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3" firstSheet="0" showHorizontalScroll="true" showSheetTabs="true" showVerticalScroll="true" tabRatio="600" windowHeight="8192" windowWidth="16384" xWindow="0" yWindow="0"/>
  </bookViews>
  <sheets>
    <sheet name="MACD" sheetId="1" state="visible" r:id="rId2"/>
    <sheet name="WMA&amp;TMA" sheetId="2" state="visible" r:id="rId3"/>
    <sheet name="Sheet3" sheetId="3" state="visible" r:id="rId4"/>
    <sheet name="Sheet4" sheetId="4" state="visible" r:id="rId5"/>
  </sheets>
  <calcPr iterateCount="100" refMode="A1" iterate="false" iterateDelta="0.0001"/>
</workbook>
</file>

<file path=xl/sharedStrings.xml><?xml version="1.0" encoding="utf-8"?>
<sst xmlns="http://schemas.openxmlformats.org/spreadsheetml/2006/main" count="67" uniqueCount="38">
  <si>
    <t>Date</t>
  </si>
  <si>
    <t>Open</t>
  </si>
  <si>
    <t>High</t>
  </si>
  <si>
    <t>Low</t>
  </si>
  <si>
    <t>Close</t>
  </si>
  <si>
    <t>Volume</t>
  </si>
  <si>
    <t>Adj Close</t>
  </si>
  <si>
    <t>SMA</t>
  </si>
  <si>
    <t>EMA</t>
  </si>
  <si>
    <t>MACD</t>
  </si>
  <si>
    <t>SIGNAL</t>
  </si>
  <si>
    <t>DIVERGENCE</t>
  </si>
  <si>
    <t>MULTIPLIER</t>
  </si>
  <si>
    <t>DAY DIFF.</t>
  </si>
  <si>
    <t>MAX. DIFF.</t>
  </si>
  <si>
    <t>Wt. M.A.</t>
  </si>
  <si>
    <t>TMA</t>
  </si>
  <si>
    <t>WMA</t>
  </si>
  <si>
    <t>INIT.</t>
  </si>
  <si>
    <t>SAR</t>
  </si>
  <si>
    <t>EP</t>
  </si>
  <si>
    <t>EP-SAR</t>
  </si>
  <si>
    <t>AF</t>
  </si>
  <si>
    <t>AF(EP-SAR)</t>
  </si>
  <si>
    <t>DIRECTION</t>
  </si>
  <si>
    <t>ACC.</t>
  </si>
  <si>
    <t>MAX. STEP</t>
  </si>
  <si>
    <t>HIGH DIFF.</t>
  </si>
  <si>
    <t>LOW DIFF.</t>
  </si>
  <si>
    <t>CL-OP DIFF.</t>
  </si>
  <si>
    <t>CL-CL DIFF.</t>
  </si>
  <si>
    <t>% chg. In DAY</t>
  </si>
  <si>
    <t>% chg. HIGH</t>
  </si>
  <si>
    <t>% chg. LOW</t>
  </si>
  <si>
    <t>% chg. CL-OP</t>
  </si>
  <si>
    <t>% chg. CL-CL</t>
  </si>
  <si>
    <t>TREND</t>
  </si>
  <si>
    <t>MAX DIFF.</t>
  </si>
</sst>
</file>

<file path=xl/styles.xml><?xml version="1.0" encoding="utf-8"?>
<styleSheet xmlns="http://schemas.openxmlformats.org/spreadsheetml/2006/main">
  <numFmts count="10">
    <numFmt formatCode="GENERAL" numFmtId="164"/>
    <numFmt formatCode="#,###.0" numFmtId="165"/>
    <numFmt formatCode="#,##0.0" numFmtId="166"/>
    <numFmt formatCode="#.000" numFmtId="167"/>
    <numFmt formatCode="#,###.000" numFmtId="168"/>
    <numFmt formatCode="#,###" numFmtId="169"/>
    <numFmt formatCode="DD/MM/YYYY" numFmtId="170"/>
    <numFmt formatCode="#.00" numFmtId="171"/>
    <numFmt formatCode="#.0" numFmtId="172"/>
    <numFmt formatCode="0.00%" numFmtId="173"/>
  </numFmts>
  <fonts count="6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color rgb="00222222"/>
      <sz val="8"/>
    </font>
    <font>
      <name val="Calibri"/>
      <charset val="1"/>
      <family val="2"/>
      <color rgb="00000000"/>
      <sz val="13"/>
    </font>
  </fonts>
  <fills count="5">
    <fill>
      <patternFill patternType="none"/>
    </fill>
    <fill>
      <patternFill patternType="gray125"/>
    </fill>
    <fill>
      <patternFill patternType="solid">
        <fgColor rgb="009999FF"/>
        <bgColor rgb="00CC99FF"/>
      </patternFill>
    </fill>
    <fill>
      <patternFill patternType="solid">
        <fgColor rgb="00FFFF99"/>
        <bgColor rgb="00FFFFCC"/>
      </patternFill>
    </fill>
    <fill>
      <patternFill patternType="solid">
        <fgColor rgb="0047B8B8"/>
        <bgColor rgb="00339966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4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  <xf applyAlignment="false" applyBorder="false" applyFont="true" applyProtection="false" borderId="0" fillId="0" fontId="0" numFmtId="164" xfId="0"/>
    <xf applyAlignment="false" applyBorder="false" applyFont="false" applyProtection="false" borderId="0" fillId="0" fontId="0" numFmtId="169" xfId="0"/>
    <xf applyAlignment="false" applyBorder="false" applyFont="true" applyProtection="false" borderId="0" fillId="0" fontId="0" numFmtId="167" xfId="0"/>
    <xf applyAlignment="false" applyBorder="false" applyFont="true" applyProtection="false" borderId="0" fillId="0" fontId="0" numFmtId="168" xfId="0"/>
    <xf applyAlignment="false" applyBorder="false" applyFont="false" applyProtection="false" borderId="0" fillId="0" fontId="0" numFmtId="170" xfId="0"/>
    <xf applyAlignment="false" applyBorder="false" applyFont="true" applyProtection="false" borderId="0" fillId="0" fontId="4" numFmtId="165" xfId="0"/>
    <xf applyAlignment="false" applyBorder="false" applyFont="true" applyProtection="false" borderId="0" fillId="0" fontId="4" numFmtId="166" xfId="0"/>
    <xf applyAlignment="false" applyBorder="false" applyFont="false" applyProtection="false" borderId="0" fillId="0" fontId="0" numFmtId="171" xfId="0"/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72" xfId="0"/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2" fontId="5" numFmtId="173" xfId="0">
      <alignment horizontal="center" indent="0" shrinkToFit="false" textRotation="0" vertical="center" wrapText="false"/>
    </xf>
    <xf applyAlignment="true" applyBorder="true" applyFont="true" applyProtection="false" borderId="1" fillId="3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4" fontId="5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70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4" fontId="5" numFmtId="173" xfId="0">
      <alignment horizontal="center" indent="0" shrinkToFit="false" textRotation="0" vertical="center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47B8B8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F1" view="normal" windowProtection="false" workbookViewId="0" zoomScale="65" zoomScaleNormal="65" zoomScalePageLayoutView="100">
      <selection activeCell="H13" activeCellId="0" pane="topLeft" sqref="H13"/>
    </sheetView>
  </sheetViews>
  <cols>
    <col collapsed="false" hidden="false" max="1" min="1" style="0" width="10.4196078431373"/>
    <col collapsed="false" hidden="false" max="7" min="2" style="0" width="8.60392156862745"/>
    <col collapsed="false" hidden="false" max="8" min="8" style="0" width="8.32549019607843"/>
    <col collapsed="false" hidden="false" max="10" min="9" style="1" width="8.60392156862745"/>
    <col collapsed="false" hidden="false" max="11" min="11" style="0" width="10.0745098039216"/>
    <col collapsed="false" hidden="false" max="12" min="12" style="2" width="9.73725490196078"/>
    <col collapsed="false" hidden="false" max="13" min="13" style="2" width="8.60392156862745"/>
    <col collapsed="false" hidden="false" max="14" min="14" style="3" width="7.46666666666667"/>
    <col collapsed="false" hidden="false" max="15" min="15" style="0" width="10.0745098039216"/>
    <col collapsed="false" hidden="false" max="17" min="16" style="4" width="8.60392156862745"/>
    <col collapsed="false" hidden="false" max="18" min="18" style="4" width="11.7607843137255"/>
    <col collapsed="false" hidden="false" max="1025" min="19" style="0" width="8.60392156862745"/>
  </cols>
  <sheetData>
    <row collapsed="false" customFormat="false" customHeight="true" hidden="false" ht="14.4" outlineLevel="0"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n">
        <v>10</v>
      </c>
      <c r="J1" s="6" t="n">
        <v>26</v>
      </c>
      <c r="K1" s="5" t="s">
        <v>8</v>
      </c>
      <c r="L1" s="6" t="n">
        <f aca="false">I1</f>
        <v>10</v>
      </c>
      <c r="M1" s="6" t="n">
        <f aca="false">J1</f>
        <v>26</v>
      </c>
      <c r="N1" s="7" t="s">
        <v>9</v>
      </c>
      <c r="O1" s="5" t="s">
        <v>10</v>
      </c>
      <c r="P1" s="6" t="n">
        <v>9</v>
      </c>
      <c r="Q1" s="8" t="s">
        <v>8</v>
      </c>
      <c r="R1" s="8" t="s">
        <v>11</v>
      </c>
    </row>
    <row collapsed="false" customFormat="false" customHeight="true" hidden="false" ht="14.4" outlineLevel="0" r="2">
      <c r="A2" s="9" t="n">
        <v>36557</v>
      </c>
      <c r="B2" s="5" t="n">
        <v>104</v>
      </c>
      <c r="C2" s="5" t="n">
        <v>105</v>
      </c>
      <c r="D2" s="5" t="n">
        <v>100</v>
      </c>
      <c r="E2" s="5" t="n">
        <v>100.25</v>
      </c>
      <c r="F2" s="5" t="n">
        <v>11380000</v>
      </c>
      <c r="G2" s="5" t="n">
        <v>24.96</v>
      </c>
      <c r="I2" s="10" t="str">
        <f aca="true">IF(ROW(E2) - 1 &gt;= $I$1,SUM(E2:OFFSET(E2,1 - $I$1, 0)) / $I$1,"")</f>
        <v/>
      </c>
      <c r="J2" s="10" t="e">
        <f aca="false">IF(ROW(E2) - 1 &gt;= $J$1,SUM(E2:E2(E2,1 - $J$1, 0)) / $J$1,"")</f>
        <v>#VALUE!</v>
      </c>
      <c r="L2" s="11" t="str">
        <f aca="true">IF(ROW(E2) - 1 &gt;= $L$1,IF(OFFSET(I2, -1, 0) = "", I2, ((E2 - L1) * $K$4) + L1), "")</f>
        <v/>
      </c>
      <c r="M2" s="11" t="str">
        <f aca="true">IF(ROW(E2) - 1 &gt;= $M$1,IF(OFFSET(J2, -1, 0) = "", J2, ((E2 - M1) * $K$6) + M1), "")</f>
        <v/>
      </c>
      <c r="N2" s="3" t="str">
        <f aca="false">IF(M2&lt;&gt;"", L2-M2, "")</f>
        <v/>
      </c>
      <c r="O2" s="5" t="s">
        <v>7</v>
      </c>
      <c r="P2" s="4" t="e">
        <f aca="false">IF(ROW(E2) - 1 &gt;= $P$1, IF(OFFSET(N2, 1- $P$1, 0) &lt;&gt; "", SUM(N2:N2(N2, 1 - $P$1, 0)) / $P$1, ""), "")</f>
        <v>#VALUE!</v>
      </c>
      <c r="Q2" s="4" t="str">
        <f aca="true">IF(ROW(N2) - 1 &gt;= $P$1,IF(OFFSET(P2, -1, 0) = "", P2, ((N2 - Q1) * $O$5) + Q1), "")</f>
        <v/>
      </c>
      <c r="R2" s="4" t="str">
        <f aca="false">IF(Q2&lt;&gt;"", N2 - Q2, "")</f>
        <v/>
      </c>
    </row>
    <row collapsed="false" customFormat="false" customHeight="true" hidden="false" ht="14.4" outlineLevel="0" r="3">
      <c r="A3" s="9" t="n">
        <v>36558</v>
      </c>
      <c r="B3" s="5" t="n">
        <v>100.75</v>
      </c>
      <c r="C3" s="5" t="n">
        <v>102.12</v>
      </c>
      <c r="D3" s="5" t="n">
        <v>97</v>
      </c>
      <c r="E3" s="5" t="n">
        <v>98.81</v>
      </c>
      <c r="F3" s="5" t="n">
        <v>16588800</v>
      </c>
      <c r="G3" s="5" t="n">
        <v>24.6</v>
      </c>
      <c r="I3" s="10" t="str">
        <f aca="true">IF(ROW(E3) - 1 &gt;= $I$1,SUM(E3:OFFSET(E3,1 - $I$1, 0)) / $I$1,"")</f>
        <v/>
      </c>
      <c r="J3" s="10" t="e">
        <f aca="false">IF(ROW(E3) - 1 &gt;= $J$1,SUM(E3:E3(E3,1 - $J$1, 0)) / $J$1,"")</f>
        <v>#VALUE!</v>
      </c>
      <c r="K3" s="5" t="s">
        <v>12</v>
      </c>
      <c r="L3" s="11" t="str">
        <f aca="true">IF(ROW(E3) - 1 &gt;= $L$1,IF(OFFSET(I3, -1, 0) = "", I3, ((E3 - L2) * $K$4) + L2), "")</f>
        <v/>
      </c>
      <c r="M3" s="11" t="str">
        <f aca="true">IF(ROW(E3) - 1 &gt;= $M$1,IF(OFFSET(J3, -1, 0) = "", J3, ((E3 - M2) * $K$6) + M2), "")</f>
        <v/>
      </c>
      <c r="N3" s="7" t="str">
        <f aca="false">IF(M3&lt;&gt;"", L3-M3, "")</f>
        <v/>
      </c>
      <c r="P3" s="4" t="e">
        <f aca="false">IF(ROW(E3) - 1 &gt;= $P$1, IF(OFFSET(N3, 1- $P$1, 0) &lt;&gt; "", SUM(N3:N3(N3, 1 - $P$1, 0)) / $P$1, ""), "")</f>
        <v>#VALUE!</v>
      </c>
      <c r="Q3" s="4" t="str">
        <f aca="true">IF(ROW(N3) - 1 &gt;= $P$1,IF(OFFSET(P3, -1, 0) = "", P3, ((N3 - Q2) * $O$5) + Q2), "")</f>
        <v/>
      </c>
      <c r="R3" s="8" t="str">
        <f aca="false">IF(Q3&lt;&gt;"", N3 - Q3, "")</f>
        <v/>
      </c>
    </row>
    <row collapsed="false" customFormat="false" customHeight="true" hidden="false" ht="14.4" outlineLevel="0" r="4">
      <c r="A4" s="9" t="n">
        <v>36559</v>
      </c>
      <c r="B4" s="5" t="n">
        <v>100.31</v>
      </c>
      <c r="C4" s="5" t="n">
        <v>104.25</v>
      </c>
      <c r="D4" s="5" t="n">
        <v>100.25</v>
      </c>
      <c r="E4" s="5" t="n">
        <v>103.31</v>
      </c>
      <c r="F4" s="5" t="n">
        <v>16977600</v>
      </c>
      <c r="G4" s="5" t="n">
        <v>25.72</v>
      </c>
      <c r="I4" s="10" t="str">
        <f aca="true">IF(ROW(E4) - 1 &gt;= $I$1,SUM(E4:OFFSET(E4,1 - $I$1, 0)) / $I$1,"")</f>
        <v/>
      </c>
      <c r="J4" s="10" t="e">
        <f aca="false">IF(ROW(E4) - 1 &gt;= $J$1,SUM(E4:E4(E4,1 - $J$1, 0)) / $J$1,"")</f>
        <v>#VALUE!</v>
      </c>
      <c r="K4" s="12" t="n">
        <f aca="false">2/(1+L1)</f>
        <v>0.181818181818182</v>
      </c>
      <c r="L4" s="11" t="str">
        <f aca="true">IF(ROW(E4) - 1 &gt;= $L$1,IF(OFFSET(I4, -1, 0) = "", I4, ((E4 - L3) * $K$4) + L3), "")</f>
        <v/>
      </c>
      <c r="M4" s="11" t="str">
        <f aca="true">IF(ROW(E4) - 1 &gt;= $M$1,IF(OFFSET(J4, -1, 0) = "", J4, ((E4 - M3) * $K$6) + M3), "")</f>
        <v/>
      </c>
      <c r="N4" s="7" t="str">
        <f aca="false">IF(M4&lt;&gt;"", L4-M4, "")</f>
        <v/>
      </c>
      <c r="O4" s="5" t="s">
        <v>12</v>
      </c>
      <c r="P4" s="4" t="e">
        <f aca="false">IF(ROW(E4) - 1 &gt;= $P$1, IF(OFFSET(N4, 1- $P$1, 0) &lt;&gt; "", SUM(N4:N4(N4, 1 - $P$1, 0)) / $P$1, ""), "")</f>
        <v>#VALUE!</v>
      </c>
      <c r="Q4" s="4" t="str">
        <f aca="true">IF(ROW(N4) - 1 &gt;= $P$1,IF(OFFSET(P4, -1, 0) = "", P4, ((N4 - Q3) * $O$5) + Q3), "")</f>
        <v/>
      </c>
      <c r="R4" s="8" t="str">
        <f aca="false">IF(Q4&lt;&gt;"", N4 - Q4, "")</f>
        <v/>
      </c>
    </row>
    <row collapsed="false" customFormat="false" customHeight="true" hidden="false" ht="14.4" outlineLevel="0" r="5">
      <c r="A5" s="9" t="n">
        <v>36560</v>
      </c>
      <c r="B5" s="5" t="n">
        <v>103.94</v>
      </c>
      <c r="C5" s="5" t="n">
        <v>110</v>
      </c>
      <c r="D5" s="5" t="n">
        <v>103.62</v>
      </c>
      <c r="E5" s="5" t="n">
        <v>108</v>
      </c>
      <c r="F5" s="5" t="n">
        <v>15206800</v>
      </c>
      <c r="G5" s="5" t="n">
        <v>26.88</v>
      </c>
      <c r="I5" s="10" t="str">
        <f aca="true">IF(ROW(E5) - 1 &gt;= $I$1,SUM(E5:OFFSET(E5,1 - $I$1, 0)) / $I$1,"")</f>
        <v/>
      </c>
      <c r="J5" s="10" t="e">
        <f aca="false">IF(ROW(E5) - 1 &gt;= $J$1,SUM(E5:E5(E5,1 - $J$1, 0)) / $J$1,"")</f>
        <v>#VALUE!</v>
      </c>
      <c r="K5" s="12"/>
      <c r="L5" s="11" t="str">
        <f aca="true">IF(ROW(E5) - 1 &gt;= $L$1,IF(OFFSET(I5, -1, 0) = "", I5, ((E5 - L4) * $K$4) + L4), "")</f>
        <v/>
      </c>
      <c r="M5" s="11" t="str">
        <f aca="true">IF(ROW(E5) - 1 &gt;= $M$1,IF(OFFSET(J5, -1, 0) = "", J5, ((E5 - M4) * $K$6) + M4), "")</f>
        <v/>
      </c>
      <c r="N5" s="7" t="str">
        <f aca="false">IF(M5&lt;&gt;"", L5-M5, "")</f>
        <v/>
      </c>
      <c r="O5" s="13" t="n">
        <f aca="false">2/(1+P1)</f>
        <v>0.2</v>
      </c>
      <c r="P5" s="4" t="e">
        <f aca="false">IF(ROW(E5) - 1 &gt;= $P$1, IF(OFFSET(N5, 1- $P$1, 0) &lt;&gt; "", SUM(N5:N5(N5, 1 - $P$1, 0)) / $P$1, ""), "")</f>
        <v>#VALUE!</v>
      </c>
      <c r="Q5" s="8" t="str">
        <f aca="true">IF(ROW(N5) - 1 &gt;= $P$1,IF(OFFSET(P5, -1, 0) = "", P5, ((N5 - Q4) * $O$5) + Q4), "")</f>
        <v/>
      </c>
      <c r="R5" s="8" t="str">
        <f aca="false">IF(Q5&lt;&gt;"", N5 - Q5, "")</f>
        <v/>
      </c>
    </row>
    <row collapsed="false" customFormat="false" customHeight="true" hidden="false" ht="14.4" outlineLevel="0" r="6">
      <c r="A6" s="9" t="n">
        <v>36563</v>
      </c>
      <c r="B6" s="5" t="n">
        <v>108</v>
      </c>
      <c r="C6" s="5" t="n">
        <v>114.25</v>
      </c>
      <c r="D6" s="5" t="n">
        <v>105.94</v>
      </c>
      <c r="E6" s="5" t="n">
        <v>114.06</v>
      </c>
      <c r="F6" s="5" t="n">
        <v>15770800</v>
      </c>
      <c r="G6" s="5" t="n">
        <v>28.39</v>
      </c>
      <c r="I6" s="10" t="str">
        <f aca="true">IF(ROW(E6) - 1 &gt;= $I$1,SUM(E6:OFFSET(E6,1 - $I$1, 0)) / $I$1,"")</f>
        <v/>
      </c>
      <c r="J6" s="10" t="e">
        <f aca="false">IF(ROW(E6) - 1 &gt;= $J$1,SUM(E6:E6(E6,1 - $J$1, 0)) / $J$1,"")</f>
        <v>#VALUE!</v>
      </c>
      <c r="K6" s="12" t="n">
        <f aca="false">2/(1+M1)</f>
        <v>0.0740740740740741</v>
      </c>
      <c r="L6" s="11" t="str">
        <f aca="true">IF(ROW(E6) - 1 &gt;= $L$1,IF(OFFSET(I6, -1, 0) = "", I6, ((E6 - L5) * $K$4) + L5), "")</f>
        <v/>
      </c>
      <c r="M6" s="11" t="str">
        <f aca="true">IF(ROW(E6) - 1 &gt;= $M$1,IF(OFFSET(J6, -1, 0) = "", J6, ((E6 - M5) * $K$6) + M5), "")</f>
        <v/>
      </c>
      <c r="N6" s="7" t="str">
        <f aca="false">IF(M6&lt;&gt;"", L6-M6, "")</f>
        <v/>
      </c>
      <c r="P6" s="4" t="e">
        <f aca="false">IF(ROW(E6) - 1 &gt;= $P$1, IF(OFFSET(N6, 1- $P$1, 0) &lt;&gt; "", SUM(N6:N6(N6, 1 - $P$1, 0)) / $P$1, ""), "")</f>
        <v>#VALUE!</v>
      </c>
      <c r="Q6" s="8" t="str">
        <f aca="true">IF(ROW(N6) - 1 &gt;= $P$1,IF(OFFSET(P6, -1, 0) = "", P6, ((N6 - Q5) * $O$5) + Q5), "")</f>
        <v/>
      </c>
      <c r="R6" s="8" t="str">
        <f aca="false">IF(Q6&lt;&gt;"", N6 - Q6, "")</f>
        <v/>
      </c>
    </row>
    <row collapsed="false" customFormat="false" customHeight="true" hidden="false" ht="14.4" outlineLevel="0" r="7">
      <c r="A7" s="9" t="n">
        <v>36564</v>
      </c>
      <c r="B7" s="5" t="n">
        <v>114</v>
      </c>
      <c r="C7" s="5" t="n">
        <v>116.12</v>
      </c>
      <c r="D7" s="5" t="n">
        <v>111.25</v>
      </c>
      <c r="E7" s="5" t="n">
        <v>114.87</v>
      </c>
      <c r="F7" s="5" t="n">
        <v>14613600</v>
      </c>
      <c r="G7" s="5" t="n">
        <v>28.59</v>
      </c>
      <c r="I7" s="10" t="str">
        <f aca="true">IF(ROW(E7) - 1 &gt;= $I$1,SUM(E7:OFFSET(E7,1 - $I$1, 0)) / $I$1,"")</f>
        <v/>
      </c>
      <c r="J7" s="10" t="e">
        <f aca="false">IF(ROW(E7) - 1 &gt;= $J$1,SUM(E7:E7(E7,1 - $J$1, 0)) / $J$1,"")</f>
        <v>#VALUE!</v>
      </c>
      <c r="L7" s="11" t="str">
        <f aca="true">IF(ROW(E7) - 1 &gt;= $L$1,IF(OFFSET(I7, -1, 0) = "", I7, ((E7 - L6) * $K$4) + L6), "")</f>
        <v/>
      </c>
      <c r="M7" s="11" t="str">
        <f aca="true">IF(ROW(E7) - 1 &gt;= $M$1,IF(OFFSET(J7, -1, 0) = "", J7, ((E7 - M6) * $K$6) + M6), "")</f>
        <v/>
      </c>
      <c r="N7" s="7" t="str">
        <f aca="false">IF(M7&lt;&gt;"", L7-M7, "")</f>
        <v/>
      </c>
      <c r="P7" s="4" t="e">
        <f aca="false">IF(ROW(E7) - 1 &gt;= $P$1, IF(OFFSET(N7, 1- $P$1, 0) &lt;&gt; "", SUM(N7:N7(N7, 1 - $P$1, 0)) / $P$1, ""), "")</f>
        <v>#VALUE!</v>
      </c>
      <c r="Q7" s="8" t="str">
        <f aca="true">IF(ROW(N7) - 1 &gt;= $P$1,IF(OFFSET(P7, -1, 0) = "", P7, ((N7 - Q6) * $O$5) + Q6), "")</f>
        <v/>
      </c>
      <c r="R7" s="8" t="str">
        <f aca="false">IF(Q7&lt;&gt;"", N7 - Q7, "")</f>
        <v/>
      </c>
    </row>
    <row collapsed="false" customFormat="false" customHeight="true" hidden="false" ht="14.4" outlineLevel="0" r="8">
      <c r="A8" s="9" t="n">
        <v>36565</v>
      </c>
      <c r="B8" s="5" t="n">
        <v>114.12</v>
      </c>
      <c r="C8" s="5" t="n">
        <v>117.12</v>
      </c>
      <c r="D8" s="5" t="n">
        <v>112.44</v>
      </c>
      <c r="E8" s="5" t="n">
        <v>112.62</v>
      </c>
      <c r="F8" s="5" t="n">
        <v>10698000</v>
      </c>
      <c r="G8" s="5" t="n">
        <v>28.03</v>
      </c>
      <c r="I8" s="10" t="str">
        <f aca="true">IF(ROW(E8) - 1 &gt;= $I$1,SUM(E8:OFFSET(E8,1 - $I$1, 0)) / $I$1,"")</f>
        <v/>
      </c>
      <c r="J8" s="10" t="e">
        <f aca="false">IF(ROW(E8) - 1 &gt;= $J$1,SUM(E8:E8(E8,1 - $J$1, 0)) / $J$1,"")</f>
        <v>#VALUE!</v>
      </c>
      <c r="L8" s="11" t="str">
        <f aca="true">IF(ROW(E8) - 1 &gt;= $L$1,IF(OFFSET(I8, -1, 0) = "", I8, ((E8 - L7) * $K$4) + L7), "")</f>
        <v/>
      </c>
      <c r="M8" s="11" t="str">
        <f aca="true">IF(ROW(E8) - 1 &gt;= $M$1,IF(OFFSET(J8, -1, 0) = "", J8, ((E8 - M7) * $K$6) + M7), "")</f>
        <v/>
      </c>
      <c r="N8" s="7" t="str">
        <f aca="false">IF(M8&lt;&gt;"", L8-M8, "")</f>
        <v/>
      </c>
      <c r="P8" s="4" t="e">
        <f aca="false">IF(ROW(E8) - 1 &gt;= $P$1, IF(OFFSET(N8, 1- $P$1, 0) &lt;&gt; "", SUM(N8:N8(N8, 1 - $P$1, 0)) / $P$1, ""), "")</f>
        <v>#VALUE!</v>
      </c>
      <c r="Q8" s="8" t="str">
        <f aca="true">IF(ROW(N8) - 1 &gt;= $P$1,IF(OFFSET(P8, -1, 0) = "", P8, ((N8 - Q7) * $O$5) + Q7), "")</f>
        <v/>
      </c>
      <c r="R8" s="8" t="str">
        <f aca="false">IF(Q8&lt;&gt;"", N8 - Q8, "")</f>
        <v/>
      </c>
    </row>
    <row collapsed="false" customFormat="false" customHeight="true" hidden="false" ht="14.4" outlineLevel="0" r="9">
      <c r="A9" s="9" t="n">
        <v>36566</v>
      </c>
      <c r="B9" s="5" t="n">
        <v>112.87</v>
      </c>
      <c r="C9" s="5" t="n">
        <v>113.87</v>
      </c>
      <c r="D9" s="5" t="n">
        <v>110</v>
      </c>
      <c r="E9" s="5" t="n">
        <v>113.5</v>
      </c>
      <c r="F9" s="5" t="n">
        <v>10832400</v>
      </c>
      <c r="G9" s="5" t="n">
        <v>28.25</v>
      </c>
      <c r="I9" s="10" t="str">
        <f aca="true">IF(ROW(E9) - 1 &gt;= $I$1,SUM(E9:OFFSET(E9,1 - $I$1, 0)) / $I$1,"")</f>
        <v/>
      </c>
      <c r="J9" s="10" t="e">
        <f aca="false">IF(ROW(E9) - 1 &gt;= $J$1,SUM(E9:E9(E9,1 - $J$1, 0)) / $J$1,"")</f>
        <v>#VALUE!</v>
      </c>
      <c r="L9" s="11" t="str">
        <f aca="true">IF(ROW(E9) - 1 &gt;= $L$1,IF(OFFSET(I9, -1, 0) = "", I9, ((E9 - L8) * $K$4) + L8), "")</f>
        <v/>
      </c>
      <c r="M9" s="11" t="str">
        <f aca="true">IF(ROW(E9) - 1 &gt;= $M$1,IF(OFFSET(J9, -1, 0) = "", J9, ((E9 - M8) * $K$6) + M8), "")</f>
        <v/>
      </c>
      <c r="N9" s="7" t="str">
        <f aca="false">IF(M9&lt;&gt;"", L9-M9, "")</f>
        <v/>
      </c>
      <c r="P9" s="4" t="e">
        <f aca="false">IF(ROW(E9) - 1 &gt;= $P$1, IF(OFFSET(N9, 1- $P$1, 0) &lt;&gt; "", SUM(N9:N9(N9, 1 - $P$1, 0)) / $P$1, ""), "")</f>
        <v>#VALUE!</v>
      </c>
      <c r="Q9" s="8" t="str">
        <f aca="true">IF(ROW(N9) - 1 &gt;= $P$1,IF(OFFSET(P9, -1, 0) = "", P9, ((N9 - Q8) * $O$5) + Q8), "")</f>
        <v/>
      </c>
      <c r="R9" s="8" t="str">
        <f aca="false">IF(Q9&lt;&gt;"", N9 - Q9, "")</f>
        <v/>
      </c>
    </row>
    <row collapsed="false" customFormat="false" customHeight="true" hidden="false" ht="14.4" outlineLevel="0" r="10">
      <c r="A10" s="9" t="n">
        <v>36567</v>
      </c>
      <c r="B10" s="5" t="n">
        <v>113.62</v>
      </c>
      <c r="C10" s="5" t="n">
        <v>114.12</v>
      </c>
      <c r="D10" s="5" t="n">
        <v>108.25</v>
      </c>
      <c r="E10" s="5" t="n">
        <v>108.75</v>
      </c>
      <c r="F10" s="5" t="n">
        <v>7592000</v>
      </c>
      <c r="G10" s="5" t="n">
        <v>27.07</v>
      </c>
      <c r="I10" s="10" t="str">
        <f aca="true">IF(ROW(E10) - 1 &gt;= $I$1,SUM(E10:OFFSET(E10,1 - $I$1, 0)) / $I$1,"")</f>
        <v/>
      </c>
      <c r="J10" s="10" t="e">
        <f aca="false">IF(ROW(E10) - 1 &gt;= $J$1,SUM(E10:E10(E10,1 - $J$1, 0)) / $J$1,"")</f>
        <v>#VALUE!</v>
      </c>
      <c r="L10" s="11" t="str">
        <f aca="true">IF(ROW(E10) - 1 &gt;= $L$1,IF(OFFSET(I10, -1, 0) = "", I10, ((E10 - L9) * $K$4) + L9), "")</f>
        <v/>
      </c>
      <c r="M10" s="11" t="str">
        <f aca="true">IF(ROW(E10) - 1 &gt;= $M$1,IF(OFFSET(J10, -1, 0) = "", J10, ((E10 - M9) * $K$6) + M9), "")</f>
        <v/>
      </c>
      <c r="N10" s="7" t="str">
        <f aca="false">IF(M10&lt;&gt;"", L10-M10, "")</f>
        <v/>
      </c>
      <c r="P10" s="4" t="e">
        <f aca="false">IF(ROW(E10) - 1 &gt;= $P$1, IF(OFFSET(N10, 1- $P$1, 0) &lt;&gt; "", SUM(N10:N10(N10, 1 - $P$1, 0)) / $P$1, ""), "")</f>
        <v>#VALUE!</v>
      </c>
      <c r="Q10" s="8" t="e">
        <f aca="true">IF(ROW(N10) - 1 &gt;= $P$1,IF(OFFSET(P10, -1, 0) = "", P10, ((N10 - Q9) * $O$5) + Q9), "")</f>
        <v>#VALUE!</v>
      </c>
      <c r="R10" s="8" t="e">
        <f aca="false">IF(Q10&lt;&gt;"", N10 - Q10, "")</f>
        <v>#VALUE!</v>
      </c>
    </row>
    <row collapsed="false" customFormat="false" customHeight="true" hidden="false" ht="14.4" outlineLevel="0" r="11">
      <c r="A11" s="9" t="n">
        <v>36570</v>
      </c>
      <c r="B11" s="5" t="n">
        <v>109.31</v>
      </c>
      <c r="C11" s="5" t="n">
        <v>115.87</v>
      </c>
      <c r="D11" s="5" t="n">
        <v>108.62</v>
      </c>
      <c r="E11" s="5" t="n">
        <v>115.81</v>
      </c>
      <c r="F11" s="5" t="n">
        <v>13130000</v>
      </c>
      <c r="G11" s="5" t="n">
        <v>28.83</v>
      </c>
      <c r="I11" s="10" t="n">
        <f aca="true">IF(ROW(E11) - 1 &gt;= $I$1,SUM(E11:OFFSET(E11,1 - $I$1, 0)) / $I$1,"")</f>
        <v>108.998</v>
      </c>
      <c r="J11" s="10" t="e">
        <f aca="false">IF(ROW(E11) - 1 &gt;= $J$1,SUM(E11:E11(E11,1 - $J$1, 0)) / $J$1,"")</f>
        <v>#VALUE!</v>
      </c>
      <c r="L11" s="11" t="n">
        <f aca="true">IF(ROW(E11) - 1 &gt;= $L$1,IF(OFFSET(I11, -1, 0) = "", I11, ((E11 - L10) * $K$4) + L10), "")</f>
        <v>108.998</v>
      </c>
      <c r="M11" s="11" t="str">
        <f aca="true">IF(ROW(E11) - 1 &gt;= $M$1,IF(OFFSET(J11, -1, 0) = "", J11, ((E11 - M10) * $K$6) + M10), "")</f>
        <v/>
      </c>
      <c r="N11" s="7" t="str">
        <f aca="false">IF(M11&lt;&gt;"", L11-M11, "")</f>
        <v/>
      </c>
      <c r="P11" s="4" t="e">
        <f aca="false">IF(ROW(E11) - 1 &gt;= $P$1, IF(OFFSET(N11, 1- $P$1, 0) &lt;&gt; "", SUM(N11:N11(N11, 1 - $P$1, 0)) / $P$1, ""), "")</f>
        <v>#VALUE!</v>
      </c>
      <c r="Q11" s="8" t="e">
        <f aca="true">IF(ROW(N11) - 1 &gt;= $P$1,IF(OFFSET(P11, -1, 0) = "", P11, ((N11 - Q10) * $O$5) + Q10), "")</f>
        <v>#VALUE!</v>
      </c>
      <c r="R11" s="8" t="e">
        <f aca="false">IF(Q11&lt;&gt;"", N11 - Q11, "")</f>
        <v>#VALUE!</v>
      </c>
    </row>
    <row collapsed="false" customFormat="false" customHeight="true" hidden="false" ht="14.4" outlineLevel="0" r="12">
      <c r="A12" s="9" t="n">
        <v>36571</v>
      </c>
      <c r="B12" s="5" t="n">
        <v>115.25</v>
      </c>
      <c r="C12" s="5" t="n">
        <v>119.94</v>
      </c>
      <c r="D12" s="5" t="n">
        <v>115.19</v>
      </c>
      <c r="E12" s="5" t="n">
        <v>119</v>
      </c>
      <c r="F12" s="5" t="n">
        <v>17363600</v>
      </c>
      <c r="G12" s="5" t="n">
        <v>29.62</v>
      </c>
      <c r="I12" s="10" t="n">
        <f aca="true">IF(ROW(E12) - 1 &gt;= $I$1,SUM(E12:OFFSET(E12,1 - $I$1, 0)) / $I$1,"")</f>
        <v>110.873</v>
      </c>
      <c r="J12" s="10" t="e">
        <f aca="false">IF(ROW(E12) - 1 &gt;= $J$1,SUM(E12:E12(E12,1 - $J$1, 0)) / $J$1,"")</f>
        <v>#VALUE!</v>
      </c>
      <c r="L12" s="11" t="n">
        <f aca="true">IF(ROW(E12) - 1 &gt;= $L$1,IF(OFFSET(I12, -1, 0) = "", I12, ((E12 - L11) * $K$4) + L11), "")</f>
        <v>110.816545454545</v>
      </c>
      <c r="M12" s="11" t="str">
        <f aca="true">IF(ROW(E12) - 1 &gt;= $M$1,IF(OFFSET(J12, -1, 0) = "", J12, ((E12 - M11) * $K$6) + M11), "")</f>
        <v/>
      </c>
      <c r="N12" s="7" t="str">
        <f aca="false">IF(M12&lt;&gt;"", L12-M12, "")</f>
        <v/>
      </c>
      <c r="P12" s="4" t="e">
        <f aca="false">IF(ROW(E12) - 1 &gt;= $P$1, IF(OFFSET(N12, 1- $P$1, 0) &lt;&gt; "", SUM(N12:N12(N12, 1 - $P$1, 0)) / $P$1, ""), "")</f>
        <v>#VALUE!</v>
      </c>
      <c r="Q12" s="8" t="e">
        <f aca="true">IF(ROW(N12) - 1 &gt;= $P$1,IF(OFFSET(P12, -1, 0) = "", P12, ((N12 - Q11) * $O$5) + Q11), "")</f>
        <v>#VALUE!</v>
      </c>
      <c r="R12" s="8" t="e">
        <f aca="false">IF(Q12&lt;&gt;"", N12 - Q12, "")</f>
        <v>#VALUE!</v>
      </c>
    </row>
    <row collapsed="false" customFormat="false" customHeight="true" hidden="false" ht="14.4" outlineLevel="0" r="13">
      <c r="A13" s="9" t="n">
        <v>36572</v>
      </c>
      <c r="B13" s="5" t="n">
        <v>117.75</v>
      </c>
      <c r="C13" s="5" t="n">
        <v>118.12</v>
      </c>
      <c r="D13" s="5" t="n">
        <v>112.12</v>
      </c>
      <c r="E13" s="5" t="n">
        <v>114.12</v>
      </c>
      <c r="F13" s="5" t="n">
        <v>13525200</v>
      </c>
      <c r="G13" s="5" t="n">
        <v>28.41</v>
      </c>
      <c r="I13" s="10" t="n">
        <f aca="true">IF(ROW(E13) - 1 &gt;= $I$1,SUM(E13:OFFSET(E13,1 - $I$1, 0)) / $I$1,"")</f>
        <v>112.404</v>
      </c>
      <c r="J13" s="10" t="e">
        <f aca="false">IF(ROW(E13) - 1 &gt;= $J$1,SUM(E13:E13(E13,1 - $J$1, 0)) / $J$1,"")</f>
        <v>#VALUE!</v>
      </c>
      <c r="L13" s="11" t="n">
        <f aca="true">IF(ROW(E13) - 1 &gt;= $L$1,IF(OFFSET(I13, -1, 0) = "", I13, ((E13 - L12) * $K$4) + L12), "")</f>
        <v>111.417173553719</v>
      </c>
      <c r="M13" s="11" t="str">
        <f aca="true">IF(ROW(E13) - 1 &gt;= $M$1,IF(OFFSET(J13, -1, 0) = "", J13, ((E13 - M12) * $K$6) + M12), "")</f>
        <v/>
      </c>
      <c r="N13" s="7" t="str">
        <f aca="false">IF(M13&lt;&gt;"", L13-M13, "")</f>
        <v/>
      </c>
      <c r="P13" s="4" t="e">
        <f aca="false">IF(ROW(E13) - 1 &gt;= $P$1, IF(OFFSET(N13, 1- $P$1, 0) &lt;&gt; "", SUM(N13:N13(N13, 1 - $P$1, 0)) / $P$1, ""), "")</f>
        <v>#VALUE!</v>
      </c>
      <c r="Q13" s="8" t="e">
        <f aca="true">IF(ROW(N13) - 1 &gt;= $P$1,IF(OFFSET(P13, -1, 0) = "", P13, ((N13 - Q12) * $O$5) + Q12), "")</f>
        <v>#VALUE!</v>
      </c>
      <c r="R13" s="8" t="e">
        <f aca="false">IF(Q13&lt;&gt;"", N13 - Q13, "")</f>
        <v>#VALUE!</v>
      </c>
    </row>
    <row collapsed="false" customFormat="false" customHeight="true" hidden="false" ht="14.4" outlineLevel="0" r="14">
      <c r="A14" s="9" t="n">
        <v>36573</v>
      </c>
      <c r="B14" s="5" t="n">
        <v>115.19</v>
      </c>
      <c r="C14" s="5" t="n">
        <v>115.5</v>
      </c>
      <c r="D14" s="5" t="n">
        <v>113.12</v>
      </c>
      <c r="E14" s="5" t="n">
        <v>114.87</v>
      </c>
      <c r="F14" s="5" t="n">
        <v>10350000</v>
      </c>
      <c r="G14" s="5" t="n">
        <v>28.59</v>
      </c>
      <c r="I14" s="10" t="n">
        <f aca="true">IF(ROW(E14) - 1 &gt;= $I$1,SUM(E14:OFFSET(E14,1 - $I$1, 0)) / $I$1,"")</f>
        <v>113.56</v>
      </c>
      <c r="J14" s="10" t="e">
        <f aca="false">IF(ROW(E14) - 1 &gt;= $J$1,SUM(E14:E14(E14,1 - $J$1, 0)) / $J$1,"")</f>
        <v>#VALUE!</v>
      </c>
      <c r="L14" s="11" t="n">
        <f aca="true">IF(ROW(E14) - 1 &gt;= $L$1,IF(OFFSET(I14, -1, 0) = "", I14, ((E14 - L13) * $K$4) + L13), "")</f>
        <v>112.044960180316</v>
      </c>
      <c r="M14" s="11" t="str">
        <f aca="true">IF(ROW(E14) - 1 &gt;= $M$1,IF(OFFSET(J14, -1, 0) = "", J14, ((E14 - M13) * $K$6) + M13), "")</f>
        <v/>
      </c>
      <c r="N14" s="7" t="str">
        <f aca="false">IF(M14&lt;&gt;"", L14-M14, "")</f>
        <v/>
      </c>
      <c r="P14" s="4" t="e">
        <f aca="false">IF(ROW(E14) - 1 &gt;= $P$1, IF(OFFSET(N14, 1- $P$1, 0) &lt;&gt; "", SUM(N14:N14(N14, 1 - $P$1, 0)) / $P$1, ""), "")</f>
        <v>#VALUE!</v>
      </c>
      <c r="Q14" s="8" t="e">
        <f aca="true">IF(ROW(N14) - 1 &gt;= $P$1,IF(OFFSET(P14, -1, 0) = "", P14, ((N14 - Q13) * $O$5) + Q13), "")</f>
        <v>#VALUE!</v>
      </c>
      <c r="R14" s="8" t="e">
        <f aca="false">IF(Q14&lt;&gt;"", N14 - Q14, "")</f>
        <v>#VALUE!</v>
      </c>
    </row>
    <row collapsed="false" customFormat="false" customHeight="true" hidden="false" ht="14.4" outlineLevel="0" r="15">
      <c r="A15" s="9" t="n">
        <v>36574</v>
      </c>
      <c r="B15" s="5" t="n">
        <v>114.62</v>
      </c>
      <c r="C15" s="5" t="n">
        <v>115.37</v>
      </c>
      <c r="D15" s="5" t="n">
        <v>110.87</v>
      </c>
      <c r="E15" s="5" t="n">
        <v>111.25</v>
      </c>
      <c r="F15" s="5" t="n">
        <v>8346800</v>
      </c>
      <c r="G15" s="5" t="n">
        <v>27.69</v>
      </c>
      <c r="I15" s="10" t="n">
        <f aca="true">IF(ROW(E15) - 1 &gt;= $I$1,SUM(E15:OFFSET(E15,1 - $I$1, 0)) / $I$1,"")</f>
        <v>113.885</v>
      </c>
      <c r="J15" s="10" t="e">
        <f aca="false">IF(ROW(E15) - 1 &gt;= $J$1,SUM(E15:E15(E15,1 - $J$1, 0)) / $J$1,"")</f>
        <v>#VALUE!</v>
      </c>
      <c r="L15" s="11" t="n">
        <f aca="true">IF(ROW(E15) - 1 &gt;= $L$1,IF(OFFSET(I15, -1, 0) = "", I15, ((E15 - L14) * $K$4) + L14), "")</f>
        <v>111.900421965713</v>
      </c>
      <c r="M15" s="11" t="str">
        <f aca="true">IF(ROW(E15) - 1 &gt;= $M$1,IF(OFFSET(J15, -1, 0) = "", J15, ((E15 - M14) * $K$6) + M14), "")</f>
        <v/>
      </c>
      <c r="N15" s="7" t="str">
        <f aca="false">IF(M15&lt;&gt;"", L15-M15, "")</f>
        <v/>
      </c>
      <c r="P15" s="4" t="e">
        <f aca="false">IF(ROW(E15) - 1 &gt;= $P$1, IF(OFFSET(N15, 1- $P$1, 0) &lt;&gt; "", SUM(N15:N15(N15, 1 - $P$1, 0)) / $P$1, ""), "")</f>
        <v>#VALUE!</v>
      </c>
      <c r="Q15" s="8" t="e">
        <f aca="true">IF(ROW(N15) - 1 &gt;= $P$1,IF(OFFSET(P15, -1, 0) = "", P15, ((N15 - Q14) * $O$5) + Q14), "")</f>
        <v>#VALUE!</v>
      </c>
      <c r="R15" s="8" t="e">
        <f aca="false">IF(Q15&lt;&gt;"", N15 - Q15, "")</f>
        <v>#VALUE!</v>
      </c>
    </row>
    <row collapsed="false" customFormat="false" customHeight="true" hidden="false" ht="14.4" outlineLevel="0" r="16">
      <c r="A16" s="9" t="n">
        <v>36578</v>
      </c>
      <c r="B16" s="5" t="n">
        <v>110.12</v>
      </c>
      <c r="C16" s="5" t="n">
        <v>116.94</v>
      </c>
      <c r="D16" s="5" t="n">
        <v>106.69</v>
      </c>
      <c r="E16" s="5" t="n">
        <v>113.81</v>
      </c>
      <c r="F16" s="5" t="n">
        <v>15083200</v>
      </c>
      <c r="G16" s="5" t="n">
        <v>28.33</v>
      </c>
      <c r="I16" s="10" t="n">
        <f aca="true">IF(ROW(E16) - 1 &gt;= $I$1,SUM(E16:OFFSET(E16,1 - $I$1, 0)) / $I$1,"")</f>
        <v>113.86</v>
      </c>
      <c r="J16" s="10" t="e">
        <f aca="false">IF(ROW(E16) - 1 &gt;= $J$1,SUM(E16:E16(E16,1 - $J$1, 0)) / $J$1,"")</f>
        <v>#VALUE!</v>
      </c>
      <c r="L16" s="11" t="n">
        <f aca="true">IF(ROW(E16) - 1 &gt;= $L$1,IF(OFFSET(I16, -1, 0) = "", I16, ((E16 - L15) * $K$4) + L15), "")</f>
        <v>112.247617971947</v>
      </c>
      <c r="M16" s="11" t="str">
        <f aca="true">IF(ROW(E16) - 1 &gt;= $M$1,IF(OFFSET(J16, -1, 0) = "", J16, ((E16 - M15) * $K$6) + M15), "")</f>
        <v/>
      </c>
      <c r="N16" s="7" t="str">
        <f aca="false">IF(M16&lt;&gt;"", L16-M16, "")</f>
        <v/>
      </c>
      <c r="P16" s="4" t="e">
        <f aca="false">IF(ROW(E16) - 1 &gt;= $P$1, IF(OFFSET(N16, 1- $P$1, 0) &lt;&gt; "", SUM(N16:N16(N16, 1 - $P$1, 0)) / $P$1, ""), "")</f>
        <v>#VALUE!</v>
      </c>
      <c r="Q16" s="8" t="e">
        <f aca="true">IF(ROW(N16) - 1 &gt;= $P$1,IF(OFFSET(P16, -1, 0) = "", P16, ((N16 - Q15) * $O$5) + Q15), "")</f>
        <v>#VALUE!</v>
      </c>
      <c r="R16" s="8" t="e">
        <f aca="false">IF(Q16&lt;&gt;"", N16 - Q16, "")</f>
        <v>#VALUE!</v>
      </c>
    </row>
    <row collapsed="false" customFormat="false" customHeight="true" hidden="false" ht="14.4" outlineLevel="0" r="17">
      <c r="A17" s="9" t="n">
        <v>36579</v>
      </c>
      <c r="B17" s="5" t="n">
        <v>113.23</v>
      </c>
      <c r="C17" s="5" t="n">
        <v>119</v>
      </c>
      <c r="D17" s="5" t="n">
        <v>111</v>
      </c>
      <c r="E17" s="5" t="n">
        <v>116.25</v>
      </c>
      <c r="F17" s="5" t="n">
        <v>16905600</v>
      </c>
      <c r="G17" s="5" t="n">
        <v>28.94</v>
      </c>
      <c r="I17" s="10" t="n">
        <f aca="true">IF(ROW(E17) - 1 &gt;= $I$1,SUM(E17:OFFSET(E17,1 - $I$1, 0)) / $I$1,"")</f>
        <v>113.998</v>
      </c>
      <c r="J17" s="10" t="e">
        <f aca="false">IF(ROW(E17) - 1 &gt;= $J$1,SUM(E17:E17(E17,1 - $J$1, 0)) / $J$1,"")</f>
        <v>#VALUE!</v>
      </c>
      <c r="L17" s="11" t="n">
        <f aca="true">IF(ROW(E17) - 1 &gt;= $L$1,IF(OFFSET(I17, -1, 0) = "", I17, ((E17 - L16) * $K$4) + L16), "")</f>
        <v>112.975323795229</v>
      </c>
      <c r="M17" s="11" t="str">
        <f aca="true">IF(ROW(E17) - 1 &gt;= $M$1,IF(OFFSET(J17, -1, 0) = "", J17, ((E17 - M16) * $K$6) + M16), "")</f>
        <v/>
      </c>
      <c r="N17" s="7" t="str">
        <f aca="false">IF(M17&lt;&gt;"", L17-M17, "")</f>
        <v/>
      </c>
      <c r="P17" s="4" t="e">
        <f aca="false">IF(ROW(E17) - 1 &gt;= $P$1, IF(OFFSET(N17, 1- $P$1, 0) &lt;&gt; "", SUM(N17:N17(N17, 1 - $P$1, 0)) / $P$1, ""), "")</f>
        <v>#VALUE!</v>
      </c>
      <c r="Q17" s="8" t="e">
        <f aca="true">IF(ROW(N17) - 1 &gt;= $P$1,IF(OFFSET(P17, -1, 0) = "", P17, ((N17 - Q16) * $O$5) + Q16), "")</f>
        <v>#VALUE!</v>
      </c>
      <c r="R17" s="8" t="e">
        <f aca="false">IF(Q17&lt;&gt;"", N17 - Q17, "")</f>
        <v>#VALUE!</v>
      </c>
    </row>
    <row collapsed="false" customFormat="false" customHeight="true" hidden="false" ht="14.4" outlineLevel="0" r="18">
      <c r="A18" s="9" t="n">
        <v>36580</v>
      </c>
      <c r="B18" s="5" t="n">
        <v>117.31</v>
      </c>
      <c r="C18" s="5" t="n">
        <v>119.12</v>
      </c>
      <c r="D18" s="5" t="n">
        <v>111.75</v>
      </c>
      <c r="E18" s="5" t="n">
        <v>115.2</v>
      </c>
      <c r="F18" s="5" t="n">
        <v>13446400</v>
      </c>
      <c r="G18" s="5" t="n">
        <v>28.68</v>
      </c>
      <c r="I18" s="10" t="n">
        <f aca="true">IF(ROW(E18) - 1 &gt;= $I$1,SUM(E18:OFFSET(E18,1 - $I$1, 0)) / $I$1,"")</f>
        <v>114.256</v>
      </c>
      <c r="J18" s="10" t="e">
        <f aca="false">IF(ROW(E18) - 1 &gt;= $J$1,SUM(E18:E18(E18,1 - $J$1, 0)) / $J$1,"")</f>
        <v>#VALUE!</v>
      </c>
      <c r="L18" s="11" t="n">
        <f aca="true">IF(ROW(E18) - 1 &gt;= $L$1,IF(OFFSET(I18, -1, 0) = "", I18, ((E18 - L17) * $K$4) + L17), "")</f>
        <v>113.379810377915</v>
      </c>
      <c r="M18" s="11" t="str">
        <f aca="true">IF(ROW(E18) - 1 &gt;= $M$1,IF(OFFSET(J18, -1, 0) = "", J18, ((E18 - M17) * $K$6) + M17), "")</f>
        <v/>
      </c>
      <c r="N18" s="7" t="str">
        <f aca="false">IF(M18&lt;&gt;"", L18-M18, "")</f>
        <v/>
      </c>
      <c r="P18" s="4" t="e">
        <f aca="false">IF(ROW(E18) - 1 &gt;= $P$1, IF(OFFSET(N18, 1- $P$1, 0) &lt;&gt; "", SUM(N18:N18(N18, 1 - $P$1, 0)) / $P$1, ""), "")</f>
        <v>#VALUE!</v>
      </c>
      <c r="Q18" s="8" t="e">
        <f aca="true">IF(ROW(N18) - 1 &gt;= $P$1,IF(OFFSET(P18, -1, 0) = "", P18, ((N18 - Q17) * $O$5) + Q17), "")</f>
        <v>#VALUE!</v>
      </c>
      <c r="R18" s="8" t="e">
        <f aca="false">IF(Q18&lt;&gt;"", N18 - Q18, "")</f>
        <v>#VALUE!</v>
      </c>
    </row>
    <row collapsed="false" customFormat="false" customHeight="true" hidden="false" ht="14.4" outlineLevel="0" r="19">
      <c r="A19" s="9" t="n">
        <v>36581</v>
      </c>
      <c r="B19" s="5" t="n">
        <v>114.81</v>
      </c>
      <c r="C19" s="5" t="n">
        <v>117</v>
      </c>
      <c r="D19" s="5" t="n">
        <v>110.12</v>
      </c>
      <c r="E19" s="5" t="n">
        <v>110.37</v>
      </c>
      <c r="F19" s="5" t="n">
        <v>8908000</v>
      </c>
      <c r="G19" s="5" t="n">
        <v>27.47</v>
      </c>
      <c r="I19" s="10" t="n">
        <f aca="true">IF(ROW(E19) - 1 &gt;= $I$1,SUM(E19:OFFSET(E19,1 - $I$1, 0)) / $I$1,"")</f>
        <v>113.943</v>
      </c>
      <c r="J19" s="10" t="e">
        <f aca="false">IF(ROW(E19) - 1 &gt;= $J$1,SUM(E19:E19(E19,1 - $J$1, 0)) / $J$1,"")</f>
        <v>#VALUE!</v>
      </c>
      <c r="L19" s="11" t="n">
        <f aca="true">IF(ROW(E19) - 1 &gt;= $L$1,IF(OFFSET(I19, -1, 0) = "", I19, ((E19 - L18) * $K$4) + L18), "")</f>
        <v>112.832572127385</v>
      </c>
      <c r="M19" s="11" t="str">
        <f aca="true">IF(ROW(E19) - 1 &gt;= $M$1,IF(OFFSET(J19, -1, 0) = "", J19, ((E19 - M18) * $K$6) + M18), "")</f>
        <v/>
      </c>
      <c r="N19" s="7" t="str">
        <f aca="false">IF(M19&lt;&gt;"", L19-M19, "")</f>
        <v/>
      </c>
      <c r="P19" s="4" t="e">
        <f aca="false">IF(ROW(E19) - 1 &gt;= $P$1, IF(OFFSET(N19, 1- $P$1, 0) &lt;&gt; "", SUM(N19:N19(N19, 1 - $P$1, 0)) / $P$1, ""), "")</f>
        <v>#VALUE!</v>
      </c>
      <c r="Q19" s="8" t="e">
        <f aca="true">IF(ROW(N19) - 1 &gt;= $P$1,IF(OFFSET(P19, -1, 0) = "", P19, ((N19 - Q18) * $O$5) + Q18), "")</f>
        <v>#VALUE!</v>
      </c>
      <c r="R19" s="8" t="e">
        <f aca="false">IF(Q19&lt;&gt;"", N19 - Q19, "")</f>
        <v>#VALUE!</v>
      </c>
    </row>
    <row collapsed="false" customFormat="false" customHeight="true" hidden="false" ht="14.4" outlineLevel="0" r="20">
      <c r="A20" s="9" t="n">
        <v>36584</v>
      </c>
      <c r="B20" s="5" t="n">
        <v>110.12</v>
      </c>
      <c r="C20" s="5" t="n">
        <v>115</v>
      </c>
      <c r="D20" s="5" t="n">
        <v>108.37</v>
      </c>
      <c r="E20" s="5" t="n">
        <v>113.25</v>
      </c>
      <c r="F20" s="5" t="n">
        <v>11729200</v>
      </c>
      <c r="G20" s="5" t="n">
        <v>28.19</v>
      </c>
      <c r="I20" s="10" t="n">
        <f aca="true">IF(ROW(E20) - 1 &gt;= $I$1,SUM(E20:OFFSET(E20,1 - $I$1, 0)) / $I$1,"")</f>
        <v>114.393</v>
      </c>
      <c r="J20" s="10" t="e">
        <f aca="false">IF(ROW(E20) - 1 &gt;= $J$1,SUM(E20:E20(E20,1 - $J$1, 0)) / $J$1,"")</f>
        <v>#VALUE!</v>
      </c>
      <c r="L20" s="11" t="n">
        <f aca="true">IF(ROW(E20) - 1 &gt;= $L$1,IF(OFFSET(I20, -1, 0) = "", I20, ((E20 - L19) * $K$4) + L19), "")</f>
        <v>112.908468104224</v>
      </c>
      <c r="M20" s="11" t="str">
        <f aca="true">IF(ROW(E20) - 1 &gt;= $M$1,IF(OFFSET(J20, -1, 0) = "", J20, ((E20 - M19) * $K$6) + M19), "")</f>
        <v/>
      </c>
      <c r="N20" s="7" t="str">
        <f aca="false">IF(M20&lt;&gt;"", L20-M20, "")</f>
        <v/>
      </c>
      <c r="P20" s="4" t="e">
        <f aca="false">IF(ROW(E20) - 1 &gt;= $P$1, IF(OFFSET(N20, 1- $P$1, 0) &lt;&gt; "", SUM(N20:N20(N20, 1 - $P$1, 0)) / $P$1, ""), "")</f>
        <v>#VALUE!</v>
      </c>
      <c r="Q20" s="8" t="e">
        <f aca="true">IF(ROW(N20) - 1 &gt;= $P$1,IF(OFFSET(P20, -1, 0) = "", P20, ((N20 - Q19) * $O$5) + Q19), "")</f>
        <v>#VALUE!</v>
      </c>
      <c r="R20" s="8" t="e">
        <f aca="false">IF(Q20&lt;&gt;"", N20 - Q20, "")</f>
        <v>#VALUE!</v>
      </c>
    </row>
    <row collapsed="false" customFormat="false" customHeight="true" hidden="false" ht="14.4" outlineLevel="0" r="21">
      <c r="A21" s="9" t="n">
        <v>36585</v>
      </c>
      <c r="B21" s="5" t="n">
        <v>113.56</v>
      </c>
      <c r="C21" s="5" t="n">
        <v>117.25</v>
      </c>
      <c r="D21" s="5" t="n">
        <v>112.56</v>
      </c>
      <c r="E21" s="5" t="n">
        <v>114.62</v>
      </c>
      <c r="F21" s="5" t="n">
        <v>13186800</v>
      </c>
      <c r="G21" s="5" t="n">
        <v>28.53</v>
      </c>
      <c r="I21" s="10" t="n">
        <f aca="true">IF(ROW(E21) - 1 &gt;= $I$1,SUM(E21:OFFSET(E21,1 - $I$1, 0)) / $I$1,"")</f>
        <v>114.274</v>
      </c>
      <c r="J21" s="10" t="e">
        <f aca="false">IF(ROW(E21) - 1 &gt;= $J$1,SUM(E21:E21(E21,1 - $J$1, 0)) / $J$1,"")</f>
        <v>#VALUE!</v>
      </c>
      <c r="L21" s="11" t="n">
        <f aca="true">IF(ROW(E21) - 1 &gt;= $L$1,IF(OFFSET(I21, -1, 0) = "", I21, ((E21 - L20) * $K$4) + L20), "")</f>
        <v>113.219655721638</v>
      </c>
      <c r="M21" s="11" t="str">
        <f aca="true">IF(ROW(E21) - 1 &gt;= $M$1,IF(OFFSET(J21, -1, 0) = "", J21, ((E21 - M20) * $K$6) + M20), "")</f>
        <v/>
      </c>
      <c r="N21" s="7" t="str">
        <f aca="false">IF(M21&lt;&gt;"", L21-M21, "")</f>
        <v/>
      </c>
      <c r="P21" s="4" t="e">
        <f aca="false">IF(ROW(E21) - 1 &gt;= $P$1, IF(OFFSET(N21, 1- $P$1, 0) &lt;&gt; "", SUM(N21:N21(N21, 1 - $P$1, 0)) / $P$1, ""), "")</f>
        <v>#VALUE!</v>
      </c>
      <c r="Q21" s="8" t="e">
        <f aca="true">IF(ROW(N21) - 1 &gt;= $P$1,IF(OFFSET(P21, -1, 0) = "", P21, ((N21 - Q20) * $O$5) + Q20), "")</f>
        <v>#VALUE!</v>
      </c>
      <c r="R21" s="8" t="e">
        <f aca="false">IF(Q21&lt;&gt;"", N21 - Q21, "")</f>
        <v>#VALUE!</v>
      </c>
    </row>
    <row collapsed="false" customFormat="false" customHeight="true" hidden="false" ht="14.4" outlineLevel="0" r="22">
      <c r="A22" s="9" t="n">
        <v>36586</v>
      </c>
      <c r="B22" s="5" t="n">
        <v>118.56</v>
      </c>
      <c r="C22" s="5" t="n">
        <v>132.06</v>
      </c>
      <c r="D22" s="5" t="n">
        <v>118.5</v>
      </c>
      <c r="E22" s="5" t="n">
        <v>130.31</v>
      </c>
      <c r="F22" s="5" t="n">
        <v>38478000</v>
      </c>
      <c r="G22" s="5" t="n">
        <v>32.44</v>
      </c>
      <c r="I22" s="10" t="n">
        <f aca="true">IF(ROW(E22) - 1 &gt;= $I$1,SUM(E22:OFFSET(E22,1 - $I$1, 0)) / $I$1,"")</f>
        <v>115.405</v>
      </c>
      <c r="J22" s="10" t="e">
        <f aca="false">IF(ROW(E22) - 1 &gt;= $J$1,SUM(E22:E22(E22,1 - $J$1, 0)) / $J$1,"")</f>
        <v>#VALUE!</v>
      </c>
      <c r="L22" s="11" t="n">
        <f aca="true">IF(ROW(E22) - 1 &gt;= $L$1,IF(OFFSET(I22, -1, 0) = "", I22, ((E22 - L21) * $K$4) + L21), "")</f>
        <v>116.326991044976</v>
      </c>
      <c r="M22" s="11" t="str">
        <f aca="true">IF(ROW(E22) - 1 &gt;= $M$1,IF(OFFSET(J22, -1, 0) = "", J22, ((E22 - M21) * $K$6) + M21), "")</f>
        <v/>
      </c>
      <c r="N22" s="7" t="str">
        <f aca="false">IF(M22&lt;&gt;"", L22-M22, "")</f>
        <v/>
      </c>
      <c r="P22" s="4" t="e">
        <f aca="false">IF(ROW(E22) - 1 &gt;= $P$1, IF(OFFSET(N22, 1- $P$1, 0) &lt;&gt; "", SUM(N22:N22(N22, 1 - $P$1, 0)) / $P$1, ""), "")</f>
        <v>#VALUE!</v>
      </c>
      <c r="Q22" s="8" t="e">
        <f aca="true">IF(ROW(N22) - 1 &gt;= $P$1,IF(OFFSET(P22, -1, 0) = "", P22, ((N22 - Q21) * $O$5) + Q21), "")</f>
        <v>#VALUE!</v>
      </c>
      <c r="R22" s="8" t="e">
        <f aca="false">IF(Q22&lt;&gt;"", N22 - Q22, "")</f>
        <v>#VALUE!</v>
      </c>
    </row>
    <row collapsed="false" customFormat="false" customHeight="true" hidden="false" ht="14.4" outlineLevel="0" r="23">
      <c r="A23" s="9" t="n">
        <v>36587</v>
      </c>
      <c r="B23" s="5" t="n">
        <v>127</v>
      </c>
      <c r="C23" s="5" t="n">
        <v>127.94</v>
      </c>
      <c r="D23" s="5" t="n">
        <v>120.69</v>
      </c>
      <c r="E23" s="5" t="n">
        <v>122</v>
      </c>
      <c r="F23" s="5" t="n">
        <v>11136800</v>
      </c>
      <c r="G23" s="5" t="n">
        <v>30.37</v>
      </c>
      <c r="I23" s="10" t="n">
        <f aca="true">IF(ROW(E23) - 1 &gt;= $I$1,SUM(E23:OFFSET(E23,1 - $I$1, 0)) / $I$1,"")</f>
        <v>116.193</v>
      </c>
      <c r="J23" s="10" t="e">
        <f aca="false">IF(ROW(E23) - 1 &gt;= $J$1,SUM(E23:E23(E23,1 - $J$1, 0)) / $J$1,"")</f>
        <v>#VALUE!</v>
      </c>
      <c r="L23" s="11" t="n">
        <f aca="true">IF(ROW(E23) - 1 &gt;= $L$1,IF(OFFSET(I23, -1, 0) = "", I23, ((E23 - L22) * $K$4) + L22), "")</f>
        <v>117.358447218617</v>
      </c>
      <c r="M23" s="11" t="str">
        <f aca="true">IF(ROW(E23) - 1 &gt;= $M$1,IF(OFFSET(J23, -1, 0) = "", J23, ((E23 - M22) * $K$6) + M22), "")</f>
        <v/>
      </c>
      <c r="N23" s="7" t="str">
        <f aca="false">IF(M23&lt;&gt;"", L23-M23, "")</f>
        <v/>
      </c>
      <c r="P23" s="4" t="e">
        <f aca="false">IF(ROW(E23) - 1 &gt;= $P$1, IF(OFFSET(N23, 1- $P$1, 0) &lt;&gt; "", SUM(N23:N23(N23, 1 - $P$1, 0)) / $P$1, ""), "")</f>
        <v>#VALUE!</v>
      </c>
      <c r="Q23" s="8" t="e">
        <f aca="true">IF(ROW(N23) - 1 &gt;= $P$1,IF(OFFSET(P23, -1, 0) = "", P23, ((N23 - Q22) * $O$5) + Q22), "")</f>
        <v>#VALUE!</v>
      </c>
      <c r="R23" s="8" t="e">
        <f aca="false">IF(Q23&lt;&gt;"", N23 - Q23, "")</f>
        <v>#VALUE!</v>
      </c>
    </row>
    <row collapsed="false" customFormat="false" customHeight="true" hidden="false" ht="14.4" outlineLevel="0" r="24">
      <c r="A24" s="9" t="n">
        <v>36588</v>
      </c>
      <c r="B24" s="5" t="n">
        <v>124.87</v>
      </c>
      <c r="C24" s="5" t="n">
        <v>128.23</v>
      </c>
      <c r="D24" s="5" t="n">
        <v>120</v>
      </c>
      <c r="E24" s="5" t="n">
        <v>128</v>
      </c>
      <c r="F24" s="5" t="n">
        <v>11565200</v>
      </c>
      <c r="G24" s="5" t="n">
        <v>31.86</v>
      </c>
      <c r="I24" s="10" t="n">
        <f aca="true">IF(ROW(E24) - 1 &gt;= $I$1,SUM(E24:OFFSET(E24,1 - $I$1, 0)) / $I$1,"")</f>
        <v>117.506</v>
      </c>
      <c r="J24" s="10" t="e">
        <f aca="false">IF(ROW(E24) - 1 &gt;= $J$1,SUM(E24:E24(E24,1 - $J$1, 0)) / $J$1,"")</f>
        <v>#VALUE!</v>
      </c>
      <c r="L24" s="11" t="n">
        <f aca="true">IF(ROW(E24) - 1 &gt;= $L$1,IF(OFFSET(I24, -1, 0) = "", I24, ((E24 - L23) * $K$4) + L23), "")</f>
        <v>119.29327499705</v>
      </c>
      <c r="M24" s="11" t="str">
        <f aca="true">IF(ROW(E24) - 1 &gt;= $M$1,IF(OFFSET(J24, -1, 0) = "", J24, ((E24 - M23) * $K$6) + M23), "")</f>
        <v/>
      </c>
      <c r="N24" s="7" t="str">
        <f aca="false">IF(M24&lt;&gt;"", L24-M24, "")</f>
        <v/>
      </c>
      <c r="P24" s="4" t="e">
        <f aca="false">IF(ROW(E24) - 1 &gt;= $P$1, IF(OFFSET(N24, 1- $P$1, 0) &lt;&gt; "", SUM(N24:N24(N24, 1 - $P$1, 0)) / $P$1, ""), "")</f>
        <v>#VALUE!</v>
      </c>
      <c r="Q24" s="8" t="e">
        <f aca="true">IF(ROW(N24) - 1 &gt;= $P$1,IF(OFFSET(P24, -1, 0) = "", P24, ((N24 - Q23) * $O$5) + Q23), "")</f>
        <v>#VALUE!</v>
      </c>
      <c r="R24" s="8" t="e">
        <f aca="false">IF(Q24&lt;&gt;"", N24 - Q24, "")</f>
        <v>#VALUE!</v>
      </c>
    </row>
    <row collapsed="false" customFormat="false" customHeight="true" hidden="false" ht="14.4" outlineLevel="0" r="25">
      <c r="A25" s="9" t="n">
        <v>36591</v>
      </c>
      <c r="B25" s="5" t="n">
        <v>126</v>
      </c>
      <c r="C25" s="5" t="n">
        <v>129.13</v>
      </c>
      <c r="D25" s="5" t="n">
        <v>125</v>
      </c>
      <c r="E25" s="5" t="n">
        <v>125.69</v>
      </c>
      <c r="F25" s="5" t="n">
        <v>7520000</v>
      </c>
      <c r="G25" s="5" t="n">
        <v>31.29</v>
      </c>
      <c r="I25" s="10" t="n">
        <f aca="true">IF(ROW(E25) - 1 &gt;= $I$1,SUM(E25:OFFSET(E25,1 - $I$1, 0)) / $I$1,"")</f>
        <v>118.95</v>
      </c>
      <c r="J25" s="10" t="e">
        <f aca="false">IF(ROW(E25) - 1 &gt;= $J$1,SUM(E25:E25(E25,1 - $J$1, 0)) / $J$1,"")</f>
        <v>#VALUE!</v>
      </c>
      <c r="L25" s="11" t="n">
        <f aca="true">IF(ROW(E25) - 1 &gt;= $L$1,IF(OFFSET(I25, -1, 0) = "", I25, ((E25 - L24) * $K$4) + L24), "")</f>
        <v>120.456315906678</v>
      </c>
      <c r="M25" s="11" t="str">
        <f aca="true">IF(ROW(E25) - 1 &gt;= $M$1,IF(OFFSET(J25, -1, 0) = "", J25, ((E25 - M24) * $K$6) + M24), "")</f>
        <v/>
      </c>
      <c r="N25" s="7" t="str">
        <f aca="false">IF(M25&lt;&gt;"", L25-M25, "")</f>
        <v/>
      </c>
      <c r="P25" s="4" t="e">
        <f aca="false">IF(ROW(E25) - 1 &gt;= $P$1, IF(OFFSET(N25, 1- $P$1, 0) &lt;&gt; "", SUM(N25:N25(N25, 1 - $P$1, 0)) / $P$1, ""), "")</f>
        <v>#VALUE!</v>
      </c>
      <c r="Q25" s="8" t="e">
        <f aca="true">IF(ROW(N25) - 1 &gt;= $P$1,IF(OFFSET(P25, -1, 0) = "", P25, ((N25 - Q24) * $O$5) + Q24), "")</f>
        <v>#VALUE!</v>
      </c>
      <c r="R25" s="8" t="e">
        <f aca="false">IF(Q25&lt;&gt;"", N25 - Q25, "")</f>
        <v>#VALUE!</v>
      </c>
    </row>
    <row collapsed="false" customFormat="false" customHeight="true" hidden="false" ht="14.4" outlineLevel="0" r="26">
      <c r="A26" s="9" t="n">
        <v>36592</v>
      </c>
      <c r="B26" s="5" t="n">
        <v>126.44</v>
      </c>
      <c r="C26" s="5" t="n">
        <v>127.44</v>
      </c>
      <c r="D26" s="5" t="n">
        <v>121.12</v>
      </c>
      <c r="E26" s="5" t="n">
        <v>122.87</v>
      </c>
      <c r="F26" s="5" t="n">
        <v>9767600</v>
      </c>
      <c r="G26" s="5" t="n">
        <v>30.59</v>
      </c>
      <c r="I26" s="10" t="e">
        <f aca="false">IF(ROW(E26) - 1 &gt;= $I$1,SUM(E26:E26(E26,1 - $I$1, 0)) / $I$1,"")</f>
        <v>#VALUE!</v>
      </c>
      <c r="J26" s="10" t="e">
        <f aca="false">IF(ROW(E26) - 1 &gt;= $J$1,SUM(E26:E26(E26,1 - $J$1, 0)) / $J$1,"")</f>
        <v>#VALUE!</v>
      </c>
      <c r="L26" s="11" t="n">
        <f aca="true">IF(ROW(E26) - 1 &gt;= $L$1,IF(OFFSET(I26, -1, 0) = "", I26, ((E26 - L25) * $K$4) + L25), "")</f>
        <v>120.895167560009</v>
      </c>
      <c r="M26" s="11" t="str">
        <f aca="true">IF(ROW(E26) - 1 &gt;= $M$1,IF(OFFSET(J26, -1, 0) = "", J26, ((E26 - M25) * $K$6) + M25), "")</f>
        <v/>
      </c>
      <c r="N26" s="7" t="str">
        <f aca="false">IF(M26&lt;&gt;"", L26-M26, "")</f>
        <v/>
      </c>
      <c r="P26" s="4" t="e">
        <f aca="false">IF(ROW(E26) - 1 &gt;= $P$1, IF(OFFSET(N26, 1- $P$1, 0) &lt;&gt; "", SUM(N26:N26(N26, 1 - $P$1, 0)) / $P$1, ""), "")</f>
        <v>#VALUE!</v>
      </c>
      <c r="Q26" s="8" t="e">
        <f aca="true">IF(ROW(N26) - 1 &gt;= $P$1,IF(OFFSET(P26, -1, 0) = "", P26, ((N26 - Q25) * $O$5) + Q25), "")</f>
        <v>#VALUE!</v>
      </c>
      <c r="R26" s="8" t="e">
        <f aca="false">IF(Q26&lt;&gt;"", N26 - Q26, "")</f>
        <v>#VALUE!</v>
      </c>
    </row>
    <row collapsed="false" customFormat="false" customHeight="true" hidden="false" ht="14.4" outlineLevel="0" r="27">
      <c r="A27" s="9" t="n">
        <v>36593</v>
      </c>
      <c r="B27" s="5" t="n">
        <v>122.87</v>
      </c>
      <c r="C27" s="5" t="n">
        <v>123.94</v>
      </c>
      <c r="D27" s="5" t="n">
        <v>118.56</v>
      </c>
      <c r="E27" s="5" t="n">
        <v>122</v>
      </c>
      <c r="F27" s="5" t="n">
        <v>9690800</v>
      </c>
      <c r="G27" s="5" t="n">
        <v>30.37</v>
      </c>
      <c r="I27" s="10" t="e">
        <f aca="false">IF(ROW(E27) - 1 &gt;= $I$1,SUM(E27:E27(E27,1 - $I$1, 0)) / $I$1,"")</f>
        <v>#VALUE!</v>
      </c>
      <c r="J27" s="10" t="e">
        <f aca="false">IF(ROW(E27) - 1 &gt;= $J$1,SUM(E27:E27(E27,1 - $J$1, 0)) / $J$1,"")</f>
        <v>#VALUE!</v>
      </c>
      <c r="L27" s="11" t="e">
        <f aca="true">IF(ROW(E27) - 1 &gt;= $L$1,IF(OFFSET(I27, -1, 0) = "", I27, ((E27 - L26) * $K$4) + L26), "")</f>
        <v>#VALUE!</v>
      </c>
      <c r="M27" s="11" t="e">
        <f aca="true">IF(ROW(E27) - 1 &gt;= $M$1,IF(OFFSET(J27, -1, 0) = "", J27, ((E27 - M26) * $K$6) + M26), "")</f>
        <v>#VALUE!</v>
      </c>
      <c r="N27" s="7" t="e">
        <f aca="false">IF(M27&lt;&gt;"", L27-M27, "")</f>
        <v>#VALUE!</v>
      </c>
      <c r="P27" s="4" t="e">
        <f aca="false">IF(ROW(E27) - 1 &gt;= $P$1, IF(OFFSET(N27, 1- $P$1, 0) &lt;&gt; "", SUM(N27:N27(N27, 1 - $P$1, 0)) / $P$1, ""), "")</f>
        <v>#VALUE!</v>
      </c>
      <c r="Q27" s="8" t="e">
        <f aca="true">IF(ROW(N27) - 1 &gt;= $P$1,IF(OFFSET(P27, -1, 0) = "", P27, ((N27 - Q26) * $O$5) + Q26), "")</f>
        <v>#VALUE!</v>
      </c>
      <c r="R27" s="8" t="e">
        <f aca="false">IF(Q27&lt;&gt;"", N27 - Q27, "")</f>
        <v>#VALUE!</v>
      </c>
    </row>
    <row collapsed="false" customFormat="false" customHeight="true" hidden="false" ht="14.4" outlineLevel="0" r="28">
      <c r="A28" s="9" t="n">
        <v>36594</v>
      </c>
      <c r="B28" s="5" t="n">
        <v>120.87</v>
      </c>
      <c r="C28" s="5" t="n">
        <v>125</v>
      </c>
      <c r="D28" s="5" t="n">
        <v>118.25</v>
      </c>
      <c r="E28" s="5" t="n">
        <v>122.25</v>
      </c>
      <c r="F28" s="5" t="n">
        <v>9884400</v>
      </c>
      <c r="G28" s="5" t="n">
        <v>30.43</v>
      </c>
      <c r="I28" s="10" t="e">
        <f aca="false">IF(ROW(E28) - 1 &gt;= $I$1,SUM(E28:E28(E28,1 - $I$1, 0)) / $I$1,"")</f>
        <v>#VALUE!</v>
      </c>
      <c r="J28" s="10" t="e">
        <f aca="false">IF(ROW(E28) - 1 &gt;= $J$1,SUM(E28:E28(E28,1 - $J$1, 0)) / $J$1,"")</f>
        <v>#VALUE!</v>
      </c>
      <c r="L28" s="11" t="e">
        <f aca="true">IF(ROW(E28) - 1 &gt;= $L$1,IF(OFFSET(I28, -1, 0) = "", I28, ((E28 - L27) * $K$4) + L27), "")</f>
        <v>#VALUE!</v>
      </c>
      <c r="M28" s="11" t="e">
        <f aca="true">IF(ROW(E28) - 1 &gt;= $M$1,IF(OFFSET(J28, -1, 0) = "", J28, ((E28 - M27) * $K$6) + M27), "")</f>
        <v>#VALUE!</v>
      </c>
      <c r="N28" s="7" t="e">
        <f aca="false">IF(M28&lt;&gt;"", L28-M28, "")</f>
        <v>#VALUE!</v>
      </c>
      <c r="P28" s="4" t="e">
        <f aca="false">IF(ROW(E28) - 1 &gt;= $P$1, IF(OFFSET(N28, 1- $P$1, 0) &lt;&gt; "", SUM(N28:N28(N28, 1 - $P$1, 0)) / $P$1, ""), "")</f>
        <v>#VALUE!</v>
      </c>
      <c r="Q28" s="8" t="e">
        <f aca="true">IF(ROW(N28) - 1 &gt;= $P$1,IF(OFFSET(P28, -1, 0) = "", P28, ((N28 - Q27) * $O$5) + Q27), "")</f>
        <v>#VALUE!</v>
      </c>
      <c r="R28" s="8" t="e">
        <f aca="false">IF(Q28&lt;&gt;"", N28 - Q28, "")</f>
        <v>#VALUE!</v>
      </c>
    </row>
    <row collapsed="false" customFormat="false" customHeight="true" hidden="false" ht="14.4" outlineLevel="0" r="29">
      <c r="A29" s="9" t="n">
        <v>36595</v>
      </c>
      <c r="B29" s="5" t="n">
        <v>121.69</v>
      </c>
      <c r="C29" s="5" t="n">
        <v>127.94</v>
      </c>
      <c r="D29" s="5" t="n">
        <v>121</v>
      </c>
      <c r="E29" s="5" t="n">
        <v>125.75</v>
      </c>
      <c r="F29" s="5" t="n">
        <v>8900800</v>
      </c>
      <c r="G29" s="5" t="n">
        <v>31.3</v>
      </c>
      <c r="I29" s="10" t="e">
        <f aca="false">IF(ROW(E29) - 1 &gt;= $I$1,SUM(E29:E29(E29,1 - $I$1, 0)) / $I$1,"")</f>
        <v>#VALUE!</v>
      </c>
      <c r="J29" s="10" t="e">
        <f aca="false">IF(ROW(E29) - 1 &gt;= $J$1,SUM(E29:E29(E29,1 - $J$1, 0)) / $J$1,"")</f>
        <v>#VALUE!</v>
      </c>
      <c r="L29" s="11" t="e">
        <f aca="true">IF(ROW(E29) - 1 &gt;= $L$1,IF(OFFSET(I29, -1, 0) = "", I29, ((E29 - L28) * $K$4) + L28), "")</f>
        <v>#VALUE!</v>
      </c>
      <c r="M29" s="11" t="e">
        <f aca="true">IF(ROW(E29) - 1 &gt;= $M$1,IF(OFFSET(J29, -1, 0) = "", J29, ((E29 - M28) * $K$6) + M28), "")</f>
        <v>#VALUE!</v>
      </c>
      <c r="N29" s="7" t="e">
        <f aca="false">IF(M29&lt;&gt;"", L29-M29, "")</f>
        <v>#VALUE!</v>
      </c>
      <c r="P29" s="4" t="e">
        <f aca="false">IF(ROW(E29) - 1 &gt;= $P$1, IF(OFFSET(N29, 1- $P$1, 0) &lt;&gt; "", SUM(N29:N29(N29, 1 - $P$1, 0)) / $P$1, ""), "")</f>
        <v>#VALUE!</v>
      </c>
      <c r="Q29" s="8" t="e">
        <f aca="true">IF(ROW(N29) - 1 &gt;= $P$1,IF(OFFSET(P29, -1, 0) = "", P29, ((N29 - Q28) * $O$5) + Q28), "")</f>
        <v>#VALUE!</v>
      </c>
      <c r="R29" s="8" t="e">
        <f aca="false">IF(Q29&lt;&gt;"", N29 - Q29, "")</f>
        <v>#VALUE!</v>
      </c>
    </row>
    <row collapsed="false" customFormat="false" customHeight="true" hidden="false" ht="14.4" outlineLevel="0" r="30">
      <c r="A30" s="9" t="n">
        <v>36598</v>
      </c>
      <c r="B30" s="5" t="n">
        <v>122.12</v>
      </c>
      <c r="C30" s="5" t="n">
        <v>126.5</v>
      </c>
      <c r="D30" s="5" t="n">
        <v>119.5</v>
      </c>
      <c r="E30" s="5" t="n">
        <v>121.31</v>
      </c>
      <c r="F30" s="5" t="n">
        <v>10864400</v>
      </c>
      <c r="G30" s="5" t="n">
        <v>30.2</v>
      </c>
      <c r="I30" s="10" t="e">
        <f aca="false">IF(ROW(E30) - 1 &gt;= $I$1,SUM(E30:E30(E30,1 - $I$1, 0)) / $I$1,"")</f>
        <v>#VALUE!</v>
      </c>
      <c r="J30" s="10" t="e">
        <f aca="false">IF(ROW(E30) - 1 &gt;= $J$1,SUM(E30:E30(E30,1 - $J$1, 0)) / $J$1,"")</f>
        <v>#VALUE!</v>
      </c>
      <c r="L30" s="11" t="e">
        <f aca="true">IF(ROW(E30) - 1 &gt;= $L$1,IF(OFFSET(I30, -1, 0) = "", I30, ((E30 - L29) * $K$4) + L29), "")</f>
        <v>#VALUE!</v>
      </c>
      <c r="M30" s="11" t="e">
        <f aca="true">IF(ROW(E30) - 1 &gt;= $M$1,IF(OFFSET(J30, -1, 0) = "", J30, ((E30 - M29) * $K$6) + M29), "")</f>
        <v>#VALUE!</v>
      </c>
      <c r="N30" s="7" t="e">
        <f aca="false">IF(M30&lt;&gt;"", L30-M30, "")</f>
        <v>#VALUE!</v>
      </c>
      <c r="P30" s="4" t="e">
        <f aca="false">IF(ROW(E30) - 1 &gt;= $P$1, IF(OFFSET(N30, 1- $P$1, 0) &lt;&gt; "", SUM(N30:N30(N30, 1 - $P$1, 0)) / $P$1, ""), "")</f>
        <v>#VALUE!</v>
      </c>
      <c r="Q30" s="8" t="e">
        <f aca="true">IF(ROW(N30) - 1 &gt;= $P$1,IF(OFFSET(P30, -1, 0) = "", P30, ((N30 - Q29) * $O$5) + Q29), "")</f>
        <v>#VALUE!</v>
      </c>
      <c r="R30" s="8" t="e">
        <f aca="false">IF(Q30&lt;&gt;"", N30 - Q30, "")</f>
        <v>#VALUE!</v>
      </c>
    </row>
    <row collapsed="false" customFormat="false" customHeight="true" hidden="false" ht="14.4" outlineLevel="0" r="31">
      <c r="A31" s="9" t="n">
        <v>36599</v>
      </c>
      <c r="B31" s="5" t="n">
        <v>121.22</v>
      </c>
      <c r="C31" s="5" t="n">
        <v>124.25</v>
      </c>
      <c r="D31" s="5" t="n">
        <v>114</v>
      </c>
      <c r="E31" s="5" t="n">
        <v>114.25</v>
      </c>
      <c r="F31" s="5" t="n">
        <v>15321200</v>
      </c>
      <c r="G31" s="5" t="n">
        <v>28.44</v>
      </c>
      <c r="I31" s="10" t="e">
        <f aca="false">IF(ROW(E31) - 1 &gt;= $I$1,SUM(E31:E31(E31,1 - $I$1, 0)) / $I$1,"")</f>
        <v>#VALUE!</v>
      </c>
      <c r="J31" s="10" t="e">
        <f aca="false">IF(ROW(E31) - 1 &gt;= $J$1,SUM(E31:E31(E31,1 - $J$1, 0)) / $J$1,"")</f>
        <v>#VALUE!</v>
      </c>
      <c r="L31" s="11" t="e">
        <f aca="true">IF(ROW(E31) - 1 &gt;= $L$1,IF(OFFSET(I31, -1, 0) = "", I31, ((E31 - L30) * $K$4) + L30), "")</f>
        <v>#VALUE!</v>
      </c>
      <c r="M31" s="11" t="e">
        <f aca="true">IF(ROW(E31) - 1 &gt;= $M$1,IF(OFFSET(J31, -1, 0) = "", J31, ((E31 - M30) * $K$6) + M30), "")</f>
        <v>#VALUE!</v>
      </c>
      <c r="N31" s="7" t="e">
        <f aca="false">IF(M31&lt;&gt;"", L31-M31, "")</f>
        <v>#VALUE!</v>
      </c>
      <c r="P31" s="4" t="e">
        <f aca="false">IF(ROW(E31) - 1 &gt;= $P$1, IF(OFFSET(N31, 1- $P$1, 0) &lt;&gt; "", SUM(N31:N31(N31, 1 - $P$1, 0)) / $P$1, ""), "")</f>
        <v>#VALUE!</v>
      </c>
      <c r="Q31" s="8" t="e">
        <f aca="true">IF(ROW(N31) - 1 &gt;= $P$1,IF(OFFSET(P31, -1, 0) = "", P31, ((N31 - Q30) * $O$5) + Q30), "")</f>
        <v>#VALUE!</v>
      </c>
      <c r="R31" s="8" t="e">
        <f aca="false">IF(Q31&lt;&gt;"", N31 - Q31, "")</f>
        <v>#VALUE!</v>
      </c>
    </row>
    <row collapsed="false" customFormat="false" customHeight="true" hidden="false" ht="14.4" outlineLevel="0" r="32">
      <c r="A32" s="9" t="n">
        <v>36600</v>
      </c>
      <c r="B32" s="5" t="n">
        <v>115.62</v>
      </c>
      <c r="C32" s="5" t="n">
        <v>120.25</v>
      </c>
      <c r="D32" s="5" t="n">
        <v>114.12</v>
      </c>
      <c r="E32" s="5" t="n">
        <v>116.25</v>
      </c>
      <c r="F32" s="5" t="n">
        <v>15845200</v>
      </c>
      <c r="G32" s="5" t="n">
        <v>28.94</v>
      </c>
      <c r="I32" s="10" t="e">
        <f aca="false">IF(ROW(E32) - 1 &gt;= $I$1,SUM(E32:E32(E32,1 - $I$1, 0)) / $I$1,"")</f>
        <v>#VALUE!</v>
      </c>
      <c r="J32" s="10" t="e">
        <f aca="false">IF(ROW(E32) - 1 &gt;= $J$1,SUM(E32:E32(E32,1 - $J$1, 0)) / $J$1,"")</f>
        <v>#VALUE!</v>
      </c>
      <c r="L32" s="11" t="e">
        <f aca="true">IF(ROW(E32) - 1 &gt;= $L$1,IF(OFFSET(I32, -1, 0) = "", I32, ((E32 - L31) * $K$4) + L31), "")</f>
        <v>#VALUE!</v>
      </c>
      <c r="M32" s="11" t="e">
        <f aca="true">IF(ROW(E32) - 1 &gt;= $M$1,IF(OFFSET(J32, -1, 0) = "", J32, ((E32 - M31) * $K$6) + M31), "")</f>
        <v>#VALUE!</v>
      </c>
      <c r="N32" s="7" t="e">
        <f aca="false">IF(M32&lt;&gt;"", L32-M32, "")</f>
        <v>#VALUE!</v>
      </c>
      <c r="P32" s="4" t="e">
        <f aca="false">IF(ROW(E32) - 1 &gt;= $P$1, IF(OFFSET(N32, 1- $P$1, 0) &lt;&gt; "", SUM(N32:N32(N32, 1 - $P$1, 0)) / $P$1, ""), "")</f>
        <v>#VALUE!</v>
      </c>
      <c r="Q32" s="8" t="e">
        <f aca="true">IF(ROW(N32) - 1 &gt;= $P$1,IF(OFFSET(P32, -1, 0) = "", P32, ((N32 - Q31) * $O$5) + Q31), "")</f>
        <v>#VALUE!</v>
      </c>
      <c r="R32" s="8" t="e">
        <f aca="false">IF(Q32&lt;&gt;"", N32 - Q32, "")</f>
        <v>#VALUE!</v>
      </c>
    </row>
    <row collapsed="false" customFormat="false" customHeight="true" hidden="false" ht="14.4" outlineLevel="0" r="33">
      <c r="A33" s="9" t="n">
        <v>36601</v>
      </c>
      <c r="B33" s="5" t="n">
        <v>117.31</v>
      </c>
      <c r="C33" s="5" t="n">
        <v>122</v>
      </c>
      <c r="D33" s="5" t="n">
        <v>114.5</v>
      </c>
      <c r="E33" s="5" t="n">
        <v>121.56</v>
      </c>
      <c r="F33" s="5" t="n">
        <v>13516800</v>
      </c>
      <c r="G33" s="5" t="n">
        <v>30.26</v>
      </c>
      <c r="I33" s="10" t="e">
        <f aca="false">IF(ROW(E33) - 1 &gt;= $I$1,SUM(E33:E33(E33,1 - $I$1, 0)) / $I$1,"")</f>
        <v>#VALUE!</v>
      </c>
      <c r="J33" s="10" t="e">
        <f aca="false">IF(ROW(E33) - 1 &gt;= $J$1,SUM(E33:E33(E33,1 - $J$1, 0)) / $J$1,"")</f>
        <v>#VALUE!</v>
      </c>
      <c r="L33" s="11" t="e">
        <f aca="true">IF(ROW(E33) - 1 &gt;= $L$1,IF(OFFSET(I33, -1, 0) = "", I33, ((E33 - L32) * $K$4) + L32), "")</f>
        <v>#VALUE!</v>
      </c>
      <c r="M33" s="11" t="e">
        <f aca="true">IF(ROW(E33) - 1 &gt;= $M$1,IF(OFFSET(J33, -1, 0) = "", J33, ((E33 - M32) * $K$6) + M32), "")</f>
        <v>#VALUE!</v>
      </c>
      <c r="N33" s="7" t="e">
        <f aca="false">IF(M33&lt;&gt;"", L33-M33, "")</f>
        <v>#VALUE!</v>
      </c>
      <c r="P33" s="4" t="e">
        <f aca="false">IF(ROW(E33) - 1 &gt;= $P$1, IF(OFFSET(N33, 1- $P$1, 0) &lt;&gt; "", SUM(N33:N33(N33, 1 - $P$1, 0)) / $P$1, ""), "")</f>
        <v>#VALUE!</v>
      </c>
      <c r="Q33" s="8" t="e">
        <f aca="true">IF(ROW(N33) - 1 &gt;= $P$1,IF(OFFSET(P33, -1, 0) = "", P33, ((N33 - Q32) * $O$5) + Q32), "")</f>
        <v>#VALUE!</v>
      </c>
      <c r="R33" s="8" t="e">
        <f aca="false">IF(Q33&lt;&gt;"", N33 - Q33, "")</f>
        <v>#VALUE!</v>
      </c>
    </row>
    <row collapsed="false" customFormat="false" customHeight="true" hidden="false" ht="14.4" outlineLevel="0" r="34">
      <c r="A34" s="9" t="n">
        <v>36602</v>
      </c>
      <c r="B34" s="5" t="n">
        <v>120.12</v>
      </c>
      <c r="C34" s="5" t="n">
        <v>125</v>
      </c>
      <c r="D34" s="5" t="n">
        <v>119.62</v>
      </c>
      <c r="E34" s="5" t="n">
        <v>125</v>
      </c>
      <c r="F34" s="5" t="n">
        <v>10902400</v>
      </c>
      <c r="G34" s="5" t="n">
        <v>31.12</v>
      </c>
      <c r="I34" s="10" t="e">
        <f aca="false">IF(ROW(E34) - 1 &gt;= $I$1,SUM(E34:E34(E34,1 - $I$1, 0)) / $I$1,"")</f>
        <v>#VALUE!</v>
      </c>
      <c r="J34" s="10" t="e">
        <f aca="false">IF(ROW(E34) - 1 &gt;= $J$1,SUM(E34:E34(E34,1 - $J$1, 0)) / $J$1,"")</f>
        <v>#VALUE!</v>
      </c>
      <c r="L34" s="11" t="e">
        <f aca="true">IF(ROW(E34) - 1 &gt;= $L$1,IF(OFFSET(I34, -1, 0) = "", I34, ((E34 - L33) * $K$4) + L33), "")</f>
        <v>#VALUE!</v>
      </c>
      <c r="M34" s="11" t="e">
        <f aca="true">IF(ROW(E34) - 1 &gt;= $M$1,IF(OFFSET(J34, -1, 0) = "", J34, ((E34 - M33) * $K$6) + M33), "")</f>
        <v>#VALUE!</v>
      </c>
      <c r="N34" s="7" t="e">
        <f aca="false">IF(M34&lt;&gt;"", L34-M34, "")</f>
        <v>#VALUE!</v>
      </c>
      <c r="P34" s="4" t="e">
        <f aca="false">IF(ROW(E34) - 1 &gt;= $P$1, IF(OFFSET(N34, 1- $P$1, 0) &lt;&gt; "", SUM(N34:N34(N34, 1 - $P$1, 0)) / $P$1, ""), "")</f>
        <v>#VALUE!</v>
      </c>
      <c r="Q34" s="8" t="e">
        <f aca="true">IF(ROW(N34) - 1 &gt;= $P$1,IF(OFFSET(P34, -1, 0) = "", P34, ((N34 - Q33) * $O$5) + Q33), "")</f>
        <v>#VALUE!</v>
      </c>
      <c r="R34" s="8" t="e">
        <f aca="false">IF(Q34&lt;&gt;"", N34 - Q34, "")</f>
        <v>#VALUE!</v>
      </c>
    </row>
    <row collapsed="false" customFormat="false" customHeight="true" hidden="false" ht="14.4" outlineLevel="0" r="35">
      <c r="A35" s="9" t="n">
        <v>36605</v>
      </c>
      <c r="B35" s="5" t="n">
        <v>123.5</v>
      </c>
      <c r="C35" s="5" t="n">
        <v>126.25</v>
      </c>
      <c r="D35" s="5" t="n">
        <v>122.37</v>
      </c>
      <c r="E35" s="5" t="n">
        <v>123</v>
      </c>
      <c r="F35" s="5" t="n">
        <v>7316400</v>
      </c>
      <c r="G35" s="5" t="n">
        <v>30.62</v>
      </c>
      <c r="I35" s="10" t="e">
        <f aca="false">IF(ROW(E35) - 1 &gt;= $I$1,SUM(E35:E35(E35,1 - $I$1, 0)) / $I$1,"")</f>
        <v>#VALUE!</v>
      </c>
      <c r="J35" s="10" t="e">
        <f aca="false">IF(ROW(E35) - 1 &gt;= $J$1,SUM(E35:E35(E35,1 - $J$1, 0)) / $J$1,"")</f>
        <v>#VALUE!</v>
      </c>
      <c r="L35" s="11" t="e">
        <f aca="true">IF(ROW(E35) - 1 &gt;= $L$1,IF(OFFSET(I35, -1, 0) = "", I35, ((E35 - L34) * $K$4) + L34), "")</f>
        <v>#VALUE!</v>
      </c>
      <c r="M35" s="11" t="e">
        <f aca="true">IF(ROW(E35) - 1 &gt;= $M$1,IF(OFFSET(J35, -1, 0) = "", J35, ((E35 - M34) * $K$6) + M34), "")</f>
        <v>#VALUE!</v>
      </c>
      <c r="N35" s="7" t="e">
        <f aca="false">IF(M35&lt;&gt;"", L35-M35, "")</f>
        <v>#VALUE!</v>
      </c>
      <c r="P35" s="4" t="e">
        <f aca="false">IF(ROW(E35) - 1 &gt;= $P$1, IF(OFFSET(N35, 1- $P$1, 0) &lt;&gt; "", SUM(N35:N35(N35, 1 - $P$1, 0)) / $P$1, ""), "")</f>
        <v>#VALUE!</v>
      </c>
      <c r="Q35" s="8" t="e">
        <f aca="true">IF(ROW(N35) - 1 &gt;= $P$1,IF(OFFSET(P35, -1, 0) = "", P35, ((N35 - Q34) * $O$5) + Q34), "")</f>
        <v>#VALUE!</v>
      </c>
      <c r="R35" s="8" t="e">
        <f aca="false">IF(Q35&lt;&gt;"", N35 - Q35, "")</f>
        <v>#VALUE!</v>
      </c>
    </row>
    <row collapsed="false" customFormat="false" customHeight="true" hidden="false" ht="14.4" outlineLevel="0" r="36">
      <c r="A36" s="9" t="n">
        <v>36606</v>
      </c>
      <c r="B36" s="5" t="n">
        <v>122.56</v>
      </c>
      <c r="C36" s="5" t="n">
        <v>136.75</v>
      </c>
      <c r="D36" s="5" t="n">
        <v>121.62</v>
      </c>
      <c r="E36" s="5" t="n">
        <v>134.94</v>
      </c>
      <c r="F36" s="5" t="n">
        <v>18729200</v>
      </c>
      <c r="G36" s="5" t="n">
        <v>33.59</v>
      </c>
      <c r="I36" s="10" t="e">
        <f aca="false">IF(ROW(E36) - 1 &gt;= $I$1,SUM(E36:E36(E36,1 - $I$1, 0)) / $I$1,"")</f>
        <v>#VALUE!</v>
      </c>
      <c r="J36" s="10" t="e">
        <f aca="false">IF(ROW(E36) - 1 &gt;= $J$1,SUM(E36:E36(E36,1 - $J$1, 0)) / $J$1,"")</f>
        <v>#VALUE!</v>
      </c>
      <c r="L36" s="11" t="e">
        <f aca="true">IF(ROW(E36) - 1 &gt;= $L$1,IF(OFFSET(I36, -1, 0) = "", I36, ((E36 - L35) * $K$4) + L35), "")</f>
        <v>#VALUE!</v>
      </c>
      <c r="M36" s="11" t="e">
        <f aca="true">IF(ROW(E36) - 1 &gt;= $M$1,IF(OFFSET(J36, -1, 0) = "", J36, ((E36 - M35) * $K$6) + M35), "")</f>
        <v>#VALUE!</v>
      </c>
      <c r="N36" s="7" t="e">
        <f aca="false">IF(M36&lt;&gt;"", L36-M36, "")</f>
        <v>#VALUE!</v>
      </c>
      <c r="P36" s="4" t="e">
        <f aca="false">IF(ROW(E36) - 1 &gt;= $P$1, IF(OFFSET(N36, 1- $P$1, 0) &lt;&gt; "", SUM(N36:N36(N36, 1 - $P$1, 0)) / $P$1, ""), "")</f>
        <v>#VALUE!</v>
      </c>
      <c r="Q36" s="8" t="e">
        <f aca="true">IF(ROW(N36) - 1 &gt;= $P$1,IF(OFFSET(P36, -1, 0) = "", P36, ((N36 - Q35) * $O$5) + Q35), "")</f>
        <v>#VALUE!</v>
      </c>
      <c r="R36" s="8" t="e">
        <f aca="false">IF(Q36&lt;&gt;"", N36 - Q36, "")</f>
        <v>#VALUE!</v>
      </c>
    </row>
    <row collapsed="false" customFormat="false" customHeight="true" hidden="false" ht="14.4" outlineLevel="0" r="37">
      <c r="A37" s="9" t="n">
        <v>36607</v>
      </c>
      <c r="B37" s="5" t="n">
        <v>132.78</v>
      </c>
      <c r="C37" s="5" t="n">
        <v>144.38</v>
      </c>
      <c r="D37" s="5" t="n">
        <v>131.56</v>
      </c>
      <c r="E37" s="5" t="n">
        <v>144.19</v>
      </c>
      <c r="F37" s="5" t="n">
        <v>20288800</v>
      </c>
      <c r="G37" s="5" t="n">
        <v>35.89</v>
      </c>
      <c r="I37" s="10" t="e">
        <f aca="false">IF(ROW(E37) - 1 &gt;= $I$1,SUM(E37:E37(E37,1 - $I$1, 0)) / $I$1,"")</f>
        <v>#VALUE!</v>
      </c>
      <c r="J37" s="10" t="e">
        <f aca="false">IF(ROW(E37) - 1 &gt;= $J$1,SUM(E37:E37(E37,1 - $J$1, 0)) / $J$1,"")</f>
        <v>#VALUE!</v>
      </c>
      <c r="L37" s="11" t="e">
        <f aca="true">IF(ROW(E37) - 1 &gt;= $L$1,IF(OFFSET(I37, -1, 0) = "", I37, ((E37 - L36) * $K$4) + L36), "")</f>
        <v>#VALUE!</v>
      </c>
      <c r="M37" s="11" t="e">
        <f aca="true">IF(ROW(E37) - 1 &gt;= $M$1,IF(OFFSET(J37, -1, 0) = "", J37, ((E37 - M36) * $K$6) + M36), "")</f>
        <v>#VALUE!</v>
      </c>
      <c r="N37" s="7" t="e">
        <f aca="false">IF(M37&lt;&gt;"", L37-M37, "")</f>
        <v>#VALUE!</v>
      </c>
      <c r="P37" s="4" t="e">
        <f aca="false">IF(ROW(E37) - 1 &gt;= $P$1, IF(OFFSET(N37, 1- $P$1, 0) &lt;&gt; "", SUM(N37:N37(N37, 1 - $P$1, 0)) / $P$1, ""), "")</f>
        <v>#VALUE!</v>
      </c>
      <c r="Q37" s="8" t="e">
        <f aca="true">IF(ROW(N37) - 1 &gt;= $P$1,IF(OFFSET(P37, -1, 0) = "", P37, ((N37 - Q36) * $O$5) + Q36), "")</f>
        <v>#VALUE!</v>
      </c>
      <c r="R37" s="8" t="e">
        <f aca="false">IF(Q37&lt;&gt;"", N37 - Q37, "")</f>
        <v>#VALUE!</v>
      </c>
    </row>
    <row collapsed="false" customFormat="false" customHeight="true" hidden="false" ht="14.4" outlineLevel="0" r="38">
      <c r="A38" s="9" t="n">
        <v>36608</v>
      </c>
      <c r="B38" s="5" t="n">
        <v>142</v>
      </c>
      <c r="C38" s="5" t="n">
        <v>150.38</v>
      </c>
      <c r="D38" s="5" t="n">
        <v>140</v>
      </c>
      <c r="E38" s="5" t="n">
        <v>141.31</v>
      </c>
      <c r="F38" s="5" t="n">
        <v>20098000</v>
      </c>
      <c r="G38" s="5" t="n">
        <v>35.18</v>
      </c>
      <c r="I38" s="10" t="e">
        <f aca="false">IF(ROW(E38) - 1 &gt;= $I$1,SUM(E38:E38(E38,1 - $I$1, 0)) / $I$1,"")</f>
        <v>#VALUE!</v>
      </c>
      <c r="J38" s="10" t="e">
        <f aca="false">IF(ROW(E38) - 1 &gt;= $J$1,SUM(E38:E38(E38,1 - $J$1, 0)) / $J$1,"")</f>
        <v>#VALUE!</v>
      </c>
      <c r="L38" s="11" t="e">
        <f aca="true">IF(ROW(E38) - 1 &gt;= $L$1,IF(OFFSET(I38, -1, 0) = "", I38, ((E38 - L37) * $K$4) + L37), "")</f>
        <v>#VALUE!</v>
      </c>
      <c r="M38" s="11" t="e">
        <f aca="true">IF(ROW(E38) - 1 &gt;= $M$1,IF(OFFSET(J38, -1, 0) = "", J38, ((E38 - M37) * $K$6) + M37), "")</f>
        <v>#VALUE!</v>
      </c>
      <c r="N38" s="7" t="e">
        <f aca="false">IF(M38&lt;&gt;"", L38-M38, "")</f>
        <v>#VALUE!</v>
      </c>
      <c r="P38" s="4" t="e">
        <f aca="false">IF(ROW(E38) - 1 &gt;= $P$1, IF(OFFSET(N38, 1- $P$1, 0) &lt;&gt; "", SUM(N38:N38(N38, 1 - $P$1, 0)) / $P$1, ""), "")</f>
        <v>#VALUE!</v>
      </c>
      <c r="Q38" s="8" t="e">
        <f aca="true">IF(ROW(N38) - 1 &gt;= $P$1,IF(OFFSET(P38, -1, 0) = "", P38, ((N38 - Q37) * $O$5) + Q37), "")</f>
        <v>#VALUE!</v>
      </c>
      <c r="R38" s="8" t="e">
        <f aca="false">IF(Q38&lt;&gt;"", N38 - Q38, "")</f>
        <v>#VALUE!</v>
      </c>
    </row>
    <row collapsed="false" customFormat="false" customHeight="true" hidden="false" ht="14.4" outlineLevel="0" r="39">
      <c r="A39" s="9" t="n">
        <v>36609</v>
      </c>
      <c r="B39" s="5" t="n">
        <v>142.44</v>
      </c>
      <c r="C39" s="5" t="n">
        <v>143.94</v>
      </c>
      <c r="D39" s="5" t="n">
        <v>135.5</v>
      </c>
      <c r="E39" s="5" t="n">
        <v>138.69</v>
      </c>
      <c r="F39" s="5" t="n">
        <v>15962000</v>
      </c>
      <c r="G39" s="5" t="n">
        <v>34.52</v>
      </c>
      <c r="I39" s="10" t="e">
        <f aca="false">IF(ROW(E39) - 1 &gt;= $I$1,SUM(E39:E39(E39,1 - $I$1, 0)) / $I$1,"")</f>
        <v>#VALUE!</v>
      </c>
      <c r="J39" s="10" t="e">
        <f aca="false">IF(ROW(E39) - 1 &gt;= $J$1,SUM(E39:E39(E39,1 - $J$1, 0)) / $J$1,"")</f>
        <v>#VALUE!</v>
      </c>
      <c r="L39" s="11" t="e">
        <f aca="true">IF(ROW(E39) - 1 &gt;= $L$1,IF(OFFSET(I39, -1, 0) = "", I39, ((E39 - L38) * $K$4) + L38), "")</f>
        <v>#VALUE!</v>
      </c>
      <c r="M39" s="11" t="e">
        <f aca="true">IF(ROW(E39) - 1 &gt;= $M$1,IF(OFFSET(J39, -1, 0) = "", J39, ((E39 - M38) * $K$6) + M38), "")</f>
        <v>#VALUE!</v>
      </c>
      <c r="N39" s="7" t="e">
        <f aca="false">IF(M39&lt;&gt;"", L39-M39, "")</f>
        <v>#VALUE!</v>
      </c>
      <c r="P39" s="4" t="e">
        <f aca="false">IF(ROW(E39) - 1 &gt;= $P$1, IF(OFFSET(N39, 1- $P$1, 0) &lt;&gt; "", SUM(N39:N39(N39, 1 - $P$1, 0)) / $P$1, ""), "")</f>
        <v>#VALUE!</v>
      </c>
      <c r="Q39" s="8" t="e">
        <f aca="true">IF(ROW(N39) - 1 &gt;= $P$1,IF(OFFSET(P39, -1, 0) = "", P39, ((N39 - Q38) * $O$5) + Q38), "")</f>
        <v>#VALUE!</v>
      </c>
      <c r="R39" s="8" t="e">
        <f aca="false">IF(Q39&lt;&gt;"", N39 - Q39, "")</f>
        <v>#VALUE!</v>
      </c>
    </row>
    <row collapsed="false" customFormat="false" customHeight="true" hidden="false" ht="14.4" outlineLevel="0" r="40">
      <c r="A40" s="9" t="n">
        <v>36612</v>
      </c>
      <c r="B40" s="5" t="n">
        <v>137.63</v>
      </c>
      <c r="C40" s="5" t="n">
        <v>144.75</v>
      </c>
      <c r="D40" s="5" t="n">
        <v>136.88</v>
      </c>
      <c r="E40" s="5" t="n">
        <v>139.56</v>
      </c>
      <c r="F40" s="5" t="n">
        <v>9976800</v>
      </c>
      <c r="G40" s="5" t="n">
        <v>34.74</v>
      </c>
      <c r="I40" s="10" t="e">
        <f aca="false">IF(ROW(E40) - 1 &gt;= $I$1,SUM(E40:E40(E40,1 - $I$1, 0)) / $I$1,"")</f>
        <v>#VALUE!</v>
      </c>
      <c r="J40" s="10" t="e">
        <f aca="false">IF(ROW(E40) - 1 &gt;= $J$1,SUM(E40:E40(E40,1 - $J$1, 0)) / $J$1,"")</f>
        <v>#VALUE!</v>
      </c>
      <c r="L40" s="11" t="e">
        <f aca="true">IF(ROW(E40) - 1 &gt;= $L$1,IF(OFFSET(I40, -1, 0) = "", I40, ((E40 - L39) * $K$4) + L39), "")</f>
        <v>#VALUE!</v>
      </c>
      <c r="M40" s="11" t="e">
        <f aca="true">IF(ROW(E40) - 1 &gt;= $M$1,IF(OFFSET(J40, -1, 0) = "", J40, ((E40 - M39) * $K$6) + M39), "")</f>
        <v>#VALUE!</v>
      </c>
      <c r="N40" s="7" t="e">
        <f aca="false">IF(M40&lt;&gt;"", L40-M40, "")</f>
        <v>#VALUE!</v>
      </c>
      <c r="P40" s="4" t="e">
        <f aca="false">IF(ROW(E40) - 1 &gt;= $P$1, IF(OFFSET(N40, 1- $P$1, 0) &lt;&gt; "", SUM(N40:N40(N40, 1 - $P$1, 0)) / $P$1, ""), "")</f>
        <v>#VALUE!</v>
      </c>
      <c r="Q40" s="8" t="e">
        <f aca="true">IF(ROW(N40) - 1 &gt;= $P$1,IF(OFFSET(P40, -1, 0) = "", P40, ((N40 - Q39) * $O$5) + Q39), "")</f>
        <v>#VALUE!</v>
      </c>
      <c r="R40" s="8" t="e">
        <f aca="false">IF(Q40&lt;&gt;"", N40 - Q40, "")</f>
        <v>#VALUE!</v>
      </c>
    </row>
    <row collapsed="false" customFormat="false" customHeight="true" hidden="false" ht="14.4" outlineLevel="0" r="41">
      <c r="A41" s="9" t="n">
        <v>36613</v>
      </c>
      <c r="B41" s="5" t="n">
        <v>137.25</v>
      </c>
      <c r="C41" s="5" t="n">
        <v>142</v>
      </c>
      <c r="D41" s="5" t="n">
        <v>137.13</v>
      </c>
      <c r="E41" s="5" t="n">
        <v>139.13</v>
      </c>
      <c r="F41" s="5" t="n">
        <v>7253600</v>
      </c>
      <c r="G41" s="5" t="n">
        <v>34.63</v>
      </c>
      <c r="I41" s="10" t="e">
        <f aca="false">IF(ROW(E41) - 1 &gt;= $I$1,SUM(E41:E41(E41,1 - $I$1, 0)) / $I$1,"")</f>
        <v>#VALUE!</v>
      </c>
      <c r="J41" s="10" t="e">
        <f aca="false">IF(ROW(E41) - 1 &gt;= $J$1,SUM(E41:E41(E41,1 - $J$1, 0)) / $J$1,"")</f>
        <v>#VALUE!</v>
      </c>
      <c r="L41" s="11" t="e">
        <f aca="true">IF(ROW(E41) - 1 &gt;= $L$1,IF(OFFSET(I41, -1, 0) = "", I41, ((E41 - L40) * $K$4) + L40), "")</f>
        <v>#VALUE!</v>
      </c>
      <c r="M41" s="11" t="e">
        <f aca="true">IF(ROW(E41) - 1 &gt;= $M$1,IF(OFFSET(J41, -1, 0) = "", J41, ((E41 - M40) * $K$6) + M40), "")</f>
        <v>#VALUE!</v>
      </c>
      <c r="N41" s="7" t="e">
        <f aca="false">IF(M41&lt;&gt;"", L41-M41, "")</f>
        <v>#VALUE!</v>
      </c>
      <c r="P41" s="4" t="e">
        <f aca="false">IF(ROW(E41) - 1 &gt;= $P$1, IF(OFFSET(N41, 1- $P$1, 0) &lt;&gt; "", SUM(N41:N41(N41, 1 - $P$1, 0)) / $P$1, ""), "")</f>
        <v>#VALUE!</v>
      </c>
      <c r="Q41" s="8" t="e">
        <f aca="true">IF(ROW(N41) - 1 &gt;= $P$1,IF(OFFSET(P41, -1, 0) = "", P41, ((N41 - Q40) * $O$5) + Q40), "")</f>
        <v>#VALUE!</v>
      </c>
      <c r="R41" s="8" t="e">
        <f aca="false">IF(Q41&lt;&gt;"", N41 - Q41, "")</f>
        <v>#VALUE!</v>
      </c>
    </row>
    <row collapsed="false" customFormat="false" customHeight="true" hidden="false" ht="14.4" outlineLevel="0" r="42">
      <c r="A42" s="9" t="n">
        <v>36614</v>
      </c>
      <c r="B42" s="5" t="n">
        <v>139.38</v>
      </c>
      <c r="C42" s="5" t="n">
        <v>139.44</v>
      </c>
      <c r="D42" s="5" t="n">
        <v>133.83</v>
      </c>
      <c r="E42" s="5" t="n">
        <v>135.94</v>
      </c>
      <c r="F42" s="5" t="n">
        <v>8568800</v>
      </c>
      <c r="G42" s="5" t="n">
        <v>33.84</v>
      </c>
      <c r="I42" s="10" t="e">
        <f aca="false">IF(ROW(E42) - 1 &gt;= $I$1,SUM(E42:E42(E42,1 - $I$1, 0)) / $I$1,"")</f>
        <v>#VALUE!</v>
      </c>
      <c r="J42" s="10" t="e">
        <f aca="false">IF(ROW(E42) - 1 &gt;= $J$1,SUM(E42:E42(E42,1 - $J$1, 0)) / $J$1,"")</f>
        <v>#VALUE!</v>
      </c>
      <c r="L42" s="11" t="e">
        <f aca="true">IF(ROW(E42) - 1 &gt;= $L$1,IF(OFFSET(I42, -1, 0) = "", I42, ((E42 - L41) * $K$4) + L41), "")</f>
        <v>#VALUE!</v>
      </c>
      <c r="M42" s="11" t="e">
        <f aca="true">IF(ROW(E42) - 1 &gt;= $M$1,IF(OFFSET(J42, -1, 0) = "", J42, ((E42 - M41) * $K$6) + M41), "")</f>
        <v>#VALUE!</v>
      </c>
      <c r="N42" s="7" t="e">
        <f aca="false">IF(M42&lt;&gt;"", L42-M42, "")</f>
        <v>#VALUE!</v>
      </c>
      <c r="P42" s="4" t="e">
        <f aca="false">IF(ROW(E42) - 1 &gt;= $P$1, IF(OFFSET(N42, 1- $P$1, 0) &lt;&gt; "", SUM(N42:N42(N42, 1 - $P$1, 0)) / $P$1, ""), "")</f>
        <v>#VALUE!</v>
      </c>
      <c r="Q42" s="8" t="e">
        <f aca="true">IF(ROW(N42) - 1 &gt;= $P$1,IF(OFFSET(P42, -1, 0) = "", P42, ((N42 - Q41) * $O$5) + Q41), "")</f>
        <v>#VALUE!</v>
      </c>
      <c r="R42" s="8" t="e">
        <f aca="false">IF(Q42&lt;&gt;"", N42 - Q42, "")</f>
        <v>#VALUE!</v>
      </c>
    </row>
    <row collapsed="false" customFormat="false" customHeight="true" hidden="false" ht="14.4" outlineLevel="0" r="43">
      <c r="A43" s="9" t="n">
        <v>36615</v>
      </c>
      <c r="B43" s="5" t="n">
        <v>133.56</v>
      </c>
      <c r="C43" s="5" t="n">
        <v>137.69</v>
      </c>
      <c r="D43" s="5" t="n">
        <v>125.44</v>
      </c>
      <c r="E43" s="5" t="n">
        <v>125.75</v>
      </c>
      <c r="F43" s="5" t="n">
        <v>14800000</v>
      </c>
      <c r="G43" s="5" t="n">
        <v>31.3</v>
      </c>
      <c r="I43" s="10" t="e">
        <f aca="false">IF(ROW(E43) - 1 &gt;= $I$1,SUM(E43:E43(E43,1 - $I$1, 0)) / $I$1,"")</f>
        <v>#VALUE!</v>
      </c>
      <c r="J43" s="10" t="e">
        <f aca="false">IF(ROW(E43) - 1 &gt;= $J$1,SUM(E43:E43(E43,1 - $J$1, 0)) / $J$1,"")</f>
        <v>#VALUE!</v>
      </c>
      <c r="L43" s="11" t="e">
        <f aca="true">IF(ROW(E43) - 1 &gt;= $L$1,IF(OFFSET(I43, -1, 0) = "", I43, ((E43 - L42) * $K$4) + L42), "")</f>
        <v>#VALUE!</v>
      </c>
      <c r="M43" s="11" t="e">
        <f aca="true">IF(ROW(E43) - 1 &gt;= $M$1,IF(OFFSET(J43, -1, 0) = "", J43, ((E43 - M42) * $K$6) + M42), "")</f>
        <v>#VALUE!</v>
      </c>
      <c r="N43" s="7" t="e">
        <f aca="false">IF(M43&lt;&gt;"", L43-M43, "")</f>
        <v>#VALUE!</v>
      </c>
      <c r="P43" s="4" t="e">
        <f aca="false">IF(ROW(E43) - 1 &gt;= $P$1, IF(OFFSET(N43, 1- $P$1, 0) &lt;&gt; "", SUM(N43:N43(N43, 1 - $P$1, 0)) / $P$1, ""), "")</f>
        <v>#VALUE!</v>
      </c>
      <c r="Q43" s="8" t="e">
        <f aca="true">IF(ROW(N43) - 1 &gt;= $P$1,IF(OFFSET(P43, -1, 0) = "", P43, ((N43 - Q42) * $O$5) + Q42), "")</f>
        <v>#VALUE!</v>
      </c>
      <c r="R43" s="8" t="e">
        <f aca="false">IF(Q43&lt;&gt;"", N43 - Q43, "")</f>
        <v>#VALUE!</v>
      </c>
    </row>
    <row collapsed="false" customFormat="false" customHeight="true" hidden="false" ht="14.4" outlineLevel="0" r="44">
      <c r="A44" s="9" t="n">
        <v>36616</v>
      </c>
      <c r="B44" s="5" t="n">
        <v>127.44</v>
      </c>
      <c r="C44" s="5" t="n">
        <v>137.25</v>
      </c>
      <c r="D44" s="5" t="n">
        <v>126</v>
      </c>
      <c r="E44" s="5" t="n">
        <v>135.81</v>
      </c>
      <c r="F44" s="5" t="n">
        <v>14457600</v>
      </c>
      <c r="G44" s="5" t="n">
        <v>33.81</v>
      </c>
      <c r="I44" s="10" t="e">
        <f aca="false">IF(ROW(E44) - 1 &gt;= $I$1,SUM(E44:E44(E44,1 - $I$1, 0)) / $I$1,"")</f>
        <v>#VALUE!</v>
      </c>
      <c r="J44" s="10" t="e">
        <f aca="false">IF(ROW(E44) - 1 &gt;= $J$1,SUM(E44:E44(E44,1 - $J$1, 0)) / $J$1,"")</f>
        <v>#VALUE!</v>
      </c>
      <c r="L44" s="11" t="e">
        <f aca="true">IF(ROW(E44) - 1 &gt;= $L$1,IF(OFFSET(I44, -1, 0) = "", I44, ((E44 - L43) * $K$4) + L43), "")</f>
        <v>#VALUE!</v>
      </c>
      <c r="M44" s="11" t="e">
        <f aca="true">IF(ROW(E44) - 1 &gt;= $M$1,IF(OFFSET(J44, -1, 0) = "", J44, ((E44 - M43) * $K$6) + M43), "")</f>
        <v>#VALUE!</v>
      </c>
      <c r="N44" s="7" t="e">
        <f aca="false">IF(M44&lt;&gt;"", L44-M44, "")</f>
        <v>#VALUE!</v>
      </c>
      <c r="P44" s="4" t="e">
        <f aca="false">IF(ROW(E44) - 1 &gt;= $P$1, IF(OFFSET(N44, 1- $P$1, 0) &lt;&gt; "", SUM(N44:N44(N44, 1 - $P$1, 0)) / $P$1, ""), "")</f>
        <v>#VALUE!</v>
      </c>
      <c r="Q44" s="8" t="e">
        <f aca="true">IF(ROW(N44) - 1 &gt;= $P$1,IF(OFFSET(P44, -1, 0) = "", P44, ((N44 - Q43) * $O$5) + Q43), "")</f>
        <v>#VALUE!</v>
      </c>
      <c r="R44" s="8" t="e">
        <f aca="false">IF(Q44&lt;&gt;"", N44 - Q44, "")</f>
        <v>#VALUE!</v>
      </c>
    </row>
    <row collapsed="false" customFormat="false" customHeight="true" hidden="false" ht="14.4" outlineLevel="0" r="45">
      <c r="A45" s="9" t="n">
        <v>36619</v>
      </c>
      <c r="B45" s="5" t="n">
        <v>135.5</v>
      </c>
      <c r="C45" s="5" t="n">
        <v>139.5</v>
      </c>
      <c r="D45" s="5" t="n">
        <v>129.44</v>
      </c>
      <c r="E45" s="5" t="n">
        <v>133.31</v>
      </c>
      <c r="F45" s="5" t="n">
        <v>11742400</v>
      </c>
      <c r="G45" s="5" t="n">
        <v>33.19</v>
      </c>
      <c r="I45" s="10" t="e">
        <f aca="false">IF(ROW(E45) - 1 &gt;= $I$1,SUM(E45:E45(E45,1 - $I$1, 0)) / $I$1,"")</f>
        <v>#VALUE!</v>
      </c>
      <c r="J45" s="10" t="e">
        <f aca="false">IF(ROW(E45) - 1 &gt;= $J$1,SUM(E45:E45(E45,1 - $J$1, 0)) / $J$1,"")</f>
        <v>#VALUE!</v>
      </c>
      <c r="L45" s="11" t="e">
        <f aca="true">IF(ROW(E45) - 1 &gt;= $L$1,IF(OFFSET(I45, -1, 0) = "", I45, ((E45 - L44) * $K$4) + L44), "")</f>
        <v>#VALUE!</v>
      </c>
      <c r="M45" s="11" t="e">
        <f aca="true">IF(ROW(E45) - 1 &gt;= $M$1,IF(OFFSET(J45, -1, 0) = "", J45, ((E45 - M44) * $K$6) + M44), "")</f>
        <v>#VALUE!</v>
      </c>
      <c r="N45" s="7" t="e">
        <f aca="false">IF(M45&lt;&gt;"", L45-M45, "")</f>
        <v>#VALUE!</v>
      </c>
      <c r="P45" s="4" t="e">
        <f aca="false">IF(ROW(E45) - 1 &gt;= $P$1, IF(OFFSET(N45, 1- $P$1, 0) &lt;&gt; "", SUM(N45:N45(N45, 1 - $P$1, 0)) / $P$1, ""), "")</f>
        <v>#VALUE!</v>
      </c>
      <c r="Q45" s="8" t="e">
        <f aca="true">IF(ROW(N45) - 1 &gt;= $P$1,IF(OFFSET(P45, -1, 0) = "", P45, ((N45 - Q44) * $O$5) + Q44), "")</f>
        <v>#VALUE!</v>
      </c>
      <c r="R45" s="8" t="e">
        <f aca="false">IF(Q45&lt;&gt;"", N45 - Q45, "")</f>
        <v>#VALUE!</v>
      </c>
    </row>
    <row collapsed="false" customFormat="false" customHeight="true" hidden="false" ht="14.4" outlineLevel="0" r="46">
      <c r="A46" s="9" t="n">
        <v>36620</v>
      </c>
      <c r="B46" s="5" t="n">
        <v>132.63</v>
      </c>
      <c r="C46" s="5" t="n">
        <v>133</v>
      </c>
      <c r="D46" s="5" t="n">
        <v>116.75</v>
      </c>
      <c r="E46" s="5" t="n">
        <v>127.31</v>
      </c>
      <c r="F46" s="5" t="n">
        <v>23596400</v>
      </c>
      <c r="G46" s="5" t="n">
        <v>31.69</v>
      </c>
      <c r="I46" s="10" t="e">
        <f aca="false">IF(ROW(E46) - 1 &gt;= $I$1,SUM(E46:E46(E46,1 - $I$1, 0)) / $I$1,"")</f>
        <v>#VALUE!</v>
      </c>
      <c r="J46" s="10" t="e">
        <f aca="false">IF(ROW(E46) - 1 &gt;= $J$1,SUM(E46:E46(E46,1 - $J$1, 0)) / $J$1,"")</f>
        <v>#VALUE!</v>
      </c>
      <c r="L46" s="11" t="e">
        <f aca="true">IF(ROW(E46) - 1 &gt;= $L$1,IF(OFFSET(I46, -1, 0) = "", I46, ((E46 - L45) * $K$4) + L45), "")</f>
        <v>#VALUE!</v>
      </c>
      <c r="M46" s="11" t="e">
        <f aca="true">IF(ROW(E46) - 1 &gt;= $M$1,IF(OFFSET(J46, -1, 0) = "", J46, ((E46 - M45) * $K$6) + M45), "")</f>
        <v>#VALUE!</v>
      </c>
      <c r="N46" s="7" t="e">
        <f aca="false">IF(M46&lt;&gt;"", L46-M46, "")</f>
        <v>#VALUE!</v>
      </c>
      <c r="P46" s="4" t="e">
        <f aca="false">IF(ROW(E46) - 1 &gt;= $P$1, IF(OFFSET(N46, 1- $P$1, 0) &lt;&gt; "", SUM(N46:N46(N46, 1 - $P$1, 0)) / $P$1, ""), "")</f>
        <v>#VALUE!</v>
      </c>
      <c r="Q46" s="8" t="e">
        <f aca="true">IF(ROW(N46) - 1 &gt;= $P$1,IF(OFFSET(P46, -1, 0) = "", P46, ((N46 - Q45) * $O$5) + Q45), "")</f>
        <v>#VALUE!</v>
      </c>
      <c r="R46" s="8" t="e">
        <f aca="false">IF(Q46&lt;&gt;"", N46 - Q46, "")</f>
        <v>#VALUE!</v>
      </c>
    </row>
    <row collapsed="false" customFormat="false" customHeight="true" hidden="false" ht="14.4" outlineLevel="0" r="47">
      <c r="A47" s="9" t="n">
        <v>36621</v>
      </c>
      <c r="B47" s="5" t="n">
        <v>126.47</v>
      </c>
      <c r="C47" s="5" t="n">
        <v>132.88</v>
      </c>
      <c r="D47" s="5" t="n">
        <v>124</v>
      </c>
      <c r="E47" s="5" t="n">
        <v>130.38</v>
      </c>
      <c r="F47" s="5" t="n">
        <v>16359200</v>
      </c>
      <c r="G47" s="5" t="n">
        <v>32.46</v>
      </c>
      <c r="I47" s="10" t="e">
        <f aca="false">IF(ROW(E47) - 1 &gt;= $I$1,SUM(E47:E47(E47,1 - $I$1, 0)) / $I$1,"")</f>
        <v>#VALUE!</v>
      </c>
      <c r="J47" s="10" t="e">
        <f aca="false">IF(ROW(E47) - 1 &gt;= $J$1,SUM(E47:E47(E47,1 - $J$1, 0)) / $J$1,"")</f>
        <v>#VALUE!</v>
      </c>
      <c r="L47" s="11" t="e">
        <f aca="true">IF(ROW(E47) - 1 &gt;= $L$1,IF(OFFSET(I47, -1, 0) = "", I47, ((E47 - L46) * $K$4) + L46), "")</f>
        <v>#VALUE!</v>
      </c>
      <c r="M47" s="11" t="e">
        <f aca="true">IF(ROW(E47) - 1 &gt;= $M$1,IF(OFFSET(J47, -1, 0) = "", J47, ((E47 - M46) * $K$6) + M46), "")</f>
        <v>#VALUE!</v>
      </c>
      <c r="N47" s="7" t="e">
        <f aca="false">IF(M47&lt;&gt;"", L47-M47, "")</f>
        <v>#VALUE!</v>
      </c>
      <c r="P47" s="4" t="e">
        <f aca="false">IF(ROW(E47) - 1 &gt;= $P$1, IF(OFFSET(N47, 1- $P$1, 0) &lt;&gt; "", SUM(N47:N47(N47, 1 - $P$1, 0)) / $P$1, ""), "")</f>
        <v>#VALUE!</v>
      </c>
      <c r="Q47" s="8" t="e">
        <f aca="true">IF(ROW(N47) - 1 &gt;= $P$1,IF(OFFSET(P47, -1, 0) = "", P47, ((N47 - Q46) * $O$5) + Q46), "")</f>
        <v>#VALUE!</v>
      </c>
      <c r="R47" s="8" t="e">
        <f aca="false">IF(Q47&lt;&gt;"", N47 - Q47, "")</f>
        <v>#VALUE!</v>
      </c>
    </row>
    <row collapsed="false" customFormat="false" customHeight="true" hidden="false" ht="14.4" outlineLevel="0" r="48">
      <c r="A48" s="9" t="n">
        <v>36622</v>
      </c>
      <c r="B48" s="5" t="n">
        <v>130.63</v>
      </c>
      <c r="C48" s="5" t="n">
        <v>134.5</v>
      </c>
      <c r="D48" s="5" t="n">
        <v>123.25</v>
      </c>
      <c r="E48" s="5" t="n">
        <v>125.19</v>
      </c>
      <c r="F48" s="5" t="n">
        <v>9290800</v>
      </c>
      <c r="G48" s="5" t="n">
        <v>31.16</v>
      </c>
      <c r="I48" s="10" t="e">
        <f aca="false">IF(ROW(E48) - 1 &gt;= $I$1,SUM(E48:E48(E48,1 - $I$1, 0)) / $I$1,"")</f>
        <v>#VALUE!</v>
      </c>
      <c r="J48" s="10" t="e">
        <f aca="false">IF(ROW(E48) - 1 &gt;= $J$1,SUM(E48:E48(E48,1 - $J$1, 0)) / $J$1,"")</f>
        <v>#VALUE!</v>
      </c>
      <c r="L48" s="11" t="e">
        <f aca="true">IF(ROW(E48) - 1 &gt;= $L$1,IF(OFFSET(I48, -1, 0) = "", I48, ((E48 - L47) * $K$4) + L47), "")</f>
        <v>#VALUE!</v>
      </c>
      <c r="M48" s="11" t="e">
        <f aca="true">IF(ROW(E48) - 1 &gt;= $M$1,IF(OFFSET(J48, -1, 0) = "", J48, ((E48 - M47) * $K$6) + M47), "")</f>
        <v>#VALUE!</v>
      </c>
      <c r="N48" s="7" t="e">
        <f aca="false">IF(M48&lt;&gt;"", L48-M48, "")</f>
        <v>#VALUE!</v>
      </c>
      <c r="P48" s="4" t="e">
        <f aca="false">IF(ROW(E48) - 1 &gt;= $P$1, IF(OFFSET(N48, 1- $P$1, 0) &lt;&gt; "", SUM(N48:N48(N48, 1 - $P$1, 0)) / $P$1, ""), "")</f>
        <v>#VALUE!</v>
      </c>
      <c r="Q48" s="8" t="e">
        <f aca="true">IF(ROW(N48) - 1 &gt;= $P$1,IF(OFFSET(P48, -1, 0) = "", P48, ((N48 - Q47) * $O$5) + Q47), "")</f>
        <v>#VALUE!</v>
      </c>
      <c r="R48" s="8" t="e">
        <f aca="false">IF(Q48&lt;&gt;"", N48 - Q48, "")</f>
        <v>#VALUE!</v>
      </c>
    </row>
    <row collapsed="false" customFormat="false" customHeight="true" hidden="false" ht="14.4" outlineLevel="0" r="49">
      <c r="A49" s="9" t="n">
        <v>36623</v>
      </c>
      <c r="B49" s="5" t="n">
        <v>127.25</v>
      </c>
      <c r="C49" s="5" t="n">
        <v>131.88</v>
      </c>
      <c r="D49" s="5" t="n">
        <v>125.5</v>
      </c>
      <c r="E49" s="5" t="n">
        <v>131.75</v>
      </c>
      <c r="F49" s="5" t="n">
        <v>8668800</v>
      </c>
      <c r="G49" s="5" t="n">
        <v>32.8</v>
      </c>
      <c r="I49" s="10" t="e">
        <f aca="false">IF(ROW(E49) - 1 &gt;= $I$1,SUM(E49:E49(E49,1 - $I$1, 0)) / $I$1,"")</f>
        <v>#VALUE!</v>
      </c>
      <c r="J49" s="10" t="e">
        <f aca="false">IF(ROW(E49) - 1 &gt;= $J$1,SUM(E49:E49(E49,1 - $J$1, 0)) / $J$1,"")</f>
        <v>#VALUE!</v>
      </c>
      <c r="L49" s="11" t="e">
        <f aca="true">IF(ROW(E49) - 1 &gt;= $L$1,IF(OFFSET(I49, -1, 0) = "", I49, ((E49 - L48) * $K$4) + L48), "")</f>
        <v>#VALUE!</v>
      </c>
      <c r="M49" s="11" t="e">
        <f aca="true">IF(ROW(E49) - 1 &gt;= $M$1,IF(OFFSET(J49, -1, 0) = "", J49, ((E49 - M48) * $K$6) + M48), "")</f>
        <v>#VALUE!</v>
      </c>
      <c r="N49" s="7" t="e">
        <f aca="false">IF(M49&lt;&gt;"", L49-M49, "")</f>
        <v>#VALUE!</v>
      </c>
      <c r="P49" s="4" t="e">
        <f aca="false">IF(ROW(E49) - 1 &gt;= $P$1, IF(OFFSET(N49, 1- $P$1, 0) &lt;&gt; "", SUM(N49:N49(N49, 1 - $P$1, 0)) / $P$1, ""), "")</f>
        <v>#VALUE!</v>
      </c>
      <c r="Q49" s="8" t="e">
        <f aca="true">IF(ROW(N49) - 1 &gt;= $P$1,IF(OFFSET(P49, -1, 0) = "", P49, ((N49 - Q48) * $O$5) + Q48), "")</f>
        <v>#VALUE!</v>
      </c>
      <c r="R49" s="8" t="e">
        <f aca="false">IF(Q49&lt;&gt;"", N49 - Q49, "")</f>
        <v>#VALUE!</v>
      </c>
    </row>
    <row collapsed="false" customFormat="false" customHeight="true" hidden="false" ht="14.4" outlineLevel="0" r="50">
      <c r="A50" s="9" t="n">
        <v>36626</v>
      </c>
      <c r="B50" s="5" t="n">
        <v>131.69</v>
      </c>
      <c r="C50" s="5" t="n">
        <v>132.75</v>
      </c>
      <c r="D50" s="5" t="n">
        <v>124.75</v>
      </c>
      <c r="E50" s="5" t="n">
        <v>125</v>
      </c>
      <c r="F50" s="5" t="n">
        <v>7592400</v>
      </c>
      <c r="G50" s="5" t="n">
        <v>31.12</v>
      </c>
      <c r="I50" s="10" t="e">
        <f aca="false">IF(ROW(E50) - 1 &gt;= $I$1,SUM(E50:E50(E50,1 - $I$1, 0)) / $I$1,"")</f>
        <v>#VALUE!</v>
      </c>
      <c r="J50" s="10" t="e">
        <f aca="false">IF(ROW(E50) - 1 &gt;= $J$1,SUM(E50:E50(E50,1 - $J$1, 0)) / $J$1,"")</f>
        <v>#VALUE!</v>
      </c>
      <c r="L50" s="11" t="e">
        <f aca="true">IF(ROW(E50) - 1 &gt;= $L$1,IF(OFFSET(I50, -1, 0) = "", I50, ((E50 - L49) * $K$4) + L49), "")</f>
        <v>#VALUE!</v>
      </c>
      <c r="M50" s="11" t="e">
        <f aca="true">IF(ROW(E50) - 1 &gt;= $M$1,IF(OFFSET(J50, -1, 0) = "", J50, ((E50 - M49) * $K$6) + M49), "")</f>
        <v>#VALUE!</v>
      </c>
      <c r="N50" s="7" t="e">
        <f aca="false">IF(M50&lt;&gt;"", L50-M50, "")</f>
        <v>#VALUE!</v>
      </c>
      <c r="P50" s="4" t="e">
        <f aca="false">IF(ROW(E50) - 1 &gt;= $P$1, IF(OFFSET(N50, 1- $P$1, 0) &lt;&gt; "", SUM(N50:N50(N50, 1 - $P$1, 0)) / $P$1, ""), "")</f>
        <v>#VALUE!</v>
      </c>
      <c r="Q50" s="8" t="e">
        <f aca="true">IF(ROW(N50) - 1 &gt;= $P$1,IF(OFFSET(P50, -1, 0) = "", P50, ((N50 - Q49) * $O$5) + Q49), "")</f>
        <v>#VALUE!</v>
      </c>
      <c r="R50" s="8" t="e">
        <f aca="false">IF(Q50&lt;&gt;"", N50 - Q50, "")</f>
        <v>#VALUE!</v>
      </c>
    </row>
    <row collapsed="false" customFormat="false" customHeight="true" hidden="false" ht="14.4" outlineLevel="0" r="51">
      <c r="A51" s="9" t="n">
        <v>36627</v>
      </c>
      <c r="B51" s="5" t="n">
        <v>123.5</v>
      </c>
      <c r="C51" s="5" t="n">
        <v>124.87</v>
      </c>
      <c r="D51" s="5" t="n">
        <v>118.06</v>
      </c>
      <c r="E51" s="5" t="n">
        <v>119.44</v>
      </c>
      <c r="F51" s="5" t="n">
        <v>19368000</v>
      </c>
      <c r="G51" s="5" t="n">
        <v>29.73</v>
      </c>
      <c r="I51" s="10" t="e">
        <f aca="false">IF(ROW(E51) - 1 &gt;= $I$1,SUM(E51:E51(E51,1 - $I$1, 0)) / $I$1,"")</f>
        <v>#VALUE!</v>
      </c>
      <c r="J51" s="10" t="e">
        <f aca="false">IF(ROW(E51) - 1 &gt;= $J$1,SUM(E51:E51(E51,1 - $J$1, 0)) / $J$1,"")</f>
        <v>#VALUE!</v>
      </c>
      <c r="L51" s="11" t="e">
        <f aca="true">IF(ROW(E51) - 1 &gt;= $L$1,IF(OFFSET(I51, -1, 0) = "", I51, ((E51 - L50) * $K$4) + L50), "")</f>
        <v>#VALUE!</v>
      </c>
      <c r="M51" s="11" t="e">
        <f aca="true">IF(ROW(E51) - 1 &gt;= $M$1,IF(OFFSET(J51, -1, 0) = "", J51, ((E51 - M50) * $K$6) + M50), "")</f>
        <v>#VALUE!</v>
      </c>
      <c r="N51" s="7" t="e">
        <f aca="false">IF(M51&lt;&gt;"", L51-M51, "")</f>
        <v>#VALUE!</v>
      </c>
      <c r="P51" s="4" t="e">
        <f aca="false">IF(ROW(E51) - 1 &gt;= $P$1, IF(OFFSET(N51, 1- $P$1, 0) &lt;&gt; "", SUM(N51:N51(N51, 1 - $P$1, 0)) / $P$1, ""), "")</f>
        <v>#VALUE!</v>
      </c>
      <c r="Q51" s="8" t="e">
        <f aca="true">IF(ROW(N51) - 1 &gt;= $P$1,IF(OFFSET(P51, -1, 0) = "", P51, ((N51 - Q50) * $O$5) + Q50), "")</f>
        <v>#VALUE!</v>
      </c>
      <c r="R51" s="8" t="e">
        <f aca="false">IF(Q51&lt;&gt;"", N51 - Q51, "")</f>
        <v>#VALUE!</v>
      </c>
    </row>
    <row collapsed="false" customFormat="false" customHeight="true" hidden="false" ht="14.4" outlineLevel="0" r="52">
      <c r="A52" s="9" t="n">
        <v>36628</v>
      </c>
      <c r="B52" s="5" t="n">
        <v>119</v>
      </c>
      <c r="C52" s="5" t="n">
        <v>119</v>
      </c>
      <c r="D52" s="5" t="n">
        <v>104.87</v>
      </c>
      <c r="E52" s="5" t="n">
        <v>109.25</v>
      </c>
      <c r="F52" s="5" t="n">
        <v>33618800</v>
      </c>
      <c r="G52" s="5" t="n">
        <v>27.2</v>
      </c>
      <c r="I52" s="10" t="e">
        <f aca="false">IF(ROW(E52) - 1 &gt;= $I$1,SUM(E52:E52(E52,1 - $I$1, 0)) / $I$1,"")</f>
        <v>#VALUE!</v>
      </c>
      <c r="J52" s="10" t="e">
        <f aca="false">IF(ROW(E52) - 1 &gt;= $J$1,SUM(E52:E52(E52,1 - $J$1, 0)) / $J$1,"")</f>
        <v>#VALUE!</v>
      </c>
      <c r="L52" s="11" t="e">
        <f aca="true">IF(ROW(E52) - 1 &gt;= $L$1,IF(OFFSET(I52, -1, 0) = "", I52, ((E52 - L51) * $K$4) + L51), "")</f>
        <v>#VALUE!</v>
      </c>
      <c r="M52" s="11" t="e">
        <f aca="true">IF(ROW(E52) - 1 &gt;= $M$1,IF(OFFSET(J52, -1, 0) = "", J52, ((E52 - M51) * $K$6) + M51), "")</f>
        <v>#VALUE!</v>
      </c>
      <c r="N52" s="7" t="e">
        <f aca="false">IF(M52&lt;&gt;"", L52-M52, "")</f>
        <v>#VALUE!</v>
      </c>
      <c r="P52" s="4" t="e">
        <f aca="false">IF(ROW(E52) - 1 &gt;= $P$1, IF(OFFSET(N52, 1- $P$1, 0) &lt;&gt; "", SUM(N52:N52(N52, 1 - $P$1, 0)) / $P$1, ""), "")</f>
        <v>#VALUE!</v>
      </c>
      <c r="Q52" s="8" t="e">
        <f aca="true">IF(ROW(N52) - 1 &gt;= $P$1,IF(OFFSET(P52, -1, 0) = "", P52, ((N52 - Q51) * $O$5) + Q51), "")</f>
        <v>#VALUE!</v>
      </c>
      <c r="R52" s="8" t="e">
        <f aca="false">IF(Q52&lt;&gt;"", N52 - Q52, "")</f>
        <v>#VALUE!</v>
      </c>
    </row>
    <row collapsed="false" customFormat="false" customHeight="true" hidden="false" ht="14.4" outlineLevel="0" r="53">
      <c r="A53" s="9" t="n">
        <v>36629</v>
      </c>
      <c r="B53" s="5" t="n">
        <v>111.5</v>
      </c>
      <c r="C53" s="5" t="n">
        <v>120</v>
      </c>
      <c r="D53" s="5" t="n">
        <v>108.5</v>
      </c>
      <c r="E53" s="5" t="n">
        <v>113.81</v>
      </c>
      <c r="F53" s="5" t="n">
        <v>18923600</v>
      </c>
      <c r="G53" s="5" t="n">
        <v>28.33</v>
      </c>
      <c r="I53" s="10" t="e">
        <f aca="false">IF(ROW(E53) - 1 &gt;= $I$1,SUM(E53:E53(E53,1 - $I$1, 0)) / $I$1,"")</f>
        <v>#VALUE!</v>
      </c>
      <c r="J53" s="10" t="e">
        <f aca="false">IF(ROW(E53) - 1 &gt;= $J$1,SUM(E53:E53(E53,1 - $J$1, 0)) / $J$1,"")</f>
        <v>#VALUE!</v>
      </c>
      <c r="L53" s="11" t="e">
        <f aca="true">IF(ROW(E53) - 1 &gt;= $L$1,IF(OFFSET(I53, -1, 0) = "", I53, ((E53 - L52) * $K$4) + L52), "")</f>
        <v>#VALUE!</v>
      </c>
      <c r="M53" s="11" t="e">
        <f aca="true">IF(ROW(E53) - 1 &gt;= $M$1,IF(OFFSET(J53, -1, 0) = "", J53, ((E53 - M52) * $K$6) + M52), "")</f>
        <v>#VALUE!</v>
      </c>
      <c r="N53" s="7" t="e">
        <f aca="false">IF(M53&lt;&gt;"", L53-M53, "")</f>
        <v>#VALUE!</v>
      </c>
      <c r="P53" s="4" t="e">
        <f aca="false">IF(ROW(E53) - 1 &gt;= $P$1, IF(OFFSET(N53, 1- $P$1, 0) &lt;&gt; "", SUM(N53:N53(N53, 1 - $P$1, 0)) / $P$1, ""), "")</f>
        <v>#VALUE!</v>
      </c>
      <c r="Q53" s="8" t="e">
        <f aca="true">IF(ROW(N53) - 1 &gt;= $P$1,IF(OFFSET(P53, -1, 0) = "", P53, ((N53 - Q52) * $O$5) + Q52), "")</f>
        <v>#VALUE!</v>
      </c>
      <c r="R53" s="8" t="e">
        <f aca="false">IF(Q53&lt;&gt;"", N53 - Q53, "")</f>
        <v>#VALUE!</v>
      </c>
    </row>
    <row collapsed="false" customFormat="false" customHeight="true" hidden="false" ht="14.4" outlineLevel="0" r="54">
      <c r="A54" s="9" t="n">
        <v>36630</v>
      </c>
      <c r="B54" s="5" t="n">
        <v>109.31</v>
      </c>
      <c r="C54" s="5" t="n">
        <v>118</v>
      </c>
      <c r="D54" s="5" t="n">
        <v>109</v>
      </c>
      <c r="E54" s="5" t="n">
        <v>111.87</v>
      </c>
      <c r="F54" s="5" t="n">
        <v>23845600</v>
      </c>
      <c r="G54" s="5" t="n">
        <v>27.85</v>
      </c>
      <c r="I54" s="10" t="e">
        <f aca="false">IF(ROW(E54) - 1 &gt;= $I$1,SUM(E54:E54(E54,1 - $I$1, 0)) / $I$1,"")</f>
        <v>#VALUE!</v>
      </c>
      <c r="J54" s="10" t="e">
        <f aca="false">IF(ROW(E54) - 1 &gt;= $J$1,SUM(E54:E54(E54,1 - $J$1, 0)) / $J$1,"")</f>
        <v>#VALUE!</v>
      </c>
      <c r="L54" s="11" t="e">
        <f aca="true">IF(ROW(E54) - 1 &gt;= $L$1,IF(OFFSET(I54, -1, 0) = "", I54, ((E54 - L53) * $K$4) + L53), "")</f>
        <v>#VALUE!</v>
      </c>
      <c r="M54" s="11" t="e">
        <f aca="true">IF(ROW(E54) - 1 &gt;= $M$1,IF(OFFSET(J54, -1, 0) = "", J54, ((E54 - M53) * $K$6) + M53), "")</f>
        <v>#VALUE!</v>
      </c>
      <c r="N54" s="7" t="e">
        <f aca="false">IF(M54&lt;&gt;"", L54-M54, "")</f>
        <v>#VALUE!</v>
      </c>
      <c r="P54" s="4" t="e">
        <f aca="false">IF(ROW(E54) - 1 &gt;= $P$1, IF(OFFSET(N54, 1- $P$1, 0) &lt;&gt; "", SUM(N54:N54(N54, 1 - $P$1, 0)) / $P$1, ""), "")</f>
        <v>#VALUE!</v>
      </c>
      <c r="Q54" s="8" t="e">
        <f aca="true">IF(ROW(N54) - 1 &gt;= $P$1,IF(OFFSET(P54, -1, 0) = "", P54, ((N54 - Q53) * $O$5) + Q53), "")</f>
        <v>#VALUE!</v>
      </c>
      <c r="R54" s="8" t="e">
        <f aca="false">IF(Q54&lt;&gt;"", N54 - Q54, "")</f>
        <v>#VALUE!</v>
      </c>
    </row>
    <row collapsed="false" customFormat="false" customHeight="true" hidden="false" ht="14.4" outlineLevel="0" r="55">
      <c r="A55" s="9" t="n">
        <v>36633</v>
      </c>
      <c r="B55" s="5" t="n">
        <v>109.5</v>
      </c>
      <c r="C55" s="5" t="n">
        <v>123.94</v>
      </c>
      <c r="D55" s="5" t="n">
        <v>109.06</v>
      </c>
      <c r="E55" s="5" t="n">
        <v>123.87</v>
      </c>
      <c r="F55" s="5" t="n">
        <v>14642400</v>
      </c>
      <c r="G55" s="5" t="n">
        <v>30.84</v>
      </c>
      <c r="I55" s="10" t="e">
        <f aca="false">IF(ROW(E55) - 1 &gt;= $I$1,SUM(E55:E55(E55,1 - $I$1, 0)) / $I$1,"")</f>
        <v>#VALUE!</v>
      </c>
      <c r="J55" s="10" t="e">
        <f aca="false">IF(ROW(E55) - 1 &gt;= $J$1,SUM(E55:E55(E55,1 - $J$1, 0)) / $J$1,"")</f>
        <v>#VALUE!</v>
      </c>
      <c r="L55" s="11" t="e">
        <f aca="true">IF(ROW(E55) - 1 &gt;= $L$1,IF(OFFSET(I55, -1, 0) = "", I55, ((E55 - L54) * $K$4) + L54), "")</f>
        <v>#VALUE!</v>
      </c>
      <c r="M55" s="11" t="e">
        <f aca="true">IF(ROW(E55) - 1 &gt;= $M$1,IF(OFFSET(J55, -1, 0) = "", J55, ((E55 - M54) * $K$6) + M54), "")</f>
        <v>#VALUE!</v>
      </c>
      <c r="N55" s="7" t="e">
        <f aca="false">IF(M55&lt;&gt;"", L55-M55, "")</f>
        <v>#VALUE!</v>
      </c>
      <c r="P55" s="4" t="e">
        <f aca="false">IF(ROW(E55) - 1 &gt;= $P$1, IF(OFFSET(N55, 1- $P$1, 0) &lt;&gt; "", SUM(N55:N55(N55, 1 - $P$1, 0)) / $P$1, ""), "")</f>
        <v>#VALUE!</v>
      </c>
      <c r="Q55" s="8" t="e">
        <f aca="true">IF(ROW(N55) - 1 &gt;= $P$1,IF(OFFSET(P55, -1, 0) = "", P55, ((N55 - Q54) * $O$5) + Q54), "")</f>
        <v>#VALUE!</v>
      </c>
      <c r="R55" s="8" t="e">
        <f aca="false">IF(Q55&lt;&gt;"", N55 - Q55, "")</f>
        <v>#VALUE!</v>
      </c>
    </row>
    <row collapsed="false" customFormat="false" customHeight="true" hidden="false" ht="14.4" outlineLevel="0" r="56">
      <c r="A56" s="9" t="n">
        <v>36634</v>
      </c>
      <c r="B56" s="5" t="n">
        <v>123.5</v>
      </c>
      <c r="C56" s="5" t="n">
        <v>126.87</v>
      </c>
      <c r="D56" s="5" t="n">
        <v>119.37</v>
      </c>
      <c r="E56" s="5" t="n">
        <v>126.87</v>
      </c>
      <c r="F56" s="5" t="n">
        <v>13962400</v>
      </c>
      <c r="G56" s="5" t="n">
        <v>31.58</v>
      </c>
      <c r="I56" s="10" t="e">
        <f aca="false">IF(ROW(E56) - 1 &gt;= $I$1,SUM(E56:E56(E56,1 - $I$1, 0)) / $I$1,"")</f>
        <v>#VALUE!</v>
      </c>
      <c r="J56" s="10" t="e">
        <f aca="false">IF(ROW(E56) - 1 &gt;= $J$1,SUM(E56:E56(E56,1 - $J$1, 0)) / $J$1,"")</f>
        <v>#VALUE!</v>
      </c>
      <c r="L56" s="11" t="e">
        <f aca="true">IF(ROW(E56) - 1 &gt;= $L$1,IF(OFFSET(I56, -1, 0) = "", I56, ((E56 - L55) * $K$4) + L55), "")</f>
        <v>#VALUE!</v>
      </c>
      <c r="M56" s="11" t="e">
        <f aca="true">IF(ROW(E56) - 1 &gt;= $M$1,IF(OFFSET(J56, -1, 0) = "", J56, ((E56 - M55) * $K$6) + M55), "")</f>
        <v>#VALUE!</v>
      </c>
      <c r="N56" s="7" t="e">
        <f aca="false">IF(M56&lt;&gt;"", L56-M56, "")</f>
        <v>#VALUE!</v>
      </c>
      <c r="P56" s="4" t="e">
        <f aca="false">IF(ROW(E56) - 1 &gt;= $P$1, IF(OFFSET(N56, 1- $P$1, 0) &lt;&gt; "", SUM(N56:N56(N56, 1 - $P$1, 0)) / $P$1, ""), "")</f>
        <v>#VALUE!</v>
      </c>
      <c r="Q56" s="8" t="e">
        <f aca="true">IF(ROW(N56) - 1 &gt;= $P$1,IF(OFFSET(P56, -1, 0) = "", P56, ((N56 - Q55) * $O$5) + Q55), "")</f>
        <v>#VALUE!</v>
      </c>
      <c r="R56" s="8" t="e">
        <f aca="false">IF(Q56&lt;&gt;"", N56 - Q56, "")</f>
        <v>#VALUE!</v>
      </c>
    </row>
    <row collapsed="false" customFormat="false" customHeight="true" hidden="false" ht="14.4" outlineLevel="0" r="57">
      <c r="A57" s="9" t="n">
        <v>36635</v>
      </c>
      <c r="B57" s="5" t="n">
        <v>126.19</v>
      </c>
      <c r="C57" s="5" t="n">
        <v>130.25</v>
      </c>
      <c r="D57" s="5" t="n">
        <v>119.75</v>
      </c>
      <c r="E57" s="5" t="n">
        <v>121.12</v>
      </c>
      <c r="F57" s="5" t="n">
        <v>18586400</v>
      </c>
      <c r="G57" s="5" t="n">
        <v>30.15</v>
      </c>
      <c r="I57" s="10" t="e">
        <f aca="false">IF(ROW(E57) - 1 &gt;= $I$1,SUM(E57:E57(E57,1 - $I$1, 0)) / $I$1,"")</f>
        <v>#VALUE!</v>
      </c>
      <c r="J57" s="10" t="e">
        <f aca="false">IF(ROW(E57) - 1 &gt;= $J$1,SUM(E57:E57(E57,1 - $J$1, 0)) / $J$1,"")</f>
        <v>#VALUE!</v>
      </c>
      <c r="L57" s="11" t="e">
        <f aca="true">IF(ROW(E57) - 1 &gt;= $L$1,IF(OFFSET(I57, -1, 0) = "", I57, ((E57 - L56) * $K$4) + L56), "")</f>
        <v>#VALUE!</v>
      </c>
      <c r="M57" s="11" t="e">
        <f aca="true">IF(ROW(E57) - 1 &gt;= $M$1,IF(OFFSET(J57, -1, 0) = "", J57, ((E57 - M56) * $K$6) + M56), "")</f>
        <v>#VALUE!</v>
      </c>
      <c r="N57" s="7" t="e">
        <f aca="false">IF(M57&lt;&gt;"", L57-M57, "")</f>
        <v>#VALUE!</v>
      </c>
      <c r="P57" s="4" t="e">
        <f aca="false">IF(ROW(E57) - 1 &gt;= $P$1, IF(OFFSET(N57, 1- $P$1, 0) &lt;&gt; "", SUM(N57:N57(N57, 1 - $P$1, 0)) / $P$1, ""), "")</f>
        <v>#VALUE!</v>
      </c>
      <c r="Q57" s="8" t="e">
        <f aca="true">IF(ROW(N57) - 1 &gt;= $P$1,IF(OFFSET(P57, -1, 0) = "", P57, ((N57 - Q56) * $O$5) + Q56), "")</f>
        <v>#VALUE!</v>
      </c>
      <c r="R57" s="8" t="e">
        <f aca="false">IF(Q57&lt;&gt;"", N57 - Q57, "")</f>
        <v>#VALUE!</v>
      </c>
    </row>
    <row collapsed="false" customFormat="false" customHeight="true" hidden="false" ht="14.4" outlineLevel="0" r="58">
      <c r="A58" s="9" t="n">
        <v>36636</v>
      </c>
      <c r="B58" s="5" t="n">
        <v>123.69</v>
      </c>
      <c r="C58" s="5" t="n">
        <v>124.75</v>
      </c>
      <c r="D58" s="5" t="n">
        <v>117.06</v>
      </c>
      <c r="E58" s="5" t="n">
        <v>118.87</v>
      </c>
      <c r="F58" s="5" t="n">
        <v>25806800</v>
      </c>
      <c r="G58" s="5" t="n">
        <v>29.59</v>
      </c>
      <c r="I58" s="10" t="e">
        <f aca="false">IF(ROW(E58) - 1 &gt;= $I$1,SUM(E58:E58(E58,1 - $I$1, 0)) / $I$1,"")</f>
        <v>#VALUE!</v>
      </c>
      <c r="J58" s="10" t="e">
        <f aca="false">IF(ROW(E58) - 1 &gt;= $J$1,SUM(E58:E58(E58,1 - $J$1, 0)) / $J$1,"")</f>
        <v>#VALUE!</v>
      </c>
      <c r="L58" s="11" t="e">
        <f aca="true">IF(ROW(E58) - 1 &gt;= $L$1,IF(OFFSET(I58, -1, 0) = "", I58, ((E58 - L57) * $K$4) + L57), "")</f>
        <v>#VALUE!</v>
      </c>
      <c r="M58" s="11" t="e">
        <f aca="true">IF(ROW(E58) - 1 &gt;= $M$1,IF(OFFSET(J58, -1, 0) = "", J58, ((E58 - M57) * $K$6) + M57), "")</f>
        <v>#VALUE!</v>
      </c>
      <c r="N58" s="7" t="e">
        <f aca="false">IF(M58&lt;&gt;"", L58-M58, "")</f>
        <v>#VALUE!</v>
      </c>
      <c r="P58" s="4" t="e">
        <f aca="false">IF(ROW(E58) - 1 &gt;= $P$1, IF(OFFSET(N58, 1- $P$1, 0) &lt;&gt; "", SUM(N58:N58(N58, 1 - $P$1, 0)) / $P$1, ""), "")</f>
        <v>#VALUE!</v>
      </c>
      <c r="Q58" s="8" t="e">
        <f aca="true">IF(ROW(N58) - 1 &gt;= $P$1,IF(OFFSET(P58, -1, 0) = "", P58, ((N58 - Q57) * $O$5) + Q57), "")</f>
        <v>#VALUE!</v>
      </c>
      <c r="R58" s="8" t="e">
        <f aca="false">IF(Q58&lt;&gt;"", N58 - Q58, "")</f>
        <v>#VALUE!</v>
      </c>
    </row>
    <row collapsed="false" customFormat="false" customHeight="true" hidden="false" ht="14.4" outlineLevel="0" r="59">
      <c r="A59" s="9" t="n">
        <v>36640</v>
      </c>
      <c r="B59" s="5" t="n">
        <v>115</v>
      </c>
      <c r="C59" s="5" t="n">
        <v>120.5</v>
      </c>
      <c r="D59" s="5" t="n">
        <v>114.75</v>
      </c>
      <c r="E59" s="5" t="n">
        <v>120.5</v>
      </c>
      <c r="F59" s="5" t="n">
        <v>15845600</v>
      </c>
      <c r="G59" s="5" t="n">
        <v>30</v>
      </c>
      <c r="I59" s="10" t="e">
        <f aca="false">IF(ROW(E59) - 1 &gt;= $I$1,SUM(E59:E59(E59,1 - $I$1, 0)) / $I$1,"")</f>
        <v>#VALUE!</v>
      </c>
      <c r="J59" s="10" t="e">
        <f aca="false">IF(ROW(E59) - 1 &gt;= $J$1,SUM(E59:E59(E59,1 - $J$1, 0)) / $J$1,"")</f>
        <v>#VALUE!</v>
      </c>
      <c r="L59" s="11" t="e">
        <f aca="true">IF(ROW(E59) - 1 &gt;= $L$1,IF(OFFSET(I59, -1, 0) = "", I59, ((E59 - L58) * $K$4) + L58), "")</f>
        <v>#VALUE!</v>
      </c>
      <c r="M59" s="11" t="e">
        <f aca="true">IF(ROW(E59) - 1 &gt;= $M$1,IF(OFFSET(J59, -1, 0) = "", J59, ((E59 - M58) * $K$6) + M58), "")</f>
        <v>#VALUE!</v>
      </c>
      <c r="N59" s="7" t="e">
        <f aca="false">IF(M59&lt;&gt;"", L59-M59, "")</f>
        <v>#VALUE!</v>
      </c>
      <c r="P59" s="4" t="e">
        <f aca="false">IF(ROW(E59) - 1 &gt;= $P$1, IF(OFFSET(N59, 1- $P$1, 0) &lt;&gt; "", SUM(N59:N59(N59, 1 - $P$1, 0)) / $P$1, ""), "")</f>
        <v>#VALUE!</v>
      </c>
      <c r="Q59" s="8" t="e">
        <f aca="true">IF(ROW(N59) - 1 &gt;= $P$1,IF(OFFSET(P59, -1, 0) = "", P59, ((N59 - Q58) * $O$5) + Q58), "")</f>
        <v>#VALUE!</v>
      </c>
      <c r="R59" s="8" t="e">
        <f aca="false">IF(Q59&lt;&gt;"", N59 - Q59, "")</f>
        <v>#VALUE!</v>
      </c>
    </row>
    <row collapsed="false" customFormat="false" customHeight="true" hidden="false" ht="14.4" outlineLevel="0" r="60">
      <c r="A60" s="9" t="n">
        <v>36641</v>
      </c>
      <c r="B60" s="5" t="n">
        <v>122.12</v>
      </c>
      <c r="C60" s="5" t="n">
        <v>128.75</v>
      </c>
      <c r="D60" s="5" t="n">
        <v>122.06</v>
      </c>
      <c r="E60" s="5" t="n">
        <v>128.31</v>
      </c>
      <c r="F60" s="5" t="n">
        <v>14002400</v>
      </c>
      <c r="G60" s="5" t="n">
        <v>31.94</v>
      </c>
      <c r="I60" s="10" t="e">
        <f aca="false">IF(ROW(E60) - 1 &gt;= $I$1,SUM(E60:E60(E60,1 - $I$1, 0)) / $I$1,"")</f>
        <v>#VALUE!</v>
      </c>
      <c r="J60" s="10" t="e">
        <f aca="false">IF(ROW(E60) - 1 &gt;= $J$1,SUM(E60:E60(E60,1 - $J$1, 0)) / $J$1,"")</f>
        <v>#VALUE!</v>
      </c>
      <c r="L60" s="11" t="e">
        <f aca="true">IF(ROW(E60) - 1 &gt;= $L$1,IF(OFFSET(I60, -1, 0) = "", I60, ((E60 - L59) * $K$4) + L59), "")</f>
        <v>#VALUE!</v>
      </c>
      <c r="M60" s="11" t="e">
        <f aca="true">IF(ROW(E60) - 1 &gt;= $M$1,IF(OFFSET(J60, -1, 0) = "", J60, ((E60 - M59) * $K$6) + M59), "")</f>
        <v>#VALUE!</v>
      </c>
      <c r="N60" s="7" t="e">
        <f aca="false">IF(M60&lt;&gt;"", L60-M60, "")</f>
        <v>#VALUE!</v>
      </c>
      <c r="P60" s="4" t="e">
        <f aca="false">IF(ROW(E60) - 1 &gt;= $P$1, IF(OFFSET(N60, 1- $P$1, 0) &lt;&gt; "", SUM(N60:N60(N60, 1 - $P$1, 0)) / $P$1, ""), "")</f>
        <v>#VALUE!</v>
      </c>
      <c r="Q60" s="8" t="e">
        <f aca="true">IF(ROW(N60) - 1 &gt;= $P$1,IF(OFFSET(P60, -1, 0) = "", P60, ((N60 - Q59) * $O$5) + Q59), "")</f>
        <v>#VALUE!</v>
      </c>
      <c r="R60" s="8" t="e">
        <f aca="false">IF(Q60&lt;&gt;"", N60 - Q60, "")</f>
        <v>#VALUE!</v>
      </c>
    </row>
    <row collapsed="false" customFormat="false" customHeight="true" hidden="false" ht="14.4" outlineLevel="0" r="61">
      <c r="A61" s="9" t="n">
        <v>36642</v>
      </c>
      <c r="B61" s="5" t="n">
        <v>126.62</v>
      </c>
      <c r="C61" s="5" t="n">
        <v>128</v>
      </c>
      <c r="D61" s="5" t="n">
        <v>120</v>
      </c>
      <c r="E61" s="5" t="n">
        <v>121.31</v>
      </c>
      <c r="F61" s="5" t="n">
        <v>13117600</v>
      </c>
      <c r="G61" s="5" t="n">
        <v>30.2</v>
      </c>
      <c r="I61" s="10" t="e">
        <f aca="false">IF(ROW(E61) - 1 &gt;= $I$1,SUM(E61:E61(E61,1 - $I$1, 0)) / $I$1,"")</f>
        <v>#VALUE!</v>
      </c>
      <c r="J61" s="10" t="e">
        <f aca="false">IF(ROW(E61) - 1 &gt;= $J$1,SUM(E61:E61(E61,1 - $J$1, 0)) / $J$1,"")</f>
        <v>#VALUE!</v>
      </c>
      <c r="L61" s="11" t="e">
        <f aca="true">IF(ROW(E61) - 1 &gt;= $L$1,IF(OFFSET(I61, -1, 0) = "", I61, ((E61 - L60) * $K$4) + L60), "")</f>
        <v>#VALUE!</v>
      </c>
      <c r="M61" s="11" t="e">
        <f aca="true">IF(ROW(E61) - 1 &gt;= $M$1,IF(OFFSET(J61, -1, 0) = "", J61, ((E61 - M60) * $K$6) + M60), "")</f>
        <v>#VALUE!</v>
      </c>
      <c r="N61" s="7" t="e">
        <f aca="false">IF(M61&lt;&gt;"", L61-M61, "")</f>
        <v>#VALUE!</v>
      </c>
      <c r="P61" s="4" t="e">
        <f aca="false">IF(ROW(E61) - 1 &gt;= $P$1, IF(OFFSET(N61, 1- $P$1, 0) &lt;&gt; "", SUM(N61:N61(N61, 1 - $P$1, 0)) / $P$1, ""), "")</f>
        <v>#VALUE!</v>
      </c>
      <c r="Q61" s="8" t="e">
        <f aca="true">IF(ROW(N61) - 1 &gt;= $P$1,IF(OFFSET(P61, -1, 0) = "", P61, ((N61 - Q60) * $O$5) + Q60), "")</f>
        <v>#VALUE!</v>
      </c>
      <c r="R61" s="8" t="e">
        <f aca="false">IF(Q61&lt;&gt;"", N61 - Q61, "")</f>
        <v>#VALUE!</v>
      </c>
    </row>
    <row collapsed="false" customFormat="false" customHeight="true" hidden="false" ht="14.4" outlineLevel="0" r="62">
      <c r="A62" s="9" t="n">
        <v>36643</v>
      </c>
      <c r="B62" s="5" t="n">
        <v>117.19</v>
      </c>
      <c r="C62" s="5" t="n">
        <v>127</v>
      </c>
      <c r="D62" s="5" t="n">
        <v>116.58</v>
      </c>
      <c r="E62" s="5" t="n">
        <v>126.75</v>
      </c>
      <c r="F62" s="5" t="n">
        <v>11678000</v>
      </c>
      <c r="G62" s="5" t="n">
        <v>31.55</v>
      </c>
      <c r="I62" s="10" t="e">
        <f aca="false">IF(ROW(E62) - 1 &gt;= $I$1,SUM(E62:E62(E62,1 - $I$1, 0)) / $I$1,"")</f>
        <v>#VALUE!</v>
      </c>
      <c r="J62" s="10" t="e">
        <f aca="false">IF(ROW(E62) - 1 &gt;= $J$1,SUM(E62:E62(E62,1 - $J$1, 0)) / $J$1,"")</f>
        <v>#VALUE!</v>
      </c>
      <c r="L62" s="11" t="e">
        <f aca="true">IF(ROW(E62) - 1 &gt;= $L$1,IF(OFFSET(I62, -1, 0) = "", I62, ((E62 - L61) * $K$4) + L61), "")</f>
        <v>#VALUE!</v>
      </c>
      <c r="M62" s="11" t="e">
        <f aca="true">IF(ROW(E62) - 1 &gt;= $M$1,IF(OFFSET(J62, -1, 0) = "", J62, ((E62 - M61) * $K$6) + M61), "")</f>
        <v>#VALUE!</v>
      </c>
      <c r="N62" s="7" t="e">
        <f aca="false">IF(M62&lt;&gt;"", L62-M62, "")</f>
        <v>#VALUE!</v>
      </c>
      <c r="P62" s="4" t="e">
        <f aca="false">IF(ROW(E62) - 1 &gt;= $P$1, IF(OFFSET(N62, 1- $P$1, 0) &lt;&gt; "", SUM(N62:N62(N62, 1 - $P$1, 0)) / $P$1, ""), "")</f>
        <v>#VALUE!</v>
      </c>
      <c r="Q62" s="8" t="e">
        <f aca="true">IF(ROW(N62) - 1 &gt;= $P$1,IF(OFFSET(P62, -1, 0) = "", P62, ((N62 - Q61) * $O$5) + Q61), "")</f>
        <v>#VALUE!</v>
      </c>
      <c r="R62" s="8" t="e">
        <f aca="false">IF(Q62&lt;&gt;"", N62 - Q62, "")</f>
        <v>#VALUE!</v>
      </c>
    </row>
    <row collapsed="false" customFormat="false" customHeight="true" hidden="false" ht="14.4" outlineLevel="0" r="63">
      <c r="A63" s="9" t="n">
        <v>36644</v>
      </c>
      <c r="B63" s="5" t="n">
        <v>127.12</v>
      </c>
      <c r="C63" s="5" t="n">
        <v>127.5</v>
      </c>
      <c r="D63" s="5" t="n">
        <v>121.31</v>
      </c>
      <c r="E63" s="5" t="n">
        <v>124.06</v>
      </c>
      <c r="F63" s="5" t="n">
        <v>8932400</v>
      </c>
      <c r="G63" s="5" t="n">
        <v>30.88</v>
      </c>
      <c r="I63" s="10" t="e">
        <f aca="false">IF(ROW(E63) - 1 &gt;= $I$1,SUM(E63:E63(E63,1 - $I$1, 0)) / $I$1,"")</f>
        <v>#VALUE!</v>
      </c>
      <c r="J63" s="10" t="e">
        <f aca="false">IF(ROW(E63) - 1 &gt;= $J$1,SUM(E63:E63(E63,1 - $J$1, 0)) / $J$1,"")</f>
        <v>#VALUE!</v>
      </c>
      <c r="L63" s="11" t="e">
        <f aca="true">IF(ROW(E63) - 1 &gt;= $L$1,IF(OFFSET(I63, -1, 0) = "", I63, ((E63 - L62) * $K$4) + L62), "")</f>
        <v>#VALUE!</v>
      </c>
      <c r="M63" s="11" t="e">
        <f aca="true">IF(ROW(E63) - 1 &gt;= $M$1,IF(OFFSET(J63, -1, 0) = "", J63, ((E63 - M62) * $K$6) + M62), "")</f>
        <v>#VALUE!</v>
      </c>
      <c r="N63" s="7" t="e">
        <f aca="false">IF(M63&lt;&gt;"", L63-M63, "")</f>
        <v>#VALUE!</v>
      </c>
      <c r="P63" s="4" t="e">
        <f aca="false">IF(ROW(E63) - 1 &gt;= $P$1, IF(OFFSET(N63, 1- $P$1, 0) &lt;&gt; "", SUM(N63:N63(N63, 1 - $P$1, 0)) / $P$1, ""), "")</f>
        <v>#VALUE!</v>
      </c>
      <c r="Q63" s="8" t="e">
        <f aca="true">IF(ROW(N63) - 1 &gt;= $P$1,IF(OFFSET(P63, -1, 0) = "", P63, ((N63 - Q62) * $O$5) + Q62), "")</f>
        <v>#VALUE!</v>
      </c>
      <c r="R63" s="8" t="e">
        <f aca="false">IF(Q63&lt;&gt;"", N63 - Q63, "")</f>
        <v>#VALUE!</v>
      </c>
    </row>
    <row collapsed="false" customFormat="false" customHeight="true" hidden="false" ht="14.4" outlineLevel="0" r="64">
      <c r="A64" s="9" t="n">
        <v>36647</v>
      </c>
      <c r="B64" s="5" t="n">
        <v>124.87</v>
      </c>
      <c r="C64" s="5" t="n">
        <v>125.12</v>
      </c>
      <c r="D64" s="5" t="n">
        <v>121.87</v>
      </c>
      <c r="E64" s="5" t="n">
        <v>124.31</v>
      </c>
      <c r="F64" s="5" t="n">
        <v>8100000</v>
      </c>
      <c r="G64" s="5" t="n">
        <v>30.94</v>
      </c>
      <c r="I64" s="10" t="e">
        <f aca="false">IF(ROW(E64) - 1 &gt;= $I$1,SUM(E64:E64(E64,1 - $I$1, 0)) / $I$1,"")</f>
        <v>#VALUE!</v>
      </c>
      <c r="J64" s="10" t="e">
        <f aca="false">IF(ROW(E64) - 1 &gt;= $J$1,SUM(E64:E64(E64,1 - $J$1, 0)) / $J$1,"")</f>
        <v>#VALUE!</v>
      </c>
      <c r="L64" s="11" t="e">
        <f aca="true">IF(ROW(E64) - 1 &gt;= $L$1,IF(OFFSET(I64, -1, 0) = "", I64, ((E64 - L63) * $K$4) + L63), "")</f>
        <v>#VALUE!</v>
      </c>
      <c r="M64" s="11" t="e">
        <f aca="true">IF(ROW(E64) - 1 &gt;= $M$1,IF(OFFSET(J64, -1, 0) = "", J64, ((E64 - M63) * $K$6) + M63), "")</f>
        <v>#VALUE!</v>
      </c>
      <c r="N64" s="7" t="e">
        <f aca="false">IF(M64&lt;&gt;"", L64-M64, "")</f>
        <v>#VALUE!</v>
      </c>
      <c r="P64" s="4" t="e">
        <f aca="false">IF(ROW(E64) - 1 &gt;= $P$1, IF(OFFSET(N64, 1- $P$1, 0) &lt;&gt; "", SUM(N64:N64(N64, 1 - $P$1, 0)) / $P$1, ""), "")</f>
        <v>#VALUE!</v>
      </c>
      <c r="Q64" s="8" t="e">
        <f aca="true">IF(ROW(N64) - 1 &gt;= $P$1,IF(OFFSET(P64, -1, 0) = "", P64, ((N64 - Q63) * $O$5) + Q63), "")</f>
        <v>#VALUE!</v>
      </c>
      <c r="R64" s="8" t="e">
        <f aca="false">IF(Q64&lt;&gt;"", N64 - Q64, "")</f>
        <v>#VALUE!</v>
      </c>
    </row>
    <row collapsed="false" customFormat="false" customHeight="true" hidden="false" ht="14.4" outlineLevel="0" r="65">
      <c r="A65" s="9" t="n">
        <v>36648</v>
      </c>
      <c r="B65" s="5" t="n">
        <v>123.25</v>
      </c>
      <c r="C65" s="5" t="n">
        <v>126.25</v>
      </c>
      <c r="D65" s="5" t="n">
        <v>117.5</v>
      </c>
      <c r="E65" s="5" t="n">
        <v>117.87</v>
      </c>
      <c r="F65" s="5" t="n">
        <v>8446400</v>
      </c>
      <c r="G65" s="5" t="n">
        <v>29.34</v>
      </c>
      <c r="I65" s="10" t="e">
        <f aca="false">IF(ROW(E65) - 1 &gt;= $I$1,SUM(E65:E65(E65,1 - $I$1, 0)) / $I$1,"")</f>
        <v>#VALUE!</v>
      </c>
      <c r="J65" s="10" t="e">
        <f aca="false">IF(ROW(E65) - 1 &gt;= $J$1,SUM(E65:E65(E65,1 - $J$1, 0)) / $J$1,"")</f>
        <v>#VALUE!</v>
      </c>
      <c r="L65" s="11" t="e">
        <f aca="true">IF(ROW(E65) - 1 &gt;= $L$1,IF(OFFSET(I65, -1, 0) = "", I65, ((E65 - L64) * $K$4) + L64), "")</f>
        <v>#VALUE!</v>
      </c>
      <c r="M65" s="11" t="e">
        <f aca="true">IF(ROW(E65) - 1 &gt;= $M$1,IF(OFFSET(J65, -1, 0) = "", J65, ((E65 - M64) * $K$6) + M64), "")</f>
        <v>#VALUE!</v>
      </c>
      <c r="N65" s="7" t="e">
        <f aca="false">IF(M65&lt;&gt;"", L65-M65, "")</f>
        <v>#VALUE!</v>
      </c>
      <c r="P65" s="4" t="e">
        <f aca="false">IF(ROW(E65) - 1 &gt;= $P$1, IF(OFFSET(N65, 1- $P$1, 0) &lt;&gt; "", SUM(N65:N65(N65, 1 - $P$1, 0)) / $P$1, ""), "")</f>
        <v>#VALUE!</v>
      </c>
      <c r="Q65" s="8" t="e">
        <f aca="true">IF(ROW(N65) - 1 &gt;= $P$1,IF(OFFSET(P65, -1, 0) = "", P65, ((N65 - Q64) * $O$5) + Q64), "")</f>
        <v>#VALUE!</v>
      </c>
      <c r="R65" s="8" t="e">
        <f aca="false">IF(Q65&lt;&gt;"", N65 - Q65, "")</f>
        <v>#VALUE!</v>
      </c>
    </row>
    <row collapsed="false" customFormat="false" customHeight="true" hidden="false" ht="14.4" outlineLevel="0" r="66">
      <c r="A66" s="9" t="n">
        <v>36649</v>
      </c>
      <c r="B66" s="5" t="n">
        <v>118.94</v>
      </c>
      <c r="C66" s="5" t="n">
        <v>121.25</v>
      </c>
      <c r="D66" s="5" t="n">
        <v>111.62</v>
      </c>
      <c r="E66" s="5" t="n">
        <v>115.06</v>
      </c>
      <c r="F66" s="5" t="n">
        <v>17500000</v>
      </c>
      <c r="G66" s="5" t="n">
        <v>28.64</v>
      </c>
      <c r="I66" s="10" t="e">
        <f aca="false">IF(ROW(E66) - 1 &gt;= $I$1,SUM(E66:E66(E66,1 - $I$1, 0)) / $I$1,"")</f>
        <v>#VALUE!</v>
      </c>
      <c r="J66" s="10" t="e">
        <f aca="false">IF(ROW(E66) - 1 &gt;= $J$1,SUM(E66:E66(E66,1 - $J$1, 0)) / $J$1,"")</f>
        <v>#VALUE!</v>
      </c>
      <c r="L66" s="11" t="e">
        <f aca="true">IF(ROW(E66) - 1 &gt;= $L$1,IF(OFFSET(I66, -1, 0) = "", I66, ((E66 - L65) * $K$4) + L65), "")</f>
        <v>#VALUE!</v>
      </c>
      <c r="M66" s="11" t="e">
        <f aca="true">IF(ROW(E66) - 1 &gt;= $M$1,IF(OFFSET(J66, -1, 0) = "", J66, ((E66 - M65) * $K$6) + M65), "")</f>
        <v>#VALUE!</v>
      </c>
      <c r="N66" s="7" t="e">
        <f aca="false">IF(M66&lt;&gt;"", L66-M66, "")</f>
        <v>#VALUE!</v>
      </c>
      <c r="P66" s="4" t="e">
        <f aca="false">IF(ROW(E66) - 1 &gt;= $P$1, IF(OFFSET(N66, 1- $P$1, 0) &lt;&gt; "", SUM(N66:N66(N66, 1 - $P$1, 0)) / $P$1, ""), "")</f>
        <v>#VALUE!</v>
      </c>
      <c r="Q66" s="8" t="e">
        <f aca="true">IF(ROW(N66) - 1 &gt;= $P$1,IF(OFFSET(P66, -1, 0) = "", P66, ((N66 - Q65) * $O$5) + Q65), "")</f>
        <v>#VALUE!</v>
      </c>
      <c r="R66" s="8" t="e">
        <f aca="false">IF(Q66&lt;&gt;"", N66 - Q66, "")</f>
        <v>#VALUE!</v>
      </c>
    </row>
    <row collapsed="false" customFormat="false" customHeight="true" hidden="false" ht="14.4" outlineLevel="0" r="67">
      <c r="A67" s="9" t="n">
        <v>36650</v>
      </c>
      <c r="B67" s="5" t="n">
        <v>115.12</v>
      </c>
      <c r="C67" s="5" t="n">
        <v>115.25</v>
      </c>
      <c r="D67" s="5" t="n">
        <v>110.56</v>
      </c>
      <c r="E67" s="5" t="n">
        <v>110.69</v>
      </c>
      <c r="F67" s="5" t="n">
        <v>14284400</v>
      </c>
      <c r="G67" s="5" t="n">
        <v>27.55</v>
      </c>
      <c r="I67" s="10" t="e">
        <f aca="false">IF(ROW(E67) - 1 &gt;= $I$1,SUM(E67:E67(E67,1 - $I$1, 0)) / $I$1,"")</f>
        <v>#VALUE!</v>
      </c>
      <c r="J67" s="10" t="e">
        <f aca="false">IF(ROW(E67) - 1 &gt;= $J$1,SUM(E67:E67(E67,1 - $J$1, 0)) / $J$1,"")</f>
        <v>#VALUE!</v>
      </c>
      <c r="L67" s="11" t="e">
        <f aca="true">IF(ROW(E67) - 1 &gt;= $L$1,IF(OFFSET(I67, -1, 0) = "", I67, ((E67 - L66) * $K$4) + L66), "")</f>
        <v>#VALUE!</v>
      </c>
      <c r="M67" s="11" t="e">
        <f aca="true">IF(ROW(E67) - 1 &gt;= $M$1,IF(OFFSET(J67, -1, 0) = "", J67, ((E67 - M66) * $K$6) + M66), "")</f>
        <v>#VALUE!</v>
      </c>
      <c r="N67" s="7" t="e">
        <f aca="false">IF(M67&lt;&gt;"", L67-M67, "")</f>
        <v>#VALUE!</v>
      </c>
      <c r="P67" s="4" t="e">
        <f aca="false">IF(ROW(E67) - 1 &gt;= $P$1, IF(OFFSET(N67, 1- $P$1, 0) &lt;&gt; "", SUM(N67:N67(N67, 1 - $P$1, 0)) / $P$1, ""), "")</f>
        <v>#VALUE!</v>
      </c>
      <c r="Q67" s="8" t="e">
        <f aca="true">IF(ROW(N67) - 1 &gt;= $P$1,IF(OFFSET(P67, -1, 0) = "", P67, ((N67 - Q66) * $O$5) + Q66), "")</f>
        <v>#VALUE!</v>
      </c>
      <c r="R67" s="8" t="e">
        <f aca="false">IF(Q67&lt;&gt;"", N67 - Q67, "")</f>
        <v>#VALUE!</v>
      </c>
    </row>
    <row collapsed="false" customFormat="false" customHeight="true" hidden="false" ht="14.4" outlineLevel="0" r="68">
      <c r="A68" s="9" t="n">
        <v>36651</v>
      </c>
      <c r="B68" s="5" t="n">
        <v>110.81</v>
      </c>
      <c r="C68" s="5" t="n">
        <v>114.75</v>
      </c>
      <c r="D68" s="5" t="n">
        <v>110.72</v>
      </c>
      <c r="E68" s="5" t="n">
        <v>113.12</v>
      </c>
      <c r="F68" s="5" t="n">
        <v>10160000</v>
      </c>
      <c r="G68" s="5" t="n">
        <v>28.16</v>
      </c>
      <c r="I68" s="10" t="e">
        <f aca="false">IF(ROW(E68) - 1 &gt;= $I$1,SUM(E68:E68(E68,1 - $I$1, 0)) / $I$1,"")</f>
        <v>#VALUE!</v>
      </c>
      <c r="J68" s="10" t="e">
        <f aca="false">IF(ROW(E68) - 1 &gt;= $J$1,SUM(E68:E68(E68,1 - $J$1, 0)) / $J$1,"")</f>
        <v>#VALUE!</v>
      </c>
      <c r="L68" s="11" t="e">
        <f aca="true">IF(ROW(E68) - 1 &gt;= $L$1,IF(OFFSET(I68, -1, 0) = "", I68, ((E68 - L67) * $K$4) + L67), "")</f>
        <v>#VALUE!</v>
      </c>
      <c r="M68" s="11" t="e">
        <f aca="true">IF(ROW(E68) - 1 &gt;= $M$1,IF(OFFSET(J68, -1, 0) = "", J68, ((E68 - M67) * $K$6) + M67), "")</f>
        <v>#VALUE!</v>
      </c>
      <c r="N68" s="7" t="e">
        <f aca="false">IF(M68&lt;&gt;"", L68-M68, "")</f>
        <v>#VALUE!</v>
      </c>
      <c r="P68" s="4" t="e">
        <f aca="false">IF(ROW(E68) - 1 &gt;= $P$1, IF(OFFSET(N68, 1- $P$1, 0) &lt;&gt; "", SUM(N68:N68(N68, 1 - $P$1, 0)) / $P$1, ""), "")</f>
        <v>#VALUE!</v>
      </c>
      <c r="Q68" s="8" t="e">
        <f aca="true">IF(ROW(N68) - 1 &gt;= $P$1,IF(OFFSET(P68, -1, 0) = "", P68, ((N68 - Q67) * $O$5) + Q67), "")</f>
        <v>#VALUE!</v>
      </c>
      <c r="R68" s="8" t="e">
        <f aca="false">IF(Q68&lt;&gt;"", N68 - Q68, "")</f>
        <v>#VALUE!</v>
      </c>
    </row>
    <row collapsed="false" customFormat="false" customHeight="true" hidden="false" ht="14.4" outlineLevel="0" r="69">
      <c r="A69" s="9" t="n">
        <v>36654</v>
      </c>
      <c r="B69" s="5" t="n">
        <v>112.09</v>
      </c>
      <c r="C69" s="5" t="n">
        <v>113.69</v>
      </c>
      <c r="D69" s="5" t="n">
        <v>110</v>
      </c>
      <c r="E69" s="5" t="n">
        <v>110.12</v>
      </c>
      <c r="F69" s="5" t="n">
        <v>6605600</v>
      </c>
      <c r="G69" s="5" t="n">
        <v>27.41</v>
      </c>
      <c r="I69" s="10" t="e">
        <f aca="false">IF(ROW(E69) - 1 &gt;= $I$1,SUM(E69:E69(E69,1 - $I$1, 0)) / $I$1,"")</f>
        <v>#VALUE!</v>
      </c>
      <c r="J69" s="10" t="e">
        <f aca="false">IF(ROW(E69) - 1 &gt;= $J$1,SUM(E69:E69(E69,1 - $J$1, 0)) / $J$1,"")</f>
        <v>#VALUE!</v>
      </c>
      <c r="L69" s="11" t="e">
        <f aca="true">IF(ROW(E69) - 1 &gt;= $L$1,IF(OFFSET(I69, -1, 0) = "", I69, ((E69 - L68) * $K$4) + L68), "")</f>
        <v>#VALUE!</v>
      </c>
      <c r="M69" s="11" t="e">
        <f aca="true">IF(ROW(E69) - 1 &gt;= $M$1,IF(OFFSET(J69, -1, 0) = "", J69, ((E69 - M68) * $K$6) + M68), "")</f>
        <v>#VALUE!</v>
      </c>
      <c r="N69" s="7" t="e">
        <f aca="false">IF(M69&lt;&gt;"", L69-M69, "")</f>
        <v>#VALUE!</v>
      </c>
      <c r="P69" s="4" t="e">
        <f aca="false">IF(ROW(E69) - 1 &gt;= $P$1, IF(OFFSET(N69, 1- $P$1, 0) &lt;&gt; "", SUM(N69:N69(N69, 1 - $P$1, 0)) / $P$1, ""), "")</f>
        <v>#VALUE!</v>
      </c>
      <c r="Q69" s="8" t="e">
        <f aca="true">IF(ROW(N69) - 1 &gt;= $P$1,IF(OFFSET(P69, -1, 0) = "", P69, ((N69 - Q68) * $O$5) + Q68), "")</f>
        <v>#VALUE!</v>
      </c>
      <c r="R69" s="8" t="e">
        <f aca="false">IF(Q69&lt;&gt;"", N69 - Q69, "")</f>
        <v>#VALUE!</v>
      </c>
    </row>
    <row collapsed="false" customFormat="false" customHeight="true" hidden="false" ht="14.4" outlineLevel="0" r="70">
      <c r="A70" s="9" t="n">
        <v>36655</v>
      </c>
      <c r="B70" s="5" t="n">
        <v>110.31</v>
      </c>
      <c r="C70" s="5" t="n">
        <v>111.25</v>
      </c>
      <c r="D70" s="5" t="n">
        <v>104.87</v>
      </c>
      <c r="E70" s="5" t="n">
        <v>105.44</v>
      </c>
      <c r="F70" s="5" t="n">
        <v>11685600</v>
      </c>
      <c r="G70" s="5" t="n">
        <v>26.25</v>
      </c>
      <c r="I70" s="10" t="e">
        <f aca="false">IF(ROW(E70) - 1 &gt;= $I$1,SUM(E70:E70(E70,1 - $I$1, 0)) / $I$1,"")</f>
        <v>#VALUE!</v>
      </c>
      <c r="J70" s="10" t="e">
        <f aca="false">IF(ROW(E70) - 1 &gt;= $J$1,SUM(E70:E70(E70,1 - $J$1, 0)) / $J$1,"")</f>
        <v>#VALUE!</v>
      </c>
      <c r="L70" s="11" t="e">
        <f aca="true">IF(ROW(E70) - 1 &gt;= $L$1,IF(OFFSET(I70, -1, 0) = "", I70, ((E70 - L69) * $K$4) + L69), "")</f>
        <v>#VALUE!</v>
      </c>
      <c r="M70" s="11" t="e">
        <f aca="true">IF(ROW(E70) - 1 &gt;= $M$1,IF(OFFSET(J70, -1, 0) = "", J70, ((E70 - M69) * $K$6) + M69), "")</f>
        <v>#VALUE!</v>
      </c>
      <c r="N70" s="7" t="e">
        <f aca="false">IF(M70&lt;&gt;"", L70-M70, "")</f>
        <v>#VALUE!</v>
      </c>
      <c r="P70" s="4" t="e">
        <f aca="false">IF(ROW(E70) - 1 &gt;= $P$1, IF(OFFSET(N70, 1- $P$1, 0) &lt;&gt; "", SUM(N70:N70(N70, 1 - $P$1, 0)) / $P$1, ""), "")</f>
        <v>#VALUE!</v>
      </c>
      <c r="Q70" s="8" t="e">
        <f aca="true">IF(ROW(N70) - 1 &gt;= $P$1,IF(OFFSET(P70, -1, 0) = "", P70, ((N70 - Q69) * $O$5) + Q69), "")</f>
        <v>#VALUE!</v>
      </c>
      <c r="R70" s="8" t="e">
        <f aca="false">IF(Q70&lt;&gt;"", N70 - Q70, "")</f>
        <v>#VALUE!</v>
      </c>
    </row>
    <row collapsed="false" customFormat="false" customHeight="true" hidden="false" ht="14.4" outlineLevel="0" r="71">
      <c r="A71" s="9" t="n">
        <v>36656</v>
      </c>
      <c r="B71" s="5" t="n">
        <v>104.06</v>
      </c>
      <c r="C71" s="5" t="n">
        <v>105</v>
      </c>
      <c r="D71" s="5" t="n">
        <v>98.75</v>
      </c>
      <c r="E71" s="5" t="n">
        <v>99.31</v>
      </c>
      <c r="F71" s="5" t="n">
        <v>19127600</v>
      </c>
      <c r="G71" s="5" t="n">
        <v>24.72</v>
      </c>
      <c r="I71" s="10" t="e">
        <f aca="false">IF(ROW(E71) - 1 &gt;= $I$1,SUM(E71:E71(E71,1 - $I$1, 0)) / $I$1,"")</f>
        <v>#VALUE!</v>
      </c>
      <c r="J71" s="10" t="e">
        <f aca="false">IF(ROW(E71) - 1 &gt;= $J$1,SUM(E71:E71(E71,1 - $J$1, 0)) / $J$1,"")</f>
        <v>#VALUE!</v>
      </c>
      <c r="L71" s="11" t="e">
        <f aca="true">IF(ROW(E71) - 1 &gt;= $L$1,IF(OFFSET(I71, -1, 0) = "", I71, ((E71 - L70) * $K$4) + L70), "")</f>
        <v>#VALUE!</v>
      </c>
      <c r="M71" s="11" t="e">
        <f aca="true">IF(ROW(E71) - 1 &gt;= $M$1,IF(OFFSET(J71, -1, 0) = "", J71, ((E71 - M70) * $K$6) + M70), "")</f>
        <v>#VALUE!</v>
      </c>
      <c r="N71" s="7" t="e">
        <f aca="false">IF(M71&lt;&gt;"", L71-M71, "")</f>
        <v>#VALUE!</v>
      </c>
      <c r="P71" s="4" t="e">
        <f aca="false">IF(ROW(E71) - 1 &gt;= $P$1, IF(OFFSET(N71, 1- $P$1, 0) &lt;&gt; "", SUM(N71:N71(N71, 1 - $P$1, 0)) / $P$1, ""), "")</f>
        <v>#VALUE!</v>
      </c>
      <c r="Q71" s="8" t="e">
        <f aca="true">IF(ROW(N71) - 1 &gt;= $P$1,IF(OFFSET(P71, -1, 0) = "", P71, ((N71 - Q70) * $O$5) + Q70), "")</f>
        <v>#VALUE!</v>
      </c>
      <c r="R71" s="8" t="e">
        <f aca="false">IF(Q71&lt;&gt;"", N71 - Q71, "")</f>
        <v>#VALUE!</v>
      </c>
    </row>
    <row collapsed="false" customFormat="false" customHeight="true" hidden="false" ht="14.4" outlineLevel="0" r="72">
      <c r="A72" s="9" t="n">
        <v>36657</v>
      </c>
      <c r="B72" s="5" t="n">
        <v>101.37</v>
      </c>
      <c r="C72" s="5" t="n">
        <v>104.25</v>
      </c>
      <c r="D72" s="5" t="n">
        <v>99</v>
      </c>
      <c r="E72" s="5" t="n">
        <v>102.81</v>
      </c>
      <c r="F72" s="5" t="n">
        <v>17852400</v>
      </c>
      <c r="G72" s="5" t="n">
        <v>25.59</v>
      </c>
      <c r="I72" s="10" t="e">
        <f aca="false">IF(ROW(E72) - 1 &gt;= $I$1,SUM(E72:E72(E72,1 - $I$1, 0)) / $I$1,"")</f>
        <v>#VALUE!</v>
      </c>
      <c r="J72" s="10" t="e">
        <f aca="false">IF(ROW(E72) - 1 &gt;= $J$1,SUM(E72:E72(E72,1 - $J$1, 0)) / $J$1,"")</f>
        <v>#VALUE!</v>
      </c>
      <c r="L72" s="11" t="e">
        <f aca="true">IF(ROW(E72) - 1 &gt;= $L$1,IF(OFFSET(I72, -1, 0) = "", I72, ((E72 - L71) * $K$4) + L71), "")</f>
        <v>#VALUE!</v>
      </c>
      <c r="M72" s="11" t="e">
        <f aca="true">IF(ROW(E72) - 1 &gt;= $M$1,IF(OFFSET(J72, -1, 0) = "", J72, ((E72 - M71) * $K$6) + M71), "")</f>
        <v>#VALUE!</v>
      </c>
      <c r="N72" s="7" t="e">
        <f aca="false">IF(M72&lt;&gt;"", L72-M72, "")</f>
        <v>#VALUE!</v>
      </c>
      <c r="P72" s="4" t="e">
        <f aca="false">IF(ROW(E72) - 1 &gt;= $P$1, IF(OFFSET(N72, 1- $P$1, 0) &lt;&gt; "", SUM(N72:N72(N72, 1 - $P$1, 0)) / $P$1, ""), "")</f>
        <v>#VALUE!</v>
      </c>
      <c r="Q72" s="8" t="e">
        <f aca="true">IF(ROW(N72) - 1 &gt;= $P$1,IF(OFFSET(P72, -1, 0) = "", P72, ((N72 - Q71) * $O$5) + Q71), "")</f>
        <v>#VALUE!</v>
      </c>
      <c r="R72" s="8" t="e">
        <f aca="false">IF(Q72&lt;&gt;"", N72 - Q72, "")</f>
        <v>#VALUE!</v>
      </c>
    </row>
    <row collapsed="false" customFormat="false" customHeight="true" hidden="false" ht="14.4" outlineLevel="0" r="73">
      <c r="A73" s="9" t="n">
        <v>36658</v>
      </c>
      <c r="B73" s="5" t="n">
        <v>106</v>
      </c>
      <c r="C73" s="5" t="n">
        <v>110.5</v>
      </c>
      <c r="D73" s="5" t="n">
        <v>104.77</v>
      </c>
      <c r="E73" s="5" t="n">
        <v>107.62</v>
      </c>
      <c r="F73" s="5" t="n">
        <v>10962000</v>
      </c>
      <c r="G73" s="5" t="n">
        <v>26.79</v>
      </c>
      <c r="I73" s="10" t="e">
        <f aca="false">IF(ROW(E73) - 1 &gt;= $I$1,SUM(E73:E73(E73,1 - $I$1, 0)) / $I$1,"")</f>
        <v>#VALUE!</v>
      </c>
      <c r="J73" s="10" t="e">
        <f aca="false">IF(ROW(E73) - 1 &gt;= $J$1,SUM(E73:E73(E73,1 - $J$1, 0)) / $J$1,"")</f>
        <v>#VALUE!</v>
      </c>
      <c r="L73" s="11" t="e">
        <f aca="true">IF(ROW(E73) - 1 &gt;= $L$1,IF(OFFSET(I73, -1, 0) = "", I73, ((E73 - L72) * $K$4) + L72), "")</f>
        <v>#VALUE!</v>
      </c>
      <c r="M73" s="11" t="e">
        <f aca="true">IF(ROW(E73) - 1 &gt;= $M$1,IF(OFFSET(J73, -1, 0) = "", J73, ((E73 - M72) * $K$6) + M72), "")</f>
        <v>#VALUE!</v>
      </c>
      <c r="N73" s="7" t="e">
        <f aca="false">IF(M73&lt;&gt;"", L73-M73, "")</f>
        <v>#VALUE!</v>
      </c>
      <c r="P73" s="4" t="e">
        <f aca="false">IF(ROW(E73) - 1 &gt;= $P$1, IF(OFFSET(N73, 1- $P$1, 0) &lt;&gt; "", SUM(N73:N73(N73, 1 - $P$1, 0)) / $P$1, ""), "")</f>
        <v>#VALUE!</v>
      </c>
      <c r="Q73" s="8" t="e">
        <f aca="true">IF(ROW(N73) - 1 &gt;= $P$1,IF(OFFSET(P73, -1, 0) = "", P73, ((N73 - Q72) * $O$5) + Q72), "")</f>
        <v>#VALUE!</v>
      </c>
      <c r="R73" s="8" t="e">
        <f aca="false">IF(Q73&lt;&gt;"", N73 - Q73, "")</f>
        <v>#VALUE!</v>
      </c>
    </row>
    <row collapsed="false" customFormat="false" customHeight="true" hidden="false" ht="14.4" outlineLevel="0" r="74">
      <c r="A74" s="9" t="n">
        <v>36661</v>
      </c>
      <c r="B74" s="5" t="n">
        <v>108.06</v>
      </c>
      <c r="C74" s="5" t="n">
        <v>108.06</v>
      </c>
      <c r="D74" s="5" t="n">
        <v>100.12</v>
      </c>
      <c r="E74" s="5" t="n">
        <v>101</v>
      </c>
      <c r="F74" s="5" t="n">
        <v>24252000</v>
      </c>
      <c r="G74" s="5" t="n">
        <v>25.14</v>
      </c>
      <c r="I74" s="10" t="e">
        <f aca="false">IF(ROW(E74) - 1 &gt;= $I$1,SUM(E74:E74(E74,1 - $I$1, 0)) / $I$1,"")</f>
        <v>#VALUE!</v>
      </c>
      <c r="J74" s="10" t="e">
        <f aca="false">IF(ROW(E74) - 1 &gt;= $J$1,SUM(E74:E74(E74,1 - $J$1, 0)) / $J$1,"")</f>
        <v>#VALUE!</v>
      </c>
      <c r="L74" s="11" t="e">
        <f aca="true">IF(ROW(E74) - 1 &gt;= $L$1,IF(OFFSET(I74, -1, 0) = "", I74, ((E74 - L73) * $K$4) + L73), "")</f>
        <v>#VALUE!</v>
      </c>
      <c r="M74" s="11" t="e">
        <f aca="true">IF(ROW(E74) - 1 &gt;= $M$1,IF(OFFSET(J74, -1, 0) = "", J74, ((E74 - M73) * $K$6) + M73), "")</f>
        <v>#VALUE!</v>
      </c>
      <c r="N74" s="7" t="e">
        <f aca="false">IF(M74&lt;&gt;"", L74-M74, "")</f>
        <v>#VALUE!</v>
      </c>
      <c r="P74" s="4" t="e">
        <f aca="false">IF(ROW(E74) - 1 &gt;= $P$1, IF(OFFSET(N74, 1- $P$1, 0) &lt;&gt; "", SUM(N74:N74(N74, 1 - $P$1, 0)) / $P$1, ""), "")</f>
        <v>#VALUE!</v>
      </c>
      <c r="Q74" s="8" t="e">
        <f aca="true">IF(ROW(N74) - 1 &gt;= $P$1,IF(OFFSET(P74, -1, 0) = "", P74, ((N74 - Q73) * $O$5) + Q73), "")</f>
        <v>#VALUE!</v>
      </c>
      <c r="R74" s="8" t="e">
        <f aca="false">IF(Q74&lt;&gt;"", N74 - Q74, "")</f>
        <v>#VALUE!</v>
      </c>
    </row>
    <row collapsed="false" customFormat="false" customHeight="true" hidden="false" ht="14.4" outlineLevel="0" r="75">
      <c r="A75" s="9" t="n">
        <v>36662</v>
      </c>
      <c r="B75" s="5" t="n">
        <v>104.52</v>
      </c>
      <c r="C75" s="5" t="n">
        <v>109.06</v>
      </c>
      <c r="D75" s="5" t="n">
        <v>102.75</v>
      </c>
      <c r="E75" s="5" t="n">
        <v>105.69</v>
      </c>
      <c r="F75" s="5" t="n">
        <v>15736400</v>
      </c>
      <c r="G75" s="5" t="n">
        <v>26.31</v>
      </c>
      <c r="I75" s="10" t="e">
        <f aca="false">IF(ROW(E75) - 1 &gt;= $I$1,SUM(E75:E75(E75,1 - $I$1, 0)) / $I$1,"")</f>
        <v>#VALUE!</v>
      </c>
      <c r="J75" s="10" t="e">
        <f aca="false">IF(ROW(E75) - 1 &gt;= $J$1,SUM(E75:E75(E75,1 - $J$1, 0)) / $J$1,"")</f>
        <v>#VALUE!</v>
      </c>
      <c r="L75" s="11" t="e">
        <f aca="true">IF(ROW(E75) - 1 &gt;= $L$1,IF(OFFSET(I75, -1, 0) = "", I75, ((E75 - L74) * $K$4) + L74), "")</f>
        <v>#VALUE!</v>
      </c>
      <c r="M75" s="11" t="e">
        <f aca="true">IF(ROW(E75) - 1 &gt;= $M$1,IF(OFFSET(J75, -1, 0) = "", J75, ((E75 - M74) * $K$6) + M74), "")</f>
        <v>#VALUE!</v>
      </c>
      <c r="N75" s="7" t="e">
        <f aca="false">IF(M75&lt;&gt;"", L75-M75, "")</f>
        <v>#VALUE!</v>
      </c>
      <c r="P75" s="4" t="e">
        <f aca="false">IF(ROW(E75) - 1 &gt;= $P$1, IF(OFFSET(N75, 1- $P$1, 0) &lt;&gt; "", SUM(N75:N75(N75, 1 - $P$1, 0)) / $P$1, ""), "")</f>
        <v>#VALUE!</v>
      </c>
      <c r="Q75" s="8" t="e">
        <f aca="true">IF(ROW(N75) - 1 &gt;= $P$1,IF(OFFSET(P75, -1, 0) = "", P75, ((N75 - Q74) * $O$5) + Q74), "")</f>
        <v>#VALUE!</v>
      </c>
      <c r="R75" s="8" t="e">
        <f aca="false">IF(Q75&lt;&gt;"", N75 - Q75, "")</f>
        <v>#VALUE!</v>
      </c>
    </row>
    <row collapsed="false" customFormat="false" customHeight="true" hidden="false" ht="14.4" outlineLevel="0" r="76">
      <c r="A76" s="9" t="n">
        <v>36663</v>
      </c>
      <c r="B76" s="5" t="n">
        <v>103.62</v>
      </c>
      <c r="C76" s="5" t="n">
        <v>103.69</v>
      </c>
      <c r="D76" s="5" t="n">
        <v>100.37</v>
      </c>
      <c r="E76" s="5" t="n">
        <v>101.37</v>
      </c>
      <c r="F76" s="5" t="n">
        <v>14227600</v>
      </c>
      <c r="G76" s="5" t="n">
        <v>25.23</v>
      </c>
      <c r="I76" s="10" t="e">
        <f aca="false">IF(ROW(E76) - 1 &gt;= $I$1,SUM(E76:E76(E76,1 - $I$1, 0)) / $I$1,"")</f>
        <v>#VALUE!</v>
      </c>
      <c r="J76" s="10" t="e">
        <f aca="false">IF(ROW(E76) - 1 &gt;= $J$1,SUM(E76:E76(E76,1 - $J$1, 0)) / $J$1,"")</f>
        <v>#VALUE!</v>
      </c>
      <c r="L76" s="11" t="e">
        <f aca="true">IF(ROW(E76) - 1 &gt;= $L$1,IF(OFFSET(I76, -1, 0) = "", I76, ((E76 - L75) * $K$4) + L75), "")</f>
        <v>#VALUE!</v>
      </c>
      <c r="M76" s="11" t="e">
        <f aca="true">IF(ROW(E76) - 1 &gt;= $M$1,IF(OFFSET(J76, -1, 0) = "", J76, ((E76 - M75) * $K$6) + M75), "")</f>
        <v>#VALUE!</v>
      </c>
      <c r="N76" s="7" t="e">
        <f aca="false">IF(M76&lt;&gt;"", L76-M76, "")</f>
        <v>#VALUE!</v>
      </c>
      <c r="P76" s="4" t="e">
        <f aca="false">IF(ROW(E76) - 1 &gt;= $P$1, IF(OFFSET(N76, 1- $P$1, 0) &lt;&gt; "", SUM(N76:N76(N76, 1 - $P$1, 0)) / $P$1, ""), "")</f>
        <v>#VALUE!</v>
      </c>
      <c r="Q76" s="8" t="e">
        <f aca="true">IF(ROW(N76) - 1 &gt;= $P$1,IF(OFFSET(P76, -1, 0) = "", P76, ((N76 - Q75) * $O$5) + Q75), "")</f>
        <v>#VALUE!</v>
      </c>
      <c r="R76" s="8" t="e">
        <f aca="false">IF(Q76&lt;&gt;"", N76 - Q76, "")</f>
        <v>#VALUE!</v>
      </c>
    </row>
    <row collapsed="false" customFormat="false" customHeight="true" hidden="false" ht="14.4" outlineLevel="0" r="77">
      <c r="A77" s="9" t="n">
        <v>36664</v>
      </c>
      <c r="B77" s="5" t="n">
        <v>103</v>
      </c>
      <c r="C77" s="5" t="n">
        <v>104.94</v>
      </c>
      <c r="D77" s="5" t="n">
        <v>100.62</v>
      </c>
      <c r="E77" s="5" t="n">
        <v>100.75</v>
      </c>
      <c r="F77" s="5" t="n">
        <v>13365600</v>
      </c>
      <c r="G77" s="5" t="n">
        <v>25.08</v>
      </c>
      <c r="I77" s="10" t="e">
        <f aca="false">IF(ROW(E77) - 1 &gt;= $I$1,SUM(E77:E77(E77,1 - $I$1, 0)) / $I$1,"")</f>
        <v>#VALUE!</v>
      </c>
      <c r="J77" s="10" t="e">
        <f aca="false">IF(ROW(E77) - 1 &gt;= $J$1,SUM(E77:E77(E77,1 - $J$1, 0)) / $J$1,"")</f>
        <v>#VALUE!</v>
      </c>
      <c r="L77" s="11" t="e">
        <f aca="true">IF(ROW(E77) - 1 &gt;= $L$1,IF(OFFSET(I77, -1, 0) = "", I77, ((E77 - L76) * $K$4) + L76), "")</f>
        <v>#VALUE!</v>
      </c>
      <c r="M77" s="11" t="e">
        <f aca="true">IF(ROW(E77) - 1 &gt;= $M$1,IF(OFFSET(J77, -1, 0) = "", J77, ((E77 - M76) * $K$6) + M76), "")</f>
        <v>#VALUE!</v>
      </c>
      <c r="N77" s="7" t="e">
        <f aca="false">IF(M77&lt;&gt;"", L77-M77, "")</f>
        <v>#VALUE!</v>
      </c>
      <c r="P77" s="4" t="e">
        <f aca="false">IF(ROW(E77) - 1 &gt;= $P$1, IF(OFFSET(N77, 1- $P$1, 0) &lt;&gt; "", SUM(N77:N77(N77, 1 - $P$1, 0)) / $P$1, ""), "")</f>
        <v>#VALUE!</v>
      </c>
      <c r="Q77" s="8" t="e">
        <f aca="true">IF(ROW(N77) - 1 &gt;= $P$1,IF(OFFSET(P77, -1, 0) = "", P77, ((N77 - Q76) * $O$5) + Q76), "")</f>
        <v>#VALUE!</v>
      </c>
      <c r="R77" s="8" t="e">
        <f aca="false">IF(Q77&lt;&gt;"", N77 - Q77, "")</f>
        <v>#VALUE!</v>
      </c>
    </row>
    <row collapsed="false" customFormat="false" customHeight="true" hidden="false" ht="14.4" outlineLevel="0" r="78">
      <c r="A78" s="9" t="n">
        <v>36665</v>
      </c>
      <c r="B78" s="5" t="n">
        <v>99.25</v>
      </c>
      <c r="C78" s="5" t="n">
        <v>99.25</v>
      </c>
      <c r="D78" s="5" t="n">
        <v>93.37</v>
      </c>
      <c r="E78" s="5" t="n">
        <v>94</v>
      </c>
      <c r="F78" s="5" t="n">
        <v>26459200</v>
      </c>
      <c r="G78" s="5" t="n">
        <v>23.4</v>
      </c>
      <c r="I78" s="10" t="e">
        <f aca="false">IF(ROW(E78) - 1 &gt;= $I$1,SUM(E78:E78(E78,1 - $I$1, 0)) / $I$1,"")</f>
        <v>#VALUE!</v>
      </c>
      <c r="J78" s="10" t="e">
        <f aca="false">IF(ROW(E78) - 1 &gt;= $J$1,SUM(E78:E78(E78,1 - $J$1, 0)) / $J$1,"")</f>
        <v>#VALUE!</v>
      </c>
      <c r="L78" s="11" t="e">
        <f aca="true">IF(ROW(E78) - 1 &gt;= $L$1,IF(OFFSET(I78, -1, 0) = "", I78, ((E78 - L77) * $K$4) + L77), "")</f>
        <v>#VALUE!</v>
      </c>
      <c r="M78" s="11" t="e">
        <f aca="true">IF(ROW(E78) - 1 &gt;= $M$1,IF(OFFSET(J78, -1, 0) = "", J78, ((E78 - M77) * $K$6) + M77), "")</f>
        <v>#VALUE!</v>
      </c>
      <c r="N78" s="7" t="e">
        <f aca="false">IF(M78&lt;&gt;"", L78-M78, "")</f>
        <v>#VALUE!</v>
      </c>
      <c r="P78" s="4" t="e">
        <f aca="false">IF(ROW(E78) - 1 &gt;= $P$1, IF(OFFSET(N78, 1- $P$1, 0) &lt;&gt; "", SUM(N78:N78(N78, 1 - $P$1, 0)) / $P$1, ""), "")</f>
        <v>#VALUE!</v>
      </c>
      <c r="Q78" s="8" t="e">
        <f aca="true">IF(ROW(N78) - 1 &gt;= $P$1,IF(OFFSET(P78, -1, 0) = "", P78, ((N78 - Q77) * $O$5) + Q77), "")</f>
        <v>#VALUE!</v>
      </c>
      <c r="R78" s="8" t="e">
        <f aca="false">IF(Q78&lt;&gt;"", N78 - Q78, "")</f>
        <v>#VALUE!</v>
      </c>
    </row>
    <row collapsed="false" customFormat="false" customHeight="true" hidden="false" ht="14.4" outlineLevel="0" r="79">
      <c r="A79" s="9" t="n">
        <v>36668</v>
      </c>
      <c r="B79" s="5" t="n">
        <v>93.75</v>
      </c>
      <c r="C79" s="5" t="n">
        <v>93.75</v>
      </c>
      <c r="D79" s="5" t="n">
        <v>86</v>
      </c>
      <c r="E79" s="5" t="n">
        <v>89.94</v>
      </c>
      <c r="F79" s="5" t="n">
        <v>26995200</v>
      </c>
      <c r="G79" s="5" t="n">
        <v>22.39</v>
      </c>
      <c r="I79" s="10" t="e">
        <f aca="false">IF(ROW(E79) - 1 &gt;= $I$1,SUM(E79:E79(E79,1 - $I$1, 0)) / $I$1,"")</f>
        <v>#VALUE!</v>
      </c>
      <c r="J79" s="10" t="e">
        <f aca="false">IF(ROW(E79) - 1 &gt;= $J$1,SUM(E79:E79(E79,1 - $J$1, 0)) / $J$1,"")</f>
        <v>#VALUE!</v>
      </c>
      <c r="L79" s="11" t="e">
        <f aca="true">IF(ROW(E79) - 1 &gt;= $L$1,IF(OFFSET(I79, -1, 0) = "", I79, ((E79 - L78) * $K$4) + L78), "")</f>
        <v>#VALUE!</v>
      </c>
      <c r="M79" s="11" t="e">
        <f aca="true">IF(ROW(E79) - 1 &gt;= $M$1,IF(OFFSET(J79, -1, 0) = "", J79, ((E79 - M78) * $K$6) + M78), "")</f>
        <v>#VALUE!</v>
      </c>
      <c r="N79" s="7" t="e">
        <f aca="false">IF(M79&lt;&gt;"", L79-M79, "")</f>
        <v>#VALUE!</v>
      </c>
      <c r="P79" s="4" t="e">
        <f aca="false">IF(ROW(E79) - 1 &gt;= $P$1, IF(OFFSET(N79, 1- $P$1, 0) &lt;&gt; "", SUM(N79:N79(N79, 1 - $P$1, 0)) / $P$1, ""), "")</f>
        <v>#VALUE!</v>
      </c>
      <c r="Q79" s="8" t="e">
        <f aca="true">IF(ROW(N79) - 1 &gt;= $P$1,IF(OFFSET(P79, -1, 0) = "", P79, ((N79 - Q78) * $O$5) + Q78), "")</f>
        <v>#VALUE!</v>
      </c>
      <c r="R79" s="8" t="e">
        <f aca="false">IF(Q79&lt;&gt;"", N79 - Q79, "")</f>
        <v>#VALUE!</v>
      </c>
    </row>
    <row collapsed="false" customFormat="false" customHeight="true" hidden="false" ht="14.4" outlineLevel="0" r="80">
      <c r="A80" s="9" t="n">
        <v>36669</v>
      </c>
      <c r="B80" s="5" t="n">
        <v>90.5</v>
      </c>
      <c r="C80" s="5" t="n">
        <v>93.37</v>
      </c>
      <c r="D80" s="5" t="n">
        <v>85.62</v>
      </c>
      <c r="E80" s="5" t="n">
        <v>85.81</v>
      </c>
      <c r="F80" s="5" t="n">
        <v>18488000</v>
      </c>
      <c r="G80" s="5" t="n">
        <v>21.36</v>
      </c>
      <c r="I80" s="10" t="e">
        <f aca="false">IF(ROW(E80) - 1 &gt;= $I$1,SUM(E80:E80(E80,1 - $I$1, 0)) / $I$1,"")</f>
        <v>#VALUE!</v>
      </c>
      <c r="J80" s="10" t="e">
        <f aca="false">IF(ROW(E80) - 1 &gt;= $J$1,SUM(E80:E80(E80,1 - $J$1, 0)) / $J$1,"")</f>
        <v>#VALUE!</v>
      </c>
      <c r="L80" s="11" t="e">
        <f aca="true">IF(ROW(E80) - 1 &gt;= $L$1,IF(OFFSET(I80, -1, 0) = "", I80, ((E80 - L79) * $K$4) + L79), "")</f>
        <v>#VALUE!</v>
      </c>
      <c r="M80" s="11" t="e">
        <f aca="true">IF(ROW(E80) - 1 &gt;= $M$1,IF(OFFSET(J80, -1, 0) = "", J80, ((E80 - M79) * $K$6) + M79), "")</f>
        <v>#VALUE!</v>
      </c>
      <c r="N80" s="7" t="e">
        <f aca="false">IF(M80&lt;&gt;"", L80-M80, "")</f>
        <v>#VALUE!</v>
      </c>
      <c r="P80" s="4" t="e">
        <f aca="false">IF(ROW(E80) - 1 &gt;= $P$1, IF(OFFSET(N80, 1- $P$1, 0) &lt;&gt; "", SUM(N80:N80(N80, 1 - $P$1, 0)) / $P$1, ""), "")</f>
        <v>#VALUE!</v>
      </c>
      <c r="Q80" s="8" t="e">
        <f aca="true">IF(ROW(N80) - 1 &gt;= $P$1,IF(OFFSET(P80, -1, 0) = "", P80, ((N80 - Q79) * $O$5) + Q79), "")</f>
        <v>#VALUE!</v>
      </c>
      <c r="R80" s="8" t="e">
        <f aca="false">IF(Q80&lt;&gt;"", N80 - Q80, "")</f>
        <v>#VALUE!</v>
      </c>
    </row>
    <row collapsed="false" customFormat="false" customHeight="true" hidden="false" ht="14.4" outlineLevel="0" r="81">
      <c r="A81" s="9" t="n">
        <v>36670</v>
      </c>
      <c r="B81" s="5" t="n">
        <v>86.19</v>
      </c>
      <c r="C81" s="5" t="n">
        <v>89.75</v>
      </c>
      <c r="D81" s="5" t="n">
        <v>83</v>
      </c>
      <c r="E81" s="5" t="n">
        <v>87.69</v>
      </c>
      <c r="F81" s="5" t="n">
        <v>24248000</v>
      </c>
      <c r="G81" s="5" t="n">
        <v>21.83</v>
      </c>
      <c r="I81" s="10" t="e">
        <f aca="false">IF(ROW(E81) - 1 &gt;= $I$1,SUM(E81:E81(E81,1 - $I$1, 0)) / $I$1,"")</f>
        <v>#VALUE!</v>
      </c>
      <c r="J81" s="10" t="e">
        <f aca="false">IF(ROW(E81) - 1 &gt;= $J$1,SUM(E81:E81(E81,1 - $J$1, 0)) / $J$1,"")</f>
        <v>#VALUE!</v>
      </c>
      <c r="L81" s="11" t="e">
        <f aca="true">IF(ROW(E81) - 1 &gt;= $L$1,IF(OFFSET(I81, -1, 0) = "", I81, ((E81 - L80) * $K$4) + L80), "")</f>
        <v>#VALUE!</v>
      </c>
      <c r="M81" s="11" t="e">
        <f aca="true">IF(ROW(E81) - 1 &gt;= $M$1,IF(OFFSET(J81, -1, 0) = "", J81, ((E81 - M80) * $K$6) + M80), "")</f>
        <v>#VALUE!</v>
      </c>
      <c r="N81" s="7" t="e">
        <f aca="false">IF(M81&lt;&gt;"", L81-M81, "")</f>
        <v>#VALUE!</v>
      </c>
      <c r="P81" s="4" t="e">
        <f aca="false">IF(ROW(E81) - 1 &gt;= $P$1, IF(OFFSET(N81, 1- $P$1, 0) &lt;&gt; "", SUM(N81:N81(N81, 1 - $P$1, 0)) / $P$1, ""), "")</f>
        <v>#VALUE!</v>
      </c>
      <c r="Q81" s="8" t="e">
        <f aca="true">IF(ROW(N81) - 1 &gt;= $P$1,IF(OFFSET(P81, -1, 0) = "", P81, ((N81 - Q80) * $O$5) + Q80), "")</f>
        <v>#VALUE!</v>
      </c>
      <c r="R81" s="8" t="e">
        <f aca="false">IF(Q81&lt;&gt;"", N81 - Q81, "")</f>
        <v>#VALUE!</v>
      </c>
    </row>
    <row collapsed="false" customFormat="false" customHeight="true" hidden="false" ht="14.4" outlineLevel="0" r="82">
      <c r="A82" s="9" t="n">
        <v>36671</v>
      </c>
      <c r="B82" s="5" t="n">
        <v>88.5</v>
      </c>
      <c r="C82" s="5" t="n">
        <v>92.66</v>
      </c>
      <c r="D82" s="5" t="n">
        <v>86</v>
      </c>
      <c r="E82" s="5" t="n">
        <v>87.27</v>
      </c>
      <c r="F82" s="5" t="n">
        <v>14530800</v>
      </c>
      <c r="G82" s="5" t="n">
        <v>21.72</v>
      </c>
      <c r="I82" s="10" t="e">
        <f aca="false">IF(ROW(E82) - 1 &gt;= $I$1,SUM(E82:E82(E82,1 - $I$1, 0)) / $I$1,"")</f>
        <v>#VALUE!</v>
      </c>
      <c r="J82" s="10" t="e">
        <f aca="false">IF(ROW(E82) - 1 &gt;= $J$1,SUM(E82:E82(E82,1 - $J$1, 0)) / $J$1,"")</f>
        <v>#VALUE!</v>
      </c>
      <c r="L82" s="11" t="e">
        <f aca="true">IF(ROW(E82) - 1 &gt;= $L$1,IF(OFFSET(I82, -1, 0) = "", I82, ((E82 - L81) * $K$4) + L81), "")</f>
        <v>#VALUE!</v>
      </c>
      <c r="M82" s="11" t="e">
        <f aca="true">IF(ROW(E82) - 1 &gt;= $M$1,IF(OFFSET(J82, -1, 0) = "", J82, ((E82 - M81) * $K$6) + M81), "")</f>
        <v>#VALUE!</v>
      </c>
      <c r="N82" s="7" t="e">
        <f aca="false">IF(M82&lt;&gt;"", L82-M82, "")</f>
        <v>#VALUE!</v>
      </c>
      <c r="P82" s="4" t="e">
        <f aca="false">IF(ROW(E82) - 1 &gt;= $P$1, IF(OFFSET(N82, 1- $P$1, 0) &lt;&gt; "", SUM(N82:N82(N82, 1 - $P$1, 0)) / $P$1, ""), "")</f>
        <v>#VALUE!</v>
      </c>
      <c r="Q82" s="8" t="e">
        <f aca="true">IF(ROW(N82) - 1 &gt;= $P$1,IF(OFFSET(P82, -1, 0) = "", P82, ((N82 - Q81) * $O$5) + Q81), "")</f>
        <v>#VALUE!</v>
      </c>
      <c r="R82" s="8" t="e">
        <f aca="false">IF(Q82&lt;&gt;"", N82 - Q82, "")</f>
        <v>#VALUE!</v>
      </c>
    </row>
    <row collapsed="false" customFormat="false" customHeight="true" hidden="false" ht="14.4" outlineLevel="0" r="83">
      <c r="A83" s="9" t="n">
        <v>36672</v>
      </c>
      <c r="B83" s="5" t="n">
        <v>88</v>
      </c>
      <c r="C83" s="5" t="n">
        <v>89.87</v>
      </c>
      <c r="D83" s="5" t="n">
        <v>85.25</v>
      </c>
      <c r="E83" s="5" t="n">
        <v>86.37</v>
      </c>
      <c r="F83" s="5" t="n">
        <v>6486400</v>
      </c>
      <c r="G83" s="5" t="n">
        <v>21.5</v>
      </c>
      <c r="I83" s="10" t="e">
        <f aca="false">IF(ROW(E83) - 1 &gt;= $I$1,SUM(E83:E83(E83,1 - $I$1, 0)) / $I$1,"")</f>
        <v>#VALUE!</v>
      </c>
      <c r="J83" s="10" t="e">
        <f aca="false">IF(ROW(E83) - 1 &gt;= $J$1,SUM(E83:E83(E83,1 - $J$1, 0)) / $J$1,"")</f>
        <v>#VALUE!</v>
      </c>
      <c r="L83" s="11" t="e">
        <f aca="true">IF(ROW(E83) - 1 &gt;= $L$1,IF(OFFSET(I83, -1, 0) = "", I83, ((E83 - L82) * $K$4) + L82), "")</f>
        <v>#VALUE!</v>
      </c>
      <c r="M83" s="11" t="e">
        <f aca="true">IF(ROW(E83) - 1 &gt;= $M$1,IF(OFFSET(J83, -1, 0) = "", J83, ((E83 - M82) * $K$6) + M82), "")</f>
        <v>#VALUE!</v>
      </c>
      <c r="N83" s="7" t="e">
        <f aca="false">IF(M83&lt;&gt;"", L83-M83, "")</f>
        <v>#VALUE!</v>
      </c>
      <c r="P83" s="4" t="e">
        <f aca="false">IF(ROW(E83) - 1 &gt;= $P$1, IF(OFFSET(N83, 1- $P$1, 0) &lt;&gt; "", SUM(N83:N83(N83, 1 - $P$1, 0)) / $P$1, ""), "")</f>
        <v>#VALUE!</v>
      </c>
      <c r="Q83" s="8" t="e">
        <f aca="true">IF(ROW(N83) - 1 &gt;= $P$1,IF(OFFSET(P83, -1, 0) = "", P83, ((N83 - Q82) * $O$5) + Q82), "")</f>
        <v>#VALUE!</v>
      </c>
      <c r="R83" s="8" t="e">
        <f aca="false">IF(Q83&lt;&gt;"", N83 - Q83, "")</f>
        <v>#VALUE!</v>
      </c>
    </row>
    <row collapsed="false" customFormat="false" customHeight="true" hidden="false" ht="14.4" outlineLevel="0" r="84">
      <c r="A84" s="9" t="n">
        <v>36676</v>
      </c>
      <c r="B84" s="5" t="n">
        <v>87.62</v>
      </c>
      <c r="C84" s="5" t="n">
        <v>88.12</v>
      </c>
      <c r="D84" s="5" t="n">
        <v>81.75</v>
      </c>
      <c r="E84" s="5" t="n">
        <v>87.56</v>
      </c>
      <c r="F84" s="5" t="n">
        <v>25481200</v>
      </c>
      <c r="G84" s="5" t="n">
        <v>21.8</v>
      </c>
      <c r="I84" s="10" t="e">
        <f aca="false">IF(ROW(E84) - 1 &gt;= $I$1,SUM(E84:E84(E84,1 - $I$1, 0)) / $I$1,"")</f>
        <v>#VALUE!</v>
      </c>
      <c r="J84" s="10" t="e">
        <f aca="false">IF(ROW(E84) - 1 &gt;= $J$1,SUM(E84:E84(E84,1 - $J$1, 0)) / $J$1,"")</f>
        <v>#VALUE!</v>
      </c>
      <c r="L84" s="11" t="e">
        <f aca="true">IF(ROW(E84) - 1 &gt;= $L$1,IF(OFFSET(I84, -1, 0) = "", I84, ((E84 - L83) * $K$4) + L83), "")</f>
        <v>#VALUE!</v>
      </c>
      <c r="M84" s="11" t="e">
        <f aca="true">IF(ROW(E84) - 1 &gt;= $M$1,IF(OFFSET(J84, -1, 0) = "", J84, ((E84 - M83) * $K$6) + M83), "")</f>
        <v>#VALUE!</v>
      </c>
      <c r="N84" s="7" t="e">
        <f aca="false">IF(M84&lt;&gt;"", L84-M84, "")</f>
        <v>#VALUE!</v>
      </c>
      <c r="P84" s="4" t="e">
        <f aca="false">IF(ROW(E84) - 1 &gt;= $P$1, IF(OFFSET(N84, 1- $P$1, 0) &lt;&gt; "", SUM(N84:N84(N84, 1 - $P$1, 0)) / $P$1, ""), "")</f>
        <v>#VALUE!</v>
      </c>
      <c r="Q84" s="8" t="e">
        <f aca="true">IF(ROW(N84) - 1 &gt;= $P$1,IF(OFFSET(P84, -1, 0) = "", P84, ((N84 - Q83) * $O$5) + Q83), "")</f>
        <v>#VALUE!</v>
      </c>
      <c r="R84" s="8" t="e">
        <f aca="false">IF(Q84&lt;&gt;"", N84 - Q84, "")</f>
        <v>#VALUE!</v>
      </c>
    </row>
    <row collapsed="false" customFormat="false" customHeight="true" hidden="false" ht="14.4" outlineLevel="0" r="85">
      <c r="A85" s="9" t="n">
        <v>36677</v>
      </c>
      <c r="B85" s="5" t="n">
        <v>86.87</v>
      </c>
      <c r="C85" s="5" t="n">
        <v>91.25</v>
      </c>
      <c r="D85" s="5" t="n">
        <v>83.81</v>
      </c>
      <c r="E85" s="5" t="n">
        <v>84</v>
      </c>
      <c r="F85" s="5" t="n">
        <v>15483600</v>
      </c>
      <c r="G85" s="5" t="n">
        <v>20.91</v>
      </c>
      <c r="I85" s="10" t="e">
        <f aca="false">IF(ROW(E85) - 1 &gt;= $I$1,SUM(E85:E85(E85,1 - $I$1, 0)) / $I$1,"")</f>
        <v>#VALUE!</v>
      </c>
      <c r="J85" s="10" t="e">
        <f aca="false">IF(ROW(E85) - 1 &gt;= $J$1,SUM(E85:E85(E85,1 - $J$1, 0)) / $J$1,"")</f>
        <v>#VALUE!</v>
      </c>
      <c r="L85" s="11" t="e">
        <f aca="true">IF(ROW(E85) - 1 &gt;= $L$1,IF(OFFSET(I85, -1, 0) = "", I85, ((E85 - L84) * $K$4) + L84), "")</f>
        <v>#VALUE!</v>
      </c>
      <c r="M85" s="11" t="e">
        <f aca="true">IF(ROW(E85) - 1 &gt;= $M$1,IF(OFFSET(J85, -1, 0) = "", J85, ((E85 - M84) * $K$6) + M84), "")</f>
        <v>#VALUE!</v>
      </c>
      <c r="N85" s="7" t="e">
        <f aca="false">IF(M85&lt;&gt;"", L85-M85, "")</f>
        <v>#VALUE!</v>
      </c>
      <c r="P85" s="4" t="e">
        <f aca="false">IF(ROW(E85) - 1 &gt;= $P$1, IF(OFFSET(N85, 1- $P$1, 0) &lt;&gt; "", SUM(N85:N85(N85, 1 - $P$1, 0)) / $P$1, ""), "")</f>
        <v>#VALUE!</v>
      </c>
      <c r="Q85" s="8" t="e">
        <f aca="true">IF(ROW(N85) - 1 &gt;= $P$1,IF(OFFSET(P85, -1, 0) = "", P85, ((N85 - Q84) * $O$5) + Q84), "")</f>
        <v>#VALUE!</v>
      </c>
      <c r="R85" s="8" t="e">
        <f aca="false">IF(Q85&lt;&gt;"", N85 - Q85, "")</f>
        <v>#VALUE!</v>
      </c>
    </row>
    <row collapsed="false" customFormat="false" customHeight="true" hidden="false" ht="14.4" outlineLevel="0" r="86">
      <c r="A86" s="9" t="n">
        <v>36678</v>
      </c>
      <c r="B86" s="5" t="n">
        <v>81.75</v>
      </c>
      <c r="C86" s="5" t="n">
        <v>89.56</v>
      </c>
      <c r="D86" s="5" t="n">
        <v>80.37</v>
      </c>
      <c r="E86" s="5" t="n">
        <v>89.12</v>
      </c>
      <c r="F86" s="5" t="n">
        <v>32280000</v>
      </c>
      <c r="G86" s="5" t="n">
        <v>22.18</v>
      </c>
      <c r="I86" s="10" t="e">
        <f aca="false">IF(ROW(E86) - 1 &gt;= $I$1,SUM(E86:E86(E86,1 - $I$1, 0)) / $I$1,"")</f>
        <v>#VALUE!</v>
      </c>
      <c r="J86" s="10" t="e">
        <f aca="false">IF(ROW(E86) - 1 &gt;= $J$1,SUM(E86:E86(E86,1 - $J$1, 0)) / $J$1,"")</f>
        <v>#VALUE!</v>
      </c>
      <c r="L86" s="11" t="e">
        <f aca="true">IF(ROW(E86) - 1 &gt;= $L$1,IF(OFFSET(I86, -1, 0) = "", I86, ((E86 - L85) * $K$4) + L85), "")</f>
        <v>#VALUE!</v>
      </c>
      <c r="M86" s="11" t="e">
        <f aca="true">IF(ROW(E86) - 1 &gt;= $M$1,IF(OFFSET(J86, -1, 0) = "", J86, ((E86 - M85) * $K$6) + M85), "")</f>
        <v>#VALUE!</v>
      </c>
      <c r="N86" s="7" t="e">
        <f aca="false">IF(M86&lt;&gt;"", L86-M86, "")</f>
        <v>#VALUE!</v>
      </c>
      <c r="P86" s="4" t="e">
        <f aca="false">IF(ROW(E86) - 1 &gt;= $P$1, IF(OFFSET(N86, 1- $P$1, 0) &lt;&gt; "", SUM(N86:N86(N86, 1 - $P$1, 0)) / $P$1, ""), "")</f>
        <v>#VALUE!</v>
      </c>
      <c r="Q86" s="8" t="e">
        <f aca="true">IF(ROW(N86) - 1 &gt;= $P$1,IF(OFFSET(P86, -1, 0) = "", P86, ((N86 - Q85) * $O$5) + Q85), "")</f>
        <v>#VALUE!</v>
      </c>
      <c r="R86" s="8" t="e">
        <f aca="false">IF(Q86&lt;&gt;"", N86 - Q86, "")</f>
        <v>#VALUE!</v>
      </c>
    </row>
    <row collapsed="false" customFormat="false" customHeight="true" hidden="false" ht="14.4" outlineLevel="0" r="87">
      <c r="A87" s="9" t="n">
        <v>36679</v>
      </c>
      <c r="B87" s="5" t="n">
        <v>93.75</v>
      </c>
      <c r="C87" s="5" t="n">
        <v>99.75</v>
      </c>
      <c r="D87" s="5" t="n">
        <v>89</v>
      </c>
      <c r="E87" s="5" t="n">
        <v>92.56</v>
      </c>
      <c r="F87" s="5" t="n">
        <v>28336400</v>
      </c>
      <c r="G87" s="5" t="n">
        <v>23.04</v>
      </c>
      <c r="I87" s="10" t="e">
        <f aca="false">IF(ROW(E87) - 1 &gt;= $I$1,SUM(E87:E87(E87,1 - $I$1, 0)) / $I$1,"")</f>
        <v>#VALUE!</v>
      </c>
      <c r="J87" s="10" t="e">
        <f aca="false">IF(ROW(E87) - 1 &gt;= $J$1,SUM(E87:E87(E87,1 - $J$1, 0)) / $J$1,"")</f>
        <v>#VALUE!</v>
      </c>
      <c r="L87" s="11" t="e">
        <f aca="true">IF(ROW(E87) - 1 &gt;= $L$1,IF(OFFSET(I87, -1, 0) = "", I87, ((E87 - L86) * $K$4) + L86), "")</f>
        <v>#VALUE!</v>
      </c>
      <c r="M87" s="11" t="e">
        <f aca="true">IF(ROW(E87) - 1 &gt;= $M$1,IF(OFFSET(J87, -1, 0) = "", J87, ((E87 - M86) * $K$6) + M86), "")</f>
        <v>#VALUE!</v>
      </c>
      <c r="N87" s="7" t="e">
        <f aca="false">IF(M87&lt;&gt;"", L87-M87, "")</f>
        <v>#VALUE!</v>
      </c>
      <c r="P87" s="4" t="e">
        <f aca="false">IF(ROW(E87) - 1 &gt;= $P$1, IF(OFFSET(N87, 1- $P$1, 0) &lt;&gt; "", SUM(N87:N87(N87, 1 - $P$1, 0)) / $P$1, ""), "")</f>
        <v>#VALUE!</v>
      </c>
      <c r="Q87" s="8" t="e">
        <f aca="true">IF(ROW(N87) - 1 &gt;= $P$1,IF(OFFSET(P87, -1, 0) = "", P87, ((N87 - Q86) * $O$5) + Q86), "")</f>
        <v>#VALUE!</v>
      </c>
      <c r="R87" s="8" t="e">
        <f aca="false">IF(Q87&lt;&gt;"", N87 - Q87, "")</f>
        <v>#VALUE!</v>
      </c>
    </row>
    <row collapsed="false" customFormat="false" customHeight="true" hidden="false" ht="14.4" outlineLevel="0" r="88">
      <c r="A88" s="9" t="n">
        <v>36682</v>
      </c>
      <c r="B88" s="5" t="n">
        <v>93.31</v>
      </c>
      <c r="C88" s="5" t="n">
        <v>95.25</v>
      </c>
      <c r="D88" s="5" t="n">
        <v>89.69</v>
      </c>
      <c r="E88" s="5" t="n">
        <v>91.31</v>
      </c>
      <c r="F88" s="5" t="n">
        <v>11582000</v>
      </c>
      <c r="G88" s="5" t="n">
        <v>22.73</v>
      </c>
      <c r="I88" s="10" t="e">
        <f aca="false">IF(ROW(E88) - 1 &gt;= $I$1,SUM(E88:E88(E88,1 - $I$1, 0)) / $I$1,"")</f>
        <v>#VALUE!</v>
      </c>
      <c r="J88" s="10" t="e">
        <f aca="false">IF(ROW(E88) - 1 &gt;= $J$1,SUM(E88:E88(E88,1 - $J$1, 0)) / $J$1,"")</f>
        <v>#VALUE!</v>
      </c>
      <c r="L88" s="11" t="e">
        <f aca="true">IF(ROW(E88) - 1 &gt;= $L$1,IF(OFFSET(I88, -1, 0) = "", I88, ((E88 - L87) * $K$4) + L87), "")</f>
        <v>#VALUE!</v>
      </c>
      <c r="M88" s="11" t="e">
        <f aca="true">IF(ROW(E88) - 1 &gt;= $M$1,IF(OFFSET(J88, -1, 0) = "", J88, ((E88 - M87) * $K$6) + M87), "")</f>
        <v>#VALUE!</v>
      </c>
      <c r="N88" s="7" t="e">
        <f aca="false">IF(M88&lt;&gt;"", L88-M88, "")</f>
        <v>#VALUE!</v>
      </c>
      <c r="P88" s="4" t="e">
        <f aca="false">IF(ROW(E88) - 1 &gt;= $P$1, IF(OFFSET(N88, 1- $P$1, 0) &lt;&gt; "", SUM(N88:N88(N88, 1 - $P$1, 0)) / $P$1, ""), "")</f>
        <v>#VALUE!</v>
      </c>
      <c r="Q88" s="8" t="e">
        <f aca="true">IF(ROW(N88) - 1 &gt;= $P$1,IF(OFFSET(P88, -1, 0) = "", P88, ((N88 - Q87) * $O$5) + Q87), "")</f>
        <v>#VALUE!</v>
      </c>
      <c r="R88" s="8" t="e">
        <f aca="false">IF(Q88&lt;&gt;"", N88 - Q88, "")</f>
        <v>#VALUE!</v>
      </c>
    </row>
    <row collapsed="false" customFormat="false" customHeight="true" hidden="false" ht="14.4" outlineLevel="0" r="89">
      <c r="A89" s="9" t="n">
        <v>36683</v>
      </c>
      <c r="B89" s="5" t="n">
        <v>91.97</v>
      </c>
      <c r="C89" s="5" t="n">
        <v>96.75</v>
      </c>
      <c r="D89" s="5" t="n">
        <v>90.31</v>
      </c>
      <c r="E89" s="5" t="n">
        <v>92.87</v>
      </c>
      <c r="F89" s="5" t="n">
        <v>18771200</v>
      </c>
      <c r="G89" s="5" t="n">
        <v>23.12</v>
      </c>
      <c r="I89" s="10" t="e">
        <f aca="false">IF(ROW(E89) - 1 &gt;= $I$1,SUM(E89:E89(E89,1 - $I$1, 0)) / $I$1,"")</f>
        <v>#VALUE!</v>
      </c>
      <c r="J89" s="10" t="e">
        <f aca="false">IF(ROW(E89) - 1 &gt;= $J$1,SUM(E89:E89(E89,1 - $J$1, 0)) / $J$1,"")</f>
        <v>#VALUE!</v>
      </c>
      <c r="L89" s="11" t="e">
        <f aca="true">IF(ROW(E89) - 1 &gt;= $L$1,IF(OFFSET(I89, -1, 0) = "", I89, ((E89 - L88) * $K$4) + L88), "")</f>
        <v>#VALUE!</v>
      </c>
      <c r="M89" s="11" t="e">
        <f aca="true">IF(ROW(E89) - 1 &gt;= $M$1,IF(OFFSET(J89, -1, 0) = "", J89, ((E89 - M88) * $K$6) + M88), "")</f>
        <v>#VALUE!</v>
      </c>
      <c r="N89" s="7" t="e">
        <f aca="false">IF(M89&lt;&gt;"", L89-M89, "")</f>
        <v>#VALUE!</v>
      </c>
      <c r="P89" s="4" t="e">
        <f aca="false">IF(ROW(E89) - 1 &gt;= $P$1, IF(OFFSET(N89, 1- $P$1, 0) &lt;&gt; "", SUM(N89:N89(N89, 1 - $P$1, 0)) / $P$1, ""), "")</f>
        <v>#VALUE!</v>
      </c>
      <c r="Q89" s="8" t="e">
        <f aca="true">IF(ROW(N89) - 1 &gt;= $P$1,IF(OFFSET(P89, -1, 0) = "", P89, ((N89 - Q88) * $O$5) + Q88), "")</f>
        <v>#VALUE!</v>
      </c>
      <c r="R89" s="8" t="e">
        <f aca="false">IF(Q89&lt;&gt;"", N89 - Q89, "")</f>
        <v>#VALUE!</v>
      </c>
    </row>
    <row collapsed="false" customFormat="false" customHeight="true" hidden="false" ht="14.4" outlineLevel="0" r="90">
      <c r="A90" s="9" t="n">
        <v>36684</v>
      </c>
      <c r="B90" s="5" t="n">
        <v>93.62</v>
      </c>
      <c r="C90" s="5" t="n">
        <v>97</v>
      </c>
      <c r="D90" s="5" t="n">
        <v>91.62</v>
      </c>
      <c r="E90" s="5" t="n">
        <v>96.56</v>
      </c>
      <c r="F90" s="5" t="n">
        <v>12056800</v>
      </c>
      <c r="G90" s="5" t="n">
        <v>24.04</v>
      </c>
      <c r="I90" s="10" t="e">
        <f aca="false">IF(ROW(E90) - 1 &gt;= $I$1,SUM(E90:E90(E90,1 - $I$1, 0)) / $I$1,"")</f>
        <v>#VALUE!</v>
      </c>
      <c r="J90" s="10" t="e">
        <f aca="false">IF(ROW(E90) - 1 &gt;= $J$1,SUM(E90:E90(E90,1 - $J$1, 0)) / $J$1,"")</f>
        <v>#VALUE!</v>
      </c>
      <c r="L90" s="11" t="e">
        <f aca="true">IF(ROW(E90) - 1 &gt;= $L$1,IF(OFFSET(I90, -1, 0) = "", I90, ((E90 - L89) * $K$4) + L89), "")</f>
        <v>#VALUE!</v>
      </c>
      <c r="M90" s="11" t="e">
        <f aca="true">IF(ROW(E90) - 1 &gt;= $M$1,IF(OFFSET(J90, -1, 0) = "", J90, ((E90 - M89) * $K$6) + M89), "")</f>
        <v>#VALUE!</v>
      </c>
      <c r="N90" s="7" t="e">
        <f aca="false">IF(M90&lt;&gt;"", L90-M90, "")</f>
        <v>#VALUE!</v>
      </c>
      <c r="P90" s="4" t="e">
        <f aca="false">IF(ROW(E90) - 1 &gt;= $P$1, IF(OFFSET(N90, 1- $P$1, 0) &lt;&gt; "", SUM(N90:N90(N90, 1 - $P$1, 0)) / $P$1, ""), "")</f>
        <v>#VALUE!</v>
      </c>
      <c r="Q90" s="8" t="e">
        <f aca="true">IF(ROW(N90) - 1 &gt;= $P$1,IF(OFFSET(P90, -1, 0) = "", P90, ((N90 - Q89) * $O$5) + Q89), "")</f>
        <v>#VALUE!</v>
      </c>
      <c r="R90" s="8" t="e">
        <f aca="false">IF(Q90&lt;&gt;"", N90 - Q90, "")</f>
        <v>#VALUE!</v>
      </c>
    </row>
    <row collapsed="false" customFormat="false" customHeight="true" hidden="false" ht="14.4" outlineLevel="0" r="91">
      <c r="A91" s="9" t="n">
        <v>36685</v>
      </c>
      <c r="B91" s="5" t="n">
        <v>97.62</v>
      </c>
      <c r="C91" s="5" t="n">
        <v>98.5</v>
      </c>
      <c r="D91" s="5" t="n">
        <v>93.12</v>
      </c>
      <c r="E91" s="5" t="n">
        <v>94.81</v>
      </c>
      <c r="F91" s="5" t="n">
        <v>8540800</v>
      </c>
      <c r="G91" s="5" t="n">
        <v>23.6</v>
      </c>
      <c r="I91" s="10" t="e">
        <f aca="false">IF(ROW(E91) - 1 &gt;= $I$1,SUM(E91:E91(E91,1 - $I$1, 0)) / $I$1,"")</f>
        <v>#VALUE!</v>
      </c>
      <c r="J91" s="10" t="e">
        <f aca="false">IF(ROW(E91) - 1 &gt;= $J$1,SUM(E91:E91(E91,1 - $J$1, 0)) / $J$1,"")</f>
        <v>#VALUE!</v>
      </c>
      <c r="L91" s="11" t="e">
        <f aca="true">IF(ROW(E91) - 1 &gt;= $L$1,IF(OFFSET(I91, -1, 0) = "", I91, ((E91 - L90) * $K$4) + L90), "")</f>
        <v>#VALUE!</v>
      </c>
      <c r="M91" s="11" t="e">
        <f aca="true">IF(ROW(E91) - 1 &gt;= $M$1,IF(OFFSET(J91, -1, 0) = "", J91, ((E91 - M90) * $K$6) + M90), "")</f>
        <v>#VALUE!</v>
      </c>
      <c r="N91" s="7" t="e">
        <f aca="false">IF(M91&lt;&gt;"", L91-M91, "")</f>
        <v>#VALUE!</v>
      </c>
      <c r="P91" s="4" t="e">
        <f aca="false">IF(ROW(E91) - 1 &gt;= $P$1, IF(OFFSET(N91, 1- $P$1, 0) &lt;&gt; "", SUM(N91:N91(N91, 1 - $P$1, 0)) / $P$1, ""), "")</f>
        <v>#VALUE!</v>
      </c>
      <c r="Q91" s="8" t="e">
        <f aca="true">IF(ROW(N91) - 1 &gt;= $P$1,IF(OFFSET(P91, -1, 0) = "", P91, ((N91 - Q90) * $O$5) + Q90), "")</f>
        <v>#VALUE!</v>
      </c>
      <c r="R91" s="8" t="e">
        <f aca="false">IF(Q91&lt;&gt;"", N91 - Q91, "")</f>
        <v>#VALUE!</v>
      </c>
    </row>
    <row collapsed="false" customFormat="false" customHeight="true" hidden="false" ht="14.4" outlineLevel="0" r="92">
      <c r="A92" s="9" t="n">
        <v>36686</v>
      </c>
      <c r="B92" s="5" t="n">
        <v>96.75</v>
      </c>
      <c r="C92" s="5" t="n">
        <v>97.94</v>
      </c>
      <c r="D92" s="5" t="n">
        <v>94.37</v>
      </c>
      <c r="E92" s="5" t="n">
        <v>95.75</v>
      </c>
      <c r="F92" s="5" t="n">
        <v>9020000</v>
      </c>
      <c r="G92" s="5" t="n">
        <v>23.84</v>
      </c>
      <c r="I92" s="10" t="e">
        <f aca="false">IF(ROW(E92) - 1 &gt;= $I$1,SUM(E92:E92(E92,1 - $I$1, 0)) / $I$1,"")</f>
        <v>#VALUE!</v>
      </c>
      <c r="J92" s="10" t="e">
        <f aca="false">IF(ROW(E92) - 1 &gt;= $J$1,SUM(E92:E92(E92,1 - $J$1, 0)) / $J$1,"")</f>
        <v>#VALUE!</v>
      </c>
      <c r="L92" s="11" t="e">
        <f aca="true">IF(ROW(E92) - 1 &gt;= $L$1,IF(OFFSET(I92, -1, 0) = "", I92, ((E92 - L91) * $K$4) + L91), "")</f>
        <v>#VALUE!</v>
      </c>
      <c r="M92" s="11" t="e">
        <f aca="true">IF(ROW(E92) - 1 &gt;= $M$1,IF(OFFSET(J92, -1, 0) = "", J92, ((E92 - M91) * $K$6) + M91), "")</f>
        <v>#VALUE!</v>
      </c>
      <c r="N92" s="7" t="e">
        <f aca="false">IF(M92&lt;&gt;"", L92-M92, "")</f>
        <v>#VALUE!</v>
      </c>
      <c r="P92" s="4" t="e">
        <f aca="false">IF(ROW(E92) - 1 &gt;= $P$1, IF(OFFSET(N92, 1- $P$1, 0) &lt;&gt; "", SUM(N92:N92(N92, 1 - $P$1, 0)) / $P$1, ""), "")</f>
        <v>#VALUE!</v>
      </c>
      <c r="Q92" s="8" t="e">
        <f aca="true">IF(ROW(N92) - 1 &gt;= $P$1,IF(OFFSET(P92, -1, 0) = "", P92, ((N92 - Q91) * $O$5) + Q91), "")</f>
        <v>#VALUE!</v>
      </c>
      <c r="R92" s="8" t="e">
        <f aca="false">IF(Q92&lt;&gt;"", N92 - Q92, "")</f>
        <v>#VALUE!</v>
      </c>
    </row>
    <row collapsed="false" customFormat="false" customHeight="true" hidden="false" ht="14.4" outlineLevel="0" r="93">
      <c r="A93" s="9" t="n">
        <v>36689</v>
      </c>
      <c r="B93" s="5" t="n">
        <v>96.37</v>
      </c>
      <c r="C93" s="5" t="n">
        <v>96.44</v>
      </c>
      <c r="D93" s="5" t="n">
        <v>90.87</v>
      </c>
      <c r="E93" s="5" t="n">
        <v>91.19</v>
      </c>
      <c r="F93" s="5" t="n">
        <v>10374400</v>
      </c>
      <c r="G93" s="5" t="n">
        <v>22.7</v>
      </c>
      <c r="I93" s="10" t="e">
        <f aca="false">IF(ROW(E93) - 1 &gt;= $I$1,SUM(E93:E93(E93,1 - $I$1, 0)) / $I$1,"")</f>
        <v>#VALUE!</v>
      </c>
      <c r="J93" s="10" t="e">
        <f aca="false">IF(ROW(E93) - 1 &gt;= $J$1,SUM(E93:E93(E93,1 - $J$1, 0)) / $J$1,"")</f>
        <v>#VALUE!</v>
      </c>
      <c r="L93" s="11" t="e">
        <f aca="true">IF(ROW(E93) - 1 &gt;= $L$1,IF(OFFSET(I93, -1, 0) = "", I93, ((E93 - L92) * $K$4) + L92), "")</f>
        <v>#VALUE!</v>
      </c>
      <c r="M93" s="11" t="e">
        <f aca="true">IF(ROW(E93) - 1 &gt;= $M$1,IF(OFFSET(J93, -1, 0) = "", J93, ((E93 - M92) * $K$6) + M92), "")</f>
        <v>#VALUE!</v>
      </c>
      <c r="N93" s="7" t="e">
        <f aca="false">IF(M93&lt;&gt;"", L93-M93, "")</f>
        <v>#VALUE!</v>
      </c>
      <c r="P93" s="4" t="e">
        <f aca="false">IF(ROW(E93) - 1 &gt;= $P$1, IF(OFFSET(N93, 1- $P$1, 0) &lt;&gt; "", SUM(N93:N93(N93, 1 - $P$1, 0)) / $P$1, ""), "")</f>
        <v>#VALUE!</v>
      </c>
      <c r="Q93" s="8" t="e">
        <f aca="true">IF(ROW(N93) - 1 &gt;= $P$1,IF(OFFSET(P93, -1, 0) = "", P93, ((N93 - Q92) * $O$5) + Q92), "")</f>
        <v>#VALUE!</v>
      </c>
      <c r="R93" s="8" t="e">
        <f aca="false">IF(Q93&lt;&gt;"", N93 - Q93, "")</f>
        <v>#VALUE!</v>
      </c>
    </row>
    <row collapsed="false" customFormat="false" customHeight="true" hidden="false" ht="14.4" outlineLevel="0" r="94">
      <c r="A94" s="9" t="n">
        <v>36690</v>
      </c>
      <c r="B94" s="5" t="n">
        <v>91.19</v>
      </c>
      <c r="C94" s="5" t="n">
        <v>94.69</v>
      </c>
      <c r="D94" s="5" t="n">
        <v>88.19</v>
      </c>
      <c r="E94" s="5" t="n">
        <v>94.5</v>
      </c>
      <c r="F94" s="5" t="n">
        <v>12570000</v>
      </c>
      <c r="G94" s="5" t="n">
        <v>23.52</v>
      </c>
      <c r="I94" s="10" t="e">
        <f aca="false">IF(ROW(E94) - 1 &gt;= $I$1,SUM(E94:E94(E94,1 - $I$1, 0)) / $I$1,"")</f>
        <v>#VALUE!</v>
      </c>
      <c r="J94" s="10" t="e">
        <f aca="false">IF(ROW(E94) - 1 &gt;= $J$1,SUM(E94:E94(E94,1 - $J$1, 0)) / $J$1,"")</f>
        <v>#VALUE!</v>
      </c>
      <c r="L94" s="11" t="e">
        <f aca="true">IF(ROW(E94) - 1 &gt;= $L$1,IF(OFFSET(I94, -1, 0) = "", I94, ((E94 - L93) * $K$4) + L93), "")</f>
        <v>#VALUE!</v>
      </c>
      <c r="M94" s="11" t="e">
        <f aca="true">IF(ROW(E94) - 1 &gt;= $M$1,IF(OFFSET(J94, -1, 0) = "", J94, ((E94 - M93) * $K$6) + M93), "")</f>
        <v>#VALUE!</v>
      </c>
      <c r="N94" s="7" t="e">
        <f aca="false">IF(M94&lt;&gt;"", L94-M94, "")</f>
        <v>#VALUE!</v>
      </c>
      <c r="P94" s="4" t="e">
        <f aca="false">IF(ROW(E94) - 1 &gt;= $P$1, IF(OFFSET(N94, 1- $P$1, 0) &lt;&gt; "", SUM(N94:N94(N94, 1 - $P$1, 0)) / $P$1, ""), "")</f>
        <v>#VALUE!</v>
      </c>
      <c r="Q94" s="8" t="e">
        <f aca="true">IF(ROW(N94) - 1 &gt;= $P$1,IF(OFFSET(P94, -1, 0) = "", P94, ((N94 - Q93) * $O$5) + Q93), "")</f>
        <v>#VALUE!</v>
      </c>
      <c r="R94" s="8" t="e">
        <f aca="false">IF(Q94&lt;&gt;"", N94 - Q94, "")</f>
        <v>#VALUE!</v>
      </c>
    </row>
    <row collapsed="false" customFormat="false" customHeight="true" hidden="false" ht="14.4" outlineLevel="0" r="95">
      <c r="A95" s="9" t="n">
        <v>36691</v>
      </c>
      <c r="B95" s="5" t="n">
        <v>94.69</v>
      </c>
      <c r="C95" s="5" t="n">
        <v>96.25</v>
      </c>
      <c r="D95" s="5" t="n">
        <v>90.12</v>
      </c>
      <c r="E95" s="5" t="n">
        <v>90.44</v>
      </c>
      <c r="F95" s="5" t="n">
        <v>9925200</v>
      </c>
      <c r="G95" s="5" t="n">
        <v>22.51</v>
      </c>
      <c r="I95" s="10" t="e">
        <f aca="false">IF(ROW(E95) - 1 &gt;= $I$1,SUM(E95:E95(E95,1 - $I$1, 0)) / $I$1,"")</f>
        <v>#VALUE!</v>
      </c>
      <c r="J95" s="10" t="e">
        <f aca="false">IF(ROW(E95) - 1 &gt;= $J$1,SUM(E95:E95(E95,1 - $J$1, 0)) / $J$1,"")</f>
        <v>#VALUE!</v>
      </c>
      <c r="L95" s="11" t="e">
        <f aca="true">IF(ROW(E95) - 1 &gt;= $L$1,IF(OFFSET(I95, -1, 0) = "", I95, ((E95 - L94) * $K$4) + L94), "")</f>
        <v>#VALUE!</v>
      </c>
      <c r="M95" s="11" t="e">
        <f aca="true">IF(ROW(E95) - 1 &gt;= $M$1,IF(OFFSET(J95, -1, 0) = "", J95, ((E95 - M94) * $K$6) + M94), "")</f>
        <v>#VALUE!</v>
      </c>
      <c r="N95" s="7" t="e">
        <f aca="false">IF(M95&lt;&gt;"", L95-M95, "")</f>
        <v>#VALUE!</v>
      </c>
      <c r="P95" s="4" t="e">
        <f aca="false">IF(ROW(E95) - 1 &gt;= $P$1, IF(OFFSET(N95, 1- $P$1, 0) &lt;&gt; "", SUM(N95:N95(N95, 1 - $P$1, 0)) / $P$1, ""), "")</f>
        <v>#VALUE!</v>
      </c>
      <c r="Q95" s="8" t="e">
        <f aca="true">IF(ROW(N95) - 1 &gt;= $P$1,IF(OFFSET(P95, -1, 0) = "", P95, ((N95 - Q94) * $O$5) + Q94), "")</f>
        <v>#VALUE!</v>
      </c>
      <c r="R95" s="8" t="e">
        <f aca="false">IF(Q95&lt;&gt;"", N95 - Q95, "")</f>
        <v>#VALUE!</v>
      </c>
    </row>
    <row collapsed="false" customFormat="false" customHeight="true" hidden="false" ht="14.4" outlineLevel="0" r="96">
      <c r="A96" s="9" t="n">
        <v>36692</v>
      </c>
      <c r="B96" s="5" t="n">
        <v>91.25</v>
      </c>
      <c r="C96" s="5" t="n">
        <v>93.37</v>
      </c>
      <c r="D96" s="5" t="n">
        <v>89</v>
      </c>
      <c r="E96" s="5" t="n">
        <v>92.37</v>
      </c>
      <c r="F96" s="5" t="n">
        <v>8898800</v>
      </c>
      <c r="G96" s="5" t="n">
        <v>22.99</v>
      </c>
      <c r="I96" s="10" t="e">
        <f aca="false">IF(ROW(E96) - 1 &gt;= $I$1,SUM(E96:E96(E96,1 - $I$1, 0)) / $I$1,"")</f>
        <v>#VALUE!</v>
      </c>
      <c r="J96" s="10" t="e">
        <f aca="false">IF(ROW(E96) - 1 &gt;= $J$1,SUM(E96:E96(E96,1 - $J$1, 0)) / $J$1,"")</f>
        <v>#VALUE!</v>
      </c>
      <c r="L96" s="11" t="e">
        <f aca="true">IF(ROW(E96) - 1 &gt;= $L$1,IF(OFFSET(I96, -1, 0) = "", I96, ((E96 - L95) * $K$4) + L95), "")</f>
        <v>#VALUE!</v>
      </c>
      <c r="M96" s="11" t="e">
        <f aca="true">IF(ROW(E96) - 1 &gt;= $M$1,IF(OFFSET(J96, -1, 0) = "", J96, ((E96 - M95) * $K$6) + M95), "")</f>
        <v>#VALUE!</v>
      </c>
      <c r="N96" s="7" t="e">
        <f aca="false">IF(M96&lt;&gt;"", L96-M96, "")</f>
        <v>#VALUE!</v>
      </c>
      <c r="P96" s="4" t="e">
        <f aca="false">IF(ROW(E96) - 1 &gt;= $P$1, IF(OFFSET(N96, 1- $P$1, 0) &lt;&gt; "", SUM(N96:N96(N96, 1 - $P$1, 0)) / $P$1, ""), "")</f>
        <v>#VALUE!</v>
      </c>
      <c r="Q96" s="8" t="e">
        <f aca="true">IF(ROW(N96) - 1 &gt;= $P$1,IF(OFFSET(P96, -1, 0) = "", P96, ((N96 - Q95) * $O$5) + Q95), "")</f>
        <v>#VALUE!</v>
      </c>
      <c r="R96" s="8" t="e">
        <f aca="false">IF(Q96&lt;&gt;"", N96 - Q96, "")</f>
        <v>#VALUE!</v>
      </c>
    </row>
    <row collapsed="false" customFormat="false" customHeight="true" hidden="false" ht="14.4" outlineLevel="0" r="97">
      <c r="A97" s="9" t="n">
        <v>36693</v>
      </c>
      <c r="B97" s="5" t="n">
        <v>93.5</v>
      </c>
      <c r="C97" s="5" t="n">
        <v>93.75</v>
      </c>
      <c r="D97" s="5" t="n">
        <v>89.06</v>
      </c>
      <c r="E97" s="5" t="n">
        <v>91.19</v>
      </c>
      <c r="F97" s="5" t="n">
        <v>10842400</v>
      </c>
      <c r="G97" s="5" t="n">
        <v>22.7</v>
      </c>
      <c r="I97" s="10" t="e">
        <f aca="false">IF(ROW(E97) - 1 &gt;= $I$1,SUM(E97:E97(E97,1 - $I$1, 0)) / $I$1,"")</f>
        <v>#VALUE!</v>
      </c>
      <c r="J97" s="10" t="e">
        <f aca="false">IF(ROW(E97) - 1 &gt;= $J$1,SUM(E97:E97(E97,1 - $J$1, 0)) / $J$1,"")</f>
        <v>#VALUE!</v>
      </c>
      <c r="L97" s="11" t="e">
        <f aca="true">IF(ROW(E97) - 1 &gt;= $L$1,IF(OFFSET(I97, -1, 0) = "", I97, ((E97 - L96) * $K$4) + L96), "")</f>
        <v>#VALUE!</v>
      </c>
      <c r="M97" s="11" t="e">
        <f aca="true">IF(ROW(E97) - 1 &gt;= $M$1,IF(OFFSET(J97, -1, 0) = "", J97, ((E97 - M96) * $K$6) + M96), "")</f>
        <v>#VALUE!</v>
      </c>
      <c r="N97" s="7" t="e">
        <f aca="false">IF(M97&lt;&gt;"", L97-M97, "")</f>
        <v>#VALUE!</v>
      </c>
      <c r="P97" s="4" t="e">
        <f aca="false">IF(ROW(E97) - 1 &gt;= $P$1, IF(OFFSET(N97, 1- $P$1, 0) &lt;&gt; "", SUM(N97:N97(N97, 1 - $P$1, 0)) / $P$1, ""), "")</f>
        <v>#VALUE!</v>
      </c>
      <c r="Q97" s="8" t="e">
        <f aca="true">IF(ROW(N97) - 1 &gt;= $P$1,IF(OFFSET(P97, -1, 0) = "", P97, ((N97 - Q96) * $O$5) + Q96), "")</f>
        <v>#VALUE!</v>
      </c>
      <c r="R97" s="8" t="e">
        <f aca="false">IF(Q97&lt;&gt;"", N97 - Q97, "")</f>
        <v>#VALUE!</v>
      </c>
    </row>
    <row collapsed="false" customFormat="false" customHeight="true" hidden="false" ht="14.4" outlineLevel="0" r="98">
      <c r="A98" s="9" t="n">
        <v>36696</v>
      </c>
      <c r="B98" s="5" t="n">
        <v>90.56</v>
      </c>
      <c r="C98" s="5" t="n">
        <v>97.87</v>
      </c>
      <c r="D98" s="5" t="n">
        <v>89.81</v>
      </c>
      <c r="E98" s="5" t="n">
        <v>96.62</v>
      </c>
      <c r="F98" s="5" t="n">
        <v>14089200</v>
      </c>
      <c r="G98" s="5" t="n">
        <v>24.05</v>
      </c>
      <c r="I98" s="10" t="e">
        <f aca="false">IF(ROW(E98) - 1 &gt;= $I$1,SUM(E98:E98(E98,1 - $I$1, 0)) / $I$1,"")</f>
        <v>#VALUE!</v>
      </c>
      <c r="J98" s="10" t="e">
        <f aca="false">IF(ROW(E98) - 1 &gt;= $J$1,SUM(E98:E98(E98,1 - $J$1, 0)) / $J$1,"")</f>
        <v>#VALUE!</v>
      </c>
      <c r="L98" s="11" t="e">
        <f aca="true">IF(ROW(E98) - 1 &gt;= $L$1,IF(OFFSET(I98, -1, 0) = "", I98, ((E98 - L97) * $K$4) + L97), "")</f>
        <v>#VALUE!</v>
      </c>
      <c r="M98" s="11" t="e">
        <f aca="true">IF(ROW(E98) - 1 &gt;= $M$1,IF(OFFSET(J98, -1, 0) = "", J98, ((E98 - M97) * $K$6) + M97), "")</f>
        <v>#VALUE!</v>
      </c>
      <c r="N98" s="7" t="e">
        <f aca="false">IF(M98&lt;&gt;"", L98-M98, "")</f>
        <v>#VALUE!</v>
      </c>
      <c r="P98" s="4" t="e">
        <f aca="false">IF(ROW(E98) - 1 &gt;= $P$1, IF(OFFSET(N98, 1- $P$1, 0) &lt;&gt; "", SUM(N98:N98(N98, 1 - $P$1, 0)) / $P$1, ""), "")</f>
        <v>#VALUE!</v>
      </c>
      <c r="Q98" s="8" t="e">
        <f aca="true">IF(ROW(N98) - 1 &gt;= $P$1,IF(OFFSET(P98, -1, 0) = "", P98, ((N98 - Q97) * $O$5) + Q97), "")</f>
        <v>#VALUE!</v>
      </c>
      <c r="R98" s="8" t="e">
        <f aca="false">IF(Q98&lt;&gt;"", N98 - Q98, "")</f>
        <v>#VALUE!</v>
      </c>
    </row>
    <row collapsed="false" customFormat="false" customHeight="true" hidden="false" ht="14.4" outlineLevel="0" r="99">
      <c r="A99" s="9" t="n">
        <v>36697</v>
      </c>
      <c r="B99" s="5" t="n">
        <v>98.5</v>
      </c>
      <c r="C99" s="5" t="n">
        <v>103.94</v>
      </c>
      <c r="D99" s="5" t="n">
        <v>98.37</v>
      </c>
      <c r="E99" s="5" t="n">
        <v>101.25</v>
      </c>
      <c r="F99" s="5" t="n">
        <v>17922000</v>
      </c>
      <c r="G99" s="5" t="n">
        <v>25.2</v>
      </c>
      <c r="I99" s="10" t="e">
        <f aca="false">IF(ROW(E99) - 1 &gt;= $I$1,SUM(E99:E99(E99,1 - $I$1, 0)) / $I$1,"")</f>
        <v>#VALUE!</v>
      </c>
      <c r="J99" s="10" t="e">
        <f aca="false">IF(ROW(E99) - 1 &gt;= $J$1,SUM(E99:E99(E99,1 - $J$1, 0)) / $J$1,"")</f>
        <v>#VALUE!</v>
      </c>
      <c r="L99" s="11" t="e">
        <f aca="true">IF(ROW(E99) - 1 &gt;= $L$1,IF(OFFSET(I99, -1, 0) = "", I99, ((E99 - L98) * $K$4) + L98), "")</f>
        <v>#VALUE!</v>
      </c>
      <c r="M99" s="11" t="e">
        <f aca="true">IF(ROW(E99) - 1 &gt;= $M$1,IF(OFFSET(J99, -1, 0) = "", J99, ((E99 - M98) * $K$6) + M98), "")</f>
        <v>#VALUE!</v>
      </c>
      <c r="N99" s="7" t="e">
        <f aca="false">IF(M99&lt;&gt;"", L99-M99, "")</f>
        <v>#VALUE!</v>
      </c>
      <c r="P99" s="4" t="e">
        <f aca="false">IF(ROW(E99) - 1 &gt;= $P$1, IF(OFFSET(N99, 1- $P$1, 0) &lt;&gt; "", SUM(N99:N99(N99, 1 - $P$1, 0)) / $P$1, ""), "")</f>
        <v>#VALUE!</v>
      </c>
      <c r="Q99" s="8" t="e">
        <f aca="true">IF(ROW(N99) - 1 &gt;= $P$1,IF(OFFSET(P99, -1, 0) = "", P99, ((N99 - Q98) * $O$5) + Q98), "")</f>
        <v>#VALUE!</v>
      </c>
      <c r="R99" s="8" t="e">
        <f aca="false">IF(Q99&lt;&gt;"", N99 - Q99, "")</f>
        <v>#VALUE!</v>
      </c>
    </row>
    <row collapsed="false" customFormat="false" customHeight="true" hidden="false" ht="14.4" outlineLevel="0" r="100">
      <c r="A100" s="9" t="n">
        <v>36698</v>
      </c>
      <c r="B100" s="5" t="n">
        <v>50.5</v>
      </c>
      <c r="C100" s="5" t="n">
        <v>56.94</v>
      </c>
      <c r="D100" s="5" t="n">
        <v>50.31</v>
      </c>
      <c r="E100" s="5" t="n">
        <v>55.63</v>
      </c>
      <c r="F100" s="5" t="n">
        <v>17500000</v>
      </c>
      <c r="G100" s="5" t="n">
        <v>27.7</v>
      </c>
      <c r="I100" s="10" t="e">
        <f aca="false">IF(ROW(E100) - 1 &gt;= $I$1,SUM(E100:E100(E100,1 - $I$1, 0)) / $I$1,"")</f>
        <v>#VALUE!</v>
      </c>
      <c r="J100" s="10" t="e">
        <f aca="false">IF(ROW(E100) - 1 &gt;= $J$1,SUM(E100:E100(E100,1 - $J$1, 0)) / $J$1,"")</f>
        <v>#VALUE!</v>
      </c>
      <c r="L100" s="11" t="e">
        <f aca="true">IF(ROW(E100) - 1 &gt;= $L$1,IF(OFFSET(I100, -1, 0) = "", I100, ((E100 - L99) * $K$4) + L99), "")</f>
        <v>#VALUE!</v>
      </c>
      <c r="M100" s="11" t="e">
        <f aca="true">IF(ROW(E100) - 1 &gt;= $M$1,IF(OFFSET(J100, -1, 0) = "", J100, ((E100 - M99) * $K$6) + M99), "")</f>
        <v>#VALUE!</v>
      </c>
      <c r="N100" s="7" t="e">
        <f aca="false">IF(M100&lt;&gt;"", L100-M100, "")</f>
        <v>#VALUE!</v>
      </c>
      <c r="P100" s="4" t="e">
        <f aca="false">IF(ROW(E100) - 1 &gt;= $P$1, IF(OFFSET(N100, 1- $P$1, 0) &lt;&gt; "", SUM(N100:N100(N100, 1 - $P$1, 0)) / $P$1, ""), "")</f>
        <v>#VALUE!</v>
      </c>
      <c r="Q100" s="8" t="e">
        <f aca="true">IF(ROW(N100) - 1 &gt;= $P$1,IF(OFFSET(P100, -1, 0) = "", P100, ((N100 - Q99) * $O$5) + Q99), "")</f>
        <v>#VALUE!</v>
      </c>
      <c r="R100" s="8" t="e">
        <f aca="false">IF(Q100&lt;&gt;"", N100 - Q100, "")</f>
        <v>#VALUE!</v>
      </c>
    </row>
    <row collapsed="false" customFormat="false" customHeight="true" hidden="false" ht="14.4" outlineLevel="0" r="101">
      <c r="A101" s="9" t="n">
        <v>36699</v>
      </c>
      <c r="B101" s="5" t="n">
        <v>55.75</v>
      </c>
      <c r="C101" s="5" t="n">
        <v>57.63</v>
      </c>
      <c r="D101" s="5" t="n">
        <v>53.56</v>
      </c>
      <c r="E101" s="5" t="n">
        <v>53.75</v>
      </c>
      <c r="F101" s="5" t="n">
        <v>16706200</v>
      </c>
      <c r="G101" s="5" t="n">
        <v>26.76</v>
      </c>
      <c r="I101" s="10" t="e">
        <f aca="false">IF(ROW(E101) - 1 &gt;= $I$1,SUM(E101:E101(E101,1 - $I$1, 0)) / $I$1,"")</f>
        <v>#VALUE!</v>
      </c>
      <c r="J101" s="10" t="e">
        <f aca="false">IF(ROW(E101) - 1 &gt;= $J$1,SUM(E101:E101(E101,1 - $J$1, 0)) / $J$1,"")</f>
        <v>#VALUE!</v>
      </c>
      <c r="L101" s="11" t="e">
        <f aca="true">IF(ROW(E101) - 1 &gt;= $L$1,IF(OFFSET(I101, -1, 0) = "", I101, ((E101 - L100) * $K$4) + L100), "")</f>
        <v>#VALUE!</v>
      </c>
      <c r="M101" s="11" t="e">
        <f aca="true">IF(ROW(E101) - 1 &gt;= $M$1,IF(OFFSET(J101, -1, 0) = "", J101, ((E101 - M100) * $K$6) + M100), "")</f>
        <v>#VALUE!</v>
      </c>
      <c r="N101" s="7" t="e">
        <f aca="false">IF(M101&lt;&gt;"", L101-M101, "")</f>
        <v>#VALUE!</v>
      </c>
      <c r="P101" s="4" t="e">
        <f aca="false">IF(ROW(E101) - 1 &gt;= $P$1, IF(OFFSET(N101, 1- $P$1, 0) &lt;&gt; "", SUM(N101:N101(N101, 1 - $P$1, 0)) / $P$1, ""), "")</f>
        <v>#VALUE!</v>
      </c>
      <c r="Q101" s="8" t="e">
        <f aca="true">IF(ROW(N101) - 1 &gt;= $P$1,IF(OFFSET(P101, -1, 0) = "", P101, ((N101 - Q100) * $O$5) + Q100), "")</f>
        <v>#VALUE!</v>
      </c>
      <c r="R101" s="8" t="e">
        <f aca="false">IF(Q101&lt;&gt;"", N101 - Q101, "")</f>
        <v>#VALUE!</v>
      </c>
    </row>
    <row collapsed="false" customFormat="false" customHeight="true" hidden="false" ht="14.4" outlineLevel="0" r="102">
      <c r="A102" s="9" t="n">
        <v>36700</v>
      </c>
      <c r="B102" s="5" t="n">
        <v>53.78</v>
      </c>
      <c r="C102" s="5" t="n">
        <v>54.63</v>
      </c>
      <c r="D102" s="5" t="n">
        <v>50.81</v>
      </c>
      <c r="E102" s="5" t="n">
        <v>51.69</v>
      </c>
      <c r="F102" s="5" t="n">
        <v>7320400</v>
      </c>
      <c r="G102" s="5" t="n">
        <v>25.73</v>
      </c>
      <c r="I102" s="10" t="e">
        <f aca="false">IF(ROW(E102) - 1 &gt;= $I$1,SUM(E102:E102(E102,1 - $I$1, 0)) / $I$1,"")</f>
        <v>#VALUE!</v>
      </c>
      <c r="J102" s="10" t="e">
        <f aca="false">IF(ROW(E102) - 1 &gt;= $J$1,SUM(E102:E102(E102,1 - $J$1, 0)) / $J$1,"")</f>
        <v>#VALUE!</v>
      </c>
      <c r="L102" s="11" t="e">
        <f aca="true">IF(ROW(E102) - 1 &gt;= $L$1,IF(OFFSET(I102, -1, 0) = "", I102, ((E102 - L101) * $K$4) + L101), "")</f>
        <v>#VALUE!</v>
      </c>
      <c r="M102" s="11" t="e">
        <f aca="true">IF(ROW(E102) - 1 &gt;= $M$1,IF(OFFSET(J102, -1, 0) = "", J102, ((E102 - M101) * $K$6) + M101), "")</f>
        <v>#VALUE!</v>
      </c>
      <c r="N102" s="7" t="e">
        <f aca="false">IF(M102&lt;&gt;"", L102-M102, "")</f>
        <v>#VALUE!</v>
      </c>
      <c r="P102" s="4" t="e">
        <f aca="false">IF(ROW(E102) - 1 &gt;= $P$1, IF(OFFSET(N102, 1- $P$1, 0) &lt;&gt; "", SUM(N102:N102(N102, 1 - $P$1, 0)) / $P$1, ""), "")</f>
        <v>#VALUE!</v>
      </c>
      <c r="Q102" s="8" t="e">
        <f aca="true">IF(ROW(N102) - 1 &gt;= $P$1,IF(OFFSET(P102, -1, 0) = "", P102, ((N102 - Q101) * $O$5) + Q101), "")</f>
        <v>#VALUE!</v>
      </c>
      <c r="R102" s="8" t="e">
        <f aca="false">IF(Q102&lt;&gt;"", N102 - Q102, "")</f>
        <v>#VALUE!</v>
      </c>
    </row>
    <row collapsed="false" customFormat="false" customHeight="true" hidden="false" ht="14.4" outlineLevel="0" r="103">
      <c r="A103" s="9" t="n">
        <v>36703</v>
      </c>
      <c r="B103" s="5" t="n">
        <v>52.5</v>
      </c>
      <c r="C103" s="5" t="n">
        <v>54.75</v>
      </c>
      <c r="D103" s="5" t="n">
        <v>52.13</v>
      </c>
      <c r="E103" s="5" t="n">
        <v>54.13</v>
      </c>
      <c r="F103" s="5" t="n">
        <v>6631000</v>
      </c>
      <c r="G103" s="5" t="n">
        <v>26.95</v>
      </c>
      <c r="I103" s="10" t="e">
        <f aca="false">IF(ROW(E103) - 1 &gt;= $I$1,SUM(E103:E103(E103,1 - $I$1, 0)) / $I$1,"")</f>
        <v>#VALUE!</v>
      </c>
      <c r="J103" s="10" t="e">
        <f aca="false">IF(ROW(E103) - 1 &gt;= $J$1,SUM(E103:E103(E103,1 - $J$1, 0)) / $J$1,"")</f>
        <v>#VALUE!</v>
      </c>
      <c r="L103" s="11" t="e">
        <f aca="true">IF(ROW(E103) - 1 &gt;= $L$1,IF(OFFSET(I103, -1, 0) = "", I103, ((E103 - L102) * $K$4) + L102), "")</f>
        <v>#VALUE!</v>
      </c>
      <c r="M103" s="11" t="e">
        <f aca="true">IF(ROW(E103) - 1 &gt;= $M$1,IF(OFFSET(J103, -1, 0) = "", J103, ((E103 - M102) * $K$6) + M102), "")</f>
        <v>#VALUE!</v>
      </c>
      <c r="N103" s="7" t="e">
        <f aca="false">IF(M103&lt;&gt;"", L103-M103, "")</f>
        <v>#VALUE!</v>
      </c>
      <c r="P103" s="4" t="e">
        <f aca="false">IF(ROW(E103) - 1 &gt;= $P$1, IF(OFFSET(N103, 1- $P$1, 0) &lt;&gt; "", SUM(N103:N103(N103, 1 - $P$1, 0)) / $P$1, ""), "")</f>
        <v>#VALUE!</v>
      </c>
      <c r="Q103" s="8" t="e">
        <f aca="true">IF(ROW(N103) - 1 &gt;= $P$1,IF(OFFSET(P103, -1, 0) = "", P103, ((N103 - Q102) * $O$5) + Q102), "")</f>
        <v>#VALUE!</v>
      </c>
      <c r="R103" s="8" t="e">
        <f aca="false">IF(Q103&lt;&gt;"", N103 - Q103, "")</f>
        <v>#VALUE!</v>
      </c>
    </row>
    <row collapsed="false" customFormat="false" customHeight="true" hidden="false" ht="14.4" outlineLevel="0" r="104">
      <c r="A104" s="9" t="n">
        <v>36704</v>
      </c>
      <c r="B104" s="5" t="n">
        <v>53.78</v>
      </c>
      <c r="C104" s="5" t="n">
        <v>55.5</v>
      </c>
      <c r="D104" s="5" t="n">
        <v>51.63</v>
      </c>
      <c r="E104" s="5" t="n">
        <v>51.75</v>
      </c>
      <c r="F104" s="5" t="n">
        <v>7270600</v>
      </c>
      <c r="G104" s="5" t="n">
        <v>25.76</v>
      </c>
      <c r="I104" s="10" t="e">
        <f aca="false">IF(ROW(E104) - 1 &gt;= $I$1,SUM(E104:E104(E104,1 - $I$1, 0)) / $I$1,"")</f>
        <v>#VALUE!</v>
      </c>
      <c r="J104" s="10" t="e">
        <f aca="false">IF(ROW(E104) - 1 &gt;= $J$1,SUM(E104:E104(E104,1 - $J$1, 0)) / $J$1,"")</f>
        <v>#VALUE!</v>
      </c>
      <c r="L104" s="11" t="e">
        <f aca="true">IF(ROW(E104) - 1 &gt;= $L$1,IF(OFFSET(I104, -1, 0) = "", I104, ((E104 - L103) * $K$4) + L103), "")</f>
        <v>#VALUE!</v>
      </c>
      <c r="M104" s="11" t="e">
        <f aca="true">IF(ROW(E104) - 1 &gt;= $M$1,IF(OFFSET(J104, -1, 0) = "", J104, ((E104 - M103) * $K$6) + M103), "")</f>
        <v>#VALUE!</v>
      </c>
      <c r="N104" s="7" t="e">
        <f aca="false">IF(M104&lt;&gt;"", L104-M104, "")</f>
        <v>#VALUE!</v>
      </c>
      <c r="P104" s="4" t="e">
        <f aca="false">IF(ROW(E104) - 1 &gt;= $P$1, IF(OFFSET(N104, 1- $P$1, 0) &lt;&gt; "", SUM(N104:N104(N104, 1 - $P$1, 0)) / $P$1, ""), "")</f>
        <v>#VALUE!</v>
      </c>
      <c r="Q104" s="8" t="e">
        <f aca="true">IF(ROW(N104) - 1 &gt;= $P$1,IF(OFFSET(P104, -1, 0) = "", P104, ((N104 - Q103) * $O$5) + Q103), "")</f>
        <v>#VALUE!</v>
      </c>
      <c r="R104" s="8" t="e">
        <f aca="false">IF(Q104&lt;&gt;"", N104 - Q104, "")</f>
        <v>#VALUE!</v>
      </c>
    </row>
    <row collapsed="false" customFormat="false" customHeight="true" hidden="false" ht="14.4" outlineLevel="0" r="105">
      <c r="A105" s="9" t="n">
        <v>36705</v>
      </c>
      <c r="B105" s="5" t="n">
        <v>53.31</v>
      </c>
      <c r="C105" s="5" t="n">
        <v>55.38</v>
      </c>
      <c r="D105" s="5" t="n">
        <v>51.5</v>
      </c>
      <c r="E105" s="5" t="n">
        <v>54.44</v>
      </c>
      <c r="F105" s="5" t="n">
        <v>10235000</v>
      </c>
      <c r="G105" s="5" t="n">
        <v>27.1</v>
      </c>
      <c r="I105" s="10" t="e">
        <f aca="false">IF(ROW(E105) - 1 &gt;= $I$1,SUM(E105:E105(E105,1 - $I$1, 0)) / $I$1,"")</f>
        <v>#VALUE!</v>
      </c>
      <c r="J105" s="10" t="e">
        <f aca="false">IF(ROW(E105) - 1 &gt;= $J$1,SUM(E105:E105(E105,1 - $J$1, 0)) / $J$1,"")</f>
        <v>#VALUE!</v>
      </c>
      <c r="L105" s="11" t="e">
        <f aca="true">IF(ROW(E105) - 1 &gt;= $L$1,IF(OFFSET(I105, -1, 0) = "", I105, ((E105 - L104) * $K$4) + L104), "")</f>
        <v>#VALUE!</v>
      </c>
      <c r="M105" s="11" t="e">
        <f aca="true">IF(ROW(E105) - 1 &gt;= $M$1,IF(OFFSET(J105, -1, 0) = "", J105, ((E105 - M104) * $K$6) + M104), "")</f>
        <v>#VALUE!</v>
      </c>
      <c r="N105" s="7" t="e">
        <f aca="false">IF(M105&lt;&gt;"", L105-M105, "")</f>
        <v>#VALUE!</v>
      </c>
      <c r="P105" s="4" t="e">
        <f aca="false">IF(ROW(E105) - 1 &gt;= $P$1, IF(OFFSET(N105, 1- $P$1, 0) &lt;&gt; "", SUM(N105:N105(N105, 1 - $P$1, 0)) / $P$1, ""), "")</f>
        <v>#VALUE!</v>
      </c>
      <c r="Q105" s="8" t="e">
        <f aca="true">IF(ROW(N105) - 1 &gt;= $P$1,IF(OFFSET(P105, -1, 0) = "", P105, ((N105 - Q104) * $O$5) + Q104), "")</f>
        <v>#VALUE!</v>
      </c>
      <c r="R105" s="8" t="e">
        <f aca="false">IF(Q105&lt;&gt;"", N105 - Q105, "")</f>
        <v>#VALUE!</v>
      </c>
    </row>
    <row collapsed="false" customFormat="false" customHeight="true" hidden="false" ht="14.4" outlineLevel="0" r="106">
      <c r="A106" s="9" t="n">
        <v>36706</v>
      </c>
      <c r="B106" s="5" t="n">
        <v>53.06</v>
      </c>
      <c r="C106" s="5" t="n">
        <v>53.94</v>
      </c>
      <c r="D106" s="5" t="n">
        <v>51.06</v>
      </c>
      <c r="E106" s="5" t="n">
        <v>51.25</v>
      </c>
      <c r="F106" s="5" t="n">
        <v>7281200</v>
      </c>
      <c r="G106" s="5" t="n">
        <v>25.52</v>
      </c>
      <c r="I106" s="10" t="e">
        <f aca="false">IF(ROW(E106) - 1 &gt;= $I$1,SUM(E106:E106(E106,1 - $I$1, 0)) / $I$1,"")</f>
        <v>#VALUE!</v>
      </c>
      <c r="J106" s="10" t="e">
        <f aca="false">IF(ROW(E106) - 1 &gt;= $J$1,SUM(E106:E106(E106,1 - $J$1, 0)) / $J$1,"")</f>
        <v>#VALUE!</v>
      </c>
      <c r="L106" s="11" t="e">
        <f aca="true">IF(ROW(E106) - 1 &gt;= $L$1,IF(OFFSET(I106, -1, 0) = "", I106, ((E106 - L105) * $K$4) + L105), "")</f>
        <v>#VALUE!</v>
      </c>
      <c r="M106" s="11" t="e">
        <f aca="true">IF(ROW(E106) - 1 &gt;= $M$1,IF(OFFSET(J106, -1, 0) = "", J106, ((E106 - M105) * $K$6) + M105), "")</f>
        <v>#VALUE!</v>
      </c>
      <c r="N106" s="7" t="e">
        <f aca="false">IF(M106&lt;&gt;"", L106-M106, "")</f>
        <v>#VALUE!</v>
      </c>
      <c r="P106" s="4" t="e">
        <f aca="false">IF(ROW(E106) - 1 &gt;= $P$1, IF(OFFSET(N106, 1- $P$1, 0) &lt;&gt; "", SUM(N106:N106(N106, 1 - $P$1, 0)) / $P$1, ""), "")</f>
        <v>#VALUE!</v>
      </c>
      <c r="Q106" s="8" t="e">
        <f aca="true">IF(ROW(N106) - 1 &gt;= $P$1,IF(OFFSET(P106, -1, 0) = "", P106, ((N106 - Q105) * $O$5) + Q105), "")</f>
        <v>#VALUE!</v>
      </c>
      <c r="R106" s="8" t="e">
        <f aca="false">IF(Q106&lt;&gt;"", N106 - Q106, "")</f>
        <v>#VALUE!</v>
      </c>
    </row>
    <row collapsed="false" customFormat="false" customHeight="true" hidden="false" ht="14.4" outlineLevel="0" r="107">
      <c r="A107" s="9" t="n">
        <v>36707</v>
      </c>
      <c r="B107" s="5" t="n">
        <v>52.81</v>
      </c>
      <c r="C107" s="5" t="n">
        <v>54.94</v>
      </c>
      <c r="D107" s="5" t="n">
        <v>51.69</v>
      </c>
      <c r="E107" s="5" t="n">
        <v>52.38</v>
      </c>
      <c r="F107" s="5" t="n">
        <v>11550000</v>
      </c>
      <c r="G107" s="5" t="n">
        <v>26.08</v>
      </c>
      <c r="I107" s="10" t="e">
        <f aca="false">IF(ROW(E107) - 1 &gt;= $I$1,SUM(E107:E107(E107,1 - $I$1, 0)) / $I$1,"")</f>
        <v>#VALUE!</v>
      </c>
      <c r="J107" s="10" t="e">
        <f aca="false">IF(ROW(E107) - 1 &gt;= $J$1,SUM(E107:E107(E107,1 - $J$1, 0)) / $J$1,"")</f>
        <v>#VALUE!</v>
      </c>
      <c r="L107" s="11" t="e">
        <f aca="true">IF(ROW(E107) - 1 &gt;= $L$1,IF(OFFSET(I107, -1, 0) = "", I107, ((E107 - L106) * $K$4) + L106), "")</f>
        <v>#VALUE!</v>
      </c>
      <c r="M107" s="11" t="e">
        <f aca="true">IF(ROW(E107) - 1 &gt;= $M$1,IF(OFFSET(J107, -1, 0) = "", J107, ((E107 - M106) * $K$6) + M106), "")</f>
        <v>#VALUE!</v>
      </c>
      <c r="N107" s="7" t="e">
        <f aca="false">IF(M107&lt;&gt;"", L107-M107, "")</f>
        <v>#VALUE!</v>
      </c>
      <c r="P107" s="4" t="e">
        <f aca="false">IF(ROW(E107) - 1 &gt;= $P$1, IF(OFFSET(N107, 1- $P$1, 0) &lt;&gt; "", SUM(N107:N107(N107, 1 - $P$1, 0)) / $P$1, ""), "")</f>
        <v>#VALUE!</v>
      </c>
      <c r="Q107" s="8" t="e">
        <f aca="true">IF(ROW(N107) - 1 &gt;= $P$1,IF(OFFSET(P107, -1, 0) = "", P107, ((N107 - Q106) * $O$5) + Q106), "")</f>
        <v>#VALUE!</v>
      </c>
      <c r="R107" s="8" t="e">
        <f aca="false">IF(Q107&lt;&gt;"", N107 - Q107, "")</f>
        <v>#VALUE!</v>
      </c>
    </row>
    <row collapsed="false" customFormat="false" customHeight="true" hidden="false" ht="14.4" outlineLevel="0" r="108">
      <c r="A108" s="9" t="n">
        <v>36710</v>
      </c>
      <c r="B108" s="5" t="n">
        <v>52.13</v>
      </c>
      <c r="C108" s="5" t="n">
        <v>54.31</v>
      </c>
      <c r="D108" s="5" t="n">
        <v>52.13</v>
      </c>
      <c r="E108" s="5" t="n">
        <v>53.31</v>
      </c>
      <c r="F108" s="5" t="n">
        <v>2535000</v>
      </c>
      <c r="G108" s="5" t="n">
        <v>26.54</v>
      </c>
      <c r="I108" s="10" t="e">
        <f aca="false">IF(ROW(E108) - 1 &gt;= $I$1,SUM(E108:E108(E108,1 - $I$1, 0)) / $I$1,"")</f>
        <v>#VALUE!</v>
      </c>
      <c r="J108" s="10" t="e">
        <f aca="false">IF(ROW(E108) - 1 &gt;= $J$1,SUM(E108:E108(E108,1 - $J$1, 0)) / $J$1,"")</f>
        <v>#VALUE!</v>
      </c>
      <c r="L108" s="11" t="e">
        <f aca="true">IF(ROW(E108) - 1 &gt;= $L$1,IF(OFFSET(I108, -1, 0) = "", I108, ((E108 - L107) * $K$4) + L107), "")</f>
        <v>#VALUE!</v>
      </c>
      <c r="M108" s="11" t="e">
        <f aca="true">IF(ROW(E108) - 1 &gt;= $M$1,IF(OFFSET(J108, -1, 0) = "", J108, ((E108 - M107) * $K$6) + M107), "")</f>
        <v>#VALUE!</v>
      </c>
      <c r="N108" s="7" t="e">
        <f aca="false">IF(M108&lt;&gt;"", L108-M108, "")</f>
        <v>#VALUE!</v>
      </c>
      <c r="P108" s="4" t="e">
        <f aca="false">IF(ROW(E108) - 1 &gt;= $P$1, IF(OFFSET(N108, 1- $P$1, 0) &lt;&gt; "", SUM(N108:N108(N108, 1 - $P$1, 0)) / $P$1, ""), "")</f>
        <v>#VALUE!</v>
      </c>
      <c r="Q108" s="8" t="e">
        <f aca="true">IF(ROW(N108) - 1 &gt;= $P$1,IF(OFFSET(P108, -1, 0) = "", P108, ((N108 - Q107) * $O$5) + Q107), "")</f>
        <v>#VALUE!</v>
      </c>
      <c r="R108" s="8" t="e">
        <f aca="false">IF(Q108&lt;&gt;"", N108 - Q108, "")</f>
        <v>#VALUE!</v>
      </c>
    </row>
    <row collapsed="false" customFormat="false" customHeight="true" hidden="false" ht="14.4" outlineLevel="0" r="109">
      <c r="A109" s="9" t="n">
        <v>36712</v>
      </c>
      <c r="B109" s="5" t="n">
        <v>53.25</v>
      </c>
      <c r="C109" s="5" t="n">
        <v>55.19</v>
      </c>
      <c r="D109" s="5" t="n">
        <v>50.75</v>
      </c>
      <c r="E109" s="5" t="n">
        <v>51.63</v>
      </c>
      <c r="F109" s="5" t="n">
        <v>9478800</v>
      </c>
      <c r="G109" s="5" t="n">
        <v>25.7</v>
      </c>
      <c r="I109" s="10" t="e">
        <f aca="false">IF(ROW(E109) - 1 &gt;= $I$1,SUM(E109:E109(E109,1 - $I$1, 0)) / $I$1,"")</f>
        <v>#VALUE!</v>
      </c>
      <c r="J109" s="10" t="e">
        <f aca="false">IF(ROW(E109) - 1 &gt;= $J$1,SUM(E109:E109(E109,1 - $J$1, 0)) / $J$1,"")</f>
        <v>#VALUE!</v>
      </c>
      <c r="L109" s="11" t="e">
        <f aca="true">IF(ROW(E109) - 1 &gt;= $L$1,IF(OFFSET(I109, -1, 0) = "", I109, ((E109 - L108) * $K$4) + L108), "")</f>
        <v>#VALUE!</v>
      </c>
      <c r="M109" s="11" t="e">
        <f aca="true">IF(ROW(E109) - 1 &gt;= $M$1,IF(OFFSET(J109, -1, 0) = "", J109, ((E109 - M108) * $K$6) + M108), "")</f>
        <v>#VALUE!</v>
      </c>
      <c r="N109" s="7" t="e">
        <f aca="false">IF(M109&lt;&gt;"", L109-M109, "")</f>
        <v>#VALUE!</v>
      </c>
      <c r="P109" s="4" t="e">
        <f aca="false">IF(ROW(E109) - 1 &gt;= $P$1, IF(OFFSET(N109, 1- $P$1, 0) &lt;&gt; "", SUM(N109:N109(N109, 1 - $P$1, 0)) / $P$1, ""), "")</f>
        <v>#VALUE!</v>
      </c>
      <c r="Q109" s="8" t="e">
        <f aca="true">IF(ROW(N109) - 1 &gt;= $P$1,IF(OFFSET(P109, -1, 0) = "", P109, ((N109 - Q108) * $O$5) + Q108), "")</f>
        <v>#VALUE!</v>
      </c>
      <c r="R109" s="8" t="e">
        <f aca="false">IF(Q109&lt;&gt;"", N109 - Q109, "")</f>
        <v>#VALUE!</v>
      </c>
    </row>
    <row collapsed="false" customFormat="false" customHeight="true" hidden="false" ht="14.4" outlineLevel="0" r="110">
      <c r="A110" s="9" t="n">
        <v>36713</v>
      </c>
      <c r="B110" s="5" t="n">
        <v>52.5</v>
      </c>
      <c r="C110" s="5" t="n">
        <v>52.94</v>
      </c>
      <c r="D110" s="5" t="n">
        <v>49.63</v>
      </c>
      <c r="E110" s="5" t="n">
        <v>51.81</v>
      </c>
      <c r="F110" s="5" t="n">
        <v>11063800</v>
      </c>
      <c r="G110" s="5" t="n">
        <v>25.79</v>
      </c>
      <c r="I110" s="10" t="e">
        <f aca="false">IF(ROW(E110) - 1 &gt;= $I$1,SUM(E110:E110(E110,1 - $I$1, 0)) / $I$1,"")</f>
        <v>#VALUE!</v>
      </c>
      <c r="J110" s="10" t="e">
        <f aca="false">IF(ROW(E110) - 1 &gt;= $J$1,SUM(E110:E110(E110,1 - $J$1, 0)) / $J$1,"")</f>
        <v>#VALUE!</v>
      </c>
      <c r="L110" s="11" t="e">
        <f aca="true">IF(ROW(E110) - 1 &gt;= $L$1,IF(OFFSET(I110, -1, 0) = "", I110, ((E110 - L109) * $K$4) + L109), "")</f>
        <v>#VALUE!</v>
      </c>
      <c r="M110" s="11" t="e">
        <f aca="true">IF(ROW(E110) - 1 &gt;= $M$1,IF(OFFSET(J110, -1, 0) = "", J110, ((E110 - M109) * $K$6) + M109), "")</f>
        <v>#VALUE!</v>
      </c>
      <c r="N110" s="7" t="e">
        <f aca="false">IF(M110&lt;&gt;"", L110-M110, "")</f>
        <v>#VALUE!</v>
      </c>
      <c r="P110" s="4" t="e">
        <f aca="false">IF(ROW(E110) - 1 &gt;= $P$1, IF(OFFSET(N110, 1- $P$1, 0) &lt;&gt; "", SUM(N110:N110(N110, 1 - $P$1, 0)) / $P$1, ""), "")</f>
        <v>#VALUE!</v>
      </c>
      <c r="Q110" s="8" t="e">
        <f aca="true">IF(ROW(N110) - 1 &gt;= $P$1,IF(OFFSET(P110, -1, 0) = "", P110, ((N110 - Q109) * $O$5) + Q109), "")</f>
        <v>#VALUE!</v>
      </c>
      <c r="R110" s="8" t="e">
        <f aca="false">IF(Q110&lt;&gt;"", N110 - Q110, "")</f>
        <v>#VALUE!</v>
      </c>
    </row>
    <row collapsed="false" customFormat="false" customHeight="true" hidden="false" ht="14.4" outlineLevel="0" r="111">
      <c r="A111" s="9" t="n">
        <v>36714</v>
      </c>
      <c r="B111" s="5" t="n">
        <v>52.59</v>
      </c>
      <c r="C111" s="5" t="n">
        <v>54.81</v>
      </c>
      <c r="D111" s="5" t="n">
        <v>52.13</v>
      </c>
      <c r="E111" s="5" t="n">
        <v>54.44</v>
      </c>
      <c r="F111" s="5" t="n">
        <v>9422600</v>
      </c>
      <c r="G111" s="5" t="n">
        <v>27.1</v>
      </c>
      <c r="I111" s="10" t="e">
        <f aca="false">IF(ROW(E111) - 1 &gt;= $I$1,SUM(E111:E111(E111,1 - $I$1, 0)) / $I$1,"")</f>
        <v>#VALUE!</v>
      </c>
      <c r="J111" s="10" t="e">
        <f aca="false">IF(ROW(E111) - 1 &gt;= $J$1,SUM(E111:E111(E111,1 - $J$1, 0)) / $J$1,"")</f>
        <v>#VALUE!</v>
      </c>
      <c r="L111" s="11" t="e">
        <f aca="true">IF(ROW(E111) - 1 &gt;= $L$1,IF(OFFSET(I111, -1, 0) = "", I111, ((E111 - L110) * $K$4) + L110), "")</f>
        <v>#VALUE!</v>
      </c>
      <c r="M111" s="11" t="e">
        <f aca="true">IF(ROW(E111) - 1 &gt;= $M$1,IF(OFFSET(J111, -1, 0) = "", J111, ((E111 - M110) * $K$6) + M110), "")</f>
        <v>#VALUE!</v>
      </c>
      <c r="N111" s="7" t="e">
        <f aca="false">IF(M111&lt;&gt;"", L111-M111, "")</f>
        <v>#VALUE!</v>
      </c>
      <c r="P111" s="4" t="e">
        <f aca="false">IF(ROW(E111) - 1 &gt;= $P$1, IF(OFFSET(N111, 1- $P$1, 0) &lt;&gt; "", SUM(N111:N111(N111, 1 - $P$1, 0)) / $P$1, ""), "")</f>
        <v>#VALUE!</v>
      </c>
      <c r="Q111" s="8" t="e">
        <f aca="true">IF(ROW(N111) - 1 &gt;= $P$1,IF(OFFSET(P111, -1, 0) = "", P111, ((N111 - Q110) * $O$5) + Q110), "")</f>
        <v>#VALUE!</v>
      </c>
      <c r="R111" s="8" t="e">
        <f aca="false">IF(Q111&lt;&gt;"", N111 - Q111, "")</f>
        <v>#VALUE!</v>
      </c>
    </row>
    <row collapsed="false" customFormat="false" customHeight="true" hidden="false" ht="14.4" outlineLevel="0" r="112">
      <c r="A112" s="9" t="n">
        <v>36717</v>
      </c>
      <c r="B112" s="5" t="n">
        <v>54.09</v>
      </c>
      <c r="C112" s="5" t="n">
        <v>58.25</v>
      </c>
      <c r="D112" s="5" t="n">
        <v>53.75</v>
      </c>
      <c r="E112" s="5" t="n">
        <v>57.13</v>
      </c>
      <c r="F112" s="5" t="n">
        <v>14211000</v>
      </c>
      <c r="G112" s="5" t="n">
        <v>28.44</v>
      </c>
      <c r="I112" s="10" t="e">
        <f aca="false">IF(ROW(E112) - 1 &gt;= $I$1,SUM(E112:E112(E112,1 - $I$1, 0)) / $I$1,"")</f>
        <v>#VALUE!</v>
      </c>
      <c r="J112" s="10" t="e">
        <f aca="false">IF(ROW(E112) - 1 &gt;= $J$1,SUM(E112:E112(E112,1 - $J$1, 0)) / $J$1,"")</f>
        <v>#VALUE!</v>
      </c>
      <c r="L112" s="11" t="e">
        <f aca="true">IF(ROW(E112) - 1 &gt;= $L$1,IF(OFFSET(I112, -1, 0) = "", I112, ((E112 - L111) * $K$4) + L111), "")</f>
        <v>#VALUE!</v>
      </c>
      <c r="M112" s="11" t="e">
        <f aca="true">IF(ROW(E112) - 1 &gt;= $M$1,IF(OFFSET(J112, -1, 0) = "", J112, ((E112 - M111) * $K$6) + M111), "")</f>
        <v>#VALUE!</v>
      </c>
      <c r="N112" s="7" t="e">
        <f aca="false">IF(M112&lt;&gt;"", L112-M112, "")</f>
        <v>#VALUE!</v>
      </c>
      <c r="P112" s="4" t="e">
        <f aca="false">IF(ROW(E112) - 1 &gt;= $P$1, IF(OFFSET(N112, 1- $P$1, 0) &lt;&gt; "", SUM(N112:N112(N112, 1 - $P$1, 0)) / $P$1, ""), "")</f>
        <v>#VALUE!</v>
      </c>
      <c r="Q112" s="8" t="e">
        <f aca="true">IF(ROW(N112) - 1 &gt;= $P$1,IF(OFFSET(P112, -1, 0) = "", P112, ((N112 - Q111) * $O$5) + Q111), "")</f>
        <v>#VALUE!</v>
      </c>
      <c r="R112" s="8" t="e">
        <f aca="false">IF(Q112&lt;&gt;"", N112 - Q112, "")</f>
        <v>#VALUE!</v>
      </c>
    </row>
    <row collapsed="false" customFormat="false" customHeight="true" hidden="false" ht="14.4" outlineLevel="0" r="113">
      <c r="A113" s="9" t="n">
        <v>36718</v>
      </c>
      <c r="B113" s="5" t="n">
        <v>57</v>
      </c>
      <c r="C113" s="5" t="n">
        <v>59.25</v>
      </c>
      <c r="D113" s="5" t="n">
        <v>55.44</v>
      </c>
      <c r="E113" s="5" t="n">
        <v>56.94</v>
      </c>
      <c r="F113" s="5" t="n">
        <v>12783200</v>
      </c>
      <c r="G113" s="5" t="n">
        <v>28.35</v>
      </c>
      <c r="I113" s="10" t="e">
        <f aca="false">IF(ROW(E113) - 1 &gt;= $I$1,SUM(E113:E113(E113,1 - $I$1, 0)) / $I$1,"")</f>
        <v>#VALUE!</v>
      </c>
      <c r="J113" s="10" t="e">
        <f aca="false">IF(ROW(E113) - 1 &gt;= $J$1,SUM(E113:E113(E113,1 - $J$1, 0)) / $J$1,"")</f>
        <v>#VALUE!</v>
      </c>
      <c r="L113" s="11" t="e">
        <f aca="true">IF(ROW(E113) - 1 &gt;= $L$1,IF(OFFSET(I113, -1, 0) = "", I113, ((E113 - L112) * $K$4) + L112), "")</f>
        <v>#VALUE!</v>
      </c>
      <c r="M113" s="11" t="e">
        <f aca="true">IF(ROW(E113) - 1 &gt;= $M$1,IF(OFFSET(J113, -1, 0) = "", J113, ((E113 - M112) * $K$6) + M112), "")</f>
        <v>#VALUE!</v>
      </c>
      <c r="N113" s="7" t="e">
        <f aca="false">IF(M113&lt;&gt;"", L113-M113, "")</f>
        <v>#VALUE!</v>
      </c>
      <c r="P113" s="4" t="e">
        <f aca="false">IF(ROW(E113) - 1 &gt;= $P$1, IF(OFFSET(N113, 1- $P$1, 0) &lt;&gt; "", SUM(N113:N113(N113, 1 - $P$1, 0)) / $P$1, ""), "")</f>
        <v>#VALUE!</v>
      </c>
      <c r="Q113" s="8" t="e">
        <f aca="true">IF(ROW(N113) - 1 &gt;= $P$1,IF(OFFSET(P113, -1, 0) = "", P113, ((N113 - Q112) * $O$5) + Q112), "")</f>
        <v>#VALUE!</v>
      </c>
      <c r="R113" s="8" t="e">
        <f aca="false">IF(Q113&lt;&gt;"", N113 - Q113, "")</f>
        <v>#VALUE!</v>
      </c>
    </row>
    <row collapsed="false" customFormat="false" customHeight="true" hidden="false" ht="14.4" outlineLevel="0" r="114">
      <c r="A114" s="9" t="n">
        <v>36719</v>
      </c>
      <c r="B114" s="5" t="n">
        <v>58.13</v>
      </c>
      <c r="C114" s="5" t="n">
        <v>58.94</v>
      </c>
      <c r="D114" s="5" t="n">
        <v>56.38</v>
      </c>
      <c r="E114" s="5" t="n">
        <v>58.88</v>
      </c>
      <c r="F114" s="5" t="n">
        <v>8057600</v>
      </c>
      <c r="G114" s="5" t="n">
        <v>29.31</v>
      </c>
      <c r="I114" s="10" t="e">
        <f aca="false">IF(ROW(E114) - 1 &gt;= $I$1,SUM(E114:E114(E114,1 - $I$1, 0)) / $I$1,"")</f>
        <v>#VALUE!</v>
      </c>
      <c r="J114" s="10" t="e">
        <f aca="false">IF(ROW(E114) - 1 &gt;= $J$1,SUM(E114:E114(E114,1 - $J$1, 0)) / $J$1,"")</f>
        <v>#VALUE!</v>
      </c>
      <c r="L114" s="11" t="e">
        <f aca="true">IF(ROW(E114) - 1 &gt;= $L$1,IF(OFFSET(I114, -1, 0) = "", I114, ((E114 - L113) * $K$4) + L113), "")</f>
        <v>#VALUE!</v>
      </c>
      <c r="M114" s="11" t="e">
        <f aca="true">IF(ROW(E114) - 1 &gt;= $M$1,IF(OFFSET(J114, -1, 0) = "", J114, ((E114 - M113) * $K$6) + M113), "")</f>
        <v>#VALUE!</v>
      </c>
      <c r="N114" s="7" t="e">
        <f aca="false">IF(M114&lt;&gt;"", L114-M114, "")</f>
        <v>#VALUE!</v>
      </c>
      <c r="P114" s="4" t="e">
        <f aca="false">IF(ROW(E114) - 1 &gt;= $P$1, IF(OFFSET(N114, 1- $P$1, 0) &lt;&gt; "", SUM(N114:N114(N114, 1 - $P$1, 0)) / $P$1, ""), "")</f>
        <v>#VALUE!</v>
      </c>
      <c r="Q114" s="8" t="e">
        <f aca="true">IF(ROW(N114) - 1 &gt;= $P$1,IF(OFFSET(P114, -1, 0) = "", P114, ((N114 - Q113) * $O$5) + Q113), "")</f>
        <v>#VALUE!</v>
      </c>
      <c r="R114" s="8" t="e">
        <f aca="false">IF(Q114&lt;&gt;"", N114 - Q114, "")</f>
        <v>#VALUE!</v>
      </c>
    </row>
    <row collapsed="false" customFormat="false" customHeight="true" hidden="false" ht="14.4" outlineLevel="0" r="115">
      <c r="A115" s="9" t="n">
        <v>36720</v>
      </c>
      <c r="B115" s="5" t="n">
        <v>58.5</v>
      </c>
      <c r="C115" s="5" t="n">
        <v>60.63</v>
      </c>
      <c r="D115" s="5" t="n">
        <v>54.75</v>
      </c>
      <c r="E115" s="5" t="n">
        <v>56.5</v>
      </c>
      <c r="F115" s="5" t="n">
        <v>15925600</v>
      </c>
      <c r="G115" s="5" t="n">
        <v>28.13</v>
      </c>
      <c r="I115" s="10" t="e">
        <f aca="false">IF(ROW(E115) - 1 &gt;= $I$1,SUM(E115:E115(E115,1 - $I$1, 0)) / $I$1,"")</f>
        <v>#VALUE!</v>
      </c>
      <c r="J115" s="10" t="e">
        <f aca="false">IF(ROW(E115) - 1 &gt;= $J$1,SUM(E115:E115(E115,1 - $J$1, 0)) / $J$1,"")</f>
        <v>#VALUE!</v>
      </c>
      <c r="L115" s="11" t="e">
        <f aca="true">IF(ROW(E115) - 1 &gt;= $L$1,IF(OFFSET(I115, -1, 0) = "", I115, ((E115 - L114) * $K$4) + L114), "")</f>
        <v>#VALUE!</v>
      </c>
      <c r="M115" s="11" t="e">
        <f aca="true">IF(ROW(E115) - 1 &gt;= $M$1,IF(OFFSET(J115, -1, 0) = "", J115, ((E115 - M114) * $K$6) + M114), "")</f>
        <v>#VALUE!</v>
      </c>
      <c r="N115" s="7" t="e">
        <f aca="false">IF(M115&lt;&gt;"", L115-M115, "")</f>
        <v>#VALUE!</v>
      </c>
      <c r="P115" s="4" t="e">
        <f aca="false">IF(ROW(E115) - 1 &gt;= $P$1, IF(OFFSET(N115, 1- $P$1, 0) &lt;&gt; "", SUM(N115:N115(N115, 1 - $P$1, 0)) / $P$1, ""), "")</f>
        <v>#VALUE!</v>
      </c>
      <c r="Q115" s="8" t="e">
        <f aca="true">IF(ROW(N115) - 1 &gt;= $P$1,IF(OFFSET(P115, -1, 0) = "", P115, ((N115 - Q114) * $O$5) + Q114), "")</f>
        <v>#VALUE!</v>
      </c>
      <c r="R115" s="8" t="e">
        <f aca="false">IF(Q115&lt;&gt;"", N115 - Q115, "")</f>
        <v>#VALUE!</v>
      </c>
    </row>
    <row collapsed="false" customFormat="false" customHeight="true" hidden="false" ht="14.4" outlineLevel="0" r="116">
      <c r="A116" s="9" t="n">
        <v>36721</v>
      </c>
      <c r="B116" s="5" t="n">
        <v>57.13</v>
      </c>
      <c r="C116" s="5" t="n">
        <v>59</v>
      </c>
      <c r="D116" s="5" t="n">
        <v>56.88</v>
      </c>
      <c r="E116" s="5" t="n">
        <v>57.69</v>
      </c>
      <c r="F116" s="5" t="n">
        <v>6804400</v>
      </c>
      <c r="G116" s="5" t="n">
        <v>28.72</v>
      </c>
      <c r="I116" s="10" t="e">
        <f aca="false">IF(ROW(E116) - 1 &gt;= $I$1,SUM(E116:E116(E116,1 - $I$1, 0)) / $I$1,"")</f>
        <v>#VALUE!</v>
      </c>
      <c r="J116" s="10" t="e">
        <f aca="false">IF(ROW(E116) - 1 &gt;= $J$1,SUM(E116:E116(E116,1 - $J$1, 0)) / $J$1,"")</f>
        <v>#VALUE!</v>
      </c>
      <c r="L116" s="11" t="e">
        <f aca="true">IF(ROW(E116) - 1 &gt;= $L$1,IF(OFFSET(I116, -1, 0) = "", I116, ((E116 - L115) * $K$4) + L115), "")</f>
        <v>#VALUE!</v>
      </c>
      <c r="M116" s="11" t="e">
        <f aca="true">IF(ROW(E116) - 1 &gt;= $M$1,IF(OFFSET(J116, -1, 0) = "", J116, ((E116 - M115) * $K$6) + M115), "")</f>
        <v>#VALUE!</v>
      </c>
      <c r="N116" s="7" t="e">
        <f aca="false">IF(M116&lt;&gt;"", L116-M116, "")</f>
        <v>#VALUE!</v>
      </c>
      <c r="P116" s="4" t="e">
        <f aca="false">IF(ROW(E116) - 1 &gt;= $P$1, IF(OFFSET(N116, 1- $P$1, 0) &lt;&gt; "", SUM(N116:N116(N116, 1 - $P$1, 0)) / $P$1, ""), "")</f>
        <v>#VALUE!</v>
      </c>
      <c r="Q116" s="8" t="e">
        <f aca="true">IF(ROW(N116) - 1 &gt;= $P$1,IF(OFFSET(P116, -1, 0) = "", P116, ((N116 - Q115) * $O$5) + Q115), "")</f>
        <v>#VALUE!</v>
      </c>
      <c r="R116" s="8" t="e">
        <f aca="false">IF(Q116&lt;&gt;"", N116 - Q116, "")</f>
        <v>#VALUE!</v>
      </c>
    </row>
    <row collapsed="false" customFormat="false" customHeight="true" hidden="false" ht="14.4" outlineLevel="0" r="117">
      <c r="A117" s="9" t="n">
        <v>36724</v>
      </c>
      <c r="B117" s="5" t="n">
        <v>58.25</v>
      </c>
      <c r="C117" s="5" t="n">
        <v>58.81</v>
      </c>
      <c r="D117" s="5" t="n">
        <v>57.13</v>
      </c>
      <c r="E117" s="5" t="n">
        <v>58.31</v>
      </c>
      <c r="F117" s="5" t="n">
        <v>9289000</v>
      </c>
      <c r="G117" s="5" t="n">
        <v>29.03</v>
      </c>
      <c r="I117" s="10" t="e">
        <f aca="false">IF(ROW(E117) - 1 &gt;= $I$1,SUM(E117:E117(E117,1 - $I$1, 0)) / $I$1,"")</f>
        <v>#VALUE!</v>
      </c>
      <c r="J117" s="10" t="e">
        <f aca="false">IF(ROW(E117) - 1 &gt;= $J$1,SUM(E117:E117(E117,1 - $J$1, 0)) / $J$1,"")</f>
        <v>#VALUE!</v>
      </c>
      <c r="L117" s="11" t="e">
        <f aca="true">IF(ROW(E117) - 1 &gt;= $L$1,IF(OFFSET(I117, -1, 0) = "", I117, ((E117 - L116) * $K$4) + L116), "")</f>
        <v>#VALUE!</v>
      </c>
      <c r="M117" s="11" t="e">
        <f aca="true">IF(ROW(E117) - 1 &gt;= $M$1,IF(OFFSET(J117, -1, 0) = "", J117, ((E117 - M116) * $K$6) + M116), "")</f>
        <v>#VALUE!</v>
      </c>
      <c r="N117" s="7" t="e">
        <f aca="false">IF(M117&lt;&gt;"", L117-M117, "")</f>
        <v>#VALUE!</v>
      </c>
      <c r="P117" s="4" t="e">
        <f aca="false">IF(ROW(E117) - 1 &gt;= $P$1, IF(OFFSET(N117, 1- $P$1, 0) &lt;&gt; "", SUM(N117:N117(N117, 1 - $P$1, 0)) / $P$1, ""), "")</f>
        <v>#VALUE!</v>
      </c>
      <c r="Q117" s="8" t="e">
        <f aca="true">IF(ROW(N117) - 1 &gt;= $P$1,IF(OFFSET(P117, -1, 0) = "", P117, ((N117 - Q116) * $O$5) + Q116), "")</f>
        <v>#VALUE!</v>
      </c>
      <c r="R117" s="8" t="e">
        <f aca="false">IF(Q117&lt;&gt;"", N117 - Q117, "")</f>
        <v>#VALUE!</v>
      </c>
    </row>
    <row collapsed="false" customFormat="false" customHeight="true" hidden="false" ht="14.4" outlineLevel="0" r="118">
      <c r="A118" s="9" t="n">
        <v>36725</v>
      </c>
      <c r="B118" s="5" t="n">
        <v>58.5</v>
      </c>
      <c r="C118" s="5" t="n">
        <v>58.88</v>
      </c>
      <c r="D118" s="5" t="n">
        <v>56.88</v>
      </c>
      <c r="E118" s="5" t="n">
        <v>57.25</v>
      </c>
      <c r="F118" s="5" t="n">
        <v>11378200</v>
      </c>
      <c r="G118" s="5" t="n">
        <v>28.5</v>
      </c>
      <c r="I118" s="10" t="e">
        <f aca="false">IF(ROW(E118) - 1 &gt;= $I$1,SUM(E118:E118(E118,1 - $I$1, 0)) / $I$1,"")</f>
        <v>#VALUE!</v>
      </c>
      <c r="J118" s="10" t="e">
        <f aca="false">IF(ROW(E118) - 1 &gt;= $J$1,SUM(E118:E118(E118,1 - $J$1, 0)) / $J$1,"")</f>
        <v>#VALUE!</v>
      </c>
      <c r="L118" s="11" t="e">
        <f aca="true">IF(ROW(E118) - 1 &gt;= $L$1,IF(OFFSET(I118, -1, 0) = "", I118, ((E118 - L117) * $K$4) + L117), "")</f>
        <v>#VALUE!</v>
      </c>
      <c r="M118" s="11" t="e">
        <f aca="true">IF(ROW(E118) - 1 &gt;= $M$1,IF(OFFSET(J118, -1, 0) = "", J118, ((E118 - M117) * $K$6) + M117), "")</f>
        <v>#VALUE!</v>
      </c>
      <c r="N118" s="7" t="e">
        <f aca="false">IF(M118&lt;&gt;"", L118-M118, "")</f>
        <v>#VALUE!</v>
      </c>
      <c r="P118" s="4" t="e">
        <f aca="false">IF(ROW(E118) - 1 &gt;= $P$1, IF(OFFSET(N118, 1- $P$1, 0) &lt;&gt; "", SUM(N118:N118(N118, 1 - $P$1, 0)) / $P$1, ""), "")</f>
        <v>#VALUE!</v>
      </c>
      <c r="Q118" s="8" t="e">
        <f aca="true">IF(ROW(N118) - 1 &gt;= $P$1,IF(OFFSET(P118, -1, 0) = "", P118, ((N118 - Q117) * $O$5) + Q117), "")</f>
        <v>#VALUE!</v>
      </c>
      <c r="R118" s="8" t="e">
        <f aca="false">IF(Q118&lt;&gt;"", N118 - Q118, "")</f>
        <v>#VALUE!</v>
      </c>
    </row>
    <row collapsed="false" customFormat="false" customHeight="true" hidden="false" ht="14.4" outlineLevel="0" r="119">
      <c r="A119" s="9" t="n">
        <v>36726</v>
      </c>
      <c r="B119" s="5" t="n">
        <v>55.19</v>
      </c>
      <c r="C119" s="5" t="n">
        <v>56.81</v>
      </c>
      <c r="D119" s="5" t="n">
        <v>51.75</v>
      </c>
      <c r="E119" s="5" t="n">
        <v>52.69</v>
      </c>
      <c r="F119" s="5" t="n">
        <v>16359600</v>
      </c>
      <c r="G119" s="5" t="n">
        <v>26.23</v>
      </c>
      <c r="I119" s="10" t="e">
        <f aca="false">IF(ROW(E119) - 1 &gt;= $I$1,SUM(E119:E119(E119,1 - $I$1, 0)) / $I$1,"")</f>
        <v>#VALUE!</v>
      </c>
      <c r="J119" s="10" t="e">
        <f aca="false">IF(ROW(E119) - 1 &gt;= $J$1,SUM(E119:E119(E119,1 - $J$1, 0)) / $J$1,"")</f>
        <v>#VALUE!</v>
      </c>
      <c r="L119" s="11" t="e">
        <f aca="true">IF(ROW(E119) - 1 &gt;= $L$1,IF(OFFSET(I119, -1, 0) = "", I119, ((E119 - L118) * $K$4) + L118), "")</f>
        <v>#VALUE!</v>
      </c>
      <c r="M119" s="11" t="e">
        <f aca="true">IF(ROW(E119) - 1 &gt;= $M$1,IF(OFFSET(J119, -1, 0) = "", J119, ((E119 - M118) * $K$6) + M118), "")</f>
        <v>#VALUE!</v>
      </c>
      <c r="N119" s="7" t="e">
        <f aca="false">IF(M119&lt;&gt;"", L119-M119, "")</f>
        <v>#VALUE!</v>
      </c>
      <c r="P119" s="4" t="e">
        <f aca="false">IF(ROW(E119) - 1 &gt;= $P$1, IF(OFFSET(N119, 1- $P$1, 0) &lt;&gt; "", SUM(N119:N119(N119, 1 - $P$1, 0)) / $P$1, ""), "")</f>
        <v>#VALUE!</v>
      </c>
      <c r="Q119" s="8" t="e">
        <f aca="true">IF(ROW(N119) - 1 &gt;= $P$1,IF(OFFSET(P119, -1, 0) = "", P119, ((N119 - Q118) * $O$5) + Q118), "")</f>
        <v>#VALUE!</v>
      </c>
      <c r="R119" s="8" t="e">
        <f aca="false">IF(Q119&lt;&gt;"", N119 - Q119, "")</f>
        <v>#VALUE!</v>
      </c>
    </row>
    <row collapsed="false" customFormat="false" customHeight="true" hidden="false" ht="14.4" outlineLevel="0" r="120">
      <c r="A120" s="9" t="n">
        <v>36727</v>
      </c>
      <c r="B120" s="5" t="n">
        <v>55</v>
      </c>
      <c r="C120" s="5" t="n">
        <v>57.06</v>
      </c>
      <c r="D120" s="5" t="n">
        <v>54.13</v>
      </c>
      <c r="E120" s="5" t="n">
        <v>55.13</v>
      </c>
      <c r="F120" s="5" t="n">
        <v>16631800</v>
      </c>
      <c r="G120" s="5" t="n">
        <v>27.45</v>
      </c>
      <c r="I120" s="10" t="e">
        <f aca="false">IF(ROW(E120) - 1 &gt;= $I$1,SUM(E120:E120(E120,1 - $I$1, 0)) / $I$1,"")</f>
        <v>#VALUE!</v>
      </c>
      <c r="J120" s="10" t="e">
        <f aca="false">IF(ROW(E120) - 1 &gt;= $J$1,SUM(E120:E120(E120,1 - $J$1, 0)) / $J$1,"")</f>
        <v>#VALUE!</v>
      </c>
      <c r="L120" s="11" t="e">
        <f aca="true">IF(ROW(E120) - 1 &gt;= $L$1,IF(OFFSET(I120, -1, 0) = "", I120, ((E120 - L119) * $K$4) + L119), "")</f>
        <v>#VALUE!</v>
      </c>
      <c r="M120" s="11" t="e">
        <f aca="true">IF(ROW(E120) - 1 &gt;= $M$1,IF(OFFSET(J120, -1, 0) = "", J120, ((E120 - M119) * $K$6) + M119), "")</f>
        <v>#VALUE!</v>
      </c>
      <c r="N120" s="7" t="e">
        <f aca="false">IF(M120&lt;&gt;"", L120-M120, "")</f>
        <v>#VALUE!</v>
      </c>
      <c r="P120" s="4" t="e">
        <f aca="false">IF(ROW(E120) - 1 &gt;= $P$1, IF(OFFSET(N120, 1- $P$1, 0) &lt;&gt; "", SUM(N120:N120(N120, 1 - $P$1, 0)) / $P$1, ""), "")</f>
        <v>#VALUE!</v>
      </c>
      <c r="Q120" s="8" t="e">
        <f aca="true">IF(ROW(N120) - 1 &gt;= $P$1,IF(OFFSET(P120, -1, 0) = "", P120, ((N120 - Q119) * $O$5) + Q119), "")</f>
        <v>#VALUE!</v>
      </c>
      <c r="R120" s="8" t="e">
        <f aca="false">IF(Q120&lt;&gt;"", N120 - Q120, "")</f>
        <v>#VALUE!</v>
      </c>
    </row>
    <row collapsed="false" customFormat="false" customHeight="true" hidden="false" ht="14.4" outlineLevel="0" r="121">
      <c r="A121" s="9" t="n">
        <v>36728</v>
      </c>
      <c r="B121" s="5" t="n">
        <v>54.36</v>
      </c>
      <c r="C121" s="5" t="n">
        <v>55.63</v>
      </c>
      <c r="D121" s="5" t="n">
        <v>52.94</v>
      </c>
      <c r="E121" s="5" t="n">
        <v>53.56</v>
      </c>
      <c r="F121" s="5" t="n">
        <v>7013200</v>
      </c>
      <c r="G121" s="5" t="n">
        <v>26.67</v>
      </c>
      <c r="I121" s="10" t="e">
        <f aca="false">IF(ROW(E121) - 1 &gt;= $I$1,SUM(E121:E121(E121,1 - $I$1, 0)) / $I$1,"")</f>
        <v>#VALUE!</v>
      </c>
      <c r="J121" s="10" t="e">
        <f aca="false">IF(ROW(E121) - 1 &gt;= $J$1,SUM(E121:E121(E121,1 - $J$1, 0)) / $J$1,"")</f>
        <v>#VALUE!</v>
      </c>
      <c r="L121" s="11" t="e">
        <f aca="true">IF(ROW(E121) - 1 &gt;= $L$1,IF(OFFSET(I121, -1, 0) = "", I121, ((E121 - L120) * $K$4) + L120), "")</f>
        <v>#VALUE!</v>
      </c>
      <c r="M121" s="11" t="e">
        <f aca="true">IF(ROW(E121) - 1 &gt;= $M$1,IF(OFFSET(J121, -1, 0) = "", J121, ((E121 - M120) * $K$6) + M120), "")</f>
        <v>#VALUE!</v>
      </c>
      <c r="N121" s="7" t="e">
        <f aca="false">IF(M121&lt;&gt;"", L121-M121, "")</f>
        <v>#VALUE!</v>
      </c>
      <c r="P121" s="4" t="e">
        <f aca="false">IF(ROW(E121) - 1 &gt;= $P$1, IF(OFFSET(N121, 1- $P$1, 0) &lt;&gt; "", SUM(N121:N121(N121, 1 - $P$1, 0)) / $P$1, ""), "")</f>
        <v>#VALUE!</v>
      </c>
      <c r="Q121" s="8" t="e">
        <f aca="true">IF(ROW(N121) - 1 &gt;= $P$1,IF(OFFSET(P121, -1, 0) = "", P121, ((N121 - Q120) * $O$5) + Q120), "")</f>
        <v>#VALUE!</v>
      </c>
      <c r="R121" s="8" t="e">
        <f aca="false">IF(Q121&lt;&gt;"", N121 - Q121, "")</f>
        <v>#VALUE!</v>
      </c>
    </row>
    <row collapsed="false" customFormat="false" customHeight="true" hidden="false" ht="14.4" outlineLevel="0" r="122">
      <c r="A122" s="9" t="n">
        <v>36731</v>
      </c>
      <c r="B122" s="5" t="n">
        <v>52.56</v>
      </c>
      <c r="C122" s="5" t="n">
        <v>52.88</v>
      </c>
      <c r="D122" s="5" t="n">
        <v>47.5</v>
      </c>
      <c r="E122" s="5" t="n">
        <v>48.69</v>
      </c>
      <c r="F122" s="5" t="n">
        <v>14720600</v>
      </c>
      <c r="G122" s="5" t="n">
        <v>24.24</v>
      </c>
      <c r="I122" s="10" t="e">
        <f aca="false">IF(ROW(E122) - 1 &gt;= $I$1,SUM(E122:E122(E122,1 - $I$1, 0)) / $I$1,"")</f>
        <v>#VALUE!</v>
      </c>
      <c r="J122" s="10" t="e">
        <f aca="false">IF(ROW(E122) - 1 &gt;= $J$1,SUM(E122:E122(E122,1 - $J$1, 0)) / $J$1,"")</f>
        <v>#VALUE!</v>
      </c>
      <c r="L122" s="11" t="e">
        <f aca="true">IF(ROW(E122) - 1 &gt;= $L$1,IF(OFFSET(I122, -1, 0) = "", I122, ((E122 - L121) * $K$4) + L121), "")</f>
        <v>#VALUE!</v>
      </c>
      <c r="M122" s="11" t="e">
        <f aca="true">IF(ROW(E122) - 1 &gt;= $M$1,IF(OFFSET(J122, -1, 0) = "", J122, ((E122 - M121) * $K$6) + M121), "")</f>
        <v>#VALUE!</v>
      </c>
      <c r="N122" s="7" t="e">
        <f aca="false">IF(M122&lt;&gt;"", L122-M122, "")</f>
        <v>#VALUE!</v>
      </c>
      <c r="P122" s="4" t="e">
        <f aca="false">IF(ROW(E122) - 1 &gt;= $P$1, IF(OFFSET(N122, 1- $P$1, 0) &lt;&gt; "", SUM(N122:N122(N122, 1 - $P$1, 0)) / $P$1, ""), "")</f>
        <v>#VALUE!</v>
      </c>
      <c r="Q122" s="8" t="e">
        <f aca="true">IF(ROW(N122) - 1 &gt;= $P$1,IF(OFFSET(P122, -1, 0) = "", P122, ((N122 - Q121) * $O$5) + Q121), "")</f>
        <v>#VALUE!</v>
      </c>
      <c r="R122" s="8" t="e">
        <f aca="false">IF(Q122&lt;&gt;"", N122 - Q122, "")</f>
        <v>#VALUE!</v>
      </c>
    </row>
    <row collapsed="false" customFormat="false" customHeight="true" hidden="false" ht="14.4" outlineLevel="0" r="123">
      <c r="A123" s="9" t="n">
        <v>36732</v>
      </c>
      <c r="B123" s="5" t="n">
        <v>50.31</v>
      </c>
      <c r="C123" s="5" t="n">
        <v>50.63</v>
      </c>
      <c r="D123" s="5" t="n">
        <v>49.06</v>
      </c>
      <c r="E123" s="5" t="n">
        <v>50.06</v>
      </c>
      <c r="F123" s="5" t="n">
        <v>7567200</v>
      </c>
      <c r="G123" s="5" t="n">
        <v>24.92</v>
      </c>
      <c r="I123" s="10" t="e">
        <f aca="false">IF(ROW(E123) - 1 &gt;= $I$1,SUM(E123:E123(E123,1 - $I$1, 0)) / $I$1,"")</f>
        <v>#VALUE!</v>
      </c>
      <c r="J123" s="10" t="e">
        <f aca="false">IF(ROW(E123) - 1 &gt;= $J$1,SUM(E123:E123(E123,1 - $J$1, 0)) / $J$1,"")</f>
        <v>#VALUE!</v>
      </c>
      <c r="L123" s="11" t="e">
        <f aca="true">IF(ROW(E123) - 1 &gt;= $L$1,IF(OFFSET(I123, -1, 0) = "", I123, ((E123 - L122) * $K$4) + L122), "")</f>
        <v>#VALUE!</v>
      </c>
      <c r="M123" s="11" t="e">
        <f aca="true">IF(ROW(E123) - 1 &gt;= $M$1,IF(OFFSET(J123, -1, 0) = "", J123, ((E123 - M122) * $K$6) + M122), "")</f>
        <v>#VALUE!</v>
      </c>
      <c r="N123" s="7" t="e">
        <f aca="false">IF(M123&lt;&gt;"", L123-M123, "")</f>
        <v>#VALUE!</v>
      </c>
      <c r="P123" s="4" t="e">
        <f aca="false">IF(ROW(E123) - 1 &gt;= $P$1, IF(OFFSET(N123, 1- $P$1, 0) &lt;&gt; "", SUM(N123:N123(N123, 1 - $P$1, 0)) / $P$1, ""), "")</f>
        <v>#VALUE!</v>
      </c>
      <c r="Q123" s="8" t="e">
        <f aca="true">IF(ROW(N123) - 1 &gt;= $P$1,IF(OFFSET(P123, -1, 0) = "", P123, ((N123 - Q122) * $O$5) + Q122), "")</f>
        <v>#VALUE!</v>
      </c>
      <c r="R123" s="8" t="e">
        <f aca="false">IF(Q123&lt;&gt;"", N123 - Q123, "")</f>
        <v>#VALUE!</v>
      </c>
    </row>
    <row collapsed="false" customFormat="false" customHeight="true" hidden="false" ht="14.4" outlineLevel="0" r="124">
      <c r="A124" s="9" t="n">
        <v>36733</v>
      </c>
      <c r="B124" s="5" t="n">
        <v>49.84</v>
      </c>
      <c r="C124" s="5" t="n">
        <v>51.25</v>
      </c>
      <c r="D124" s="5" t="n">
        <v>49.25</v>
      </c>
      <c r="E124" s="5" t="n">
        <v>50.06</v>
      </c>
      <c r="F124" s="5" t="n">
        <v>7526200</v>
      </c>
      <c r="G124" s="5" t="n">
        <v>24.92</v>
      </c>
      <c r="I124" s="10" t="e">
        <f aca="false">IF(ROW(E124) - 1 &gt;= $I$1,SUM(E124:E124(E124,1 - $I$1, 0)) / $I$1,"")</f>
        <v>#VALUE!</v>
      </c>
      <c r="J124" s="10" t="e">
        <f aca="false">IF(ROW(E124) - 1 &gt;= $J$1,SUM(E124:E124(E124,1 - $J$1, 0)) / $J$1,"")</f>
        <v>#VALUE!</v>
      </c>
      <c r="L124" s="11" t="e">
        <f aca="true">IF(ROW(E124) - 1 &gt;= $L$1,IF(OFFSET(I124, -1, 0) = "", I124, ((E124 - L123) * $K$4) + L123), "")</f>
        <v>#VALUE!</v>
      </c>
      <c r="M124" s="11" t="e">
        <f aca="true">IF(ROW(E124) - 1 &gt;= $M$1,IF(OFFSET(J124, -1, 0) = "", J124, ((E124 - M123) * $K$6) + M123), "")</f>
        <v>#VALUE!</v>
      </c>
      <c r="N124" s="7" t="e">
        <f aca="false">IF(M124&lt;&gt;"", L124-M124, "")</f>
        <v>#VALUE!</v>
      </c>
      <c r="P124" s="4" t="e">
        <f aca="false">IF(ROW(E124) - 1 &gt;= $P$1, IF(OFFSET(N124, 1- $P$1, 0) &lt;&gt; "", SUM(N124:N124(N124, 1 - $P$1, 0)) / $P$1, ""), "")</f>
        <v>#VALUE!</v>
      </c>
      <c r="Q124" s="8" t="e">
        <f aca="true">IF(ROW(N124) - 1 &gt;= $P$1,IF(OFFSET(P124, -1, 0) = "", P124, ((N124 - Q123) * $O$5) + Q123), "")</f>
        <v>#VALUE!</v>
      </c>
      <c r="R124" s="8" t="e">
        <f aca="false">IF(Q124&lt;&gt;"", N124 - Q124, "")</f>
        <v>#VALUE!</v>
      </c>
    </row>
    <row collapsed="false" customFormat="false" customHeight="true" hidden="false" ht="14.4" outlineLevel="0" r="125">
      <c r="A125" s="9" t="n">
        <v>36734</v>
      </c>
      <c r="B125" s="5" t="n">
        <v>50</v>
      </c>
      <c r="C125" s="5" t="n">
        <v>53.25</v>
      </c>
      <c r="D125" s="5" t="n">
        <v>49.88</v>
      </c>
      <c r="E125" s="5" t="n">
        <v>52</v>
      </c>
      <c r="F125" s="5" t="n">
        <v>10543800</v>
      </c>
      <c r="G125" s="5" t="n">
        <v>25.89</v>
      </c>
      <c r="I125" s="10" t="e">
        <f aca="false">IF(ROW(E125) - 1 &gt;= $I$1,SUM(E125:E125(E125,1 - $I$1, 0)) / $I$1,"")</f>
        <v>#VALUE!</v>
      </c>
      <c r="J125" s="10" t="e">
        <f aca="false">IF(ROW(E125) - 1 &gt;= $J$1,SUM(E125:E125(E125,1 - $J$1, 0)) / $J$1,"")</f>
        <v>#VALUE!</v>
      </c>
      <c r="L125" s="11" t="e">
        <f aca="true">IF(ROW(E125) - 1 &gt;= $L$1,IF(OFFSET(I125, -1, 0) = "", I125, ((E125 - L124) * $K$4) + L124), "")</f>
        <v>#VALUE!</v>
      </c>
      <c r="M125" s="11" t="e">
        <f aca="true">IF(ROW(E125) - 1 &gt;= $M$1,IF(OFFSET(J125, -1, 0) = "", J125, ((E125 - M124) * $K$6) + M124), "")</f>
        <v>#VALUE!</v>
      </c>
      <c r="N125" s="7" t="e">
        <f aca="false">IF(M125&lt;&gt;"", L125-M125, "")</f>
        <v>#VALUE!</v>
      </c>
      <c r="P125" s="4" t="e">
        <f aca="false">IF(ROW(E125) - 1 &gt;= $P$1, IF(OFFSET(N125, 1- $P$1, 0) &lt;&gt; "", SUM(N125:N125(N125, 1 - $P$1, 0)) / $P$1, ""), "")</f>
        <v>#VALUE!</v>
      </c>
      <c r="Q125" s="8" t="e">
        <f aca="true">IF(ROW(N125) - 1 &gt;= $P$1,IF(OFFSET(P125, -1, 0) = "", P125, ((N125 - Q124) * $O$5) + Q124), "")</f>
        <v>#VALUE!</v>
      </c>
      <c r="R125" s="8" t="e">
        <f aca="false">IF(Q125&lt;&gt;"", N125 - Q125, "")</f>
        <v>#VALUE!</v>
      </c>
    </row>
    <row collapsed="false" customFormat="false" customHeight="true" hidden="false" ht="14.4" outlineLevel="0" r="126">
      <c r="A126" s="9" t="n">
        <v>36735</v>
      </c>
      <c r="B126" s="5" t="n">
        <v>52.28</v>
      </c>
      <c r="C126" s="5" t="n">
        <v>52.5</v>
      </c>
      <c r="D126" s="5" t="n">
        <v>46.88</v>
      </c>
      <c r="E126" s="5" t="n">
        <v>48.31</v>
      </c>
      <c r="F126" s="5" t="n">
        <v>8505400</v>
      </c>
      <c r="G126" s="5" t="n">
        <v>24.05</v>
      </c>
      <c r="I126" s="10" t="e">
        <f aca="false">IF(ROW(E126) - 1 &gt;= $I$1,SUM(E126:E126(E126,1 - $I$1, 0)) / $I$1,"")</f>
        <v>#VALUE!</v>
      </c>
      <c r="J126" s="10" t="e">
        <f aca="false">IF(ROW(E126) - 1 &gt;= $J$1,SUM(E126:E126(E126,1 - $J$1, 0)) / $J$1,"")</f>
        <v>#VALUE!</v>
      </c>
      <c r="L126" s="11" t="e">
        <f aca="true">IF(ROW(E126) - 1 &gt;= $L$1,IF(OFFSET(I126, -1, 0) = "", I126, ((E126 - L125) * $K$4) + L125), "")</f>
        <v>#VALUE!</v>
      </c>
      <c r="M126" s="11" t="e">
        <f aca="true">IF(ROW(E126) - 1 &gt;= $M$1,IF(OFFSET(J126, -1, 0) = "", J126, ((E126 - M125) * $K$6) + M125), "")</f>
        <v>#VALUE!</v>
      </c>
      <c r="N126" s="7" t="e">
        <f aca="false">IF(M126&lt;&gt;"", L126-M126, "")</f>
        <v>#VALUE!</v>
      </c>
      <c r="P126" s="4" t="e">
        <f aca="false">IF(ROW(E126) - 1 &gt;= $P$1, IF(OFFSET(N126, 1- $P$1, 0) &lt;&gt; "", SUM(N126:N126(N126, 1 - $P$1, 0)) / $P$1, ""), "")</f>
        <v>#VALUE!</v>
      </c>
      <c r="Q126" s="8" t="e">
        <f aca="true">IF(ROW(N126) - 1 &gt;= $P$1,IF(OFFSET(P126, -1, 0) = "", P126, ((N126 - Q125) * $O$5) + Q125), "")</f>
        <v>#VALUE!</v>
      </c>
      <c r="R126" s="8" t="e">
        <f aca="false">IF(Q126&lt;&gt;"", N126 - Q126, "")</f>
        <v>#VALUE!</v>
      </c>
    </row>
    <row collapsed="false" customFormat="false" customHeight="true" hidden="false" ht="14.4" outlineLevel="0" r="127">
      <c r="A127" s="9" t="n">
        <v>36738</v>
      </c>
      <c r="B127" s="5" t="n">
        <v>49.16</v>
      </c>
      <c r="C127" s="5" t="n">
        <v>51.63</v>
      </c>
      <c r="D127" s="5" t="n">
        <v>48.75</v>
      </c>
      <c r="E127" s="5" t="n">
        <v>50.81</v>
      </c>
      <c r="F127" s="5" t="n">
        <v>5550000</v>
      </c>
      <c r="G127" s="5" t="n">
        <v>25.3</v>
      </c>
      <c r="I127" s="10" t="e">
        <f aca="false">IF(ROW(E127) - 1 &gt;= $I$1,SUM(E127:E127(E127,1 - $I$1, 0)) / $I$1,"")</f>
        <v>#VALUE!</v>
      </c>
      <c r="J127" s="10" t="e">
        <f aca="false">IF(ROW(E127) - 1 &gt;= $J$1,SUM(E127:E127(E127,1 - $J$1, 0)) / $J$1,"")</f>
        <v>#VALUE!</v>
      </c>
      <c r="L127" s="11" t="e">
        <f aca="true">IF(ROW(E127) - 1 &gt;= $L$1,IF(OFFSET(I127, -1, 0) = "", I127, ((E127 - L126) * $K$4) + L126), "")</f>
        <v>#VALUE!</v>
      </c>
      <c r="M127" s="11" t="e">
        <f aca="true">IF(ROW(E127) - 1 &gt;= $M$1,IF(OFFSET(J127, -1, 0) = "", J127, ((E127 - M126) * $K$6) + M126), "")</f>
        <v>#VALUE!</v>
      </c>
      <c r="N127" s="7" t="e">
        <f aca="false">IF(M127&lt;&gt;"", L127-M127, "")</f>
        <v>#VALUE!</v>
      </c>
      <c r="P127" s="4" t="e">
        <f aca="false">IF(ROW(E127) - 1 &gt;= $P$1, IF(OFFSET(N127, 1- $P$1, 0) &lt;&gt; "", SUM(N127:N127(N127, 1 - $P$1, 0)) / $P$1, ""), "")</f>
        <v>#VALUE!</v>
      </c>
      <c r="Q127" s="8" t="e">
        <f aca="true">IF(ROW(N127) - 1 &gt;= $P$1,IF(OFFSET(P127, -1, 0) = "", P127, ((N127 - Q126) * $O$5) + Q126), "")</f>
        <v>#VALUE!</v>
      </c>
      <c r="R127" s="8" t="e">
        <f aca="false">IF(Q127&lt;&gt;"", N127 - Q127, "")</f>
        <v>#VALUE!</v>
      </c>
    </row>
    <row collapsed="false" customFormat="false" customHeight="true" hidden="false" ht="14.4" outlineLevel="0" r="128">
      <c r="A128" s="9" t="n">
        <v>36739</v>
      </c>
      <c r="B128" s="5" t="n">
        <v>50.31</v>
      </c>
      <c r="C128" s="5" t="n">
        <v>51.16</v>
      </c>
      <c r="D128" s="5" t="n">
        <v>49.25</v>
      </c>
      <c r="E128" s="5" t="n">
        <v>49.31</v>
      </c>
      <c r="F128" s="5" t="n">
        <v>4904600</v>
      </c>
      <c r="G128" s="5" t="n">
        <v>24.55</v>
      </c>
      <c r="I128" s="10" t="e">
        <f aca="false">IF(ROW(E128) - 1 &gt;= $I$1,SUM(E128:E128(E128,1 - $I$1, 0)) / $I$1,"")</f>
        <v>#VALUE!</v>
      </c>
      <c r="J128" s="10" t="e">
        <f aca="false">IF(ROW(E128) - 1 &gt;= $J$1,SUM(E128:E128(E128,1 - $J$1, 0)) / $J$1,"")</f>
        <v>#VALUE!</v>
      </c>
      <c r="L128" s="11" t="e">
        <f aca="true">IF(ROW(E128) - 1 &gt;= $L$1,IF(OFFSET(I128, -1, 0) = "", I128, ((E128 - L127) * $K$4) + L127), "")</f>
        <v>#VALUE!</v>
      </c>
      <c r="M128" s="11" t="e">
        <f aca="true">IF(ROW(E128) - 1 &gt;= $M$1,IF(OFFSET(J128, -1, 0) = "", J128, ((E128 - M127) * $K$6) + M127), "")</f>
        <v>#VALUE!</v>
      </c>
      <c r="N128" s="7" t="e">
        <f aca="false">IF(M128&lt;&gt;"", L128-M128, "")</f>
        <v>#VALUE!</v>
      </c>
      <c r="P128" s="4" t="e">
        <f aca="false">IF(ROW(E128) - 1 &gt;= $P$1, IF(OFFSET(N128, 1- $P$1, 0) &lt;&gt; "", SUM(N128:N128(N128, 1 - $P$1, 0)) / $P$1, ""), "")</f>
        <v>#VALUE!</v>
      </c>
      <c r="Q128" s="8" t="e">
        <f aca="true">IF(ROW(N128) - 1 &gt;= $P$1,IF(OFFSET(P128, -1, 0) = "", P128, ((N128 - Q127) * $O$5) + Q127), "")</f>
        <v>#VALUE!</v>
      </c>
      <c r="R128" s="8" t="e">
        <f aca="false">IF(Q128&lt;&gt;"", N128 - Q128, "")</f>
        <v>#VALUE!</v>
      </c>
    </row>
    <row collapsed="false" customFormat="false" customHeight="true" hidden="false" ht="14.4" outlineLevel="0" r="129">
      <c r="A129" s="9" t="n">
        <v>36740</v>
      </c>
      <c r="B129" s="5" t="n">
        <v>49</v>
      </c>
      <c r="C129" s="5" t="n">
        <v>49.94</v>
      </c>
      <c r="D129" s="5" t="n">
        <v>47.19</v>
      </c>
      <c r="E129" s="5" t="n">
        <v>47.25</v>
      </c>
      <c r="F129" s="5" t="n">
        <v>5808800</v>
      </c>
      <c r="G129" s="5" t="n">
        <v>23.52</v>
      </c>
      <c r="I129" s="10" t="e">
        <f aca="false">IF(ROW(E129) - 1 &gt;= $I$1,SUM(E129:E129(E129,1 - $I$1, 0)) / $I$1,"")</f>
        <v>#VALUE!</v>
      </c>
      <c r="J129" s="10" t="e">
        <f aca="false">IF(ROW(E129) - 1 &gt;= $J$1,SUM(E129:E129(E129,1 - $J$1, 0)) / $J$1,"")</f>
        <v>#VALUE!</v>
      </c>
      <c r="L129" s="11" t="e">
        <f aca="true">IF(ROW(E129) - 1 &gt;= $L$1,IF(OFFSET(I129, -1, 0) = "", I129, ((E129 - L128) * $K$4) + L128), "")</f>
        <v>#VALUE!</v>
      </c>
      <c r="M129" s="11" t="e">
        <f aca="true">IF(ROW(E129) - 1 &gt;= $M$1,IF(OFFSET(J129, -1, 0) = "", J129, ((E129 - M128) * $K$6) + M128), "")</f>
        <v>#VALUE!</v>
      </c>
      <c r="N129" s="7" t="e">
        <f aca="false">IF(M129&lt;&gt;"", L129-M129, "")</f>
        <v>#VALUE!</v>
      </c>
      <c r="P129" s="4" t="e">
        <f aca="false">IF(ROW(E129) - 1 &gt;= $P$1, IF(OFFSET(N129, 1- $P$1, 0) &lt;&gt; "", SUM(N129:N129(N129, 1 - $P$1, 0)) / $P$1, ""), "")</f>
        <v>#VALUE!</v>
      </c>
      <c r="Q129" s="8" t="e">
        <f aca="true">IF(ROW(N129) - 1 &gt;= $P$1,IF(OFFSET(P129, -1, 0) = "", P129, ((N129 - Q128) * $O$5) + Q128), "")</f>
        <v>#VALUE!</v>
      </c>
      <c r="R129" s="8" t="e">
        <f aca="false">IF(Q129&lt;&gt;"", N129 - Q129, "")</f>
        <v>#VALUE!</v>
      </c>
    </row>
    <row collapsed="false" customFormat="false" customHeight="true" hidden="false" ht="14.4" outlineLevel="0" r="130">
      <c r="A130" s="9" t="n">
        <v>36741</v>
      </c>
      <c r="B130" s="5" t="n">
        <v>45.56</v>
      </c>
      <c r="C130" s="5" t="n">
        <v>48.06</v>
      </c>
      <c r="D130" s="5" t="n">
        <v>44.25</v>
      </c>
      <c r="E130" s="5" t="n">
        <v>48</v>
      </c>
      <c r="F130" s="5" t="n">
        <v>12150000</v>
      </c>
      <c r="G130" s="5" t="n">
        <v>23.9</v>
      </c>
      <c r="I130" s="10" t="e">
        <f aca="false">IF(ROW(E130) - 1 &gt;= $I$1,SUM(E130:E130(E130,1 - $I$1, 0)) / $I$1,"")</f>
        <v>#VALUE!</v>
      </c>
      <c r="J130" s="10" t="e">
        <f aca="false">IF(ROW(E130) - 1 &gt;= $J$1,SUM(E130:E130(E130,1 - $J$1, 0)) / $J$1,"")</f>
        <v>#VALUE!</v>
      </c>
      <c r="L130" s="11" t="e">
        <f aca="true">IF(ROW(E130) - 1 &gt;= $L$1,IF(OFFSET(I130, -1, 0) = "", I130, ((E130 - L129) * $K$4) + L129), "")</f>
        <v>#VALUE!</v>
      </c>
      <c r="M130" s="11" t="e">
        <f aca="true">IF(ROW(E130) - 1 &gt;= $M$1,IF(OFFSET(J130, -1, 0) = "", J130, ((E130 - M129) * $K$6) + M129), "")</f>
        <v>#VALUE!</v>
      </c>
      <c r="N130" s="7" t="e">
        <f aca="false">IF(M130&lt;&gt;"", L130-M130, "")</f>
        <v>#VALUE!</v>
      </c>
      <c r="P130" s="4" t="e">
        <f aca="false">IF(ROW(E130) - 1 &gt;= $P$1, IF(OFFSET(N130, 1- $P$1, 0) &lt;&gt; "", SUM(N130:N130(N130, 1 - $P$1, 0)) / $P$1, ""), "")</f>
        <v>#VALUE!</v>
      </c>
      <c r="Q130" s="8" t="e">
        <f aca="true">IF(ROW(N130) - 1 &gt;= $P$1,IF(OFFSET(P130, -1, 0) = "", P130, ((N130 - Q129) * $O$5) + Q129), "")</f>
        <v>#VALUE!</v>
      </c>
      <c r="R130" s="8" t="e">
        <f aca="false">IF(Q130&lt;&gt;"", N130 - Q130, "")</f>
        <v>#VALUE!</v>
      </c>
    </row>
    <row collapsed="false" customFormat="false" customHeight="true" hidden="false" ht="14.4" outlineLevel="0" r="131">
      <c r="A131" s="9" t="n">
        <v>36742</v>
      </c>
      <c r="B131" s="5" t="n">
        <v>49.47</v>
      </c>
      <c r="C131" s="5" t="n">
        <v>51.25</v>
      </c>
      <c r="D131" s="5" t="n">
        <v>46.31</v>
      </c>
      <c r="E131" s="5" t="n">
        <v>47.38</v>
      </c>
      <c r="F131" s="5" t="n">
        <v>9406800</v>
      </c>
      <c r="G131" s="5" t="n">
        <v>23.59</v>
      </c>
      <c r="I131" s="10" t="e">
        <f aca="false">IF(ROW(E131) - 1 &gt;= $I$1,SUM(E131:E131(E131,1 - $I$1, 0)) / $I$1,"")</f>
        <v>#VALUE!</v>
      </c>
      <c r="J131" s="10" t="e">
        <f aca="false">IF(ROW(E131) - 1 &gt;= $J$1,SUM(E131:E131(E131,1 - $J$1, 0)) / $J$1,"")</f>
        <v>#VALUE!</v>
      </c>
      <c r="L131" s="11" t="e">
        <f aca="true">IF(ROW(E131) - 1 &gt;= $L$1,IF(OFFSET(I131, -1, 0) = "", I131, ((E131 - L130) * $K$4) + L130), "")</f>
        <v>#VALUE!</v>
      </c>
      <c r="M131" s="11" t="e">
        <f aca="true">IF(ROW(E131) - 1 &gt;= $M$1,IF(OFFSET(J131, -1, 0) = "", J131, ((E131 - M130) * $K$6) + M130), "")</f>
        <v>#VALUE!</v>
      </c>
      <c r="N131" s="7" t="e">
        <f aca="false">IF(M131&lt;&gt;"", L131-M131, "")</f>
        <v>#VALUE!</v>
      </c>
      <c r="P131" s="4" t="e">
        <f aca="false">IF(ROW(E131) - 1 &gt;= $P$1, IF(OFFSET(N131, 1- $P$1, 0) &lt;&gt; "", SUM(N131:N131(N131, 1 - $P$1, 0)) / $P$1, ""), "")</f>
        <v>#VALUE!</v>
      </c>
      <c r="Q131" s="8" t="e">
        <f aca="true">IF(ROW(N131) - 1 &gt;= $P$1,IF(OFFSET(P131, -1, 0) = "", P131, ((N131 - Q130) * $O$5) + Q130), "")</f>
        <v>#VALUE!</v>
      </c>
      <c r="R131" s="8" t="e">
        <f aca="false">IF(Q131&lt;&gt;"", N131 - Q131, "")</f>
        <v>#VALUE!</v>
      </c>
    </row>
    <row collapsed="false" customFormat="false" customHeight="true" hidden="false" ht="14.4" outlineLevel="0" r="132">
      <c r="A132" s="9" t="n">
        <v>36745</v>
      </c>
      <c r="B132" s="5" t="n">
        <v>47.88</v>
      </c>
      <c r="C132" s="5" t="n">
        <v>49.06</v>
      </c>
      <c r="D132" s="5" t="n">
        <v>47.19</v>
      </c>
      <c r="E132" s="5" t="n">
        <v>47.94</v>
      </c>
      <c r="F132" s="5" t="n">
        <v>6697200</v>
      </c>
      <c r="G132" s="5" t="n">
        <v>23.87</v>
      </c>
      <c r="I132" s="10" t="e">
        <f aca="false">IF(ROW(E132) - 1 &gt;= $I$1,SUM(E132:E132(E132,1 - $I$1, 0)) / $I$1,"")</f>
        <v>#VALUE!</v>
      </c>
      <c r="J132" s="10" t="e">
        <f aca="false">IF(ROW(E132) - 1 &gt;= $J$1,SUM(E132:E132(E132,1 - $J$1, 0)) / $J$1,"")</f>
        <v>#VALUE!</v>
      </c>
      <c r="L132" s="11" t="e">
        <f aca="true">IF(ROW(E132) - 1 &gt;= $L$1,IF(OFFSET(I132, -1, 0) = "", I132, ((E132 - L131) * $K$4) + L131), "")</f>
        <v>#VALUE!</v>
      </c>
      <c r="M132" s="11" t="e">
        <f aca="true">IF(ROW(E132) - 1 &gt;= $M$1,IF(OFFSET(J132, -1, 0) = "", J132, ((E132 - M131) * $K$6) + M131), "")</f>
        <v>#VALUE!</v>
      </c>
      <c r="N132" s="7" t="e">
        <f aca="false">IF(M132&lt;&gt;"", L132-M132, "")</f>
        <v>#VALUE!</v>
      </c>
      <c r="P132" s="4" t="e">
        <f aca="false">IF(ROW(E132) - 1 &gt;= $P$1, IF(OFFSET(N132, 1- $P$1, 0) &lt;&gt; "", SUM(N132:N132(N132, 1 - $P$1, 0)) / $P$1, ""), "")</f>
        <v>#VALUE!</v>
      </c>
      <c r="Q132" s="8" t="e">
        <f aca="true">IF(ROW(N132) - 1 &gt;= $P$1,IF(OFFSET(P132, -1, 0) = "", P132, ((N132 - Q131) * $O$5) + Q131), "")</f>
        <v>#VALUE!</v>
      </c>
      <c r="R132" s="8" t="e">
        <f aca="false">IF(Q132&lt;&gt;"", N132 - Q132, "")</f>
        <v>#VALUE!</v>
      </c>
    </row>
    <row collapsed="false" customFormat="false" customHeight="true" hidden="false" ht="14.4" outlineLevel="0" r="133">
      <c r="A133" s="9" t="n">
        <v>36746</v>
      </c>
      <c r="B133" s="5" t="n">
        <v>47.94</v>
      </c>
      <c r="C133" s="5" t="n">
        <v>48</v>
      </c>
      <c r="D133" s="5" t="n">
        <v>46.31</v>
      </c>
      <c r="E133" s="5" t="n">
        <v>46.75</v>
      </c>
      <c r="F133" s="5" t="n">
        <v>6315400</v>
      </c>
      <c r="G133" s="5" t="n">
        <v>23.28</v>
      </c>
      <c r="I133" s="10" t="e">
        <f aca="false">IF(ROW(E133) - 1 &gt;= $I$1,SUM(E133:E133(E133,1 - $I$1, 0)) / $I$1,"")</f>
        <v>#VALUE!</v>
      </c>
      <c r="J133" s="10" t="e">
        <f aca="false">IF(ROW(E133) - 1 &gt;= $J$1,SUM(E133:E133(E133,1 - $J$1, 0)) / $J$1,"")</f>
        <v>#VALUE!</v>
      </c>
      <c r="L133" s="11" t="e">
        <f aca="true">IF(ROW(E133) - 1 &gt;= $L$1,IF(OFFSET(I133, -1, 0) = "", I133, ((E133 - L132) * $K$4) + L132), "")</f>
        <v>#VALUE!</v>
      </c>
      <c r="M133" s="11" t="e">
        <f aca="true">IF(ROW(E133) - 1 &gt;= $M$1,IF(OFFSET(J133, -1, 0) = "", J133, ((E133 - M132) * $K$6) + M132), "")</f>
        <v>#VALUE!</v>
      </c>
      <c r="N133" s="7" t="e">
        <f aca="false">IF(M133&lt;&gt;"", L133-M133, "")</f>
        <v>#VALUE!</v>
      </c>
      <c r="P133" s="4" t="e">
        <f aca="false">IF(ROW(E133) - 1 &gt;= $P$1, IF(OFFSET(N133, 1- $P$1, 0) &lt;&gt; "", SUM(N133:N133(N133, 1 - $P$1, 0)) / $P$1, ""), "")</f>
        <v>#VALUE!</v>
      </c>
      <c r="Q133" s="8" t="e">
        <f aca="true">IF(ROW(N133) - 1 &gt;= $P$1,IF(OFFSET(P133, -1, 0) = "", P133, ((N133 - Q132) * $O$5) + Q132), "")</f>
        <v>#VALUE!</v>
      </c>
      <c r="R133" s="8" t="e">
        <f aca="false">IF(Q133&lt;&gt;"", N133 - Q133, "")</f>
        <v>#VALUE!</v>
      </c>
    </row>
    <row collapsed="false" customFormat="false" customHeight="true" hidden="false" ht="14.4" outlineLevel="0" r="134">
      <c r="A134" s="9" t="n">
        <v>36747</v>
      </c>
      <c r="B134" s="5" t="n">
        <v>48.13</v>
      </c>
      <c r="C134" s="5" t="n">
        <v>48.44</v>
      </c>
      <c r="D134" s="5" t="n">
        <v>47.25</v>
      </c>
      <c r="E134" s="5" t="n">
        <v>47.5</v>
      </c>
      <c r="F134" s="5" t="n">
        <v>13569000</v>
      </c>
      <c r="G134" s="5" t="n">
        <v>23.65</v>
      </c>
      <c r="I134" s="10" t="e">
        <f aca="false">IF(ROW(E134) - 1 &gt;= $I$1,SUM(E134:E134(E134,1 - $I$1, 0)) / $I$1,"")</f>
        <v>#VALUE!</v>
      </c>
      <c r="J134" s="10" t="e">
        <f aca="false">IF(ROW(E134) - 1 &gt;= $J$1,SUM(E134:E134(E134,1 - $J$1, 0)) / $J$1,"")</f>
        <v>#VALUE!</v>
      </c>
      <c r="L134" s="11" t="e">
        <f aca="true">IF(ROW(E134) - 1 &gt;= $L$1,IF(OFFSET(I134, -1, 0) = "", I134, ((E134 - L133) * $K$4) + L133), "")</f>
        <v>#VALUE!</v>
      </c>
      <c r="M134" s="11" t="e">
        <f aca="true">IF(ROW(E134) - 1 &gt;= $M$1,IF(OFFSET(J134, -1, 0) = "", J134, ((E134 - M133) * $K$6) + M133), "")</f>
        <v>#VALUE!</v>
      </c>
      <c r="N134" s="7" t="e">
        <f aca="false">IF(M134&lt;&gt;"", L134-M134, "")</f>
        <v>#VALUE!</v>
      </c>
      <c r="P134" s="4" t="e">
        <f aca="false">IF(ROW(E134) - 1 &gt;= $P$1, IF(OFFSET(N134, 1- $P$1, 0) &lt;&gt; "", SUM(N134:N134(N134, 1 - $P$1, 0)) / $P$1, ""), "")</f>
        <v>#VALUE!</v>
      </c>
      <c r="Q134" s="8" t="e">
        <f aca="true">IF(ROW(N134) - 1 &gt;= $P$1,IF(OFFSET(P134, -1, 0) = "", P134, ((N134 - Q133) * $O$5) + Q133), "")</f>
        <v>#VALUE!</v>
      </c>
      <c r="R134" s="8" t="e">
        <f aca="false">IF(Q134&lt;&gt;"", N134 - Q134, "")</f>
        <v>#VALUE!</v>
      </c>
    </row>
    <row collapsed="false" customFormat="false" customHeight="true" hidden="false" ht="14.4" outlineLevel="0" r="135">
      <c r="A135" s="9" t="n">
        <v>36748</v>
      </c>
      <c r="B135" s="5" t="n">
        <v>48</v>
      </c>
      <c r="C135" s="5" t="n">
        <v>48.44</v>
      </c>
      <c r="D135" s="5" t="n">
        <v>47.38</v>
      </c>
      <c r="E135" s="5" t="n">
        <v>47.56</v>
      </c>
      <c r="F135" s="5" t="n">
        <v>8995400</v>
      </c>
      <c r="G135" s="5" t="n">
        <v>23.68</v>
      </c>
      <c r="I135" s="10" t="e">
        <f aca="false">IF(ROW(E135) - 1 &gt;= $I$1,SUM(E135:E135(E135,1 - $I$1, 0)) / $I$1,"")</f>
        <v>#VALUE!</v>
      </c>
      <c r="J135" s="10" t="e">
        <f aca="false">IF(ROW(E135) - 1 &gt;= $J$1,SUM(E135:E135(E135,1 - $J$1, 0)) / $J$1,"")</f>
        <v>#VALUE!</v>
      </c>
      <c r="L135" s="11" t="e">
        <f aca="true">IF(ROW(E135) - 1 &gt;= $L$1,IF(OFFSET(I135, -1, 0) = "", I135, ((E135 - L134) * $K$4) + L134), "")</f>
        <v>#VALUE!</v>
      </c>
      <c r="M135" s="11" t="e">
        <f aca="true">IF(ROW(E135) - 1 &gt;= $M$1,IF(OFFSET(J135, -1, 0) = "", J135, ((E135 - M134) * $K$6) + M134), "")</f>
        <v>#VALUE!</v>
      </c>
      <c r="N135" s="7" t="e">
        <f aca="false">IF(M135&lt;&gt;"", L135-M135, "")</f>
        <v>#VALUE!</v>
      </c>
      <c r="P135" s="4" t="e">
        <f aca="false">IF(ROW(E135) - 1 &gt;= $P$1, IF(OFFSET(N135, 1- $P$1, 0) &lt;&gt; "", SUM(N135:N135(N135, 1 - $P$1, 0)) / $P$1, ""), "")</f>
        <v>#VALUE!</v>
      </c>
      <c r="Q135" s="8" t="e">
        <f aca="true">IF(ROW(N135) - 1 &gt;= $P$1,IF(OFFSET(P135, -1, 0) = "", P135, ((N135 - Q134) * $O$5) + Q134), "")</f>
        <v>#VALUE!</v>
      </c>
      <c r="R135" s="8" t="e">
        <f aca="false">IF(Q135&lt;&gt;"", N135 - Q135, "")</f>
        <v>#VALUE!</v>
      </c>
    </row>
    <row collapsed="false" customFormat="false" customHeight="true" hidden="false" ht="14.4" outlineLevel="0" r="136">
      <c r="A136" s="9" t="n">
        <v>36749</v>
      </c>
      <c r="B136" s="5" t="n">
        <v>46.84</v>
      </c>
      <c r="C136" s="5" t="n">
        <v>48</v>
      </c>
      <c r="D136" s="5" t="n">
        <v>45.56</v>
      </c>
      <c r="E136" s="5" t="n">
        <v>47.69</v>
      </c>
      <c r="F136" s="5" t="n">
        <v>8503200</v>
      </c>
      <c r="G136" s="5" t="n">
        <v>23.74</v>
      </c>
      <c r="I136" s="10" t="e">
        <f aca="false">IF(ROW(E136) - 1 &gt;= $I$1,SUM(E136:E136(E136,1 - $I$1, 0)) / $I$1,"")</f>
        <v>#VALUE!</v>
      </c>
      <c r="J136" s="10" t="e">
        <f aca="false">IF(ROW(E136) - 1 &gt;= $J$1,SUM(E136:E136(E136,1 - $J$1, 0)) / $J$1,"")</f>
        <v>#VALUE!</v>
      </c>
      <c r="L136" s="11" t="e">
        <f aca="true">IF(ROW(E136) - 1 &gt;= $L$1,IF(OFFSET(I136, -1, 0) = "", I136, ((E136 - L135) * $K$4) + L135), "")</f>
        <v>#VALUE!</v>
      </c>
      <c r="M136" s="11" t="e">
        <f aca="true">IF(ROW(E136) - 1 &gt;= $M$1,IF(OFFSET(J136, -1, 0) = "", J136, ((E136 - M135) * $K$6) + M135), "")</f>
        <v>#VALUE!</v>
      </c>
      <c r="N136" s="7" t="e">
        <f aca="false">IF(M136&lt;&gt;"", L136-M136, "")</f>
        <v>#VALUE!</v>
      </c>
      <c r="P136" s="4" t="e">
        <f aca="false">IF(ROW(E136) - 1 &gt;= $P$1, IF(OFFSET(N136, 1- $P$1, 0) &lt;&gt; "", SUM(N136:N136(N136, 1 - $P$1, 0)) / $P$1, ""), "")</f>
        <v>#VALUE!</v>
      </c>
      <c r="Q136" s="8" t="e">
        <f aca="true">IF(ROW(N136) - 1 &gt;= $P$1,IF(OFFSET(P136, -1, 0) = "", P136, ((N136 - Q135) * $O$5) + Q135), "")</f>
        <v>#VALUE!</v>
      </c>
      <c r="R136" s="8" t="e">
        <f aca="false">IF(Q136&lt;&gt;"", N136 - Q136, "")</f>
        <v>#VALUE!</v>
      </c>
    </row>
    <row collapsed="false" customFormat="false" customHeight="true" hidden="false" ht="14.4" outlineLevel="0" r="137">
      <c r="A137" s="9" t="n">
        <v>36752</v>
      </c>
      <c r="B137" s="5" t="n">
        <v>47.59</v>
      </c>
      <c r="C137" s="5" t="n">
        <v>47.69</v>
      </c>
      <c r="D137" s="5" t="n">
        <v>46.31</v>
      </c>
      <c r="E137" s="5" t="n">
        <v>47.06</v>
      </c>
      <c r="F137" s="5" t="n">
        <v>5603400</v>
      </c>
      <c r="G137" s="5" t="n">
        <v>23.43</v>
      </c>
      <c r="I137" s="10" t="e">
        <f aca="false">IF(ROW(E137) - 1 &gt;= $I$1,SUM(E137:E137(E137,1 - $I$1, 0)) / $I$1,"")</f>
        <v>#VALUE!</v>
      </c>
      <c r="J137" s="10" t="e">
        <f aca="false">IF(ROW(E137) - 1 &gt;= $J$1,SUM(E137:E137(E137,1 - $J$1, 0)) / $J$1,"")</f>
        <v>#VALUE!</v>
      </c>
      <c r="L137" s="11" t="e">
        <f aca="true">IF(ROW(E137) - 1 &gt;= $L$1,IF(OFFSET(I137, -1, 0) = "", I137, ((E137 - L136) * $K$4) + L136), "")</f>
        <v>#VALUE!</v>
      </c>
      <c r="M137" s="11" t="e">
        <f aca="true">IF(ROW(E137) - 1 &gt;= $M$1,IF(OFFSET(J137, -1, 0) = "", J137, ((E137 - M136) * $K$6) + M136), "")</f>
        <v>#VALUE!</v>
      </c>
      <c r="N137" s="7" t="e">
        <f aca="false">IF(M137&lt;&gt;"", L137-M137, "")</f>
        <v>#VALUE!</v>
      </c>
      <c r="P137" s="4" t="e">
        <f aca="false">IF(ROW(E137) - 1 &gt;= $P$1, IF(OFFSET(N137, 1- $P$1, 0) &lt;&gt; "", SUM(N137:N137(N137, 1 - $P$1, 0)) / $P$1, ""), "")</f>
        <v>#VALUE!</v>
      </c>
      <c r="Q137" s="8" t="e">
        <f aca="true">IF(ROW(N137) - 1 &gt;= $P$1,IF(OFFSET(P137, -1, 0) = "", P137, ((N137 - Q136) * $O$5) + Q136), "")</f>
        <v>#VALUE!</v>
      </c>
      <c r="R137" s="8" t="e">
        <f aca="false">IF(Q137&lt;&gt;"", N137 - Q137, "")</f>
        <v>#VALUE!</v>
      </c>
    </row>
    <row collapsed="false" customFormat="false" customHeight="true" hidden="false" ht="14.4" outlineLevel="0" r="138">
      <c r="A138" s="9" t="n">
        <v>36753</v>
      </c>
      <c r="B138" s="5" t="n">
        <v>47.25</v>
      </c>
      <c r="C138" s="5" t="n">
        <v>47.94</v>
      </c>
      <c r="D138" s="5" t="n">
        <v>46.5</v>
      </c>
      <c r="E138" s="5" t="n">
        <v>46.69</v>
      </c>
      <c r="F138" s="5" t="n">
        <v>4089000</v>
      </c>
      <c r="G138" s="5" t="n">
        <v>23.25</v>
      </c>
      <c r="I138" s="10" t="e">
        <f aca="false">IF(ROW(E138) - 1 &gt;= $I$1,SUM(E138:E138(E138,1 - $I$1, 0)) / $I$1,"")</f>
        <v>#VALUE!</v>
      </c>
      <c r="J138" s="10" t="e">
        <f aca="false">IF(ROW(E138) - 1 &gt;= $J$1,SUM(E138:E138(E138,1 - $J$1, 0)) / $J$1,"")</f>
        <v>#VALUE!</v>
      </c>
      <c r="L138" s="11" t="e">
        <f aca="true">IF(ROW(E138) - 1 &gt;= $L$1,IF(OFFSET(I138, -1, 0) = "", I138, ((E138 - L137) * $K$4) + L137), "")</f>
        <v>#VALUE!</v>
      </c>
      <c r="M138" s="11" t="e">
        <f aca="true">IF(ROW(E138) - 1 &gt;= $M$1,IF(OFFSET(J138, -1, 0) = "", J138, ((E138 - M137) * $K$6) + M137), "")</f>
        <v>#VALUE!</v>
      </c>
      <c r="N138" s="7" t="e">
        <f aca="false">IF(M138&lt;&gt;"", L138-M138, "")</f>
        <v>#VALUE!</v>
      </c>
      <c r="P138" s="4" t="e">
        <f aca="false">IF(ROW(E138) - 1 &gt;= $P$1, IF(OFFSET(N138, 1- $P$1, 0) &lt;&gt; "", SUM(N138:N138(N138, 1 - $P$1, 0)) / $P$1, ""), "")</f>
        <v>#VALUE!</v>
      </c>
      <c r="Q138" s="8" t="e">
        <f aca="true">IF(ROW(N138) - 1 &gt;= $P$1,IF(OFFSET(P138, -1, 0) = "", P138, ((N138 - Q137) * $O$5) + Q137), "")</f>
        <v>#VALUE!</v>
      </c>
      <c r="R138" s="8" t="e">
        <f aca="false">IF(Q138&lt;&gt;"", N138 - Q138, "")</f>
        <v>#VALUE!</v>
      </c>
    </row>
    <row collapsed="false" customFormat="false" customHeight="true" hidden="false" ht="14.4" outlineLevel="0" r="139">
      <c r="A139" s="9" t="n">
        <v>36754</v>
      </c>
      <c r="B139" s="5" t="n">
        <v>46.88</v>
      </c>
      <c r="C139" s="5" t="n">
        <v>49</v>
      </c>
      <c r="D139" s="5" t="n">
        <v>46.81</v>
      </c>
      <c r="E139" s="5" t="n">
        <v>48.5</v>
      </c>
      <c r="F139" s="5" t="n">
        <v>5137600</v>
      </c>
      <c r="G139" s="5" t="n">
        <v>24.15</v>
      </c>
      <c r="I139" s="10" t="e">
        <f aca="false">IF(ROW(E139) - 1 &gt;= $I$1,SUM(E139:E139(E139,1 - $I$1, 0)) / $I$1,"")</f>
        <v>#VALUE!</v>
      </c>
      <c r="J139" s="10" t="e">
        <f aca="false">IF(ROW(E139) - 1 &gt;= $J$1,SUM(E139:E139(E139,1 - $J$1, 0)) / $J$1,"")</f>
        <v>#VALUE!</v>
      </c>
      <c r="L139" s="11" t="e">
        <f aca="true">IF(ROW(E139) - 1 &gt;= $L$1,IF(OFFSET(I139, -1, 0) = "", I139, ((E139 - L138) * $K$4) + L138), "")</f>
        <v>#VALUE!</v>
      </c>
      <c r="M139" s="11" t="e">
        <f aca="true">IF(ROW(E139) - 1 &gt;= $M$1,IF(OFFSET(J139, -1, 0) = "", J139, ((E139 - M138) * $K$6) + M138), "")</f>
        <v>#VALUE!</v>
      </c>
      <c r="N139" s="7" t="e">
        <f aca="false">IF(M139&lt;&gt;"", L139-M139, "")</f>
        <v>#VALUE!</v>
      </c>
      <c r="P139" s="4" t="e">
        <f aca="false">IF(ROW(E139) - 1 &gt;= $P$1, IF(OFFSET(N139, 1- $P$1, 0) &lt;&gt; "", SUM(N139:N139(N139, 1 - $P$1, 0)) / $P$1, ""), "")</f>
        <v>#VALUE!</v>
      </c>
      <c r="Q139" s="8" t="e">
        <f aca="true">IF(ROW(N139) - 1 &gt;= $P$1,IF(OFFSET(P139, -1, 0) = "", P139, ((N139 - Q138) * $O$5) + Q138), "")</f>
        <v>#VALUE!</v>
      </c>
      <c r="R139" s="8" t="e">
        <f aca="false">IF(Q139&lt;&gt;"", N139 - Q139, "")</f>
        <v>#VALUE!</v>
      </c>
    </row>
    <row collapsed="false" customFormat="false" customHeight="true" hidden="false" ht="14.4" outlineLevel="0" r="140">
      <c r="A140" s="9" t="n">
        <v>36755</v>
      </c>
      <c r="B140" s="5" t="n">
        <v>48.38</v>
      </c>
      <c r="C140" s="5" t="n">
        <v>52.44</v>
      </c>
      <c r="D140" s="5" t="n">
        <v>48.31</v>
      </c>
      <c r="E140" s="5" t="n">
        <v>51.44</v>
      </c>
      <c r="F140" s="5" t="n">
        <v>9683400</v>
      </c>
      <c r="G140" s="5" t="n">
        <v>25.61</v>
      </c>
      <c r="I140" s="10" t="e">
        <f aca="false">IF(ROW(E140) - 1 &gt;= $I$1,SUM(E140:E140(E140,1 - $I$1, 0)) / $I$1,"")</f>
        <v>#VALUE!</v>
      </c>
      <c r="J140" s="10" t="e">
        <f aca="false">IF(ROW(E140) - 1 &gt;= $J$1,SUM(E140:E140(E140,1 - $J$1, 0)) / $J$1,"")</f>
        <v>#VALUE!</v>
      </c>
      <c r="L140" s="11" t="e">
        <f aca="true">IF(ROW(E140) - 1 &gt;= $L$1,IF(OFFSET(I140, -1, 0) = "", I140, ((E140 - L139) * $K$4) + L139), "")</f>
        <v>#VALUE!</v>
      </c>
      <c r="M140" s="11" t="e">
        <f aca="true">IF(ROW(E140) - 1 &gt;= $M$1,IF(OFFSET(J140, -1, 0) = "", J140, ((E140 - M139) * $K$6) + M139), "")</f>
        <v>#VALUE!</v>
      </c>
      <c r="N140" s="7" t="e">
        <f aca="false">IF(M140&lt;&gt;"", L140-M140, "")</f>
        <v>#VALUE!</v>
      </c>
      <c r="P140" s="4" t="e">
        <f aca="false">IF(ROW(E140) - 1 &gt;= $P$1, IF(OFFSET(N140, 1- $P$1, 0) &lt;&gt; "", SUM(N140:N140(N140, 1 - $P$1, 0)) / $P$1, ""), "")</f>
        <v>#VALUE!</v>
      </c>
      <c r="Q140" s="8" t="e">
        <f aca="true">IF(ROW(N140) - 1 &gt;= $P$1,IF(OFFSET(P140, -1, 0) = "", P140, ((N140 - Q139) * $O$5) + Q139), "")</f>
        <v>#VALUE!</v>
      </c>
      <c r="R140" s="8" t="e">
        <f aca="false">IF(Q140&lt;&gt;"", N140 - Q140, "")</f>
        <v>#VALUE!</v>
      </c>
    </row>
    <row collapsed="false" customFormat="false" customHeight="true" hidden="false" ht="14.4" outlineLevel="0" r="141">
      <c r="A141" s="9" t="n">
        <v>36756</v>
      </c>
      <c r="B141" s="5" t="n">
        <v>51.38</v>
      </c>
      <c r="C141" s="5" t="n">
        <v>51.81</v>
      </c>
      <c r="D141" s="5" t="n">
        <v>49.88</v>
      </c>
      <c r="E141" s="5" t="n">
        <v>50</v>
      </c>
      <c r="F141" s="5" t="n">
        <v>6798800</v>
      </c>
      <c r="G141" s="5" t="n">
        <v>24.89</v>
      </c>
      <c r="I141" s="10" t="e">
        <f aca="false">IF(ROW(E141) - 1 &gt;= $I$1,SUM(E141:E141(E141,1 - $I$1, 0)) / $I$1,"")</f>
        <v>#VALUE!</v>
      </c>
      <c r="J141" s="10" t="e">
        <f aca="false">IF(ROW(E141) - 1 &gt;= $J$1,SUM(E141:E141(E141,1 - $J$1, 0)) / $J$1,"")</f>
        <v>#VALUE!</v>
      </c>
      <c r="L141" s="11" t="e">
        <f aca="true">IF(ROW(E141) - 1 &gt;= $L$1,IF(OFFSET(I141, -1, 0) = "", I141, ((E141 - L140) * $K$4) + L140), "")</f>
        <v>#VALUE!</v>
      </c>
      <c r="M141" s="11" t="e">
        <f aca="true">IF(ROW(E141) - 1 &gt;= $M$1,IF(OFFSET(J141, -1, 0) = "", J141, ((E141 - M140) * $K$6) + M140), "")</f>
        <v>#VALUE!</v>
      </c>
      <c r="N141" s="7" t="e">
        <f aca="false">IF(M141&lt;&gt;"", L141-M141, "")</f>
        <v>#VALUE!</v>
      </c>
      <c r="P141" s="4" t="e">
        <f aca="false">IF(ROW(E141) - 1 &gt;= $P$1, IF(OFFSET(N141, 1- $P$1, 0) &lt;&gt; "", SUM(N141:N141(N141, 1 - $P$1, 0)) / $P$1, ""), "")</f>
        <v>#VALUE!</v>
      </c>
      <c r="Q141" s="8" t="e">
        <f aca="true">IF(ROW(N141) - 1 &gt;= $P$1,IF(OFFSET(P141, -1, 0) = "", P141, ((N141 - Q140) * $O$5) + Q140), "")</f>
        <v>#VALUE!</v>
      </c>
      <c r="R141" s="8" t="e">
        <f aca="false">IF(Q141&lt;&gt;"", N141 - Q141, "")</f>
        <v>#VALUE!</v>
      </c>
    </row>
    <row collapsed="false" customFormat="false" customHeight="true" hidden="false" ht="14.4" outlineLevel="0" r="142">
      <c r="A142" s="9" t="n">
        <v>36759</v>
      </c>
      <c r="B142" s="5" t="n">
        <v>50.25</v>
      </c>
      <c r="C142" s="5" t="n">
        <v>51.56</v>
      </c>
      <c r="D142" s="5" t="n">
        <v>49.63</v>
      </c>
      <c r="E142" s="5" t="n">
        <v>50.5</v>
      </c>
      <c r="F142" s="5" t="n">
        <v>4803800</v>
      </c>
      <c r="G142" s="5" t="n">
        <v>25.14</v>
      </c>
      <c r="I142" s="10" t="e">
        <f aca="false">IF(ROW(E142) - 1 &gt;= $I$1,SUM(E142:E142(E142,1 - $I$1, 0)) / $I$1,"")</f>
        <v>#VALUE!</v>
      </c>
      <c r="J142" s="10" t="e">
        <f aca="false">IF(ROW(E142) - 1 &gt;= $J$1,SUM(E142:E142(E142,1 - $J$1, 0)) / $J$1,"")</f>
        <v>#VALUE!</v>
      </c>
      <c r="L142" s="11" t="e">
        <f aca="true">IF(ROW(E142) - 1 &gt;= $L$1,IF(OFFSET(I142, -1, 0) = "", I142, ((E142 - L141) * $K$4) + L141), "")</f>
        <v>#VALUE!</v>
      </c>
      <c r="M142" s="11" t="e">
        <f aca="true">IF(ROW(E142) - 1 &gt;= $M$1,IF(OFFSET(J142, -1, 0) = "", J142, ((E142 - M141) * $K$6) + M141), "")</f>
        <v>#VALUE!</v>
      </c>
      <c r="N142" s="7" t="e">
        <f aca="false">IF(M142&lt;&gt;"", L142-M142, "")</f>
        <v>#VALUE!</v>
      </c>
      <c r="P142" s="4" t="e">
        <f aca="false">IF(ROW(E142) - 1 &gt;= $P$1, IF(OFFSET(N142, 1- $P$1, 0) &lt;&gt; "", SUM(N142:N142(N142, 1 - $P$1, 0)) / $P$1, ""), "")</f>
        <v>#VALUE!</v>
      </c>
      <c r="Q142" s="8" t="e">
        <f aca="true">IF(ROW(N142) - 1 &gt;= $P$1,IF(OFFSET(P142, -1, 0) = "", P142, ((N142 - Q141) * $O$5) + Q141), "")</f>
        <v>#VALUE!</v>
      </c>
      <c r="R142" s="8" t="e">
        <f aca="false">IF(Q142&lt;&gt;"", N142 - Q142, "")</f>
        <v>#VALUE!</v>
      </c>
    </row>
    <row collapsed="false" customFormat="false" customHeight="true" hidden="false" ht="14.4" outlineLevel="0" r="143">
      <c r="A143" s="9" t="n">
        <v>36760</v>
      </c>
      <c r="B143" s="5" t="n">
        <v>50.63</v>
      </c>
      <c r="C143" s="5" t="n">
        <v>52.81</v>
      </c>
      <c r="D143" s="5" t="n">
        <v>50.38</v>
      </c>
      <c r="E143" s="5" t="n">
        <v>51.69</v>
      </c>
      <c r="F143" s="5" t="n">
        <v>9889000</v>
      </c>
      <c r="G143" s="5" t="n">
        <v>25.73</v>
      </c>
      <c r="I143" s="10" t="e">
        <f aca="false">IF(ROW(E143) - 1 &gt;= $I$1,SUM(E143:E143(E143,1 - $I$1, 0)) / $I$1,"")</f>
        <v>#VALUE!</v>
      </c>
      <c r="J143" s="10" t="e">
        <f aca="false">IF(ROW(E143) - 1 &gt;= $J$1,SUM(E143:E143(E143,1 - $J$1, 0)) / $J$1,"")</f>
        <v>#VALUE!</v>
      </c>
      <c r="L143" s="11" t="e">
        <f aca="true">IF(ROW(E143) - 1 &gt;= $L$1,IF(OFFSET(I143, -1, 0) = "", I143, ((E143 - L142) * $K$4) + L142), "")</f>
        <v>#VALUE!</v>
      </c>
      <c r="M143" s="11" t="e">
        <f aca="true">IF(ROW(E143) - 1 &gt;= $M$1,IF(OFFSET(J143, -1, 0) = "", J143, ((E143 - M142) * $K$6) + M142), "")</f>
        <v>#VALUE!</v>
      </c>
      <c r="N143" s="7" t="e">
        <f aca="false">IF(M143&lt;&gt;"", L143-M143, "")</f>
        <v>#VALUE!</v>
      </c>
      <c r="P143" s="4" t="e">
        <f aca="false">IF(ROW(E143) - 1 &gt;= $P$1, IF(OFFSET(N143, 1- $P$1, 0) &lt;&gt; "", SUM(N143:N143(N143, 1 - $P$1, 0)) / $P$1, ""), "")</f>
        <v>#VALUE!</v>
      </c>
      <c r="Q143" s="8" t="e">
        <f aca="true">IF(ROW(N143) - 1 &gt;= $P$1,IF(OFFSET(P143, -1, 0) = "", P143, ((N143 - Q142) * $O$5) + Q142), "")</f>
        <v>#VALUE!</v>
      </c>
      <c r="R143" s="8" t="e">
        <f aca="false">IF(Q143&lt;&gt;"", N143 - Q143, "")</f>
        <v>#VALUE!</v>
      </c>
    </row>
    <row collapsed="false" customFormat="false" customHeight="true" hidden="false" ht="14.4" outlineLevel="0" r="144">
      <c r="A144" s="9" t="n">
        <v>36761</v>
      </c>
      <c r="B144" s="5" t="n">
        <v>51.47</v>
      </c>
      <c r="C144" s="5" t="n">
        <v>54.75</v>
      </c>
      <c r="D144" s="5" t="n">
        <v>51.06</v>
      </c>
      <c r="E144" s="5" t="n">
        <v>54.31</v>
      </c>
      <c r="F144" s="5" t="n">
        <v>8470400</v>
      </c>
      <c r="G144" s="5" t="n">
        <v>27.04</v>
      </c>
      <c r="I144" s="10" t="e">
        <f aca="false">IF(ROW(E144) - 1 &gt;= $I$1,SUM(E144:E144(E144,1 - $I$1, 0)) / $I$1,"")</f>
        <v>#VALUE!</v>
      </c>
      <c r="J144" s="10" t="e">
        <f aca="false">IF(ROW(E144) - 1 &gt;= $J$1,SUM(E144:E144(E144,1 - $J$1, 0)) / $J$1,"")</f>
        <v>#VALUE!</v>
      </c>
      <c r="L144" s="11" t="e">
        <f aca="true">IF(ROW(E144) - 1 &gt;= $L$1,IF(OFFSET(I144, -1, 0) = "", I144, ((E144 - L143) * $K$4) + L143), "")</f>
        <v>#VALUE!</v>
      </c>
      <c r="M144" s="11" t="e">
        <f aca="true">IF(ROW(E144) - 1 &gt;= $M$1,IF(OFFSET(J144, -1, 0) = "", J144, ((E144 - M143) * $K$6) + M143), "")</f>
        <v>#VALUE!</v>
      </c>
      <c r="N144" s="7" t="e">
        <f aca="false">IF(M144&lt;&gt;"", L144-M144, "")</f>
        <v>#VALUE!</v>
      </c>
      <c r="P144" s="4" t="e">
        <f aca="false">IF(ROW(E144) - 1 &gt;= $P$1, IF(OFFSET(N144, 1- $P$1, 0) &lt;&gt; "", SUM(N144:N144(N144, 1 - $P$1, 0)) / $P$1, ""), "")</f>
        <v>#VALUE!</v>
      </c>
      <c r="Q144" s="8" t="e">
        <f aca="true">IF(ROW(N144) - 1 &gt;= $P$1,IF(OFFSET(P144, -1, 0) = "", P144, ((N144 - Q143) * $O$5) + Q143), "")</f>
        <v>#VALUE!</v>
      </c>
      <c r="R144" s="8" t="e">
        <f aca="false">IF(Q144&lt;&gt;"", N144 - Q144, "")</f>
        <v>#VALUE!</v>
      </c>
    </row>
    <row collapsed="false" customFormat="false" customHeight="true" hidden="false" ht="14.4" outlineLevel="0" r="145">
      <c r="A145" s="9" t="n">
        <v>36762</v>
      </c>
      <c r="B145" s="5" t="n">
        <v>54.67</v>
      </c>
      <c r="C145" s="5" t="n">
        <v>56.63</v>
      </c>
      <c r="D145" s="5" t="n">
        <v>53.38</v>
      </c>
      <c r="E145" s="5" t="n">
        <v>56.11</v>
      </c>
      <c r="F145" s="5" t="n">
        <v>11109400</v>
      </c>
      <c r="G145" s="5" t="n">
        <v>27.94</v>
      </c>
      <c r="I145" s="10" t="e">
        <f aca="false">IF(ROW(E145) - 1 &gt;= $I$1,SUM(E145:E145(E145,1 - $I$1, 0)) / $I$1,"")</f>
        <v>#VALUE!</v>
      </c>
      <c r="J145" s="10" t="e">
        <f aca="false">IF(ROW(E145) - 1 &gt;= $J$1,SUM(E145:E145(E145,1 - $J$1, 0)) / $J$1,"")</f>
        <v>#VALUE!</v>
      </c>
      <c r="L145" s="11" t="e">
        <f aca="true">IF(ROW(E145) - 1 &gt;= $L$1,IF(OFFSET(I145, -1, 0) = "", I145, ((E145 - L144) * $K$4) + L144), "")</f>
        <v>#VALUE!</v>
      </c>
      <c r="M145" s="11" t="e">
        <f aca="true">IF(ROW(E145) - 1 &gt;= $M$1,IF(OFFSET(J145, -1, 0) = "", J145, ((E145 - M144) * $K$6) + M144), "")</f>
        <v>#VALUE!</v>
      </c>
      <c r="N145" s="7" t="e">
        <f aca="false">IF(M145&lt;&gt;"", L145-M145, "")</f>
        <v>#VALUE!</v>
      </c>
      <c r="P145" s="4" t="e">
        <f aca="false">IF(ROW(E145) - 1 &gt;= $P$1, IF(OFFSET(N145, 1- $P$1, 0) &lt;&gt; "", SUM(N145:N145(N145, 1 - $P$1, 0)) / $P$1, ""), "")</f>
        <v>#VALUE!</v>
      </c>
      <c r="Q145" s="8" t="e">
        <f aca="true">IF(ROW(N145) - 1 &gt;= $P$1,IF(OFFSET(P145, -1, 0) = "", P145, ((N145 - Q144) * $O$5) + Q144), "")</f>
        <v>#VALUE!</v>
      </c>
      <c r="R145" s="8" t="e">
        <f aca="false">IF(Q145&lt;&gt;"", N145 - Q145, "")</f>
        <v>#VALUE!</v>
      </c>
    </row>
    <row collapsed="false" customFormat="false" customHeight="true" hidden="false" ht="14.4" outlineLevel="0" r="146">
      <c r="A146" s="9" t="n">
        <v>36763</v>
      </c>
      <c r="B146" s="5" t="n">
        <v>56.5</v>
      </c>
      <c r="C146" s="5" t="n">
        <v>57.5</v>
      </c>
      <c r="D146" s="5" t="n">
        <v>56.38</v>
      </c>
      <c r="E146" s="5" t="n">
        <v>56.81</v>
      </c>
      <c r="F146" s="5" t="n">
        <v>11947800</v>
      </c>
      <c r="G146" s="5" t="n">
        <v>28.28</v>
      </c>
      <c r="I146" s="10" t="e">
        <f aca="false">IF(ROW(E146) - 1 &gt;= $I$1,SUM(E146:E146(E146,1 - $I$1, 0)) / $I$1,"")</f>
        <v>#VALUE!</v>
      </c>
      <c r="J146" s="10" t="e">
        <f aca="false">IF(ROW(E146) - 1 &gt;= $J$1,SUM(E146:E146(E146,1 - $J$1, 0)) / $J$1,"")</f>
        <v>#VALUE!</v>
      </c>
      <c r="L146" s="11" t="e">
        <f aca="true">IF(ROW(E146) - 1 &gt;= $L$1,IF(OFFSET(I146, -1, 0) = "", I146, ((E146 - L145) * $K$4) + L145), "")</f>
        <v>#VALUE!</v>
      </c>
      <c r="M146" s="11" t="e">
        <f aca="true">IF(ROW(E146) - 1 &gt;= $M$1,IF(OFFSET(J146, -1, 0) = "", J146, ((E146 - M145) * $K$6) + M145), "")</f>
        <v>#VALUE!</v>
      </c>
      <c r="N146" s="7" t="e">
        <f aca="false">IF(M146&lt;&gt;"", L146-M146, "")</f>
        <v>#VALUE!</v>
      </c>
      <c r="P146" s="4" t="e">
        <f aca="false">IF(ROW(E146) - 1 &gt;= $P$1, IF(OFFSET(N146, 1- $P$1, 0) &lt;&gt; "", SUM(N146:N146(N146, 1 - $P$1, 0)) / $P$1, ""), "")</f>
        <v>#VALUE!</v>
      </c>
      <c r="Q146" s="8" t="e">
        <f aca="true">IF(ROW(N146) - 1 &gt;= $P$1,IF(OFFSET(P146, -1, 0) = "", P146, ((N146 - Q145) * $O$5) + Q145), "")</f>
        <v>#VALUE!</v>
      </c>
      <c r="R146" s="8" t="e">
        <f aca="false">IF(Q146&lt;&gt;"", N146 - Q146, "")</f>
        <v>#VALUE!</v>
      </c>
    </row>
    <row collapsed="false" customFormat="false" customHeight="true" hidden="false" ht="14.4" outlineLevel="0" r="147">
      <c r="A147" s="9" t="n">
        <v>36766</v>
      </c>
      <c r="B147" s="5" t="n">
        <v>57.25</v>
      </c>
      <c r="C147" s="5" t="n">
        <v>59</v>
      </c>
      <c r="D147" s="5" t="n">
        <v>57.06</v>
      </c>
      <c r="E147" s="5" t="n">
        <v>58.06</v>
      </c>
      <c r="F147" s="5" t="n">
        <v>12822600</v>
      </c>
      <c r="G147" s="5" t="n">
        <v>28.91</v>
      </c>
      <c r="I147" s="10" t="e">
        <f aca="false">IF(ROW(E147) - 1 &gt;= $I$1,SUM(E147:E147(E147,1 - $I$1, 0)) / $I$1,"")</f>
        <v>#VALUE!</v>
      </c>
      <c r="J147" s="10" t="e">
        <f aca="false">IF(ROW(E147) - 1 &gt;= $J$1,SUM(E147:E147(E147,1 - $J$1, 0)) / $J$1,"")</f>
        <v>#VALUE!</v>
      </c>
      <c r="L147" s="11" t="e">
        <f aca="true">IF(ROW(E147) - 1 &gt;= $L$1,IF(OFFSET(I147, -1, 0) = "", I147, ((E147 - L146) * $K$4) + L146), "")</f>
        <v>#VALUE!</v>
      </c>
      <c r="M147" s="11" t="e">
        <f aca="true">IF(ROW(E147) - 1 &gt;= $M$1,IF(OFFSET(J147, -1, 0) = "", J147, ((E147 - M146) * $K$6) + M146), "")</f>
        <v>#VALUE!</v>
      </c>
      <c r="N147" s="7" t="e">
        <f aca="false">IF(M147&lt;&gt;"", L147-M147, "")</f>
        <v>#VALUE!</v>
      </c>
      <c r="P147" s="4" t="e">
        <f aca="false">IF(ROW(E147) - 1 &gt;= $P$1, IF(OFFSET(N147, 1- $P$1, 0) &lt;&gt; "", SUM(N147:N147(N147, 1 - $P$1, 0)) / $P$1, ""), "")</f>
        <v>#VALUE!</v>
      </c>
      <c r="Q147" s="8" t="e">
        <f aca="true">IF(ROW(N147) - 1 &gt;= $P$1,IF(OFFSET(P147, -1, 0) = "", P147, ((N147 - Q146) * $O$5) + Q146), "")</f>
        <v>#VALUE!</v>
      </c>
      <c r="R147" s="8" t="e">
        <f aca="false">IF(Q147&lt;&gt;"", N147 - Q147, "")</f>
        <v>#VALUE!</v>
      </c>
    </row>
    <row collapsed="false" customFormat="false" customHeight="true" hidden="false" ht="14.4" outlineLevel="0" r="148">
      <c r="A148" s="9" t="n">
        <v>36767</v>
      </c>
      <c r="B148" s="5" t="n">
        <v>57.88</v>
      </c>
      <c r="C148" s="5" t="n">
        <v>59.44</v>
      </c>
      <c r="D148" s="5" t="n">
        <v>57.69</v>
      </c>
      <c r="E148" s="5" t="n">
        <v>59.19</v>
      </c>
      <c r="F148" s="5" t="n">
        <v>9546200</v>
      </c>
      <c r="G148" s="5" t="n">
        <v>29.47</v>
      </c>
      <c r="I148" s="10" t="e">
        <f aca="false">IF(ROW(E148) - 1 &gt;= $I$1,SUM(E148:E148(E148,1 - $I$1, 0)) / $I$1,"")</f>
        <v>#VALUE!</v>
      </c>
      <c r="J148" s="10" t="e">
        <f aca="false">IF(ROW(E148) - 1 &gt;= $J$1,SUM(E148:E148(E148,1 - $J$1, 0)) / $J$1,"")</f>
        <v>#VALUE!</v>
      </c>
      <c r="L148" s="11" t="e">
        <f aca="true">IF(ROW(E148) - 1 &gt;= $L$1,IF(OFFSET(I148, -1, 0) = "", I148, ((E148 - L147) * $K$4) + L147), "")</f>
        <v>#VALUE!</v>
      </c>
      <c r="M148" s="11" t="e">
        <f aca="true">IF(ROW(E148) - 1 &gt;= $M$1,IF(OFFSET(J148, -1, 0) = "", J148, ((E148 - M147) * $K$6) + M147), "")</f>
        <v>#VALUE!</v>
      </c>
      <c r="N148" s="7" t="e">
        <f aca="false">IF(M148&lt;&gt;"", L148-M148, "")</f>
        <v>#VALUE!</v>
      </c>
      <c r="P148" s="4" t="e">
        <f aca="false">IF(ROW(E148) - 1 &gt;= $P$1, IF(OFFSET(N148, 1- $P$1, 0) &lt;&gt; "", SUM(N148:N148(N148, 1 - $P$1, 0)) / $P$1, ""), "")</f>
        <v>#VALUE!</v>
      </c>
      <c r="Q148" s="8" t="e">
        <f aca="true">IF(ROW(N148) - 1 &gt;= $P$1,IF(OFFSET(P148, -1, 0) = "", P148, ((N148 - Q147) * $O$5) + Q147), "")</f>
        <v>#VALUE!</v>
      </c>
      <c r="R148" s="8" t="e">
        <f aca="false">IF(Q148&lt;&gt;"", N148 - Q148, "")</f>
        <v>#VALUE!</v>
      </c>
    </row>
    <row collapsed="false" customFormat="false" customHeight="true" hidden="false" ht="14.4" outlineLevel="0" r="149">
      <c r="A149" s="9" t="n">
        <v>36768</v>
      </c>
      <c r="B149" s="5" t="n">
        <v>59</v>
      </c>
      <c r="C149" s="5" t="n">
        <v>60</v>
      </c>
      <c r="D149" s="5" t="n">
        <v>58.7</v>
      </c>
      <c r="E149" s="5" t="n">
        <v>59.5</v>
      </c>
      <c r="F149" s="5" t="n">
        <v>10199600</v>
      </c>
      <c r="G149" s="5" t="n">
        <v>29.62</v>
      </c>
      <c r="I149" s="10" t="e">
        <f aca="false">IF(ROW(E149) - 1 &gt;= $I$1,SUM(E149:E149(E149,1 - $I$1, 0)) / $I$1,"")</f>
        <v>#VALUE!</v>
      </c>
      <c r="J149" s="10" t="e">
        <f aca="false">IF(ROW(E149) - 1 &gt;= $J$1,SUM(E149:E149(E149,1 - $J$1, 0)) / $J$1,"")</f>
        <v>#VALUE!</v>
      </c>
      <c r="L149" s="11" t="e">
        <f aca="true">IF(ROW(E149) - 1 &gt;= $L$1,IF(OFFSET(I149, -1, 0) = "", I149, ((E149 - L148) * $K$4) + L148), "")</f>
        <v>#VALUE!</v>
      </c>
      <c r="M149" s="11" t="e">
        <f aca="true">IF(ROW(E149) - 1 &gt;= $M$1,IF(OFFSET(J149, -1, 0) = "", J149, ((E149 - M148) * $K$6) + M148), "")</f>
        <v>#VALUE!</v>
      </c>
      <c r="N149" s="7" t="e">
        <f aca="false">IF(M149&lt;&gt;"", L149-M149, "")</f>
        <v>#VALUE!</v>
      </c>
      <c r="P149" s="4" t="e">
        <f aca="false">IF(ROW(E149) - 1 &gt;= $P$1, IF(OFFSET(N149, 1- $P$1, 0) &lt;&gt; "", SUM(N149:N149(N149, 1 - $P$1, 0)) / $P$1, ""), "")</f>
        <v>#VALUE!</v>
      </c>
      <c r="Q149" s="8" t="e">
        <f aca="true">IF(ROW(N149) - 1 &gt;= $P$1,IF(OFFSET(P149, -1, 0) = "", P149, ((N149 - Q148) * $O$5) + Q148), "")</f>
        <v>#VALUE!</v>
      </c>
      <c r="R149" s="8" t="e">
        <f aca="false">IF(Q149&lt;&gt;"", N149 - Q149, "")</f>
        <v>#VALUE!</v>
      </c>
    </row>
    <row collapsed="false" customFormat="false" customHeight="true" hidden="false" ht="14.4" outlineLevel="0" r="150">
      <c r="A150" s="9" t="n">
        <v>36769</v>
      </c>
      <c r="B150" s="5" t="n">
        <v>58.97</v>
      </c>
      <c r="C150" s="5" t="n">
        <v>61.5</v>
      </c>
      <c r="D150" s="5" t="n">
        <v>58.94</v>
      </c>
      <c r="E150" s="5" t="n">
        <v>60.94</v>
      </c>
      <c r="F150" s="5" t="n">
        <v>14988800</v>
      </c>
      <c r="G150" s="5" t="n">
        <v>30.34</v>
      </c>
      <c r="I150" s="10" t="e">
        <f aca="false">IF(ROW(E150) - 1 &gt;= $I$1,SUM(E150:E150(E150,1 - $I$1, 0)) / $I$1,"")</f>
        <v>#VALUE!</v>
      </c>
      <c r="J150" s="10" t="e">
        <f aca="false">IF(ROW(E150) - 1 &gt;= $J$1,SUM(E150:E150(E150,1 - $J$1, 0)) / $J$1,"")</f>
        <v>#VALUE!</v>
      </c>
      <c r="L150" s="11" t="e">
        <f aca="true">IF(ROW(E150) - 1 &gt;= $L$1,IF(OFFSET(I150, -1, 0) = "", I150, ((E150 - L149) * $K$4) + L149), "")</f>
        <v>#VALUE!</v>
      </c>
      <c r="M150" s="11" t="e">
        <f aca="true">IF(ROW(E150) - 1 &gt;= $M$1,IF(OFFSET(J150, -1, 0) = "", J150, ((E150 - M149) * $K$6) + M149), "")</f>
        <v>#VALUE!</v>
      </c>
      <c r="N150" s="7" t="e">
        <f aca="false">IF(M150&lt;&gt;"", L150-M150, "")</f>
        <v>#VALUE!</v>
      </c>
      <c r="P150" s="4" t="e">
        <f aca="false">IF(ROW(E150) - 1 &gt;= $P$1, IF(OFFSET(N150, 1- $P$1, 0) &lt;&gt; "", SUM(N150:N150(N150, 1 - $P$1, 0)) / $P$1, ""), "")</f>
        <v>#VALUE!</v>
      </c>
      <c r="Q150" s="8" t="e">
        <f aca="true">IF(ROW(N150) - 1 &gt;= $P$1,IF(OFFSET(P150, -1, 0) = "", P150, ((N150 - Q149) * $O$5) + Q149), "")</f>
        <v>#VALUE!</v>
      </c>
      <c r="R150" s="8" t="e">
        <f aca="false">IF(Q150&lt;&gt;"", N150 - Q150, "")</f>
        <v>#VALUE!</v>
      </c>
    </row>
    <row collapsed="false" customFormat="false" customHeight="true" hidden="false" ht="14.4" outlineLevel="0" r="151">
      <c r="A151" s="9" t="n">
        <v>36770</v>
      </c>
      <c r="B151" s="5" t="n">
        <v>61.31</v>
      </c>
      <c r="C151" s="5" t="n">
        <v>63.63</v>
      </c>
      <c r="D151" s="5" t="n">
        <v>61.13</v>
      </c>
      <c r="E151" s="5" t="n">
        <v>63.44</v>
      </c>
      <c r="F151" s="5" t="n">
        <v>9181800</v>
      </c>
      <c r="G151" s="5" t="n">
        <v>31.58</v>
      </c>
      <c r="I151" s="10" t="e">
        <f aca="false">IF(ROW(E151) - 1 &gt;= $I$1,SUM(E151:E151(E151,1 - $I$1, 0)) / $I$1,"")</f>
        <v>#VALUE!</v>
      </c>
      <c r="J151" s="10" t="e">
        <f aca="false">IF(ROW(E151) - 1 &gt;= $J$1,SUM(E151:E151(E151,1 - $J$1, 0)) / $J$1,"")</f>
        <v>#VALUE!</v>
      </c>
      <c r="L151" s="11" t="e">
        <f aca="true">IF(ROW(E151) - 1 &gt;= $L$1,IF(OFFSET(I151, -1, 0) = "", I151, ((E151 - L150) * $K$4) + L150), "")</f>
        <v>#VALUE!</v>
      </c>
      <c r="M151" s="11" t="e">
        <f aca="true">IF(ROW(E151) - 1 &gt;= $M$1,IF(OFFSET(J151, -1, 0) = "", J151, ((E151 - M150) * $K$6) + M150), "")</f>
        <v>#VALUE!</v>
      </c>
      <c r="N151" s="7" t="e">
        <f aca="false">IF(M151&lt;&gt;"", L151-M151, "")</f>
        <v>#VALUE!</v>
      </c>
      <c r="P151" s="4" t="e">
        <f aca="false">IF(ROW(E151) - 1 &gt;= $P$1, IF(OFFSET(N151, 1- $P$1, 0) &lt;&gt; "", SUM(N151:N151(N151, 1 - $P$1, 0)) / $P$1, ""), "")</f>
        <v>#VALUE!</v>
      </c>
      <c r="Q151" s="8" t="e">
        <f aca="true">IF(ROW(N151) - 1 &gt;= $P$1,IF(OFFSET(P151, -1, 0) = "", P151, ((N151 - Q150) * $O$5) + Q150), "")</f>
        <v>#VALUE!</v>
      </c>
      <c r="R151" s="8" t="e">
        <f aca="false">IF(Q151&lt;&gt;"", N151 - Q151, "")</f>
        <v>#VALUE!</v>
      </c>
    </row>
    <row collapsed="false" customFormat="false" customHeight="true" hidden="false" ht="14.4" outlineLevel="0" r="152">
      <c r="A152" s="9" t="n">
        <v>36774</v>
      </c>
      <c r="B152" s="5" t="n">
        <v>62.66</v>
      </c>
      <c r="C152" s="5" t="n">
        <v>64.12</v>
      </c>
      <c r="D152" s="5" t="n">
        <v>62.25</v>
      </c>
      <c r="E152" s="5" t="n">
        <v>62.44</v>
      </c>
      <c r="F152" s="5" t="n">
        <v>10669000</v>
      </c>
      <c r="G152" s="5" t="n">
        <v>31.09</v>
      </c>
      <c r="I152" s="10" t="e">
        <f aca="false">IF(ROW(E152) - 1 &gt;= $I$1,SUM(E152:E152(E152,1 - $I$1, 0)) / $I$1,"")</f>
        <v>#VALUE!</v>
      </c>
      <c r="J152" s="10" t="e">
        <f aca="false">IF(ROW(E152) - 1 &gt;= $J$1,SUM(E152:E152(E152,1 - $J$1, 0)) / $J$1,"")</f>
        <v>#VALUE!</v>
      </c>
      <c r="L152" s="11" t="e">
        <f aca="true">IF(ROW(E152) - 1 &gt;= $L$1,IF(OFFSET(I152, -1, 0) = "", I152, ((E152 - L151) * $K$4) + L151), "")</f>
        <v>#VALUE!</v>
      </c>
      <c r="M152" s="11" t="e">
        <f aca="true">IF(ROW(E152) - 1 &gt;= $M$1,IF(OFFSET(J152, -1, 0) = "", J152, ((E152 - M151) * $K$6) + M151), "")</f>
        <v>#VALUE!</v>
      </c>
      <c r="N152" s="7" t="e">
        <f aca="false">IF(M152&lt;&gt;"", L152-M152, "")</f>
        <v>#VALUE!</v>
      </c>
      <c r="P152" s="4" t="e">
        <f aca="false">IF(ROW(E152) - 1 &gt;= $P$1, IF(OFFSET(N152, 1- $P$1, 0) &lt;&gt; "", SUM(N152:N152(N152, 1 - $P$1, 0)) / $P$1, ""), "")</f>
        <v>#VALUE!</v>
      </c>
      <c r="Q152" s="8" t="e">
        <f aca="true">IF(ROW(N152) - 1 &gt;= $P$1,IF(OFFSET(P152, -1, 0) = "", P152, ((N152 - Q151) * $O$5) + Q151), "")</f>
        <v>#VALUE!</v>
      </c>
      <c r="R152" s="8" t="e">
        <f aca="false">IF(Q152&lt;&gt;"", N152 - Q152, "")</f>
        <v>#VALUE!</v>
      </c>
    </row>
    <row collapsed="false" customFormat="false" customHeight="true" hidden="false" ht="14.4" outlineLevel="0" r="153">
      <c r="A153" s="9" t="n">
        <v>36775</v>
      </c>
      <c r="B153" s="5" t="n">
        <v>61.38</v>
      </c>
      <c r="C153" s="5" t="n">
        <v>62.38</v>
      </c>
      <c r="D153" s="5" t="n">
        <v>57.75</v>
      </c>
      <c r="E153" s="5" t="n">
        <v>58.44</v>
      </c>
      <c r="F153" s="5" t="n">
        <v>12700400</v>
      </c>
      <c r="G153" s="5" t="n">
        <v>29.1</v>
      </c>
      <c r="I153" s="10" t="e">
        <f aca="false">IF(ROW(E153) - 1 &gt;= $I$1,SUM(E153:E153(E153,1 - $I$1, 0)) / $I$1,"")</f>
        <v>#VALUE!</v>
      </c>
      <c r="J153" s="10" t="e">
        <f aca="false">IF(ROW(E153) - 1 &gt;= $J$1,SUM(E153:E153(E153,1 - $J$1, 0)) / $J$1,"")</f>
        <v>#VALUE!</v>
      </c>
      <c r="L153" s="11" t="e">
        <f aca="true">IF(ROW(E153) - 1 &gt;= $L$1,IF(OFFSET(I153, -1, 0) = "", I153, ((E153 - L152) * $K$4) + L152), "")</f>
        <v>#VALUE!</v>
      </c>
      <c r="M153" s="11" t="e">
        <f aca="true">IF(ROW(E153) - 1 &gt;= $M$1,IF(OFFSET(J153, -1, 0) = "", J153, ((E153 - M152) * $K$6) + M152), "")</f>
        <v>#VALUE!</v>
      </c>
      <c r="N153" s="7" t="e">
        <f aca="false">IF(M153&lt;&gt;"", L153-M153, "")</f>
        <v>#VALUE!</v>
      </c>
      <c r="P153" s="4" t="e">
        <f aca="false">IF(ROW(E153) - 1 &gt;= $P$1, IF(OFFSET(N153, 1- $P$1, 0) &lt;&gt; "", SUM(N153:N153(N153, 1 - $P$1, 0)) / $P$1, ""), "")</f>
        <v>#VALUE!</v>
      </c>
      <c r="Q153" s="8" t="e">
        <f aca="true">IF(ROW(N153) - 1 &gt;= $P$1,IF(OFFSET(P153, -1, 0) = "", P153, ((N153 - Q152) * $O$5) + Q152), "")</f>
        <v>#VALUE!</v>
      </c>
      <c r="R153" s="8" t="e">
        <f aca="false">IF(Q153&lt;&gt;"", N153 - Q153, "")</f>
        <v>#VALUE!</v>
      </c>
    </row>
    <row collapsed="false" customFormat="false" customHeight="true" hidden="false" ht="14.4" outlineLevel="0" r="154">
      <c r="A154" s="9" t="n">
        <v>36776</v>
      </c>
      <c r="B154" s="5" t="n">
        <v>59.13</v>
      </c>
      <c r="C154" s="5" t="n">
        <v>62.56</v>
      </c>
      <c r="D154" s="5" t="n">
        <v>58.25</v>
      </c>
      <c r="E154" s="5" t="n">
        <v>62</v>
      </c>
      <c r="F154" s="5" t="n">
        <v>7770400</v>
      </c>
      <c r="G154" s="5" t="n">
        <v>30.87</v>
      </c>
      <c r="I154" s="10" t="e">
        <f aca="false">IF(ROW(E154) - 1 &gt;= $I$1,SUM(E154:E154(E154,1 - $I$1, 0)) / $I$1,"")</f>
        <v>#VALUE!</v>
      </c>
      <c r="J154" s="10" t="e">
        <f aca="false">IF(ROW(E154) - 1 &gt;= $J$1,SUM(E154:E154(E154,1 - $J$1, 0)) / $J$1,"")</f>
        <v>#VALUE!</v>
      </c>
      <c r="L154" s="11" t="e">
        <f aca="true">IF(ROW(E154) - 1 &gt;= $L$1,IF(OFFSET(I154, -1, 0) = "", I154, ((E154 - L153) * $K$4) + L153), "")</f>
        <v>#VALUE!</v>
      </c>
      <c r="M154" s="11" t="e">
        <f aca="true">IF(ROW(E154) - 1 &gt;= $M$1,IF(OFFSET(J154, -1, 0) = "", J154, ((E154 - M153) * $K$6) + M153), "")</f>
        <v>#VALUE!</v>
      </c>
      <c r="N154" s="7" t="e">
        <f aca="false">IF(M154&lt;&gt;"", L154-M154, "")</f>
        <v>#VALUE!</v>
      </c>
      <c r="P154" s="4" t="e">
        <f aca="false">IF(ROW(E154) - 1 &gt;= $P$1, IF(OFFSET(N154, 1- $P$1, 0) &lt;&gt; "", SUM(N154:N154(N154, 1 - $P$1, 0)) / $P$1, ""), "")</f>
        <v>#VALUE!</v>
      </c>
      <c r="Q154" s="8" t="e">
        <f aca="true">IF(ROW(N154) - 1 &gt;= $P$1,IF(OFFSET(P154, -1, 0) = "", P154, ((N154 - Q153) * $O$5) + Q153), "")</f>
        <v>#VALUE!</v>
      </c>
      <c r="R154" s="8" t="e">
        <f aca="false">IF(Q154&lt;&gt;"", N154 - Q154, "")</f>
        <v>#VALUE!</v>
      </c>
    </row>
    <row collapsed="false" customFormat="false" customHeight="true" hidden="false" ht="14.4" outlineLevel="0" r="155">
      <c r="A155" s="9" t="n">
        <v>36777</v>
      </c>
      <c r="B155" s="5" t="n">
        <v>61.63</v>
      </c>
      <c r="C155" s="5" t="n">
        <v>61.63</v>
      </c>
      <c r="D155" s="5" t="n">
        <v>58.5</v>
      </c>
      <c r="E155" s="5" t="n">
        <v>58.88</v>
      </c>
      <c r="F155" s="5" t="n">
        <v>6984400</v>
      </c>
      <c r="G155" s="5" t="n">
        <v>29.31</v>
      </c>
      <c r="I155" s="10" t="e">
        <f aca="false">IF(ROW(E155) - 1 &gt;= $I$1,SUM(E155:E155(E155,1 - $I$1, 0)) / $I$1,"")</f>
        <v>#VALUE!</v>
      </c>
      <c r="J155" s="10" t="e">
        <f aca="false">IF(ROW(E155) - 1 &gt;= $J$1,SUM(E155:E155(E155,1 - $J$1, 0)) / $J$1,"")</f>
        <v>#VALUE!</v>
      </c>
      <c r="L155" s="11" t="e">
        <f aca="true">IF(ROW(E155) - 1 &gt;= $L$1,IF(OFFSET(I155, -1, 0) = "", I155, ((E155 - L154) * $K$4) + L154), "")</f>
        <v>#VALUE!</v>
      </c>
      <c r="M155" s="11" t="e">
        <f aca="true">IF(ROW(E155) - 1 &gt;= $M$1,IF(OFFSET(J155, -1, 0) = "", J155, ((E155 - M154) * $K$6) + M154), "")</f>
        <v>#VALUE!</v>
      </c>
      <c r="N155" s="7" t="e">
        <f aca="false">IF(M155&lt;&gt;"", L155-M155, "")</f>
        <v>#VALUE!</v>
      </c>
      <c r="P155" s="4" t="e">
        <f aca="false">IF(ROW(E155) - 1 &gt;= $P$1, IF(OFFSET(N155, 1- $P$1, 0) &lt;&gt; "", SUM(N155:N155(N155, 1 - $P$1, 0)) / $P$1, ""), "")</f>
        <v>#VALUE!</v>
      </c>
      <c r="Q155" s="8" t="e">
        <f aca="true">IF(ROW(N155) - 1 &gt;= $P$1,IF(OFFSET(P155, -1, 0) = "", P155, ((N155 - Q154) * $O$5) + Q154), "")</f>
        <v>#VALUE!</v>
      </c>
      <c r="R155" s="8" t="e">
        <f aca="false">IF(Q155&lt;&gt;"", N155 - Q155, "")</f>
        <v>#VALUE!</v>
      </c>
    </row>
    <row collapsed="false" customFormat="false" customHeight="true" hidden="false" ht="14.4" outlineLevel="0" r="156">
      <c r="A156" s="9" t="n">
        <v>36780</v>
      </c>
      <c r="B156" s="5" t="n">
        <v>58.69</v>
      </c>
      <c r="C156" s="5" t="n">
        <v>60.38</v>
      </c>
      <c r="D156" s="5" t="n">
        <v>58.13</v>
      </c>
      <c r="E156" s="5" t="n">
        <v>58.44</v>
      </c>
      <c r="F156" s="5" t="n">
        <v>6699000</v>
      </c>
      <c r="G156" s="5" t="n">
        <v>29.1</v>
      </c>
      <c r="I156" s="10" t="e">
        <f aca="false">IF(ROW(E156) - 1 &gt;= $I$1,SUM(E156:E156(E156,1 - $I$1, 0)) / $I$1,"")</f>
        <v>#VALUE!</v>
      </c>
      <c r="J156" s="10" t="e">
        <f aca="false">IF(ROW(E156) - 1 &gt;= $J$1,SUM(E156:E156(E156,1 - $J$1, 0)) / $J$1,"")</f>
        <v>#VALUE!</v>
      </c>
      <c r="L156" s="11" t="e">
        <f aca="true">IF(ROW(E156) - 1 &gt;= $L$1,IF(OFFSET(I156, -1, 0) = "", I156, ((E156 - L155) * $K$4) + L155), "")</f>
        <v>#VALUE!</v>
      </c>
      <c r="M156" s="11" t="e">
        <f aca="true">IF(ROW(E156) - 1 &gt;= $M$1,IF(OFFSET(J156, -1, 0) = "", J156, ((E156 - M155) * $K$6) + M155), "")</f>
        <v>#VALUE!</v>
      </c>
      <c r="N156" s="7" t="e">
        <f aca="false">IF(M156&lt;&gt;"", L156-M156, "")</f>
        <v>#VALUE!</v>
      </c>
      <c r="P156" s="4" t="e">
        <f aca="false">IF(ROW(E156) - 1 &gt;= $P$1, IF(OFFSET(N156, 1- $P$1, 0) &lt;&gt; "", SUM(N156:N156(N156, 1 - $P$1, 0)) / $P$1, ""), "")</f>
        <v>#VALUE!</v>
      </c>
      <c r="Q156" s="8" t="e">
        <f aca="true">IF(ROW(N156) - 1 &gt;= $P$1,IF(OFFSET(P156, -1, 0) = "", P156, ((N156 - Q155) * $O$5) + Q155), "")</f>
        <v>#VALUE!</v>
      </c>
      <c r="R156" s="8" t="e">
        <f aca="false">IF(Q156&lt;&gt;"", N156 - Q156, "")</f>
        <v>#VALUE!</v>
      </c>
    </row>
    <row collapsed="false" customFormat="false" customHeight="true" hidden="false" ht="14.4" outlineLevel="0" r="157">
      <c r="A157" s="9" t="n">
        <v>36781</v>
      </c>
      <c r="B157" s="5" t="n">
        <v>57.34</v>
      </c>
      <c r="C157" s="5" t="n">
        <v>60.06</v>
      </c>
      <c r="D157" s="5" t="n">
        <v>57</v>
      </c>
      <c r="E157" s="5" t="n">
        <v>57.75</v>
      </c>
      <c r="F157" s="5" t="n">
        <v>6722200</v>
      </c>
      <c r="G157" s="5" t="n">
        <v>28.75</v>
      </c>
      <c r="I157" s="10" t="e">
        <f aca="false">IF(ROW(E157) - 1 &gt;= $I$1,SUM(E157:E157(E157,1 - $I$1, 0)) / $I$1,"")</f>
        <v>#VALUE!</v>
      </c>
      <c r="J157" s="10" t="e">
        <f aca="false">IF(ROW(E157) - 1 &gt;= $J$1,SUM(E157:E157(E157,1 - $J$1, 0)) / $J$1,"")</f>
        <v>#VALUE!</v>
      </c>
      <c r="L157" s="11" t="e">
        <f aca="true">IF(ROW(E157) - 1 &gt;= $L$1,IF(OFFSET(I157, -1, 0) = "", I157, ((E157 - L156) * $K$4) + L156), "")</f>
        <v>#VALUE!</v>
      </c>
      <c r="M157" s="11" t="e">
        <f aca="true">IF(ROW(E157) - 1 &gt;= $M$1,IF(OFFSET(J157, -1, 0) = "", J157, ((E157 - M156) * $K$6) + M156), "")</f>
        <v>#VALUE!</v>
      </c>
      <c r="N157" s="7" t="e">
        <f aca="false">IF(M157&lt;&gt;"", L157-M157, "")</f>
        <v>#VALUE!</v>
      </c>
      <c r="P157" s="4" t="e">
        <f aca="false">IF(ROW(E157) - 1 &gt;= $P$1, IF(OFFSET(N157, 1- $P$1, 0) &lt;&gt; "", SUM(N157:N157(N157, 1 - $P$1, 0)) / $P$1, ""), "")</f>
        <v>#VALUE!</v>
      </c>
      <c r="Q157" s="8" t="e">
        <f aca="true">IF(ROW(N157) - 1 &gt;= $P$1,IF(OFFSET(P157, -1, 0) = "", P157, ((N157 - Q156) * $O$5) + Q156), "")</f>
        <v>#VALUE!</v>
      </c>
      <c r="R157" s="8" t="e">
        <f aca="false">IF(Q157&lt;&gt;"", N157 - Q157, "")</f>
        <v>#VALUE!</v>
      </c>
    </row>
    <row collapsed="false" customFormat="false" customHeight="true" hidden="false" ht="14.4" outlineLevel="0" r="158">
      <c r="A158" s="9" t="n">
        <v>36782</v>
      </c>
      <c r="B158" s="5" t="n">
        <v>56.75</v>
      </c>
      <c r="C158" s="5" t="n">
        <v>59.5</v>
      </c>
      <c r="D158" s="5" t="n">
        <v>56.75</v>
      </c>
      <c r="E158" s="5" t="n">
        <v>58</v>
      </c>
      <c r="F158" s="5" t="n">
        <v>10932600</v>
      </c>
      <c r="G158" s="5" t="n">
        <v>28.88</v>
      </c>
      <c r="I158" s="10" t="e">
        <f aca="false">IF(ROW(E158) - 1 &gt;= $I$1,SUM(E158:E158(E158,1 - $I$1, 0)) / $I$1,"")</f>
        <v>#VALUE!</v>
      </c>
      <c r="J158" s="10" t="e">
        <f aca="false">IF(ROW(E158) - 1 &gt;= $J$1,SUM(E158:E158(E158,1 - $J$1, 0)) / $J$1,"")</f>
        <v>#VALUE!</v>
      </c>
      <c r="L158" s="11" t="e">
        <f aca="true">IF(ROW(E158) - 1 &gt;= $L$1,IF(OFFSET(I158, -1, 0) = "", I158, ((E158 - L157) * $K$4) + L157), "")</f>
        <v>#VALUE!</v>
      </c>
      <c r="M158" s="11" t="e">
        <f aca="true">IF(ROW(E158) - 1 &gt;= $M$1,IF(OFFSET(J158, -1, 0) = "", J158, ((E158 - M157) * $K$6) + M157), "")</f>
        <v>#VALUE!</v>
      </c>
      <c r="N158" s="7" t="e">
        <f aca="false">IF(M158&lt;&gt;"", L158-M158, "")</f>
        <v>#VALUE!</v>
      </c>
      <c r="P158" s="4" t="e">
        <f aca="false">IF(ROW(E158) - 1 &gt;= $P$1, IF(OFFSET(N158, 1- $P$1, 0) &lt;&gt; "", SUM(N158:N158(N158, 1 - $P$1, 0)) / $P$1, ""), "")</f>
        <v>#VALUE!</v>
      </c>
      <c r="Q158" s="8" t="e">
        <f aca="true">IF(ROW(N158) - 1 &gt;= $P$1,IF(OFFSET(P158, -1, 0) = "", P158, ((N158 - Q157) * $O$5) + Q157), "")</f>
        <v>#VALUE!</v>
      </c>
      <c r="R158" s="8" t="e">
        <f aca="false">IF(Q158&lt;&gt;"", N158 - Q158, "")</f>
        <v>#VALUE!</v>
      </c>
    </row>
    <row collapsed="false" customFormat="false" customHeight="true" hidden="false" ht="14.4" outlineLevel="0" r="159">
      <c r="A159" s="9" t="n">
        <v>36783</v>
      </c>
      <c r="B159" s="5" t="n">
        <v>58.56</v>
      </c>
      <c r="C159" s="5" t="n">
        <v>59.63</v>
      </c>
      <c r="D159" s="5" t="n">
        <v>56.81</v>
      </c>
      <c r="E159" s="5" t="n">
        <v>56.86</v>
      </c>
      <c r="F159" s="5" t="n">
        <v>15241800</v>
      </c>
      <c r="G159" s="5" t="n">
        <v>28.31</v>
      </c>
      <c r="I159" s="10" t="e">
        <f aca="false">IF(ROW(E159) - 1 &gt;= $I$1,SUM(E159:E159(E159,1 - $I$1, 0)) / $I$1,"")</f>
        <v>#VALUE!</v>
      </c>
      <c r="J159" s="10" t="e">
        <f aca="false">IF(ROW(E159) - 1 &gt;= $J$1,SUM(E159:E159(E159,1 - $J$1, 0)) / $J$1,"")</f>
        <v>#VALUE!</v>
      </c>
      <c r="L159" s="11" t="e">
        <f aca="true">IF(ROW(E159) - 1 &gt;= $L$1,IF(OFFSET(I159, -1, 0) = "", I159, ((E159 - L158) * $K$4) + L158), "")</f>
        <v>#VALUE!</v>
      </c>
      <c r="M159" s="11" t="e">
        <f aca="true">IF(ROW(E159) - 1 &gt;= $M$1,IF(OFFSET(J159, -1, 0) = "", J159, ((E159 - M158) * $K$6) + M158), "")</f>
        <v>#VALUE!</v>
      </c>
      <c r="N159" s="7" t="e">
        <f aca="false">IF(M159&lt;&gt;"", L159-M159, "")</f>
        <v>#VALUE!</v>
      </c>
      <c r="P159" s="4" t="e">
        <f aca="false">IF(ROW(E159) - 1 &gt;= $P$1, IF(OFFSET(N159, 1- $P$1, 0) &lt;&gt; "", SUM(N159:N159(N159, 1 - $P$1, 0)) / $P$1, ""), "")</f>
        <v>#VALUE!</v>
      </c>
      <c r="Q159" s="8" t="e">
        <f aca="true">IF(ROW(N159) - 1 &gt;= $P$1,IF(OFFSET(P159, -1, 0) = "", P159, ((N159 - Q158) * $O$5) + Q158), "")</f>
        <v>#VALUE!</v>
      </c>
      <c r="R159" s="8" t="e">
        <f aca="false">IF(Q159&lt;&gt;"", N159 - Q159, "")</f>
        <v>#VALUE!</v>
      </c>
    </row>
    <row collapsed="false" customFormat="false" customHeight="true" hidden="false" ht="14.4" outlineLevel="0" r="160">
      <c r="A160" s="9" t="n">
        <v>36784</v>
      </c>
      <c r="B160" s="5" t="n">
        <v>57.75</v>
      </c>
      <c r="C160" s="5" t="n">
        <v>58.19</v>
      </c>
      <c r="D160" s="5" t="n">
        <v>54.25</v>
      </c>
      <c r="E160" s="5" t="n">
        <v>55.23</v>
      </c>
      <c r="F160" s="5" t="n">
        <v>14095400</v>
      </c>
      <c r="G160" s="5" t="n">
        <v>27.5</v>
      </c>
      <c r="I160" s="10" t="e">
        <f aca="false">IF(ROW(E160) - 1 &gt;= $I$1,SUM(E160:E160(E160,1 - $I$1, 0)) / $I$1,"")</f>
        <v>#VALUE!</v>
      </c>
      <c r="J160" s="10" t="e">
        <f aca="false">IF(ROW(E160) - 1 &gt;= $J$1,SUM(E160:E160(E160,1 - $J$1, 0)) / $J$1,"")</f>
        <v>#VALUE!</v>
      </c>
      <c r="L160" s="11" t="e">
        <f aca="true">IF(ROW(E160) - 1 &gt;= $L$1,IF(OFFSET(I160, -1, 0) = "", I160, ((E160 - L159) * $K$4) + L159), "")</f>
        <v>#VALUE!</v>
      </c>
      <c r="M160" s="11" t="e">
        <f aca="true">IF(ROW(E160) - 1 &gt;= $M$1,IF(OFFSET(J160, -1, 0) = "", J160, ((E160 - M159) * $K$6) + M159), "")</f>
        <v>#VALUE!</v>
      </c>
      <c r="N160" s="7" t="e">
        <f aca="false">IF(M160&lt;&gt;"", L160-M160, "")</f>
        <v>#VALUE!</v>
      </c>
      <c r="P160" s="4" t="e">
        <f aca="false">IF(ROW(E160) - 1 &gt;= $P$1, IF(OFFSET(N160, 1- $P$1, 0) &lt;&gt; "", SUM(N160:N160(N160, 1 - $P$1, 0)) / $P$1, ""), "")</f>
        <v>#VALUE!</v>
      </c>
      <c r="Q160" s="8" t="e">
        <f aca="true">IF(ROW(N160) - 1 &gt;= $P$1,IF(OFFSET(P160, -1, 0) = "", P160, ((N160 - Q159) * $O$5) + Q159), "")</f>
        <v>#VALUE!</v>
      </c>
      <c r="R160" s="8" t="e">
        <f aca="false">IF(Q160&lt;&gt;"", N160 - Q160, "")</f>
        <v>#VALUE!</v>
      </c>
    </row>
    <row collapsed="false" customFormat="false" customHeight="true" hidden="false" ht="14.4" outlineLevel="0" r="161">
      <c r="A161" s="9" t="n">
        <v>36787</v>
      </c>
      <c r="B161" s="5" t="n">
        <v>55.25</v>
      </c>
      <c r="C161" s="5" t="n">
        <v>60.75</v>
      </c>
      <c r="D161" s="5" t="n">
        <v>55.06</v>
      </c>
      <c r="E161" s="5" t="n">
        <v>60.66</v>
      </c>
      <c r="F161" s="5" t="n">
        <v>15163200</v>
      </c>
      <c r="G161" s="5" t="n">
        <v>30.2</v>
      </c>
      <c r="I161" s="10" t="e">
        <f aca="false">IF(ROW(E161) - 1 &gt;= $I$1,SUM(E161:E161(E161,1 - $I$1, 0)) / $I$1,"")</f>
        <v>#VALUE!</v>
      </c>
      <c r="J161" s="10" t="e">
        <f aca="false">IF(ROW(E161) - 1 &gt;= $J$1,SUM(E161:E161(E161,1 - $J$1, 0)) / $J$1,"")</f>
        <v>#VALUE!</v>
      </c>
      <c r="L161" s="11" t="e">
        <f aca="true">IF(ROW(E161) - 1 &gt;= $L$1,IF(OFFSET(I161, -1, 0) = "", I161, ((E161 - L160) * $K$4) + L160), "")</f>
        <v>#VALUE!</v>
      </c>
      <c r="M161" s="11" t="e">
        <f aca="true">IF(ROW(E161) - 1 &gt;= $M$1,IF(OFFSET(J161, -1, 0) = "", J161, ((E161 - M160) * $K$6) + M160), "")</f>
        <v>#VALUE!</v>
      </c>
      <c r="N161" s="7" t="e">
        <f aca="false">IF(M161&lt;&gt;"", L161-M161, "")</f>
        <v>#VALUE!</v>
      </c>
      <c r="P161" s="4" t="e">
        <f aca="false">IF(ROW(E161) - 1 &gt;= $P$1, IF(OFFSET(N161, 1- $P$1, 0) &lt;&gt; "", SUM(N161:N161(N161, 1 - $P$1, 0)) / $P$1, ""), "")</f>
        <v>#VALUE!</v>
      </c>
      <c r="Q161" s="8" t="e">
        <f aca="true">IF(ROW(N161) - 1 &gt;= $P$1,IF(OFFSET(P161, -1, 0) = "", P161, ((N161 - Q160) * $O$5) + Q160), "")</f>
        <v>#VALUE!</v>
      </c>
      <c r="R161" s="8" t="e">
        <f aca="false">IF(Q161&lt;&gt;"", N161 - Q161, "")</f>
        <v>#VALUE!</v>
      </c>
    </row>
    <row collapsed="false" customFormat="false" customHeight="true" hidden="false" ht="14.4" outlineLevel="0" r="162">
      <c r="A162" s="9" t="n">
        <v>36788</v>
      </c>
      <c r="B162" s="5" t="n">
        <v>59.75</v>
      </c>
      <c r="C162" s="5" t="n">
        <v>60.5</v>
      </c>
      <c r="D162" s="5" t="n">
        <v>58.56</v>
      </c>
      <c r="E162" s="5" t="n">
        <v>59.94</v>
      </c>
      <c r="F162" s="5" t="n">
        <v>9706200</v>
      </c>
      <c r="G162" s="5" t="n">
        <v>29.84</v>
      </c>
      <c r="I162" s="10" t="e">
        <f aca="false">IF(ROW(E162) - 1 &gt;= $I$1,SUM(E162:E162(E162,1 - $I$1, 0)) / $I$1,"")</f>
        <v>#VALUE!</v>
      </c>
      <c r="J162" s="10" t="e">
        <f aca="false">IF(ROW(E162) - 1 &gt;= $J$1,SUM(E162:E162(E162,1 - $J$1, 0)) / $J$1,"")</f>
        <v>#VALUE!</v>
      </c>
      <c r="L162" s="11" t="e">
        <f aca="true">IF(ROW(E162) - 1 &gt;= $L$1,IF(OFFSET(I162, -1, 0) = "", I162, ((E162 - L161) * $K$4) + L161), "")</f>
        <v>#VALUE!</v>
      </c>
      <c r="M162" s="11" t="e">
        <f aca="true">IF(ROW(E162) - 1 &gt;= $M$1,IF(OFFSET(J162, -1, 0) = "", J162, ((E162 - M161) * $K$6) + M161), "")</f>
        <v>#VALUE!</v>
      </c>
      <c r="N162" s="7" t="e">
        <f aca="false">IF(M162&lt;&gt;"", L162-M162, "")</f>
        <v>#VALUE!</v>
      </c>
      <c r="P162" s="4" t="e">
        <f aca="false">IF(ROW(E162) - 1 &gt;= $P$1, IF(OFFSET(N162, 1- $P$1, 0) &lt;&gt; "", SUM(N162:N162(N162, 1 - $P$1, 0)) / $P$1, ""), "")</f>
        <v>#VALUE!</v>
      </c>
      <c r="Q162" s="8" t="e">
        <f aca="true">IF(ROW(N162) - 1 &gt;= $P$1,IF(OFFSET(P162, -1, 0) = "", P162, ((N162 - Q161) * $O$5) + Q161), "")</f>
        <v>#VALUE!</v>
      </c>
      <c r="R162" s="8" t="e">
        <f aca="false">IF(Q162&lt;&gt;"", N162 - Q162, "")</f>
        <v>#VALUE!</v>
      </c>
    </row>
    <row collapsed="false" customFormat="false" customHeight="true" hidden="false" ht="14.4" outlineLevel="0" r="163">
      <c r="A163" s="9" t="n">
        <v>36789</v>
      </c>
      <c r="B163" s="5" t="n">
        <v>59.41</v>
      </c>
      <c r="C163" s="5" t="n">
        <v>61.44</v>
      </c>
      <c r="D163" s="5" t="n">
        <v>58.56</v>
      </c>
      <c r="E163" s="5" t="n">
        <v>61.05</v>
      </c>
      <c r="F163" s="5" t="n">
        <v>8121600</v>
      </c>
      <c r="G163" s="5" t="n">
        <v>30.39</v>
      </c>
      <c r="I163" s="10" t="e">
        <f aca="false">IF(ROW(E163) - 1 &gt;= $I$1,SUM(E163:E163(E163,1 - $I$1, 0)) / $I$1,"")</f>
        <v>#VALUE!</v>
      </c>
      <c r="J163" s="10" t="e">
        <f aca="false">IF(ROW(E163) - 1 &gt;= $J$1,SUM(E163:E163(E163,1 - $J$1, 0)) / $J$1,"")</f>
        <v>#VALUE!</v>
      </c>
      <c r="L163" s="11" t="e">
        <f aca="true">IF(ROW(E163) - 1 &gt;= $L$1,IF(OFFSET(I163, -1, 0) = "", I163, ((E163 - L162) * $K$4) + L162), "")</f>
        <v>#VALUE!</v>
      </c>
      <c r="M163" s="11" t="e">
        <f aca="true">IF(ROW(E163) - 1 &gt;= $M$1,IF(OFFSET(J163, -1, 0) = "", J163, ((E163 - M162) * $K$6) + M162), "")</f>
        <v>#VALUE!</v>
      </c>
      <c r="N163" s="7" t="e">
        <f aca="false">IF(M163&lt;&gt;"", L163-M163, "")</f>
        <v>#VALUE!</v>
      </c>
      <c r="P163" s="4" t="e">
        <f aca="false">IF(ROW(E163) - 1 &gt;= $P$1, IF(OFFSET(N163, 1- $P$1, 0) &lt;&gt; "", SUM(N163:N163(N163, 1 - $P$1, 0)) / $P$1, ""), "")</f>
        <v>#VALUE!</v>
      </c>
      <c r="Q163" s="8" t="e">
        <f aca="true">IF(ROW(N163) - 1 &gt;= $P$1,IF(OFFSET(P163, -1, 0) = "", P163, ((N163 - Q162) * $O$5) + Q162), "")</f>
        <v>#VALUE!</v>
      </c>
      <c r="R163" s="8" t="e">
        <f aca="false">IF(Q163&lt;&gt;"", N163 - Q163, "")</f>
        <v>#VALUE!</v>
      </c>
    </row>
    <row collapsed="false" customFormat="false" customHeight="true" hidden="false" ht="14.4" outlineLevel="0" r="164">
      <c r="A164" s="9" t="n">
        <v>36790</v>
      </c>
      <c r="B164" s="5" t="n">
        <v>58.5</v>
      </c>
      <c r="C164" s="5" t="n">
        <v>59.63</v>
      </c>
      <c r="D164" s="5" t="n">
        <v>55.25</v>
      </c>
      <c r="E164" s="5" t="n">
        <v>56.69</v>
      </c>
      <c r="F164" s="5" t="n">
        <v>18238400</v>
      </c>
      <c r="G164" s="5" t="n">
        <v>28.22</v>
      </c>
      <c r="I164" s="10" t="e">
        <f aca="false">IF(ROW(E164) - 1 &gt;= $I$1,SUM(E164:E164(E164,1 - $I$1, 0)) / $I$1,"")</f>
        <v>#VALUE!</v>
      </c>
      <c r="J164" s="10" t="e">
        <f aca="false">IF(ROW(E164) - 1 &gt;= $J$1,SUM(E164:E164(E164,1 - $J$1, 0)) / $J$1,"")</f>
        <v>#VALUE!</v>
      </c>
      <c r="L164" s="11" t="e">
        <f aca="true">IF(ROW(E164) - 1 &gt;= $L$1,IF(OFFSET(I164, -1, 0) = "", I164, ((E164 - L163) * $K$4) + L163), "")</f>
        <v>#VALUE!</v>
      </c>
      <c r="M164" s="11" t="e">
        <f aca="true">IF(ROW(E164) - 1 &gt;= $M$1,IF(OFFSET(J164, -1, 0) = "", J164, ((E164 - M163) * $K$6) + M163), "")</f>
        <v>#VALUE!</v>
      </c>
      <c r="N164" s="7" t="e">
        <f aca="false">IF(M164&lt;&gt;"", L164-M164, "")</f>
        <v>#VALUE!</v>
      </c>
      <c r="P164" s="4" t="e">
        <f aca="false">IF(ROW(E164) - 1 &gt;= $P$1, IF(OFFSET(N164, 1- $P$1, 0) &lt;&gt; "", SUM(N164:N164(N164, 1 - $P$1, 0)) / $P$1, ""), "")</f>
        <v>#VALUE!</v>
      </c>
      <c r="Q164" s="8" t="e">
        <f aca="true">IF(ROW(N164) - 1 &gt;= $P$1,IF(OFFSET(P164, -1, 0) = "", P164, ((N164 - Q163) * $O$5) + Q163), "")</f>
        <v>#VALUE!</v>
      </c>
      <c r="R164" s="8" t="e">
        <f aca="false">IF(Q164&lt;&gt;"", N164 - Q164, "")</f>
        <v>#VALUE!</v>
      </c>
    </row>
    <row collapsed="false" customFormat="false" customHeight="true" hidden="false" ht="14.4" outlineLevel="0" r="165">
      <c r="A165" s="9" t="n">
        <v>36791</v>
      </c>
      <c r="B165" s="5" t="n">
        <v>50.31</v>
      </c>
      <c r="C165" s="5" t="n">
        <v>52.44</v>
      </c>
      <c r="D165" s="5" t="n">
        <v>50</v>
      </c>
      <c r="E165" s="5" t="n">
        <v>52.19</v>
      </c>
      <c r="F165" s="5" t="n">
        <v>25961200</v>
      </c>
      <c r="G165" s="5" t="n">
        <v>25.98</v>
      </c>
      <c r="I165" s="10" t="e">
        <f aca="false">IF(ROW(E165) - 1 &gt;= $I$1,SUM(E165:E165(E165,1 - $I$1, 0)) / $I$1,"")</f>
        <v>#VALUE!</v>
      </c>
      <c r="J165" s="10" t="e">
        <f aca="false">IF(ROW(E165) - 1 &gt;= $J$1,SUM(E165:E165(E165,1 - $J$1, 0)) / $J$1,"")</f>
        <v>#VALUE!</v>
      </c>
      <c r="L165" s="11" t="e">
        <f aca="true">IF(ROW(E165) - 1 &gt;= $L$1,IF(OFFSET(I165, -1, 0) = "", I165, ((E165 - L164) * $K$4) + L164), "")</f>
        <v>#VALUE!</v>
      </c>
      <c r="M165" s="11" t="e">
        <f aca="true">IF(ROW(E165) - 1 &gt;= $M$1,IF(OFFSET(J165, -1, 0) = "", J165, ((E165 - M164) * $K$6) + M164), "")</f>
        <v>#VALUE!</v>
      </c>
      <c r="N165" s="7" t="e">
        <f aca="false">IF(M165&lt;&gt;"", L165-M165, "")</f>
        <v>#VALUE!</v>
      </c>
      <c r="P165" s="4" t="e">
        <f aca="false">IF(ROW(E165) - 1 &gt;= $P$1, IF(OFFSET(N165, 1- $P$1, 0) &lt;&gt; "", SUM(N165:N165(N165, 1 - $P$1, 0)) / $P$1, ""), "")</f>
        <v>#VALUE!</v>
      </c>
      <c r="Q165" s="8" t="e">
        <f aca="true">IF(ROW(N165) - 1 &gt;= $P$1,IF(OFFSET(P165, -1, 0) = "", P165, ((N165 - Q164) * $O$5) + Q164), "")</f>
        <v>#VALUE!</v>
      </c>
      <c r="R165" s="8" t="e">
        <f aca="false">IF(Q165&lt;&gt;"", N165 - Q165, "")</f>
        <v>#VALUE!</v>
      </c>
    </row>
    <row collapsed="false" customFormat="false" customHeight="true" hidden="false" ht="14.4" outlineLevel="0" r="166">
      <c r="A166" s="9" t="n">
        <v>36794</v>
      </c>
      <c r="B166" s="5" t="n">
        <v>52.75</v>
      </c>
      <c r="C166" s="5" t="n">
        <v>55.5</v>
      </c>
      <c r="D166" s="5" t="n">
        <v>52.06</v>
      </c>
      <c r="E166" s="5" t="n">
        <v>53.5</v>
      </c>
      <c r="F166" s="5" t="n">
        <v>15564000</v>
      </c>
      <c r="G166" s="5" t="n">
        <v>26.64</v>
      </c>
      <c r="I166" s="10" t="e">
        <f aca="false">IF(ROW(E166) - 1 &gt;= $I$1,SUM(E166:E166(E166,1 - $I$1, 0)) / $I$1,"")</f>
        <v>#VALUE!</v>
      </c>
      <c r="J166" s="10" t="e">
        <f aca="false">IF(ROW(E166) - 1 &gt;= $J$1,SUM(E166:E166(E166,1 - $J$1, 0)) / $J$1,"")</f>
        <v>#VALUE!</v>
      </c>
      <c r="L166" s="11" t="e">
        <f aca="true">IF(ROW(E166) - 1 &gt;= $L$1,IF(OFFSET(I166, -1, 0) = "", I166, ((E166 - L165) * $K$4) + L165), "")</f>
        <v>#VALUE!</v>
      </c>
      <c r="M166" s="11" t="e">
        <f aca="true">IF(ROW(E166) - 1 &gt;= $M$1,IF(OFFSET(J166, -1, 0) = "", J166, ((E166 - M165) * $K$6) + M165), "")</f>
        <v>#VALUE!</v>
      </c>
      <c r="N166" s="7" t="e">
        <f aca="false">IF(M166&lt;&gt;"", L166-M166, "")</f>
        <v>#VALUE!</v>
      </c>
      <c r="P166" s="4" t="e">
        <f aca="false">IF(ROW(E166) - 1 &gt;= $P$1, IF(OFFSET(N166, 1- $P$1, 0) &lt;&gt; "", SUM(N166:N166(N166, 1 - $P$1, 0)) / $P$1, ""), "")</f>
        <v>#VALUE!</v>
      </c>
      <c r="Q166" s="8" t="e">
        <f aca="true">IF(ROW(N166) - 1 &gt;= $P$1,IF(OFFSET(P166, -1, 0) = "", P166, ((N166 - Q165) * $O$5) + Q165), "")</f>
        <v>#VALUE!</v>
      </c>
      <c r="R166" s="8" t="e">
        <f aca="false">IF(Q166&lt;&gt;"", N166 - Q166, "")</f>
        <v>#VALUE!</v>
      </c>
    </row>
    <row collapsed="false" customFormat="false" customHeight="true" hidden="false" ht="14.4" outlineLevel="0" r="167">
      <c r="A167" s="9" t="n">
        <v>36795</v>
      </c>
      <c r="B167" s="5" t="n">
        <v>53.31</v>
      </c>
      <c r="C167" s="5" t="n">
        <v>54.75</v>
      </c>
      <c r="D167" s="5" t="n">
        <v>51.38</v>
      </c>
      <c r="E167" s="5" t="n">
        <v>51.44</v>
      </c>
      <c r="F167" s="5" t="n">
        <v>10396600</v>
      </c>
      <c r="G167" s="5" t="n">
        <v>25.61</v>
      </c>
      <c r="I167" s="10" t="e">
        <f aca="false">IF(ROW(E167) - 1 &gt;= $I$1,SUM(E167:E167(E167,1 - $I$1, 0)) / $I$1,"")</f>
        <v>#VALUE!</v>
      </c>
      <c r="J167" s="10" t="e">
        <f aca="false">IF(ROW(E167) - 1 &gt;= $J$1,SUM(E167:E167(E167,1 - $J$1, 0)) / $J$1,"")</f>
        <v>#VALUE!</v>
      </c>
      <c r="L167" s="11" t="e">
        <f aca="true">IF(ROW(E167) - 1 &gt;= $L$1,IF(OFFSET(I167, -1, 0) = "", I167, ((E167 - L166) * $K$4) + L166), "")</f>
        <v>#VALUE!</v>
      </c>
      <c r="M167" s="11" t="e">
        <f aca="true">IF(ROW(E167) - 1 &gt;= $M$1,IF(OFFSET(J167, -1, 0) = "", J167, ((E167 - M166) * $K$6) + M166), "")</f>
        <v>#VALUE!</v>
      </c>
      <c r="N167" s="7" t="e">
        <f aca="false">IF(M167&lt;&gt;"", L167-M167, "")</f>
        <v>#VALUE!</v>
      </c>
      <c r="P167" s="4" t="e">
        <f aca="false">IF(ROW(E167) - 1 &gt;= $P$1, IF(OFFSET(N167, 1- $P$1, 0) &lt;&gt; "", SUM(N167:N167(N167, 1 - $P$1, 0)) / $P$1, ""), "")</f>
        <v>#VALUE!</v>
      </c>
      <c r="Q167" s="8" t="e">
        <f aca="true">IF(ROW(N167) - 1 &gt;= $P$1,IF(OFFSET(P167, -1, 0) = "", P167, ((N167 - Q166) * $O$5) + Q166), "")</f>
        <v>#VALUE!</v>
      </c>
      <c r="R167" s="8" t="e">
        <f aca="false">IF(Q167&lt;&gt;"", N167 - Q167, "")</f>
        <v>#VALUE!</v>
      </c>
    </row>
    <row collapsed="false" customFormat="false" customHeight="true" hidden="false" ht="14.4" outlineLevel="0" r="168">
      <c r="A168" s="9" t="n">
        <v>36796</v>
      </c>
      <c r="B168" s="5" t="n">
        <v>51.75</v>
      </c>
      <c r="C168" s="5" t="n">
        <v>52.75</v>
      </c>
      <c r="D168" s="5" t="n">
        <v>48.25</v>
      </c>
      <c r="E168" s="5" t="n">
        <v>48.94</v>
      </c>
      <c r="F168" s="5" t="n">
        <v>14370000</v>
      </c>
      <c r="G168" s="5" t="n">
        <v>24.37</v>
      </c>
      <c r="I168" s="10" t="e">
        <f aca="false">IF(ROW(E168) - 1 &gt;= $I$1,SUM(E168:E168(E168,1 - $I$1, 0)) / $I$1,"")</f>
        <v>#VALUE!</v>
      </c>
      <c r="J168" s="10" t="e">
        <f aca="false">IF(ROW(E168) - 1 &gt;= $J$1,SUM(E168:E168(E168,1 - $J$1, 0)) / $J$1,"")</f>
        <v>#VALUE!</v>
      </c>
      <c r="L168" s="11" t="e">
        <f aca="true">IF(ROW(E168) - 1 &gt;= $L$1,IF(OFFSET(I168, -1, 0) = "", I168, ((E168 - L167) * $K$4) + L167), "")</f>
        <v>#VALUE!</v>
      </c>
      <c r="M168" s="11" t="e">
        <f aca="true">IF(ROW(E168) - 1 &gt;= $M$1,IF(OFFSET(J168, -1, 0) = "", J168, ((E168 - M167) * $K$6) + M167), "")</f>
        <v>#VALUE!</v>
      </c>
      <c r="N168" s="7" t="e">
        <f aca="false">IF(M168&lt;&gt;"", L168-M168, "")</f>
        <v>#VALUE!</v>
      </c>
      <c r="P168" s="4" t="e">
        <f aca="false">IF(ROW(E168) - 1 &gt;= $P$1, IF(OFFSET(N168, 1- $P$1, 0) &lt;&gt; "", SUM(N168:N168(N168, 1 - $P$1, 0)) / $P$1, ""), "")</f>
        <v>#VALUE!</v>
      </c>
      <c r="Q168" s="8" t="e">
        <f aca="true">IF(ROW(N168) - 1 &gt;= $P$1,IF(OFFSET(P168, -1, 0) = "", P168, ((N168 - Q167) * $O$5) + Q167), "")</f>
        <v>#VALUE!</v>
      </c>
      <c r="R168" s="8" t="e">
        <f aca="false">IF(Q168&lt;&gt;"", N168 - Q168, "")</f>
        <v>#VALUE!</v>
      </c>
    </row>
    <row collapsed="false" customFormat="false" customHeight="true" hidden="false" ht="14.4" outlineLevel="0" r="169">
      <c r="A169" s="9" t="n">
        <v>36797</v>
      </c>
      <c r="B169" s="5" t="n">
        <v>49.31</v>
      </c>
      <c r="C169" s="5" t="n">
        <v>53.81</v>
      </c>
      <c r="D169" s="5" t="n">
        <v>48.13</v>
      </c>
      <c r="E169" s="5" t="n">
        <v>53.5</v>
      </c>
      <c r="F169" s="5" t="n">
        <v>34988200</v>
      </c>
      <c r="G169" s="5" t="n">
        <v>26.64</v>
      </c>
      <c r="I169" s="10" t="e">
        <f aca="false">IF(ROW(E169) - 1 &gt;= $I$1,SUM(E169:E169(E169,1 - $I$1, 0)) / $I$1,"")</f>
        <v>#VALUE!</v>
      </c>
      <c r="J169" s="10" t="e">
        <f aca="false">IF(ROW(E169) - 1 &gt;= $J$1,SUM(E169:E169(E169,1 - $J$1, 0)) / $J$1,"")</f>
        <v>#VALUE!</v>
      </c>
      <c r="L169" s="11" t="e">
        <f aca="true">IF(ROW(E169) - 1 &gt;= $L$1,IF(OFFSET(I169, -1, 0) = "", I169, ((E169 - L168) * $K$4) + L168), "")</f>
        <v>#VALUE!</v>
      </c>
      <c r="M169" s="11" t="e">
        <f aca="true">IF(ROW(E169) - 1 &gt;= $M$1,IF(OFFSET(J169, -1, 0) = "", J169, ((E169 - M168) * $K$6) + M168), "")</f>
        <v>#VALUE!</v>
      </c>
      <c r="N169" s="7" t="e">
        <f aca="false">IF(M169&lt;&gt;"", L169-M169, "")</f>
        <v>#VALUE!</v>
      </c>
      <c r="P169" s="4" t="e">
        <f aca="false">IF(ROW(E169) - 1 &gt;= $P$1, IF(OFFSET(N169, 1- $P$1, 0) &lt;&gt; "", SUM(N169:N169(N169, 1 - $P$1, 0)) / $P$1, ""), "")</f>
        <v>#VALUE!</v>
      </c>
      <c r="Q169" s="8" t="e">
        <f aca="true">IF(ROW(N169) - 1 &gt;= $P$1,IF(OFFSET(P169, -1, 0) = "", P169, ((N169 - Q168) * $O$5) + Q168), "")</f>
        <v>#VALUE!</v>
      </c>
      <c r="R169" s="8" t="e">
        <f aca="false">IF(Q169&lt;&gt;"", N169 - Q169, "")</f>
        <v>#VALUE!</v>
      </c>
    </row>
    <row collapsed="false" customFormat="false" customHeight="true" hidden="false" ht="14.4" outlineLevel="0" r="170">
      <c r="A170" s="9" t="n">
        <v>36798</v>
      </c>
      <c r="B170" s="5" t="n">
        <v>28.19</v>
      </c>
      <c r="C170" s="5" t="n">
        <v>29</v>
      </c>
      <c r="D170" s="5" t="n">
        <v>25.37</v>
      </c>
      <c r="E170" s="5" t="n">
        <v>25.75</v>
      </c>
      <c r="F170" s="5" t="n">
        <v>265069000</v>
      </c>
      <c r="G170" s="5" t="n">
        <v>12.82</v>
      </c>
      <c r="I170" s="10" t="e">
        <f aca="false">IF(ROW(E170) - 1 &gt;= $I$1,SUM(E170:E170(E170,1 - $I$1, 0)) / $I$1,"")</f>
        <v>#VALUE!</v>
      </c>
      <c r="J170" s="10" t="e">
        <f aca="false">IF(ROW(E170) - 1 &gt;= $J$1,SUM(E170:E170(E170,1 - $J$1, 0)) / $J$1,"")</f>
        <v>#VALUE!</v>
      </c>
      <c r="L170" s="11" t="e">
        <f aca="true">IF(ROW(E170) - 1 &gt;= $L$1,IF(OFFSET(I170, -1, 0) = "", I170, ((E170 - L169) * $K$4) + L169), "")</f>
        <v>#VALUE!</v>
      </c>
      <c r="M170" s="11" t="e">
        <f aca="true">IF(ROW(E170) - 1 &gt;= $M$1,IF(OFFSET(J170, -1, 0) = "", J170, ((E170 - M169) * $K$6) + M169), "")</f>
        <v>#VALUE!</v>
      </c>
      <c r="N170" s="7" t="e">
        <f aca="false">IF(M170&lt;&gt;"", L170-M170, "")</f>
        <v>#VALUE!</v>
      </c>
      <c r="P170" s="4" t="e">
        <f aca="false">IF(ROW(E170) - 1 &gt;= $P$1, IF(OFFSET(N170, 1- $P$1, 0) &lt;&gt; "", SUM(N170:N170(N170, 1 - $P$1, 0)) / $P$1, ""), "")</f>
        <v>#VALUE!</v>
      </c>
      <c r="Q170" s="8" t="e">
        <f aca="true">IF(ROW(N170) - 1 &gt;= $P$1,IF(OFFSET(P170, -1, 0) = "", P170, ((N170 - Q169) * $O$5) + Q169), "")</f>
        <v>#VALUE!</v>
      </c>
      <c r="R170" s="8" t="e">
        <f aca="false">IF(Q170&lt;&gt;"", N170 - Q170, "")</f>
        <v>#VALUE!</v>
      </c>
    </row>
    <row collapsed="false" customFormat="false" customHeight="true" hidden="false" ht="14.4" outlineLevel="0" r="171">
      <c r="A171" s="9" t="n">
        <v>36801</v>
      </c>
      <c r="B171" s="5" t="n">
        <v>26.69</v>
      </c>
      <c r="C171" s="5" t="n">
        <v>26.75</v>
      </c>
      <c r="D171" s="5" t="n">
        <v>23.5</v>
      </c>
      <c r="E171" s="5" t="n">
        <v>24.25</v>
      </c>
      <c r="F171" s="5" t="n">
        <v>86610600</v>
      </c>
      <c r="G171" s="5" t="n">
        <v>12.07</v>
      </c>
      <c r="I171" s="10" t="e">
        <f aca="false">IF(ROW(E171) - 1 &gt;= $I$1,SUM(E171:E171(E171,1 - $I$1, 0)) / $I$1,"")</f>
        <v>#VALUE!</v>
      </c>
      <c r="J171" s="10" t="e">
        <f aca="false">IF(ROW(E171) - 1 &gt;= $J$1,SUM(E171:E171(E171,1 - $J$1, 0)) / $J$1,"")</f>
        <v>#VALUE!</v>
      </c>
      <c r="L171" s="11" t="e">
        <f aca="true">IF(ROW(E171) - 1 &gt;= $L$1,IF(OFFSET(I171, -1, 0) = "", I171, ((E171 - L170) * $K$4) + L170), "")</f>
        <v>#VALUE!</v>
      </c>
      <c r="M171" s="11" t="e">
        <f aca="true">IF(ROW(E171) - 1 &gt;= $M$1,IF(OFFSET(J171, -1, 0) = "", J171, ((E171 - M170) * $K$6) + M170), "")</f>
        <v>#VALUE!</v>
      </c>
      <c r="N171" s="7" t="e">
        <f aca="false">IF(M171&lt;&gt;"", L171-M171, "")</f>
        <v>#VALUE!</v>
      </c>
      <c r="P171" s="4" t="e">
        <f aca="false">IF(ROW(E171) - 1 &gt;= $P$1, IF(OFFSET(N171, 1- $P$1, 0) &lt;&gt; "", SUM(N171:N171(N171, 1 - $P$1, 0)) / $P$1, ""), "")</f>
        <v>#VALUE!</v>
      </c>
      <c r="Q171" s="8" t="e">
        <f aca="true">IF(ROW(N171) - 1 &gt;= $P$1,IF(OFFSET(P171, -1, 0) = "", P171, ((N171 - Q170) * $O$5) + Q170), "")</f>
        <v>#VALUE!</v>
      </c>
      <c r="R171" s="8" t="e">
        <f aca="false">IF(Q171&lt;&gt;"", N171 - Q171, "")</f>
        <v>#VALUE!</v>
      </c>
    </row>
    <row collapsed="false" customFormat="false" customHeight="true" hidden="false" ht="14.4" outlineLevel="0" r="172">
      <c r="A172" s="9" t="n">
        <v>36802</v>
      </c>
      <c r="B172" s="5" t="n">
        <v>24.94</v>
      </c>
      <c r="C172" s="5" t="n">
        <v>25</v>
      </c>
      <c r="D172" s="5" t="n">
        <v>22.19</v>
      </c>
      <c r="E172" s="5" t="n">
        <v>22.31</v>
      </c>
      <c r="F172" s="5" t="n">
        <v>72795600</v>
      </c>
      <c r="G172" s="5" t="n">
        <v>11.11</v>
      </c>
      <c r="I172" s="10" t="e">
        <f aca="false">IF(ROW(E172) - 1 &gt;= $I$1,SUM(E172:E172(E172,1 - $I$1, 0)) / $I$1,"")</f>
        <v>#VALUE!</v>
      </c>
      <c r="J172" s="10" t="e">
        <f aca="false">IF(ROW(E172) - 1 &gt;= $J$1,SUM(E172:E172(E172,1 - $J$1, 0)) / $J$1,"")</f>
        <v>#VALUE!</v>
      </c>
      <c r="L172" s="11" t="e">
        <f aca="true">IF(ROW(E172) - 1 &gt;= $L$1,IF(OFFSET(I172, -1, 0) = "", I172, ((E172 - L171) * $K$4) + L171), "")</f>
        <v>#VALUE!</v>
      </c>
      <c r="M172" s="11" t="e">
        <f aca="true">IF(ROW(E172) - 1 &gt;= $M$1,IF(OFFSET(J172, -1, 0) = "", J172, ((E172 - M171) * $K$6) + M171), "")</f>
        <v>#VALUE!</v>
      </c>
      <c r="N172" s="7" t="e">
        <f aca="false">IF(M172&lt;&gt;"", L172-M172, "")</f>
        <v>#VALUE!</v>
      </c>
      <c r="P172" s="4" t="e">
        <f aca="false">IF(ROW(E172) - 1 &gt;= $P$1, IF(OFFSET(N172, 1- $P$1, 0) &lt;&gt; "", SUM(N172:N172(N172, 1 - $P$1, 0)) / $P$1, ""), "")</f>
        <v>#VALUE!</v>
      </c>
      <c r="Q172" s="8" t="e">
        <f aca="true">IF(ROW(N172) - 1 &gt;= $P$1,IF(OFFSET(P172, -1, 0) = "", P172, ((N172 - Q171) * $O$5) + Q171), "")</f>
        <v>#VALUE!</v>
      </c>
      <c r="R172" s="8" t="e">
        <f aca="false">IF(Q172&lt;&gt;"", N172 - Q172, "")</f>
        <v>#VALUE!</v>
      </c>
    </row>
    <row collapsed="false" customFormat="false" customHeight="true" hidden="false" ht="14.4" outlineLevel="0" r="173">
      <c r="A173" s="9" t="n">
        <v>36803</v>
      </c>
      <c r="B173" s="5" t="n">
        <v>22.37</v>
      </c>
      <c r="C173" s="5" t="n">
        <v>23.75</v>
      </c>
      <c r="D173" s="5" t="n">
        <v>21.87</v>
      </c>
      <c r="E173" s="5" t="n">
        <v>23.62</v>
      </c>
      <c r="F173" s="5" t="n">
        <v>52368200</v>
      </c>
      <c r="G173" s="5" t="n">
        <v>11.76</v>
      </c>
      <c r="I173" s="10" t="e">
        <f aca="false">IF(ROW(E173) - 1 &gt;= $I$1,SUM(E173:E173(E173,1 - $I$1, 0)) / $I$1,"")</f>
        <v>#VALUE!</v>
      </c>
      <c r="J173" s="10" t="e">
        <f aca="false">IF(ROW(E173) - 1 &gt;= $J$1,SUM(E173:E173(E173,1 - $J$1, 0)) / $J$1,"")</f>
        <v>#VALUE!</v>
      </c>
      <c r="L173" s="11" t="e">
        <f aca="true">IF(ROW(E173) - 1 &gt;= $L$1,IF(OFFSET(I173, -1, 0) = "", I173, ((E173 - L172) * $K$4) + L172), "")</f>
        <v>#VALUE!</v>
      </c>
      <c r="M173" s="11" t="e">
        <f aca="true">IF(ROW(E173) - 1 &gt;= $M$1,IF(OFFSET(J173, -1, 0) = "", J173, ((E173 - M172) * $K$6) + M172), "")</f>
        <v>#VALUE!</v>
      </c>
      <c r="N173" s="7" t="e">
        <f aca="false">IF(M173&lt;&gt;"", L173-M173, "")</f>
        <v>#VALUE!</v>
      </c>
      <c r="P173" s="4" t="e">
        <f aca="false">IF(ROW(E173) - 1 &gt;= $P$1, IF(OFFSET(N173, 1- $P$1, 0) &lt;&gt; "", SUM(N173:N173(N173, 1 - $P$1, 0)) / $P$1, ""), "")</f>
        <v>#VALUE!</v>
      </c>
      <c r="Q173" s="8" t="e">
        <f aca="true">IF(ROW(N173) - 1 &gt;= $P$1,IF(OFFSET(P173, -1, 0) = "", P173, ((N173 - Q172) * $O$5) + Q172), "")</f>
        <v>#VALUE!</v>
      </c>
      <c r="R173" s="8" t="e">
        <f aca="false">IF(Q173&lt;&gt;"", N173 - Q173, "")</f>
        <v>#VALUE!</v>
      </c>
    </row>
    <row collapsed="false" customFormat="false" customHeight="true" hidden="false" ht="14.4" outlineLevel="0" r="174">
      <c r="A174" s="9" t="n">
        <v>36804</v>
      </c>
      <c r="B174" s="5" t="n">
        <v>23.5</v>
      </c>
      <c r="C174" s="5" t="n">
        <v>24.5</v>
      </c>
      <c r="D174" s="5" t="n">
        <v>22</v>
      </c>
      <c r="E174" s="5" t="n">
        <v>22.06</v>
      </c>
      <c r="F174" s="5" t="n">
        <v>31189400</v>
      </c>
      <c r="G174" s="5" t="n">
        <v>10.98</v>
      </c>
      <c r="I174" s="10" t="e">
        <f aca="false">IF(ROW(E174) - 1 &gt;= $I$1,SUM(E174:E174(E174,1 - $I$1, 0)) / $I$1,"")</f>
        <v>#VALUE!</v>
      </c>
      <c r="J174" s="10" t="e">
        <f aca="false">IF(ROW(E174) - 1 &gt;= $J$1,SUM(E174:E174(E174,1 - $J$1, 0)) / $J$1,"")</f>
        <v>#VALUE!</v>
      </c>
      <c r="L174" s="11" t="e">
        <f aca="true">IF(ROW(E174) - 1 &gt;= $L$1,IF(OFFSET(I174, -1, 0) = "", I174, ((E174 - L173) * $K$4) + L173), "")</f>
        <v>#VALUE!</v>
      </c>
      <c r="M174" s="11" t="e">
        <f aca="true">IF(ROW(E174) - 1 &gt;= $M$1,IF(OFFSET(J174, -1, 0) = "", J174, ((E174 - M173) * $K$6) + M173), "")</f>
        <v>#VALUE!</v>
      </c>
      <c r="N174" s="7" t="e">
        <f aca="false">IF(M174&lt;&gt;"", L174-M174, "")</f>
        <v>#VALUE!</v>
      </c>
      <c r="P174" s="4" t="e">
        <f aca="false">IF(ROW(E174) - 1 &gt;= $P$1, IF(OFFSET(N174, 1- $P$1, 0) &lt;&gt; "", SUM(N174:N174(N174, 1 - $P$1, 0)) / $P$1, ""), "")</f>
        <v>#VALUE!</v>
      </c>
      <c r="Q174" s="8" t="e">
        <f aca="true">IF(ROW(N174) - 1 &gt;= $P$1,IF(OFFSET(P174, -1, 0) = "", P174, ((N174 - Q173) * $O$5) + Q173), "")</f>
        <v>#VALUE!</v>
      </c>
      <c r="R174" s="8" t="e">
        <f aca="false">IF(Q174&lt;&gt;"", N174 - Q174, "")</f>
        <v>#VALUE!</v>
      </c>
    </row>
    <row collapsed="false" customFormat="false" customHeight="true" hidden="false" ht="14.4" outlineLevel="0" r="175">
      <c r="A175" s="9" t="n">
        <v>36805</v>
      </c>
      <c r="B175" s="5" t="n">
        <v>22.69</v>
      </c>
      <c r="C175" s="5" t="n">
        <v>22.94</v>
      </c>
      <c r="D175" s="5" t="n">
        <v>21</v>
      </c>
      <c r="E175" s="5" t="n">
        <v>22.19</v>
      </c>
      <c r="F175" s="5" t="n">
        <v>21881000</v>
      </c>
      <c r="G175" s="5" t="n">
        <v>11.05</v>
      </c>
      <c r="I175" s="10" t="e">
        <f aca="false">IF(ROW(E175) - 1 &gt;= $I$1,SUM(E175:E175(E175,1 - $I$1, 0)) / $I$1,"")</f>
        <v>#VALUE!</v>
      </c>
      <c r="J175" s="10" t="e">
        <f aca="false">IF(ROW(E175) - 1 &gt;= $J$1,SUM(E175:E175(E175,1 - $J$1, 0)) / $J$1,"")</f>
        <v>#VALUE!</v>
      </c>
      <c r="L175" s="11" t="e">
        <f aca="true">IF(ROW(E175) - 1 &gt;= $L$1,IF(OFFSET(I175, -1, 0) = "", I175, ((E175 - L174) * $K$4) + L174), "")</f>
        <v>#VALUE!</v>
      </c>
      <c r="M175" s="11" t="e">
        <f aca="true">IF(ROW(E175) - 1 &gt;= $M$1,IF(OFFSET(J175, -1, 0) = "", J175, ((E175 - M174) * $K$6) + M174), "")</f>
        <v>#VALUE!</v>
      </c>
      <c r="N175" s="7" t="e">
        <f aca="false">IF(M175&lt;&gt;"", L175-M175, "")</f>
        <v>#VALUE!</v>
      </c>
      <c r="P175" s="4" t="e">
        <f aca="false">IF(ROW(E175) - 1 &gt;= $P$1, IF(OFFSET(N175, 1- $P$1, 0) &lt;&gt; "", SUM(N175:N175(N175, 1 - $P$1, 0)) / $P$1, ""), "")</f>
        <v>#VALUE!</v>
      </c>
      <c r="Q175" s="8" t="e">
        <f aca="true">IF(ROW(N175) - 1 &gt;= $P$1,IF(OFFSET(P175, -1, 0) = "", P175, ((N175 - Q174) * $O$5) + Q174), "")</f>
        <v>#VALUE!</v>
      </c>
      <c r="R175" s="8" t="e">
        <f aca="false">IF(Q175&lt;&gt;"", N175 - Q175, "")</f>
        <v>#VALUE!</v>
      </c>
    </row>
    <row collapsed="false" customFormat="false" customHeight="true" hidden="false" ht="14.4" outlineLevel="0" r="176">
      <c r="A176" s="9" t="n">
        <v>36808</v>
      </c>
      <c r="B176" s="5" t="n">
        <v>22.62</v>
      </c>
      <c r="C176" s="5" t="n">
        <v>22.87</v>
      </c>
      <c r="D176" s="5" t="n">
        <v>21.12</v>
      </c>
      <c r="E176" s="5" t="n">
        <v>21.75</v>
      </c>
      <c r="F176" s="5" t="n">
        <v>21342600</v>
      </c>
      <c r="G176" s="5" t="n">
        <v>10.83</v>
      </c>
      <c r="I176" s="10" t="e">
        <f aca="false">IF(ROW(E176) - 1 &gt;= $I$1,SUM(E176:E176(E176,1 - $I$1, 0)) / $I$1,"")</f>
        <v>#VALUE!</v>
      </c>
      <c r="J176" s="10" t="e">
        <f aca="false">IF(ROW(E176) - 1 &gt;= $J$1,SUM(E176:E176(E176,1 - $J$1, 0)) / $J$1,"")</f>
        <v>#VALUE!</v>
      </c>
      <c r="L176" s="11" t="e">
        <f aca="true">IF(ROW(E176) - 1 &gt;= $L$1,IF(OFFSET(I176, -1, 0) = "", I176, ((E176 - L175) * $K$4) + L175), "")</f>
        <v>#VALUE!</v>
      </c>
      <c r="M176" s="11" t="e">
        <f aca="true">IF(ROW(E176) - 1 &gt;= $M$1,IF(OFFSET(J176, -1, 0) = "", J176, ((E176 - M175) * $K$6) + M175), "")</f>
        <v>#VALUE!</v>
      </c>
      <c r="N176" s="7" t="e">
        <f aca="false">IF(M176&lt;&gt;"", L176-M176, "")</f>
        <v>#VALUE!</v>
      </c>
      <c r="P176" s="4" t="e">
        <f aca="false">IF(ROW(E176) - 1 &gt;= $P$1, IF(OFFSET(N176, 1- $P$1, 0) &lt;&gt; "", SUM(N176:N176(N176, 1 - $P$1, 0)) / $P$1, ""), "")</f>
        <v>#VALUE!</v>
      </c>
      <c r="Q176" s="8" t="e">
        <f aca="true">IF(ROW(N176) - 1 &gt;= $P$1,IF(OFFSET(P176, -1, 0) = "", P176, ((N176 - Q175) * $O$5) + Q175), "")</f>
        <v>#VALUE!</v>
      </c>
      <c r="R176" s="8" t="e">
        <f aca="false">IF(Q176&lt;&gt;"", N176 - Q176, "")</f>
        <v>#VALUE!</v>
      </c>
    </row>
    <row collapsed="false" customFormat="false" customHeight="true" hidden="false" ht="14.4" outlineLevel="0" r="177">
      <c r="A177" s="9" t="n">
        <v>36809</v>
      </c>
      <c r="B177" s="5" t="n">
        <v>21.62</v>
      </c>
      <c r="C177" s="5" t="n">
        <v>22.44</v>
      </c>
      <c r="D177" s="5" t="n">
        <v>20.5</v>
      </c>
      <c r="E177" s="5" t="n">
        <v>20.87</v>
      </c>
      <c r="F177" s="5" t="n">
        <v>24683400</v>
      </c>
      <c r="G177" s="5" t="n">
        <v>10.39</v>
      </c>
      <c r="I177" s="10" t="e">
        <f aca="false">IF(ROW(E177) - 1 &gt;= $I$1,SUM(E177:E177(E177,1 - $I$1, 0)) / $I$1,"")</f>
        <v>#VALUE!</v>
      </c>
      <c r="J177" s="10" t="e">
        <f aca="false">IF(ROW(E177) - 1 &gt;= $J$1,SUM(E177:E177(E177,1 - $J$1, 0)) / $J$1,"")</f>
        <v>#VALUE!</v>
      </c>
      <c r="L177" s="11" t="e">
        <f aca="true">IF(ROW(E177) - 1 &gt;= $L$1,IF(OFFSET(I177, -1, 0) = "", I177, ((E177 - L176) * $K$4) + L176), "")</f>
        <v>#VALUE!</v>
      </c>
      <c r="M177" s="11" t="e">
        <f aca="true">IF(ROW(E177) - 1 &gt;= $M$1,IF(OFFSET(J177, -1, 0) = "", J177, ((E177 - M176) * $K$6) + M176), "")</f>
        <v>#VALUE!</v>
      </c>
      <c r="N177" s="7" t="e">
        <f aca="false">IF(M177&lt;&gt;"", L177-M177, "")</f>
        <v>#VALUE!</v>
      </c>
      <c r="P177" s="4" t="e">
        <f aca="false">IF(ROW(E177) - 1 &gt;= $P$1, IF(OFFSET(N177, 1- $P$1, 0) &lt;&gt; "", SUM(N177:N177(N177, 1 - $P$1, 0)) / $P$1, ""), "")</f>
        <v>#VALUE!</v>
      </c>
      <c r="Q177" s="8" t="e">
        <f aca="true">IF(ROW(N177) - 1 &gt;= $P$1,IF(OFFSET(P177, -1, 0) = "", P177, ((N177 - Q176) * $O$5) + Q176), "")</f>
        <v>#VALUE!</v>
      </c>
      <c r="R177" s="8" t="e">
        <f aca="false">IF(Q177&lt;&gt;"", N177 - Q177, "")</f>
        <v>#VALUE!</v>
      </c>
    </row>
    <row collapsed="false" customFormat="false" customHeight="true" hidden="false" ht="14.4" outlineLevel="0" r="178">
      <c r="A178" s="9" t="n">
        <v>36810</v>
      </c>
      <c r="B178" s="5" t="n">
        <v>20.12</v>
      </c>
      <c r="C178" s="5" t="n">
        <v>21</v>
      </c>
      <c r="D178" s="5" t="n">
        <v>19.12</v>
      </c>
      <c r="E178" s="5" t="n">
        <v>19.62</v>
      </c>
      <c r="F178" s="5" t="n">
        <v>42801200</v>
      </c>
      <c r="G178" s="5" t="n">
        <v>9.77</v>
      </c>
      <c r="I178" s="10" t="e">
        <f aca="false">IF(ROW(E178) - 1 &gt;= $I$1,SUM(E178:E178(E178,1 - $I$1, 0)) / $I$1,"")</f>
        <v>#VALUE!</v>
      </c>
      <c r="J178" s="10" t="e">
        <f aca="false">IF(ROW(E178) - 1 &gt;= $J$1,SUM(E178:E178(E178,1 - $J$1, 0)) / $J$1,"")</f>
        <v>#VALUE!</v>
      </c>
      <c r="L178" s="11" t="e">
        <f aca="true">IF(ROW(E178) - 1 &gt;= $L$1,IF(OFFSET(I178, -1, 0) = "", I178, ((E178 - L177) * $K$4) + L177), "")</f>
        <v>#VALUE!</v>
      </c>
      <c r="M178" s="11" t="e">
        <f aca="true">IF(ROW(E178) - 1 &gt;= $M$1,IF(OFFSET(J178, -1, 0) = "", J178, ((E178 - M177) * $K$6) + M177), "")</f>
        <v>#VALUE!</v>
      </c>
      <c r="N178" s="7" t="e">
        <f aca="false">IF(M178&lt;&gt;"", L178-M178, "")</f>
        <v>#VALUE!</v>
      </c>
      <c r="P178" s="4" t="e">
        <f aca="false">IF(ROW(E178) - 1 &gt;= $P$1, IF(OFFSET(N178, 1- $P$1, 0) &lt;&gt; "", SUM(N178:N178(N178, 1 - $P$1, 0)) / $P$1, ""), "")</f>
        <v>#VALUE!</v>
      </c>
      <c r="Q178" s="8" t="e">
        <f aca="true">IF(ROW(N178) - 1 &gt;= $P$1,IF(OFFSET(P178, -1, 0) = "", P178, ((N178 - Q177) * $O$5) + Q177), "")</f>
        <v>#VALUE!</v>
      </c>
      <c r="R178" s="8" t="e">
        <f aca="false">IF(Q178&lt;&gt;"", N178 - Q178, "")</f>
        <v>#VALUE!</v>
      </c>
    </row>
    <row collapsed="false" customFormat="false" customHeight="true" hidden="false" ht="14.4" outlineLevel="0" r="179">
      <c r="A179" s="9" t="n">
        <v>36811</v>
      </c>
      <c r="B179" s="5" t="n">
        <v>20.31</v>
      </c>
      <c r="C179" s="5" t="n">
        <v>20.81</v>
      </c>
      <c r="D179" s="5" t="n">
        <v>19.5</v>
      </c>
      <c r="E179" s="5" t="n">
        <v>20</v>
      </c>
      <c r="F179" s="5" t="n">
        <v>42548200</v>
      </c>
      <c r="G179" s="5" t="n">
        <v>9.96</v>
      </c>
      <c r="I179" s="10" t="e">
        <f aca="false">IF(ROW(E179) - 1 &gt;= $I$1,SUM(E179:E179(E179,1 - $I$1, 0)) / $I$1,"")</f>
        <v>#VALUE!</v>
      </c>
      <c r="J179" s="10" t="e">
        <f aca="false">IF(ROW(E179) - 1 &gt;= $J$1,SUM(E179:E179(E179,1 - $J$1, 0)) / $J$1,"")</f>
        <v>#VALUE!</v>
      </c>
      <c r="L179" s="11" t="e">
        <f aca="true">IF(ROW(E179) - 1 &gt;= $L$1,IF(OFFSET(I179, -1, 0) = "", I179, ((E179 - L178) * $K$4) + L178), "")</f>
        <v>#VALUE!</v>
      </c>
      <c r="M179" s="11" t="e">
        <f aca="true">IF(ROW(E179) - 1 &gt;= $M$1,IF(OFFSET(J179, -1, 0) = "", J179, ((E179 - M178) * $K$6) + M178), "")</f>
        <v>#VALUE!</v>
      </c>
      <c r="N179" s="7" t="e">
        <f aca="false">IF(M179&lt;&gt;"", L179-M179, "")</f>
        <v>#VALUE!</v>
      </c>
      <c r="P179" s="4" t="e">
        <f aca="false">IF(ROW(E179) - 1 &gt;= $P$1, IF(OFFSET(N179, 1- $P$1, 0) &lt;&gt; "", SUM(N179:N179(N179, 1 - $P$1, 0)) / $P$1, ""), "")</f>
        <v>#VALUE!</v>
      </c>
      <c r="Q179" s="8" t="e">
        <f aca="true">IF(ROW(N179) - 1 &gt;= $P$1,IF(OFFSET(P179, -1, 0) = "", P179, ((N179 - Q178) * $O$5) + Q178), "")</f>
        <v>#VALUE!</v>
      </c>
      <c r="R179" s="8" t="e">
        <f aca="false">IF(Q179&lt;&gt;"", N179 - Q179, "")</f>
        <v>#VALUE!</v>
      </c>
    </row>
    <row collapsed="false" customFormat="false" customHeight="true" hidden="false" ht="14.4" outlineLevel="0" r="180">
      <c r="A180" s="9" t="n">
        <v>36812</v>
      </c>
      <c r="B180" s="5" t="n">
        <v>20.25</v>
      </c>
      <c r="C180" s="5" t="n">
        <v>22.12</v>
      </c>
      <c r="D180" s="5" t="n">
        <v>20</v>
      </c>
      <c r="E180" s="5" t="n">
        <v>22.06</v>
      </c>
      <c r="F180" s="5" t="n">
        <v>44564000</v>
      </c>
      <c r="G180" s="5" t="n">
        <v>10.98</v>
      </c>
      <c r="I180" s="10" t="e">
        <f aca="false">IF(ROW(E180) - 1 &gt;= $I$1,SUM(E180:E180(E180,1 - $I$1, 0)) / $I$1,"")</f>
        <v>#VALUE!</v>
      </c>
      <c r="J180" s="10" t="e">
        <f aca="false">IF(ROW(E180) - 1 &gt;= $J$1,SUM(E180:E180(E180,1 - $J$1, 0)) / $J$1,"")</f>
        <v>#VALUE!</v>
      </c>
      <c r="L180" s="11" t="e">
        <f aca="true">IF(ROW(E180) - 1 &gt;= $L$1,IF(OFFSET(I180, -1, 0) = "", I180, ((E180 - L179) * $K$4) + L179), "")</f>
        <v>#VALUE!</v>
      </c>
      <c r="M180" s="11" t="e">
        <f aca="true">IF(ROW(E180) - 1 &gt;= $M$1,IF(OFFSET(J180, -1, 0) = "", J180, ((E180 - M179) * $K$6) + M179), "")</f>
        <v>#VALUE!</v>
      </c>
      <c r="N180" s="7" t="e">
        <f aca="false">IF(M180&lt;&gt;"", L180-M180, "")</f>
        <v>#VALUE!</v>
      </c>
      <c r="P180" s="4" t="e">
        <f aca="false">IF(ROW(E180) - 1 &gt;= $P$1, IF(OFFSET(N180, 1- $P$1, 0) &lt;&gt; "", SUM(N180:N180(N180, 1 - $P$1, 0)) / $P$1, ""), "")</f>
        <v>#VALUE!</v>
      </c>
      <c r="Q180" s="8" t="e">
        <f aca="true">IF(ROW(N180) - 1 &gt;= $P$1,IF(OFFSET(P180, -1, 0) = "", P180, ((N180 - Q179) * $O$5) + Q179), "")</f>
        <v>#VALUE!</v>
      </c>
      <c r="R180" s="8" t="e">
        <f aca="false">IF(Q180&lt;&gt;"", N180 - Q180, "")</f>
        <v>#VALUE!</v>
      </c>
    </row>
    <row collapsed="false" customFormat="false" customHeight="true" hidden="false" ht="14.4" outlineLevel="0" r="181">
      <c r="A181" s="9" t="n">
        <v>36815</v>
      </c>
      <c r="B181" s="5" t="n">
        <v>22.31</v>
      </c>
      <c r="C181" s="5" t="n">
        <v>23.25</v>
      </c>
      <c r="D181" s="5" t="n">
        <v>21.37</v>
      </c>
      <c r="E181" s="5" t="n">
        <v>21.5</v>
      </c>
      <c r="F181" s="5" t="n">
        <v>29298800</v>
      </c>
      <c r="G181" s="5" t="n">
        <v>10.7</v>
      </c>
      <c r="I181" s="10" t="e">
        <f aca="false">IF(ROW(E181) - 1 &gt;= $I$1,SUM(E181:E181(E181,1 - $I$1, 0)) / $I$1,"")</f>
        <v>#VALUE!</v>
      </c>
      <c r="J181" s="10" t="e">
        <f aca="false">IF(ROW(E181) - 1 &gt;= $J$1,SUM(E181:E181(E181,1 - $J$1, 0)) / $J$1,"")</f>
        <v>#VALUE!</v>
      </c>
      <c r="L181" s="11" t="e">
        <f aca="true">IF(ROW(E181) - 1 &gt;= $L$1,IF(OFFSET(I181, -1, 0) = "", I181, ((E181 - L180) * $K$4) + L180), "")</f>
        <v>#VALUE!</v>
      </c>
      <c r="M181" s="11" t="e">
        <f aca="true">IF(ROW(E181) - 1 &gt;= $M$1,IF(OFFSET(J181, -1, 0) = "", J181, ((E181 - M180) * $K$6) + M180), "")</f>
        <v>#VALUE!</v>
      </c>
      <c r="N181" s="7" t="e">
        <f aca="false">IF(M181&lt;&gt;"", L181-M181, "")</f>
        <v>#VALUE!</v>
      </c>
      <c r="P181" s="4" t="e">
        <f aca="false">IF(ROW(E181) - 1 &gt;= $P$1, IF(OFFSET(N181, 1- $P$1, 0) &lt;&gt; "", SUM(N181:N181(N181, 1 - $P$1, 0)) / $P$1, ""), "")</f>
        <v>#VALUE!</v>
      </c>
      <c r="Q181" s="8" t="e">
        <f aca="true">IF(ROW(N181) - 1 &gt;= $P$1,IF(OFFSET(P181, -1, 0) = "", P181, ((N181 - Q180) * $O$5) + Q180), "")</f>
        <v>#VALUE!</v>
      </c>
      <c r="R181" s="8" t="e">
        <f aca="false">IF(Q181&lt;&gt;"", N181 - Q181, "")</f>
        <v>#VALUE!</v>
      </c>
    </row>
    <row collapsed="false" customFormat="false" customHeight="true" hidden="false" ht="14.4" outlineLevel="0" r="182">
      <c r="A182" s="9" t="n">
        <v>36816</v>
      </c>
      <c r="B182" s="5" t="n">
        <v>21.69</v>
      </c>
      <c r="C182" s="5" t="n">
        <v>21.94</v>
      </c>
      <c r="D182" s="5" t="n">
        <v>19.69</v>
      </c>
      <c r="E182" s="5" t="n">
        <v>20.12</v>
      </c>
      <c r="F182" s="5" t="n">
        <v>21495600</v>
      </c>
      <c r="G182" s="5" t="n">
        <v>10.02</v>
      </c>
      <c r="I182" s="10" t="e">
        <f aca="false">IF(ROW(E182) - 1 &gt;= $I$1,SUM(E182:E182(E182,1 - $I$1, 0)) / $I$1,"")</f>
        <v>#VALUE!</v>
      </c>
      <c r="J182" s="10" t="e">
        <f aca="false">IF(ROW(E182) - 1 &gt;= $J$1,SUM(E182:E182(E182,1 - $J$1, 0)) / $J$1,"")</f>
        <v>#VALUE!</v>
      </c>
      <c r="L182" s="11" t="e">
        <f aca="true">IF(ROW(E182) - 1 &gt;= $L$1,IF(OFFSET(I182, -1, 0) = "", I182, ((E182 - L181) * $K$4) + L181), "")</f>
        <v>#VALUE!</v>
      </c>
      <c r="M182" s="11" t="e">
        <f aca="true">IF(ROW(E182) - 1 &gt;= $M$1,IF(OFFSET(J182, -1, 0) = "", J182, ((E182 - M181) * $K$6) + M181), "")</f>
        <v>#VALUE!</v>
      </c>
      <c r="N182" s="7" t="e">
        <f aca="false">IF(M182&lt;&gt;"", L182-M182, "")</f>
        <v>#VALUE!</v>
      </c>
      <c r="P182" s="4" t="e">
        <f aca="false">IF(ROW(E182) - 1 &gt;= $P$1, IF(OFFSET(N182, 1- $P$1, 0) &lt;&gt; "", SUM(N182:N182(N182, 1 - $P$1, 0)) / $P$1, ""), "")</f>
        <v>#VALUE!</v>
      </c>
      <c r="Q182" s="8" t="e">
        <f aca="true">IF(ROW(N182) - 1 &gt;= $P$1,IF(OFFSET(P182, -1, 0) = "", P182, ((N182 - Q181) * $O$5) + Q181), "")</f>
        <v>#VALUE!</v>
      </c>
      <c r="R182" s="8" t="e">
        <f aca="false">IF(Q182&lt;&gt;"", N182 - Q182, "")</f>
        <v>#VALUE!</v>
      </c>
    </row>
    <row collapsed="false" customFormat="false" customHeight="true" hidden="false" ht="14.4" outlineLevel="0" r="183">
      <c r="A183" s="9" t="n">
        <v>36817</v>
      </c>
      <c r="B183" s="5" t="n">
        <v>19.44</v>
      </c>
      <c r="C183" s="5" t="n">
        <v>21.06</v>
      </c>
      <c r="D183" s="5" t="n">
        <v>18.75</v>
      </c>
      <c r="E183" s="5" t="n">
        <v>20.12</v>
      </c>
      <c r="F183" s="5" t="n">
        <v>29803800</v>
      </c>
      <c r="G183" s="5" t="n">
        <v>10.02</v>
      </c>
      <c r="I183" s="10" t="e">
        <f aca="false">IF(ROW(E183) - 1 &gt;= $I$1,SUM(E183:E183(E183,1 - $I$1, 0)) / $I$1,"")</f>
        <v>#VALUE!</v>
      </c>
      <c r="J183" s="10" t="e">
        <f aca="false">IF(ROW(E183) - 1 &gt;= $J$1,SUM(E183:E183(E183,1 - $J$1, 0)) / $J$1,"")</f>
        <v>#VALUE!</v>
      </c>
      <c r="L183" s="11" t="e">
        <f aca="true">IF(ROW(E183) - 1 &gt;= $L$1,IF(OFFSET(I183, -1, 0) = "", I183, ((E183 - L182) * $K$4) + L182), "")</f>
        <v>#VALUE!</v>
      </c>
      <c r="M183" s="11" t="e">
        <f aca="true">IF(ROW(E183) - 1 &gt;= $M$1,IF(OFFSET(J183, -1, 0) = "", J183, ((E183 - M182) * $K$6) + M182), "")</f>
        <v>#VALUE!</v>
      </c>
      <c r="N183" s="7" t="e">
        <f aca="false">IF(M183&lt;&gt;"", L183-M183, "")</f>
        <v>#VALUE!</v>
      </c>
      <c r="P183" s="4" t="e">
        <f aca="false">IF(ROW(E183) - 1 &gt;= $P$1, IF(OFFSET(N183, 1- $P$1, 0) &lt;&gt; "", SUM(N183:N183(N183, 1 - $P$1, 0)) / $P$1, ""), "")</f>
        <v>#VALUE!</v>
      </c>
      <c r="Q183" s="8" t="e">
        <f aca="true">IF(ROW(N183) - 1 &gt;= $P$1,IF(OFFSET(P183, -1, 0) = "", P183, ((N183 - Q182) * $O$5) + Q182), "")</f>
        <v>#VALUE!</v>
      </c>
      <c r="R183" s="8" t="e">
        <f aca="false">IF(Q183&lt;&gt;"", N183 - Q183, "")</f>
        <v>#VALUE!</v>
      </c>
    </row>
    <row collapsed="false" customFormat="false" customHeight="true" hidden="false" ht="14.4" outlineLevel="0" r="184">
      <c r="A184" s="9" t="n">
        <v>36818</v>
      </c>
      <c r="B184" s="5" t="n">
        <v>19.16</v>
      </c>
      <c r="C184" s="5" t="n">
        <v>19.81</v>
      </c>
      <c r="D184" s="5" t="n">
        <v>18.31</v>
      </c>
      <c r="E184" s="5" t="n">
        <v>18.94</v>
      </c>
      <c r="F184" s="5" t="n">
        <v>53818200</v>
      </c>
      <c r="G184" s="5" t="n">
        <v>9.43</v>
      </c>
      <c r="I184" s="10" t="e">
        <f aca="false">IF(ROW(E184) - 1 &gt;= $I$1,SUM(E184:E184(E184,1 - $I$1, 0)) / $I$1,"")</f>
        <v>#VALUE!</v>
      </c>
      <c r="J184" s="10" t="e">
        <f aca="false">IF(ROW(E184) - 1 &gt;= $J$1,SUM(E184:E184(E184,1 - $J$1, 0)) / $J$1,"")</f>
        <v>#VALUE!</v>
      </c>
      <c r="L184" s="11" t="e">
        <f aca="true">IF(ROW(E184) - 1 &gt;= $L$1,IF(OFFSET(I184, -1, 0) = "", I184, ((E184 - L183) * $K$4) + L183), "")</f>
        <v>#VALUE!</v>
      </c>
      <c r="M184" s="11" t="e">
        <f aca="true">IF(ROW(E184) - 1 &gt;= $M$1,IF(OFFSET(J184, -1, 0) = "", J184, ((E184 - M183) * $K$6) + M183), "")</f>
        <v>#VALUE!</v>
      </c>
      <c r="N184" s="7" t="e">
        <f aca="false">IF(M184&lt;&gt;"", L184-M184, "")</f>
        <v>#VALUE!</v>
      </c>
      <c r="P184" s="4" t="e">
        <f aca="false">IF(ROW(E184) - 1 &gt;= $P$1, IF(OFFSET(N184, 1- $P$1, 0) &lt;&gt; "", SUM(N184:N184(N184, 1 - $P$1, 0)) / $P$1, ""), "")</f>
        <v>#VALUE!</v>
      </c>
      <c r="Q184" s="8" t="e">
        <f aca="true">IF(ROW(N184) - 1 &gt;= $P$1,IF(OFFSET(P184, -1, 0) = "", P184, ((N184 - Q183) * $O$5) + Q183), "")</f>
        <v>#VALUE!</v>
      </c>
      <c r="R184" s="8" t="e">
        <f aca="false">IF(Q184&lt;&gt;"", N184 - Q184, "")</f>
        <v>#VALUE!</v>
      </c>
    </row>
    <row collapsed="false" customFormat="false" customHeight="true" hidden="false" ht="14.4" outlineLevel="0" r="185">
      <c r="A185" s="9" t="n">
        <v>36819</v>
      </c>
      <c r="B185" s="5" t="n">
        <v>19.06</v>
      </c>
      <c r="C185" s="5" t="n">
        <v>20.37</v>
      </c>
      <c r="D185" s="5" t="n">
        <v>18.94</v>
      </c>
      <c r="E185" s="5" t="n">
        <v>19.5</v>
      </c>
      <c r="F185" s="5" t="n">
        <v>28270400</v>
      </c>
      <c r="G185" s="5" t="n">
        <v>9.71</v>
      </c>
      <c r="I185" s="10" t="e">
        <f aca="false">IF(ROW(E185) - 1 &gt;= $I$1,SUM(E185:E185(E185,1 - $I$1, 0)) / $I$1,"")</f>
        <v>#VALUE!</v>
      </c>
      <c r="J185" s="10" t="e">
        <f aca="false">IF(ROW(E185) - 1 &gt;= $J$1,SUM(E185:E185(E185,1 - $J$1, 0)) / $J$1,"")</f>
        <v>#VALUE!</v>
      </c>
      <c r="L185" s="11" t="e">
        <f aca="true">IF(ROW(E185) - 1 &gt;= $L$1,IF(OFFSET(I185, -1, 0) = "", I185, ((E185 - L184) * $K$4) + L184), "")</f>
        <v>#VALUE!</v>
      </c>
      <c r="M185" s="11" t="e">
        <f aca="true">IF(ROW(E185) - 1 &gt;= $M$1,IF(OFFSET(J185, -1, 0) = "", J185, ((E185 - M184) * $K$6) + M184), "")</f>
        <v>#VALUE!</v>
      </c>
      <c r="N185" s="7" t="e">
        <f aca="false">IF(M185&lt;&gt;"", L185-M185, "")</f>
        <v>#VALUE!</v>
      </c>
      <c r="P185" s="4" t="e">
        <f aca="false">IF(ROW(E185) - 1 &gt;= $P$1, IF(OFFSET(N185, 1- $P$1, 0) &lt;&gt; "", SUM(N185:N185(N185, 1 - $P$1, 0)) / $P$1, ""), "")</f>
        <v>#VALUE!</v>
      </c>
      <c r="Q185" s="8" t="e">
        <f aca="true">IF(ROW(N185) - 1 &gt;= $P$1,IF(OFFSET(P185, -1, 0) = "", P185, ((N185 - Q184) * $O$5) + Q184), "")</f>
        <v>#VALUE!</v>
      </c>
      <c r="R185" s="8" t="e">
        <f aca="false">IF(Q185&lt;&gt;"", N185 - Q185, "")</f>
        <v>#VALUE!</v>
      </c>
    </row>
    <row collapsed="false" customFormat="false" customHeight="true" hidden="false" ht="14.4" outlineLevel="0" r="186">
      <c r="A186" s="9" t="n">
        <v>36822</v>
      </c>
      <c r="B186" s="5" t="n">
        <v>20.27</v>
      </c>
      <c r="C186" s="5" t="n">
        <v>20.56</v>
      </c>
      <c r="D186" s="5" t="n">
        <v>19.44</v>
      </c>
      <c r="E186" s="5" t="n">
        <v>20.37</v>
      </c>
      <c r="F186" s="5" t="n">
        <v>19694000</v>
      </c>
      <c r="G186" s="5" t="n">
        <v>10.14</v>
      </c>
      <c r="I186" s="10" t="e">
        <f aca="false">IF(ROW(E186) - 1 &gt;= $I$1,SUM(E186:E186(E186,1 - $I$1, 0)) / $I$1,"")</f>
        <v>#VALUE!</v>
      </c>
      <c r="J186" s="10" t="e">
        <f aca="false">IF(ROW(E186) - 1 &gt;= $J$1,SUM(E186:E186(E186,1 - $J$1, 0)) / $J$1,"")</f>
        <v>#VALUE!</v>
      </c>
      <c r="L186" s="11" t="e">
        <f aca="true">IF(ROW(E186) - 1 &gt;= $L$1,IF(OFFSET(I186, -1, 0) = "", I186, ((E186 - L185) * $K$4) + L185), "")</f>
        <v>#VALUE!</v>
      </c>
      <c r="M186" s="11" t="e">
        <f aca="true">IF(ROW(E186) - 1 &gt;= $M$1,IF(OFFSET(J186, -1, 0) = "", J186, ((E186 - M185) * $K$6) + M185), "")</f>
        <v>#VALUE!</v>
      </c>
      <c r="N186" s="7" t="e">
        <f aca="false">IF(M186&lt;&gt;"", L186-M186, "")</f>
        <v>#VALUE!</v>
      </c>
      <c r="P186" s="4" t="e">
        <f aca="false">IF(ROW(E186) - 1 &gt;= $P$1, IF(OFFSET(N186, 1- $P$1, 0) &lt;&gt; "", SUM(N186:N186(N186, 1 - $P$1, 0)) / $P$1, ""), "")</f>
        <v>#VALUE!</v>
      </c>
      <c r="Q186" s="8" t="e">
        <f aca="true">IF(ROW(N186) - 1 &gt;= $P$1,IF(OFFSET(P186, -1, 0) = "", P186, ((N186 - Q185) * $O$5) + Q185), "")</f>
        <v>#VALUE!</v>
      </c>
      <c r="R186" s="8" t="e">
        <f aca="false">IF(Q186&lt;&gt;"", N186 - Q186, "")</f>
        <v>#VALUE!</v>
      </c>
    </row>
    <row collapsed="false" customFormat="false" customHeight="true" hidden="false" ht="14.4" outlineLevel="0" r="187">
      <c r="A187" s="9" t="n">
        <v>36823</v>
      </c>
      <c r="B187" s="5" t="n">
        <v>20.69</v>
      </c>
      <c r="C187" s="5" t="n">
        <v>20.87</v>
      </c>
      <c r="D187" s="5" t="n">
        <v>18.81</v>
      </c>
      <c r="E187" s="5" t="n">
        <v>18.87</v>
      </c>
      <c r="F187" s="5" t="n">
        <v>28736200</v>
      </c>
      <c r="G187" s="5" t="n">
        <v>9.39</v>
      </c>
      <c r="I187" s="10" t="e">
        <f aca="false">IF(ROW(E187) - 1 &gt;= $I$1,SUM(E187:E187(E187,1 - $I$1, 0)) / $I$1,"")</f>
        <v>#VALUE!</v>
      </c>
      <c r="J187" s="10" t="e">
        <f aca="false">IF(ROW(E187) - 1 &gt;= $J$1,SUM(E187:E187(E187,1 - $J$1, 0)) / $J$1,"")</f>
        <v>#VALUE!</v>
      </c>
      <c r="L187" s="11" t="e">
        <f aca="true">IF(ROW(E187) - 1 &gt;= $L$1,IF(OFFSET(I187, -1, 0) = "", I187, ((E187 - L186) * $K$4) + L186), "")</f>
        <v>#VALUE!</v>
      </c>
      <c r="M187" s="11" t="e">
        <f aca="true">IF(ROW(E187) - 1 &gt;= $M$1,IF(OFFSET(J187, -1, 0) = "", J187, ((E187 - M186) * $K$6) + M186), "")</f>
        <v>#VALUE!</v>
      </c>
      <c r="N187" s="7" t="e">
        <f aca="false">IF(M187&lt;&gt;"", L187-M187, "")</f>
        <v>#VALUE!</v>
      </c>
      <c r="P187" s="4" t="e">
        <f aca="false">IF(ROW(E187) - 1 &gt;= $P$1, IF(OFFSET(N187, 1- $P$1, 0) &lt;&gt; "", SUM(N187:N187(N187, 1 - $P$1, 0)) / $P$1, ""), "")</f>
        <v>#VALUE!</v>
      </c>
      <c r="Q187" s="8" t="e">
        <f aca="true">IF(ROW(N187) - 1 &gt;= $P$1,IF(OFFSET(P187, -1, 0) = "", P187, ((N187 - Q186) * $O$5) + Q186), "")</f>
        <v>#VALUE!</v>
      </c>
      <c r="R187" s="8" t="e">
        <f aca="false">IF(Q187&lt;&gt;"", N187 - Q187, "")</f>
        <v>#VALUE!</v>
      </c>
    </row>
    <row collapsed="false" customFormat="false" customHeight="true" hidden="false" ht="14.4" outlineLevel="0" r="188">
      <c r="A188" s="9" t="n">
        <v>36824</v>
      </c>
      <c r="B188" s="5" t="n">
        <v>19.06</v>
      </c>
      <c r="C188" s="5" t="n">
        <v>19.19</v>
      </c>
      <c r="D188" s="5" t="n">
        <v>18.44</v>
      </c>
      <c r="E188" s="5" t="n">
        <v>18.5</v>
      </c>
      <c r="F188" s="5" t="n">
        <v>23720600</v>
      </c>
      <c r="G188" s="5" t="n">
        <v>9.21</v>
      </c>
      <c r="I188" s="10" t="e">
        <f aca="false">IF(ROW(E188) - 1 &gt;= $I$1,SUM(E188:E188(E188,1 - $I$1, 0)) / $I$1,"")</f>
        <v>#VALUE!</v>
      </c>
      <c r="J188" s="10" t="e">
        <f aca="false">IF(ROW(E188) - 1 &gt;= $J$1,SUM(E188:E188(E188,1 - $J$1, 0)) / $J$1,"")</f>
        <v>#VALUE!</v>
      </c>
      <c r="L188" s="11" t="e">
        <f aca="true">IF(ROW(E188) - 1 &gt;= $L$1,IF(OFFSET(I188, -1, 0) = "", I188, ((E188 - L187) * $K$4) + L187), "")</f>
        <v>#VALUE!</v>
      </c>
      <c r="M188" s="11" t="e">
        <f aca="true">IF(ROW(E188) - 1 &gt;= $M$1,IF(OFFSET(J188, -1, 0) = "", J188, ((E188 - M187) * $K$6) + M187), "")</f>
        <v>#VALUE!</v>
      </c>
      <c r="N188" s="7" t="e">
        <f aca="false">IF(M188&lt;&gt;"", L188-M188, "")</f>
        <v>#VALUE!</v>
      </c>
      <c r="P188" s="4" t="e">
        <f aca="false">IF(ROW(E188) - 1 &gt;= $P$1, IF(OFFSET(N188, 1- $P$1, 0) &lt;&gt; "", SUM(N188:N188(N188, 1 - $P$1, 0)) / $P$1, ""), "")</f>
        <v>#VALUE!</v>
      </c>
      <c r="Q188" s="8" t="e">
        <f aca="true">IF(ROW(N188) - 1 &gt;= $P$1,IF(OFFSET(P188, -1, 0) = "", P188, ((N188 - Q187) * $O$5) + Q187), "")</f>
        <v>#VALUE!</v>
      </c>
      <c r="R188" s="8" t="e">
        <f aca="false">IF(Q188&lt;&gt;"", N188 - Q188, "")</f>
        <v>#VALUE!</v>
      </c>
    </row>
    <row collapsed="false" customFormat="false" customHeight="true" hidden="false" ht="14.4" outlineLevel="0" r="189">
      <c r="A189" s="9" t="n">
        <v>36825</v>
      </c>
      <c r="B189" s="5" t="n">
        <v>18.81</v>
      </c>
      <c r="C189" s="5" t="n">
        <v>18.87</v>
      </c>
      <c r="D189" s="5" t="n">
        <v>17.5</v>
      </c>
      <c r="E189" s="5" t="n">
        <v>18.5</v>
      </c>
      <c r="F189" s="5" t="n">
        <v>25780600</v>
      </c>
      <c r="G189" s="5" t="n">
        <v>9.21</v>
      </c>
      <c r="I189" s="10" t="e">
        <f aca="false">IF(ROW(E189) - 1 &gt;= $I$1,SUM(E189:E189(E189,1 - $I$1, 0)) / $I$1,"")</f>
        <v>#VALUE!</v>
      </c>
      <c r="J189" s="10" t="e">
        <f aca="false">IF(ROW(E189) - 1 &gt;= $J$1,SUM(E189:E189(E189,1 - $J$1, 0)) / $J$1,"")</f>
        <v>#VALUE!</v>
      </c>
      <c r="L189" s="11" t="e">
        <f aca="true">IF(ROW(E189) - 1 &gt;= $L$1,IF(OFFSET(I189, -1, 0) = "", I189, ((E189 - L188) * $K$4) + L188), "")</f>
        <v>#VALUE!</v>
      </c>
      <c r="M189" s="11" t="e">
        <f aca="true">IF(ROW(E189) - 1 &gt;= $M$1,IF(OFFSET(J189, -1, 0) = "", J189, ((E189 - M188) * $K$6) + M188), "")</f>
        <v>#VALUE!</v>
      </c>
      <c r="N189" s="7" t="e">
        <f aca="false">IF(M189&lt;&gt;"", L189-M189, "")</f>
        <v>#VALUE!</v>
      </c>
      <c r="P189" s="4" t="e">
        <f aca="false">IF(ROW(E189) - 1 &gt;= $P$1, IF(OFFSET(N189, 1- $P$1, 0) &lt;&gt; "", SUM(N189:N189(N189, 1 - $P$1, 0)) / $P$1, ""), "")</f>
        <v>#VALUE!</v>
      </c>
      <c r="Q189" s="8" t="e">
        <f aca="true">IF(ROW(N189) - 1 &gt;= $P$1,IF(OFFSET(P189, -1, 0) = "", P189, ((N189 - Q188) * $O$5) + Q188), "")</f>
        <v>#VALUE!</v>
      </c>
      <c r="R189" s="8" t="e">
        <f aca="false">IF(Q189&lt;&gt;"", N189 - Q189, "")</f>
        <v>#VALUE!</v>
      </c>
    </row>
    <row collapsed="false" customFormat="false" customHeight="true" hidden="false" ht="14.4" outlineLevel="0" r="190">
      <c r="A190" s="9" t="n">
        <v>36826</v>
      </c>
      <c r="B190" s="5" t="n">
        <v>18.87</v>
      </c>
      <c r="C190" s="5" t="n">
        <v>19.19</v>
      </c>
      <c r="D190" s="5" t="n">
        <v>17.87</v>
      </c>
      <c r="E190" s="5" t="n">
        <v>18.56</v>
      </c>
      <c r="F190" s="5" t="n">
        <v>26594600</v>
      </c>
      <c r="G190" s="5" t="n">
        <v>9.24</v>
      </c>
      <c r="I190" s="10" t="e">
        <f aca="false">IF(ROW(E190) - 1 &gt;= $I$1,SUM(E190:E190(E190,1 - $I$1, 0)) / $I$1,"")</f>
        <v>#VALUE!</v>
      </c>
      <c r="J190" s="10" t="e">
        <f aca="false">IF(ROW(E190) - 1 &gt;= $J$1,SUM(E190:E190(E190,1 - $J$1, 0)) / $J$1,"")</f>
        <v>#VALUE!</v>
      </c>
      <c r="L190" s="11" t="e">
        <f aca="true">IF(ROW(E190) - 1 &gt;= $L$1,IF(OFFSET(I190, -1, 0) = "", I190, ((E190 - L189) * $K$4) + L189), "")</f>
        <v>#VALUE!</v>
      </c>
      <c r="M190" s="11" t="e">
        <f aca="true">IF(ROW(E190) - 1 &gt;= $M$1,IF(OFFSET(J190, -1, 0) = "", J190, ((E190 - M189) * $K$6) + M189), "")</f>
        <v>#VALUE!</v>
      </c>
      <c r="N190" s="7" t="e">
        <f aca="false">IF(M190&lt;&gt;"", L190-M190, "")</f>
        <v>#VALUE!</v>
      </c>
      <c r="P190" s="4" t="e">
        <f aca="false">IF(ROW(E190) - 1 &gt;= $P$1, IF(OFFSET(N190, 1- $P$1, 0) &lt;&gt; "", SUM(N190:N190(N190, 1 - $P$1, 0)) / $P$1, ""), "")</f>
        <v>#VALUE!</v>
      </c>
      <c r="Q190" s="8" t="e">
        <f aca="true">IF(ROW(N190) - 1 &gt;= $P$1,IF(OFFSET(P190, -1, 0) = "", P190, ((N190 - Q189) * $O$5) + Q189), "")</f>
        <v>#VALUE!</v>
      </c>
      <c r="R190" s="8" t="e">
        <f aca="false">IF(Q190&lt;&gt;"", N190 - Q190, "")</f>
        <v>#VALUE!</v>
      </c>
    </row>
    <row collapsed="false" customFormat="false" customHeight="true" hidden="false" ht="14.4" outlineLevel="0" r="191">
      <c r="A191" s="9" t="n">
        <v>36829</v>
      </c>
      <c r="B191" s="5" t="n">
        <v>19.12</v>
      </c>
      <c r="C191" s="5" t="n">
        <v>19.94</v>
      </c>
      <c r="D191" s="5" t="n">
        <v>18.75</v>
      </c>
      <c r="E191" s="5" t="n">
        <v>19.31</v>
      </c>
      <c r="F191" s="5" t="n">
        <v>22832800</v>
      </c>
      <c r="G191" s="5" t="n">
        <v>9.61</v>
      </c>
      <c r="I191" s="10" t="e">
        <f aca="false">IF(ROW(E191) - 1 &gt;= $I$1,SUM(E191:E191(E191,1 - $I$1, 0)) / $I$1,"")</f>
        <v>#VALUE!</v>
      </c>
      <c r="J191" s="10" t="e">
        <f aca="false">IF(ROW(E191) - 1 &gt;= $J$1,SUM(E191:E191(E191,1 - $J$1, 0)) / $J$1,"")</f>
        <v>#VALUE!</v>
      </c>
      <c r="L191" s="11" t="e">
        <f aca="true">IF(ROW(E191) - 1 &gt;= $L$1,IF(OFFSET(I191, -1, 0) = "", I191, ((E191 - L190) * $K$4) + L190), "")</f>
        <v>#VALUE!</v>
      </c>
      <c r="M191" s="11" t="e">
        <f aca="true">IF(ROW(E191) - 1 &gt;= $M$1,IF(OFFSET(J191, -1, 0) = "", J191, ((E191 - M190) * $K$6) + M190), "")</f>
        <v>#VALUE!</v>
      </c>
      <c r="N191" s="7" t="e">
        <f aca="false">IF(M191&lt;&gt;"", L191-M191, "")</f>
        <v>#VALUE!</v>
      </c>
      <c r="P191" s="4" t="e">
        <f aca="false">IF(ROW(E191) - 1 &gt;= $P$1, IF(OFFSET(N191, 1- $P$1, 0) &lt;&gt; "", SUM(N191:N191(N191, 1 - $P$1, 0)) / $P$1, ""), "")</f>
        <v>#VALUE!</v>
      </c>
      <c r="Q191" s="8" t="e">
        <f aca="true">IF(ROW(N191) - 1 &gt;= $P$1,IF(OFFSET(P191, -1, 0) = "", P191, ((N191 - Q190) * $O$5) + Q190), "")</f>
        <v>#VALUE!</v>
      </c>
      <c r="R191" s="8" t="e">
        <f aca="false">IF(Q191&lt;&gt;"", N191 - Q191, "")</f>
        <v>#VALUE!</v>
      </c>
    </row>
    <row collapsed="false" customFormat="false" customHeight="true" hidden="false" ht="14.4" outlineLevel="0" r="192">
      <c r="A192" s="9" t="n">
        <v>36830</v>
      </c>
      <c r="B192" s="5" t="n">
        <v>19.75</v>
      </c>
      <c r="C192" s="5" t="n">
        <v>20.25</v>
      </c>
      <c r="D192" s="5" t="n">
        <v>19.25</v>
      </c>
      <c r="E192" s="5" t="n">
        <v>19.56</v>
      </c>
      <c r="F192" s="5" t="n">
        <v>31649000</v>
      </c>
      <c r="G192" s="5" t="n">
        <v>9.74</v>
      </c>
      <c r="I192" s="10" t="e">
        <f aca="false">IF(ROW(E192) - 1 &gt;= $I$1,SUM(E192:E192(E192,1 - $I$1, 0)) / $I$1,"")</f>
        <v>#VALUE!</v>
      </c>
      <c r="J192" s="10" t="e">
        <f aca="false">IF(ROW(E192) - 1 &gt;= $J$1,SUM(E192:E192(E192,1 - $J$1, 0)) / $J$1,"")</f>
        <v>#VALUE!</v>
      </c>
      <c r="L192" s="11" t="e">
        <f aca="true">IF(ROW(E192) - 1 &gt;= $L$1,IF(OFFSET(I192, -1, 0) = "", I192, ((E192 - L191) * $K$4) + L191), "")</f>
        <v>#VALUE!</v>
      </c>
      <c r="M192" s="11" t="e">
        <f aca="true">IF(ROW(E192) - 1 &gt;= $M$1,IF(OFFSET(J192, -1, 0) = "", J192, ((E192 - M191) * $K$6) + M191), "")</f>
        <v>#VALUE!</v>
      </c>
      <c r="N192" s="7" t="e">
        <f aca="false">IF(M192&lt;&gt;"", L192-M192, "")</f>
        <v>#VALUE!</v>
      </c>
      <c r="P192" s="4" t="e">
        <f aca="false">IF(ROW(E192) - 1 &gt;= $P$1, IF(OFFSET(N192, 1- $P$1, 0) &lt;&gt; "", SUM(N192:N192(N192, 1 - $P$1, 0)) / $P$1, ""), "")</f>
        <v>#VALUE!</v>
      </c>
      <c r="Q192" s="8" t="e">
        <f aca="true">IF(ROW(N192) - 1 &gt;= $P$1,IF(OFFSET(P192, -1, 0) = "", P192, ((N192 - Q191) * $O$5) + Q191), "")</f>
        <v>#VALUE!</v>
      </c>
      <c r="R192" s="8" t="e">
        <f aca="false">IF(Q192&lt;&gt;"", N192 - Q192, "")</f>
        <v>#VALUE!</v>
      </c>
    </row>
    <row collapsed="false" customFormat="false" customHeight="true" hidden="false" ht="14.4" outlineLevel="0" r="193">
      <c r="A193" s="9" t="n">
        <v>36831</v>
      </c>
      <c r="B193" s="5" t="n">
        <v>19.44</v>
      </c>
      <c r="C193" s="5" t="n">
        <v>20.87</v>
      </c>
      <c r="D193" s="5" t="n">
        <v>19.44</v>
      </c>
      <c r="E193" s="5" t="n">
        <v>20.5</v>
      </c>
      <c r="F193" s="5" t="n">
        <v>20553800</v>
      </c>
      <c r="G193" s="5" t="n">
        <v>10.21</v>
      </c>
      <c r="I193" s="10" t="e">
        <f aca="false">IF(ROW(E193) - 1 &gt;= $I$1,SUM(E193:E193(E193,1 - $I$1, 0)) / $I$1,"")</f>
        <v>#VALUE!</v>
      </c>
      <c r="J193" s="10" t="e">
        <f aca="false">IF(ROW(E193) - 1 &gt;= $J$1,SUM(E193:E193(E193,1 - $J$1, 0)) / $J$1,"")</f>
        <v>#VALUE!</v>
      </c>
      <c r="L193" s="11" t="e">
        <f aca="true">IF(ROW(E193) - 1 &gt;= $L$1,IF(OFFSET(I193, -1, 0) = "", I193, ((E193 - L192) * $K$4) + L192), "")</f>
        <v>#VALUE!</v>
      </c>
      <c r="M193" s="11" t="e">
        <f aca="true">IF(ROW(E193) - 1 &gt;= $M$1,IF(OFFSET(J193, -1, 0) = "", J193, ((E193 - M192) * $K$6) + M192), "")</f>
        <v>#VALUE!</v>
      </c>
      <c r="N193" s="7" t="e">
        <f aca="false">IF(M193&lt;&gt;"", L193-M193, "")</f>
        <v>#VALUE!</v>
      </c>
      <c r="P193" s="4" t="e">
        <f aca="false">IF(ROW(E193) - 1 &gt;= $P$1, IF(OFFSET(N193, 1- $P$1, 0) &lt;&gt; "", SUM(N193:N193(N193, 1 - $P$1, 0)) / $P$1, ""), "")</f>
        <v>#VALUE!</v>
      </c>
      <c r="Q193" s="8" t="e">
        <f aca="true">IF(ROW(N193) - 1 &gt;= $P$1,IF(OFFSET(P193, -1, 0) = "", P193, ((N193 - Q192) * $O$5) + Q192), "")</f>
        <v>#VALUE!</v>
      </c>
      <c r="R193" s="8" t="e">
        <f aca="false">IF(Q193&lt;&gt;"", N193 - Q193, "")</f>
        <v>#VALUE!</v>
      </c>
    </row>
    <row collapsed="false" customFormat="false" customHeight="true" hidden="false" ht="14.4" outlineLevel="0" r="194">
      <c r="A194" s="9" t="n">
        <v>36832</v>
      </c>
      <c r="B194" s="5" t="n">
        <v>21.12</v>
      </c>
      <c r="C194" s="5" t="n">
        <v>22.44</v>
      </c>
      <c r="D194" s="5" t="n">
        <v>21.06</v>
      </c>
      <c r="E194" s="5" t="n">
        <v>22.31</v>
      </c>
      <c r="F194" s="5" t="n">
        <v>21105400</v>
      </c>
      <c r="G194" s="5" t="n">
        <v>11.11</v>
      </c>
      <c r="I194" s="10" t="e">
        <f aca="false">IF(ROW(E194) - 1 &gt;= $I$1,SUM(E194:E194(E194,1 - $I$1, 0)) / $I$1,"")</f>
        <v>#VALUE!</v>
      </c>
      <c r="J194" s="10" t="e">
        <f aca="false">IF(ROW(E194) - 1 &gt;= $J$1,SUM(E194:E194(E194,1 - $J$1, 0)) / $J$1,"")</f>
        <v>#VALUE!</v>
      </c>
      <c r="L194" s="11" t="e">
        <f aca="true">IF(ROW(E194) - 1 &gt;= $L$1,IF(OFFSET(I194, -1, 0) = "", I194, ((E194 - L193) * $K$4) + L193), "")</f>
        <v>#VALUE!</v>
      </c>
      <c r="M194" s="11" t="e">
        <f aca="true">IF(ROW(E194) - 1 &gt;= $M$1,IF(OFFSET(J194, -1, 0) = "", J194, ((E194 - M193) * $K$6) + M193), "")</f>
        <v>#VALUE!</v>
      </c>
      <c r="N194" s="7" t="e">
        <f aca="false">IF(M194&lt;&gt;"", L194-M194, "")</f>
        <v>#VALUE!</v>
      </c>
      <c r="P194" s="4" t="e">
        <f aca="false">IF(ROW(E194) - 1 &gt;= $P$1, IF(OFFSET(N194, 1- $P$1, 0) &lt;&gt; "", SUM(N194:N194(N194, 1 - $P$1, 0)) / $P$1, ""), "")</f>
        <v>#VALUE!</v>
      </c>
      <c r="Q194" s="8" t="e">
        <f aca="true">IF(ROW(N194) - 1 &gt;= $P$1,IF(OFFSET(P194, -1, 0) = "", P194, ((N194 - Q193) * $O$5) + Q193), "")</f>
        <v>#VALUE!</v>
      </c>
      <c r="R194" s="8" t="e">
        <f aca="false">IF(Q194&lt;&gt;"", N194 - Q194, "")</f>
        <v>#VALUE!</v>
      </c>
    </row>
    <row collapsed="false" customFormat="false" customHeight="true" hidden="false" ht="14.4" outlineLevel="0" r="195">
      <c r="A195" s="9" t="n">
        <v>36833</v>
      </c>
      <c r="B195" s="5" t="n">
        <v>23</v>
      </c>
      <c r="C195" s="5" t="n">
        <v>23</v>
      </c>
      <c r="D195" s="5" t="n">
        <v>21.94</v>
      </c>
      <c r="E195" s="5" t="n">
        <v>22.25</v>
      </c>
      <c r="F195" s="5" t="n">
        <v>18423400</v>
      </c>
      <c r="G195" s="5" t="n">
        <v>11.08</v>
      </c>
      <c r="I195" s="10" t="e">
        <f aca="false">IF(ROW(E195) - 1 &gt;= $I$1,SUM(E195:E195(E195,1 - $I$1, 0)) / $I$1,"")</f>
        <v>#VALUE!</v>
      </c>
      <c r="J195" s="10" t="e">
        <f aca="false">IF(ROW(E195) - 1 &gt;= $J$1,SUM(E195:E195(E195,1 - $J$1, 0)) / $J$1,"")</f>
        <v>#VALUE!</v>
      </c>
      <c r="L195" s="11" t="e">
        <f aca="true">IF(ROW(E195) - 1 &gt;= $L$1,IF(OFFSET(I195, -1, 0) = "", I195, ((E195 - L194) * $K$4) + L194), "")</f>
        <v>#VALUE!</v>
      </c>
      <c r="M195" s="11" t="e">
        <f aca="true">IF(ROW(E195) - 1 &gt;= $M$1,IF(OFFSET(J195, -1, 0) = "", J195, ((E195 - M194) * $K$6) + M194), "")</f>
        <v>#VALUE!</v>
      </c>
      <c r="N195" s="7" t="e">
        <f aca="false">IF(M195&lt;&gt;"", L195-M195, "")</f>
        <v>#VALUE!</v>
      </c>
      <c r="P195" s="4" t="e">
        <f aca="false">IF(ROW(E195) - 1 &gt;= $P$1, IF(OFFSET(N195, 1- $P$1, 0) &lt;&gt; "", SUM(N195:N195(N195, 1 - $P$1, 0)) / $P$1, ""), "")</f>
        <v>#VALUE!</v>
      </c>
      <c r="Q195" s="8" t="e">
        <f aca="true">IF(ROW(N195) - 1 &gt;= $P$1,IF(OFFSET(P195, -1, 0) = "", P195, ((N195 - Q194) * $O$5) + Q194), "")</f>
        <v>#VALUE!</v>
      </c>
      <c r="R195" s="8" t="e">
        <f aca="false">IF(Q195&lt;&gt;"", N195 - Q195, "")</f>
        <v>#VALUE!</v>
      </c>
    </row>
    <row collapsed="false" customFormat="false" customHeight="true" hidden="false" ht="14.4" outlineLevel="0" r="196">
      <c r="A196" s="9" t="n">
        <v>36836</v>
      </c>
      <c r="B196" s="5" t="n">
        <v>22.44</v>
      </c>
      <c r="C196" s="5" t="n">
        <v>22.62</v>
      </c>
      <c r="D196" s="5" t="n">
        <v>20.87</v>
      </c>
      <c r="E196" s="5" t="n">
        <v>21.44</v>
      </c>
      <c r="F196" s="5" t="n">
        <v>14060000</v>
      </c>
      <c r="G196" s="5" t="n">
        <v>10.67</v>
      </c>
      <c r="I196" s="10" t="e">
        <f aca="false">IF(ROW(E196) - 1 &gt;= $I$1,SUM(E196:E196(E196,1 - $I$1, 0)) / $I$1,"")</f>
        <v>#VALUE!</v>
      </c>
      <c r="J196" s="10" t="e">
        <f aca="false">IF(ROW(E196) - 1 &gt;= $J$1,SUM(E196:E196(E196,1 - $J$1, 0)) / $J$1,"")</f>
        <v>#VALUE!</v>
      </c>
      <c r="L196" s="11" t="e">
        <f aca="true">IF(ROW(E196) - 1 &gt;= $L$1,IF(OFFSET(I196, -1, 0) = "", I196, ((E196 - L195) * $K$4) + L195), "")</f>
        <v>#VALUE!</v>
      </c>
      <c r="M196" s="11" t="e">
        <f aca="true">IF(ROW(E196) - 1 &gt;= $M$1,IF(OFFSET(J196, -1, 0) = "", J196, ((E196 - M195) * $K$6) + M195), "")</f>
        <v>#VALUE!</v>
      </c>
      <c r="N196" s="7" t="e">
        <f aca="false">IF(M196&lt;&gt;"", L196-M196, "")</f>
        <v>#VALUE!</v>
      </c>
      <c r="P196" s="4" t="e">
        <f aca="false">IF(ROW(E196) - 1 &gt;= $P$1, IF(OFFSET(N196, 1- $P$1, 0) &lt;&gt; "", SUM(N196:N196(N196, 1 - $P$1, 0)) / $P$1, ""), "")</f>
        <v>#VALUE!</v>
      </c>
      <c r="Q196" s="8" t="e">
        <f aca="true">IF(ROW(N196) - 1 &gt;= $P$1,IF(OFFSET(P196, -1, 0) = "", P196, ((N196 - Q195) * $O$5) + Q195), "")</f>
        <v>#VALUE!</v>
      </c>
      <c r="R196" s="8" t="e">
        <f aca="false">IF(Q196&lt;&gt;"", N196 - Q196, "")</f>
        <v>#VALUE!</v>
      </c>
    </row>
    <row collapsed="false" customFormat="false" customHeight="true" hidden="false" ht="14.4" outlineLevel="0" r="197">
      <c r="A197" s="9" t="n">
        <v>36837</v>
      </c>
      <c r="B197" s="5" t="n">
        <v>21.5</v>
      </c>
      <c r="C197" s="5" t="n">
        <v>21.81</v>
      </c>
      <c r="D197" s="5" t="n">
        <v>20.81</v>
      </c>
      <c r="E197" s="5" t="n">
        <v>21.31</v>
      </c>
      <c r="F197" s="5" t="n">
        <v>10786800</v>
      </c>
      <c r="G197" s="5" t="n">
        <v>10.61</v>
      </c>
      <c r="I197" s="10" t="e">
        <f aca="false">IF(ROW(E197) - 1 &gt;= $I$1,SUM(E197:E197(E197,1 - $I$1, 0)) / $I$1,"")</f>
        <v>#VALUE!</v>
      </c>
      <c r="J197" s="10" t="e">
        <f aca="false">IF(ROW(E197) - 1 &gt;= $J$1,SUM(E197:E197(E197,1 - $J$1, 0)) / $J$1,"")</f>
        <v>#VALUE!</v>
      </c>
      <c r="L197" s="11" t="e">
        <f aca="true">IF(ROW(E197) - 1 &gt;= $L$1,IF(OFFSET(I197, -1, 0) = "", I197, ((E197 - L196) * $K$4) + L196), "")</f>
        <v>#VALUE!</v>
      </c>
      <c r="M197" s="11" t="e">
        <f aca="true">IF(ROW(E197) - 1 &gt;= $M$1,IF(OFFSET(J197, -1, 0) = "", J197, ((E197 - M196) * $K$6) + M196), "")</f>
        <v>#VALUE!</v>
      </c>
      <c r="N197" s="7" t="e">
        <f aca="false">IF(M197&lt;&gt;"", L197-M197, "")</f>
        <v>#VALUE!</v>
      </c>
      <c r="P197" s="4" t="e">
        <f aca="false">IF(ROW(E197) - 1 &gt;= $P$1, IF(OFFSET(N197, 1- $P$1, 0) &lt;&gt; "", SUM(N197:N197(N197, 1 - $P$1, 0)) / $P$1, ""), "")</f>
        <v>#VALUE!</v>
      </c>
      <c r="Q197" s="8" t="e">
        <f aca="true">IF(ROW(N197) - 1 &gt;= $P$1,IF(OFFSET(P197, -1, 0) = "", P197, ((N197 - Q196) * $O$5) + Q196), "")</f>
        <v>#VALUE!</v>
      </c>
      <c r="R197" s="8" t="e">
        <f aca="false">IF(Q197&lt;&gt;"", N197 - Q197, "")</f>
        <v>#VALUE!</v>
      </c>
    </row>
    <row collapsed="false" customFormat="false" customHeight="true" hidden="false" ht="14.4" outlineLevel="0" r="198">
      <c r="A198" s="9" t="n">
        <v>36838</v>
      </c>
      <c r="B198" s="5" t="n">
        <v>21.37</v>
      </c>
      <c r="C198" s="5" t="n">
        <v>21.44</v>
      </c>
      <c r="D198" s="5" t="n">
        <v>19.81</v>
      </c>
      <c r="E198" s="5" t="n">
        <v>20.06</v>
      </c>
      <c r="F198" s="5" t="n">
        <v>15082800</v>
      </c>
      <c r="G198" s="5" t="n">
        <v>9.99</v>
      </c>
      <c r="I198" s="10" t="e">
        <f aca="false">IF(ROW(E198) - 1 &gt;= $I$1,SUM(E198:E198(E198,1 - $I$1, 0)) / $I$1,"")</f>
        <v>#VALUE!</v>
      </c>
      <c r="J198" s="10" t="e">
        <f aca="false">IF(ROW(E198) - 1 &gt;= $J$1,SUM(E198:E198(E198,1 - $J$1, 0)) / $J$1,"")</f>
        <v>#VALUE!</v>
      </c>
      <c r="L198" s="11" t="e">
        <f aca="true">IF(ROW(E198) - 1 &gt;= $L$1,IF(OFFSET(I198, -1, 0) = "", I198, ((E198 - L197) * $K$4) + L197), "")</f>
        <v>#VALUE!</v>
      </c>
      <c r="M198" s="11" t="e">
        <f aca="true">IF(ROW(E198) - 1 &gt;= $M$1,IF(OFFSET(J198, -1, 0) = "", J198, ((E198 - M197) * $K$6) + M197), "")</f>
        <v>#VALUE!</v>
      </c>
      <c r="N198" s="7" t="e">
        <f aca="false">IF(M198&lt;&gt;"", L198-M198, "")</f>
        <v>#VALUE!</v>
      </c>
      <c r="P198" s="4" t="e">
        <f aca="false">IF(ROW(E198) - 1 &gt;= $P$1, IF(OFFSET(N198, 1- $P$1, 0) &lt;&gt; "", SUM(N198:N198(N198, 1 - $P$1, 0)) / $P$1, ""), "")</f>
        <v>#VALUE!</v>
      </c>
      <c r="Q198" s="8" t="e">
        <f aca="true">IF(ROW(N198) - 1 &gt;= $P$1,IF(OFFSET(P198, -1, 0) = "", P198, ((N198 - Q197) * $O$5) + Q197), "")</f>
        <v>#VALUE!</v>
      </c>
      <c r="R198" s="8" t="e">
        <f aca="false">IF(Q198&lt;&gt;"", N198 - Q198, "")</f>
        <v>#VALUE!</v>
      </c>
    </row>
    <row collapsed="false" customFormat="false" customHeight="true" hidden="false" ht="14.4" outlineLevel="0" r="199">
      <c r="A199" s="9" t="n">
        <v>36839</v>
      </c>
      <c r="B199" s="5" t="n">
        <v>19.87</v>
      </c>
      <c r="C199" s="5" t="n">
        <v>20.5</v>
      </c>
      <c r="D199" s="5" t="n">
        <v>19.06</v>
      </c>
      <c r="E199" s="5" t="n">
        <v>20.19</v>
      </c>
      <c r="F199" s="5" t="n">
        <v>17035400</v>
      </c>
      <c r="G199" s="5" t="n">
        <v>10.05</v>
      </c>
      <c r="I199" s="10" t="e">
        <f aca="false">IF(ROW(E199) - 1 &gt;= $I$1,SUM(E199:E199(E199,1 - $I$1, 0)) / $I$1,"")</f>
        <v>#VALUE!</v>
      </c>
      <c r="J199" s="10" t="e">
        <f aca="false">IF(ROW(E199) - 1 &gt;= $J$1,SUM(E199:E199(E199,1 - $J$1, 0)) / $J$1,"")</f>
        <v>#VALUE!</v>
      </c>
      <c r="L199" s="11" t="e">
        <f aca="true">IF(ROW(E199) - 1 &gt;= $L$1,IF(OFFSET(I199, -1, 0) = "", I199, ((E199 - L198) * $K$4) + L198), "")</f>
        <v>#VALUE!</v>
      </c>
      <c r="M199" s="11" t="e">
        <f aca="true">IF(ROW(E199) - 1 &gt;= $M$1,IF(OFFSET(J199, -1, 0) = "", J199, ((E199 - M198) * $K$6) + M198), "")</f>
        <v>#VALUE!</v>
      </c>
      <c r="N199" s="7" t="e">
        <f aca="false">IF(M199&lt;&gt;"", L199-M199, "")</f>
        <v>#VALUE!</v>
      </c>
      <c r="P199" s="4" t="e">
        <f aca="false">IF(ROW(E199) - 1 &gt;= $P$1, IF(OFFSET(N199, 1- $P$1, 0) &lt;&gt; "", SUM(N199:N199(N199, 1 - $P$1, 0)) / $P$1, ""), "")</f>
        <v>#VALUE!</v>
      </c>
      <c r="Q199" s="8" t="e">
        <f aca="true">IF(ROW(N199) - 1 &gt;= $P$1,IF(OFFSET(P199, -1, 0) = "", P199, ((N199 - Q198) * $O$5) + Q198), "")</f>
        <v>#VALUE!</v>
      </c>
      <c r="R199" s="8" t="e">
        <f aca="false">IF(Q199&lt;&gt;"", N199 - Q199, "")</f>
        <v>#VALUE!</v>
      </c>
    </row>
    <row collapsed="false" customFormat="false" customHeight="true" hidden="false" ht="14.4" outlineLevel="0" r="200">
      <c r="A200" s="9" t="n">
        <v>36840</v>
      </c>
      <c r="B200" s="5" t="n">
        <v>19.36</v>
      </c>
      <c r="C200" s="5" t="n">
        <v>19.87</v>
      </c>
      <c r="D200" s="5" t="n">
        <v>19.06</v>
      </c>
      <c r="E200" s="5" t="n">
        <v>19.06</v>
      </c>
      <c r="F200" s="5" t="n">
        <v>15080600</v>
      </c>
      <c r="G200" s="5" t="n">
        <v>9.49</v>
      </c>
      <c r="I200" s="10" t="e">
        <f aca="false">IF(ROW(E200) - 1 &gt;= $I$1,SUM(E200:E200(E200,1 - $I$1, 0)) / $I$1,"")</f>
        <v>#VALUE!</v>
      </c>
      <c r="J200" s="10" t="e">
        <f aca="false">IF(ROW(E200) - 1 &gt;= $J$1,SUM(E200:E200(E200,1 - $J$1, 0)) / $J$1,"")</f>
        <v>#VALUE!</v>
      </c>
      <c r="L200" s="11" t="e">
        <f aca="true">IF(ROW(E200) - 1 &gt;= $L$1,IF(OFFSET(I200, -1, 0) = "", I200, ((E200 - L199) * $K$4) + L199), "")</f>
        <v>#VALUE!</v>
      </c>
      <c r="M200" s="11" t="e">
        <f aca="true">IF(ROW(E200) - 1 &gt;= $M$1,IF(OFFSET(J200, -1, 0) = "", J200, ((E200 - M199) * $K$6) + M199), "")</f>
        <v>#VALUE!</v>
      </c>
      <c r="N200" s="7" t="e">
        <f aca="false">IF(M200&lt;&gt;"", L200-M200, "")</f>
        <v>#VALUE!</v>
      </c>
      <c r="P200" s="4" t="e">
        <f aca="false">IF(ROW(E200) - 1 &gt;= $P$1, IF(OFFSET(N200, 1- $P$1, 0) &lt;&gt; "", SUM(N200:N200(N200, 1 - $P$1, 0)) / $P$1, ""), "")</f>
        <v>#VALUE!</v>
      </c>
      <c r="Q200" s="8" t="e">
        <f aca="true">IF(ROW(N200) - 1 &gt;= $P$1,IF(OFFSET(P200, -1, 0) = "", P200, ((N200 - Q199) * $O$5) + Q199), "")</f>
        <v>#VALUE!</v>
      </c>
      <c r="R200" s="8" t="e">
        <f aca="false">IF(Q200&lt;&gt;"", N200 - Q200, "")</f>
        <v>#VALUE!</v>
      </c>
    </row>
    <row collapsed="false" customFormat="false" customHeight="true" hidden="false" ht="14.4" outlineLevel="0" r="201">
      <c r="A201" s="9" t="n">
        <v>36843</v>
      </c>
      <c r="B201" s="5" t="n">
        <v>18.75</v>
      </c>
      <c r="C201" s="5" t="n">
        <v>20</v>
      </c>
      <c r="D201" s="5" t="n">
        <v>18.25</v>
      </c>
      <c r="E201" s="5" t="n">
        <v>19.37</v>
      </c>
      <c r="F201" s="5" t="n">
        <v>15423200</v>
      </c>
      <c r="G201" s="5" t="n">
        <v>9.64</v>
      </c>
      <c r="I201" s="10" t="e">
        <f aca="false">IF(ROW(E201) - 1 &gt;= $I$1,SUM(E201:E201(E201,1 - $I$1, 0)) / $I$1,"")</f>
        <v>#VALUE!</v>
      </c>
      <c r="J201" s="10" t="e">
        <f aca="false">IF(ROW(E201) - 1 &gt;= $J$1,SUM(E201:E201(E201,1 - $J$1, 0)) / $J$1,"")</f>
        <v>#VALUE!</v>
      </c>
      <c r="L201" s="11" t="e">
        <f aca="true">IF(ROW(E201) - 1 &gt;= $L$1,IF(OFFSET(I201, -1, 0) = "", I201, ((E201 - L200) * $K$4) + L200), "")</f>
        <v>#VALUE!</v>
      </c>
      <c r="M201" s="11" t="e">
        <f aca="true">IF(ROW(E201) - 1 &gt;= $M$1,IF(OFFSET(J201, -1, 0) = "", J201, ((E201 - M200) * $K$6) + M200), "")</f>
        <v>#VALUE!</v>
      </c>
      <c r="N201" s="7" t="e">
        <f aca="false">IF(M201&lt;&gt;"", L201-M201, "")</f>
        <v>#VALUE!</v>
      </c>
      <c r="P201" s="4" t="e">
        <f aca="false">IF(ROW(E201) - 1 &gt;= $P$1, IF(OFFSET(N201, 1- $P$1, 0) &lt;&gt; "", SUM(N201:N201(N201, 1 - $P$1, 0)) / $P$1, ""), "")</f>
        <v>#VALUE!</v>
      </c>
      <c r="Q201" s="8" t="e">
        <f aca="true">IF(ROW(N201) - 1 &gt;= $P$1,IF(OFFSET(P201, -1, 0) = "", P201, ((N201 - Q200) * $O$5) + Q200), "")</f>
        <v>#VALUE!</v>
      </c>
      <c r="R201" s="8" t="e">
        <f aca="false">IF(Q201&lt;&gt;"", N201 - Q201, "")</f>
        <v>#VALUE!</v>
      </c>
    </row>
    <row collapsed="false" customFormat="false" customHeight="true" hidden="false" ht="14.4" outlineLevel="0" r="202">
      <c r="A202" s="9" t="n">
        <v>36844</v>
      </c>
      <c r="B202" s="5" t="n">
        <v>19.94</v>
      </c>
      <c r="C202" s="5" t="n">
        <v>20.5</v>
      </c>
      <c r="D202" s="5" t="n">
        <v>19.56</v>
      </c>
      <c r="E202" s="5" t="n">
        <v>20.25</v>
      </c>
      <c r="F202" s="5" t="n">
        <v>14611200</v>
      </c>
      <c r="G202" s="5" t="n">
        <v>10.08</v>
      </c>
      <c r="I202" s="10" t="e">
        <f aca="false">IF(ROW(E202) - 1 &gt;= $I$1,SUM(E202:E202(E202,1 - $I$1, 0)) / $I$1,"")</f>
        <v>#VALUE!</v>
      </c>
      <c r="J202" s="10" t="e">
        <f aca="false">IF(ROW(E202) - 1 &gt;= $J$1,SUM(E202:E202(E202,1 - $J$1, 0)) / $J$1,"")</f>
        <v>#VALUE!</v>
      </c>
      <c r="L202" s="11" t="e">
        <f aca="true">IF(ROW(E202) - 1 &gt;= $L$1,IF(OFFSET(I202, -1, 0) = "", I202, ((E202 - L201) * $K$4) + L201), "")</f>
        <v>#VALUE!</v>
      </c>
      <c r="M202" s="11" t="e">
        <f aca="true">IF(ROW(E202) - 1 &gt;= $M$1,IF(OFFSET(J202, -1, 0) = "", J202, ((E202 - M201) * $K$6) + M201), "")</f>
        <v>#VALUE!</v>
      </c>
      <c r="N202" s="7" t="e">
        <f aca="false">IF(M202&lt;&gt;"", L202-M202, "")</f>
        <v>#VALUE!</v>
      </c>
      <c r="P202" s="4" t="e">
        <f aca="false">IF(ROW(E202) - 1 &gt;= $P$1, IF(OFFSET(N202, 1- $P$1, 0) &lt;&gt; "", SUM(N202:N202(N202, 1 - $P$1, 0)) / $P$1, ""), "")</f>
        <v>#VALUE!</v>
      </c>
      <c r="Q202" s="8" t="e">
        <f aca="true">IF(ROW(N202) - 1 &gt;= $P$1,IF(OFFSET(P202, -1, 0) = "", P202, ((N202 - Q201) * $O$5) + Q201), "")</f>
        <v>#VALUE!</v>
      </c>
      <c r="R202" s="8" t="e">
        <f aca="false">IF(Q202&lt;&gt;"", N202 - Q202, "")</f>
        <v>#VALUE!</v>
      </c>
    </row>
    <row collapsed="false" customFormat="false" customHeight="true" hidden="false" ht="14.4" outlineLevel="0" r="203">
      <c r="A203" s="9" t="n">
        <v>36845</v>
      </c>
      <c r="B203" s="5" t="n">
        <v>20.03</v>
      </c>
      <c r="C203" s="5" t="n">
        <v>20.19</v>
      </c>
      <c r="D203" s="5" t="n">
        <v>19.25</v>
      </c>
      <c r="E203" s="5" t="n">
        <v>19.87</v>
      </c>
      <c r="F203" s="5" t="n">
        <v>10086600</v>
      </c>
      <c r="G203" s="5" t="n">
        <v>9.89</v>
      </c>
      <c r="I203" s="10" t="e">
        <f aca="false">IF(ROW(E203) - 1 &gt;= $I$1,SUM(E203:E203(E203,1 - $I$1, 0)) / $I$1,"")</f>
        <v>#VALUE!</v>
      </c>
      <c r="J203" s="10" t="e">
        <f aca="false">IF(ROW(E203) - 1 &gt;= $J$1,SUM(E203:E203(E203,1 - $J$1, 0)) / $J$1,"")</f>
        <v>#VALUE!</v>
      </c>
      <c r="L203" s="11" t="e">
        <f aca="true">IF(ROW(E203) - 1 &gt;= $L$1,IF(OFFSET(I203, -1, 0) = "", I203, ((E203 - L202) * $K$4) + L202), "")</f>
        <v>#VALUE!</v>
      </c>
      <c r="M203" s="11" t="e">
        <f aca="true">IF(ROW(E203) - 1 &gt;= $M$1,IF(OFFSET(J203, -1, 0) = "", J203, ((E203 - M202) * $K$6) + M202), "")</f>
        <v>#VALUE!</v>
      </c>
      <c r="N203" s="7" t="e">
        <f aca="false">IF(M203&lt;&gt;"", L203-M203, "")</f>
        <v>#VALUE!</v>
      </c>
      <c r="P203" s="4" t="e">
        <f aca="false">IF(ROW(E203) - 1 &gt;= $P$1, IF(OFFSET(N203, 1- $P$1, 0) &lt;&gt; "", SUM(N203:N203(N203, 1 - $P$1, 0)) / $P$1, ""), "")</f>
        <v>#VALUE!</v>
      </c>
      <c r="Q203" s="8" t="e">
        <f aca="true">IF(ROW(N203) - 1 &gt;= $P$1,IF(OFFSET(P203, -1, 0) = "", P203, ((N203 - Q202) * $O$5) + Q202), "")</f>
        <v>#VALUE!</v>
      </c>
      <c r="R203" s="8" t="e">
        <f aca="false">IF(Q203&lt;&gt;"", N203 - Q203, "")</f>
        <v>#VALUE!</v>
      </c>
    </row>
    <row collapsed="false" customFormat="false" customHeight="true" hidden="false" ht="14.4" outlineLevel="0" r="204">
      <c r="A204" s="9" t="n">
        <v>36846</v>
      </c>
      <c r="B204" s="5" t="n">
        <v>19.5</v>
      </c>
      <c r="C204" s="5" t="n">
        <v>19.81</v>
      </c>
      <c r="D204" s="5" t="n">
        <v>18.87</v>
      </c>
      <c r="E204" s="5" t="n">
        <v>19</v>
      </c>
      <c r="F204" s="5" t="n">
        <v>8554000</v>
      </c>
      <c r="G204" s="5" t="n">
        <v>9.46</v>
      </c>
      <c r="I204" s="10" t="e">
        <f aca="false">IF(ROW(E204) - 1 &gt;= $I$1,SUM(E204:E204(E204,1 - $I$1, 0)) / $I$1,"")</f>
        <v>#VALUE!</v>
      </c>
      <c r="J204" s="10" t="e">
        <f aca="false">IF(ROW(E204) - 1 &gt;= $J$1,SUM(E204:E204(E204,1 - $J$1, 0)) / $J$1,"")</f>
        <v>#VALUE!</v>
      </c>
      <c r="L204" s="11" t="e">
        <f aca="true">IF(ROW(E204) - 1 &gt;= $L$1,IF(OFFSET(I204, -1, 0) = "", I204, ((E204 - L203) * $K$4) + L203), "")</f>
        <v>#VALUE!</v>
      </c>
      <c r="M204" s="11" t="e">
        <f aca="true">IF(ROW(E204) - 1 &gt;= $M$1,IF(OFFSET(J204, -1, 0) = "", J204, ((E204 - M203) * $K$6) + M203), "")</f>
        <v>#VALUE!</v>
      </c>
      <c r="N204" s="7" t="e">
        <f aca="false">IF(M204&lt;&gt;"", L204-M204, "")</f>
        <v>#VALUE!</v>
      </c>
      <c r="P204" s="4" t="e">
        <f aca="false">IF(ROW(E204) - 1 &gt;= $P$1, IF(OFFSET(N204, 1- $P$1, 0) &lt;&gt; "", SUM(N204:N204(N204, 1 - $P$1, 0)) / $P$1, ""), "")</f>
        <v>#VALUE!</v>
      </c>
      <c r="Q204" s="8" t="e">
        <f aca="true">IF(ROW(N204) - 1 &gt;= $P$1,IF(OFFSET(P204, -1, 0) = "", P204, ((N204 - Q203) * $O$5) + Q203), "")</f>
        <v>#VALUE!</v>
      </c>
      <c r="R204" s="8" t="e">
        <f aca="false">IF(Q204&lt;&gt;"", N204 - Q204, "")</f>
        <v>#VALUE!</v>
      </c>
    </row>
    <row collapsed="false" customFormat="false" customHeight="true" hidden="false" ht="14.4" outlineLevel="0" r="205">
      <c r="A205" s="9" t="n">
        <v>36847</v>
      </c>
      <c r="B205" s="5" t="n">
        <v>19.19</v>
      </c>
      <c r="C205" s="5" t="n">
        <v>19.25</v>
      </c>
      <c r="D205" s="5" t="n">
        <v>18.25</v>
      </c>
      <c r="E205" s="5" t="n">
        <v>18.5</v>
      </c>
      <c r="F205" s="5" t="n">
        <v>15943400</v>
      </c>
      <c r="G205" s="5" t="n">
        <v>9.21</v>
      </c>
      <c r="I205" s="10" t="e">
        <f aca="false">IF(ROW(E205) - 1 &gt;= $I$1,SUM(E205:E205(E205,1 - $I$1, 0)) / $I$1,"")</f>
        <v>#VALUE!</v>
      </c>
      <c r="J205" s="10" t="e">
        <f aca="false">IF(ROW(E205) - 1 &gt;= $J$1,SUM(E205:E205(E205,1 - $J$1, 0)) / $J$1,"")</f>
        <v>#VALUE!</v>
      </c>
      <c r="L205" s="11" t="e">
        <f aca="true">IF(ROW(E205) - 1 &gt;= $L$1,IF(OFFSET(I205, -1, 0) = "", I205, ((E205 - L204) * $K$4) + L204), "")</f>
        <v>#VALUE!</v>
      </c>
      <c r="M205" s="11" t="e">
        <f aca="true">IF(ROW(E205) - 1 &gt;= $M$1,IF(OFFSET(J205, -1, 0) = "", J205, ((E205 - M204) * $K$6) + M204), "")</f>
        <v>#VALUE!</v>
      </c>
      <c r="N205" s="7" t="e">
        <f aca="false">IF(M205&lt;&gt;"", L205-M205, "")</f>
        <v>#VALUE!</v>
      </c>
      <c r="P205" s="4" t="e">
        <f aca="false">IF(ROW(E205) - 1 &gt;= $P$1, IF(OFFSET(N205, 1- $P$1, 0) &lt;&gt; "", SUM(N205:N205(N205, 1 - $P$1, 0)) / $P$1, ""), "")</f>
        <v>#VALUE!</v>
      </c>
      <c r="Q205" s="8" t="e">
        <f aca="true">IF(ROW(N205) - 1 &gt;= $P$1,IF(OFFSET(P205, -1, 0) = "", P205, ((N205 - Q204) * $O$5) + Q204), "")</f>
        <v>#VALUE!</v>
      </c>
      <c r="R205" s="8" t="e">
        <f aca="false">IF(Q205&lt;&gt;"", N205 - Q205, "")</f>
        <v>#VALUE!</v>
      </c>
    </row>
    <row collapsed="false" customFormat="false" customHeight="true" hidden="false" ht="14.4" outlineLevel="0" r="206">
      <c r="A206" s="9" t="n">
        <v>36850</v>
      </c>
      <c r="B206" s="5" t="n">
        <v>18.59</v>
      </c>
      <c r="C206" s="5" t="n">
        <v>19.5</v>
      </c>
      <c r="D206" s="5" t="n">
        <v>18.25</v>
      </c>
      <c r="E206" s="5" t="n">
        <v>18.94</v>
      </c>
      <c r="F206" s="5" t="n">
        <v>14581600</v>
      </c>
      <c r="G206" s="5" t="n">
        <v>9.43</v>
      </c>
      <c r="I206" s="10" t="e">
        <f aca="false">IF(ROW(E206) - 1 &gt;= $I$1,SUM(E206:E206(E206,1 - $I$1, 0)) / $I$1,"")</f>
        <v>#VALUE!</v>
      </c>
      <c r="J206" s="10" t="e">
        <f aca="false">IF(ROW(E206) - 1 &gt;= $J$1,SUM(E206:E206(E206,1 - $J$1, 0)) / $J$1,"")</f>
        <v>#VALUE!</v>
      </c>
      <c r="L206" s="11" t="e">
        <f aca="true">IF(ROW(E206) - 1 &gt;= $L$1,IF(OFFSET(I206, -1, 0) = "", I206, ((E206 - L205) * $K$4) + L205), "")</f>
        <v>#VALUE!</v>
      </c>
      <c r="M206" s="11" t="e">
        <f aca="true">IF(ROW(E206) - 1 &gt;= $M$1,IF(OFFSET(J206, -1, 0) = "", J206, ((E206 - M205) * $K$6) + M205), "")</f>
        <v>#VALUE!</v>
      </c>
      <c r="N206" s="7" t="e">
        <f aca="false">IF(M206&lt;&gt;"", L206-M206, "")</f>
        <v>#VALUE!</v>
      </c>
      <c r="P206" s="4" t="e">
        <f aca="false">IF(ROW(E206) - 1 &gt;= $P$1, IF(OFFSET(N206, 1- $P$1, 0) &lt;&gt; "", SUM(N206:N206(N206, 1 - $P$1, 0)) / $P$1, ""), "")</f>
        <v>#VALUE!</v>
      </c>
      <c r="Q206" s="8" t="e">
        <f aca="true">IF(ROW(N206) - 1 &gt;= $P$1,IF(OFFSET(P206, -1, 0) = "", P206, ((N206 - Q205) * $O$5) + Q205), "")</f>
        <v>#VALUE!</v>
      </c>
      <c r="R206" s="8" t="e">
        <f aca="false">IF(Q206&lt;&gt;"", N206 - Q206, "")</f>
        <v>#VALUE!</v>
      </c>
    </row>
    <row collapsed="false" customFormat="false" customHeight="true" hidden="false" ht="14.4" outlineLevel="0" r="207">
      <c r="A207" s="9" t="n">
        <v>36851</v>
      </c>
      <c r="B207" s="5" t="n">
        <v>19.19</v>
      </c>
      <c r="C207" s="5" t="n">
        <v>19.5</v>
      </c>
      <c r="D207" s="5" t="n">
        <v>18.75</v>
      </c>
      <c r="E207" s="5" t="n">
        <v>18.81</v>
      </c>
      <c r="F207" s="5" t="n">
        <v>10786200</v>
      </c>
      <c r="G207" s="5" t="n">
        <v>9.36</v>
      </c>
      <c r="I207" s="10" t="e">
        <f aca="false">IF(ROW(E207) - 1 &gt;= $I$1,SUM(E207:E207(E207,1 - $I$1, 0)) / $I$1,"")</f>
        <v>#VALUE!</v>
      </c>
      <c r="J207" s="10" t="e">
        <f aca="false">IF(ROW(E207) - 1 &gt;= $J$1,SUM(E207:E207(E207,1 - $J$1, 0)) / $J$1,"")</f>
        <v>#VALUE!</v>
      </c>
      <c r="L207" s="11" t="e">
        <f aca="true">IF(ROW(E207) - 1 &gt;= $L$1,IF(OFFSET(I207, -1, 0) = "", I207, ((E207 - L206) * $K$4) + L206), "")</f>
        <v>#VALUE!</v>
      </c>
      <c r="M207" s="11" t="e">
        <f aca="true">IF(ROW(E207) - 1 &gt;= $M$1,IF(OFFSET(J207, -1, 0) = "", J207, ((E207 - M206) * $K$6) + M206), "")</f>
        <v>#VALUE!</v>
      </c>
      <c r="N207" s="7" t="e">
        <f aca="false">IF(M207&lt;&gt;"", L207-M207, "")</f>
        <v>#VALUE!</v>
      </c>
      <c r="P207" s="4" t="e">
        <f aca="false">IF(ROW(E207) - 1 &gt;= $P$1, IF(OFFSET(N207, 1- $P$1, 0) &lt;&gt; "", SUM(N207:N207(N207, 1 - $P$1, 0)) / $P$1, ""), "")</f>
        <v>#VALUE!</v>
      </c>
      <c r="Q207" s="8" t="e">
        <f aca="true">IF(ROW(N207) - 1 &gt;= $P$1,IF(OFFSET(P207, -1, 0) = "", P207, ((N207 - Q206) * $O$5) + Q206), "")</f>
        <v>#VALUE!</v>
      </c>
      <c r="R207" s="8" t="e">
        <f aca="false">IF(Q207&lt;&gt;"", N207 - Q207, "")</f>
        <v>#VALUE!</v>
      </c>
    </row>
    <row collapsed="false" customFormat="false" customHeight="true" hidden="false" ht="14.4" outlineLevel="0" r="208">
      <c r="A208" s="9" t="n">
        <v>36852</v>
      </c>
      <c r="B208" s="5" t="n">
        <v>18.81</v>
      </c>
      <c r="C208" s="5" t="n">
        <v>19.12</v>
      </c>
      <c r="D208" s="5" t="n">
        <v>18.37</v>
      </c>
      <c r="E208" s="5" t="n">
        <v>18.5</v>
      </c>
      <c r="F208" s="5" t="n">
        <v>10029600</v>
      </c>
      <c r="G208" s="5" t="n">
        <v>9.21</v>
      </c>
      <c r="I208" s="10" t="e">
        <f aca="false">IF(ROW(E208) - 1 &gt;= $I$1,SUM(E208:E208(E208,1 - $I$1, 0)) / $I$1,"")</f>
        <v>#VALUE!</v>
      </c>
      <c r="J208" s="10" t="e">
        <f aca="false">IF(ROW(E208) - 1 &gt;= $J$1,SUM(E208:E208(E208,1 - $J$1, 0)) / $J$1,"")</f>
        <v>#VALUE!</v>
      </c>
      <c r="L208" s="11" t="e">
        <f aca="true">IF(ROW(E208) - 1 &gt;= $L$1,IF(OFFSET(I208, -1, 0) = "", I208, ((E208 - L207) * $K$4) + L207), "")</f>
        <v>#VALUE!</v>
      </c>
      <c r="M208" s="11" t="e">
        <f aca="true">IF(ROW(E208) - 1 &gt;= $M$1,IF(OFFSET(J208, -1, 0) = "", J208, ((E208 - M207) * $K$6) + M207), "")</f>
        <v>#VALUE!</v>
      </c>
      <c r="N208" s="7" t="e">
        <f aca="false">IF(M208&lt;&gt;"", L208-M208, "")</f>
        <v>#VALUE!</v>
      </c>
      <c r="P208" s="4" t="e">
        <f aca="false">IF(ROW(E208) - 1 &gt;= $P$1, IF(OFFSET(N208, 1- $P$1, 0) &lt;&gt; "", SUM(N208:N208(N208, 1 - $P$1, 0)) / $P$1, ""), "")</f>
        <v>#VALUE!</v>
      </c>
      <c r="Q208" s="8" t="e">
        <f aca="true">IF(ROW(N208) - 1 &gt;= $P$1,IF(OFFSET(P208, -1, 0) = "", P208, ((N208 - Q207) * $O$5) + Q207), "")</f>
        <v>#VALUE!</v>
      </c>
      <c r="R208" s="8" t="e">
        <f aca="false">IF(Q208&lt;&gt;"", N208 - Q208, "")</f>
        <v>#VALUE!</v>
      </c>
    </row>
    <row collapsed="false" customFormat="false" customHeight="true" hidden="false" ht="14.4" outlineLevel="0" r="209">
      <c r="A209" s="9" t="n">
        <v>36854</v>
      </c>
      <c r="B209" s="5" t="n">
        <v>18.86</v>
      </c>
      <c r="C209" s="5" t="n">
        <v>19.5</v>
      </c>
      <c r="D209" s="5" t="n">
        <v>18.81</v>
      </c>
      <c r="E209" s="5" t="n">
        <v>19.31</v>
      </c>
      <c r="F209" s="5" t="n">
        <v>5751800</v>
      </c>
      <c r="G209" s="5" t="n">
        <v>9.61</v>
      </c>
      <c r="I209" s="10" t="e">
        <f aca="false">IF(ROW(E209) - 1 &gt;= $I$1,SUM(E209:E209(E209,1 - $I$1, 0)) / $I$1,"")</f>
        <v>#VALUE!</v>
      </c>
      <c r="J209" s="10" t="e">
        <f aca="false">IF(ROW(E209) - 1 &gt;= $J$1,SUM(E209:E209(E209,1 - $J$1, 0)) / $J$1,"")</f>
        <v>#VALUE!</v>
      </c>
      <c r="L209" s="11" t="e">
        <f aca="true">IF(ROW(E209) - 1 &gt;= $L$1,IF(OFFSET(I209, -1, 0) = "", I209, ((E209 - L208) * $K$4) + L208), "")</f>
        <v>#VALUE!</v>
      </c>
      <c r="M209" s="11" t="e">
        <f aca="true">IF(ROW(E209) - 1 &gt;= $M$1,IF(OFFSET(J209, -1, 0) = "", J209, ((E209 - M208) * $K$6) + M208), "")</f>
        <v>#VALUE!</v>
      </c>
      <c r="N209" s="7" t="e">
        <f aca="false">IF(M209&lt;&gt;"", L209-M209, "")</f>
        <v>#VALUE!</v>
      </c>
      <c r="P209" s="4" t="e">
        <f aca="false">IF(ROW(E209) - 1 &gt;= $P$1, IF(OFFSET(N209, 1- $P$1, 0) &lt;&gt; "", SUM(N209:N209(N209, 1 - $P$1, 0)) / $P$1, ""), "")</f>
        <v>#VALUE!</v>
      </c>
      <c r="Q209" s="8" t="e">
        <f aca="true">IF(ROW(N209) - 1 &gt;= $P$1,IF(OFFSET(P209, -1, 0) = "", P209, ((N209 - Q208) * $O$5) + Q208), "")</f>
        <v>#VALUE!</v>
      </c>
      <c r="R209" s="8" t="e">
        <f aca="false">IF(Q209&lt;&gt;"", N209 - Q209, "")</f>
        <v>#VALUE!</v>
      </c>
    </row>
    <row collapsed="false" customFormat="false" customHeight="true" hidden="false" ht="14.4" outlineLevel="0" r="210">
      <c r="A210" s="9" t="n">
        <v>36857</v>
      </c>
      <c r="B210" s="5" t="n">
        <v>19.87</v>
      </c>
      <c r="C210" s="5" t="n">
        <v>19.94</v>
      </c>
      <c r="D210" s="5" t="n">
        <v>18.5</v>
      </c>
      <c r="E210" s="5" t="n">
        <v>18.69</v>
      </c>
      <c r="F210" s="5" t="n">
        <v>9244000</v>
      </c>
      <c r="G210" s="5" t="n">
        <v>9.31</v>
      </c>
      <c r="I210" s="10" t="e">
        <f aca="false">IF(ROW(E210) - 1 &gt;= $I$1,SUM(E210:E210(E210,1 - $I$1, 0)) / $I$1,"")</f>
        <v>#VALUE!</v>
      </c>
      <c r="J210" s="10" t="e">
        <f aca="false">IF(ROW(E210) - 1 &gt;= $J$1,SUM(E210:E210(E210,1 - $J$1, 0)) / $J$1,"")</f>
        <v>#VALUE!</v>
      </c>
      <c r="L210" s="11" t="e">
        <f aca="true">IF(ROW(E210) - 1 &gt;= $L$1,IF(OFFSET(I210, -1, 0) = "", I210, ((E210 - L209) * $K$4) + L209), "")</f>
        <v>#VALUE!</v>
      </c>
      <c r="M210" s="11" t="e">
        <f aca="true">IF(ROW(E210) - 1 &gt;= $M$1,IF(OFFSET(J210, -1, 0) = "", J210, ((E210 - M209) * $K$6) + M209), "")</f>
        <v>#VALUE!</v>
      </c>
      <c r="N210" s="7" t="e">
        <f aca="false">IF(M210&lt;&gt;"", L210-M210, "")</f>
        <v>#VALUE!</v>
      </c>
      <c r="P210" s="4" t="e">
        <f aca="false">IF(ROW(E210) - 1 &gt;= $P$1, IF(OFFSET(N210, 1- $P$1, 0) &lt;&gt; "", SUM(N210:N210(N210, 1 - $P$1, 0)) / $P$1, ""), "")</f>
        <v>#VALUE!</v>
      </c>
      <c r="Q210" s="8" t="e">
        <f aca="true">IF(ROW(N210) - 1 &gt;= $P$1,IF(OFFSET(P210, -1, 0) = "", P210, ((N210 - Q209) * $O$5) + Q209), "")</f>
        <v>#VALUE!</v>
      </c>
      <c r="R210" s="8" t="e">
        <f aca="false">IF(Q210&lt;&gt;"", N210 - Q210, "")</f>
        <v>#VALUE!</v>
      </c>
    </row>
    <row collapsed="false" customFormat="false" customHeight="true" hidden="false" ht="14.4" outlineLevel="0" r="211">
      <c r="A211" s="9" t="n">
        <v>36858</v>
      </c>
      <c r="B211" s="5" t="n">
        <v>18.69</v>
      </c>
      <c r="C211" s="5" t="n">
        <v>19</v>
      </c>
      <c r="D211" s="5" t="n">
        <v>17.94</v>
      </c>
      <c r="E211" s="5" t="n">
        <v>18.03</v>
      </c>
      <c r="F211" s="5" t="n">
        <v>9618200</v>
      </c>
      <c r="G211" s="5" t="n">
        <v>8.98</v>
      </c>
      <c r="I211" s="10" t="e">
        <f aca="false">IF(ROW(E211) - 1 &gt;= $I$1,SUM(E211:E211(E211,1 - $I$1, 0)) / $I$1,"")</f>
        <v>#VALUE!</v>
      </c>
      <c r="J211" s="10" t="e">
        <f aca="false">IF(ROW(E211) - 1 &gt;= $J$1,SUM(E211:E211(E211,1 - $J$1, 0)) / $J$1,"")</f>
        <v>#VALUE!</v>
      </c>
      <c r="L211" s="11" t="e">
        <f aca="true">IF(ROW(E211) - 1 &gt;= $L$1,IF(OFFSET(I211, -1, 0) = "", I211, ((E211 - L210) * $K$4) + L210), "")</f>
        <v>#VALUE!</v>
      </c>
      <c r="M211" s="11" t="e">
        <f aca="true">IF(ROW(E211) - 1 &gt;= $M$1,IF(OFFSET(J211, -1, 0) = "", J211, ((E211 - M210) * $K$6) + M210), "")</f>
        <v>#VALUE!</v>
      </c>
      <c r="N211" s="7" t="e">
        <f aca="false">IF(M211&lt;&gt;"", L211-M211, "")</f>
        <v>#VALUE!</v>
      </c>
      <c r="P211" s="4" t="e">
        <f aca="false">IF(ROW(E211) - 1 &gt;= $P$1, IF(OFFSET(N211, 1- $P$1, 0) &lt;&gt; "", SUM(N211:N211(N211, 1 - $P$1, 0)) / $P$1, ""), "")</f>
        <v>#VALUE!</v>
      </c>
      <c r="Q211" s="8" t="e">
        <f aca="true">IF(ROW(N211) - 1 &gt;= $P$1,IF(OFFSET(P211, -1, 0) = "", P211, ((N211 - Q210) * $O$5) + Q210), "")</f>
        <v>#VALUE!</v>
      </c>
      <c r="R211" s="8" t="e">
        <f aca="false">IF(Q211&lt;&gt;"", N211 - Q211, "")</f>
        <v>#VALUE!</v>
      </c>
    </row>
    <row collapsed="false" customFormat="false" customHeight="true" hidden="false" ht="14.4" outlineLevel="0" r="212">
      <c r="A212" s="9" t="n">
        <v>36859</v>
      </c>
      <c r="B212" s="5" t="n">
        <v>18.09</v>
      </c>
      <c r="C212" s="5" t="n">
        <v>18.31</v>
      </c>
      <c r="D212" s="5" t="n">
        <v>17.25</v>
      </c>
      <c r="E212" s="5" t="n">
        <v>17.56</v>
      </c>
      <c r="F212" s="5" t="n">
        <v>17586200</v>
      </c>
      <c r="G212" s="5" t="n">
        <v>8.74</v>
      </c>
      <c r="I212" s="10" t="e">
        <f aca="false">IF(ROW(E212) - 1 &gt;= $I$1,SUM(E212:E212(E212,1 - $I$1, 0)) / $I$1,"")</f>
        <v>#VALUE!</v>
      </c>
      <c r="J212" s="10" t="e">
        <f aca="false">IF(ROW(E212) - 1 &gt;= $J$1,SUM(E212:E212(E212,1 - $J$1, 0)) / $J$1,"")</f>
        <v>#VALUE!</v>
      </c>
      <c r="L212" s="11" t="e">
        <f aca="true">IF(ROW(E212) - 1 &gt;= $L$1,IF(OFFSET(I212, -1, 0) = "", I212, ((E212 - L211) * $K$4) + L211), "")</f>
        <v>#VALUE!</v>
      </c>
      <c r="M212" s="11" t="e">
        <f aca="true">IF(ROW(E212) - 1 &gt;= $M$1,IF(OFFSET(J212, -1, 0) = "", J212, ((E212 - M211) * $K$6) + M211), "")</f>
        <v>#VALUE!</v>
      </c>
      <c r="N212" s="7" t="e">
        <f aca="false">IF(M212&lt;&gt;"", L212-M212, "")</f>
        <v>#VALUE!</v>
      </c>
      <c r="P212" s="4" t="e">
        <f aca="false">IF(ROW(E212) - 1 &gt;= $P$1, IF(OFFSET(N212, 1- $P$1, 0) &lt;&gt; "", SUM(N212:N212(N212, 1 - $P$1, 0)) / $P$1, ""), "")</f>
        <v>#VALUE!</v>
      </c>
      <c r="Q212" s="8" t="e">
        <f aca="true">IF(ROW(N212) - 1 &gt;= $P$1,IF(OFFSET(P212, -1, 0) = "", P212, ((N212 - Q211) * $O$5) + Q211), "")</f>
        <v>#VALUE!</v>
      </c>
      <c r="R212" s="8" t="e">
        <f aca="false">IF(Q212&lt;&gt;"", N212 - Q212, "")</f>
        <v>#VALUE!</v>
      </c>
    </row>
    <row collapsed="false" customFormat="false" customHeight="true" hidden="false" ht="14.4" outlineLevel="0" r="213">
      <c r="A213" s="9" t="n">
        <v>36860</v>
      </c>
      <c r="B213" s="5" t="n">
        <v>16.69</v>
      </c>
      <c r="C213" s="5" t="n">
        <v>17</v>
      </c>
      <c r="D213" s="5" t="n">
        <v>16.12</v>
      </c>
      <c r="E213" s="5" t="n">
        <v>16.5</v>
      </c>
      <c r="F213" s="5" t="n">
        <v>28922200</v>
      </c>
      <c r="G213" s="5" t="n">
        <v>8.21</v>
      </c>
      <c r="I213" s="10" t="e">
        <f aca="false">IF(ROW(E213) - 1 &gt;= $I$1,SUM(E213:E213(E213,1 - $I$1, 0)) / $I$1,"")</f>
        <v>#VALUE!</v>
      </c>
      <c r="J213" s="10" t="e">
        <f aca="false">IF(ROW(E213) - 1 &gt;= $J$1,SUM(E213:E213(E213,1 - $J$1, 0)) / $J$1,"")</f>
        <v>#VALUE!</v>
      </c>
      <c r="L213" s="11" t="e">
        <f aca="true">IF(ROW(E213) - 1 &gt;= $L$1,IF(OFFSET(I213, -1, 0) = "", I213, ((E213 - L212) * $K$4) + L212), "")</f>
        <v>#VALUE!</v>
      </c>
      <c r="M213" s="11" t="e">
        <f aca="true">IF(ROW(E213) - 1 &gt;= $M$1,IF(OFFSET(J213, -1, 0) = "", J213, ((E213 - M212) * $K$6) + M212), "")</f>
        <v>#VALUE!</v>
      </c>
      <c r="N213" s="7" t="e">
        <f aca="false">IF(M213&lt;&gt;"", L213-M213, "")</f>
        <v>#VALUE!</v>
      </c>
      <c r="P213" s="4" t="e">
        <f aca="false">IF(ROW(E213) - 1 &gt;= $P$1, IF(OFFSET(N213, 1- $P$1, 0) &lt;&gt; "", SUM(N213:N213(N213, 1 - $P$1, 0)) / $P$1, ""), "")</f>
        <v>#VALUE!</v>
      </c>
      <c r="Q213" s="8" t="e">
        <f aca="true">IF(ROW(N213) - 1 &gt;= $P$1,IF(OFFSET(P213, -1, 0) = "", P213, ((N213 - Q212) * $O$5) + Q212), "")</f>
        <v>#VALUE!</v>
      </c>
      <c r="R213" s="8" t="e">
        <f aca="false">IF(Q213&lt;&gt;"", N213 - Q213, "")</f>
        <v>#VALUE!</v>
      </c>
    </row>
    <row collapsed="false" customFormat="false" customHeight="true" hidden="false" ht="14.4" outlineLevel="0" r="214">
      <c r="A214" s="9" t="n">
        <v>36861</v>
      </c>
      <c r="B214" s="5" t="n">
        <v>17</v>
      </c>
      <c r="C214" s="5" t="n">
        <v>17.5</v>
      </c>
      <c r="D214" s="5" t="n">
        <v>16.81</v>
      </c>
      <c r="E214" s="5" t="n">
        <v>17.06</v>
      </c>
      <c r="F214" s="5" t="n">
        <v>13783800</v>
      </c>
      <c r="G214" s="5" t="n">
        <v>8.49</v>
      </c>
      <c r="I214" s="10" t="e">
        <f aca="false">IF(ROW(E214) - 1 &gt;= $I$1,SUM(E214:E214(E214,1 - $I$1, 0)) / $I$1,"")</f>
        <v>#VALUE!</v>
      </c>
      <c r="J214" s="10" t="e">
        <f aca="false">IF(ROW(E214) - 1 &gt;= $J$1,SUM(E214:E214(E214,1 - $J$1, 0)) / $J$1,"")</f>
        <v>#VALUE!</v>
      </c>
      <c r="L214" s="11" t="e">
        <f aca="true">IF(ROW(E214) - 1 &gt;= $L$1,IF(OFFSET(I214, -1, 0) = "", I214, ((E214 - L213) * $K$4) + L213), "")</f>
        <v>#VALUE!</v>
      </c>
      <c r="M214" s="11" t="e">
        <f aca="true">IF(ROW(E214) - 1 &gt;= $M$1,IF(OFFSET(J214, -1, 0) = "", J214, ((E214 - M213) * $K$6) + M213), "")</f>
        <v>#VALUE!</v>
      </c>
      <c r="N214" s="7" t="e">
        <f aca="false">IF(M214&lt;&gt;"", L214-M214, "")</f>
        <v>#VALUE!</v>
      </c>
      <c r="P214" s="4" t="e">
        <f aca="false">IF(ROW(E214) - 1 &gt;= $P$1, IF(OFFSET(N214, 1- $P$1, 0) &lt;&gt; "", SUM(N214:N214(N214, 1 - $P$1, 0)) / $P$1, ""), "")</f>
        <v>#VALUE!</v>
      </c>
      <c r="Q214" s="8" t="e">
        <f aca="true">IF(ROW(N214) - 1 &gt;= $P$1,IF(OFFSET(P214, -1, 0) = "", P214, ((N214 - Q213) * $O$5) + Q213), "")</f>
        <v>#VALUE!</v>
      </c>
      <c r="R214" s="8" t="e">
        <f aca="false">IF(Q214&lt;&gt;"", N214 - Q214, "")</f>
        <v>#VALUE!</v>
      </c>
    </row>
    <row collapsed="false" customFormat="false" customHeight="true" hidden="false" ht="14.4" outlineLevel="0" r="215">
      <c r="A215" s="9" t="n">
        <v>36864</v>
      </c>
      <c r="B215" s="5" t="n">
        <v>17.19</v>
      </c>
      <c r="C215" s="5" t="n">
        <v>17.19</v>
      </c>
      <c r="D215" s="5" t="n">
        <v>16.44</v>
      </c>
      <c r="E215" s="5" t="n">
        <v>16.69</v>
      </c>
      <c r="F215" s="5" t="n">
        <v>13273400</v>
      </c>
      <c r="G215" s="5" t="n">
        <v>8.31</v>
      </c>
      <c r="I215" s="10" t="e">
        <f aca="false">IF(ROW(E215) - 1 &gt;= $I$1,SUM(E215:E215(E215,1 - $I$1, 0)) / $I$1,"")</f>
        <v>#VALUE!</v>
      </c>
      <c r="J215" s="10" t="e">
        <f aca="false">IF(ROW(E215) - 1 &gt;= $J$1,SUM(E215:E215(E215,1 - $J$1, 0)) / $J$1,"")</f>
        <v>#VALUE!</v>
      </c>
      <c r="L215" s="11" t="e">
        <f aca="true">IF(ROW(E215) - 1 &gt;= $L$1,IF(OFFSET(I215, -1, 0) = "", I215, ((E215 - L214) * $K$4) + L214), "")</f>
        <v>#VALUE!</v>
      </c>
      <c r="M215" s="11" t="e">
        <f aca="true">IF(ROW(E215) - 1 &gt;= $M$1,IF(OFFSET(J215, -1, 0) = "", J215, ((E215 - M214) * $K$6) + M214), "")</f>
        <v>#VALUE!</v>
      </c>
      <c r="N215" s="7" t="e">
        <f aca="false">IF(M215&lt;&gt;"", L215-M215, "")</f>
        <v>#VALUE!</v>
      </c>
      <c r="P215" s="4" t="e">
        <f aca="false">IF(ROW(E215) - 1 &gt;= $P$1, IF(OFFSET(N215, 1- $P$1, 0) &lt;&gt; "", SUM(N215:N215(N215, 1 - $P$1, 0)) / $P$1, ""), "")</f>
        <v>#VALUE!</v>
      </c>
      <c r="Q215" s="8" t="e">
        <f aca="true">IF(ROW(N215) - 1 &gt;= $P$1,IF(OFFSET(P215, -1, 0) = "", P215, ((N215 - Q214) * $O$5) + Q214), "")</f>
        <v>#VALUE!</v>
      </c>
      <c r="R215" s="8" t="e">
        <f aca="false">IF(Q215&lt;&gt;"", N215 - Q215, "")</f>
        <v>#VALUE!</v>
      </c>
    </row>
    <row collapsed="false" customFormat="false" customHeight="true" hidden="false" ht="14.4" outlineLevel="0" r="216">
      <c r="A216" s="9" t="n">
        <v>36865</v>
      </c>
      <c r="B216" s="5" t="n">
        <v>16.94</v>
      </c>
      <c r="C216" s="5" t="n">
        <v>17.44</v>
      </c>
      <c r="D216" s="5" t="n">
        <v>16.37</v>
      </c>
      <c r="E216" s="5" t="n">
        <v>17</v>
      </c>
      <c r="F216" s="5" t="n">
        <v>21932200</v>
      </c>
      <c r="G216" s="5" t="n">
        <v>8.46</v>
      </c>
      <c r="I216" s="10" t="e">
        <f aca="false">IF(ROW(E216) - 1 &gt;= $I$1,SUM(E216:E216(E216,1 - $I$1, 0)) / $I$1,"")</f>
        <v>#VALUE!</v>
      </c>
      <c r="J216" s="10" t="e">
        <f aca="false">IF(ROW(E216) - 1 &gt;= $J$1,SUM(E216:E216(E216,1 - $J$1, 0)) / $J$1,"")</f>
        <v>#VALUE!</v>
      </c>
      <c r="L216" s="11" t="e">
        <f aca="true">IF(ROW(E216) - 1 &gt;= $L$1,IF(OFFSET(I216, -1, 0) = "", I216, ((E216 - L215) * $K$4) + L215), "")</f>
        <v>#VALUE!</v>
      </c>
      <c r="M216" s="11" t="e">
        <f aca="true">IF(ROW(E216) - 1 &gt;= $M$1,IF(OFFSET(J216, -1, 0) = "", J216, ((E216 - M215) * $K$6) + M215), "")</f>
        <v>#VALUE!</v>
      </c>
      <c r="N216" s="7" t="e">
        <f aca="false">IF(M216&lt;&gt;"", L216-M216, "")</f>
        <v>#VALUE!</v>
      </c>
      <c r="P216" s="4" t="e">
        <f aca="false">IF(ROW(E216) - 1 &gt;= $P$1, IF(OFFSET(N216, 1- $P$1, 0) &lt;&gt; "", SUM(N216:N216(N216, 1 - $P$1, 0)) / $P$1, ""), "")</f>
        <v>#VALUE!</v>
      </c>
      <c r="Q216" s="8" t="e">
        <f aca="true">IF(ROW(N216) - 1 &gt;= $P$1,IF(OFFSET(P216, -1, 0) = "", P216, ((N216 - Q215) * $O$5) + Q215), "")</f>
        <v>#VALUE!</v>
      </c>
      <c r="R216" s="8" t="e">
        <f aca="false">IF(Q216&lt;&gt;"", N216 - Q216, "")</f>
        <v>#VALUE!</v>
      </c>
    </row>
    <row collapsed="false" customFormat="false" customHeight="true" hidden="false" ht="14.4" outlineLevel="0" r="217">
      <c r="A217" s="9" t="n">
        <v>36866</v>
      </c>
      <c r="B217" s="5" t="n">
        <v>14.63</v>
      </c>
      <c r="C217" s="5" t="n">
        <v>15</v>
      </c>
      <c r="D217" s="5" t="n">
        <v>14</v>
      </c>
      <c r="E217" s="5" t="n">
        <v>14.31</v>
      </c>
      <c r="F217" s="5" t="n">
        <v>49092400</v>
      </c>
      <c r="G217" s="5" t="n">
        <v>7.12</v>
      </c>
      <c r="I217" s="10" t="e">
        <f aca="false">IF(ROW(E217) - 1 &gt;= $I$1,SUM(E217:E217(E217,1 - $I$1, 0)) / $I$1,"")</f>
        <v>#VALUE!</v>
      </c>
      <c r="J217" s="10" t="e">
        <f aca="false">IF(ROW(E217) - 1 &gt;= $J$1,SUM(E217:E217(E217,1 - $J$1, 0)) / $J$1,"")</f>
        <v>#VALUE!</v>
      </c>
      <c r="L217" s="11" t="e">
        <f aca="true">IF(ROW(E217) - 1 &gt;= $L$1,IF(OFFSET(I217, -1, 0) = "", I217, ((E217 - L216) * $K$4) + L216), "")</f>
        <v>#VALUE!</v>
      </c>
      <c r="M217" s="11" t="e">
        <f aca="true">IF(ROW(E217) - 1 &gt;= $M$1,IF(OFFSET(J217, -1, 0) = "", J217, ((E217 - M216) * $K$6) + M216), "")</f>
        <v>#VALUE!</v>
      </c>
      <c r="N217" s="7" t="e">
        <f aca="false">IF(M217&lt;&gt;"", L217-M217, "")</f>
        <v>#VALUE!</v>
      </c>
      <c r="P217" s="4" t="e">
        <f aca="false">IF(ROW(E217) - 1 &gt;= $P$1, IF(OFFSET(N217, 1- $P$1, 0) &lt;&gt; "", SUM(N217:N217(N217, 1 - $P$1, 0)) / $P$1, ""), "")</f>
        <v>#VALUE!</v>
      </c>
      <c r="Q217" s="8" t="e">
        <f aca="true">IF(ROW(N217) - 1 &gt;= $P$1,IF(OFFSET(P217, -1, 0) = "", P217, ((N217 - Q216) * $O$5) + Q216), "")</f>
        <v>#VALUE!</v>
      </c>
      <c r="R217" s="8" t="e">
        <f aca="false">IF(Q217&lt;&gt;"", N217 - Q217, "")</f>
        <v>#VALUE!</v>
      </c>
    </row>
    <row collapsed="false" customFormat="false" customHeight="true" hidden="false" ht="14.4" outlineLevel="0" r="218">
      <c r="A218" s="9" t="n">
        <v>36867</v>
      </c>
      <c r="B218" s="5" t="n">
        <v>14.44</v>
      </c>
      <c r="C218" s="5" t="n">
        <v>14.88</v>
      </c>
      <c r="D218" s="5" t="n">
        <v>14</v>
      </c>
      <c r="E218" s="5" t="n">
        <v>14.31</v>
      </c>
      <c r="F218" s="5" t="n">
        <v>14606600</v>
      </c>
      <c r="G218" s="5" t="n">
        <v>7.12</v>
      </c>
      <c r="I218" s="10" t="e">
        <f aca="false">IF(ROW(E218) - 1 &gt;= $I$1,SUM(E218:E218(E218,1 - $I$1, 0)) / $I$1,"")</f>
        <v>#VALUE!</v>
      </c>
      <c r="J218" s="10" t="e">
        <f aca="false">IF(ROW(E218) - 1 &gt;= $J$1,SUM(E218:E218(E218,1 - $J$1, 0)) / $J$1,"")</f>
        <v>#VALUE!</v>
      </c>
      <c r="L218" s="11" t="e">
        <f aca="true">IF(ROW(E218) - 1 &gt;= $L$1,IF(OFFSET(I218, -1, 0) = "", I218, ((E218 - L217) * $K$4) + L217), "")</f>
        <v>#VALUE!</v>
      </c>
      <c r="M218" s="11" t="e">
        <f aca="true">IF(ROW(E218) - 1 &gt;= $M$1,IF(OFFSET(J218, -1, 0) = "", J218, ((E218 - M217) * $K$6) + M217), "")</f>
        <v>#VALUE!</v>
      </c>
      <c r="N218" s="7" t="e">
        <f aca="false">IF(M218&lt;&gt;"", L218-M218, "")</f>
        <v>#VALUE!</v>
      </c>
      <c r="P218" s="4" t="e">
        <f aca="false">IF(ROW(E218) - 1 &gt;= $P$1, IF(OFFSET(N218, 1- $P$1, 0) &lt;&gt; "", SUM(N218:N218(N218, 1 - $P$1, 0)) / $P$1, ""), "")</f>
        <v>#VALUE!</v>
      </c>
      <c r="Q218" s="8" t="e">
        <f aca="true">IF(ROW(N218) - 1 &gt;= $P$1,IF(OFFSET(P218, -1, 0) = "", P218, ((N218 - Q217) * $O$5) + Q217), "")</f>
        <v>#VALUE!</v>
      </c>
      <c r="R218" s="8" t="e">
        <f aca="false">IF(Q218&lt;&gt;"", N218 - Q218, "")</f>
        <v>#VALUE!</v>
      </c>
    </row>
    <row collapsed="false" customFormat="false" customHeight="true" hidden="false" ht="14.4" outlineLevel="0" r="219">
      <c r="A219" s="9" t="n">
        <v>36868</v>
      </c>
      <c r="B219" s="5" t="n">
        <v>14.81</v>
      </c>
      <c r="C219" s="5" t="n">
        <v>15.31</v>
      </c>
      <c r="D219" s="5" t="n">
        <v>14.44</v>
      </c>
      <c r="E219" s="5" t="n">
        <v>15.06</v>
      </c>
      <c r="F219" s="5" t="n">
        <v>15568200</v>
      </c>
      <c r="G219" s="5" t="n">
        <v>7.5</v>
      </c>
      <c r="I219" s="10" t="e">
        <f aca="false">IF(ROW(E219) - 1 &gt;= $I$1,SUM(E219:E219(E219,1 - $I$1, 0)) / $I$1,"")</f>
        <v>#VALUE!</v>
      </c>
      <c r="J219" s="10" t="e">
        <f aca="false">IF(ROW(E219) - 1 &gt;= $J$1,SUM(E219:E219(E219,1 - $J$1, 0)) / $J$1,"")</f>
        <v>#VALUE!</v>
      </c>
      <c r="L219" s="11" t="e">
        <f aca="true">IF(ROW(E219) - 1 &gt;= $L$1,IF(OFFSET(I219, -1, 0) = "", I219, ((E219 - L218) * $K$4) + L218), "")</f>
        <v>#VALUE!</v>
      </c>
      <c r="M219" s="11" t="e">
        <f aca="true">IF(ROW(E219) - 1 &gt;= $M$1,IF(OFFSET(J219, -1, 0) = "", J219, ((E219 - M218) * $K$6) + M218), "")</f>
        <v>#VALUE!</v>
      </c>
      <c r="N219" s="7" t="e">
        <f aca="false">IF(M219&lt;&gt;"", L219-M219, "")</f>
        <v>#VALUE!</v>
      </c>
      <c r="P219" s="4" t="e">
        <f aca="false">IF(ROW(E219) - 1 &gt;= $P$1, IF(OFFSET(N219, 1- $P$1, 0) &lt;&gt; "", SUM(N219:N219(N219, 1 - $P$1, 0)) / $P$1, ""), "")</f>
        <v>#VALUE!</v>
      </c>
      <c r="Q219" s="8" t="e">
        <f aca="true">IF(ROW(N219) - 1 &gt;= $P$1,IF(OFFSET(P219, -1, 0) = "", P219, ((N219 - Q218) * $O$5) + Q218), "")</f>
        <v>#VALUE!</v>
      </c>
      <c r="R219" s="8" t="e">
        <f aca="false">IF(Q219&lt;&gt;"", N219 - Q219, "")</f>
        <v>#VALUE!</v>
      </c>
    </row>
    <row collapsed="false" customFormat="false" customHeight="true" hidden="false" ht="14.4" outlineLevel="0" r="220">
      <c r="A220" s="9" t="n">
        <v>36871</v>
      </c>
      <c r="B220" s="5" t="n">
        <v>15.19</v>
      </c>
      <c r="C220" s="5" t="n">
        <v>15.38</v>
      </c>
      <c r="D220" s="5" t="n">
        <v>14.88</v>
      </c>
      <c r="E220" s="5" t="n">
        <v>15.19</v>
      </c>
      <c r="F220" s="5" t="n">
        <v>11884000</v>
      </c>
      <c r="G220" s="5" t="n">
        <v>7.56</v>
      </c>
      <c r="I220" s="10" t="e">
        <f aca="false">IF(ROW(E220) - 1 &gt;= $I$1,SUM(E220:E220(E220,1 - $I$1, 0)) / $I$1,"")</f>
        <v>#VALUE!</v>
      </c>
      <c r="J220" s="10" t="e">
        <f aca="false">IF(ROW(E220) - 1 &gt;= $J$1,SUM(E220:E220(E220,1 - $J$1, 0)) / $J$1,"")</f>
        <v>#VALUE!</v>
      </c>
      <c r="L220" s="11" t="e">
        <f aca="true">IF(ROW(E220) - 1 &gt;= $L$1,IF(OFFSET(I220, -1, 0) = "", I220, ((E220 - L219) * $K$4) + L219), "")</f>
        <v>#VALUE!</v>
      </c>
      <c r="M220" s="11" t="e">
        <f aca="true">IF(ROW(E220) - 1 &gt;= $M$1,IF(OFFSET(J220, -1, 0) = "", J220, ((E220 - M219) * $K$6) + M219), "")</f>
        <v>#VALUE!</v>
      </c>
      <c r="N220" s="7" t="e">
        <f aca="false">IF(M220&lt;&gt;"", L220-M220, "")</f>
        <v>#VALUE!</v>
      </c>
      <c r="P220" s="4" t="e">
        <f aca="false">IF(ROW(E220) - 1 &gt;= $P$1, IF(OFFSET(N220, 1- $P$1, 0) &lt;&gt; "", SUM(N220:N220(N220, 1 - $P$1, 0)) / $P$1, ""), "")</f>
        <v>#VALUE!</v>
      </c>
      <c r="Q220" s="8" t="e">
        <f aca="true">IF(ROW(N220) - 1 &gt;= $P$1,IF(OFFSET(P220, -1, 0) = "", P220, ((N220 - Q219) * $O$5) + Q219), "")</f>
        <v>#VALUE!</v>
      </c>
      <c r="R220" s="8" t="e">
        <f aca="false">IF(Q220&lt;&gt;"", N220 - Q220, "")</f>
        <v>#VALUE!</v>
      </c>
    </row>
    <row collapsed="false" customFormat="false" customHeight="true" hidden="false" ht="14.4" outlineLevel="0" r="221">
      <c r="A221" s="9" t="n">
        <v>36872</v>
      </c>
      <c r="B221" s="5" t="n">
        <v>15.25</v>
      </c>
      <c r="C221" s="5" t="n">
        <v>16</v>
      </c>
      <c r="D221" s="5" t="n">
        <v>15</v>
      </c>
      <c r="E221" s="5" t="n">
        <v>15.38</v>
      </c>
      <c r="F221" s="5" t="n">
        <v>13803400</v>
      </c>
      <c r="G221" s="5" t="n">
        <v>7.66</v>
      </c>
      <c r="I221" s="10" t="e">
        <f aca="false">IF(ROW(E221) - 1 &gt;= $I$1,SUM(E221:E221(E221,1 - $I$1, 0)) / $I$1,"")</f>
        <v>#VALUE!</v>
      </c>
      <c r="J221" s="10" t="e">
        <f aca="false">IF(ROW(E221) - 1 &gt;= $J$1,SUM(E221:E221(E221,1 - $J$1, 0)) / $J$1,"")</f>
        <v>#VALUE!</v>
      </c>
      <c r="L221" s="11" t="e">
        <f aca="true">IF(ROW(E221) - 1 &gt;= $L$1,IF(OFFSET(I221, -1, 0) = "", I221, ((E221 - L220) * $K$4) + L220), "")</f>
        <v>#VALUE!</v>
      </c>
      <c r="M221" s="11" t="e">
        <f aca="true">IF(ROW(E221) - 1 &gt;= $M$1,IF(OFFSET(J221, -1, 0) = "", J221, ((E221 - M220) * $K$6) + M220), "")</f>
        <v>#VALUE!</v>
      </c>
      <c r="N221" s="7" t="e">
        <f aca="false">IF(M221&lt;&gt;"", L221-M221, "")</f>
        <v>#VALUE!</v>
      </c>
      <c r="P221" s="4" t="e">
        <f aca="false">IF(ROW(E221) - 1 &gt;= $P$1, IF(OFFSET(N221, 1- $P$1, 0) &lt;&gt; "", SUM(N221:N221(N221, 1 - $P$1, 0)) / $P$1, ""), "")</f>
        <v>#VALUE!</v>
      </c>
      <c r="Q221" s="8" t="e">
        <f aca="true">IF(ROW(N221) - 1 &gt;= $P$1,IF(OFFSET(P221, -1, 0) = "", P221, ((N221 - Q220) * $O$5) + Q220), "")</f>
        <v>#VALUE!</v>
      </c>
      <c r="R221" s="8" t="e">
        <f aca="false">IF(Q221&lt;&gt;"", N221 - Q221, "")</f>
        <v>#VALUE!</v>
      </c>
    </row>
    <row collapsed="false" customFormat="false" customHeight="true" hidden="false" ht="14.4" outlineLevel="0" r="222">
      <c r="A222" s="9" t="n">
        <v>36873</v>
      </c>
      <c r="B222" s="5" t="n">
        <v>15.56</v>
      </c>
      <c r="C222" s="5" t="n">
        <v>15.56</v>
      </c>
      <c r="D222" s="5" t="n">
        <v>14.88</v>
      </c>
      <c r="E222" s="5" t="n">
        <v>15</v>
      </c>
      <c r="F222" s="5" t="n">
        <v>12327200</v>
      </c>
      <c r="G222" s="5" t="n">
        <v>7.47</v>
      </c>
      <c r="I222" s="10" t="e">
        <f aca="false">IF(ROW(E222) - 1 &gt;= $I$1,SUM(E222:E222(E222,1 - $I$1, 0)) / $I$1,"")</f>
        <v>#VALUE!</v>
      </c>
      <c r="J222" s="10" t="e">
        <f aca="false">IF(ROW(E222) - 1 &gt;= $J$1,SUM(E222:E222(E222,1 - $J$1, 0)) / $J$1,"")</f>
        <v>#VALUE!</v>
      </c>
      <c r="L222" s="11" t="e">
        <f aca="true">IF(ROW(E222) - 1 &gt;= $L$1,IF(OFFSET(I222, -1, 0) = "", I222, ((E222 - L221) * $K$4) + L221), "")</f>
        <v>#VALUE!</v>
      </c>
      <c r="M222" s="11" t="e">
        <f aca="true">IF(ROW(E222) - 1 &gt;= $M$1,IF(OFFSET(J222, -1, 0) = "", J222, ((E222 - M221) * $K$6) + M221), "")</f>
        <v>#VALUE!</v>
      </c>
      <c r="N222" s="7" t="e">
        <f aca="false">IF(M222&lt;&gt;"", L222-M222, "")</f>
        <v>#VALUE!</v>
      </c>
      <c r="P222" s="4" t="e">
        <f aca="false">IF(ROW(E222) - 1 &gt;= $P$1, IF(OFFSET(N222, 1- $P$1, 0) &lt;&gt; "", SUM(N222:N222(N222, 1 - $P$1, 0)) / $P$1, ""), "")</f>
        <v>#VALUE!</v>
      </c>
      <c r="Q222" s="8" t="e">
        <f aca="true">IF(ROW(N222) - 1 &gt;= $P$1,IF(OFFSET(P222, -1, 0) = "", P222, ((N222 - Q221) * $O$5) + Q221), "")</f>
        <v>#VALUE!</v>
      </c>
      <c r="R222" s="8" t="e">
        <f aca="false">IF(Q222&lt;&gt;"", N222 - Q222, "")</f>
        <v>#VALUE!</v>
      </c>
    </row>
    <row collapsed="false" customFormat="false" customHeight="true" hidden="false" ht="14.4" outlineLevel="0" r="223">
      <c r="A223" s="9" t="n">
        <v>36874</v>
      </c>
      <c r="B223" s="5" t="n">
        <v>15.03</v>
      </c>
      <c r="C223" s="5" t="n">
        <v>15.25</v>
      </c>
      <c r="D223" s="5" t="n">
        <v>14.44</v>
      </c>
      <c r="E223" s="5" t="n">
        <v>14.44</v>
      </c>
      <c r="F223" s="5" t="n">
        <v>9406600</v>
      </c>
      <c r="G223" s="5" t="n">
        <v>7.19</v>
      </c>
      <c r="I223" s="10" t="e">
        <f aca="false">IF(ROW(E223) - 1 &gt;= $I$1,SUM(E223:E223(E223,1 - $I$1, 0)) / $I$1,"")</f>
        <v>#VALUE!</v>
      </c>
      <c r="J223" s="10" t="e">
        <f aca="false">IF(ROW(E223) - 1 &gt;= $J$1,SUM(E223:E223(E223,1 - $J$1, 0)) / $J$1,"")</f>
        <v>#VALUE!</v>
      </c>
      <c r="L223" s="11" t="e">
        <f aca="true">IF(ROW(E223) - 1 &gt;= $L$1,IF(OFFSET(I223, -1, 0) = "", I223, ((E223 - L222) * $K$4) + L222), "")</f>
        <v>#VALUE!</v>
      </c>
      <c r="M223" s="11" t="e">
        <f aca="true">IF(ROW(E223) - 1 &gt;= $M$1,IF(OFFSET(J223, -1, 0) = "", J223, ((E223 - M222) * $K$6) + M222), "")</f>
        <v>#VALUE!</v>
      </c>
      <c r="N223" s="7" t="e">
        <f aca="false">IF(M223&lt;&gt;"", L223-M223, "")</f>
        <v>#VALUE!</v>
      </c>
      <c r="P223" s="4" t="e">
        <f aca="false">IF(ROW(E223) - 1 &gt;= $P$1, IF(OFFSET(N223, 1- $P$1, 0) &lt;&gt; "", SUM(N223:N223(N223, 1 - $P$1, 0)) / $P$1, ""), "")</f>
        <v>#VALUE!</v>
      </c>
      <c r="Q223" s="8" t="e">
        <f aca="true">IF(ROW(N223) - 1 &gt;= $P$1,IF(OFFSET(P223, -1, 0) = "", P223, ((N223 - Q222) * $O$5) + Q222), "")</f>
        <v>#VALUE!</v>
      </c>
      <c r="R223" s="8" t="e">
        <f aca="false">IF(Q223&lt;&gt;"", N223 - Q223, "")</f>
        <v>#VALUE!</v>
      </c>
    </row>
    <row collapsed="false" customFormat="false" customHeight="true" hidden="false" ht="14.4" outlineLevel="0" r="224">
      <c r="A224" s="9" t="n">
        <v>36875</v>
      </c>
      <c r="B224" s="5" t="n">
        <v>14.56</v>
      </c>
      <c r="C224" s="5" t="n">
        <v>14.69</v>
      </c>
      <c r="D224" s="5" t="n">
        <v>14</v>
      </c>
      <c r="E224" s="5" t="n">
        <v>14.06</v>
      </c>
      <c r="F224" s="5" t="n">
        <v>18363800</v>
      </c>
      <c r="G224" s="5" t="n">
        <v>7</v>
      </c>
      <c r="I224" s="10" t="e">
        <f aca="false">IF(ROW(E224) - 1 &gt;= $I$1,SUM(E224:E224(E224,1 - $I$1, 0)) / $I$1,"")</f>
        <v>#VALUE!</v>
      </c>
      <c r="J224" s="10" t="e">
        <f aca="false">IF(ROW(E224) - 1 &gt;= $J$1,SUM(E224:E224(E224,1 - $J$1, 0)) / $J$1,"")</f>
        <v>#VALUE!</v>
      </c>
      <c r="L224" s="11" t="e">
        <f aca="true">IF(ROW(E224) - 1 &gt;= $L$1,IF(OFFSET(I224, -1, 0) = "", I224, ((E224 - L223) * $K$4) + L223), "")</f>
        <v>#VALUE!</v>
      </c>
      <c r="M224" s="11" t="e">
        <f aca="true">IF(ROW(E224) - 1 &gt;= $M$1,IF(OFFSET(J224, -1, 0) = "", J224, ((E224 - M223) * $K$6) + M223), "")</f>
        <v>#VALUE!</v>
      </c>
      <c r="N224" s="7" t="e">
        <f aca="false">IF(M224&lt;&gt;"", L224-M224, "")</f>
        <v>#VALUE!</v>
      </c>
      <c r="P224" s="4" t="e">
        <f aca="false">IF(ROW(E224) - 1 &gt;= $P$1, IF(OFFSET(N224, 1- $P$1, 0) &lt;&gt; "", SUM(N224:N224(N224, 1 - $P$1, 0)) / $P$1, ""), "")</f>
        <v>#VALUE!</v>
      </c>
      <c r="Q224" s="8" t="e">
        <f aca="true">IF(ROW(N224) - 1 &gt;= $P$1,IF(OFFSET(P224, -1, 0) = "", P224, ((N224 - Q223) * $O$5) + Q223), "")</f>
        <v>#VALUE!</v>
      </c>
      <c r="R224" s="8" t="e">
        <f aca="false">IF(Q224&lt;&gt;"", N224 - Q224, "")</f>
        <v>#VALUE!</v>
      </c>
    </row>
    <row collapsed="false" customFormat="false" customHeight="true" hidden="false" ht="14.4" outlineLevel="0" r="225">
      <c r="A225" s="9" t="n">
        <v>36878</v>
      </c>
      <c r="B225" s="5" t="n">
        <v>14.56</v>
      </c>
      <c r="C225" s="5" t="n">
        <v>14.63</v>
      </c>
      <c r="D225" s="5" t="n">
        <v>13.94</v>
      </c>
      <c r="E225" s="5" t="n">
        <v>14.25</v>
      </c>
      <c r="F225" s="5" t="n">
        <v>11645000</v>
      </c>
      <c r="G225" s="5" t="n">
        <v>7.09</v>
      </c>
      <c r="I225" s="10" t="e">
        <f aca="false">IF(ROW(E225) - 1 &gt;= $I$1,SUM(E225:E225(E225,1 - $I$1, 0)) / $I$1,"")</f>
        <v>#VALUE!</v>
      </c>
      <c r="J225" s="10" t="e">
        <f aca="false">IF(ROW(E225) - 1 &gt;= $J$1,SUM(E225:E225(E225,1 - $J$1, 0)) / $J$1,"")</f>
        <v>#VALUE!</v>
      </c>
      <c r="L225" s="11" t="e">
        <f aca="true">IF(ROW(E225) - 1 &gt;= $L$1,IF(OFFSET(I225, -1, 0) = "", I225, ((E225 - L224) * $K$4) + L224), "")</f>
        <v>#VALUE!</v>
      </c>
      <c r="M225" s="11" t="e">
        <f aca="true">IF(ROW(E225) - 1 &gt;= $M$1,IF(OFFSET(J225, -1, 0) = "", J225, ((E225 - M224) * $K$6) + M224), "")</f>
        <v>#VALUE!</v>
      </c>
      <c r="N225" s="7" t="e">
        <f aca="false">IF(M225&lt;&gt;"", L225-M225, "")</f>
        <v>#VALUE!</v>
      </c>
      <c r="P225" s="4" t="e">
        <f aca="false">IF(ROW(E225) - 1 &gt;= $P$1, IF(OFFSET(N225, 1- $P$1, 0) &lt;&gt; "", SUM(N225:N225(N225, 1 - $P$1, 0)) / $P$1, ""), "")</f>
        <v>#VALUE!</v>
      </c>
      <c r="Q225" s="8" t="e">
        <f aca="true">IF(ROW(N225) - 1 &gt;= $P$1,IF(OFFSET(P225, -1, 0) = "", P225, ((N225 - Q224) * $O$5) + Q224), "")</f>
        <v>#VALUE!</v>
      </c>
      <c r="R225" s="8" t="e">
        <f aca="false">IF(Q225&lt;&gt;"", N225 - Q225, "")</f>
        <v>#VALUE!</v>
      </c>
    </row>
    <row collapsed="false" customFormat="false" customHeight="true" hidden="false" ht="14.4" outlineLevel="0" r="226">
      <c r="A226" s="9" t="n">
        <v>36879</v>
      </c>
      <c r="B226" s="5" t="n">
        <v>14.38</v>
      </c>
      <c r="C226" s="5" t="n">
        <v>15.25</v>
      </c>
      <c r="D226" s="5" t="n">
        <v>14</v>
      </c>
      <c r="E226" s="5" t="n">
        <v>14</v>
      </c>
      <c r="F226" s="5" t="n">
        <v>13367200</v>
      </c>
      <c r="G226" s="5" t="n">
        <v>6.97</v>
      </c>
      <c r="I226" s="10" t="e">
        <f aca="false">IF(ROW(E226) - 1 &gt;= $I$1,SUM(E226:E226(E226,1 - $I$1, 0)) / $I$1,"")</f>
        <v>#VALUE!</v>
      </c>
      <c r="J226" s="10" t="e">
        <f aca="false">IF(ROW(E226) - 1 &gt;= $J$1,SUM(E226:E226(E226,1 - $J$1, 0)) / $J$1,"")</f>
        <v>#VALUE!</v>
      </c>
      <c r="L226" s="11" t="e">
        <f aca="true">IF(ROW(E226) - 1 &gt;= $L$1,IF(OFFSET(I226, -1, 0) = "", I226, ((E226 - L225) * $K$4) + L225), "")</f>
        <v>#VALUE!</v>
      </c>
      <c r="M226" s="11" t="e">
        <f aca="true">IF(ROW(E226) - 1 &gt;= $M$1,IF(OFFSET(J226, -1, 0) = "", J226, ((E226 - M225) * $K$6) + M225), "")</f>
        <v>#VALUE!</v>
      </c>
      <c r="N226" s="7" t="e">
        <f aca="false">IF(M226&lt;&gt;"", L226-M226, "")</f>
        <v>#VALUE!</v>
      </c>
      <c r="P226" s="4" t="e">
        <f aca="false">IF(ROW(E226) - 1 &gt;= $P$1, IF(OFFSET(N226, 1- $P$1, 0) &lt;&gt; "", SUM(N226:N226(N226, 1 - $P$1, 0)) / $P$1, ""), "")</f>
        <v>#VALUE!</v>
      </c>
      <c r="Q226" s="8" t="e">
        <f aca="true">IF(ROW(N226) - 1 &gt;= $P$1,IF(OFFSET(P226, -1, 0) = "", P226, ((N226 - Q225) * $O$5) + Q225), "")</f>
        <v>#VALUE!</v>
      </c>
      <c r="R226" s="8" t="e">
        <f aca="false">IF(Q226&lt;&gt;"", N226 - Q226, "")</f>
        <v>#VALUE!</v>
      </c>
    </row>
    <row collapsed="false" customFormat="false" customHeight="true" hidden="false" ht="14.4" outlineLevel="0" r="227">
      <c r="A227" s="9" t="n">
        <v>36880</v>
      </c>
      <c r="B227" s="5" t="n">
        <v>13.78</v>
      </c>
      <c r="C227" s="5" t="n">
        <v>14.63</v>
      </c>
      <c r="D227" s="5" t="n">
        <v>13.63</v>
      </c>
      <c r="E227" s="5" t="n">
        <v>14.38</v>
      </c>
      <c r="F227" s="5" t="n">
        <v>20196200</v>
      </c>
      <c r="G227" s="5" t="n">
        <v>7.16</v>
      </c>
      <c r="I227" s="10" t="e">
        <f aca="false">IF(ROW(E227) - 1 &gt;= $I$1,SUM(E227:E227(E227,1 - $I$1, 0)) / $I$1,"")</f>
        <v>#VALUE!</v>
      </c>
      <c r="J227" s="10" t="e">
        <f aca="false">IF(ROW(E227) - 1 &gt;= $J$1,SUM(E227:E227(E227,1 - $J$1, 0)) / $J$1,"")</f>
        <v>#VALUE!</v>
      </c>
      <c r="L227" s="11" t="e">
        <f aca="true">IF(ROW(E227) - 1 &gt;= $L$1,IF(OFFSET(I227, -1, 0) = "", I227, ((E227 - L226) * $K$4) + L226), "")</f>
        <v>#VALUE!</v>
      </c>
      <c r="M227" s="11" t="e">
        <f aca="true">IF(ROW(E227) - 1 &gt;= $M$1,IF(OFFSET(J227, -1, 0) = "", J227, ((E227 - M226) * $K$6) + M226), "")</f>
        <v>#VALUE!</v>
      </c>
      <c r="N227" s="7" t="e">
        <f aca="false">IF(M227&lt;&gt;"", L227-M227, "")</f>
        <v>#VALUE!</v>
      </c>
      <c r="P227" s="4" t="e">
        <f aca="false">IF(ROW(E227) - 1 &gt;= $P$1, IF(OFFSET(N227, 1- $P$1, 0) &lt;&gt; "", SUM(N227:N227(N227, 1 - $P$1, 0)) / $P$1, ""), "")</f>
        <v>#VALUE!</v>
      </c>
      <c r="Q227" s="8" t="e">
        <f aca="true">IF(ROW(N227) - 1 &gt;= $P$1,IF(OFFSET(P227, -1, 0) = "", P227, ((N227 - Q226) * $O$5) + Q226), "")</f>
        <v>#VALUE!</v>
      </c>
      <c r="R227" s="8" t="e">
        <f aca="false">IF(Q227&lt;&gt;"", N227 - Q227, "")</f>
        <v>#VALUE!</v>
      </c>
    </row>
    <row collapsed="false" customFormat="false" customHeight="true" hidden="false" ht="14.4" outlineLevel="0" r="228">
      <c r="A228" s="9" t="n">
        <v>36881</v>
      </c>
      <c r="B228" s="5" t="n">
        <v>14.25</v>
      </c>
      <c r="C228" s="5" t="n">
        <v>15</v>
      </c>
      <c r="D228" s="5" t="n">
        <v>13.88</v>
      </c>
      <c r="E228" s="5" t="n">
        <v>14.06</v>
      </c>
      <c r="F228" s="5" t="n">
        <v>13102600</v>
      </c>
      <c r="G228" s="5" t="n">
        <v>7</v>
      </c>
      <c r="I228" s="10" t="e">
        <f aca="false">IF(ROW(E228) - 1 &gt;= $I$1,SUM(E228:E228(E228,1 - $I$1, 0)) / $I$1,"")</f>
        <v>#VALUE!</v>
      </c>
      <c r="J228" s="10" t="e">
        <f aca="false">IF(ROW(E228) - 1 &gt;= $J$1,SUM(E228:E228(E228,1 - $J$1, 0)) / $J$1,"")</f>
        <v>#VALUE!</v>
      </c>
      <c r="L228" s="11" t="e">
        <f aca="true">IF(ROW(E228) - 1 &gt;= $L$1,IF(OFFSET(I228, -1, 0) = "", I228, ((E228 - L227) * $K$4) + L227), "")</f>
        <v>#VALUE!</v>
      </c>
      <c r="M228" s="11" t="e">
        <f aca="true">IF(ROW(E228) - 1 &gt;= $M$1,IF(OFFSET(J228, -1, 0) = "", J228, ((E228 - M227) * $K$6) + M227), "")</f>
        <v>#VALUE!</v>
      </c>
      <c r="N228" s="7" t="e">
        <f aca="false">IF(M228&lt;&gt;"", L228-M228, "")</f>
        <v>#VALUE!</v>
      </c>
      <c r="P228" s="4" t="e">
        <f aca="false">IF(ROW(E228) - 1 &gt;= $P$1, IF(OFFSET(N228, 1- $P$1, 0) &lt;&gt; "", SUM(N228:N228(N228, 1 - $P$1, 0)) / $P$1, ""), "")</f>
        <v>#VALUE!</v>
      </c>
      <c r="Q228" s="8" t="e">
        <f aca="true">IF(ROW(N228) - 1 &gt;= $P$1,IF(OFFSET(P228, -1, 0) = "", P228, ((N228 - Q227) * $O$5) + Q227), "")</f>
        <v>#VALUE!</v>
      </c>
      <c r="R228" s="8" t="e">
        <f aca="false">IF(Q228&lt;&gt;"", N228 - Q228, "")</f>
        <v>#VALUE!</v>
      </c>
    </row>
    <row collapsed="false" customFormat="false" customHeight="true" hidden="false" ht="14.4" outlineLevel="0" r="229">
      <c r="A229" s="9" t="n">
        <v>36882</v>
      </c>
      <c r="B229" s="5" t="n">
        <v>14.13</v>
      </c>
      <c r="C229" s="5" t="n">
        <v>15</v>
      </c>
      <c r="D229" s="5" t="n">
        <v>14.13</v>
      </c>
      <c r="E229" s="5" t="n">
        <v>15</v>
      </c>
      <c r="F229" s="5" t="n">
        <v>11369600</v>
      </c>
      <c r="G229" s="5" t="n">
        <v>7.47</v>
      </c>
      <c r="I229" s="10" t="e">
        <f aca="false">IF(ROW(E229) - 1 &gt;= $I$1,SUM(E229:E229(E229,1 - $I$1, 0)) / $I$1,"")</f>
        <v>#VALUE!</v>
      </c>
      <c r="J229" s="10" t="e">
        <f aca="false">IF(ROW(E229) - 1 &gt;= $J$1,SUM(E229:E229(E229,1 - $J$1, 0)) / $J$1,"")</f>
        <v>#VALUE!</v>
      </c>
      <c r="L229" s="11" t="e">
        <f aca="true">IF(ROW(E229) - 1 &gt;= $L$1,IF(OFFSET(I229, -1, 0) = "", I229, ((E229 - L228) * $K$4) + L228), "")</f>
        <v>#VALUE!</v>
      </c>
      <c r="M229" s="11" t="e">
        <f aca="true">IF(ROW(E229) - 1 &gt;= $M$1,IF(OFFSET(J229, -1, 0) = "", J229, ((E229 - M228) * $K$6) + M228), "")</f>
        <v>#VALUE!</v>
      </c>
      <c r="N229" s="7" t="e">
        <f aca="false">IF(M229&lt;&gt;"", L229-M229, "")</f>
        <v>#VALUE!</v>
      </c>
      <c r="P229" s="4" t="e">
        <f aca="false">IF(ROW(E229) - 1 &gt;= $P$1, IF(OFFSET(N229, 1- $P$1, 0) &lt;&gt; "", SUM(N229:N229(N229, 1 - $P$1, 0)) / $P$1, ""), "")</f>
        <v>#VALUE!</v>
      </c>
      <c r="Q229" s="8" t="e">
        <f aca="true">IF(ROW(N229) - 1 &gt;= $P$1,IF(OFFSET(P229, -1, 0) = "", P229, ((N229 - Q228) * $O$5) + Q228), "")</f>
        <v>#VALUE!</v>
      </c>
      <c r="R229" s="8" t="e">
        <f aca="false">IF(Q229&lt;&gt;"", N229 - Q229, "")</f>
        <v>#VALUE!</v>
      </c>
    </row>
    <row collapsed="false" customFormat="false" customHeight="true" hidden="false" ht="14.4" outlineLevel="0" r="230">
      <c r="A230" s="9" t="n">
        <v>36886</v>
      </c>
      <c r="B230" s="5" t="n">
        <v>14.88</v>
      </c>
      <c r="C230" s="5" t="n">
        <v>15</v>
      </c>
      <c r="D230" s="5" t="n">
        <v>14.25</v>
      </c>
      <c r="E230" s="5" t="n">
        <v>14.69</v>
      </c>
      <c r="F230" s="5" t="n">
        <v>7745400</v>
      </c>
      <c r="G230" s="5" t="n">
        <v>7.31</v>
      </c>
      <c r="I230" s="10" t="e">
        <f aca="false">IF(ROW(E230) - 1 &gt;= $I$1,SUM(E230:E230(E230,1 - $I$1, 0)) / $I$1,"")</f>
        <v>#VALUE!</v>
      </c>
      <c r="J230" s="10" t="e">
        <f aca="false">IF(ROW(E230) - 1 &gt;= $J$1,SUM(E230:E230(E230,1 - $J$1, 0)) / $J$1,"")</f>
        <v>#VALUE!</v>
      </c>
      <c r="L230" s="11" t="e">
        <f aca="true">IF(ROW(E230) - 1 &gt;= $L$1,IF(OFFSET(I230, -1, 0) = "", I230, ((E230 - L229) * $K$4) + L229), "")</f>
        <v>#VALUE!</v>
      </c>
      <c r="M230" s="11" t="e">
        <f aca="true">IF(ROW(E230) - 1 &gt;= $M$1,IF(OFFSET(J230, -1, 0) = "", J230, ((E230 - M229) * $K$6) + M229), "")</f>
        <v>#VALUE!</v>
      </c>
      <c r="N230" s="7" t="e">
        <f aca="false">IF(M230&lt;&gt;"", L230-M230, "")</f>
        <v>#VALUE!</v>
      </c>
      <c r="P230" s="4" t="e">
        <f aca="false">IF(ROW(E230) - 1 &gt;= $P$1, IF(OFFSET(N230, 1- $P$1, 0) &lt;&gt; "", SUM(N230:N230(N230, 1 - $P$1, 0)) / $P$1, ""), "")</f>
        <v>#VALUE!</v>
      </c>
      <c r="Q230" s="8" t="e">
        <f aca="true">IF(ROW(N230) - 1 &gt;= $P$1,IF(OFFSET(P230, -1, 0) = "", P230, ((N230 - Q229) * $O$5) + Q229), "")</f>
        <v>#VALUE!</v>
      </c>
      <c r="R230" s="8" t="e">
        <f aca="false">IF(Q230&lt;&gt;"", N230 - Q230, "")</f>
        <v>#VALUE!</v>
      </c>
    </row>
    <row collapsed="false" customFormat="false" customHeight="true" hidden="false" ht="14.4" outlineLevel="0" r="231">
      <c r="A231" s="9" t="n">
        <v>36887</v>
      </c>
      <c r="B231" s="5" t="n">
        <v>14.34</v>
      </c>
      <c r="C231" s="5" t="n">
        <v>14.81</v>
      </c>
      <c r="D231" s="5" t="n">
        <v>14.19</v>
      </c>
      <c r="E231" s="5" t="n">
        <v>14.81</v>
      </c>
      <c r="F231" s="5" t="n">
        <v>11626000</v>
      </c>
      <c r="G231" s="5" t="n">
        <v>7.37</v>
      </c>
      <c r="I231" s="10" t="e">
        <f aca="false">IF(ROW(E231) - 1 &gt;= $I$1,SUM(E231:E231(E231,1 - $I$1, 0)) / $I$1,"")</f>
        <v>#VALUE!</v>
      </c>
      <c r="J231" s="10" t="e">
        <f aca="false">IF(ROW(E231) - 1 &gt;= $J$1,SUM(E231:E231(E231,1 - $J$1, 0)) / $J$1,"")</f>
        <v>#VALUE!</v>
      </c>
      <c r="L231" s="11" t="e">
        <f aca="true">IF(ROW(E231) - 1 &gt;= $L$1,IF(OFFSET(I231, -1, 0) = "", I231, ((E231 - L230) * $K$4) + L230), "")</f>
        <v>#VALUE!</v>
      </c>
      <c r="M231" s="11" t="e">
        <f aca="true">IF(ROW(E231) - 1 &gt;= $M$1,IF(OFFSET(J231, -1, 0) = "", J231, ((E231 - M230) * $K$6) + M230), "")</f>
        <v>#VALUE!</v>
      </c>
      <c r="N231" s="7" t="e">
        <f aca="false">IF(M231&lt;&gt;"", L231-M231, "")</f>
        <v>#VALUE!</v>
      </c>
      <c r="P231" s="4" t="e">
        <f aca="false">IF(ROW(E231) - 1 &gt;= $P$1, IF(OFFSET(N231, 1- $P$1, 0) &lt;&gt; "", SUM(N231:N231(N231, 1 - $P$1, 0)) / $P$1, ""), "")</f>
        <v>#VALUE!</v>
      </c>
      <c r="Q231" s="8" t="e">
        <f aca="true">IF(ROW(N231) - 1 &gt;= $P$1,IF(OFFSET(P231, -1, 0) = "", P231, ((N231 - Q230) * $O$5) + Q230), "")</f>
        <v>#VALUE!</v>
      </c>
      <c r="R231" s="8" t="e">
        <f aca="false">IF(Q231&lt;&gt;"", N231 - Q231, "")</f>
        <v>#VALUE!</v>
      </c>
    </row>
    <row collapsed="false" customFormat="false" customHeight="true" hidden="false" ht="14.4" outlineLevel="0" r="232">
      <c r="A232" s="9" t="n">
        <v>36888</v>
      </c>
      <c r="B232" s="5" t="n">
        <v>14.38</v>
      </c>
      <c r="C232" s="5" t="n">
        <v>14.94</v>
      </c>
      <c r="D232" s="5" t="n">
        <v>14.31</v>
      </c>
      <c r="E232" s="5" t="n">
        <v>14.81</v>
      </c>
      <c r="F232" s="5" t="n">
        <v>10910000</v>
      </c>
      <c r="G232" s="5" t="n">
        <v>7.37</v>
      </c>
      <c r="I232" s="10" t="e">
        <f aca="false">IF(ROW(E232) - 1 &gt;= $I$1,SUM(E232:E232(E232,1 - $I$1, 0)) / $I$1,"")</f>
        <v>#VALUE!</v>
      </c>
      <c r="J232" s="10" t="e">
        <f aca="false">IF(ROW(E232) - 1 &gt;= $J$1,SUM(E232:E232(E232,1 - $J$1, 0)) / $J$1,"")</f>
        <v>#VALUE!</v>
      </c>
      <c r="L232" s="11" t="e">
        <f aca="true">IF(ROW(E232) - 1 &gt;= $L$1,IF(OFFSET(I232, -1, 0) = "", I232, ((E232 - L231) * $K$4) + L231), "")</f>
        <v>#VALUE!</v>
      </c>
      <c r="M232" s="11" t="e">
        <f aca="true">IF(ROW(E232) - 1 &gt;= $M$1,IF(OFFSET(J232, -1, 0) = "", J232, ((E232 - M231) * $K$6) + M231), "")</f>
        <v>#VALUE!</v>
      </c>
      <c r="N232" s="7" t="e">
        <f aca="false">IF(M232&lt;&gt;"", L232-M232, "")</f>
        <v>#VALUE!</v>
      </c>
      <c r="P232" s="4" t="e">
        <f aca="false">IF(ROW(E232) - 1 &gt;= $P$1, IF(OFFSET(N232, 1- $P$1, 0) &lt;&gt; "", SUM(N232:N232(N232, 1 - $P$1, 0)) / $P$1, ""), "")</f>
        <v>#VALUE!</v>
      </c>
      <c r="Q232" s="8" t="e">
        <f aca="true">IF(ROW(N232) - 1 &gt;= $P$1,IF(OFFSET(P232, -1, 0) = "", P232, ((N232 - Q231) * $O$5) + Q231), "")</f>
        <v>#VALUE!</v>
      </c>
      <c r="R232" s="8" t="e">
        <f aca="false">IF(Q232&lt;&gt;"", N232 - Q232, "")</f>
        <v>#VALUE!</v>
      </c>
    </row>
    <row collapsed="false" customFormat="false" customHeight="true" hidden="false" ht="14.4" outlineLevel="0" r="233">
      <c r="A233" s="9" t="n">
        <v>36889</v>
      </c>
      <c r="B233" s="5" t="n">
        <v>14.69</v>
      </c>
      <c r="C233" s="5" t="n">
        <v>15</v>
      </c>
      <c r="D233" s="5" t="n">
        <v>14.5</v>
      </c>
      <c r="E233" s="5" t="n">
        <v>14.88</v>
      </c>
      <c r="F233" s="5" t="n">
        <v>22518800</v>
      </c>
      <c r="G233" s="5" t="n">
        <v>7.41</v>
      </c>
      <c r="I233" s="10" t="e">
        <f aca="false">IF(ROW(E233) - 1 &gt;= $I$1,SUM(E233:E233(E233,1 - $I$1, 0)) / $I$1,"")</f>
        <v>#VALUE!</v>
      </c>
      <c r="J233" s="10" t="e">
        <f aca="false">IF(ROW(E233) - 1 &gt;= $J$1,SUM(E233:E233(E233,1 - $J$1, 0)) / $J$1,"")</f>
        <v>#VALUE!</v>
      </c>
      <c r="L233" s="11" t="e">
        <f aca="true">IF(ROW(E233) - 1 &gt;= $L$1,IF(OFFSET(I233, -1, 0) = "", I233, ((E233 - L232) * $K$4) + L232), "")</f>
        <v>#VALUE!</v>
      </c>
      <c r="M233" s="11" t="e">
        <f aca="true">IF(ROW(E233) - 1 &gt;= $M$1,IF(OFFSET(J233, -1, 0) = "", J233, ((E233 - M232) * $K$6) + M232), "")</f>
        <v>#VALUE!</v>
      </c>
      <c r="N233" s="7" t="e">
        <f aca="false">IF(M233&lt;&gt;"", L233-M233, "")</f>
        <v>#VALUE!</v>
      </c>
      <c r="P233" s="4" t="e">
        <f aca="false">IF(ROW(E233) - 1 &gt;= $P$1, IF(OFFSET(N233, 1- $P$1, 0) &lt;&gt; "", SUM(N233:N233(N233, 1 - $P$1, 0)) / $P$1, ""), "")</f>
        <v>#VALUE!</v>
      </c>
      <c r="Q233" s="8" t="e">
        <f aca="true">IF(ROW(N233) - 1 &gt;= $P$1,IF(OFFSET(P233, -1, 0) = "", P233, ((N233 - Q232) * $O$5) + Q232), "")</f>
        <v>#VALUE!</v>
      </c>
      <c r="R233" s="8" t="e">
        <f aca="false">IF(Q233&lt;&gt;"", N233 - Q233, "")</f>
        <v>#VALUE!</v>
      </c>
    </row>
    <row collapsed="false" customFormat="false" customHeight="true" hidden="false" ht="14.4" outlineLevel="0" r="234">
      <c r="A234" s="9" t="n">
        <v>36893</v>
      </c>
      <c r="B234" s="5" t="n">
        <v>14.88</v>
      </c>
      <c r="C234" s="5" t="n">
        <v>15.25</v>
      </c>
      <c r="D234" s="5" t="n">
        <v>14.56</v>
      </c>
      <c r="E234" s="5" t="n">
        <v>14.88</v>
      </c>
      <c r="F234" s="5" t="n">
        <v>16161800</v>
      </c>
      <c r="G234" s="5" t="n">
        <v>7.41</v>
      </c>
      <c r="I234" s="10" t="e">
        <f aca="false">IF(ROW(E234) - 1 &gt;= $I$1,SUM(E234:E234(E234,1 - $I$1, 0)) / $I$1,"")</f>
        <v>#VALUE!</v>
      </c>
      <c r="J234" s="10" t="e">
        <f aca="false">IF(ROW(E234) - 1 &gt;= $J$1,SUM(E234:E234(E234,1 - $J$1, 0)) / $J$1,"")</f>
        <v>#VALUE!</v>
      </c>
      <c r="L234" s="11" t="e">
        <f aca="true">IF(ROW(E234) - 1 &gt;= $L$1,IF(OFFSET(I234, -1, 0) = "", I234, ((E234 - L233) * $K$4) + L233), "")</f>
        <v>#VALUE!</v>
      </c>
      <c r="M234" s="11" t="e">
        <f aca="true">IF(ROW(E234) - 1 &gt;= $M$1,IF(OFFSET(J234, -1, 0) = "", J234, ((E234 - M233) * $K$6) + M233), "")</f>
        <v>#VALUE!</v>
      </c>
      <c r="N234" s="7" t="e">
        <f aca="false">IF(M234&lt;&gt;"", L234-M234, "")</f>
        <v>#VALUE!</v>
      </c>
      <c r="P234" s="4" t="e">
        <f aca="false">IF(ROW(E234) - 1 &gt;= $P$1, IF(OFFSET(N234, 1- $P$1, 0) &lt;&gt; "", SUM(N234:N234(N234, 1 - $P$1, 0)) / $P$1, ""), "")</f>
        <v>#VALUE!</v>
      </c>
      <c r="Q234" s="8" t="e">
        <f aca="true">IF(ROW(N234) - 1 &gt;= $P$1,IF(OFFSET(P234, -1, 0) = "", P234, ((N234 - Q233) * $O$5) + Q233), "")</f>
        <v>#VALUE!</v>
      </c>
      <c r="R234" s="8" t="e">
        <f aca="false">IF(Q234&lt;&gt;"", N234 - Q234, "")</f>
        <v>#VALUE!</v>
      </c>
    </row>
    <row collapsed="false" customFormat="false" customHeight="true" hidden="false" ht="14.4" outlineLevel="0" r="235">
      <c r="A235" s="9" t="n">
        <v>36894</v>
      </c>
      <c r="B235" s="5" t="n">
        <v>14.5</v>
      </c>
      <c r="C235" s="5" t="n">
        <v>16.69</v>
      </c>
      <c r="D235" s="5" t="n">
        <v>14.44</v>
      </c>
      <c r="E235" s="5" t="n">
        <v>16.37</v>
      </c>
      <c r="F235" s="5" t="n">
        <v>29181800</v>
      </c>
      <c r="G235" s="5" t="n">
        <v>8.15</v>
      </c>
      <c r="I235" s="10" t="e">
        <f aca="false">IF(ROW(E235) - 1 &gt;= $I$1,SUM(E235:E235(E235,1 - $I$1, 0)) / $I$1,"")</f>
        <v>#VALUE!</v>
      </c>
      <c r="J235" s="10" t="e">
        <f aca="false">IF(ROW(E235) - 1 &gt;= $J$1,SUM(E235:E235(E235,1 - $J$1, 0)) / $J$1,"")</f>
        <v>#VALUE!</v>
      </c>
      <c r="L235" s="11" t="e">
        <f aca="true">IF(ROW(E235) - 1 &gt;= $L$1,IF(OFFSET(I235, -1, 0) = "", I235, ((E235 - L234) * $K$4) + L234), "")</f>
        <v>#VALUE!</v>
      </c>
      <c r="M235" s="11" t="e">
        <f aca="true">IF(ROW(E235) - 1 &gt;= $M$1,IF(OFFSET(J235, -1, 0) = "", J235, ((E235 - M234) * $K$6) + M234), "")</f>
        <v>#VALUE!</v>
      </c>
      <c r="N235" s="7" t="e">
        <f aca="false">IF(M235&lt;&gt;"", L235-M235, "")</f>
        <v>#VALUE!</v>
      </c>
      <c r="P235" s="4" t="e">
        <f aca="false">IF(ROW(E235) - 1 &gt;= $P$1, IF(OFFSET(N235, 1- $P$1, 0) &lt;&gt; "", SUM(N235:N235(N235, 1 - $P$1, 0)) / $P$1, ""), "")</f>
        <v>#VALUE!</v>
      </c>
      <c r="Q235" s="8" t="e">
        <f aca="true">IF(ROW(N235) - 1 &gt;= $P$1,IF(OFFSET(P235, -1, 0) = "", P235, ((N235 - Q234) * $O$5) + Q234), "")</f>
        <v>#VALUE!</v>
      </c>
      <c r="R235" s="8" t="e">
        <f aca="false">IF(Q235&lt;&gt;"", N235 - Q235, "")</f>
        <v>#VALUE!</v>
      </c>
    </row>
    <row collapsed="false" customFormat="false" customHeight="true" hidden="false" ht="14.4" outlineLevel="0" r="236">
      <c r="A236" s="9" t="n">
        <v>36895</v>
      </c>
      <c r="B236" s="5" t="n">
        <v>18.14</v>
      </c>
      <c r="C236" s="5" t="n">
        <v>18.5</v>
      </c>
      <c r="D236" s="5" t="n">
        <v>16.81</v>
      </c>
      <c r="E236" s="5" t="n">
        <v>17.06</v>
      </c>
      <c r="F236" s="5" t="n">
        <v>26411000</v>
      </c>
      <c r="G236" s="5" t="n">
        <v>8.49</v>
      </c>
      <c r="I236" s="10" t="e">
        <f aca="false">IF(ROW(E236) - 1 &gt;= $I$1,SUM(E236:E236(E236,1 - $I$1, 0)) / $I$1,"")</f>
        <v>#VALUE!</v>
      </c>
      <c r="J236" s="10" t="e">
        <f aca="false">IF(ROW(E236) - 1 &gt;= $J$1,SUM(E236:E236(E236,1 - $J$1, 0)) / $J$1,"")</f>
        <v>#VALUE!</v>
      </c>
      <c r="L236" s="11" t="e">
        <f aca="true">IF(ROW(E236) - 1 &gt;= $L$1,IF(OFFSET(I236, -1, 0) = "", I236, ((E236 - L235) * $K$4) + L235), "")</f>
        <v>#VALUE!</v>
      </c>
      <c r="M236" s="11" t="e">
        <f aca="true">IF(ROW(E236) - 1 &gt;= $M$1,IF(OFFSET(J236, -1, 0) = "", J236, ((E236 - M235) * $K$6) + M235), "")</f>
        <v>#VALUE!</v>
      </c>
      <c r="N236" s="7" t="e">
        <f aca="false">IF(M236&lt;&gt;"", L236-M236, "")</f>
        <v>#VALUE!</v>
      </c>
      <c r="P236" s="4" t="e">
        <f aca="false">IF(ROW(E236) - 1 &gt;= $P$1, IF(OFFSET(N236, 1- $P$1, 0) &lt;&gt; "", SUM(N236:N236(N236, 1 - $P$1, 0)) / $P$1, ""), "")</f>
        <v>#VALUE!</v>
      </c>
      <c r="Q236" s="8" t="e">
        <f aca="true">IF(ROW(N236) - 1 &gt;= $P$1,IF(OFFSET(P236, -1, 0) = "", P236, ((N236 - Q235) * $O$5) + Q235), "")</f>
        <v>#VALUE!</v>
      </c>
      <c r="R236" s="8" t="e">
        <f aca="false">IF(Q236&lt;&gt;"", N236 - Q236, "")</f>
        <v>#VALUE!</v>
      </c>
    </row>
    <row collapsed="false" customFormat="false" customHeight="true" hidden="false" ht="14.4" outlineLevel="0" r="237">
      <c r="A237" s="9" t="n">
        <v>36896</v>
      </c>
      <c r="B237" s="5" t="n">
        <v>16.94</v>
      </c>
      <c r="C237" s="5" t="n">
        <v>17.37</v>
      </c>
      <c r="D237" s="5" t="n">
        <v>16.06</v>
      </c>
      <c r="E237" s="5" t="n">
        <v>16.37</v>
      </c>
      <c r="F237" s="5" t="n">
        <v>14731000</v>
      </c>
      <c r="G237" s="5" t="n">
        <v>8.15</v>
      </c>
      <c r="I237" s="10" t="e">
        <f aca="false">IF(ROW(E237) - 1 &gt;= $I$1,SUM(E237:E237(E237,1 - $I$1, 0)) / $I$1,"")</f>
        <v>#VALUE!</v>
      </c>
      <c r="J237" s="10" t="e">
        <f aca="false">IF(ROW(E237) - 1 &gt;= $J$1,SUM(E237:E237(E237,1 - $J$1, 0)) / $J$1,"")</f>
        <v>#VALUE!</v>
      </c>
      <c r="L237" s="11" t="e">
        <f aca="true">IF(ROW(E237) - 1 &gt;= $L$1,IF(OFFSET(I237, -1, 0) = "", I237, ((E237 - L236) * $K$4) + L236), "")</f>
        <v>#VALUE!</v>
      </c>
      <c r="M237" s="11" t="e">
        <f aca="true">IF(ROW(E237) - 1 &gt;= $M$1,IF(OFFSET(J237, -1, 0) = "", J237, ((E237 - M236) * $K$6) + M236), "")</f>
        <v>#VALUE!</v>
      </c>
      <c r="N237" s="7" t="e">
        <f aca="false">IF(M237&lt;&gt;"", L237-M237, "")</f>
        <v>#VALUE!</v>
      </c>
      <c r="P237" s="4" t="e">
        <f aca="false">IF(ROW(E237) - 1 &gt;= $P$1, IF(OFFSET(N237, 1- $P$1, 0) &lt;&gt; "", SUM(N237:N237(N237, 1 - $P$1, 0)) / $P$1, ""), "")</f>
        <v>#VALUE!</v>
      </c>
      <c r="Q237" s="8" t="e">
        <f aca="true">IF(ROW(N237) - 1 &gt;= $P$1,IF(OFFSET(P237, -1, 0) = "", P237, ((N237 - Q236) * $O$5) + Q236), "")</f>
        <v>#VALUE!</v>
      </c>
      <c r="R237" s="8" t="e">
        <f aca="false">IF(Q237&lt;&gt;"", N237 - Q237, "")</f>
        <v>#VALUE!</v>
      </c>
    </row>
    <row collapsed="false" customFormat="false" customHeight="true" hidden="false" ht="14.4" outlineLevel="0" r="238">
      <c r="A238" s="9" t="n">
        <v>36899</v>
      </c>
      <c r="B238" s="5" t="n">
        <v>16.94</v>
      </c>
      <c r="C238" s="5" t="n">
        <v>16.98</v>
      </c>
      <c r="D238" s="5" t="n">
        <v>15.94</v>
      </c>
      <c r="E238" s="5" t="n">
        <v>16.56</v>
      </c>
      <c r="F238" s="5" t="n">
        <v>13350000</v>
      </c>
      <c r="G238" s="5" t="n">
        <v>8.24</v>
      </c>
      <c r="I238" s="10" t="e">
        <f aca="false">IF(ROW(E238) - 1 &gt;= $I$1,SUM(E238:E238(E238,1 - $I$1, 0)) / $I$1,"")</f>
        <v>#VALUE!</v>
      </c>
      <c r="J238" s="10" t="e">
        <f aca="false">IF(ROW(E238) - 1 &gt;= $J$1,SUM(E238:E238(E238,1 - $J$1, 0)) / $J$1,"")</f>
        <v>#VALUE!</v>
      </c>
      <c r="L238" s="11" t="e">
        <f aca="true">IF(ROW(E238) - 1 &gt;= $L$1,IF(OFFSET(I238, -1, 0) = "", I238, ((E238 - L237) * $K$4) + L237), "")</f>
        <v>#VALUE!</v>
      </c>
      <c r="M238" s="11" t="e">
        <f aca="true">IF(ROW(E238) - 1 &gt;= $M$1,IF(OFFSET(J238, -1, 0) = "", J238, ((E238 - M237) * $K$6) + M237), "")</f>
        <v>#VALUE!</v>
      </c>
      <c r="N238" s="7" t="e">
        <f aca="false">IF(M238&lt;&gt;"", L238-M238, "")</f>
        <v>#VALUE!</v>
      </c>
      <c r="P238" s="4" t="e">
        <f aca="false">IF(ROW(E238) - 1 &gt;= $P$1, IF(OFFSET(N238, 1- $P$1, 0) &lt;&gt; "", SUM(N238:N238(N238, 1 - $P$1, 0)) / $P$1, ""), "")</f>
        <v>#VALUE!</v>
      </c>
      <c r="Q238" s="8" t="e">
        <f aca="true">IF(ROW(N238) - 1 &gt;= $P$1,IF(OFFSET(P238, -1, 0) = "", P238, ((N238 - Q237) * $O$5) + Q237), "")</f>
        <v>#VALUE!</v>
      </c>
      <c r="R238" s="8" t="e">
        <f aca="false">IF(Q238&lt;&gt;"", N238 - Q238, "")</f>
        <v>#VALUE!</v>
      </c>
    </row>
    <row collapsed="false" customFormat="false" customHeight="true" hidden="false" ht="14.4" outlineLevel="0" r="239">
      <c r="A239" s="9" t="n">
        <v>36900</v>
      </c>
      <c r="B239" s="5" t="n">
        <v>16.81</v>
      </c>
      <c r="C239" s="5" t="n">
        <v>17.64</v>
      </c>
      <c r="D239" s="5" t="n">
        <v>16.56</v>
      </c>
      <c r="E239" s="5" t="n">
        <v>17.19</v>
      </c>
      <c r="F239" s="5" t="n">
        <v>21040600</v>
      </c>
      <c r="G239" s="5" t="n">
        <v>8.56</v>
      </c>
      <c r="I239" s="10" t="e">
        <f aca="false">IF(ROW(E239) - 1 &gt;= $I$1,SUM(E239:E239(E239,1 - $I$1, 0)) / $I$1,"")</f>
        <v>#VALUE!</v>
      </c>
      <c r="J239" s="10" t="e">
        <f aca="false">IF(ROW(E239) - 1 &gt;= $J$1,SUM(E239:E239(E239,1 - $J$1, 0)) / $J$1,"")</f>
        <v>#VALUE!</v>
      </c>
      <c r="L239" s="11" t="e">
        <f aca="true">IF(ROW(E239) - 1 &gt;= $L$1,IF(OFFSET(I239, -1, 0) = "", I239, ((E239 - L238) * $K$4) + L238), "")</f>
        <v>#VALUE!</v>
      </c>
      <c r="M239" s="11" t="e">
        <f aca="true">IF(ROW(E239) - 1 &gt;= $M$1,IF(OFFSET(J239, -1, 0) = "", J239, ((E239 - M238) * $K$6) + M238), "")</f>
        <v>#VALUE!</v>
      </c>
      <c r="N239" s="7" t="e">
        <f aca="false">IF(M239&lt;&gt;"", L239-M239, "")</f>
        <v>#VALUE!</v>
      </c>
      <c r="P239" s="4" t="e">
        <f aca="false">IF(ROW(E239) - 1 &gt;= $P$1, IF(OFFSET(N239, 1- $P$1, 0) &lt;&gt; "", SUM(N239:N239(N239, 1 - $P$1, 0)) / $P$1, ""), "")</f>
        <v>#VALUE!</v>
      </c>
      <c r="Q239" s="8" t="e">
        <f aca="true">IF(ROW(N239) - 1 &gt;= $P$1,IF(OFFSET(P239, -1, 0) = "", P239, ((N239 - Q238) * $O$5) + Q238), "")</f>
        <v>#VALUE!</v>
      </c>
      <c r="R239" s="8" t="e">
        <f aca="false">IF(Q239&lt;&gt;"", N239 - Q239, "")</f>
        <v>#VALUE!</v>
      </c>
    </row>
    <row collapsed="false" customFormat="false" customHeight="true" hidden="false" ht="14.4" outlineLevel="0" r="240">
      <c r="A240" s="9" t="n">
        <v>36901</v>
      </c>
      <c r="B240" s="5" t="n">
        <v>16.69</v>
      </c>
      <c r="C240" s="5" t="n">
        <v>17</v>
      </c>
      <c r="D240" s="5" t="n">
        <v>16.06</v>
      </c>
      <c r="E240" s="5" t="n">
        <v>16.56</v>
      </c>
      <c r="F240" s="5" t="n">
        <v>20743400</v>
      </c>
      <c r="G240" s="5" t="n">
        <v>8.24</v>
      </c>
      <c r="I240" s="10" t="e">
        <f aca="false">IF(ROW(E240) - 1 &gt;= $I$1,SUM(E240:E240(E240,1 - $I$1, 0)) / $I$1,"")</f>
        <v>#VALUE!</v>
      </c>
      <c r="J240" s="10" t="e">
        <f aca="false">IF(ROW(E240) - 1 &gt;= $J$1,SUM(E240:E240(E240,1 - $J$1, 0)) / $J$1,"")</f>
        <v>#VALUE!</v>
      </c>
      <c r="L240" s="11" t="e">
        <f aca="true">IF(ROW(E240) - 1 &gt;= $L$1,IF(OFFSET(I240, -1, 0) = "", I240, ((E240 - L239) * $K$4) + L239), "")</f>
        <v>#VALUE!</v>
      </c>
      <c r="M240" s="11" t="e">
        <f aca="true">IF(ROW(E240) - 1 &gt;= $M$1,IF(OFFSET(J240, -1, 0) = "", J240, ((E240 - M239) * $K$6) + M239), "")</f>
        <v>#VALUE!</v>
      </c>
      <c r="N240" s="7" t="e">
        <f aca="false">IF(M240&lt;&gt;"", L240-M240, "")</f>
        <v>#VALUE!</v>
      </c>
      <c r="P240" s="4" t="e">
        <f aca="false">IF(ROW(E240) - 1 &gt;= $P$1, IF(OFFSET(N240, 1- $P$1, 0) &lt;&gt; "", SUM(N240:N240(N240, 1 - $P$1, 0)) / $P$1, ""), "")</f>
        <v>#VALUE!</v>
      </c>
      <c r="Q240" s="8" t="e">
        <f aca="true">IF(ROW(N240) - 1 &gt;= $P$1,IF(OFFSET(P240, -1, 0) = "", P240, ((N240 - Q239) * $O$5) + Q239), "")</f>
        <v>#VALUE!</v>
      </c>
      <c r="R240" s="8" t="e">
        <f aca="false">IF(Q240&lt;&gt;"", N240 - Q240, "")</f>
        <v>#VALUE!</v>
      </c>
    </row>
    <row collapsed="false" customFormat="false" customHeight="true" hidden="false" ht="14.4" outlineLevel="0" r="241">
      <c r="A241" s="9" t="n">
        <v>36902</v>
      </c>
      <c r="B241" s="5" t="n">
        <v>16.25</v>
      </c>
      <c r="C241" s="5" t="n">
        <v>18.5</v>
      </c>
      <c r="D241" s="5" t="n">
        <v>16.25</v>
      </c>
      <c r="E241" s="5" t="n">
        <v>18</v>
      </c>
      <c r="F241" s="5" t="n">
        <v>28707600</v>
      </c>
      <c r="G241" s="5" t="n">
        <v>8.96</v>
      </c>
      <c r="I241" s="10" t="e">
        <f aca="false">IF(ROW(E241) - 1 &gt;= $I$1,SUM(E241:E241(E241,1 - $I$1, 0)) / $I$1,"")</f>
        <v>#VALUE!</v>
      </c>
      <c r="J241" s="10" t="e">
        <f aca="false">IF(ROW(E241) - 1 &gt;= $J$1,SUM(E241:E241(E241,1 - $J$1, 0)) / $J$1,"")</f>
        <v>#VALUE!</v>
      </c>
      <c r="L241" s="11" t="e">
        <f aca="true">IF(ROW(E241) - 1 &gt;= $L$1,IF(OFFSET(I241, -1, 0) = "", I241, ((E241 - L240) * $K$4) + L240), "")</f>
        <v>#VALUE!</v>
      </c>
      <c r="M241" s="11" t="e">
        <f aca="true">IF(ROW(E241) - 1 &gt;= $M$1,IF(OFFSET(J241, -1, 0) = "", J241, ((E241 - M240) * $K$6) + M240), "")</f>
        <v>#VALUE!</v>
      </c>
      <c r="N241" s="7" t="e">
        <f aca="false">IF(M241&lt;&gt;"", L241-M241, "")</f>
        <v>#VALUE!</v>
      </c>
      <c r="P241" s="4" t="e">
        <f aca="false">IF(ROW(E241) - 1 &gt;= $P$1, IF(OFFSET(N241, 1- $P$1, 0) &lt;&gt; "", SUM(N241:N241(N241, 1 - $P$1, 0)) / $P$1, ""), "")</f>
        <v>#VALUE!</v>
      </c>
      <c r="Q241" s="8" t="e">
        <f aca="true">IF(ROW(N241) - 1 &gt;= $P$1,IF(OFFSET(P241, -1, 0) = "", P241, ((N241 - Q240) * $O$5) + Q240), "")</f>
        <v>#VALUE!</v>
      </c>
      <c r="R241" s="8" t="e">
        <f aca="false">IF(Q241&lt;&gt;"", N241 - Q241, "")</f>
        <v>#VALUE!</v>
      </c>
    </row>
    <row collapsed="false" customFormat="false" customHeight="true" hidden="false" ht="14.4" outlineLevel="0" r="242">
      <c r="A242" s="9" t="n">
        <v>36903</v>
      </c>
      <c r="B242" s="5" t="n">
        <v>17.87</v>
      </c>
      <c r="C242" s="5" t="n">
        <v>18</v>
      </c>
      <c r="D242" s="5" t="n">
        <v>17.06</v>
      </c>
      <c r="E242" s="5" t="n">
        <v>17.19</v>
      </c>
      <c r="F242" s="5" t="n">
        <v>15121000</v>
      </c>
      <c r="G242" s="5" t="n">
        <v>8.56</v>
      </c>
      <c r="I242" s="10" t="e">
        <f aca="false">IF(ROW(E242) - 1 &gt;= $I$1,SUM(E242:E242(E242,1 - $I$1, 0)) / $I$1,"")</f>
        <v>#VALUE!</v>
      </c>
      <c r="J242" s="10" t="e">
        <f aca="false">IF(ROW(E242) - 1 &gt;= $J$1,SUM(E242:E242(E242,1 - $J$1, 0)) / $J$1,"")</f>
        <v>#VALUE!</v>
      </c>
      <c r="L242" s="11" t="e">
        <f aca="true">IF(ROW(E242) - 1 &gt;= $L$1,IF(OFFSET(I242, -1, 0) = "", I242, ((E242 - L241) * $K$4) + L241), "")</f>
        <v>#VALUE!</v>
      </c>
      <c r="M242" s="11" t="e">
        <f aca="true">IF(ROW(E242) - 1 &gt;= $M$1,IF(OFFSET(J242, -1, 0) = "", J242, ((E242 - M241) * $K$6) + M241), "")</f>
        <v>#VALUE!</v>
      </c>
      <c r="N242" s="7" t="e">
        <f aca="false">IF(M242&lt;&gt;"", L242-M242, "")</f>
        <v>#VALUE!</v>
      </c>
      <c r="P242" s="4" t="e">
        <f aca="false">IF(ROW(E242) - 1 &gt;= $P$1, IF(OFFSET(N242, 1- $P$1, 0) &lt;&gt; "", SUM(N242:N242(N242, 1 - $P$1, 0)) / $P$1, ""), "")</f>
        <v>#VALUE!</v>
      </c>
      <c r="Q242" s="8" t="e">
        <f aca="true">IF(ROW(N242) - 1 &gt;= $P$1,IF(OFFSET(P242, -1, 0) = "", P242, ((N242 - Q241) * $O$5) + Q241), "")</f>
        <v>#VALUE!</v>
      </c>
      <c r="R242" s="8" t="e">
        <f aca="false">IF(Q242&lt;&gt;"", N242 - Q242, "")</f>
        <v>#VALUE!</v>
      </c>
    </row>
    <row collapsed="false" customFormat="false" customHeight="true" hidden="false" ht="14.4" outlineLevel="0" r="243">
      <c r="A243" s="9" t="n">
        <v>36907</v>
      </c>
      <c r="B243" s="5" t="n">
        <v>17.44</v>
      </c>
      <c r="C243" s="5" t="n">
        <v>18.25</v>
      </c>
      <c r="D243" s="5" t="n">
        <v>17</v>
      </c>
      <c r="E243" s="5" t="n">
        <v>17.12</v>
      </c>
      <c r="F243" s="5" t="n">
        <v>10940000</v>
      </c>
      <c r="G243" s="5" t="n">
        <v>8.52</v>
      </c>
      <c r="I243" s="10" t="e">
        <f aca="false">IF(ROW(E243) - 1 &gt;= $I$1,SUM(E243:E243(E243,1 - $I$1, 0)) / $I$1,"")</f>
        <v>#VALUE!</v>
      </c>
      <c r="J243" s="10" t="e">
        <f aca="false">IF(ROW(E243) - 1 &gt;= $J$1,SUM(E243:E243(E243,1 - $J$1, 0)) / $J$1,"")</f>
        <v>#VALUE!</v>
      </c>
      <c r="L243" s="11" t="e">
        <f aca="true">IF(ROW(E243) - 1 &gt;= $L$1,IF(OFFSET(I243, -1, 0) = "", I243, ((E243 - L242) * $K$4) + L242), "")</f>
        <v>#VALUE!</v>
      </c>
      <c r="M243" s="11" t="e">
        <f aca="true">IF(ROW(E243) - 1 &gt;= $M$1,IF(OFFSET(J243, -1, 0) = "", J243, ((E243 - M242) * $K$6) + M242), "")</f>
        <v>#VALUE!</v>
      </c>
      <c r="N243" s="7" t="e">
        <f aca="false">IF(M243&lt;&gt;"", L243-M243, "")</f>
        <v>#VALUE!</v>
      </c>
      <c r="P243" s="4" t="e">
        <f aca="false">IF(ROW(E243) - 1 &gt;= $P$1, IF(OFFSET(N243, 1- $P$1, 0) &lt;&gt; "", SUM(N243:N243(N243, 1 - $P$1, 0)) / $P$1, ""), "")</f>
        <v>#VALUE!</v>
      </c>
      <c r="Q243" s="8" t="e">
        <f aca="true">IF(ROW(N243) - 1 &gt;= $P$1,IF(OFFSET(P243, -1, 0) = "", P243, ((N243 - Q242) * $O$5) + Q242), "")</f>
        <v>#VALUE!</v>
      </c>
      <c r="R243" s="8" t="e">
        <f aca="false">IF(Q243&lt;&gt;"", N243 - Q243, "")</f>
        <v>#VALUE!</v>
      </c>
    </row>
    <row collapsed="false" customFormat="false" customHeight="true" hidden="false" ht="14.4" outlineLevel="0" r="244">
      <c r="A244" s="9" t="n">
        <v>36908</v>
      </c>
      <c r="B244" s="5" t="n">
        <v>17.56</v>
      </c>
      <c r="C244" s="5" t="n">
        <v>17.56</v>
      </c>
      <c r="D244" s="5" t="n">
        <v>16.5</v>
      </c>
      <c r="E244" s="5" t="n">
        <v>16.81</v>
      </c>
      <c r="F244" s="5" t="n">
        <v>30037600</v>
      </c>
      <c r="G244" s="5" t="n">
        <v>8.37</v>
      </c>
      <c r="I244" s="10" t="e">
        <f aca="false">IF(ROW(E244) - 1 &gt;= $I$1,SUM(E244:E244(E244,1 - $I$1, 0)) / $I$1,"")</f>
        <v>#VALUE!</v>
      </c>
      <c r="J244" s="10" t="e">
        <f aca="false">IF(ROW(E244) - 1 &gt;= $J$1,SUM(E244:E244(E244,1 - $J$1, 0)) / $J$1,"")</f>
        <v>#VALUE!</v>
      </c>
      <c r="L244" s="11" t="e">
        <f aca="true">IF(ROW(E244) - 1 &gt;= $L$1,IF(OFFSET(I244, -1, 0) = "", I244, ((E244 - L243) * $K$4) + L243), "")</f>
        <v>#VALUE!</v>
      </c>
      <c r="M244" s="11" t="e">
        <f aca="true">IF(ROW(E244) - 1 &gt;= $M$1,IF(OFFSET(J244, -1, 0) = "", J244, ((E244 - M243) * $K$6) + M243), "")</f>
        <v>#VALUE!</v>
      </c>
      <c r="N244" s="7" t="e">
        <f aca="false">IF(M244&lt;&gt;"", L244-M244, "")</f>
        <v>#VALUE!</v>
      </c>
      <c r="P244" s="4" t="e">
        <f aca="false">IF(ROW(E244) - 1 &gt;= $P$1, IF(OFFSET(N244, 1- $P$1, 0) &lt;&gt; "", SUM(N244:N244(N244, 1 - $P$1, 0)) / $P$1, ""), "")</f>
        <v>#VALUE!</v>
      </c>
      <c r="Q244" s="8" t="e">
        <f aca="true">IF(ROW(N244) - 1 &gt;= $P$1,IF(OFFSET(P244, -1, 0) = "", P244, ((N244 - Q243) * $O$5) + Q243), "")</f>
        <v>#VALUE!</v>
      </c>
      <c r="R244" s="8" t="e">
        <f aca="false">IF(Q244&lt;&gt;"", N244 - Q244, "")</f>
        <v>#VALUE!</v>
      </c>
    </row>
    <row collapsed="false" customFormat="false" customHeight="true" hidden="false" ht="14.4" outlineLevel="0" r="245">
      <c r="A245" s="9" t="n">
        <v>36909</v>
      </c>
      <c r="B245" s="5" t="n">
        <v>17.81</v>
      </c>
      <c r="C245" s="5" t="n">
        <v>18.75</v>
      </c>
      <c r="D245" s="5" t="n">
        <v>17.62</v>
      </c>
      <c r="E245" s="5" t="n">
        <v>18.69</v>
      </c>
      <c r="F245" s="5" t="n">
        <v>43822800</v>
      </c>
      <c r="G245" s="5" t="n">
        <v>9.31</v>
      </c>
      <c r="I245" s="10" t="e">
        <f aca="false">IF(ROW(E245) - 1 &gt;= $I$1,SUM(E245:E245(E245,1 - $I$1, 0)) / $I$1,"")</f>
        <v>#VALUE!</v>
      </c>
      <c r="J245" s="10" t="e">
        <f aca="false">IF(ROW(E245) - 1 &gt;= $J$1,SUM(E245:E245(E245,1 - $J$1, 0)) / $J$1,"")</f>
        <v>#VALUE!</v>
      </c>
      <c r="L245" s="11" t="e">
        <f aca="true">IF(ROW(E245) - 1 &gt;= $L$1,IF(OFFSET(I245, -1, 0) = "", I245, ((E245 - L244) * $K$4) + L244), "")</f>
        <v>#VALUE!</v>
      </c>
      <c r="M245" s="11" t="e">
        <f aca="true">IF(ROW(E245) - 1 &gt;= $M$1,IF(OFFSET(J245, -1, 0) = "", J245, ((E245 - M244) * $K$6) + M244), "")</f>
        <v>#VALUE!</v>
      </c>
      <c r="N245" s="7" t="e">
        <f aca="false">IF(M245&lt;&gt;"", L245-M245, "")</f>
        <v>#VALUE!</v>
      </c>
      <c r="P245" s="4" t="e">
        <f aca="false">IF(ROW(E245) - 1 &gt;= $P$1, IF(OFFSET(N245, 1- $P$1, 0) &lt;&gt; "", SUM(N245:N245(N245, 1 - $P$1, 0)) / $P$1, ""), "")</f>
        <v>#VALUE!</v>
      </c>
      <c r="Q245" s="8" t="e">
        <f aca="true">IF(ROW(N245) - 1 &gt;= $P$1,IF(OFFSET(P245, -1, 0) = "", P245, ((N245 - Q244) * $O$5) + Q244), "")</f>
        <v>#VALUE!</v>
      </c>
      <c r="R245" s="8" t="e">
        <f aca="false">IF(Q245&lt;&gt;"", N245 - Q245, "")</f>
        <v>#VALUE!</v>
      </c>
    </row>
    <row collapsed="false" customFormat="false" customHeight="true" hidden="false" ht="14.4" outlineLevel="0" r="246">
      <c r="A246" s="9" t="n">
        <v>36910</v>
      </c>
      <c r="B246" s="5" t="n">
        <v>19.44</v>
      </c>
      <c r="C246" s="5" t="n">
        <v>19.56</v>
      </c>
      <c r="D246" s="5" t="n">
        <v>18.69</v>
      </c>
      <c r="E246" s="5" t="n">
        <v>19.5</v>
      </c>
      <c r="F246" s="5" t="n">
        <v>27748200</v>
      </c>
      <c r="G246" s="5" t="n">
        <v>9.71</v>
      </c>
      <c r="I246" s="10" t="e">
        <f aca="false">IF(ROW(E246) - 1 &gt;= $I$1,SUM(E246:E246(E246,1 - $I$1, 0)) / $I$1,"")</f>
        <v>#VALUE!</v>
      </c>
      <c r="J246" s="10" t="e">
        <f aca="false">IF(ROW(E246) - 1 &gt;= $J$1,SUM(E246:E246(E246,1 - $J$1, 0)) / $J$1,"")</f>
        <v>#VALUE!</v>
      </c>
      <c r="L246" s="11" t="e">
        <f aca="true">IF(ROW(E246) - 1 &gt;= $L$1,IF(OFFSET(I246, -1, 0) = "", I246, ((E246 - L245) * $K$4) + L245), "")</f>
        <v>#VALUE!</v>
      </c>
      <c r="M246" s="11" t="e">
        <f aca="true">IF(ROW(E246) - 1 &gt;= $M$1,IF(OFFSET(J246, -1, 0) = "", J246, ((E246 - M245) * $K$6) + M245), "")</f>
        <v>#VALUE!</v>
      </c>
      <c r="N246" s="7" t="e">
        <f aca="false">IF(M246&lt;&gt;"", L246-M246, "")</f>
        <v>#VALUE!</v>
      </c>
      <c r="P246" s="4" t="e">
        <f aca="false">IF(ROW(E246) - 1 &gt;= $P$1, IF(OFFSET(N246, 1- $P$1, 0) &lt;&gt; "", SUM(N246:N246(N246, 1 - $P$1, 0)) / $P$1, ""), "")</f>
        <v>#VALUE!</v>
      </c>
      <c r="Q246" s="8" t="e">
        <f aca="true">IF(ROW(N246) - 1 &gt;= $P$1,IF(OFFSET(P246, -1, 0) = "", P246, ((N246 - Q245) * $O$5) + Q245), "")</f>
        <v>#VALUE!</v>
      </c>
      <c r="R246" s="8" t="e">
        <f aca="false">IF(Q246&lt;&gt;"", N246 - Q246, "")</f>
        <v>#VALUE!</v>
      </c>
    </row>
    <row collapsed="false" customFormat="false" customHeight="true" hidden="false" ht="14.4" outlineLevel="0" r="247">
      <c r="A247" s="9" t="n">
        <v>36913</v>
      </c>
      <c r="B247" s="5" t="n">
        <v>19.06</v>
      </c>
      <c r="C247" s="5" t="n">
        <v>19.62</v>
      </c>
      <c r="D247" s="5" t="n">
        <v>18.44</v>
      </c>
      <c r="E247" s="5" t="n">
        <v>19.25</v>
      </c>
      <c r="F247" s="5" t="n">
        <v>18551600</v>
      </c>
      <c r="G247" s="5" t="n">
        <v>9.58</v>
      </c>
      <c r="I247" s="10" t="e">
        <f aca="false">IF(ROW(E247) - 1 &gt;= $I$1,SUM(E247:E247(E247,1 - $I$1, 0)) / $I$1,"")</f>
        <v>#VALUE!</v>
      </c>
      <c r="J247" s="10" t="e">
        <f aca="false">IF(ROW(E247) - 1 &gt;= $J$1,SUM(E247:E247(E247,1 - $J$1, 0)) / $J$1,"")</f>
        <v>#VALUE!</v>
      </c>
      <c r="L247" s="11" t="e">
        <f aca="true">IF(ROW(E247) - 1 &gt;= $L$1,IF(OFFSET(I247, -1, 0) = "", I247, ((E247 - L246) * $K$4) + L246), "")</f>
        <v>#VALUE!</v>
      </c>
      <c r="M247" s="11" t="e">
        <f aca="true">IF(ROW(E247) - 1 &gt;= $M$1,IF(OFFSET(J247, -1, 0) = "", J247, ((E247 - M246) * $K$6) + M246), "")</f>
        <v>#VALUE!</v>
      </c>
      <c r="N247" s="7" t="e">
        <f aca="false">IF(M247&lt;&gt;"", L247-M247, "")</f>
        <v>#VALUE!</v>
      </c>
      <c r="P247" s="4" t="e">
        <f aca="false">IF(ROW(E247) - 1 &gt;= $P$1, IF(OFFSET(N247, 1- $P$1, 0) &lt;&gt; "", SUM(N247:N247(N247, 1 - $P$1, 0)) / $P$1, ""), "")</f>
        <v>#VALUE!</v>
      </c>
      <c r="Q247" s="8" t="e">
        <f aca="true">IF(ROW(N247) - 1 &gt;= $P$1,IF(OFFSET(P247, -1, 0) = "", P247, ((N247 - Q246) * $O$5) + Q246), "")</f>
        <v>#VALUE!</v>
      </c>
      <c r="R247" s="8" t="e">
        <f aca="false">IF(Q247&lt;&gt;"", N247 - Q247, "")</f>
        <v>#VALUE!</v>
      </c>
    </row>
    <row collapsed="false" customFormat="false" customHeight="true" hidden="false" ht="14.4" outlineLevel="0" r="248">
      <c r="A248" s="9" t="n">
        <v>36914</v>
      </c>
      <c r="B248" s="5" t="n">
        <v>19.31</v>
      </c>
      <c r="C248" s="5" t="n">
        <v>20.94</v>
      </c>
      <c r="D248" s="5" t="n">
        <v>19.06</v>
      </c>
      <c r="E248" s="5" t="n">
        <v>20.5</v>
      </c>
      <c r="F248" s="5" t="n">
        <v>31418400</v>
      </c>
      <c r="G248" s="5" t="n">
        <v>10.21</v>
      </c>
      <c r="I248" s="10" t="e">
        <f aca="false">IF(ROW(E248) - 1 &gt;= $I$1,SUM(E248:E248(E248,1 - $I$1, 0)) / $I$1,"")</f>
        <v>#VALUE!</v>
      </c>
      <c r="J248" s="10" t="e">
        <f aca="false">IF(ROW(E248) - 1 &gt;= $J$1,SUM(E248:E248(E248,1 - $J$1, 0)) / $J$1,"")</f>
        <v>#VALUE!</v>
      </c>
      <c r="L248" s="11" t="e">
        <f aca="true">IF(ROW(E248) - 1 &gt;= $L$1,IF(OFFSET(I248, -1, 0) = "", I248, ((E248 - L247) * $K$4) + L247), "")</f>
        <v>#VALUE!</v>
      </c>
      <c r="M248" s="11" t="e">
        <f aca="true">IF(ROW(E248) - 1 &gt;= $M$1,IF(OFFSET(J248, -1, 0) = "", J248, ((E248 - M247) * $K$6) + M247), "")</f>
        <v>#VALUE!</v>
      </c>
      <c r="N248" s="7" t="e">
        <f aca="false">IF(M248&lt;&gt;"", L248-M248, "")</f>
        <v>#VALUE!</v>
      </c>
      <c r="P248" s="4" t="e">
        <f aca="false">IF(ROW(E248) - 1 &gt;= $P$1, IF(OFFSET(N248, 1- $P$1, 0) &lt;&gt; "", SUM(N248:N248(N248, 1 - $P$1, 0)) / $P$1, ""), "")</f>
        <v>#VALUE!</v>
      </c>
      <c r="Q248" s="8" t="e">
        <f aca="true">IF(ROW(N248) - 1 &gt;= $P$1,IF(OFFSET(P248, -1, 0) = "", P248, ((N248 - Q247) * $O$5) + Q247), "")</f>
        <v>#VALUE!</v>
      </c>
      <c r="R248" s="8" t="e">
        <f aca="false">IF(Q248&lt;&gt;"", N248 - Q248, "")</f>
        <v>#VALUE!</v>
      </c>
    </row>
    <row collapsed="false" customFormat="false" customHeight="true" hidden="false" ht="14.4" outlineLevel="0" r="249">
      <c r="A249" s="9" t="n">
        <v>36915</v>
      </c>
      <c r="B249" s="5" t="n">
        <v>20.62</v>
      </c>
      <c r="C249" s="5" t="n">
        <v>20.69</v>
      </c>
      <c r="D249" s="5" t="n">
        <v>19.56</v>
      </c>
      <c r="E249" s="5" t="n">
        <v>20.5</v>
      </c>
      <c r="F249" s="5" t="n">
        <v>25616200</v>
      </c>
      <c r="G249" s="5" t="n">
        <v>10.21</v>
      </c>
      <c r="I249" s="10" t="e">
        <f aca="false">IF(ROW(E249) - 1 &gt;= $I$1,SUM(E249:E249(E249,1 - $I$1, 0)) / $I$1,"")</f>
        <v>#VALUE!</v>
      </c>
      <c r="J249" s="10" t="e">
        <f aca="false">IF(ROW(E249) - 1 &gt;= $J$1,SUM(E249:E249(E249,1 - $J$1, 0)) / $J$1,"")</f>
        <v>#VALUE!</v>
      </c>
      <c r="L249" s="11" t="e">
        <f aca="true">IF(ROW(E249) - 1 &gt;= $L$1,IF(OFFSET(I249, -1, 0) = "", I249, ((E249 - L248) * $K$4) + L248), "")</f>
        <v>#VALUE!</v>
      </c>
      <c r="M249" s="11" t="e">
        <f aca="true">IF(ROW(E249) - 1 &gt;= $M$1,IF(OFFSET(J249, -1, 0) = "", J249, ((E249 - M248) * $K$6) + M248), "")</f>
        <v>#VALUE!</v>
      </c>
      <c r="N249" s="7" t="e">
        <f aca="false">IF(M249&lt;&gt;"", L249-M249, "")</f>
        <v>#VALUE!</v>
      </c>
      <c r="P249" s="4" t="e">
        <f aca="false">IF(ROW(E249) - 1 &gt;= $P$1, IF(OFFSET(N249, 1- $P$1, 0) &lt;&gt; "", SUM(N249:N249(N249, 1 - $P$1, 0)) / $P$1, ""), "")</f>
        <v>#VALUE!</v>
      </c>
      <c r="Q249" s="8" t="e">
        <f aca="true">IF(ROW(N249) - 1 &gt;= $P$1,IF(OFFSET(P249, -1, 0) = "", P249, ((N249 - Q248) * $O$5) + Q248), "")</f>
        <v>#VALUE!</v>
      </c>
      <c r="R249" s="8" t="e">
        <f aca="false">IF(Q249&lt;&gt;"", N249 - Q249, "")</f>
        <v>#VALUE!</v>
      </c>
    </row>
    <row collapsed="false" customFormat="false" customHeight="true" hidden="false" ht="14.4" outlineLevel="0" r="250">
      <c r="A250" s="9" t="n">
        <v>36916</v>
      </c>
      <c r="B250" s="5" t="n">
        <v>20.56</v>
      </c>
      <c r="C250" s="5" t="n">
        <v>20.56</v>
      </c>
      <c r="D250" s="5" t="n">
        <v>19.75</v>
      </c>
      <c r="E250" s="5" t="n">
        <v>19.94</v>
      </c>
      <c r="F250" s="5" t="n">
        <v>17495000</v>
      </c>
      <c r="G250" s="5" t="n">
        <v>9.93</v>
      </c>
      <c r="I250" s="10" t="e">
        <f aca="false">IF(ROW(E250) - 1 &gt;= $I$1,SUM(E250:E250(E250,1 - $I$1, 0)) / $I$1,"")</f>
        <v>#VALUE!</v>
      </c>
      <c r="J250" s="10" t="e">
        <f aca="false">IF(ROW(E250) - 1 &gt;= $J$1,SUM(E250:E250(E250,1 - $J$1, 0)) / $J$1,"")</f>
        <v>#VALUE!</v>
      </c>
      <c r="L250" s="11" t="e">
        <f aca="true">IF(ROW(E250) - 1 &gt;= $L$1,IF(OFFSET(I250, -1, 0) = "", I250, ((E250 - L249) * $K$4) + L249), "")</f>
        <v>#VALUE!</v>
      </c>
      <c r="M250" s="11" t="e">
        <f aca="true">IF(ROW(E250) - 1 &gt;= $M$1,IF(OFFSET(J250, -1, 0) = "", J250, ((E250 - M249) * $K$6) + M249), "")</f>
        <v>#VALUE!</v>
      </c>
      <c r="N250" s="7" t="e">
        <f aca="false">IF(M250&lt;&gt;"", L250-M250, "")</f>
        <v>#VALUE!</v>
      </c>
      <c r="P250" s="4" t="e">
        <f aca="false">IF(ROW(E250) - 1 &gt;= $P$1, IF(OFFSET(N250, 1- $P$1, 0) &lt;&gt; "", SUM(N250:N250(N250, 1 - $P$1, 0)) / $P$1, ""), "")</f>
        <v>#VALUE!</v>
      </c>
      <c r="Q250" s="8" t="e">
        <f aca="true">IF(ROW(N250) - 1 &gt;= $P$1,IF(OFFSET(P250, -1, 0) = "", P250, ((N250 - Q249) * $O$5) + Q249), "")</f>
        <v>#VALUE!</v>
      </c>
      <c r="R250" s="8" t="e">
        <f aca="false">IF(Q250&lt;&gt;"", N250 - Q250, "")</f>
        <v>#VALUE!</v>
      </c>
    </row>
    <row collapsed="false" customFormat="false" customHeight="true" hidden="false" ht="14.4" outlineLevel="0" r="251">
      <c r="A251" s="9" t="n">
        <v>36917</v>
      </c>
      <c r="B251" s="5" t="n">
        <v>19.5</v>
      </c>
      <c r="C251" s="5" t="n">
        <v>19.81</v>
      </c>
      <c r="D251" s="5" t="n">
        <v>19.06</v>
      </c>
      <c r="E251" s="5" t="n">
        <v>19.56</v>
      </c>
      <c r="F251" s="5" t="n">
        <v>17245600</v>
      </c>
      <c r="G251" s="5" t="n">
        <v>9.74</v>
      </c>
      <c r="I251" s="10" t="e">
        <f aca="false">IF(ROW(E251) - 1 &gt;= $I$1,SUM(E251:E251(E251,1 - $I$1, 0)) / $I$1,"")</f>
        <v>#VALUE!</v>
      </c>
      <c r="J251" s="10" t="e">
        <f aca="false">IF(ROW(E251) - 1 &gt;= $J$1,SUM(E251:E251(E251,1 - $J$1, 0)) / $J$1,"")</f>
        <v>#VALUE!</v>
      </c>
      <c r="L251" s="11" t="e">
        <f aca="true">IF(ROW(E251) - 1 &gt;= $L$1,IF(OFFSET(I251, -1, 0) = "", I251, ((E251 - L250) * $K$4) + L250), "")</f>
        <v>#VALUE!</v>
      </c>
      <c r="M251" s="11" t="e">
        <f aca="true">IF(ROW(E251) - 1 &gt;= $M$1,IF(OFFSET(J251, -1, 0) = "", J251, ((E251 - M250) * $K$6) + M250), "")</f>
        <v>#VALUE!</v>
      </c>
      <c r="N251" s="7" t="e">
        <f aca="false">IF(M251&lt;&gt;"", L251-M251, "")</f>
        <v>#VALUE!</v>
      </c>
      <c r="P251" s="4" t="e">
        <f aca="false">IF(ROW(E251) - 1 &gt;= $P$1, IF(OFFSET(N251, 1- $P$1, 0) &lt;&gt; "", SUM(N251:N251(N251, 1 - $P$1, 0)) / $P$1, ""), "")</f>
        <v>#VALUE!</v>
      </c>
      <c r="Q251" s="8" t="e">
        <f aca="true">IF(ROW(N251) - 1 &gt;= $P$1,IF(OFFSET(P251, -1, 0) = "", P251, ((N251 - Q250) * $O$5) + Q250), "")</f>
        <v>#VALUE!</v>
      </c>
      <c r="R251" s="8" t="e">
        <f aca="false">IF(Q251&lt;&gt;"", N251 - Q251, "")</f>
        <v>#VALUE!</v>
      </c>
    </row>
    <row collapsed="false" customFormat="false" customHeight="true" hidden="false" ht="14.4" outlineLevel="0" r="252">
      <c r="A252" s="9" t="n">
        <v>36920</v>
      </c>
      <c r="B252" s="5" t="n">
        <v>19.56</v>
      </c>
      <c r="C252" s="5" t="n">
        <v>21.75</v>
      </c>
      <c r="D252" s="5" t="n">
        <v>19.56</v>
      </c>
      <c r="E252" s="5" t="n">
        <v>21.69</v>
      </c>
      <c r="F252" s="5" t="n">
        <v>30562800</v>
      </c>
      <c r="G252" s="5" t="n">
        <v>10.8</v>
      </c>
      <c r="I252" s="10" t="e">
        <f aca="false">IF(ROW(E252) - 1 &gt;= $I$1,SUM(E252:E252(E252,1 - $I$1, 0)) / $I$1,"")</f>
        <v>#VALUE!</v>
      </c>
      <c r="J252" s="10" t="e">
        <f aca="false">IF(ROW(E252) - 1 &gt;= $J$1,SUM(E252:E252(E252,1 - $J$1, 0)) / $J$1,"")</f>
        <v>#VALUE!</v>
      </c>
      <c r="L252" s="11" t="e">
        <f aca="true">IF(ROW(E252) - 1 &gt;= $L$1,IF(OFFSET(I252, -1, 0) = "", I252, ((E252 - L251) * $K$4) + L251), "")</f>
        <v>#VALUE!</v>
      </c>
      <c r="M252" s="11" t="e">
        <f aca="true">IF(ROW(E252) - 1 &gt;= $M$1,IF(OFFSET(J252, -1, 0) = "", J252, ((E252 - M251) * $K$6) + M251), "")</f>
        <v>#VALUE!</v>
      </c>
      <c r="N252" s="7" t="e">
        <f aca="false">IF(M252&lt;&gt;"", L252-M252, "")</f>
        <v>#VALUE!</v>
      </c>
      <c r="P252" s="4" t="e">
        <f aca="false">IF(ROW(E252) - 1 &gt;= $P$1, IF(OFFSET(N252, 1- $P$1, 0) &lt;&gt; "", SUM(N252:N252(N252, 1 - $P$1, 0)) / $P$1, ""), "")</f>
        <v>#VALUE!</v>
      </c>
      <c r="Q252" s="8" t="e">
        <f aca="true">IF(ROW(N252) - 1 &gt;= $P$1,IF(OFFSET(P252, -1, 0) = "", P252, ((N252 - Q251) * $O$5) + Q251), "")</f>
        <v>#VALUE!</v>
      </c>
      <c r="R252" s="8" t="e">
        <f aca="false">IF(Q252&lt;&gt;"", N252 - Q252, "")</f>
        <v>#VALUE!</v>
      </c>
    </row>
    <row collapsed="false" customFormat="false" customHeight="true" hidden="false" ht="14.4" outlineLevel="0" r="253">
      <c r="A253" s="9" t="n">
        <v>36921</v>
      </c>
      <c r="B253" s="5" t="n">
        <v>21.56</v>
      </c>
      <c r="C253" s="5" t="n">
        <v>22</v>
      </c>
      <c r="D253" s="5" t="n">
        <v>20.87</v>
      </c>
      <c r="E253" s="5" t="n">
        <v>21.75</v>
      </c>
      <c r="F253" s="5" t="n">
        <v>24734600</v>
      </c>
      <c r="G253" s="5" t="n">
        <v>10.83</v>
      </c>
      <c r="I253" s="10" t="e">
        <f aca="false">IF(ROW(E253) - 1 &gt;= $I$1,SUM(E253:E253(E253,1 - $I$1, 0)) / $I$1,"")</f>
        <v>#VALUE!</v>
      </c>
      <c r="J253" s="10" t="e">
        <f aca="false">IF(ROW(E253) - 1 &gt;= $J$1,SUM(E253:E253(E253,1 - $J$1, 0)) / $J$1,"")</f>
        <v>#VALUE!</v>
      </c>
      <c r="L253" s="11" t="e">
        <f aca="true">IF(ROW(E253) - 1 &gt;= $L$1,IF(OFFSET(I253, -1, 0) = "", I253, ((E253 - L252) * $K$4) + L252), "")</f>
        <v>#VALUE!</v>
      </c>
      <c r="M253" s="11" t="e">
        <f aca="true">IF(ROW(E253) - 1 &gt;= $M$1,IF(OFFSET(J253, -1, 0) = "", J253, ((E253 - M252) * $K$6) + M252), "")</f>
        <v>#VALUE!</v>
      </c>
      <c r="N253" s="7" t="e">
        <f aca="false">IF(M253&lt;&gt;"", L253-M253, "")</f>
        <v>#VALUE!</v>
      </c>
      <c r="P253" s="4" t="e">
        <f aca="false">IF(ROW(E253) - 1 &gt;= $P$1, IF(OFFSET(N253, 1- $P$1, 0) &lt;&gt; "", SUM(N253:N253(N253, 1 - $P$1, 0)) / $P$1, ""), "")</f>
        <v>#VALUE!</v>
      </c>
      <c r="Q253" s="8" t="e">
        <f aca="true">IF(ROW(N253) - 1 &gt;= $P$1,IF(OFFSET(P253, -1, 0) = "", P253, ((N253 - Q252) * $O$5) + Q252), "")</f>
        <v>#VALUE!</v>
      </c>
      <c r="R253" s="8" t="e">
        <f aca="false">IF(Q253&lt;&gt;"", N253 - Q253, "")</f>
        <v>#VALUE!</v>
      </c>
    </row>
    <row collapsed="false" customFormat="false" customHeight="true" hidden="false" ht="14.4" outlineLevel="0" r="254">
      <c r="A254" s="9" t="n">
        <v>36922</v>
      </c>
      <c r="B254" s="5" t="n">
        <v>21.5</v>
      </c>
      <c r="C254" s="5" t="n">
        <v>22.5</v>
      </c>
      <c r="D254" s="5" t="n">
        <v>21.44</v>
      </c>
      <c r="E254" s="5" t="n">
        <v>21.62</v>
      </c>
      <c r="F254" s="5" t="n">
        <v>26106000</v>
      </c>
      <c r="G254" s="5" t="n">
        <v>10.76</v>
      </c>
      <c r="I254" s="10" t="e">
        <f aca="false">IF(ROW(E254) - 1 &gt;= $I$1,SUM(E254:E254(E254,1 - $I$1, 0)) / $I$1,"")</f>
        <v>#VALUE!</v>
      </c>
      <c r="J254" s="10" t="e">
        <f aca="false">IF(ROW(E254) - 1 &gt;= $J$1,SUM(E254:E254(E254,1 - $J$1, 0)) / $J$1,"")</f>
        <v>#VALUE!</v>
      </c>
      <c r="L254" s="11" t="e">
        <f aca="true">IF(ROW(E254) - 1 &gt;= $L$1,IF(OFFSET(I254, -1, 0) = "", I254, ((E254 - L253) * $K$4) + L253), "")</f>
        <v>#VALUE!</v>
      </c>
      <c r="M254" s="11" t="e">
        <f aca="true">IF(ROW(E254) - 1 &gt;= $M$1,IF(OFFSET(J254, -1, 0) = "", J254, ((E254 - M253) * $K$6) + M253), "")</f>
        <v>#VALUE!</v>
      </c>
      <c r="N254" s="7" t="e">
        <f aca="false">IF(M254&lt;&gt;"", L254-M254, "")</f>
        <v>#VALUE!</v>
      </c>
      <c r="P254" s="4" t="e">
        <f aca="false">IF(ROW(E254) - 1 &gt;= $P$1, IF(OFFSET(N254, 1- $P$1, 0) &lt;&gt; "", SUM(N254:N254(N254, 1 - $P$1, 0)) / $P$1, ""), "")</f>
        <v>#VALUE!</v>
      </c>
      <c r="Q254" s="8" t="e">
        <f aca="true">IF(ROW(N254) - 1 &gt;= $P$1,IF(OFFSET(P254, -1, 0) = "", P254, ((N254 - Q253) * $O$5) + Q253), "")</f>
        <v>#VALUE!</v>
      </c>
      <c r="R254" s="8" t="e">
        <f aca="false">IF(Q254&lt;&gt;"", N254 - Q254, "")</f>
        <v>#VALUE!</v>
      </c>
    </row>
    <row collapsed="false" customFormat="false" customHeight="true" hidden="false" ht="14.4" outlineLevel="0" r="255">
      <c r="A255" s="9" t="n">
        <v>36923</v>
      </c>
      <c r="B255" s="5" t="n">
        <v>20.69</v>
      </c>
      <c r="C255" s="5" t="n">
        <v>21.5</v>
      </c>
      <c r="D255" s="5" t="n">
        <v>20.5</v>
      </c>
      <c r="E255" s="5" t="n">
        <v>21.12</v>
      </c>
      <c r="F255" s="5" t="n">
        <v>13205400</v>
      </c>
      <c r="G255" s="5" t="n">
        <v>10.51</v>
      </c>
      <c r="I255" s="10" t="e">
        <f aca="false">IF(ROW(E255) - 1 &gt;= $I$1,SUM(E255:E255(E255,1 - $I$1, 0)) / $I$1,"")</f>
        <v>#VALUE!</v>
      </c>
      <c r="J255" s="10" t="e">
        <f aca="false">IF(ROW(E255) - 1 &gt;= $J$1,SUM(E255:E255(E255,1 - $J$1, 0)) / $J$1,"")</f>
        <v>#VALUE!</v>
      </c>
      <c r="L255" s="11" t="e">
        <f aca="true">IF(ROW(E255) - 1 &gt;= $L$1,IF(OFFSET(I255, -1, 0) = "", I255, ((E255 - L254) * $K$4) + L254), "")</f>
        <v>#VALUE!</v>
      </c>
      <c r="M255" s="11" t="e">
        <f aca="true">IF(ROW(E255) - 1 &gt;= $M$1,IF(OFFSET(J255, -1, 0) = "", J255, ((E255 - M254) * $K$6) + M254), "")</f>
        <v>#VALUE!</v>
      </c>
      <c r="N255" s="7" t="e">
        <f aca="false">IF(M255&lt;&gt;"", L255-M255, "")</f>
        <v>#VALUE!</v>
      </c>
      <c r="P255" s="4" t="e">
        <f aca="false">IF(ROW(E255) - 1 &gt;= $P$1, IF(OFFSET(N255, 1- $P$1, 0) &lt;&gt; "", SUM(N255:N255(N255, 1 - $P$1, 0)) / $P$1, ""), "")</f>
        <v>#VALUE!</v>
      </c>
      <c r="Q255" s="8" t="e">
        <f aca="true">IF(ROW(N255) - 1 &gt;= $P$1,IF(OFFSET(P255, -1, 0) = "", P255, ((N255 - Q254) * $O$5) + Q254), "")</f>
        <v>#VALUE!</v>
      </c>
      <c r="R255" s="8" t="e">
        <f aca="false">IF(Q255&lt;&gt;"", N255 - Q255, "")</f>
        <v>#VALUE!</v>
      </c>
    </row>
    <row collapsed="false" customFormat="false" customHeight="true" hidden="false" ht="14.4" outlineLevel="0" r="256">
      <c r="A256" s="9" t="n">
        <v>36924</v>
      </c>
      <c r="B256" s="5" t="n">
        <v>21.12</v>
      </c>
      <c r="C256" s="5" t="n">
        <v>21.94</v>
      </c>
      <c r="D256" s="5" t="n">
        <v>20.5</v>
      </c>
      <c r="E256" s="5" t="n">
        <v>20.62</v>
      </c>
      <c r="F256" s="5" t="n">
        <v>15263400</v>
      </c>
      <c r="G256" s="5" t="n">
        <v>10.27</v>
      </c>
      <c r="I256" s="10" t="e">
        <f aca="false">IF(ROW(E256) - 1 &gt;= $I$1,SUM(E256:E256(E256,1 - $I$1, 0)) / $I$1,"")</f>
        <v>#VALUE!</v>
      </c>
      <c r="J256" s="10" t="e">
        <f aca="false">IF(ROW(E256) - 1 &gt;= $J$1,SUM(E256:E256(E256,1 - $J$1, 0)) / $J$1,"")</f>
        <v>#VALUE!</v>
      </c>
      <c r="L256" s="11" t="e">
        <f aca="true">IF(ROW(E256) - 1 &gt;= $L$1,IF(OFFSET(I256, -1, 0) = "", I256, ((E256 - L255) * $K$4) + L255), "")</f>
        <v>#VALUE!</v>
      </c>
      <c r="M256" s="11" t="e">
        <f aca="true">IF(ROW(E256) - 1 &gt;= $M$1,IF(OFFSET(J256, -1, 0) = "", J256, ((E256 - M255) * $K$6) + M255), "")</f>
        <v>#VALUE!</v>
      </c>
      <c r="N256" s="7" t="e">
        <f aca="false">IF(M256&lt;&gt;"", L256-M256, "")</f>
        <v>#VALUE!</v>
      </c>
      <c r="P256" s="4" t="e">
        <f aca="false">IF(ROW(E256) - 1 &gt;= $P$1, IF(OFFSET(N256, 1- $P$1, 0) &lt;&gt; "", SUM(N256:N256(N256, 1 - $P$1, 0)) / $P$1, ""), "")</f>
        <v>#VALUE!</v>
      </c>
      <c r="Q256" s="8" t="e">
        <f aca="true">IF(ROW(N256) - 1 &gt;= $P$1,IF(OFFSET(P256, -1, 0) = "", P256, ((N256 - Q255) * $O$5) + Q255), "")</f>
        <v>#VALUE!</v>
      </c>
      <c r="R256" s="8" t="e">
        <f aca="false">IF(Q256&lt;&gt;"", N256 - Q256, "")</f>
        <v>#VALUE!</v>
      </c>
    </row>
    <row collapsed="false" customFormat="false" customHeight="true" hidden="false" ht="14.4" outlineLevel="0" r="257">
      <c r="A257" s="9" t="n">
        <v>36927</v>
      </c>
      <c r="B257" s="5" t="n">
        <v>20.5</v>
      </c>
      <c r="C257" s="5" t="n">
        <v>20.56</v>
      </c>
      <c r="D257" s="5" t="n">
        <v>19.75</v>
      </c>
      <c r="E257" s="5" t="n">
        <v>20.19</v>
      </c>
      <c r="F257" s="5" t="n">
        <v>10228800</v>
      </c>
      <c r="G257" s="5" t="n">
        <v>10.05</v>
      </c>
      <c r="I257" s="10" t="e">
        <f aca="false">IF(ROW(E257) - 1 &gt;= $I$1,SUM(E257:E257(E257,1 - $I$1, 0)) / $I$1,"")</f>
        <v>#VALUE!</v>
      </c>
      <c r="J257" s="10" t="e">
        <f aca="false">IF(ROW(E257) - 1 &gt;= $J$1,SUM(E257:E257(E257,1 - $J$1, 0)) / $J$1,"")</f>
        <v>#VALUE!</v>
      </c>
      <c r="L257" s="11" t="e">
        <f aca="true">IF(ROW(E257) - 1 &gt;= $L$1,IF(OFFSET(I257, -1, 0) = "", I257, ((E257 - L256) * $K$4) + L256), "")</f>
        <v>#VALUE!</v>
      </c>
      <c r="M257" s="11" t="e">
        <f aca="true">IF(ROW(E257) - 1 &gt;= $M$1,IF(OFFSET(J257, -1, 0) = "", J257, ((E257 - M256) * $K$6) + M256), "")</f>
        <v>#VALUE!</v>
      </c>
      <c r="N257" s="7" t="e">
        <f aca="false">IF(M257&lt;&gt;"", L257-M257, "")</f>
        <v>#VALUE!</v>
      </c>
      <c r="P257" s="4" t="e">
        <f aca="false">IF(ROW(E257) - 1 &gt;= $P$1, IF(OFFSET(N257, 1- $P$1, 0) &lt;&gt; "", SUM(N257:N257(N257, 1 - $P$1, 0)) / $P$1, ""), "")</f>
        <v>#VALUE!</v>
      </c>
      <c r="Q257" s="8" t="e">
        <f aca="true">IF(ROW(N257) - 1 &gt;= $P$1,IF(OFFSET(P257, -1, 0) = "", P257, ((N257 - Q256) * $O$5) + Q256), "")</f>
        <v>#VALUE!</v>
      </c>
      <c r="R257" s="8" t="e">
        <f aca="false">IF(Q257&lt;&gt;"", N257 - Q257, "")</f>
        <v>#VALUE!</v>
      </c>
    </row>
    <row collapsed="false" customFormat="false" customHeight="true" hidden="false" ht="14.4" outlineLevel="0" r="258">
      <c r="A258" s="9" t="n">
        <v>36928</v>
      </c>
      <c r="B258" s="5" t="n">
        <v>20.16</v>
      </c>
      <c r="C258" s="5" t="n">
        <v>21.39</v>
      </c>
      <c r="D258" s="5" t="n">
        <v>20</v>
      </c>
      <c r="E258" s="5" t="n">
        <v>21.12</v>
      </c>
      <c r="F258" s="5" t="n">
        <v>16528400</v>
      </c>
      <c r="G258" s="5" t="n">
        <v>10.51</v>
      </c>
      <c r="I258" s="10" t="e">
        <f aca="false">IF(ROW(E258) - 1 &gt;= $I$1,SUM(E258:E258(E258,1 - $I$1, 0)) / $I$1,"")</f>
        <v>#VALUE!</v>
      </c>
      <c r="J258" s="10" t="e">
        <f aca="false">IF(ROW(E258) - 1 &gt;= $J$1,SUM(E258:E258(E258,1 - $J$1, 0)) / $J$1,"")</f>
        <v>#VALUE!</v>
      </c>
      <c r="L258" s="11" t="e">
        <f aca="true">IF(ROW(E258) - 1 &gt;= $L$1,IF(OFFSET(I258, -1, 0) = "", I258, ((E258 - L257) * $K$4) + L257), "")</f>
        <v>#VALUE!</v>
      </c>
      <c r="M258" s="11" t="e">
        <f aca="true">IF(ROW(E258) - 1 &gt;= $M$1,IF(OFFSET(J258, -1, 0) = "", J258, ((E258 - M257) * $K$6) + M257), "")</f>
        <v>#VALUE!</v>
      </c>
      <c r="N258" s="7" t="e">
        <f aca="false">IF(M258&lt;&gt;"", L258-M258, "")</f>
        <v>#VALUE!</v>
      </c>
      <c r="P258" s="4" t="e">
        <f aca="false">IF(ROW(E258) - 1 &gt;= $P$1, IF(OFFSET(N258, 1- $P$1, 0) &lt;&gt; "", SUM(N258:N258(N258, 1 - $P$1, 0)) / $P$1, ""), "")</f>
        <v>#VALUE!</v>
      </c>
      <c r="Q258" s="8" t="e">
        <f aca="true">IF(ROW(N258) - 1 &gt;= $P$1,IF(OFFSET(P258, -1, 0) = "", P258, ((N258 - Q257) * $O$5) + Q257), "")</f>
        <v>#VALUE!</v>
      </c>
      <c r="R258" s="8" t="e">
        <f aca="false">IF(Q258&lt;&gt;"", N258 - Q258, "")</f>
        <v>#VALUE!</v>
      </c>
    </row>
    <row collapsed="false" customFormat="false" customHeight="true" hidden="false" ht="14.4" outlineLevel="0" r="259">
      <c r="A259" s="9" t="n">
        <v>36929</v>
      </c>
      <c r="B259" s="5" t="n">
        <v>20.66</v>
      </c>
      <c r="C259" s="5" t="n">
        <v>20.87</v>
      </c>
      <c r="D259" s="5" t="n">
        <v>19.81</v>
      </c>
      <c r="E259" s="5" t="n">
        <v>20.75</v>
      </c>
      <c r="F259" s="5" t="n">
        <v>14071600</v>
      </c>
      <c r="G259" s="5" t="n">
        <v>10.33</v>
      </c>
      <c r="I259" s="10" t="e">
        <f aca="false">IF(ROW(E259) - 1 &gt;= $I$1,SUM(E259:E259(E259,1 - $I$1, 0)) / $I$1,"")</f>
        <v>#VALUE!</v>
      </c>
      <c r="J259" s="10" t="e">
        <f aca="false">IF(ROW(E259) - 1 &gt;= $J$1,SUM(E259:E259(E259,1 - $J$1, 0)) / $J$1,"")</f>
        <v>#VALUE!</v>
      </c>
      <c r="L259" s="11" t="e">
        <f aca="true">IF(ROW(E259) - 1 &gt;= $L$1,IF(OFFSET(I259, -1, 0) = "", I259, ((E259 - L258) * $K$4) + L258), "")</f>
        <v>#VALUE!</v>
      </c>
      <c r="M259" s="11" t="e">
        <f aca="true">IF(ROW(E259) - 1 &gt;= $M$1,IF(OFFSET(J259, -1, 0) = "", J259, ((E259 - M258) * $K$6) + M258), "")</f>
        <v>#VALUE!</v>
      </c>
      <c r="N259" s="7" t="e">
        <f aca="false">IF(M259&lt;&gt;"", L259-M259, "")</f>
        <v>#VALUE!</v>
      </c>
      <c r="P259" s="4" t="e">
        <f aca="false">IF(ROW(E259) - 1 &gt;= $P$1, IF(OFFSET(N259, 1- $P$1, 0) &lt;&gt; "", SUM(N259:N259(N259, 1 - $P$1, 0)) / $P$1, ""), "")</f>
        <v>#VALUE!</v>
      </c>
      <c r="Q259" s="8" t="e">
        <f aca="true">IF(ROW(N259) - 1 &gt;= $P$1,IF(OFFSET(P259, -1, 0) = "", P259, ((N259 - Q258) * $O$5) + Q258), "")</f>
        <v>#VALUE!</v>
      </c>
      <c r="R259" s="8" t="e">
        <f aca="false">IF(Q259&lt;&gt;"", N259 - Q259, "")</f>
        <v>#VALUE!</v>
      </c>
    </row>
    <row collapsed="false" customFormat="false" customHeight="true" hidden="false" ht="14.4" outlineLevel="0" r="260">
      <c r="A260" s="9" t="n">
        <v>36930</v>
      </c>
      <c r="B260" s="5" t="n">
        <v>20.56</v>
      </c>
      <c r="C260" s="5" t="n">
        <v>21.06</v>
      </c>
      <c r="D260" s="5" t="n">
        <v>20.19</v>
      </c>
      <c r="E260" s="5" t="n">
        <v>20.75</v>
      </c>
      <c r="F260" s="5" t="n">
        <v>21585000</v>
      </c>
      <c r="G260" s="5" t="n">
        <v>10.33</v>
      </c>
      <c r="I260" s="10" t="e">
        <f aca="false">IF(ROW(E260) - 1 &gt;= $I$1,SUM(E260:E260(E260,1 - $I$1, 0)) / $I$1,"")</f>
        <v>#VALUE!</v>
      </c>
      <c r="J260" s="10" t="e">
        <f aca="false">IF(ROW(E260) - 1 &gt;= $J$1,SUM(E260:E260(E260,1 - $J$1, 0)) / $J$1,"")</f>
        <v>#VALUE!</v>
      </c>
      <c r="L260" s="11" t="e">
        <f aca="true">IF(ROW(E260) - 1 &gt;= $L$1,IF(OFFSET(I260, -1, 0) = "", I260, ((E260 - L259) * $K$4) + L259), "")</f>
        <v>#VALUE!</v>
      </c>
      <c r="M260" s="11" t="e">
        <f aca="true">IF(ROW(E260) - 1 &gt;= $M$1,IF(OFFSET(J260, -1, 0) = "", J260, ((E260 - M259) * $K$6) + M259), "")</f>
        <v>#VALUE!</v>
      </c>
      <c r="N260" s="7" t="e">
        <f aca="false">IF(M260&lt;&gt;"", L260-M260, "")</f>
        <v>#VALUE!</v>
      </c>
      <c r="P260" s="4" t="e">
        <f aca="false">IF(ROW(E260) - 1 &gt;= $P$1, IF(OFFSET(N260, 1- $P$1, 0) &lt;&gt; "", SUM(N260:N260(N260, 1 - $P$1, 0)) / $P$1, ""), "")</f>
        <v>#VALUE!</v>
      </c>
      <c r="Q260" s="8" t="e">
        <f aca="true">IF(ROW(N260) - 1 &gt;= $P$1,IF(OFFSET(P260, -1, 0) = "", P260, ((N260 - Q259) * $O$5) + Q259), "")</f>
        <v>#VALUE!</v>
      </c>
      <c r="R260" s="8" t="e">
        <f aca="false">IF(Q260&lt;&gt;"", N260 - Q260, "")</f>
        <v>#VALUE!</v>
      </c>
    </row>
    <row collapsed="false" customFormat="false" customHeight="true" hidden="false" ht="14.4" outlineLevel="0" r="261">
      <c r="A261" s="9" t="n">
        <v>36931</v>
      </c>
      <c r="B261" s="5" t="n">
        <v>20.5</v>
      </c>
      <c r="C261" s="5" t="n">
        <v>20.81</v>
      </c>
      <c r="D261" s="5" t="n">
        <v>18.69</v>
      </c>
      <c r="E261" s="5" t="n">
        <v>19.12</v>
      </c>
      <c r="F261" s="5" t="n">
        <v>21082600</v>
      </c>
      <c r="G261" s="5" t="n">
        <v>9.52</v>
      </c>
      <c r="I261" s="10" t="e">
        <f aca="false">IF(ROW(E261) - 1 &gt;= $I$1,SUM(E261:E261(E261,1 - $I$1, 0)) / $I$1,"")</f>
        <v>#VALUE!</v>
      </c>
      <c r="J261" s="10" t="e">
        <f aca="false">IF(ROW(E261) - 1 &gt;= $J$1,SUM(E261:E261(E261,1 - $J$1, 0)) / $J$1,"")</f>
        <v>#VALUE!</v>
      </c>
      <c r="L261" s="11" t="e">
        <f aca="true">IF(ROW(E261) - 1 &gt;= $L$1,IF(OFFSET(I261, -1, 0) = "", I261, ((E261 - L260) * $K$4) + L260), "")</f>
        <v>#VALUE!</v>
      </c>
      <c r="M261" s="11" t="e">
        <f aca="true">IF(ROW(E261) - 1 &gt;= $M$1,IF(OFFSET(J261, -1, 0) = "", J261, ((E261 - M260) * $K$6) + M260), "")</f>
        <v>#VALUE!</v>
      </c>
      <c r="N261" s="7" t="e">
        <f aca="false">IF(M261&lt;&gt;"", L261-M261, "")</f>
        <v>#VALUE!</v>
      </c>
      <c r="P261" s="4" t="e">
        <f aca="false">IF(ROW(E261) - 1 &gt;= $P$1, IF(OFFSET(N261, 1- $P$1, 0) &lt;&gt; "", SUM(N261:N261(N261, 1 - $P$1, 0)) / $P$1, ""), "")</f>
        <v>#VALUE!</v>
      </c>
      <c r="Q261" s="8" t="e">
        <f aca="true">IF(ROW(N261) - 1 &gt;= $P$1,IF(OFFSET(P261, -1, 0) = "", P261, ((N261 - Q260) * $O$5) + Q260), "")</f>
        <v>#VALUE!</v>
      </c>
      <c r="R261" s="8" t="e">
        <f aca="false">IF(Q261&lt;&gt;"", N261 - Q261, "")</f>
        <v>#VALUE!</v>
      </c>
    </row>
    <row collapsed="false" customFormat="false" customHeight="true" hidden="false" ht="14.4" outlineLevel="0" r="262">
      <c r="A262" s="9" t="n">
        <v>36934</v>
      </c>
      <c r="B262" s="5" t="n">
        <v>19.06</v>
      </c>
      <c r="C262" s="5" t="n">
        <v>20</v>
      </c>
      <c r="D262" s="5" t="n">
        <v>18.81</v>
      </c>
      <c r="E262" s="5" t="n">
        <v>19.69</v>
      </c>
      <c r="F262" s="5" t="n">
        <v>9795600</v>
      </c>
      <c r="G262" s="5" t="n">
        <v>9.8</v>
      </c>
      <c r="I262" s="10" t="e">
        <f aca="false">IF(ROW(E262) - 1 &gt;= $I$1,SUM(E262:E262(E262,1 - $I$1, 0)) / $I$1,"")</f>
        <v>#VALUE!</v>
      </c>
      <c r="J262" s="10" t="e">
        <f aca="false">IF(ROW(E262) - 1 &gt;= $J$1,SUM(E262:E262(E262,1 - $J$1, 0)) / $J$1,"")</f>
        <v>#VALUE!</v>
      </c>
      <c r="L262" s="11" t="e">
        <f aca="true">IF(ROW(E262) - 1 &gt;= $L$1,IF(OFFSET(I262, -1, 0) = "", I262, ((E262 - L261) * $K$4) + L261), "")</f>
        <v>#VALUE!</v>
      </c>
      <c r="M262" s="11" t="e">
        <f aca="true">IF(ROW(E262) - 1 &gt;= $M$1,IF(OFFSET(J262, -1, 0) = "", J262, ((E262 - M261) * $K$6) + M261), "")</f>
        <v>#VALUE!</v>
      </c>
      <c r="N262" s="7" t="e">
        <f aca="false">IF(M262&lt;&gt;"", L262-M262, "")</f>
        <v>#VALUE!</v>
      </c>
      <c r="P262" s="4" t="e">
        <f aca="false">IF(ROW(E262) - 1 &gt;= $P$1, IF(OFFSET(N262, 1- $P$1, 0) &lt;&gt; "", SUM(N262:N262(N262, 1 - $P$1, 0)) / $P$1, ""), "")</f>
        <v>#VALUE!</v>
      </c>
      <c r="Q262" s="8" t="e">
        <f aca="true">IF(ROW(N262) - 1 &gt;= $P$1,IF(OFFSET(P262, -1, 0) = "", P262, ((N262 - Q261) * $O$5) + Q261), "")</f>
        <v>#VALUE!</v>
      </c>
      <c r="R262" s="8" t="e">
        <f aca="false">IF(Q262&lt;&gt;"", N262 - Q262, "")</f>
        <v>#VALUE!</v>
      </c>
    </row>
    <row collapsed="false" customFormat="false" customHeight="true" hidden="false" ht="14.4" outlineLevel="0" r="263">
      <c r="A263" s="9" t="n">
        <v>36935</v>
      </c>
      <c r="B263" s="5" t="n">
        <v>19.94</v>
      </c>
      <c r="C263" s="5" t="n">
        <v>20.44</v>
      </c>
      <c r="D263" s="5" t="n">
        <v>19</v>
      </c>
      <c r="E263" s="5" t="n">
        <v>19.12</v>
      </c>
      <c r="F263" s="5" t="n">
        <v>8470600</v>
      </c>
      <c r="G263" s="5" t="n">
        <v>9.52</v>
      </c>
      <c r="I263" s="10" t="e">
        <f aca="false">IF(ROW(E263) - 1 &gt;= $I$1,SUM(E263:E263(E263,1 - $I$1, 0)) / $I$1,"")</f>
        <v>#VALUE!</v>
      </c>
      <c r="J263" s="10" t="e">
        <f aca="false">IF(ROW(E263) - 1 &gt;= $J$1,SUM(E263:E263(E263,1 - $J$1, 0)) / $J$1,"")</f>
        <v>#VALUE!</v>
      </c>
      <c r="L263" s="11" t="e">
        <f aca="true">IF(ROW(E263) - 1 &gt;= $L$1,IF(OFFSET(I263, -1, 0) = "", I263, ((E263 - L262) * $K$4) + L262), "")</f>
        <v>#VALUE!</v>
      </c>
      <c r="M263" s="11" t="e">
        <f aca="true">IF(ROW(E263) - 1 &gt;= $M$1,IF(OFFSET(J263, -1, 0) = "", J263, ((E263 - M262) * $K$6) + M262), "")</f>
        <v>#VALUE!</v>
      </c>
      <c r="N263" s="7" t="e">
        <f aca="false">IF(M263&lt;&gt;"", L263-M263, "")</f>
        <v>#VALUE!</v>
      </c>
      <c r="P263" s="4" t="e">
        <f aca="false">IF(ROW(E263) - 1 &gt;= $P$1, IF(OFFSET(N263, 1- $P$1, 0) &lt;&gt; "", SUM(N263:N263(N263, 1 - $P$1, 0)) / $P$1, ""), "")</f>
        <v>#VALUE!</v>
      </c>
      <c r="Q263" s="8" t="e">
        <f aca="true">IF(ROW(N263) - 1 &gt;= $P$1,IF(OFFSET(P263, -1, 0) = "", P263, ((N263 - Q262) * $O$5) + Q262), "")</f>
        <v>#VALUE!</v>
      </c>
      <c r="R263" s="8" t="e">
        <f aca="false">IF(Q263&lt;&gt;"", N263 - Q263, "")</f>
        <v>#VALUE!</v>
      </c>
    </row>
    <row collapsed="false" customFormat="false" customHeight="true" hidden="false" ht="14.4" outlineLevel="0" r="264">
      <c r="A264" s="9" t="n">
        <v>36936</v>
      </c>
      <c r="B264" s="5" t="n">
        <v>19.19</v>
      </c>
      <c r="C264" s="5" t="n">
        <v>19.62</v>
      </c>
      <c r="D264" s="5" t="n">
        <v>18.5</v>
      </c>
      <c r="E264" s="5" t="n">
        <v>19.5</v>
      </c>
      <c r="F264" s="5" t="n">
        <v>11040000</v>
      </c>
      <c r="G264" s="5" t="n">
        <v>9.71</v>
      </c>
      <c r="I264" s="10" t="e">
        <f aca="false">IF(ROW(E264) - 1 &gt;= $I$1,SUM(E264:E264(E264,1 - $I$1, 0)) / $I$1,"")</f>
        <v>#VALUE!</v>
      </c>
      <c r="J264" s="10" t="e">
        <f aca="false">IF(ROW(E264) - 1 &gt;= $J$1,SUM(E264:E264(E264,1 - $J$1, 0)) / $J$1,"")</f>
        <v>#VALUE!</v>
      </c>
      <c r="L264" s="11" t="e">
        <f aca="true">IF(ROW(E264) - 1 &gt;= $L$1,IF(OFFSET(I264, -1, 0) = "", I264, ((E264 - L263) * $K$4) + L263), "")</f>
        <v>#VALUE!</v>
      </c>
      <c r="M264" s="11" t="e">
        <f aca="true">IF(ROW(E264) - 1 &gt;= $M$1,IF(OFFSET(J264, -1, 0) = "", J264, ((E264 - M263) * $K$6) + M263), "")</f>
        <v>#VALUE!</v>
      </c>
      <c r="N264" s="7" t="e">
        <f aca="false">IF(M264&lt;&gt;"", L264-M264, "")</f>
        <v>#VALUE!</v>
      </c>
      <c r="P264" s="4" t="e">
        <f aca="false">IF(ROW(E264) - 1 &gt;= $P$1, IF(OFFSET(N264, 1- $P$1, 0) &lt;&gt; "", SUM(N264:N264(N264, 1 - $P$1, 0)) / $P$1, ""), "")</f>
        <v>#VALUE!</v>
      </c>
      <c r="Q264" s="8" t="e">
        <f aca="true">IF(ROW(N264) - 1 &gt;= $P$1,IF(OFFSET(P264, -1, 0) = "", P264, ((N264 - Q263) * $O$5) + Q263), "")</f>
        <v>#VALUE!</v>
      </c>
      <c r="R264" s="8" t="e">
        <f aca="false">IF(Q264&lt;&gt;"", N264 - Q264, "")</f>
        <v>#VALUE!</v>
      </c>
    </row>
    <row collapsed="false" customFormat="false" customHeight="true" hidden="false" ht="14.4" outlineLevel="0" r="265">
      <c r="A265" s="9" t="n">
        <v>36937</v>
      </c>
      <c r="B265" s="5" t="n">
        <v>19.69</v>
      </c>
      <c r="C265" s="5" t="n">
        <v>20.56</v>
      </c>
      <c r="D265" s="5" t="n">
        <v>19.69</v>
      </c>
      <c r="E265" s="5" t="n">
        <v>20.06</v>
      </c>
      <c r="F265" s="5" t="n">
        <v>11123200</v>
      </c>
      <c r="G265" s="5" t="n">
        <v>9.99</v>
      </c>
      <c r="I265" s="10" t="e">
        <f aca="false">IF(ROW(E265) - 1 &gt;= $I$1,SUM(E265:E265(E265,1 - $I$1, 0)) / $I$1,"")</f>
        <v>#VALUE!</v>
      </c>
      <c r="J265" s="10" t="e">
        <f aca="false">IF(ROW(E265) - 1 &gt;= $J$1,SUM(E265:E265(E265,1 - $J$1, 0)) / $J$1,"")</f>
        <v>#VALUE!</v>
      </c>
      <c r="L265" s="11" t="e">
        <f aca="true">IF(ROW(E265) - 1 &gt;= $L$1,IF(OFFSET(I265, -1, 0) = "", I265, ((E265 - L264) * $K$4) + L264), "")</f>
        <v>#VALUE!</v>
      </c>
      <c r="M265" s="11" t="e">
        <f aca="true">IF(ROW(E265) - 1 &gt;= $M$1,IF(OFFSET(J265, -1, 0) = "", J265, ((E265 - M264) * $K$6) + M264), "")</f>
        <v>#VALUE!</v>
      </c>
      <c r="N265" s="7" t="e">
        <f aca="false">IF(M265&lt;&gt;"", L265-M265, "")</f>
        <v>#VALUE!</v>
      </c>
      <c r="P265" s="4" t="e">
        <f aca="false">IF(ROW(E265) - 1 &gt;= $P$1, IF(OFFSET(N265, 1- $P$1, 0) &lt;&gt; "", SUM(N265:N265(N265, 1 - $P$1, 0)) / $P$1, ""), "")</f>
        <v>#VALUE!</v>
      </c>
      <c r="Q265" s="8" t="e">
        <f aca="true">IF(ROW(N265) - 1 &gt;= $P$1,IF(OFFSET(P265, -1, 0) = "", P265, ((N265 - Q264) * $O$5) + Q264), "")</f>
        <v>#VALUE!</v>
      </c>
      <c r="R265" s="8" t="e">
        <f aca="false">IF(Q265&lt;&gt;"", N265 - Q265, "")</f>
        <v>#VALUE!</v>
      </c>
    </row>
    <row collapsed="false" customFormat="false" customHeight="true" hidden="false" ht="14.4" outlineLevel="0" r="266">
      <c r="A266" s="9" t="n">
        <v>36938</v>
      </c>
      <c r="B266" s="5" t="n">
        <v>19</v>
      </c>
      <c r="C266" s="5" t="n">
        <v>19.5</v>
      </c>
      <c r="D266" s="5" t="n">
        <v>18.75</v>
      </c>
      <c r="E266" s="5" t="n">
        <v>19</v>
      </c>
      <c r="F266" s="5" t="n">
        <v>9428400</v>
      </c>
      <c r="G266" s="5" t="n">
        <v>9.46</v>
      </c>
      <c r="I266" s="10" t="e">
        <f aca="false">IF(ROW(E266) - 1 &gt;= $I$1,SUM(E266:E266(E266,1 - $I$1, 0)) / $I$1,"")</f>
        <v>#VALUE!</v>
      </c>
      <c r="J266" s="10" t="e">
        <f aca="false">IF(ROW(E266) - 1 &gt;= $J$1,SUM(E266:E266(E266,1 - $J$1, 0)) / $J$1,"")</f>
        <v>#VALUE!</v>
      </c>
      <c r="L266" s="11" t="e">
        <f aca="true">IF(ROW(E266) - 1 &gt;= $L$1,IF(OFFSET(I266, -1, 0) = "", I266, ((E266 - L265) * $K$4) + L265), "")</f>
        <v>#VALUE!</v>
      </c>
      <c r="M266" s="11" t="e">
        <f aca="true">IF(ROW(E266) - 1 &gt;= $M$1,IF(OFFSET(J266, -1, 0) = "", J266, ((E266 - M265) * $K$6) + M265), "")</f>
        <v>#VALUE!</v>
      </c>
      <c r="N266" s="7" t="e">
        <f aca="false">IF(M266&lt;&gt;"", L266-M266, "")</f>
        <v>#VALUE!</v>
      </c>
      <c r="P266" s="4" t="e">
        <f aca="false">IF(ROW(E266) - 1 &gt;= $P$1, IF(OFFSET(N266, 1- $P$1, 0) &lt;&gt; "", SUM(N266:N266(N266, 1 - $P$1, 0)) / $P$1, ""), "")</f>
        <v>#VALUE!</v>
      </c>
      <c r="Q266" s="8" t="e">
        <f aca="true">IF(ROW(N266) - 1 &gt;= $P$1,IF(OFFSET(P266, -1, 0) = "", P266, ((N266 - Q265) * $O$5) + Q265), "")</f>
        <v>#VALUE!</v>
      </c>
      <c r="R266" s="8" t="e">
        <f aca="false">IF(Q266&lt;&gt;"", N266 - Q266, "")</f>
        <v>#VALUE!</v>
      </c>
    </row>
    <row collapsed="false" customFormat="false" customHeight="true" hidden="false" ht="14.4" outlineLevel="0" r="267">
      <c r="A267" s="9" t="n">
        <v>36942</v>
      </c>
      <c r="B267" s="5" t="n">
        <v>19.19</v>
      </c>
      <c r="C267" s="5" t="n">
        <v>19.44</v>
      </c>
      <c r="D267" s="5" t="n">
        <v>18.19</v>
      </c>
      <c r="E267" s="5" t="n">
        <v>18.31</v>
      </c>
      <c r="F267" s="5" t="n">
        <v>11249600</v>
      </c>
      <c r="G267" s="5" t="n">
        <v>9.12</v>
      </c>
      <c r="I267" s="10" t="e">
        <f aca="false">IF(ROW(E267) - 1 &gt;= $I$1,SUM(E267:E267(E267,1 - $I$1, 0)) / $I$1,"")</f>
        <v>#VALUE!</v>
      </c>
      <c r="J267" s="10" t="e">
        <f aca="false">IF(ROW(E267) - 1 &gt;= $J$1,SUM(E267:E267(E267,1 - $J$1, 0)) / $J$1,"")</f>
        <v>#VALUE!</v>
      </c>
      <c r="L267" s="11" t="e">
        <f aca="true">IF(ROW(E267) - 1 &gt;= $L$1,IF(OFFSET(I267, -1, 0) = "", I267, ((E267 - L266) * $K$4) + L266), "")</f>
        <v>#VALUE!</v>
      </c>
      <c r="M267" s="11" t="e">
        <f aca="true">IF(ROW(E267) - 1 &gt;= $M$1,IF(OFFSET(J267, -1, 0) = "", J267, ((E267 - M266) * $K$6) + M266), "")</f>
        <v>#VALUE!</v>
      </c>
      <c r="N267" s="7" t="e">
        <f aca="false">IF(M267&lt;&gt;"", L267-M267, "")</f>
        <v>#VALUE!</v>
      </c>
      <c r="P267" s="4" t="e">
        <f aca="false">IF(ROW(E267) - 1 &gt;= $P$1, IF(OFFSET(N267, 1- $P$1, 0) &lt;&gt; "", SUM(N267:N267(N267, 1 - $P$1, 0)) / $P$1, ""), "")</f>
        <v>#VALUE!</v>
      </c>
      <c r="Q267" s="8" t="e">
        <f aca="true">IF(ROW(N267) - 1 &gt;= $P$1,IF(OFFSET(P267, -1, 0) = "", P267, ((N267 - Q266) * $O$5) + Q266), "")</f>
        <v>#VALUE!</v>
      </c>
      <c r="R267" s="8" t="e">
        <f aca="false">IF(Q267&lt;&gt;"", N267 - Q267, "")</f>
        <v>#VALUE!</v>
      </c>
    </row>
    <row collapsed="false" customFormat="false" customHeight="true" hidden="false" ht="14.4" outlineLevel="0" r="268">
      <c r="A268" s="9" t="n">
        <v>36943</v>
      </c>
      <c r="B268" s="5" t="n">
        <v>18.25</v>
      </c>
      <c r="C268" s="5" t="n">
        <v>19.94</v>
      </c>
      <c r="D268" s="5" t="n">
        <v>18.25</v>
      </c>
      <c r="E268" s="5" t="n">
        <v>18.87</v>
      </c>
      <c r="F268" s="5" t="n">
        <v>13947800</v>
      </c>
      <c r="G268" s="5" t="n">
        <v>9.39</v>
      </c>
      <c r="I268" s="10" t="e">
        <f aca="false">IF(ROW(E268) - 1 &gt;= $I$1,SUM(E268:E268(E268,1 - $I$1, 0)) / $I$1,"")</f>
        <v>#VALUE!</v>
      </c>
      <c r="J268" s="10" t="e">
        <f aca="false">IF(ROW(E268) - 1 &gt;= $J$1,SUM(E268:E268(E268,1 - $J$1, 0)) / $J$1,"")</f>
        <v>#VALUE!</v>
      </c>
      <c r="L268" s="11" t="e">
        <f aca="true">IF(ROW(E268) - 1 &gt;= $L$1,IF(OFFSET(I268, -1, 0) = "", I268, ((E268 - L267) * $K$4) + L267), "")</f>
        <v>#VALUE!</v>
      </c>
      <c r="M268" s="11" t="e">
        <f aca="true">IF(ROW(E268) - 1 &gt;= $M$1,IF(OFFSET(J268, -1, 0) = "", J268, ((E268 - M267) * $K$6) + M267), "")</f>
        <v>#VALUE!</v>
      </c>
      <c r="N268" s="7" t="e">
        <f aca="false">IF(M268&lt;&gt;"", L268-M268, "")</f>
        <v>#VALUE!</v>
      </c>
      <c r="P268" s="4" t="e">
        <f aca="false">IF(ROW(E268) - 1 &gt;= $P$1, IF(OFFSET(N268, 1- $P$1, 0) &lt;&gt; "", SUM(N268:N268(N268, 1 - $P$1, 0)) / $P$1, ""), "")</f>
        <v>#VALUE!</v>
      </c>
      <c r="Q268" s="8" t="e">
        <f aca="true">IF(ROW(N268) - 1 &gt;= $P$1,IF(OFFSET(P268, -1, 0) = "", P268, ((N268 - Q267) * $O$5) + Q267), "")</f>
        <v>#VALUE!</v>
      </c>
      <c r="R268" s="8" t="e">
        <f aca="false">IF(Q268&lt;&gt;"", N268 - Q268, "")</f>
        <v>#VALUE!</v>
      </c>
    </row>
    <row collapsed="false" customFormat="false" customHeight="true" hidden="false" ht="14.4" outlineLevel="0" r="269">
      <c r="A269" s="9" t="n">
        <v>36944</v>
      </c>
      <c r="B269" s="5" t="n">
        <v>19.06</v>
      </c>
      <c r="C269" s="5" t="n">
        <v>19.37</v>
      </c>
      <c r="D269" s="5" t="n">
        <v>18</v>
      </c>
      <c r="E269" s="5" t="n">
        <v>18.81</v>
      </c>
      <c r="F269" s="5" t="n">
        <v>15431200</v>
      </c>
      <c r="G269" s="5" t="n">
        <v>9.36</v>
      </c>
      <c r="I269" s="10" t="e">
        <f aca="false">IF(ROW(E269) - 1 &gt;= $I$1,SUM(E269:E269(E269,1 - $I$1, 0)) / $I$1,"")</f>
        <v>#VALUE!</v>
      </c>
      <c r="J269" s="10" t="e">
        <f aca="false">IF(ROW(E269) - 1 &gt;= $J$1,SUM(E269:E269(E269,1 - $J$1, 0)) / $J$1,"")</f>
        <v>#VALUE!</v>
      </c>
      <c r="L269" s="11" t="e">
        <f aca="true">IF(ROW(E269) - 1 &gt;= $L$1,IF(OFFSET(I269, -1, 0) = "", I269, ((E269 - L268) * $K$4) + L268), "")</f>
        <v>#VALUE!</v>
      </c>
      <c r="M269" s="11" t="e">
        <f aca="true">IF(ROW(E269) - 1 &gt;= $M$1,IF(OFFSET(J269, -1, 0) = "", J269, ((E269 - M268) * $K$6) + M268), "")</f>
        <v>#VALUE!</v>
      </c>
      <c r="N269" s="7" t="e">
        <f aca="false">IF(M269&lt;&gt;"", L269-M269, "")</f>
        <v>#VALUE!</v>
      </c>
      <c r="P269" s="4" t="e">
        <f aca="false">IF(ROW(E269) - 1 &gt;= $P$1, IF(OFFSET(N269, 1- $P$1, 0) &lt;&gt; "", SUM(N269:N269(N269, 1 - $P$1, 0)) / $P$1, ""), "")</f>
        <v>#VALUE!</v>
      </c>
      <c r="Q269" s="8" t="e">
        <f aca="true">IF(ROW(N269) - 1 &gt;= $P$1,IF(OFFSET(P269, -1, 0) = "", P269, ((N269 - Q268) * $O$5) + Q268), "")</f>
        <v>#VALUE!</v>
      </c>
      <c r="R269" s="8" t="e">
        <f aca="false">IF(Q269&lt;&gt;"", N269 - Q269, "")</f>
        <v>#VALUE!</v>
      </c>
    </row>
    <row collapsed="false" customFormat="false" customHeight="true" hidden="false" ht="14.4" outlineLevel="0" r="270">
      <c r="A270" s="9" t="n">
        <v>36945</v>
      </c>
      <c r="B270" s="5" t="n">
        <v>18.62</v>
      </c>
      <c r="C270" s="5" t="n">
        <v>18.87</v>
      </c>
      <c r="D270" s="5" t="n">
        <v>18.25</v>
      </c>
      <c r="E270" s="5" t="n">
        <v>18.81</v>
      </c>
      <c r="F270" s="5" t="n">
        <v>10503800</v>
      </c>
      <c r="G270" s="5" t="n">
        <v>9.36</v>
      </c>
      <c r="I270" s="10" t="e">
        <f aca="false">IF(ROW(E270) - 1 &gt;= $I$1,SUM(E270:E270(E270,1 - $I$1, 0)) / $I$1,"")</f>
        <v>#VALUE!</v>
      </c>
      <c r="J270" s="10" t="e">
        <f aca="false">IF(ROW(E270) - 1 &gt;= $J$1,SUM(E270:E270(E270,1 - $J$1, 0)) / $J$1,"")</f>
        <v>#VALUE!</v>
      </c>
      <c r="L270" s="11" t="e">
        <f aca="true">IF(ROW(E270) - 1 &gt;= $L$1,IF(OFFSET(I270, -1, 0) = "", I270, ((E270 - L269) * $K$4) + L269), "")</f>
        <v>#VALUE!</v>
      </c>
      <c r="M270" s="11" t="e">
        <f aca="true">IF(ROW(E270) - 1 &gt;= $M$1,IF(OFFSET(J270, -1, 0) = "", J270, ((E270 - M269) * $K$6) + M269), "")</f>
        <v>#VALUE!</v>
      </c>
      <c r="N270" s="7" t="e">
        <f aca="false">IF(M270&lt;&gt;"", L270-M270, "")</f>
        <v>#VALUE!</v>
      </c>
      <c r="P270" s="4" t="e">
        <f aca="false">IF(ROW(E270) - 1 &gt;= $P$1, IF(OFFSET(N270, 1- $P$1, 0) &lt;&gt; "", SUM(N270:N270(N270, 1 - $P$1, 0)) / $P$1, ""), "")</f>
        <v>#VALUE!</v>
      </c>
      <c r="Q270" s="8" t="e">
        <f aca="true">IF(ROW(N270) - 1 &gt;= $P$1,IF(OFFSET(P270, -1, 0) = "", P270, ((N270 - Q269) * $O$5) + Q269), "")</f>
        <v>#VALUE!</v>
      </c>
      <c r="R270" s="8" t="e">
        <f aca="false">IF(Q270&lt;&gt;"", N270 - Q270, "")</f>
        <v>#VALUE!</v>
      </c>
    </row>
    <row collapsed="false" customFormat="false" customHeight="true" hidden="false" ht="14.4" outlineLevel="0" r="271">
      <c r="A271" s="9" t="n">
        <v>36948</v>
      </c>
      <c r="B271" s="5" t="n">
        <v>19.06</v>
      </c>
      <c r="C271" s="5" t="n">
        <v>19.69</v>
      </c>
      <c r="D271" s="5" t="n">
        <v>18.56</v>
      </c>
      <c r="E271" s="5" t="n">
        <v>19.5</v>
      </c>
      <c r="F271" s="5" t="n">
        <v>7380000</v>
      </c>
      <c r="G271" s="5" t="n">
        <v>9.71</v>
      </c>
      <c r="I271" s="10" t="e">
        <f aca="false">IF(ROW(E271) - 1 &gt;= $I$1,SUM(E271:E271(E271,1 - $I$1, 0)) / $I$1,"")</f>
        <v>#VALUE!</v>
      </c>
      <c r="J271" s="10" t="e">
        <f aca="false">IF(ROW(E271) - 1 &gt;= $J$1,SUM(E271:E271(E271,1 - $J$1, 0)) / $J$1,"")</f>
        <v>#VALUE!</v>
      </c>
      <c r="L271" s="11" t="e">
        <f aca="true">IF(ROW(E271) - 1 &gt;= $L$1,IF(OFFSET(I271, -1, 0) = "", I271, ((E271 - L270) * $K$4) + L270), "")</f>
        <v>#VALUE!</v>
      </c>
      <c r="M271" s="11" t="e">
        <f aca="true">IF(ROW(E271) - 1 &gt;= $M$1,IF(OFFSET(J271, -1, 0) = "", J271, ((E271 - M270) * $K$6) + M270), "")</f>
        <v>#VALUE!</v>
      </c>
      <c r="N271" s="7" t="e">
        <f aca="false">IF(M271&lt;&gt;"", L271-M271, "")</f>
        <v>#VALUE!</v>
      </c>
      <c r="P271" s="4" t="e">
        <f aca="false">IF(ROW(E271) - 1 &gt;= $P$1, IF(OFFSET(N271, 1- $P$1, 0) &lt;&gt; "", SUM(N271:N271(N271, 1 - $P$1, 0)) / $P$1, ""), "")</f>
        <v>#VALUE!</v>
      </c>
      <c r="Q271" s="8" t="e">
        <f aca="true">IF(ROW(N271) - 1 &gt;= $P$1,IF(OFFSET(P271, -1, 0) = "", P271, ((N271 - Q270) * $O$5) + Q270), "")</f>
        <v>#VALUE!</v>
      </c>
      <c r="R271" s="8" t="e">
        <f aca="false">IF(Q271&lt;&gt;"", N271 - Q271, "")</f>
        <v>#VALUE!</v>
      </c>
    </row>
    <row collapsed="false" customFormat="false" customHeight="true" hidden="false" ht="14.4" outlineLevel="0" r="272">
      <c r="A272" s="9" t="n">
        <v>36949</v>
      </c>
      <c r="B272" s="5" t="n">
        <v>19.28</v>
      </c>
      <c r="C272" s="5" t="n">
        <v>19.44</v>
      </c>
      <c r="D272" s="5" t="n">
        <v>18.69</v>
      </c>
      <c r="E272" s="5" t="n">
        <v>19.37</v>
      </c>
      <c r="F272" s="5" t="n">
        <v>12451000</v>
      </c>
      <c r="G272" s="5" t="n">
        <v>9.64</v>
      </c>
      <c r="I272" s="10" t="e">
        <f aca="false">IF(ROW(E272) - 1 &gt;= $I$1,SUM(E272:E272(E272,1 - $I$1, 0)) / $I$1,"")</f>
        <v>#VALUE!</v>
      </c>
      <c r="J272" s="10" t="e">
        <f aca="false">IF(ROW(E272) - 1 &gt;= $J$1,SUM(E272:E272(E272,1 - $J$1, 0)) / $J$1,"")</f>
        <v>#VALUE!</v>
      </c>
      <c r="L272" s="11" t="e">
        <f aca="true">IF(ROW(E272) - 1 &gt;= $L$1,IF(OFFSET(I272, -1, 0) = "", I272, ((E272 - L271) * $K$4) + L271), "")</f>
        <v>#VALUE!</v>
      </c>
      <c r="M272" s="11" t="e">
        <f aca="true">IF(ROW(E272) - 1 &gt;= $M$1,IF(OFFSET(J272, -1, 0) = "", J272, ((E272 - M271) * $K$6) + M271), "")</f>
        <v>#VALUE!</v>
      </c>
      <c r="N272" s="7" t="e">
        <f aca="false">IF(M272&lt;&gt;"", L272-M272, "")</f>
        <v>#VALUE!</v>
      </c>
      <c r="P272" s="4" t="e">
        <f aca="false">IF(ROW(E272) - 1 &gt;= $P$1, IF(OFFSET(N272, 1- $P$1, 0) &lt;&gt; "", SUM(N272:N272(N272, 1 - $P$1, 0)) / $P$1, ""), "")</f>
        <v>#VALUE!</v>
      </c>
      <c r="Q272" s="8" t="e">
        <f aca="true">IF(ROW(N272) - 1 &gt;= $P$1,IF(OFFSET(P272, -1, 0) = "", P272, ((N272 - Q271) * $O$5) + Q271), "")</f>
        <v>#VALUE!</v>
      </c>
      <c r="R272" s="8" t="e">
        <f aca="false">IF(Q272&lt;&gt;"", N272 - Q272, "")</f>
        <v>#VALUE!</v>
      </c>
    </row>
    <row collapsed="false" customFormat="false" customHeight="true" hidden="false" ht="14.4" outlineLevel="0" r="273">
      <c r="A273" s="9" t="n">
        <v>36950</v>
      </c>
      <c r="B273" s="5" t="n">
        <v>19.37</v>
      </c>
      <c r="C273" s="5" t="n">
        <v>19.44</v>
      </c>
      <c r="D273" s="5" t="n">
        <v>18.12</v>
      </c>
      <c r="E273" s="5" t="n">
        <v>18.25</v>
      </c>
      <c r="F273" s="5" t="n">
        <v>18157600</v>
      </c>
      <c r="G273" s="5" t="n">
        <v>9.09</v>
      </c>
      <c r="I273" s="10" t="e">
        <f aca="false">IF(ROW(E273) - 1 &gt;= $I$1,SUM(E273:E273(E273,1 - $I$1, 0)) / $I$1,"")</f>
        <v>#VALUE!</v>
      </c>
      <c r="J273" s="10" t="e">
        <f aca="false">IF(ROW(E273) - 1 &gt;= $J$1,SUM(E273:E273(E273,1 - $J$1, 0)) / $J$1,"")</f>
        <v>#VALUE!</v>
      </c>
      <c r="L273" s="11" t="e">
        <f aca="true">IF(ROW(E273) - 1 &gt;= $L$1,IF(OFFSET(I273, -1, 0) = "", I273, ((E273 - L272) * $K$4) + L272), "")</f>
        <v>#VALUE!</v>
      </c>
      <c r="M273" s="11" t="e">
        <f aca="true">IF(ROW(E273) - 1 &gt;= $M$1,IF(OFFSET(J273, -1, 0) = "", J273, ((E273 - M272) * $K$6) + M272), "")</f>
        <v>#VALUE!</v>
      </c>
      <c r="N273" s="7" t="e">
        <f aca="false">IF(M273&lt;&gt;"", L273-M273, "")</f>
        <v>#VALUE!</v>
      </c>
      <c r="P273" s="4" t="e">
        <f aca="false">IF(ROW(E273) - 1 &gt;= $P$1, IF(OFFSET(N273, 1- $P$1, 0) &lt;&gt; "", SUM(N273:N273(N273, 1 - $P$1, 0)) / $P$1, ""), "")</f>
        <v>#VALUE!</v>
      </c>
      <c r="Q273" s="8" t="e">
        <f aca="true">IF(ROW(N273) - 1 &gt;= $P$1,IF(OFFSET(P273, -1, 0) = "", P273, ((N273 - Q272) * $O$5) + Q272), "")</f>
        <v>#VALUE!</v>
      </c>
      <c r="R273" s="8" t="e">
        <f aca="false">IF(Q273&lt;&gt;"", N273 - Q273, "")</f>
        <v>#VALUE!</v>
      </c>
    </row>
    <row collapsed="false" customFormat="false" customHeight="true" hidden="false" ht="14.4" outlineLevel="0" r="274">
      <c r="A274" s="9" t="n">
        <v>36951</v>
      </c>
      <c r="B274" s="5" t="n">
        <v>17.81</v>
      </c>
      <c r="C274" s="5" t="n">
        <v>18.75</v>
      </c>
      <c r="D274" s="5" t="n">
        <v>17.19</v>
      </c>
      <c r="E274" s="5" t="n">
        <v>18.75</v>
      </c>
      <c r="F274" s="5" t="n">
        <v>11803400</v>
      </c>
      <c r="G274" s="5" t="n">
        <v>9.33</v>
      </c>
      <c r="I274" s="10" t="e">
        <f aca="false">IF(ROW(E274) - 1 &gt;= $I$1,SUM(E274:E274(E274,1 - $I$1, 0)) / $I$1,"")</f>
        <v>#VALUE!</v>
      </c>
      <c r="J274" s="10" t="e">
        <f aca="false">IF(ROW(E274) - 1 &gt;= $J$1,SUM(E274:E274(E274,1 - $J$1, 0)) / $J$1,"")</f>
        <v>#VALUE!</v>
      </c>
      <c r="L274" s="11" t="e">
        <f aca="true">IF(ROW(E274) - 1 &gt;= $L$1,IF(OFFSET(I274, -1, 0) = "", I274, ((E274 - L273) * $K$4) + L273), "")</f>
        <v>#VALUE!</v>
      </c>
      <c r="M274" s="11" t="e">
        <f aca="true">IF(ROW(E274) - 1 &gt;= $M$1,IF(OFFSET(J274, -1, 0) = "", J274, ((E274 - M273) * $K$6) + M273), "")</f>
        <v>#VALUE!</v>
      </c>
      <c r="N274" s="7" t="e">
        <f aca="false">IF(M274&lt;&gt;"", L274-M274, "")</f>
        <v>#VALUE!</v>
      </c>
      <c r="P274" s="4" t="e">
        <f aca="false">IF(ROW(E274) - 1 &gt;= $P$1, IF(OFFSET(N274, 1- $P$1, 0) &lt;&gt; "", SUM(N274:N274(N274, 1 - $P$1, 0)) / $P$1, ""), "")</f>
        <v>#VALUE!</v>
      </c>
      <c r="Q274" s="8" t="e">
        <f aca="true">IF(ROW(N274) - 1 &gt;= $P$1,IF(OFFSET(P274, -1, 0) = "", P274, ((N274 - Q273) * $O$5) + Q273), "")</f>
        <v>#VALUE!</v>
      </c>
      <c r="R274" s="8" t="e">
        <f aca="false">IF(Q274&lt;&gt;"", N274 - Q274, "")</f>
        <v>#VALUE!</v>
      </c>
    </row>
    <row collapsed="false" customFormat="false" customHeight="true" hidden="false" ht="14.4" outlineLevel="0" r="275">
      <c r="A275" s="9" t="n">
        <v>36952</v>
      </c>
      <c r="B275" s="5" t="n">
        <v>18.31</v>
      </c>
      <c r="C275" s="5" t="n">
        <v>20.44</v>
      </c>
      <c r="D275" s="5" t="n">
        <v>18.25</v>
      </c>
      <c r="E275" s="5" t="n">
        <v>19.25</v>
      </c>
      <c r="F275" s="5" t="n">
        <v>14511200</v>
      </c>
      <c r="G275" s="5" t="n">
        <v>9.58</v>
      </c>
      <c r="I275" s="10" t="e">
        <f aca="false">IF(ROW(E275) - 1 &gt;= $I$1,SUM(E275:E275(E275,1 - $I$1, 0)) / $I$1,"")</f>
        <v>#VALUE!</v>
      </c>
      <c r="J275" s="10" t="e">
        <f aca="false">IF(ROW(E275) - 1 &gt;= $J$1,SUM(E275:E275(E275,1 - $J$1, 0)) / $J$1,"")</f>
        <v>#VALUE!</v>
      </c>
      <c r="L275" s="11" t="e">
        <f aca="true">IF(ROW(E275) - 1 &gt;= $L$1,IF(OFFSET(I275, -1, 0) = "", I275, ((E275 - L274) * $K$4) + L274), "")</f>
        <v>#VALUE!</v>
      </c>
      <c r="M275" s="11" t="e">
        <f aca="true">IF(ROW(E275) - 1 &gt;= $M$1,IF(OFFSET(J275, -1, 0) = "", J275, ((E275 - M274) * $K$6) + M274), "")</f>
        <v>#VALUE!</v>
      </c>
      <c r="N275" s="7" t="e">
        <f aca="false">IF(M275&lt;&gt;"", L275-M275, "")</f>
        <v>#VALUE!</v>
      </c>
      <c r="P275" s="4" t="e">
        <f aca="false">IF(ROW(E275) - 1 &gt;= $P$1, IF(OFFSET(N275, 1- $P$1, 0) &lt;&gt; "", SUM(N275:N275(N275, 1 - $P$1, 0)) / $P$1, ""), "")</f>
        <v>#VALUE!</v>
      </c>
      <c r="Q275" s="8" t="e">
        <f aca="true">IF(ROW(N275) - 1 &gt;= $P$1,IF(OFFSET(P275, -1, 0) = "", P275, ((N275 - Q274) * $O$5) + Q274), "")</f>
        <v>#VALUE!</v>
      </c>
      <c r="R275" s="8" t="e">
        <f aca="false">IF(Q275&lt;&gt;"", N275 - Q275, "")</f>
        <v>#VALUE!</v>
      </c>
    </row>
    <row collapsed="false" customFormat="false" customHeight="true" hidden="false" ht="14.4" outlineLevel="0" r="276">
      <c r="A276" s="9" t="n">
        <v>36955</v>
      </c>
      <c r="B276" s="5" t="n">
        <v>19.37</v>
      </c>
      <c r="C276" s="5" t="n">
        <v>20.5</v>
      </c>
      <c r="D276" s="5" t="n">
        <v>19.25</v>
      </c>
      <c r="E276" s="5" t="n">
        <v>20.37</v>
      </c>
      <c r="F276" s="5" t="n">
        <v>11587600</v>
      </c>
      <c r="G276" s="5" t="n">
        <v>10.14</v>
      </c>
      <c r="I276" s="10" t="e">
        <f aca="false">IF(ROW(E276) - 1 &gt;= $I$1,SUM(E276:E276(E276,1 - $I$1, 0)) / $I$1,"")</f>
        <v>#VALUE!</v>
      </c>
      <c r="J276" s="10" t="e">
        <f aca="false">IF(ROW(E276) - 1 &gt;= $J$1,SUM(E276:E276(E276,1 - $J$1, 0)) / $J$1,"")</f>
        <v>#VALUE!</v>
      </c>
      <c r="L276" s="11" t="e">
        <f aca="true">IF(ROW(E276) - 1 &gt;= $L$1,IF(OFFSET(I276, -1, 0) = "", I276, ((E276 - L275) * $K$4) + L275), "")</f>
        <v>#VALUE!</v>
      </c>
      <c r="M276" s="11" t="e">
        <f aca="true">IF(ROW(E276) - 1 &gt;= $M$1,IF(OFFSET(J276, -1, 0) = "", J276, ((E276 - M275) * $K$6) + M275), "")</f>
        <v>#VALUE!</v>
      </c>
      <c r="N276" s="7" t="e">
        <f aca="false">IF(M276&lt;&gt;"", L276-M276, "")</f>
        <v>#VALUE!</v>
      </c>
      <c r="P276" s="4" t="e">
        <f aca="false">IF(ROW(E276) - 1 &gt;= $P$1, IF(OFFSET(N276, 1- $P$1, 0) &lt;&gt; "", SUM(N276:N276(N276, 1 - $P$1, 0)) / $P$1, ""), "")</f>
        <v>#VALUE!</v>
      </c>
      <c r="Q276" s="8" t="e">
        <f aca="true">IF(ROW(N276) - 1 &gt;= $P$1,IF(OFFSET(P276, -1, 0) = "", P276, ((N276 - Q275) * $O$5) + Q275), "")</f>
        <v>#VALUE!</v>
      </c>
      <c r="R276" s="8" t="e">
        <f aca="false">IF(Q276&lt;&gt;"", N276 - Q276, "")</f>
        <v>#VALUE!</v>
      </c>
    </row>
    <row collapsed="false" customFormat="false" customHeight="true" hidden="false" ht="14.4" outlineLevel="0" r="277">
      <c r="A277" s="9" t="n">
        <v>36956</v>
      </c>
      <c r="B277" s="5" t="n">
        <v>20.72</v>
      </c>
      <c r="C277" s="5" t="n">
        <v>22.06</v>
      </c>
      <c r="D277" s="5" t="n">
        <v>20.69</v>
      </c>
      <c r="E277" s="5" t="n">
        <v>21.5</v>
      </c>
      <c r="F277" s="5" t="n">
        <v>26144600</v>
      </c>
      <c r="G277" s="5" t="n">
        <v>10.7</v>
      </c>
      <c r="I277" s="10" t="e">
        <f aca="false">IF(ROW(E277) - 1 &gt;= $I$1,SUM(E277:E277(E277,1 - $I$1, 0)) / $I$1,"")</f>
        <v>#VALUE!</v>
      </c>
      <c r="J277" s="10" t="e">
        <f aca="false">IF(ROW(E277) - 1 &gt;= $J$1,SUM(E277:E277(E277,1 - $J$1, 0)) / $J$1,"")</f>
        <v>#VALUE!</v>
      </c>
      <c r="L277" s="11" t="e">
        <f aca="true">IF(ROW(E277) - 1 &gt;= $L$1,IF(OFFSET(I277, -1, 0) = "", I277, ((E277 - L276) * $K$4) + L276), "")</f>
        <v>#VALUE!</v>
      </c>
      <c r="M277" s="11" t="e">
        <f aca="true">IF(ROW(E277) - 1 &gt;= $M$1,IF(OFFSET(J277, -1, 0) = "", J277, ((E277 - M276) * $K$6) + M276), "")</f>
        <v>#VALUE!</v>
      </c>
      <c r="N277" s="7" t="e">
        <f aca="false">IF(M277&lt;&gt;"", L277-M277, "")</f>
        <v>#VALUE!</v>
      </c>
      <c r="P277" s="4" t="e">
        <f aca="false">IF(ROW(E277) - 1 &gt;= $P$1, IF(OFFSET(N277, 1- $P$1, 0) &lt;&gt; "", SUM(N277:N277(N277, 1 - $P$1, 0)) / $P$1, ""), "")</f>
        <v>#VALUE!</v>
      </c>
      <c r="Q277" s="8" t="e">
        <f aca="true">IF(ROW(N277) - 1 &gt;= $P$1,IF(OFFSET(P277, -1, 0) = "", P277, ((N277 - Q276) * $O$5) + Q276), "")</f>
        <v>#VALUE!</v>
      </c>
      <c r="R277" s="8" t="e">
        <f aca="false">IF(Q277&lt;&gt;"", N277 - Q277, "")</f>
        <v>#VALUE!</v>
      </c>
    </row>
    <row collapsed="false" customFormat="false" customHeight="true" hidden="false" ht="14.4" outlineLevel="0" r="278">
      <c r="A278" s="9" t="n">
        <v>36957</v>
      </c>
      <c r="B278" s="5" t="n">
        <v>21.31</v>
      </c>
      <c r="C278" s="5" t="n">
        <v>21.62</v>
      </c>
      <c r="D278" s="5" t="n">
        <v>20.75</v>
      </c>
      <c r="E278" s="5" t="n">
        <v>21.25</v>
      </c>
      <c r="F278" s="5" t="n">
        <v>14985600</v>
      </c>
      <c r="G278" s="5" t="n">
        <v>10.58</v>
      </c>
      <c r="I278" s="10" t="e">
        <f aca="false">IF(ROW(E278) - 1 &gt;= $I$1,SUM(E278:E278(E278,1 - $I$1, 0)) / $I$1,"")</f>
        <v>#VALUE!</v>
      </c>
      <c r="J278" s="10" t="e">
        <f aca="false">IF(ROW(E278) - 1 &gt;= $J$1,SUM(E278:E278(E278,1 - $J$1, 0)) / $J$1,"")</f>
        <v>#VALUE!</v>
      </c>
      <c r="L278" s="11" t="e">
        <f aca="true">IF(ROW(E278) - 1 &gt;= $L$1,IF(OFFSET(I278, -1, 0) = "", I278, ((E278 - L277) * $K$4) + L277), "")</f>
        <v>#VALUE!</v>
      </c>
      <c r="M278" s="11" t="e">
        <f aca="true">IF(ROW(E278) - 1 &gt;= $M$1,IF(OFFSET(J278, -1, 0) = "", J278, ((E278 - M277) * $K$6) + M277), "")</f>
        <v>#VALUE!</v>
      </c>
      <c r="N278" s="7" t="e">
        <f aca="false">IF(M278&lt;&gt;"", L278-M278, "")</f>
        <v>#VALUE!</v>
      </c>
      <c r="P278" s="4" t="e">
        <f aca="false">IF(ROW(E278) - 1 &gt;= $P$1, IF(OFFSET(N278, 1- $P$1, 0) &lt;&gt; "", SUM(N278:N278(N278, 1 - $P$1, 0)) / $P$1, ""), "")</f>
        <v>#VALUE!</v>
      </c>
      <c r="Q278" s="8" t="e">
        <f aca="true">IF(ROW(N278) - 1 &gt;= $P$1,IF(OFFSET(P278, -1, 0) = "", P278, ((N278 - Q277) * $O$5) + Q277), "")</f>
        <v>#VALUE!</v>
      </c>
      <c r="R278" s="8" t="e">
        <f aca="false">IF(Q278&lt;&gt;"", N278 - Q278, "")</f>
        <v>#VALUE!</v>
      </c>
    </row>
    <row collapsed="false" customFormat="false" customHeight="true" hidden="false" ht="14.4" outlineLevel="0" r="279">
      <c r="A279" s="9" t="n">
        <v>36958</v>
      </c>
      <c r="B279" s="5" t="n">
        <v>20.69</v>
      </c>
      <c r="C279" s="5" t="n">
        <v>21.12</v>
      </c>
      <c r="D279" s="5" t="n">
        <v>20.44</v>
      </c>
      <c r="E279" s="5" t="n">
        <v>20.81</v>
      </c>
      <c r="F279" s="5" t="n">
        <v>7325600</v>
      </c>
      <c r="G279" s="5" t="n">
        <v>10.36</v>
      </c>
      <c r="I279" s="10" t="e">
        <f aca="false">IF(ROW(E279) - 1 &gt;= $I$1,SUM(E279:E279(E279,1 - $I$1, 0)) / $I$1,"")</f>
        <v>#VALUE!</v>
      </c>
      <c r="J279" s="10" t="e">
        <f aca="false">IF(ROW(E279) - 1 &gt;= $J$1,SUM(E279:E279(E279,1 - $J$1, 0)) / $J$1,"")</f>
        <v>#VALUE!</v>
      </c>
      <c r="L279" s="11" t="e">
        <f aca="true">IF(ROW(E279) - 1 &gt;= $L$1,IF(OFFSET(I279, -1, 0) = "", I279, ((E279 - L278) * $K$4) + L278), "")</f>
        <v>#VALUE!</v>
      </c>
      <c r="M279" s="11" t="e">
        <f aca="true">IF(ROW(E279) - 1 &gt;= $M$1,IF(OFFSET(J279, -1, 0) = "", J279, ((E279 - M278) * $K$6) + M278), "")</f>
        <v>#VALUE!</v>
      </c>
      <c r="N279" s="7" t="e">
        <f aca="false">IF(M279&lt;&gt;"", L279-M279, "")</f>
        <v>#VALUE!</v>
      </c>
      <c r="P279" s="4" t="e">
        <f aca="false">IF(ROW(E279) - 1 &gt;= $P$1, IF(OFFSET(N279, 1- $P$1, 0) &lt;&gt; "", SUM(N279:N279(N279, 1 - $P$1, 0)) / $P$1, ""), "")</f>
        <v>#VALUE!</v>
      </c>
      <c r="Q279" s="8" t="e">
        <f aca="true">IF(ROW(N279) - 1 &gt;= $P$1,IF(OFFSET(P279, -1, 0) = "", P279, ((N279 - Q278) * $O$5) + Q278), "")</f>
        <v>#VALUE!</v>
      </c>
      <c r="R279" s="8" t="e">
        <f aca="false">IF(Q279&lt;&gt;"", N279 - Q279, "")</f>
        <v>#VALUE!</v>
      </c>
    </row>
    <row collapsed="false" customFormat="false" customHeight="true" hidden="false" ht="14.4" outlineLevel="0" r="280">
      <c r="A280" s="9" t="n">
        <v>36959</v>
      </c>
      <c r="B280" s="5" t="n">
        <v>20.62</v>
      </c>
      <c r="C280" s="5" t="n">
        <v>20.69</v>
      </c>
      <c r="D280" s="5" t="n">
        <v>20</v>
      </c>
      <c r="E280" s="5" t="n">
        <v>20.25</v>
      </c>
      <c r="F280" s="5" t="n">
        <v>10685400</v>
      </c>
      <c r="G280" s="5" t="n">
        <v>10.08</v>
      </c>
      <c r="I280" s="10" t="e">
        <f aca="false">IF(ROW(E280) - 1 &gt;= $I$1,SUM(E280:E280(E280,1 - $I$1, 0)) / $I$1,"")</f>
        <v>#VALUE!</v>
      </c>
      <c r="J280" s="10" t="e">
        <f aca="false">IF(ROW(E280) - 1 &gt;= $J$1,SUM(E280:E280(E280,1 - $J$1, 0)) / $J$1,"")</f>
        <v>#VALUE!</v>
      </c>
      <c r="L280" s="11" t="e">
        <f aca="true">IF(ROW(E280) - 1 &gt;= $L$1,IF(OFFSET(I280, -1, 0) = "", I280, ((E280 - L279) * $K$4) + L279), "")</f>
        <v>#VALUE!</v>
      </c>
      <c r="M280" s="11" t="e">
        <f aca="true">IF(ROW(E280) - 1 &gt;= $M$1,IF(OFFSET(J280, -1, 0) = "", J280, ((E280 - M279) * $K$6) + M279), "")</f>
        <v>#VALUE!</v>
      </c>
      <c r="N280" s="7" t="e">
        <f aca="false">IF(M280&lt;&gt;"", L280-M280, "")</f>
        <v>#VALUE!</v>
      </c>
      <c r="P280" s="4" t="e">
        <f aca="false">IF(ROW(E280) - 1 &gt;= $P$1, IF(OFFSET(N280, 1- $P$1, 0) &lt;&gt; "", SUM(N280:N280(N280, 1 - $P$1, 0)) / $P$1, ""), "")</f>
        <v>#VALUE!</v>
      </c>
      <c r="Q280" s="8" t="e">
        <f aca="true">IF(ROW(N280) - 1 &gt;= $P$1,IF(OFFSET(P280, -1, 0) = "", P280, ((N280 - Q279) * $O$5) + Q279), "")</f>
        <v>#VALUE!</v>
      </c>
      <c r="R280" s="8" t="e">
        <f aca="false">IF(Q280&lt;&gt;"", N280 - Q280, "")</f>
        <v>#VALUE!</v>
      </c>
    </row>
    <row collapsed="false" customFormat="false" customHeight="true" hidden="false" ht="14.4" outlineLevel="0" r="281">
      <c r="A281" s="9" t="n">
        <v>36962</v>
      </c>
      <c r="B281" s="5" t="n">
        <v>19.69</v>
      </c>
      <c r="C281" s="5" t="n">
        <v>19.87</v>
      </c>
      <c r="D281" s="5" t="n">
        <v>18.12</v>
      </c>
      <c r="E281" s="5" t="n">
        <v>18.62</v>
      </c>
      <c r="F281" s="5" t="n">
        <v>13967800</v>
      </c>
      <c r="G281" s="5" t="n">
        <v>9.27</v>
      </c>
      <c r="I281" s="10" t="e">
        <f aca="false">IF(ROW(E281) - 1 &gt;= $I$1,SUM(E281:E281(E281,1 - $I$1, 0)) / $I$1,"")</f>
        <v>#VALUE!</v>
      </c>
      <c r="J281" s="10" t="e">
        <f aca="false">IF(ROW(E281) - 1 &gt;= $J$1,SUM(E281:E281(E281,1 - $J$1, 0)) / $J$1,"")</f>
        <v>#VALUE!</v>
      </c>
      <c r="L281" s="11" t="e">
        <f aca="true">IF(ROW(E281) - 1 &gt;= $L$1,IF(OFFSET(I281, -1, 0) = "", I281, ((E281 - L280) * $K$4) + L280), "")</f>
        <v>#VALUE!</v>
      </c>
      <c r="M281" s="11" t="e">
        <f aca="true">IF(ROW(E281) - 1 &gt;= $M$1,IF(OFFSET(J281, -1, 0) = "", J281, ((E281 - M280) * $K$6) + M280), "")</f>
        <v>#VALUE!</v>
      </c>
      <c r="N281" s="7" t="e">
        <f aca="false">IF(M281&lt;&gt;"", L281-M281, "")</f>
        <v>#VALUE!</v>
      </c>
      <c r="P281" s="4" t="e">
        <f aca="false">IF(ROW(E281) - 1 &gt;= $P$1, IF(OFFSET(N281, 1- $P$1, 0) &lt;&gt; "", SUM(N281:N281(N281, 1 - $P$1, 0)) / $P$1, ""), "")</f>
        <v>#VALUE!</v>
      </c>
      <c r="Q281" s="8" t="e">
        <f aca="true">IF(ROW(N281) - 1 &gt;= $P$1,IF(OFFSET(P281, -1, 0) = "", P281, ((N281 - Q280) * $O$5) + Q280), "")</f>
        <v>#VALUE!</v>
      </c>
      <c r="R281" s="8" t="e">
        <f aca="false">IF(Q281&lt;&gt;"", N281 - Q281, "")</f>
        <v>#VALUE!</v>
      </c>
    </row>
    <row collapsed="false" customFormat="false" customHeight="true" hidden="false" ht="14.4" outlineLevel="0" r="282">
      <c r="A282" s="9" t="n">
        <v>36963</v>
      </c>
      <c r="B282" s="5" t="n">
        <v>18.87</v>
      </c>
      <c r="C282" s="5" t="n">
        <v>19.56</v>
      </c>
      <c r="D282" s="5" t="n">
        <v>18.19</v>
      </c>
      <c r="E282" s="5" t="n">
        <v>19.56</v>
      </c>
      <c r="F282" s="5" t="n">
        <v>15840600</v>
      </c>
      <c r="G282" s="5" t="n">
        <v>9.74</v>
      </c>
      <c r="I282" s="10" t="e">
        <f aca="false">IF(ROW(E282) - 1 &gt;= $I$1,SUM(E282:E282(E282,1 - $I$1, 0)) / $I$1,"")</f>
        <v>#VALUE!</v>
      </c>
      <c r="J282" s="10" t="e">
        <f aca="false">IF(ROW(E282) - 1 &gt;= $J$1,SUM(E282:E282(E282,1 - $J$1, 0)) / $J$1,"")</f>
        <v>#VALUE!</v>
      </c>
      <c r="L282" s="11" t="e">
        <f aca="true">IF(ROW(E282) - 1 &gt;= $L$1,IF(OFFSET(I282, -1, 0) = "", I282, ((E282 - L281) * $K$4) + L281), "")</f>
        <v>#VALUE!</v>
      </c>
      <c r="M282" s="11" t="e">
        <f aca="true">IF(ROW(E282) - 1 &gt;= $M$1,IF(OFFSET(J282, -1, 0) = "", J282, ((E282 - M281) * $K$6) + M281), "")</f>
        <v>#VALUE!</v>
      </c>
      <c r="N282" s="7" t="e">
        <f aca="false">IF(M282&lt;&gt;"", L282-M282, "")</f>
        <v>#VALUE!</v>
      </c>
      <c r="P282" s="4" t="e">
        <f aca="false">IF(ROW(E282) - 1 &gt;= $P$1, IF(OFFSET(N282, 1- $P$1, 0) &lt;&gt; "", SUM(N282:N282(N282, 1 - $P$1, 0)) / $P$1, ""), "")</f>
        <v>#VALUE!</v>
      </c>
      <c r="Q282" s="8" t="e">
        <f aca="true">IF(ROW(N282) - 1 &gt;= $P$1,IF(OFFSET(P282, -1, 0) = "", P282, ((N282 - Q281) * $O$5) + Q281), "")</f>
        <v>#VALUE!</v>
      </c>
      <c r="R282" s="8" t="e">
        <f aca="false">IF(Q282&lt;&gt;"", N282 - Q282, "")</f>
        <v>#VALUE!</v>
      </c>
    </row>
    <row collapsed="false" customFormat="false" customHeight="true" hidden="false" ht="14.4" outlineLevel="0" r="283">
      <c r="A283" s="9" t="n">
        <v>36964</v>
      </c>
      <c r="B283" s="5" t="n">
        <v>18.5</v>
      </c>
      <c r="C283" s="5" t="n">
        <v>20.5</v>
      </c>
      <c r="D283" s="5" t="n">
        <v>18.44</v>
      </c>
      <c r="E283" s="5" t="n">
        <v>20.44</v>
      </c>
      <c r="F283" s="5" t="n">
        <v>17065400</v>
      </c>
      <c r="G283" s="5" t="n">
        <v>10.18</v>
      </c>
      <c r="I283" s="10" t="e">
        <f aca="false">IF(ROW(E283) - 1 &gt;= $I$1,SUM(E283:E283(E283,1 - $I$1, 0)) / $I$1,"")</f>
        <v>#VALUE!</v>
      </c>
      <c r="J283" s="10" t="e">
        <f aca="false">IF(ROW(E283) - 1 &gt;= $J$1,SUM(E283:E283(E283,1 - $J$1, 0)) / $J$1,"")</f>
        <v>#VALUE!</v>
      </c>
      <c r="L283" s="11" t="e">
        <f aca="true">IF(ROW(E283) - 1 &gt;= $L$1,IF(OFFSET(I283, -1, 0) = "", I283, ((E283 - L282) * $K$4) + L282), "")</f>
        <v>#VALUE!</v>
      </c>
      <c r="M283" s="11" t="e">
        <f aca="true">IF(ROW(E283) - 1 &gt;= $M$1,IF(OFFSET(J283, -1, 0) = "", J283, ((E283 - M282) * $K$6) + M282), "")</f>
        <v>#VALUE!</v>
      </c>
      <c r="N283" s="7" t="e">
        <f aca="false">IF(M283&lt;&gt;"", L283-M283, "")</f>
        <v>#VALUE!</v>
      </c>
      <c r="P283" s="4" t="e">
        <f aca="false">IF(ROW(E283) - 1 &gt;= $P$1, IF(OFFSET(N283, 1- $P$1, 0) &lt;&gt; "", SUM(N283:N283(N283, 1 - $P$1, 0)) / $P$1, ""), "")</f>
        <v>#VALUE!</v>
      </c>
      <c r="Q283" s="8" t="e">
        <f aca="true">IF(ROW(N283) - 1 &gt;= $P$1,IF(OFFSET(P283, -1, 0) = "", P283, ((N283 - Q282) * $O$5) + Q282), "")</f>
        <v>#VALUE!</v>
      </c>
      <c r="R283" s="8" t="e">
        <f aca="false">IF(Q283&lt;&gt;"", N283 - Q283, "")</f>
        <v>#VALUE!</v>
      </c>
    </row>
    <row collapsed="false" customFormat="false" customHeight="true" hidden="false" ht="14.4" outlineLevel="0" r="284">
      <c r="A284" s="9" t="n">
        <v>36965</v>
      </c>
      <c r="B284" s="5" t="n">
        <v>20.87</v>
      </c>
      <c r="C284" s="5" t="n">
        <v>21.37</v>
      </c>
      <c r="D284" s="5" t="n">
        <v>19.69</v>
      </c>
      <c r="E284" s="5" t="n">
        <v>19.69</v>
      </c>
      <c r="F284" s="5" t="n">
        <v>18906600</v>
      </c>
      <c r="G284" s="5" t="n">
        <v>9.8</v>
      </c>
      <c r="I284" s="10" t="e">
        <f aca="false">IF(ROW(E284) - 1 &gt;= $I$1,SUM(E284:E284(E284,1 - $I$1, 0)) / $I$1,"")</f>
        <v>#VALUE!</v>
      </c>
      <c r="J284" s="10" t="e">
        <f aca="false">IF(ROW(E284) - 1 &gt;= $J$1,SUM(E284:E284(E284,1 - $J$1, 0)) / $J$1,"")</f>
        <v>#VALUE!</v>
      </c>
      <c r="L284" s="11" t="e">
        <f aca="true">IF(ROW(E284) - 1 &gt;= $L$1,IF(OFFSET(I284, -1, 0) = "", I284, ((E284 - L283) * $K$4) + L283), "")</f>
        <v>#VALUE!</v>
      </c>
      <c r="M284" s="11" t="e">
        <f aca="true">IF(ROW(E284) - 1 &gt;= $M$1,IF(OFFSET(J284, -1, 0) = "", J284, ((E284 - M283) * $K$6) + M283), "")</f>
        <v>#VALUE!</v>
      </c>
      <c r="N284" s="7" t="e">
        <f aca="false">IF(M284&lt;&gt;"", L284-M284, "")</f>
        <v>#VALUE!</v>
      </c>
      <c r="P284" s="4" t="e">
        <f aca="false">IF(ROW(E284) - 1 &gt;= $P$1, IF(OFFSET(N284, 1- $P$1, 0) &lt;&gt; "", SUM(N284:N284(N284, 1 - $P$1, 0)) / $P$1, ""), "")</f>
        <v>#VALUE!</v>
      </c>
      <c r="Q284" s="8" t="e">
        <f aca="true">IF(ROW(N284) - 1 &gt;= $P$1,IF(OFFSET(P284, -1, 0) = "", P284, ((N284 - Q283) * $O$5) + Q283), "")</f>
        <v>#VALUE!</v>
      </c>
      <c r="R284" s="8" t="e">
        <f aca="false">IF(Q284&lt;&gt;"", N284 - Q284, "")</f>
        <v>#VALUE!</v>
      </c>
    </row>
    <row collapsed="false" customFormat="false" customHeight="true" hidden="false" ht="14.4" outlineLevel="0" r="285">
      <c r="A285" s="9" t="n">
        <v>36966</v>
      </c>
      <c r="B285" s="5" t="n">
        <v>19</v>
      </c>
      <c r="C285" s="5" t="n">
        <v>20.31</v>
      </c>
      <c r="D285" s="5" t="n">
        <v>18.87</v>
      </c>
      <c r="E285" s="5" t="n">
        <v>19.62</v>
      </c>
      <c r="F285" s="5" t="n">
        <v>16806600</v>
      </c>
      <c r="G285" s="5" t="n">
        <v>9.77</v>
      </c>
      <c r="I285" s="10" t="e">
        <f aca="false">IF(ROW(E285) - 1 &gt;= $I$1,SUM(E285:E285(E285,1 - $I$1, 0)) / $I$1,"")</f>
        <v>#VALUE!</v>
      </c>
      <c r="J285" s="10" t="e">
        <f aca="false">IF(ROW(E285) - 1 &gt;= $J$1,SUM(E285:E285(E285,1 - $J$1, 0)) / $J$1,"")</f>
        <v>#VALUE!</v>
      </c>
      <c r="L285" s="11" t="e">
        <f aca="true">IF(ROW(E285) - 1 &gt;= $L$1,IF(OFFSET(I285, -1, 0) = "", I285, ((E285 - L284) * $K$4) + L284), "")</f>
        <v>#VALUE!</v>
      </c>
      <c r="M285" s="11" t="e">
        <f aca="true">IF(ROW(E285) - 1 &gt;= $M$1,IF(OFFSET(J285, -1, 0) = "", J285, ((E285 - M284) * $K$6) + M284), "")</f>
        <v>#VALUE!</v>
      </c>
      <c r="N285" s="7" t="e">
        <f aca="false">IF(M285&lt;&gt;"", L285-M285, "")</f>
        <v>#VALUE!</v>
      </c>
      <c r="P285" s="4" t="e">
        <f aca="false">IF(ROW(E285) - 1 &gt;= $P$1, IF(OFFSET(N285, 1- $P$1, 0) &lt;&gt; "", SUM(N285:N285(N285, 1 - $P$1, 0)) / $P$1, ""), "")</f>
        <v>#VALUE!</v>
      </c>
      <c r="Q285" s="8" t="e">
        <f aca="true">IF(ROW(N285) - 1 &gt;= $P$1,IF(OFFSET(P285, -1, 0) = "", P285, ((N285 - Q284) * $O$5) + Q284), "")</f>
        <v>#VALUE!</v>
      </c>
      <c r="R285" s="8" t="e">
        <f aca="false">IF(Q285&lt;&gt;"", N285 - Q285, "")</f>
        <v>#VALUE!</v>
      </c>
    </row>
    <row collapsed="false" customFormat="false" customHeight="true" hidden="false" ht="14.4" outlineLevel="0" r="286">
      <c r="A286" s="9" t="n">
        <v>36969</v>
      </c>
      <c r="B286" s="5" t="n">
        <v>19.75</v>
      </c>
      <c r="C286" s="5" t="n">
        <v>20.62</v>
      </c>
      <c r="D286" s="5" t="n">
        <v>19.5</v>
      </c>
      <c r="E286" s="5" t="n">
        <v>20.56</v>
      </c>
      <c r="F286" s="5" t="n">
        <v>12722800</v>
      </c>
      <c r="G286" s="5" t="n">
        <v>10.24</v>
      </c>
      <c r="I286" s="10" t="e">
        <f aca="false">IF(ROW(E286) - 1 &gt;= $I$1,SUM(E286:E286(E286,1 - $I$1, 0)) / $I$1,"")</f>
        <v>#VALUE!</v>
      </c>
      <c r="J286" s="10" t="e">
        <f aca="false">IF(ROW(E286) - 1 &gt;= $J$1,SUM(E286:E286(E286,1 - $J$1, 0)) / $J$1,"")</f>
        <v>#VALUE!</v>
      </c>
      <c r="L286" s="11" t="e">
        <f aca="true">IF(ROW(E286) - 1 &gt;= $L$1,IF(OFFSET(I286, -1, 0) = "", I286, ((E286 - L285) * $K$4) + L285), "")</f>
        <v>#VALUE!</v>
      </c>
      <c r="M286" s="11" t="e">
        <f aca="true">IF(ROW(E286) - 1 &gt;= $M$1,IF(OFFSET(J286, -1, 0) = "", J286, ((E286 - M285) * $K$6) + M285), "")</f>
        <v>#VALUE!</v>
      </c>
      <c r="N286" s="7" t="e">
        <f aca="false">IF(M286&lt;&gt;"", L286-M286, "")</f>
        <v>#VALUE!</v>
      </c>
      <c r="P286" s="4" t="e">
        <f aca="false">IF(ROW(E286) - 1 &gt;= $P$1, IF(OFFSET(N286, 1- $P$1, 0) &lt;&gt; "", SUM(N286:N286(N286, 1 - $P$1, 0)) / $P$1, ""), "")</f>
        <v>#VALUE!</v>
      </c>
      <c r="Q286" s="8" t="e">
        <f aca="true">IF(ROW(N286) - 1 &gt;= $P$1,IF(OFFSET(P286, -1, 0) = "", P286, ((N286 - Q285) * $O$5) + Q285), "")</f>
        <v>#VALUE!</v>
      </c>
      <c r="R286" s="8" t="e">
        <f aca="false">IF(Q286&lt;&gt;"", N286 - Q286, "")</f>
        <v>#VALUE!</v>
      </c>
    </row>
    <row collapsed="false" customFormat="false" customHeight="true" hidden="false" ht="14.4" outlineLevel="0" r="287">
      <c r="A287" s="9" t="n">
        <v>36970</v>
      </c>
      <c r="B287" s="5" t="n">
        <v>20.72</v>
      </c>
      <c r="C287" s="5" t="n">
        <v>20.94</v>
      </c>
      <c r="D287" s="5" t="n">
        <v>19.69</v>
      </c>
      <c r="E287" s="5" t="n">
        <v>19.69</v>
      </c>
      <c r="F287" s="5" t="n">
        <v>17833800</v>
      </c>
      <c r="G287" s="5" t="n">
        <v>9.8</v>
      </c>
      <c r="I287" s="10" t="e">
        <f aca="false">IF(ROW(E287) - 1 &gt;= $I$1,SUM(E287:E287(E287,1 - $I$1, 0)) / $I$1,"")</f>
        <v>#VALUE!</v>
      </c>
      <c r="J287" s="10" t="e">
        <f aca="false">IF(ROW(E287) - 1 &gt;= $J$1,SUM(E287:E287(E287,1 - $J$1, 0)) / $J$1,"")</f>
        <v>#VALUE!</v>
      </c>
      <c r="L287" s="11" t="e">
        <f aca="true">IF(ROW(E287) - 1 &gt;= $L$1,IF(OFFSET(I287, -1, 0) = "", I287, ((E287 - L286) * $K$4) + L286), "")</f>
        <v>#VALUE!</v>
      </c>
      <c r="M287" s="11" t="e">
        <f aca="true">IF(ROW(E287) - 1 &gt;= $M$1,IF(OFFSET(J287, -1, 0) = "", J287, ((E287 - M286) * $K$6) + M286), "")</f>
        <v>#VALUE!</v>
      </c>
      <c r="N287" s="7" t="e">
        <f aca="false">IF(M287&lt;&gt;"", L287-M287, "")</f>
        <v>#VALUE!</v>
      </c>
      <c r="P287" s="4" t="e">
        <f aca="false">IF(ROW(E287) - 1 &gt;= $P$1, IF(OFFSET(N287, 1- $P$1, 0) &lt;&gt; "", SUM(N287:N287(N287, 1 - $P$1, 0)) / $P$1, ""), "")</f>
        <v>#VALUE!</v>
      </c>
      <c r="Q287" s="8" t="e">
        <f aca="true">IF(ROW(N287) - 1 &gt;= $P$1,IF(OFFSET(P287, -1, 0) = "", P287, ((N287 - Q286) * $O$5) + Q286), "")</f>
        <v>#VALUE!</v>
      </c>
      <c r="R287" s="8" t="e">
        <f aca="false">IF(Q287&lt;&gt;"", N287 - Q287, "")</f>
        <v>#VALUE!</v>
      </c>
    </row>
    <row collapsed="false" customFormat="false" customHeight="true" hidden="false" ht="14.4" outlineLevel="0" r="288">
      <c r="A288" s="9" t="n">
        <v>36971</v>
      </c>
      <c r="B288" s="5" t="n">
        <v>19.78</v>
      </c>
      <c r="C288" s="5" t="n">
        <v>20.87</v>
      </c>
      <c r="D288" s="5" t="n">
        <v>19.37</v>
      </c>
      <c r="E288" s="5" t="n">
        <v>20.12</v>
      </c>
      <c r="F288" s="5" t="n">
        <v>13265400</v>
      </c>
      <c r="G288" s="5" t="n">
        <v>10.02</v>
      </c>
      <c r="I288" s="10" t="e">
        <f aca="false">IF(ROW(E288) - 1 &gt;= $I$1,SUM(E288:E288(E288,1 - $I$1, 0)) / $I$1,"")</f>
        <v>#VALUE!</v>
      </c>
      <c r="J288" s="10" t="e">
        <f aca="false">IF(ROW(E288) - 1 &gt;= $J$1,SUM(E288:E288(E288,1 - $J$1, 0)) / $J$1,"")</f>
        <v>#VALUE!</v>
      </c>
      <c r="L288" s="11" t="e">
        <f aca="true">IF(ROW(E288) - 1 &gt;= $L$1,IF(OFFSET(I288, -1, 0) = "", I288, ((E288 - L287) * $K$4) + L287), "")</f>
        <v>#VALUE!</v>
      </c>
      <c r="M288" s="11" t="e">
        <f aca="true">IF(ROW(E288) - 1 &gt;= $M$1,IF(OFFSET(J288, -1, 0) = "", J288, ((E288 - M287) * $K$6) + M287), "")</f>
        <v>#VALUE!</v>
      </c>
      <c r="N288" s="7" t="e">
        <f aca="false">IF(M288&lt;&gt;"", L288-M288, "")</f>
        <v>#VALUE!</v>
      </c>
      <c r="P288" s="4" t="e">
        <f aca="false">IF(ROW(E288) - 1 &gt;= $P$1, IF(OFFSET(N288, 1- $P$1, 0) &lt;&gt; "", SUM(N288:N288(N288, 1 - $P$1, 0)) / $P$1, ""), "")</f>
        <v>#VALUE!</v>
      </c>
      <c r="Q288" s="8" t="e">
        <f aca="true">IF(ROW(N288) - 1 &gt;= $P$1,IF(OFFSET(P288, -1, 0) = "", P288, ((N288 - Q287) * $O$5) + Q287), "")</f>
        <v>#VALUE!</v>
      </c>
      <c r="R288" s="8" t="e">
        <f aca="false">IF(Q288&lt;&gt;"", N288 - Q288, "")</f>
        <v>#VALUE!</v>
      </c>
    </row>
    <row collapsed="false" customFormat="false" customHeight="true" hidden="false" ht="14.4" outlineLevel="0" r="289">
      <c r="A289" s="9" t="n">
        <v>36972</v>
      </c>
      <c r="B289" s="5" t="n">
        <v>20.37</v>
      </c>
      <c r="C289" s="5" t="n">
        <v>21.75</v>
      </c>
      <c r="D289" s="5" t="n">
        <v>20.19</v>
      </c>
      <c r="E289" s="5" t="n">
        <v>21.62</v>
      </c>
      <c r="F289" s="5" t="n">
        <v>25839000</v>
      </c>
      <c r="G289" s="5" t="n">
        <v>10.76</v>
      </c>
      <c r="I289" s="10" t="e">
        <f aca="false">IF(ROW(E289) - 1 &gt;= $I$1,SUM(E289:E289(E289,1 - $I$1, 0)) / $I$1,"")</f>
        <v>#VALUE!</v>
      </c>
      <c r="J289" s="10" t="e">
        <f aca="false">IF(ROW(E289) - 1 &gt;= $J$1,SUM(E289:E289(E289,1 - $J$1, 0)) / $J$1,"")</f>
        <v>#VALUE!</v>
      </c>
      <c r="L289" s="11" t="e">
        <f aca="true">IF(ROW(E289) - 1 &gt;= $L$1,IF(OFFSET(I289, -1, 0) = "", I289, ((E289 - L288) * $K$4) + L288), "")</f>
        <v>#VALUE!</v>
      </c>
      <c r="M289" s="11" t="e">
        <f aca="true">IF(ROW(E289) - 1 &gt;= $M$1,IF(OFFSET(J289, -1, 0) = "", J289, ((E289 - M288) * $K$6) + M288), "")</f>
        <v>#VALUE!</v>
      </c>
      <c r="N289" s="7" t="e">
        <f aca="false">IF(M289&lt;&gt;"", L289-M289, "")</f>
        <v>#VALUE!</v>
      </c>
      <c r="P289" s="4" t="e">
        <f aca="false">IF(ROW(E289) - 1 &gt;= $P$1, IF(OFFSET(N289, 1- $P$1, 0) &lt;&gt; "", SUM(N289:N289(N289, 1 - $P$1, 0)) / $P$1, ""), "")</f>
        <v>#VALUE!</v>
      </c>
      <c r="Q289" s="8" t="e">
        <f aca="true">IF(ROW(N289) - 1 &gt;= $P$1,IF(OFFSET(P289, -1, 0) = "", P289, ((N289 - Q288) * $O$5) + Q288), "")</f>
        <v>#VALUE!</v>
      </c>
      <c r="R289" s="8" t="e">
        <f aca="false">IF(Q289&lt;&gt;"", N289 - Q289, "")</f>
        <v>#VALUE!</v>
      </c>
    </row>
    <row collapsed="false" customFormat="false" customHeight="true" hidden="false" ht="14.4" outlineLevel="0" r="290">
      <c r="A290" s="9" t="n">
        <v>36973</v>
      </c>
      <c r="B290" s="5" t="n">
        <v>22.06</v>
      </c>
      <c r="C290" s="5" t="n">
        <v>23.56</v>
      </c>
      <c r="D290" s="5" t="n">
        <v>22</v>
      </c>
      <c r="E290" s="5" t="n">
        <v>23</v>
      </c>
      <c r="F290" s="5" t="n">
        <v>33749400</v>
      </c>
      <c r="G290" s="5" t="n">
        <v>11.45</v>
      </c>
      <c r="I290" s="10" t="e">
        <f aca="false">IF(ROW(E290) - 1 &gt;= $I$1,SUM(E290:E290(E290,1 - $I$1, 0)) / $I$1,"")</f>
        <v>#VALUE!</v>
      </c>
      <c r="J290" s="10" t="e">
        <f aca="false">IF(ROW(E290) - 1 &gt;= $J$1,SUM(E290:E290(E290,1 - $J$1, 0)) / $J$1,"")</f>
        <v>#VALUE!</v>
      </c>
      <c r="L290" s="11" t="e">
        <f aca="true">IF(ROW(E290) - 1 &gt;= $L$1,IF(OFFSET(I290, -1, 0) = "", I290, ((E290 - L289) * $K$4) + L289), "")</f>
        <v>#VALUE!</v>
      </c>
      <c r="M290" s="11" t="e">
        <f aca="true">IF(ROW(E290) - 1 &gt;= $M$1,IF(OFFSET(J290, -1, 0) = "", J290, ((E290 - M289) * $K$6) + M289), "")</f>
        <v>#VALUE!</v>
      </c>
      <c r="N290" s="7" t="e">
        <f aca="false">IF(M290&lt;&gt;"", L290-M290, "")</f>
        <v>#VALUE!</v>
      </c>
      <c r="P290" s="4" t="e">
        <f aca="false">IF(ROW(E290) - 1 &gt;= $P$1, IF(OFFSET(N290, 1- $P$1, 0) &lt;&gt; "", SUM(N290:N290(N290, 1 - $P$1, 0)) / $P$1, ""), "")</f>
        <v>#VALUE!</v>
      </c>
      <c r="Q290" s="8" t="e">
        <f aca="true">IF(ROW(N290) - 1 &gt;= $P$1,IF(OFFSET(P290, -1, 0) = "", P290, ((N290 - Q289) * $O$5) + Q289), "")</f>
        <v>#VALUE!</v>
      </c>
      <c r="R290" s="8" t="e">
        <f aca="false">IF(Q290&lt;&gt;"", N290 - Q290, "")</f>
        <v>#VALUE!</v>
      </c>
    </row>
    <row collapsed="false" customFormat="false" customHeight="true" hidden="false" ht="14.4" outlineLevel="0" r="291">
      <c r="A291" s="9" t="n">
        <v>36976</v>
      </c>
      <c r="B291" s="5" t="n">
        <v>23.13</v>
      </c>
      <c r="C291" s="5" t="n">
        <v>23.75</v>
      </c>
      <c r="D291" s="5" t="n">
        <v>21.13</v>
      </c>
      <c r="E291" s="5" t="n">
        <v>21.78</v>
      </c>
      <c r="F291" s="5" t="n">
        <v>26230400</v>
      </c>
      <c r="G291" s="5" t="n">
        <v>10.84</v>
      </c>
      <c r="I291" s="10" t="e">
        <f aca="false">IF(ROW(E291) - 1 &gt;= $I$1,SUM(E291:E291(E291,1 - $I$1, 0)) / $I$1,"")</f>
        <v>#VALUE!</v>
      </c>
      <c r="J291" s="10" t="e">
        <f aca="false">IF(ROW(E291) - 1 &gt;= $J$1,SUM(E291:E291(E291,1 - $J$1, 0)) / $J$1,"")</f>
        <v>#VALUE!</v>
      </c>
      <c r="L291" s="11" t="e">
        <f aca="true">IF(ROW(E291) - 1 &gt;= $L$1,IF(OFFSET(I291, -1, 0) = "", I291, ((E291 - L290) * $K$4) + L290), "")</f>
        <v>#VALUE!</v>
      </c>
      <c r="M291" s="11" t="e">
        <f aca="true">IF(ROW(E291) - 1 &gt;= $M$1,IF(OFFSET(J291, -1, 0) = "", J291, ((E291 - M290) * $K$6) + M290), "")</f>
        <v>#VALUE!</v>
      </c>
      <c r="N291" s="7" t="e">
        <f aca="false">IF(M291&lt;&gt;"", L291-M291, "")</f>
        <v>#VALUE!</v>
      </c>
      <c r="P291" s="4" t="e">
        <f aca="false">IF(ROW(E291) - 1 &gt;= $P$1, IF(OFFSET(N291, 1- $P$1, 0) &lt;&gt; "", SUM(N291:N291(N291, 1 - $P$1, 0)) / $P$1, ""), "")</f>
        <v>#VALUE!</v>
      </c>
      <c r="Q291" s="8" t="e">
        <f aca="true">IF(ROW(N291) - 1 &gt;= $P$1,IF(OFFSET(P291, -1, 0) = "", P291, ((N291 - Q290) * $O$5) + Q290), "")</f>
        <v>#VALUE!</v>
      </c>
      <c r="R291" s="8" t="e">
        <f aca="false">IF(Q291&lt;&gt;"", N291 - Q291, "")</f>
        <v>#VALUE!</v>
      </c>
    </row>
    <row collapsed="false" customFormat="false" customHeight="true" hidden="false" ht="14.4" outlineLevel="0" r="292">
      <c r="A292" s="9" t="n">
        <v>36977</v>
      </c>
      <c r="B292" s="5" t="n">
        <v>21.94</v>
      </c>
      <c r="C292" s="5" t="n">
        <v>23.05</v>
      </c>
      <c r="D292" s="5" t="n">
        <v>21.9</v>
      </c>
      <c r="E292" s="5" t="n">
        <v>22.87</v>
      </c>
      <c r="F292" s="5" t="n">
        <v>19422200</v>
      </c>
      <c r="G292" s="5" t="n">
        <v>11.39</v>
      </c>
      <c r="I292" s="10" t="e">
        <f aca="false">IF(ROW(E292) - 1 &gt;= $I$1,SUM(E292:E292(E292,1 - $I$1, 0)) / $I$1,"")</f>
        <v>#VALUE!</v>
      </c>
      <c r="J292" s="10" t="e">
        <f aca="false">IF(ROW(E292) - 1 &gt;= $J$1,SUM(E292:E292(E292,1 - $J$1, 0)) / $J$1,"")</f>
        <v>#VALUE!</v>
      </c>
      <c r="L292" s="11" t="e">
        <f aca="true">IF(ROW(E292) - 1 &gt;= $L$1,IF(OFFSET(I292, -1, 0) = "", I292, ((E292 - L291) * $K$4) + L291), "")</f>
        <v>#VALUE!</v>
      </c>
      <c r="M292" s="11" t="e">
        <f aca="true">IF(ROW(E292) - 1 &gt;= $M$1,IF(OFFSET(J292, -1, 0) = "", J292, ((E292 - M291) * $K$6) + M291), "")</f>
        <v>#VALUE!</v>
      </c>
      <c r="N292" s="7" t="e">
        <f aca="false">IF(M292&lt;&gt;"", L292-M292, "")</f>
        <v>#VALUE!</v>
      </c>
      <c r="P292" s="4" t="e">
        <f aca="false">IF(ROW(E292) - 1 &gt;= $P$1, IF(OFFSET(N292, 1- $P$1, 0) &lt;&gt; "", SUM(N292:N292(N292, 1 - $P$1, 0)) / $P$1, ""), "")</f>
        <v>#VALUE!</v>
      </c>
      <c r="Q292" s="8" t="e">
        <f aca="true">IF(ROW(N292) - 1 &gt;= $P$1,IF(OFFSET(P292, -1, 0) = "", P292, ((N292 - Q291) * $O$5) + Q291), "")</f>
        <v>#VALUE!</v>
      </c>
      <c r="R292" s="8" t="e">
        <f aca="false">IF(Q292&lt;&gt;"", N292 - Q292, "")</f>
        <v>#VALUE!</v>
      </c>
    </row>
    <row collapsed="false" customFormat="false" customHeight="true" hidden="false" ht="14.4" outlineLevel="0" r="293">
      <c r="A293" s="9" t="n">
        <v>36978</v>
      </c>
      <c r="B293" s="5" t="n">
        <v>22.08</v>
      </c>
      <c r="C293" s="5" t="n">
        <v>22.5</v>
      </c>
      <c r="D293" s="5" t="n">
        <v>21.5</v>
      </c>
      <c r="E293" s="5" t="n">
        <v>22.17</v>
      </c>
      <c r="F293" s="5" t="n">
        <v>20880800</v>
      </c>
      <c r="G293" s="5" t="n">
        <v>11.04</v>
      </c>
      <c r="I293" s="10" t="e">
        <f aca="false">IF(ROW(E293) - 1 &gt;= $I$1,SUM(E293:E293(E293,1 - $I$1, 0)) / $I$1,"")</f>
        <v>#VALUE!</v>
      </c>
      <c r="J293" s="10" t="e">
        <f aca="false">IF(ROW(E293) - 1 &gt;= $J$1,SUM(E293:E293(E293,1 - $J$1, 0)) / $J$1,"")</f>
        <v>#VALUE!</v>
      </c>
      <c r="L293" s="11" t="e">
        <f aca="true">IF(ROW(E293) - 1 &gt;= $L$1,IF(OFFSET(I293, -1, 0) = "", I293, ((E293 - L292) * $K$4) + L292), "")</f>
        <v>#VALUE!</v>
      </c>
      <c r="M293" s="11" t="e">
        <f aca="true">IF(ROW(E293) - 1 &gt;= $M$1,IF(OFFSET(J293, -1, 0) = "", J293, ((E293 - M292) * $K$6) + M292), "")</f>
        <v>#VALUE!</v>
      </c>
      <c r="N293" s="7" t="e">
        <f aca="false">IF(M293&lt;&gt;"", L293-M293, "")</f>
        <v>#VALUE!</v>
      </c>
      <c r="P293" s="4" t="e">
        <f aca="false">IF(ROW(E293) - 1 &gt;= $P$1, IF(OFFSET(N293, 1- $P$1, 0) &lt;&gt; "", SUM(N293:N293(N293, 1 - $P$1, 0)) / $P$1, ""), "")</f>
        <v>#VALUE!</v>
      </c>
      <c r="Q293" s="8" t="e">
        <f aca="true">IF(ROW(N293) - 1 &gt;= $P$1,IF(OFFSET(P293, -1, 0) = "", P293, ((N293 - Q292) * $O$5) + Q292), "")</f>
        <v>#VALUE!</v>
      </c>
      <c r="R293" s="8" t="e">
        <f aca="false">IF(Q293&lt;&gt;"", N293 - Q293, "")</f>
        <v>#VALUE!</v>
      </c>
    </row>
    <row collapsed="false" customFormat="false" customHeight="true" hidden="false" ht="14.4" outlineLevel="0" r="294">
      <c r="A294" s="9" t="n">
        <v>36979</v>
      </c>
      <c r="B294" s="5" t="n">
        <v>21.77</v>
      </c>
      <c r="C294" s="5" t="n">
        <v>23.45</v>
      </c>
      <c r="D294" s="5" t="n">
        <v>21.5</v>
      </c>
      <c r="E294" s="5" t="n">
        <v>22.53</v>
      </c>
      <c r="F294" s="5" t="n">
        <v>21895200</v>
      </c>
      <c r="G294" s="5" t="n">
        <v>11.22</v>
      </c>
      <c r="I294" s="10" t="e">
        <f aca="false">IF(ROW(E294) - 1 &gt;= $I$1,SUM(E294:E294(E294,1 - $I$1, 0)) / $I$1,"")</f>
        <v>#VALUE!</v>
      </c>
      <c r="J294" s="10" t="e">
        <f aca="false">IF(ROW(E294) - 1 &gt;= $J$1,SUM(E294:E294(E294,1 - $J$1, 0)) / $J$1,"")</f>
        <v>#VALUE!</v>
      </c>
      <c r="L294" s="11" t="e">
        <f aca="true">IF(ROW(E294) - 1 &gt;= $L$1,IF(OFFSET(I294, -1, 0) = "", I294, ((E294 - L293) * $K$4) + L293), "")</f>
        <v>#VALUE!</v>
      </c>
      <c r="M294" s="11" t="e">
        <f aca="true">IF(ROW(E294) - 1 &gt;= $M$1,IF(OFFSET(J294, -1, 0) = "", J294, ((E294 - M293) * $K$6) + M293), "")</f>
        <v>#VALUE!</v>
      </c>
      <c r="N294" s="7" t="e">
        <f aca="false">IF(M294&lt;&gt;"", L294-M294, "")</f>
        <v>#VALUE!</v>
      </c>
      <c r="P294" s="4" t="e">
        <f aca="false">IF(ROW(E294) - 1 &gt;= $P$1, IF(OFFSET(N294, 1- $P$1, 0) &lt;&gt; "", SUM(N294:N294(N294, 1 - $P$1, 0)) / $P$1, ""), "")</f>
        <v>#VALUE!</v>
      </c>
      <c r="Q294" s="8" t="e">
        <f aca="true">IF(ROW(N294) - 1 &gt;= $P$1,IF(OFFSET(P294, -1, 0) = "", P294, ((N294 - Q293) * $O$5) + Q293), "")</f>
        <v>#VALUE!</v>
      </c>
      <c r="R294" s="8" t="e">
        <f aca="false">IF(Q294&lt;&gt;"", N294 - Q294, "")</f>
        <v>#VALUE!</v>
      </c>
    </row>
    <row collapsed="false" customFormat="false" customHeight="true" hidden="false" ht="14.4" outlineLevel="0" r="295">
      <c r="A295" s="9" t="n">
        <v>36980</v>
      </c>
      <c r="B295" s="5" t="n">
        <v>22.55</v>
      </c>
      <c r="C295" s="5" t="n">
        <v>22.72</v>
      </c>
      <c r="D295" s="5" t="n">
        <v>21.34</v>
      </c>
      <c r="E295" s="5" t="n">
        <v>22.07</v>
      </c>
      <c r="F295" s="5" t="n">
        <v>14298200</v>
      </c>
      <c r="G295" s="5" t="n">
        <v>10.99</v>
      </c>
      <c r="I295" s="10" t="e">
        <f aca="false">IF(ROW(E295) - 1 &gt;= $I$1,SUM(E295:E295(E295,1 - $I$1, 0)) / $I$1,"")</f>
        <v>#VALUE!</v>
      </c>
      <c r="J295" s="10" t="e">
        <f aca="false">IF(ROW(E295) - 1 &gt;= $J$1,SUM(E295:E295(E295,1 - $J$1, 0)) / $J$1,"")</f>
        <v>#VALUE!</v>
      </c>
      <c r="L295" s="11" t="e">
        <f aca="true">IF(ROW(E295) - 1 &gt;= $L$1,IF(OFFSET(I295, -1, 0) = "", I295, ((E295 - L294) * $K$4) + L294), "")</f>
        <v>#VALUE!</v>
      </c>
      <c r="M295" s="11" t="e">
        <f aca="true">IF(ROW(E295) - 1 &gt;= $M$1,IF(OFFSET(J295, -1, 0) = "", J295, ((E295 - M294) * $K$6) + M294), "")</f>
        <v>#VALUE!</v>
      </c>
      <c r="N295" s="7" t="e">
        <f aca="false">IF(M295&lt;&gt;"", L295-M295, "")</f>
        <v>#VALUE!</v>
      </c>
      <c r="P295" s="4" t="e">
        <f aca="false">IF(ROW(E295) - 1 &gt;= $P$1, IF(OFFSET(N295, 1- $P$1, 0) &lt;&gt; "", SUM(N295:N295(N295, 1 - $P$1, 0)) / $P$1, ""), "")</f>
        <v>#VALUE!</v>
      </c>
      <c r="Q295" s="8" t="e">
        <f aca="true">IF(ROW(N295) - 1 &gt;= $P$1,IF(OFFSET(P295, -1, 0) = "", P295, ((N295 - Q294) * $O$5) + Q294), "")</f>
        <v>#VALUE!</v>
      </c>
      <c r="R295" s="8" t="e">
        <f aca="false">IF(Q295&lt;&gt;"", N295 - Q295, "")</f>
        <v>#VALUE!</v>
      </c>
    </row>
    <row collapsed="false" customFormat="false" customHeight="true" hidden="false" ht="14.4" outlineLevel="0" r="296">
      <c r="A296" s="9" t="n">
        <v>36983</v>
      </c>
      <c r="B296" s="5" t="n">
        <v>22.09</v>
      </c>
      <c r="C296" s="5" t="n">
        <v>22.66</v>
      </c>
      <c r="D296" s="5" t="n">
        <v>21.4</v>
      </c>
      <c r="E296" s="5" t="n">
        <v>21.59</v>
      </c>
      <c r="F296" s="5" t="n">
        <v>12175400</v>
      </c>
      <c r="G296" s="5" t="n">
        <v>10.75</v>
      </c>
      <c r="I296" s="10" t="e">
        <f aca="false">IF(ROW(E296) - 1 &gt;= $I$1,SUM(E296:E296(E296,1 - $I$1, 0)) / $I$1,"")</f>
        <v>#VALUE!</v>
      </c>
      <c r="J296" s="10" t="e">
        <f aca="false">IF(ROW(E296) - 1 &gt;= $J$1,SUM(E296:E296(E296,1 - $J$1, 0)) / $J$1,"")</f>
        <v>#VALUE!</v>
      </c>
      <c r="L296" s="11" t="e">
        <f aca="true">IF(ROW(E296) - 1 &gt;= $L$1,IF(OFFSET(I296, -1, 0) = "", I296, ((E296 - L295) * $K$4) + L295), "")</f>
        <v>#VALUE!</v>
      </c>
      <c r="M296" s="11" t="e">
        <f aca="true">IF(ROW(E296) - 1 &gt;= $M$1,IF(OFFSET(J296, -1, 0) = "", J296, ((E296 - M295) * $K$6) + M295), "")</f>
        <v>#VALUE!</v>
      </c>
      <c r="N296" s="7" t="e">
        <f aca="false">IF(M296&lt;&gt;"", L296-M296, "")</f>
        <v>#VALUE!</v>
      </c>
      <c r="P296" s="4" t="e">
        <f aca="false">IF(ROW(E296) - 1 &gt;= $P$1, IF(OFFSET(N296, 1- $P$1, 0) &lt;&gt; "", SUM(N296:N296(N296, 1 - $P$1, 0)) / $P$1, ""), "")</f>
        <v>#VALUE!</v>
      </c>
      <c r="Q296" s="8" t="e">
        <f aca="true">IF(ROW(N296) - 1 &gt;= $P$1,IF(OFFSET(P296, -1, 0) = "", P296, ((N296 - Q295) * $O$5) + Q295), "")</f>
        <v>#VALUE!</v>
      </c>
      <c r="R296" s="8" t="e">
        <f aca="false">IF(Q296&lt;&gt;"", N296 - Q296, "")</f>
        <v>#VALUE!</v>
      </c>
    </row>
    <row collapsed="false" customFormat="false" customHeight="true" hidden="false" ht="14.4" outlineLevel="0" r="297">
      <c r="A297" s="9" t="n">
        <v>36984</v>
      </c>
      <c r="B297" s="5" t="n">
        <v>21.36</v>
      </c>
      <c r="C297" s="5" t="n">
        <v>21.4</v>
      </c>
      <c r="D297" s="5" t="n">
        <v>20.13</v>
      </c>
      <c r="E297" s="5" t="n">
        <v>20.24</v>
      </c>
      <c r="F297" s="5" t="n">
        <v>13167400</v>
      </c>
      <c r="G297" s="5" t="n">
        <v>10.08</v>
      </c>
      <c r="I297" s="10" t="e">
        <f aca="false">IF(ROW(E297) - 1 &gt;= $I$1,SUM(E297:E297(E297,1 - $I$1, 0)) / $I$1,"")</f>
        <v>#VALUE!</v>
      </c>
      <c r="J297" s="10" t="e">
        <f aca="false">IF(ROW(E297) - 1 &gt;= $J$1,SUM(E297:E297(E297,1 - $J$1, 0)) / $J$1,"")</f>
        <v>#VALUE!</v>
      </c>
      <c r="L297" s="11" t="e">
        <f aca="true">IF(ROW(E297) - 1 &gt;= $L$1,IF(OFFSET(I297, -1, 0) = "", I297, ((E297 - L296) * $K$4) + L296), "")</f>
        <v>#VALUE!</v>
      </c>
      <c r="M297" s="11" t="e">
        <f aca="true">IF(ROW(E297) - 1 &gt;= $M$1,IF(OFFSET(J297, -1, 0) = "", J297, ((E297 - M296) * $K$6) + M296), "")</f>
        <v>#VALUE!</v>
      </c>
      <c r="N297" s="7" t="e">
        <f aca="false">IF(M297&lt;&gt;"", L297-M297, "")</f>
        <v>#VALUE!</v>
      </c>
      <c r="P297" s="4" t="e">
        <f aca="false">IF(ROW(E297) - 1 &gt;= $P$1, IF(OFFSET(N297, 1- $P$1, 0) &lt;&gt; "", SUM(N297:N297(N297, 1 - $P$1, 0)) / $P$1, ""), "")</f>
        <v>#VALUE!</v>
      </c>
      <c r="Q297" s="8" t="e">
        <f aca="true">IF(ROW(N297) - 1 &gt;= $P$1,IF(OFFSET(P297, -1, 0) = "", P297, ((N297 - Q296) * $O$5) + Q296), "")</f>
        <v>#VALUE!</v>
      </c>
      <c r="R297" s="8" t="e">
        <f aca="false">IF(Q297&lt;&gt;"", N297 - Q297, "")</f>
        <v>#VALUE!</v>
      </c>
    </row>
    <row collapsed="false" customFormat="false" customHeight="true" hidden="false" ht="14.4" outlineLevel="0" r="298">
      <c r="A298" s="9" t="n">
        <v>36985</v>
      </c>
      <c r="B298" s="5" t="n">
        <v>19.76</v>
      </c>
      <c r="C298" s="5" t="n">
        <v>20.25</v>
      </c>
      <c r="D298" s="5" t="n">
        <v>18.75</v>
      </c>
      <c r="E298" s="5" t="n">
        <v>19.5</v>
      </c>
      <c r="F298" s="5" t="n">
        <v>24481600</v>
      </c>
      <c r="G298" s="5" t="n">
        <v>9.71</v>
      </c>
      <c r="I298" s="10" t="e">
        <f aca="false">IF(ROW(E298) - 1 &gt;= $I$1,SUM(E298:E298(E298,1 - $I$1, 0)) / $I$1,"")</f>
        <v>#VALUE!</v>
      </c>
      <c r="J298" s="10" t="e">
        <f aca="false">IF(ROW(E298) - 1 &gt;= $J$1,SUM(E298:E298(E298,1 - $J$1, 0)) / $J$1,"")</f>
        <v>#VALUE!</v>
      </c>
      <c r="L298" s="11" t="e">
        <f aca="true">IF(ROW(E298) - 1 &gt;= $L$1,IF(OFFSET(I298, -1, 0) = "", I298, ((E298 - L297) * $K$4) + L297), "")</f>
        <v>#VALUE!</v>
      </c>
      <c r="M298" s="11" t="e">
        <f aca="true">IF(ROW(E298) - 1 &gt;= $M$1,IF(OFFSET(J298, -1, 0) = "", J298, ((E298 - M297) * $K$6) + M297), "")</f>
        <v>#VALUE!</v>
      </c>
      <c r="N298" s="7" t="e">
        <f aca="false">IF(M298&lt;&gt;"", L298-M298, "")</f>
        <v>#VALUE!</v>
      </c>
      <c r="P298" s="4" t="e">
        <f aca="false">IF(ROW(E298) - 1 &gt;= $P$1, IF(OFFSET(N298, 1- $P$1, 0) &lt;&gt; "", SUM(N298:N298(N298, 1 - $P$1, 0)) / $P$1, ""), "")</f>
        <v>#VALUE!</v>
      </c>
      <c r="Q298" s="8" t="e">
        <f aca="true">IF(ROW(N298) - 1 &gt;= $P$1,IF(OFFSET(P298, -1, 0) = "", P298, ((N298 - Q297) * $O$5) + Q297), "")</f>
        <v>#VALUE!</v>
      </c>
      <c r="R298" s="8" t="e">
        <f aca="false">IF(Q298&lt;&gt;"", N298 - Q298, "")</f>
        <v>#VALUE!</v>
      </c>
    </row>
    <row collapsed="false" customFormat="false" customHeight="true" hidden="false" ht="14.4" outlineLevel="0" r="299">
      <c r="A299" s="9" t="n">
        <v>36986</v>
      </c>
      <c r="B299" s="5" t="n">
        <v>20.6</v>
      </c>
      <c r="C299" s="5" t="n">
        <v>22.5</v>
      </c>
      <c r="D299" s="5" t="n">
        <v>20</v>
      </c>
      <c r="E299" s="5" t="n">
        <v>20.87</v>
      </c>
      <c r="F299" s="5" t="n">
        <v>15955800</v>
      </c>
      <c r="G299" s="5" t="n">
        <v>10.39</v>
      </c>
      <c r="I299" s="10" t="e">
        <f aca="false">IF(ROW(E299) - 1 &gt;= $I$1,SUM(E299:E299(E299,1 - $I$1, 0)) / $I$1,"")</f>
        <v>#VALUE!</v>
      </c>
      <c r="J299" s="10" t="e">
        <f aca="false">IF(ROW(E299) - 1 &gt;= $J$1,SUM(E299:E299(E299,1 - $J$1, 0)) / $J$1,"")</f>
        <v>#VALUE!</v>
      </c>
      <c r="L299" s="11" t="e">
        <f aca="true">IF(ROW(E299) - 1 &gt;= $L$1,IF(OFFSET(I299, -1, 0) = "", I299, ((E299 - L298) * $K$4) + L298), "")</f>
        <v>#VALUE!</v>
      </c>
      <c r="M299" s="11" t="e">
        <f aca="true">IF(ROW(E299) - 1 &gt;= $M$1,IF(OFFSET(J299, -1, 0) = "", J299, ((E299 - M298) * $K$6) + M298), "")</f>
        <v>#VALUE!</v>
      </c>
      <c r="N299" s="7" t="e">
        <f aca="false">IF(M299&lt;&gt;"", L299-M299, "")</f>
        <v>#VALUE!</v>
      </c>
      <c r="P299" s="4" t="e">
        <f aca="false">IF(ROW(E299) - 1 &gt;= $P$1, IF(OFFSET(N299, 1- $P$1, 0) &lt;&gt; "", SUM(N299:N299(N299, 1 - $P$1, 0)) / $P$1, ""), "")</f>
        <v>#VALUE!</v>
      </c>
      <c r="Q299" s="8" t="e">
        <f aca="true">IF(ROW(N299) - 1 &gt;= $P$1,IF(OFFSET(P299, -1, 0) = "", P299, ((N299 - Q298) * $O$5) + Q298), "")</f>
        <v>#VALUE!</v>
      </c>
      <c r="R299" s="8" t="e">
        <f aca="false">IF(Q299&lt;&gt;"", N299 - Q299, "")</f>
        <v>#VALUE!</v>
      </c>
    </row>
    <row collapsed="false" customFormat="false" customHeight="true" hidden="false" ht="14.4" outlineLevel="0" r="300">
      <c r="A300" s="9" t="n">
        <v>36987</v>
      </c>
      <c r="B300" s="5" t="n">
        <v>20.8</v>
      </c>
      <c r="C300" s="5" t="n">
        <v>21.04</v>
      </c>
      <c r="D300" s="5" t="n">
        <v>19.9</v>
      </c>
      <c r="E300" s="5" t="n">
        <v>20.59</v>
      </c>
      <c r="F300" s="5" t="n">
        <v>11603200</v>
      </c>
      <c r="G300" s="5" t="n">
        <v>10.25</v>
      </c>
      <c r="I300" s="10" t="e">
        <f aca="false">IF(ROW(E300) - 1 &gt;= $I$1,SUM(E300:E300(E300,1 - $I$1, 0)) / $I$1,"")</f>
        <v>#VALUE!</v>
      </c>
      <c r="J300" s="10" t="e">
        <f aca="false">IF(ROW(E300) - 1 &gt;= $J$1,SUM(E300:E300(E300,1 - $J$1, 0)) / $J$1,"")</f>
        <v>#VALUE!</v>
      </c>
      <c r="L300" s="11" t="e">
        <f aca="true">IF(ROW(E300) - 1 &gt;= $L$1,IF(OFFSET(I300, -1, 0) = "", I300, ((E300 - L299) * $K$4) + L299), "")</f>
        <v>#VALUE!</v>
      </c>
      <c r="M300" s="11" t="e">
        <f aca="true">IF(ROW(E300) - 1 &gt;= $M$1,IF(OFFSET(J300, -1, 0) = "", J300, ((E300 - M299) * $K$6) + M299), "")</f>
        <v>#VALUE!</v>
      </c>
      <c r="N300" s="7" t="e">
        <f aca="false">IF(M300&lt;&gt;"", L300-M300, "")</f>
        <v>#VALUE!</v>
      </c>
      <c r="P300" s="4" t="e">
        <f aca="false">IF(ROW(E300) - 1 &gt;= $P$1, IF(OFFSET(N300, 1- $P$1, 0) &lt;&gt; "", SUM(N300:N300(N300, 1 - $P$1, 0)) / $P$1, ""), "")</f>
        <v>#VALUE!</v>
      </c>
      <c r="Q300" s="8" t="e">
        <f aca="true">IF(ROW(N300) - 1 &gt;= $P$1,IF(OFFSET(P300, -1, 0) = "", P300, ((N300 - Q299) * $O$5) + Q299), "")</f>
        <v>#VALUE!</v>
      </c>
      <c r="R300" s="8" t="e">
        <f aca="false">IF(Q300&lt;&gt;"", N300 - Q300, "")</f>
        <v>#VALUE!</v>
      </c>
    </row>
    <row collapsed="false" customFormat="false" customHeight="true" hidden="false" ht="14.4" outlineLevel="0" r="301">
      <c r="A301" s="9" t="n">
        <v>36990</v>
      </c>
      <c r="B301" s="5" t="n">
        <v>20.69</v>
      </c>
      <c r="C301" s="5" t="n">
        <v>21.34</v>
      </c>
      <c r="D301" s="5" t="n">
        <v>20.06</v>
      </c>
      <c r="E301" s="5" t="n">
        <v>20.54</v>
      </c>
      <c r="F301" s="5" t="n">
        <v>9520800</v>
      </c>
      <c r="G301" s="5" t="n">
        <v>10.23</v>
      </c>
      <c r="I301" s="10" t="e">
        <f aca="false">IF(ROW(E301) - 1 &gt;= $I$1,SUM(E301:E301(E301,1 - $I$1, 0)) / $I$1,"")</f>
        <v>#VALUE!</v>
      </c>
      <c r="J301" s="10" t="e">
        <f aca="false">IF(ROW(E301) - 1 &gt;= $J$1,SUM(E301:E301(E301,1 - $J$1, 0)) / $J$1,"")</f>
        <v>#VALUE!</v>
      </c>
      <c r="L301" s="11" t="e">
        <f aca="true">IF(ROW(E301) - 1 &gt;= $L$1,IF(OFFSET(I301, -1, 0) = "", I301, ((E301 - L300) * $K$4) + L300), "")</f>
        <v>#VALUE!</v>
      </c>
      <c r="M301" s="11" t="e">
        <f aca="true">IF(ROW(E301) - 1 &gt;= $M$1,IF(OFFSET(J301, -1, 0) = "", J301, ((E301 - M300) * $K$6) + M300), "")</f>
        <v>#VALUE!</v>
      </c>
      <c r="N301" s="7" t="e">
        <f aca="false">IF(M301&lt;&gt;"", L301-M301, "")</f>
        <v>#VALUE!</v>
      </c>
      <c r="P301" s="4" t="e">
        <f aca="false">IF(ROW(E301) - 1 &gt;= $P$1, IF(OFFSET(N301, 1- $P$1, 0) &lt;&gt; "", SUM(N301:N301(N301, 1 - $P$1, 0)) / $P$1, ""), "")</f>
        <v>#VALUE!</v>
      </c>
      <c r="Q301" s="8" t="e">
        <f aca="true">IF(ROW(N301) - 1 &gt;= $P$1,IF(OFFSET(P301, -1, 0) = "", P301, ((N301 - Q300) * $O$5) + Q300), "")</f>
        <v>#VALUE!</v>
      </c>
      <c r="R301" s="8" t="e">
        <f aca="false">IF(Q301&lt;&gt;"", N301 - Q301, "")</f>
        <v>#VALUE!</v>
      </c>
    </row>
    <row collapsed="false" customFormat="false" customHeight="true" hidden="false" ht="14.4" outlineLevel="0" r="302">
      <c r="A302" s="9" t="n">
        <v>36991</v>
      </c>
      <c r="B302" s="5" t="n">
        <v>20.9</v>
      </c>
      <c r="C302" s="5" t="n">
        <v>22.7</v>
      </c>
      <c r="D302" s="5" t="n">
        <v>20.78</v>
      </c>
      <c r="E302" s="5" t="n">
        <v>22.04</v>
      </c>
      <c r="F302" s="5" t="n">
        <v>16334800</v>
      </c>
      <c r="G302" s="5" t="n">
        <v>10.97</v>
      </c>
      <c r="I302" s="10" t="e">
        <f aca="false">IF(ROW(E302) - 1 &gt;= $I$1,SUM(E302:E302(E302,1 - $I$1, 0)) / $I$1,"")</f>
        <v>#VALUE!</v>
      </c>
      <c r="J302" s="10" t="e">
        <f aca="false">IF(ROW(E302) - 1 &gt;= $J$1,SUM(E302:E302(E302,1 - $J$1, 0)) / $J$1,"")</f>
        <v>#VALUE!</v>
      </c>
      <c r="L302" s="11" t="e">
        <f aca="true">IF(ROW(E302) - 1 &gt;= $L$1,IF(OFFSET(I302, -1, 0) = "", I302, ((E302 - L301) * $K$4) + L301), "")</f>
        <v>#VALUE!</v>
      </c>
      <c r="M302" s="11" t="e">
        <f aca="true">IF(ROW(E302) - 1 &gt;= $M$1,IF(OFFSET(J302, -1, 0) = "", J302, ((E302 - M301) * $K$6) + M301), "")</f>
        <v>#VALUE!</v>
      </c>
      <c r="N302" s="7" t="e">
        <f aca="false">IF(M302&lt;&gt;"", L302-M302, "")</f>
        <v>#VALUE!</v>
      </c>
      <c r="P302" s="4" t="e">
        <f aca="false">IF(ROW(E302) - 1 &gt;= $P$1, IF(OFFSET(N302, 1- $P$1, 0) &lt;&gt; "", SUM(N302:N302(N302, 1 - $P$1, 0)) / $P$1, ""), "")</f>
        <v>#VALUE!</v>
      </c>
      <c r="Q302" s="8" t="e">
        <f aca="true">IF(ROW(N302) - 1 &gt;= $P$1,IF(OFFSET(P302, -1, 0) = "", P302, ((N302 - Q301) * $O$5) + Q301), "")</f>
        <v>#VALUE!</v>
      </c>
      <c r="R302" s="8" t="e">
        <f aca="false">IF(Q302&lt;&gt;"", N302 - Q302, "")</f>
        <v>#VALUE!</v>
      </c>
    </row>
    <row collapsed="false" customFormat="false" customHeight="true" hidden="false" ht="14.4" outlineLevel="0" r="303">
      <c r="A303" s="9" t="n">
        <v>36992</v>
      </c>
      <c r="B303" s="5" t="n">
        <v>22.98</v>
      </c>
      <c r="C303" s="5" t="n">
        <v>23</v>
      </c>
      <c r="D303" s="5" t="n">
        <v>21.28</v>
      </c>
      <c r="E303" s="5" t="n">
        <v>21.8</v>
      </c>
      <c r="F303" s="5" t="n">
        <v>11932000</v>
      </c>
      <c r="G303" s="5" t="n">
        <v>10.85</v>
      </c>
      <c r="I303" s="10" t="e">
        <f aca="false">IF(ROW(E303) - 1 &gt;= $I$1,SUM(E303:E303(E303,1 - $I$1, 0)) / $I$1,"")</f>
        <v>#VALUE!</v>
      </c>
      <c r="J303" s="10" t="e">
        <f aca="false">IF(ROW(E303) - 1 &gt;= $J$1,SUM(E303:E303(E303,1 - $J$1, 0)) / $J$1,"")</f>
        <v>#VALUE!</v>
      </c>
      <c r="L303" s="11" t="e">
        <f aca="true">IF(ROW(E303) - 1 &gt;= $L$1,IF(OFFSET(I303, -1, 0) = "", I303, ((E303 - L302) * $K$4) + L302), "")</f>
        <v>#VALUE!</v>
      </c>
      <c r="M303" s="11" t="e">
        <f aca="true">IF(ROW(E303) - 1 &gt;= $M$1,IF(OFFSET(J303, -1, 0) = "", J303, ((E303 - M302) * $K$6) + M302), "")</f>
        <v>#VALUE!</v>
      </c>
      <c r="N303" s="7" t="e">
        <f aca="false">IF(M303&lt;&gt;"", L303-M303, "")</f>
        <v>#VALUE!</v>
      </c>
      <c r="P303" s="4" t="e">
        <f aca="false">IF(ROW(E303) - 1 &gt;= $P$1, IF(OFFSET(N303, 1- $P$1, 0) &lt;&gt; "", SUM(N303:N303(N303, 1 - $P$1, 0)) / $P$1, ""), "")</f>
        <v>#VALUE!</v>
      </c>
      <c r="Q303" s="8" t="e">
        <f aca="true">IF(ROW(N303) - 1 &gt;= $P$1,IF(OFFSET(P303, -1, 0) = "", P303, ((N303 - Q302) * $O$5) + Q302), "")</f>
        <v>#VALUE!</v>
      </c>
      <c r="R303" s="8" t="e">
        <f aca="false">IF(Q303&lt;&gt;"", N303 - Q303, "")</f>
        <v>#VALUE!</v>
      </c>
    </row>
    <row collapsed="false" customFormat="false" customHeight="true" hidden="false" ht="14.4" outlineLevel="0" r="304">
      <c r="A304" s="9" t="n">
        <v>36993</v>
      </c>
      <c r="B304" s="5" t="n">
        <v>21.42</v>
      </c>
      <c r="C304" s="5" t="n">
        <v>23.02</v>
      </c>
      <c r="D304" s="5" t="n">
        <v>21.15</v>
      </c>
      <c r="E304" s="5" t="n">
        <v>22.42</v>
      </c>
      <c r="F304" s="5" t="n">
        <v>10676200</v>
      </c>
      <c r="G304" s="5" t="n">
        <v>11.16</v>
      </c>
      <c r="I304" s="10" t="e">
        <f aca="false">IF(ROW(E304) - 1 &gt;= $I$1,SUM(E304:E304(E304,1 - $I$1, 0)) / $I$1,"")</f>
        <v>#VALUE!</v>
      </c>
      <c r="J304" s="10" t="e">
        <f aca="false">IF(ROW(E304) - 1 &gt;= $J$1,SUM(E304:E304(E304,1 - $J$1, 0)) / $J$1,"")</f>
        <v>#VALUE!</v>
      </c>
      <c r="L304" s="11" t="e">
        <f aca="true">IF(ROW(E304) - 1 &gt;= $L$1,IF(OFFSET(I304, -1, 0) = "", I304, ((E304 - L303) * $K$4) + L303), "")</f>
        <v>#VALUE!</v>
      </c>
      <c r="M304" s="11" t="e">
        <f aca="true">IF(ROW(E304) - 1 &gt;= $M$1,IF(OFFSET(J304, -1, 0) = "", J304, ((E304 - M303) * $K$6) + M303), "")</f>
        <v>#VALUE!</v>
      </c>
      <c r="N304" s="7" t="e">
        <f aca="false">IF(M304&lt;&gt;"", L304-M304, "")</f>
        <v>#VALUE!</v>
      </c>
      <c r="P304" s="4" t="e">
        <f aca="false">IF(ROW(E304) - 1 &gt;= $P$1, IF(OFFSET(N304, 1- $P$1, 0) &lt;&gt; "", SUM(N304:N304(N304, 1 - $P$1, 0)) / $P$1, ""), "")</f>
        <v>#VALUE!</v>
      </c>
      <c r="Q304" s="8" t="e">
        <f aca="true">IF(ROW(N304) - 1 &gt;= $P$1,IF(OFFSET(P304, -1, 0) = "", P304, ((N304 - Q303) * $O$5) + Q303), "")</f>
        <v>#VALUE!</v>
      </c>
      <c r="R304" s="8" t="e">
        <f aca="false">IF(Q304&lt;&gt;"", N304 - Q304, "")</f>
        <v>#VALUE!</v>
      </c>
    </row>
    <row collapsed="false" customFormat="false" customHeight="true" hidden="false" ht="14.4" outlineLevel="0" r="305">
      <c r="A305" s="9" t="n">
        <v>36997</v>
      </c>
      <c r="B305" s="5" t="n">
        <v>22.09</v>
      </c>
      <c r="C305" s="5" t="n">
        <v>22.4</v>
      </c>
      <c r="D305" s="5" t="n">
        <v>20.86</v>
      </c>
      <c r="E305" s="5" t="n">
        <v>21.44</v>
      </c>
      <c r="F305" s="5" t="n">
        <v>10186600</v>
      </c>
      <c r="G305" s="5" t="n">
        <v>10.67</v>
      </c>
      <c r="I305" s="10" t="e">
        <f aca="false">IF(ROW(E305) - 1 &gt;= $I$1,SUM(E305:E305(E305,1 - $I$1, 0)) / $I$1,"")</f>
        <v>#VALUE!</v>
      </c>
      <c r="J305" s="10" t="e">
        <f aca="false">IF(ROW(E305) - 1 &gt;= $J$1,SUM(E305:E305(E305,1 - $J$1, 0)) / $J$1,"")</f>
        <v>#VALUE!</v>
      </c>
      <c r="L305" s="11" t="e">
        <f aca="true">IF(ROW(E305) - 1 &gt;= $L$1,IF(OFFSET(I305, -1, 0) = "", I305, ((E305 - L304) * $K$4) + L304), "")</f>
        <v>#VALUE!</v>
      </c>
      <c r="M305" s="11" t="e">
        <f aca="true">IF(ROW(E305) - 1 &gt;= $M$1,IF(OFFSET(J305, -1, 0) = "", J305, ((E305 - M304) * $K$6) + M304), "")</f>
        <v>#VALUE!</v>
      </c>
      <c r="N305" s="7" t="e">
        <f aca="false">IF(M305&lt;&gt;"", L305-M305, "")</f>
        <v>#VALUE!</v>
      </c>
      <c r="P305" s="4" t="e">
        <f aca="false">IF(ROW(E305) - 1 &gt;= $P$1, IF(OFFSET(N305, 1- $P$1, 0) &lt;&gt; "", SUM(N305:N305(N305, 1 - $P$1, 0)) / $P$1, ""), "")</f>
        <v>#VALUE!</v>
      </c>
      <c r="Q305" s="8" t="e">
        <f aca="true">IF(ROW(N305) - 1 &gt;= $P$1,IF(OFFSET(P305, -1, 0) = "", P305, ((N305 - Q304) * $O$5) + Q304), "")</f>
        <v>#VALUE!</v>
      </c>
      <c r="R305" s="8" t="e">
        <f aca="false">IF(Q305&lt;&gt;"", N305 - Q305, "")</f>
        <v>#VALUE!</v>
      </c>
    </row>
    <row collapsed="false" customFormat="false" customHeight="true" hidden="false" ht="14.4" outlineLevel="0" r="306">
      <c r="A306" s="9" t="n">
        <v>36998</v>
      </c>
      <c r="B306" s="5" t="n">
        <v>21.2</v>
      </c>
      <c r="C306" s="5" t="n">
        <v>21.21</v>
      </c>
      <c r="D306" s="5" t="n">
        <v>19.6</v>
      </c>
      <c r="E306" s="5" t="n">
        <v>20.4</v>
      </c>
      <c r="F306" s="5" t="n">
        <v>24471400</v>
      </c>
      <c r="G306" s="5" t="n">
        <v>10.16</v>
      </c>
      <c r="I306" s="10" t="e">
        <f aca="false">IF(ROW(E306) - 1 &gt;= $I$1,SUM(E306:E306(E306,1 - $I$1, 0)) / $I$1,"")</f>
        <v>#VALUE!</v>
      </c>
      <c r="J306" s="10" t="e">
        <f aca="false">IF(ROW(E306) - 1 &gt;= $J$1,SUM(E306:E306(E306,1 - $J$1, 0)) / $J$1,"")</f>
        <v>#VALUE!</v>
      </c>
      <c r="L306" s="11" t="e">
        <f aca="true">IF(ROW(E306) - 1 &gt;= $L$1,IF(OFFSET(I306, -1, 0) = "", I306, ((E306 - L305) * $K$4) + L305), "")</f>
        <v>#VALUE!</v>
      </c>
      <c r="M306" s="11" t="e">
        <f aca="true">IF(ROW(E306) - 1 &gt;= $M$1,IF(OFFSET(J306, -1, 0) = "", J306, ((E306 - M305) * $K$6) + M305), "")</f>
        <v>#VALUE!</v>
      </c>
      <c r="N306" s="7" t="e">
        <f aca="false">IF(M306&lt;&gt;"", L306-M306, "")</f>
        <v>#VALUE!</v>
      </c>
      <c r="P306" s="4" t="e">
        <f aca="false">IF(ROW(E306) - 1 &gt;= $P$1, IF(OFFSET(N306, 1- $P$1, 0) &lt;&gt; "", SUM(N306:N306(N306, 1 - $P$1, 0)) / $P$1, ""), "")</f>
        <v>#VALUE!</v>
      </c>
      <c r="Q306" s="8" t="e">
        <f aca="true">IF(ROW(N306) - 1 &gt;= $P$1,IF(OFFSET(P306, -1, 0) = "", P306, ((N306 - Q305) * $O$5) + Q305), "")</f>
        <v>#VALUE!</v>
      </c>
      <c r="R306" s="8" t="e">
        <f aca="false">IF(Q306&lt;&gt;"", N306 - Q306, "")</f>
        <v>#VALUE!</v>
      </c>
    </row>
    <row collapsed="false" customFormat="false" customHeight="true" hidden="false" ht="14.4" outlineLevel="0" r="307">
      <c r="A307" s="9" t="n">
        <v>36999</v>
      </c>
      <c r="B307" s="5" t="n">
        <v>21.57</v>
      </c>
      <c r="C307" s="5" t="n">
        <v>24.08</v>
      </c>
      <c r="D307" s="5" t="n">
        <v>21.08</v>
      </c>
      <c r="E307" s="5" t="n">
        <v>22.79</v>
      </c>
      <c r="F307" s="5" t="n">
        <v>39315800</v>
      </c>
      <c r="G307" s="5" t="n">
        <v>11.35</v>
      </c>
      <c r="I307" s="10" t="e">
        <f aca="false">IF(ROW(E307) - 1 &gt;= $I$1,SUM(E307:E307(E307,1 - $I$1, 0)) / $I$1,"")</f>
        <v>#VALUE!</v>
      </c>
      <c r="J307" s="10" t="e">
        <f aca="false">IF(ROW(E307) - 1 &gt;= $J$1,SUM(E307:E307(E307,1 - $J$1, 0)) / $J$1,"")</f>
        <v>#VALUE!</v>
      </c>
      <c r="L307" s="11" t="e">
        <f aca="true">IF(ROW(E307) - 1 &gt;= $L$1,IF(OFFSET(I307, -1, 0) = "", I307, ((E307 - L306) * $K$4) + L306), "")</f>
        <v>#VALUE!</v>
      </c>
      <c r="M307" s="11" t="e">
        <f aca="true">IF(ROW(E307) - 1 &gt;= $M$1,IF(OFFSET(J307, -1, 0) = "", J307, ((E307 - M306) * $K$6) + M306), "")</f>
        <v>#VALUE!</v>
      </c>
      <c r="N307" s="7" t="e">
        <f aca="false">IF(M307&lt;&gt;"", L307-M307, "")</f>
        <v>#VALUE!</v>
      </c>
      <c r="P307" s="4" t="e">
        <f aca="false">IF(ROW(E307) - 1 &gt;= $P$1, IF(OFFSET(N307, 1- $P$1, 0) &lt;&gt; "", SUM(N307:N307(N307, 1 - $P$1, 0)) / $P$1, ""), "")</f>
        <v>#VALUE!</v>
      </c>
      <c r="Q307" s="8" t="e">
        <f aca="true">IF(ROW(N307) - 1 &gt;= $P$1,IF(OFFSET(P307, -1, 0) = "", P307, ((N307 - Q306) * $O$5) + Q306), "")</f>
        <v>#VALUE!</v>
      </c>
      <c r="R307" s="8" t="e">
        <f aca="false">IF(Q307&lt;&gt;"", N307 - Q307, "")</f>
        <v>#VALUE!</v>
      </c>
    </row>
    <row collapsed="false" customFormat="false" customHeight="true" hidden="false" ht="14.4" outlineLevel="0" r="308">
      <c r="A308" s="9" t="n">
        <v>37000</v>
      </c>
      <c r="B308" s="5" t="n">
        <v>25.55</v>
      </c>
      <c r="C308" s="5" t="n">
        <v>25.75</v>
      </c>
      <c r="D308" s="5" t="n">
        <v>23.6</v>
      </c>
      <c r="E308" s="5" t="n">
        <v>25.72</v>
      </c>
      <c r="F308" s="5" t="n">
        <v>66916800</v>
      </c>
      <c r="G308" s="5" t="n">
        <v>12.81</v>
      </c>
      <c r="I308" s="10" t="e">
        <f aca="false">IF(ROW(E308) - 1 &gt;= $I$1,SUM(E308:E308(E308,1 - $I$1, 0)) / $I$1,"")</f>
        <v>#VALUE!</v>
      </c>
      <c r="J308" s="10" t="e">
        <f aca="false">IF(ROW(E308) - 1 &gt;= $J$1,SUM(E308:E308(E308,1 - $J$1, 0)) / $J$1,"")</f>
        <v>#VALUE!</v>
      </c>
      <c r="L308" s="11" t="e">
        <f aca="true">IF(ROW(E308) - 1 &gt;= $L$1,IF(OFFSET(I308, -1, 0) = "", I308, ((E308 - L307) * $K$4) + L307), "")</f>
        <v>#VALUE!</v>
      </c>
      <c r="M308" s="11" t="e">
        <f aca="true">IF(ROW(E308) - 1 &gt;= $M$1,IF(OFFSET(J308, -1, 0) = "", J308, ((E308 - M307) * $K$6) + M307), "")</f>
        <v>#VALUE!</v>
      </c>
      <c r="N308" s="7" t="e">
        <f aca="false">IF(M308&lt;&gt;"", L308-M308, "")</f>
        <v>#VALUE!</v>
      </c>
      <c r="P308" s="4" t="e">
        <f aca="false">IF(ROW(E308) - 1 &gt;= $P$1, IF(OFFSET(N308, 1- $P$1, 0) &lt;&gt; "", SUM(N308:N308(N308, 1 - $P$1, 0)) / $P$1, ""), "")</f>
        <v>#VALUE!</v>
      </c>
      <c r="Q308" s="8" t="e">
        <f aca="true">IF(ROW(N308) - 1 &gt;= $P$1,IF(OFFSET(P308, -1, 0) = "", P308, ((N308 - Q307) * $O$5) + Q307), "")</f>
        <v>#VALUE!</v>
      </c>
      <c r="R308" s="8" t="e">
        <f aca="false">IF(Q308&lt;&gt;"", N308 - Q308, "")</f>
        <v>#VALUE!</v>
      </c>
    </row>
    <row collapsed="false" customFormat="false" customHeight="true" hidden="false" ht="14.4" outlineLevel="0" r="309">
      <c r="A309" s="9" t="n">
        <v>37001</v>
      </c>
      <c r="B309" s="5" t="n">
        <v>24.93</v>
      </c>
      <c r="C309" s="5" t="n">
        <v>25.63</v>
      </c>
      <c r="D309" s="5" t="n">
        <v>24.6</v>
      </c>
      <c r="E309" s="5" t="n">
        <v>25.04</v>
      </c>
      <c r="F309" s="5" t="n">
        <v>24764400</v>
      </c>
      <c r="G309" s="5" t="n">
        <v>12.47</v>
      </c>
      <c r="I309" s="10" t="e">
        <f aca="false">IF(ROW(E309) - 1 &gt;= $I$1,SUM(E309:E309(E309,1 - $I$1, 0)) / $I$1,"")</f>
        <v>#VALUE!</v>
      </c>
      <c r="J309" s="10" t="e">
        <f aca="false">IF(ROW(E309) - 1 &gt;= $J$1,SUM(E309:E309(E309,1 - $J$1, 0)) / $J$1,"")</f>
        <v>#VALUE!</v>
      </c>
      <c r="L309" s="11" t="e">
        <f aca="true">IF(ROW(E309) - 1 &gt;= $L$1,IF(OFFSET(I309, -1, 0) = "", I309, ((E309 - L308) * $K$4) + L308), "")</f>
        <v>#VALUE!</v>
      </c>
      <c r="M309" s="11" t="e">
        <f aca="true">IF(ROW(E309) - 1 &gt;= $M$1,IF(OFFSET(J309, -1, 0) = "", J309, ((E309 - M308) * $K$6) + M308), "")</f>
        <v>#VALUE!</v>
      </c>
      <c r="N309" s="7" t="e">
        <f aca="false">IF(M309&lt;&gt;"", L309-M309, "")</f>
        <v>#VALUE!</v>
      </c>
      <c r="P309" s="4" t="e">
        <f aca="false">IF(ROW(E309) - 1 &gt;= $P$1, IF(OFFSET(N309, 1- $P$1, 0) &lt;&gt; "", SUM(N309:N309(N309, 1 - $P$1, 0)) / $P$1, ""), "")</f>
        <v>#VALUE!</v>
      </c>
      <c r="Q309" s="8" t="e">
        <f aca="true">IF(ROW(N309) - 1 &gt;= $P$1,IF(OFFSET(P309, -1, 0) = "", P309, ((N309 - Q308) * $O$5) + Q308), "")</f>
        <v>#VALUE!</v>
      </c>
      <c r="R309" s="8" t="e">
        <f aca="false">IF(Q309&lt;&gt;"", N309 - Q309, "")</f>
        <v>#VALUE!</v>
      </c>
    </row>
    <row collapsed="false" customFormat="false" customHeight="true" hidden="false" ht="14.4" outlineLevel="0" r="310">
      <c r="A310" s="9" t="n">
        <v>37004</v>
      </c>
      <c r="B310" s="5" t="n">
        <v>24.34</v>
      </c>
      <c r="C310" s="5" t="n">
        <v>25</v>
      </c>
      <c r="D310" s="5" t="n">
        <v>24</v>
      </c>
      <c r="E310" s="5" t="n">
        <v>24.25</v>
      </c>
      <c r="F310" s="5" t="n">
        <v>19340200</v>
      </c>
      <c r="G310" s="5" t="n">
        <v>12.07</v>
      </c>
      <c r="I310" s="10" t="e">
        <f aca="false">IF(ROW(E310) - 1 &gt;= $I$1,SUM(E310:E310(E310,1 - $I$1, 0)) / $I$1,"")</f>
        <v>#VALUE!</v>
      </c>
      <c r="J310" s="10" t="e">
        <f aca="false">IF(ROW(E310) - 1 &gt;= $J$1,SUM(E310:E310(E310,1 - $J$1, 0)) / $J$1,"")</f>
        <v>#VALUE!</v>
      </c>
      <c r="L310" s="11" t="e">
        <f aca="true">IF(ROW(E310) - 1 &gt;= $L$1,IF(OFFSET(I310, -1, 0) = "", I310, ((E310 - L309) * $K$4) + L309), "")</f>
        <v>#VALUE!</v>
      </c>
      <c r="M310" s="11" t="e">
        <f aca="true">IF(ROW(E310) - 1 &gt;= $M$1,IF(OFFSET(J310, -1, 0) = "", J310, ((E310 - M309) * $K$6) + M309), "")</f>
        <v>#VALUE!</v>
      </c>
      <c r="N310" s="7" t="e">
        <f aca="false">IF(M310&lt;&gt;"", L310-M310, "")</f>
        <v>#VALUE!</v>
      </c>
      <c r="P310" s="4" t="e">
        <f aca="false">IF(ROW(E310) - 1 &gt;= $P$1, IF(OFFSET(N310, 1- $P$1, 0) &lt;&gt; "", SUM(N310:N310(N310, 1 - $P$1, 0)) / $P$1, ""), "")</f>
        <v>#VALUE!</v>
      </c>
      <c r="Q310" s="8" t="e">
        <f aca="true">IF(ROW(N310) - 1 &gt;= $P$1,IF(OFFSET(P310, -1, 0) = "", P310, ((N310 - Q309) * $O$5) + Q309), "")</f>
        <v>#VALUE!</v>
      </c>
      <c r="R310" s="8" t="e">
        <f aca="false">IF(Q310&lt;&gt;"", N310 - Q310, "")</f>
        <v>#VALUE!</v>
      </c>
    </row>
    <row collapsed="false" customFormat="false" customHeight="true" hidden="false" ht="14.4" outlineLevel="0" r="311">
      <c r="A311" s="9" t="n">
        <v>37005</v>
      </c>
      <c r="B311" s="5" t="n">
        <v>24.33</v>
      </c>
      <c r="C311" s="5" t="n">
        <v>24.75</v>
      </c>
      <c r="D311" s="5" t="n">
        <v>23.51</v>
      </c>
      <c r="E311" s="5" t="n">
        <v>24.03</v>
      </c>
      <c r="F311" s="5" t="n">
        <v>13469200</v>
      </c>
      <c r="G311" s="5" t="n">
        <v>11.96</v>
      </c>
      <c r="I311" s="10" t="e">
        <f aca="false">IF(ROW(E311) - 1 &gt;= $I$1,SUM(E311:E311(E311,1 - $I$1, 0)) / $I$1,"")</f>
        <v>#VALUE!</v>
      </c>
      <c r="J311" s="10" t="e">
        <f aca="false">IF(ROW(E311) - 1 &gt;= $J$1,SUM(E311:E311(E311,1 - $J$1, 0)) / $J$1,"")</f>
        <v>#VALUE!</v>
      </c>
      <c r="L311" s="11" t="e">
        <f aca="true">IF(ROW(E311) - 1 &gt;= $L$1,IF(OFFSET(I311, -1, 0) = "", I311, ((E311 - L310) * $K$4) + L310), "")</f>
        <v>#VALUE!</v>
      </c>
      <c r="M311" s="11" t="e">
        <f aca="true">IF(ROW(E311) - 1 &gt;= $M$1,IF(OFFSET(J311, -1, 0) = "", J311, ((E311 - M310) * $K$6) + M310), "")</f>
        <v>#VALUE!</v>
      </c>
      <c r="N311" s="7" t="e">
        <f aca="false">IF(M311&lt;&gt;"", L311-M311, "")</f>
        <v>#VALUE!</v>
      </c>
      <c r="P311" s="4" t="e">
        <f aca="false">IF(ROW(E311) - 1 &gt;= $P$1, IF(OFFSET(N311, 1- $P$1, 0) &lt;&gt; "", SUM(N311:N311(N311, 1 - $P$1, 0)) / $P$1, ""), "")</f>
        <v>#VALUE!</v>
      </c>
      <c r="Q311" s="8" t="e">
        <f aca="true">IF(ROW(N311) - 1 &gt;= $P$1,IF(OFFSET(P311, -1, 0) = "", P311, ((N311 - Q310) * $O$5) + Q310), "")</f>
        <v>#VALUE!</v>
      </c>
      <c r="R311" s="8" t="e">
        <f aca="false">IF(Q311&lt;&gt;"", N311 - Q311, "")</f>
        <v>#VALUE!</v>
      </c>
    </row>
    <row collapsed="false" customFormat="false" customHeight="true" hidden="false" ht="14.4" outlineLevel="0" r="312">
      <c r="A312" s="9" t="n">
        <v>37006</v>
      </c>
      <c r="B312" s="5" t="n">
        <v>24.21</v>
      </c>
      <c r="C312" s="5" t="n">
        <v>24.86</v>
      </c>
      <c r="D312" s="5" t="n">
        <v>23.57</v>
      </c>
      <c r="E312" s="5" t="n">
        <v>24.72</v>
      </c>
      <c r="F312" s="5" t="n">
        <v>11813600</v>
      </c>
      <c r="G312" s="5" t="n">
        <v>12.31</v>
      </c>
      <c r="I312" s="10" t="e">
        <f aca="false">IF(ROW(E312) - 1 &gt;= $I$1,SUM(E312:E312(E312,1 - $I$1, 0)) / $I$1,"")</f>
        <v>#VALUE!</v>
      </c>
      <c r="J312" s="10" t="e">
        <f aca="false">IF(ROW(E312) - 1 &gt;= $J$1,SUM(E312:E312(E312,1 - $J$1, 0)) / $J$1,"")</f>
        <v>#VALUE!</v>
      </c>
      <c r="L312" s="11" t="e">
        <f aca="true">IF(ROW(E312) - 1 &gt;= $L$1,IF(OFFSET(I312, -1, 0) = "", I312, ((E312 - L311) * $K$4) + L311), "")</f>
        <v>#VALUE!</v>
      </c>
      <c r="M312" s="11" t="e">
        <f aca="true">IF(ROW(E312) - 1 &gt;= $M$1,IF(OFFSET(J312, -1, 0) = "", J312, ((E312 - M311) * $K$6) + M311), "")</f>
        <v>#VALUE!</v>
      </c>
      <c r="N312" s="7" t="e">
        <f aca="false">IF(M312&lt;&gt;"", L312-M312, "")</f>
        <v>#VALUE!</v>
      </c>
      <c r="P312" s="4" t="e">
        <f aca="false">IF(ROW(E312) - 1 &gt;= $P$1, IF(OFFSET(N312, 1- $P$1, 0) &lt;&gt; "", SUM(N312:N312(N312, 1 - $P$1, 0)) / $P$1, ""), "")</f>
        <v>#VALUE!</v>
      </c>
      <c r="Q312" s="8" t="e">
        <f aca="true">IF(ROW(N312) - 1 &gt;= $P$1,IF(OFFSET(P312, -1, 0) = "", P312, ((N312 - Q311) * $O$5) + Q311), "")</f>
        <v>#VALUE!</v>
      </c>
      <c r="R312" s="8" t="e">
        <f aca="false">IF(Q312&lt;&gt;"", N312 - Q312, "")</f>
        <v>#VALUE!</v>
      </c>
    </row>
    <row collapsed="false" customFormat="false" customHeight="true" hidden="false" ht="14.4" outlineLevel="0" r="313">
      <c r="A313" s="9" t="n">
        <v>37007</v>
      </c>
      <c r="B313" s="5" t="n">
        <v>25.17</v>
      </c>
      <c r="C313" s="5" t="n">
        <v>26.1</v>
      </c>
      <c r="D313" s="5" t="n">
        <v>24.68</v>
      </c>
      <c r="E313" s="5" t="n">
        <v>24.69</v>
      </c>
      <c r="F313" s="5" t="n">
        <v>28560600</v>
      </c>
      <c r="G313" s="5" t="n">
        <v>12.29</v>
      </c>
      <c r="I313" s="10" t="e">
        <f aca="false">IF(ROW(E313) - 1 &gt;= $I$1,SUM(E313:E313(E313,1 - $I$1, 0)) / $I$1,"")</f>
        <v>#VALUE!</v>
      </c>
      <c r="J313" s="10" t="e">
        <f aca="false">IF(ROW(E313) - 1 &gt;= $J$1,SUM(E313:E313(E313,1 - $J$1, 0)) / $J$1,"")</f>
        <v>#VALUE!</v>
      </c>
      <c r="L313" s="11" t="e">
        <f aca="true">IF(ROW(E313) - 1 &gt;= $L$1,IF(OFFSET(I313, -1, 0) = "", I313, ((E313 - L312) * $K$4) + L312), "")</f>
        <v>#VALUE!</v>
      </c>
      <c r="M313" s="11" t="e">
        <f aca="true">IF(ROW(E313) - 1 &gt;= $M$1,IF(OFFSET(J313, -1, 0) = "", J313, ((E313 - M312) * $K$6) + M312), "")</f>
        <v>#VALUE!</v>
      </c>
      <c r="N313" s="7" t="e">
        <f aca="false">IF(M313&lt;&gt;"", L313-M313, "")</f>
        <v>#VALUE!</v>
      </c>
      <c r="P313" s="4" t="e">
        <f aca="false">IF(ROW(E313) - 1 &gt;= $P$1, IF(OFFSET(N313, 1- $P$1, 0) &lt;&gt; "", SUM(N313:N313(N313, 1 - $P$1, 0)) / $P$1, ""), "")</f>
        <v>#VALUE!</v>
      </c>
      <c r="Q313" s="8" t="e">
        <f aca="true">IF(ROW(N313) - 1 &gt;= $P$1,IF(OFFSET(P313, -1, 0) = "", P313, ((N313 - Q312) * $O$5) + Q312), "")</f>
        <v>#VALUE!</v>
      </c>
      <c r="R313" s="8" t="e">
        <f aca="false">IF(Q313&lt;&gt;"", N313 - Q313, "")</f>
        <v>#VALUE!</v>
      </c>
    </row>
    <row collapsed="false" customFormat="false" customHeight="true" hidden="false" ht="14.4" outlineLevel="0" r="314">
      <c r="A314" s="9" t="n">
        <v>37008</v>
      </c>
      <c r="B314" s="5" t="n">
        <v>25.2</v>
      </c>
      <c r="C314" s="5" t="n">
        <v>26.29</v>
      </c>
      <c r="D314" s="5" t="n">
        <v>24.75</v>
      </c>
      <c r="E314" s="5" t="n">
        <v>26.2</v>
      </c>
      <c r="F314" s="5" t="n">
        <v>16179000</v>
      </c>
      <c r="G314" s="5" t="n">
        <v>13.04</v>
      </c>
      <c r="I314" s="10" t="e">
        <f aca="false">IF(ROW(E314) - 1 &gt;= $I$1,SUM(E314:E314(E314,1 - $I$1, 0)) / $I$1,"")</f>
        <v>#VALUE!</v>
      </c>
      <c r="J314" s="10" t="e">
        <f aca="false">IF(ROW(E314) - 1 &gt;= $J$1,SUM(E314:E314(E314,1 - $J$1, 0)) / $J$1,"")</f>
        <v>#VALUE!</v>
      </c>
      <c r="L314" s="11" t="e">
        <f aca="true">IF(ROW(E314) - 1 &gt;= $L$1,IF(OFFSET(I314, -1, 0) = "", I314, ((E314 - L313) * $K$4) + L313), "")</f>
        <v>#VALUE!</v>
      </c>
      <c r="M314" s="11" t="e">
        <f aca="true">IF(ROW(E314) - 1 &gt;= $M$1,IF(OFFSET(J314, -1, 0) = "", J314, ((E314 - M313) * $K$6) + M313), "")</f>
        <v>#VALUE!</v>
      </c>
      <c r="N314" s="7" t="e">
        <f aca="false">IF(M314&lt;&gt;"", L314-M314, "")</f>
        <v>#VALUE!</v>
      </c>
      <c r="P314" s="4" t="e">
        <f aca="false">IF(ROW(E314) - 1 &gt;= $P$1, IF(OFFSET(N314, 1- $P$1, 0) &lt;&gt; "", SUM(N314:N314(N314, 1 - $P$1, 0)) / $P$1, ""), "")</f>
        <v>#VALUE!</v>
      </c>
      <c r="Q314" s="8" t="e">
        <f aca="true">IF(ROW(N314) - 1 &gt;= $P$1,IF(OFFSET(P314, -1, 0) = "", P314, ((N314 - Q313) * $O$5) + Q313), "")</f>
        <v>#VALUE!</v>
      </c>
      <c r="R314" s="8" t="e">
        <f aca="false">IF(Q314&lt;&gt;"", N314 - Q314, "")</f>
        <v>#VALUE!</v>
      </c>
    </row>
    <row collapsed="false" customFormat="false" customHeight="true" hidden="false" ht="14.4" outlineLevel="0" r="315">
      <c r="A315" s="9" t="n">
        <v>37011</v>
      </c>
      <c r="B315" s="5" t="n">
        <v>26.7</v>
      </c>
      <c r="C315" s="5" t="n">
        <v>27.12</v>
      </c>
      <c r="D315" s="5" t="n">
        <v>24.87</v>
      </c>
      <c r="E315" s="5" t="n">
        <v>25.49</v>
      </c>
      <c r="F315" s="5" t="n">
        <v>17670600</v>
      </c>
      <c r="G315" s="5" t="n">
        <v>12.69</v>
      </c>
      <c r="I315" s="10" t="e">
        <f aca="false">IF(ROW(E315) - 1 &gt;= $I$1,SUM(E315:E315(E315,1 - $I$1, 0)) / $I$1,"")</f>
        <v>#VALUE!</v>
      </c>
      <c r="J315" s="10" t="e">
        <f aca="false">IF(ROW(E315) - 1 &gt;= $J$1,SUM(E315:E315(E315,1 - $J$1, 0)) / $J$1,"")</f>
        <v>#VALUE!</v>
      </c>
      <c r="L315" s="11" t="e">
        <f aca="true">IF(ROW(E315) - 1 &gt;= $L$1,IF(OFFSET(I315, -1, 0) = "", I315, ((E315 - L314) * $K$4) + L314), "")</f>
        <v>#VALUE!</v>
      </c>
      <c r="M315" s="11" t="e">
        <f aca="true">IF(ROW(E315) - 1 &gt;= $M$1,IF(OFFSET(J315, -1, 0) = "", J315, ((E315 - M314) * $K$6) + M314), "")</f>
        <v>#VALUE!</v>
      </c>
      <c r="N315" s="7" t="e">
        <f aca="false">IF(M315&lt;&gt;"", L315-M315, "")</f>
        <v>#VALUE!</v>
      </c>
      <c r="P315" s="4" t="e">
        <f aca="false">IF(ROW(E315) - 1 &gt;= $P$1, IF(OFFSET(N315, 1- $P$1, 0) &lt;&gt; "", SUM(N315:N315(N315, 1 - $P$1, 0)) / $P$1, ""), "")</f>
        <v>#VALUE!</v>
      </c>
      <c r="Q315" s="8" t="e">
        <f aca="true">IF(ROW(N315) - 1 &gt;= $P$1,IF(OFFSET(P315, -1, 0) = "", P315, ((N315 - Q314) * $O$5) + Q314), "")</f>
        <v>#VALUE!</v>
      </c>
      <c r="R315" s="8" t="e">
        <f aca="false">IF(Q315&lt;&gt;"", N315 - Q315, "")</f>
        <v>#VALUE!</v>
      </c>
    </row>
    <row collapsed="false" customFormat="false" customHeight="true" hidden="false" ht="14.4" outlineLevel="0" r="316">
      <c r="A316" s="9" t="n">
        <v>37012</v>
      </c>
      <c r="B316" s="5" t="n">
        <v>25.41</v>
      </c>
      <c r="C316" s="5" t="n">
        <v>26.5</v>
      </c>
      <c r="D316" s="5" t="n">
        <v>25.2</v>
      </c>
      <c r="E316" s="5" t="n">
        <v>25.93</v>
      </c>
      <c r="F316" s="5" t="n">
        <v>15259000</v>
      </c>
      <c r="G316" s="5" t="n">
        <v>12.91</v>
      </c>
      <c r="I316" s="10" t="e">
        <f aca="false">IF(ROW(E316) - 1 &gt;= $I$1,SUM(E316:E316(E316,1 - $I$1, 0)) / $I$1,"")</f>
        <v>#VALUE!</v>
      </c>
      <c r="J316" s="10" t="e">
        <f aca="false">IF(ROW(E316) - 1 &gt;= $J$1,SUM(E316:E316(E316,1 - $J$1, 0)) / $J$1,"")</f>
        <v>#VALUE!</v>
      </c>
      <c r="L316" s="11" t="e">
        <f aca="true">IF(ROW(E316) - 1 &gt;= $L$1,IF(OFFSET(I316, -1, 0) = "", I316, ((E316 - L315) * $K$4) + L315), "")</f>
        <v>#VALUE!</v>
      </c>
      <c r="M316" s="11" t="e">
        <f aca="true">IF(ROW(E316) - 1 &gt;= $M$1,IF(OFFSET(J316, -1, 0) = "", J316, ((E316 - M315) * $K$6) + M315), "")</f>
        <v>#VALUE!</v>
      </c>
      <c r="N316" s="7" t="e">
        <f aca="false">IF(M316&lt;&gt;"", L316-M316, "")</f>
        <v>#VALUE!</v>
      </c>
      <c r="P316" s="4" t="e">
        <f aca="false">IF(ROW(E316) - 1 &gt;= $P$1, IF(OFFSET(N316, 1- $P$1, 0) &lt;&gt; "", SUM(N316:N316(N316, 1 - $P$1, 0)) / $P$1, ""), "")</f>
        <v>#VALUE!</v>
      </c>
      <c r="Q316" s="8" t="e">
        <f aca="true">IF(ROW(N316) - 1 &gt;= $P$1,IF(OFFSET(P316, -1, 0) = "", P316, ((N316 - Q315) * $O$5) + Q315), "")</f>
        <v>#VALUE!</v>
      </c>
      <c r="R316" s="8" t="e">
        <f aca="false">IF(Q316&lt;&gt;"", N316 - Q316, "")</f>
        <v>#VALUE!</v>
      </c>
    </row>
    <row collapsed="false" customFormat="false" customHeight="true" hidden="false" ht="14.4" outlineLevel="0" r="317">
      <c r="A317" s="9" t="n">
        <v>37013</v>
      </c>
      <c r="B317" s="5" t="n">
        <v>26.34</v>
      </c>
      <c r="C317" s="5" t="n">
        <v>26.7</v>
      </c>
      <c r="D317" s="5" t="n">
        <v>25.76</v>
      </c>
      <c r="E317" s="5" t="n">
        <v>26.59</v>
      </c>
      <c r="F317" s="5" t="n">
        <v>13161600</v>
      </c>
      <c r="G317" s="5" t="n">
        <v>13.24</v>
      </c>
      <c r="I317" s="10" t="e">
        <f aca="false">IF(ROW(E317) - 1 &gt;= $I$1,SUM(E317:E317(E317,1 - $I$1, 0)) / $I$1,"")</f>
        <v>#VALUE!</v>
      </c>
      <c r="J317" s="10" t="e">
        <f aca="false">IF(ROW(E317) - 1 &gt;= $J$1,SUM(E317:E317(E317,1 - $J$1, 0)) / $J$1,"")</f>
        <v>#VALUE!</v>
      </c>
      <c r="L317" s="11" t="e">
        <f aca="true">IF(ROW(E317) - 1 &gt;= $L$1,IF(OFFSET(I317, -1, 0) = "", I317, ((E317 - L316) * $K$4) + L316), "")</f>
        <v>#VALUE!</v>
      </c>
      <c r="M317" s="11" t="e">
        <f aca="true">IF(ROW(E317) - 1 &gt;= $M$1,IF(OFFSET(J317, -1, 0) = "", J317, ((E317 - M316) * $K$6) + M316), "")</f>
        <v>#VALUE!</v>
      </c>
      <c r="N317" s="7" t="e">
        <f aca="false">IF(M317&lt;&gt;"", L317-M317, "")</f>
        <v>#VALUE!</v>
      </c>
      <c r="P317" s="4" t="e">
        <f aca="false">IF(ROW(E317) - 1 &gt;= $P$1, IF(OFFSET(N317, 1- $P$1, 0) &lt;&gt; "", SUM(N317:N317(N317, 1 - $P$1, 0)) / $P$1, ""), "")</f>
        <v>#VALUE!</v>
      </c>
      <c r="Q317" s="8" t="e">
        <f aca="true">IF(ROW(N317) - 1 &gt;= $P$1,IF(OFFSET(P317, -1, 0) = "", P317, ((N317 - Q316) * $O$5) + Q316), "")</f>
        <v>#VALUE!</v>
      </c>
      <c r="R317" s="8" t="e">
        <f aca="false">IF(Q317&lt;&gt;"", N317 - Q317, "")</f>
        <v>#VALUE!</v>
      </c>
    </row>
    <row collapsed="false" customFormat="false" customHeight="true" hidden="false" ht="14.4" outlineLevel="0" r="318">
      <c r="A318" s="9" t="n">
        <v>37014</v>
      </c>
      <c r="B318" s="5" t="n">
        <v>25.97</v>
      </c>
      <c r="C318" s="5" t="n">
        <v>26.25</v>
      </c>
      <c r="D318" s="5" t="n">
        <v>24.73</v>
      </c>
      <c r="E318" s="5" t="n">
        <v>24.96</v>
      </c>
      <c r="F318" s="5" t="n">
        <v>10769400</v>
      </c>
      <c r="G318" s="5" t="n">
        <v>12.43</v>
      </c>
      <c r="I318" s="10" t="e">
        <f aca="false">IF(ROW(E318) - 1 &gt;= $I$1,SUM(E318:E318(E318,1 - $I$1, 0)) / $I$1,"")</f>
        <v>#VALUE!</v>
      </c>
      <c r="J318" s="10" t="e">
        <f aca="false">IF(ROW(E318) - 1 &gt;= $J$1,SUM(E318:E318(E318,1 - $J$1, 0)) / $J$1,"")</f>
        <v>#VALUE!</v>
      </c>
      <c r="L318" s="11" t="e">
        <f aca="true">IF(ROW(E318) - 1 &gt;= $L$1,IF(OFFSET(I318, -1, 0) = "", I318, ((E318 - L317) * $K$4) + L317), "")</f>
        <v>#VALUE!</v>
      </c>
      <c r="M318" s="11" t="e">
        <f aca="true">IF(ROW(E318) - 1 &gt;= $M$1,IF(OFFSET(J318, -1, 0) = "", J318, ((E318 - M317) * $K$6) + M317), "")</f>
        <v>#VALUE!</v>
      </c>
      <c r="N318" s="7" t="e">
        <f aca="false">IF(M318&lt;&gt;"", L318-M318, "")</f>
        <v>#VALUE!</v>
      </c>
      <c r="P318" s="4" t="e">
        <f aca="false">IF(ROW(E318) - 1 &gt;= $P$1, IF(OFFSET(N318, 1- $P$1, 0) &lt;&gt; "", SUM(N318:N318(N318, 1 - $P$1, 0)) / $P$1, ""), "")</f>
        <v>#VALUE!</v>
      </c>
      <c r="Q318" s="8" t="e">
        <f aca="true">IF(ROW(N318) - 1 &gt;= $P$1,IF(OFFSET(P318, -1, 0) = "", P318, ((N318 - Q317) * $O$5) + Q317), "")</f>
        <v>#VALUE!</v>
      </c>
      <c r="R318" s="8" t="e">
        <f aca="false">IF(Q318&lt;&gt;"", N318 - Q318, "")</f>
        <v>#VALUE!</v>
      </c>
    </row>
    <row collapsed="false" customFormat="false" customHeight="true" hidden="false" ht="14.4" outlineLevel="0" r="319">
      <c r="A319" s="9" t="n">
        <v>37015</v>
      </c>
      <c r="B319" s="5" t="n">
        <v>24.24</v>
      </c>
      <c r="C319" s="5" t="n">
        <v>25.85</v>
      </c>
      <c r="D319" s="5" t="n">
        <v>23.96</v>
      </c>
      <c r="E319" s="5" t="n">
        <v>25.75</v>
      </c>
      <c r="F319" s="5" t="n">
        <v>10037600</v>
      </c>
      <c r="G319" s="5" t="n">
        <v>12.82</v>
      </c>
      <c r="I319" s="10" t="e">
        <f aca="false">IF(ROW(E319) - 1 &gt;= $I$1,SUM(E319:E319(E319,1 - $I$1, 0)) / $I$1,"")</f>
        <v>#VALUE!</v>
      </c>
      <c r="J319" s="10" t="e">
        <f aca="false">IF(ROW(E319) - 1 &gt;= $J$1,SUM(E319:E319(E319,1 - $J$1, 0)) / $J$1,"")</f>
        <v>#VALUE!</v>
      </c>
      <c r="L319" s="11" t="e">
        <f aca="true">IF(ROW(E319) - 1 &gt;= $L$1,IF(OFFSET(I319, -1, 0) = "", I319, ((E319 - L318) * $K$4) + L318), "")</f>
        <v>#VALUE!</v>
      </c>
      <c r="M319" s="11" t="e">
        <f aca="true">IF(ROW(E319) - 1 &gt;= $M$1,IF(OFFSET(J319, -1, 0) = "", J319, ((E319 - M318) * $K$6) + M318), "")</f>
        <v>#VALUE!</v>
      </c>
      <c r="N319" s="7" t="e">
        <f aca="false">IF(M319&lt;&gt;"", L319-M319, "")</f>
        <v>#VALUE!</v>
      </c>
      <c r="P319" s="4" t="e">
        <f aca="false">IF(ROW(E319) - 1 &gt;= $P$1, IF(OFFSET(N319, 1- $P$1, 0) &lt;&gt; "", SUM(N319:N319(N319, 1 - $P$1, 0)) / $P$1, ""), "")</f>
        <v>#VALUE!</v>
      </c>
      <c r="Q319" s="8" t="e">
        <f aca="true">IF(ROW(N319) - 1 &gt;= $P$1,IF(OFFSET(P319, -1, 0) = "", P319, ((N319 - Q318) * $O$5) + Q318), "")</f>
        <v>#VALUE!</v>
      </c>
      <c r="R319" s="8" t="e">
        <f aca="false">IF(Q319&lt;&gt;"", N319 - Q319, "")</f>
        <v>#VALUE!</v>
      </c>
    </row>
    <row collapsed="false" customFormat="false" customHeight="true" hidden="false" ht="14.4" outlineLevel="0" r="320">
      <c r="A320" s="9" t="n">
        <v>37018</v>
      </c>
      <c r="B320" s="5" t="n">
        <v>25.62</v>
      </c>
      <c r="C320" s="5" t="n">
        <v>25.76</v>
      </c>
      <c r="D320" s="5" t="n">
        <v>24.84</v>
      </c>
      <c r="E320" s="5" t="n">
        <v>24.96</v>
      </c>
      <c r="F320" s="5" t="n">
        <v>9876800</v>
      </c>
      <c r="G320" s="5" t="n">
        <v>12.43</v>
      </c>
      <c r="I320" s="10" t="e">
        <f aca="false">IF(ROW(E320) - 1 &gt;= $I$1,SUM(E320:E320(E320,1 - $I$1, 0)) / $I$1,"")</f>
        <v>#VALUE!</v>
      </c>
      <c r="J320" s="10" t="e">
        <f aca="false">IF(ROW(E320) - 1 &gt;= $J$1,SUM(E320:E320(E320,1 - $J$1, 0)) / $J$1,"")</f>
        <v>#VALUE!</v>
      </c>
      <c r="L320" s="11" t="e">
        <f aca="true">IF(ROW(E320) - 1 &gt;= $L$1,IF(OFFSET(I320, -1, 0) = "", I320, ((E320 - L319) * $K$4) + L319), "")</f>
        <v>#VALUE!</v>
      </c>
      <c r="M320" s="11" t="e">
        <f aca="true">IF(ROW(E320) - 1 &gt;= $M$1,IF(OFFSET(J320, -1, 0) = "", J320, ((E320 - M319) * $K$6) + M319), "")</f>
        <v>#VALUE!</v>
      </c>
      <c r="N320" s="7" t="e">
        <f aca="false">IF(M320&lt;&gt;"", L320-M320, "")</f>
        <v>#VALUE!</v>
      </c>
      <c r="P320" s="4" t="e">
        <f aca="false">IF(ROW(E320) - 1 &gt;= $P$1, IF(OFFSET(N320, 1- $P$1, 0) &lt;&gt; "", SUM(N320:N320(N320, 1 - $P$1, 0)) / $P$1, ""), "")</f>
        <v>#VALUE!</v>
      </c>
      <c r="Q320" s="8" t="e">
        <f aca="true">IF(ROW(N320) - 1 &gt;= $P$1,IF(OFFSET(P320, -1, 0) = "", P320, ((N320 - Q319) * $O$5) + Q319), "")</f>
        <v>#VALUE!</v>
      </c>
      <c r="R320" s="8" t="e">
        <f aca="false">IF(Q320&lt;&gt;"", N320 - Q320, "")</f>
        <v>#VALUE!</v>
      </c>
    </row>
    <row collapsed="false" customFormat="false" customHeight="true" hidden="false" ht="14.4" outlineLevel="0" r="321">
      <c r="A321" s="9" t="n">
        <v>37019</v>
      </c>
      <c r="B321" s="5" t="n">
        <v>25.35</v>
      </c>
      <c r="C321" s="5" t="n">
        <v>25.45</v>
      </c>
      <c r="D321" s="5" t="n">
        <v>23.95</v>
      </c>
      <c r="E321" s="5" t="n">
        <v>24.57</v>
      </c>
      <c r="F321" s="5" t="n">
        <v>11265600</v>
      </c>
      <c r="G321" s="5" t="n">
        <v>12.23</v>
      </c>
      <c r="I321" s="10" t="e">
        <f aca="false">IF(ROW(E321) - 1 &gt;= $I$1,SUM(E321:E321(E321,1 - $I$1, 0)) / $I$1,"")</f>
        <v>#VALUE!</v>
      </c>
      <c r="J321" s="10" t="e">
        <f aca="false">IF(ROW(E321) - 1 &gt;= $J$1,SUM(E321:E321(E321,1 - $J$1, 0)) / $J$1,"")</f>
        <v>#VALUE!</v>
      </c>
      <c r="L321" s="11" t="e">
        <f aca="true">IF(ROW(E321) - 1 &gt;= $L$1,IF(OFFSET(I321, -1, 0) = "", I321, ((E321 - L320) * $K$4) + L320), "")</f>
        <v>#VALUE!</v>
      </c>
      <c r="M321" s="11" t="e">
        <f aca="true">IF(ROW(E321) - 1 &gt;= $M$1,IF(OFFSET(J321, -1, 0) = "", J321, ((E321 - M320) * $K$6) + M320), "")</f>
        <v>#VALUE!</v>
      </c>
      <c r="N321" s="7" t="e">
        <f aca="false">IF(M321&lt;&gt;"", L321-M321, "")</f>
        <v>#VALUE!</v>
      </c>
      <c r="P321" s="4" t="e">
        <f aca="false">IF(ROW(E321) - 1 &gt;= $P$1, IF(OFFSET(N321, 1- $P$1, 0) &lt;&gt; "", SUM(N321:N321(N321, 1 - $P$1, 0)) / $P$1, ""), "")</f>
        <v>#VALUE!</v>
      </c>
      <c r="Q321" s="8" t="e">
        <f aca="true">IF(ROW(N321) - 1 &gt;= $P$1,IF(OFFSET(P321, -1, 0) = "", P321, ((N321 - Q320) * $O$5) + Q320), "")</f>
        <v>#VALUE!</v>
      </c>
      <c r="R321" s="8" t="e">
        <f aca="false">IF(Q321&lt;&gt;"", N321 - Q321, "")</f>
        <v>#VALUE!</v>
      </c>
    </row>
    <row collapsed="false" customFormat="false" customHeight="true" hidden="false" ht="14.4" outlineLevel="0" r="322">
      <c r="A322" s="9" t="n">
        <v>37020</v>
      </c>
      <c r="B322" s="5" t="n">
        <v>24.14</v>
      </c>
      <c r="C322" s="5" t="n">
        <v>24.55</v>
      </c>
      <c r="D322" s="5" t="n">
        <v>23.67</v>
      </c>
      <c r="E322" s="5" t="n">
        <v>23.98</v>
      </c>
      <c r="F322" s="5" t="n">
        <v>11603200</v>
      </c>
      <c r="G322" s="5" t="n">
        <v>11.94</v>
      </c>
      <c r="I322" s="10" t="e">
        <f aca="false">IF(ROW(E322) - 1 &gt;= $I$1,SUM(E322:E322(E322,1 - $I$1, 0)) / $I$1,"")</f>
        <v>#VALUE!</v>
      </c>
      <c r="J322" s="10" t="e">
        <f aca="false">IF(ROW(E322) - 1 &gt;= $J$1,SUM(E322:E322(E322,1 - $J$1, 0)) / $J$1,"")</f>
        <v>#VALUE!</v>
      </c>
      <c r="L322" s="11" t="e">
        <f aca="true">IF(ROW(E322) - 1 &gt;= $L$1,IF(OFFSET(I322, -1, 0) = "", I322, ((E322 - L321) * $K$4) + L321), "")</f>
        <v>#VALUE!</v>
      </c>
      <c r="M322" s="11" t="e">
        <f aca="true">IF(ROW(E322) - 1 &gt;= $M$1,IF(OFFSET(J322, -1, 0) = "", J322, ((E322 - M321) * $K$6) + M321), "")</f>
        <v>#VALUE!</v>
      </c>
      <c r="N322" s="7" t="e">
        <f aca="false">IF(M322&lt;&gt;"", L322-M322, "")</f>
        <v>#VALUE!</v>
      </c>
      <c r="P322" s="4" t="e">
        <f aca="false">IF(ROW(E322) - 1 &gt;= $P$1, IF(OFFSET(N322, 1- $P$1, 0) &lt;&gt; "", SUM(N322:N322(N322, 1 - $P$1, 0)) / $P$1, ""), "")</f>
        <v>#VALUE!</v>
      </c>
      <c r="Q322" s="8" t="e">
        <f aca="true">IF(ROW(N322) - 1 &gt;= $P$1,IF(OFFSET(P322, -1, 0) = "", P322, ((N322 - Q321) * $O$5) + Q321), "")</f>
        <v>#VALUE!</v>
      </c>
      <c r="R322" s="8" t="e">
        <f aca="false">IF(Q322&lt;&gt;"", N322 - Q322, "")</f>
        <v>#VALUE!</v>
      </c>
    </row>
    <row collapsed="false" customFormat="false" customHeight="true" hidden="false" ht="14.4" outlineLevel="0" r="323">
      <c r="A323" s="9" t="n">
        <v>37021</v>
      </c>
      <c r="B323" s="5" t="n">
        <v>24.21</v>
      </c>
      <c r="C323" s="5" t="n">
        <v>24.5</v>
      </c>
      <c r="D323" s="5" t="n">
        <v>22.95</v>
      </c>
      <c r="E323" s="5" t="n">
        <v>23</v>
      </c>
      <c r="F323" s="5" t="n">
        <v>10320600</v>
      </c>
      <c r="G323" s="5" t="n">
        <v>11.45</v>
      </c>
      <c r="I323" s="10" t="e">
        <f aca="false">IF(ROW(E323) - 1 &gt;= $I$1,SUM(E323:E323(E323,1 - $I$1, 0)) / $I$1,"")</f>
        <v>#VALUE!</v>
      </c>
      <c r="J323" s="10" t="e">
        <f aca="false">IF(ROW(E323) - 1 &gt;= $J$1,SUM(E323:E323(E323,1 - $J$1, 0)) / $J$1,"")</f>
        <v>#VALUE!</v>
      </c>
      <c r="L323" s="11" t="e">
        <f aca="true">IF(ROW(E323) - 1 &gt;= $L$1,IF(OFFSET(I323, -1, 0) = "", I323, ((E323 - L322) * $K$4) + L322), "")</f>
        <v>#VALUE!</v>
      </c>
      <c r="M323" s="11" t="e">
        <f aca="true">IF(ROW(E323) - 1 &gt;= $M$1,IF(OFFSET(J323, -1, 0) = "", J323, ((E323 - M322) * $K$6) + M322), "")</f>
        <v>#VALUE!</v>
      </c>
      <c r="N323" s="7" t="e">
        <f aca="false">IF(M323&lt;&gt;"", L323-M323, "")</f>
        <v>#VALUE!</v>
      </c>
      <c r="P323" s="4" t="e">
        <f aca="false">IF(ROW(E323) - 1 &gt;= $P$1, IF(OFFSET(N323, 1- $P$1, 0) &lt;&gt; "", SUM(N323:N323(N323, 1 - $P$1, 0)) / $P$1, ""), "")</f>
        <v>#VALUE!</v>
      </c>
      <c r="Q323" s="8" t="e">
        <f aca="true">IF(ROW(N323) - 1 &gt;= $P$1,IF(OFFSET(P323, -1, 0) = "", P323, ((N323 - Q322) * $O$5) + Q322), "")</f>
        <v>#VALUE!</v>
      </c>
      <c r="R323" s="8" t="e">
        <f aca="false">IF(Q323&lt;&gt;"", N323 - Q323, "")</f>
        <v>#VALUE!</v>
      </c>
    </row>
    <row collapsed="false" customFormat="false" customHeight="true" hidden="false" ht="14.4" outlineLevel="0" r="324">
      <c r="A324" s="9" t="n">
        <v>37022</v>
      </c>
      <c r="B324" s="5" t="n">
        <v>23.01</v>
      </c>
      <c r="C324" s="5" t="n">
        <v>23.49</v>
      </c>
      <c r="D324" s="5" t="n">
        <v>22.76</v>
      </c>
      <c r="E324" s="5" t="n">
        <v>22.85</v>
      </c>
      <c r="F324" s="5" t="n">
        <v>7251600</v>
      </c>
      <c r="G324" s="5" t="n">
        <v>11.38</v>
      </c>
      <c r="I324" s="10" t="e">
        <f aca="false">IF(ROW(E324) - 1 &gt;= $I$1,SUM(E324:E324(E324,1 - $I$1, 0)) / $I$1,"")</f>
        <v>#VALUE!</v>
      </c>
      <c r="J324" s="10" t="e">
        <f aca="false">IF(ROW(E324) - 1 &gt;= $J$1,SUM(E324:E324(E324,1 - $J$1, 0)) / $J$1,"")</f>
        <v>#VALUE!</v>
      </c>
      <c r="L324" s="11" t="e">
        <f aca="true">IF(ROW(E324) - 1 &gt;= $L$1,IF(OFFSET(I324, -1, 0) = "", I324, ((E324 - L323) * $K$4) + L323), "")</f>
        <v>#VALUE!</v>
      </c>
      <c r="M324" s="11" t="e">
        <f aca="true">IF(ROW(E324) - 1 &gt;= $M$1,IF(OFFSET(J324, -1, 0) = "", J324, ((E324 - M323) * $K$6) + M323), "")</f>
        <v>#VALUE!</v>
      </c>
      <c r="N324" s="7" t="e">
        <f aca="false">IF(M324&lt;&gt;"", L324-M324, "")</f>
        <v>#VALUE!</v>
      </c>
      <c r="P324" s="4" t="e">
        <f aca="false">IF(ROW(E324) - 1 &gt;= $P$1, IF(OFFSET(N324, 1- $P$1, 0) &lt;&gt; "", SUM(N324:N324(N324, 1 - $P$1, 0)) / $P$1, ""), "")</f>
        <v>#VALUE!</v>
      </c>
      <c r="Q324" s="8" t="e">
        <f aca="true">IF(ROW(N324) - 1 &gt;= $P$1,IF(OFFSET(P324, -1, 0) = "", P324, ((N324 - Q323) * $O$5) + Q323), "")</f>
        <v>#VALUE!</v>
      </c>
      <c r="R324" s="8" t="e">
        <f aca="false">IF(Q324&lt;&gt;"", N324 - Q324, "")</f>
        <v>#VALUE!</v>
      </c>
    </row>
    <row collapsed="false" customFormat="false" customHeight="true" hidden="false" ht="14.4" outlineLevel="0" r="325">
      <c r="A325" s="9" t="n">
        <v>37025</v>
      </c>
      <c r="B325" s="5" t="n">
        <v>22.89</v>
      </c>
      <c r="C325" s="5" t="n">
        <v>23.68</v>
      </c>
      <c r="D325" s="5" t="n">
        <v>22.75</v>
      </c>
      <c r="E325" s="5" t="n">
        <v>23.29</v>
      </c>
      <c r="F325" s="5" t="n">
        <v>11043600</v>
      </c>
      <c r="G325" s="5" t="n">
        <v>11.6</v>
      </c>
      <c r="I325" s="10" t="e">
        <f aca="false">IF(ROW(E325) - 1 &gt;= $I$1,SUM(E325:E325(E325,1 - $I$1, 0)) / $I$1,"")</f>
        <v>#VALUE!</v>
      </c>
      <c r="J325" s="10" t="e">
        <f aca="false">IF(ROW(E325) - 1 &gt;= $J$1,SUM(E325:E325(E325,1 - $J$1, 0)) / $J$1,"")</f>
        <v>#VALUE!</v>
      </c>
      <c r="L325" s="11" t="e">
        <f aca="true">IF(ROW(E325) - 1 &gt;= $L$1,IF(OFFSET(I325, -1, 0) = "", I325, ((E325 - L324) * $K$4) + L324), "")</f>
        <v>#VALUE!</v>
      </c>
      <c r="M325" s="11" t="e">
        <f aca="true">IF(ROW(E325) - 1 &gt;= $M$1,IF(OFFSET(J325, -1, 0) = "", J325, ((E325 - M324) * $K$6) + M324), "")</f>
        <v>#VALUE!</v>
      </c>
      <c r="N325" s="7" t="e">
        <f aca="false">IF(M325&lt;&gt;"", L325-M325, "")</f>
        <v>#VALUE!</v>
      </c>
      <c r="P325" s="4" t="e">
        <f aca="false">IF(ROW(E325) - 1 &gt;= $P$1, IF(OFFSET(N325, 1- $P$1, 0) &lt;&gt; "", SUM(N325:N325(N325, 1 - $P$1, 0)) / $P$1, ""), "")</f>
        <v>#VALUE!</v>
      </c>
      <c r="Q325" s="8" t="e">
        <f aca="true">IF(ROW(N325) - 1 &gt;= $P$1,IF(OFFSET(P325, -1, 0) = "", P325, ((N325 - Q324) * $O$5) + Q324), "")</f>
        <v>#VALUE!</v>
      </c>
      <c r="R325" s="8" t="e">
        <f aca="false">IF(Q325&lt;&gt;"", N325 - Q325, "")</f>
        <v>#VALUE!</v>
      </c>
    </row>
    <row collapsed="false" customFormat="false" customHeight="true" hidden="false" ht="14.4" outlineLevel="0" r="326">
      <c r="A326" s="9" t="n">
        <v>37026</v>
      </c>
      <c r="B326" s="5" t="n">
        <v>23.37</v>
      </c>
      <c r="C326" s="5" t="n">
        <v>25.5</v>
      </c>
      <c r="D326" s="5" t="n">
        <v>23.04</v>
      </c>
      <c r="E326" s="5" t="n">
        <v>23.18</v>
      </c>
      <c r="F326" s="5" t="n">
        <v>8465200</v>
      </c>
      <c r="G326" s="5" t="n">
        <v>11.54</v>
      </c>
      <c r="I326" s="10" t="e">
        <f aca="false">IF(ROW(E326) - 1 &gt;= $I$1,SUM(E326:E326(E326,1 - $I$1, 0)) / $I$1,"")</f>
        <v>#VALUE!</v>
      </c>
      <c r="J326" s="10" t="e">
        <f aca="false">IF(ROW(E326) - 1 &gt;= $J$1,SUM(E326:E326(E326,1 - $J$1, 0)) / $J$1,"")</f>
        <v>#VALUE!</v>
      </c>
      <c r="L326" s="11" t="e">
        <f aca="true">IF(ROW(E326) - 1 &gt;= $L$1,IF(OFFSET(I326, -1, 0) = "", I326, ((E326 - L325) * $K$4) + L325), "")</f>
        <v>#VALUE!</v>
      </c>
      <c r="M326" s="11" t="e">
        <f aca="true">IF(ROW(E326) - 1 &gt;= $M$1,IF(OFFSET(J326, -1, 0) = "", J326, ((E326 - M325) * $K$6) + M325), "")</f>
        <v>#VALUE!</v>
      </c>
      <c r="N326" s="7" t="e">
        <f aca="false">IF(M326&lt;&gt;"", L326-M326, "")</f>
        <v>#VALUE!</v>
      </c>
      <c r="P326" s="4" t="e">
        <f aca="false">IF(ROW(E326) - 1 &gt;= $P$1, IF(OFFSET(N326, 1- $P$1, 0) &lt;&gt; "", SUM(N326:N326(N326, 1 - $P$1, 0)) / $P$1, ""), "")</f>
        <v>#VALUE!</v>
      </c>
      <c r="Q326" s="8" t="e">
        <f aca="true">IF(ROW(N326) - 1 &gt;= $P$1,IF(OFFSET(P326, -1, 0) = "", P326, ((N326 - Q325) * $O$5) + Q325), "")</f>
        <v>#VALUE!</v>
      </c>
      <c r="R326" s="8" t="e">
        <f aca="false">IF(Q326&lt;&gt;"", N326 - Q326, "")</f>
        <v>#VALUE!</v>
      </c>
    </row>
    <row collapsed="false" customFormat="false" customHeight="true" hidden="false" ht="14.4" outlineLevel="0" r="327">
      <c r="A327" s="9" t="n">
        <v>37027</v>
      </c>
      <c r="B327" s="5" t="n">
        <v>23.26</v>
      </c>
      <c r="C327" s="5" t="n">
        <v>24.5</v>
      </c>
      <c r="D327" s="5" t="n">
        <v>22.85</v>
      </c>
      <c r="E327" s="5" t="n">
        <v>24.1</v>
      </c>
      <c r="F327" s="5" t="n">
        <v>11511800</v>
      </c>
      <c r="G327" s="5" t="n">
        <v>12</v>
      </c>
      <c r="I327" s="10" t="e">
        <f aca="false">IF(ROW(E327) - 1 &gt;= $I$1,SUM(E327:E327(E327,1 - $I$1, 0)) / $I$1,"")</f>
        <v>#VALUE!</v>
      </c>
      <c r="J327" s="10" t="e">
        <f aca="false">IF(ROW(E327) - 1 &gt;= $J$1,SUM(E327:E327(E327,1 - $J$1, 0)) / $J$1,"")</f>
        <v>#VALUE!</v>
      </c>
      <c r="L327" s="11" t="e">
        <f aca="true">IF(ROW(E327) - 1 &gt;= $L$1,IF(OFFSET(I327, -1, 0) = "", I327, ((E327 - L326) * $K$4) + L326), "")</f>
        <v>#VALUE!</v>
      </c>
      <c r="M327" s="11" t="e">
        <f aca="true">IF(ROW(E327) - 1 &gt;= $M$1,IF(OFFSET(J327, -1, 0) = "", J327, ((E327 - M326) * $K$6) + M326), "")</f>
        <v>#VALUE!</v>
      </c>
      <c r="N327" s="7" t="e">
        <f aca="false">IF(M327&lt;&gt;"", L327-M327, "")</f>
        <v>#VALUE!</v>
      </c>
      <c r="P327" s="4" t="e">
        <f aca="false">IF(ROW(E327) - 1 &gt;= $P$1, IF(OFFSET(N327, 1- $P$1, 0) &lt;&gt; "", SUM(N327:N327(N327, 1 - $P$1, 0)) / $P$1, ""), "")</f>
        <v>#VALUE!</v>
      </c>
      <c r="Q327" s="8" t="e">
        <f aca="true">IF(ROW(N327) - 1 &gt;= $P$1,IF(OFFSET(P327, -1, 0) = "", P327, ((N327 - Q326) * $O$5) + Q326), "")</f>
        <v>#VALUE!</v>
      </c>
      <c r="R327" s="8" t="e">
        <f aca="false">IF(Q327&lt;&gt;"", N327 - Q327, "")</f>
        <v>#VALUE!</v>
      </c>
    </row>
    <row collapsed="false" customFormat="false" customHeight="true" hidden="false" ht="14.4" outlineLevel="0" r="328">
      <c r="A328" s="9" t="n">
        <v>37028</v>
      </c>
      <c r="B328" s="5" t="n">
        <v>24.23</v>
      </c>
      <c r="C328" s="5" t="n">
        <v>24.33</v>
      </c>
      <c r="D328" s="5" t="n">
        <v>23.25</v>
      </c>
      <c r="E328" s="5" t="n">
        <v>23.55</v>
      </c>
      <c r="F328" s="5" t="n">
        <v>11861400</v>
      </c>
      <c r="G328" s="5" t="n">
        <v>11.72</v>
      </c>
      <c r="I328" s="10" t="e">
        <f aca="false">IF(ROW(E328) - 1 &gt;= $I$1,SUM(E328:E328(E328,1 - $I$1, 0)) / $I$1,"")</f>
        <v>#VALUE!</v>
      </c>
      <c r="J328" s="10" t="e">
        <f aca="false">IF(ROW(E328) - 1 &gt;= $J$1,SUM(E328:E328(E328,1 - $J$1, 0)) / $J$1,"")</f>
        <v>#VALUE!</v>
      </c>
      <c r="L328" s="11" t="e">
        <f aca="true">IF(ROW(E328) - 1 &gt;= $L$1,IF(OFFSET(I328, -1, 0) = "", I328, ((E328 - L327) * $K$4) + L327), "")</f>
        <v>#VALUE!</v>
      </c>
      <c r="M328" s="11" t="e">
        <f aca="true">IF(ROW(E328) - 1 &gt;= $M$1,IF(OFFSET(J328, -1, 0) = "", J328, ((E328 - M327) * $K$6) + M327), "")</f>
        <v>#VALUE!</v>
      </c>
      <c r="N328" s="7" t="e">
        <f aca="false">IF(M328&lt;&gt;"", L328-M328, "")</f>
        <v>#VALUE!</v>
      </c>
      <c r="P328" s="4" t="e">
        <f aca="false">IF(ROW(E328) - 1 &gt;= $P$1, IF(OFFSET(N328, 1- $P$1, 0) &lt;&gt; "", SUM(N328:N328(N328, 1 - $P$1, 0)) / $P$1, ""), "")</f>
        <v>#VALUE!</v>
      </c>
      <c r="Q328" s="8" t="e">
        <f aca="true">IF(ROW(N328) - 1 &gt;= $P$1,IF(OFFSET(P328, -1, 0) = "", P328, ((N328 - Q327) * $O$5) + Q327), "")</f>
        <v>#VALUE!</v>
      </c>
      <c r="R328" s="8" t="e">
        <f aca="false">IF(Q328&lt;&gt;"", N328 - Q328, "")</f>
        <v>#VALUE!</v>
      </c>
    </row>
    <row collapsed="false" customFormat="false" customHeight="true" hidden="false" ht="14.4" outlineLevel="0" r="329">
      <c r="A329" s="9" t="n">
        <v>37029</v>
      </c>
      <c r="B329" s="5" t="n">
        <v>23.36</v>
      </c>
      <c r="C329" s="5" t="n">
        <v>23.64</v>
      </c>
      <c r="D329" s="5" t="n">
        <v>23.12</v>
      </c>
      <c r="E329" s="5" t="n">
        <v>23.53</v>
      </c>
      <c r="F329" s="5" t="n">
        <v>5680400</v>
      </c>
      <c r="G329" s="5" t="n">
        <v>11.71</v>
      </c>
      <c r="I329" s="10" t="e">
        <f aca="false">IF(ROW(E329) - 1 &gt;= $I$1,SUM(E329:E329(E329,1 - $I$1, 0)) / $I$1,"")</f>
        <v>#VALUE!</v>
      </c>
      <c r="J329" s="10" t="e">
        <f aca="false">IF(ROW(E329) - 1 &gt;= $J$1,SUM(E329:E329(E329,1 - $J$1, 0)) / $J$1,"")</f>
        <v>#VALUE!</v>
      </c>
      <c r="L329" s="11" t="e">
        <f aca="true">IF(ROW(E329) - 1 &gt;= $L$1,IF(OFFSET(I329, -1, 0) = "", I329, ((E329 - L328) * $K$4) + L328), "")</f>
        <v>#VALUE!</v>
      </c>
      <c r="M329" s="11" t="e">
        <f aca="true">IF(ROW(E329) - 1 &gt;= $M$1,IF(OFFSET(J329, -1, 0) = "", J329, ((E329 - M328) * $K$6) + M328), "")</f>
        <v>#VALUE!</v>
      </c>
      <c r="N329" s="7" t="e">
        <f aca="false">IF(M329&lt;&gt;"", L329-M329, "")</f>
        <v>#VALUE!</v>
      </c>
      <c r="P329" s="4" t="e">
        <f aca="false">IF(ROW(E329) - 1 &gt;= $P$1, IF(OFFSET(N329, 1- $P$1, 0) &lt;&gt; "", SUM(N329:N329(N329, 1 - $P$1, 0)) / $P$1, ""), "")</f>
        <v>#VALUE!</v>
      </c>
      <c r="Q329" s="8" t="e">
        <f aca="true">IF(ROW(N329) - 1 &gt;= $P$1,IF(OFFSET(P329, -1, 0) = "", P329, ((N329 - Q328) * $O$5) + Q328), "")</f>
        <v>#VALUE!</v>
      </c>
      <c r="R329" s="8" t="e">
        <f aca="false">IF(Q329&lt;&gt;"", N329 - Q329, "")</f>
        <v>#VALUE!</v>
      </c>
    </row>
    <row collapsed="false" customFormat="false" customHeight="true" hidden="false" ht="14.4" outlineLevel="0" r="330">
      <c r="A330" s="9" t="n">
        <v>37032</v>
      </c>
      <c r="B330" s="5" t="n">
        <v>23.63</v>
      </c>
      <c r="C330" s="5" t="n">
        <v>23.91</v>
      </c>
      <c r="D330" s="5" t="n">
        <v>23.05</v>
      </c>
      <c r="E330" s="5" t="n">
        <v>23.56</v>
      </c>
      <c r="F330" s="5" t="n">
        <v>16464200</v>
      </c>
      <c r="G330" s="5" t="n">
        <v>11.73</v>
      </c>
      <c r="I330" s="10" t="e">
        <f aca="false">IF(ROW(E330) - 1 &gt;= $I$1,SUM(E330:E330(E330,1 - $I$1, 0)) / $I$1,"")</f>
        <v>#VALUE!</v>
      </c>
      <c r="J330" s="10" t="e">
        <f aca="false">IF(ROW(E330) - 1 &gt;= $J$1,SUM(E330:E330(E330,1 - $J$1, 0)) / $J$1,"")</f>
        <v>#VALUE!</v>
      </c>
      <c r="L330" s="11" t="e">
        <f aca="true">IF(ROW(E330) - 1 &gt;= $L$1,IF(OFFSET(I330, -1, 0) = "", I330, ((E330 - L329) * $K$4) + L329), "")</f>
        <v>#VALUE!</v>
      </c>
      <c r="M330" s="11" t="e">
        <f aca="true">IF(ROW(E330) - 1 &gt;= $M$1,IF(OFFSET(J330, -1, 0) = "", J330, ((E330 - M329) * $K$6) + M329), "")</f>
        <v>#VALUE!</v>
      </c>
      <c r="N330" s="7" t="e">
        <f aca="false">IF(M330&lt;&gt;"", L330-M330, "")</f>
        <v>#VALUE!</v>
      </c>
      <c r="P330" s="4" t="e">
        <f aca="false">IF(ROW(E330) - 1 &gt;= $P$1, IF(OFFSET(N330, 1- $P$1, 0) &lt;&gt; "", SUM(N330:N330(N330, 1 - $P$1, 0)) / $P$1, ""), "")</f>
        <v>#VALUE!</v>
      </c>
      <c r="Q330" s="8" t="e">
        <f aca="true">IF(ROW(N330) - 1 &gt;= $P$1,IF(OFFSET(P330, -1, 0) = "", P330, ((N330 - Q329) * $O$5) + Q329), "")</f>
        <v>#VALUE!</v>
      </c>
      <c r="R330" s="8" t="e">
        <f aca="false">IF(Q330&lt;&gt;"", N330 - Q330, "")</f>
        <v>#VALUE!</v>
      </c>
    </row>
    <row collapsed="false" customFormat="false" customHeight="true" hidden="false" ht="14.4" outlineLevel="0" r="331">
      <c r="A331" s="9" t="n">
        <v>37033</v>
      </c>
      <c r="B331" s="5" t="n">
        <v>24</v>
      </c>
      <c r="C331" s="5" t="n">
        <v>24.13</v>
      </c>
      <c r="D331" s="5" t="n">
        <v>23.4</v>
      </c>
      <c r="E331" s="5" t="n">
        <v>23.5</v>
      </c>
      <c r="F331" s="5" t="n">
        <v>14747000</v>
      </c>
      <c r="G331" s="5" t="n">
        <v>11.7</v>
      </c>
      <c r="I331" s="10" t="e">
        <f aca="false">IF(ROW(E331) - 1 &gt;= $I$1,SUM(E331:E331(E331,1 - $I$1, 0)) / $I$1,"")</f>
        <v>#VALUE!</v>
      </c>
      <c r="J331" s="10" t="e">
        <f aca="false">IF(ROW(E331) - 1 &gt;= $J$1,SUM(E331:E331(E331,1 - $J$1, 0)) / $J$1,"")</f>
        <v>#VALUE!</v>
      </c>
      <c r="L331" s="11" t="e">
        <f aca="true">IF(ROW(E331) - 1 &gt;= $L$1,IF(OFFSET(I331, -1, 0) = "", I331, ((E331 - L330) * $K$4) + L330), "")</f>
        <v>#VALUE!</v>
      </c>
      <c r="M331" s="11" t="e">
        <f aca="true">IF(ROW(E331) - 1 &gt;= $M$1,IF(OFFSET(J331, -1, 0) = "", J331, ((E331 - M330) * $K$6) + M330), "")</f>
        <v>#VALUE!</v>
      </c>
      <c r="N331" s="7" t="e">
        <f aca="false">IF(M331&lt;&gt;"", L331-M331, "")</f>
        <v>#VALUE!</v>
      </c>
      <c r="P331" s="4" t="e">
        <f aca="false">IF(ROW(E331) - 1 &gt;= $P$1, IF(OFFSET(N331, 1- $P$1, 0) &lt;&gt; "", SUM(N331:N331(N331, 1 - $P$1, 0)) / $P$1, ""), "")</f>
        <v>#VALUE!</v>
      </c>
      <c r="Q331" s="8" t="e">
        <f aca="true">IF(ROW(N331) - 1 &gt;= $P$1,IF(OFFSET(P331, -1, 0) = "", P331, ((N331 - Q330) * $O$5) + Q330), "")</f>
        <v>#VALUE!</v>
      </c>
      <c r="R331" s="8" t="e">
        <f aca="false">IF(Q331&lt;&gt;"", N331 - Q331, "")</f>
        <v>#VALUE!</v>
      </c>
    </row>
    <row collapsed="false" customFormat="false" customHeight="true" hidden="false" ht="14.4" outlineLevel="0" r="332">
      <c r="A332" s="9" t="n">
        <v>37034</v>
      </c>
      <c r="B332" s="5" t="n">
        <v>23.75</v>
      </c>
      <c r="C332" s="5" t="n">
        <v>23.75</v>
      </c>
      <c r="D332" s="5" t="n">
        <v>22.86</v>
      </c>
      <c r="E332" s="5" t="n">
        <v>23.23</v>
      </c>
      <c r="F332" s="5" t="n">
        <v>10037200</v>
      </c>
      <c r="G332" s="5" t="n">
        <v>11.57</v>
      </c>
      <c r="I332" s="10" t="e">
        <f aca="false">IF(ROW(E332) - 1 &gt;= $I$1,SUM(E332:E332(E332,1 - $I$1, 0)) / $I$1,"")</f>
        <v>#VALUE!</v>
      </c>
      <c r="J332" s="10" t="e">
        <f aca="false">IF(ROW(E332) - 1 &gt;= $J$1,SUM(E332:E332(E332,1 - $J$1, 0)) / $J$1,"")</f>
        <v>#VALUE!</v>
      </c>
      <c r="L332" s="11" t="e">
        <f aca="true">IF(ROW(E332) - 1 &gt;= $L$1,IF(OFFSET(I332, -1, 0) = "", I332, ((E332 - L331) * $K$4) + L331), "")</f>
        <v>#VALUE!</v>
      </c>
      <c r="M332" s="11" t="e">
        <f aca="true">IF(ROW(E332) - 1 &gt;= $M$1,IF(OFFSET(J332, -1, 0) = "", J332, ((E332 - M331) * $K$6) + M331), "")</f>
        <v>#VALUE!</v>
      </c>
      <c r="N332" s="7" t="e">
        <f aca="false">IF(M332&lt;&gt;"", L332-M332, "")</f>
        <v>#VALUE!</v>
      </c>
      <c r="P332" s="4" t="e">
        <f aca="false">IF(ROW(E332) - 1 &gt;= $P$1, IF(OFFSET(N332, 1- $P$1, 0) &lt;&gt; "", SUM(N332:N332(N332, 1 - $P$1, 0)) / $P$1, ""), "")</f>
        <v>#VALUE!</v>
      </c>
      <c r="Q332" s="8" t="e">
        <f aca="true">IF(ROW(N332) - 1 &gt;= $P$1,IF(OFFSET(P332, -1, 0) = "", P332, ((N332 - Q331) * $O$5) + Q331), "")</f>
        <v>#VALUE!</v>
      </c>
      <c r="R332" s="8" t="e">
        <f aca="false">IF(Q332&lt;&gt;"", N332 - Q332, "")</f>
        <v>#VALUE!</v>
      </c>
    </row>
    <row collapsed="false" customFormat="false" customHeight="true" hidden="false" ht="14.4" outlineLevel="0" r="333">
      <c r="A333" s="9" t="n">
        <v>37035</v>
      </c>
      <c r="B333" s="5" t="n">
        <v>23.29</v>
      </c>
      <c r="C333" s="5" t="n">
        <v>23.3</v>
      </c>
      <c r="D333" s="5" t="n">
        <v>22.62</v>
      </c>
      <c r="E333" s="5" t="n">
        <v>23.2</v>
      </c>
      <c r="F333" s="5" t="n">
        <v>9705600</v>
      </c>
      <c r="G333" s="5" t="n">
        <v>11.55</v>
      </c>
      <c r="I333" s="10" t="e">
        <f aca="false">IF(ROW(E333) - 1 &gt;= $I$1,SUM(E333:E333(E333,1 - $I$1, 0)) / $I$1,"")</f>
        <v>#VALUE!</v>
      </c>
      <c r="J333" s="10" t="e">
        <f aca="false">IF(ROW(E333) - 1 &gt;= $J$1,SUM(E333:E333(E333,1 - $J$1, 0)) / $J$1,"")</f>
        <v>#VALUE!</v>
      </c>
      <c r="L333" s="11" t="e">
        <f aca="true">IF(ROW(E333) - 1 &gt;= $L$1,IF(OFFSET(I333, -1, 0) = "", I333, ((E333 - L332) * $K$4) + L332), "")</f>
        <v>#VALUE!</v>
      </c>
      <c r="M333" s="11" t="e">
        <f aca="true">IF(ROW(E333) - 1 &gt;= $M$1,IF(OFFSET(J333, -1, 0) = "", J333, ((E333 - M332) * $K$6) + M332), "")</f>
        <v>#VALUE!</v>
      </c>
      <c r="N333" s="7" t="e">
        <f aca="false">IF(M333&lt;&gt;"", L333-M333, "")</f>
        <v>#VALUE!</v>
      </c>
      <c r="P333" s="4" t="e">
        <f aca="false">IF(ROW(E333) - 1 &gt;= $P$1, IF(OFFSET(N333, 1- $P$1, 0) &lt;&gt; "", SUM(N333:N333(N333, 1 - $P$1, 0)) / $P$1, ""), "")</f>
        <v>#VALUE!</v>
      </c>
      <c r="Q333" s="8" t="e">
        <f aca="true">IF(ROW(N333) - 1 &gt;= $P$1,IF(OFFSET(P333, -1, 0) = "", P333, ((N333 - Q332) * $O$5) + Q332), "")</f>
        <v>#VALUE!</v>
      </c>
      <c r="R333" s="8" t="e">
        <f aca="false">IF(Q333&lt;&gt;"", N333 - Q333, "")</f>
        <v>#VALUE!</v>
      </c>
    </row>
    <row collapsed="false" customFormat="false" customHeight="true" hidden="false" ht="14.4" outlineLevel="0" r="334">
      <c r="A334" s="9" t="n">
        <v>37036</v>
      </c>
      <c r="B334" s="5" t="n">
        <v>23.2</v>
      </c>
      <c r="C334" s="5" t="n">
        <v>23.29</v>
      </c>
      <c r="D334" s="5" t="n">
        <v>22.5</v>
      </c>
      <c r="E334" s="5" t="n">
        <v>22.76</v>
      </c>
      <c r="F334" s="5" t="n">
        <v>5669400</v>
      </c>
      <c r="G334" s="5" t="n">
        <v>11.33</v>
      </c>
      <c r="I334" s="10" t="e">
        <f aca="false">IF(ROW(E334) - 1 &gt;= $I$1,SUM(E334:E334(E334,1 - $I$1, 0)) / $I$1,"")</f>
        <v>#VALUE!</v>
      </c>
      <c r="J334" s="10" t="e">
        <f aca="false">IF(ROW(E334) - 1 &gt;= $J$1,SUM(E334:E334(E334,1 - $J$1, 0)) / $J$1,"")</f>
        <v>#VALUE!</v>
      </c>
      <c r="L334" s="11" t="e">
        <f aca="true">IF(ROW(E334) - 1 &gt;= $L$1,IF(OFFSET(I334, -1, 0) = "", I334, ((E334 - L333) * $K$4) + L333), "")</f>
        <v>#VALUE!</v>
      </c>
      <c r="M334" s="11" t="e">
        <f aca="true">IF(ROW(E334) - 1 &gt;= $M$1,IF(OFFSET(J334, -1, 0) = "", J334, ((E334 - M333) * $K$6) + M333), "")</f>
        <v>#VALUE!</v>
      </c>
      <c r="N334" s="7" t="e">
        <f aca="false">IF(M334&lt;&gt;"", L334-M334, "")</f>
        <v>#VALUE!</v>
      </c>
      <c r="P334" s="4" t="e">
        <f aca="false">IF(ROW(E334) - 1 &gt;= $P$1, IF(OFFSET(N334, 1- $P$1, 0) &lt;&gt; "", SUM(N334:N334(N334, 1 - $P$1, 0)) / $P$1, ""), "")</f>
        <v>#VALUE!</v>
      </c>
      <c r="Q334" s="8" t="e">
        <f aca="true">IF(ROW(N334) - 1 &gt;= $P$1,IF(OFFSET(P334, -1, 0) = "", P334, ((N334 - Q333) * $O$5) + Q333), "")</f>
        <v>#VALUE!</v>
      </c>
      <c r="R334" s="8" t="e">
        <f aca="false">IF(Q334&lt;&gt;"", N334 - Q334, "")</f>
        <v>#VALUE!</v>
      </c>
    </row>
    <row collapsed="false" customFormat="false" customHeight="true" hidden="false" ht="14.4" outlineLevel="0" r="335">
      <c r="A335" s="9" t="n">
        <v>37040</v>
      </c>
      <c r="B335" s="5" t="n">
        <v>22.32</v>
      </c>
      <c r="C335" s="5" t="n">
        <v>22.5</v>
      </c>
      <c r="D335" s="5" t="n">
        <v>20.81</v>
      </c>
      <c r="E335" s="5" t="n">
        <v>21.47</v>
      </c>
      <c r="F335" s="5" t="n">
        <v>18428200</v>
      </c>
      <c r="G335" s="5" t="n">
        <v>10.69</v>
      </c>
      <c r="I335" s="10" t="e">
        <f aca="false">IF(ROW(E335) - 1 &gt;= $I$1,SUM(E335:E335(E335,1 - $I$1, 0)) / $I$1,"")</f>
        <v>#VALUE!</v>
      </c>
      <c r="J335" s="10" t="e">
        <f aca="false">IF(ROW(E335) - 1 &gt;= $J$1,SUM(E335:E335(E335,1 - $J$1, 0)) / $J$1,"")</f>
        <v>#VALUE!</v>
      </c>
      <c r="L335" s="11" t="e">
        <f aca="true">IF(ROW(E335) - 1 &gt;= $L$1,IF(OFFSET(I335, -1, 0) = "", I335, ((E335 - L334) * $K$4) + L334), "")</f>
        <v>#VALUE!</v>
      </c>
      <c r="M335" s="11" t="e">
        <f aca="true">IF(ROW(E335) - 1 &gt;= $M$1,IF(OFFSET(J335, -1, 0) = "", J335, ((E335 - M334) * $K$6) + M334), "")</f>
        <v>#VALUE!</v>
      </c>
      <c r="N335" s="7" t="e">
        <f aca="false">IF(M335&lt;&gt;"", L335-M335, "")</f>
        <v>#VALUE!</v>
      </c>
      <c r="P335" s="4" t="e">
        <f aca="false">IF(ROW(E335) - 1 &gt;= $P$1, IF(OFFSET(N335, 1- $P$1, 0) &lt;&gt; "", SUM(N335:N335(N335, 1 - $P$1, 0)) / $P$1, ""), "")</f>
        <v>#VALUE!</v>
      </c>
      <c r="Q335" s="8" t="e">
        <f aca="true">IF(ROW(N335) - 1 &gt;= $P$1,IF(OFFSET(P335, -1, 0) = "", P335, ((N335 - Q334) * $O$5) + Q334), "")</f>
        <v>#VALUE!</v>
      </c>
      <c r="R335" s="8" t="e">
        <f aca="false">IF(Q335&lt;&gt;"", N335 - Q335, "")</f>
        <v>#VALUE!</v>
      </c>
    </row>
    <row collapsed="false" customFormat="false" customHeight="true" hidden="false" ht="14.4" outlineLevel="0" r="336">
      <c r="A336" s="9" t="n">
        <v>37041</v>
      </c>
      <c r="B336" s="5" t="n">
        <v>20.76</v>
      </c>
      <c r="C336" s="5" t="n">
        <v>20.76</v>
      </c>
      <c r="D336" s="5" t="n">
        <v>19.3</v>
      </c>
      <c r="E336" s="5" t="n">
        <v>19.78</v>
      </c>
      <c r="F336" s="5" t="n">
        <v>27752800</v>
      </c>
      <c r="G336" s="5" t="n">
        <v>9.85</v>
      </c>
      <c r="I336" s="10" t="e">
        <f aca="false">IF(ROW(E336) - 1 &gt;= $I$1,SUM(E336:E336(E336,1 - $I$1, 0)) / $I$1,"")</f>
        <v>#VALUE!</v>
      </c>
      <c r="J336" s="10" t="e">
        <f aca="false">IF(ROW(E336) - 1 &gt;= $J$1,SUM(E336:E336(E336,1 - $J$1, 0)) / $J$1,"")</f>
        <v>#VALUE!</v>
      </c>
      <c r="L336" s="11" t="e">
        <f aca="true">IF(ROW(E336) - 1 &gt;= $L$1,IF(OFFSET(I336, -1, 0) = "", I336, ((E336 - L335) * $K$4) + L335), "")</f>
        <v>#VALUE!</v>
      </c>
      <c r="M336" s="11" t="e">
        <f aca="true">IF(ROW(E336) - 1 &gt;= $M$1,IF(OFFSET(J336, -1, 0) = "", J336, ((E336 - M335) * $K$6) + M335), "")</f>
        <v>#VALUE!</v>
      </c>
      <c r="N336" s="7" t="e">
        <f aca="false">IF(M336&lt;&gt;"", L336-M336, "")</f>
        <v>#VALUE!</v>
      </c>
      <c r="P336" s="4" t="e">
        <f aca="false">IF(ROW(E336) - 1 &gt;= $P$1, IF(OFFSET(N336, 1- $P$1, 0) &lt;&gt; "", SUM(N336:N336(N336, 1 - $P$1, 0)) / $P$1, ""), "")</f>
        <v>#VALUE!</v>
      </c>
      <c r="Q336" s="8" t="e">
        <f aca="true">IF(ROW(N336) - 1 &gt;= $P$1,IF(OFFSET(P336, -1, 0) = "", P336, ((N336 - Q335) * $O$5) + Q335), "")</f>
        <v>#VALUE!</v>
      </c>
      <c r="R336" s="8" t="e">
        <f aca="false">IF(Q336&lt;&gt;"", N336 - Q336, "")</f>
        <v>#VALUE!</v>
      </c>
    </row>
    <row collapsed="false" customFormat="false" customHeight="true" hidden="false" ht="14.4" outlineLevel="0" r="337">
      <c r="A337" s="9" t="n">
        <v>37042</v>
      </c>
      <c r="B337" s="5" t="n">
        <v>19.8</v>
      </c>
      <c r="C337" s="5" t="n">
        <v>20.24</v>
      </c>
      <c r="D337" s="5" t="n">
        <v>19.49</v>
      </c>
      <c r="E337" s="5" t="n">
        <v>19.95</v>
      </c>
      <c r="F337" s="5" t="n">
        <v>15817600</v>
      </c>
      <c r="G337" s="5" t="n">
        <v>9.93</v>
      </c>
      <c r="I337" s="10" t="e">
        <f aca="false">IF(ROW(E337) - 1 &gt;= $I$1,SUM(E337:E337(E337,1 - $I$1, 0)) / $I$1,"")</f>
        <v>#VALUE!</v>
      </c>
      <c r="J337" s="10" t="e">
        <f aca="false">IF(ROW(E337) - 1 &gt;= $J$1,SUM(E337:E337(E337,1 - $J$1, 0)) / $J$1,"")</f>
        <v>#VALUE!</v>
      </c>
      <c r="L337" s="11" t="e">
        <f aca="true">IF(ROW(E337) - 1 &gt;= $L$1,IF(OFFSET(I337, -1, 0) = "", I337, ((E337 - L336) * $K$4) + L336), "")</f>
        <v>#VALUE!</v>
      </c>
      <c r="M337" s="11" t="e">
        <f aca="true">IF(ROW(E337) - 1 &gt;= $M$1,IF(OFFSET(J337, -1, 0) = "", J337, ((E337 - M336) * $K$6) + M336), "")</f>
        <v>#VALUE!</v>
      </c>
      <c r="N337" s="7" t="e">
        <f aca="false">IF(M337&lt;&gt;"", L337-M337, "")</f>
        <v>#VALUE!</v>
      </c>
      <c r="P337" s="4" t="e">
        <f aca="false">IF(ROW(E337) - 1 &gt;= $P$1, IF(OFFSET(N337, 1- $P$1, 0) &lt;&gt; "", SUM(N337:N337(N337, 1 - $P$1, 0)) / $P$1, ""), "")</f>
        <v>#VALUE!</v>
      </c>
      <c r="Q337" s="8" t="e">
        <f aca="true">IF(ROW(N337) - 1 &gt;= $P$1,IF(OFFSET(P337, -1, 0) = "", P337, ((N337 - Q336) * $O$5) + Q336), "")</f>
        <v>#VALUE!</v>
      </c>
      <c r="R337" s="8" t="e">
        <f aca="false">IF(Q337&lt;&gt;"", N337 - Q337, "")</f>
        <v>#VALUE!</v>
      </c>
    </row>
    <row collapsed="false" customFormat="false" customHeight="true" hidden="false" ht="14.4" outlineLevel="0" r="338">
      <c r="A338" s="9" t="n">
        <v>37043</v>
      </c>
      <c r="B338" s="5" t="n">
        <v>20.13</v>
      </c>
      <c r="C338" s="5" t="n">
        <v>21.09</v>
      </c>
      <c r="D338" s="5" t="n">
        <v>19.98</v>
      </c>
      <c r="E338" s="5" t="n">
        <v>20.89</v>
      </c>
      <c r="F338" s="5" t="n">
        <v>16288400</v>
      </c>
      <c r="G338" s="5" t="n">
        <v>10.4</v>
      </c>
      <c r="I338" s="10" t="e">
        <f aca="false">IF(ROW(E338) - 1 &gt;= $I$1,SUM(E338:E338(E338,1 - $I$1, 0)) / $I$1,"")</f>
        <v>#VALUE!</v>
      </c>
      <c r="J338" s="10" t="e">
        <f aca="false">IF(ROW(E338) - 1 &gt;= $J$1,SUM(E338:E338(E338,1 - $J$1, 0)) / $J$1,"")</f>
        <v>#VALUE!</v>
      </c>
      <c r="L338" s="11" t="e">
        <f aca="true">IF(ROW(E338) - 1 &gt;= $L$1,IF(OFFSET(I338, -1, 0) = "", I338, ((E338 - L337) * $K$4) + L337), "")</f>
        <v>#VALUE!</v>
      </c>
      <c r="M338" s="11" t="e">
        <f aca="true">IF(ROW(E338) - 1 &gt;= $M$1,IF(OFFSET(J338, -1, 0) = "", J338, ((E338 - M337) * $K$6) + M337), "")</f>
        <v>#VALUE!</v>
      </c>
      <c r="N338" s="7" t="e">
        <f aca="false">IF(M338&lt;&gt;"", L338-M338, "")</f>
        <v>#VALUE!</v>
      </c>
      <c r="P338" s="4" t="e">
        <f aca="false">IF(ROW(E338) - 1 &gt;= $P$1, IF(OFFSET(N338, 1- $P$1, 0) &lt;&gt; "", SUM(N338:N338(N338, 1 - $P$1, 0)) / $P$1, ""), "")</f>
        <v>#VALUE!</v>
      </c>
      <c r="Q338" s="8" t="e">
        <f aca="true">IF(ROW(N338) - 1 &gt;= $P$1,IF(OFFSET(P338, -1, 0) = "", P338, ((N338 - Q337) * $O$5) + Q337), "")</f>
        <v>#VALUE!</v>
      </c>
      <c r="R338" s="8" t="e">
        <f aca="false">IF(Q338&lt;&gt;"", N338 - Q338, "")</f>
        <v>#VALUE!</v>
      </c>
    </row>
    <row collapsed="false" customFormat="false" customHeight="true" hidden="false" ht="14.4" outlineLevel="0" r="339">
      <c r="A339" s="9" t="n">
        <v>37046</v>
      </c>
      <c r="B339" s="5" t="n">
        <v>21.08</v>
      </c>
      <c r="C339" s="5" t="n">
        <v>21.11</v>
      </c>
      <c r="D339" s="5" t="n">
        <v>20.46</v>
      </c>
      <c r="E339" s="5" t="n">
        <v>20.66</v>
      </c>
      <c r="F339" s="5" t="n">
        <v>10068600</v>
      </c>
      <c r="G339" s="5" t="n">
        <v>10.29</v>
      </c>
      <c r="I339" s="10" t="e">
        <f aca="false">IF(ROW(E339) - 1 &gt;= $I$1,SUM(E339:E339(E339,1 - $I$1, 0)) / $I$1,"")</f>
        <v>#VALUE!</v>
      </c>
      <c r="J339" s="10" t="e">
        <f aca="false">IF(ROW(E339) - 1 &gt;= $J$1,SUM(E339:E339(E339,1 - $J$1, 0)) / $J$1,"")</f>
        <v>#VALUE!</v>
      </c>
      <c r="L339" s="11" t="e">
        <f aca="true">IF(ROW(E339) - 1 &gt;= $L$1,IF(OFFSET(I339, -1, 0) = "", I339, ((E339 - L338) * $K$4) + L338), "")</f>
        <v>#VALUE!</v>
      </c>
      <c r="M339" s="11" t="e">
        <f aca="true">IF(ROW(E339) - 1 &gt;= $M$1,IF(OFFSET(J339, -1, 0) = "", J339, ((E339 - M338) * $K$6) + M338), "")</f>
        <v>#VALUE!</v>
      </c>
      <c r="N339" s="7" t="e">
        <f aca="false">IF(M339&lt;&gt;"", L339-M339, "")</f>
        <v>#VALUE!</v>
      </c>
      <c r="P339" s="4" t="e">
        <f aca="false">IF(ROW(E339) - 1 &gt;= $P$1, IF(OFFSET(N339, 1- $P$1, 0) &lt;&gt; "", SUM(N339:N339(N339, 1 - $P$1, 0)) / $P$1, ""), "")</f>
        <v>#VALUE!</v>
      </c>
      <c r="Q339" s="8" t="e">
        <f aca="true">IF(ROW(N339) - 1 &gt;= $P$1,IF(OFFSET(P339, -1, 0) = "", P339, ((N339 - Q338) * $O$5) + Q338), "")</f>
        <v>#VALUE!</v>
      </c>
      <c r="R339" s="8" t="e">
        <f aca="false">IF(Q339&lt;&gt;"", N339 - Q339, "")</f>
        <v>#VALUE!</v>
      </c>
    </row>
    <row collapsed="false" customFormat="false" customHeight="true" hidden="false" ht="14.4" outlineLevel="0" r="340">
      <c r="A340" s="9" t="n">
        <v>37047</v>
      </c>
      <c r="B340" s="5" t="n">
        <v>20.8</v>
      </c>
      <c r="C340" s="5" t="n">
        <v>21.1</v>
      </c>
      <c r="D340" s="5" t="n">
        <v>20.35</v>
      </c>
      <c r="E340" s="5" t="n">
        <v>20.94</v>
      </c>
      <c r="F340" s="5" t="n">
        <v>16849800</v>
      </c>
      <c r="G340" s="5" t="n">
        <v>10.43</v>
      </c>
      <c r="I340" s="10" t="e">
        <f aca="false">IF(ROW(E340) - 1 &gt;= $I$1,SUM(E340:E340(E340,1 - $I$1, 0)) / $I$1,"")</f>
        <v>#VALUE!</v>
      </c>
      <c r="J340" s="10" t="e">
        <f aca="false">IF(ROW(E340) - 1 &gt;= $J$1,SUM(E340:E340(E340,1 - $J$1, 0)) / $J$1,"")</f>
        <v>#VALUE!</v>
      </c>
      <c r="L340" s="11" t="e">
        <f aca="true">IF(ROW(E340) - 1 &gt;= $L$1,IF(OFFSET(I340, -1, 0) = "", I340, ((E340 - L339) * $K$4) + L339), "")</f>
        <v>#VALUE!</v>
      </c>
      <c r="M340" s="11" t="e">
        <f aca="true">IF(ROW(E340) - 1 &gt;= $M$1,IF(OFFSET(J340, -1, 0) = "", J340, ((E340 - M339) * $K$6) + M339), "")</f>
        <v>#VALUE!</v>
      </c>
      <c r="N340" s="7" t="e">
        <f aca="false">IF(M340&lt;&gt;"", L340-M340, "")</f>
        <v>#VALUE!</v>
      </c>
      <c r="P340" s="4" t="e">
        <f aca="false">IF(ROW(E340) - 1 &gt;= $P$1, IF(OFFSET(N340, 1- $P$1, 0) &lt;&gt; "", SUM(N340:N340(N340, 1 - $P$1, 0)) / $P$1, ""), "")</f>
        <v>#VALUE!</v>
      </c>
      <c r="Q340" s="8" t="e">
        <f aca="true">IF(ROW(N340) - 1 &gt;= $P$1,IF(OFFSET(P340, -1, 0) = "", P340, ((N340 - Q339) * $O$5) + Q339), "")</f>
        <v>#VALUE!</v>
      </c>
      <c r="R340" s="8" t="e">
        <f aca="false">IF(Q340&lt;&gt;"", N340 - Q340, "")</f>
        <v>#VALUE!</v>
      </c>
    </row>
    <row collapsed="false" customFormat="false" customHeight="true" hidden="false" ht="14.4" outlineLevel="0" r="341">
      <c r="A341" s="9" t="n">
        <v>37048</v>
      </c>
      <c r="B341" s="5" t="n">
        <v>20.93</v>
      </c>
      <c r="C341" s="5" t="n">
        <v>20.93</v>
      </c>
      <c r="D341" s="5" t="n">
        <v>20.33</v>
      </c>
      <c r="E341" s="5" t="n">
        <v>20.73</v>
      </c>
      <c r="F341" s="5" t="n">
        <v>7970600</v>
      </c>
      <c r="G341" s="5" t="n">
        <v>10.32</v>
      </c>
      <c r="I341" s="10" t="e">
        <f aca="false">IF(ROW(E341) - 1 &gt;= $I$1,SUM(E341:E341(E341,1 - $I$1, 0)) / $I$1,"")</f>
        <v>#VALUE!</v>
      </c>
      <c r="J341" s="10" t="e">
        <f aca="false">IF(ROW(E341) - 1 &gt;= $J$1,SUM(E341:E341(E341,1 - $J$1, 0)) / $J$1,"")</f>
        <v>#VALUE!</v>
      </c>
      <c r="L341" s="11" t="e">
        <f aca="true">IF(ROW(E341) - 1 &gt;= $L$1,IF(OFFSET(I341, -1, 0) = "", I341, ((E341 - L340) * $K$4) + L340), "")</f>
        <v>#VALUE!</v>
      </c>
      <c r="M341" s="11" t="e">
        <f aca="true">IF(ROW(E341) - 1 &gt;= $M$1,IF(OFFSET(J341, -1, 0) = "", J341, ((E341 - M340) * $K$6) + M340), "")</f>
        <v>#VALUE!</v>
      </c>
      <c r="N341" s="7" t="e">
        <f aca="false">IF(M341&lt;&gt;"", L341-M341, "")</f>
        <v>#VALUE!</v>
      </c>
      <c r="P341" s="4" t="e">
        <f aca="false">IF(ROW(E341) - 1 &gt;= $P$1, IF(OFFSET(N341, 1- $P$1, 0) &lt;&gt; "", SUM(N341:N341(N341, 1 - $P$1, 0)) / $P$1, ""), "")</f>
        <v>#VALUE!</v>
      </c>
      <c r="Q341" s="8" t="e">
        <f aca="true">IF(ROW(N341) - 1 &gt;= $P$1,IF(OFFSET(P341, -1, 0) = "", P341, ((N341 - Q340) * $O$5) + Q340), "")</f>
        <v>#VALUE!</v>
      </c>
      <c r="R341" s="8" t="e">
        <f aca="false">IF(Q341&lt;&gt;"", N341 - Q341, "")</f>
        <v>#VALUE!</v>
      </c>
    </row>
    <row collapsed="false" customFormat="false" customHeight="true" hidden="false" ht="14.4" outlineLevel="0" r="342">
      <c r="A342" s="9" t="n">
        <v>37049</v>
      </c>
      <c r="B342" s="5" t="n">
        <v>20.71</v>
      </c>
      <c r="C342" s="5" t="n">
        <v>21.7</v>
      </c>
      <c r="D342" s="5" t="n">
        <v>20.45</v>
      </c>
      <c r="E342" s="5" t="n">
        <v>21.66</v>
      </c>
      <c r="F342" s="5" t="n">
        <v>11613600</v>
      </c>
      <c r="G342" s="5" t="n">
        <v>10.78</v>
      </c>
      <c r="I342" s="10" t="e">
        <f aca="false">IF(ROW(E342) - 1 &gt;= $I$1,SUM(E342:E342(E342,1 - $I$1, 0)) / $I$1,"")</f>
        <v>#VALUE!</v>
      </c>
      <c r="J342" s="10" t="e">
        <f aca="false">IF(ROW(E342) - 1 &gt;= $J$1,SUM(E342:E342(E342,1 - $J$1, 0)) / $J$1,"")</f>
        <v>#VALUE!</v>
      </c>
      <c r="L342" s="11" t="e">
        <f aca="true">IF(ROW(E342) - 1 &gt;= $L$1,IF(OFFSET(I342, -1, 0) = "", I342, ((E342 - L341) * $K$4) + L341), "")</f>
        <v>#VALUE!</v>
      </c>
      <c r="M342" s="11" t="e">
        <f aca="true">IF(ROW(E342) - 1 &gt;= $M$1,IF(OFFSET(J342, -1, 0) = "", J342, ((E342 - M341) * $K$6) + M341), "")</f>
        <v>#VALUE!</v>
      </c>
      <c r="N342" s="7" t="e">
        <f aca="false">IF(M342&lt;&gt;"", L342-M342, "")</f>
        <v>#VALUE!</v>
      </c>
      <c r="P342" s="4" t="e">
        <f aca="false">IF(ROW(E342) - 1 &gt;= $P$1, IF(OFFSET(N342, 1- $P$1, 0) &lt;&gt; "", SUM(N342:N342(N342, 1 - $P$1, 0)) / $P$1, ""), "")</f>
        <v>#VALUE!</v>
      </c>
      <c r="Q342" s="8" t="e">
        <f aca="true">IF(ROW(N342) - 1 &gt;= $P$1,IF(OFFSET(P342, -1, 0) = "", P342, ((N342 - Q341) * $O$5) + Q341), "")</f>
        <v>#VALUE!</v>
      </c>
      <c r="R342" s="8" t="e">
        <f aca="false">IF(Q342&lt;&gt;"", N342 - Q342, "")</f>
        <v>#VALUE!</v>
      </c>
    </row>
    <row collapsed="false" customFormat="false" customHeight="true" hidden="false" ht="14.4" outlineLevel="0" r="343">
      <c r="A343" s="9" t="n">
        <v>37050</v>
      </c>
      <c r="B343" s="5" t="n">
        <v>21.65</v>
      </c>
      <c r="C343" s="5" t="n">
        <v>21.65</v>
      </c>
      <c r="D343" s="5" t="n">
        <v>20.71</v>
      </c>
      <c r="E343" s="5" t="n">
        <v>21.32</v>
      </c>
      <c r="F343" s="5" t="n">
        <v>12236600</v>
      </c>
      <c r="G343" s="5" t="n">
        <v>10.61</v>
      </c>
      <c r="I343" s="10" t="e">
        <f aca="false">IF(ROW(E343) - 1 &gt;= $I$1,SUM(E343:E343(E343,1 - $I$1, 0)) / $I$1,"")</f>
        <v>#VALUE!</v>
      </c>
      <c r="J343" s="10" t="e">
        <f aca="false">IF(ROW(E343) - 1 &gt;= $J$1,SUM(E343:E343(E343,1 - $J$1, 0)) / $J$1,"")</f>
        <v>#VALUE!</v>
      </c>
      <c r="L343" s="11" t="e">
        <f aca="true">IF(ROW(E343) - 1 &gt;= $L$1,IF(OFFSET(I343, -1, 0) = "", I343, ((E343 - L342) * $K$4) + L342), "")</f>
        <v>#VALUE!</v>
      </c>
      <c r="M343" s="11" t="e">
        <f aca="true">IF(ROW(E343) - 1 &gt;= $M$1,IF(OFFSET(J343, -1, 0) = "", J343, ((E343 - M342) * $K$6) + M342), "")</f>
        <v>#VALUE!</v>
      </c>
      <c r="N343" s="7" t="e">
        <f aca="false">IF(M343&lt;&gt;"", L343-M343, "")</f>
        <v>#VALUE!</v>
      </c>
      <c r="P343" s="4" t="e">
        <f aca="false">IF(ROW(E343) - 1 &gt;= $P$1, IF(OFFSET(N343, 1- $P$1, 0) &lt;&gt; "", SUM(N343:N343(N343, 1 - $P$1, 0)) / $P$1, ""), "")</f>
        <v>#VALUE!</v>
      </c>
      <c r="Q343" s="8" t="e">
        <f aca="true">IF(ROW(N343) - 1 &gt;= $P$1,IF(OFFSET(P343, -1, 0) = "", P343, ((N343 - Q342) * $O$5) + Q342), "")</f>
        <v>#VALUE!</v>
      </c>
      <c r="R343" s="8" t="e">
        <f aca="false">IF(Q343&lt;&gt;"", N343 - Q343, "")</f>
        <v>#VALUE!</v>
      </c>
    </row>
    <row collapsed="false" customFormat="false" customHeight="true" hidden="false" ht="14.4" outlineLevel="0" r="344">
      <c r="A344" s="9" t="n">
        <v>37053</v>
      </c>
      <c r="B344" s="5" t="n">
        <v>21.05</v>
      </c>
      <c r="C344" s="5" t="n">
        <v>21.07</v>
      </c>
      <c r="D344" s="5" t="n">
        <v>19.95</v>
      </c>
      <c r="E344" s="5" t="n">
        <v>20.04</v>
      </c>
      <c r="F344" s="5" t="n">
        <v>10500000</v>
      </c>
      <c r="G344" s="5" t="n">
        <v>9.98</v>
      </c>
      <c r="I344" s="10" t="e">
        <f aca="false">IF(ROW(E344) - 1 &gt;= $I$1,SUM(E344:E344(E344,1 - $I$1, 0)) / $I$1,"")</f>
        <v>#VALUE!</v>
      </c>
      <c r="J344" s="10" t="e">
        <f aca="false">IF(ROW(E344) - 1 &gt;= $J$1,SUM(E344:E344(E344,1 - $J$1, 0)) / $J$1,"")</f>
        <v>#VALUE!</v>
      </c>
      <c r="L344" s="11" t="e">
        <f aca="true">IF(ROW(E344) - 1 &gt;= $L$1,IF(OFFSET(I344, -1, 0) = "", I344, ((E344 - L343) * $K$4) + L343), "")</f>
        <v>#VALUE!</v>
      </c>
      <c r="M344" s="11" t="e">
        <f aca="true">IF(ROW(E344) - 1 &gt;= $M$1,IF(OFFSET(J344, -1, 0) = "", J344, ((E344 - M343) * $K$6) + M343), "")</f>
        <v>#VALUE!</v>
      </c>
      <c r="N344" s="7" t="e">
        <f aca="false">IF(M344&lt;&gt;"", L344-M344, "")</f>
        <v>#VALUE!</v>
      </c>
      <c r="P344" s="4" t="e">
        <f aca="false">IF(ROW(E344) - 1 &gt;= $P$1, IF(OFFSET(N344, 1- $P$1, 0) &lt;&gt; "", SUM(N344:N344(N344, 1 - $P$1, 0)) / $P$1, ""), "")</f>
        <v>#VALUE!</v>
      </c>
      <c r="Q344" s="8" t="e">
        <f aca="true">IF(ROW(N344) - 1 &gt;= $P$1,IF(OFFSET(P344, -1, 0) = "", P344, ((N344 - Q343) * $O$5) + Q343), "")</f>
        <v>#VALUE!</v>
      </c>
      <c r="R344" s="8" t="e">
        <f aca="false">IF(Q344&lt;&gt;"", N344 - Q344, "")</f>
        <v>#VALUE!</v>
      </c>
    </row>
    <row collapsed="false" customFormat="false" customHeight="true" hidden="false" ht="14.4" outlineLevel="0" r="345">
      <c r="A345" s="9" t="n">
        <v>37054</v>
      </c>
      <c r="B345" s="5" t="n">
        <v>19.77</v>
      </c>
      <c r="C345" s="5" t="n">
        <v>20.69</v>
      </c>
      <c r="D345" s="5" t="n">
        <v>19.76</v>
      </c>
      <c r="E345" s="5" t="n">
        <v>20.31</v>
      </c>
      <c r="F345" s="5" t="n">
        <v>10849800</v>
      </c>
      <c r="G345" s="5" t="n">
        <v>10.11</v>
      </c>
      <c r="I345" s="10" t="e">
        <f aca="false">IF(ROW(E345) - 1 &gt;= $I$1,SUM(E345:E345(E345,1 - $I$1, 0)) / $I$1,"")</f>
        <v>#VALUE!</v>
      </c>
      <c r="J345" s="10" t="e">
        <f aca="false">IF(ROW(E345) - 1 &gt;= $J$1,SUM(E345:E345(E345,1 - $J$1, 0)) / $J$1,"")</f>
        <v>#VALUE!</v>
      </c>
      <c r="L345" s="11" t="e">
        <f aca="true">IF(ROW(E345) - 1 &gt;= $L$1,IF(OFFSET(I345, -1, 0) = "", I345, ((E345 - L344) * $K$4) + L344), "")</f>
        <v>#VALUE!</v>
      </c>
      <c r="M345" s="11" t="e">
        <f aca="true">IF(ROW(E345) - 1 &gt;= $M$1,IF(OFFSET(J345, -1, 0) = "", J345, ((E345 - M344) * $K$6) + M344), "")</f>
        <v>#VALUE!</v>
      </c>
      <c r="N345" s="7" t="e">
        <f aca="false">IF(M345&lt;&gt;"", L345-M345, "")</f>
        <v>#VALUE!</v>
      </c>
      <c r="P345" s="4" t="e">
        <f aca="false">IF(ROW(E345) - 1 &gt;= $P$1, IF(OFFSET(N345, 1- $P$1, 0) &lt;&gt; "", SUM(N345:N345(N345, 1 - $P$1, 0)) / $P$1, ""), "")</f>
        <v>#VALUE!</v>
      </c>
      <c r="Q345" s="8" t="e">
        <f aca="true">IF(ROW(N345) - 1 &gt;= $P$1,IF(OFFSET(P345, -1, 0) = "", P345, ((N345 - Q344) * $O$5) + Q344), "")</f>
        <v>#VALUE!</v>
      </c>
      <c r="R345" s="8" t="e">
        <f aca="false">IF(Q345&lt;&gt;"", N345 - Q345, "")</f>
        <v>#VALUE!</v>
      </c>
    </row>
    <row collapsed="false" customFormat="false" customHeight="true" hidden="false" ht="14.4" outlineLevel="0" r="346">
      <c r="A346" s="9" t="n">
        <v>37055</v>
      </c>
      <c r="B346" s="5" t="n">
        <v>21.42</v>
      </c>
      <c r="C346" s="5" t="n">
        <v>21.73</v>
      </c>
      <c r="D346" s="5" t="n">
        <v>20.06</v>
      </c>
      <c r="E346" s="5" t="n">
        <v>20.47</v>
      </c>
      <c r="F346" s="5" t="n">
        <v>18267400</v>
      </c>
      <c r="G346" s="5" t="n">
        <v>10.19</v>
      </c>
      <c r="I346" s="10" t="e">
        <f aca="false">IF(ROW(E346) - 1 &gt;= $I$1,SUM(E346:E346(E346,1 - $I$1, 0)) / $I$1,"")</f>
        <v>#VALUE!</v>
      </c>
      <c r="J346" s="10" t="e">
        <f aca="false">IF(ROW(E346) - 1 &gt;= $J$1,SUM(E346:E346(E346,1 - $J$1, 0)) / $J$1,"")</f>
        <v>#VALUE!</v>
      </c>
      <c r="L346" s="11" t="e">
        <f aca="true">IF(ROW(E346) - 1 &gt;= $L$1,IF(OFFSET(I346, -1, 0) = "", I346, ((E346 - L345) * $K$4) + L345), "")</f>
        <v>#VALUE!</v>
      </c>
      <c r="M346" s="11" t="e">
        <f aca="true">IF(ROW(E346) - 1 &gt;= $M$1,IF(OFFSET(J346, -1, 0) = "", J346, ((E346 - M345) * $K$6) + M345), "")</f>
        <v>#VALUE!</v>
      </c>
      <c r="N346" s="7" t="e">
        <f aca="false">IF(M346&lt;&gt;"", L346-M346, "")</f>
        <v>#VALUE!</v>
      </c>
      <c r="P346" s="4" t="e">
        <f aca="false">IF(ROW(E346) - 1 &gt;= $P$1, IF(OFFSET(N346, 1- $P$1, 0) &lt;&gt; "", SUM(N346:N346(N346, 1 - $P$1, 0)) / $P$1, ""), "")</f>
        <v>#VALUE!</v>
      </c>
      <c r="Q346" s="8" t="e">
        <f aca="true">IF(ROW(N346) - 1 &gt;= $P$1,IF(OFFSET(P346, -1, 0) = "", P346, ((N346 - Q345) * $O$5) + Q345), "")</f>
        <v>#VALUE!</v>
      </c>
      <c r="R346" s="8" t="e">
        <f aca="false">IF(Q346&lt;&gt;"", N346 - Q346, "")</f>
        <v>#VALUE!</v>
      </c>
    </row>
    <row collapsed="false" customFormat="false" customHeight="true" hidden="false" ht="14.4" outlineLevel="0" r="347">
      <c r="A347" s="9" t="n">
        <v>37056</v>
      </c>
      <c r="B347" s="5" t="n">
        <v>20.04</v>
      </c>
      <c r="C347" s="5" t="n">
        <v>20.45</v>
      </c>
      <c r="D347" s="5" t="n">
        <v>19.77</v>
      </c>
      <c r="E347" s="5" t="n">
        <v>19.88</v>
      </c>
      <c r="F347" s="5" t="n">
        <v>10619600</v>
      </c>
      <c r="G347" s="5" t="n">
        <v>9.9</v>
      </c>
      <c r="I347" s="10" t="e">
        <f aca="false">IF(ROW(E347) - 1 &gt;= $I$1,SUM(E347:E347(E347,1 - $I$1, 0)) / $I$1,"")</f>
        <v>#VALUE!</v>
      </c>
      <c r="J347" s="10" t="e">
        <f aca="false">IF(ROW(E347) - 1 &gt;= $J$1,SUM(E347:E347(E347,1 - $J$1, 0)) / $J$1,"")</f>
        <v>#VALUE!</v>
      </c>
      <c r="L347" s="11" t="e">
        <f aca="true">IF(ROW(E347) - 1 &gt;= $L$1,IF(OFFSET(I347, -1, 0) = "", I347, ((E347 - L346) * $K$4) + L346), "")</f>
        <v>#VALUE!</v>
      </c>
      <c r="M347" s="11" t="e">
        <f aca="true">IF(ROW(E347) - 1 &gt;= $M$1,IF(OFFSET(J347, -1, 0) = "", J347, ((E347 - M346) * $K$6) + M346), "")</f>
        <v>#VALUE!</v>
      </c>
      <c r="N347" s="7" t="e">
        <f aca="false">IF(M347&lt;&gt;"", L347-M347, "")</f>
        <v>#VALUE!</v>
      </c>
      <c r="P347" s="4" t="e">
        <f aca="false">IF(ROW(E347) - 1 &gt;= $P$1, IF(OFFSET(N347, 1- $P$1, 0) &lt;&gt; "", SUM(N347:N347(N347, 1 - $P$1, 0)) / $P$1, ""), "")</f>
        <v>#VALUE!</v>
      </c>
      <c r="Q347" s="8" t="e">
        <f aca="true">IF(ROW(N347) - 1 &gt;= $P$1,IF(OFFSET(P347, -1, 0) = "", P347, ((N347 - Q346) * $O$5) + Q346), "")</f>
        <v>#VALUE!</v>
      </c>
      <c r="R347" s="8" t="e">
        <f aca="false">IF(Q347&lt;&gt;"", N347 - Q347, "")</f>
        <v>#VALUE!</v>
      </c>
    </row>
    <row collapsed="false" customFormat="false" customHeight="true" hidden="false" ht="14.4" outlineLevel="0" r="348">
      <c r="A348" s="9" t="n">
        <v>37057</v>
      </c>
      <c r="B348" s="5" t="n">
        <v>20.1</v>
      </c>
      <c r="C348" s="5" t="n">
        <v>20.75</v>
      </c>
      <c r="D348" s="5" t="n">
        <v>19.35</v>
      </c>
      <c r="E348" s="5" t="n">
        <v>20.44</v>
      </c>
      <c r="F348" s="5" t="n">
        <v>16236600</v>
      </c>
      <c r="G348" s="5" t="n">
        <v>10.18</v>
      </c>
      <c r="I348" s="10" t="e">
        <f aca="false">IF(ROW(E348) - 1 &gt;= $I$1,SUM(E348:E348(E348,1 - $I$1, 0)) / $I$1,"")</f>
        <v>#VALUE!</v>
      </c>
      <c r="J348" s="10" t="e">
        <f aca="false">IF(ROW(E348) - 1 &gt;= $J$1,SUM(E348:E348(E348,1 - $J$1, 0)) / $J$1,"")</f>
        <v>#VALUE!</v>
      </c>
      <c r="L348" s="11" t="e">
        <f aca="true">IF(ROW(E348) - 1 &gt;= $L$1,IF(OFFSET(I348, -1, 0) = "", I348, ((E348 - L347) * $K$4) + L347), "")</f>
        <v>#VALUE!</v>
      </c>
      <c r="M348" s="11" t="e">
        <f aca="true">IF(ROW(E348) - 1 &gt;= $M$1,IF(OFFSET(J348, -1, 0) = "", J348, ((E348 - M347) * $K$6) + M347), "")</f>
        <v>#VALUE!</v>
      </c>
      <c r="N348" s="7" t="e">
        <f aca="false">IF(M348&lt;&gt;"", L348-M348, "")</f>
        <v>#VALUE!</v>
      </c>
      <c r="P348" s="4" t="e">
        <f aca="false">IF(ROW(E348) - 1 &gt;= $P$1, IF(OFFSET(N348, 1- $P$1, 0) &lt;&gt; "", SUM(N348:N348(N348, 1 - $P$1, 0)) / $P$1, ""), "")</f>
        <v>#VALUE!</v>
      </c>
      <c r="Q348" s="8" t="e">
        <f aca="true">IF(ROW(N348) - 1 &gt;= $P$1,IF(OFFSET(P348, -1, 0) = "", P348, ((N348 - Q347) * $O$5) + Q347), "")</f>
        <v>#VALUE!</v>
      </c>
      <c r="R348" s="8" t="e">
        <f aca="false">IF(Q348&lt;&gt;"", N348 - Q348, "")</f>
        <v>#VALUE!</v>
      </c>
    </row>
    <row collapsed="false" customFormat="false" customHeight="true" hidden="false" ht="14.4" outlineLevel="0" r="349">
      <c r="A349" s="9" t="n">
        <v>37060</v>
      </c>
      <c r="B349" s="5" t="n">
        <v>20.41</v>
      </c>
      <c r="C349" s="5" t="n">
        <v>20.85</v>
      </c>
      <c r="D349" s="5" t="n">
        <v>20</v>
      </c>
      <c r="E349" s="5" t="n">
        <v>20.33</v>
      </c>
      <c r="F349" s="5" t="n">
        <v>12354000</v>
      </c>
      <c r="G349" s="5" t="n">
        <v>10.12</v>
      </c>
      <c r="I349" s="10" t="e">
        <f aca="false">IF(ROW(E349) - 1 &gt;= $I$1,SUM(E349:E349(E349,1 - $I$1, 0)) / $I$1,"")</f>
        <v>#VALUE!</v>
      </c>
      <c r="J349" s="10" t="e">
        <f aca="false">IF(ROW(E349) - 1 &gt;= $J$1,SUM(E349:E349(E349,1 - $J$1, 0)) / $J$1,"")</f>
        <v>#VALUE!</v>
      </c>
      <c r="L349" s="11" t="e">
        <f aca="true">IF(ROW(E349) - 1 &gt;= $L$1,IF(OFFSET(I349, -1, 0) = "", I349, ((E349 - L348) * $K$4) + L348), "")</f>
        <v>#VALUE!</v>
      </c>
      <c r="M349" s="11" t="e">
        <f aca="true">IF(ROW(E349) - 1 &gt;= $M$1,IF(OFFSET(J349, -1, 0) = "", J349, ((E349 - M348) * $K$6) + M348), "")</f>
        <v>#VALUE!</v>
      </c>
      <c r="N349" s="7" t="e">
        <f aca="false">IF(M349&lt;&gt;"", L349-M349, "")</f>
        <v>#VALUE!</v>
      </c>
      <c r="P349" s="4" t="e">
        <f aca="false">IF(ROW(E349) - 1 &gt;= $P$1, IF(OFFSET(N349, 1- $P$1, 0) &lt;&gt; "", SUM(N349:N349(N349, 1 - $P$1, 0)) / $P$1, ""), "")</f>
        <v>#VALUE!</v>
      </c>
      <c r="Q349" s="8" t="e">
        <f aca="true">IF(ROW(N349) - 1 &gt;= $P$1,IF(OFFSET(P349, -1, 0) = "", P349, ((N349 - Q348) * $O$5) + Q348), "")</f>
        <v>#VALUE!</v>
      </c>
      <c r="R349" s="8" t="e">
        <f aca="false">IF(Q349&lt;&gt;"", N349 - Q349, "")</f>
        <v>#VALUE!</v>
      </c>
    </row>
    <row collapsed="false" customFormat="false" customHeight="true" hidden="false" ht="14.4" outlineLevel="0" r="350">
      <c r="A350" s="9" t="n">
        <v>37061</v>
      </c>
      <c r="B350" s="5" t="n">
        <v>20.85</v>
      </c>
      <c r="C350" s="5" t="n">
        <v>21.4</v>
      </c>
      <c r="D350" s="5" t="n">
        <v>20.01</v>
      </c>
      <c r="E350" s="5" t="n">
        <v>20.19</v>
      </c>
      <c r="F350" s="5" t="n">
        <v>11467400</v>
      </c>
      <c r="G350" s="5" t="n">
        <v>10.05</v>
      </c>
      <c r="I350" s="10" t="e">
        <f aca="false">IF(ROW(E350) - 1 &gt;= $I$1,SUM(E350:E350(E350,1 - $I$1, 0)) / $I$1,"")</f>
        <v>#VALUE!</v>
      </c>
      <c r="J350" s="10" t="e">
        <f aca="false">IF(ROW(E350) - 1 &gt;= $J$1,SUM(E350:E350(E350,1 - $J$1, 0)) / $J$1,"")</f>
        <v>#VALUE!</v>
      </c>
      <c r="L350" s="11" t="e">
        <f aca="true">IF(ROW(E350) - 1 &gt;= $L$1,IF(OFFSET(I350, -1, 0) = "", I350, ((E350 - L349) * $K$4) + L349), "")</f>
        <v>#VALUE!</v>
      </c>
      <c r="M350" s="11" t="e">
        <f aca="true">IF(ROW(E350) - 1 &gt;= $M$1,IF(OFFSET(J350, -1, 0) = "", J350, ((E350 - M349) * $K$6) + M349), "")</f>
        <v>#VALUE!</v>
      </c>
      <c r="N350" s="7" t="e">
        <f aca="false">IF(M350&lt;&gt;"", L350-M350, "")</f>
        <v>#VALUE!</v>
      </c>
      <c r="P350" s="4" t="e">
        <f aca="false">IF(ROW(E350) - 1 &gt;= $P$1, IF(OFFSET(N350, 1- $P$1, 0) &lt;&gt; "", SUM(N350:N350(N350, 1 - $P$1, 0)) / $P$1, ""), "")</f>
        <v>#VALUE!</v>
      </c>
      <c r="Q350" s="8" t="e">
        <f aca="true">IF(ROW(N350) - 1 &gt;= $P$1,IF(OFFSET(P350, -1, 0) = "", P350, ((N350 - Q349) * $O$5) + Q349), "")</f>
        <v>#VALUE!</v>
      </c>
      <c r="R350" s="8" t="e">
        <f aca="false">IF(Q350&lt;&gt;"", N350 - Q350, "")</f>
        <v>#VALUE!</v>
      </c>
    </row>
    <row collapsed="false" customFormat="false" customHeight="true" hidden="false" ht="14.4" outlineLevel="0" r="351">
      <c r="A351" s="9" t="n">
        <v>37062</v>
      </c>
      <c r="B351" s="5" t="n">
        <v>20</v>
      </c>
      <c r="C351" s="5" t="n">
        <v>21.85</v>
      </c>
      <c r="D351" s="5" t="n">
        <v>19.98</v>
      </c>
      <c r="E351" s="5" t="n">
        <v>21.67</v>
      </c>
      <c r="F351" s="5" t="n">
        <v>15415000</v>
      </c>
      <c r="G351" s="5" t="n">
        <v>10.79</v>
      </c>
      <c r="I351" s="10" t="e">
        <f aca="false">IF(ROW(E351) - 1 &gt;= $I$1,SUM(E351:E351(E351,1 - $I$1, 0)) / $I$1,"")</f>
        <v>#VALUE!</v>
      </c>
      <c r="J351" s="10" t="e">
        <f aca="false">IF(ROW(E351) - 1 &gt;= $J$1,SUM(E351:E351(E351,1 - $J$1, 0)) / $J$1,"")</f>
        <v>#VALUE!</v>
      </c>
      <c r="L351" s="11" t="e">
        <f aca="true">IF(ROW(E351) - 1 &gt;= $L$1,IF(OFFSET(I351, -1, 0) = "", I351, ((E351 - L350) * $K$4) + L350), "")</f>
        <v>#VALUE!</v>
      </c>
      <c r="M351" s="11" t="e">
        <f aca="true">IF(ROW(E351) - 1 &gt;= $M$1,IF(OFFSET(J351, -1, 0) = "", J351, ((E351 - M350) * $K$6) + M350), "")</f>
        <v>#VALUE!</v>
      </c>
      <c r="N351" s="7" t="e">
        <f aca="false">IF(M351&lt;&gt;"", L351-M351, "")</f>
        <v>#VALUE!</v>
      </c>
      <c r="P351" s="4" t="e">
        <f aca="false">IF(ROW(E351) - 1 &gt;= $P$1, IF(OFFSET(N351, 1- $P$1, 0) &lt;&gt; "", SUM(N351:N351(N351, 1 - $P$1, 0)) / $P$1, ""), "")</f>
        <v>#VALUE!</v>
      </c>
      <c r="Q351" s="8" t="e">
        <f aca="true">IF(ROW(N351) - 1 &gt;= $P$1,IF(OFFSET(P351, -1, 0) = "", P351, ((N351 - Q350) * $O$5) + Q350), "")</f>
        <v>#VALUE!</v>
      </c>
      <c r="R351" s="8" t="e">
        <f aca="false">IF(Q351&lt;&gt;"", N351 - Q351, "")</f>
        <v>#VALUE!</v>
      </c>
    </row>
    <row collapsed="false" customFormat="false" customHeight="true" hidden="false" ht="14.4" outlineLevel="0" r="352">
      <c r="A352" s="9" t="n">
        <v>37063</v>
      </c>
      <c r="B352" s="5" t="n">
        <v>21.55</v>
      </c>
      <c r="C352" s="5" t="n">
        <v>23</v>
      </c>
      <c r="D352" s="5" t="n">
        <v>21.1</v>
      </c>
      <c r="E352" s="5" t="n">
        <v>22.49</v>
      </c>
      <c r="F352" s="5" t="n">
        <v>12190400</v>
      </c>
      <c r="G352" s="5" t="n">
        <v>11.2</v>
      </c>
      <c r="I352" s="10" t="e">
        <f aca="false">IF(ROW(E352) - 1 &gt;= $I$1,SUM(E352:E352(E352,1 - $I$1, 0)) / $I$1,"")</f>
        <v>#VALUE!</v>
      </c>
      <c r="J352" s="10" t="e">
        <f aca="false">IF(ROW(E352) - 1 &gt;= $J$1,SUM(E352:E352(E352,1 - $J$1, 0)) / $J$1,"")</f>
        <v>#VALUE!</v>
      </c>
      <c r="L352" s="11" t="e">
        <f aca="true">IF(ROW(E352) - 1 &gt;= $L$1,IF(OFFSET(I352, -1, 0) = "", I352, ((E352 - L351) * $K$4) + L351), "")</f>
        <v>#VALUE!</v>
      </c>
      <c r="M352" s="11" t="e">
        <f aca="true">IF(ROW(E352) - 1 &gt;= $M$1,IF(OFFSET(J352, -1, 0) = "", J352, ((E352 - M351) * $K$6) + M351), "")</f>
        <v>#VALUE!</v>
      </c>
      <c r="N352" s="7" t="e">
        <f aca="false">IF(M352&lt;&gt;"", L352-M352, "")</f>
        <v>#VALUE!</v>
      </c>
      <c r="P352" s="4" t="e">
        <f aca="false">IF(ROW(E352) - 1 &gt;= $P$1, IF(OFFSET(N352, 1- $P$1, 0) &lt;&gt; "", SUM(N352:N352(N352, 1 - $P$1, 0)) / $P$1, ""), "")</f>
        <v>#VALUE!</v>
      </c>
      <c r="Q352" s="8" t="e">
        <f aca="true">IF(ROW(N352) - 1 &gt;= $P$1,IF(OFFSET(P352, -1, 0) = "", P352, ((N352 - Q351) * $O$5) + Q351), "")</f>
        <v>#VALUE!</v>
      </c>
      <c r="R352" s="8" t="e">
        <f aca="false">IF(Q352&lt;&gt;"", N352 - Q352, "")</f>
        <v>#VALUE!</v>
      </c>
    </row>
    <row collapsed="false" customFormat="false" customHeight="true" hidden="false" ht="14.4" outlineLevel="0" r="353">
      <c r="A353" s="9" t="n">
        <v>37064</v>
      </c>
      <c r="B353" s="5" t="n">
        <v>22.48</v>
      </c>
      <c r="C353" s="5" t="n">
        <v>23</v>
      </c>
      <c r="D353" s="5" t="n">
        <v>21.76</v>
      </c>
      <c r="E353" s="5" t="n">
        <v>22.26</v>
      </c>
      <c r="F353" s="5" t="n">
        <v>10215200</v>
      </c>
      <c r="G353" s="5" t="n">
        <v>11.08</v>
      </c>
      <c r="I353" s="10" t="e">
        <f aca="false">IF(ROW(E353) - 1 &gt;= $I$1,SUM(E353:E353(E353,1 - $I$1, 0)) / $I$1,"")</f>
        <v>#VALUE!</v>
      </c>
      <c r="J353" s="10" t="e">
        <f aca="false">IF(ROW(E353) - 1 &gt;= $J$1,SUM(E353:E353(E353,1 - $J$1, 0)) / $J$1,"")</f>
        <v>#VALUE!</v>
      </c>
      <c r="L353" s="11" t="e">
        <f aca="true">IF(ROW(E353) - 1 &gt;= $L$1,IF(OFFSET(I353, -1, 0) = "", I353, ((E353 - L352) * $K$4) + L352), "")</f>
        <v>#VALUE!</v>
      </c>
      <c r="M353" s="11" t="e">
        <f aca="true">IF(ROW(E353) - 1 &gt;= $M$1,IF(OFFSET(J353, -1, 0) = "", J353, ((E353 - M352) * $K$6) + M352), "")</f>
        <v>#VALUE!</v>
      </c>
      <c r="N353" s="7" t="e">
        <f aca="false">IF(M353&lt;&gt;"", L353-M353, "")</f>
        <v>#VALUE!</v>
      </c>
      <c r="P353" s="4" t="e">
        <f aca="false">IF(ROW(E353) - 1 &gt;= $P$1, IF(OFFSET(N353, 1- $P$1, 0) &lt;&gt; "", SUM(N353:N353(N353, 1 - $P$1, 0)) / $P$1, ""), "")</f>
        <v>#VALUE!</v>
      </c>
      <c r="Q353" s="8" t="e">
        <f aca="true">IF(ROW(N353) - 1 &gt;= $P$1,IF(OFFSET(P353, -1, 0) = "", P353, ((N353 - Q352) * $O$5) + Q352), "")</f>
        <v>#VALUE!</v>
      </c>
      <c r="R353" s="8" t="e">
        <f aca="false">IF(Q353&lt;&gt;"", N353 - Q353, "")</f>
        <v>#VALUE!</v>
      </c>
    </row>
    <row collapsed="false" customFormat="false" customHeight="true" hidden="false" ht="14.4" outlineLevel="0" r="354">
      <c r="A354" s="9" t="n">
        <v>37067</v>
      </c>
      <c r="B354" s="5" t="n">
        <v>22.5</v>
      </c>
      <c r="C354" s="5" t="n">
        <v>24</v>
      </c>
      <c r="D354" s="5" t="n">
        <v>22.45</v>
      </c>
      <c r="E354" s="5" t="n">
        <v>23.99</v>
      </c>
      <c r="F354" s="5" t="n">
        <v>15698200</v>
      </c>
      <c r="G354" s="5" t="n">
        <v>11.94</v>
      </c>
      <c r="I354" s="10" t="e">
        <f aca="false">IF(ROW(E354) - 1 &gt;= $I$1,SUM(E354:E354(E354,1 - $I$1, 0)) / $I$1,"")</f>
        <v>#VALUE!</v>
      </c>
      <c r="J354" s="10" t="e">
        <f aca="false">IF(ROW(E354) - 1 &gt;= $J$1,SUM(E354:E354(E354,1 - $J$1, 0)) / $J$1,"")</f>
        <v>#VALUE!</v>
      </c>
      <c r="L354" s="11" t="e">
        <f aca="true">IF(ROW(E354) - 1 &gt;= $L$1,IF(OFFSET(I354, -1, 0) = "", I354, ((E354 - L353) * $K$4) + L353), "")</f>
        <v>#VALUE!</v>
      </c>
      <c r="M354" s="11" t="e">
        <f aca="true">IF(ROW(E354) - 1 &gt;= $M$1,IF(OFFSET(J354, -1, 0) = "", J354, ((E354 - M353) * $K$6) + M353), "")</f>
        <v>#VALUE!</v>
      </c>
      <c r="N354" s="7" t="e">
        <f aca="false">IF(M354&lt;&gt;"", L354-M354, "")</f>
        <v>#VALUE!</v>
      </c>
      <c r="P354" s="4" t="e">
        <f aca="false">IF(ROW(E354) - 1 &gt;= $P$1, IF(OFFSET(N354, 1- $P$1, 0) &lt;&gt; "", SUM(N354:N354(N354, 1 - $P$1, 0)) / $P$1, ""), "")</f>
        <v>#VALUE!</v>
      </c>
      <c r="Q354" s="8" t="e">
        <f aca="true">IF(ROW(N354) - 1 &gt;= $P$1,IF(OFFSET(P354, -1, 0) = "", P354, ((N354 - Q353) * $O$5) + Q353), "")</f>
        <v>#VALUE!</v>
      </c>
      <c r="R354" s="8" t="e">
        <f aca="false">IF(Q354&lt;&gt;"", N354 - Q354, "")</f>
        <v>#VALUE!</v>
      </c>
    </row>
    <row collapsed="false" customFormat="false" customHeight="true" hidden="false" ht="14.4" outlineLevel="0" r="355">
      <c r="A355" s="9" t="n">
        <v>37068</v>
      </c>
      <c r="B355" s="5" t="n">
        <v>23.34</v>
      </c>
      <c r="C355" s="5" t="n">
        <v>23.77</v>
      </c>
      <c r="D355" s="5" t="n">
        <v>23.01</v>
      </c>
      <c r="E355" s="5" t="n">
        <v>23.75</v>
      </c>
      <c r="F355" s="5" t="n">
        <v>9742200</v>
      </c>
      <c r="G355" s="5" t="n">
        <v>11.82</v>
      </c>
      <c r="I355" s="10" t="e">
        <f aca="false">IF(ROW(E355) - 1 &gt;= $I$1,SUM(E355:E355(E355,1 - $I$1, 0)) / $I$1,"")</f>
        <v>#VALUE!</v>
      </c>
      <c r="J355" s="10" t="e">
        <f aca="false">IF(ROW(E355) - 1 &gt;= $J$1,SUM(E355:E355(E355,1 - $J$1, 0)) / $J$1,"")</f>
        <v>#VALUE!</v>
      </c>
      <c r="L355" s="11" t="e">
        <f aca="true">IF(ROW(E355) - 1 &gt;= $L$1,IF(OFFSET(I355, -1, 0) = "", I355, ((E355 - L354) * $K$4) + L354), "")</f>
        <v>#VALUE!</v>
      </c>
      <c r="M355" s="11" t="e">
        <f aca="true">IF(ROW(E355) - 1 &gt;= $M$1,IF(OFFSET(J355, -1, 0) = "", J355, ((E355 - M354) * $K$6) + M354), "")</f>
        <v>#VALUE!</v>
      </c>
      <c r="N355" s="7" t="e">
        <f aca="false">IF(M355&lt;&gt;"", L355-M355, "")</f>
        <v>#VALUE!</v>
      </c>
      <c r="P355" s="4" t="e">
        <f aca="false">IF(ROW(E355) - 1 &gt;= $P$1, IF(OFFSET(N355, 1- $P$1, 0) &lt;&gt; "", SUM(N355:N355(N355, 1 - $P$1, 0)) / $P$1, ""), "")</f>
        <v>#VALUE!</v>
      </c>
      <c r="Q355" s="8" t="e">
        <f aca="true">IF(ROW(N355) - 1 &gt;= $P$1,IF(OFFSET(P355, -1, 0) = "", P355, ((N355 - Q354) * $O$5) + Q354), "")</f>
        <v>#VALUE!</v>
      </c>
      <c r="R355" s="8" t="e">
        <f aca="false">IF(Q355&lt;&gt;"", N355 - Q355, "")</f>
        <v>#VALUE!</v>
      </c>
    </row>
    <row collapsed="false" customFormat="false" customHeight="true" hidden="false" ht="14.4" outlineLevel="0" r="356">
      <c r="A356" s="9" t="n">
        <v>37069</v>
      </c>
      <c r="B356" s="5" t="n">
        <v>23.83</v>
      </c>
      <c r="C356" s="5" t="n">
        <v>24</v>
      </c>
      <c r="D356" s="5" t="n">
        <v>22.5</v>
      </c>
      <c r="E356" s="5" t="n">
        <v>23.34</v>
      </c>
      <c r="F356" s="5" t="n">
        <v>13361800</v>
      </c>
      <c r="G356" s="5" t="n">
        <v>11.62</v>
      </c>
      <c r="I356" s="10" t="e">
        <f aca="false">IF(ROW(E356) - 1 &gt;= $I$1,SUM(E356:E356(E356,1 - $I$1, 0)) / $I$1,"")</f>
        <v>#VALUE!</v>
      </c>
      <c r="J356" s="10" t="e">
        <f aca="false">IF(ROW(E356) - 1 &gt;= $J$1,SUM(E356:E356(E356,1 - $J$1, 0)) / $J$1,"")</f>
        <v>#VALUE!</v>
      </c>
      <c r="L356" s="11" t="e">
        <f aca="true">IF(ROW(E356) - 1 &gt;= $L$1,IF(OFFSET(I356, -1, 0) = "", I356, ((E356 - L355) * $K$4) + L355), "")</f>
        <v>#VALUE!</v>
      </c>
      <c r="M356" s="11" t="e">
        <f aca="true">IF(ROW(E356) - 1 &gt;= $M$1,IF(OFFSET(J356, -1, 0) = "", J356, ((E356 - M355) * $K$6) + M355), "")</f>
        <v>#VALUE!</v>
      </c>
      <c r="N356" s="7" t="e">
        <f aca="false">IF(M356&lt;&gt;"", L356-M356, "")</f>
        <v>#VALUE!</v>
      </c>
      <c r="P356" s="4" t="e">
        <f aca="false">IF(ROW(E356) - 1 &gt;= $P$1, IF(OFFSET(N356, 1- $P$1, 0) &lt;&gt; "", SUM(N356:N356(N356, 1 - $P$1, 0)) / $P$1, ""), "")</f>
        <v>#VALUE!</v>
      </c>
      <c r="Q356" s="8" t="e">
        <f aca="true">IF(ROW(N356) - 1 &gt;= $P$1,IF(OFFSET(P356, -1, 0) = "", P356, ((N356 - Q355) * $O$5) + Q355), "")</f>
        <v>#VALUE!</v>
      </c>
      <c r="R356" s="8" t="e">
        <f aca="false">IF(Q356&lt;&gt;"", N356 - Q356, "")</f>
        <v>#VALUE!</v>
      </c>
    </row>
    <row collapsed="false" customFormat="false" customHeight="true" hidden="false" ht="14.4" outlineLevel="0" r="357">
      <c r="A357" s="9" t="n">
        <v>37070</v>
      </c>
      <c r="B357" s="5" t="n">
        <v>23.05</v>
      </c>
      <c r="C357" s="5" t="n">
        <v>23.91</v>
      </c>
      <c r="D357" s="5" t="n">
        <v>22.94</v>
      </c>
      <c r="E357" s="5" t="n">
        <v>23.54</v>
      </c>
      <c r="F357" s="5" t="n">
        <v>12443200</v>
      </c>
      <c r="G357" s="5" t="n">
        <v>11.72</v>
      </c>
      <c r="I357" s="10" t="e">
        <f aca="false">IF(ROW(E357) - 1 &gt;= $I$1,SUM(E357:E357(E357,1 - $I$1, 0)) / $I$1,"")</f>
        <v>#VALUE!</v>
      </c>
      <c r="J357" s="10" t="e">
        <f aca="false">IF(ROW(E357) - 1 &gt;= $J$1,SUM(E357:E357(E357,1 - $J$1, 0)) / $J$1,"")</f>
        <v>#VALUE!</v>
      </c>
      <c r="L357" s="11" t="e">
        <f aca="true">IF(ROW(E357) - 1 &gt;= $L$1,IF(OFFSET(I357, -1, 0) = "", I357, ((E357 - L356) * $K$4) + L356), "")</f>
        <v>#VALUE!</v>
      </c>
      <c r="M357" s="11" t="e">
        <f aca="true">IF(ROW(E357) - 1 &gt;= $M$1,IF(OFFSET(J357, -1, 0) = "", J357, ((E357 - M356) * $K$6) + M356), "")</f>
        <v>#VALUE!</v>
      </c>
      <c r="N357" s="7" t="e">
        <f aca="false">IF(M357&lt;&gt;"", L357-M357, "")</f>
        <v>#VALUE!</v>
      </c>
      <c r="P357" s="4" t="e">
        <f aca="false">IF(ROW(E357) - 1 &gt;= $P$1, IF(OFFSET(N357, 1- $P$1, 0) &lt;&gt; "", SUM(N357:N357(N357, 1 - $P$1, 0)) / $P$1, ""), "")</f>
        <v>#VALUE!</v>
      </c>
      <c r="Q357" s="8" t="e">
        <f aca="true">IF(ROW(N357) - 1 &gt;= $P$1,IF(OFFSET(P357, -1, 0) = "", P357, ((N357 - Q356) * $O$5) + Q356), "")</f>
        <v>#VALUE!</v>
      </c>
      <c r="R357" s="8" t="e">
        <f aca="false">IF(Q357&lt;&gt;"", N357 - Q357, "")</f>
        <v>#VALUE!</v>
      </c>
    </row>
    <row collapsed="false" customFormat="false" customHeight="true" hidden="false" ht="14.4" outlineLevel="0" r="358">
      <c r="A358" s="9" t="n">
        <v>37071</v>
      </c>
      <c r="B358" s="5" t="n">
        <v>23.66</v>
      </c>
      <c r="C358" s="5" t="n">
        <v>25.1</v>
      </c>
      <c r="D358" s="5" t="n">
        <v>23.2</v>
      </c>
      <c r="E358" s="5" t="n">
        <v>23.25</v>
      </c>
      <c r="F358" s="5" t="n">
        <v>18406800</v>
      </c>
      <c r="G358" s="5" t="n">
        <v>11.58</v>
      </c>
      <c r="I358" s="10" t="e">
        <f aca="false">IF(ROW(E358) - 1 &gt;= $I$1,SUM(E358:E358(E358,1 - $I$1, 0)) / $I$1,"")</f>
        <v>#VALUE!</v>
      </c>
      <c r="J358" s="10" t="e">
        <f aca="false">IF(ROW(E358) - 1 &gt;= $J$1,SUM(E358:E358(E358,1 - $J$1, 0)) / $J$1,"")</f>
        <v>#VALUE!</v>
      </c>
      <c r="L358" s="11" t="e">
        <f aca="true">IF(ROW(E358) - 1 &gt;= $L$1,IF(OFFSET(I358, -1, 0) = "", I358, ((E358 - L357) * $K$4) + L357), "")</f>
        <v>#VALUE!</v>
      </c>
      <c r="M358" s="11" t="e">
        <f aca="true">IF(ROW(E358) - 1 &gt;= $M$1,IF(OFFSET(J358, -1, 0) = "", J358, ((E358 - M357) * $K$6) + M357), "")</f>
        <v>#VALUE!</v>
      </c>
      <c r="N358" s="7" t="e">
        <f aca="false">IF(M358&lt;&gt;"", L358-M358, "")</f>
        <v>#VALUE!</v>
      </c>
      <c r="P358" s="4" t="e">
        <f aca="false">IF(ROW(E358) - 1 &gt;= $P$1, IF(OFFSET(N358, 1- $P$1, 0) &lt;&gt; "", SUM(N358:N358(N358, 1 - $P$1, 0)) / $P$1, ""), "")</f>
        <v>#VALUE!</v>
      </c>
      <c r="Q358" s="8" t="e">
        <f aca="true">IF(ROW(N358) - 1 &gt;= $P$1,IF(OFFSET(P358, -1, 0) = "", P358, ((N358 - Q357) * $O$5) + Q357), "")</f>
        <v>#VALUE!</v>
      </c>
      <c r="R358" s="8" t="e">
        <f aca="false">IF(Q358&lt;&gt;"", N358 - Q358, "")</f>
        <v>#VALUE!</v>
      </c>
    </row>
    <row collapsed="false" customFormat="false" customHeight="true" hidden="false" ht="14.4" outlineLevel="0" r="359">
      <c r="A359" s="9" t="n">
        <v>37074</v>
      </c>
      <c r="B359" s="5" t="n">
        <v>23.64</v>
      </c>
      <c r="C359" s="5" t="n">
        <v>24.23</v>
      </c>
      <c r="D359" s="5" t="n">
        <v>23.14</v>
      </c>
      <c r="E359" s="5" t="n">
        <v>23.9</v>
      </c>
      <c r="F359" s="5" t="n">
        <v>8216000</v>
      </c>
      <c r="G359" s="5" t="n">
        <v>11.9</v>
      </c>
      <c r="I359" s="10" t="e">
        <f aca="false">IF(ROW(E359) - 1 &gt;= $I$1,SUM(E359:E359(E359,1 - $I$1, 0)) / $I$1,"")</f>
        <v>#VALUE!</v>
      </c>
      <c r="J359" s="10" t="e">
        <f aca="false">IF(ROW(E359) - 1 &gt;= $J$1,SUM(E359:E359(E359,1 - $J$1, 0)) / $J$1,"")</f>
        <v>#VALUE!</v>
      </c>
      <c r="L359" s="11" t="e">
        <f aca="true">IF(ROW(E359) - 1 &gt;= $L$1,IF(OFFSET(I359, -1, 0) = "", I359, ((E359 - L358) * $K$4) + L358), "")</f>
        <v>#VALUE!</v>
      </c>
      <c r="M359" s="11" t="e">
        <f aca="true">IF(ROW(E359) - 1 &gt;= $M$1,IF(OFFSET(J359, -1, 0) = "", J359, ((E359 - M358) * $K$6) + M358), "")</f>
        <v>#VALUE!</v>
      </c>
      <c r="N359" s="7" t="e">
        <f aca="false">IF(M359&lt;&gt;"", L359-M359, "")</f>
        <v>#VALUE!</v>
      </c>
      <c r="P359" s="4" t="e">
        <f aca="false">IF(ROW(E359) - 1 &gt;= $P$1, IF(OFFSET(N359, 1- $P$1, 0) &lt;&gt; "", SUM(N359:N359(N359, 1 - $P$1, 0)) / $P$1, ""), "")</f>
        <v>#VALUE!</v>
      </c>
      <c r="Q359" s="8" t="e">
        <f aca="true">IF(ROW(N359) - 1 &gt;= $P$1,IF(OFFSET(P359, -1, 0) = "", P359, ((N359 - Q358) * $O$5) + Q358), "")</f>
        <v>#VALUE!</v>
      </c>
      <c r="R359" s="8" t="e">
        <f aca="false">IF(Q359&lt;&gt;"", N359 - Q359, "")</f>
        <v>#VALUE!</v>
      </c>
    </row>
    <row collapsed="false" customFormat="false" customHeight="true" hidden="false" ht="14.4" outlineLevel="0" r="360">
      <c r="A360" s="9" t="n">
        <v>37075</v>
      </c>
      <c r="B360" s="5" t="n">
        <v>23.51</v>
      </c>
      <c r="C360" s="5" t="n">
        <v>24.18</v>
      </c>
      <c r="D360" s="5" t="n">
        <v>23.5</v>
      </c>
      <c r="E360" s="5" t="n">
        <v>23.84</v>
      </c>
      <c r="F360" s="5" t="n">
        <v>4019400</v>
      </c>
      <c r="G360" s="5" t="n">
        <v>11.87</v>
      </c>
      <c r="I360" s="10" t="e">
        <f aca="false">IF(ROW(E360) - 1 &gt;= $I$1,SUM(E360:E360(E360,1 - $I$1, 0)) / $I$1,"")</f>
        <v>#VALUE!</v>
      </c>
      <c r="J360" s="10" t="e">
        <f aca="false">IF(ROW(E360) - 1 &gt;= $J$1,SUM(E360:E360(E360,1 - $J$1, 0)) / $J$1,"")</f>
        <v>#VALUE!</v>
      </c>
      <c r="L360" s="11" t="e">
        <f aca="true">IF(ROW(E360) - 1 &gt;= $L$1,IF(OFFSET(I360, -1, 0) = "", I360, ((E360 - L359) * $K$4) + L359), "")</f>
        <v>#VALUE!</v>
      </c>
      <c r="M360" s="11" t="e">
        <f aca="true">IF(ROW(E360) - 1 &gt;= $M$1,IF(OFFSET(J360, -1, 0) = "", J360, ((E360 - M359) * $K$6) + M359), "")</f>
        <v>#VALUE!</v>
      </c>
      <c r="N360" s="7" t="e">
        <f aca="false">IF(M360&lt;&gt;"", L360-M360, "")</f>
        <v>#VALUE!</v>
      </c>
      <c r="P360" s="4" t="e">
        <f aca="false">IF(ROW(E360) - 1 &gt;= $P$1, IF(OFFSET(N360, 1- $P$1, 0) &lt;&gt; "", SUM(N360:N360(N360, 1 - $P$1, 0)) / $P$1, ""), "")</f>
        <v>#VALUE!</v>
      </c>
      <c r="Q360" s="8" t="e">
        <f aca="true">IF(ROW(N360) - 1 &gt;= $P$1,IF(OFFSET(P360, -1, 0) = "", P360, ((N360 - Q359) * $O$5) + Q359), "")</f>
        <v>#VALUE!</v>
      </c>
      <c r="R360" s="8" t="e">
        <f aca="false">IF(Q360&lt;&gt;"", N360 - Q360, "")</f>
        <v>#VALUE!</v>
      </c>
    </row>
    <row collapsed="false" customFormat="false" customHeight="true" hidden="false" ht="14.4" outlineLevel="0" r="361">
      <c r="A361" s="9" t="n">
        <v>37077</v>
      </c>
      <c r="B361" s="5" t="n">
        <v>23.6</v>
      </c>
      <c r="C361" s="5" t="n">
        <v>23.77</v>
      </c>
      <c r="D361" s="5" t="n">
        <v>23.01</v>
      </c>
      <c r="E361" s="5" t="n">
        <v>23.19</v>
      </c>
      <c r="F361" s="5" t="n">
        <v>5439000</v>
      </c>
      <c r="G361" s="5" t="n">
        <v>11.55</v>
      </c>
      <c r="I361" s="10" t="e">
        <f aca="false">IF(ROW(E361) - 1 &gt;= $I$1,SUM(E361:E361(E361,1 - $I$1, 0)) / $I$1,"")</f>
        <v>#VALUE!</v>
      </c>
      <c r="J361" s="10" t="e">
        <f aca="false">IF(ROW(E361) - 1 &gt;= $J$1,SUM(E361:E361(E361,1 - $J$1, 0)) / $J$1,"")</f>
        <v>#VALUE!</v>
      </c>
      <c r="L361" s="11" t="e">
        <f aca="true">IF(ROW(E361) - 1 &gt;= $L$1,IF(OFFSET(I361, -1, 0) = "", I361, ((E361 - L360) * $K$4) + L360), "")</f>
        <v>#VALUE!</v>
      </c>
      <c r="M361" s="11" t="e">
        <f aca="true">IF(ROW(E361) - 1 &gt;= $M$1,IF(OFFSET(J361, -1, 0) = "", J361, ((E361 - M360) * $K$6) + M360), "")</f>
        <v>#VALUE!</v>
      </c>
      <c r="N361" s="7" t="e">
        <f aca="false">IF(M361&lt;&gt;"", L361-M361, "")</f>
        <v>#VALUE!</v>
      </c>
      <c r="P361" s="4" t="e">
        <f aca="false">IF(ROW(E361) - 1 &gt;= $P$1, IF(OFFSET(N361, 1- $P$1, 0) &lt;&gt; "", SUM(N361:N361(N361, 1 - $P$1, 0)) / $P$1, ""), "")</f>
        <v>#VALUE!</v>
      </c>
      <c r="Q361" s="8" t="e">
        <f aca="true">IF(ROW(N361) - 1 &gt;= $P$1,IF(OFFSET(P361, -1, 0) = "", P361, ((N361 - Q360) * $O$5) + Q360), "")</f>
        <v>#VALUE!</v>
      </c>
      <c r="R361" s="8" t="e">
        <f aca="false">IF(Q361&lt;&gt;"", N361 - Q361, "")</f>
        <v>#VALUE!</v>
      </c>
    </row>
    <row collapsed="false" customFormat="false" customHeight="true" hidden="false" ht="14.4" outlineLevel="0" r="362">
      <c r="A362" s="9" t="n">
        <v>37078</v>
      </c>
      <c r="B362" s="5" t="n">
        <v>22.76</v>
      </c>
      <c r="C362" s="5" t="n">
        <v>22.96</v>
      </c>
      <c r="D362" s="5" t="n">
        <v>21.72</v>
      </c>
      <c r="E362" s="5" t="n">
        <v>22.03</v>
      </c>
      <c r="F362" s="5" t="n">
        <v>10818600</v>
      </c>
      <c r="G362" s="5" t="n">
        <v>10.97</v>
      </c>
      <c r="I362" s="10" t="e">
        <f aca="false">IF(ROW(E362) - 1 &gt;= $I$1,SUM(E362:E362(E362,1 - $I$1, 0)) / $I$1,"")</f>
        <v>#VALUE!</v>
      </c>
      <c r="J362" s="10" t="e">
        <f aca="false">IF(ROW(E362) - 1 &gt;= $J$1,SUM(E362:E362(E362,1 - $J$1, 0)) / $J$1,"")</f>
        <v>#VALUE!</v>
      </c>
      <c r="L362" s="11" t="e">
        <f aca="true">IF(ROW(E362) - 1 &gt;= $L$1,IF(OFFSET(I362, -1, 0) = "", I362, ((E362 - L361) * $K$4) + L361), "")</f>
        <v>#VALUE!</v>
      </c>
      <c r="M362" s="11" t="e">
        <f aca="true">IF(ROW(E362) - 1 &gt;= $M$1,IF(OFFSET(J362, -1, 0) = "", J362, ((E362 - M361) * $K$6) + M361), "")</f>
        <v>#VALUE!</v>
      </c>
      <c r="N362" s="7" t="e">
        <f aca="false">IF(M362&lt;&gt;"", L362-M362, "")</f>
        <v>#VALUE!</v>
      </c>
      <c r="P362" s="4" t="e">
        <f aca="false">IF(ROW(E362) - 1 &gt;= $P$1, IF(OFFSET(N362, 1- $P$1, 0) &lt;&gt; "", SUM(N362:N362(N362, 1 - $P$1, 0)) / $P$1, ""), "")</f>
        <v>#VALUE!</v>
      </c>
      <c r="Q362" s="8" t="e">
        <f aca="true">IF(ROW(N362) - 1 &gt;= $P$1,IF(OFFSET(P362, -1, 0) = "", P362, ((N362 - Q361) * $O$5) + Q361), "")</f>
        <v>#VALUE!</v>
      </c>
      <c r="R362" s="8" t="e">
        <f aca="false">IF(Q362&lt;&gt;"", N362 - Q362, "")</f>
        <v>#VALUE!</v>
      </c>
    </row>
    <row collapsed="false" customFormat="false" customHeight="true" hidden="false" ht="14.4" outlineLevel="0" r="363">
      <c r="A363" s="9" t="n">
        <v>37081</v>
      </c>
      <c r="B363" s="5" t="n">
        <v>22.09</v>
      </c>
      <c r="C363" s="5" t="n">
        <v>23</v>
      </c>
      <c r="D363" s="5" t="n">
        <v>21.68</v>
      </c>
      <c r="E363" s="5" t="n">
        <v>22.7</v>
      </c>
      <c r="F363" s="5" t="n">
        <v>12052400</v>
      </c>
      <c r="G363" s="5" t="n">
        <v>11.3</v>
      </c>
      <c r="I363" s="10" t="e">
        <f aca="false">IF(ROW(E363) - 1 &gt;= $I$1,SUM(E363:E363(E363,1 - $I$1, 0)) / $I$1,"")</f>
        <v>#VALUE!</v>
      </c>
      <c r="J363" s="10" t="e">
        <f aca="false">IF(ROW(E363) - 1 &gt;= $J$1,SUM(E363:E363(E363,1 - $J$1, 0)) / $J$1,"")</f>
        <v>#VALUE!</v>
      </c>
      <c r="L363" s="11" t="e">
        <f aca="true">IF(ROW(E363) - 1 &gt;= $L$1,IF(OFFSET(I363, -1, 0) = "", I363, ((E363 - L362) * $K$4) + L362), "")</f>
        <v>#VALUE!</v>
      </c>
      <c r="M363" s="11" t="e">
        <f aca="true">IF(ROW(E363) - 1 &gt;= $M$1,IF(OFFSET(J363, -1, 0) = "", J363, ((E363 - M362) * $K$6) + M362), "")</f>
        <v>#VALUE!</v>
      </c>
      <c r="N363" s="7" t="e">
        <f aca="false">IF(M363&lt;&gt;"", L363-M363, "")</f>
        <v>#VALUE!</v>
      </c>
      <c r="P363" s="4" t="e">
        <f aca="false">IF(ROW(E363) - 1 &gt;= $P$1, IF(OFFSET(N363, 1- $P$1, 0) &lt;&gt; "", SUM(N363:N363(N363, 1 - $P$1, 0)) / $P$1, ""), "")</f>
        <v>#VALUE!</v>
      </c>
      <c r="Q363" s="8" t="e">
        <f aca="true">IF(ROW(N363) - 1 &gt;= $P$1,IF(OFFSET(P363, -1, 0) = "", P363, ((N363 - Q362) * $O$5) + Q362), "")</f>
        <v>#VALUE!</v>
      </c>
      <c r="R363" s="8" t="e">
        <f aca="false">IF(Q363&lt;&gt;"", N363 - Q363, "")</f>
        <v>#VALUE!</v>
      </c>
    </row>
    <row collapsed="false" customFormat="false" customHeight="true" hidden="false" ht="14.4" outlineLevel="0" r="364">
      <c r="A364" s="9" t="n">
        <v>37082</v>
      </c>
      <c r="B364" s="5" t="n">
        <v>22.95</v>
      </c>
      <c r="C364" s="5" t="n">
        <v>23.07</v>
      </c>
      <c r="D364" s="5" t="n">
        <v>20.84</v>
      </c>
      <c r="E364" s="5" t="n">
        <v>21.14</v>
      </c>
      <c r="F364" s="5" t="n">
        <v>14116800</v>
      </c>
      <c r="G364" s="5" t="n">
        <v>10.52</v>
      </c>
      <c r="I364" s="10" t="e">
        <f aca="false">IF(ROW(E364) - 1 &gt;= $I$1,SUM(E364:E364(E364,1 - $I$1, 0)) / $I$1,"")</f>
        <v>#VALUE!</v>
      </c>
      <c r="J364" s="10" t="e">
        <f aca="false">IF(ROW(E364) - 1 &gt;= $J$1,SUM(E364:E364(E364,1 - $J$1, 0)) / $J$1,"")</f>
        <v>#VALUE!</v>
      </c>
      <c r="L364" s="11" t="e">
        <f aca="true">IF(ROW(E364) - 1 &gt;= $L$1,IF(OFFSET(I364, -1, 0) = "", I364, ((E364 - L363) * $K$4) + L363), "")</f>
        <v>#VALUE!</v>
      </c>
      <c r="M364" s="11" t="e">
        <f aca="true">IF(ROW(E364) - 1 &gt;= $M$1,IF(OFFSET(J364, -1, 0) = "", J364, ((E364 - M363) * $K$6) + M363), "")</f>
        <v>#VALUE!</v>
      </c>
      <c r="N364" s="7" t="e">
        <f aca="false">IF(M364&lt;&gt;"", L364-M364, "")</f>
        <v>#VALUE!</v>
      </c>
      <c r="P364" s="4" t="e">
        <f aca="false">IF(ROW(E364) - 1 &gt;= $P$1, IF(OFFSET(N364, 1- $P$1, 0) &lt;&gt; "", SUM(N364:N364(N364, 1 - $P$1, 0)) / $P$1, ""), "")</f>
        <v>#VALUE!</v>
      </c>
      <c r="Q364" s="8" t="e">
        <f aca="true">IF(ROW(N364) - 1 &gt;= $P$1,IF(OFFSET(P364, -1, 0) = "", P364, ((N364 - Q363) * $O$5) + Q363), "")</f>
        <v>#VALUE!</v>
      </c>
      <c r="R364" s="8" t="e">
        <f aca="false">IF(Q364&lt;&gt;"", N364 - Q364, "")</f>
        <v>#VALUE!</v>
      </c>
    </row>
    <row collapsed="false" customFormat="false" customHeight="true" hidden="false" ht="14.4" outlineLevel="0" r="365">
      <c r="A365" s="9" t="n">
        <v>37083</v>
      </c>
      <c r="B365" s="5" t="n">
        <v>21.03</v>
      </c>
      <c r="C365" s="5" t="n">
        <v>22.55</v>
      </c>
      <c r="D365" s="5" t="n">
        <v>21</v>
      </c>
      <c r="E365" s="5" t="n">
        <v>22.54</v>
      </c>
      <c r="F365" s="5" t="n">
        <v>16803800</v>
      </c>
      <c r="G365" s="5" t="n">
        <v>11.22</v>
      </c>
      <c r="I365" s="10" t="e">
        <f aca="false">IF(ROW(E365) - 1 &gt;= $I$1,SUM(E365:E365(E365,1 - $I$1, 0)) / $I$1,"")</f>
        <v>#VALUE!</v>
      </c>
      <c r="J365" s="10" t="e">
        <f aca="false">IF(ROW(E365) - 1 &gt;= $J$1,SUM(E365:E365(E365,1 - $J$1, 0)) / $J$1,"")</f>
        <v>#VALUE!</v>
      </c>
      <c r="L365" s="11" t="e">
        <f aca="true">IF(ROW(E365) - 1 &gt;= $L$1,IF(OFFSET(I365, -1, 0) = "", I365, ((E365 - L364) * $K$4) + L364), "")</f>
        <v>#VALUE!</v>
      </c>
      <c r="M365" s="11" t="e">
        <f aca="true">IF(ROW(E365) - 1 &gt;= $M$1,IF(OFFSET(J365, -1, 0) = "", J365, ((E365 - M364) * $K$6) + M364), "")</f>
        <v>#VALUE!</v>
      </c>
      <c r="N365" s="7" t="e">
        <f aca="false">IF(M365&lt;&gt;"", L365-M365, "")</f>
        <v>#VALUE!</v>
      </c>
      <c r="P365" s="4" t="e">
        <f aca="false">IF(ROW(E365) - 1 &gt;= $P$1, IF(OFFSET(N365, 1- $P$1, 0) &lt;&gt; "", SUM(N365:N365(N365, 1 - $P$1, 0)) / $P$1, ""), "")</f>
        <v>#VALUE!</v>
      </c>
      <c r="Q365" s="8" t="e">
        <f aca="true">IF(ROW(N365) - 1 &gt;= $P$1,IF(OFFSET(P365, -1, 0) = "", P365, ((N365 - Q364) * $O$5) + Q364), "")</f>
        <v>#VALUE!</v>
      </c>
      <c r="R365" s="8" t="e">
        <f aca="false">IF(Q365&lt;&gt;"", N365 - Q365, "")</f>
        <v>#VALUE!</v>
      </c>
    </row>
    <row collapsed="false" customFormat="false" customHeight="true" hidden="false" ht="14.4" outlineLevel="0" r="366">
      <c r="A366" s="9" t="n">
        <v>37084</v>
      </c>
      <c r="B366" s="5" t="n">
        <v>23.3</v>
      </c>
      <c r="C366" s="5" t="n">
        <v>24.81</v>
      </c>
      <c r="D366" s="5" t="n">
        <v>23.3</v>
      </c>
      <c r="E366" s="5" t="n">
        <v>24.36</v>
      </c>
      <c r="F366" s="5" t="n">
        <v>21957200</v>
      </c>
      <c r="G366" s="5" t="n">
        <v>12.13</v>
      </c>
      <c r="I366" s="10" t="e">
        <f aca="false">IF(ROW(E366) - 1 &gt;= $I$1,SUM(E366:E366(E366,1 - $I$1, 0)) / $I$1,"")</f>
        <v>#VALUE!</v>
      </c>
      <c r="J366" s="10" t="e">
        <f aca="false">IF(ROW(E366) - 1 &gt;= $J$1,SUM(E366:E366(E366,1 - $J$1, 0)) / $J$1,"")</f>
        <v>#VALUE!</v>
      </c>
      <c r="L366" s="11" t="e">
        <f aca="true">IF(ROW(E366) - 1 &gt;= $L$1,IF(OFFSET(I366, -1, 0) = "", I366, ((E366 - L365) * $K$4) + L365), "")</f>
        <v>#VALUE!</v>
      </c>
      <c r="M366" s="11" t="e">
        <f aca="true">IF(ROW(E366) - 1 &gt;= $M$1,IF(OFFSET(J366, -1, 0) = "", J366, ((E366 - M365) * $K$6) + M365), "")</f>
        <v>#VALUE!</v>
      </c>
      <c r="N366" s="7" t="e">
        <f aca="false">IF(M366&lt;&gt;"", L366-M366, "")</f>
        <v>#VALUE!</v>
      </c>
      <c r="P366" s="4" t="e">
        <f aca="false">IF(ROW(E366) - 1 &gt;= $P$1, IF(OFFSET(N366, 1- $P$1, 0) &lt;&gt; "", SUM(N366:N366(N366, 1 - $P$1, 0)) / $P$1, ""), "")</f>
        <v>#VALUE!</v>
      </c>
      <c r="Q366" s="8" t="e">
        <f aca="true">IF(ROW(N366) - 1 &gt;= $P$1,IF(OFFSET(P366, -1, 0) = "", P366, ((N366 - Q365) * $O$5) + Q365), "")</f>
        <v>#VALUE!</v>
      </c>
      <c r="R366" s="8" t="e">
        <f aca="false">IF(Q366&lt;&gt;"", N366 - Q366, "")</f>
        <v>#VALUE!</v>
      </c>
    </row>
    <row collapsed="false" customFormat="false" customHeight="true" hidden="false" ht="14.4" outlineLevel="0" r="367">
      <c r="A367" s="9" t="n">
        <v>37085</v>
      </c>
      <c r="B367" s="5" t="n">
        <v>24.13</v>
      </c>
      <c r="C367" s="5" t="n">
        <v>25.01</v>
      </c>
      <c r="D367" s="5" t="n">
        <v>23.84</v>
      </c>
      <c r="E367" s="5" t="n">
        <v>24.85</v>
      </c>
      <c r="F367" s="5" t="n">
        <v>16240800</v>
      </c>
      <c r="G367" s="5" t="n">
        <v>12.37</v>
      </c>
      <c r="I367" s="10" t="e">
        <f aca="false">IF(ROW(E367) - 1 &gt;= $I$1,SUM(E367:E367(E367,1 - $I$1, 0)) / $I$1,"")</f>
        <v>#VALUE!</v>
      </c>
      <c r="J367" s="10" t="e">
        <f aca="false">IF(ROW(E367) - 1 &gt;= $J$1,SUM(E367:E367(E367,1 - $J$1, 0)) / $J$1,"")</f>
        <v>#VALUE!</v>
      </c>
      <c r="L367" s="11" t="e">
        <f aca="true">IF(ROW(E367) - 1 &gt;= $L$1,IF(OFFSET(I367, -1, 0) = "", I367, ((E367 - L366) * $K$4) + L366), "")</f>
        <v>#VALUE!</v>
      </c>
      <c r="M367" s="11" t="e">
        <f aca="true">IF(ROW(E367) - 1 &gt;= $M$1,IF(OFFSET(J367, -1, 0) = "", J367, ((E367 - M366) * $K$6) + M366), "")</f>
        <v>#VALUE!</v>
      </c>
      <c r="N367" s="7" t="e">
        <f aca="false">IF(M367&lt;&gt;"", L367-M367, "")</f>
        <v>#VALUE!</v>
      </c>
      <c r="P367" s="4" t="e">
        <f aca="false">IF(ROW(E367) - 1 &gt;= $P$1, IF(OFFSET(N367, 1- $P$1, 0) &lt;&gt; "", SUM(N367:N367(N367, 1 - $P$1, 0)) / $P$1, ""), "")</f>
        <v>#VALUE!</v>
      </c>
      <c r="Q367" s="8" t="e">
        <f aca="true">IF(ROW(N367) - 1 &gt;= $P$1,IF(OFFSET(P367, -1, 0) = "", P367, ((N367 - Q366) * $O$5) + Q366), "")</f>
        <v>#VALUE!</v>
      </c>
      <c r="R367" s="8" t="e">
        <f aca="false">IF(Q367&lt;&gt;"", N367 - Q367, "")</f>
        <v>#VALUE!</v>
      </c>
    </row>
    <row collapsed="false" customFormat="false" customHeight="true" hidden="false" ht="14.4" outlineLevel="0" r="368">
      <c r="A368" s="9" t="n">
        <v>37088</v>
      </c>
      <c r="B368" s="5" t="n">
        <v>24.88</v>
      </c>
      <c r="C368" s="5" t="n">
        <v>25.1</v>
      </c>
      <c r="D368" s="5" t="n">
        <v>23.91</v>
      </c>
      <c r="E368" s="5" t="n">
        <v>23.96</v>
      </c>
      <c r="F368" s="5" t="n">
        <v>9952400</v>
      </c>
      <c r="G368" s="5" t="n">
        <v>11.93</v>
      </c>
      <c r="I368" s="10" t="e">
        <f aca="false">IF(ROW(E368) - 1 &gt;= $I$1,SUM(E368:E368(E368,1 - $I$1, 0)) / $I$1,"")</f>
        <v>#VALUE!</v>
      </c>
      <c r="J368" s="10" t="e">
        <f aca="false">IF(ROW(E368) - 1 &gt;= $J$1,SUM(E368:E368(E368,1 - $J$1, 0)) / $J$1,"")</f>
        <v>#VALUE!</v>
      </c>
      <c r="L368" s="11" t="e">
        <f aca="true">IF(ROW(E368) - 1 &gt;= $L$1,IF(OFFSET(I368, -1, 0) = "", I368, ((E368 - L367) * $K$4) + L367), "")</f>
        <v>#VALUE!</v>
      </c>
      <c r="M368" s="11" t="e">
        <f aca="true">IF(ROW(E368) - 1 &gt;= $M$1,IF(OFFSET(J368, -1, 0) = "", J368, ((E368 - M367) * $K$6) + M367), "")</f>
        <v>#VALUE!</v>
      </c>
      <c r="N368" s="7" t="e">
        <f aca="false">IF(M368&lt;&gt;"", L368-M368, "")</f>
        <v>#VALUE!</v>
      </c>
      <c r="P368" s="4" t="e">
        <f aca="false">IF(ROW(E368) - 1 &gt;= $P$1, IF(OFFSET(N368, 1- $P$1, 0) &lt;&gt; "", SUM(N368:N368(N368, 1 - $P$1, 0)) / $P$1, ""), "")</f>
        <v>#VALUE!</v>
      </c>
      <c r="Q368" s="8" t="e">
        <f aca="true">IF(ROW(N368) - 1 &gt;= $P$1,IF(OFFSET(P368, -1, 0) = "", P368, ((N368 - Q367) * $O$5) + Q367), "")</f>
        <v>#VALUE!</v>
      </c>
      <c r="R368" s="8" t="e">
        <f aca="false">IF(Q368&lt;&gt;"", N368 - Q368, "")</f>
        <v>#VALUE!</v>
      </c>
    </row>
    <row collapsed="false" customFormat="false" customHeight="true" hidden="false" ht="14.4" outlineLevel="0" r="369">
      <c r="A369" s="9" t="n">
        <v>37089</v>
      </c>
      <c r="B369" s="5" t="n">
        <v>23.98</v>
      </c>
      <c r="C369" s="5" t="n">
        <v>25.22</v>
      </c>
      <c r="D369" s="5" t="n">
        <v>23.01</v>
      </c>
      <c r="E369" s="5" t="n">
        <v>25.1</v>
      </c>
      <c r="F369" s="5" t="n">
        <v>23136800</v>
      </c>
      <c r="G369" s="5" t="n">
        <v>12.5</v>
      </c>
      <c r="I369" s="10" t="e">
        <f aca="false">IF(ROW(E369) - 1 &gt;= $I$1,SUM(E369:E369(E369,1 - $I$1, 0)) / $I$1,"")</f>
        <v>#VALUE!</v>
      </c>
      <c r="J369" s="10" t="e">
        <f aca="false">IF(ROW(E369) - 1 &gt;= $J$1,SUM(E369:E369(E369,1 - $J$1, 0)) / $J$1,"")</f>
        <v>#VALUE!</v>
      </c>
      <c r="L369" s="11" t="e">
        <f aca="true">IF(ROW(E369) - 1 &gt;= $L$1,IF(OFFSET(I369, -1, 0) = "", I369, ((E369 - L368) * $K$4) + L368), "")</f>
        <v>#VALUE!</v>
      </c>
      <c r="M369" s="11" t="e">
        <f aca="true">IF(ROW(E369) - 1 &gt;= $M$1,IF(OFFSET(J369, -1, 0) = "", J369, ((E369 - M368) * $K$6) + M368), "")</f>
        <v>#VALUE!</v>
      </c>
      <c r="N369" s="7" t="e">
        <f aca="false">IF(M369&lt;&gt;"", L369-M369, "")</f>
        <v>#VALUE!</v>
      </c>
      <c r="P369" s="4" t="e">
        <f aca="false">IF(ROW(E369) - 1 &gt;= $P$1, IF(OFFSET(N369, 1- $P$1, 0) &lt;&gt; "", SUM(N369:N369(N369, 1 - $P$1, 0)) / $P$1, ""), "")</f>
        <v>#VALUE!</v>
      </c>
      <c r="Q369" s="8" t="e">
        <f aca="true">IF(ROW(N369) - 1 &gt;= $P$1,IF(OFFSET(P369, -1, 0) = "", P369, ((N369 - Q368) * $O$5) + Q368), "")</f>
        <v>#VALUE!</v>
      </c>
      <c r="R369" s="8" t="e">
        <f aca="false">IF(Q369&lt;&gt;"", N369 - Q369, "")</f>
        <v>#VALUE!</v>
      </c>
    </row>
    <row collapsed="false" customFormat="false" customHeight="true" hidden="false" ht="14.4" outlineLevel="0" r="370">
      <c r="A370" s="9" t="n">
        <v>37090</v>
      </c>
      <c r="B370" s="5" t="n">
        <v>21.78</v>
      </c>
      <c r="C370" s="5" t="n">
        <v>22.78</v>
      </c>
      <c r="D370" s="5" t="n">
        <v>20.42</v>
      </c>
      <c r="E370" s="5" t="n">
        <v>20.79</v>
      </c>
      <c r="F370" s="5" t="n">
        <v>40607600</v>
      </c>
      <c r="G370" s="5" t="n">
        <v>10.35</v>
      </c>
      <c r="I370" s="10" t="e">
        <f aca="false">IF(ROW(E370) - 1 &gt;= $I$1,SUM(E370:E370(E370,1 - $I$1, 0)) / $I$1,"")</f>
        <v>#VALUE!</v>
      </c>
      <c r="J370" s="10" t="e">
        <f aca="false">IF(ROW(E370) - 1 &gt;= $J$1,SUM(E370:E370(E370,1 - $J$1, 0)) / $J$1,"")</f>
        <v>#VALUE!</v>
      </c>
      <c r="L370" s="11" t="e">
        <f aca="true">IF(ROW(E370) - 1 &gt;= $L$1,IF(OFFSET(I370, -1, 0) = "", I370, ((E370 - L369) * $K$4) + L369), "")</f>
        <v>#VALUE!</v>
      </c>
      <c r="M370" s="11" t="e">
        <f aca="true">IF(ROW(E370) - 1 &gt;= $M$1,IF(OFFSET(J370, -1, 0) = "", J370, ((E370 - M369) * $K$6) + M369), "")</f>
        <v>#VALUE!</v>
      </c>
      <c r="N370" s="7" t="e">
        <f aca="false">IF(M370&lt;&gt;"", L370-M370, "")</f>
        <v>#VALUE!</v>
      </c>
      <c r="P370" s="4" t="e">
        <f aca="false">IF(ROW(E370) - 1 &gt;= $P$1, IF(OFFSET(N370, 1- $P$1, 0) &lt;&gt; "", SUM(N370:N370(N370, 1 - $P$1, 0)) / $P$1, ""), "")</f>
        <v>#VALUE!</v>
      </c>
      <c r="Q370" s="8" t="e">
        <f aca="true">IF(ROW(N370) - 1 &gt;= $P$1,IF(OFFSET(P370, -1, 0) = "", P370, ((N370 - Q369) * $O$5) + Q369), "")</f>
        <v>#VALUE!</v>
      </c>
      <c r="R370" s="8" t="e">
        <f aca="false">IF(Q370&lt;&gt;"", N370 - Q370, "")</f>
        <v>#VALUE!</v>
      </c>
    </row>
    <row collapsed="false" customFormat="false" customHeight="true" hidden="false" ht="14.4" outlineLevel="0" r="371">
      <c r="A371" s="9" t="n">
        <v>37091</v>
      </c>
      <c r="B371" s="5" t="n">
        <v>21.23</v>
      </c>
      <c r="C371" s="5" t="n">
        <v>21.42</v>
      </c>
      <c r="D371" s="5" t="n">
        <v>19.75</v>
      </c>
      <c r="E371" s="5" t="n">
        <v>19.96</v>
      </c>
      <c r="F371" s="5" t="n">
        <v>30755000</v>
      </c>
      <c r="G371" s="5" t="n">
        <v>9.94</v>
      </c>
      <c r="I371" s="10" t="e">
        <f aca="false">IF(ROW(E371) - 1 &gt;= $I$1,SUM(E371:E371(E371,1 - $I$1, 0)) / $I$1,"")</f>
        <v>#VALUE!</v>
      </c>
      <c r="J371" s="10" t="e">
        <f aca="false">IF(ROW(E371) - 1 &gt;= $J$1,SUM(E371:E371(E371,1 - $J$1, 0)) / $J$1,"")</f>
        <v>#VALUE!</v>
      </c>
      <c r="L371" s="11" t="e">
        <f aca="true">IF(ROW(E371) - 1 &gt;= $L$1,IF(OFFSET(I371, -1, 0) = "", I371, ((E371 - L370) * $K$4) + L370), "")</f>
        <v>#VALUE!</v>
      </c>
      <c r="M371" s="11" t="e">
        <f aca="true">IF(ROW(E371) - 1 &gt;= $M$1,IF(OFFSET(J371, -1, 0) = "", J371, ((E371 - M370) * $K$6) + M370), "")</f>
        <v>#VALUE!</v>
      </c>
      <c r="N371" s="7" t="e">
        <f aca="false">IF(M371&lt;&gt;"", L371-M371, "")</f>
        <v>#VALUE!</v>
      </c>
      <c r="P371" s="4" t="e">
        <f aca="false">IF(ROW(E371) - 1 &gt;= $P$1, IF(OFFSET(N371, 1- $P$1, 0) &lt;&gt; "", SUM(N371:N371(N371, 1 - $P$1, 0)) / $P$1, ""), "")</f>
        <v>#VALUE!</v>
      </c>
      <c r="Q371" s="8" t="e">
        <f aca="true">IF(ROW(N371) - 1 &gt;= $P$1,IF(OFFSET(P371, -1, 0) = "", P371, ((N371 - Q370) * $O$5) + Q370), "")</f>
        <v>#VALUE!</v>
      </c>
      <c r="R371" s="8" t="e">
        <f aca="false">IF(Q371&lt;&gt;"", N371 - Q371, "")</f>
        <v>#VALUE!</v>
      </c>
    </row>
    <row collapsed="false" customFormat="false" customHeight="true" hidden="false" ht="14.4" outlineLevel="0" r="372">
      <c r="A372" s="9" t="n">
        <v>37092</v>
      </c>
      <c r="B372" s="5" t="n">
        <v>19.7</v>
      </c>
      <c r="C372" s="5" t="n">
        <v>20.06</v>
      </c>
      <c r="D372" s="5" t="n">
        <v>19.49</v>
      </c>
      <c r="E372" s="5" t="n">
        <v>19.98</v>
      </c>
      <c r="F372" s="5" t="n">
        <v>15878000</v>
      </c>
      <c r="G372" s="5" t="n">
        <v>9.95</v>
      </c>
      <c r="I372" s="10" t="e">
        <f aca="false">IF(ROW(E372) - 1 &gt;= $I$1,SUM(E372:E372(E372,1 - $I$1, 0)) / $I$1,"")</f>
        <v>#VALUE!</v>
      </c>
      <c r="J372" s="10" t="e">
        <f aca="false">IF(ROW(E372) - 1 &gt;= $J$1,SUM(E372:E372(E372,1 - $J$1, 0)) / $J$1,"")</f>
        <v>#VALUE!</v>
      </c>
      <c r="L372" s="11" t="e">
        <f aca="true">IF(ROW(E372) - 1 &gt;= $L$1,IF(OFFSET(I372, -1, 0) = "", I372, ((E372 - L371) * $K$4) + L371), "")</f>
        <v>#VALUE!</v>
      </c>
      <c r="M372" s="11" t="e">
        <f aca="true">IF(ROW(E372) - 1 &gt;= $M$1,IF(OFFSET(J372, -1, 0) = "", J372, ((E372 - M371) * $K$6) + M371), "")</f>
        <v>#VALUE!</v>
      </c>
      <c r="N372" s="7" t="e">
        <f aca="false">IF(M372&lt;&gt;"", L372-M372, "")</f>
        <v>#VALUE!</v>
      </c>
      <c r="P372" s="4" t="e">
        <f aca="false">IF(ROW(E372) - 1 &gt;= $P$1, IF(OFFSET(N372, 1- $P$1, 0) &lt;&gt; "", SUM(N372:N372(N372, 1 - $P$1, 0)) / $P$1, ""), "")</f>
        <v>#VALUE!</v>
      </c>
      <c r="Q372" s="8" t="e">
        <f aca="true">IF(ROW(N372) - 1 &gt;= $P$1,IF(OFFSET(P372, -1, 0) = "", P372, ((N372 - Q371) * $O$5) + Q371), "")</f>
        <v>#VALUE!</v>
      </c>
      <c r="R372" s="8" t="e">
        <f aca="false">IF(Q372&lt;&gt;"", N372 - Q372, "")</f>
        <v>#VALUE!</v>
      </c>
    </row>
    <row collapsed="false" customFormat="false" customHeight="true" hidden="false" ht="14.4" outlineLevel="0" r="373">
      <c r="A373" s="9" t="n">
        <v>37095</v>
      </c>
      <c r="B373" s="5" t="n">
        <v>20.09</v>
      </c>
      <c r="C373" s="5" t="n">
        <v>20.5</v>
      </c>
      <c r="D373" s="5" t="n">
        <v>19.51</v>
      </c>
      <c r="E373" s="5" t="n">
        <v>19.54</v>
      </c>
      <c r="F373" s="5" t="n">
        <v>8620000</v>
      </c>
      <c r="G373" s="5" t="n">
        <v>9.73</v>
      </c>
      <c r="I373" s="10" t="e">
        <f aca="false">IF(ROW(E373) - 1 &gt;= $I$1,SUM(E373:E373(E373,1 - $I$1, 0)) / $I$1,"")</f>
        <v>#VALUE!</v>
      </c>
      <c r="J373" s="10" t="e">
        <f aca="false">IF(ROW(E373) - 1 &gt;= $J$1,SUM(E373:E373(E373,1 - $J$1, 0)) / $J$1,"")</f>
        <v>#VALUE!</v>
      </c>
      <c r="L373" s="11" t="e">
        <f aca="true">IF(ROW(E373) - 1 &gt;= $L$1,IF(OFFSET(I373, -1, 0) = "", I373, ((E373 - L372) * $K$4) + L372), "")</f>
        <v>#VALUE!</v>
      </c>
      <c r="M373" s="11" t="e">
        <f aca="true">IF(ROW(E373) - 1 &gt;= $M$1,IF(OFFSET(J373, -1, 0) = "", J373, ((E373 - M372) * $K$6) + M372), "")</f>
        <v>#VALUE!</v>
      </c>
      <c r="N373" s="7" t="e">
        <f aca="false">IF(M373&lt;&gt;"", L373-M373, "")</f>
        <v>#VALUE!</v>
      </c>
      <c r="P373" s="4" t="e">
        <f aca="false">IF(ROW(E373) - 1 &gt;= $P$1, IF(OFFSET(N373, 1- $P$1, 0) &lt;&gt; "", SUM(N373:N373(N373, 1 - $P$1, 0)) / $P$1, ""), "")</f>
        <v>#VALUE!</v>
      </c>
      <c r="Q373" s="8" t="e">
        <f aca="true">IF(ROW(N373) - 1 &gt;= $P$1,IF(OFFSET(P373, -1, 0) = "", P373, ((N373 - Q372) * $O$5) + Q372), "")</f>
        <v>#VALUE!</v>
      </c>
      <c r="R373" s="8" t="e">
        <f aca="false">IF(Q373&lt;&gt;"", N373 - Q373, "")</f>
        <v>#VALUE!</v>
      </c>
    </row>
    <row collapsed="false" customFormat="false" customHeight="true" hidden="false" ht="14.4" outlineLevel="0" r="374">
      <c r="A374" s="9" t="n">
        <v>37096</v>
      </c>
      <c r="B374" s="5" t="n">
        <v>19.39</v>
      </c>
      <c r="C374" s="5" t="n">
        <v>19.92</v>
      </c>
      <c r="D374" s="5" t="n">
        <v>18.73</v>
      </c>
      <c r="E374" s="5" t="n">
        <v>19.09</v>
      </c>
      <c r="F374" s="5" t="n">
        <v>12442000</v>
      </c>
      <c r="G374" s="5" t="n">
        <v>9.5</v>
      </c>
      <c r="I374" s="10" t="e">
        <f aca="false">IF(ROW(E374) - 1 &gt;= $I$1,SUM(E374:E374(E374,1 - $I$1, 0)) / $I$1,"")</f>
        <v>#VALUE!</v>
      </c>
      <c r="J374" s="10" t="e">
        <f aca="false">IF(ROW(E374) - 1 &gt;= $J$1,SUM(E374:E374(E374,1 - $J$1, 0)) / $J$1,"")</f>
        <v>#VALUE!</v>
      </c>
      <c r="L374" s="11" t="e">
        <f aca="true">IF(ROW(E374) - 1 &gt;= $L$1,IF(OFFSET(I374, -1, 0) = "", I374, ((E374 - L373) * $K$4) + L373), "")</f>
        <v>#VALUE!</v>
      </c>
      <c r="M374" s="11" t="e">
        <f aca="true">IF(ROW(E374) - 1 &gt;= $M$1,IF(OFFSET(J374, -1, 0) = "", J374, ((E374 - M373) * $K$6) + M373), "")</f>
        <v>#VALUE!</v>
      </c>
      <c r="N374" s="7" t="e">
        <f aca="false">IF(M374&lt;&gt;"", L374-M374, "")</f>
        <v>#VALUE!</v>
      </c>
      <c r="P374" s="4" t="e">
        <f aca="false">IF(ROW(E374) - 1 &gt;= $P$1, IF(OFFSET(N374, 1- $P$1, 0) &lt;&gt; "", SUM(N374:N374(N374, 1 - $P$1, 0)) / $P$1, ""), "")</f>
        <v>#VALUE!</v>
      </c>
      <c r="Q374" s="8" t="e">
        <f aca="true">IF(ROW(N374) - 1 &gt;= $P$1,IF(OFFSET(P374, -1, 0) = "", P374, ((N374 - Q373) * $O$5) + Q373), "")</f>
        <v>#VALUE!</v>
      </c>
      <c r="R374" s="8" t="e">
        <f aca="false">IF(Q374&lt;&gt;"", N374 - Q374, "")</f>
        <v>#VALUE!</v>
      </c>
    </row>
    <row collapsed="false" customFormat="false" customHeight="true" hidden="false" ht="14.4" outlineLevel="0" r="375">
      <c r="A375" s="9" t="n">
        <v>37097</v>
      </c>
      <c r="B375" s="5" t="n">
        <v>19.12</v>
      </c>
      <c r="C375" s="5" t="n">
        <v>19.3</v>
      </c>
      <c r="D375" s="5" t="n">
        <v>17.97</v>
      </c>
      <c r="E375" s="5" t="n">
        <v>18.47</v>
      </c>
      <c r="F375" s="5" t="n">
        <v>15852800</v>
      </c>
      <c r="G375" s="5" t="n">
        <v>9.2</v>
      </c>
      <c r="I375" s="10" t="e">
        <f aca="false">IF(ROW(E375) - 1 &gt;= $I$1,SUM(E375:E375(E375,1 - $I$1, 0)) / $I$1,"")</f>
        <v>#VALUE!</v>
      </c>
      <c r="J375" s="10" t="e">
        <f aca="false">IF(ROW(E375) - 1 &gt;= $J$1,SUM(E375:E375(E375,1 - $J$1, 0)) / $J$1,"")</f>
        <v>#VALUE!</v>
      </c>
      <c r="L375" s="11" t="e">
        <f aca="true">IF(ROW(E375) - 1 &gt;= $L$1,IF(OFFSET(I375, -1, 0) = "", I375, ((E375 - L374) * $K$4) + L374), "")</f>
        <v>#VALUE!</v>
      </c>
      <c r="M375" s="11" t="e">
        <f aca="true">IF(ROW(E375) - 1 &gt;= $M$1,IF(OFFSET(J375, -1, 0) = "", J375, ((E375 - M374) * $K$6) + M374), "")</f>
        <v>#VALUE!</v>
      </c>
      <c r="N375" s="7" t="e">
        <f aca="false">IF(M375&lt;&gt;"", L375-M375, "")</f>
        <v>#VALUE!</v>
      </c>
      <c r="P375" s="4" t="e">
        <f aca="false">IF(ROW(E375) - 1 &gt;= $P$1, IF(OFFSET(N375, 1- $P$1, 0) &lt;&gt; "", SUM(N375:N375(N375, 1 - $P$1, 0)) / $P$1, ""), "")</f>
        <v>#VALUE!</v>
      </c>
      <c r="Q375" s="8" t="e">
        <f aca="true">IF(ROW(N375) - 1 &gt;= $P$1,IF(OFFSET(P375, -1, 0) = "", P375, ((N375 - Q374) * $O$5) + Q374), "")</f>
        <v>#VALUE!</v>
      </c>
      <c r="R375" s="8" t="e">
        <f aca="false">IF(Q375&lt;&gt;"", N375 - Q375, "")</f>
        <v>#VALUE!</v>
      </c>
    </row>
    <row collapsed="false" customFormat="false" customHeight="true" hidden="false" ht="14.4" outlineLevel="0" r="376">
      <c r="A376" s="9" t="n">
        <v>37098</v>
      </c>
      <c r="B376" s="5" t="n">
        <v>18.48</v>
      </c>
      <c r="C376" s="5" t="n">
        <v>18.8</v>
      </c>
      <c r="D376" s="5" t="n">
        <v>17.85</v>
      </c>
      <c r="E376" s="5" t="n">
        <v>18.59</v>
      </c>
      <c r="F376" s="5" t="n">
        <v>13183600</v>
      </c>
      <c r="G376" s="5" t="n">
        <v>9.26</v>
      </c>
      <c r="I376" s="10" t="e">
        <f aca="false">IF(ROW(E376) - 1 &gt;= $I$1,SUM(E376:E376(E376,1 - $I$1, 0)) / $I$1,"")</f>
        <v>#VALUE!</v>
      </c>
      <c r="J376" s="10" t="e">
        <f aca="false">IF(ROW(E376) - 1 &gt;= $J$1,SUM(E376:E376(E376,1 - $J$1, 0)) / $J$1,"")</f>
        <v>#VALUE!</v>
      </c>
      <c r="L376" s="11" t="e">
        <f aca="true">IF(ROW(E376) - 1 &gt;= $L$1,IF(OFFSET(I376, -1, 0) = "", I376, ((E376 - L375) * $K$4) + L375), "")</f>
        <v>#VALUE!</v>
      </c>
      <c r="M376" s="11" t="e">
        <f aca="true">IF(ROW(E376) - 1 &gt;= $M$1,IF(OFFSET(J376, -1, 0) = "", J376, ((E376 - M375) * $K$6) + M375), "")</f>
        <v>#VALUE!</v>
      </c>
      <c r="N376" s="7" t="e">
        <f aca="false">IF(M376&lt;&gt;"", L376-M376, "")</f>
        <v>#VALUE!</v>
      </c>
      <c r="P376" s="4" t="e">
        <f aca="false">IF(ROW(E376) - 1 &gt;= $P$1, IF(OFFSET(N376, 1- $P$1, 0) &lt;&gt; "", SUM(N376:N376(N376, 1 - $P$1, 0)) / $P$1, ""), "")</f>
        <v>#VALUE!</v>
      </c>
      <c r="Q376" s="8" t="e">
        <f aca="true">IF(ROW(N376) - 1 &gt;= $P$1,IF(OFFSET(P376, -1, 0) = "", P376, ((N376 - Q375) * $O$5) + Q375), "")</f>
        <v>#VALUE!</v>
      </c>
      <c r="R376" s="8" t="e">
        <f aca="false">IF(Q376&lt;&gt;"", N376 - Q376, "")</f>
        <v>#VALUE!</v>
      </c>
    </row>
    <row collapsed="false" customFormat="false" customHeight="true" hidden="false" ht="14.4" outlineLevel="0" r="377">
      <c r="A377" s="9" t="n">
        <v>37099</v>
      </c>
      <c r="B377" s="5" t="n">
        <v>18.75</v>
      </c>
      <c r="C377" s="5" t="n">
        <v>19.25</v>
      </c>
      <c r="D377" s="5" t="n">
        <v>18.5</v>
      </c>
      <c r="E377" s="5" t="n">
        <v>18.96</v>
      </c>
      <c r="F377" s="5" t="n">
        <v>11933400</v>
      </c>
      <c r="G377" s="5" t="n">
        <v>9.44</v>
      </c>
      <c r="I377" s="10" t="e">
        <f aca="false">IF(ROW(E377) - 1 &gt;= $I$1,SUM(E377:E377(E377,1 - $I$1, 0)) / $I$1,"")</f>
        <v>#VALUE!</v>
      </c>
      <c r="J377" s="10" t="e">
        <f aca="false">IF(ROW(E377) - 1 &gt;= $J$1,SUM(E377:E377(E377,1 - $J$1, 0)) / $J$1,"")</f>
        <v>#VALUE!</v>
      </c>
      <c r="L377" s="11" t="e">
        <f aca="true">IF(ROW(E377) - 1 &gt;= $L$1,IF(OFFSET(I377, -1, 0) = "", I377, ((E377 - L376) * $K$4) + L376), "")</f>
        <v>#VALUE!</v>
      </c>
      <c r="M377" s="11" t="e">
        <f aca="true">IF(ROW(E377) - 1 &gt;= $M$1,IF(OFFSET(J377, -1, 0) = "", J377, ((E377 - M376) * $K$6) + M376), "")</f>
        <v>#VALUE!</v>
      </c>
      <c r="N377" s="7" t="e">
        <f aca="false">IF(M377&lt;&gt;"", L377-M377, "")</f>
        <v>#VALUE!</v>
      </c>
      <c r="P377" s="4" t="e">
        <f aca="false">IF(ROW(E377) - 1 &gt;= $P$1, IF(OFFSET(N377, 1- $P$1, 0) &lt;&gt; "", SUM(N377:N377(N377, 1 - $P$1, 0)) / $P$1, ""), "")</f>
        <v>#VALUE!</v>
      </c>
      <c r="Q377" s="8" t="e">
        <f aca="true">IF(ROW(N377) - 1 &gt;= $P$1,IF(OFFSET(P377, -1, 0) = "", P377, ((N377 - Q376) * $O$5) + Q376), "")</f>
        <v>#VALUE!</v>
      </c>
      <c r="R377" s="8" t="e">
        <f aca="false">IF(Q377&lt;&gt;"", N377 - Q377, "")</f>
        <v>#VALUE!</v>
      </c>
    </row>
    <row collapsed="false" customFormat="false" customHeight="true" hidden="false" ht="14.4" outlineLevel="0" r="378">
      <c r="A378" s="9" t="n">
        <v>37102</v>
      </c>
      <c r="B378" s="5" t="n">
        <v>19.12</v>
      </c>
      <c r="C378" s="5" t="n">
        <v>19.36</v>
      </c>
      <c r="D378" s="5" t="n">
        <v>18.51</v>
      </c>
      <c r="E378" s="5" t="n">
        <v>18.93</v>
      </c>
      <c r="F378" s="5" t="n">
        <v>8691400</v>
      </c>
      <c r="G378" s="5" t="n">
        <v>9.42</v>
      </c>
      <c r="I378" s="10" t="e">
        <f aca="false">IF(ROW(E378) - 1 &gt;= $I$1,SUM(E378:E378(E378,1 - $I$1, 0)) / $I$1,"")</f>
        <v>#VALUE!</v>
      </c>
      <c r="J378" s="10" t="e">
        <f aca="false">IF(ROW(E378) - 1 &gt;= $J$1,SUM(E378:E378(E378,1 - $J$1, 0)) / $J$1,"")</f>
        <v>#VALUE!</v>
      </c>
      <c r="L378" s="11" t="e">
        <f aca="true">IF(ROW(E378) - 1 &gt;= $L$1,IF(OFFSET(I378, -1, 0) = "", I378, ((E378 - L377) * $K$4) + L377), "")</f>
        <v>#VALUE!</v>
      </c>
      <c r="M378" s="11" t="e">
        <f aca="true">IF(ROW(E378) - 1 &gt;= $M$1,IF(OFFSET(J378, -1, 0) = "", J378, ((E378 - M377) * $K$6) + M377), "")</f>
        <v>#VALUE!</v>
      </c>
      <c r="N378" s="7" t="e">
        <f aca="false">IF(M378&lt;&gt;"", L378-M378, "")</f>
        <v>#VALUE!</v>
      </c>
      <c r="P378" s="4" t="e">
        <f aca="false">IF(ROW(E378) - 1 &gt;= $P$1, IF(OFFSET(N378, 1- $P$1, 0) &lt;&gt; "", SUM(N378:N378(N378, 1 - $P$1, 0)) / $P$1, ""), "")</f>
        <v>#VALUE!</v>
      </c>
      <c r="Q378" s="8" t="e">
        <f aca="true">IF(ROW(N378) - 1 &gt;= $P$1,IF(OFFSET(P378, -1, 0) = "", P378, ((N378 - Q377) * $O$5) + Q377), "")</f>
        <v>#VALUE!</v>
      </c>
      <c r="R378" s="8" t="e">
        <f aca="false">IF(Q378&lt;&gt;"", N378 - Q378, "")</f>
        <v>#VALUE!</v>
      </c>
    </row>
    <row collapsed="false" customFormat="false" customHeight="true" hidden="false" ht="14.4" outlineLevel="0" r="379">
      <c r="A379" s="9" t="n">
        <v>37103</v>
      </c>
      <c r="B379" s="5" t="n">
        <v>19.27</v>
      </c>
      <c r="C379" s="5" t="n">
        <v>19.42</v>
      </c>
      <c r="D379" s="5" t="n">
        <v>18.51</v>
      </c>
      <c r="E379" s="5" t="n">
        <v>18.79</v>
      </c>
      <c r="F379" s="5" t="n">
        <v>8393800</v>
      </c>
      <c r="G379" s="5" t="n">
        <v>9.35</v>
      </c>
      <c r="I379" s="10" t="e">
        <f aca="false">IF(ROW(E379) - 1 &gt;= $I$1,SUM(E379:E379(E379,1 - $I$1, 0)) / $I$1,"")</f>
        <v>#VALUE!</v>
      </c>
      <c r="J379" s="10" t="e">
        <f aca="false">IF(ROW(E379) - 1 &gt;= $J$1,SUM(E379:E379(E379,1 - $J$1, 0)) / $J$1,"")</f>
        <v>#VALUE!</v>
      </c>
      <c r="L379" s="11" t="e">
        <f aca="true">IF(ROW(E379) - 1 &gt;= $L$1,IF(OFFSET(I379, -1, 0) = "", I379, ((E379 - L378) * $K$4) + L378), "")</f>
        <v>#VALUE!</v>
      </c>
      <c r="M379" s="11" t="e">
        <f aca="true">IF(ROW(E379) - 1 &gt;= $M$1,IF(OFFSET(J379, -1, 0) = "", J379, ((E379 - M378) * $K$6) + M378), "")</f>
        <v>#VALUE!</v>
      </c>
      <c r="N379" s="7" t="e">
        <f aca="false">IF(M379&lt;&gt;"", L379-M379, "")</f>
        <v>#VALUE!</v>
      </c>
      <c r="P379" s="4" t="e">
        <f aca="false">IF(ROW(E379) - 1 &gt;= $P$1, IF(OFFSET(N379, 1- $P$1, 0) &lt;&gt; "", SUM(N379:N379(N379, 1 - $P$1, 0)) / $P$1, ""), "")</f>
        <v>#VALUE!</v>
      </c>
      <c r="Q379" s="8" t="e">
        <f aca="true">IF(ROW(N379) - 1 &gt;= $P$1,IF(OFFSET(P379, -1, 0) = "", P379, ((N379 - Q378) * $O$5) + Q378), "")</f>
        <v>#VALUE!</v>
      </c>
      <c r="R379" s="8" t="e">
        <f aca="false">IF(Q379&lt;&gt;"", N379 - Q379, "")</f>
        <v>#VALUE!</v>
      </c>
    </row>
    <row collapsed="false" customFormat="false" customHeight="true" hidden="false" ht="14.4" outlineLevel="0" r="380">
      <c r="A380" s="9" t="n">
        <v>37104</v>
      </c>
      <c r="B380" s="5" t="n">
        <v>19.01</v>
      </c>
      <c r="C380" s="5" t="n">
        <v>19.78</v>
      </c>
      <c r="D380" s="5" t="n">
        <v>18.95</v>
      </c>
      <c r="E380" s="5" t="n">
        <v>19.06</v>
      </c>
      <c r="F380" s="5" t="n">
        <v>10862000</v>
      </c>
      <c r="G380" s="5" t="n">
        <v>9.49</v>
      </c>
      <c r="I380" s="10" t="e">
        <f aca="false">IF(ROW(E380) - 1 &gt;= $I$1,SUM(E380:E380(E380,1 - $I$1, 0)) / $I$1,"")</f>
        <v>#VALUE!</v>
      </c>
      <c r="J380" s="10" t="e">
        <f aca="false">IF(ROW(E380) - 1 &gt;= $J$1,SUM(E380:E380(E380,1 - $J$1, 0)) / $J$1,"")</f>
        <v>#VALUE!</v>
      </c>
      <c r="L380" s="11" t="e">
        <f aca="true">IF(ROW(E380) - 1 &gt;= $L$1,IF(OFFSET(I380, -1, 0) = "", I380, ((E380 - L379) * $K$4) + L379), "")</f>
        <v>#VALUE!</v>
      </c>
      <c r="M380" s="11" t="e">
        <f aca="true">IF(ROW(E380) - 1 &gt;= $M$1,IF(OFFSET(J380, -1, 0) = "", J380, ((E380 - M379) * $K$6) + M379), "")</f>
        <v>#VALUE!</v>
      </c>
      <c r="N380" s="7" t="e">
        <f aca="false">IF(M380&lt;&gt;"", L380-M380, "")</f>
        <v>#VALUE!</v>
      </c>
      <c r="P380" s="4" t="e">
        <f aca="false">IF(ROW(E380) - 1 &gt;= $P$1, IF(OFFSET(N380, 1- $P$1, 0) &lt;&gt; "", SUM(N380:N380(N380, 1 - $P$1, 0)) / $P$1, ""), "")</f>
        <v>#VALUE!</v>
      </c>
      <c r="Q380" s="8" t="e">
        <f aca="true">IF(ROW(N380) - 1 &gt;= $P$1,IF(OFFSET(P380, -1, 0) = "", P380, ((N380 - Q379) * $O$5) + Q379), "")</f>
        <v>#VALUE!</v>
      </c>
      <c r="R380" s="8" t="e">
        <f aca="false">IF(Q380&lt;&gt;"", N380 - Q380, "")</f>
        <v>#VALUE!</v>
      </c>
    </row>
    <row collapsed="false" customFormat="false" customHeight="true" hidden="false" ht="14.4" outlineLevel="0" r="381">
      <c r="A381" s="9" t="n">
        <v>37105</v>
      </c>
      <c r="B381" s="5" t="n">
        <v>19.65</v>
      </c>
      <c r="C381" s="5" t="n">
        <v>19.87</v>
      </c>
      <c r="D381" s="5" t="n">
        <v>19.26</v>
      </c>
      <c r="E381" s="5" t="n">
        <v>19.82</v>
      </c>
      <c r="F381" s="5" t="n">
        <v>9003200</v>
      </c>
      <c r="G381" s="5" t="n">
        <v>9.87</v>
      </c>
      <c r="I381" s="10" t="e">
        <f aca="false">IF(ROW(E381) - 1 &gt;= $I$1,SUM(E381:E381(E381,1 - $I$1, 0)) / $I$1,"")</f>
        <v>#VALUE!</v>
      </c>
      <c r="J381" s="10" t="e">
        <f aca="false">IF(ROW(E381) - 1 &gt;= $J$1,SUM(E381:E381(E381,1 - $J$1, 0)) / $J$1,"")</f>
        <v>#VALUE!</v>
      </c>
      <c r="L381" s="11" t="e">
        <f aca="true">IF(ROW(E381) - 1 &gt;= $L$1,IF(OFFSET(I381, -1, 0) = "", I381, ((E381 - L380) * $K$4) + L380), "")</f>
        <v>#VALUE!</v>
      </c>
      <c r="M381" s="11" t="e">
        <f aca="true">IF(ROW(E381) - 1 &gt;= $M$1,IF(OFFSET(J381, -1, 0) = "", J381, ((E381 - M380) * $K$6) + M380), "")</f>
        <v>#VALUE!</v>
      </c>
      <c r="N381" s="7" t="e">
        <f aca="false">IF(M381&lt;&gt;"", L381-M381, "")</f>
        <v>#VALUE!</v>
      </c>
      <c r="P381" s="4" t="e">
        <f aca="false">IF(ROW(E381) - 1 &gt;= $P$1, IF(OFFSET(N381, 1- $P$1, 0) &lt;&gt; "", SUM(N381:N381(N381, 1 - $P$1, 0)) / $P$1, ""), "")</f>
        <v>#VALUE!</v>
      </c>
      <c r="Q381" s="8" t="e">
        <f aca="true">IF(ROW(N381) - 1 &gt;= $P$1,IF(OFFSET(P381, -1, 0) = "", P381, ((N381 - Q380) * $O$5) + Q380), "")</f>
        <v>#VALUE!</v>
      </c>
      <c r="R381" s="8" t="e">
        <f aca="false">IF(Q381&lt;&gt;"", N381 - Q381, "")</f>
        <v>#VALUE!</v>
      </c>
    </row>
    <row collapsed="false" customFormat="false" customHeight="true" hidden="false" ht="14.4" outlineLevel="0" r="382">
      <c r="A382" s="9" t="n">
        <v>37106</v>
      </c>
      <c r="B382" s="5" t="n">
        <v>19.89</v>
      </c>
      <c r="C382" s="5" t="n">
        <v>19.9</v>
      </c>
      <c r="D382" s="5" t="n">
        <v>19</v>
      </c>
      <c r="E382" s="5" t="n">
        <v>19.5</v>
      </c>
      <c r="F382" s="5" t="n">
        <v>6644800</v>
      </c>
      <c r="G382" s="5" t="n">
        <v>9.71</v>
      </c>
      <c r="I382" s="10" t="e">
        <f aca="false">IF(ROW(E382) - 1 &gt;= $I$1,SUM(E382:E382(E382,1 - $I$1, 0)) / $I$1,"")</f>
        <v>#VALUE!</v>
      </c>
      <c r="J382" s="10" t="e">
        <f aca="false">IF(ROW(E382) - 1 &gt;= $J$1,SUM(E382:E382(E382,1 - $J$1, 0)) / $J$1,"")</f>
        <v>#VALUE!</v>
      </c>
      <c r="L382" s="11" t="e">
        <f aca="true">IF(ROW(E382) - 1 &gt;= $L$1,IF(OFFSET(I382, -1, 0) = "", I382, ((E382 - L381) * $K$4) + L381), "")</f>
        <v>#VALUE!</v>
      </c>
      <c r="M382" s="11" t="e">
        <f aca="true">IF(ROW(E382) - 1 &gt;= $M$1,IF(OFFSET(J382, -1, 0) = "", J382, ((E382 - M381) * $K$6) + M381), "")</f>
        <v>#VALUE!</v>
      </c>
      <c r="N382" s="7" t="e">
        <f aca="false">IF(M382&lt;&gt;"", L382-M382, "")</f>
        <v>#VALUE!</v>
      </c>
      <c r="P382" s="4" t="e">
        <f aca="false">IF(ROW(E382) - 1 &gt;= $P$1, IF(OFFSET(N382, 1- $P$1, 0) &lt;&gt; "", SUM(N382:N382(N382, 1 - $P$1, 0)) / $P$1, ""), "")</f>
        <v>#VALUE!</v>
      </c>
      <c r="Q382" s="8" t="e">
        <f aca="true">IF(ROW(N382) - 1 &gt;= $P$1,IF(OFFSET(P382, -1, 0) = "", P382, ((N382 - Q381) * $O$5) + Q381), "")</f>
        <v>#VALUE!</v>
      </c>
      <c r="R382" s="8" t="e">
        <f aca="false">IF(Q382&lt;&gt;"", N382 - Q382, "")</f>
        <v>#VALUE!</v>
      </c>
    </row>
    <row collapsed="false" customFormat="false" customHeight="true" hidden="false" ht="14.4" outlineLevel="0" r="383">
      <c r="A383" s="9" t="n">
        <v>37109</v>
      </c>
      <c r="B383" s="5" t="n">
        <v>19.04</v>
      </c>
      <c r="C383" s="5" t="n">
        <v>19.66</v>
      </c>
      <c r="D383" s="5" t="n">
        <v>19</v>
      </c>
      <c r="E383" s="5" t="n">
        <v>19.13</v>
      </c>
      <c r="F383" s="5" t="n">
        <v>3559000</v>
      </c>
      <c r="G383" s="5" t="n">
        <v>9.52</v>
      </c>
      <c r="I383" s="10" t="e">
        <f aca="false">IF(ROW(E383) - 1 &gt;= $I$1,SUM(E383:E383(E383,1 - $I$1, 0)) / $I$1,"")</f>
        <v>#VALUE!</v>
      </c>
      <c r="J383" s="10" t="e">
        <f aca="false">IF(ROW(E383) - 1 &gt;= $J$1,SUM(E383:E383(E383,1 - $J$1, 0)) / $J$1,"")</f>
        <v>#VALUE!</v>
      </c>
      <c r="L383" s="11" t="e">
        <f aca="true">IF(ROW(E383) - 1 &gt;= $L$1,IF(OFFSET(I383, -1, 0) = "", I383, ((E383 - L382) * $K$4) + L382), "")</f>
        <v>#VALUE!</v>
      </c>
      <c r="M383" s="11" t="e">
        <f aca="true">IF(ROW(E383) - 1 &gt;= $M$1,IF(OFFSET(J383, -1, 0) = "", J383, ((E383 - M382) * $K$6) + M382), "")</f>
        <v>#VALUE!</v>
      </c>
      <c r="N383" s="7" t="e">
        <f aca="false">IF(M383&lt;&gt;"", L383-M383, "")</f>
        <v>#VALUE!</v>
      </c>
      <c r="P383" s="4" t="e">
        <f aca="false">IF(ROW(E383) - 1 &gt;= $P$1, IF(OFFSET(N383, 1- $P$1, 0) &lt;&gt; "", SUM(N383:N383(N383, 1 - $P$1, 0)) / $P$1, ""), "")</f>
        <v>#VALUE!</v>
      </c>
      <c r="Q383" s="8" t="e">
        <f aca="true">IF(ROW(N383) - 1 &gt;= $P$1,IF(OFFSET(P383, -1, 0) = "", P383, ((N383 - Q382) * $O$5) + Q382), "")</f>
        <v>#VALUE!</v>
      </c>
      <c r="R383" s="8" t="e">
        <f aca="false">IF(Q383&lt;&gt;"", N383 - Q383, "")</f>
        <v>#VALUE!</v>
      </c>
    </row>
    <row collapsed="false" customFormat="false" customHeight="true" hidden="false" ht="14.4" outlineLevel="0" r="384">
      <c r="A384" s="9" t="n">
        <v>37110</v>
      </c>
      <c r="B384" s="5" t="n">
        <v>19.33</v>
      </c>
      <c r="C384" s="5" t="n">
        <v>19.67</v>
      </c>
      <c r="D384" s="5" t="n">
        <v>18.98</v>
      </c>
      <c r="E384" s="5" t="n">
        <v>19.25</v>
      </c>
      <c r="F384" s="5" t="n">
        <v>6019600</v>
      </c>
      <c r="G384" s="5" t="n">
        <v>9.58</v>
      </c>
      <c r="I384" s="10" t="e">
        <f aca="false">IF(ROW(E384) - 1 &gt;= $I$1,SUM(E384:E384(E384,1 - $I$1, 0)) / $I$1,"")</f>
        <v>#VALUE!</v>
      </c>
      <c r="J384" s="10" t="e">
        <f aca="false">IF(ROW(E384) - 1 &gt;= $J$1,SUM(E384:E384(E384,1 - $J$1, 0)) / $J$1,"")</f>
        <v>#VALUE!</v>
      </c>
      <c r="L384" s="11" t="e">
        <f aca="true">IF(ROW(E384) - 1 &gt;= $L$1,IF(OFFSET(I384, -1, 0) = "", I384, ((E384 - L383) * $K$4) + L383), "")</f>
        <v>#VALUE!</v>
      </c>
      <c r="M384" s="11" t="e">
        <f aca="true">IF(ROW(E384) - 1 &gt;= $M$1,IF(OFFSET(J384, -1, 0) = "", J384, ((E384 - M383) * $K$6) + M383), "")</f>
        <v>#VALUE!</v>
      </c>
      <c r="N384" s="7" t="e">
        <f aca="false">IF(M384&lt;&gt;"", L384-M384, "")</f>
        <v>#VALUE!</v>
      </c>
      <c r="P384" s="4" t="e">
        <f aca="false">IF(ROW(E384) - 1 &gt;= $P$1, IF(OFFSET(N384, 1- $P$1, 0) &lt;&gt; "", SUM(N384:N384(N384, 1 - $P$1, 0)) / $P$1, ""), "")</f>
        <v>#VALUE!</v>
      </c>
      <c r="Q384" s="8" t="e">
        <f aca="true">IF(ROW(N384) - 1 &gt;= $P$1,IF(OFFSET(P384, -1, 0) = "", P384, ((N384 - Q383) * $O$5) + Q383), "")</f>
        <v>#VALUE!</v>
      </c>
      <c r="R384" s="8" t="e">
        <f aca="false">IF(Q384&lt;&gt;"", N384 - Q384, "")</f>
        <v>#VALUE!</v>
      </c>
    </row>
    <row collapsed="false" customFormat="false" customHeight="true" hidden="false" ht="14.4" outlineLevel="0" r="385">
      <c r="A385" s="9" t="n">
        <v>37111</v>
      </c>
      <c r="B385" s="5" t="n">
        <v>19.26</v>
      </c>
      <c r="C385" s="5" t="n">
        <v>19.7</v>
      </c>
      <c r="D385" s="5" t="n">
        <v>18.54</v>
      </c>
      <c r="E385" s="5" t="n">
        <v>18.9</v>
      </c>
      <c r="F385" s="5" t="n">
        <v>9863200</v>
      </c>
      <c r="G385" s="5" t="n">
        <v>9.41</v>
      </c>
      <c r="I385" s="10" t="e">
        <f aca="false">IF(ROW(E385) - 1 &gt;= $I$1,SUM(E385:E385(E385,1 - $I$1, 0)) / $I$1,"")</f>
        <v>#VALUE!</v>
      </c>
      <c r="J385" s="10" t="e">
        <f aca="false">IF(ROW(E385) - 1 &gt;= $J$1,SUM(E385:E385(E385,1 - $J$1, 0)) / $J$1,"")</f>
        <v>#VALUE!</v>
      </c>
      <c r="L385" s="11" t="e">
        <f aca="true">IF(ROW(E385) - 1 &gt;= $L$1,IF(OFFSET(I385, -1, 0) = "", I385, ((E385 - L384) * $K$4) + L384), "")</f>
        <v>#VALUE!</v>
      </c>
      <c r="M385" s="11" t="e">
        <f aca="true">IF(ROW(E385) - 1 &gt;= $M$1,IF(OFFSET(J385, -1, 0) = "", J385, ((E385 - M384) * $K$6) + M384), "")</f>
        <v>#VALUE!</v>
      </c>
      <c r="N385" s="7" t="e">
        <f aca="false">IF(M385&lt;&gt;"", L385-M385, "")</f>
        <v>#VALUE!</v>
      </c>
      <c r="P385" s="4" t="e">
        <f aca="false">IF(ROW(E385) - 1 &gt;= $P$1, IF(OFFSET(N385, 1- $P$1, 0) &lt;&gt; "", SUM(N385:N385(N385, 1 - $P$1, 0)) / $P$1, ""), "")</f>
        <v>#VALUE!</v>
      </c>
      <c r="Q385" s="8" t="e">
        <f aca="true">IF(ROW(N385) - 1 &gt;= $P$1,IF(OFFSET(P385, -1, 0) = "", P385, ((N385 - Q384) * $O$5) + Q384), "")</f>
        <v>#VALUE!</v>
      </c>
      <c r="R385" s="8" t="e">
        <f aca="false">IF(Q385&lt;&gt;"", N385 - Q385, "")</f>
        <v>#VALUE!</v>
      </c>
    </row>
    <row collapsed="false" customFormat="false" customHeight="true" hidden="false" ht="14.4" outlineLevel="0" r="386">
      <c r="A386" s="9" t="n">
        <v>37112</v>
      </c>
      <c r="B386" s="5" t="n">
        <v>18.96</v>
      </c>
      <c r="C386" s="5" t="n">
        <v>19.15</v>
      </c>
      <c r="D386" s="5" t="n">
        <v>18.72</v>
      </c>
      <c r="E386" s="5" t="n">
        <v>19.05</v>
      </c>
      <c r="F386" s="5" t="n">
        <v>7166600</v>
      </c>
      <c r="G386" s="5" t="n">
        <v>9.48</v>
      </c>
      <c r="I386" s="10" t="e">
        <f aca="false">IF(ROW(E386) - 1 &gt;= $I$1,SUM(E386:E386(E386,1 - $I$1, 0)) / $I$1,"")</f>
        <v>#VALUE!</v>
      </c>
      <c r="J386" s="10" t="e">
        <f aca="false">IF(ROW(E386) - 1 &gt;= $J$1,SUM(E386:E386(E386,1 - $J$1, 0)) / $J$1,"")</f>
        <v>#VALUE!</v>
      </c>
      <c r="L386" s="11" t="e">
        <f aca="true">IF(ROW(E386) - 1 &gt;= $L$1,IF(OFFSET(I386, -1, 0) = "", I386, ((E386 - L385) * $K$4) + L385), "")</f>
        <v>#VALUE!</v>
      </c>
      <c r="M386" s="11" t="e">
        <f aca="true">IF(ROW(E386) - 1 &gt;= $M$1,IF(OFFSET(J386, -1, 0) = "", J386, ((E386 - M385) * $K$6) + M385), "")</f>
        <v>#VALUE!</v>
      </c>
      <c r="N386" s="7" t="e">
        <f aca="false">IF(M386&lt;&gt;"", L386-M386, "")</f>
        <v>#VALUE!</v>
      </c>
      <c r="P386" s="4" t="e">
        <f aca="false">IF(ROW(E386) - 1 &gt;= $P$1, IF(OFFSET(N386, 1- $P$1, 0) &lt;&gt; "", SUM(N386:N386(N386, 1 - $P$1, 0)) / $P$1, ""), "")</f>
        <v>#VALUE!</v>
      </c>
      <c r="Q386" s="8" t="e">
        <f aca="true">IF(ROW(N386) - 1 &gt;= $P$1,IF(OFFSET(P386, -1, 0) = "", P386, ((N386 - Q385) * $O$5) + Q385), "")</f>
        <v>#VALUE!</v>
      </c>
      <c r="R386" s="8" t="e">
        <f aca="false">IF(Q386&lt;&gt;"", N386 - Q386, "")</f>
        <v>#VALUE!</v>
      </c>
    </row>
    <row collapsed="false" customFormat="false" customHeight="true" hidden="false" ht="14.4" outlineLevel="0" r="387">
      <c r="A387" s="9" t="n">
        <v>37113</v>
      </c>
      <c r="B387" s="5" t="n">
        <v>19.04</v>
      </c>
      <c r="C387" s="5" t="n">
        <v>19.32</v>
      </c>
      <c r="D387" s="5" t="n">
        <v>18.59</v>
      </c>
      <c r="E387" s="5" t="n">
        <v>19.02</v>
      </c>
      <c r="F387" s="5" t="n">
        <v>6677200</v>
      </c>
      <c r="G387" s="5" t="n">
        <v>9.47</v>
      </c>
      <c r="I387" s="10" t="e">
        <f aca="false">IF(ROW(E387) - 1 &gt;= $I$1,SUM(E387:E387(E387,1 - $I$1, 0)) / $I$1,"")</f>
        <v>#VALUE!</v>
      </c>
      <c r="J387" s="10" t="e">
        <f aca="false">IF(ROW(E387) - 1 &gt;= $J$1,SUM(E387:E387(E387,1 - $J$1, 0)) / $J$1,"")</f>
        <v>#VALUE!</v>
      </c>
      <c r="L387" s="11" t="e">
        <f aca="true">IF(ROW(E387) - 1 &gt;= $L$1,IF(OFFSET(I387, -1, 0) = "", I387, ((E387 - L386) * $K$4) + L386), "")</f>
        <v>#VALUE!</v>
      </c>
      <c r="M387" s="11" t="e">
        <f aca="true">IF(ROW(E387) - 1 &gt;= $M$1,IF(OFFSET(J387, -1, 0) = "", J387, ((E387 - M386) * $K$6) + M386), "")</f>
        <v>#VALUE!</v>
      </c>
      <c r="N387" s="7" t="e">
        <f aca="false">IF(M387&lt;&gt;"", L387-M387, "")</f>
        <v>#VALUE!</v>
      </c>
      <c r="P387" s="4" t="e">
        <f aca="false">IF(ROW(E387) - 1 &gt;= $P$1, IF(OFFSET(N387, 1- $P$1, 0) &lt;&gt; "", SUM(N387:N387(N387, 1 - $P$1, 0)) / $P$1, ""), "")</f>
        <v>#VALUE!</v>
      </c>
      <c r="Q387" s="8" t="e">
        <f aca="true">IF(ROW(N387) - 1 &gt;= $P$1,IF(OFFSET(P387, -1, 0) = "", P387, ((N387 - Q386) * $O$5) + Q386), "")</f>
        <v>#VALUE!</v>
      </c>
      <c r="R387" s="8" t="e">
        <f aca="false">IF(Q387&lt;&gt;"", N387 - Q387, "")</f>
        <v>#VALUE!</v>
      </c>
    </row>
    <row collapsed="false" customFormat="false" customHeight="true" hidden="false" ht="14.4" outlineLevel="0" r="388">
      <c r="A388" s="9" t="n">
        <v>37116</v>
      </c>
      <c r="B388" s="5" t="n">
        <v>19.1</v>
      </c>
      <c r="C388" s="5" t="n">
        <v>19.33</v>
      </c>
      <c r="D388" s="5" t="n">
        <v>18.76</v>
      </c>
      <c r="E388" s="5" t="n">
        <v>19.09</v>
      </c>
      <c r="F388" s="5" t="n">
        <v>5285600</v>
      </c>
      <c r="G388" s="5" t="n">
        <v>9.5</v>
      </c>
      <c r="I388" s="10" t="e">
        <f aca="false">IF(ROW(E388) - 1 &gt;= $I$1,SUM(E388:E388(E388,1 - $I$1, 0)) / $I$1,"")</f>
        <v>#VALUE!</v>
      </c>
      <c r="J388" s="10" t="e">
        <f aca="false">IF(ROW(E388) - 1 &gt;= $J$1,SUM(E388:E388(E388,1 - $J$1, 0)) / $J$1,"")</f>
        <v>#VALUE!</v>
      </c>
      <c r="L388" s="11" t="e">
        <f aca="true">IF(ROW(E388) - 1 &gt;= $L$1,IF(OFFSET(I388, -1, 0) = "", I388, ((E388 - L387) * $K$4) + L387), "")</f>
        <v>#VALUE!</v>
      </c>
      <c r="M388" s="11" t="e">
        <f aca="true">IF(ROW(E388) - 1 &gt;= $M$1,IF(OFFSET(J388, -1, 0) = "", J388, ((E388 - M387) * $K$6) + M387), "")</f>
        <v>#VALUE!</v>
      </c>
      <c r="N388" s="7" t="e">
        <f aca="false">IF(M388&lt;&gt;"", L388-M388, "")</f>
        <v>#VALUE!</v>
      </c>
      <c r="P388" s="4" t="e">
        <f aca="false">IF(ROW(E388) - 1 &gt;= $P$1, IF(OFFSET(N388, 1- $P$1, 0) &lt;&gt; "", SUM(N388:N388(N388, 1 - $P$1, 0)) / $P$1, ""), "")</f>
        <v>#VALUE!</v>
      </c>
      <c r="Q388" s="8" t="e">
        <f aca="true">IF(ROW(N388) - 1 &gt;= $P$1,IF(OFFSET(P388, -1, 0) = "", P388, ((N388 - Q387) * $O$5) + Q387), "")</f>
        <v>#VALUE!</v>
      </c>
      <c r="R388" s="8" t="e">
        <f aca="false">IF(Q388&lt;&gt;"", N388 - Q388, "")</f>
        <v>#VALUE!</v>
      </c>
    </row>
    <row collapsed="false" customFormat="false" customHeight="true" hidden="false" ht="14.4" outlineLevel="0" r="389">
      <c r="A389" s="9" t="n">
        <v>37117</v>
      </c>
      <c r="B389" s="5" t="n">
        <v>19.2</v>
      </c>
      <c r="C389" s="5" t="n">
        <v>19.36</v>
      </c>
      <c r="D389" s="5" t="n">
        <v>18.67</v>
      </c>
      <c r="E389" s="5" t="n">
        <v>18.73</v>
      </c>
      <c r="F389" s="5" t="n">
        <v>8176800</v>
      </c>
      <c r="G389" s="5" t="n">
        <v>9.32</v>
      </c>
      <c r="I389" s="10" t="e">
        <f aca="false">IF(ROW(E389) - 1 &gt;= $I$1,SUM(E389:E389(E389,1 - $I$1, 0)) / $I$1,"")</f>
        <v>#VALUE!</v>
      </c>
      <c r="J389" s="10" t="e">
        <f aca="false">IF(ROW(E389) - 1 &gt;= $J$1,SUM(E389:E389(E389,1 - $J$1, 0)) / $J$1,"")</f>
        <v>#VALUE!</v>
      </c>
      <c r="L389" s="11" t="e">
        <f aca="true">IF(ROW(E389) - 1 &gt;= $L$1,IF(OFFSET(I389, -1, 0) = "", I389, ((E389 - L388) * $K$4) + L388), "")</f>
        <v>#VALUE!</v>
      </c>
      <c r="M389" s="11" t="e">
        <f aca="true">IF(ROW(E389) - 1 &gt;= $M$1,IF(OFFSET(J389, -1, 0) = "", J389, ((E389 - M388) * $K$6) + M388), "")</f>
        <v>#VALUE!</v>
      </c>
      <c r="N389" s="7" t="e">
        <f aca="false">IF(M389&lt;&gt;"", L389-M389, "")</f>
        <v>#VALUE!</v>
      </c>
      <c r="P389" s="4" t="e">
        <f aca="false">IF(ROW(E389) - 1 &gt;= $P$1, IF(OFFSET(N389, 1- $P$1, 0) &lt;&gt; "", SUM(N389:N389(N389, 1 - $P$1, 0)) / $P$1, ""), "")</f>
        <v>#VALUE!</v>
      </c>
      <c r="Q389" s="8" t="e">
        <f aca="true">IF(ROW(N389) - 1 &gt;= $P$1,IF(OFFSET(P389, -1, 0) = "", P389, ((N389 - Q388) * $O$5) + Q388), "")</f>
        <v>#VALUE!</v>
      </c>
      <c r="R389" s="8" t="e">
        <f aca="false">IF(Q389&lt;&gt;"", N389 - Q389, "")</f>
        <v>#VALUE!</v>
      </c>
    </row>
    <row collapsed="false" customFormat="false" customHeight="true" hidden="false" ht="14.4" outlineLevel="0" r="390">
      <c r="A390" s="9" t="n">
        <v>37118</v>
      </c>
      <c r="B390" s="5" t="n">
        <v>18.76</v>
      </c>
      <c r="C390" s="5" t="n">
        <v>18.94</v>
      </c>
      <c r="D390" s="5" t="n">
        <v>18.2</v>
      </c>
      <c r="E390" s="5" t="n">
        <v>18.44</v>
      </c>
      <c r="F390" s="5" t="n">
        <v>10331400</v>
      </c>
      <c r="G390" s="5" t="n">
        <v>9.18</v>
      </c>
      <c r="I390" s="10" t="e">
        <f aca="false">IF(ROW(E390) - 1 &gt;= $I$1,SUM(E390:E390(E390,1 - $I$1, 0)) / $I$1,"")</f>
        <v>#VALUE!</v>
      </c>
      <c r="J390" s="10" t="e">
        <f aca="false">IF(ROW(E390) - 1 &gt;= $J$1,SUM(E390:E390(E390,1 - $J$1, 0)) / $J$1,"")</f>
        <v>#VALUE!</v>
      </c>
      <c r="L390" s="11" t="e">
        <f aca="true">IF(ROW(E390) - 1 &gt;= $L$1,IF(OFFSET(I390, -1, 0) = "", I390, ((E390 - L389) * $K$4) + L389), "")</f>
        <v>#VALUE!</v>
      </c>
      <c r="M390" s="11" t="e">
        <f aca="true">IF(ROW(E390) - 1 &gt;= $M$1,IF(OFFSET(J390, -1, 0) = "", J390, ((E390 - M389) * $K$6) + M389), "")</f>
        <v>#VALUE!</v>
      </c>
      <c r="N390" s="7" t="e">
        <f aca="false">IF(M390&lt;&gt;"", L390-M390, "")</f>
        <v>#VALUE!</v>
      </c>
      <c r="P390" s="4" t="e">
        <f aca="false">IF(ROW(E390) - 1 &gt;= $P$1, IF(OFFSET(N390, 1- $P$1, 0) &lt;&gt; "", SUM(N390:N390(N390, 1 - $P$1, 0)) / $P$1, ""), "")</f>
        <v>#VALUE!</v>
      </c>
      <c r="Q390" s="8" t="e">
        <f aca="true">IF(ROW(N390) - 1 &gt;= $P$1,IF(OFFSET(P390, -1, 0) = "", P390, ((N390 - Q389) * $O$5) + Q389), "")</f>
        <v>#VALUE!</v>
      </c>
      <c r="R390" s="8" t="e">
        <f aca="false">IF(Q390&lt;&gt;"", N390 - Q390, "")</f>
        <v>#VALUE!</v>
      </c>
    </row>
    <row collapsed="false" customFormat="false" customHeight="true" hidden="false" ht="14.4" outlineLevel="0" r="391">
      <c r="A391" s="9" t="n">
        <v>37119</v>
      </c>
      <c r="B391" s="5" t="n">
        <v>18.27</v>
      </c>
      <c r="C391" s="5" t="n">
        <v>18.75</v>
      </c>
      <c r="D391" s="5" t="n">
        <v>17.97</v>
      </c>
      <c r="E391" s="5" t="n">
        <v>18.65</v>
      </c>
      <c r="F391" s="5" t="n">
        <v>10289000</v>
      </c>
      <c r="G391" s="5" t="n">
        <v>9.29</v>
      </c>
      <c r="I391" s="10" t="e">
        <f aca="false">IF(ROW(E391) - 1 &gt;= $I$1,SUM(E391:E391(E391,1 - $I$1, 0)) / $I$1,"")</f>
        <v>#VALUE!</v>
      </c>
      <c r="J391" s="10" t="e">
        <f aca="false">IF(ROW(E391) - 1 &gt;= $J$1,SUM(E391:E391(E391,1 - $J$1, 0)) / $J$1,"")</f>
        <v>#VALUE!</v>
      </c>
      <c r="L391" s="11" t="e">
        <f aca="true">IF(ROW(E391) - 1 &gt;= $L$1,IF(OFFSET(I391, -1, 0) = "", I391, ((E391 - L390) * $K$4) + L390), "")</f>
        <v>#VALUE!</v>
      </c>
      <c r="M391" s="11" t="e">
        <f aca="true">IF(ROW(E391) - 1 &gt;= $M$1,IF(OFFSET(J391, -1, 0) = "", J391, ((E391 - M390) * $K$6) + M390), "")</f>
        <v>#VALUE!</v>
      </c>
      <c r="N391" s="7" t="e">
        <f aca="false">IF(M391&lt;&gt;"", L391-M391, "")</f>
        <v>#VALUE!</v>
      </c>
      <c r="P391" s="4" t="e">
        <f aca="false">IF(ROW(E391) - 1 &gt;= $P$1, IF(OFFSET(N391, 1- $P$1, 0) &lt;&gt; "", SUM(N391:N391(N391, 1 - $P$1, 0)) / $P$1, ""), "")</f>
        <v>#VALUE!</v>
      </c>
      <c r="Q391" s="8" t="e">
        <f aca="true">IF(ROW(N391) - 1 &gt;= $P$1,IF(OFFSET(P391, -1, 0) = "", P391, ((N391 - Q390) * $O$5) + Q390), "")</f>
        <v>#VALUE!</v>
      </c>
      <c r="R391" s="8" t="e">
        <f aca="false">IF(Q391&lt;&gt;"", N391 - Q391, "")</f>
        <v>#VALUE!</v>
      </c>
    </row>
    <row collapsed="false" customFormat="false" customHeight="true" hidden="false" ht="14.4" outlineLevel="0" r="392">
      <c r="A392" s="9" t="n">
        <v>37120</v>
      </c>
      <c r="B392" s="5" t="n">
        <v>18</v>
      </c>
      <c r="C392" s="5" t="n">
        <v>18.45</v>
      </c>
      <c r="D392" s="5" t="n">
        <v>17.99</v>
      </c>
      <c r="E392" s="5" t="n">
        <v>18.07</v>
      </c>
      <c r="F392" s="5" t="n">
        <v>7443800</v>
      </c>
      <c r="G392" s="5" t="n">
        <v>9</v>
      </c>
      <c r="I392" s="10" t="e">
        <f aca="false">IF(ROW(E392) - 1 &gt;= $I$1,SUM(E392:E392(E392,1 - $I$1, 0)) / $I$1,"")</f>
        <v>#VALUE!</v>
      </c>
      <c r="J392" s="10" t="e">
        <f aca="false">IF(ROW(E392) - 1 &gt;= $J$1,SUM(E392:E392(E392,1 - $J$1, 0)) / $J$1,"")</f>
        <v>#VALUE!</v>
      </c>
      <c r="L392" s="11" t="e">
        <f aca="true">IF(ROW(E392) - 1 &gt;= $L$1,IF(OFFSET(I392, -1, 0) = "", I392, ((E392 - L391) * $K$4) + L391), "")</f>
        <v>#VALUE!</v>
      </c>
      <c r="M392" s="11" t="e">
        <f aca="true">IF(ROW(E392) - 1 &gt;= $M$1,IF(OFFSET(J392, -1, 0) = "", J392, ((E392 - M391) * $K$6) + M391), "")</f>
        <v>#VALUE!</v>
      </c>
      <c r="N392" s="7" t="e">
        <f aca="false">IF(M392&lt;&gt;"", L392-M392, "")</f>
        <v>#VALUE!</v>
      </c>
      <c r="P392" s="4" t="e">
        <f aca="false">IF(ROW(E392) - 1 &gt;= $P$1, IF(OFFSET(N392, 1- $P$1, 0) &lt;&gt; "", SUM(N392:N392(N392, 1 - $P$1, 0)) / $P$1, ""), "")</f>
        <v>#VALUE!</v>
      </c>
      <c r="Q392" s="8" t="e">
        <f aca="true">IF(ROW(N392) - 1 &gt;= $P$1,IF(OFFSET(P392, -1, 0) = "", P392, ((N392 - Q391) * $O$5) + Q391), "")</f>
        <v>#VALUE!</v>
      </c>
      <c r="R392" s="8" t="e">
        <f aca="false">IF(Q392&lt;&gt;"", N392 - Q392, "")</f>
        <v>#VALUE!</v>
      </c>
    </row>
    <row collapsed="false" customFormat="false" customHeight="true" hidden="false" ht="14.4" outlineLevel="0" r="393">
      <c r="A393" s="9" t="n">
        <v>37123</v>
      </c>
      <c r="B393" s="5" t="n">
        <v>18.14</v>
      </c>
      <c r="C393" s="5" t="n">
        <v>18.23</v>
      </c>
      <c r="D393" s="5" t="n">
        <v>17.81</v>
      </c>
      <c r="E393" s="5" t="n">
        <v>18.12</v>
      </c>
      <c r="F393" s="5" t="n">
        <v>9010800</v>
      </c>
      <c r="G393" s="5" t="n">
        <v>9.02</v>
      </c>
      <c r="I393" s="10" t="e">
        <f aca="false">IF(ROW(E393) - 1 &gt;= $I$1,SUM(E393:E393(E393,1 - $I$1, 0)) / $I$1,"")</f>
        <v>#VALUE!</v>
      </c>
      <c r="J393" s="10" t="e">
        <f aca="false">IF(ROW(E393) - 1 &gt;= $J$1,SUM(E393:E393(E393,1 - $J$1, 0)) / $J$1,"")</f>
        <v>#VALUE!</v>
      </c>
      <c r="L393" s="11" t="e">
        <f aca="true">IF(ROW(E393) - 1 &gt;= $L$1,IF(OFFSET(I393, -1, 0) = "", I393, ((E393 - L392) * $K$4) + L392), "")</f>
        <v>#VALUE!</v>
      </c>
      <c r="M393" s="11" t="e">
        <f aca="true">IF(ROW(E393) - 1 &gt;= $M$1,IF(OFFSET(J393, -1, 0) = "", J393, ((E393 - M392) * $K$6) + M392), "")</f>
        <v>#VALUE!</v>
      </c>
      <c r="N393" s="7" t="e">
        <f aca="false">IF(M393&lt;&gt;"", L393-M393, "")</f>
        <v>#VALUE!</v>
      </c>
      <c r="P393" s="4" t="e">
        <f aca="false">IF(ROW(E393) - 1 &gt;= $P$1, IF(OFFSET(N393, 1- $P$1, 0) &lt;&gt; "", SUM(N393:N393(N393, 1 - $P$1, 0)) / $P$1, ""), "")</f>
        <v>#VALUE!</v>
      </c>
      <c r="Q393" s="8" t="e">
        <f aca="true">IF(ROW(N393) - 1 &gt;= $P$1,IF(OFFSET(P393, -1, 0) = "", P393, ((N393 - Q392) * $O$5) + Q392), "")</f>
        <v>#VALUE!</v>
      </c>
      <c r="R393" s="8" t="e">
        <f aca="false">IF(Q393&lt;&gt;"", N393 - Q393, "")</f>
        <v>#VALUE!</v>
      </c>
    </row>
    <row collapsed="false" customFormat="false" customHeight="true" hidden="false" ht="14.4" outlineLevel="0" r="394">
      <c r="A394" s="9" t="n">
        <v>37124</v>
      </c>
      <c r="B394" s="5" t="n">
        <v>18.14</v>
      </c>
      <c r="C394" s="5" t="n">
        <v>18.14</v>
      </c>
      <c r="D394" s="5" t="n">
        <v>17.7</v>
      </c>
      <c r="E394" s="5" t="n">
        <v>17.92</v>
      </c>
      <c r="F394" s="5" t="n">
        <v>6632200</v>
      </c>
      <c r="G394" s="5" t="n">
        <v>8.92</v>
      </c>
      <c r="I394" s="10" t="e">
        <f aca="false">IF(ROW(E394) - 1 &gt;= $I$1,SUM(E394:E394(E394,1 - $I$1, 0)) / $I$1,"")</f>
        <v>#VALUE!</v>
      </c>
      <c r="J394" s="10" t="e">
        <f aca="false">IF(ROW(E394) - 1 &gt;= $J$1,SUM(E394:E394(E394,1 - $J$1, 0)) / $J$1,"")</f>
        <v>#VALUE!</v>
      </c>
      <c r="L394" s="11" t="e">
        <f aca="true">IF(ROW(E394) - 1 &gt;= $L$1,IF(OFFSET(I394, -1, 0) = "", I394, ((E394 - L393) * $K$4) + L393), "")</f>
        <v>#VALUE!</v>
      </c>
      <c r="M394" s="11" t="e">
        <f aca="true">IF(ROW(E394) - 1 &gt;= $M$1,IF(OFFSET(J394, -1, 0) = "", J394, ((E394 - M393) * $K$6) + M393), "")</f>
        <v>#VALUE!</v>
      </c>
      <c r="N394" s="7" t="e">
        <f aca="false">IF(M394&lt;&gt;"", L394-M394, "")</f>
        <v>#VALUE!</v>
      </c>
      <c r="P394" s="4" t="e">
        <f aca="false">IF(ROW(E394) - 1 &gt;= $P$1, IF(OFFSET(N394, 1- $P$1, 0) &lt;&gt; "", SUM(N394:N394(N394, 1 - $P$1, 0)) / $P$1, ""), "")</f>
        <v>#VALUE!</v>
      </c>
      <c r="Q394" s="8" t="e">
        <f aca="true">IF(ROW(N394) - 1 &gt;= $P$1,IF(OFFSET(P394, -1, 0) = "", P394, ((N394 - Q393) * $O$5) + Q393), "")</f>
        <v>#VALUE!</v>
      </c>
      <c r="R394" s="8" t="e">
        <f aca="false">IF(Q394&lt;&gt;"", N394 - Q394, "")</f>
        <v>#VALUE!</v>
      </c>
    </row>
    <row collapsed="false" customFormat="false" customHeight="true" hidden="false" ht="14.4" outlineLevel="0" r="395">
      <c r="A395" s="9" t="n">
        <v>37125</v>
      </c>
      <c r="B395" s="5" t="n">
        <v>17.94</v>
      </c>
      <c r="C395" s="5" t="n">
        <v>18.25</v>
      </c>
      <c r="D395" s="5" t="n">
        <v>17.61</v>
      </c>
      <c r="E395" s="5" t="n">
        <v>18.21</v>
      </c>
      <c r="F395" s="5" t="n">
        <v>6213400</v>
      </c>
      <c r="G395" s="5" t="n">
        <v>9.07</v>
      </c>
      <c r="I395" s="10" t="e">
        <f aca="false">IF(ROW(E395) - 1 &gt;= $I$1,SUM(E395:E395(E395,1 - $I$1, 0)) / $I$1,"")</f>
        <v>#VALUE!</v>
      </c>
      <c r="J395" s="10" t="e">
        <f aca="false">IF(ROW(E395) - 1 &gt;= $J$1,SUM(E395:E395(E395,1 - $J$1, 0)) / $J$1,"")</f>
        <v>#VALUE!</v>
      </c>
      <c r="L395" s="11" t="e">
        <f aca="true">IF(ROW(E395) - 1 &gt;= $L$1,IF(OFFSET(I395, -1, 0) = "", I395, ((E395 - L394) * $K$4) + L394), "")</f>
        <v>#VALUE!</v>
      </c>
      <c r="M395" s="11" t="e">
        <f aca="true">IF(ROW(E395) - 1 &gt;= $M$1,IF(OFFSET(J395, -1, 0) = "", J395, ((E395 - M394) * $K$6) + M394), "")</f>
        <v>#VALUE!</v>
      </c>
      <c r="N395" s="7" t="e">
        <f aca="false">IF(M395&lt;&gt;"", L395-M395, "")</f>
        <v>#VALUE!</v>
      </c>
      <c r="P395" s="4" t="e">
        <f aca="false">IF(ROW(E395) - 1 &gt;= $P$1, IF(OFFSET(N395, 1- $P$1, 0) &lt;&gt; "", SUM(N395:N395(N395, 1 - $P$1, 0)) / $P$1, ""), "")</f>
        <v>#VALUE!</v>
      </c>
      <c r="Q395" s="8" t="e">
        <f aca="true">IF(ROW(N395) - 1 &gt;= $P$1,IF(OFFSET(P395, -1, 0) = "", P395, ((N395 - Q394) * $O$5) + Q394), "")</f>
        <v>#VALUE!</v>
      </c>
      <c r="R395" s="8" t="e">
        <f aca="false">IF(Q395&lt;&gt;"", N395 - Q395, "")</f>
        <v>#VALUE!</v>
      </c>
    </row>
    <row collapsed="false" customFormat="false" customHeight="true" hidden="false" ht="14.4" outlineLevel="0" r="396">
      <c r="A396" s="9" t="n">
        <v>37126</v>
      </c>
      <c r="B396" s="5" t="n">
        <v>18.2</v>
      </c>
      <c r="C396" s="5" t="n">
        <v>18.34</v>
      </c>
      <c r="D396" s="5" t="n">
        <v>17.58</v>
      </c>
      <c r="E396" s="5" t="n">
        <v>17.81</v>
      </c>
      <c r="F396" s="5" t="n">
        <v>7752800</v>
      </c>
      <c r="G396" s="5" t="n">
        <v>8.87</v>
      </c>
      <c r="I396" s="10" t="e">
        <f aca="false">IF(ROW(E396) - 1 &gt;= $I$1,SUM(E396:E396(E396,1 - $I$1, 0)) / $I$1,"")</f>
        <v>#VALUE!</v>
      </c>
      <c r="J396" s="10" t="e">
        <f aca="false">IF(ROW(E396) - 1 &gt;= $J$1,SUM(E396:E396(E396,1 - $J$1, 0)) / $J$1,"")</f>
        <v>#VALUE!</v>
      </c>
      <c r="L396" s="11" t="e">
        <f aca="true">IF(ROW(E396) - 1 &gt;= $L$1,IF(OFFSET(I396, -1, 0) = "", I396, ((E396 - L395) * $K$4) + L395), "")</f>
        <v>#VALUE!</v>
      </c>
      <c r="M396" s="11" t="e">
        <f aca="true">IF(ROW(E396) - 1 &gt;= $M$1,IF(OFFSET(J396, -1, 0) = "", J396, ((E396 - M395) * $K$6) + M395), "")</f>
        <v>#VALUE!</v>
      </c>
      <c r="N396" s="7" t="e">
        <f aca="false">IF(M396&lt;&gt;"", L396-M396, "")</f>
        <v>#VALUE!</v>
      </c>
      <c r="P396" s="4" t="e">
        <f aca="false">IF(ROW(E396) - 1 &gt;= $P$1, IF(OFFSET(N396, 1- $P$1, 0) &lt;&gt; "", SUM(N396:N396(N396, 1 - $P$1, 0)) / $P$1, ""), "")</f>
        <v>#VALUE!</v>
      </c>
      <c r="Q396" s="8" t="e">
        <f aca="true">IF(ROW(N396) - 1 &gt;= $P$1,IF(OFFSET(P396, -1, 0) = "", P396, ((N396 - Q395) * $O$5) + Q395), "")</f>
        <v>#VALUE!</v>
      </c>
      <c r="R396" s="8" t="e">
        <f aca="false">IF(Q396&lt;&gt;"", N396 - Q396, "")</f>
        <v>#VALUE!</v>
      </c>
    </row>
    <row collapsed="false" customFormat="false" customHeight="true" hidden="false" ht="14.4" outlineLevel="0" r="397">
      <c r="A397" s="9" t="n">
        <v>37127</v>
      </c>
      <c r="B397" s="5" t="n">
        <v>18</v>
      </c>
      <c r="C397" s="5" t="n">
        <v>18.62</v>
      </c>
      <c r="D397" s="5" t="n">
        <v>17.65</v>
      </c>
      <c r="E397" s="5" t="n">
        <v>18.57</v>
      </c>
      <c r="F397" s="5" t="n">
        <v>10369000</v>
      </c>
      <c r="G397" s="5" t="n">
        <v>9.25</v>
      </c>
      <c r="I397" s="10" t="e">
        <f aca="false">IF(ROW(E397) - 1 &gt;= $I$1,SUM(E397:E397(E397,1 - $I$1, 0)) / $I$1,"")</f>
        <v>#VALUE!</v>
      </c>
      <c r="J397" s="10" t="e">
        <f aca="false">IF(ROW(E397) - 1 &gt;= $J$1,SUM(E397:E397(E397,1 - $J$1, 0)) / $J$1,"")</f>
        <v>#VALUE!</v>
      </c>
      <c r="L397" s="11" t="e">
        <f aca="true">IF(ROW(E397) - 1 &gt;= $L$1,IF(OFFSET(I397, -1, 0) = "", I397, ((E397 - L396) * $K$4) + L396), "")</f>
        <v>#VALUE!</v>
      </c>
      <c r="M397" s="11" t="e">
        <f aca="true">IF(ROW(E397) - 1 &gt;= $M$1,IF(OFFSET(J397, -1, 0) = "", J397, ((E397 - M396) * $K$6) + M396), "")</f>
        <v>#VALUE!</v>
      </c>
      <c r="N397" s="7" t="e">
        <f aca="false">IF(M397&lt;&gt;"", L397-M397, "")</f>
        <v>#VALUE!</v>
      </c>
      <c r="P397" s="4" t="e">
        <f aca="false">IF(ROW(E397) - 1 &gt;= $P$1, IF(OFFSET(N397, 1- $P$1, 0) &lt;&gt; "", SUM(N397:N397(N397, 1 - $P$1, 0)) / $P$1, ""), "")</f>
        <v>#VALUE!</v>
      </c>
      <c r="Q397" s="8" t="e">
        <f aca="true">IF(ROW(N397) - 1 &gt;= $P$1,IF(OFFSET(P397, -1, 0) = "", P397, ((N397 - Q396) * $O$5) + Q396), "")</f>
        <v>#VALUE!</v>
      </c>
      <c r="R397" s="8" t="e">
        <f aca="false">IF(Q397&lt;&gt;"", N397 - Q397, "")</f>
        <v>#VALUE!</v>
      </c>
    </row>
    <row collapsed="false" customFormat="false" customHeight="true" hidden="false" ht="14.4" outlineLevel="0" r="398">
      <c r="A398" s="9" t="n">
        <v>37130</v>
      </c>
      <c r="B398" s="5" t="n">
        <v>18.6</v>
      </c>
      <c r="C398" s="5" t="n">
        <v>19.3</v>
      </c>
      <c r="D398" s="5" t="n">
        <v>18.16</v>
      </c>
      <c r="E398" s="5" t="n">
        <v>18.92</v>
      </c>
      <c r="F398" s="5" t="n">
        <v>6273000</v>
      </c>
      <c r="G398" s="5" t="n">
        <v>9.42</v>
      </c>
      <c r="I398" s="10" t="e">
        <f aca="false">IF(ROW(E398) - 1 &gt;= $I$1,SUM(E398:E398(E398,1 - $I$1, 0)) / $I$1,"")</f>
        <v>#VALUE!</v>
      </c>
      <c r="J398" s="10" t="e">
        <f aca="false">IF(ROW(E398) - 1 &gt;= $J$1,SUM(E398:E398(E398,1 - $J$1, 0)) / $J$1,"")</f>
        <v>#VALUE!</v>
      </c>
      <c r="L398" s="11" t="e">
        <f aca="true">IF(ROW(E398) - 1 &gt;= $L$1,IF(OFFSET(I398, -1, 0) = "", I398, ((E398 - L397) * $K$4) + L397), "")</f>
        <v>#VALUE!</v>
      </c>
      <c r="M398" s="11" t="e">
        <f aca="true">IF(ROW(E398) - 1 &gt;= $M$1,IF(OFFSET(J398, -1, 0) = "", J398, ((E398 - M397) * $K$6) + M397), "")</f>
        <v>#VALUE!</v>
      </c>
      <c r="N398" s="7" t="e">
        <f aca="false">IF(M398&lt;&gt;"", L398-M398, "")</f>
        <v>#VALUE!</v>
      </c>
      <c r="P398" s="4" t="e">
        <f aca="false">IF(ROW(E398) - 1 &gt;= $P$1, IF(OFFSET(N398, 1- $P$1, 0) &lt;&gt; "", SUM(N398:N398(N398, 1 - $P$1, 0)) / $P$1, ""), "")</f>
        <v>#VALUE!</v>
      </c>
      <c r="Q398" s="8" t="e">
        <f aca="true">IF(ROW(N398) - 1 &gt;= $P$1,IF(OFFSET(P398, -1, 0) = "", P398, ((N398 - Q397) * $O$5) + Q397), "")</f>
        <v>#VALUE!</v>
      </c>
      <c r="R398" s="8" t="e">
        <f aca="false">IF(Q398&lt;&gt;"", N398 - Q398, "")</f>
        <v>#VALUE!</v>
      </c>
    </row>
    <row collapsed="false" customFormat="false" customHeight="true" hidden="false" ht="14.4" outlineLevel="0" r="399">
      <c r="A399" s="9" t="n">
        <v>37131</v>
      </c>
      <c r="B399" s="5" t="n">
        <v>18.9</v>
      </c>
      <c r="C399" s="5" t="n">
        <v>19.14</v>
      </c>
      <c r="D399" s="5" t="n">
        <v>18.4</v>
      </c>
      <c r="E399" s="5" t="n">
        <v>18.4</v>
      </c>
      <c r="F399" s="5" t="n">
        <v>6133400</v>
      </c>
      <c r="G399" s="5" t="n">
        <v>9.16</v>
      </c>
      <c r="I399" s="10" t="e">
        <f aca="false">IF(ROW(E399) - 1 &gt;= $I$1,SUM(E399:E399(E399,1 - $I$1, 0)) / $I$1,"")</f>
        <v>#VALUE!</v>
      </c>
      <c r="J399" s="10" t="e">
        <f aca="false">IF(ROW(E399) - 1 &gt;= $J$1,SUM(E399:E399(E399,1 - $J$1, 0)) / $J$1,"")</f>
        <v>#VALUE!</v>
      </c>
      <c r="L399" s="11" t="e">
        <f aca="true">IF(ROW(E399) - 1 &gt;= $L$1,IF(OFFSET(I399, -1, 0) = "", I399, ((E399 - L398) * $K$4) + L398), "")</f>
        <v>#VALUE!</v>
      </c>
      <c r="M399" s="11" t="e">
        <f aca="true">IF(ROW(E399) - 1 &gt;= $M$1,IF(OFFSET(J399, -1, 0) = "", J399, ((E399 - M398) * $K$6) + M398), "")</f>
        <v>#VALUE!</v>
      </c>
      <c r="N399" s="7" t="e">
        <f aca="false">IF(M399&lt;&gt;"", L399-M399, "")</f>
        <v>#VALUE!</v>
      </c>
      <c r="P399" s="4" t="e">
        <f aca="false">IF(ROW(E399) - 1 &gt;= $P$1, IF(OFFSET(N399, 1- $P$1, 0) &lt;&gt; "", SUM(N399:N399(N399, 1 - $P$1, 0)) / $P$1, ""), "")</f>
        <v>#VALUE!</v>
      </c>
      <c r="Q399" s="8" t="e">
        <f aca="true">IF(ROW(N399) - 1 &gt;= $P$1,IF(OFFSET(P399, -1, 0) = "", P399, ((N399 - Q398) * $O$5) + Q398), "")</f>
        <v>#VALUE!</v>
      </c>
      <c r="R399" s="8" t="e">
        <f aca="false">IF(Q399&lt;&gt;"", N399 - Q399, "")</f>
        <v>#VALUE!</v>
      </c>
    </row>
    <row collapsed="false" customFormat="false" customHeight="true" hidden="false" ht="14.4" outlineLevel="0" r="400">
      <c r="A400" s="9" t="n">
        <v>37132</v>
      </c>
      <c r="B400" s="5" t="n">
        <v>18.44</v>
      </c>
      <c r="C400" s="5" t="n">
        <v>18.83</v>
      </c>
      <c r="D400" s="5" t="n">
        <v>17.83</v>
      </c>
      <c r="E400" s="5" t="n">
        <v>17.83</v>
      </c>
      <c r="F400" s="5" t="n">
        <v>8570400</v>
      </c>
      <c r="G400" s="5" t="n">
        <v>8.88</v>
      </c>
      <c r="I400" s="10" t="e">
        <f aca="false">IF(ROW(E400) - 1 &gt;= $I$1,SUM(E400:E400(E400,1 - $I$1, 0)) / $I$1,"")</f>
        <v>#VALUE!</v>
      </c>
      <c r="J400" s="10" t="e">
        <f aca="false">IF(ROW(E400) - 1 &gt;= $J$1,SUM(E400:E400(E400,1 - $J$1, 0)) / $J$1,"")</f>
        <v>#VALUE!</v>
      </c>
      <c r="L400" s="11" t="e">
        <f aca="true">IF(ROW(E400) - 1 &gt;= $L$1,IF(OFFSET(I400, -1, 0) = "", I400, ((E400 - L399) * $K$4) + L399), "")</f>
        <v>#VALUE!</v>
      </c>
      <c r="M400" s="11" t="e">
        <f aca="true">IF(ROW(E400) - 1 &gt;= $M$1,IF(OFFSET(J400, -1, 0) = "", J400, ((E400 - M399) * $K$6) + M399), "")</f>
        <v>#VALUE!</v>
      </c>
      <c r="N400" s="7" t="e">
        <f aca="false">IF(M400&lt;&gt;"", L400-M400, "")</f>
        <v>#VALUE!</v>
      </c>
      <c r="P400" s="4" t="e">
        <f aca="false">IF(ROW(E400) - 1 &gt;= $P$1, IF(OFFSET(N400, 1- $P$1, 0) &lt;&gt; "", SUM(N400:N400(N400, 1 - $P$1, 0)) / $P$1, ""), "")</f>
        <v>#VALUE!</v>
      </c>
      <c r="Q400" s="8" t="e">
        <f aca="true">IF(ROW(N400) - 1 &gt;= $P$1,IF(OFFSET(P400, -1, 0) = "", P400, ((N400 - Q399) * $O$5) + Q399), "")</f>
        <v>#VALUE!</v>
      </c>
      <c r="R400" s="8" t="e">
        <f aca="false">IF(Q400&lt;&gt;"", N400 - Q400, "")</f>
        <v>#VALUE!</v>
      </c>
    </row>
    <row collapsed="false" customFormat="false" customHeight="true" hidden="false" ht="14.4" outlineLevel="0" r="401">
      <c r="A401" s="9" t="n">
        <v>37133</v>
      </c>
      <c r="B401" s="5" t="n">
        <v>17.74</v>
      </c>
      <c r="C401" s="5" t="n">
        <v>18.18</v>
      </c>
      <c r="D401" s="5" t="n">
        <v>17.28</v>
      </c>
      <c r="E401" s="5" t="n">
        <v>17.83</v>
      </c>
      <c r="F401" s="5" t="n">
        <v>13167600</v>
      </c>
      <c r="G401" s="5" t="n">
        <v>8.88</v>
      </c>
      <c r="I401" s="10" t="e">
        <f aca="false">IF(ROW(E401) - 1 &gt;= $I$1,SUM(E401:E401(E401,1 - $I$1, 0)) / $I$1,"")</f>
        <v>#VALUE!</v>
      </c>
      <c r="J401" s="10" t="e">
        <f aca="false">IF(ROW(E401) - 1 &gt;= $J$1,SUM(E401:E401(E401,1 - $J$1, 0)) / $J$1,"")</f>
        <v>#VALUE!</v>
      </c>
      <c r="L401" s="11" t="e">
        <f aca="true">IF(ROW(E401) - 1 &gt;= $L$1,IF(OFFSET(I401, -1, 0) = "", I401, ((E401 - L400) * $K$4) + L400), "")</f>
        <v>#VALUE!</v>
      </c>
      <c r="M401" s="11" t="e">
        <f aca="true">IF(ROW(E401) - 1 &gt;= $M$1,IF(OFFSET(J401, -1, 0) = "", J401, ((E401 - M400) * $K$6) + M400), "")</f>
        <v>#VALUE!</v>
      </c>
      <c r="N401" s="7" t="e">
        <f aca="false">IF(M401&lt;&gt;"", L401-M401, "")</f>
        <v>#VALUE!</v>
      </c>
      <c r="P401" s="4" t="e">
        <f aca="false">IF(ROW(E401) - 1 &gt;= $P$1, IF(OFFSET(N401, 1- $P$1, 0) &lt;&gt; "", SUM(N401:N401(N401, 1 - $P$1, 0)) / $P$1, ""), "")</f>
        <v>#VALUE!</v>
      </c>
      <c r="Q401" s="8" t="e">
        <f aca="true">IF(ROW(N401) - 1 &gt;= $P$1,IF(OFFSET(P401, -1, 0) = "", P401, ((N401 - Q400) * $O$5) + Q400), "")</f>
        <v>#VALUE!</v>
      </c>
      <c r="R401" s="8" t="e">
        <f aca="false">IF(Q401&lt;&gt;"", N401 - Q401, "")</f>
        <v>#VALUE!</v>
      </c>
    </row>
    <row collapsed="false" customFormat="false" customHeight="true" hidden="false" ht="14.4" outlineLevel="0" r="402">
      <c r="A402" s="9" t="n">
        <v>37134</v>
      </c>
      <c r="B402" s="5" t="n">
        <v>17.73</v>
      </c>
      <c r="C402" s="5" t="n">
        <v>18.6</v>
      </c>
      <c r="D402" s="5" t="n">
        <v>17.65</v>
      </c>
      <c r="E402" s="5" t="n">
        <v>18.55</v>
      </c>
      <c r="F402" s="5" t="n">
        <v>7746600</v>
      </c>
      <c r="G402" s="5" t="n">
        <v>9.24</v>
      </c>
      <c r="I402" s="10" t="e">
        <f aca="false">IF(ROW(E402) - 1 &gt;= $I$1,SUM(E402:E402(E402,1 - $I$1, 0)) / $I$1,"")</f>
        <v>#VALUE!</v>
      </c>
      <c r="J402" s="10" t="e">
        <f aca="false">IF(ROW(E402) - 1 &gt;= $J$1,SUM(E402:E402(E402,1 - $J$1, 0)) / $J$1,"")</f>
        <v>#VALUE!</v>
      </c>
      <c r="L402" s="11" t="e">
        <f aca="true">IF(ROW(E402) - 1 &gt;= $L$1,IF(OFFSET(I402, -1, 0) = "", I402, ((E402 - L401) * $K$4) + L401), "")</f>
        <v>#VALUE!</v>
      </c>
      <c r="M402" s="11" t="e">
        <f aca="true">IF(ROW(E402) - 1 &gt;= $M$1,IF(OFFSET(J402, -1, 0) = "", J402, ((E402 - M401) * $K$6) + M401), "")</f>
        <v>#VALUE!</v>
      </c>
      <c r="N402" s="7" t="e">
        <f aca="false">IF(M402&lt;&gt;"", L402-M402, "")</f>
        <v>#VALUE!</v>
      </c>
      <c r="P402" s="4" t="e">
        <f aca="false">IF(ROW(E402) - 1 &gt;= $P$1, IF(OFFSET(N402, 1- $P$1, 0) &lt;&gt; "", SUM(N402:N402(N402, 1 - $P$1, 0)) / $P$1, ""), "")</f>
        <v>#VALUE!</v>
      </c>
      <c r="Q402" s="8" t="e">
        <f aca="true">IF(ROW(N402) - 1 &gt;= $P$1,IF(OFFSET(P402, -1, 0) = "", P402, ((N402 - Q401) * $O$5) + Q401), "")</f>
        <v>#VALUE!</v>
      </c>
      <c r="R402" s="8" t="e">
        <f aca="false">IF(Q402&lt;&gt;"", N402 - Q402, "")</f>
        <v>#VALUE!</v>
      </c>
    </row>
    <row collapsed="false" customFormat="false" customHeight="true" hidden="false" ht="14.4" outlineLevel="0" r="403">
      <c r="A403" s="9" t="n">
        <v>37138</v>
      </c>
      <c r="B403" s="5" t="n">
        <v>18.5</v>
      </c>
      <c r="C403" s="5" t="n">
        <v>19.08</v>
      </c>
      <c r="D403" s="5" t="n">
        <v>18.18</v>
      </c>
      <c r="E403" s="5" t="n">
        <v>18.25</v>
      </c>
      <c r="F403" s="5" t="n">
        <v>12436200</v>
      </c>
      <c r="G403" s="5" t="n">
        <v>9.09</v>
      </c>
      <c r="I403" s="10" t="e">
        <f aca="false">IF(ROW(E403) - 1 &gt;= $I$1,SUM(E403:E403(E403,1 - $I$1, 0)) / $I$1,"")</f>
        <v>#VALUE!</v>
      </c>
      <c r="J403" s="10" t="e">
        <f aca="false">IF(ROW(E403) - 1 &gt;= $J$1,SUM(E403:E403(E403,1 - $J$1, 0)) / $J$1,"")</f>
        <v>#VALUE!</v>
      </c>
      <c r="L403" s="11" t="e">
        <f aca="true">IF(ROW(E403) - 1 &gt;= $L$1,IF(OFFSET(I403, -1, 0) = "", I403, ((E403 - L402) * $K$4) + L402), "")</f>
        <v>#VALUE!</v>
      </c>
      <c r="M403" s="11" t="e">
        <f aca="true">IF(ROW(E403) - 1 &gt;= $M$1,IF(OFFSET(J403, -1, 0) = "", J403, ((E403 - M402) * $K$6) + M402), "")</f>
        <v>#VALUE!</v>
      </c>
      <c r="N403" s="7" t="e">
        <f aca="false">IF(M403&lt;&gt;"", L403-M403, "")</f>
        <v>#VALUE!</v>
      </c>
      <c r="P403" s="4" t="e">
        <f aca="false">IF(ROW(E403) - 1 &gt;= $P$1, IF(OFFSET(N403, 1- $P$1, 0) &lt;&gt; "", SUM(N403:N403(N403, 1 - $P$1, 0)) / $P$1, ""), "")</f>
        <v>#VALUE!</v>
      </c>
      <c r="Q403" s="8" t="e">
        <f aca="true">IF(ROW(N403) - 1 &gt;= $P$1,IF(OFFSET(P403, -1, 0) = "", P403, ((N403 - Q402) * $O$5) + Q402), "")</f>
        <v>#VALUE!</v>
      </c>
      <c r="R403" s="8" t="e">
        <f aca="false">IF(Q403&lt;&gt;"", N403 - Q403, "")</f>
        <v>#VALUE!</v>
      </c>
    </row>
    <row collapsed="false" customFormat="false" customHeight="true" hidden="false" ht="14.4" outlineLevel="0" r="404">
      <c r="A404" s="9" t="n">
        <v>37139</v>
      </c>
      <c r="B404" s="5" t="n">
        <v>18.24</v>
      </c>
      <c r="C404" s="5" t="n">
        <v>18.95</v>
      </c>
      <c r="D404" s="5" t="n">
        <v>18.12</v>
      </c>
      <c r="E404" s="5" t="n">
        <v>18.55</v>
      </c>
      <c r="F404" s="5" t="n">
        <v>12859200</v>
      </c>
      <c r="G404" s="5" t="n">
        <v>9.24</v>
      </c>
      <c r="I404" s="10" t="e">
        <f aca="false">IF(ROW(E404) - 1 &gt;= $I$1,SUM(E404:E404(E404,1 - $I$1, 0)) / $I$1,"")</f>
        <v>#VALUE!</v>
      </c>
      <c r="J404" s="10" t="e">
        <f aca="false">IF(ROW(E404) - 1 &gt;= $J$1,SUM(E404:E404(E404,1 - $J$1, 0)) / $J$1,"")</f>
        <v>#VALUE!</v>
      </c>
      <c r="L404" s="11" t="e">
        <f aca="true">IF(ROW(E404) - 1 &gt;= $L$1,IF(OFFSET(I404, -1, 0) = "", I404, ((E404 - L403) * $K$4) + L403), "")</f>
        <v>#VALUE!</v>
      </c>
      <c r="M404" s="11" t="e">
        <f aca="true">IF(ROW(E404) - 1 &gt;= $M$1,IF(OFFSET(J404, -1, 0) = "", J404, ((E404 - M403) * $K$6) + M403), "")</f>
        <v>#VALUE!</v>
      </c>
      <c r="N404" s="7" t="e">
        <f aca="false">IF(M404&lt;&gt;"", L404-M404, "")</f>
        <v>#VALUE!</v>
      </c>
      <c r="P404" s="4" t="e">
        <f aca="false">IF(ROW(E404) - 1 &gt;= $P$1, IF(OFFSET(N404, 1- $P$1, 0) &lt;&gt; "", SUM(N404:N404(N404, 1 - $P$1, 0)) / $P$1, ""), "")</f>
        <v>#VALUE!</v>
      </c>
      <c r="Q404" s="8" t="e">
        <f aca="true">IF(ROW(N404) - 1 &gt;= $P$1,IF(OFFSET(P404, -1, 0) = "", P404, ((N404 - Q403) * $O$5) + Q403), "")</f>
        <v>#VALUE!</v>
      </c>
      <c r="R404" s="8" t="e">
        <f aca="false">IF(Q404&lt;&gt;"", N404 - Q404, "")</f>
        <v>#VALUE!</v>
      </c>
    </row>
    <row collapsed="false" customFormat="false" customHeight="true" hidden="false" ht="14.4" outlineLevel="0" r="405">
      <c r="A405" s="9" t="n">
        <v>37140</v>
      </c>
      <c r="B405" s="5" t="n">
        <v>18.4</v>
      </c>
      <c r="C405" s="5" t="n">
        <v>18.93</v>
      </c>
      <c r="D405" s="5" t="n">
        <v>17.65</v>
      </c>
      <c r="E405" s="5" t="n">
        <v>17.72</v>
      </c>
      <c r="F405" s="5" t="n">
        <v>10084600</v>
      </c>
      <c r="G405" s="5" t="n">
        <v>8.82</v>
      </c>
      <c r="I405" s="10" t="e">
        <f aca="false">IF(ROW(E405) - 1 &gt;= $I$1,SUM(E405:E405(E405,1 - $I$1, 0)) / $I$1,"")</f>
        <v>#VALUE!</v>
      </c>
      <c r="J405" s="10" t="e">
        <f aca="false">IF(ROW(E405) - 1 &gt;= $J$1,SUM(E405:E405(E405,1 - $J$1, 0)) / $J$1,"")</f>
        <v>#VALUE!</v>
      </c>
      <c r="L405" s="11" t="e">
        <f aca="true">IF(ROW(E405) - 1 &gt;= $L$1,IF(OFFSET(I405, -1, 0) = "", I405, ((E405 - L404) * $K$4) + L404), "")</f>
        <v>#VALUE!</v>
      </c>
      <c r="M405" s="11" t="e">
        <f aca="true">IF(ROW(E405) - 1 &gt;= $M$1,IF(OFFSET(J405, -1, 0) = "", J405, ((E405 - M404) * $K$6) + M404), "")</f>
        <v>#VALUE!</v>
      </c>
      <c r="N405" s="7" t="e">
        <f aca="false">IF(M405&lt;&gt;"", L405-M405, "")</f>
        <v>#VALUE!</v>
      </c>
      <c r="P405" s="4" t="e">
        <f aca="false">IF(ROW(E405) - 1 &gt;= $P$1, IF(OFFSET(N405, 1- $P$1, 0) &lt;&gt; "", SUM(N405:N405(N405, 1 - $P$1, 0)) / $P$1, ""), "")</f>
        <v>#VALUE!</v>
      </c>
      <c r="Q405" s="8" t="e">
        <f aca="true">IF(ROW(N405) - 1 &gt;= $P$1,IF(OFFSET(P405, -1, 0) = "", P405, ((N405 - Q404) * $O$5) + Q404), "")</f>
        <v>#VALUE!</v>
      </c>
      <c r="R405" s="8" t="e">
        <f aca="false">IF(Q405&lt;&gt;"", N405 - Q405, "")</f>
        <v>#VALUE!</v>
      </c>
    </row>
    <row collapsed="false" customFormat="false" customHeight="true" hidden="false" ht="14.4" outlineLevel="0" r="406">
      <c r="A406" s="9" t="n">
        <v>37141</v>
      </c>
      <c r="B406" s="5" t="n">
        <v>17.5</v>
      </c>
      <c r="C406" s="5" t="n">
        <v>18.1</v>
      </c>
      <c r="D406" s="5" t="n">
        <v>17.2</v>
      </c>
      <c r="E406" s="5" t="n">
        <v>17.28</v>
      </c>
      <c r="F406" s="5" t="n">
        <v>8636800</v>
      </c>
      <c r="G406" s="5" t="n">
        <v>8.6</v>
      </c>
      <c r="I406" s="10" t="e">
        <f aca="false">IF(ROW(E406) - 1 &gt;= $I$1,SUM(E406:E406(E406,1 - $I$1, 0)) / $I$1,"")</f>
        <v>#VALUE!</v>
      </c>
      <c r="J406" s="10" t="e">
        <f aca="false">IF(ROW(E406) - 1 &gt;= $J$1,SUM(E406:E406(E406,1 - $J$1, 0)) / $J$1,"")</f>
        <v>#VALUE!</v>
      </c>
      <c r="L406" s="11" t="e">
        <f aca="true">IF(ROW(E406) - 1 &gt;= $L$1,IF(OFFSET(I406, -1, 0) = "", I406, ((E406 - L405) * $K$4) + L405), "")</f>
        <v>#VALUE!</v>
      </c>
      <c r="M406" s="11" t="e">
        <f aca="true">IF(ROW(E406) - 1 &gt;= $M$1,IF(OFFSET(J406, -1, 0) = "", J406, ((E406 - M405) * $K$6) + M405), "")</f>
        <v>#VALUE!</v>
      </c>
      <c r="N406" s="7" t="e">
        <f aca="false">IF(M406&lt;&gt;"", L406-M406, "")</f>
        <v>#VALUE!</v>
      </c>
      <c r="P406" s="4" t="e">
        <f aca="false">IF(ROW(E406) - 1 &gt;= $P$1, IF(OFFSET(N406, 1- $P$1, 0) &lt;&gt; "", SUM(N406:N406(N406, 1 - $P$1, 0)) / $P$1, ""), "")</f>
        <v>#VALUE!</v>
      </c>
      <c r="Q406" s="8" t="e">
        <f aca="true">IF(ROW(N406) - 1 &gt;= $P$1,IF(OFFSET(P406, -1, 0) = "", P406, ((N406 - Q405) * $O$5) + Q405), "")</f>
        <v>#VALUE!</v>
      </c>
      <c r="R406" s="8" t="e">
        <f aca="false">IF(Q406&lt;&gt;"", N406 - Q406, "")</f>
        <v>#VALUE!</v>
      </c>
    </row>
    <row collapsed="false" customFormat="false" customHeight="true" hidden="false" ht="14.4" outlineLevel="0" r="407">
      <c r="A407" s="9" t="n">
        <v>37144</v>
      </c>
      <c r="B407" s="5" t="n">
        <v>17</v>
      </c>
      <c r="C407" s="5" t="n">
        <v>17.5</v>
      </c>
      <c r="D407" s="5" t="n">
        <v>16.92</v>
      </c>
      <c r="E407" s="5" t="n">
        <v>17.37</v>
      </c>
      <c r="F407" s="5" t="n">
        <v>11030200</v>
      </c>
      <c r="G407" s="5" t="n">
        <v>8.65</v>
      </c>
      <c r="I407" s="10" t="e">
        <f aca="false">IF(ROW(E407) - 1 &gt;= $I$1,SUM(E407:E407(E407,1 - $I$1, 0)) / $I$1,"")</f>
        <v>#VALUE!</v>
      </c>
      <c r="J407" s="10" t="e">
        <f aca="false">IF(ROW(E407) - 1 &gt;= $J$1,SUM(E407:E407(E407,1 - $J$1, 0)) / $J$1,"")</f>
        <v>#VALUE!</v>
      </c>
      <c r="L407" s="11" t="e">
        <f aca="true">IF(ROW(E407) - 1 &gt;= $L$1,IF(OFFSET(I407, -1, 0) = "", I407, ((E407 - L406) * $K$4) + L406), "")</f>
        <v>#VALUE!</v>
      </c>
      <c r="M407" s="11" t="e">
        <f aca="true">IF(ROW(E407) - 1 &gt;= $M$1,IF(OFFSET(J407, -1, 0) = "", J407, ((E407 - M406) * $K$6) + M406), "")</f>
        <v>#VALUE!</v>
      </c>
      <c r="N407" s="7" t="e">
        <f aca="false">IF(M407&lt;&gt;"", L407-M407, "")</f>
        <v>#VALUE!</v>
      </c>
      <c r="P407" s="4" t="e">
        <f aca="false">IF(ROW(E407) - 1 &gt;= $P$1, IF(OFFSET(N407, 1- $P$1, 0) &lt;&gt; "", SUM(N407:N407(N407, 1 - $P$1, 0)) / $P$1, ""), "")</f>
        <v>#VALUE!</v>
      </c>
      <c r="Q407" s="8" t="e">
        <f aca="true">IF(ROW(N407) - 1 &gt;= $P$1,IF(OFFSET(P407, -1, 0) = "", P407, ((N407 - Q406) * $O$5) + Q406), "")</f>
        <v>#VALUE!</v>
      </c>
      <c r="R407" s="8" t="e">
        <f aca="false">IF(Q407&lt;&gt;"", N407 - Q407, "")</f>
        <v>#VALUE!</v>
      </c>
    </row>
    <row collapsed="false" customFormat="false" customHeight="true" hidden="false" ht="14.4" outlineLevel="0" r="408">
      <c r="A408" s="9" t="n">
        <v>37151</v>
      </c>
      <c r="B408" s="5" t="n">
        <v>16</v>
      </c>
      <c r="C408" s="5" t="n">
        <v>17.07</v>
      </c>
      <c r="D408" s="5" t="n">
        <v>15.73</v>
      </c>
      <c r="E408" s="5" t="n">
        <v>16.99</v>
      </c>
      <c r="F408" s="5" t="n">
        <v>16357400</v>
      </c>
      <c r="G408" s="5" t="n">
        <v>8.46</v>
      </c>
      <c r="I408" s="10" t="e">
        <f aca="false">IF(ROW(E408) - 1 &gt;= $I$1,SUM(E408:E408(E408,1 - $I$1, 0)) / $I$1,"")</f>
        <v>#VALUE!</v>
      </c>
      <c r="J408" s="10" t="e">
        <f aca="false">IF(ROW(E408) - 1 &gt;= $J$1,SUM(E408:E408(E408,1 - $J$1, 0)) / $J$1,"")</f>
        <v>#VALUE!</v>
      </c>
      <c r="L408" s="11" t="e">
        <f aca="true">IF(ROW(E408) - 1 &gt;= $L$1,IF(OFFSET(I408, -1, 0) = "", I408, ((E408 - L407) * $K$4) + L407), "")</f>
        <v>#VALUE!</v>
      </c>
      <c r="M408" s="11" t="e">
        <f aca="true">IF(ROW(E408) - 1 &gt;= $M$1,IF(OFFSET(J408, -1, 0) = "", J408, ((E408 - M407) * $K$6) + M407), "")</f>
        <v>#VALUE!</v>
      </c>
      <c r="N408" s="7" t="e">
        <f aca="false">IF(M408&lt;&gt;"", L408-M408, "")</f>
        <v>#VALUE!</v>
      </c>
      <c r="P408" s="4" t="e">
        <f aca="false">IF(ROW(E408) - 1 &gt;= $P$1, IF(OFFSET(N408, 1- $P$1, 0) &lt;&gt; "", SUM(N408:N408(N408, 1 - $P$1, 0)) / $P$1, ""), "")</f>
        <v>#VALUE!</v>
      </c>
      <c r="Q408" s="8" t="e">
        <f aca="true">IF(ROW(N408) - 1 &gt;= $P$1,IF(OFFSET(P408, -1, 0) = "", P408, ((N408 - Q407) * $O$5) + Q407), "")</f>
        <v>#VALUE!</v>
      </c>
      <c r="R408" s="8" t="e">
        <f aca="false">IF(Q408&lt;&gt;"", N408 - Q408, "")</f>
        <v>#VALUE!</v>
      </c>
    </row>
    <row collapsed="false" customFormat="false" customHeight="true" hidden="false" ht="14.4" outlineLevel="0" r="409">
      <c r="A409" s="9" t="n">
        <v>37152</v>
      </c>
      <c r="B409" s="5" t="n">
        <v>16.9</v>
      </c>
      <c r="C409" s="5" t="n">
        <v>17.72</v>
      </c>
      <c r="D409" s="5" t="n">
        <v>16.17</v>
      </c>
      <c r="E409" s="5" t="n">
        <v>16.28</v>
      </c>
      <c r="F409" s="5" t="n">
        <v>11682200</v>
      </c>
      <c r="G409" s="5" t="n">
        <v>8.11</v>
      </c>
      <c r="I409" s="10" t="e">
        <f aca="false">IF(ROW(E409) - 1 &gt;= $I$1,SUM(E409:E409(E409,1 - $I$1, 0)) / $I$1,"")</f>
        <v>#VALUE!</v>
      </c>
      <c r="J409" s="10" t="e">
        <f aca="false">IF(ROW(E409) - 1 &gt;= $J$1,SUM(E409:E409(E409,1 - $J$1, 0)) / $J$1,"")</f>
        <v>#VALUE!</v>
      </c>
      <c r="L409" s="11" t="e">
        <f aca="true">IF(ROW(E409) - 1 &gt;= $L$1,IF(OFFSET(I409, -1, 0) = "", I409, ((E409 - L408) * $K$4) + L408), "")</f>
        <v>#VALUE!</v>
      </c>
      <c r="M409" s="11" t="e">
        <f aca="true">IF(ROW(E409) - 1 &gt;= $M$1,IF(OFFSET(J409, -1, 0) = "", J409, ((E409 - M408) * $K$6) + M408), "")</f>
        <v>#VALUE!</v>
      </c>
      <c r="N409" s="7" t="e">
        <f aca="false">IF(M409&lt;&gt;"", L409-M409, "")</f>
        <v>#VALUE!</v>
      </c>
      <c r="P409" s="4" t="e">
        <f aca="false">IF(ROW(E409) - 1 &gt;= $P$1, IF(OFFSET(N409, 1- $P$1, 0) &lt;&gt; "", SUM(N409:N409(N409, 1 - $P$1, 0)) / $P$1, ""), "")</f>
        <v>#VALUE!</v>
      </c>
      <c r="Q409" s="8" t="e">
        <f aca="true">IF(ROW(N409) - 1 &gt;= $P$1,IF(OFFSET(P409, -1, 0) = "", P409, ((N409 - Q408) * $O$5) + Q408), "")</f>
        <v>#VALUE!</v>
      </c>
      <c r="R409" s="8" t="e">
        <f aca="false">IF(Q409&lt;&gt;"", N409 - Q409, "")</f>
        <v>#VALUE!</v>
      </c>
    </row>
    <row collapsed="false" customFormat="false" customHeight="true" hidden="false" ht="14.4" outlineLevel="0" r="410">
      <c r="A410" s="9" t="n">
        <v>37153</v>
      </c>
      <c r="B410" s="5" t="n">
        <v>16.5</v>
      </c>
      <c r="C410" s="5" t="n">
        <v>17.1</v>
      </c>
      <c r="D410" s="5" t="n">
        <v>15.6</v>
      </c>
      <c r="E410" s="5" t="n">
        <v>17.02</v>
      </c>
      <c r="F410" s="5" t="n">
        <v>13332800</v>
      </c>
      <c r="G410" s="5" t="n">
        <v>8.47</v>
      </c>
      <c r="I410" s="10" t="e">
        <f aca="false">IF(ROW(E410) - 1 &gt;= $I$1,SUM(E410:E410(E410,1 - $I$1, 0)) / $I$1,"")</f>
        <v>#VALUE!</v>
      </c>
      <c r="J410" s="10" t="e">
        <f aca="false">IF(ROW(E410) - 1 &gt;= $J$1,SUM(E410:E410(E410,1 - $J$1, 0)) / $J$1,"")</f>
        <v>#VALUE!</v>
      </c>
      <c r="L410" s="11" t="e">
        <f aca="true">IF(ROW(E410) - 1 &gt;= $L$1,IF(OFFSET(I410, -1, 0) = "", I410, ((E410 - L409) * $K$4) + L409), "")</f>
        <v>#VALUE!</v>
      </c>
      <c r="M410" s="11" t="e">
        <f aca="true">IF(ROW(E410) - 1 &gt;= $M$1,IF(OFFSET(J410, -1, 0) = "", J410, ((E410 - M409) * $K$6) + M409), "")</f>
        <v>#VALUE!</v>
      </c>
      <c r="N410" s="7" t="e">
        <f aca="false">IF(M410&lt;&gt;"", L410-M410, "")</f>
        <v>#VALUE!</v>
      </c>
      <c r="P410" s="4" t="e">
        <f aca="false">IF(ROW(E410) - 1 &gt;= $P$1, IF(OFFSET(N410, 1- $P$1, 0) &lt;&gt; "", SUM(N410:N410(N410, 1 - $P$1, 0)) / $P$1, ""), "")</f>
        <v>#VALUE!</v>
      </c>
      <c r="Q410" s="8" t="e">
        <f aca="true">IF(ROW(N410) - 1 &gt;= $P$1,IF(OFFSET(P410, -1, 0) = "", P410, ((N410 - Q409) * $O$5) + Q409), "")</f>
        <v>#VALUE!</v>
      </c>
      <c r="R410" s="8" t="e">
        <f aca="false">IF(Q410&lt;&gt;"", N410 - Q410, "")</f>
        <v>#VALUE!</v>
      </c>
    </row>
    <row collapsed="false" customFormat="false" customHeight="true" hidden="false" ht="14.4" outlineLevel="0" r="411">
      <c r="A411" s="9" t="n">
        <v>37154</v>
      </c>
      <c r="B411" s="5" t="n">
        <v>16.29</v>
      </c>
      <c r="C411" s="5" t="n">
        <v>16.95</v>
      </c>
      <c r="D411" s="5" t="n">
        <v>15.5</v>
      </c>
      <c r="E411" s="5" t="n">
        <v>15.68</v>
      </c>
      <c r="F411" s="5" t="n">
        <v>14684800</v>
      </c>
      <c r="G411" s="5" t="n">
        <v>7.81</v>
      </c>
      <c r="I411" s="10" t="e">
        <f aca="false">IF(ROW(E411) - 1 &gt;= $I$1,SUM(E411:E411(E411,1 - $I$1, 0)) / $I$1,"")</f>
        <v>#VALUE!</v>
      </c>
      <c r="J411" s="10" t="e">
        <f aca="false">IF(ROW(E411) - 1 &gt;= $J$1,SUM(E411:E411(E411,1 - $J$1, 0)) / $J$1,"")</f>
        <v>#VALUE!</v>
      </c>
      <c r="L411" s="11" t="e">
        <f aca="true">IF(ROW(E411) - 1 &gt;= $L$1,IF(OFFSET(I411, -1, 0) = "", I411, ((E411 - L410) * $K$4) + L410), "")</f>
        <v>#VALUE!</v>
      </c>
      <c r="M411" s="11" t="e">
        <f aca="true">IF(ROW(E411) - 1 &gt;= $M$1,IF(OFFSET(J411, -1, 0) = "", J411, ((E411 - M410) * $K$6) + M410), "")</f>
        <v>#VALUE!</v>
      </c>
      <c r="N411" s="7" t="e">
        <f aca="false">IF(M411&lt;&gt;"", L411-M411, "")</f>
        <v>#VALUE!</v>
      </c>
      <c r="P411" s="4" t="e">
        <f aca="false">IF(ROW(E411) - 1 &gt;= $P$1, IF(OFFSET(N411, 1- $P$1, 0) &lt;&gt; "", SUM(N411:N411(N411, 1 - $P$1, 0)) / $P$1, ""), "")</f>
        <v>#VALUE!</v>
      </c>
      <c r="Q411" s="8" t="e">
        <f aca="true">IF(ROW(N411) - 1 &gt;= $P$1,IF(OFFSET(P411, -1, 0) = "", P411, ((N411 - Q410) * $O$5) + Q410), "")</f>
        <v>#VALUE!</v>
      </c>
      <c r="R411" s="8" t="e">
        <f aca="false">IF(Q411&lt;&gt;"", N411 - Q411, "")</f>
        <v>#VALUE!</v>
      </c>
    </row>
    <row collapsed="false" customFormat="false" customHeight="true" hidden="false" ht="14.4" outlineLevel="0" r="412">
      <c r="A412" s="9" t="n">
        <v>37155</v>
      </c>
      <c r="B412" s="5" t="n">
        <v>14.8</v>
      </c>
      <c r="C412" s="5" t="n">
        <v>16.25</v>
      </c>
      <c r="D412" s="5" t="n">
        <v>14.68</v>
      </c>
      <c r="E412" s="5" t="n">
        <v>15.73</v>
      </c>
      <c r="F412" s="5" t="n">
        <v>20375600</v>
      </c>
      <c r="G412" s="5" t="n">
        <v>7.83</v>
      </c>
      <c r="I412" s="10" t="e">
        <f aca="false">IF(ROW(E412) - 1 &gt;= $I$1,SUM(E412:E412(E412,1 - $I$1, 0)) / $I$1,"")</f>
        <v>#VALUE!</v>
      </c>
      <c r="J412" s="10" t="e">
        <f aca="false">IF(ROW(E412) - 1 &gt;= $J$1,SUM(E412:E412(E412,1 - $J$1, 0)) / $J$1,"")</f>
        <v>#VALUE!</v>
      </c>
      <c r="L412" s="11" t="e">
        <f aca="true">IF(ROW(E412) - 1 &gt;= $L$1,IF(OFFSET(I412, -1, 0) = "", I412, ((E412 - L411) * $K$4) + L411), "")</f>
        <v>#VALUE!</v>
      </c>
      <c r="M412" s="11" t="e">
        <f aca="true">IF(ROW(E412) - 1 &gt;= $M$1,IF(OFFSET(J412, -1, 0) = "", J412, ((E412 - M411) * $K$6) + M411), "")</f>
        <v>#VALUE!</v>
      </c>
      <c r="N412" s="7" t="e">
        <f aca="false">IF(M412&lt;&gt;"", L412-M412, "")</f>
        <v>#VALUE!</v>
      </c>
      <c r="P412" s="4" t="e">
        <f aca="false">IF(ROW(E412) - 1 &gt;= $P$1, IF(OFFSET(N412, 1- $P$1, 0) &lt;&gt; "", SUM(N412:N412(N412, 1 - $P$1, 0)) / $P$1, ""), "")</f>
        <v>#VALUE!</v>
      </c>
      <c r="Q412" s="8" t="e">
        <f aca="true">IF(ROW(N412) - 1 &gt;= $P$1,IF(OFFSET(P412, -1, 0) = "", P412, ((N412 - Q411) * $O$5) + Q411), "")</f>
        <v>#VALUE!</v>
      </c>
      <c r="R412" s="8" t="e">
        <f aca="false">IF(Q412&lt;&gt;"", N412 - Q412, "")</f>
        <v>#VALUE!</v>
      </c>
    </row>
    <row collapsed="false" customFormat="false" customHeight="true" hidden="false" ht="14.4" outlineLevel="0" r="413">
      <c r="A413" s="9" t="n">
        <v>37158</v>
      </c>
      <c r="B413" s="5" t="n">
        <v>16.11</v>
      </c>
      <c r="C413" s="5" t="n">
        <v>16.84</v>
      </c>
      <c r="D413" s="5" t="n">
        <v>15.95</v>
      </c>
      <c r="E413" s="5" t="n">
        <v>16.45</v>
      </c>
      <c r="F413" s="5" t="n">
        <v>10519200</v>
      </c>
      <c r="G413" s="5" t="n">
        <v>8.19</v>
      </c>
      <c r="I413" s="10" t="e">
        <f aca="false">IF(ROW(E413) - 1 &gt;= $I$1,SUM(E413:E413(E413,1 - $I$1, 0)) / $I$1,"")</f>
        <v>#VALUE!</v>
      </c>
      <c r="J413" s="10" t="e">
        <f aca="false">IF(ROW(E413) - 1 &gt;= $J$1,SUM(E413:E413(E413,1 - $J$1, 0)) / $J$1,"")</f>
        <v>#VALUE!</v>
      </c>
      <c r="L413" s="11" t="e">
        <f aca="true">IF(ROW(E413) - 1 &gt;= $L$1,IF(OFFSET(I413, -1, 0) = "", I413, ((E413 - L412) * $K$4) + L412), "")</f>
        <v>#VALUE!</v>
      </c>
      <c r="M413" s="11" t="e">
        <f aca="true">IF(ROW(E413) - 1 &gt;= $M$1,IF(OFFSET(J413, -1, 0) = "", J413, ((E413 - M412) * $K$6) + M412), "")</f>
        <v>#VALUE!</v>
      </c>
      <c r="N413" s="7" t="e">
        <f aca="false">IF(M413&lt;&gt;"", L413-M413, "")</f>
        <v>#VALUE!</v>
      </c>
      <c r="P413" s="4" t="e">
        <f aca="false">IF(ROW(E413) - 1 &gt;= $P$1, IF(OFFSET(N413, 1- $P$1, 0) &lt;&gt; "", SUM(N413:N413(N413, 1 - $P$1, 0)) / $P$1, ""), "")</f>
        <v>#VALUE!</v>
      </c>
      <c r="Q413" s="8" t="e">
        <f aca="true">IF(ROW(N413) - 1 &gt;= $P$1,IF(OFFSET(P413, -1, 0) = "", P413, ((N413 - Q412) * $O$5) + Q412), "")</f>
        <v>#VALUE!</v>
      </c>
      <c r="R413" s="8" t="e">
        <f aca="false">IF(Q413&lt;&gt;"", N413 - Q413, "")</f>
        <v>#VALUE!</v>
      </c>
    </row>
    <row collapsed="false" customFormat="false" customHeight="true" hidden="false" ht="14.4" outlineLevel="0" r="414">
      <c r="A414" s="9" t="n">
        <v>37159</v>
      </c>
      <c r="B414" s="5" t="n">
        <v>16.14</v>
      </c>
      <c r="C414" s="5" t="n">
        <v>16.22</v>
      </c>
      <c r="D414" s="5" t="n">
        <v>15.35</v>
      </c>
      <c r="E414" s="5" t="n">
        <v>15.54</v>
      </c>
      <c r="F414" s="5" t="n">
        <v>13371600</v>
      </c>
      <c r="G414" s="5" t="n">
        <v>7.74</v>
      </c>
      <c r="I414" s="10" t="e">
        <f aca="false">IF(ROW(E414) - 1 &gt;= $I$1,SUM(E414:E414(E414,1 - $I$1, 0)) / $I$1,"")</f>
        <v>#VALUE!</v>
      </c>
      <c r="J414" s="10" t="e">
        <f aca="false">IF(ROW(E414) - 1 &gt;= $J$1,SUM(E414:E414(E414,1 - $J$1, 0)) / $J$1,"")</f>
        <v>#VALUE!</v>
      </c>
      <c r="L414" s="11" t="e">
        <f aca="true">IF(ROW(E414) - 1 &gt;= $L$1,IF(OFFSET(I414, -1, 0) = "", I414, ((E414 - L413) * $K$4) + L413), "")</f>
        <v>#VALUE!</v>
      </c>
      <c r="M414" s="11" t="e">
        <f aca="true">IF(ROW(E414) - 1 &gt;= $M$1,IF(OFFSET(J414, -1, 0) = "", J414, ((E414 - M413) * $K$6) + M413), "")</f>
        <v>#VALUE!</v>
      </c>
      <c r="N414" s="7" t="e">
        <f aca="false">IF(M414&lt;&gt;"", L414-M414, "")</f>
        <v>#VALUE!</v>
      </c>
      <c r="P414" s="4" t="e">
        <f aca="false">IF(ROW(E414) - 1 &gt;= $P$1, IF(OFFSET(N414, 1- $P$1, 0) &lt;&gt; "", SUM(N414:N414(N414, 1 - $P$1, 0)) / $P$1, ""), "")</f>
        <v>#VALUE!</v>
      </c>
      <c r="Q414" s="8" t="e">
        <f aca="true">IF(ROW(N414) - 1 &gt;= $P$1,IF(OFFSET(P414, -1, 0) = "", P414, ((N414 - Q413) * $O$5) + Q413), "")</f>
        <v>#VALUE!</v>
      </c>
      <c r="R414" s="8" t="e">
        <f aca="false">IF(Q414&lt;&gt;"", N414 - Q414, "")</f>
        <v>#VALUE!</v>
      </c>
    </row>
    <row collapsed="false" customFormat="false" customHeight="true" hidden="false" ht="14.4" outlineLevel="0" r="415">
      <c r="A415" s="9" t="n">
        <v>37160</v>
      </c>
      <c r="B415" s="5" t="n">
        <v>15.81</v>
      </c>
      <c r="C415" s="5" t="n">
        <v>15.89</v>
      </c>
      <c r="D415" s="5" t="n">
        <v>14.93</v>
      </c>
      <c r="E415" s="5" t="n">
        <v>15.15</v>
      </c>
      <c r="F415" s="5" t="n">
        <v>17635600</v>
      </c>
      <c r="G415" s="5" t="n">
        <v>7.54</v>
      </c>
      <c r="I415" s="10" t="e">
        <f aca="false">IF(ROW(E415) - 1 &gt;= $I$1,SUM(E415:E415(E415,1 - $I$1, 0)) / $I$1,"")</f>
        <v>#VALUE!</v>
      </c>
      <c r="J415" s="10" t="e">
        <f aca="false">IF(ROW(E415) - 1 &gt;= $J$1,SUM(E415:E415(E415,1 - $J$1, 0)) / $J$1,"")</f>
        <v>#VALUE!</v>
      </c>
      <c r="L415" s="11" t="e">
        <f aca="true">IF(ROW(E415) - 1 &gt;= $L$1,IF(OFFSET(I415, -1, 0) = "", I415, ((E415 - L414) * $K$4) + L414), "")</f>
        <v>#VALUE!</v>
      </c>
      <c r="M415" s="11" t="e">
        <f aca="true">IF(ROW(E415) - 1 &gt;= $M$1,IF(OFFSET(J415, -1, 0) = "", J415, ((E415 - M414) * $K$6) + M414), "")</f>
        <v>#VALUE!</v>
      </c>
      <c r="N415" s="7" t="e">
        <f aca="false">IF(M415&lt;&gt;"", L415-M415, "")</f>
        <v>#VALUE!</v>
      </c>
      <c r="P415" s="4" t="e">
        <f aca="false">IF(ROW(E415) - 1 &gt;= $P$1, IF(OFFSET(N415, 1- $P$1, 0) &lt;&gt; "", SUM(N415:N415(N415, 1 - $P$1, 0)) / $P$1, ""), "")</f>
        <v>#VALUE!</v>
      </c>
      <c r="Q415" s="8" t="e">
        <f aca="true">IF(ROW(N415) - 1 &gt;= $P$1,IF(OFFSET(P415, -1, 0) = "", P415, ((N415 - Q414) * $O$5) + Q414), "")</f>
        <v>#VALUE!</v>
      </c>
      <c r="R415" s="8" t="e">
        <f aca="false">IF(Q415&lt;&gt;"", N415 - Q415, "")</f>
        <v>#VALUE!</v>
      </c>
    </row>
    <row collapsed="false" customFormat="false" customHeight="true" hidden="false" ht="14.4" outlineLevel="0" r="416">
      <c r="A416" s="9" t="n">
        <v>37161</v>
      </c>
      <c r="B416" s="5" t="n">
        <v>15.25</v>
      </c>
      <c r="C416" s="5" t="n">
        <v>15.75</v>
      </c>
      <c r="D416" s="5" t="n">
        <v>15.2</v>
      </c>
      <c r="E416" s="5" t="n">
        <v>15.51</v>
      </c>
      <c r="F416" s="5" t="n">
        <v>11508600</v>
      </c>
      <c r="G416" s="5" t="n">
        <v>7.72</v>
      </c>
      <c r="I416" s="10" t="e">
        <f aca="false">IF(ROW(E416) - 1 &gt;= $I$1,SUM(E416:E416(E416,1 - $I$1, 0)) / $I$1,"")</f>
        <v>#VALUE!</v>
      </c>
      <c r="J416" s="10" t="e">
        <f aca="false">IF(ROW(E416) - 1 &gt;= $J$1,SUM(E416:E416(E416,1 - $J$1, 0)) / $J$1,"")</f>
        <v>#VALUE!</v>
      </c>
      <c r="L416" s="11" t="e">
        <f aca="true">IF(ROW(E416) - 1 &gt;= $L$1,IF(OFFSET(I416, -1, 0) = "", I416, ((E416 - L415) * $K$4) + L415), "")</f>
        <v>#VALUE!</v>
      </c>
      <c r="M416" s="11" t="e">
        <f aca="true">IF(ROW(E416) - 1 &gt;= $M$1,IF(OFFSET(J416, -1, 0) = "", J416, ((E416 - M415) * $K$6) + M415), "")</f>
        <v>#VALUE!</v>
      </c>
      <c r="N416" s="7" t="e">
        <f aca="false">IF(M416&lt;&gt;"", L416-M416, "")</f>
        <v>#VALUE!</v>
      </c>
      <c r="P416" s="4" t="e">
        <f aca="false">IF(ROW(E416) - 1 &gt;= $P$1, IF(OFFSET(N416, 1- $P$1, 0) &lt;&gt; "", SUM(N416:N416(N416, 1 - $P$1, 0)) / $P$1, ""), "")</f>
        <v>#VALUE!</v>
      </c>
      <c r="Q416" s="8" t="e">
        <f aca="true">IF(ROW(N416) - 1 &gt;= $P$1,IF(OFFSET(P416, -1, 0) = "", P416, ((N416 - Q415) * $O$5) + Q415), "")</f>
        <v>#VALUE!</v>
      </c>
      <c r="R416" s="8" t="e">
        <f aca="false">IF(Q416&lt;&gt;"", N416 - Q416, "")</f>
        <v>#VALUE!</v>
      </c>
    </row>
    <row collapsed="false" customFormat="false" customHeight="true" hidden="false" ht="14.4" outlineLevel="0" r="417">
      <c r="A417" s="9" t="n">
        <v>37162</v>
      </c>
      <c r="B417" s="5" t="n">
        <v>15.71</v>
      </c>
      <c r="C417" s="5" t="n">
        <v>15.91</v>
      </c>
      <c r="D417" s="5" t="n">
        <v>15.39</v>
      </c>
      <c r="E417" s="5" t="n">
        <v>15.51</v>
      </c>
      <c r="F417" s="5" t="n">
        <v>13039600</v>
      </c>
      <c r="G417" s="5" t="n">
        <v>7.72</v>
      </c>
      <c r="I417" s="10" t="e">
        <f aca="false">IF(ROW(E417) - 1 &gt;= $I$1,SUM(E417:E417(E417,1 - $I$1, 0)) / $I$1,"")</f>
        <v>#VALUE!</v>
      </c>
      <c r="J417" s="10" t="e">
        <f aca="false">IF(ROW(E417) - 1 &gt;= $J$1,SUM(E417:E417(E417,1 - $J$1, 0)) / $J$1,"")</f>
        <v>#VALUE!</v>
      </c>
      <c r="L417" s="11" t="e">
        <f aca="true">IF(ROW(E417) - 1 &gt;= $L$1,IF(OFFSET(I417, -1, 0) = "", I417, ((E417 - L416) * $K$4) + L416), "")</f>
        <v>#VALUE!</v>
      </c>
      <c r="M417" s="11" t="e">
        <f aca="true">IF(ROW(E417) - 1 &gt;= $M$1,IF(OFFSET(J417, -1, 0) = "", J417, ((E417 - M416) * $K$6) + M416), "")</f>
        <v>#VALUE!</v>
      </c>
      <c r="N417" s="7" t="e">
        <f aca="false">IF(M417&lt;&gt;"", L417-M417, "")</f>
        <v>#VALUE!</v>
      </c>
      <c r="P417" s="4" t="e">
        <f aca="false">IF(ROW(E417) - 1 &gt;= $P$1, IF(OFFSET(N417, 1- $P$1, 0) &lt;&gt; "", SUM(N417:N417(N417, 1 - $P$1, 0)) / $P$1, ""), "")</f>
        <v>#VALUE!</v>
      </c>
      <c r="Q417" s="8" t="e">
        <f aca="true">IF(ROW(N417) - 1 &gt;= $P$1,IF(OFFSET(P417, -1, 0) = "", P417, ((N417 - Q416) * $O$5) + Q416), "")</f>
        <v>#VALUE!</v>
      </c>
      <c r="R417" s="8" t="e">
        <f aca="false">IF(Q417&lt;&gt;"", N417 - Q417, "")</f>
        <v>#VALUE!</v>
      </c>
    </row>
    <row collapsed="false" customFormat="false" customHeight="true" hidden="false" ht="14.4" outlineLevel="0" r="418">
      <c r="A418" s="9" t="n">
        <v>37165</v>
      </c>
      <c r="B418" s="5" t="n">
        <v>15.49</v>
      </c>
      <c r="C418" s="5" t="n">
        <v>15.99</v>
      </c>
      <c r="D418" s="5" t="n">
        <v>15.23</v>
      </c>
      <c r="E418" s="5" t="n">
        <v>15.54</v>
      </c>
      <c r="F418" s="5" t="n">
        <v>7436000</v>
      </c>
      <c r="G418" s="5" t="n">
        <v>7.74</v>
      </c>
      <c r="I418" s="10" t="e">
        <f aca="false">IF(ROW(E418) - 1 &gt;= $I$1,SUM(E418:E418(E418,1 - $I$1, 0)) / $I$1,"")</f>
        <v>#VALUE!</v>
      </c>
      <c r="J418" s="10" t="e">
        <f aca="false">IF(ROW(E418) - 1 &gt;= $J$1,SUM(E418:E418(E418,1 - $J$1, 0)) / $J$1,"")</f>
        <v>#VALUE!</v>
      </c>
      <c r="L418" s="11" t="e">
        <f aca="true">IF(ROW(E418) - 1 &gt;= $L$1,IF(OFFSET(I418, -1, 0) = "", I418, ((E418 - L417) * $K$4) + L417), "")</f>
        <v>#VALUE!</v>
      </c>
      <c r="M418" s="11" t="e">
        <f aca="true">IF(ROW(E418) - 1 &gt;= $M$1,IF(OFFSET(J418, -1, 0) = "", J418, ((E418 - M417) * $K$6) + M417), "")</f>
        <v>#VALUE!</v>
      </c>
      <c r="N418" s="7" t="e">
        <f aca="false">IF(M418&lt;&gt;"", L418-M418, "")</f>
        <v>#VALUE!</v>
      </c>
      <c r="P418" s="4" t="e">
        <f aca="false">IF(ROW(E418) - 1 &gt;= $P$1, IF(OFFSET(N418, 1- $P$1, 0) &lt;&gt; "", SUM(N418:N418(N418, 1 - $P$1, 0)) / $P$1, ""), "")</f>
        <v>#VALUE!</v>
      </c>
      <c r="Q418" s="8" t="e">
        <f aca="true">IF(ROW(N418) - 1 &gt;= $P$1,IF(OFFSET(P418, -1, 0) = "", P418, ((N418 - Q417) * $O$5) + Q417), "")</f>
        <v>#VALUE!</v>
      </c>
      <c r="R418" s="8" t="e">
        <f aca="false">IF(Q418&lt;&gt;"", N418 - Q418, "")</f>
        <v>#VALUE!</v>
      </c>
    </row>
    <row collapsed="false" customFormat="false" customHeight="true" hidden="false" ht="14.4" outlineLevel="0" r="419">
      <c r="A419" s="9" t="n">
        <v>37166</v>
      </c>
      <c r="B419" s="5" t="n">
        <v>15.43</v>
      </c>
      <c r="C419" s="5" t="n">
        <v>15.83</v>
      </c>
      <c r="D419" s="5" t="n">
        <v>14.88</v>
      </c>
      <c r="E419" s="5" t="n">
        <v>15.05</v>
      </c>
      <c r="F419" s="5" t="n">
        <v>8424400</v>
      </c>
      <c r="G419" s="5" t="n">
        <v>7.49</v>
      </c>
      <c r="I419" s="10" t="e">
        <f aca="false">IF(ROW(E419) - 1 &gt;= $I$1,SUM(E419:E419(E419,1 - $I$1, 0)) / $I$1,"")</f>
        <v>#VALUE!</v>
      </c>
      <c r="J419" s="10" t="e">
        <f aca="false">IF(ROW(E419) - 1 &gt;= $J$1,SUM(E419:E419(E419,1 - $J$1, 0)) / $J$1,"")</f>
        <v>#VALUE!</v>
      </c>
      <c r="L419" s="11" t="e">
        <f aca="true">IF(ROW(E419) - 1 &gt;= $L$1,IF(OFFSET(I419, -1, 0) = "", I419, ((E419 - L418) * $K$4) + L418), "")</f>
        <v>#VALUE!</v>
      </c>
      <c r="M419" s="11" t="e">
        <f aca="true">IF(ROW(E419) - 1 &gt;= $M$1,IF(OFFSET(J419, -1, 0) = "", J419, ((E419 - M418) * $K$6) + M418), "")</f>
        <v>#VALUE!</v>
      </c>
      <c r="N419" s="7" t="e">
        <f aca="false">IF(M419&lt;&gt;"", L419-M419, "")</f>
        <v>#VALUE!</v>
      </c>
      <c r="P419" s="4" t="e">
        <f aca="false">IF(ROW(E419) - 1 &gt;= $P$1, IF(OFFSET(N419, 1- $P$1, 0) &lt;&gt; "", SUM(N419:N419(N419, 1 - $P$1, 0)) / $P$1, ""), "")</f>
        <v>#VALUE!</v>
      </c>
      <c r="Q419" s="8" t="e">
        <f aca="true">IF(ROW(N419) - 1 &gt;= $P$1,IF(OFFSET(P419, -1, 0) = "", P419, ((N419 - Q418) * $O$5) + Q418), "")</f>
        <v>#VALUE!</v>
      </c>
      <c r="R419" s="8" t="e">
        <f aca="false">IF(Q419&lt;&gt;"", N419 - Q419, "")</f>
        <v>#VALUE!</v>
      </c>
    </row>
    <row collapsed="false" customFormat="false" customHeight="true" hidden="false" ht="14.4" outlineLevel="0" r="420">
      <c r="A420" s="9" t="n">
        <v>37167</v>
      </c>
      <c r="B420" s="5" t="n">
        <v>14.95</v>
      </c>
      <c r="C420" s="5" t="n">
        <v>15.36</v>
      </c>
      <c r="D420" s="5" t="n">
        <v>14.83</v>
      </c>
      <c r="E420" s="5" t="n">
        <v>14.98</v>
      </c>
      <c r="F420" s="5" t="n">
        <v>24394400</v>
      </c>
      <c r="G420" s="5" t="n">
        <v>7.46</v>
      </c>
      <c r="I420" s="10" t="e">
        <f aca="false">IF(ROW(E420) - 1 &gt;= $I$1,SUM(E420:E420(E420,1 - $I$1, 0)) / $I$1,"")</f>
        <v>#VALUE!</v>
      </c>
      <c r="J420" s="10" t="e">
        <f aca="false">IF(ROW(E420) - 1 &gt;= $J$1,SUM(E420:E420(E420,1 - $J$1, 0)) / $J$1,"")</f>
        <v>#VALUE!</v>
      </c>
      <c r="L420" s="11" t="e">
        <f aca="true">IF(ROW(E420) - 1 &gt;= $L$1,IF(OFFSET(I420, -1, 0) = "", I420, ((E420 - L419) * $K$4) + L419), "")</f>
        <v>#VALUE!</v>
      </c>
      <c r="M420" s="11" t="e">
        <f aca="true">IF(ROW(E420) - 1 &gt;= $M$1,IF(OFFSET(J420, -1, 0) = "", J420, ((E420 - M419) * $K$6) + M419), "")</f>
        <v>#VALUE!</v>
      </c>
      <c r="N420" s="7" t="e">
        <f aca="false">IF(M420&lt;&gt;"", L420-M420, "")</f>
        <v>#VALUE!</v>
      </c>
      <c r="P420" s="4" t="e">
        <f aca="false">IF(ROW(E420) - 1 &gt;= $P$1, IF(OFFSET(N420, 1- $P$1, 0) &lt;&gt; "", SUM(N420:N420(N420, 1 - $P$1, 0)) / $P$1, ""), "")</f>
        <v>#VALUE!</v>
      </c>
      <c r="Q420" s="8" t="e">
        <f aca="true">IF(ROW(N420) - 1 &gt;= $P$1,IF(OFFSET(P420, -1, 0) = "", P420, ((N420 - Q419) * $O$5) + Q419), "")</f>
        <v>#VALUE!</v>
      </c>
      <c r="R420" s="8" t="e">
        <f aca="false">IF(Q420&lt;&gt;"", N420 - Q420, "")</f>
        <v>#VALUE!</v>
      </c>
    </row>
    <row collapsed="false" customFormat="false" customHeight="true" hidden="false" ht="14.4" outlineLevel="0" r="421">
      <c r="A421" s="9" t="n">
        <v>37168</v>
      </c>
      <c r="B421" s="5" t="n">
        <v>15.35</v>
      </c>
      <c r="C421" s="5" t="n">
        <v>16.25</v>
      </c>
      <c r="D421" s="5" t="n">
        <v>14.99</v>
      </c>
      <c r="E421" s="5" t="n">
        <v>15.88</v>
      </c>
      <c r="F421" s="5" t="n">
        <v>14325800</v>
      </c>
      <c r="G421" s="5" t="n">
        <v>7.91</v>
      </c>
      <c r="I421" s="10" t="e">
        <f aca="false">IF(ROW(E421) - 1 &gt;= $I$1,SUM(E421:E421(E421,1 - $I$1, 0)) / $I$1,"")</f>
        <v>#VALUE!</v>
      </c>
      <c r="J421" s="10" t="e">
        <f aca="false">IF(ROW(E421) - 1 &gt;= $J$1,SUM(E421:E421(E421,1 - $J$1, 0)) / $J$1,"")</f>
        <v>#VALUE!</v>
      </c>
      <c r="L421" s="11" t="e">
        <f aca="true">IF(ROW(E421) - 1 &gt;= $L$1,IF(OFFSET(I421, -1, 0) = "", I421, ((E421 - L420) * $K$4) + L420), "")</f>
        <v>#VALUE!</v>
      </c>
      <c r="M421" s="11" t="e">
        <f aca="true">IF(ROW(E421) - 1 &gt;= $M$1,IF(OFFSET(J421, -1, 0) = "", J421, ((E421 - M420) * $K$6) + M420), "")</f>
        <v>#VALUE!</v>
      </c>
      <c r="N421" s="7" t="e">
        <f aca="false">IF(M421&lt;&gt;"", L421-M421, "")</f>
        <v>#VALUE!</v>
      </c>
      <c r="P421" s="4" t="e">
        <f aca="false">IF(ROW(E421) - 1 &gt;= $P$1, IF(OFFSET(N421, 1- $P$1, 0) &lt;&gt; "", SUM(N421:N421(N421, 1 - $P$1, 0)) / $P$1, ""), "")</f>
        <v>#VALUE!</v>
      </c>
      <c r="Q421" s="8" t="e">
        <f aca="true">IF(ROW(N421) - 1 &gt;= $P$1,IF(OFFSET(P421, -1, 0) = "", P421, ((N421 - Q420) * $O$5) + Q420), "")</f>
        <v>#VALUE!</v>
      </c>
      <c r="R421" s="8" t="e">
        <f aca="false">IF(Q421&lt;&gt;"", N421 - Q421, "")</f>
        <v>#VALUE!</v>
      </c>
    </row>
    <row collapsed="false" customFormat="false" customHeight="true" hidden="false" ht="14.4" outlineLevel="0" r="422">
      <c r="A422" s="9" t="n">
        <v>37169</v>
      </c>
      <c r="B422" s="5" t="n">
        <v>15.4</v>
      </c>
      <c r="C422" s="5" t="n">
        <v>16.15</v>
      </c>
      <c r="D422" s="5" t="n">
        <v>14.99</v>
      </c>
      <c r="E422" s="5" t="n">
        <v>16.14</v>
      </c>
      <c r="F422" s="5" t="n">
        <v>12238800</v>
      </c>
      <c r="G422" s="5" t="n">
        <v>8.04</v>
      </c>
      <c r="I422" s="10" t="e">
        <f aca="false">IF(ROW(E422) - 1 &gt;= $I$1,SUM(E422:E422(E422,1 - $I$1, 0)) / $I$1,"")</f>
        <v>#VALUE!</v>
      </c>
      <c r="J422" s="10" t="e">
        <f aca="false">IF(ROW(E422) - 1 &gt;= $J$1,SUM(E422:E422(E422,1 - $J$1, 0)) / $J$1,"")</f>
        <v>#VALUE!</v>
      </c>
      <c r="L422" s="11" t="e">
        <f aca="true">IF(ROW(E422) - 1 &gt;= $L$1,IF(OFFSET(I422, -1, 0) = "", I422, ((E422 - L421) * $K$4) + L421), "")</f>
        <v>#VALUE!</v>
      </c>
      <c r="M422" s="11" t="e">
        <f aca="true">IF(ROW(E422) - 1 &gt;= $M$1,IF(OFFSET(J422, -1, 0) = "", J422, ((E422 - M421) * $K$6) + M421), "")</f>
        <v>#VALUE!</v>
      </c>
      <c r="N422" s="7" t="e">
        <f aca="false">IF(M422&lt;&gt;"", L422-M422, "")</f>
        <v>#VALUE!</v>
      </c>
      <c r="P422" s="4" t="e">
        <f aca="false">IF(ROW(E422) - 1 &gt;= $P$1, IF(OFFSET(N422, 1- $P$1, 0) &lt;&gt; "", SUM(N422:N422(N422, 1 - $P$1, 0)) / $P$1, ""), "")</f>
        <v>#VALUE!</v>
      </c>
      <c r="Q422" s="8" t="e">
        <f aca="true">IF(ROW(N422) - 1 &gt;= $P$1,IF(OFFSET(P422, -1, 0) = "", P422, ((N422 - Q421) * $O$5) + Q421), "")</f>
        <v>#VALUE!</v>
      </c>
      <c r="R422" s="8" t="e">
        <f aca="false">IF(Q422&lt;&gt;"", N422 - Q422, "")</f>
        <v>#VALUE!</v>
      </c>
    </row>
    <row collapsed="false" customFormat="false" customHeight="true" hidden="false" ht="14.4" outlineLevel="0" r="423">
      <c r="A423" s="9" t="n">
        <v>37172</v>
      </c>
      <c r="B423" s="5" t="n">
        <v>15.57</v>
      </c>
      <c r="C423" s="5" t="n">
        <v>16.35</v>
      </c>
      <c r="D423" s="5" t="n">
        <v>15.5</v>
      </c>
      <c r="E423" s="5" t="n">
        <v>16.2</v>
      </c>
      <c r="F423" s="5" t="n">
        <v>7428000</v>
      </c>
      <c r="G423" s="5" t="n">
        <v>8.07</v>
      </c>
      <c r="I423" s="10" t="e">
        <f aca="false">IF(ROW(E423) - 1 &gt;= $I$1,SUM(E423:E423(E423,1 - $I$1, 0)) / $I$1,"")</f>
        <v>#VALUE!</v>
      </c>
      <c r="J423" s="10" t="e">
        <f aca="false">IF(ROW(E423) - 1 &gt;= $J$1,SUM(E423:E423(E423,1 - $J$1, 0)) / $J$1,"")</f>
        <v>#VALUE!</v>
      </c>
      <c r="L423" s="11" t="e">
        <f aca="true">IF(ROW(E423) - 1 &gt;= $L$1,IF(OFFSET(I423, -1, 0) = "", I423, ((E423 - L422) * $K$4) + L422), "")</f>
        <v>#VALUE!</v>
      </c>
      <c r="M423" s="11" t="e">
        <f aca="true">IF(ROW(E423) - 1 &gt;= $M$1,IF(OFFSET(J423, -1, 0) = "", J423, ((E423 - M422) * $K$6) + M422), "")</f>
        <v>#VALUE!</v>
      </c>
      <c r="N423" s="7" t="e">
        <f aca="false">IF(M423&lt;&gt;"", L423-M423, "")</f>
        <v>#VALUE!</v>
      </c>
      <c r="P423" s="4" t="e">
        <f aca="false">IF(ROW(E423) - 1 &gt;= $P$1, IF(OFFSET(N423, 1- $P$1, 0) &lt;&gt; "", SUM(N423:N423(N423, 1 - $P$1, 0)) / $P$1, ""), "")</f>
        <v>#VALUE!</v>
      </c>
      <c r="Q423" s="8" t="e">
        <f aca="true">IF(ROW(N423) - 1 &gt;= $P$1,IF(OFFSET(P423, -1, 0) = "", P423, ((N423 - Q422) * $O$5) + Q422), "")</f>
        <v>#VALUE!</v>
      </c>
      <c r="R423" s="8" t="e">
        <f aca="false">IF(Q423&lt;&gt;"", N423 - Q423, "")</f>
        <v>#VALUE!</v>
      </c>
    </row>
    <row collapsed="false" customFormat="false" customHeight="true" hidden="false" ht="14.4" outlineLevel="0" r="424">
      <c r="A424" s="9" t="n">
        <v>37173</v>
      </c>
      <c r="B424" s="5" t="n">
        <v>16.05</v>
      </c>
      <c r="C424" s="5" t="n">
        <v>16.2</v>
      </c>
      <c r="D424" s="5" t="n">
        <v>15.63</v>
      </c>
      <c r="E424" s="5" t="n">
        <v>16</v>
      </c>
      <c r="F424" s="5" t="n">
        <v>6215200</v>
      </c>
      <c r="G424" s="5" t="n">
        <v>7.97</v>
      </c>
      <c r="I424" s="10" t="e">
        <f aca="false">IF(ROW(E424) - 1 &gt;= $I$1,SUM(E424:E424(E424,1 - $I$1, 0)) / $I$1,"")</f>
        <v>#VALUE!</v>
      </c>
      <c r="J424" s="10" t="e">
        <f aca="false">IF(ROW(E424) - 1 &gt;= $J$1,SUM(E424:E424(E424,1 - $J$1, 0)) / $J$1,"")</f>
        <v>#VALUE!</v>
      </c>
      <c r="L424" s="11" t="e">
        <f aca="true">IF(ROW(E424) - 1 &gt;= $L$1,IF(OFFSET(I424, -1, 0) = "", I424, ((E424 - L423) * $K$4) + L423), "")</f>
        <v>#VALUE!</v>
      </c>
      <c r="M424" s="11" t="e">
        <f aca="true">IF(ROW(E424) - 1 &gt;= $M$1,IF(OFFSET(J424, -1, 0) = "", J424, ((E424 - M423) * $K$6) + M423), "")</f>
        <v>#VALUE!</v>
      </c>
      <c r="N424" s="7" t="e">
        <f aca="false">IF(M424&lt;&gt;"", L424-M424, "")</f>
        <v>#VALUE!</v>
      </c>
      <c r="P424" s="4" t="e">
        <f aca="false">IF(ROW(E424) - 1 &gt;= $P$1, IF(OFFSET(N424, 1- $P$1, 0) &lt;&gt; "", SUM(N424:N424(N424, 1 - $P$1, 0)) / $P$1, ""), "")</f>
        <v>#VALUE!</v>
      </c>
      <c r="Q424" s="8" t="e">
        <f aca="true">IF(ROW(N424) - 1 &gt;= $P$1,IF(OFFSET(P424, -1, 0) = "", P424, ((N424 - Q423) * $O$5) + Q423), "")</f>
        <v>#VALUE!</v>
      </c>
      <c r="R424" s="8" t="e">
        <f aca="false">IF(Q424&lt;&gt;"", N424 - Q424, "")</f>
        <v>#VALUE!</v>
      </c>
    </row>
    <row collapsed="false" customFormat="false" customHeight="true" hidden="false" ht="14.4" outlineLevel="0" r="425">
      <c r="A425" s="9" t="n">
        <v>37174</v>
      </c>
      <c r="B425" s="5" t="n">
        <v>16.1</v>
      </c>
      <c r="C425" s="5" t="n">
        <v>16.85</v>
      </c>
      <c r="D425" s="5" t="n">
        <v>15.95</v>
      </c>
      <c r="E425" s="5" t="n">
        <v>16.82</v>
      </c>
      <c r="F425" s="5" t="n">
        <v>10991400</v>
      </c>
      <c r="G425" s="5" t="n">
        <v>8.37</v>
      </c>
      <c r="I425" s="10" t="e">
        <f aca="false">IF(ROW(E425) - 1 &gt;= $I$1,SUM(E425:E425(E425,1 - $I$1, 0)) / $I$1,"")</f>
        <v>#VALUE!</v>
      </c>
      <c r="J425" s="10" t="e">
        <f aca="false">IF(ROW(E425) - 1 &gt;= $J$1,SUM(E425:E425(E425,1 - $J$1, 0)) / $J$1,"")</f>
        <v>#VALUE!</v>
      </c>
      <c r="L425" s="11" t="e">
        <f aca="true">IF(ROW(E425) - 1 &gt;= $L$1,IF(OFFSET(I425, -1, 0) = "", I425, ((E425 - L424) * $K$4) + L424), "")</f>
        <v>#VALUE!</v>
      </c>
      <c r="M425" s="11" t="e">
        <f aca="true">IF(ROW(E425) - 1 &gt;= $M$1,IF(OFFSET(J425, -1, 0) = "", J425, ((E425 - M424) * $K$6) + M424), "")</f>
        <v>#VALUE!</v>
      </c>
      <c r="N425" s="7" t="e">
        <f aca="false">IF(M425&lt;&gt;"", L425-M425, "")</f>
        <v>#VALUE!</v>
      </c>
      <c r="P425" s="4" t="e">
        <f aca="false">IF(ROW(E425) - 1 &gt;= $P$1, IF(OFFSET(N425, 1- $P$1, 0) &lt;&gt; "", SUM(N425:N425(N425, 1 - $P$1, 0)) / $P$1, ""), "")</f>
        <v>#VALUE!</v>
      </c>
      <c r="Q425" s="8" t="e">
        <f aca="true">IF(ROW(N425) - 1 &gt;= $P$1,IF(OFFSET(P425, -1, 0) = "", P425, ((N425 - Q424) * $O$5) + Q424), "")</f>
        <v>#VALUE!</v>
      </c>
      <c r="R425" s="8" t="e">
        <f aca="false">IF(Q425&lt;&gt;"", N425 - Q425, "")</f>
        <v>#VALUE!</v>
      </c>
    </row>
    <row collapsed="false" customFormat="false" customHeight="true" hidden="false" ht="14.4" outlineLevel="0" r="426">
      <c r="A426" s="9" t="n">
        <v>37175</v>
      </c>
      <c r="B426" s="5" t="n">
        <v>16.92</v>
      </c>
      <c r="C426" s="5" t="n">
        <v>17.74</v>
      </c>
      <c r="D426" s="5" t="n">
        <v>16.85</v>
      </c>
      <c r="E426" s="5" t="n">
        <v>17.74</v>
      </c>
      <c r="F426" s="5" t="n">
        <v>11934400</v>
      </c>
      <c r="G426" s="5" t="n">
        <v>8.83</v>
      </c>
      <c r="I426" s="10" t="e">
        <f aca="false">IF(ROW(E426) - 1 &gt;= $I$1,SUM(E426:E426(E426,1 - $I$1, 0)) / $I$1,"")</f>
        <v>#VALUE!</v>
      </c>
      <c r="J426" s="10" t="e">
        <f aca="false">IF(ROW(E426) - 1 &gt;= $J$1,SUM(E426:E426(E426,1 - $J$1, 0)) / $J$1,"")</f>
        <v>#VALUE!</v>
      </c>
      <c r="L426" s="11" t="e">
        <f aca="true">IF(ROW(E426) - 1 &gt;= $L$1,IF(OFFSET(I426, -1, 0) = "", I426, ((E426 - L425) * $K$4) + L425), "")</f>
        <v>#VALUE!</v>
      </c>
      <c r="M426" s="11" t="e">
        <f aca="true">IF(ROW(E426) - 1 &gt;= $M$1,IF(OFFSET(J426, -1, 0) = "", J426, ((E426 - M425) * $K$6) + M425), "")</f>
        <v>#VALUE!</v>
      </c>
      <c r="N426" s="7" t="e">
        <f aca="false">IF(M426&lt;&gt;"", L426-M426, "")</f>
        <v>#VALUE!</v>
      </c>
      <c r="P426" s="4" t="e">
        <f aca="false">IF(ROW(E426) - 1 &gt;= $P$1, IF(OFFSET(N426, 1- $P$1, 0) &lt;&gt; "", SUM(N426:N426(N426, 1 - $P$1, 0)) / $P$1, ""), "")</f>
        <v>#VALUE!</v>
      </c>
      <c r="Q426" s="8" t="e">
        <f aca="true">IF(ROW(N426) - 1 &gt;= $P$1,IF(OFFSET(P426, -1, 0) = "", P426, ((N426 - Q425) * $O$5) + Q425), "")</f>
        <v>#VALUE!</v>
      </c>
      <c r="R426" s="8" t="e">
        <f aca="false">IF(Q426&lt;&gt;"", N426 - Q426, "")</f>
        <v>#VALUE!</v>
      </c>
    </row>
    <row collapsed="false" customFormat="false" customHeight="true" hidden="false" ht="14.4" outlineLevel="0" r="427">
      <c r="A427" s="9" t="n">
        <v>37176</v>
      </c>
      <c r="B427" s="5" t="n">
        <v>17.31</v>
      </c>
      <c r="C427" s="5" t="n">
        <v>18.08</v>
      </c>
      <c r="D427" s="5" t="n">
        <v>16.86</v>
      </c>
      <c r="E427" s="5" t="n">
        <v>18.01</v>
      </c>
      <c r="F427" s="5" t="n">
        <v>10279000</v>
      </c>
      <c r="G427" s="5" t="n">
        <v>8.97</v>
      </c>
      <c r="I427" s="10" t="e">
        <f aca="false">IF(ROW(E427) - 1 &gt;= $I$1,SUM(E427:E427(E427,1 - $I$1, 0)) / $I$1,"")</f>
        <v>#VALUE!</v>
      </c>
      <c r="J427" s="10" t="e">
        <f aca="false">IF(ROW(E427) - 1 &gt;= $J$1,SUM(E427:E427(E427,1 - $J$1, 0)) / $J$1,"")</f>
        <v>#VALUE!</v>
      </c>
      <c r="L427" s="11" t="e">
        <f aca="true">IF(ROW(E427) - 1 &gt;= $L$1,IF(OFFSET(I427, -1, 0) = "", I427, ((E427 - L426) * $K$4) + L426), "")</f>
        <v>#VALUE!</v>
      </c>
      <c r="M427" s="11" t="e">
        <f aca="true">IF(ROW(E427) - 1 &gt;= $M$1,IF(OFFSET(J427, -1, 0) = "", J427, ((E427 - M426) * $K$6) + M426), "")</f>
        <v>#VALUE!</v>
      </c>
      <c r="N427" s="7" t="e">
        <f aca="false">IF(M427&lt;&gt;"", L427-M427, "")</f>
        <v>#VALUE!</v>
      </c>
      <c r="P427" s="4" t="e">
        <f aca="false">IF(ROW(E427) - 1 &gt;= $P$1, IF(OFFSET(N427, 1- $P$1, 0) &lt;&gt; "", SUM(N427:N427(N427, 1 - $P$1, 0)) / $P$1, ""), "")</f>
        <v>#VALUE!</v>
      </c>
      <c r="Q427" s="8" t="e">
        <f aca="true">IF(ROW(N427) - 1 &gt;= $P$1,IF(OFFSET(P427, -1, 0) = "", P427, ((N427 - Q426) * $O$5) + Q426), "")</f>
        <v>#VALUE!</v>
      </c>
      <c r="R427" s="8" t="e">
        <f aca="false">IF(Q427&lt;&gt;"", N427 - Q427, "")</f>
        <v>#VALUE!</v>
      </c>
    </row>
    <row collapsed="false" customFormat="false" customHeight="true" hidden="false" ht="14.4" outlineLevel="0" r="428">
      <c r="A428" s="9" t="n">
        <v>37179</v>
      </c>
      <c r="B428" s="5" t="n">
        <v>17.95</v>
      </c>
      <c r="C428" s="5" t="n">
        <v>18.38</v>
      </c>
      <c r="D428" s="5" t="n">
        <v>17.95</v>
      </c>
      <c r="E428" s="5" t="n">
        <v>17.99</v>
      </c>
      <c r="F428" s="5" t="n">
        <v>11384000</v>
      </c>
      <c r="G428" s="5" t="n">
        <v>8.96</v>
      </c>
      <c r="I428" s="10" t="e">
        <f aca="false">IF(ROW(E428) - 1 &gt;= $I$1,SUM(E428:E428(E428,1 - $I$1, 0)) / $I$1,"")</f>
        <v>#VALUE!</v>
      </c>
      <c r="J428" s="10" t="e">
        <f aca="false">IF(ROW(E428) - 1 &gt;= $J$1,SUM(E428:E428(E428,1 - $J$1, 0)) / $J$1,"")</f>
        <v>#VALUE!</v>
      </c>
      <c r="L428" s="11" t="e">
        <f aca="true">IF(ROW(E428) - 1 &gt;= $L$1,IF(OFFSET(I428, -1, 0) = "", I428, ((E428 - L427) * $K$4) + L427), "")</f>
        <v>#VALUE!</v>
      </c>
      <c r="M428" s="11" t="e">
        <f aca="true">IF(ROW(E428) - 1 &gt;= $M$1,IF(OFFSET(J428, -1, 0) = "", J428, ((E428 - M427) * $K$6) + M427), "")</f>
        <v>#VALUE!</v>
      </c>
      <c r="N428" s="7" t="e">
        <f aca="false">IF(M428&lt;&gt;"", L428-M428, "")</f>
        <v>#VALUE!</v>
      </c>
      <c r="P428" s="4" t="e">
        <f aca="false">IF(ROW(E428) - 1 &gt;= $P$1, IF(OFFSET(N428, 1- $P$1, 0) &lt;&gt; "", SUM(N428:N428(N428, 1 - $P$1, 0)) / $P$1, ""), "")</f>
        <v>#VALUE!</v>
      </c>
      <c r="Q428" s="8" t="e">
        <f aca="true">IF(ROW(N428) - 1 &gt;= $P$1,IF(OFFSET(P428, -1, 0) = "", P428, ((N428 - Q427) * $O$5) + Q427), "")</f>
        <v>#VALUE!</v>
      </c>
      <c r="R428" s="8" t="e">
        <f aca="false">IF(Q428&lt;&gt;"", N428 - Q428, "")</f>
        <v>#VALUE!</v>
      </c>
    </row>
    <row collapsed="false" customFormat="false" customHeight="true" hidden="false" ht="14.4" outlineLevel="0" r="429">
      <c r="A429" s="9" t="n">
        <v>37180</v>
      </c>
      <c r="B429" s="5" t="n">
        <v>18.09</v>
      </c>
      <c r="C429" s="5" t="n">
        <v>18.2</v>
      </c>
      <c r="D429" s="5" t="n">
        <v>17.77</v>
      </c>
      <c r="E429" s="5" t="n">
        <v>18.01</v>
      </c>
      <c r="F429" s="5" t="n">
        <v>7248200</v>
      </c>
      <c r="G429" s="5" t="n">
        <v>8.97</v>
      </c>
      <c r="I429" s="10" t="e">
        <f aca="false">IF(ROW(E429) - 1 &gt;= $I$1,SUM(E429:E429(E429,1 - $I$1, 0)) / $I$1,"")</f>
        <v>#VALUE!</v>
      </c>
      <c r="J429" s="10" t="e">
        <f aca="false">IF(ROW(E429) - 1 &gt;= $J$1,SUM(E429:E429(E429,1 - $J$1, 0)) / $J$1,"")</f>
        <v>#VALUE!</v>
      </c>
      <c r="L429" s="11" t="e">
        <f aca="true">IF(ROW(E429) - 1 &gt;= $L$1,IF(OFFSET(I429, -1, 0) = "", I429, ((E429 - L428) * $K$4) + L428), "")</f>
        <v>#VALUE!</v>
      </c>
      <c r="M429" s="11" t="e">
        <f aca="true">IF(ROW(E429) - 1 &gt;= $M$1,IF(OFFSET(J429, -1, 0) = "", J429, ((E429 - M428) * $K$6) + M428), "")</f>
        <v>#VALUE!</v>
      </c>
      <c r="N429" s="7" t="e">
        <f aca="false">IF(M429&lt;&gt;"", L429-M429, "")</f>
        <v>#VALUE!</v>
      </c>
      <c r="P429" s="4" t="e">
        <f aca="false">IF(ROW(E429) - 1 &gt;= $P$1, IF(OFFSET(N429, 1- $P$1, 0) &lt;&gt; "", SUM(N429:N429(N429, 1 - $P$1, 0)) / $P$1, ""), "")</f>
        <v>#VALUE!</v>
      </c>
      <c r="Q429" s="8" t="e">
        <f aca="true">IF(ROW(N429) - 1 &gt;= $P$1,IF(OFFSET(P429, -1, 0) = "", P429, ((N429 - Q428) * $O$5) + Q428), "")</f>
        <v>#VALUE!</v>
      </c>
      <c r="R429" s="8" t="e">
        <f aca="false">IF(Q429&lt;&gt;"", N429 - Q429, "")</f>
        <v>#VALUE!</v>
      </c>
    </row>
    <row collapsed="false" customFormat="false" customHeight="true" hidden="false" ht="14.4" outlineLevel="0" r="430">
      <c r="A430" s="9" t="n">
        <v>37181</v>
      </c>
      <c r="B430" s="5" t="n">
        <v>18.34</v>
      </c>
      <c r="C430" s="5" t="n">
        <v>18.41</v>
      </c>
      <c r="D430" s="5" t="n">
        <v>16.96</v>
      </c>
      <c r="E430" s="5" t="n">
        <v>16.99</v>
      </c>
      <c r="F430" s="5" t="n">
        <v>10197800</v>
      </c>
      <c r="G430" s="5" t="n">
        <v>8.46</v>
      </c>
      <c r="I430" s="10" t="e">
        <f aca="false">IF(ROW(E430) - 1 &gt;= $I$1,SUM(E430:E430(E430,1 - $I$1, 0)) / $I$1,"")</f>
        <v>#VALUE!</v>
      </c>
      <c r="J430" s="10" t="e">
        <f aca="false">IF(ROW(E430) - 1 &gt;= $J$1,SUM(E430:E430(E430,1 - $J$1, 0)) / $J$1,"")</f>
        <v>#VALUE!</v>
      </c>
      <c r="L430" s="11" t="e">
        <f aca="true">IF(ROW(E430) - 1 &gt;= $L$1,IF(OFFSET(I430, -1, 0) = "", I430, ((E430 - L429) * $K$4) + L429), "")</f>
        <v>#VALUE!</v>
      </c>
      <c r="M430" s="11" t="e">
        <f aca="true">IF(ROW(E430) - 1 &gt;= $M$1,IF(OFFSET(J430, -1, 0) = "", J430, ((E430 - M429) * $K$6) + M429), "")</f>
        <v>#VALUE!</v>
      </c>
      <c r="N430" s="7" t="e">
        <f aca="false">IF(M430&lt;&gt;"", L430-M430, "")</f>
        <v>#VALUE!</v>
      </c>
      <c r="P430" s="4" t="e">
        <f aca="false">IF(ROW(E430) - 1 &gt;= $P$1, IF(OFFSET(N430, 1- $P$1, 0) &lt;&gt; "", SUM(N430:N430(N430, 1 - $P$1, 0)) / $P$1, ""), "")</f>
        <v>#VALUE!</v>
      </c>
      <c r="Q430" s="8" t="e">
        <f aca="true">IF(ROW(N430) - 1 &gt;= $P$1,IF(OFFSET(P430, -1, 0) = "", P430, ((N430 - Q429) * $O$5) + Q429), "")</f>
        <v>#VALUE!</v>
      </c>
      <c r="R430" s="8" t="e">
        <f aca="false">IF(Q430&lt;&gt;"", N430 - Q430, "")</f>
        <v>#VALUE!</v>
      </c>
    </row>
    <row collapsed="false" customFormat="false" customHeight="true" hidden="false" ht="14.4" outlineLevel="0" r="431">
      <c r="A431" s="9" t="n">
        <v>37182</v>
      </c>
      <c r="B431" s="5" t="n">
        <v>17.29</v>
      </c>
      <c r="C431" s="5" t="n">
        <v>18.23</v>
      </c>
      <c r="D431" s="5" t="n">
        <v>17.29</v>
      </c>
      <c r="E431" s="5" t="n">
        <v>18</v>
      </c>
      <c r="F431" s="5" t="n">
        <v>21877600</v>
      </c>
      <c r="G431" s="5" t="n">
        <v>8.96</v>
      </c>
      <c r="I431" s="10" t="e">
        <f aca="false">IF(ROW(E431) - 1 &gt;= $I$1,SUM(E431:E431(E431,1 - $I$1, 0)) / $I$1,"")</f>
        <v>#VALUE!</v>
      </c>
      <c r="J431" s="10" t="e">
        <f aca="false">IF(ROW(E431) - 1 &gt;= $J$1,SUM(E431:E431(E431,1 - $J$1, 0)) / $J$1,"")</f>
        <v>#VALUE!</v>
      </c>
      <c r="L431" s="11" t="e">
        <f aca="true">IF(ROW(E431) - 1 &gt;= $L$1,IF(OFFSET(I431, -1, 0) = "", I431, ((E431 - L430) * $K$4) + L430), "")</f>
        <v>#VALUE!</v>
      </c>
      <c r="M431" s="11" t="e">
        <f aca="true">IF(ROW(E431) - 1 &gt;= $M$1,IF(OFFSET(J431, -1, 0) = "", J431, ((E431 - M430) * $K$6) + M430), "")</f>
        <v>#VALUE!</v>
      </c>
      <c r="N431" s="7" t="e">
        <f aca="false">IF(M431&lt;&gt;"", L431-M431, "")</f>
        <v>#VALUE!</v>
      </c>
      <c r="P431" s="4" t="e">
        <f aca="false">IF(ROW(E431) - 1 &gt;= $P$1, IF(OFFSET(N431, 1- $P$1, 0) &lt;&gt; "", SUM(N431:N431(N431, 1 - $P$1, 0)) / $P$1, ""), "")</f>
        <v>#VALUE!</v>
      </c>
      <c r="Q431" s="8" t="e">
        <f aca="true">IF(ROW(N431) - 1 &gt;= $P$1,IF(OFFSET(P431, -1, 0) = "", P431, ((N431 - Q430) * $O$5) + Q430), "")</f>
        <v>#VALUE!</v>
      </c>
      <c r="R431" s="8" t="e">
        <f aca="false">IF(Q431&lt;&gt;"", N431 - Q431, "")</f>
        <v>#VALUE!</v>
      </c>
    </row>
    <row collapsed="false" customFormat="false" customHeight="true" hidden="false" ht="14.4" outlineLevel="0" r="432">
      <c r="A432" s="9" t="n">
        <v>37183</v>
      </c>
      <c r="B432" s="5" t="n">
        <v>17.94</v>
      </c>
      <c r="C432" s="5" t="n">
        <v>18.4</v>
      </c>
      <c r="D432" s="5" t="n">
        <v>17.88</v>
      </c>
      <c r="E432" s="5" t="n">
        <v>18.3</v>
      </c>
      <c r="F432" s="5" t="n">
        <v>5956800</v>
      </c>
      <c r="G432" s="5" t="n">
        <v>9.11</v>
      </c>
      <c r="I432" s="10" t="e">
        <f aca="false">IF(ROW(E432) - 1 &gt;= $I$1,SUM(E432:E432(E432,1 - $I$1, 0)) / $I$1,"")</f>
        <v>#VALUE!</v>
      </c>
      <c r="J432" s="10" t="e">
        <f aca="false">IF(ROW(E432) - 1 &gt;= $J$1,SUM(E432:E432(E432,1 - $J$1, 0)) / $J$1,"")</f>
        <v>#VALUE!</v>
      </c>
      <c r="L432" s="11" t="e">
        <f aca="true">IF(ROW(E432) - 1 &gt;= $L$1,IF(OFFSET(I432, -1, 0) = "", I432, ((E432 - L431) * $K$4) + L431), "")</f>
        <v>#VALUE!</v>
      </c>
      <c r="M432" s="11" t="e">
        <f aca="true">IF(ROW(E432) - 1 &gt;= $M$1,IF(OFFSET(J432, -1, 0) = "", J432, ((E432 - M431) * $K$6) + M431), "")</f>
        <v>#VALUE!</v>
      </c>
      <c r="N432" s="7" t="e">
        <f aca="false">IF(M432&lt;&gt;"", L432-M432, "")</f>
        <v>#VALUE!</v>
      </c>
      <c r="P432" s="4" t="e">
        <f aca="false">IF(ROW(E432) - 1 &gt;= $P$1, IF(OFFSET(N432, 1- $P$1, 0) &lt;&gt; "", SUM(N432:N432(N432, 1 - $P$1, 0)) / $P$1, ""), "")</f>
        <v>#VALUE!</v>
      </c>
      <c r="Q432" s="8" t="e">
        <f aca="true">IF(ROW(N432) - 1 &gt;= $P$1,IF(OFFSET(P432, -1, 0) = "", P432, ((N432 - Q431) * $O$5) + Q431), "")</f>
        <v>#VALUE!</v>
      </c>
      <c r="R432" s="8" t="e">
        <f aca="false">IF(Q432&lt;&gt;"", N432 - Q432, "")</f>
        <v>#VALUE!</v>
      </c>
    </row>
    <row collapsed="false" customFormat="false" customHeight="true" hidden="false" ht="14.4" outlineLevel="0" r="433">
      <c r="A433" s="9" t="n">
        <v>37186</v>
      </c>
      <c r="B433" s="5" t="n">
        <v>18.21</v>
      </c>
      <c r="C433" s="5" t="n">
        <v>19.07</v>
      </c>
      <c r="D433" s="5" t="n">
        <v>18.09</v>
      </c>
      <c r="E433" s="5" t="n">
        <v>19.02</v>
      </c>
      <c r="F433" s="5" t="n">
        <v>13997800</v>
      </c>
      <c r="G433" s="5" t="n">
        <v>9.47</v>
      </c>
      <c r="I433" s="10" t="e">
        <f aca="false">IF(ROW(E433) - 1 &gt;= $I$1,SUM(E433:E433(E433,1 - $I$1, 0)) / $I$1,"")</f>
        <v>#VALUE!</v>
      </c>
      <c r="J433" s="10" t="e">
        <f aca="false">IF(ROW(E433) - 1 &gt;= $J$1,SUM(E433:E433(E433,1 - $J$1, 0)) / $J$1,"")</f>
        <v>#VALUE!</v>
      </c>
      <c r="L433" s="11" t="e">
        <f aca="true">IF(ROW(E433) - 1 &gt;= $L$1,IF(OFFSET(I433, -1, 0) = "", I433, ((E433 - L432) * $K$4) + L432), "")</f>
        <v>#VALUE!</v>
      </c>
      <c r="M433" s="11" t="e">
        <f aca="true">IF(ROW(E433) - 1 &gt;= $M$1,IF(OFFSET(J433, -1, 0) = "", J433, ((E433 - M432) * $K$6) + M432), "")</f>
        <v>#VALUE!</v>
      </c>
      <c r="N433" s="7" t="e">
        <f aca="false">IF(M433&lt;&gt;"", L433-M433, "")</f>
        <v>#VALUE!</v>
      </c>
      <c r="P433" s="4" t="e">
        <f aca="false">IF(ROW(E433) - 1 &gt;= $P$1, IF(OFFSET(N433, 1- $P$1, 0) &lt;&gt; "", SUM(N433:N433(N433, 1 - $P$1, 0)) / $P$1, ""), "")</f>
        <v>#VALUE!</v>
      </c>
      <c r="Q433" s="8" t="e">
        <f aca="true">IF(ROW(N433) - 1 &gt;= $P$1,IF(OFFSET(P433, -1, 0) = "", P433, ((N433 - Q432) * $O$5) + Q432), "")</f>
        <v>#VALUE!</v>
      </c>
      <c r="R433" s="8" t="e">
        <f aca="false">IF(Q433&lt;&gt;"", N433 - Q433, "")</f>
        <v>#VALUE!</v>
      </c>
    </row>
    <row collapsed="false" customFormat="false" customHeight="true" hidden="false" ht="14.4" outlineLevel="0" r="434">
      <c r="A434" s="9" t="n">
        <v>37187</v>
      </c>
      <c r="B434" s="5" t="n">
        <v>19.12</v>
      </c>
      <c r="C434" s="5" t="n">
        <v>19.42</v>
      </c>
      <c r="D434" s="5" t="n">
        <v>17.87</v>
      </c>
      <c r="E434" s="5" t="n">
        <v>18.14</v>
      </c>
      <c r="F434" s="5" t="n">
        <v>24463600</v>
      </c>
      <c r="G434" s="5" t="n">
        <v>9.03</v>
      </c>
      <c r="I434" s="10" t="e">
        <f aca="false">IF(ROW(E434) - 1 &gt;= $I$1,SUM(E434:E434(E434,1 - $I$1, 0)) / $I$1,"")</f>
        <v>#VALUE!</v>
      </c>
      <c r="J434" s="10" t="e">
        <f aca="false">IF(ROW(E434) - 1 &gt;= $J$1,SUM(E434:E434(E434,1 - $J$1, 0)) / $J$1,"")</f>
        <v>#VALUE!</v>
      </c>
      <c r="L434" s="11" t="e">
        <f aca="true">IF(ROW(E434) - 1 &gt;= $L$1,IF(OFFSET(I434, -1, 0) = "", I434, ((E434 - L433) * $K$4) + L433), "")</f>
        <v>#VALUE!</v>
      </c>
      <c r="M434" s="11" t="e">
        <f aca="true">IF(ROW(E434) - 1 &gt;= $M$1,IF(OFFSET(J434, -1, 0) = "", J434, ((E434 - M433) * $K$6) + M433), "")</f>
        <v>#VALUE!</v>
      </c>
      <c r="N434" s="7" t="e">
        <f aca="false">IF(M434&lt;&gt;"", L434-M434, "")</f>
        <v>#VALUE!</v>
      </c>
      <c r="P434" s="4" t="e">
        <f aca="false">IF(ROW(E434) - 1 &gt;= $P$1, IF(OFFSET(N434, 1- $P$1, 0) &lt;&gt; "", SUM(N434:N434(N434, 1 - $P$1, 0)) / $P$1, ""), "")</f>
        <v>#VALUE!</v>
      </c>
      <c r="Q434" s="8" t="e">
        <f aca="true">IF(ROW(N434) - 1 &gt;= $P$1,IF(OFFSET(P434, -1, 0) = "", P434, ((N434 - Q433) * $O$5) + Q433), "")</f>
        <v>#VALUE!</v>
      </c>
      <c r="R434" s="8" t="e">
        <f aca="false">IF(Q434&lt;&gt;"", N434 - Q434, "")</f>
        <v>#VALUE!</v>
      </c>
    </row>
    <row collapsed="false" customFormat="false" customHeight="true" hidden="false" ht="14.4" outlineLevel="0" r="435">
      <c r="A435" s="9" t="n">
        <v>37188</v>
      </c>
      <c r="B435" s="5" t="n">
        <v>18.06</v>
      </c>
      <c r="C435" s="5" t="n">
        <v>19.09</v>
      </c>
      <c r="D435" s="5" t="n">
        <v>17.75</v>
      </c>
      <c r="E435" s="5" t="n">
        <v>18.95</v>
      </c>
      <c r="F435" s="5" t="n">
        <v>13372400</v>
      </c>
      <c r="G435" s="5" t="n">
        <v>9.43</v>
      </c>
      <c r="I435" s="10" t="e">
        <f aca="false">IF(ROW(E435) - 1 &gt;= $I$1,SUM(E435:E435(E435,1 - $I$1, 0)) / $I$1,"")</f>
        <v>#VALUE!</v>
      </c>
      <c r="J435" s="10" t="e">
        <f aca="false">IF(ROW(E435) - 1 &gt;= $J$1,SUM(E435:E435(E435,1 - $J$1, 0)) / $J$1,"")</f>
        <v>#VALUE!</v>
      </c>
      <c r="L435" s="11" t="e">
        <f aca="true">IF(ROW(E435) - 1 &gt;= $L$1,IF(OFFSET(I435, -1, 0) = "", I435, ((E435 - L434) * $K$4) + L434), "")</f>
        <v>#VALUE!</v>
      </c>
      <c r="M435" s="11" t="e">
        <f aca="true">IF(ROW(E435) - 1 &gt;= $M$1,IF(OFFSET(J435, -1, 0) = "", J435, ((E435 - M434) * $K$6) + M434), "")</f>
        <v>#VALUE!</v>
      </c>
      <c r="N435" s="7" t="e">
        <f aca="false">IF(M435&lt;&gt;"", L435-M435, "")</f>
        <v>#VALUE!</v>
      </c>
      <c r="P435" s="4" t="e">
        <f aca="false">IF(ROW(E435) - 1 &gt;= $P$1, IF(OFFSET(N435, 1- $P$1, 0) &lt;&gt; "", SUM(N435:N435(N435, 1 - $P$1, 0)) / $P$1, ""), "")</f>
        <v>#VALUE!</v>
      </c>
      <c r="Q435" s="8" t="e">
        <f aca="true">IF(ROW(N435) - 1 &gt;= $P$1,IF(OFFSET(P435, -1, 0) = "", P435, ((N435 - Q434) * $O$5) + Q434), "")</f>
        <v>#VALUE!</v>
      </c>
      <c r="R435" s="8" t="e">
        <f aca="false">IF(Q435&lt;&gt;"", N435 - Q435, "")</f>
        <v>#VALUE!</v>
      </c>
    </row>
    <row collapsed="false" customFormat="false" customHeight="true" hidden="false" ht="14.4" outlineLevel="0" r="436">
      <c r="A436" s="9" t="n">
        <v>37189</v>
      </c>
      <c r="B436" s="5" t="n">
        <v>18.44</v>
      </c>
      <c r="C436" s="5" t="n">
        <v>19.25</v>
      </c>
      <c r="D436" s="5" t="n">
        <v>18.16</v>
      </c>
      <c r="E436" s="5" t="n">
        <v>19.19</v>
      </c>
      <c r="F436" s="5" t="n">
        <v>9105400</v>
      </c>
      <c r="G436" s="5" t="n">
        <v>9.55</v>
      </c>
      <c r="I436" s="10" t="e">
        <f aca="false">IF(ROW(E436) - 1 &gt;= $I$1,SUM(E436:E436(E436,1 - $I$1, 0)) / $I$1,"")</f>
        <v>#VALUE!</v>
      </c>
      <c r="J436" s="10" t="e">
        <f aca="false">IF(ROW(E436) - 1 &gt;= $J$1,SUM(E436:E436(E436,1 - $J$1, 0)) / $J$1,"")</f>
        <v>#VALUE!</v>
      </c>
      <c r="L436" s="11" t="e">
        <f aca="true">IF(ROW(E436) - 1 &gt;= $L$1,IF(OFFSET(I436, -1, 0) = "", I436, ((E436 - L435) * $K$4) + L435), "")</f>
        <v>#VALUE!</v>
      </c>
      <c r="M436" s="11" t="e">
        <f aca="true">IF(ROW(E436) - 1 &gt;= $M$1,IF(OFFSET(J436, -1, 0) = "", J436, ((E436 - M435) * $K$6) + M435), "")</f>
        <v>#VALUE!</v>
      </c>
      <c r="N436" s="7" t="e">
        <f aca="false">IF(M436&lt;&gt;"", L436-M436, "")</f>
        <v>#VALUE!</v>
      </c>
      <c r="P436" s="4" t="e">
        <f aca="false">IF(ROW(E436) - 1 &gt;= $P$1, IF(OFFSET(N436, 1- $P$1, 0) &lt;&gt; "", SUM(N436:N436(N436, 1 - $P$1, 0)) / $P$1, ""), "")</f>
        <v>#VALUE!</v>
      </c>
      <c r="Q436" s="8" t="e">
        <f aca="true">IF(ROW(N436) - 1 &gt;= $P$1,IF(OFFSET(P436, -1, 0) = "", P436, ((N436 - Q435) * $O$5) + Q435), "")</f>
        <v>#VALUE!</v>
      </c>
      <c r="R436" s="8" t="e">
        <f aca="false">IF(Q436&lt;&gt;"", N436 - Q436, "")</f>
        <v>#VALUE!</v>
      </c>
    </row>
    <row collapsed="false" customFormat="false" customHeight="true" hidden="false" ht="14.4" outlineLevel="0" r="437">
      <c r="A437" s="9" t="n">
        <v>37190</v>
      </c>
      <c r="B437" s="5" t="n">
        <v>18.86</v>
      </c>
      <c r="C437" s="5" t="n">
        <v>19.25</v>
      </c>
      <c r="D437" s="5" t="n">
        <v>18.62</v>
      </c>
      <c r="E437" s="5" t="n">
        <v>18.67</v>
      </c>
      <c r="F437" s="5" t="n">
        <v>9963000</v>
      </c>
      <c r="G437" s="5" t="n">
        <v>9.3</v>
      </c>
      <c r="I437" s="10" t="e">
        <f aca="false">IF(ROW(E437) - 1 &gt;= $I$1,SUM(E437:E437(E437,1 - $I$1, 0)) / $I$1,"")</f>
        <v>#VALUE!</v>
      </c>
      <c r="J437" s="10" t="e">
        <f aca="false">IF(ROW(E437) - 1 &gt;= $J$1,SUM(E437:E437(E437,1 - $J$1, 0)) / $J$1,"")</f>
        <v>#VALUE!</v>
      </c>
      <c r="L437" s="11" t="e">
        <f aca="true">IF(ROW(E437) - 1 &gt;= $L$1,IF(OFFSET(I437, -1, 0) = "", I437, ((E437 - L436) * $K$4) + L436), "")</f>
        <v>#VALUE!</v>
      </c>
      <c r="M437" s="11" t="e">
        <f aca="true">IF(ROW(E437) - 1 &gt;= $M$1,IF(OFFSET(J437, -1, 0) = "", J437, ((E437 - M436) * $K$6) + M436), "")</f>
        <v>#VALUE!</v>
      </c>
      <c r="N437" s="7" t="e">
        <f aca="false">IF(M437&lt;&gt;"", L437-M437, "")</f>
        <v>#VALUE!</v>
      </c>
      <c r="P437" s="4" t="e">
        <f aca="false">IF(ROW(E437) - 1 &gt;= $P$1, IF(OFFSET(N437, 1- $P$1, 0) &lt;&gt; "", SUM(N437:N437(N437, 1 - $P$1, 0)) / $P$1, ""), "")</f>
        <v>#VALUE!</v>
      </c>
      <c r="Q437" s="8" t="e">
        <f aca="true">IF(ROW(N437) - 1 &gt;= $P$1,IF(OFFSET(P437, -1, 0) = "", P437, ((N437 - Q436) * $O$5) + Q436), "")</f>
        <v>#VALUE!</v>
      </c>
      <c r="R437" s="8" t="e">
        <f aca="false">IF(Q437&lt;&gt;"", N437 - Q437, "")</f>
        <v>#VALUE!</v>
      </c>
    </row>
    <row collapsed="false" customFormat="false" customHeight="true" hidden="false" ht="14.4" outlineLevel="0" r="438">
      <c r="A438" s="9" t="n">
        <v>37193</v>
      </c>
      <c r="B438" s="5" t="n">
        <v>18.57</v>
      </c>
      <c r="C438" s="5" t="n">
        <v>18.67</v>
      </c>
      <c r="D438" s="5" t="n">
        <v>17.6</v>
      </c>
      <c r="E438" s="5" t="n">
        <v>17.63</v>
      </c>
      <c r="F438" s="5" t="n">
        <v>8542200</v>
      </c>
      <c r="G438" s="5" t="n">
        <v>8.78</v>
      </c>
      <c r="I438" s="10" t="e">
        <f aca="false">IF(ROW(E438) - 1 &gt;= $I$1,SUM(E438:E438(E438,1 - $I$1, 0)) / $I$1,"")</f>
        <v>#VALUE!</v>
      </c>
      <c r="J438" s="10" t="e">
        <f aca="false">IF(ROW(E438) - 1 &gt;= $J$1,SUM(E438:E438(E438,1 - $J$1, 0)) / $J$1,"")</f>
        <v>#VALUE!</v>
      </c>
      <c r="L438" s="11" t="e">
        <f aca="true">IF(ROW(E438) - 1 &gt;= $L$1,IF(OFFSET(I438, -1, 0) = "", I438, ((E438 - L437) * $K$4) + L437), "")</f>
        <v>#VALUE!</v>
      </c>
      <c r="M438" s="11" t="e">
        <f aca="true">IF(ROW(E438) - 1 &gt;= $M$1,IF(OFFSET(J438, -1, 0) = "", J438, ((E438 - M437) * $K$6) + M437), "")</f>
        <v>#VALUE!</v>
      </c>
      <c r="N438" s="7" t="e">
        <f aca="false">IF(M438&lt;&gt;"", L438-M438, "")</f>
        <v>#VALUE!</v>
      </c>
      <c r="P438" s="4" t="e">
        <f aca="false">IF(ROW(E438) - 1 &gt;= $P$1, IF(OFFSET(N438, 1- $P$1, 0) &lt;&gt; "", SUM(N438:N438(N438, 1 - $P$1, 0)) / $P$1, ""), "")</f>
        <v>#VALUE!</v>
      </c>
      <c r="Q438" s="8" t="e">
        <f aca="true">IF(ROW(N438) - 1 &gt;= $P$1,IF(OFFSET(P438, -1, 0) = "", P438, ((N438 - Q437) * $O$5) + Q437), "")</f>
        <v>#VALUE!</v>
      </c>
      <c r="R438" s="8" t="e">
        <f aca="false">IF(Q438&lt;&gt;"", N438 - Q438, "")</f>
        <v>#VALUE!</v>
      </c>
    </row>
    <row collapsed="false" customFormat="false" customHeight="true" hidden="false" ht="14.4" outlineLevel="0" r="439">
      <c r="A439" s="9" t="n">
        <v>37194</v>
      </c>
      <c r="B439" s="5" t="n">
        <v>17.38</v>
      </c>
      <c r="C439" s="5" t="n">
        <v>18</v>
      </c>
      <c r="D439" s="5" t="n">
        <v>17.06</v>
      </c>
      <c r="E439" s="5" t="n">
        <v>17.6</v>
      </c>
      <c r="F439" s="5" t="n">
        <v>9884400</v>
      </c>
      <c r="G439" s="5" t="n">
        <v>8.76</v>
      </c>
      <c r="I439" s="10" t="e">
        <f aca="false">IF(ROW(E439) - 1 &gt;= $I$1,SUM(E439:E439(E439,1 - $I$1, 0)) / $I$1,"")</f>
        <v>#VALUE!</v>
      </c>
      <c r="J439" s="10" t="e">
        <f aca="false">IF(ROW(E439) - 1 &gt;= $J$1,SUM(E439:E439(E439,1 - $J$1, 0)) / $J$1,"")</f>
        <v>#VALUE!</v>
      </c>
      <c r="L439" s="11" t="e">
        <f aca="true">IF(ROW(E439) - 1 &gt;= $L$1,IF(OFFSET(I439, -1, 0) = "", I439, ((E439 - L438) * $K$4) + L438), "")</f>
        <v>#VALUE!</v>
      </c>
      <c r="M439" s="11" t="e">
        <f aca="true">IF(ROW(E439) - 1 &gt;= $M$1,IF(OFFSET(J439, -1, 0) = "", J439, ((E439 - M438) * $K$6) + M438), "")</f>
        <v>#VALUE!</v>
      </c>
      <c r="N439" s="7" t="e">
        <f aca="false">IF(M439&lt;&gt;"", L439-M439, "")</f>
        <v>#VALUE!</v>
      </c>
      <c r="P439" s="4" t="e">
        <f aca="false">IF(ROW(E439) - 1 &gt;= $P$1, IF(OFFSET(N439, 1- $P$1, 0) &lt;&gt; "", SUM(N439:N439(N439, 1 - $P$1, 0)) / $P$1, ""), "")</f>
        <v>#VALUE!</v>
      </c>
      <c r="Q439" s="8" t="e">
        <f aca="true">IF(ROW(N439) - 1 &gt;= $P$1,IF(OFFSET(P439, -1, 0) = "", P439, ((N439 - Q438) * $O$5) + Q438), "")</f>
        <v>#VALUE!</v>
      </c>
      <c r="R439" s="8" t="e">
        <f aca="false">IF(Q439&lt;&gt;"", N439 - Q439, "")</f>
        <v>#VALUE!</v>
      </c>
    </row>
    <row collapsed="false" customFormat="false" customHeight="true" hidden="false" ht="14.4" outlineLevel="0" r="440">
      <c r="A440" s="9" t="n">
        <v>37195</v>
      </c>
      <c r="B440" s="5" t="n">
        <v>17.73</v>
      </c>
      <c r="C440" s="5" t="n">
        <v>18.4</v>
      </c>
      <c r="D440" s="5" t="n">
        <v>17.44</v>
      </c>
      <c r="E440" s="5" t="n">
        <v>17.56</v>
      </c>
      <c r="F440" s="5" t="n">
        <v>9776800</v>
      </c>
      <c r="G440" s="5" t="n">
        <v>8.74</v>
      </c>
      <c r="I440" s="10" t="e">
        <f aca="false">IF(ROW(E440) - 1 &gt;= $I$1,SUM(E440:E440(E440,1 - $I$1, 0)) / $I$1,"")</f>
        <v>#VALUE!</v>
      </c>
      <c r="J440" s="10" t="e">
        <f aca="false">IF(ROW(E440) - 1 &gt;= $J$1,SUM(E440:E440(E440,1 - $J$1, 0)) / $J$1,"")</f>
        <v>#VALUE!</v>
      </c>
      <c r="L440" s="11" t="e">
        <f aca="true">IF(ROW(E440) - 1 &gt;= $L$1,IF(OFFSET(I440, -1, 0) = "", I440, ((E440 - L439) * $K$4) + L439), "")</f>
        <v>#VALUE!</v>
      </c>
      <c r="M440" s="11" t="e">
        <f aca="true">IF(ROW(E440) - 1 &gt;= $M$1,IF(OFFSET(J440, -1, 0) = "", J440, ((E440 - M439) * $K$6) + M439), "")</f>
        <v>#VALUE!</v>
      </c>
      <c r="N440" s="7" t="e">
        <f aca="false">IF(M440&lt;&gt;"", L440-M440, "")</f>
        <v>#VALUE!</v>
      </c>
      <c r="P440" s="4" t="e">
        <f aca="false">IF(ROW(E440) - 1 &gt;= $P$1, IF(OFFSET(N440, 1- $P$1, 0) &lt;&gt; "", SUM(N440:N440(N440, 1 - $P$1, 0)) / $P$1, ""), "")</f>
        <v>#VALUE!</v>
      </c>
      <c r="Q440" s="8" t="e">
        <f aca="true">IF(ROW(N440) - 1 &gt;= $P$1,IF(OFFSET(P440, -1, 0) = "", P440, ((N440 - Q439) * $O$5) + Q439), "")</f>
        <v>#VALUE!</v>
      </c>
      <c r="R440" s="8" t="e">
        <f aca="false">IF(Q440&lt;&gt;"", N440 - Q440, "")</f>
        <v>#VALUE!</v>
      </c>
    </row>
    <row collapsed="false" customFormat="false" customHeight="true" hidden="false" ht="14.4" outlineLevel="0" r="441">
      <c r="A441" s="9" t="n">
        <v>37196</v>
      </c>
      <c r="B441" s="5" t="n">
        <v>17.65</v>
      </c>
      <c r="C441" s="5" t="n">
        <v>18.78</v>
      </c>
      <c r="D441" s="5" t="n">
        <v>17.25</v>
      </c>
      <c r="E441" s="5" t="n">
        <v>18.59</v>
      </c>
      <c r="F441" s="5" t="n">
        <v>11178400</v>
      </c>
      <c r="G441" s="5" t="n">
        <v>9.26</v>
      </c>
      <c r="I441" s="10" t="e">
        <f aca="false">IF(ROW(E441) - 1 &gt;= $I$1,SUM(E441:E441(E441,1 - $I$1, 0)) / $I$1,"")</f>
        <v>#VALUE!</v>
      </c>
      <c r="J441" s="10" t="e">
        <f aca="false">IF(ROW(E441) - 1 &gt;= $J$1,SUM(E441:E441(E441,1 - $J$1, 0)) / $J$1,"")</f>
        <v>#VALUE!</v>
      </c>
      <c r="L441" s="11" t="e">
        <f aca="true">IF(ROW(E441) - 1 &gt;= $L$1,IF(OFFSET(I441, -1, 0) = "", I441, ((E441 - L440) * $K$4) + L440), "")</f>
        <v>#VALUE!</v>
      </c>
      <c r="M441" s="11" t="e">
        <f aca="true">IF(ROW(E441) - 1 &gt;= $M$1,IF(OFFSET(J441, -1, 0) = "", J441, ((E441 - M440) * $K$6) + M440), "")</f>
        <v>#VALUE!</v>
      </c>
      <c r="N441" s="7" t="e">
        <f aca="false">IF(M441&lt;&gt;"", L441-M441, "")</f>
        <v>#VALUE!</v>
      </c>
      <c r="P441" s="4" t="e">
        <f aca="false">IF(ROW(E441) - 1 &gt;= $P$1, IF(OFFSET(N441, 1- $P$1, 0) &lt;&gt; "", SUM(N441:N441(N441, 1 - $P$1, 0)) / $P$1, ""), "")</f>
        <v>#VALUE!</v>
      </c>
      <c r="Q441" s="8" t="e">
        <f aca="true">IF(ROW(N441) - 1 &gt;= $P$1,IF(OFFSET(P441, -1, 0) = "", P441, ((N441 - Q440) * $O$5) + Q440), "")</f>
        <v>#VALUE!</v>
      </c>
      <c r="R441" s="8" t="e">
        <f aca="false">IF(Q441&lt;&gt;"", N441 - Q441, "")</f>
        <v>#VALUE!</v>
      </c>
    </row>
    <row collapsed="false" customFormat="false" customHeight="true" hidden="false" ht="14.4" outlineLevel="0" r="442">
      <c r="A442" s="9" t="n">
        <v>37197</v>
      </c>
      <c r="B442" s="5" t="n">
        <v>18.52</v>
      </c>
      <c r="C442" s="5" t="n">
        <v>18.86</v>
      </c>
      <c r="D442" s="5" t="n">
        <v>18.16</v>
      </c>
      <c r="E442" s="5" t="n">
        <v>18.57</v>
      </c>
      <c r="F442" s="5" t="n">
        <v>7043000</v>
      </c>
      <c r="G442" s="5" t="n">
        <v>9.25</v>
      </c>
      <c r="I442" s="10" t="e">
        <f aca="false">IF(ROW(E442) - 1 &gt;= $I$1,SUM(E442:E442(E442,1 - $I$1, 0)) / $I$1,"")</f>
        <v>#VALUE!</v>
      </c>
      <c r="J442" s="10" t="e">
        <f aca="false">IF(ROW(E442) - 1 &gt;= $J$1,SUM(E442:E442(E442,1 - $J$1, 0)) / $J$1,"")</f>
        <v>#VALUE!</v>
      </c>
      <c r="L442" s="11" t="e">
        <f aca="true">IF(ROW(E442) - 1 &gt;= $L$1,IF(OFFSET(I442, -1, 0) = "", I442, ((E442 - L441) * $K$4) + L441), "")</f>
        <v>#VALUE!</v>
      </c>
      <c r="M442" s="11" t="e">
        <f aca="true">IF(ROW(E442) - 1 &gt;= $M$1,IF(OFFSET(J442, -1, 0) = "", J442, ((E442 - M441) * $K$6) + M441), "")</f>
        <v>#VALUE!</v>
      </c>
      <c r="N442" s="7" t="e">
        <f aca="false">IF(M442&lt;&gt;"", L442-M442, "")</f>
        <v>#VALUE!</v>
      </c>
      <c r="P442" s="4" t="e">
        <f aca="false">IF(ROW(E442) - 1 &gt;= $P$1, IF(OFFSET(N442, 1- $P$1, 0) &lt;&gt; "", SUM(N442:N442(N442, 1 - $P$1, 0)) / $P$1, ""), "")</f>
        <v>#VALUE!</v>
      </c>
      <c r="Q442" s="8" t="e">
        <f aca="true">IF(ROW(N442) - 1 &gt;= $P$1,IF(OFFSET(P442, -1, 0) = "", P442, ((N442 - Q441) * $O$5) + Q441), "")</f>
        <v>#VALUE!</v>
      </c>
      <c r="R442" s="8" t="e">
        <f aca="false">IF(Q442&lt;&gt;"", N442 - Q442, "")</f>
        <v>#VALUE!</v>
      </c>
    </row>
    <row collapsed="false" customFormat="false" customHeight="true" hidden="false" ht="14.4" outlineLevel="0" r="443">
      <c r="A443" s="9" t="n">
        <v>37200</v>
      </c>
      <c r="B443" s="5" t="n">
        <v>18.84</v>
      </c>
      <c r="C443" s="5" t="n">
        <v>19.25</v>
      </c>
      <c r="D443" s="5" t="n">
        <v>18.61</v>
      </c>
      <c r="E443" s="5" t="n">
        <v>19.07</v>
      </c>
      <c r="F443" s="5" t="n">
        <v>8421200</v>
      </c>
      <c r="G443" s="5" t="n">
        <v>9.49</v>
      </c>
      <c r="I443" s="10" t="e">
        <f aca="false">IF(ROW(E443) - 1 &gt;= $I$1,SUM(E443:E443(E443,1 - $I$1, 0)) / $I$1,"")</f>
        <v>#VALUE!</v>
      </c>
      <c r="J443" s="10" t="e">
        <f aca="false">IF(ROW(E443) - 1 &gt;= $J$1,SUM(E443:E443(E443,1 - $J$1, 0)) / $J$1,"")</f>
        <v>#VALUE!</v>
      </c>
      <c r="L443" s="11" t="e">
        <f aca="true">IF(ROW(E443) - 1 &gt;= $L$1,IF(OFFSET(I443, -1, 0) = "", I443, ((E443 - L442) * $K$4) + L442), "")</f>
        <v>#VALUE!</v>
      </c>
      <c r="M443" s="11" t="e">
        <f aca="true">IF(ROW(E443) - 1 &gt;= $M$1,IF(OFFSET(J443, -1, 0) = "", J443, ((E443 - M442) * $K$6) + M442), "")</f>
        <v>#VALUE!</v>
      </c>
      <c r="N443" s="7" t="e">
        <f aca="false">IF(M443&lt;&gt;"", L443-M443, "")</f>
        <v>#VALUE!</v>
      </c>
      <c r="P443" s="4" t="e">
        <f aca="false">IF(ROW(E443) - 1 &gt;= $P$1, IF(OFFSET(N443, 1- $P$1, 0) &lt;&gt; "", SUM(N443:N443(N443, 1 - $P$1, 0)) / $P$1, ""), "")</f>
        <v>#VALUE!</v>
      </c>
      <c r="Q443" s="8" t="e">
        <f aca="true">IF(ROW(N443) - 1 &gt;= $P$1,IF(OFFSET(P443, -1, 0) = "", P443, ((N443 - Q442) * $O$5) + Q442), "")</f>
        <v>#VALUE!</v>
      </c>
      <c r="R443" s="8" t="e">
        <f aca="false">IF(Q443&lt;&gt;"", N443 - Q443, "")</f>
        <v>#VALUE!</v>
      </c>
    </row>
    <row collapsed="false" customFormat="false" customHeight="true" hidden="false" ht="14.4" outlineLevel="0" r="444">
      <c r="A444" s="9" t="n">
        <v>37201</v>
      </c>
      <c r="B444" s="5" t="n">
        <v>18.96</v>
      </c>
      <c r="C444" s="5" t="n">
        <v>19.62</v>
      </c>
      <c r="D444" s="5" t="n">
        <v>18.53</v>
      </c>
      <c r="E444" s="5" t="n">
        <v>19.57</v>
      </c>
      <c r="F444" s="5" t="n">
        <v>11286400</v>
      </c>
      <c r="G444" s="5" t="n">
        <v>9.74</v>
      </c>
      <c r="I444" s="10" t="e">
        <f aca="false">IF(ROW(E444) - 1 &gt;= $I$1,SUM(E444:E444(E444,1 - $I$1, 0)) / $I$1,"")</f>
        <v>#VALUE!</v>
      </c>
      <c r="J444" s="10" t="e">
        <f aca="false">IF(ROW(E444) - 1 &gt;= $J$1,SUM(E444:E444(E444,1 - $J$1, 0)) / $J$1,"")</f>
        <v>#VALUE!</v>
      </c>
      <c r="L444" s="11" t="e">
        <f aca="true">IF(ROW(E444) - 1 &gt;= $L$1,IF(OFFSET(I444, -1, 0) = "", I444, ((E444 - L443) * $K$4) + L443), "")</f>
        <v>#VALUE!</v>
      </c>
      <c r="M444" s="11" t="e">
        <f aca="true">IF(ROW(E444) - 1 &gt;= $M$1,IF(OFFSET(J444, -1, 0) = "", J444, ((E444 - M443) * $K$6) + M443), "")</f>
        <v>#VALUE!</v>
      </c>
      <c r="N444" s="7" t="e">
        <f aca="false">IF(M444&lt;&gt;"", L444-M444, "")</f>
        <v>#VALUE!</v>
      </c>
      <c r="P444" s="4" t="e">
        <f aca="false">IF(ROW(E444) - 1 &gt;= $P$1, IF(OFFSET(N444, 1- $P$1, 0) &lt;&gt; "", SUM(N444:N444(N444, 1 - $P$1, 0)) / $P$1, ""), "")</f>
        <v>#VALUE!</v>
      </c>
      <c r="Q444" s="8" t="e">
        <f aca="true">IF(ROW(N444) - 1 &gt;= $P$1,IF(OFFSET(P444, -1, 0) = "", P444, ((N444 - Q443) * $O$5) + Q443), "")</f>
        <v>#VALUE!</v>
      </c>
      <c r="R444" s="8" t="e">
        <f aca="false">IF(Q444&lt;&gt;"", N444 - Q444, "")</f>
        <v>#VALUE!</v>
      </c>
    </row>
    <row collapsed="false" customFormat="false" customHeight="true" hidden="false" ht="14.4" outlineLevel="0" r="445">
      <c r="A445" s="9" t="n">
        <v>37202</v>
      </c>
      <c r="B445" s="5" t="n">
        <v>19.46</v>
      </c>
      <c r="C445" s="5" t="n">
        <v>20.13</v>
      </c>
      <c r="D445" s="5" t="n">
        <v>19.33</v>
      </c>
      <c r="E445" s="5" t="n">
        <v>19.59</v>
      </c>
      <c r="F445" s="5" t="n">
        <v>13678200</v>
      </c>
      <c r="G445" s="5" t="n">
        <v>9.75</v>
      </c>
      <c r="I445" s="10" t="e">
        <f aca="false">IF(ROW(E445) - 1 &gt;= $I$1,SUM(E445:E445(E445,1 - $I$1, 0)) / $I$1,"")</f>
        <v>#VALUE!</v>
      </c>
      <c r="J445" s="10" t="e">
        <f aca="false">IF(ROW(E445) - 1 &gt;= $J$1,SUM(E445:E445(E445,1 - $J$1, 0)) / $J$1,"")</f>
        <v>#VALUE!</v>
      </c>
      <c r="L445" s="11" t="e">
        <f aca="true">IF(ROW(E445) - 1 &gt;= $L$1,IF(OFFSET(I445, -1, 0) = "", I445, ((E445 - L444) * $K$4) + L444), "")</f>
        <v>#VALUE!</v>
      </c>
      <c r="M445" s="11" t="e">
        <f aca="true">IF(ROW(E445) - 1 &gt;= $M$1,IF(OFFSET(J445, -1, 0) = "", J445, ((E445 - M444) * $K$6) + M444), "")</f>
        <v>#VALUE!</v>
      </c>
      <c r="N445" s="7" t="e">
        <f aca="false">IF(M445&lt;&gt;"", L445-M445, "")</f>
        <v>#VALUE!</v>
      </c>
      <c r="P445" s="4" t="e">
        <f aca="false">IF(ROW(E445) - 1 &gt;= $P$1, IF(OFFSET(N445, 1- $P$1, 0) &lt;&gt; "", SUM(N445:N445(N445, 1 - $P$1, 0)) / $P$1, ""), "")</f>
        <v>#VALUE!</v>
      </c>
      <c r="Q445" s="8" t="e">
        <f aca="true">IF(ROW(N445) - 1 &gt;= $P$1,IF(OFFSET(P445, -1, 0) = "", P445, ((N445 - Q444) * $O$5) + Q444), "")</f>
        <v>#VALUE!</v>
      </c>
      <c r="R445" s="8" t="e">
        <f aca="false">IF(Q445&lt;&gt;"", N445 - Q445, "")</f>
        <v>#VALUE!</v>
      </c>
    </row>
    <row collapsed="false" customFormat="false" customHeight="true" hidden="false" ht="14.4" outlineLevel="0" r="446">
      <c r="A446" s="9" t="n">
        <v>37203</v>
      </c>
      <c r="B446" s="5" t="n">
        <v>19.63</v>
      </c>
      <c r="C446" s="5" t="n">
        <v>19.89</v>
      </c>
      <c r="D446" s="5" t="n">
        <v>18.57</v>
      </c>
      <c r="E446" s="5" t="n">
        <v>18.71</v>
      </c>
      <c r="F446" s="5" t="n">
        <v>12219400</v>
      </c>
      <c r="G446" s="5" t="n">
        <v>9.32</v>
      </c>
      <c r="I446" s="10" t="e">
        <f aca="false">IF(ROW(E446) - 1 &gt;= $I$1,SUM(E446:E446(E446,1 - $I$1, 0)) / $I$1,"")</f>
        <v>#VALUE!</v>
      </c>
      <c r="J446" s="10" t="e">
        <f aca="false">IF(ROW(E446) - 1 &gt;= $J$1,SUM(E446:E446(E446,1 - $J$1, 0)) / $J$1,"")</f>
        <v>#VALUE!</v>
      </c>
      <c r="L446" s="11" t="e">
        <f aca="true">IF(ROW(E446) - 1 &gt;= $L$1,IF(OFFSET(I446, -1, 0) = "", I446, ((E446 - L445) * $K$4) + L445), "")</f>
        <v>#VALUE!</v>
      </c>
      <c r="M446" s="11" t="e">
        <f aca="true">IF(ROW(E446) - 1 &gt;= $M$1,IF(OFFSET(J446, -1, 0) = "", J446, ((E446 - M445) * $K$6) + M445), "")</f>
        <v>#VALUE!</v>
      </c>
      <c r="N446" s="7" t="e">
        <f aca="false">IF(M446&lt;&gt;"", L446-M446, "")</f>
        <v>#VALUE!</v>
      </c>
      <c r="P446" s="4" t="e">
        <f aca="false">IF(ROW(E446) - 1 &gt;= $P$1, IF(OFFSET(N446, 1- $P$1, 0) &lt;&gt; "", SUM(N446:N446(N446, 1 - $P$1, 0)) / $P$1, ""), "")</f>
        <v>#VALUE!</v>
      </c>
      <c r="Q446" s="8" t="e">
        <f aca="true">IF(ROW(N446) - 1 &gt;= $P$1,IF(OFFSET(P446, -1, 0) = "", P446, ((N446 - Q445) * $O$5) + Q445), "")</f>
        <v>#VALUE!</v>
      </c>
      <c r="R446" s="8" t="e">
        <f aca="false">IF(Q446&lt;&gt;"", N446 - Q446, "")</f>
        <v>#VALUE!</v>
      </c>
    </row>
    <row collapsed="false" customFormat="false" customHeight="true" hidden="false" ht="14.4" outlineLevel="0" r="447">
      <c r="A447" s="9" t="n">
        <v>37204</v>
      </c>
      <c r="B447" s="5" t="n">
        <v>18.6</v>
      </c>
      <c r="C447" s="5" t="n">
        <v>19.25</v>
      </c>
      <c r="D447" s="5" t="n">
        <v>18.55</v>
      </c>
      <c r="E447" s="5" t="n">
        <v>18.71</v>
      </c>
      <c r="F447" s="5" t="n">
        <v>4796200</v>
      </c>
      <c r="G447" s="5" t="n">
        <v>9.32</v>
      </c>
      <c r="I447" s="10" t="e">
        <f aca="false">IF(ROW(E447) - 1 &gt;= $I$1,SUM(E447:E447(E447,1 - $I$1, 0)) / $I$1,"")</f>
        <v>#VALUE!</v>
      </c>
      <c r="J447" s="10" t="e">
        <f aca="false">IF(ROW(E447) - 1 &gt;= $J$1,SUM(E447:E447(E447,1 - $J$1, 0)) / $J$1,"")</f>
        <v>#VALUE!</v>
      </c>
      <c r="L447" s="11" t="e">
        <f aca="true">IF(ROW(E447) - 1 &gt;= $L$1,IF(OFFSET(I447, -1, 0) = "", I447, ((E447 - L446) * $K$4) + L446), "")</f>
        <v>#VALUE!</v>
      </c>
      <c r="M447" s="11" t="e">
        <f aca="true">IF(ROW(E447) - 1 &gt;= $M$1,IF(OFFSET(J447, -1, 0) = "", J447, ((E447 - M446) * $K$6) + M446), "")</f>
        <v>#VALUE!</v>
      </c>
      <c r="N447" s="7" t="e">
        <f aca="false">IF(M447&lt;&gt;"", L447-M447, "")</f>
        <v>#VALUE!</v>
      </c>
      <c r="P447" s="4" t="e">
        <f aca="false">IF(ROW(E447) - 1 &gt;= $P$1, IF(OFFSET(N447, 1- $P$1, 0) &lt;&gt; "", SUM(N447:N447(N447, 1 - $P$1, 0)) / $P$1, ""), "")</f>
        <v>#VALUE!</v>
      </c>
      <c r="Q447" s="8" t="e">
        <f aca="true">IF(ROW(N447) - 1 &gt;= $P$1,IF(OFFSET(P447, -1, 0) = "", P447, ((N447 - Q446) * $O$5) + Q446), "")</f>
        <v>#VALUE!</v>
      </c>
      <c r="R447" s="8" t="e">
        <f aca="false">IF(Q447&lt;&gt;"", N447 - Q447, "")</f>
        <v>#VALUE!</v>
      </c>
    </row>
    <row collapsed="false" customFormat="false" customHeight="true" hidden="false" ht="14.4" outlineLevel="0" r="448">
      <c r="A448" s="9" t="n">
        <v>37207</v>
      </c>
      <c r="B448" s="5" t="n">
        <v>18.66</v>
      </c>
      <c r="C448" s="5" t="n">
        <v>19.17</v>
      </c>
      <c r="D448" s="5" t="n">
        <v>17.96</v>
      </c>
      <c r="E448" s="5" t="n">
        <v>18.75</v>
      </c>
      <c r="F448" s="5" t="n">
        <v>7196400</v>
      </c>
      <c r="G448" s="5" t="n">
        <v>9.33</v>
      </c>
      <c r="I448" s="10" t="e">
        <f aca="false">IF(ROW(E448) - 1 &gt;= $I$1,SUM(E448:E448(E448,1 - $I$1, 0)) / $I$1,"")</f>
        <v>#VALUE!</v>
      </c>
      <c r="J448" s="10" t="e">
        <f aca="false">IF(ROW(E448) - 1 &gt;= $J$1,SUM(E448:E448(E448,1 - $J$1, 0)) / $J$1,"")</f>
        <v>#VALUE!</v>
      </c>
      <c r="L448" s="11" t="e">
        <f aca="true">IF(ROW(E448) - 1 &gt;= $L$1,IF(OFFSET(I448, -1, 0) = "", I448, ((E448 - L447) * $K$4) + L447), "")</f>
        <v>#VALUE!</v>
      </c>
      <c r="M448" s="11" t="e">
        <f aca="true">IF(ROW(E448) - 1 &gt;= $M$1,IF(OFFSET(J448, -1, 0) = "", J448, ((E448 - M447) * $K$6) + M447), "")</f>
        <v>#VALUE!</v>
      </c>
      <c r="N448" s="7" t="e">
        <f aca="false">IF(M448&lt;&gt;"", L448-M448, "")</f>
        <v>#VALUE!</v>
      </c>
      <c r="P448" s="4" t="e">
        <f aca="false">IF(ROW(E448) - 1 &gt;= $P$1, IF(OFFSET(N448, 1- $P$1, 0) &lt;&gt; "", SUM(N448:N448(N448, 1 - $P$1, 0)) / $P$1, ""), "")</f>
        <v>#VALUE!</v>
      </c>
      <c r="Q448" s="8" t="e">
        <f aca="true">IF(ROW(N448) - 1 &gt;= $P$1,IF(OFFSET(P448, -1, 0) = "", P448, ((N448 - Q447) * $O$5) + Q447), "")</f>
        <v>#VALUE!</v>
      </c>
      <c r="R448" s="8" t="e">
        <f aca="false">IF(Q448&lt;&gt;"", N448 - Q448, "")</f>
        <v>#VALUE!</v>
      </c>
    </row>
    <row collapsed="false" customFormat="false" customHeight="true" hidden="false" ht="14.4" outlineLevel="0" r="449">
      <c r="A449" s="9" t="n">
        <v>37208</v>
      </c>
      <c r="B449" s="5" t="n">
        <v>19.08</v>
      </c>
      <c r="C449" s="5" t="n">
        <v>19.39</v>
      </c>
      <c r="D449" s="5" t="n">
        <v>18.71</v>
      </c>
      <c r="E449" s="5" t="n">
        <v>19.37</v>
      </c>
      <c r="F449" s="5" t="n">
        <v>8024000</v>
      </c>
      <c r="G449" s="5" t="n">
        <v>9.64</v>
      </c>
      <c r="I449" s="10" t="e">
        <f aca="false">IF(ROW(E449) - 1 &gt;= $I$1,SUM(E449:E449(E449,1 - $I$1, 0)) / $I$1,"")</f>
        <v>#VALUE!</v>
      </c>
      <c r="J449" s="10" t="e">
        <f aca="false">IF(ROW(E449) - 1 &gt;= $J$1,SUM(E449:E449(E449,1 - $J$1, 0)) / $J$1,"")</f>
        <v>#VALUE!</v>
      </c>
      <c r="L449" s="11" t="e">
        <f aca="true">IF(ROW(E449) - 1 &gt;= $L$1,IF(OFFSET(I449, -1, 0) = "", I449, ((E449 - L448) * $K$4) + L448), "")</f>
        <v>#VALUE!</v>
      </c>
      <c r="M449" s="11" t="e">
        <f aca="true">IF(ROW(E449) - 1 &gt;= $M$1,IF(OFFSET(J449, -1, 0) = "", J449, ((E449 - M448) * $K$6) + M448), "")</f>
        <v>#VALUE!</v>
      </c>
      <c r="N449" s="7" t="e">
        <f aca="false">IF(M449&lt;&gt;"", L449-M449, "")</f>
        <v>#VALUE!</v>
      </c>
      <c r="P449" s="4" t="e">
        <f aca="false">IF(ROW(E449) - 1 &gt;= $P$1, IF(OFFSET(N449, 1- $P$1, 0) &lt;&gt; "", SUM(N449:N449(N449, 1 - $P$1, 0)) / $P$1, ""), "")</f>
        <v>#VALUE!</v>
      </c>
      <c r="Q449" s="8" t="e">
        <f aca="true">IF(ROW(N449) - 1 &gt;= $P$1,IF(OFFSET(P449, -1, 0) = "", P449, ((N449 - Q448) * $O$5) + Q448), "")</f>
        <v>#VALUE!</v>
      </c>
      <c r="R449" s="8" t="e">
        <f aca="false">IF(Q449&lt;&gt;"", N449 - Q449, "")</f>
        <v>#VALUE!</v>
      </c>
    </row>
    <row collapsed="false" customFormat="false" customHeight="true" hidden="false" ht="14.4" outlineLevel="0" r="450">
      <c r="A450" s="9" t="n">
        <v>37209</v>
      </c>
      <c r="B450" s="5" t="n">
        <v>19.59</v>
      </c>
      <c r="C450" s="5" t="n">
        <v>19.9</v>
      </c>
      <c r="D450" s="5" t="n">
        <v>19.15</v>
      </c>
      <c r="E450" s="5" t="n">
        <v>19.61</v>
      </c>
      <c r="F450" s="5" t="n">
        <v>7898200</v>
      </c>
      <c r="G450" s="5" t="n">
        <v>9.76</v>
      </c>
      <c r="I450" s="10" t="e">
        <f aca="false">IF(ROW(E450) - 1 &gt;= $I$1,SUM(E450:E450(E450,1 - $I$1, 0)) / $I$1,"")</f>
        <v>#VALUE!</v>
      </c>
      <c r="J450" s="10" t="e">
        <f aca="false">IF(ROW(E450) - 1 &gt;= $J$1,SUM(E450:E450(E450,1 - $J$1, 0)) / $J$1,"")</f>
        <v>#VALUE!</v>
      </c>
      <c r="L450" s="11" t="e">
        <f aca="true">IF(ROW(E450) - 1 &gt;= $L$1,IF(OFFSET(I450, -1, 0) = "", I450, ((E450 - L449) * $K$4) + L449), "")</f>
        <v>#VALUE!</v>
      </c>
      <c r="M450" s="11" t="e">
        <f aca="true">IF(ROW(E450) - 1 &gt;= $M$1,IF(OFFSET(J450, -1, 0) = "", J450, ((E450 - M449) * $K$6) + M449), "")</f>
        <v>#VALUE!</v>
      </c>
      <c r="N450" s="7" t="e">
        <f aca="false">IF(M450&lt;&gt;"", L450-M450, "")</f>
        <v>#VALUE!</v>
      </c>
      <c r="P450" s="4" t="e">
        <f aca="false">IF(ROW(E450) - 1 &gt;= $P$1, IF(OFFSET(N450, 1- $P$1, 0) &lt;&gt; "", SUM(N450:N450(N450, 1 - $P$1, 0)) / $P$1, ""), "")</f>
        <v>#VALUE!</v>
      </c>
      <c r="Q450" s="8" t="e">
        <f aca="true">IF(ROW(N450) - 1 &gt;= $P$1,IF(OFFSET(P450, -1, 0) = "", P450, ((N450 - Q449) * $O$5) + Q449), "")</f>
        <v>#VALUE!</v>
      </c>
      <c r="R450" s="8" t="e">
        <f aca="false">IF(Q450&lt;&gt;"", N450 - Q450, "")</f>
        <v>#VALUE!</v>
      </c>
    </row>
    <row collapsed="false" customFormat="false" customHeight="true" hidden="false" ht="14.4" outlineLevel="0" r="451">
      <c r="A451" s="9" t="n">
        <v>37210</v>
      </c>
      <c r="B451" s="5" t="n">
        <v>19.45</v>
      </c>
      <c r="C451" s="5" t="n">
        <v>19.9</v>
      </c>
      <c r="D451" s="5" t="n">
        <v>19.23</v>
      </c>
      <c r="E451" s="5" t="n">
        <v>19.45</v>
      </c>
      <c r="F451" s="5" t="n">
        <v>7608200</v>
      </c>
      <c r="G451" s="5" t="n">
        <v>9.68</v>
      </c>
      <c r="I451" s="10" t="e">
        <f aca="false">IF(ROW(E451) - 1 &gt;= $I$1,SUM(E451:E451(E451,1 - $I$1, 0)) / $I$1,"")</f>
        <v>#VALUE!</v>
      </c>
      <c r="J451" s="10" t="e">
        <f aca="false">IF(ROW(E451) - 1 &gt;= $J$1,SUM(E451:E451(E451,1 - $J$1, 0)) / $J$1,"")</f>
        <v>#VALUE!</v>
      </c>
      <c r="L451" s="11" t="e">
        <f aca="true">IF(ROW(E451) - 1 &gt;= $L$1,IF(OFFSET(I451, -1, 0) = "", I451, ((E451 - L450) * $K$4) + L450), "")</f>
        <v>#VALUE!</v>
      </c>
      <c r="M451" s="11" t="e">
        <f aca="true">IF(ROW(E451) - 1 &gt;= $M$1,IF(OFFSET(J451, -1, 0) = "", J451, ((E451 - M450) * $K$6) + M450), "")</f>
        <v>#VALUE!</v>
      </c>
      <c r="N451" s="7" t="e">
        <f aca="false">IF(M451&lt;&gt;"", L451-M451, "")</f>
        <v>#VALUE!</v>
      </c>
      <c r="P451" s="4" t="e">
        <f aca="false">IF(ROW(E451) - 1 &gt;= $P$1, IF(OFFSET(N451, 1- $P$1, 0) &lt;&gt; "", SUM(N451:N451(N451, 1 - $P$1, 0)) / $P$1, ""), "")</f>
        <v>#VALUE!</v>
      </c>
      <c r="Q451" s="8" t="e">
        <f aca="true">IF(ROW(N451) - 1 &gt;= $P$1,IF(OFFSET(P451, -1, 0) = "", P451, ((N451 - Q450) * $O$5) + Q450), "")</f>
        <v>#VALUE!</v>
      </c>
      <c r="R451" s="8" t="e">
        <f aca="false">IF(Q451&lt;&gt;"", N451 - Q451, "")</f>
        <v>#VALUE!</v>
      </c>
    </row>
    <row collapsed="false" customFormat="false" customHeight="true" hidden="false" ht="14.4" outlineLevel="0" r="452">
      <c r="A452" s="9" t="n">
        <v>37211</v>
      </c>
      <c r="B452" s="5" t="n">
        <v>19.27</v>
      </c>
      <c r="C452" s="5" t="n">
        <v>19.29</v>
      </c>
      <c r="D452" s="5" t="n">
        <v>18.4</v>
      </c>
      <c r="E452" s="5" t="n">
        <v>18.97</v>
      </c>
      <c r="F452" s="5" t="n">
        <v>8238000</v>
      </c>
      <c r="G452" s="5" t="n">
        <v>9.44</v>
      </c>
      <c r="I452" s="10" t="e">
        <f aca="false">IF(ROW(E452) - 1 &gt;= $I$1,SUM(E452:E452(E452,1 - $I$1, 0)) / $I$1,"")</f>
        <v>#VALUE!</v>
      </c>
      <c r="J452" s="10" t="e">
        <f aca="false">IF(ROW(E452) - 1 &gt;= $J$1,SUM(E452:E452(E452,1 - $J$1, 0)) / $J$1,"")</f>
        <v>#VALUE!</v>
      </c>
      <c r="L452" s="11" t="e">
        <f aca="true">IF(ROW(E452) - 1 &gt;= $L$1,IF(OFFSET(I452, -1, 0) = "", I452, ((E452 - L451) * $K$4) + L451), "")</f>
        <v>#VALUE!</v>
      </c>
      <c r="M452" s="11" t="e">
        <f aca="true">IF(ROW(E452) - 1 &gt;= $M$1,IF(OFFSET(J452, -1, 0) = "", J452, ((E452 - M451) * $K$6) + M451), "")</f>
        <v>#VALUE!</v>
      </c>
      <c r="N452" s="7" t="e">
        <f aca="false">IF(M452&lt;&gt;"", L452-M452, "")</f>
        <v>#VALUE!</v>
      </c>
      <c r="P452" s="4" t="e">
        <f aca="false">IF(ROW(E452) - 1 &gt;= $P$1, IF(OFFSET(N452, 1- $P$1, 0) &lt;&gt; "", SUM(N452:N452(N452, 1 - $P$1, 0)) / $P$1, ""), "")</f>
        <v>#VALUE!</v>
      </c>
      <c r="Q452" s="8" t="e">
        <f aca="true">IF(ROW(N452) - 1 &gt;= $P$1,IF(OFFSET(P452, -1, 0) = "", P452, ((N452 - Q451) * $O$5) + Q451), "")</f>
        <v>#VALUE!</v>
      </c>
      <c r="R452" s="8" t="e">
        <f aca="false">IF(Q452&lt;&gt;"", N452 - Q452, "")</f>
        <v>#VALUE!</v>
      </c>
    </row>
    <row collapsed="false" customFormat="false" customHeight="true" hidden="false" ht="14.4" outlineLevel="0" r="453">
      <c r="A453" s="9" t="n">
        <v>37214</v>
      </c>
      <c r="B453" s="5" t="n">
        <v>19</v>
      </c>
      <c r="C453" s="5" t="n">
        <v>20.05</v>
      </c>
      <c r="D453" s="5" t="n">
        <v>18.96</v>
      </c>
      <c r="E453" s="5" t="n">
        <v>20</v>
      </c>
      <c r="F453" s="5" t="n">
        <v>11878200</v>
      </c>
      <c r="G453" s="5" t="n">
        <v>9.96</v>
      </c>
      <c r="I453" s="10" t="e">
        <f aca="false">IF(ROW(E453) - 1 &gt;= $I$1,SUM(E453:E453(E453,1 - $I$1, 0)) / $I$1,"")</f>
        <v>#VALUE!</v>
      </c>
      <c r="J453" s="10" t="e">
        <f aca="false">IF(ROW(E453) - 1 &gt;= $J$1,SUM(E453:E453(E453,1 - $J$1, 0)) / $J$1,"")</f>
        <v>#VALUE!</v>
      </c>
      <c r="L453" s="11" t="e">
        <f aca="true">IF(ROW(E453) - 1 &gt;= $L$1,IF(OFFSET(I453, -1, 0) = "", I453, ((E453 - L452) * $K$4) + L452), "")</f>
        <v>#VALUE!</v>
      </c>
      <c r="M453" s="11" t="e">
        <f aca="true">IF(ROW(E453) - 1 &gt;= $M$1,IF(OFFSET(J453, -1, 0) = "", J453, ((E453 - M452) * $K$6) + M452), "")</f>
        <v>#VALUE!</v>
      </c>
      <c r="N453" s="7" t="e">
        <f aca="false">IF(M453&lt;&gt;"", L453-M453, "")</f>
        <v>#VALUE!</v>
      </c>
      <c r="P453" s="4" t="e">
        <f aca="false">IF(ROW(E453) - 1 &gt;= $P$1, IF(OFFSET(N453, 1- $P$1, 0) &lt;&gt; "", SUM(N453:N453(N453, 1 - $P$1, 0)) / $P$1, ""), "")</f>
        <v>#VALUE!</v>
      </c>
      <c r="Q453" s="8" t="e">
        <f aca="true">IF(ROW(N453) - 1 &gt;= $P$1,IF(OFFSET(P453, -1, 0) = "", P453, ((N453 - Q452) * $O$5) + Q452), "")</f>
        <v>#VALUE!</v>
      </c>
      <c r="R453" s="8" t="e">
        <f aca="false">IF(Q453&lt;&gt;"", N453 - Q453, "")</f>
        <v>#VALUE!</v>
      </c>
    </row>
    <row collapsed="false" customFormat="false" customHeight="true" hidden="false" ht="14.4" outlineLevel="0" r="454">
      <c r="A454" s="9" t="n">
        <v>37215</v>
      </c>
      <c r="B454" s="5" t="n">
        <v>19.82</v>
      </c>
      <c r="C454" s="5" t="n">
        <v>20.2</v>
      </c>
      <c r="D454" s="5" t="n">
        <v>19.5</v>
      </c>
      <c r="E454" s="5" t="n">
        <v>19.53</v>
      </c>
      <c r="F454" s="5" t="n">
        <v>9878000</v>
      </c>
      <c r="G454" s="5" t="n">
        <v>9.72</v>
      </c>
      <c r="I454" s="10" t="e">
        <f aca="false">IF(ROW(E454) - 1 &gt;= $I$1,SUM(E454:E454(E454,1 - $I$1, 0)) / $I$1,"")</f>
        <v>#VALUE!</v>
      </c>
      <c r="J454" s="10" t="e">
        <f aca="false">IF(ROW(E454) - 1 &gt;= $J$1,SUM(E454:E454(E454,1 - $J$1, 0)) / $J$1,"")</f>
        <v>#VALUE!</v>
      </c>
      <c r="L454" s="11" t="e">
        <f aca="true">IF(ROW(E454) - 1 &gt;= $L$1,IF(OFFSET(I454, -1, 0) = "", I454, ((E454 - L453) * $K$4) + L453), "")</f>
        <v>#VALUE!</v>
      </c>
      <c r="M454" s="11" t="e">
        <f aca="true">IF(ROW(E454) - 1 &gt;= $M$1,IF(OFFSET(J454, -1, 0) = "", J454, ((E454 - M453) * $K$6) + M453), "")</f>
        <v>#VALUE!</v>
      </c>
      <c r="N454" s="7" t="e">
        <f aca="false">IF(M454&lt;&gt;"", L454-M454, "")</f>
        <v>#VALUE!</v>
      </c>
      <c r="P454" s="4" t="e">
        <f aca="false">IF(ROW(E454) - 1 &gt;= $P$1, IF(OFFSET(N454, 1- $P$1, 0) &lt;&gt; "", SUM(N454:N454(N454, 1 - $P$1, 0)) / $P$1, ""), "")</f>
        <v>#VALUE!</v>
      </c>
      <c r="Q454" s="8" t="e">
        <f aca="true">IF(ROW(N454) - 1 &gt;= $P$1,IF(OFFSET(P454, -1, 0) = "", P454, ((N454 - Q453) * $O$5) + Q453), "")</f>
        <v>#VALUE!</v>
      </c>
      <c r="R454" s="8" t="e">
        <f aca="false">IF(Q454&lt;&gt;"", N454 - Q454, "")</f>
        <v>#VALUE!</v>
      </c>
    </row>
    <row collapsed="false" customFormat="false" customHeight="true" hidden="false" ht="14.4" outlineLevel="0" r="455">
      <c r="A455" s="9" t="n">
        <v>37216</v>
      </c>
      <c r="B455" s="5" t="n">
        <v>19.61</v>
      </c>
      <c r="C455" s="5" t="n">
        <v>19.8</v>
      </c>
      <c r="D455" s="5" t="n">
        <v>19.26</v>
      </c>
      <c r="E455" s="5" t="n">
        <v>19.68</v>
      </c>
      <c r="F455" s="5" t="n">
        <v>7199400</v>
      </c>
      <c r="G455" s="5" t="n">
        <v>9.8</v>
      </c>
      <c r="I455" s="10" t="e">
        <f aca="false">IF(ROW(E455) - 1 &gt;= $I$1,SUM(E455:E455(E455,1 - $I$1, 0)) / $I$1,"")</f>
        <v>#VALUE!</v>
      </c>
      <c r="J455" s="10" t="e">
        <f aca="false">IF(ROW(E455) - 1 &gt;= $J$1,SUM(E455:E455(E455,1 - $J$1, 0)) / $J$1,"")</f>
        <v>#VALUE!</v>
      </c>
      <c r="L455" s="11" t="e">
        <f aca="true">IF(ROW(E455) - 1 &gt;= $L$1,IF(OFFSET(I455, -1, 0) = "", I455, ((E455 - L454) * $K$4) + L454), "")</f>
        <v>#VALUE!</v>
      </c>
      <c r="M455" s="11" t="e">
        <f aca="true">IF(ROW(E455) - 1 &gt;= $M$1,IF(OFFSET(J455, -1, 0) = "", J455, ((E455 - M454) * $K$6) + M454), "")</f>
        <v>#VALUE!</v>
      </c>
      <c r="N455" s="7" t="e">
        <f aca="false">IF(M455&lt;&gt;"", L455-M455, "")</f>
        <v>#VALUE!</v>
      </c>
      <c r="P455" s="4" t="e">
        <f aca="false">IF(ROW(E455) - 1 &gt;= $P$1, IF(OFFSET(N455, 1- $P$1, 0) &lt;&gt; "", SUM(N455:N455(N455, 1 - $P$1, 0)) / $P$1, ""), "")</f>
        <v>#VALUE!</v>
      </c>
      <c r="Q455" s="8" t="e">
        <f aca="true">IF(ROW(N455) - 1 &gt;= $P$1,IF(OFFSET(P455, -1, 0) = "", P455, ((N455 - Q454) * $O$5) + Q454), "")</f>
        <v>#VALUE!</v>
      </c>
      <c r="R455" s="8" t="e">
        <f aca="false">IF(Q455&lt;&gt;"", N455 - Q455, "")</f>
        <v>#VALUE!</v>
      </c>
    </row>
    <row collapsed="false" customFormat="false" customHeight="true" hidden="false" ht="14.4" outlineLevel="0" r="456">
      <c r="A456" s="9" t="n">
        <v>37218</v>
      </c>
      <c r="B456" s="5" t="n">
        <v>19.71</v>
      </c>
      <c r="C456" s="5" t="n">
        <v>19.95</v>
      </c>
      <c r="D456" s="5" t="n">
        <v>19.57</v>
      </c>
      <c r="E456" s="5" t="n">
        <v>19.84</v>
      </c>
      <c r="F456" s="5" t="n">
        <v>2143000</v>
      </c>
      <c r="G456" s="5" t="n">
        <v>9.88</v>
      </c>
      <c r="I456" s="10" t="e">
        <f aca="false">IF(ROW(E456) - 1 &gt;= $I$1,SUM(E456:E456(E456,1 - $I$1, 0)) / $I$1,"")</f>
        <v>#VALUE!</v>
      </c>
      <c r="J456" s="10" t="e">
        <f aca="false">IF(ROW(E456) - 1 &gt;= $J$1,SUM(E456:E456(E456,1 - $J$1, 0)) / $J$1,"")</f>
        <v>#VALUE!</v>
      </c>
      <c r="L456" s="11" t="e">
        <f aca="true">IF(ROW(E456) - 1 &gt;= $L$1,IF(OFFSET(I456, -1, 0) = "", I456, ((E456 - L455) * $K$4) + L455), "")</f>
        <v>#VALUE!</v>
      </c>
      <c r="M456" s="11" t="e">
        <f aca="true">IF(ROW(E456) - 1 &gt;= $M$1,IF(OFFSET(J456, -1, 0) = "", J456, ((E456 - M455) * $K$6) + M455), "")</f>
        <v>#VALUE!</v>
      </c>
      <c r="N456" s="7" t="e">
        <f aca="false">IF(M456&lt;&gt;"", L456-M456, "")</f>
        <v>#VALUE!</v>
      </c>
      <c r="P456" s="4" t="e">
        <f aca="false">IF(ROW(E456) - 1 &gt;= $P$1, IF(OFFSET(N456, 1- $P$1, 0) &lt;&gt; "", SUM(N456:N456(N456, 1 - $P$1, 0)) / $P$1, ""), "")</f>
        <v>#VALUE!</v>
      </c>
      <c r="Q456" s="8" t="e">
        <f aca="true">IF(ROW(N456) - 1 &gt;= $P$1,IF(OFFSET(P456, -1, 0) = "", P456, ((N456 - Q455) * $O$5) + Q455), "")</f>
        <v>#VALUE!</v>
      </c>
      <c r="R456" s="8" t="e">
        <f aca="false">IF(Q456&lt;&gt;"", N456 - Q456, "")</f>
        <v>#VALUE!</v>
      </c>
    </row>
    <row collapsed="false" customFormat="false" customHeight="true" hidden="false" ht="14.4" outlineLevel="0" r="457">
      <c r="A457" s="9" t="n">
        <v>37221</v>
      </c>
      <c r="B457" s="5" t="n">
        <v>19.94</v>
      </c>
      <c r="C457" s="5" t="n">
        <v>21.55</v>
      </c>
      <c r="D457" s="5" t="n">
        <v>19.88</v>
      </c>
      <c r="E457" s="5" t="n">
        <v>21.37</v>
      </c>
      <c r="F457" s="5" t="n">
        <v>16453200</v>
      </c>
      <c r="G457" s="5" t="n">
        <v>10.64</v>
      </c>
      <c r="I457" s="10" t="e">
        <f aca="false">IF(ROW(E457) - 1 &gt;= $I$1,SUM(E457:E457(E457,1 - $I$1, 0)) / $I$1,"")</f>
        <v>#VALUE!</v>
      </c>
      <c r="J457" s="10" t="e">
        <f aca="false">IF(ROW(E457) - 1 &gt;= $J$1,SUM(E457:E457(E457,1 - $J$1, 0)) / $J$1,"")</f>
        <v>#VALUE!</v>
      </c>
      <c r="L457" s="11" t="e">
        <f aca="true">IF(ROW(E457) - 1 &gt;= $L$1,IF(OFFSET(I457, -1, 0) = "", I457, ((E457 - L456) * $K$4) + L456), "")</f>
        <v>#VALUE!</v>
      </c>
      <c r="M457" s="11" t="e">
        <f aca="true">IF(ROW(E457) - 1 &gt;= $M$1,IF(OFFSET(J457, -1, 0) = "", J457, ((E457 - M456) * $K$6) + M456), "")</f>
        <v>#VALUE!</v>
      </c>
      <c r="N457" s="7" t="e">
        <f aca="false">IF(M457&lt;&gt;"", L457-M457, "")</f>
        <v>#VALUE!</v>
      </c>
      <c r="P457" s="4" t="e">
        <f aca="false">IF(ROW(E457) - 1 &gt;= $P$1, IF(OFFSET(N457, 1- $P$1, 0) &lt;&gt; "", SUM(N457:N457(N457, 1 - $P$1, 0)) / $P$1, ""), "")</f>
        <v>#VALUE!</v>
      </c>
      <c r="Q457" s="8" t="e">
        <f aca="true">IF(ROW(N457) - 1 &gt;= $P$1,IF(OFFSET(P457, -1, 0) = "", P457, ((N457 - Q456) * $O$5) + Q456), "")</f>
        <v>#VALUE!</v>
      </c>
      <c r="R457" s="8" t="e">
        <f aca="false">IF(Q457&lt;&gt;"", N457 - Q457, "")</f>
        <v>#VALUE!</v>
      </c>
    </row>
    <row collapsed="false" customFormat="false" customHeight="true" hidden="false" ht="14.4" outlineLevel="0" r="458">
      <c r="A458" s="9" t="n">
        <v>37222</v>
      </c>
      <c r="B458" s="5" t="n">
        <v>21.2</v>
      </c>
      <c r="C458" s="5" t="n">
        <v>21.52</v>
      </c>
      <c r="D458" s="5" t="n">
        <v>20.5</v>
      </c>
      <c r="E458" s="5" t="n">
        <v>21</v>
      </c>
      <c r="F458" s="5" t="n">
        <v>9591200</v>
      </c>
      <c r="G458" s="5" t="n">
        <v>10.46</v>
      </c>
      <c r="I458" s="10" t="e">
        <f aca="false">IF(ROW(E458) - 1 &gt;= $I$1,SUM(E458:E458(E458,1 - $I$1, 0)) / $I$1,"")</f>
        <v>#VALUE!</v>
      </c>
      <c r="J458" s="10" t="e">
        <f aca="false">IF(ROW(E458) - 1 &gt;= $J$1,SUM(E458:E458(E458,1 - $J$1, 0)) / $J$1,"")</f>
        <v>#VALUE!</v>
      </c>
      <c r="L458" s="11" t="e">
        <f aca="true">IF(ROW(E458) - 1 &gt;= $L$1,IF(OFFSET(I458, -1, 0) = "", I458, ((E458 - L457) * $K$4) + L457), "")</f>
        <v>#VALUE!</v>
      </c>
      <c r="M458" s="11" t="e">
        <f aca="true">IF(ROW(E458) - 1 &gt;= $M$1,IF(OFFSET(J458, -1, 0) = "", J458, ((E458 - M457) * $K$6) + M457), "")</f>
        <v>#VALUE!</v>
      </c>
      <c r="N458" s="7" t="e">
        <f aca="false">IF(M458&lt;&gt;"", L458-M458, "")</f>
        <v>#VALUE!</v>
      </c>
      <c r="P458" s="4" t="e">
        <f aca="false">IF(ROW(E458) - 1 &gt;= $P$1, IF(OFFSET(N458, 1- $P$1, 0) &lt;&gt; "", SUM(N458:N458(N458, 1 - $P$1, 0)) / $P$1, ""), "")</f>
        <v>#VALUE!</v>
      </c>
      <c r="Q458" s="8" t="e">
        <f aca="true">IF(ROW(N458) - 1 &gt;= $P$1,IF(OFFSET(P458, -1, 0) = "", P458, ((N458 - Q457) * $O$5) + Q457), "")</f>
        <v>#VALUE!</v>
      </c>
      <c r="R458" s="8" t="e">
        <f aca="false">IF(Q458&lt;&gt;"", N458 - Q458, "")</f>
        <v>#VALUE!</v>
      </c>
    </row>
    <row collapsed="false" customFormat="false" customHeight="true" hidden="false" ht="14.4" outlineLevel="0" r="459">
      <c r="A459" s="9" t="n">
        <v>37223</v>
      </c>
      <c r="B459" s="5" t="n">
        <v>20.85</v>
      </c>
      <c r="C459" s="5" t="n">
        <v>21.21</v>
      </c>
      <c r="D459" s="5" t="n">
        <v>20.41</v>
      </c>
      <c r="E459" s="5" t="n">
        <v>20.53</v>
      </c>
      <c r="F459" s="5" t="n">
        <v>8950400</v>
      </c>
      <c r="G459" s="5" t="n">
        <v>10.22</v>
      </c>
      <c r="I459" s="10" t="e">
        <f aca="false">IF(ROW(E459) - 1 &gt;= $I$1,SUM(E459:E459(E459,1 - $I$1, 0)) / $I$1,"")</f>
        <v>#VALUE!</v>
      </c>
      <c r="J459" s="10" t="e">
        <f aca="false">IF(ROW(E459) - 1 &gt;= $J$1,SUM(E459:E459(E459,1 - $J$1, 0)) / $J$1,"")</f>
        <v>#VALUE!</v>
      </c>
      <c r="L459" s="11" t="e">
        <f aca="true">IF(ROW(E459) - 1 &gt;= $L$1,IF(OFFSET(I459, -1, 0) = "", I459, ((E459 - L458) * $K$4) + L458), "")</f>
        <v>#VALUE!</v>
      </c>
      <c r="M459" s="11" t="e">
        <f aca="true">IF(ROW(E459) - 1 &gt;= $M$1,IF(OFFSET(J459, -1, 0) = "", J459, ((E459 - M458) * $K$6) + M458), "")</f>
        <v>#VALUE!</v>
      </c>
      <c r="N459" s="7" t="e">
        <f aca="false">IF(M459&lt;&gt;"", L459-M459, "")</f>
        <v>#VALUE!</v>
      </c>
      <c r="P459" s="4" t="e">
        <f aca="false">IF(ROW(E459) - 1 &gt;= $P$1, IF(OFFSET(N459, 1- $P$1, 0) &lt;&gt; "", SUM(N459:N459(N459, 1 - $P$1, 0)) / $P$1, ""), "")</f>
        <v>#VALUE!</v>
      </c>
      <c r="Q459" s="8" t="e">
        <f aca="true">IF(ROW(N459) - 1 &gt;= $P$1,IF(OFFSET(P459, -1, 0) = "", P459, ((N459 - Q458) * $O$5) + Q458), "")</f>
        <v>#VALUE!</v>
      </c>
      <c r="R459" s="8" t="e">
        <f aca="false">IF(Q459&lt;&gt;"", N459 - Q459, "")</f>
        <v>#VALUE!</v>
      </c>
    </row>
    <row collapsed="false" customFormat="false" customHeight="true" hidden="false" ht="14.4" outlineLevel="0" r="460">
      <c r="A460" s="9" t="n">
        <v>37224</v>
      </c>
      <c r="B460" s="5" t="n">
        <v>20.6</v>
      </c>
      <c r="C460" s="5" t="n">
        <v>20.7</v>
      </c>
      <c r="D460" s="5" t="n">
        <v>20.19</v>
      </c>
      <c r="E460" s="5" t="n">
        <v>20.42</v>
      </c>
      <c r="F460" s="5" t="n">
        <v>7241600</v>
      </c>
      <c r="G460" s="5" t="n">
        <v>10.17</v>
      </c>
      <c r="I460" s="10" t="e">
        <f aca="false">IF(ROW(E460) - 1 &gt;= $I$1,SUM(E460:E460(E460,1 - $I$1, 0)) / $I$1,"")</f>
        <v>#VALUE!</v>
      </c>
      <c r="J460" s="10" t="e">
        <f aca="false">IF(ROW(E460) - 1 &gt;= $J$1,SUM(E460:E460(E460,1 - $J$1, 0)) / $J$1,"")</f>
        <v>#VALUE!</v>
      </c>
      <c r="L460" s="11" t="e">
        <f aca="true">IF(ROW(E460) - 1 &gt;= $L$1,IF(OFFSET(I460, -1, 0) = "", I460, ((E460 - L459) * $K$4) + L459), "")</f>
        <v>#VALUE!</v>
      </c>
      <c r="M460" s="11" t="e">
        <f aca="true">IF(ROW(E460) - 1 &gt;= $M$1,IF(OFFSET(J460, -1, 0) = "", J460, ((E460 - M459) * $K$6) + M459), "")</f>
        <v>#VALUE!</v>
      </c>
      <c r="N460" s="7" t="e">
        <f aca="false">IF(M460&lt;&gt;"", L460-M460, "")</f>
        <v>#VALUE!</v>
      </c>
      <c r="P460" s="4" t="e">
        <f aca="false">IF(ROW(E460) - 1 &gt;= $P$1, IF(OFFSET(N460, 1- $P$1, 0) &lt;&gt; "", SUM(N460:N460(N460, 1 - $P$1, 0)) / $P$1, ""), "")</f>
        <v>#VALUE!</v>
      </c>
      <c r="Q460" s="8" t="e">
        <f aca="true">IF(ROW(N460) - 1 &gt;= $P$1,IF(OFFSET(P460, -1, 0) = "", P460, ((N460 - Q459) * $O$5) + Q459), "")</f>
        <v>#VALUE!</v>
      </c>
      <c r="R460" s="8" t="e">
        <f aca="false">IF(Q460&lt;&gt;"", N460 - Q460, "")</f>
        <v>#VALUE!</v>
      </c>
    </row>
    <row collapsed="false" customFormat="false" customHeight="true" hidden="false" ht="14.4" outlineLevel="0" r="461">
      <c r="A461" s="9" t="n">
        <v>37225</v>
      </c>
      <c r="B461" s="5" t="n">
        <v>20.47</v>
      </c>
      <c r="C461" s="5" t="n">
        <v>21.44</v>
      </c>
      <c r="D461" s="5" t="n">
        <v>20.25</v>
      </c>
      <c r="E461" s="5" t="n">
        <v>21.3</v>
      </c>
      <c r="F461" s="5" t="n">
        <v>10854000</v>
      </c>
      <c r="G461" s="5" t="n">
        <v>10.6</v>
      </c>
      <c r="I461" s="10" t="e">
        <f aca="false">IF(ROW(E461) - 1 &gt;= $I$1,SUM(E461:E461(E461,1 - $I$1, 0)) / $I$1,"")</f>
        <v>#VALUE!</v>
      </c>
      <c r="J461" s="10" t="e">
        <f aca="false">IF(ROW(E461) - 1 &gt;= $J$1,SUM(E461:E461(E461,1 - $J$1, 0)) / $J$1,"")</f>
        <v>#VALUE!</v>
      </c>
      <c r="L461" s="11" t="e">
        <f aca="true">IF(ROW(E461) - 1 &gt;= $L$1,IF(OFFSET(I461, -1, 0) = "", I461, ((E461 - L460) * $K$4) + L460), "")</f>
        <v>#VALUE!</v>
      </c>
      <c r="M461" s="11" t="e">
        <f aca="true">IF(ROW(E461) - 1 &gt;= $M$1,IF(OFFSET(J461, -1, 0) = "", J461, ((E461 - M460) * $K$6) + M460), "")</f>
        <v>#VALUE!</v>
      </c>
      <c r="N461" s="7" t="e">
        <f aca="false">IF(M461&lt;&gt;"", L461-M461, "")</f>
        <v>#VALUE!</v>
      </c>
      <c r="P461" s="4" t="e">
        <f aca="false">IF(ROW(E461) - 1 &gt;= $P$1, IF(OFFSET(N461, 1- $P$1, 0) &lt;&gt; "", SUM(N461:N461(N461, 1 - $P$1, 0)) / $P$1, ""), "")</f>
        <v>#VALUE!</v>
      </c>
      <c r="Q461" s="8" t="e">
        <f aca="true">IF(ROW(N461) - 1 &gt;= $P$1,IF(OFFSET(P461, -1, 0) = "", P461, ((N461 - Q460) * $O$5) + Q460), "")</f>
        <v>#VALUE!</v>
      </c>
      <c r="R461" s="8" t="e">
        <f aca="false">IF(Q461&lt;&gt;"", N461 - Q461, "")</f>
        <v>#VALUE!</v>
      </c>
    </row>
    <row collapsed="false" customFormat="false" customHeight="true" hidden="false" ht="14.4" outlineLevel="0" r="462">
      <c r="A462" s="9" t="n">
        <v>37228</v>
      </c>
      <c r="B462" s="5" t="n">
        <v>21.06</v>
      </c>
      <c r="C462" s="5" t="n">
        <v>21.28</v>
      </c>
      <c r="D462" s="5" t="n">
        <v>20.6</v>
      </c>
      <c r="E462" s="5" t="n">
        <v>21.05</v>
      </c>
      <c r="F462" s="5" t="n">
        <v>6470200</v>
      </c>
      <c r="G462" s="5" t="n">
        <v>10.48</v>
      </c>
      <c r="I462" s="10" t="e">
        <f aca="false">IF(ROW(E462) - 1 &gt;= $I$1,SUM(E462:E462(E462,1 - $I$1, 0)) / $I$1,"")</f>
        <v>#VALUE!</v>
      </c>
      <c r="J462" s="10" t="e">
        <f aca="false">IF(ROW(E462) - 1 &gt;= $J$1,SUM(E462:E462(E462,1 - $J$1, 0)) / $J$1,"")</f>
        <v>#VALUE!</v>
      </c>
      <c r="L462" s="11" t="e">
        <f aca="true">IF(ROW(E462) - 1 &gt;= $L$1,IF(OFFSET(I462, -1, 0) = "", I462, ((E462 - L461) * $K$4) + L461), "")</f>
        <v>#VALUE!</v>
      </c>
      <c r="M462" s="11" t="e">
        <f aca="true">IF(ROW(E462) - 1 &gt;= $M$1,IF(OFFSET(J462, -1, 0) = "", J462, ((E462 - M461) * $K$6) + M461), "")</f>
        <v>#VALUE!</v>
      </c>
      <c r="N462" s="7" t="e">
        <f aca="false">IF(M462&lt;&gt;"", L462-M462, "")</f>
        <v>#VALUE!</v>
      </c>
      <c r="P462" s="4" t="e">
        <f aca="false">IF(ROW(E462) - 1 &gt;= $P$1, IF(OFFSET(N462, 1- $P$1, 0) &lt;&gt; "", SUM(N462:N462(N462, 1 - $P$1, 0)) / $P$1, ""), "")</f>
        <v>#VALUE!</v>
      </c>
      <c r="Q462" s="8" t="e">
        <f aca="true">IF(ROW(N462) - 1 &gt;= $P$1,IF(OFFSET(P462, -1, 0) = "", P462, ((N462 - Q461) * $O$5) + Q461), "")</f>
        <v>#VALUE!</v>
      </c>
      <c r="R462" s="8" t="e">
        <f aca="false">IF(Q462&lt;&gt;"", N462 - Q462, "")</f>
        <v>#VALUE!</v>
      </c>
    </row>
    <row collapsed="false" customFormat="false" customHeight="true" hidden="false" ht="14.4" outlineLevel="0" r="463">
      <c r="A463" s="9" t="n">
        <v>37229</v>
      </c>
      <c r="B463" s="5" t="n">
        <v>21.05</v>
      </c>
      <c r="C463" s="5" t="n">
        <v>22.56</v>
      </c>
      <c r="D463" s="5" t="n">
        <v>20.72</v>
      </c>
      <c r="E463" s="5" t="n">
        <v>22.4</v>
      </c>
      <c r="F463" s="5" t="n">
        <v>13586400</v>
      </c>
      <c r="G463" s="5" t="n">
        <v>11.15</v>
      </c>
      <c r="I463" s="10" t="e">
        <f aca="false">IF(ROW(E463) - 1 &gt;= $I$1,SUM(E463:E463(E463,1 - $I$1, 0)) / $I$1,"")</f>
        <v>#VALUE!</v>
      </c>
      <c r="J463" s="10" t="e">
        <f aca="false">IF(ROW(E463) - 1 &gt;= $J$1,SUM(E463:E463(E463,1 - $J$1, 0)) / $J$1,"")</f>
        <v>#VALUE!</v>
      </c>
      <c r="L463" s="11" t="e">
        <f aca="true">IF(ROW(E463) - 1 &gt;= $L$1,IF(OFFSET(I463, -1, 0) = "", I463, ((E463 - L462) * $K$4) + L462), "")</f>
        <v>#VALUE!</v>
      </c>
      <c r="M463" s="11" t="e">
        <f aca="true">IF(ROW(E463) - 1 &gt;= $M$1,IF(OFFSET(J463, -1, 0) = "", J463, ((E463 - M462) * $K$6) + M462), "")</f>
        <v>#VALUE!</v>
      </c>
      <c r="N463" s="7" t="e">
        <f aca="false">IF(M463&lt;&gt;"", L463-M463, "")</f>
        <v>#VALUE!</v>
      </c>
      <c r="P463" s="4" t="e">
        <f aca="false">IF(ROW(E463) - 1 &gt;= $P$1, IF(OFFSET(N463, 1- $P$1, 0) &lt;&gt; "", SUM(N463:N463(N463, 1 - $P$1, 0)) / $P$1, ""), "")</f>
        <v>#VALUE!</v>
      </c>
      <c r="Q463" s="8" t="e">
        <f aca="true">IF(ROW(N463) - 1 &gt;= $P$1,IF(OFFSET(P463, -1, 0) = "", P463, ((N463 - Q462) * $O$5) + Q462), "")</f>
        <v>#VALUE!</v>
      </c>
      <c r="R463" s="8" t="e">
        <f aca="false">IF(Q463&lt;&gt;"", N463 - Q463, "")</f>
        <v>#VALUE!</v>
      </c>
    </row>
    <row collapsed="false" customFormat="false" customHeight="true" hidden="false" ht="14.4" outlineLevel="0" r="464">
      <c r="A464" s="9" t="n">
        <v>37230</v>
      </c>
      <c r="B464" s="5" t="n">
        <v>22.36</v>
      </c>
      <c r="C464" s="5" t="n">
        <v>24.03</v>
      </c>
      <c r="D464" s="5" t="n">
        <v>22.17</v>
      </c>
      <c r="E464" s="5" t="n">
        <v>23.76</v>
      </c>
      <c r="F464" s="5" t="n">
        <v>20306400</v>
      </c>
      <c r="G464" s="5" t="n">
        <v>11.83</v>
      </c>
      <c r="I464" s="10" t="e">
        <f aca="false">IF(ROW(E464) - 1 &gt;= $I$1,SUM(E464:E464(E464,1 - $I$1, 0)) / $I$1,"")</f>
        <v>#VALUE!</v>
      </c>
      <c r="J464" s="10" t="e">
        <f aca="false">IF(ROW(E464) - 1 &gt;= $J$1,SUM(E464:E464(E464,1 - $J$1, 0)) / $J$1,"")</f>
        <v>#VALUE!</v>
      </c>
      <c r="L464" s="11" t="e">
        <f aca="true">IF(ROW(E464) - 1 &gt;= $L$1,IF(OFFSET(I464, -1, 0) = "", I464, ((E464 - L463) * $K$4) + L463), "")</f>
        <v>#VALUE!</v>
      </c>
      <c r="M464" s="11" t="e">
        <f aca="true">IF(ROW(E464) - 1 &gt;= $M$1,IF(OFFSET(J464, -1, 0) = "", J464, ((E464 - M463) * $K$6) + M463), "")</f>
        <v>#VALUE!</v>
      </c>
      <c r="N464" s="7" t="e">
        <f aca="false">IF(M464&lt;&gt;"", L464-M464, "")</f>
        <v>#VALUE!</v>
      </c>
      <c r="P464" s="4" t="e">
        <f aca="false">IF(ROW(E464) - 1 &gt;= $P$1, IF(OFFSET(N464, 1- $P$1, 0) &lt;&gt; "", SUM(N464:N464(N464, 1 - $P$1, 0)) / $P$1, ""), "")</f>
        <v>#VALUE!</v>
      </c>
      <c r="Q464" s="8" t="e">
        <f aca="true">IF(ROW(N464) - 1 &gt;= $P$1,IF(OFFSET(P464, -1, 0) = "", P464, ((N464 - Q463) * $O$5) + Q463), "")</f>
        <v>#VALUE!</v>
      </c>
      <c r="R464" s="8" t="e">
        <f aca="false">IF(Q464&lt;&gt;"", N464 - Q464, "")</f>
        <v>#VALUE!</v>
      </c>
    </row>
    <row collapsed="false" customFormat="false" customHeight="true" hidden="false" ht="14.4" outlineLevel="0" r="465">
      <c r="A465" s="9" t="n">
        <v>37231</v>
      </c>
      <c r="B465" s="5" t="n">
        <v>23.48</v>
      </c>
      <c r="C465" s="5" t="n">
        <v>23.5</v>
      </c>
      <c r="D465" s="5" t="n">
        <v>22.14</v>
      </c>
      <c r="E465" s="5" t="n">
        <v>22.78</v>
      </c>
      <c r="F465" s="5" t="n">
        <v>12104800</v>
      </c>
      <c r="G465" s="5" t="n">
        <v>11.34</v>
      </c>
      <c r="I465" s="10" t="e">
        <f aca="false">IF(ROW(E465) - 1 &gt;= $I$1,SUM(E465:E465(E465,1 - $I$1, 0)) / $I$1,"")</f>
        <v>#VALUE!</v>
      </c>
      <c r="J465" s="10" t="e">
        <f aca="false">IF(ROW(E465) - 1 &gt;= $J$1,SUM(E465:E465(E465,1 - $J$1, 0)) / $J$1,"")</f>
        <v>#VALUE!</v>
      </c>
      <c r="L465" s="11" t="e">
        <f aca="true">IF(ROW(E465) - 1 &gt;= $L$1,IF(OFFSET(I465, -1, 0) = "", I465, ((E465 - L464) * $K$4) + L464), "")</f>
        <v>#VALUE!</v>
      </c>
      <c r="M465" s="11" t="e">
        <f aca="true">IF(ROW(E465) - 1 &gt;= $M$1,IF(OFFSET(J465, -1, 0) = "", J465, ((E465 - M464) * $K$6) + M464), "")</f>
        <v>#VALUE!</v>
      </c>
      <c r="N465" s="7" t="e">
        <f aca="false">IF(M465&lt;&gt;"", L465-M465, "")</f>
        <v>#VALUE!</v>
      </c>
      <c r="P465" s="4" t="e">
        <f aca="false">IF(ROW(E465) - 1 &gt;= $P$1, IF(OFFSET(N465, 1- $P$1, 0) &lt;&gt; "", SUM(N465:N465(N465, 1 - $P$1, 0)) / $P$1, ""), "")</f>
        <v>#VALUE!</v>
      </c>
      <c r="Q465" s="8" t="e">
        <f aca="true">IF(ROW(N465) - 1 &gt;= $P$1,IF(OFFSET(P465, -1, 0) = "", P465, ((N465 - Q464) * $O$5) + Q464), "")</f>
        <v>#VALUE!</v>
      </c>
      <c r="R465" s="8" t="e">
        <f aca="false">IF(Q465&lt;&gt;"", N465 - Q465, "")</f>
        <v>#VALUE!</v>
      </c>
    </row>
    <row collapsed="false" customFormat="false" customHeight="true" hidden="false" ht="14.4" outlineLevel="0" r="466">
      <c r="A466" s="9" t="n">
        <v>37232</v>
      </c>
      <c r="B466" s="5" t="n">
        <v>22.46</v>
      </c>
      <c r="C466" s="5" t="n">
        <v>22.71</v>
      </c>
      <c r="D466" s="5" t="n">
        <v>22</v>
      </c>
      <c r="E466" s="5" t="n">
        <v>22.54</v>
      </c>
      <c r="F466" s="5" t="n">
        <v>7268400</v>
      </c>
      <c r="G466" s="5" t="n">
        <v>11.22</v>
      </c>
      <c r="I466" s="10" t="e">
        <f aca="false">IF(ROW(E466) - 1 &gt;= $I$1,SUM(E466:E466(E466,1 - $I$1, 0)) / $I$1,"")</f>
        <v>#VALUE!</v>
      </c>
      <c r="J466" s="10" t="e">
        <f aca="false">IF(ROW(E466) - 1 &gt;= $J$1,SUM(E466:E466(E466,1 - $J$1, 0)) / $J$1,"")</f>
        <v>#VALUE!</v>
      </c>
      <c r="L466" s="11" t="e">
        <f aca="true">IF(ROW(E466) - 1 &gt;= $L$1,IF(OFFSET(I466, -1, 0) = "", I466, ((E466 - L465) * $K$4) + L465), "")</f>
        <v>#VALUE!</v>
      </c>
      <c r="M466" s="11" t="e">
        <f aca="true">IF(ROW(E466) - 1 &gt;= $M$1,IF(OFFSET(J466, -1, 0) = "", J466, ((E466 - M465) * $K$6) + M465), "")</f>
        <v>#VALUE!</v>
      </c>
      <c r="N466" s="7" t="e">
        <f aca="false">IF(M466&lt;&gt;"", L466-M466, "")</f>
        <v>#VALUE!</v>
      </c>
      <c r="P466" s="4" t="e">
        <f aca="false">IF(ROW(E466) - 1 &gt;= $P$1, IF(OFFSET(N466, 1- $P$1, 0) &lt;&gt; "", SUM(N466:N466(N466, 1 - $P$1, 0)) / $P$1, ""), "")</f>
        <v>#VALUE!</v>
      </c>
      <c r="Q466" s="8" t="e">
        <f aca="true">IF(ROW(N466) - 1 &gt;= $P$1,IF(OFFSET(P466, -1, 0) = "", P466, ((N466 - Q465) * $O$5) + Q465), "")</f>
        <v>#VALUE!</v>
      </c>
      <c r="R466" s="8" t="e">
        <f aca="false">IF(Q466&lt;&gt;"", N466 - Q466, "")</f>
        <v>#VALUE!</v>
      </c>
    </row>
    <row collapsed="false" customFormat="false" customHeight="true" hidden="false" ht="14.4" outlineLevel="0" r="467">
      <c r="A467" s="9" t="n">
        <v>37235</v>
      </c>
      <c r="B467" s="5" t="n">
        <v>22.29</v>
      </c>
      <c r="C467" s="5" t="n">
        <v>22.99</v>
      </c>
      <c r="D467" s="5" t="n">
        <v>22.23</v>
      </c>
      <c r="E467" s="5" t="n">
        <v>22.54</v>
      </c>
      <c r="F467" s="5" t="n">
        <v>6071800</v>
      </c>
      <c r="G467" s="5" t="n">
        <v>11.22</v>
      </c>
      <c r="I467" s="10" t="e">
        <f aca="false">IF(ROW(E467) - 1 &gt;= $I$1,SUM(E467:E467(E467,1 - $I$1, 0)) / $I$1,"")</f>
        <v>#VALUE!</v>
      </c>
      <c r="J467" s="10" t="e">
        <f aca="false">IF(ROW(E467) - 1 &gt;= $J$1,SUM(E467:E467(E467,1 - $J$1, 0)) / $J$1,"")</f>
        <v>#VALUE!</v>
      </c>
      <c r="L467" s="11" t="e">
        <f aca="true">IF(ROW(E467) - 1 &gt;= $L$1,IF(OFFSET(I467, -1, 0) = "", I467, ((E467 - L466) * $K$4) + L466), "")</f>
        <v>#VALUE!</v>
      </c>
      <c r="M467" s="11" t="e">
        <f aca="true">IF(ROW(E467) - 1 &gt;= $M$1,IF(OFFSET(J467, -1, 0) = "", J467, ((E467 - M466) * $K$6) + M466), "")</f>
        <v>#VALUE!</v>
      </c>
      <c r="N467" s="7" t="e">
        <f aca="false">IF(M467&lt;&gt;"", L467-M467, "")</f>
        <v>#VALUE!</v>
      </c>
      <c r="P467" s="4" t="e">
        <f aca="false">IF(ROW(E467) - 1 &gt;= $P$1, IF(OFFSET(N467, 1- $P$1, 0) &lt;&gt; "", SUM(N467:N467(N467, 1 - $P$1, 0)) / $P$1, ""), "")</f>
        <v>#VALUE!</v>
      </c>
      <c r="Q467" s="8" t="e">
        <f aca="true">IF(ROW(N467) - 1 &gt;= $P$1,IF(OFFSET(P467, -1, 0) = "", P467, ((N467 - Q466) * $O$5) + Q466), "")</f>
        <v>#VALUE!</v>
      </c>
      <c r="R467" s="8" t="e">
        <f aca="false">IF(Q467&lt;&gt;"", N467 - Q467, "")</f>
        <v>#VALUE!</v>
      </c>
    </row>
    <row collapsed="false" customFormat="false" customHeight="true" hidden="false" ht="14.4" outlineLevel="0" r="468">
      <c r="A468" s="9" t="n">
        <v>37236</v>
      </c>
      <c r="B468" s="5" t="n">
        <v>22.67</v>
      </c>
      <c r="C468" s="5" t="n">
        <v>22.85</v>
      </c>
      <c r="D468" s="5" t="n">
        <v>21.65</v>
      </c>
      <c r="E468" s="5" t="n">
        <v>21.78</v>
      </c>
      <c r="F468" s="5" t="n">
        <v>7338400</v>
      </c>
      <c r="G468" s="5" t="n">
        <v>10.84</v>
      </c>
      <c r="I468" s="10" t="e">
        <f aca="false">IF(ROW(E468) - 1 &gt;= $I$1,SUM(E468:E468(E468,1 - $I$1, 0)) / $I$1,"")</f>
        <v>#VALUE!</v>
      </c>
      <c r="J468" s="10" t="e">
        <f aca="false">IF(ROW(E468) - 1 &gt;= $J$1,SUM(E468:E468(E468,1 - $J$1, 0)) / $J$1,"")</f>
        <v>#VALUE!</v>
      </c>
      <c r="L468" s="11" t="e">
        <f aca="true">IF(ROW(E468) - 1 &gt;= $L$1,IF(OFFSET(I468, -1, 0) = "", I468, ((E468 - L467) * $K$4) + L467), "")</f>
        <v>#VALUE!</v>
      </c>
      <c r="M468" s="11" t="e">
        <f aca="true">IF(ROW(E468) - 1 &gt;= $M$1,IF(OFFSET(J468, -1, 0) = "", J468, ((E468 - M467) * $K$6) + M467), "")</f>
        <v>#VALUE!</v>
      </c>
      <c r="N468" s="7" t="e">
        <f aca="false">IF(M468&lt;&gt;"", L468-M468, "")</f>
        <v>#VALUE!</v>
      </c>
      <c r="P468" s="4" t="e">
        <f aca="false">IF(ROW(E468) - 1 &gt;= $P$1, IF(OFFSET(N468, 1- $P$1, 0) &lt;&gt; "", SUM(N468:N468(N468, 1 - $P$1, 0)) / $P$1, ""), "")</f>
        <v>#VALUE!</v>
      </c>
      <c r="Q468" s="8" t="e">
        <f aca="true">IF(ROW(N468) - 1 &gt;= $P$1,IF(OFFSET(P468, -1, 0) = "", P468, ((N468 - Q467) * $O$5) + Q467), "")</f>
        <v>#VALUE!</v>
      </c>
      <c r="R468" s="8" t="e">
        <f aca="false">IF(Q468&lt;&gt;"", N468 - Q468, "")</f>
        <v>#VALUE!</v>
      </c>
    </row>
    <row collapsed="false" customFormat="false" customHeight="true" hidden="false" ht="14.4" outlineLevel="0" r="469">
      <c r="A469" s="9" t="n">
        <v>37237</v>
      </c>
      <c r="B469" s="5" t="n">
        <v>21.87</v>
      </c>
      <c r="C469" s="5" t="n">
        <v>21.92</v>
      </c>
      <c r="D469" s="5" t="n">
        <v>21.25</v>
      </c>
      <c r="E469" s="5" t="n">
        <v>21.49</v>
      </c>
      <c r="F469" s="5" t="n">
        <v>6873600</v>
      </c>
      <c r="G469" s="5" t="n">
        <v>10.7</v>
      </c>
      <c r="I469" s="10" t="e">
        <f aca="false">IF(ROW(E469) - 1 &gt;= $I$1,SUM(E469:E469(E469,1 - $I$1, 0)) / $I$1,"")</f>
        <v>#VALUE!</v>
      </c>
      <c r="J469" s="10" t="e">
        <f aca="false">IF(ROW(E469) - 1 &gt;= $J$1,SUM(E469:E469(E469,1 - $J$1, 0)) / $J$1,"")</f>
        <v>#VALUE!</v>
      </c>
      <c r="L469" s="11" t="e">
        <f aca="true">IF(ROW(E469) - 1 &gt;= $L$1,IF(OFFSET(I469, -1, 0) = "", I469, ((E469 - L468) * $K$4) + L468), "")</f>
        <v>#VALUE!</v>
      </c>
      <c r="M469" s="11" t="e">
        <f aca="true">IF(ROW(E469) - 1 &gt;= $M$1,IF(OFFSET(J469, -1, 0) = "", J469, ((E469 - M468) * $K$6) + M468), "")</f>
        <v>#VALUE!</v>
      </c>
      <c r="N469" s="7" t="e">
        <f aca="false">IF(M469&lt;&gt;"", L469-M469, "")</f>
        <v>#VALUE!</v>
      </c>
      <c r="P469" s="4" t="e">
        <f aca="false">IF(ROW(E469) - 1 &gt;= $P$1, IF(OFFSET(N469, 1- $P$1, 0) &lt;&gt; "", SUM(N469:N469(N469, 1 - $P$1, 0)) / $P$1, ""), "")</f>
        <v>#VALUE!</v>
      </c>
      <c r="Q469" s="8" t="e">
        <f aca="true">IF(ROW(N469) - 1 &gt;= $P$1,IF(OFFSET(P469, -1, 0) = "", P469, ((N469 - Q468) * $O$5) + Q468), "")</f>
        <v>#VALUE!</v>
      </c>
      <c r="R469" s="8" t="e">
        <f aca="false">IF(Q469&lt;&gt;"", N469 - Q469, "")</f>
        <v>#VALUE!</v>
      </c>
    </row>
    <row collapsed="false" customFormat="false" customHeight="true" hidden="false" ht="14.4" outlineLevel="0" r="470">
      <c r="A470" s="9" t="n">
        <v>37238</v>
      </c>
      <c r="B470" s="5" t="n">
        <v>21.49</v>
      </c>
      <c r="C470" s="5" t="n">
        <v>21.55</v>
      </c>
      <c r="D470" s="5" t="n">
        <v>20.5</v>
      </c>
      <c r="E470" s="5" t="n">
        <v>21</v>
      </c>
      <c r="F470" s="5" t="n">
        <v>7065800</v>
      </c>
      <c r="G470" s="5" t="n">
        <v>10.46</v>
      </c>
      <c r="I470" s="10" t="e">
        <f aca="false">IF(ROW(E470) - 1 &gt;= $I$1,SUM(E470:E470(E470,1 - $I$1, 0)) / $I$1,"")</f>
        <v>#VALUE!</v>
      </c>
      <c r="J470" s="10" t="e">
        <f aca="false">IF(ROW(E470) - 1 &gt;= $J$1,SUM(E470:E470(E470,1 - $J$1, 0)) / $J$1,"")</f>
        <v>#VALUE!</v>
      </c>
      <c r="L470" s="11" t="e">
        <f aca="true">IF(ROW(E470) - 1 &gt;= $L$1,IF(OFFSET(I470, -1, 0) = "", I470, ((E470 - L469) * $K$4) + L469), "")</f>
        <v>#VALUE!</v>
      </c>
      <c r="M470" s="11" t="e">
        <f aca="true">IF(ROW(E470) - 1 &gt;= $M$1,IF(OFFSET(J470, -1, 0) = "", J470, ((E470 - M469) * $K$6) + M469), "")</f>
        <v>#VALUE!</v>
      </c>
      <c r="N470" s="7" t="e">
        <f aca="false">IF(M470&lt;&gt;"", L470-M470, "")</f>
        <v>#VALUE!</v>
      </c>
      <c r="P470" s="4" t="e">
        <f aca="false">IF(ROW(E470) - 1 &gt;= $P$1, IF(OFFSET(N470, 1- $P$1, 0) &lt;&gt; "", SUM(N470:N470(N470, 1 - $P$1, 0)) / $P$1, ""), "")</f>
        <v>#VALUE!</v>
      </c>
      <c r="Q470" s="8" t="e">
        <f aca="true">IF(ROW(N470) - 1 &gt;= $P$1,IF(OFFSET(P470, -1, 0) = "", P470, ((N470 - Q469) * $O$5) + Q469), "")</f>
        <v>#VALUE!</v>
      </c>
      <c r="R470" s="8" t="e">
        <f aca="false">IF(Q470&lt;&gt;"", N470 - Q470, "")</f>
        <v>#VALUE!</v>
      </c>
    </row>
    <row collapsed="false" customFormat="false" customHeight="true" hidden="false" ht="14.4" outlineLevel="0" r="471">
      <c r="A471" s="9" t="n">
        <v>37239</v>
      </c>
      <c r="B471" s="5" t="n">
        <v>20.73</v>
      </c>
      <c r="C471" s="5" t="n">
        <v>20.83</v>
      </c>
      <c r="D471" s="5" t="n">
        <v>20.09</v>
      </c>
      <c r="E471" s="5" t="n">
        <v>20.39</v>
      </c>
      <c r="F471" s="5" t="n">
        <v>6781600</v>
      </c>
      <c r="G471" s="5" t="n">
        <v>10.15</v>
      </c>
      <c r="I471" s="10" t="e">
        <f aca="false">IF(ROW(E471) - 1 &gt;= $I$1,SUM(E471:E471(E471,1 - $I$1, 0)) / $I$1,"")</f>
        <v>#VALUE!</v>
      </c>
      <c r="J471" s="10" t="e">
        <f aca="false">IF(ROW(E471) - 1 &gt;= $J$1,SUM(E471:E471(E471,1 - $J$1, 0)) / $J$1,"")</f>
        <v>#VALUE!</v>
      </c>
      <c r="L471" s="11" t="e">
        <f aca="true">IF(ROW(E471) - 1 &gt;= $L$1,IF(OFFSET(I471, -1, 0) = "", I471, ((E471 - L470) * $K$4) + L470), "")</f>
        <v>#VALUE!</v>
      </c>
      <c r="M471" s="11" t="e">
        <f aca="true">IF(ROW(E471) - 1 &gt;= $M$1,IF(OFFSET(J471, -1, 0) = "", J471, ((E471 - M470) * $K$6) + M470), "")</f>
        <v>#VALUE!</v>
      </c>
      <c r="N471" s="7" t="e">
        <f aca="false">IF(M471&lt;&gt;"", L471-M471, "")</f>
        <v>#VALUE!</v>
      </c>
      <c r="P471" s="4" t="e">
        <f aca="false">IF(ROW(E471) - 1 &gt;= $P$1, IF(OFFSET(N471, 1- $P$1, 0) &lt;&gt; "", SUM(N471:N471(N471, 1 - $P$1, 0)) / $P$1, ""), "")</f>
        <v>#VALUE!</v>
      </c>
      <c r="Q471" s="8" t="e">
        <f aca="true">IF(ROW(N471) - 1 &gt;= $P$1,IF(OFFSET(P471, -1, 0) = "", P471, ((N471 - Q470) * $O$5) + Q470), "")</f>
        <v>#VALUE!</v>
      </c>
      <c r="R471" s="8" t="e">
        <f aca="false">IF(Q471&lt;&gt;"", N471 - Q471, "")</f>
        <v>#VALUE!</v>
      </c>
    </row>
    <row collapsed="false" customFormat="false" customHeight="true" hidden="false" ht="14.4" outlineLevel="0" r="472">
      <c r="A472" s="9" t="n">
        <v>37242</v>
      </c>
      <c r="B472" s="5" t="n">
        <v>20.4</v>
      </c>
      <c r="C472" s="5" t="n">
        <v>21</v>
      </c>
      <c r="D472" s="5" t="n">
        <v>20.19</v>
      </c>
      <c r="E472" s="5" t="n">
        <v>20.62</v>
      </c>
      <c r="F472" s="5" t="n">
        <v>6204000</v>
      </c>
      <c r="G472" s="5" t="n">
        <v>10.27</v>
      </c>
      <c r="I472" s="10" t="e">
        <f aca="false">IF(ROW(E472) - 1 &gt;= $I$1,SUM(E472:E472(E472,1 - $I$1, 0)) / $I$1,"")</f>
        <v>#VALUE!</v>
      </c>
      <c r="J472" s="10" t="e">
        <f aca="false">IF(ROW(E472) - 1 &gt;= $J$1,SUM(E472:E472(E472,1 - $J$1, 0)) / $J$1,"")</f>
        <v>#VALUE!</v>
      </c>
      <c r="L472" s="11" t="e">
        <f aca="true">IF(ROW(E472) - 1 &gt;= $L$1,IF(OFFSET(I472, -1, 0) = "", I472, ((E472 - L471) * $K$4) + L471), "")</f>
        <v>#VALUE!</v>
      </c>
      <c r="M472" s="11" t="e">
        <f aca="true">IF(ROW(E472) - 1 &gt;= $M$1,IF(OFFSET(J472, -1, 0) = "", J472, ((E472 - M471) * $K$6) + M471), "")</f>
        <v>#VALUE!</v>
      </c>
      <c r="N472" s="7" t="e">
        <f aca="false">IF(M472&lt;&gt;"", L472-M472, "")</f>
        <v>#VALUE!</v>
      </c>
      <c r="P472" s="4" t="e">
        <f aca="false">IF(ROW(E472) - 1 &gt;= $P$1, IF(OFFSET(N472, 1- $P$1, 0) &lt;&gt; "", SUM(N472:N472(N472, 1 - $P$1, 0)) / $P$1, ""), "")</f>
        <v>#VALUE!</v>
      </c>
      <c r="Q472" s="8" t="e">
        <f aca="true">IF(ROW(N472) - 1 &gt;= $P$1,IF(OFFSET(P472, -1, 0) = "", P472, ((N472 - Q471) * $O$5) + Q471), "")</f>
        <v>#VALUE!</v>
      </c>
      <c r="R472" s="8" t="e">
        <f aca="false">IF(Q472&lt;&gt;"", N472 - Q472, "")</f>
        <v>#VALUE!</v>
      </c>
    </row>
    <row collapsed="false" customFormat="false" customHeight="true" hidden="false" ht="14.4" outlineLevel="0" r="473">
      <c r="A473" s="9" t="n">
        <v>37243</v>
      </c>
      <c r="B473" s="5" t="n">
        <v>20.89</v>
      </c>
      <c r="C473" s="5" t="n">
        <v>21.33</v>
      </c>
      <c r="D473" s="5" t="n">
        <v>20.22</v>
      </c>
      <c r="E473" s="5" t="n">
        <v>21.01</v>
      </c>
      <c r="F473" s="5" t="n">
        <v>8401400</v>
      </c>
      <c r="G473" s="5" t="n">
        <v>10.46</v>
      </c>
      <c r="I473" s="10" t="e">
        <f aca="false">IF(ROW(E473) - 1 &gt;= $I$1,SUM(E473:E473(E473,1 - $I$1, 0)) / $I$1,"")</f>
        <v>#VALUE!</v>
      </c>
      <c r="J473" s="10" t="e">
        <f aca="false">IF(ROW(E473) - 1 &gt;= $J$1,SUM(E473:E473(E473,1 - $J$1, 0)) / $J$1,"")</f>
        <v>#VALUE!</v>
      </c>
      <c r="L473" s="11" t="e">
        <f aca="true">IF(ROW(E473) - 1 &gt;= $L$1,IF(OFFSET(I473, -1, 0) = "", I473, ((E473 - L472) * $K$4) + L472), "")</f>
        <v>#VALUE!</v>
      </c>
      <c r="M473" s="11" t="e">
        <f aca="true">IF(ROW(E473) - 1 &gt;= $M$1,IF(OFFSET(J473, -1, 0) = "", J473, ((E473 - M472) * $K$6) + M472), "")</f>
        <v>#VALUE!</v>
      </c>
      <c r="N473" s="7" t="e">
        <f aca="false">IF(M473&lt;&gt;"", L473-M473, "")</f>
        <v>#VALUE!</v>
      </c>
      <c r="P473" s="4" t="e">
        <f aca="false">IF(ROW(E473) - 1 &gt;= $P$1, IF(OFFSET(N473, 1- $P$1, 0) &lt;&gt; "", SUM(N473:N473(N473, 1 - $P$1, 0)) / $P$1, ""), "")</f>
        <v>#VALUE!</v>
      </c>
      <c r="Q473" s="8" t="e">
        <f aca="true">IF(ROW(N473) - 1 &gt;= $P$1,IF(OFFSET(P473, -1, 0) = "", P473, ((N473 - Q472) * $O$5) + Q472), "")</f>
        <v>#VALUE!</v>
      </c>
      <c r="R473" s="8" t="e">
        <f aca="false">IF(Q473&lt;&gt;"", N473 - Q473, "")</f>
        <v>#VALUE!</v>
      </c>
    </row>
    <row collapsed="false" customFormat="false" customHeight="true" hidden="false" ht="14.4" outlineLevel="0" r="474">
      <c r="A474" s="9" t="n">
        <v>37244</v>
      </c>
      <c r="B474" s="5" t="n">
        <v>20.58</v>
      </c>
      <c r="C474" s="5" t="n">
        <v>21.68</v>
      </c>
      <c r="D474" s="5" t="n">
        <v>20.47</v>
      </c>
      <c r="E474" s="5" t="n">
        <v>21.62</v>
      </c>
      <c r="F474" s="5" t="n">
        <v>10355600</v>
      </c>
      <c r="G474" s="5" t="n">
        <v>10.76</v>
      </c>
      <c r="I474" s="10" t="e">
        <f aca="false">IF(ROW(E474) - 1 &gt;= $I$1,SUM(E474:E474(E474,1 - $I$1, 0)) / $I$1,"")</f>
        <v>#VALUE!</v>
      </c>
      <c r="J474" s="10" t="e">
        <f aca="false">IF(ROW(E474) - 1 &gt;= $J$1,SUM(E474:E474(E474,1 - $J$1, 0)) / $J$1,"")</f>
        <v>#VALUE!</v>
      </c>
      <c r="L474" s="11" t="e">
        <f aca="true">IF(ROW(E474) - 1 &gt;= $L$1,IF(OFFSET(I474, -1, 0) = "", I474, ((E474 - L473) * $K$4) + L473), "")</f>
        <v>#VALUE!</v>
      </c>
      <c r="M474" s="11" t="e">
        <f aca="true">IF(ROW(E474) - 1 &gt;= $M$1,IF(OFFSET(J474, -1, 0) = "", J474, ((E474 - M473) * $K$6) + M473), "")</f>
        <v>#VALUE!</v>
      </c>
      <c r="N474" s="7" t="e">
        <f aca="false">IF(M474&lt;&gt;"", L474-M474, "")</f>
        <v>#VALUE!</v>
      </c>
      <c r="P474" s="4" t="e">
        <f aca="false">IF(ROW(E474) - 1 &gt;= $P$1, IF(OFFSET(N474, 1- $P$1, 0) &lt;&gt; "", SUM(N474:N474(N474, 1 - $P$1, 0)) / $P$1, ""), "")</f>
        <v>#VALUE!</v>
      </c>
      <c r="Q474" s="8" t="e">
        <f aca="true">IF(ROW(N474) - 1 &gt;= $P$1,IF(OFFSET(P474, -1, 0) = "", P474, ((N474 - Q473) * $O$5) + Q473), "")</f>
        <v>#VALUE!</v>
      </c>
      <c r="R474" s="8" t="e">
        <f aca="false">IF(Q474&lt;&gt;"", N474 - Q474, "")</f>
        <v>#VALUE!</v>
      </c>
    </row>
    <row collapsed="false" customFormat="false" customHeight="true" hidden="false" ht="14.4" outlineLevel="0" r="475">
      <c r="A475" s="9" t="n">
        <v>37245</v>
      </c>
      <c r="B475" s="5" t="n">
        <v>21.4</v>
      </c>
      <c r="C475" s="5" t="n">
        <v>21.47</v>
      </c>
      <c r="D475" s="5" t="n">
        <v>20.62</v>
      </c>
      <c r="E475" s="5" t="n">
        <v>20.67</v>
      </c>
      <c r="F475" s="5" t="n">
        <v>7888000</v>
      </c>
      <c r="G475" s="5" t="n">
        <v>10.29</v>
      </c>
      <c r="I475" s="10" t="e">
        <f aca="false">IF(ROW(E475) - 1 &gt;= $I$1,SUM(E475:E475(E475,1 - $I$1, 0)) / $I$1,"")</f>
        <v>#VALUE!</v>
      </c>
      <c r="J475" s="10" t="e">
        <f aca="false">IF(ROW(E475) - 1 &gt;= $J$1,SUM(E475:E475(E475,1 - $J$1, 0)) / $J$1,"")</f>
        <v>#VALUE!</v>
      </c>
      <c r="L475" s="11" t="e">
        <f aca="true">IF(ROW(E475) - 1 &gt;= $L$1,IF(OFFSET(I475, -1, 0) = "", I475, ((E475 - L474) * $K$4) + L474), "")</f>
        <v>#VALUE!</v>
      </c>
      <c r="M475" s="11" t="e">
        <f aca="true">IF(ROW(E475) - 1 &gt;= $M$1,IF(OFFSET(J475, -1, 0) = "", J475, ((E475 - M474) * $K$6) + M474), "")</f>
        <v>#VALUE!</v>
      </c>
      <c r="N475" s="7" t="e">
        <f aca="false">IF(M475&lt;&gt;"", L475-M475, "")</f>
        <v>#VALUE!</v>
      </c>
      <c r="P475" s="4" t="e">
        <f aca="false">IF(ROW(E475) - 1 &gt;= $P$1, IF(OFFSET(N475, 1- $P$1, 0) &lt;&gt; "", SUM(N475:N475(N475, 1 - $P$1, 0)) / $P$1, ""), "")</f>
        <v>#VALUE!</v>
      </c>
      <c r="Q475" s="8" t="e">
        <f aca="true">IF(ROW(N475) - 1 &gt;= $P$1,IF(OFFSET(P475, -1, 0) = "", P475, ((N475 - Q474) * $O$5) + Q474), "")</f>
        <v>#VALUE!</v>
      </c>
      <c r="R475" s="8" t="e">
        <f aca="false">IF(Q475&lt;&gt;"", N475 - Q475, "")</f>
        <v>#VALUE!</v>
      </c>
    </row>
    <row collapsed="false" customFormat="false" customHeight="true" hidden="false" ht="14.4" outlineLevel="0" r="476">
      <c r="A476" s="9" t="n">
        <v>37246</v>
      </c>
      <c r="B476" s="5" t="n">
        <v>21.01</v>
      </c>
      <c r="C476" s="5" t="n">
        <v>21.54</v>
      </c>
      <c r="D476" s="5" t="n">
        <v>20.8</v>
      </c>
      <c r="E476" s="5" t="n">
        <v>21</v>
      </c>
      <c r="F476" s="5" t="n">
        <v>9154800</v>
      </c>
      <c r="G476" s="5" t="n">
        <v>10.46</v>
      </c>
      <c r="I476" s="10" t="e">
        <f aca="false">IF(ROW(E476) - 1 &gt;= $I$1,SUM(E476:E476(E476,1 - $I$1, 0)) / $I$1,"")</f>
        <v>#VALUE!</v>
      </c>
      <c r="J476" s="10" t="e">
        <f aca="false">IF(ROW(E476) - 1 &gt;= $J$1,SUM(E476:E476(E476,1 - $J$1, 0)) / $J$1,"")</f>
        <v>#VALUE!</v>
      </c>
      <c r="L476" s="11" t="e">
        <f aca="true">IF(ROW(E476) - 1 &gt;= $L$1,IF(OFFSET(I476, -1, 0) = "", I476, ((E476 - L475) * $K$4) + L475), "")</f>
        <v>#VALUE!</v>
      </c>
      <c r="M476" s="11" t="e">
        <f aca="true">IF(ROW(E476) - 1 &gt;= $M$1,IF(OFFSET(J476, -1, 0) = "", J476, ((E476 - M475) * $K$6) + M475), "")</f>
        <v>#VALUE!</v>
      </c>
      <c r="N476" s="7" t="e">
        <f aca="false">IF(M476&lt;&gt;"", L476-M476, "")</f>
        <v>#VALUE!</v>
      </c>
      <c r="P476" s="4" t="e">
        <f aca="false">IF(ROW(E476) - 1 &gt;= $P$1, IF(OFFSET(N476, 1- $P$1, 0) &lt;&gt; "", SUM(N476:N476(N476, 1 - $P$1, 0)) / $P$1, ""), "")</f>
        <v>#VALUE!</v>
      </c>
      <c r="Q476" s="8" t="e">
        <f aca="true">IF(ROW(N476) - 1 &gt;= $P$1,IF(OFFSET(P476, -1, 0) = "", P476, ((N476 - Q475) * $O$5) + Q475), "")</f>
        <v>#VALUE!</v>
      </c>
      <c r="R476" s="8" t="e">
        <f aca="false">IF(Q476&lt;&gt;"", N476 - Q476, "")</f>
        <v>#VALUE!</v>
      </c>
    </row>
    <row collapsed="false" customFormat="false" customHeight="true" hidden="false" ht="14.4" outlineLevel="0" r="477">
      <c r="A477" s="9" t="n">
        <v>37249</v>
      </c>
      <c r="B477" s="5" t="n">
        <v>20.9</v>
      </c>
      <c r="C477" s="5" t="n">
        <v>21.45</v>
      </c>
      <c r="D477" s="5" t="n">
        <v>20.9</v>
      </c>
      <c r="E477" s="5" t="n">
        <v>21.36</v>
      </c>
      <c r="F477" s="5" t="n">
        <v>1808200</v>
      </c>
      <c r="G477" s="5" t="n">
        <v>10.63</v>
      </c>
      <c r="I477" s="10" t="e">
        <f aca="false">IF(ROW(E477) - 1 &gt;= $I$1,SUM(E477:E477(E477,1 - $I$1, 0)) / $I$1,"")</f>
        <v>#VALUE!</v>
      </c>
      <c r="J477" s="10" t="e">
        <f aca="false">IF(ROW(E477) - 1 &gt;= $J$1,SUM(E477:E477(E477,1 - $J$1, 0)) / $J$1,"")</f>
        <v>#VALUE!</v>
      </c>
      <c r="L477" s="11" t="e">
        <f aca="true">IF(ROW(E477) - 1 &gt;= $L$1,IF(OFFSET(I477, -1, 0) = "", I477, ((E477 - L476) * $K$4) + L476), "")</f>
        <v>#VALUE!</v>
      </c>
      <c r="M477" s="11" t="e">
        <f aca="true">IF(ROW(E477) - 1 &gt;= $M$1,IF(OFFSET(J477, -1, 0) = "", J477, ((E477 - M476) * $K$6) + M476), "")</f>
        <v>#VALUE!</v>
      </c>
      <c r="N477" s="7" t="e">
        <f aca="false">IF(M477&lt;&gt;"", L477-M477, "")</f>
        <v>#VALUE!</v>
      </c>
      <c r="P477" s="4" t="e">
        <f aca="false">IF(ROW(E477) - 1 &gt;= $P$1, IF(OFFSET(N477, 1- $P$1, 0) &lt;&gt; "", SUM(N477:N477(N477, 1 - $P$1, 0)) / $P$1, ""), "")</f>
        <v>#VALUE!</v>
      </c>
      <c r="Q477" s="8" t="e">
        <f aca="true">IF(ROW(N477) - 1 &gt;= $P$1,IF(OFFSET(P477, -1, 0) = "", P477, ((N477 - Q476) * $O$5) + Q476), "")</f>
        <v>#VALUE!</v>
      </c>
      <c r="R477" s="8" t="e">
        <f aca="false">IF(Q477&lt;&gt;"", N477 - Q477, "")</f>
        <v>#VALUE!</v>
      </c>
    </row>
    <row collapsed="false" customFormat="false" customHeight="true" hidden="false" ht="14.4" outlineLevel="0" r="478">
      <c r="A478" s="9" t="n">
        <v>37251</v>
      </c>
      <c r="B478" s="5" t="n">
        <v>21.35</v>
      </c>
      <c r="C478" s="5" t="n">
        <v>22.3</v>
      </c>
      <c r="D478" s="5" t="n">
        <v>21.14</v>
      </c>
      <c r="E478" s="5" t="n">
        <v>21.49</v>
      </c>
      <c r="F478" s="5" t="n">
        <v>5228600</v>
      </c>
      <c r="G478" s="5" t="n">
        <v>10.7</v>
      </c>
      <c r="I478" s="10" t="e">
        <f aca="false">IF(ROW(E478) - 1 &gt;= $I$1,SUM(E478:E478(E478,1 - $I$1, 0)) / $I$1,"")</f>
        <v>#VALUE!</v>
      </c>
      <c r="J478" s="10" t="e">
        <f aca="false">IF(ROW(E478) - 1 &gt;= $J$1,SUM(E478:E478(E478,1 - $J$1, 0)) / $J$1,"")</f>
        <v>#VALUE!</v>
      </c>
      <c r="L478" s="11" t="e">
        <f aca="true">IF(ROW(E478) - 1 &gt;= $L$1,IF(OFFSET(I478, -1, 0) = "", I478, ((E478 - L477) * $K$4) + L477), "")</f>
        <v>#VALUE!</v>
      </c>
      <c r="M478" s="11" t="e">
        <f aca="true">IF(ROW(E478) - 1 &gt;= $M$1,IF(OFFSET(J478, -1, 0) = "", J478, ((E478 - M477) * $K$6) + M477), "")</f>
        <v>#VALUE!</v>
      </c>
      <c r="N478" s="7" t="e">
        <f aca="false">IF(M478&lt;&gt;"", L478-M478, "")</f>
        <v>#VALUE!</v>
      </c>
      <c r="P478" s="4" t="e">
        <f aca="false">IF(ROW(E478) - 1 &gt;= $P$1, IF(OFFSET(N478, 1- $P$1, 0) &lt;&gt; "", SUM(N478:N478(N478, 1 - $P$1, 0)) / $P$1, ""), "")</f>
        <v>#VALUE!</v>
      </c>
      <c r="Q478" s="8" t="e">
        <f aca="true">IF(ROW(N478) - 1 &gt;= $P$1,IF(OFFSET(P478, -1, 0) = "", P478, ((N478 - Q477) * $O$5) + Q477), "")</f>
        <v>#VALUE!</v>
      </c>
      <c r="R478" s="8" t="e">
        <f aca="false">IF(Q478&lt;&gt;"", N478 - Q478, "")</f>
        <v>#VALUE!</v>
      </c>
    </row>
    <row collapsed="false" customFormat="false" customHeight="true" hidden="false" ht="14.4" outlineLevel="0" r="479">
      <c r="A479" s="9" t="n">
        <v>37252</v>
      </c>
      <c r="B479" s="5" t="n">
        <v>21.58</v>
      </c>
      <c r="C479" s="5" t="n">
        <v>22.25</v>
      </c>
      <c r="D479" s="5" t="n">
        <v>21.58</v>
      </c>
      <c r="E479" s="5" t="n">
        <v>22.07</v>
      </c>
      <c r="F479" s="5" t="n">
        <v>6839600</v>
      </c>
      <c r="G479" s="5" t="n">
        <v>10.99</v>
      </c>
      <c r="I479" s="10" t="e">
        <f aca="false">IF(ROW(E479) - 1 &gt;= $I$1,SUM(E479:E479(E479,1 - $I$1, 0)) / $I$1,"")</f>
        <v>#VALUE!</v>
      </c>
      <c r="J479" s="10" t="e">
        <f aca="false">IF(ROW(E479) - 1 &gt;= $J$1,SUM(E479:E479(E479,1 - $J$1, 0)) / $J$1,"")</f>
        <v>#VALUE!</v>
      </c>
      <c r="L479" s="11" t="e">
        <f aca="true">IF(ROW(E479) - 1 &gt;= $L$1,IF(OFFSET(I479, -1, 0) = "", I479, ((E479 - L478) * $K$4) + L478), "")</f>
        <v>#VALUE!</v>
      </c>
      <c r="M479" s="11" t="e">
        <f aca="true">IF(ROW(E479) - 1 &gt;= $M$1,IF(OFFSET(J479, -1, 0) = "", J479, ((E479 - M478) * $K$6) + M478), "")</f>
        <v>#VALUE!</v>
      </c>
      <c r="N479" s="7" t="e">
        <f aca="false">IF(M479&lt;&gt;"", L479-M479, "")</f>
        <v>#VALUE!</v>
      </c>
      <c r="P479" s="4" t="e">
        <f aca="false">IF(ROW(E479) - 1 &gt;= $P$1, IF(OFFSET(N479, 1- $P$1, 0) &lt;&gt; "", SUM(N479:N479(N479, 1 - $P$1, 0)) / $P$1, ""), "")</f>
        <v>#VALUE!</v>
      </c>
      <c r="Q479" s="8" t="e">
        <f aca="true">IF(ROW(N479) - 1 &gt;= $P$1,IF(OFFSET(P479, -1, 0) = "", P479, ((N479 - Q478) * $O$5) + Q478), "")</f>
        <v>#VALUE!</v>
      </c>
      <c r="R479" s="8" t="e">
        <f aca="false">IF(Q479&lt;&gt;"", N479 - Q479, "")</f>
        <v>#VALUE!</v>
      </c>
    </row>
    <row collapsed="false" customFormat="false" customHeight="true" hidden="false" ht="14.4" outlineLevel="0" r="480">
      <c r="A480" s="9" t="n">
        <v>37253</v>
      </c>
      <c r="B480" s="5" t="n">
        <v>21.97</v>
      </c>
      <c r="C480" s="5" t="n">
        <v>23</v>
      </c>
      <c r="D480" s="5" t="n">
        <v>21.96</v>
      </c>
      <c r="E480" s="5" t="n">
        <v>22.43</v>
      </c>
      <c r="F480" s="5" t="n">
        <v>10683000</v>
      </c>
      <c r="G480" s="5" t="n">
        <v>11.17</v>
      </c>
      <c r="I480" s="10" t="e">
        <f aca="false">IF(ROW(E480) - 1 &gt;= $I$1,SUM(E480:E480(E480,1 - $I$1, 0)) / $I$1,"")</f>
        <v>#VALUE!</v>
      </c>
      <c r="J480" s="10" t="e">
        <f aca="false">IF(ROW(E480) - 1 &gt;= $J$1,SUM(E480:E480(E480,1 - $J$1, 0)) / $J$1,"")</f>
        <v>#VALUE!</v>
      </c>
      <c r="L480" s="11" t="e">
        <f aca="true">IF(ROW(E480) - 1 &gt;= $L$1,IF(OFFSET(I480, -1, 0) = "", I480, ((E480 - L479) * $K$4) + L479), "")</f>
        <v>#VALUE!</v>
      </c>
      <c r="M480" s="11" t="e">
        <f aca="true">IF(ROW(E480) - 1 &gt;= $M$1,IF(OFFSET(J480, -1, 0) = "", J480, ((E480 - M479) * $K$6) + M479), "")</f>
        <v>#VALUE!</v>
      </c>
      <c r="N480" s="7" t="e">
        <f aca="false">IF(M480&lt;&gt;"", L480-M480, "")</f>
        <v>#VALUE!</v>
      </c>
      <c r="P480" s="4" t="e">
        <f aca="false">IF(ROW(E480) - 1 &gt;= $P$1, IF(OFFSET(N480, 1- $P$1, 0) &lt;&gt; "", SUM(N480:N480(N480, 1 - $P$1, 0)) / $P$1, ""), "")</f>
        <v>#VALUE!</v>
      </c>
      <c r="Q480" s="8" t="e">
        <f aca="true">IF(ROW(N480) - 1 &gt;= $P$1,IF(OFFSET(P480, -1, 0) = "", P480, ((N480 - Q479) * $O$5) + Q479), "")</f>
        <v>#VALUE!</v>
      </c>
      <c r="R480" s="8" t="e">
        <f aca="false">IF(Q480&lt;&gt;"", N480 - Q480, "")</f>
        <v>#VALUE!</v>
      </c>
    </row>
    <row collapsed="false" customFormat="false" customHeight="true" hidden="false" ht="14.4" outlineLevel="0" r="481">
      <c r="A481" s="9" t="n">
        <v>37256</v>
      </c>
      <c r="B481" s="5" t="n">
        <v>22.51</v>
      </c>
      <c r="C481" s="5" t="n">
        <v>22.66</v>
      </c>
      <c r="D481" s="5" t="n">
        <v>21.83</v>
      </c>
      <c r="E481" s="5" t="n">
        <v>21.9</v>
      </c>
      <c r="F481" s="5" t="n">
        <v>4920800</v>
      </c>
      <c r="G481" s="5" t="n">
        <v>10.9</v>
      </c>
      <c r="I481" s="10" t="e">
        <f aca="false">IF(ROW(E481) - 1 &gt;= $I$1,SUM(E481:E481(E481,1 - $I$1, 0)) / $I$1,"")</f>
        <v>#VALUE!</v>
      </c>
      <c r="J481" s="10" t="e">
        <f aca="false">IF(ROW(E481) - 1 &gt;= $J$1,SUM(E481:E481(E481,1 - $J$1, 0)) / $J$1,"")</f>
        <v>#VALUE!</v>
      </c>
      <c r="L481" s="11" t="e">
        <f aca="true">IF(ROW(E481) - 1 &gt;= $L$1,IF(OFFSET(I481, -1, 0) = "", I481, ((E481 - L480) * $K$4) + L480), "")</f>
        <v>#VALUE!</v>
      </c>
      <c r="M481" s="11" t="e">
        <f aca="true">IF(ROW(E481) - 1 &gt;= $M$1,IF(OFFSET(J481, -1, 0) = "", J481, ((E481 - M480) * $K$6) + M480), "")</f>
        <v>#VALUE!</v>
      </c>
      <c r="N481" s="7" t="e">
        <f aca="false">IF(M481&lt;&gt;"", L481-M481, "")</f>
        <v>#VALUE!</v>
      </c>
      <c r="P481" s="4" t="e">
        <f aca="false">IF(ROW(E481) - 1 &gt;= $P$1, IF(OFFSET(N481, 1- $P$1, 0) &lt;&gt; "", SUM(N481:N481(N481, 1 - $P$1, 0)) / $P$1, ""), "")</f>
        <v>#VALUE!</v>
      </c>
      <c r="Q481" s="8" t="e">
        <f aca="true">IF(ROW(N481) - 1 &gt;= $P$1,IF(OFFSET(P481, -1, 0) = "", P481, ((N481 - Q480) * $O$5) + Q480), "")</f>
        <v>#VALUE!</v>
      </c>
      <c r="R481" s="8" t="e">
        <f aca="false">IF(Q481&lt;&gt;"", N481 - Q481, "")</f>
        <v>#VALUE!</v>
      </c>
    </row>
    <row collapsed="false" customFormat="false" customHeight="true" hidden="false" ht="14.4" outlineLevel="0" r="482">
      <c r="A482" s="9" t="n">
        <v>37258</v>
      </c>
      <c r="B482" s="5" t="n">
        <v>22.05</v>
      </c>
      <c r="C482" s="5" t="n">
        <v>23.3</v>
      </c>
      <c r="D482" s="5" t="n">
        <v>21.96</v>
      </c>
      <c r="E482" s="5" t="n">
        <v>23.3</v>
      </c>
      <c r="F482" s="5" t="n">
        <v>18910600</v>
      </c>
      <c r="G482" s="5" t="n">
        <v>11.6</v>
      </c>
      <c r="I482" s="10" t="e">
        <f aca="false">IF(ROW(E482) - 1 &gt;= $I$1,SUM(E482:E482(E482,1 - $I$1, 0)) / $I$1,"")</f>
        <v>#VALUE!</v>
      </c>
      <c r="J482" s="10" t="e">
        <f aca="false">IF(ROW(E482) - 1 &gt;= $J$1,SUM(E482:E482(E482,1 - $J$1, 0)) / $J$1,"")</f>
        <v>#VALUE!</v>
      </c>
      <c r="L482" s="11" t="e">
        <f aca="true">IF(ROW(E482) - 1 &gt;= $L$1,IF(OFFSET(I482, -1, 0) = "", I482, ((E482 - L481) * $K$4) + L481), "")</f>
        <v>#VALUE!</v>
      </c>
      <c r="M482" s="11" t="e">
        <f aca="true">IF(ROW(E482) - 1 &gt;= $M$1,IF(OFFSET(J482, -1, 0) = "", J482, ((E482 - M481) * $K$6) + M481), "")</f>
        <v>#VALUE!</v>
      </c>
      <c r="N482" s="7" t="e">
        <f aca="false">IF(M482&lt;&gt;"", L482-M482, "")</f>
        <v>#VALUE!</v>
      </c>
      <c r="P482" s="4" t="e">
        <f aca="false">IF(ROW(E482) - 1 &gt;= $P$1, IF(OFFSET(N482, 1- $P$1, 0) &lt;&gt; "", SUM(N482:N482(N482, 1 - $P$1, 0)) / $P$1, ""), "")</f>
        <v>#VALUE!</v>
      </c>
      <c r="Q482" s="8" t="e">
        <f aca="true">IF(ROW(N482) - 1 &gt;= $P$1,IF(OFFSET(P482, -1, 0) = "", P482, ((N482 - Q481) * $O$5) + Q481), "")</f>
        <v>#VALUE!</v>
      </c>
      <c r="R482" s="8" t="e">
        <f aca="false">IF(Q482&lt;&gt;"", N482 - Q482, "")</f>
        <v>#VALUE!</v>
      </c>
    </row>
    <row collapsed="false" customFormat="false" customHeight="true" hidden="false" ht="14.4" outlineLevel="0" r="483">
      <c r="A483" s="9" t="n">
        <v>37259</v>
      </c>
      <c r="B483" s="5" t="n">
        <v>23</v>
      </c>
      <c r="C483" s="5" t="n">
        <v>23.75</v>
      </c>
      <c r="D483" s="5" t="n">
        <v>22.77</v>
      </c>
      <c r="E483" s="5" t="n">
        <v>23.58</v>
      </c>
      <c r="F483" s="5" t="n">
        <v>21857400</v>
      </c>
      <c r="G483" s="5" t="n">
        <v>11.74</v>
      </c>
      <c r="I483" s="10" t="e">
        <f aca="false">IF(ROW(E483) - 1 &gt;= $I$1,SUM(E483:E483(E483,1 - $I$1, 0)) / $I$1,"")</f>
        <v>#VALUE!</v>
      </c>
      <c r="J483" s="10" t="e">
        <f aca="false">IF(ROW(E483) - 1 &gt;= $J$1,SUM(E483:E483(E483,1 - $J$1, 0)) / $J$1,"")</f>
        <v>#VALUE!</v>
      </c>
      <c r="L483" s="11" t="e">
        <f aca="true">IF(ROW(E483) - 1 &gt;= $L$1,IF(OFFSET(I483, -1, 0) = "", I483, ((E483 - L482) * $K$4) + L482), "")</f>
        <v>#VALUE!</v>
      </c>
      <c r="M483" s="11" t="e">
        <f aca="true">IF(ROW(E483) - 1 &gt;= $M$1,IF(OFFSET(J483, -1, 0) = "", J483, ((E483 - M482) * $K$6) + M482), "")</f>
        <v>#VALUE!</v>
      </c>
      <c r="N483" s="7" t="e">
        <f aca="false">IF(M483&lt;&gt;"", L483-M483, "")</f>
        <v>#VALUE!</v>
      </c>
      <c r="P483" s="4" t="e">
        <f aca="false">IF(ROW(E483) - 1 &gt;= $P$1, IF(OFFSET(N483, 1- $P$1, 0) &lt;&gt; "", SUM(N483:N483(N483, 1 - $P$1, 0)) / $P$1, ""), "")</f>
        <v>#VALUE!</v>
      </c>
      <c r="Q483" s="8" t="e">
        <f aca="true">IF(ROW(N483) - 1 &gt;= $P$1,IF(OFFSET(P483, -1, 0) = "", P483, ((N483 - Q482) * $O$5) + Q482), "")</f>
        <v>#VALUE!</v>
      </c>
      <c r="R483" s="8" t="e">
        <f aca="false">IF(Q483&lt;&gt;"", N483 - Q483, "")</f>
        <v>#VALUE!</v>
      </c>
    </row>
    <row collapsed="false" customFormat="false" customHeight="true" hidden="false" ht="14.4" outlineLevel="0" r="484">
      <c r="A484" s="9" t="n">
        <v>37260</v>
      </c>
      <c r="B484" s="5" t="n">
        <v>23.34</v>
      </c>
      <c r="C484" s="5" t="n">
        <v>23.95</v>
      </c>
      <c r="D484" s="5" t="n">
        <v>22.99</v>
      </c>
      <c r="E484" s="5" t="n">
        <v>23.69</v>
      </c>
      <c r="F484" s="5" t="n">
        <v>14642000</v>
      </c>
      <c r="G484" s="5" t="n">
        <v>11.79</v>
      </c>
      <c r="I484" s="10" t="e">
        <f aca="false">IF(ROW(E484) - 1 &gt;= $I$1,SUM(E484:E484(E484,1 - $I$1, 0)) / $I$1,"")</f>
        <v>#VALUE!</v>
      </c>
      <c r="J484" s="10" t="e">
        <f aca="false">IF(ROW(E484) - 1 &gt;= $J$1,SUM(E484:E484(E484,1 - $J$1, 0)) / $J$1,"")</f>
        <v>#VALUE!</v>
      </c>
      <c r="L484" s="11" t="e">
        <f aca="true">IF(ROW(E484) - 1 &gt;= $L$1,IF(OFFSET(I484, -1, 0) = "", I484, ((E484 - L483) * $K$4) + L483), "")</f>
        <v>#VALUE!</v>
      </c>
      <c r="M484" s="11" t="e">
        <f aca="true">IF(ROW(E484) - 1 &gt;= $M$1,IF(OFFSET(J484, -1, 0) = "", J484, ((E484 - M483) * $K$6) + M483), "")</f>
        <v>#VALUE!</v>
      </c>
      <c r="N484" s="7" t="e">
        <f aca="false">IF(M484&lt;&gt;"", L484-M484, "")</f>
        <v>#VALUE!</v>
      </c>
      <c r="P484" s="4" t="e">
        <f aca="false">IF(ROW(E484) - 1 &gt;= $P$1, IF(OFFSET(N484, 1- $P$1, 0) &lt;&gt; "", SUM(N484:N484(N484, 1 - $P$1, 0)) / $P$1, ""), "")</f>
        <v>#VALUE!</v>
      </c>
      <c r="Q484" s="8" t="e">
        <f aca="true">IF(ROW(N484) - 1 &gt;= $P$1,IF(OFFSET(P484, -1, 0) = "", P484, ((N484 - Q483) * $O$5) + Q483), "")</f>
        <v>#VALUE!</v>
      </c>
      <c r="R484" s="8" t="e">
        <f aca="false">IF(Q484&lt;&gt;"", N484 - Q484, "")</f>
        <v>#VALUE!</v>
      </c>
    </row>
    <row collapsed="false" customFormat="false" customHeight="true" hidden="false" ht="14.4" outlineLevel="0" r="485">
      <c r="A485" s="9" t="n">
        <v>37263</v>
      </c>
      <c r="B485" s="5" t="n">
        <v>23.72</v>
      </c>
      <c r="C485" s="5" t="n">
        <v>24</v>
      </c>
      <c r="D485" s="5" t="n">
        <v>22.75</v>
      </c>
      <c r="E485" s="5" t="n">
        <v>22.9</v>
      </c>
      <c r="F485" s="5" t="n">
        <v>15878000</v>
      </c>
      <c r="G485" s="5" t="n">
        <v>11.4</v>
      </c>
      <c r="I485" s="10" t="e">
        <f aca="false">IF(ROW(E485) - 1 &gt;= $I$1,SUM(E485:E485(E485,1 - $I$1, 0)) / $I$1,"")</f>
        <v>#VALUE!</v>
      </c>
      <c r="J485" s="10" t="e">
        <f aca="false">IF(ROW(E485) - 1 &gt;= $J$1,SUM(E485:E485(E485,1 - $J$1, 0)) / $J$1,"")</f>
        <v>#VALUE!</v>
      </c>
      <c r="L485" s="11" t="e">
        <f aca="true">IF(ROW(E485) - 1 &gt;= $L$1,IF(OFFSET(I485, -1, 0) = "", I485, ((E485 - L484) * $K$4) + L484), "")</f>
        <v>#VALUE!</v>
      </c>
      <c r="M485" s="11" t="e">
        <f aca="true">IF(ROW(E485) - 1 &gt;= $M$1,IF(OFFSET(J485, -1, 0) = "", J485, ((E485 - M484) * $K$6) + M484), "")</f>
        <v>#VALUE!</v>
      </c>
      <c r="N485" s="7" t="e">
        <f aca="false">IF(M485&lt;&gt;"", L485-M485, "")</f>
        <v>#VALUE!</v>
      </c>
      <c r="P485" s="4" t="e">
        <f aca="false">IF(ROW(E485) - 1 &gt;= $P$1, IF(OFFSET(N485, 1- $P$1, 0) &lt;&gt; "", SUM(N485:N485(N485, 1 - $P$1, 0)) / $P$1, ""), "")</f>
        <v>#VALUE!</v>
      </c>
      <c r="Q485" s="8" t="e">
        <f aca="true">IF(ROW(N485) - 1 &gt;= $P$1,IF(OFFSET(P485, -1, 0) = "", P485, ((N485 - Q484) * $O$5) + Q484), "")</f>
        <v>#VALUE!</v>
      </c>
      <c r="R485" s="8" t="e">
        <f aca="false">IF(Q485&lt;&gt;"", N485 - Q485, "")</f>
        <v>#VALUE!</v>
      </c>
    </row>
    <row collapsed="false" customFormat="false" customHeight="true" hidden="false" ht="14.4" outlineLevel="0" r="486">
      <c r="A486" s="9" t="n">
        <v>37264</v>
      </c>
      <c r="B486" s="5" t="n">
        <v>22.75</v>
      </c>
      <c r="C486" s="5" t="n">
        <v>23.05</v>
      </c>
      <c r="D486" s="5" t="n">
        <v>22.46</v>
      </c>
      <c r="E486" s="5" t="n">
        <v>22.61</v>
      </c>
      <c r="F486" s="5" t="n">
        <v>16072800</v>
      </c>
      <c r="G486" s="5" t="n">
        <v>11.26</v>
      </c>
      <c r="I486" s="10" t="e">
        <f aca="false">IF(ROW(E486) - 1 &gt;= $I$1,SUM(E486:E486(E486,1 - $I$1, 0)) / $I$1,"")</f>
        <v>#VALUE!</v>
      </c>
      <c r="J486" s="10" t="e">
        <f aca="false">IF(ROW(E486) - 1 &gt;= $J$1,SUM(E486:E486(E486,1 - $J$1, 0)) / $J$1,"")</f>
        <v>#VALUE!</v>
      </c>
      <c r="L486" s="11" t="e">
        <f aca="true">IF(ROW(E486) - 1 &gt;= $L$1,IF(OFFSET(I486, -1, 0) = "", I486, ((E486 - L485) * $K$4) + L485), "")</f>
        <v>#VALUE!</v>
      </c>
      <c r="M486" s="11" t="e">
        <f aca="true">IF(ROW(E486) - 1 &gt;= $M$1,IF(OFFSET(J486, -1, 0) = "", J486, ((E486 - M485) * $K$6) + M485), "")</f>
        <v>#VALUE!</v>
      </c>
      <c r="N486" s="7" t="e">
        <f aca="false">IF(M486&lt;&gt;"", L486-M486, "")</f>
        <v>#VALUE!</v>
      </c>
      <c r="P486" s="4" t="e">
        <f aca="false">IF(ROW(E486) - 1 &gt;= $P$1, IF(OFFSET(N486, 1- $P$1, 0) &lt;&gt; "", SUM(N486:N486(N486, 1 - $P$1, 0)) / $P$1, ""), "")</f>
        <v>#VALUE!</v>
      </c>
      <c r="Q486" s="8" t="e">
        <f aca="true">IF(ROW(N486) - 1 &gt;= $P$1,IF(OFFSET(P486, -1, 0) = "", P486, ((N486 - Q485) * $O$5) + Q485), "")</f>
        <v>#VALUE!</v>
      </c>
      <c r="R486" s="8" t="e">
        <f aca="false">IF(Q486&lt;&gt;"", N486 - Q486, "")</f>
        <v>#VALUE!</v>
      </c>
    </row>
    <row collapsed="false" customFormat="false" customHeight="true" hidden="false" ht="14.4" outlineLevel="0" r="487">
      <c r="A487" s="9" t="n">
        <v>37265</v>
      </c>
      <c r="B487" s="5" t="n">
        <v>22.8</v>
      </c>
      <c r="C487" s="5" t="n">
        <v>22.93</v>
      </c>
      <c r="D487" s="5" t="n">
        <v>21.28</v>
      </c>
      <c r="E487" s="5" t="n">
        <v>21.65</v>
      </c>
      <c r="F487" s="5" t="n">
        <v>11708400</v>
      </c>
      <c r="G487" s="5" t="n">
        <v>10.78</v>
      </c>
      <c r="I487" s="10" t="e">
        <f aca="false">IF(ROW(E487) - 1 &gt;= $I$1,SUM(E487:E487(E487,1 - $I$1, 0)) / $I$1,"")</f>
        <v>#VALUE!</v>
      </c>
      <c r="J487" s="10" t="e">
        <f aca="false">IF(ROW(E487) - 1 &gt;= $J$1,SUM(E487:E487(E487,1 - $J$1, 0)) / $J$1,"")</f>
        <v>#VALUE!</v>
      </c>
      <c r="L487" s="11" t="e">
        <f aca="true">IF(ROW(E487) - 1 &gt;= $L$1,IF(OFFSET(I487, -1, 0) = "", I487, ((E487 - L486) * $K$4) + L486), "")</f>
        <v>#VALUE!</v>
      </c>
      <c r="M487" s="11" t="e">
        <f aca="true">IF(ROW(E487) - 1 &gt;= $M$1,IF(OFFSET(J487, -1, 0) = "", J487, ((E487 - M486) * $K$6) + M486), "")</f>
        <v>#VALUE!</v>
      </c>
      <c r="N487" s="7" t="e">
        <f aca="false">IF(M487&lt;&gt;"", L487-M487, "")</f>
        <v>#VALUE!</v>
      </c>
      <c r="P487" s="4" t="e">
        <f aca="false">IF(ROW(E487) - 1 &gt;= $P$1, IF(OFFSET(N487, 1- $P$1, 0) &lt;&gt; "", SUM(N487:N487(N487, 1 - $P$1, 0)) / $P$1, ""), "")</f>
        <v>#VALUE!</v>
      </c>
      <c r="Q487" s="8" t="e">
        <f aca="true">IF(ROW(N487) - 1 &gt;= $P$1,IF(OFFSET(P487, -1, 0) = "", P487, ((N487 - Q486) * $O$5) + Q486), "")</f>
        <v>#VALUE!</v>
      </c>
      <c r="R487" s="8" t="e">
        <f aca="false">IF(Q487&lt;&gt;"", N487 - Q487, "")</f>
        <v>#VALUE!</v>
      </c>
    </row>
    <row collapsed="false" customFormat="false" customHeight="true" hidden="false" ht="14.4" outlineLevel="0" r="488">
      <c r="A488" s="9" t="n">
        <v>37266</v>
      </c>
      <c r="B488" s="5" t="n">
        <v>21.22</v>
      </c>
      <c r="C488" s="5" t="n">
        <v>21.46</v>
      </c>
      <c r="D488" s="5" t="n">
        <v>20.25</v>
      </c>
      <c r="E488" s="5" t="n">
        <v>21.23</v>
      </c>
      <c r="F488" s="5" t="n">
        <v>16169200</v>
      </c>
      <c r="G488" s="5" t="n">
        <v>10.57</v>
      </c>
      <c r="I488" s="10" t="e">
        <f aca="false">IF(ROW(E488) - 1 &gt;= $I$1,SUM(E488:E488(E488,1 - $I$1, 0)) / $I$1,"")</f>
        <v>#VALUE!</v>
      </c>
      <c r="J488" s="10" t="e">
        <f aca="false">IF(ROW(E488) - 1 &gt;= $J$1,SUM(E488:E488(E488,1 - $J$1, 0)) / $J$1,"")</f>
        <v>#VALUE!</v>
      </c>
      <c r="L488" s="11" t="e">
        <f aca="true">IF(ROW(E488) - 1 &gt;= $L$1,IF(OFFSET(I488, -1, 0) = "", I488, ((E488 - L487) * $K$4) + L487), "")</f>
        <v>#VALUE!</v>
      </c>
      <c r="M488" s="11" t="e">
        <f aca="true">IF(ROW(E488) - 1 &gt;= $M$1,IF(OFFSET(J488, -1, 0) = "", J488, ((E488 - M487) * $K$6) + M487), "")</f>
        <v>#VALUE!</v>
      </c>
      <c r="N488" s="7" t="e">
        <f aca="false">IF(M488&lt;&gt;"", L488-M488, "")</f>
        <v>#VALUE!</v>
      </c>
      <c r="P488" s="4" t="e">
        <f aca="false">IF(ROW(E488) - 1 &gt;= $P$1, IF(OFFSET(N488, 1- $P$1, 0) &lt;&gt; "", SUM(N488:N488(N488, 1 - $P$1, 0)) / $P$1, ""), "")</f>
        <v>#VALUE!</v>
      </c>
      <c r="Q488" s="8" t="e">
        <f aca="true">IF(ROW(N488) - 1 &gt;= $P$1,IF(OFFSET(P488, -1, 0) = "", P488, ((N488 - Q487) * $O$5) + Q487), "")</f>
        <v>#VALUE!</v>
      </c>
      <c r="R488" s="8" t="e">
        <f aca="false">IF(Q488&lt;&gt;"", N488 - Q488, "")</f>
        <v>#VALUE!</v>
      </c>
    </row>
    <row collapsed="false" customFormat="false" customHeight="true" hidden="false" ht="14.4" outlineLevel="0" r="489">
      <c r="A489" s="9" t="n">
        <v>37267</v>
      </c>
      <c r="B489" s="5" t="n">
        <v>21.39</v>
      </c>
      <c r="C489" s="5" t="n">
        <v>21.84</v>
      </c>
      <c r="D489" s="5" t="n">
        <v>20.6</v>
      </c>
      <c r="E489" s="5" t="n">
        <v>21.05</v>
      </c>
      <c r="F489" s="5" t="n">
        <v>12457200</v>
      </c>
      <c r="G489" s="5" t="n">
        <v>10.48</v>
      </c>
      <c r="I489" s="10" t="e">
        <f aca="false">IF(ROW(E489) - 1 &gt;= $I$1,SUM(E489:E489(E489,1 - $I$1, 0)) / $I$1,"")</f>
        <v>#VALUE!</v>
      </c>
      <c r="J489" s="10" t="e">
        <f aca="false">IF(ROW(E489) - 1 &gt;= $J$1,SUM(E489:E489(E489,1 - $J$1, 0)) / $J$1,"")</f>
        <v>#VALUE!</v>
      </c>
      <c r="L489" s="11" t="e">
        <f aca="true">IF(ROW(E489) - 1 &gt;= $L$1,IF(OFFSET(I489, -1, 0) = "", I489, ((E489 - L488) * $K$4) + L488), "")</f>
        <v>#VALUE!</v>
      </c>
      <c r="M489" s="11" t="e">
        <f aca="true">IF(ROW(E489) - 1 &gt;= $M$1,IF(OFFSET(J489, -1, 0) = "", J489, ((E489 - M488) * $K$6) + M488), "")</f>
        <v>#VALUE!</v>
      </c>
      <c r="N489" s="7" t="e">
        <f aca="false">IF(M489&lt;&gt;"", L489-M489, "")</f>
        <v>#VALUE!</v>
      </c>
      <c r="P489" s="4" t="e">
        <f aca="false">IF(ROW(E489) - 1 &gt;= $P$1, IF(OFFSET(N489, 1- $P$1, 0) &lt;&gt; "", SUM(N489:N489(N489, 1 - $P$1, 0)) / $P$1, ""), "")</f>
        <v>#VALUE!</v>
      </c>
      <c r="Q489" s="8" t="e">
        <f aca="true">IF(ROW(N489) - 1 &gt;= $P$1,IF(OFFSET(P489, -1, 0) = "", P489, ((N489 - Q488) * $O$5) + Q488), "")</f>
        <v>#VALUE!</v>
      </c>
      <c r="R489" s="8" t="e">
        <f aca="false">IF(Q489&lt;&gt;"", N489 - Q489, "")</f>
        <v>#VALUE!</v>
      </c>
    </row>
    <row collapsed="false" customFormat="false" customHeight="true" hidden="false" ht="14.4" outlineLevel="0" r="490">
      <c r="A490" s="9" t="n">
        <v>37270</v>
      </c>
      <c r="B490" s="5" t="n">
        <v>21.01</v>
      </c>
      <c r="C490" s="5" t="n">
        <v>21.4</v>
      </c>
      <c r="D490" s="5" t="n">
        <v>20.9</v>
      </c>
      <c r="E490" s="5" t="n">
        <v>21.15</v>
      </c>
      <c r="F490" s="5" t="n">
        <v>14857000</v>
      </c>
      <c r="G490" s="5" t="n">
        <v>10.53</v>
      </c>
      <c r="I490" s="10" t="e">
        <f aca="false">IF(ROW(E490) - 1 &gt;= $I$1,SUM(E490:E490(E490,1 - $I$1, 0)) / $I$1,"")</f>
        <v>#VALUE!</v>
      </c>
      <c r="J490" s="10" t="e">
        <f aca="false">IF(ROW(E490) - 1 &gt;= $J$1,SUM(E490:E490(E490,1 - $J$1, 0)) / $J$1,"")</f>
        <v>#VALUE!</v>
      </c>
      <c r="L490" s="11" t="e">
        <f aca="true">IF(ROW(E490) - 1 &gt;= $L$1,IF(OFFSET(I490, -1, 0) = "", I490, ((E490 - L489) * $K$4) + L489), "")</f>
        <v>#VALUE!</v>
      </c>
      <c r="M490" s="11" t="e">
        <f aca="true">IF(ROW(E490) - 1 &gt;= $M$1,IF(OFFSET(J490, -1, 0) = "", J490, ((E490 - M489) * $K$6) + M489), "")</f>
        <v>#VALUE!</v>
      </c>
      <c r="N490" s="7" t="e">
        <f aca="false">IF(M490&lt;&gt;"", L490-M490, "")</f>
        <v>#VALUE!</v>
      </c>
      <c r="P490" s="4" t="e">
        <f aca="false">IF(ROW(E490) - 1 &gt;= $P$1, IF(OFFSET(N490, 1- $P$1, 0) &lt;&gt; "", SUM(N490:N490(N490, 1 - $P$1, 0)) / $P$1, ""), "")</f>
        <v>#VALUE!</v>
      </c>
      <c r="Q490" s="8" t="e">
        <f aca="true">IF(ROW(N490) - 1 &gt;= $P$1,IF(OFFSET(P490, -1, 0) = "", P490, ((N490 - Q489) * $O$5) + Q489), "")</f>
        <v>#VALUE!</v>
      </c>
      <c r="R490" s="8" t="e">
        <f aca="false">IF(Q490&lt;&gt;"", N490 - Q490, "")</f>
        <v>#VALUE!</v>
      </c>
    </row>
    <row collapsed="false" customFormat="false" customHeight="true" hidden="false" ht="14.4" outlineLevel="0" r="491">
      <c r="A491" s="9" t="n">
        <v>37271</v>
      </c>
      <c r="B491" s="5" t="n">
        <v>21.32</v>
      </c>
      <c r="C491" s="5" t="n">
        <v>21.76</v>
      </c>
      <c r="D491" s="5" t="n">
        <v>21.21</v>
      </c>
      <c r="E491" s="5" t="n">
        <v>21.7</v>
      </c>
      <c r="F491" s="5" t="n">
        <v>10368600</v>
      </c>
      <c r="G491" s="5" t="n">
        <v>10.8</v>
      </c>
      <c r="I491" s="10" t="e">
        <f aca="false">IF(ROW(E491) - 1 &gt;= $I$1,SUM(E491:E491(E491,1 - $I$1, 0)) / $I$1,"")</f>
        <v>#VALUE!</v>
      </c>
      <c r="J491" s="10" t="e">
        <f aca="false">IF(ROW(E491) - 1 &gt;= $J$1,SUM(E491:E491(E491,1 - $J$1, 0)) / $J$1,"")</f>
        <v>#VALUE!</v>
      </c>
      <c r="L491" s="11" t="e">
        <f aca="true">IF(ROW(E491) - 1 &gt;= $L$1,IF(OFFSET(I491, -1, 0) = "", I491, ((E491 - L490) * $K$4) + L490), "")</f>
        <v>#VALUE!</v>
      </c>
      <c r="M491" s="11" t="e">
        <f aca="true">IF(ROW(E491) - 1 &gt;= $M$1,IF(OFFSET(J491, -1, 0) = "", J491, ((E491 - M490) * $K$6) + M490), "")</f>
        <v>#VALUE!</v>
      </c>
      <c r="N491" s="7" t="e">
        <f aca="false">IF(M491&lt;&gt;"", L491-M491, "")</f>
        <v>#VALUE!</v>
      </c>
      <c r="P491" s="4" t="e">
        <f aca="false">IF(ROW(E491) - 1 &gt;= $P$1, IF(OFFSET(N491, 1- $P$1, 0) &lt;&gt; "", SUM(N491:N491(N491, 1 - $P$1, 0)) / $P$1, ""), "")</f>
        <v>#VALUE!</v>
      </c>
      <c r="Q491" s="8" t="e">
        <f aca="true">IF(ROW(N491) - 1 &gt;= $P$1,IF(OFFSET(P491, -1, 0) = "", P491, ((N491 - Q490) * $O$5) + Q490), "")</f>
        <v>#VALUE!</v>
      </c>
      <c r="R491" s="8" t="e">
        <f aca="false">IF(Q491&lt;&gt;"", N491 - Q491, "")</f>
        <v>#VALUE!</v>
      </c>
    </row>
    <row collapsed="false" customFormat="false" customHeight="true" hidden="false" ht="14.4" outlineLevel="0" r="492">
      <c r="A492" s="9" t="n">
        <v>37272</v>
      </c>
      <c r="B492" s="5" t="n">
        <v>21.41</v>
      </c>
      <c r="C492" s="5" t="n">
        <v>21.41</v>
      </c>
      <c r="D492" s="5" t="n">
        <v>20.5</v>
      </c>
      <c r="E492" s="5" t="n">
        <v>20.78</v>
      </c>
      <c r="F492" s="5" t="n">
        <v>20246200</v>
      </c>
      <c r="G492" s="5" t="n">
        <v>10.35</v>
      </c>
      <c r="I492" s="10" t="e">
        <f aca="false">IF(ROW(E492) - 1 &gt;= $I$1,SUM(E492:E492(E492,1 - $I$1, 0)) / $I$1,"")</f>
        <v>#VALUE!</v>
      </c>
      <c r="J492" s="10" t="e">
        <f aca="false">IF(ROW(E492) - 1 &gt;= $J$1,SUM(E492:E492(E492,1 - $J$1, 0)) / $J$1,"")</f>
        <v>#VALUE!</v>
      </c>
      <c r="L492" s="11" t="e">
        <f aca="true">IF(ROW(E492) - 1 &gt;= $L$1,IF(OFFSET(I492, -1, 0) = "", I492, ((E492 - L491) * $K$4) + L491), "")</f>
        <v>#VALUE!</v>
      </c>
      <c r="M492" s="11" t="e">
        <f aca="true">IF(ROW(E492) - 1 &gt;= $M$1,IF(OFFSET(J492, -1, 0) = "", J492, ((E492 - M491) * $K$6) + M491), "")</f>
        <v>#VALUE!</v>
      </c>
      <c r="N492" s="7" t="e">
        <f aca="false">IF(M492&lt;&gt;"", L492-M492, "")</f>
        <v>#VALUE!</v>
      </c>
      <c r="P492" s="4" t="e">
        <f aca="false">IF(ROW(E492) - 1 &gt;= $P$1, IF(OFFSET(N492, 1- $P$1, 0) &lt;&gt; "", SUM(N492:N492(N492, 1 - $P$1, 0)) / $P$1, ""), "")</f>
        <v>#VALUE!</v>
      </c>
      <c r="Q492" s="8" t="e">
        <f aca="true">IF(ROW(N492) - 1 &gt;= $P$1,IF(OFFSET(P492, -1, 0) = "", P492, ((N492 - Q491) * $O$5) + Q491), "")</f>
        <v>#VALUE!</v>
      </c>
      <c r="R492" s="8" t="e">
        <f aca="false">IF(Q492&lt;&gt;"", N492 - Q492, "")</f>
        <v>#VALUE!</v>
      </c>
    </row>
    <row collapsed="false" customFormat="false" customHeight="true" hidden="false" ht="14.4" outlineLevel="0" r="493">
      <c r="A493" s="9" t="n">
        <v>37273</v>
      </c>
      <c r="B493" s="5" t="n">
        <v>21.96</v>
      </c>
      <c r="C493" s="5" t="n">
        <v>22.74</v>
      </c>
      <c r="D493" s="5" t="n">
        <v>21.87</v>
      </c>
      <c r="E493" s="5" t="n">
        <v>22.48</v>
      </c>
      <c r="F493" s="5" t="n">
        <v>23592000</v>
      </c>
      <c r="G493" s="5" t="n">
        <v>11.19</v>
      </c>
      <c r="I493" s="10" t="e">
        <f aca="false">IF(ROW(E493) - 1 &gt;= $I$1,SUM(E493:E493(E493,1 - $I$1, 0)) / $I$1,"")</f>
        <v>#VALUE!</v>
      </c>
      <c r="J493" s="10" t="e">
        <f aca="false">IF(ROW(E493) - 1 &gt;= $J$1,SUM(E493:E493(E493,1 - $J$1, 0)) / $J$1,"")</f>
        <v>#VALUE!</v>
      </c>
      <c r="L493" s="11" t="e">
        <f aca="true">IF(ROW(E493) - 1 &gt;= $L$1,IF(OFFSET(I493, -1, 0) = "", I493, ((E493 - L492) * $K$4) + L492), "")</f>
        <v>#VALUE!</v>
      </c>
      <c r="M493" s="11" t="e">
        <f aca="true">IF(ROW(E493) - 1 &gt;= $M$1,IF(OFFSET(J493, -1, 0) = "", J493, ((E493 - M492) * $K$6) + M492), "")</f>
        <v>#VALUE!</v>
      </c>
      <c r="N493" s="7" t="e">
        <f aca="false">IF(M493&lt;&gt;"", L493-M493, "")</f>
        <v>#VALUE!</v>
      </c>
      <c r="P493" s="4" t="e">
        <f aca="false">IF(ROW(E493) - 1 &gt;= $P$1, IF(OFFSET(N493, 1- $P$1, 0) &lt;&gt; "", SUM(N493:N493(N493, 1 - $P$1, 0)) / $P$1, ""), "")</f>
        <v>#VALUE!</v>
      </c>
      <c r="Q493" s="8" t="e">
        <f aca="true">IF(ROW(N493) - 1 &gt;= $P$1,IF(OFFSET(P493, -1, 0) = "", P493, ((N493 - Q492) * $O$5) + Q492), "")</f>
        <v>#VALUE!</v>
      </c>
      <c r="R493" s="8" t="e">
        <f aca="false">IF(Q493&lt;&gt;"", N493 - Q493, "")</f>
        <v>#VALUE!</v>
      </c>
    </row>
    <row collapsed="false" customFormat="false" customHeight="true" hidden="false" ht="14.4" outlineLevel="0" r="494">
      <c r="A494" s="9" t="n">
        <v>37274</v>
      </c>
      <c r="B494" s="5" t="n">
        <v>22</v>
      </c>
      <c r="C494" s="5" t="n">
        <v>22.6</v>
      </c>
      <c r="D494" s="5" t="n">
        <v>21.96</v>
      </c>
      <c r="E494" s="5" t="n">
        <v>22.17</v>
      </c>
      <c r="F494" s="5" t="n">
        <v>12100400</v>
      </c>
      <c r="G494" s="5" t="n">
        <v>11.04</v>
      </c>
      <c r="I494" s="10" t="e">
        <f aca="false">IF(ROW(E494) - 1 &gt;= $I$1,SUM(E494:E494(E494,1 - $I$1, 0)) / $I$1,"")</f>
        <v>#VALUE!</v>
      </c>
      <c r="J494" s="10" t="e">
        <f aca="false">IF(ROW(E494) - 1 &gt;= $J$1,SUM(E494:E494(E494,1 - $J$1, 0)) / $J$1,"")</f>
        <v>#VALUE!</v>
      </c>
      <c r="L494" s="11" t="e">
        <f aca="true">IF(ROW(E494) - 1 &gt;= $L$1,IF(OFFSET(I494, -1, 0) = "", I494, ((E494 - L493) * $K$4) + L493), "")</f>
        <v>#VALUE!</v>
      </c>
      <c r="M494" s="11" t="e">
        <f aca="true">IF(ROW(E494) - 1 &gt;= $M$1,IF(OFFSET(J494, -1, 0) = "", J494, ((E494 - M493) * $K$6) + M493), "")</f>
        <v>#VALUE!</v>
      </c>
      <c r="N494" s="7" t="e">
        <f aca="false">IF(M494&lt;&gt;"", L494-M494, "")</f>
        <v>#VALUE!</v>
      </c>
      <c r="P494" s="4" t="e">
        <f aca="false">IF(ROW(E494) - 1 &gt;= $P$1, IF(OFFSET(N494, 1- $P$1, 0) &lt;&gt; "", SUM(N494:N494(N494, 1 - $P$1, 0)) / $P$1, ""), "")</f>
        <v>#VALUE!</v>
      </c>
      <c r="Q494" s="8" t="e">
        <f aca="true">IF(ROW(N494) - 1 &gt;= $P$1,IF(OFFSET(P494, -1, 0) = "", P494, ((N494 - Q493) * $O$5) + Q493), "")</f>
        <v>#VALUE!</v>
      </c>
      <c r="R494" s="8" t="e">
        <f aca="false">IF(Q494&lt;&gt;"", N494 - Q494, "")</f>
        <v>#VALUE!</v>
      </c>
    </row>
    <row collapsed="false" customFormat="false" customHeight="true" hidden="false" ht="14.4" outlineLevel="0" r="495">
      <c r="A495" s="9" t="n">
        <v>37278</v>
      </c>
      <c r="B495" s="5" t="n">
        <v>22.27</v>
      </c>
      <c r="C495" s="5" t="n">
        <v>22.37</v>
      </c>
      <c r="D495" s="5" t="n">
        <v>21.82</v>
      </c>
      <c r="E495" s="5" t="n">
        <v>21.82</v>
      </c>
      <c r="F495" s="5" t="n">
        <v>11689800</v>
      </c>
      <c r="G495" s="5" t="n">
        <v>10.86</v>
      </c>
      <c r="I495" s="10" t="e">
        <f aca="false">IF(ROW(E495) - 1 &gt;= $I$1,SUM(E495:E495(E495,1 - $I$1, 0)) / $I$1,"")</f>
        <v>#VALUE!</v>
      </c>
      <c r="J495" s="10" t="e">
        <f aca="false">IF(ROW(E495) - 1 &gt;= $J$1,SUM(E495:E495(E495,1 - $J$1, 0)) / $J$1,"")</f>
        <v>#VALUE!</v>
      </c>
      <c r="L495" s="11" t="e">
        <f aca="true">IF(ROW(E495) - 1 &gt;= $L$1,IF(OFFSET(I495, -1, 0) = "", I495, ((E495 - L494) * $K$4) + L494), "")</f>
        <v>#VALUE!</v>
      </c>
      <c r="M495" s="11" t="e">
        <f aca="true">IF(ROW(E495) - 1 &gt;= $M$1,IF(OFFSET(J495, -1, 0) = "", J495, ((E495 - M494) * $K$6) + M494), "")</f>
        <v>#VALUE!</v>
      </c>
      <c r="N495" s="7" t="e">
        <f aca="false">IF(M495&lt;&gt;"", L495-M495, "")</f>
        <v>#VALUE!</v>
      </c>
      <c r="P495" s="4" t="e">
        <f aca="false">IF(ROW(E495) - 1 &gt;= $P$1, IF(OFFSET(N495, 1- $P$1, 0) &lt;&gt; "", SUM(N495:N495(N495, 1 - $P$1, 0)) / $P$1, ""), "")</f>
        <v>#VALUE!</v>
      </c>
      <c r="Q495" s="8" t="e">
        <f aca="true">IF(ROW(N495) - 1 &gt;= $P$1,IF(OFFSET(P495, -1, 0) = "", P495, ((N495 - Q494) * $O$5) + Q494), "")</f>
        <v>#VALUE!</v>
      </c>
      <c r="R495" s="8" t="e">
        <f aca="false">IF(Q495&lt;&gt;"", N495 - Q495, "")</f>
        <v>#VALUE!</v>
      </c>
    </row>
    <row collapsed="false" customFormat="false" customHeight="true" hidden="false" ht="14.4" outlineLevel="0" r="496">
      <c r="A496" s="9" t="n">
        <v>37279</v>
      </c>
      <c r="B496" s="5" t="n">
        <v>21.8</v>
      </c>
      <c r="C496" s="5" t="n">
        <v>23.04</v>
      </c>
      <c r="D496" s="5" t="n">
        <v>21.59</v>
      </c>
      <c r="E496" s="5" t="n">
        <v>23.02</v>
      </c>
      <c r="F496" s="5" t="n">
        <v>15831400</v>
      </c>
      <c r="G496" s="5" t="n">
        <v>11.46</v>
      </c>
      <c r="I496" s="10" t="e">
        <f aca="false">IF(ROW(E496) - 1 &gt;= $I$1,SUM(E496:E496(E496,1 - $I$1, 0)) / $I$1,"")</f>
        <v>#VALUE!</v>
      </c>
      <c r="J496" s="10" t="e">
        <f aca="false">IF(ROW(E496) - 1 &gt;= $J$1,SUM(E496:E496(E496,1 - $J$1, 0)) / $J$1,"")</f>
        <v>#VALUE!</v>
      </c>
      <c r="L496" s="11" t="e">
        <f aca="true">IF(ROW(E496) - 1 &gt;= $L$1,IF(OFFSET(I496, -1, 0) = "", I496, ((E496 - L495) * $K$4) + L495), "")</f>
        <v>#VALUE!</v>
      </c>
      <c r="M496" s="11" t="e">
        <f aca="true">IF(ROW(E496) - 1 &gt;= $M$1,IF(OFFSET(J496, -1, 0) = "", J496, ((E496 - M495) * $K$6) + M495), "")</f>
        <v>#VALUE!</v>
      </c>
      <c r="N496" s="7" t="e">
        <f aca="false">IF(M496&lt;&gt;"", L496-M496, "")</f>
        <v>#VALUE!</v>
      </c>
      <c r="P496" s="4" t="e">
        <f aca="false">IF(ROW(E496) - 1 &gt;= $P$1, IF(OFFSET(N496, 1- $P$1, 0) &lt;&gt; "", SUM(N496:N496(N496, 1 - $P$1, 0)) / $P$1, ""), "")</f>
        <v>#VALUE!</v>
      </c>
      <c r="Q496" s="8" t="e">
        <f aca="true">IF(ROW(N496) - 1 &gt;= $P$1,IF(OFFSET(P496, -1, 0) = "", P496, ((N496 - Q495) * $O$5) + Q495), "")</f>
        <v>#VALUE!</v>
      </c>
      <c r="R496" s="8" t="e">
        <f aca="false">IF(Q496&lt;&gt;"", N496 - Q496, "")</f>
        <v>#VALUE!</v>
      </c>
    </row>
    <row collapsed="false" customFormat="false" customHeight="true" hidden="false" ht="14.4" outlineLevel="0" r="497">
      <c r="A497" s="9" t="n">
        <v>37280</v>
      </c>
      <c r="B497" s="5" t="n">
        <v>22.91</v>
      </c>
      <c r="C497" s="5" t="n">
        <v>23.51</v>
      </c>
      <c r="D497" s="5" t="n">
        <v>22.9</v>
      </c>
      <c r="E497" s="5" t="n">
        <v>23.21</v>
      </c>
      <c r="F497" s="5" t="n">
        <v>12285800</v>
      </c>
      <c r="G497" s="5" t="n">
        <v>11.56</v>
      </c>
      <c r="I497" s="10" t="e">
        <f aca="false">IF(ROW(E497) - 1 &gt;= $I$1,SUM(E497:E497(E497,1 - $I$1, 0)) / $I$1,"")</f>
        <v>#VALUE!</v>
      </c>
      <c r="J497" s="10" t="e">
        <f aca="false">IF(ROW(E497) - 1 &gt;= $J$1,SUM(E497:E497(E497,1 - $J$1, 0)) / $J$1,"")</f>
        <v>#VALUE!</v>
      </c>
      <c r="L497" s="11" t="e">
        <f aca="true">IF(ROW(E497) - 1 &gt;= $L$1,IF(OFFSET(I497, -1, 0) = "", I497, ((E497 - L496) * $K$4) + L496), "")</f>
        <v>#VALUE!</v>
      </c>
      <c r="M497" s="11" t="e">
        <f aca="true">IF(ROW(E497) - 1 &gt;= $M$1,IF(OFFSET(J497, -1, 0) = "", J497, ((E497 - M496) * $K$6) + M496), "")</f>
        <v>#VALUE!</v>
      </c>
      <c r="N497" s="7" t="e">
        <f aca="false">IF(M497&lt;&gt;"", L497-M497, "")</f>
        <v>#VALUE!</v>
      </c>
      <c r="P497" s="4" t="e">
        <f aca="false">IF(ROW(E497) - 1 &gt;= $P$1, IF(OFFSET(N497, 1- $P$1, 0) &lt;&gt; "", SUM(N497:N497(N497, 1 - $P$1, 0)) / $P$1, ""), "")</f>
        <v>#VALUE!</v>
      </c>
      <c r="Q497" s="8" t="e">
        <f aca="true">IF(ROW(N497) - 1 &gt;= $P$1,IF(OFFSET(P497, -1, 0) = "", P497, ((N497 - Q496) * $O$5) + Q496), "")</f>
        <v>#VALUE!</v>
      </c>
      <c r="R497" s="8" t="e">
        <f aca="false">IF(Q497&lt;&gt;"", N497 - Q497, "")</f>
        <v>#VALUE!</v>
      </c>
    </row>
    <row collapsed="false" customFormat="false" customHeight="true" hidden="false" ht="14.4" outlineLevel="0" r="498">
      <c r="A498" s="9" t="n">
        <v>37281</v>
      </c>
      <c r="B498" s="5" t="n">
        <v>22.89</v>
      </c>
      <c r="C498" s="5" t="n">
        <v>23.42</v>
      </c>
      <c r="D498" s="5" t="n">
        <v>22.66</v>
      </c>
      <c r="E498" s="5" t="n">
        <v>23.25</v>
      </c>
      <c r="F498" s="5" t="n">
        <v>6639800</v>
      </c>
      <c r="G498" s="5" t="n">
        <v>11.58</v>
      </c>
      <c r="I498" s="10" t="e">
        <f aca="false">IF(ROW(E498) - 1 &gt;= $I$1,SUM(E498:E498(E498,1 - $I$1, 0)) / $I$1,"")</f>
        <v>#VALUE!</v>
      </c>
      <c r="J498" s="10" t="e">
        <f aca="false">IF(ROW(E498) - 1 &gt;= $J$1,SUM(E498:E498(E498,1 - $J$1, 0)) / $J$1,"")</f>
        <v>#VALUE!</v>
      </c>
      <c r="L498" s="11" t="e">
        <f aca="true">IF(ROW(E498) - 1 &gt;= $L$1,IF(OFFSET(I498, -1, 0) = "", I498, ((E498 - L497) * $K$4) + L497), "")</f>
        <v>#VALUE!</v>
      </c>
      <c r="M498" s="11" t="e">
        <f aca="true">IF(ROW(E498) - 1 &gt;= $M$1,IF(OFFSET(J498, -1, 0) = "", J498, ((E498 - M497) * $K$6) + M497), "")</f>
        <v>#VALUE!</v>
      </c>
      <c r="N498" s="7" t="e">
        <f aca="false">IF(M498&lt;&gt;"", L498-M498, "")</f>
        <v>#VALUE!</v>
      </c>
      <c r="P498" s="4" t="e">
        <f aca="false">IF(ROW(E498) - 1 &gt;= $P$1, IF(OFFSET(N498, 1- $P$1, 0) &lt;&gt; "", SUM(N498:N498(N498, 1 - $P$1, 0)) / $P$1, ""), "")</f>
        <v>#VALUE!</v>
      </c>
      <c r="Q498" s="8" t="e">
        <f aca="true">IF(ROW(N498) - 1 &gt;= $P$1,IF(OFFSET(P498, -1, 0) = "", P498, ((N498 - Q497) * $O$5) + Q497), "")</f>
        <v>#VALUE!</v>
      </c>
      <c r="R498" s="8" t="e">
        <f aca="false">IF(Q498&lt;&gt;"", N498 - Q498, "")</f>
        <v>#VALUE!</v>
      </c>
    </row>
    <row collapsed="false" customFormat="false" customHeight="true" hidden="false" ht="14.4" outlineLevel="0" r="499">
      <c r="A499" s="9" t="n">
        <v>37284</v>
      </c>
      <c r="B499" s="5" t="n">
        <v>23.4</v>
      </c>
      <c r="C499" s="5" t="n">
        <v>23.55</v>
      </c>
      <c r="D499" s="5" t="n">
        <v>22.72</v>
      </c>
      <c r="E499" s="5" t="n">
        <v>23.27</v>
      </c>
      <c r="F499" s="5" t="n">
        <v>6658800</v>
      </c>
      <c r="G499" s="5" t="n">
        <v>11.59</v>
      </c>
      <c r="I499" s="10" t="e">
        <f aca="false">IF(ROW(E499) - 1 &gt;= $I$1,SUM(E499:E499(E499,1 - $I$1, 0)) / $I$1,"")</f>
        <v>#VALUE!</v>
      </c>
      <c r="J499" s="10" t="e">
        <f aca="false">IF(ROW(E499) - 1 &gt;= $J$1,SUM(E499:E499(E499,1 - $J$1, 0)) / $J$1,"")</f>
        <v>#VALUE!</v>
      </c>
      <c r="L499" s="11" t="e">
        <f aca="true">IF(ROW(E499) - 1 &gt;= $L$1,IF(OFFSET(I499, -1, 0) = "", I499, ((E499 - L498) * $K$4) + L498), "")</f>
        <v>#VALUE!</v>
      </c>
      <c r="M499" s="11" t="e">
        <f aca="true">IF(ROW(E499) - 1 &gt;= $M$1,IF(OFFSET(J499, -1, 0) = "", J499, ((E499 - M498) * $K$6) + M498), "")</f>
        <v>#VALUE!</v>
      </c>
      <c r="N499" s="7" t="e">
        <f aca="false">IF(M499&lt;&gt;"", L499-M499, "")</f>
        <v>#VALUE!</v>
      </c>
      <c r="P499" s="4" t="e">
        <f aca="false">IF(ROW(E499) - 1 &gt;= $P$1, IF(OFFSET(N499, 1- $P$1, 0) &lt;&gt; "", SUM(N499:N499(N499, 1 - $P$1, 0)) / $P$1, ""), "")</f>
        <v>#VALUE!</v>
      </c>
      <c r="Q499" s="8" t="e">
        <f aca="true">IF(ROW(N499) - 1 &gt;= $P$1,IF(OFFSET(P499, -1, 0) = "", P499, ((N499 - Q498) * $O$5) + Q498), "")</f>
        <v>#VALUE!</v>
      </c>
      <c r="R499" s="8" t="e">
        <f aca="false">IF(Q499&lt;&gt;"", N499 - Q499, "")</f>
        <v>#VALUE!</v>
      </c>
    </row>
    <row collapsed="false" customFormat="false" customHeight="true" hidden="false" ht="14.4" outlineLevel="0" r="500">
      <c r="A500" s="9" t="n">
        <v>37285</v>
      </c>
      <c r="B500" s="5" t="n">
        <v>23.22</v>
      </c>
      <c r="C500" s="5" t="n">
        <v>23.54</v>
      </c>
      <c r="D500" s="5" t="n">
        <v>22.85</v>
      </c>
      <c r="E500" s="5" t="n">
        <v>23.07</v>
      </c>
      <c r="F500" s="5" t="n">
        <v>8583000</v>
      </c>
      <c r="G500" s="5" t="n">
        <v>11.49</v>
      </c>
      <c r="I500" s="10" t="e">
        <f aca="false">IF(ROW(E500) - 1 &gt;= $I$1,SUM(E500:E500(E500,1 - $I$1, 0)) / $I$1,"")</f>
        <v>#VALUE!</v>
      </c>
      <c r="J500" s="10" t="e">
        <f aca="false">IF(ROW(E500) - 1 &gt;= $J$1,SUM(E500:E500(E500,1 - $J$1, 0)) / $J$1,"")</f>
        <v>#VALUE!</v>
      </c>
      <c r="L500" s="11" t="e">
        <f aca="true">IF(ROW(E500) - 1 &gt;= $L$1,IF(OFFSET(I500, -1, 0) = "", I500, ((E500 - L499) * $K$4) + L499), "")</f>
        <v>#VALUE!</v>
      </c>
      <c r="M500" s="11" t="e">
        <f aca="true">IF(ROW(E500) - 1 &gt;= $M$1,IF(OFFSET(J500, -1, 0) = "", J500, ((E500 - M499) * $K$6) + M499), "")</f>
        <v>#VALUE!</v>
      </c>
      <c r="N500" s="7" t="e">
        <f aca="false">IF(M500&lt;&gt;"", L500-M500, "")</f>
        <v>#VALUE!</v>
      </c>
      <c r="P500" s="4" t="e">
        <f aca="false">IF(ROW(E500) - 1 &gt;= $P$1, IF(OFFSET(N500, 1- $P$1, 0) &lt;&gt; "", SUM(N500:N500(N500, 1 - $P$1, 0)) / $P$1, ""), "")</f>
        <v>#VALUE!</v>
      </c>
      <c r="Q500" s="8" t="e">
        <f aca="true">IF(ROW(N500) - 1 &gt;= $P$1,IF(OFFSET(P500, -1, 0) = "", P500, ((N500 - Q499) * $O$5) + Q499), "")</f>
        <v>#VALUE!</v>
      </c>
      <c r="R500" s="8" t="e">
        <f aca="false">IF(Q500&lt;&gt;"", N500 - Q500, "")</f>
        <v>#VALUE!</v>
      </c>
    </row>
    <row collapsed="false" customFormat="false" customHeight="true" hidden="false" ht="14.4" outlineLevel="0" r="501">
      <c r="A501" s="9" t="n">
        <v>37286</v>
      </c>
      <c r="B501" s="5" t="n">
        <v>23.07</v>
      </c>
      <c r="C501" s="5" t="n">
        <v>24.14</v>
      </c>
      <c r="D501" s="5" t="n">
        <v>22.94</v>
      </c>
      <c r="E501" s="5" t="n">
        <v>24.09</v>
      </c>
      <c r="F501" s="5" t="n">
        <v>16842000</v>
      </c>
      <c r="G501" s="5" t="n">
        <v>11.99</v>
      </c>
      <c r="I501" s="10" t="e">
        <f aca="false">IF(ROW(E501) - 1 &gt;= $I$1,SUM(E501:E501(E501,1 - $I$1, 0)) / $I$1,"")</f>
        <v>#VALUE!</v>
      </c>
      <c r="J501" s="10" t="e">
        <f aca="false">IF(ROW(E501) - 1 &gt;= $J$1,SUM(E501:E501(E501,1 - $J$1, 0)) / $J$1,"")</f>
        <v>#VALUE!</v>
      </c>
      <c r="L501" s="11" t="e">
        <f aca="true">IF(ROW(E501) - 1 &gt;= $L$1,IF(OFFSET(I501, -1, 0) = "", I501, ((E501 - L500) * $K$4) + L500), "")</f>
        <v>#VALUE!</v>
      </c>
      <c r="M501" s="11" t="e">
        <f aca="true">IF(ROW(E501) - 1 &gt;= $M$1,IF(OFFSET(J501, -1, 0) = "", J501, ((E501 - M500) * $K$6) + M500), "")</f>
        <v>#VALUE!</v>
      </c>
      <c r="N501" s="7" t="e">
        <f aca="false">IF(M501&lt;&gt;"", L501-M501, "")</f>
        <v>#VALUE!</v>
      </c>
      <c r="P501" s="4" t="e">
        <f aca="false">IF(ROW(E501) - 1 &gt;= $P$1, IF(OFFSET(N501, 1- $P$1, 0) &lt;&gt; "", SUM(N501:N501(N501, 1 - $P$1, 0)) / $P$1, ""), "")</f>
        <v>#VALUE!</v>
      </c>
      <c r="Q501" s="8" t="e">
        <f aca="true">IF(ROW(N501) - 1 &gt;= $P$1,IF(OFFSET(P501, -1, 0) = "", P501, ((N501 - Q500) * $O$5) + Q500), "")</f>
        <v>#VALUE!</v>
      </c>
      <c r="R501" s="8" t="e">
        <f aca="false">IF(Q501&lt;&gt;"", N501 - Q501, "")</f>
        <v>#VALUE!</v>
      </c>
    </row>
    <row collapsed="false" customFormat="false" customHeight="true" hidden="false" ht="14.4" outlineLevel="0" r="502">
      <c r="A502" s="9" t="n">
        <v>37287</v>
      </c>
      <c r="B502" s="5" t="n">
        <v>24.16</v>
      </c>
      <c r="C502" s="5" t="n">
        <v>24.73</v>
      </c>
      <c r="D502" s="5" t="n">
        <v>24.11</v>
      </c>
      <c r="E502" s="5" t="n">
        <v>24.72</v>
      </c>
      <c r="F502" s="5" t="n">
        <v>16730200</v>
      </c>
      <c r="G502" s="5" t="n">
        <v>12.31</v>
      </c>
      <c r="I502" s="10" t="e">
        <f aca="false">IF(ROW(E502) - 1 &gt;= $I$1,SUM(E502:E502(E502,1 - $I$1, 0)) / $I$1,"")</f>
        <v>#VALUE!</v>
      </c>
      <c r="J502" s="10" t="e">
        <f aca="false">IF(ROW(E502) - 1 &gt;= $J$1,SUM(E502:E502(E502,1 - $J$1, 0)) / $J$1,"")</f>
        <v>#VALUE!</v>
      </c>
      <c r="L502" s="11" t="e">
        <f aca="true">IF(ROW(E502) - 1 &gt;= $L$1,IF(OFFSET(I502, -1, 0) = "", I502, ((E502 - L501) * $K$4) + L501), "")</f>
        <v>#VALUE!</v>
      </c>
      <c r="M502" s="11" t="e">
        <f aca="true">IF(ROW(E502) - 1 &gt;= $M$1,IF(OFFSET(J502, -1, 0) = "", J502, ((E502 - M501) * $K$6) + M501), "")</f>
        <v>#VALUE!</v>
      </c>
      <c r="N502" s="7" t="e">
        <f aca="false">IF(M502&lt;&gt;"", L502-M502, "")</f>
        <v>#VALUE!</v>
      </c>
      <c r="P502" s="4" t="e">
        <f aca="false">IF(ROW(E502) - 1 &gt;= $P$1, IF(OFFSET(N502, 1- $P$1, 0) &lt;&gt; "", SUM(N502:N502(N502, 1 - $P$1, 0)) / $P$1, ""), "")</f>
        <v>#VALUE!</v>
      </c>
      <c r="Q502" s="8" t="e">
        <f aca="true">IF(ROW(N502) - 1 &gt;= $P$1,IF(OFFSET(P502, -1, 0) = "", P502, ((N502 - Q501) * $O$5) + Q501), "")</f>
        <v>#VALUE!</v>
      </c>
      <c r="R502" s="8" t="e">
        <f aca="false">IF(Q502&lt;&gt;"", N502 - Q502, "")</f>
        <v>#VALUE!</v>
      </c>
    </row>
    <row collapsed="false" customFormat="false" customHeight="true" hidden="false" ht="14.4" outlineLevel="0" r="503">
      <c r="A503" s="9" t="n">
        <v>37288</v>
      </c>
      <c r="B503" s="5" t="n">
        <v>24.34</v>
      </c>
      <c r="C503" s="5" t="n">
        <v>24.96</v>
      </c>
      <c r="D503" s="5" t="n">
        <v>24.34</v>
      </c>
      <c r="E503" s="5" t="n">
        <v>24.41</v>
      </c>
      <c r="F503" s="5" t="n">
        <v>14225200</v>
      </c>
      <c r="G503" s="5" t="n">
        <v>12.15</v>
      </c>
      <c r="I503" s="10" t="e">
        <f aca="false">IF(ROW(E503) - 1 &gt;= $I$1,SUM(E503:E503(E503,1 - $I$1, 0)) / $I$1,"")</f>
        <v>#VALUE!</v>
      </c>
      <c r="J503" s="10" t="e">
        <f aca="false">IF(ROW(E503) - 1 &gt;= $J$1,SUM(E503:E503(E503,1 - $J$1, 0)) / $J$1,"")</f>
        <v>#VALUE!</v>
      </c>
      <c r="L503" s="11" t="e">
        <f aca="true">IF(ROW(E503) - 1 &gt;= $L$1,IF(OFFSET(I503, -1, 0) = "", I503, ((E503 - L502) * $K$4) + L502), "")</f>
        <v>#VALUE!</v>
      </c>
      <c r="M503" s="11" t="e">
        <f aca="true">IF(ROW(E503) - 1 &gt;= $M$1,IF(OFFSET(J503, -1, 0) = "", J503, ((E503 - M502) * $K$6) + M502), "")</f>
        <v>#VALUE!</v>
      </c>
      <c r="N503" s="7" t="e">
        <f aca="false">IF(M503&lt;&gt;"", L503-M503, "")</f>
        <v>#VALUE!</v>
      </c>
      <c r="P503" s="4" t="e">
        <f aca="false">IF(ROW(E503) - 1 &gt;= $P$1, IF(OFFSET(N503, 1- $P$1, 0) &lt;&gt; "", SUM(N503:N503(N503, 1 - $P$1, 0)) / $P$1, ""), "")</f>
        <v>#VALUE!</v>
      </c>
      <c r="Q503" s="8" t="e">
        <f aca="true">IF(ROW(N503) - 1 &gt;= $P$1,IF(OFFSET(P503, -1, 0) = "", P503, ((N503 - Q502) * $O$5) + Q502), "")</f>
        <v>#VALUE!</v>
      </c>
      <c r="R503" s="8" t="e">
        <f aca="false">IF(Q503&lt;&gt;"", N503 - Q503, "")</f>
        <v>#VALUE!</v>
      </c>
    </row>
    <row collapsed="false" customFormat="false" customHeight="true" hidden="false" ht="14.4" outlineLevel="0" r="504">
      <c r="A504" s="9" t="n">
        <v>37291</v>
      </c>
      <c r="B504" s="5" t="n">
        <v>24.32</v>
      </c>
      <c r="C504" s="5" t="n">
        <v>25.52</v>
      </c>
      <c r="D504" s="5" t="n">
        <v>24.2</v>
      </c>
      <c r="E504" s="5" t="n">
        <v>25.35</v>
      </c>
      <c r="F504" s="5" t="n">
        <v>18656200</v>
      </c>
      <c r="G504" s="5" t="n">
        <v>12.62</v>
      </c>
      <c r="I504" s="10" t="e">
        <f aca="false">IF(ROW(E504) - 1 &gt;= $I$1,SUM(E504:E504(E504,1 - $I$1, 0)) / $I$1,"")</f>
        <v>#VALUE!</v>
      </c>
      <c r="J504" s="10" t="e">
        <f aca="false">IF(ROW(E504) - 1 &gt;= $J$1,SUM(E504:E504(E504,1 - $J$1, 0)) / $J$1,"")</f>
        <v>#VALUE!</v>
      </c>
      <c r="L504" s="11" t="e">
        <f aca="true">IF(ROW(E504) - 1 &gt;= $L$1,IF(OFFSET(I504, -1, 0) = "", I504, ((E504 - L503) * $K$4) + L503), "")</f>
        <v>#VALUE!</v>
      </c>
      <c r="M504" s="11" t="e">
        <f aca="true">IF(ROW(E504) - 1 &gt;= $M$1,IF(OFFSET(J504, -1, 0) = "", J504, ((E504 - M503) * $K$6) + M503), "")</f>
        <v>#VALUE!</v>
      </c>
      <c r="N504" s="7" t="e">
        <f aca="false">IF(M504&lt;&gt;"", L504-M504, "")</f>
        <v>#VALUE!</v>
      </c>
      <c r="P504" s="4" t="e">
        <f aca="false">IF(ROW(E504) - 1 &gt;= $P$1, IF(OFFSET(N504, 1- $P$1, 0) &lt;&gt; "", SUM(N504:N504(N504, 1 - $P$1, 0)) / $P$1, ""), "")</f>
        <v>#VALUE!</v>
      </c>
      <c r="Q504" s="8" t="e">
        <f aca="true">IF(ROW(N504) - 1 &gt;= $P$1,IF(OFFSET(P504, -1, 0) = "", P504, ((N504 - Q503) * $O$5) + Q503), "")</f>
        <v>#VALUE!</v>
      </c>
      <c r="R504" s="8" t="e">
        <f aca="false">IF(Q504&lt;&gt;"", N504 - Q504, "")</f>
        <v>#VALUE!</v>
      </c>
    </row>
    <row collapsed="false" customFormat="false" customHeight="true" hidden="false" ht="14.4" outlineLevel="0" r="505">
      <c r="A505" s="9" t="n">
        <v>37292</v>
      </c>
      <c r="B505" s="5" t="n">
        <v>25.09</v>
      </c>
      <c r="C505" s="5" t="n">
        <v>25.98</v>
      </c>
      <c r="D505" s="5" t="n">
        <v>25.08</v>
      </c>
      <c r="E505" s="5" t="n">
        <v>25.45</v>
      </c>
      <c r="F505" s="5" t="n">
        <v>16317400</v>
      </c>
      <c r="G505" s="5" t="n">
        <v>12.67</v>
      </c>
      <c r="I505" s="10" t="e">
        <f aca="false">IF(ROW(E505) - 1 &gt;= $I$1,SUM(E505:E505(E505,1 - $I$1, 0)) / $I$1,"")</f>
        <v>#VALUE!</v>
      </c>
      <c r="J505" s="10" t="e">
        <f aca="false">IF(ROW(E505) - 1 &gt;= $J$1,SUM(E505:E505(E505,1 - $J$1, 0)) / $J$1,"")</f>
        <v>#VALUE!</v>
      </c>
      <c r="L505" s="11" t="e">
        <f aca="true">IF(ROW(E505) - 1 &gt;= $L$1,IF(OFFSET(I505, -1, 0) = "", I505, ((E505 - L504) * $K$4) + L504), "")</f>
        <v>#VALUE!</v>
      </c>
      <c r="M505" s="11" t="e">
        <f aca="true">IF(ROW(E505) - 1 &gt;= $M$1,IF(OFFSET(J505, -1, 0) = "", J505, ((E505 - M504) * $K$6) + M504), "")</f>
        <v>#VALUE!</v>
      </c>
      <c r="N505" s="7" t="e">
        <f aca="false">IF(M505&lt;&gt;"", L505-M505, "")</f>
        <v>#VALUE!</v>
      </c>
      <c r="P505" s="4" t="e">
        <f aca="false">IF(ROW(E505) - 1 &gt;= $P$1, IF(OFFSET(N505, 1- $P$1, 0) &lt;&gt; "", SUM(N505:N505(N505, 1 - $P$1, 0)) / $P$1, ""), "")</f>
        <v>#VALUE!</v>
      </c>
      <c r="Q505" s="8" t="e">
        <f aca="true">IF(ROW(N505) - 1 &gt;= $P$1,IF(OFFSET(P505, -1, 0) = "", P505, ((N505 - Q504) * $O$5) + Q504), "")</f>
        <v>#VALUE!</v>
      </c>
      <c r="R505" s="8" t="e">
        <f aca="false">IF(Q505&lt;&gt;"", N505 - Q505, "")</f>
        <v>#VALUE!</v>
      </c>
    </row>
    <row collapsed="false" customFormat="false" customHeight="true" hidden="false" ht="14.4" outlineLevel="0" r="506">
      <c r="A506" s="9" t="n">
        <v>37293</v>
      </c>
      <c r="B506" s="5" t="n">
        <v>25.6</v>
      </c>
      <c r="C506" s="5" t="n">
        <v>25.98</v>
      </c>
      <c r="D506" s="5" t="n">
        <v>24.15</v>
      </c>
      <c r="E506" s="5" t="n">
        <v>24.67</v>
      </c>
      <c r="F506" s="5" t="n">
        <v>21342000</v>
      </c>
      <c r="G506" s="5" t="n">
        <v>12.28</v>
      </c>
      <c r="I506" s="10" t="e">
        <f aca="false">IF(ROW(E506) - 1 &gt;= $I$1,SUM(E506:E506(E506,1 - $I$1, 0)) / $I$1,"")</f>
        <v>#VALUE!</v>
      </c>
      <c r="J506" s="10" t="e">
        <f aca="false">IF(ROW(E506) - 1 &gt;= $J$1,SUM(E506:E506(E506,1 - $J$1, 0)) / $J$1,"")</f>
        <v>#VALUE!</v>
      </c>
      <c r="L506" s="11" t="e">
        <f aca="true">IF(ROW(E506) - 1 &gt;= $L$1,IF(OFFSET(I506, -1, 0) = "", I506, ((E506 - L505) * $K$4) + L505), "")</f>
        <v>#VALUE!</v>
      </c>
      <c r="M506" s="11" t="e">
        <f aca="true">IF(ROW(E506) - 1 &gt;= $M$1,IF(OFFSET(J506, -1, 0) = "", J506, ((E506 - M505) * $K$6) + M505), "")</f>
        <v>#VALUE!</v>
      </c>
      <c r="N506" s="7" t="e">
        <f aca="false">IF(M506&lt;&gt;"", L506-M506, "")</f>
        <v>#VALUE!</v>
      </c>
      <c r="P506" s="4" t="e">
        <f aca="false">IF(ROW(E506) - 1 &gt;= $P$1, IF(OFFSET(N506, 1- $P$1, 0) &lt;&gt; "", SUM(N506:N506(N506, 1 - $P$1, 0)) / $P$1, ""), "")</f>
        <v>#VALUE!</v>
      </c>
      <c r="Q506" s="8" t="e">
        <f aca="true">IF(ROW(N506) - 1 &gt;= $P$1,IF(OFFSET(P506, -1, 0) = "", P506, ((N506 - Q505) * $O$5) + Q505), "")</f>
        <v>#VALUE!</v>
      </c>
      <c r="R506" s="8" t="e">
        <f aca="false">IF(Q506&lt;&gt;"", N506 - Q506, "")</f>
        <v>#VALUE!</v>
      </c>
    </row>
    <row collapsed="false" customFormat="false" customHeight="true" hidden="false" ht="14.4" outlineLevel="0" r="507">
      <c r="A507" s="9" t="n">
        <v>37294</v>
      </c>
      <c r="B507" s="5" t="n">
        <v>24.65</v>
      </c>
      <c r="C507" s="5" t="n">
        <v>25.29</v>
      </c>
      <c r="D507" s="5" t="n">
        <v>24.08</v>
      </c>
      <c r="E507" s="5" t="n">
        <v>24.3</v>
      </c>
      <c r="F507" s="5" t="n">
        <v>12422600</v>
      </c>
      <c r="G507" s="5" t="n">
        <v>12.1</v>
      </c>
      <c r="I507" s="10" t="e">
        <f aca="false">IF(ROW(E507) - 1 &gt;= $I$1,SUM(E507:E507(E507,1 - $I$1, 0)) / $I$1,"")</f>
        <v>#VALUE!</v>
      </c>
      <c r="J507" s="10" t="e">
        <f aca="false">IF(ROW(E507) - 1 &gt;= $J$1,SUM(E507:E507(E507,1 - $J$1, 0)) / $J$1,"")</f>
        <v>#VALUE!</v>
      </c>
      <c r="L507" s="11" t="e">
        <f aca="true">IF(ROW(E507) - 1 &gt;= $L$1,IF(OFFSET(I507, -1, 0) = "", I507, ((E507 - L506) * $K$4) + L506), "")</f>
        <v>#VALUE!</v>
      </c>
      <c r="M507" s="11" t="e">
        <f aca="true">IF(ROW(E507) - 1 &gt;= $M$1,IF(OFFSET(J507, -1, 0) = "", J507, ((E507 - M506) * $K$6) + M506), "")</f>
        <v>#VALUE!</v>
      </c>
      <c r="N507" s="7" t="e">
        <f aca="false">IF(M507&lt;&gt;"", L507-M507, "")</f>
        <v>#VALUE!</v>
      </c>
      <c r="P507" s="4" t="e">
        <f aca="false">IF(ROW(E507) - 1 &gt;= $P$1, IF(OFFSET(N507, 1- $P$1, 0) &lt;&gt; "", SUM(N507:N507(N507, 1 - $P$1, 0)) / $P$1, ""), "")</f>
        <v>#VALUE!</v>
      </c>
      <c r="Q507" s="8" t="e">
        <f aca="true">IF(ROW(N507) - 1 &gt;= $P$1,IF(OFFSET(P507, -1, 0) = "", P507, ((N507 - Q506) * $O$5) + Q506), "")</f>
        <v>#VALUE!</v>
      </c>
      <c r="R507" s="8" t="e">
        <f aca="false">IF(Q507&lt;&gt;"", N507 - Q507, "")</f>
        <v>#VALUE!</v>
      </c>
    </row>
    <row collapsed="false" customFormat="false" customHeight="true" hidden="false" ht="14.4" outlineLevel="0" r="508">
      <c r="A508" s="9" t="n">
        <v>37295</v>
      </c>
      <c r="B508" s="5" t="n">
        <v>24.4</v>
      </c>
      <c r="C508" s="5" t="n">
        <v>24.64</v>
      </c>
      <c r="D508" s="5" t="n">
        <v>23.37</v>
      </c>
      <c r="E508" s="5" t="n">
        <v>24.03</v>
      </c>
      <c r="F508" s="5" t="n">
        <v>12690400</v>
      </c>
      <c r="G508" s="5" t="n">
        <v>11.96</v>
      </c>
      <c r="I508" s="10" t="e">
        <f aca="false">IF(ROW(E508) - 1 &gt;= $I$1,SUM(E508:E508(E508,1 - $I$1, 0)) / $I$1,"")</f>
        <v>#VALUE!</v>
      </c>
      <c r="J508" s="10" t="e">
        <f aca="false">IF(ROW(E508) - 1 &gt;= $J$1,SUM(E508:E508(E508,1 - $J$1, 0)) / $J$1,"")</f>
        <v>#VALUE!</v>
      </c>
      <c r="L508" s="11" t="e">
        <f aca="true">IF(ROW(E508) - 1 &gt;= $L$1,IF(OFFSET(I508, -1, 0) = "", I508, ((E508 - L507) * $K$4) + L507), "")</f>
        <v>#VALUE!</v>
      </c>
      <c r="M508" s="11" t="e">
        <f aca="true">IF(ROW(E508) - 1 &gt;= $M$1,IF(OFFSET(J508, -1, 0) = "", J508, ((E508 - M507) * $K$6) + M507), "")</f>
        <v>#VALUE!</v>
      </c>
      <c r="N508" s="7" t="e">
        <f aca="false">IF(M508&lt;&gt;"", L508-M508, "")</f>
        <v>#VALUE!</v>
      </c>
      <c r="P508" s="4" t="e">
        <f aca="false">IF(ROW(E508) - 1 &gt;= $P$1, IF(OFFSET(N508, 1- $P$1, 0) &lt;&gt; "", SUM(N508:N508(N508, 1 - $P$1, 0)) / $P$1, ""), "")</f>
        <v>#VALUE!</v>
      </c>
      <c r="Q508" s="8" t="e">
        <f aca="true">IF(ROW(N508) - 1 &gt;= $P$1,IF(OFFSET(P508, -1, 0) = "", P508, ((N508 - Q507) * $O$5) + Q507), "")</f>
        <v>#VALUE!</v>
      </c>
      <c r="R508" s="8" t="e">
        <f aca="false">IF(Q508&lt;&gt;"", N508 - Q508, "")</f>
        <v>#VALUE!</v>
      </c>
    </row>
    <row collapsed="false" customFormat="false" customHeight="true" hidden="false" ht="14.4" outlineLevel="0" r="509">
      <c r="A509" s="9" t="n">
        <v>37298</v>
      </c>
      <c r="B509" s="5" t="n">
        <v>23.93</v>
      </c>
      <c r="C509" s="5" t="n">
        <v>25</v>
      </c>
      <c r="D509" s="5" t="n">
        <v>23.74</v>
      </c>
      <c r="E509" s="5" t="n">
        <v>24.98</v>
      </c>
      <c r="F509" s="5" t="n">
        <v>14235800</v>
      </c>
      <c r="G509" s="5" t="n">
        <v>12.44</v>
      </c>
      <c r="I509" s="10" t="e">
        <f aca="false">IF(ROW(E509) - 1 &gt;= $I$1,SUM(E509:E509(E509,1 - $I$1, 0)) / $I$1,"")</f>
        <v>#VALUE!</v>
      </c>
      <c r="J509" s="10" t="e">
        <f aca="false">IF(ROW(E509) - 1 &gt;= $J$1,SUM(E509:E509(E509,1 - $J$1, 0)) / $J$1,"")</f>
        <v>#VALUE!</v>
      </c>
      <c r="L509" s="11" t="e">
        <f aca="true">IF(ROW(E509) - 1 &gt;= $L$1,IF(OFFSET(I509, -1, 0) = "", I509, ((E509 - L508) * $K$4) + L508), "")</f>
        <v>#VALUE!</v>
      </c>
      <c r="M509" s="11" t="e">
        <f aca="true">IF(ROW(E509) - 1 &gt;= $M$1,IF(OFFSET(J509, -1, 0) = "", J509, ((E509 - M508) * $K$6) + M508), "")</f>
        <v>#VALUE!</v>
      </c>
      <c r="N509" s="7" t="e">
        <f aca="false">IF(M509&lt;&gt;"", L509-M509, "")</f>
        <v>#VALUE!</v>
      </c>
      <c r="P509" s="4" t="e">
        <f aca="false">IF(ROW(E509) - 1 &gt;= $P$1, IF(OFFSET(N509, 1- $P$1, 0) &lt;&gt; "", SUM(N509:N509(N509, 1 - $P$1, 0)) / $P$1, ""), "")</f>
        <v>#VALUE!</v>
      </c>
      <c r="Q509" s="8" t="e">
        <f aca="true">IF(ROW(N509) - 1 &gt;= $P$1,IF(OFFSET(P509, -1, 0) = "", P509, ((N509 - Q508) * $O$5) + Q508), "")</f>
        <v>#VALUE!</v>
      </c>
      <c r="R509" s="8" t="e">
        <f aca="false">IF(Q509&lt;&gt;"", N509 - Q509, "")</f>
        <v>#VALUE!</v>
      </c>
    </row>
    <row collapsed="false" customFormat="false" customHeight="true" hidden="false" ht="14.4" outlineLevel="0" r="510">
      <c r="A510" s="9" t="n">
        <v>37299</v>
      </c>
      <c r="B510" s="5" t="n">
        <v>24.66</v>
      </c>
      <c r="C510" s="5" t="n">
        <v>25.04</v>
      </c>
      <c r="D510" s="5" t="n">
        <v>24.45</v>
      </c>
      <c r="E510" s="5" t="n">
        <v>24.71</v>
      </c>
      <c r="F510" s="5" t="n">
        <v>8010000</v>
      </c>
      <c r="G510" s="5" t="n">
        <v>12.3</v>
      </c>
      <c r="I510" s="10" t="e">
        <f aca="false">IF(ROW(E510) - 1 &gt;= $I$1,SUM(E510:E510(E510,1 - $I$1, 0)) / $I$1,"")</f>
        <v>#VALUE!</v>
      </c>
      <c r="J510" s="10" t="e">
        <f aca="false">IF(ROW(E510) - 1 &gt;= $J$1,SUM(E510:E510(E510,1 - $J$1, 0)) / $J$1,"")</f>
        <v>#VALUE!</v>
      </c>
      <c r="L510" s="11" t="e">
        <f aca="true">IF(ROW(E510) - 1 &gt;= $L$1,IF(OFFSET(I510, -1, 0) = "", I510, ((E510 - L509) * $K$4) + L509), "")</f>
        <v>#VALUE!</v>
      </c>
      <c r="M510" s="11" t="e">
        <f aca="true">IF(ROW(E510) - 1 &gt;= $M$1,IF(OFFSET(J510, -1, 0) = "", J510, ((E510 - M509) * $K$6) + M509), "")</f>
        <v>#VALUE!</v>
      </c>
      <c r="N510" s="7" t="e">
        <f aca="false">IF(M510&lt;&gt;"", L510-M510, "")</f>
        <v>#VALUE!</v>
      </c>
      <c r="P510" s="4" t="e">
        <f aca="false">IF(ROW(E510) - 1 &gt;= $P$1, IF(OFFSET(N510, 1- $P$1, 0) &lt;&gt; "", SUM(N510:N510(N510, 1 - $P$1, 0)) / $P$1, ""), "")</f>
        <v>#VALUE!</v>
      </c>
      <c r="Q510" s="8" t="e">
        <f aca="true">IF(ROW(N510) - 1 &gt;= $P$1,IF(OFFSET(P510, -1, 0) = "", P510, ((N510 - Q509) * $O$5) + Q509), "")</f>
        <v>#VALUE!</v>
      </c>
      <c r="R510" s="8" t="e">
        <f aca="false">IF(Q510&lt;&gt;"", N510 - Q510, "")</f>
        <v>#VALUE!</v>
      </c>
    </row>
    <row collapsed="false" customFormat="false" customHeight="true" hidden="false" ht="14.4" outlineLevel="0" r="511">
      <c r="A511" s="9" t="n">
        <v>37300</v>
      </c>
      <c r="B511" s="5" t="n">
        <v>24.73</v>
      </c>
      <c r="C511" s="5" t="n">
        <v>25.24</v>
      </c>
      <c r="D511" s="5" t="n">
        <v>24.65</v>
      </c>
      <c r="E511" s="5" t="n">
        <v>25.01</v>
      </c>
      <c r="F511" s="5" t="n">
        <v>11174000</v>
      </c>
      <c r="G511" s="5" t="n">
        <v>12.45</v>
      </c>
      <c r="I511" s="10" t="e">
        <f aca="false">IF(ROW(E511) - 1 &gt;= $I$1,SUM(E511:E511(E511,1 - $I$1, 0)) / $I$1,"")</f>
        <v>#VALUE!</v>
      </c>
      <c r="J511" s="10" t="e">
        <f aca="false">IF(ROW(E511) - 1 &gt;= $J$1,SUM(E511:E511(E511,1 - $J$1, 0)) / $J$1,"")</f>
        <v>#VALUE!</v>
      </c>
      <c r="L511" s="11" t="e">
        <f aca="true">IF(ROW(E511) - 1 &gt;= $L$1,IF(OFFSET(I511, -1, 0) = "", I511, ((E511 - L510) * $K$4) + L510), "")</f>
        <v>#VALUE!</v>
      </c>
      <c r="M511" s="11" t="e">
        <f aca="true">IF(ROW(E511) - 1 &gt;= $M$1,IF(OFFSET(J511, -1, 0) = "", J511, ((E511 - M510) * $K$6) + M510), "")</f>
        <v>#VALUE!</v>
      </c>
      <c r="N511" s="7" t="e">
        <f aca="false">IF(M511&lt;&gt;"", L511-M511, "")</f>
        <v>#VALUE!</v>
      </c>
      <c r="P511" s="4" t="e">
        <f aca="false">IF(ROW(E511) - 1 &gt;= $P$1, IF(OFFSET(N511, 1- $P$1, 0) &lt;&gt; "", SUM(N511:N511(N511, 1 - $P$1, 0)) / $P$1, ""), "")</f>
        <v>#VALUE!</v>
      </c>
      <c r="Q511" s="8" t="e">
        <f aca="true">IF(ROW(N511) - 1 &gt;= $P$1,IF(OFFSET(P511, -1, 0) = "", P511, ((N511 - Q510) * $O$5) + Q510), "")</f>
        <v>#VALUE!</v>
      </c>
      <c r="R511" s="8" t="e">
        <f aca="false">IF(Q511&lt;&gt;"", N511 - Q511, "")</f>
        <v>#VALUE!</v>
      </c>
    </row>
    <row collapsed="false" customFormat="false" customHeight="true" hidden="false" ht="14.4" outlineLevel="0" r="512">
      <c r="A512" s="9" t="n">
        <v>37301</v>
      </c>
      <c r="B512" s="5" t="n">
        <v>25.05</v>
      </c>
      <c r="C512" s="5" t="n">
        <v>25.23</v>
      </c>
      <c r="D512" s="5" t="n">
        <v>24.38</v>
      </c>
      <c r="E512" s="5" t="n">
        <v>24.6</v>
      </c>
      <c r="F512" s="5" t="n">
        <v>9291800</v>
      </c>
      <c r="G512" s="5" t="n">
        <v>12.25</v>
      </c>
      <c r="I512" s="10" t="e">
        <f aca="false">IF(ROW(E512) - 1 &gt;= $I$1,SUM(E512:E512(E512,1 - $I$1, 0)) / $I$1,"")</f>
        <v>#VALUE!</v>
      </c>
      <c r="J512" s="10" t="e">
        <f aca="false">IF(ROW(E512) - 1 &gt;= $J$1,SUM(E512:E512(E512,1 - $J$1, 0)) / $J$1,"")</f>
        <v>#VALUE!</v>
      </c>
      <c r="L512" s="11" t="e">
        <f aca="true">IF(ROW(E512) - 1 &gt;= $L$1,IF(OFFSET(I512, -1, 0) = "", I512, ((E512 - L511) * $K$4) + L511), "")</f>
        <v>#VALUE!</v>
      </c>
      <c r="M512" s="11" t="e">
        <f aca="true">IF(ROW(E512) - 1 &gt;= $M$1,IF(OFFSET(J512, -1, 0) = "", J512, ((E512 - M511) * $K$6) + M511), "")</f>
        <v>#VALUE!</v>
      </c>
      <c r="N512" s="7" t="e">
        <f aca="false">IF(M512&lt;&gt;"", L512-M512, "")</f>
        <v>#VALUE!</v>
      </c>
      <c r="P512" s="4" t="e">
        <f aca="false">IF(ROW(E512) - 1 &gt;= $P$1, IF(OFFSET(N512, 1- $P$1, 0) &lt;&gt; "", SUM(N512:N512(N512, 1 - $P$1, 0)) / $P$1, ""), "")</f>
        <v>#VALUE!</v>
      </c>
      <c r="Q512" s="8" t="e">
        <f aca="true">IF(ROW(N512) - 1 &gt;= $P$1,IF(OFFSET(P512, -1, 0) = "", P512, ((N512 - Q511) * $O$5) + Q511), "")</f>
        <v>#VALUE!</v>
      </c>
      <c r="R512" s="8" t="e">
        <f aca="false">IF(Q512&lt;&gt;"", N512 - Q512, "")</f>
        <v>#VALUE!</v>
      </c>
    </row>
    <row collapsed="false" customFormat="false" customHeight="true" hidden="false" ht="14.4" outlineLevel="0" r="513">
      <c r="A513" s="9" t="n">
        <v>37302</v>
      </c>
      <c r="B513" s="5" t="n">
        <v>24.53</v>
      </c>
      <c r="C513" s="5" t="n">
        <v>24.98</v>
      </c>
      <c r="D513" s="5" t="n">
        <v>23.85</v>
      </c>
      <c r="E513" s="5" t="n">
        <v>23.9</v>
      </c>
      <c r="F513" s="5" t="n">
        <v>9292400</v>
      </c>
      <c r="G513" s="5" t="n">
        <v>11.9</v>
      </c>
      <c r="I513" s="10" t="e">
        <f aca="false">IF(ROW(E513) - 1 &gt;= $I$1,SUM(E513:E513(E513,1 - $I$1, 0)) / $I$1,"")</f>
        <v>#VALUE!</v>
      </c>
      <c r="J513" s="10" t="e">
        <f aca="false">IF(ROW(E513) - 1 &gt;= $J$1,SUM(E513:E513(E513,1 - $J$1, 0)) / $J$1,"")</f>
        <v>#VALUE!</v>
      </c>
      <c r="L513" s="11" t="e">
        <f aca="true">IF(ROW(E513) - 1 &gt;= $L$1,IF(OFFSET(I513, -1, 0) = "", I513, ((E513 - L512) * $K$4) + L512), "")</f>
        <v>#VALUE!</v>
      </c>
      <c r="M513" s="11" t="e">
        <f aca="true">IF(ROW(E513) - 1 &gt;= $M$1,IF(OFFSET(J513, -1, 0) = "", J513, ((E513 - M512) * $K$6) + M512), "")</f>
        <v>#VALUE!</v>
      </c>
      <c r="N513" s="7" t="e">
        <f aca="false">IF(M513&lt;&gt;"", L513-M513, "")</f>
        <v>#VALUE!</v>
      </c>
      <c r="P513" s="4" t="e">
        <f aca="false">IF(ROW(E513) - 1 &gt;= $P$1, IF(OFFSET(N513, 1- $P$1, 0) &lt;&gt; "", SUM(N513:N513(N513, 1 - $P$1, 0)) / $P$1, ""), "")</f>
        <v>#VALUE!</v>
      </c>
      <c r="Q513" s="8" t="e">
        <f aca="true">IF(ROW(N513) - 1 &gt;= $P$1,IF(OFFSET(P513, -1, 0) = "", P513, ((N513 - Q512) * $O$5) + Q512), "")</f>
        <v>#VALUE!</v>
      </c>
      <c r="R513" s="8" t="e">
        <f aca="false">IF(Q513&lt;&gt;"", N513 - Q513, "")</f>
        <v>#VALUE!</v>
      </c>
    </row>
    <row collapsed="false" customFormat="false" customHeight="true" hidden="false" ht="14.4" outlineLevel="0" r="514">
      <c r="A514" s="9" t="n">
        <v>37306</v>
      </c>
      <c r="B514" s="5" t="n">
        <v>23.76</v>
      </c>
      <c r="C514" s="5" t="n">
        <v>23.87</v>
      </c>
      <c r="D514" s="5" t="n">
        <v>22.48</v>
      </c>
      <c r="E514" s="5" t="n">
        <v>22.62</v>
      </c>
      <c r="F514" s="5" t="n">
        <v>13937800</v>
      </c>
      <c r="G514" s="5" t="n">
        <v>11.26</v>
      </c>
      <c r="I514" s="10" t="e">
        <f aca="false">IF(ROW(E514) - 1 &gt;= $I$1,SUM(E514:E514(E514,1 - $I$1, 0)) / $I$1,"")</f>
        <v>#VALUE!</v>
      </c>
      <c r="J514" s="10" t="e">
        <f aca="false">IF(ROW(E514) - 1 &gt;= $J$1,SUM(E514:E514(E514,1 - $J$1, 0)) / $J$1,"")</f>
        <v>#VALUE!</v>
      </c>
      <c r="L514" s="11" t="e">
        <f aca="true">IF(ROW(E514) - 1 &gt;= $L$1,IF(OFFSET(I514, -1, 0) = "", I514, ((E514 - L513) * $K$4) + L513), "")</f>
        <v>#VALUE!</v>
      </c>
      <c r="M514" s="11" t="e">
        <f aca="true">IF(ROW(E514) - 1 &gt;= $M$1,IF(OFFSET(J514, -1, 0) = "", J514, ((E514 - M513) * $K$6) + M513), "")</f>
        <v>#VALUE!</v>
      </c>
      <c r="N514" s="7" t="e">
        <f aca="false">IF(M514&lt;&gt;"", L514-M514, "")</f>
        <v>#VALUE!</v>
      </c>
      <c r="P514" s="4" t="e">
        <f aca="false">IF(ROW(E514) - 1 &gt;= $P$1, IF(OFFSET(N514, 1- $P$1, 0) &lt;&gt; "", SUM(N514:N514(N514, 1 - $P$1, 0)) / $P$1, ""), "")</f>
        <v>#VALUE!</v>
      </c>
      <c r="Q514" s="8" t="e">
        <f aca="true">IF(ROW(N514) - 1 &gt;= $P$1,IF(OFFSET(P514, -1, 0) = "", P514, ((N514 - Q513) * $O$5) + Q513), "")</f>
        <v>#VALUE!</v>
      </c>
      <c r="R514" s="8" t="e">
        <f aca="false">IF(Q514&lt;&gt;"", N514 - Q514, "")</f>
        <v>#VALUE!</v>
      </c>
    </row>
    <row collapsed="false" customFormat="false" customHeight="true" hidden="false" ht="14.4" outlineLevel="0" r="515">
      <c r="A515" s="9" t="n">
        <v>37307</v>
      </c>
      <c r="B515" s="5" t="n">
        <v>22.77</v>
      </c>
      <c r="C515" s="5" t="n">
        <v>23.2</v>
      </c>
      <c r="D515" s="5" t="n">
        <v>22.35</v>
      </c>
      <c r="E515" s="5" t="n">
        <v>23.13</v>
      </c>
      <c r="F515" s="5" t="n">
        <v>10194400</v>
      </c>
      <c r="G515" s="5" t="n">
        <v>11.52</v>
      </c>
      <c r="I515" s="10" t="e">
        <f aca="false">IF(ROW(E515) - 1 &gt;= $I$1,SUM(E515:E515(E515,1 - $I$1, 0)) / $I$1,"")</f>
        <v>#VALUE!</v>
      </c>
      <c r="J515" s="10" t="e">
        <f aca="false">IF(ROW(E515) - 1 &gt;= $J$1,SUM(E515:E515(E515,1 - $J$1, 0)) / $J$1,"")</f>
        <v>#VALUE!</v>
      </c>
      <c r="L515" s="11" t="e">
        <f aca="true">IF(ROW(E515) - 1 &gt;= $L$1,IF(OFFSET(I515, -1, 0) = "", I515, ((E515 - L514) * $K$4) + L514), "")</f>
        <v>#VALUE!</v>
      </c>
      <c r="M515" s="11" t="e">
        <f aca="true">IF(ROW(E515) - 1 &gt;= $M$1,IF(OFFSET(J515, -1, 0) = "", J515, ((E515 - M514) * $K$6) + M514), "")</f>
        <v>#VALUE!</v>
      </c>
      <c r="N515" s="7" t="e">
        <f aca="false">IF(M515&lt;&gt;"", L515-M515, "")</f>
        <v>#VALUE!</v>
      </c>
      <c r="P515" s="4" t="e">
        <f aca="false">IF(ROW(E515) - 1 &gt;= $P$1, IF(OFFSET(N515, 1- $P$1, 0) &lt;&gt; "", SUM(N515:N515(N515, 1 - $P$1, 0)) / $P$1, ""), "")</f>
        <v>#VALUE!</v>
      </c>
      <c r="Q515" s="8" t="e">
        <f aca="true">IF(ROW(N515) - 1 &gt;= $P$1,IF(OFFSET(P515, -1, 0) = "", P515, ((N515 - Q514) * $O$5) + Q514), "")</f>
        <v>#VALUE!</v>
      </c>
      <c r="R515" s="8" t="e">
        <f aca="false">IF(Q515&lt;&gt;"", N515 - Q515, "")</f>
        <v>#VALUE!</v>
      </c>
    </row>
    <row collapsed="false" customFormat="false" customHeight="true" hidden="false" ht="14.4" outlineLevel="0" r="516">
      <c r="A516" s="9" t="n">
        <v>37308</v>
      </c>
      <c r="B516" s="5" t="n">
        <v>22.92</v>
      </c>
      <c r="C516" s="5" t="n">
        <v>23</v>
      </c>
      <c r="D516" s="5" t="n">
        <v>21.45</v>
      </c>
      <c r="E516" s="5" t="n">
        <v>21.5</v>
      </c>
      <c r="F516" s="5" t="n">
        <v>15955400</v>
      </c>
      <c r="G516" s="5" t="n">
        <v>10.7</v>
      </c>
      <c r="I516" s="10" t="e">
        <f aca="false">IF(ROW(E516) - 1 &gt;= $I$1,SUM(E516:E516(E516,1 - $I$1, 0)) / $I$1,"")</f>
        <v>#VALUE!</v>
      </c>
      <c r="J516" s="10" t="e">
        <f aca="false">IF(ROW(E516) - 1 &gt;= $J$1,SUM(E516:E516(E516,1 - $J$1, 0)) / $J$1,"")</f>
        <v>#VALUE!</v>
      </c>
      <c r="L516" s="11" t="e">
        <f aca="true">IF(ROW(E516) - 1 &gt;= $L$1,IF(OFFSET(I516, -1, 0) = "", I516, ((E516 - L515) * $K$4) + L515), "")</f>
        <v>#VALUE!</v>
      </c>
      <c r="M516" s="11" t="e">
        <f aca="true">IF(ROW(E516) - 1 &gt;= $M$1,IF(OFFSET(J516, -1, 0) = "", J516, ((E516 - M515) * $K$6) + M515), "")</f>
        <v>#VALUE!</v>
      </c>
      <c r="N516" s="7" t="e">
        <f aca="false">IF(M516&lt;&gt;"", L516-M516, "")</f>
        <v>#VALUE!</v>
      </c>
      <c r="P516" s="4" t="e">
        <f aca="false">IF(ROW(E516) - 1 &gt;= $P$1, IF(OFFSET(N516, 1- $P$1, 0) &lt;&gt; "", SUM(N516:N516(N516, 1 - $P$1, 0)) / $P$1, ""), "")</f>
        <v>#VALUE!</v>
      </c>
      <c r="Q516" s="8" t="e">
        <f aca="true">IF(ROW(N516) - 1 &gt;= $P$1,IF(OFFSET(P516, -1, 0) = "", P516, ((N516 - Q515) * $O$5) + Q515), "")</f>
        <v>#VALUE!</v>
      </c>
      <c r="R516" s="8" t="e">
        <f aca="false">IF(Q516&lt;&gt;"", N516 - Q516, "")</f>
        <v>#VALUE!</v>
      </c>
    </row>
    <row collapsed="false" customFormat="false" customHeight="true" hidden="false" ht="14.4" outlineLevel="0" r="517">
      <c r="A517" s="9" t="n">
        <v>37309</v>
      </c>
      <c r="B517" s="5" t="n">
        <v>21.66</v>
      </c>
      <c r="C517" s="5" t="n">
        <v>22.95</v>
      </c>
      <c r="D517" s="5" t="n">
        <v>21.5</v>
      </c>
      <c r="E517" s="5" t="n">
        <v>22.74</v>
      </c>
      <c r="F517" s="5" t="n">
        <v>14517000</v>
      </c>
      <c r="G517" s="5" t="n">
        <v>11.32</v>
      </c>
      <c r="I517" s="10" t="e">
        <f aca="false">IF(ROW(E517) - 1 &gt;= $I$1,SUM(E517:E517(E517,1 - $I$1, 0)) / $I$1,"")</f>
        <v>#VALUE!</v>
      </c>
      <c r="J517" s="10" t="e">
        <f aca="false">IF(ROW(E517) - 1 &gt;= $J$1,SUM(E517:E517(E517,1 - $J$1, 0)) / $J$1,"")</f>
        <v>#VALUE!</v>
      </c>
      <c r="L517" s="11" t="e">
        <f aca="true">IF(ROW(E517) - 1 &gt;= $L$1,IF(OFFSET(I517, -1, 0) = "", I517, ((E517 - L516) * $K$4) + L516), "")</f>
        <v>#VALUE!</v>
      </c>
      <c r="M517" s="11" t="e">
        <f aca="true">IF(ROW(E517) - 1 &gt;= $M$1,IF(OFFSET(J517, -1, 0) = "", J517, ((E517 - M516) * $K$6) + M516), "")</f>
        <v>#VALUE!</v>
      </c>
      <c r="N517" s="7" t="e">
        <f aca="false">IF(M517&lt;&gt;"", L517-M517, "")</f>
        <v>#VALUE!</v>
      </c>
      <c r="P517" s="4" t="e">
        <f aca="false">IF(ROW(E517) - 1 &gt;= $P$1, IF(OFFSET(N517, 1- $P$1, 0) &lt;&gt; "", SUM(N517:N517(N517, 1 - $P$1, 0)) / $P$1, ""), "")</f>
        <v>#VALUE!</v>
      </c>
      <c r="Q517" s="8" t="e">
        <f aca="true">IF(ROW(N517) - 1 &gt;= $P$1,IF(OFFSET(P517, -1, 0) = "", P517, ((N517 - Q516) * $O$5) + Q516), "")</f>
        <v>#VALUE!</v>
      </c>
      <c r="R517" s="8" t="e">
        <f aca="false">IF(Q517&lt;&gt;"", N517 - Q517, "")</f>
        <v>#VALUE!</v>
      </c>
    </row>
    <row collapsed="false" customFormat="false" customHeight="true" hidden="false" ht="14.4" outlineLevel="0" r="518">
      <c r="A518" s="9" t="n">
        <v>37312</v>
      </c>
      <c r="B518" s="5" t="n">
        <v>22.85</v>
      </c>
      <c r="C518" s="5" t="n">
        <v>24.72</v>
      </c>
      <c r="D518" s="5" t="n">
        <v>22.36</v>
      </c>
      <c r="E518" s="5" t="n">
        <v>23.81</v>
      </c>
      <c r="F518" s="5" t="n">
        <v>15244600</v>
      </c>
      <c r="G518" s="5" t="n">
        <v>11.85</v>
      </c>
      <c r="I518" s="10" t="e">
        <f aca="false">IF(ROW(E518) - 1 &gt;= $I$1,SUM(E518:E518(E518,1 - $I$1, 0)) / $I$1,"")</f>
        <v>#VALUE!</v>
      </c>
      <c r="J518" s="10" t="e">
        <f aca="false">IF(ROW(E518) - 1 &gt;= $J$1,SUM(E518:E518(E518,1 - $J$1, 0)) / $J$1,"")</f>
        <v>#VALUE!</v>
      </c>
      <c r="L518" s="11" t="e">
        <f aca="true">IF(ROW(E518) - 1 &gt;= $L$1,IF(OFFSET(I518, -1, 0) = "", I518, ((E518 - L517) * $K$4) + L517), "")</f>
        <v>#VALUE!</v>
      </c>
      <c r="M518" s="11" t="e">
        <f aca="true">IF(ROW(E518) - 1 &gt;= $M$1,IF(OFFSET(J518, -1, 0) = "", J518, ((E518 - M517) * $K$6) + M517), "")</f>
        <v>#VALUE!</v>
      </c>
      <c r="N518" s="7" t="e">
        <f aca="false">IF(M518&lt;&gt;"", L518-M518, "")</f>
        <v>#VALUE!</v>
      </c>
      <c r="P518" s="4" t="e">
        <f aca="false">IF(ROW(E518) - 1 &gt;= $P$1, IF(OFFSET(N518, 1- $P$1, 0) &lt;&gt; "", SUM(N518:N518(N518, 1 - $P$1, 0)) / $P$1, ""), "")</f>
        <v>#VALUE!</v>
      </c>
      <c r="Q518" s="8" t="e">
        <f aca="true">IF(ROW(N518) - 1 &gt;= $P$1,IF(OFFSET(P518, -1, 0) = "", P518, ((N518 - Q517) * $O$5) + Q517), "")</f>
        <v>#VALUE!</v>
      </c>
      <c r="R518" s="8" t="e">
        <f aca="false">IF(Q518&lt;&gt;"", N518 - Q518, "")</f>
        <v>#VALUE!</v>
      </c>
    </row>
    <row collapsed="false" customFormat="false" customHeight="true" hidden="false" ht="14.4" outlineLevel="0" r="519">
      <c r="A519" s="9" t="n">
        <v>37313</v>
      </c>
      <c r="B519" s="5" t="n">
        <v>23.91</v>
      </c>
      <c r="C519" s="5" t="n">
        <v>24.37</v>
      </c>
      <c r="D519" s="5" t="n">
        <v>23.25</v>
      </c>
      <c r="E519" s="5" t="n">
        <v>23.67</v>
      </c>
      <c r="F519" s="5" t="n">
        <v>9290400</v>
      </c>
      <c r="G519" s="5" t="n">
        <v>11.78</v>
      </c>
      <c r="I519" s="10" t="e">
        <f aca="false">IF(ROW(E519) - 1 &gt;= $I$1,SUM(E519:E519(E519,1 - $I$1, 0)) / $I$1,"")</f>
        <v>#VALUE!</v>
      </c>
      <c r="J519" s="10" t="e">
        <f aca="false">IF(ROW(E519) - 1 &gt;= $J$1,SUM(E519:E519(E519,1 - $J$1, 0)) / $J$1,"")</f>
        <v>#VALUE!</v>
      </c>
      <c r="L519" s="11" t="e">
        <f aca="true">IF(ROW(E519) - 1 &gt;= $L$1,IF(OFFSET(I519, -1, 0) = "", I519, ((E519 - L518) * $K$4) + L518), "")</f>
        <v>#VALUE!</v>
      </c>
      <c r="M519" s="11" t="e">
        <f aca="true">IF(ROW(E519) - 1 &gt;= $M$1,IF(OFFSET(J519, -1, 0) = "", J519, ((E519 - M518) * $K$6) + M518), "")</f>
        <v>#VALUE!</v>
      </c>
      <c r="N519" s="7" t="e">
        <f aca="false">IF(M519&lt;&gt;"", L519-M519, "")</f>
        <v>#VALUE!</v>
      </c>
      <c r="P519" s="4" t="e">
        <f aca="false">IF(ROW(E519) - 1 &gt;= $P$1, IF(OFFSET(N519, 1- $P$1, 0) &lt;&gt; "", SUM(N519:N519(N519, 1 - $P$1, 0)) / $P$1, ""), "")</f>
        <v>#VALUE!</v>
      </c>
      <c r="Q519" s="8" t="e">
        <f aca="true">IF(ROW(N519) - 1 &gt;= $P$1,IF(OFFSET(P519, -1, 0) = "", P519, ((N519 - Q518) * $O$5) + Q518), "")</f>
        <v>#VALUE!</v>
      </c>
      <c r="R519" s="8" t="e">
        <f aca="false">IF(Q519&lt;&gt;"", N519 - Q519, "")</f>
        <v>#VALUE!</v>
      </c>
    </row>
    <row collapsed="false" customFormat="false" customHeight="true" hidden="false" ht="14.4" outlineLevel="0" r="520">
      <c r="A520" s="9" t="n">
        <v>37314</v>
      </c>
      <c r="B520" s="5" t="n">
        <v>23.94</v>
      </c>
      <c r="C520" s="5" t="n">
        <v>24.25</v>
      </c>
      <c r="D520" s="5" t="n">
        <v>20.94</v>
      </c>
      <c r="E520" s="5" t="n">
        <v>21.96</v>
      </c>
      <c r="F520" s="5" t="n">
        <v>36791400</v>
      </c>
      <c r="G520" s="5" t="n">
        <v>10.93</v>
      </c>
      <c r="I520" s="10" t="e">
        <f aca="false">IF(ROW(E520) - 1 &gt;= $I$1,SUM(E520:E520(E520,1 - $I$1, 0)) / $I$1,"")</f>
        <v>#VALUE!</v>
      </c>
      <c r="J520" s="10" t="e">
        <f aca="false">IF(ROW(E520) - 1 &gt;= $J$1,SUM(E520:E520(E520,1 - $J$1, 0)) / $J$1,"")</f>
        <v>#VALUE!</v>
      </c>
      <c r="L520" s="11" t="e">
        <f aca="true">IF(ROW(E520) - 1 &gt;= $L$1,IF(OFFSET(I520, -1, 0) = "", I520, ((E520 - L519) * $K$4) + L519), "")</f>
        <v>#VALUE!</v>
      </c>
      <c r="M520" s="11" t="e">
        <f aca="true">IF(ROW(E520) - 1 &gt;= $M$1,IF(OFFSET(J520, -1, 0) = "", J520, ((E520 - M519) * $K$6) + M519), "")</f>
        <v>#VALUE!</v>
      </c>
      <c r="N520" s="7" t="e">
        <f aca="false">IF(M520&lt;&gt;"", L520-M520, "")</f>
        <v>#VALUE!</v>
      </c>
      <c r="P520" s="4" t="e">
        <f aca="false">IF(ROW(E520) - 1 &gt;= $P$1, IF(OFFSET(N520, 1- $P$1, 0) &lt;&gt; "", SUM(N520:N520(N520, 1 - $P$1, 0)) / $P$1, ""), "")</f>
        <v>#VALUE!</v>
      </c>
      <c r="Q520" s="8" t="e">
        <f aca="true">IF(ROW(N520) - 1 &gt;= $P$1,IF(OFFSET(P520, -1, 0) = "", P520, ((N520 - Q519) * $O$5) + Q519), "")</f>
        <v>#VALUE!</v>
      </c>
      <c r="R520" s="8" t="e">
        <f aca="false">IF(Q520&lt;&gt;"", N520 - Q520, "")</f>
        <v>#VALUE!</v>
      </c>
    </row>
    <row collapsed="false" customFormat="false" customHeight="true" hidden="false" ht="14.4" outlineLevel="0" r="521">
      <c r="A521" s="9" t="n">
        <v>37315</v>
      </c>
      <c r="B521" s="5" t="n">
        <v>22.15</v>
      </c>
      <c r="C521" s="5" t="n">
        <v>22.59</v>
      </c>
      <c r="D521" s="5" t="n">
        <v>21.35</v>
      </c>
      <c r="E521" s="5" t="n">
        <v>21.7</v>
      </c>
      <c r="F521" s="5" t="n">
        <v>16319200</v>
      </c>
      <c r="G521" s="5" t="n">
        <v>10.8</v>
      </c>
      <c r="I521" s="10" t="e">
        <f aca="false">IF(ROW(E521) - 1 &gt;= $I$1,SUM(E521:E521(E521,1 - $I$1, 0)) / $I$1,"")</f>
        <v>#VALUE!</v>
      </c>
      <c r="J521" s="10" t="e">
        <f aca="false">IF(ROW(E521) - 1 &gt;= $J$1,SUM(E521:E521(E521,1 - $J$1, 0)) / $J$1,"")</f>
        <v>#VALUE!</v>
      </c>
      <c r="L521" s="11" t="e">
        <f aca="true">IF(ROW(E521) - 1 &gt;= $L$1,IF(OFFSET(I521, -1, 0) = "", I521, ((E521 - L520) * $K$4) + L520), "")</f>
        <v>#VALUE!</v>
      </c>
      <c r="M521" s="11" t="e">
        <f aca="true">IF(ROW(E521) - 1 &gt;= $M$1,IF(OFFSET(J521, -1, 0) = "", J521, ((E521 - M520) * $K$6) + M520), "")</f>
        <v>#VALUE!</v>
      </c>
      <c r="N521" s="7" t="e">
        <f aca="false">IF(M521&lt;&gt;"", L521-M521, "")</f>
        <v>#VALUE!</v>
      </c>
      <c r="P521" s="4" t="e">
        <f aca="false">IF(ROW(E521) - 1 &gt;= $P$1, IF(OFFSET(N521, 1- $P$1, 0) &lt;&gt; "", SUM(N521:N521(N521, 1 - $P$1, 0)) / $P$1, ""), "")</f>
        <v>#VALUE!</v>
      </c>
      <c r="Q521" s="8" t="e">
        <f aca="true">IF(ROW(N521) - 1 &gt;= $P$1,IF(OFFSET(P521, -1, 0) = "", P521, ((N521 - Q520) * $O$5) + Q520), "")</f>
        <v>#VALUE!</v>
      </c>
      <c r="R521" s="8" t="e">
        <f aca="false">IF(Q521&lt;&gt;"", N521 - Q521, "")</f>
        <v>#VALUE!</v>
      </c>
    </row>
    <row collapsed="false" customFormat="false" customHeight="true" hidden="false" ht="14.4" outlineLevel="0" r="522">
      <c r="A522" s="9" t="n">
        <v>37316</v>
      </c>
      <c r="B522" s="5" t="n">
        <v>21.93</v>
      </c>
      <c r="C522" s="5" t="n">
        <v>23.5</v>
      </c>
      <c r="D522" s="5" t="n">
        <v>21.82</v>
      </c>
      <c r="E522" s="5" t="n">
        <v>23.45</v>
      </c>
      <c r="F522" s="5" t="n">
        <v>12464000</v>
      </c>
      <c r="G522" s="5" t="n">
        <v>11.67</v>
      </c>
      <c r="I522" s="10" t="e">
        <f aca="false">IF(ROW(E522) - 1 &gt;= $I$1,SUM(E522:E522(E522,1 - $I$1, 0)) / $I$1,"")</f>
        <v>#VALUE!</v>
      </c>
      <c r="J522" s="10" t="e">
        <f aca="false">IF(ROW(E522) - 1 &gt;= $J$1,SUM(E522:E522(E522,1 - $J$1, 0)) / $J$1,"")</f>
        <v>#VALUE!</v>
      </c>
      <c r="L522" s="11" t="e">
        <f aca="true">IF(ROW(E522) - 1 &gt;= $L$1,IF(OFFSET(I522, -1, 0) = "", I522, ((E522 - L521) * $K$4) + L521), "")</f>
        <v>#VALUE!</v>
      </c>
      <c r="M522" s="11" t="e">
        <f aca="true">IF(ROW(E522) - 1 &gt;= $M$1,IF(OFFSET(J522, -1, 0) = "", J522, ((E522 - M521) * $K$6) + M521), "")</f>
        <v>#VALUE!</v>
      </c>
      <c r="N522" s="7" t="e">
        <f aca="false">IF(M522&lt;&gt;"", L522-M522, "")</f>
        <v>#VALUE!</v>
      </c>
      <c r="P522" s="4" t="e">
        <f aca="false">IF(ROW(E522) - 1 &gt;= $P$1, IF(OFFSET(N522, 1- $P$1, 0) &lt;&gt; "", SUM(N522:N522(N522, 1 - $P$1, 0)) / $P$1, ""), "")</f>
        <v>#VALUE!</v>
      </c>
      <c r="Q522" s="8" t="e">
        <f aca="true">IF(ROW(N522) - 1 &gt;= $P$1,IF(OFFSET(P522, -1, 0) = "", P522, ((N522 - Q521) * $O$5) + Q521), "")</f>
        <v>#VALUE!</v>
      </c>
      <c r="R522" s="8" t="e">
        <f aca="false">IF(Q522&lt;&gt;"", N522 - Q522, "")</f>
        <v>#VALUE!</v>
      </c>
    </row>
    <row collapsed="false" customFormat="false" customHeight="true" hidden="false" ht="14.4" outlineLevel="0" r="523">
      <c r="A523" s="9" t="n">
        <v>37319</v>
      </c>
      <c r="B523" s="5" t="n">
        <v>23.26</v>
      </c>
      <c r="C523" s="5" t="n">
        <v>24.58</v>
      </c>
      <c r="D523" s="5" t="n">
        <v>22.76</v>
      </c>
      <c r="E523" s="5" t="n">
        <v>24.29</v>
      </c>
      <c r="F523" s="5" t="n">
        <v>12437800</v>
      </c>
      <c r="G523" s="5" t="n">
        <v>12.09</v>
      </c>
      <c r="I523" s="10" t="e">
        <f aca="false">IF(ROW(E523) - 1 &gt;= $I$1,SUM(E523:E523(E523,1 - $I$1, 0)) / $I$1,"")</f>
        <v>#VALUE!</v>
      </c>
      <c r="J523" s="10" t="e">
        <f aca="false">IF(ROW(E523) - 1 &gt;= $J$1,SUM(E523:E523(E523,1 - $J$1, 0)) / $J$1,"")</f>
        <v>#VALUE!</v>
      </c>
      <c r="L523" s="11" t="e">
        <f aca="true">IF(ROW(E523) - 1 &gt;= $L$1,IF(OFFSET(I523, -1, 0) = "", I523, ((E523 - L522) * $K$4) + L522), "")</f>
        <v>#VALUE!</v>
      </c>
      <c r="M523" s="11" t="e">
        <f aca="true">IF(ROW(E523) - 1 &gt;= $M$1,IF(OFFSET(J523, -1, 0) = "", J523, ((E523 - M522) * $K$6) + M522), "")</f>
        <v>#VALUE!</v>
      </c>
      <c r="N523" s="7" t="e">
        <f aca="false">IF(M523&lt;&gt;"", L523-M523, "")</f>
        <v>#VALUE!</v>
      </c>
      <c r="P523" s="4" t="e">
        <f aca="false">IF(ROW(E523) - 1 &gt;= $P$1, IF(OFFSET(N523, 1- $P$1, 0) &lt;&gt; "", SUM(N523:N523(N523, 1 - $P$1, 0)) / $P$1, ""), "")</f>
        <v>#VALUE!</v>
      </c>
      <c r="Q523" s="8" t="e">
        <f aca="true">IF(ROW(N523) - 1 &gt;= $P$1,IF(OFFSET(P523, -1, 0) = "", P523, ((N523 - Q522) * $O$5) + Q522), "")</f>
        <v>#VALUE!</v>
      </c>
      <c r="R523" s="8" t="e">
        <f aca="false">IF(Q523&lt;&gt;"", N523 - Q523, "")</f>
        <v>#VALUE!</v>
      </c>
    </row>
    <row collapsed="false" customFormat="false" customHeight="true" hidden="false" ht="14.4" outlineLevel="0" r="524">
      <c r="A524" s="9" t="n">
        <v>37320</v>
      </c>
      <c r="B524" s="5" t="n">
        <v>24.15</v>
      </c>
      <c r="C524" s="5" t="n">
        <v>24.43</v>
      </c>
      <c r="D524" s="5" t="n">
        <v>23.4</v>
      </c>
      <c r="E524" s="5" t="n">
        <v>23.53</v>
      </c>
      <c r="F524" s="5" t="n">
        <v>9810800</v>
      </c>
      <c r="G524" s="5" t="n">
        <v>11.71</v>
      </c>
      <c r="I524" s="10" t="e">
        <f aca="false">IF(ROW(E524) - 1 &gt;= $I$1,SUM(E524:E524(E524,1 - $I$1, 0)) / $I$1,"")</f>
        <v>#VALUE!</v>
      </c>
      <c r="J524" s="10" t="e">
        <f aca="false">IF(ROW(E524) - 1 &gt;= $J$1,SUM(E524:E524(E524,1 - $J$1, 0)) / $J$1,"")</f>
        <v>#VALUE!</v>
      </c>
      <c r="L524" s="11" t="e">
        <f aca="true">IF(ROW(E524) - 1 &gt;= $L$1,IF(OFFSET(I524, -1, 0) = "", I524, ((E524 - L523) * $K$4) + L523), "")</f>
        <v>#VALUE!</v>
      </c>
      <c r="M524" s="11" t="e">
        <f aca="true">IF(ROW(E524) - 1 &gt;= $M$1,IF(OFFSET(J524, -1, 0) = "", J524, ((E524 - M523) * $K$6) + M523), "")</f>
        <v>#VALUE!</v>
      </c>
      <c r="N524" s="7" t="e">
        <f aca="false">IF(M524&lt;&gt;"", L524-M524, "")</f>
        <v>#VALUE!</v>
      </c>
      <c r="P524" s="4" t="e">
        <f aca="false">IF(ROW(E524) - 1 &gt;= $P$1, IF(OFFSET(N524, 1- $P$1, 0) &lt;&gt; "", SUM(N524:N524(N524, 1 - $P$1, 0)) / $P$1, ""), "")</f>
        <v>#VALUE!</v>
      </c>
      <c r="Q524" s="8" t="e">
        <f aca="true">IF(ROW(N524) - 1 &gt;= $P$1,IF(OFFSET(P524, -1, 0) = "", P524, ((N524 - Q523) * $O$5) + Q523), "")</f>
        <v>#VALUE!</v>
      </c>
      <c r="R524" s="8" t="e">
        <f aca="false">IF(Q524&lt;&gt;"", N524 - Q524, "")</f>
        <v>#VALUE!</v>
      </c>
    </row>
    <row collapsed="false" customFormat="false" customHeight="true" hidden="false" ht="14.4" outlineLevel="0" r="525">
      <c r="A525" s="9" t="n">
        <v>37321</v>
      </c>
      <c r="B525" s="5" t="n">
        <v>23.48</v>
      </c>
      <c r="C525" s="5" t="n">
        <v>24.34</v>
      </c>
      <c r="D525" s="5" t="n">
        <v>22.93</v>
      </c>
      <c r="E525" s="5" t="n">
        <v>24.07</v>
      </c>
      <c r="F525" s="5" t="n">
        <v>8078800</v>
      </c>
      <c r="G525" s="5" t="n">
        <v>11.98</v>
      </c>
      <c r="I525" s="10" t="e">
        <f aca="false">IF(ROW(E525) - 1 &gt;= $I$1,SUM(E525:E525(E525,1 - $I$1, 0)) / $I$1,"")</f>
        <v>#VALUE!</v>
      </c>
      <c r="J525" s="10" t="e">
        <f aca="false">IF(ROW(E525) - 1 &gt;= $J$1,SUM(E525:E525(E525,1 - $J$1, 0)) / $J$1,"")</f>
        <v>#VALUE!</v>
      </c>
      <c r="L525" s="11" t="e">
        <f aca="true">IF(ROW(E525) - 1 &gt;= $L$1,IF(OFFSET(I525, -1, 0) = "", I525, ((E525 - L524) * $K$4) + L524), "")</f>
        <v>#VALUE!</v>
      </c>
      <c r="M525" s="11" t="e">
        <f aca="true">IF(ROW(E525) - 1 &gt;= $M$1,IF(OFFSET(J525, -1, 0) = "", J525, ((E525 - M524) * $K$6) + M524), "")</f>
        <v>#VALUE!</v>
      </c>
      <c r="N525" s="7" t="e">
        <f aca="false">IF(M525&lt;&gt;"", L525-M525, "")</f>
        <v>#VALUE!</v>
      </c>
      <c r="P525" s="4" t="e">
        <f aca="false">IF(ROW(E525) - 1 &gt;= $P$1, IF(OFFSET(N525, 1- $P$1, 0) &lt;&gt; "", SUM(N525:N525(N525, 1 - $P$1, 0)) / $P$1, ""), "")</f>
        <v>#VALUE!</v>
      </c>
      <c r="Q525" s="8" t="e">
        <f aca="true">IF(ROW(N525) - 1 &gt;= $P$1,IF(OFFSET(P525, -1, 0) = "", P525, ((N525 - Q524) * $O$5) + Q524), "")</f>
        <v>#VALUE!</v>
      </c>
      <c r="R525" s="8" t="e">
        <f aca="false">IF(Q525&lt;&gt;"", N525 - Q525, "")</f>
        <v>#VALUE!</v>
      </c>
    </row>
    <row collapsed="false" customFormat="false" customHeight="true" hidden="false" ht="14.4" outlineLevel="0" r="526">
      <c r="A526" s="9" t="n">
        <v>37322</v>
      </c>
      <c r="B526" s="5" t="n">
        <v>24.06</v>
      </c>
      <c r="C526" s="5" t="n">
        <v>24.53</v>
      </c>
      <c r="D526" s="5" t="n">
        <v>23.61</v>
      </c>
      <c r="E526" s="5" t="n">
        <v>24.38</v>
      </c>
      <c r="F526" s="5" t="n">
        <v>9223200</v>
      </c>
      <c r="G526" s="5" t="n">
        <v>12.14</v>
      </c>
      <c r="I526" s="10" t="e">
        <f aca="false">IF(ROW(E526) - 1 &gt;= $I$1,SUM(E526:E526(E526,1 - $I$1, 0)) / $I$1,"")</f>
        <v>#VALUE!</v>
      </c>
      <c r="J526" s="10" t="e">
        <f aca="false">IF(ROW(E526) - 1 &gt;= $J$1,SUM(E526:E526(E526,1 - $J$1, 0)) / $J$1,"")</f>
        <v>#VALUE!</v>
      </c>
      <c r="L526" s="11" t="e">
        <f aca="true">IF(ROW(E526) - 1 &gt;= $L$1,IF(OFFSET(I526, -1, 0) = "", I526, ((E526 - L525) * $K$4) + L525), "")</f>
        <v>#VALUE!</v>
      </c>
      <c r="M526" s="11" t="e">
        <f aca="true">IF(ROW(E526) - 1 &gt;= $M$1,IF(OFFSET(J526, -1, 0) = "", J526, ((E526 - M525) * $K$6) + M525), "")</f>
        <v>#VALUE!</v>
      </c>
      <c r="N526" s="7" t="e">
        <f aca="false">IF(M526&lt;&gt;"", L526-M526, "")</f>
        <v>#VALUE!</v>
      </c>
      <c r="P526" s="4" t="e">
        <f aca="false">IF(ROW(E526) - 1 &gt;= $P$1, IF(OFFSET(N526, 1- $P$1, 0) &lt;&gt; "", SUM(N526:N526(N526, 1 - $P$1, 0)) / $P$1, ""), "")</f>
        <v>#VALUE!</v>
      </c>
      <c r="Q526" s="8" t="e">
        <f aca="true">IF(ROW(N526) - 1 &gt;= $P$1,IF(OFFSET(P526, -1, 0) = "", P526, ((N526 - Q525) * $O$5) + Q525), "")</f>
        <v>#VALUE!</v>
      </c>
      <c r="R526" s="8" t="e">
        <f aca="false">IF(Q526&lt;&gt;"", N526 - Q526, "")</f>
        <v>#VALUE!</v>
      </c>
    </row>
    <row collapsed="false" customFormat="false" customHeight="true" hidden="false" ht="14.4" outlineLevel="0" r="527">
      <c r="A527" s="9" t="n">
        <v>37323</v>
      </c>
      <c r="B527" s="5" t="n">
        <v>24.74</v>
      </c>
      <c r="C527" s="5" t="n">
        <v>25.09</v>
      </c>
      <c r="D527" s="5" t="n">
        <v>24.3</v>
      </c>
      <c r="E527" s="5" t="n">
        <v>24.66</v>
      </c>
      <c r="F527" s="5" t="n">
        <v>9634800</v>
      </c>
      <c r="G527" s="5" t="n">
        <v>12.28</v>
      </c>
      <c r="I527" s="10" t="e">
        <f aca="false">IF(ROW(E527) - 1 &gt;= $I$1,SUM(E527:E527(E527,1 - $I$1, 0)) / $I$1,"")</f>
        <v>#VALUE!</v>
      </c>
      <c r="J527" s="10" t="e">
        <f aca="false">IF(ROW(E527) - 1 &gt;= $J$1,SUM(E527:E527(E527,1 - $J$1, 0)) / $J$1,"")</f>
        <v>#VALUE!</v>
      </c>
      <c r="L527" s="11" t="e">
        <f aca="true">IF(ROW(E527) - 1 &gt;= $L$1,IF(OFFSET(I527, -1, 0) = "", I527, ((E527 - L526) * $K$4) + L526), "")</f>
        <v>#VALUE!</v>
      </c>
      <c r="M527" s="11" t="e">
        <f aca="true">IF(ROW(E527) - 1 &gt;= $M$1,IF(OFFSET(J527, -1, 0) = "", J527, ((E527 - M526) * $K$6) + M526), "")</f>
        <v>#VALUE!</v>
      </c>
      <c r="N527" s="7" t="e">
        <f aca="false">IF(M527&lt;&gt;"", L527-M527, "")</f>
        <v>#VALUE!</v>
      </c>
      <c r="P527" s="4" t="e">
        <f aca="false">IF(ROW(E527) - 1 &gt;= $P$1, IF(OFFSET(N527, 1- $P$1, 0) &lt;&gt; "", SUM(N527:N527(N527, 1 - $P$1, 0)) / $P$1, ""), "")</f>
        <v>#VALUE!</v>
      </c>
      <c r="Q527" s="8" t="e">
        <f aca="true">IF(ROW(N527) - 1 &gt;= $P$1,IF(OFFSET(P527, -1, 0) = "", P527, ((N527 - Q526) * $O$5) + Q526), "")</f>
        <v>#VALUE!</v>
      </c>
      <c r="R527" s="8" t="e">
        <f aca="false">IF(Q527&lt;&gt;"", N527 - Q527, "")</f>
        <v>#VALUE!</v>
      </c>
    </row>
    <row collapsed="false" customFormat="false" customHeight="true" hidden="false" ht="14.4" outlineLevel="0" r="528">
      <c r="A528" s="9" t="n">
        <v>37326</v>
      </c>
      <c r="B528" s="5" t="n">
        <v>24.6</v>
      </c>
      <c r="C528" s="5" t="n">
        <v>25.14</v>
      </c>
      <c r="D528" s="5" t="n">
        <v>24.1</v>
      </c>
      <c r="E528" s="5" t="n">
        <v>25.06</v>
      </c>
      <c r="F528" s="5" t="n">
        <v>9385200</v>
      </c>
      <c r="G528" s="5" t="n">
        <v>12.48</v>
      </c>
      <c r="I528" s="10" t="e">
        <f aca="false">IF(ROW(E528) - 1 &gt;= $I$1,SUM(E528:E528(E528,1 - $I$1, 0)) / $I$1,"")</f>
        <v>#VALUE!</v>
      </c>
      <c r="J528" s="10" t="e">
        <f aca="false">IF(ROW(E528) - 1 &gt;= $J$1,SUM(E528:E528(E528,1 - $J$1, 0)) / $J$1,"")</f>
        <v>#VALUE!</v>
      </c>
      <c r="L528" s="11" t="e">
        <f aca="true">IF(ROW(E528) - 1 &gt;= $L$1,IF(OFFSET(I528, -1, 0) = "", I528, ((E528 - L527) * $K$4) + L527), "")</f>
        <v>#VALUE!</v>
      </c>
      <c r="M528" s="11" t="e">
        <f aca="true">IF(ROW(E528) - 1 &gt;= $M$1,IF(OFFSET(J528, -1, 0) = "", J528, ((E528 - M527) * $K$6) + M527), "")</f>
        <v>#VALUE!</v>
      </c>
      <c r="N528" s="7" t="e">
        <f aca="false">IF(M528&lt;&gt;"", L528-M528, "")</f>
        <v>#VALUE!</v>
      </c>
      <c r="P528" s="4" t="e">
        <f aca="false">IF(ROW(E528) - 1 &gt;= $P$1, IF(OFFSET(N528, 1- $P$1, 0) &lt;&gt; "", SUM(N528:N528(N528, 1 - $P$1, 0)) / $P$1, ""), "")</f>
        <v>#VALUE!</v>
      </c>
      <c r="Q528" s="8" t="e">
        <f aca="true">IF(ROW(N528) - 1 &gt;= $P$1,IF(OFFSET(P528, -1, 0) = "", P528, ((N528 - Q527) * $O$5) + Q527), "")</f>
        <v>#VALUE!</v>
      </c>
      <c r="R528" s="8" t="e">
        <f aca="false">IF(Q528&lt;&gt;"", N528 - Q528, "")</f>
        <v>#VALUE!</v>
      </c>
    </row>
    <row collapsed="false" customFormat="false" customHeight="true" hidden="false" ht="14.4" outlineLevel="0" r="529">
      <c r="A529" s="9" t="n">
        <v>37327</v>
      </c>
      <c r="B529" s="5" t="n">
        <v>24.51</v>
      </c>
      <c r="C529" s="5" t="n">
        <v>24.74</v>
      </c>
      <c r="D529" s="5" t="n">
        <v>24.1</v>
      </c>
      <c r="E529" s="5" t="n">
        <v>24.72</v>
      </c>
      <c r="F529" s="5" t="n">
        <v>9073400</v>
      </c>
      <c r="G529" s="5" t="n">
        <v>12.31</v>
      </c>
      <c r="I529" s="10" t="e">
        <f aca="false">IF(ROW(E529) - 1 &gt;= $I$1,SUM(E529:E529(E529,1 - $I$1, 0)) / $I$1,"")</f>
        <v>#VALUE!</v>
      </c>
      <c r="J529" s="10" t="e">
        <f aca="false">IF(ROW(E529) - 1 &gt;= $J$1,SUM(E529:E529(E529,1 - $J$1, 0)) / $J$1,"")</f>
        <v>#VALUE!</v>
      </c>
      <c r="L529" s="11" t="e">
        <f aca="true">IF(ROW(E529) - 1 &gt;= $L$1,IF(OFFSET(I529, -1, 0) = "", I529, ((E529 - L528) * $K$4) + L528), "")</f>
        <v>#VALUE!</v>
      </c>
      <c r="M529" s="11" t="e">
        <f aca="true">IF(ROW(E529) - 1 &gt;= $M$1,IF(OFFSET(J529, -1, 0) = "", J529, ((E529 - M528) * $K$6) + M528), "")</f>
        <v>#VALUE!</v>
      </c>
      <c r="N529" s="7" t="e">
        <f aca="false">IF(M529&lt;&gt;"", L529-M529, "")</f>
        <v>#VALUE!</v>
      </c>
      <c r="P529" s="4" t="e">
        <f aca="false">IF(ROW(E529) - 1 &gt;= $P$1, IF(OFFSET(N529, 1- $P$1, 0) &lt;&gt; "", SUM(N529:N529(N529, 1 - $P$1, 0)) / $P$1, ""), "")</f>
        <v>#VALUE!</v>
      </c>
      <c r="Q529" s="8" t="e">
        <f aca="true">IF(ROW(N529) - 1 &gt;= $P$1,IF(OFFSET(P529, -1, 0) = "", P529, ((N529 - Q528) * $O$5) + Q528), "")</f>
        <v>#VALUE!</v>
      </c>
      <c r="R529" s="8" t="e">
        <f aca="false">IF(Q529&lt;&gt;"", N529 - Q529, "")</f>
        <v>#VALUE!</v>
      </c>
    </row>
    <row collapsed="false" customFormat="false" customHeight="true" hidden="false" ht="14.4" outlineLevel="0" r="530">
      <c r="A530" s="9" t="n">
        <v>37328</v>
      </c>
      <c r="B530" s="5" t="n">
        <v>24.37</v>
      </c>
      <c r="C530" s="5" t="n">
        <v>24.85</v>
      </c>
      <c r="D530" s="5" t="n">
        <v>24.15</v>
      </c>
      <c r="E530" s="5" t="n">
        <v>24.49</v>
      </c>
      <c r="F530" s="5" t="n">
        <v>7170200</v>
      </c>
      <c r="G530" s="5" t="n">
        <v>12.19</v>
      </c>
      <c r="I530" s="10" t="e">
        <f aca="false">IF(ROW(E530) - 1 &gt;= $I$1,SUM(E530:E530(E530,1 - $I$1, 0)) / $I$1,"")</f>
        <v>#VALUE!</v>
      </c>
      <c r="J530" s="10" t="e">
        <f aca="false">IF(ROW(E530) - 1 &gt;= $J$1,SUM(E530:E530(E530,1 - $J$1, 0)) / $J$1,"")</f>
        <v>#VALUE!</v>
      </c>
      <c r="L530" s="11" t="e">
        <f aca="true">IF(ROW(E530) - 1 &gt;= $L$1,IF(OFFSET(I530, -1, 0) = "", I530, ((E530 - L529) * $K$4) + L529), "")</f>
        <v>#VALUE!</v>
      </c>
      <c r="M530" s="11" t="e">
        <f aca="true">IF(ROW(E530) - 1 &gt;= $M$1,IF(OFFSET(J530, -1, 0) = "", J530, ((E530 - M529) * $K$6) + M529), "")</f>
        <v>#VALUE!</v>
      </c>
      <c r="N530" s="7" t="e">
        <f aca="false">IF(M530&lt;&gt;"", L530-M530, "")</f>
        <v>#VALUE!</v>
      </c>
      <c r="P530" s="4" t="e">
        <f aca="false">IF(ROW(E530) - 1 &gt;= $P$1, IF(OFFSET(N530, 1- $P$1, 0) &lt;&gt; "", SUM(N530:N530(N530, 1 - $P$1, 0)) / $P$1, ""), "")</f>
        <v>#VALUE!</v>
      </c>
      <c r="Q530" s="8" t="e">
        <f aca="true">IF(ROW(N530) - 1 &gt;= $P$1,IF(OFFSET(P530, -1, 0) = "", P530, ((N530 - Q529) * $O$5) + Q529), "")</f>
        <v>#VALUE!</v>
      </c>
      <c r="R530" s="8" t="e">
        <f aca="false">IF(Q530&lt;&gt;"", N530 - Q530, "")</f>
        <v>#VALUE!</v>
      </c>
    </row>
    <row collapsed="false" customFormat="false" customHeight="true" hidden="false" ht="14.4" outlineLevel="0" r="531">
      <c r="A531" s="9" t="n">
        <v>37329</v>
      </c>
      <c r="B531" s="5" t="n">
        <v>24.3</v>
      </c>
      <c r="C531" s="5" t="n">
        <v>24.6</v>
      </c>
      <c r="D531" s="5" t="n">
        <v>23.87</v>
      </c>
      <c r="E531" s="5" t="n">
        <v>24.43</v>
      </c>
      <c r="F531" s="5" t="n">
        <v>7760600</v>
      </c>
      <c r="G531" s="5" t="n">
        <v>12.16</v>
      </c>
      <c r="I531" s="10" t="e">
        <f aca="false">IF(ROW(E531) - 1 &gt;= $I$1,SUM(E531:E531(E531,1 - $I$1, 0)) / $I$1,"")</f>
        <v>#VALUE!</v>
      </c>
      <c r="J531" s="10" t="e">
        <f aca="false">IF(ROW(E531) - 1 &gt;= $J$1,SUM(E531:E531(E531,1 - $J$1, 0)) / $J$1,"")</f>
        <v>#VALUE!</v>
      </c>
      <c r="L531" s="11" t="e">
        <f aca="true">IF(ROW(E531) - 1 &gt;= $L$1,IF(OFFSET(I531, -1, 0) = "", I531, ((E531 - L530) * $K$4) + L530), "")</f>
        <v>#VALUE!</v>
      </c>
      <c r="M531" s="11" t="e">
        <f aca="true">IF(ROW(E531) - 1 &gt;= $M$1,IF(OFFSET(J531, -1, 0) = "", J531, ((E531 - M530) * $K$6) + M530), "")</f>
        <v>#VALUE!</v>
      </c>
      <c r="N531" s="7" t="e">
        <f aca="false">IF(M531&lt;&gt;"", L531-M531, "")</f>
        <v>#VALUE!</v>
      </c>
      <c r="P531" s="4" t="e">
        <f aca="false">IF(ROW(E531) - 1 &gt;= $P$1, IF(OFFSET(N531, 1- $P$1, 0) &lt;&gt; "", SUM(N531:N531(N531, 1 - $P$1, 0)) / $P$1, ""), "")</f>
        <v>#VALUE!</v>
      </c>
      <c r="Q531" s="8" t="e">
        <f aca="true">IF(ROW(N531) - 1 &gt;= $P$1,IF(OFFSET(P531, -1, 0) = "", P531, ((N531 - Q530) * $O$5) + Q530), "")</f>
        <v>#VALUE!</v>
      </c>
      <c r="R531" s="8" t="e">
        <f aca="false">IF(Q531&lt;&gt;"", N531 - Q531, "")</f>
        <v>#VALUE!</v>
      </c>
    </row>
    <row collapsed="false" customFormat="false" customHeight="true" hidden="false" ht="14.4" outlineLevel="0" r="532">
      <c r="A532" s="9" t="n">
        <v>37330</v>
      </c>
      <c r="B532" s="5" t="n">
        <v>24.46</v>
      </c>
      <c r="C532" s="5" t="n">
        <v>24.96</v>
      </c>
      <c r="D532" s="5" t="n">
        <v>24.25</v>
      </c>
      <c r="E532" s="5" t="n">
        <v>24.95</v>
      </c>
      <c r="F532" s="5" t="n">
        <v>8603600</v>
      </c>
      <c r="G532" s="5" t="n">
        <v>12.42</v>
      </c>
      <c r="I532" s="10" t="e">
        <f aca="false">IF(ROW(E532) - 1 &gt;= $I$1,SUM(E532:E532(E532,1 - $I$1, 0)) / $I$1,"")</f>
        <v>#VALUE!</v>
      </c>
      <c r="J532" s="10" t="e">
        <f aca="false">IF(ROW(E532) - 1 &gt;= $J$1,SUM(E532:E532(E532,1 - $J$1, 0)) / $J$1,"")</f>
        <v>#VALUE!</v>
      </c>
      <c r="L532" s="11" t="e">
        <f aca="true">IF(ROW(E532) - 1 &gt;= $L$1,IF(OFFSET(I532, -1, 0) = "", I532, ((E532 - L531) * $K$4) + L531), "")</f>
        <v>#VALUE!</v>
      </c>
      <c r="M532" s="11" t="e">
        <f aca="true">IF(ROW(E532) - 1 &gt;= $M$1,IF(OFFSET(J532, -1, 0) = "", J532, ((E532 - M531) * $K$6) + M531), "")</f>
        <v>#VALUE!</v>
      </c>
      <c r="N532" s="7" t="e">
        <f aca="false">IF(M532&lt;&gt;"", L532-M532, "")</f>
        <v>#VALUE!</v>
      </c>
      <c r="P532" s="4" t="e">
        <f aca="false">IF(ROW(E532) - 1 &gt;= $P$1, IF(OFFSET(N532, 1- $P$1, 0) &lt;&gt; "", SUM(N532:N532(N532, 1 - $P$1, 0)) / $P$1, ""), "")</f>
        <v>#VALUE!</v>
      </c>
      <c r="Q532" s="8" t="e">
        <f aca="true">IF(ROW(N532) - 1 &gt;= $P$1,IF(OFFSET(P532, -1, 0) = "", P532, ((N532 - Q531) * $O$5) + Q531), "")</f>
        <v>#VALUE!</v>
      </c>
      <c r="R532" s="8" t="e">
        <f aca="false">IF(Q532&lt;&gt;"", N532 - Q532, "")</f>
        <v>#VALUE!</v>
      </c>
    </row>
    <row collapsed="false" customFormat="false" customHeight="true" hidden="false" ht="14.4" outlineLevel="0" r="533">
      <c r="A533" s="9" t="n">
        <v>37333</v>
      </c>
      <c r="B533" s="5" t="n">
        <v>24.95</v>
      </c>
      <c r="C533" s="5" t="n">
        <v>25.05</v>
      </c>
      <c r="D533" s="5" t="n">
        <v>24.32</v>
      </c>
      <c r="E533" s="5" t="n">
        <v>24.74</v>
      </c>
      <c r="F533" s="5" t="n">
        <v>10877000</v>
      </c>
      <c r="G533" s="5" t="n">
        <v>12.32</v>
      </c>
      <c r="I533" s="10" t="e">
        <f aca="false">IF(ROW(E533) - 1 &gt;= $I$1,SUM(E533:E533(E533,1 - $I$1, 0)) / $I$1,"")</f>
        <v>#VALUE!</v>
      </c>
      <c r="J533" s="10" t="e">
        <f aca="false">IF(ROW(E533) - 1 &gt;= $J$1,SUM(E533:E533(E533,1 - $J$1, 0)) / $J$1,"")</f>
        <v>#VALUE!</v>
      </c>
      <c r="L533" s="11" t="e">
        <f aca="true">IF(ROW(E533) - 1 &gt;= $L$1,IF(OFFSET(I533, -1, 0) = "", I533, ((E533 - L532) * $K$4) + L532), "")</f>
        <v>#VALUE!</v>
      </c>
      <c r="M533" s="11" t="e">
        <f aca="true">IF(ROW(E533) - 1 &gt;= $M$1,IF(OFFSET(J533, -1, 0) = "", J533, ((E533 - M532) * $K$6) + M532), "")</f>
        <v>#VALUE!</v>
      </c>
      <c r="N533" s="7" t="e">
        <f aca="false">IF(M533&lt;&gt;"", L533-M533, "")</f>
        <v>#VALUE!</v>
      </c>
      <c r="P533" s="4" t="e">
        <f aca="false">IF(ROW(E533) - 1 &gt;= $P$1, IF(OFFSET(N533, 1- $P$1, 0) &lt;&gt; "", SUM(N533:N533(N533, 1 - $P$1, 0)) / $P$1, ""), "")</f>
        <v>#VALUE!</v>
      </c>
      <c r="Q533" s="8" t="e">
        <f aca="true">IF(ROW(N533) - 1 &gt;= $P$1,IF(OFFSET(P533, -1, 0) = "", P533, ((N533 - Q532) * $O$5) + Q532), "")</f>
        <v>#VALUE!</v>
      </c>
      <c r="R533" s="8" t="e">
        <f aca="false">IF(Q533&lt;&gt;"", N533 - Q533, "")</f>
        <v>#VALUE!</v>
      </c>
    </row>
    <row collapsed="false" customFormat="false" customHeight="true" hidden="false" ht="14.4" outlineLevel="0" r="534">
      <c r="A534" s="9" t="n">
        <v>37334</v>
      </c>
      <c r="B534" s="5" t="n">
        <v>24.69</v>
      </c>
      <c r="C534" s="5" t="n">
        <v>25.3</v>
      </c>
      <c r="D534" s="5" t="n">
        <v>24.3</v>
      </c>
      <c r="E534" s="5" t="n">
        <v>24.85</v>
      </c>
      <c r="F534" s="5" t="n">
        <v>8655200</v>
      </c>
      <c r="G534" s="5" t="n">
        <v>12.37</v>
      </c>
      <c r="I534" s="10" t="e">
        <f aca="false">IF(ROW(E534) - 1 &gt;= $I$1,SUM(E534:E534(E534,1 - $I$1, 0)) / $I$1,"")</f>
        <v>#VALUE!</v>
      </c>
      <c r="J534" s="10" t="e">
        <f aca="false">IF(ROW(E534) - 1 &gt;= $J$1,SUM(E534:E534(E534,1 - $J$1, 0)) / $J$1,"")</f>
        <v>#VALUE!</v>
      </c>
      <c r="L534" s="11" t="e">
        <f aca="true">IF(ROW(E534) - 1 &gt;= $L$1,IF(OFFSET(I534, -1, 0) = "", I534, ((E534 - L533) * $K$4) + L533), "")</f>
        <v>#VALUE!</v>
      </c>
      <c r="M534" s="11" t="e">
        <f aca="true">IF(ROW(E534) - 1 &gt;= $M$1,IF(OFFSET(J534, -1, 0) = "", J534, ((E534 - M533) * $K$6) + M533), "")</f>
        <v>#VALUE!</v>
      </c>
      <c r="N534" s="7" t="e">
        <f aca="false">IF(M534&lt;&gt;"", L534-M534, "")</f>
        <v>#VALUE!</v>
      </c>
      <c r="P534" s="4" t="e">
        <f aca="false">IF(ROW(E534) - 1 &gt;= $P$1, IF(OFFSET(N534, 1- $P$1, 0) &lt;&gt; "", SUM(N534:N534(N534, 1 - $P$1, 0)) / $P$1, ""), "")</f>
        <v>#VALUE!</v>
      </c>
      <c r="Q534" s="8" t="e">
        <f aca="true">IF(ROW(N534) - 1 &gt;= $P$1,IF(OFFSET(P534, -1, 0) = "", P534, ((N534 - Q533) * $O$5) + Q533), "")</f>
        <v>#VALUE!</v>
      </c>
      <c r="R534" s="8" t="e">
        <f aca="false">IF(Q534&lt;&gt;"", N534 - Q534, "")</f>
        <v>#VALUE!</v>
      </c>
    </row>
    <row collapsed="false" customFormat="false" customHeight="true" hidden="false" ht="14.4" outlineLevel="0" r="535">
      <c r="A535" s="9" t="n">
        <v>37335</v>
      </c>
      <c r="B535" s="5" t="n">
        <v>24.66</v>
      </c>
      <c r="C535" s="5" t="n">
        <v>25.14</v>
      </c>
      <c r="D535" s="5" t="n">
        <v>24.5</v>
      </c>
      <c r="E535" s="5" t="n">
        <v>24.92</v>
      </c>
      <c r="F535" s="5" t="n">
        <v>10511400</v>
      </c>
      <c r="G535" s="5" t="n">
        <v>12.41</v>
      </c>
      <c r="I535" s="10" t="e">
        <f aca="false">IF(ROW(E535) - 1 &gt;= $I$1,SUM(E535:E535(E535,1 - $I$1, 0)) / $I$1,"")</f>
        <v>#VALUE!</v>
      </c>
      <c r="J535" s="10" t="e">
        <f aca="false">IF(ROW(E535) - 1 &gt;= $J$1,SUM(E535:E535(E535,1 - $J$1, 0)) / $J$1,"")</f>
        <v>#VALUE!</v>
      </c>
      <c r="L535" s="11" t="e">
        <f aca="true">IF(ROW(E535) - 1 &gt;= $L$1,IF(OFFSET(I535, -1, 0) = "", I535, ((E535 - L534) * $K$4) + L534), "")</f>
        <v>#VALUE!</v>
      </c>
      <c r="M535" s="11" t="e">
        <f aca="true">IF(ROW(E535) - 1 &gt;= $M$1,IF(OFFSET(J535, -1, 0) = "", J535, ((E535 - M534) * $K$6) + M534), "")</f>
        <v>#VALUE!</v>
      </c>
      <c r="N535" s="7" t="e">
        <f aca="false">IF(M535&lt;&gt;"", L535-M535, "")</f>
        <v>#VALUE!</v>
      </c>
      <c r="P535" s="4" t="e">
        <f aca="false">IF(ROW(E535) - 1 &gt;= $P$1, IF(OFFSET(N535, 1- $P$1, 0) &lt;&gt; "", SUM(N535:N535(N535, 1 - $P$1, 0)) / $P$1, ""), "")</f>
        <v>#VALUE!</v>
      </c>
      <c r="Q535" s="8" t="e">
        <f aca="true">IF(ROW(N535) - 1 &gt;= $P$1,IF(OFFSET(P535, -1, 0) = "", P535, ((N535 - Q534) * $O$5) + Q534), "")</f>
        <v>#VALUE!</v>
      </c>
      <c r="R535" s="8" t="e">
        <f aca="false">IF(Q535&lt;&gt;"", N535 - Q535, "")</f>
        <v>#VALUE!</v>
      </c>
    </row>
    <row collapsed="false" customFormat="false" customHeight="true" hidden="false" ht="14.4" outlineLevel="0" r="536">
      <c r="A536" s="9" t="n">
        <v>37336</v>
      </c>
      <c r="B536" s="5" t="n">
        <v>23.86</v>
      </c>
      <c r="C536" s="5" t="n">
        <v>24.3</v>
      </c>
      <c r="D536" s="5" t="n">
        <v>23.26</v>
      </c>
      <c r="E536" s="5" t="n">
        <v>24.27</v>
      </c>
      <c r="F536" s="5" t="n">
        <v>22012600</v>
      </c>
      <c r="G536" s="5" t="n">
        <v>12.08</v>
      </c>
      <c r="I536" s="10" t="e">
        <f aca="false">IF(ROW(E536) - 1 &gt;= $I$1,SUM(E536:E536(E536,1 - $I$1, 0)) / $I$1,"")</f>
        <v>#VALUE!</v>
      </c>
      <c r="J536" s="10" t="e">
        <f aca="false">IF(ROW(E536) - 1 &gt;= $J$1,SUM(E536:E536(E536,1 - $J$1, 0)) / $J$1,"")</f>
        <v>#VALUE!</v>
      </c>
      <c r="L536" s="11" t="e">
        <f aca="true">IF(ROW(E536) - 1 &gt;= $L$1,IF(OFFSET(I536, -1, 0) = "", I536, ((E536 - L535) * $K$4) + L535), "")</f>
        <v>#VALUE!</v>
      </c>
      <c r="M536" s="11" t="e">
        <f aca="true">IF(ROW(E536) - 1 &gt;= $M$1,IF(OFFSET(J536, -1, 0) = "", J536, ((E536 - M535) * $K$6) + M535), "")</f>
        <v>#VALUE!</v>
      </c>
      <c r="N536" s="7" t="e">
        <f aca="false">IF(M536&lt;&gt;"", L536-M536, "")</f>
        <v>#VALUE!</v>
      </c>
      <c r="P536" s="4" t="e">
        <f aca="false">IF(ROW(E536) - 1 &gt;= $P$1, IF(OFFSET(N536, 1- $P$1, 0) &lt;&gt; "", SUM(N536:N536(N536, 1 - $P$1, 0)) / $P$1, ""), "")</f>
        <v>#VALUE!</v>
      </c>
      <c r="Q536" s="8" t="e">
        <f aca="true">IF(ROW(N536) - 1 &gt;= $P$1,IF(OFFSET(P536, -1, 0) = "", P536, ((N536 - Q535) * $O$5) + Q535), "")</f>
        <v>#VALUE!</v>
      </c>
      <c r="R536" s="8" t="e">
        <f aca="false">IF(Q536&lt;&gt;"", N536 - Q536, "")</f>
        <v>#VALUE!</v>
      </c>
    </row>
    <row collapsed="false" customFormat="false" customHeight="true" hidden="false" ht="14.4" outlineLevel="0" r="537">
      <c r="A537" s="9" t="n">
        <v>37337</v>
      </c>
      <c r="B537" s="5" t="n">
        <v>24.22</v>
      </c>
      <c r="C537" s="5" t="n">
        <v>24.56</v>
      </c>
      <c r="D537" s="5" t="n">
        <v>23.87</v>
      </c>
      <c r="E537" s="5" t="n">
        <v>24.09</v>
      </c>
      <c r="F537" s="5" t="n">
        <v>7221200</v>
      </c>
      <c r="G537" s="5" t="n">
        <v>11.99</v>
      </c>
      <c r="I537" s="10" t="e">
        <f aca="false">IF(ROW(E537) - 1 &gt;= $I$1,SUM(E537:E537(E537,1 - $I$1, 0)) / $I$1,"")</f>
        <v>#VALUE!</v>
      </c>
      <c r="J537" s="10" t="e">
        <f aca="false">IF(ROW(E537) - 1 &gt;= $J$1,SUM(E537:E537(E537,1 - $J$1, 0)) / $J$1,"")</f>
        <v>#VALUE!</v>
      </c>
      <c r="L537" s="11" t="e">
        <f aca="true">IF(ROW(E537) - 1 &gt;= $L$1,IF(OFFSET(I537, -1, 0) = "", I537, ((E537 - L536) * $K$4) + L536), "")</f>
        <v>#VALUE!</v>
      </c>
      <c r="M537" s="11" t="e">
        <f aca="true">IF(ROW(E537) - 1 &gt;= $M$1,IF(OFFSET(J537, -1, 0) = "", J537, ((E537 - M536) * $K$6) + M536), "")</f>
        <v>#VALUE!</v>
      </c>
      <c r="N537" s="7" t="e">
        <f aca="false">IF(M537&lt;&gt;"", L537-M537, "")</f>
        <v>#VALUE!</v>
      </c>
      <c r="P537" s="4" t="e">
        <f aca="false">IF(ROW(E537) - 1 &gt;= $P$1, IF(OFFSET(N537, 1- $P$1, 0) &lt;&gt; "", SUM(N537:N537(N537, 1 - $P$1, 0)) / $P$1, ""), "")</f>
        <v>#VALUE!</v>
      </c>
      <c r="Q537" s="8" t="e">
        <f aca="true">IF(ROW(N537) - 1 &gt;= $P$1,IF(OFFSET(P537, -1, 0) = "", P537, ((N537 - Q536) * $O$5) + Q536), "")</f>
        <v>#VALUE!</v>
      </c>
      <c r="R537" s="8" t="e">
        <f aca="false">IF(Q537&lt;&gt;"", N537 - Q537, "")</f>
        <v>#VALUE!</v>
      </c>
    </row>
    <row collapsed="false" customFormat="false" customHeight="true" hidden="false" ht="14.4" outlineLevel="0" r="538">
      <c r="A538" s="9" t="n">
        <v>37340</v>
      </c>
      <c r="B538" s="5" t="n">
        <v>24.07</v>
      </c>
      <c r="C538" s="5" t="n">
        <v>24.09</v>
      </c>
      <c r="D538" s="5" t="n">
        <v>23.24</v>
      </c>
      <c r="E538" s="5" t="n">
        <v>23.35</v>
      </c>
      <c r="F538" s="5" t="n">
        <v>9386800</v>
      </c>
      <c r="G538" s="5" t="n">
        <v>11.63</v>
      </c>
      <c r="I538" s="10" t="e">
        <f aca="false">IF(ROW(E538) - 1 &gt;= $I$1,SUM(E538:E538(E538,1 - $I$1, 0)) / $I$1,"")</f>
        <v>#VALUE!</v>
      </c>
      <c r="J538" s="10" t="e">
        <f aca="false">IF(ROW(E538) - 1 &gt;= $J$1,SUM(E538:E538(E538,1 - $J$1, 0)) / $J$1,"")</f>
        <v>#VALUE!</v>
      </c>
      <c r="L538" s="11" t="e">
        <f aca="true">IF(ROW(E538) - 1 &gt;= $L$1,IF(OFFSET(I538, -1, 0) = "", I538, ((E538 - L537) * $K$4) + L537), "")</f>
        <v>#VALUE!</v>
      </c>
      <c r="M538" s="11" t="e">
        <f aca="true">IF(ROW(E538) - 1 &gt;= $M$1,IF(OFFSET(J538, -1, 0) = "", J538, ((E538 - M537) * $K$6) + M537), "")</f>
        <v>#VALUE!</v>
      </c>
      <c r="N538" s="7" t="e">
        <f aca="false">IF(M538&lt;&gt;"", L538-M538, "")</f>
        <v>#VALUE!</v>
      </c>
      <c r="P538" s="4" t="e">
        <f aca="false">IF(ROW(E538) - 1 &gt;= $P$1, IF(OFFSET(N538, 1- $P$1, 0) &lt;&gt; "", SUM(N538:N538(N538, 1 - $P$1, 0)) / $P$1, ""), "")</f>
        <v>#VALUE!</v>
      </c>
      <c r="Q538" s="8" t="e">
        <f aca="true">IF(ROW(N538) - 1 &gt;= $P$1,IF(OFFSET(P538, -1, 0) = "", P538, ((N538 - Q537) * $O$5) + Q537), "")</f>
        <v>#VALUE!</v>
      </c>
      <c r="R538" s="8" t="e">
        <f aca="false">IF(Q538&lt;&gt;"", N538 - Q538, "")</f>
        <v>#VALUE!</v>
      </c>
    </row>
    <row collapsed="false" customFormat="false" customHeight="true" hidden="false" ht="14.4" outlineLevel="0" r="539">
      <c r="A539" s="9" t="n">
        <v>37341</v>
      </c>
      <c r="B539" s="5" t="n">
        <v>23.2</v>
      </c>
      <c r="C539" s="5" t="n">
        <v>23.64</v>
      </c>
      <c r="D539" s="5" t="n">
        <v>23</v>
      </c>
      <c r="E539" s="5" t="n">
        <v>23.46</v>
      </c>
      <c r="F539" s="5" t="n">
        <v>9208600</v>
      </c>
      <c r="G539" s="5" t="n">
        <v>11.68</v>
      </c>
      <c r="I539" s="10" t="e">
        <f aca="false">IF(ROW(E539) - 1 &gt;= $I$1,SUM(E539:E539(E539,1 - $I$1, 0)) / $I$1,"")</f>
        <v>#VALUE!</v>
      </c>
      <c r="J539" s="10" t="e">
        <f aca="false">IF(ROW(E539) - 1 &gt;= $J$1,SUM(E539:E539(E539,1 - $J$1, 0)) / $J$1,"")</f>
        <v>#VALUE!</v>
      </c>
      <c r="L539" s="11" t="e">
        <f aca="true">IF(ROW(E539) - 1 &gt;= $L$1,IF(OFFSET(I539, -1, 0) = "", I539, ((E539 - L538) * $K$4) + L538), "")</f>
        <v>#VALUE!</v>
      </c>
      <c r="M539" s="11" t="e">
        <f aca="true">IF(ROW(E539) - 1 &gt;= $M$1,IF(OFFSET(J539, -1, 0) = "", J539, ((E539 - M538) * $K$6) + M538), "")</f>
        <v>#VALUE!</v>
      </c>
      <c r="N539" s="7" t="e">
        <f aca="false">IF(M539&lt;&gt;"", L539-M539, "")</f>
        <v>#VALUE!</v>
      </c>
      <c r="P539" s="4" t="e">
        <f aca="false">IF(ROW(E539) - 1 &gt;= $P$1, IF(OFFSET(N539, 1- $P$1, 0) &lt;&gt; "", SUM(N539:N539(N539, 1 - $P$1, 0)) / $P$1, ""), "")</f>
        <v>#VALUE!</v>
      </c>
      <c r="Q539" s="8" t="e">
        <f aca="true">IF(ROW(N539) - 1 &gt;= $P$1,IF(OFFSET(P539, -1, 0) = "", P539, ((N539 - Q538) * $O$5) + Q538), "")</f>
        <v>#VALUE!</v>
      </c>
      <c r="R539" s="8" t="e">
        <f aca="false">IF(Q539&lt;&gt;"", N539 - Q539, "")</f>
        <v>#VALUE!</v>
      </c>
    </row>
    <row collapsed="false" customFormat="false" customHeight="true" hidden="false" ht="14.4" outlineLevel="0" r="540">
      <c r="A540" s="9" t="n">
        <v>37342</v>
      </c>
      <c r="B540" s="5" t="n">
        <v>23.35</v>
      </c>
      <c r="C540" s="5" t="n">
        <v>23.72</v>
      </c>
      <c r="D540" s="5" t="n">
        <v>23.26</v>
      </c>
      <c r="E540" s="5" t="n">
        <v>23.47</v>
      </c>
      <c r="F540" s="5" t="n">
        <v>4560800</v>
      </c>
      <c r="G540" s="5" t="n">
        <v>11.68</v>
      </c>
      <c r="I540" s="10" t="e">
        <f aca="false">IF(ROW(E540) - 1 &gt;= $I$1,SUM(E540:E540(E540,1 - $I$1, 0)) / $I$1,"")</f>
        <v>#VALUE!</v>
      </c>
      <c r="J540" s="10" t="e">
        <f aca="false">IF(ROW(E540) - 1 &gt;= $J$1,SUM(E540:E540(E540,1 - $J$1, 0)) / $J$1,"")</f>
        <v>#VALUE!</v>
      </c>
      <c r="L540" s="11" t="e">
        <f aca="true">IF(ROW(E540) - 1 &gt;= $L$1,IF(OFFSET(I540, -1, 0) = "", I540, ((E540 - L539) * $K$4) + L539), "")</f>
        <v>#VALUE!</v>
      </c>
      <c r="M540" s="11" t="e">
        <f aca="true">IF(ROW(E540) - 1 &gt;= $M$1,IF(OFFSET(J540, -1, 0) = "", J540, ((E540 - M539) * $K$6) + M539), "")</f>
        <v>#VALUE!</v>
      </c>
      <c r="N540" s="7" t="e">
        <f aca="false">IF(M540&lt;&gt;"", L540-M540, "")</f>
        <v>#VALUE!</v>
      </c>
      <c r="P540" s="4" t="e">
        <f aca="false">IF(ROW(E540) - 1 &gt;= $P$1, IF(OFFSET(N540, 1- $P$1, 0) &lt;&gt; "", SUM(N540:N540(N540, 1 - $P$1, 0)) / $P$1, ""), "")</f>
        <v>#VALUE!</v>
      </c>
      <c r="Q540" s="8" t="e">
        <f aca="true">IF(ROW(N540) - 1 &gt;= $P$1,IF(OFFSET(P540, -1, 0) = "", P540, ((N540 - Q539) * $O$5) + Q539), "")</f>
        <v>#VALUE!</v>
      </c>
      <c r="R540" s="8" t="e">
        <f aca="false">IF(Q540&lt;&gt;"", N540 - Q540, "")</f>
        <v>#VALUE!</v>
      </c>
    </row>
    <row collapsed="false" customFormat="false" customHeight="true" hidden="false" ht="14.4" outlineLevel="0" r="541">
      <c r="A541" s="9" t="n">
        <v>37343</v>
      </c>
      <c r="B541" s="5" t="n">
        <v>23.7</v>
      </c>
      <c r="C541" s="5" t="n">
        <v>23.88</v>
      </c>
      <c r="D541" s="5" t="n">
        <v>23.46</v>
      </c>
      <c r="E541" s="5" t="n">
        <v>23.67</v>
      </c>
      <c r="F541" s="5" t="n">
        <v>3873400</v>
      </c>
      <c r="G541" s="5" t="n">
        <v>11.78</v>
      </c>
      <c r="I541" s="10" t="e">
        <f aca="false">IF(ROW(E541) - 1 &gt;= $I$1,SUM(E541:E541(E541,1 - $I$1, 0)) / $I$1,"")</f>
        <v>#VALUE!</v>
      </c>
      <c r="J541" s="10" t="e">
        <f aca="false">IF(ROW(E541) - 1 &gt;= $J$1,SUM(E541:E541(E541,1 - $J$1, 0)) / $J$1,"")</f>
        <v>#VALUE!</v>
      </c>
      <c r="L541" s="11" t="e">
        <f aca="true">IF(ROW(E541) - 1 &gt;= $L$1,IF(OFFSET(I541, -1, 0) = "", I541, ((E541 - L540) * $K$4) + L540), "")</f>
        <v>#VALUE!</v>
      </c>
      <c r="M541" s="11" t="e">
        <f aca="true">IF(ROW(E541) - 1 &gt;= $M$1,IF(OFFSET(J541, -1, 0) = "", J541, ((E541 - M540) * $K$6) + M540), "")</f>
        <v>#VALUE!</v>
      </c>
      <c r="N541" s="7" t="e">
        <f aca="false">IF(M541&lt;&gt;"", L541-M541, "")</f>
        <v>#VALUE!</v>
      </c>
      <c r="P541" s="4" t="e">
        <f aca="false">IF(ROW(E541) - 1 &gt;= $P$1, IF(OFFSET(N541, 1- $P$1, 0) &lt;&gt; "", SUM(N541:N541(N541, 1 - $P$1, 0)) / $P$1, ""), "")</f>
        <v>#VALUE!</v>
      </c>
      <c r="Q541" s="8" t="e">
        <f aca="true">IF(ROW(N541) - 1 &gt;= $P$1,IF(OFFSET(P541, -1, 0) = "", P541, ((N541 - Q540) * $O$5) + Q540), "")</f>
        <v>#VALUE!</v>
      </c>
      <c r="R541" s="8" t="e">
        <f aca="false">IF(Q541&lt;&gt;"", N541 - Q541, "")</f>
        <v>#VALUE!</v>
      </c>
    </row>
    <row collapsed="false" customFormat="false" customHeight="true" hidden="false" ht="14.4" outlineLevel="0" r="542">
      <c r="A542" s="9" t="n">
        <v>37347</v>
      </c>
      <c r="B542" s="5" t="n">
        <v>23.38</v>
      </c>
      <c r="C542" s="5" t="n">
        <v>24.7</v>
      </c>
      <c r="D542" s="5" t="n">
        <v>23.28</v>
      </c>
      <c r="E542" s="5" t="n">
        <v>24.46</v>
      </c>
      <c r="F542" s="5" t="n">
        <v>7108800</v>
      </c>
      <c r="G542" s="5" t="n">
        <v>12.18</v>
      </c>
      <c r="I542" s="10" t="e">
        <f aca="false">IF(ROW(E542) - 1 &gt;= $I$1,SUM(E542:E542(E542,1 - $I$1, 0)) / $I$1,"")</f>
        <v>#VALUE!</v>
      </c>
      <c r="J542" s="10" t="e">
        <f aca="false">IF(ROW(E542) - 1 &gt;= $J$1,SUM(E542:E542(E542,1 - $J$1, 0)) / $J$1,"")</f>
        <v>#VALUE!</v>
      </c>
      <c r="L542" s="11" t="e">
        <f aca="true">IF(ROW(E542) - 1 &gt;= $L$1,IF(OFFSET(I542, -1, 0) = "", I542, ((E542 - L541) * $K$4) + L541), "")</f>
        <v>#VALUE!</v>
      </c>
      <c r="M542" s="11" t="e">
        <f aca="true">IF(ROW(E542) - 1 &gt;= $M$1,IF(OFFSET(J542, -1, 0) = "", J542, ((E542 - M541) * $K$6) + M541), "")</f>
        <v>#VALUE!</v>
      </c>
      <c r="N542" s="7" t="e">
        <f aca="false">IF(M542&lt;&gt;"", L542-M542, "")</f>
        <v>#VALUE!</v>
      </c>
      <c r="P542" s="4" t="e">
        <f aca="false">IF(ROW(E542) - 1 &gt;= $P$1, IF(OFFSET(N542, 1- $P$1, 0) &lt;&gt; "", SUM(N542:N542(N542, 1 - $P$1, 0)) / $P$1, ""), "")</f>
        <v>#VALUE!</v>
      </c>
      <c r="Q542" s="8" t="e">
        <f aca="true">IF(ROW(N542) - 1 &gt;= $P$1,IF(OFFSET(P542, -1, 0) = "", P542, ((N542 - Q541) * $O$5) + Q541), "")</f>
        <v>#VALUE!</v>
      </c>
      <c r="R542" s="8" t="e">
        <f aca="false">IF(Q542&lt;&gt;"", N542 - Q542, "")</f>
        <v>#VALUE!</v>
      </c>
    </row>
    <row collapsed="false" customFormat="false" customHeight="true" hidden="false" ht="14.4" outlineLevel="0" r="543">
      <c r="A543" s="9" t="n">
        <v>37348</v>
      </c>
      <c r="B543" s="5" t="n">
        <v>24</v>
      </c>
      <c r="C543" s="5" t="n">
        <v>24.3</v>
      </c>
      <c r="D543" s="5" t="n">
        <v>23.87</v>
      </c>
      <c r="E543" s="5" t="n">
        <v>24.07</v>
      </c>
      <c r="F543" s="5" t="n">
        <v>7278400</v>
      </c>
      <c r="G543" s="5" t="n">
        <v>11.98</v>
      </c>
      <c r="I543" s="10" t="e">
        <f aca="false">IF(ROW(E543) - 1 &gt;= $I$1,SUM(E543:E543(E543,1 - $I$1, 0)) / $I$1,"")</f>
        <v>#VALUE!</v>
      </c>
      <c r="J543" s="10" t="e">
        <f aca="false">IF(ROW(E543) - 1 &gt;= $J$1,SUM(E543:E543(E543,1 - $J$1, 0)) / $J$1,"")</f>
        <v>#VALUE!</v>
      </c>
      <c r="L543" s="11" t="e">
        <f aca="true">IF(ROW(E543) - 1 &gt;= $L$1,IF(OFFSET(I543, -1, 0) = "", I543, ((E543 - L542) * $K$4) + L542), "")</f>
        <v>#VALUE!</v>
      </c>
      <c r="M543" s="11" t="e">
        <f aca="true">IF(ROW(E543) - 1 &gt;= $M$1,IF(OFFSET(J543, -1, 0) = "", J543, ((E543 - M542) * $K$6) + M542), "")</f>
        <v>#VALUE!</v>
      </c>
      <c r="N543" s="7" t="e">
        <f aca="false">IF(M543&lt;&gt;"", L543-M543, "")</f>
        <v>#VALUE!</v>
      </c>
      <c r="P543" s="4" t="e">
        <f aca="false">IF(ROW(E543) - 1 &gt;= $P$1, IF(OFFSET(N543, 1- $P$1, 0) &lt;&gt; "", SUM(N543:N543(N543, 1 - $P$1, 0)) / $P$1, ""), "")</f>
        <v>#VALUE!</v>
      </c>
      <c r="Q543" s="8" t="e">
        <f aca="true">IF(ROW(N543) - 1 &gt;= $P$1,IF(OFFSET(P543, -1, 0) = "", P543, ((N543 - Q542) * $O$5) + Q542), "")</f>
        <v>#VALUE!</v>
      </c>
      <c r="R543" s="8" t="e">
        <f aca="false">IF(Q543&lt;&gt;"", N543 - Q543, "")</f>
        <v>#VALUE!</v>
      </c>
    </row>
    <row collapsed="false" customFormat="false" customHeight="true" hidden="false" ht="14.4" outlineLevel="0" r="544">
      <c r="A544" s="9" t="n">
        <v>37349</v>
      </c>
      <c r="B544" s="5" t="n">
        <v>24.05</v>
      </c>
      <c r="C544" s="5" t="n">
        <v>24.49</v>
      </c>
      <c r="D544" s="5" t="n">
        <v>23.6</v>
      </c>
      <c r="E544" s="5" t="n">
        <v>23.75</v>
      </c>
      <c r="F544" s="5" t="n">
        <v>7661800</v>
      </c>
      <c r="G544" s="5" t="n">
        <v>11.82</v>
      </c>
      <c r="I544" s="10" t="e">
        <f aca="false">IF(ROW(E544) - 1 &gt;= $I$1,SUM(E544:E544(E544,1 - $I$1, 0)) / $I$1,"")</f>
        <v>#VALUE!</v>
      </c>
      <c r="J544" s="10" t="e">
        <f aca="false">IF(ROW(E544) - 1 &gt;= $J$1,SUM(E544:E544(E544,1 - $J$1, 0)) / $J$1,"")</f>
        <v>#VALUE!</v>
      </c>
      <c r="L544" s="11" t="e">
        <f aca="true">IF(ROW(E544) - 1 &gt;= $L$1,IF(OFFSET(I544, -1, 0) = "", I544, ((E544 - L543) * $K$4) + L543), "")</f>
        <v>#VALUE!</v>
      </c>
      <c r="M544" s="11" t="e">
        <f aca="true">IF(ROW(E544) - 1 &gt;= $M$1,IF(OFFSET(J544, -1, 0) = "", J544, ((E544 - M543) * $K$6) + M543), "")</f>
        <v>#VALUE!</v>
      </c>
      <c r="N544" s="7" t="e">
        <f aca="false">IF(M544&lt;&gt;"", L544-M544, "")</f>
        <v>#VALUE!</v>
      </c>
      <c r="P544" s="4" t="e">
        <f aca="false">IF(ROW(E544) - 1 &gt;= $P$1, IF(OFFSET(N544, 1- $P$1, 0) &lt;&gt; "", SUM(N544:N544(N544, 1 - $P$1, 0)) / $P$1, ""), "")</f>
        <v>#VALUE!</v>
      </c>
      <c r="Q544" s="8" t="e">
        <f aca="true">IF(ROW(N544) - 1 &gt;= $P$1,IF(OFFSET(P544, -1, 0) = "", P544, ((N544 - Q543) * $O$5) + Q543), "")</f>
        <v>#VALUE!</v>
      </c>
      <c r="R544" s="8" t="e">
        <f aca="false">IF(Q544&lt;&gt;"", N544 - Q544, "")</f>
        <v>#VALUE!</v>
      </c>
    </row>
    <row collapsed="false" customFormat="false" customHeight="true" hidden="false" ht="14.4" outlineLevel="0" r="545">
      <c r="A545" s="9" t="n">
        <v>37350</v>
      </c>
      <c r="B545" s="5" t="n">
        <v>23.67</v>
      </c>
      <c r="C545" s="5" t="n">
        <v>25.05</v>
      </c>
      <c r="D545" s="5" t="n">
        <v>23.67</v>
      </c>
      <c r="E545" s="5" t="n">
        <v>24.9</v>
      </c>
      <c r="F545" s="5" t="n">
        <v>12089200</v>
      </c>
      <c r="G545" s="5" t="n">
        <v>12.4</v>
      </c>
      <c r="I545" s="10" t="e">
        <f aca="false">IF(ROW(E545) - 1 &gt;= $I$1,SUM(E545:E545(E545,1 - $I$1, 0)) / $I$1,"")</f>
        <v>#VALUE!</v>
      </c>
      <c r="J545" s="10" t="e">
        <f aca="false">IF(ROW(E545) - 1 &gt;= $J$1,SUM(E545:E545(E545,1 - $J$1, 0)) / $J$1,"")</f>
        <v>#VALUE!</v>
      </c>
      <c r="L545" s="11" t="e">
        <f aca="true">IF(ROW(E545) - 1 &gt;= $L$1,IF(OFFSET(I545, -1, 0) = "", I545, ((E545 - L544) * $K$4) + L544), "")</f>
        <v>#VALUE!</v>
      </c>
      <c r="M545" s="11" t="e">
        <f aca="true">IF(ROW(E545) - 1 &gt;= $M$1,IF(OFFSET(J545, -1, 0) = "", J545, ((E545 - M544) * $K$6) + M544), "")</f>
        <v>#VALUE!</v>
      </c>
      <c r="N545" s="7" t="e">
        <f aca="false">IF(M545&lt;&gt;"", L545-M545, "")</f>
        <v>#VALUE!</v>
      </c>
      <c r="P545" s="4" t="e">
        <f aca="false">IF(ROW(E545) - 1 &gt;= $P$1, IF(OFFSET(N545, 1- $P$1, 0) &lt;&gt; "", SUM(N545:N545(N545, 1 - $P$1, 0)) / $P$1, ""), "")</f>
        <v>#VALUE!</v>
      </c>
      <c r="Q545" s="8" t="e">
        <f aca="true">IF(ROW(N545) - 1 &gt;= $P$1,IF(OFFSET(P545, -1, 0) = "", P545, ((N545 - Q544) * $O$5) + Q544), "")</f>
        <v>#VALUE!</v>
      </c>
      <c r="R545" s="8" t="e">
        <f aca="false">IF(Q545&lt;&gt;"", N545 - Q545, "")</f>
        <v>#VALUE!</v>
      </c>
    </row>
    <row collapsed="false" customFormat="false" customHeight="true" hidden="false" ht="14.4" outlineLevel="0" r="546">
      <c r="A546" s="9" t="n">
        <v>37351</v>
      </c>
      <c r="B546" s="5" t="n">
        <v>24.95</v>
      </c>
      <c r="C546" s="5" t="n">
        <v>25.19</v>
      </c>
      <c r="D546" s="5" t="n">
        <v>24.1</v>
      </c>
      <c r="E546" s="5" t="n">
        <v>24.74</v>
      </c>
      <c r="F546" s="5" t="n">
        <v>9941000</v>
      </c>
      <c r="G546" s="5" t="n">
        <v>12.32</v>
      </c>
      <c r="I546" s="10" t="e">
        <f aca="false">IF(ROW(E546) - 1 &gt;= $I$1,SUM(E546:E546(E546,1 - $I$1, 0)) / $I$1,"")</f>
        <v>#VALUE!</v>
      </c>
      <c r="J546" s="10" t="e">
        <f aca="false">IF(ROW(E546) - 1 &gt;= $J$1,SUM(E546:E546(E546,1 - $J$1, 0)) / $J$1,"")</f>
        <v>#VALUE!</v>
      </c>
      <c r="L546" s="11" t="e">
        <f aca="true">IF(ROW(E546) - 1 &gt;= $L$1,IF(OFFSET(I546, -1, 0) = "", I546, ((E546 - L545) * $K$4) + L545), "")</f>
        <v>#VALUE!</v>
      </c>
      <c r="M546" s="11" t="e">
        <f aca="true">IF(ROW(E546) - 1 &gt;= $M$1,IF(OFFSET(J546, -1, 0) = "", J546, ((E546 - M545) * $K$6) + M545), "")</f>
        <v>#VALUE!</v>
      </c>
      <c r="N546" s="7" t="e">
        <f aca="false">IF(M546&lt;&gt;"", L546-M546, "")</f>
        <v>#VALUE!</v>
      </c>
      <c r="P546" s="4" t="e">
        <f aca="false">IF(ROW(E546) - 1 &gt;= $P$1, IF(OFFSET(N546, 1- $P$1, 0) &lt;&gt; "", SUM(N546:N546(N546, 1 - $P$1, 0)) / $P$1, ""), "")</f>
        <v>#VALUE!</v>
      </c>
      <c r="Q546" s="8" t="e">
        <f aca="true">IF(ROW(N546) - 1 &gt;= $P$1,IF(OFFSET(P546, -1, 0) = "", P546, ((N546 - Q545) * $O$5) + Q545), "")</f>
        <v>#VALUE!</v>
      </c>
      <c r="R546" s="8" t="e">
        <f aca="false">IF(Q546&lt;&gt;"", N546 - Q546, "")</f>
        <v>#VALUE!</v>
      </c>
    </row>
    <row collapsed="false" customFormat="false" customHeight="true" hidden="false" ht="14.4" outlineLevel="0" r="547">
      <c r="A547" s="9" t="n">
        <v>37354</v>
      </c>
      <c r="B547" s="5" t="n">
        <v>24.16</v>
      </c>
      <c r="C547" s="5" t="n">
        <v>24.68</v>
      </c>
      <c r="D547" s="5" t="n">
        <v>23.78</v>
      </c>
      <c r="E547" s="5" t="n">
        <v>24.56</v>
      </c>
      <c r="F547" s="5" t="n">
        <v>9339800</v>
      </c>
      <c r="G547" s="5" t="n">
        <v>12.23</v>
      </c>
      <c r="I547" s="10" t="e">
        <f aca="false">IF(ROW(E547) - 1 &gt;= $I$1,SUM(E547:E547(E547,1 - $I$1, 0)) / $I$1,"")</f>
        <v>#VALUE!</v>
      </c>
      <c r="J547" s="10" t="e">
        <f aca="false">IF(ROW(E547) - 1 &gt;= $J$1,SUM(E547:E547(E547,1 - $J$1, 0)) / $J$1,"")</f>
        <v>#VALUE!</v>
      </c>
      <c r="L547" s="11" t="e">
        <f aca="true">IF(ROW(E547) - 1 &gt;= $L$1,IF(OFFSET(I547, -1, 0) = "", I547, ((E547 - L546) * $K$4) + L546), "")</f>
        <v>#VALUE!</v>
      </c>
      <c r="M547" s="11" t="e">
        <f aca="true">IF(ROW(E547) - 1 &gt;= $M$1,IF(OFFSET(J547, -1, 0) = "", J547, ((E547 - M546) * $K$6) + M546), "")</f>
        <v>#VALUE!</v>
      </c>
      <c r="N547" s="7" t="e">
        <f aca="false">IF(M547&lt;&gt;"", L547-M547, "")</f>
        <v>#VALUE!</v>
      </c>
      <c r="P547" s="4" t="e">
        <f aca="false">IF(ROW(E547) - 1 &gt;= $P$1, IF(OFFSET(N547, 1- $P$1, 0) &lt;&gt; "", SUM(N547:N547(N547, 1 - $P$1, 0)) / $P$1, ""), "")</f>
        <v>#VALUE!</v>
      </c>
      <c r="Q547" s="8" t="e">
        <f aca="true">IF(ROW(N547) - 1 &gt;= $P$1,IF(OFFSET(P547, -1, 0) = "", P547, ((N547 - Q546) * $O$5) + Q546), "")</f>
        <v>#VALUE!</v>
      </c>
      <c r="R547" s="8" t="e">
        <f aca="false">IF(Q547&lt;&gt;"", N547 - Q547, "")</f>
        <v>#VALUE!</v>
      </c>
    </row>
    <row collapsed="false" customFormat="false" customHeight="true" hidden="false" ht="14.4" outlineLevel="0" r="548">
      <c r="A548" s="9" t="n">
        <v>37355</v>
      </c>
      <c r="B548" s="5" t="n">
        <v>24.59</v>
      </c>
      <c r="C548" s="5" t="n">
        <v>25</v>
      </c>
      <c r="D548" s="5" t="n">
        <v>24.01</v>
      </c>
      <c r="E548" s="5" t="n">
        <v>24.1</v>
      </c>
      <c r="F548" s="5" t="n">
        <v>6840400</v>
      </c>
      <c r="G548" s="5" t="n">
        <v>12</v>
      </c>
      <c r="I548" s="10" t="e">
        <f aca="false">IF(ROW(E548) - 1 &gt;= $I$1,SUM(E548:E548(E548,1 - $I$1, 0)) / $I$1,"")</f>
        <v>#VALUE!</v>
      </c>
      <c r="J548" s="10" t="e">
        <f aca="false">IF(ROW(E548) - 1 &gt;= $J$1,SUM(E548:E548(E548,1 - $J$1, 0)) / $J$1,"")</f>
        <v>#VALUE!</v>
      </c>
      <c r="L548" s="11" t="e">
        <f aca="true">IF(ROW(E548) - 1 &gt;= $L$1,IF(OFFSET(I548, -1, 0) = "", I548, ((E548 - L547) * $K$4) + L547), "")</f>
        <v>#VALUE!</v>
      </c>
      <c r="M548" s="11" t="e">
        <f aca="true">IF(ROW(E548) - 1 &gt;= $M$1,IF(OFFSET(J548, -1, 0) = "", J548, ((E548 - M547) * $K$6) + M547), "")</f>
        <v>#VALUE!</v>
      </c>
      <c r="N548" s="7" t="e">
        <f aca="false">IF(M548&lt;&gt;"", L548-M548, "")</f>
        <v>#VALUE!</v>
      </c>
      <c r="P548" s="4" t="e">
        <f aca="false">IF(ROW(E548) - 1 &gt;= $P$1, IF(OFFSET(N548, 1- $P$1, 0) &lt;&gt; "", SUM(N548:N548(N548, 1 - $P$1, 0)) / $P$1, ""), "")</f>
        <v>#VALUE!</v>
      </c>
      <c r="Q548" s="8" t="e">
        <f aca="true">IF(ROW(N548) - 1 &gt;= $P$1,IF(OFFSET(P548, -1, 0) = "", P548, ((N548 - Q547) * $O$5) + Q547), "")</f>
        <v>#VALUE!</v>
      </c>
      <c r="R548" s="8" t="e">
        <f aca="false">IF(Q548&lt;&gt;"", N548 - Q548, "")</f>
        <v>#VALUE!</v>
      </c>
    </row>
    <row collapsed="false" customFormat="false" customHeight="true" hidden="false" ht="14.4" outlineLevel="0" r="549">
      <c r="A549" s="9" t="n">
        <v>37356</v>
      </c>
      <c r="B549" s="5" t="n">
        <v>24.21</v>
      </c>
      <c r="C549" s="5" t="n">
        <v>24.95</v>
      </c>
      <c r="D549" s="5" t="n">
        <v>24.01</v>
      </c>
      <c r="E549" s="5" t="n">
        <v>24.66</v>
      </c>
      <c r="F549" s="5" t="n">
        <v>8035000</v>
      </c>
      <c r="G549" s="5" t="n">
        <v>12.28</v>
      </c>
      <c r="I549" s="10" t="e">
        <f aca="false">IF(ROW(E549) - 1 &gt;= $I$1,SUM(E549:E549(E549,1 - $I$1, 0)) / $I$1,"")</f>
        <v>#VALUE!</v>
      </c>
      <c r="J549" s="10" t="e">
        <f aca="false">IF(ROW(E549) - 1 &gt;= $J$1,SUM(E549:E549(E549,1 - $J$1, 0)) / $J$1,"")</f>
        <v>#VALUE!</v>
      </c>
      <c r="L549" s="11" t="e">
        <f aca="true">IF(ROW(E549) - 1 &gt;= $L$1,IF(OFFSET(I549, -1, 0) = "", I549, ((E549 - L548) * $K$4) + L548), "")</f>
        <v>#VALUE!</v>
      </c>
      <c r="M549" s="11" t="e">
        <f aca="true">IF(ROW(E549) - 1 &gt;= $M$1,IF(OFFSET(J549, -1, 0) = "", J549, ((E549 - M548) * $K$6) + M548), "")</f>
        <v>#VALUE!</v>
      </c>
      <c r="N549" s="7" t="e">
        <f aca="false">IF(M549&lt;&gt;"", L549-M549, "")</f>
        <v>#VALUE!</v>
      </c>
      <c r="P549" s="4" t="e">
        <f aca="false">IF(ROW(E549) - 1 &gt;= $P$1, IF(OFFSET(N549, 1- $P$1, 0) &lt;&gt; "", SUM(N549:N549(N549, 1 - $P$1, 0)) / $P$1, ""), "")</f>
        <v>#VALUE!</v>
      </c>
      <c r="Q549" s="8" t="e">
        <f aca="true">IF(ROW(N549) - 1 &gt;= $P$1,IF(OFFSET(P549, -1, 0) = "", P549, ((N549 - Q548) * $O$5) + Q548), "")</f>
        <v>#VALUE!</v>
      </c>
      <c r="R549" s="8" t="e">
        <f aca="false">IF(Q549&lt;&gt;"", N549 - Q549, "")</f>
        <v>#VALUE!</v>
      </c>
    </row>
    <row collapsed="false" customFormat="false" customHeight="true" hidden="false" ht="14.4" outlineLevel="0" r="550">
      <c r="A550" s="9" t="n">
        <v>37357</v>
      </c>
      <c r="B550" s="5" t="n">
        <v>25.03</v>
      </c>
      <c r="C550" s="5" t="n">
        <v>25.2</v>
      </c>
      <c r="D550" s="5" t="n">
        <v>24.75</v>
      </c>
      <c r="E550" s="5" t="n">
        <v>24.86</v>
      </c>
      <c r="F550" s="5" t="n">
        <v>14544800</v>
      </c>
      <c r="G550" s="5" t="n">
        <v>12.38</v>
      </c>
      <c r="I550" s="10" t="e">
        <f aca="false">IF(ROW(E550) - 1 &gt;= $I$1,SUM(E550:E550(E550,1 - $I$1, 0)) / $I$1,"")</f>
        <v>#VALUE!</v>
      </c>
      <c r="J550" s="10" t="e">
        <f aca="false">IF(ROW(E550) - 1 &gt;= $J$1,SUM(E550:E550(E550,1 - $J$1, 0)) / $J$1,"")</f>
        <v>#VALUE!</v>
      </c>
      <c r="L550" s="11" t="e">
        <f aca="true">IF(ROW(E550) - 1 &gt;= $L$1,IF(OFFSET(I550, -1, 0) = "", I550, ((E550 - L549) * $K$4) + L549), "")</f>
        <v>#VALUE!</v>
      </c>
      <c r="M550" s="11" t="e">
        <f aca="true">IF(ROW(E550) - 1 &gt;= $M$1,IF(OFFSET(J550, -1, 0) = "", J550, ((E550 - M549) * $K$6) + M549), "")</f>
        <v>#VALUE!</v>
      </c>
      <c r="N550" s="7" t="e">
        <f aca="false">IF(M550&lt;&gt;"", L550-M550, "")</f>
        <v>#VALUE!</v>
      </c>
      <c r="P550" s="4" t="e">
        <f aca="false">IF(ROW(E550) - 1 &gt;= $P$1, IF(OFFSET(N550, 1- $P$1, 0) &lt;&gt; "", SUM(N550:N550(N550, 1 - $P$1, 0)) / $P$1, ""), "")</f>
        <v>#VALUE!</v>
      </c>
      <c r="Q550" s="8" t="e">
        <f aca="true">IF(ROW(N550) - 1 &gt;= $P$1,IF(OFFSET(P550, -1, 0) = "", P550, ((N550 - Q549) * $O$5) + Q549), "")</f>
        <v>#VALUE!</v>
      </c>
      <c r="R550" s="8" t="e">
        <f aca="false">IF(Q550&lt;&gt;"", N550 - Q550, "")</f>
        <v>#VALUE!</v>
      </c>
    </row>
    <row collapsed="false" customFormat="false" customHeight="true" hidden="false" ht="14.4" outlineLevel="0" r="551">
      <c r="A551" s="9" t="n">
        <v>37358</v>
      </c>
      <c r="B551" s="5" t="n">
        <v>25.01</v>
      </c>
      <c r="C551" s="5" t="n">
        <v>25.17</v>
      </c>
      <c r="D551" s="5" t="n">
        <v>24.57</v>
      </c>
      <c r="E551" s="5" t="n">
        <v>25.06</v>
      </c>
      <c r="F551" s="5" t="n">
        <v>11437200</v>
      </c>
      <c r="G551" s="5" t="n">
        <v>12.48</v>
      </c>
      <c r="I551" s="10" t="e">
        <f aca="false">IF(ROW(E551) - 1 &gt;= $I$1,SUM(E551:E551(E551,1 - $I$1, 0)) / $I$1,"")</f>
        <v>#VALUE!</v>
      </c>
      <c r="J551" s="10" t="e">
        <f aca="false">IF(ROW(E551) - 1 &gt;= $J$1,SUM(E551:E551(E551,1 - $J$1, 0)) / $J$1,"")</f>
        <v>#VALUE!</v>
      </c>
      <c r="L551" s="11" t="e">
        <f aca="true">IF(ROW(E551) - 1 &gt;= $L$1,IF(OFFSET(I551, -1, 0) = "", I551, ((E551 - L550) * $K$4) + L550), "")</f>
        <v>#VALUE!</v>
      </c>
      <c r="M551" s="11" t="e">
        <f aca="true">IF(ROW(E551) - 1 &gt;= $M$1,IF(OFFSET(J551, -1, 0) = "", J551, ((E551 - M550) * $K$6) + M550), "")</f>
        <v>#VALUE!</v>
      </c>
      <c r="N551" s="7" t="e">
        <f aca="false">IF(M551&lt;&gt;"", L551-M551, "")</f>
        <v>#VALUE!</v>
      </c>
      <c r="P551" s="4" t="e">
        <f aca="false">IF(ROW(E551) - 1 &gt;= $P$1, IF(OFFSET(N551, 1- $P$1, 0) &lt;&gt; "", SUM(N551:N551(N551, 1 - $P$1, 0)) / $P$1, ""), "")</f>
        <v>#VALUE!</v>
      </c>
      <c r="Q551" s="8" t="e">
        <f aca="true">IF(ROW(N551) - 1 &gt;= $P$1,IF(OFFSET(P551, -1, 0) = "", P551, ((N551 - Q550) * $O$5) + Q550), "")</f>
        <v>#VALUE!</v>
      </c>
      <c r="R551" s="8" t="e">
        <f aca="false">IF(Q551&lt;&gt;"", N551 - Q551, "")</f>
        <v>#VALUE!</v>
      </c>
    </row>
    <row collapsed="false" customFormat="false" customHeight="true" hidden="false" ht="14.4" outlineLevel="0" r="552">
      <c r="A552" s="9" t="n">
        <v>37361</v>
      </c>
      <c r="B552" s="5" t="n">
        <v>25.06</v>
      </c>
      <c r="C552" s="5" t="n">
        <v>25.15</v>
      </c>
      <c r="D552" s="5" t="n">
        <v>24.8</v>
      </c>
      <c r="E552" s="5" t="n">
        <v>25</v>
      </c>
      <c r="F552" s="5" t="n">
        <v>10691800</v>
      </c>
      <c r="G552" s="5" t="n">
        <v>12.45</v>
      </c>
      <c r="I552" s="10" t="e">
        <f aca="false">IF(ROW(E552) - 1 &gt;= $I$1,SUM(E552:E552(E552,1 - $I$1, 0)) / $I$1,"")</f>
        <v>#VALUE!</v>
      </c>
      <c r="J552" s="10" t="e">
        <f aca="false">IF(ROW(E552) - 1 &gt;= $J$1,SUM(E552:E552(E552,1 - $J$1, 0)) / $J$1,"")</f>
        <v>#VALUE!</v>
      </c>
      <c r="L552" s="11" t="e">
        <f aca="true">IF(ROW(E552) - 1 &gt;= $L$1,IF(OFFSET(I552, -1, 0) = "", I552, ((E552 - L551) * $K$4) + L551), "")</f>
        <v>#VALUE!</v>
      </c>
      <c r="M552" s="11" t="e">
        <f aca="true">IF(ROW(E552) - 1 &gt;= $M$1,IF(OFFSET(J552, -1, 0) = "", J552, ((E552 - M551) * $K$6) + M551), "")</f>
        <v>#VALUE!</v>
      </c>
      <c r="N552" s="7" t="e">
        <f aca="false">IF(M552&lt;&gt;"", L552-M552, "")</f>
        <v>#VALUE!</v>
      </c>
      <c r="P552" s="4" t="e">
        <f aca="false">IF(ROW(E552) - 1 &gt;= $P$1, IF(OFFSET(N552, 1- $P$1, 0) &lt;&gt; "", SUM(N552:N552(N552, 1 - $P$1, 0)) / $P$1, ""), "")</f>
        <v>#VALUE!</v>
      </c>
      <c r="Q552" s="8" t="e">
        <f aca="true">IF(ROW(N552) - 1 &gt;= $P$1,IF(OFFSET(P552, -1, 0) = "", P552, ((N552 - Q551) * $O$5) + Q551), "")</f>
        <v>#VALUE!</v>
      </c>
      <c r="R552" s="8" t="e">
        <f aca="false">IF(Q552&lt;&gt;"", N552 - Q552, "")</f>
        <v>#VALUE!</v>
      </c>
    </row>
    <row collapsed="false" customFormat="false" customHeight="true" hidden="false" ht="14.4" outlineLevel="0" r="553">
      <c r="A553" s="9" t="n">
        <v>37362</v>
      </c>
      <c r="B553" s="5" t="n">
        <v>25.15</v>
      </c>
      <c r="C553" s="5" t="n">
        <v>25.99</v>
      </c>
      <c r="D553" s="5" t="n">
        <v>25.12</v>
      </c>
      <c r="E553" s="5" t="n">
        <v>25.74</v>
      </c>
      <c r="F553" s="5" t="n">
        <v>21949200</v>
      </c>
      <c r="G553" s="5" t="n">
        <v>12.81</v>
      </c>
      <c r="I553" s="10" t="e">
        <f aca="false">IF(ROW(E553) - 1 &gt;= $I$1,SUM(E553:E553(E553,1 - $I$1, 0)) / $I$1,"")</f>
        <v>#VALUE!</v>
      </c>
      <c r="J553" s="10" t="e">
        <f aca="false">IF(ROW(E553) - 1 &gt;= $J$1,SUM(E553:E553(E553,1 - $J$1, 0)) / $J$1,"")</f>
        <v>#VALUE!</v>
      </c>
      <c r="L553" s="11" t="e">
        <f aca="true">IF(ROW(E553) - 1 &gt;= $L$1,IF(OFFSET(I553, -1, 0) = "", I553, ((E553 - L552) * $K$4) + L552), "")</f>
        <v>#VALUE!</v>
      </c>
      <c r="M553" s="11" t="e">
        <f aca="true">IF(ROW(E553) - 1 &gt;= $M$1,IF(OFFSET(J553, -1, 0) = "", J553, ((E553 - M552) * $K$6) + M552), "")</f>
        <v>#VALUE!</v>
      </c>
      <c r="N553" s="7" t="e">
        <f aca="false">IF(M553&lt;&gt;"", L553-M553, "")</f>
        <v>#VALUE!</v>
      </c>
      <c r="P553" s="4" t="e">
        <f aca="false">IF(ROW(E553) - 1 &gt;= $P$1, IF(OFFSET(N553, 1- $P$1, 0) &lt;&gt; "", SUM(N553:N553(N553, 1 - $P$1, 0)) / $P$1, ""), "")</f>
        <v>#VALUE!</v>
      </c>
      <c r="Q553" s="8" t="e">
        <f aca="true">IF(ROW(N553) - 1 &gt;= $P$1,IF(OFFSET(P553, -1, 0) = "", P553, ((N553 - Q552) * $O$5) + Q552), "")</f>
        <v>#VALUE!</v>
      </c>
      <c r="R553" s="8" t="e">
        <f aca="false">IF(Q553&lt;&gt;"", N553 - Q553, "")</f>
        <v>#VALUE!</v>
      </c>
    </row>
    <row collapsed="false" customFormat="false" customHeight="true" hidden="false" ht="14.4" outlineLevel="0" r="554">
      <c r="A554" s="9" t="n">
        <v>37363</v>
      </c>
      <c r="B554" s="5" t="n">
        <v>25.93</v>
      </c>
      <c r="C554" s="5" t="n">
        <v>26.17</v>
      </c>
      <c r="D554" s="5" t="n">
        <v>25.38</v>
      </c>
      <c r="E554" s="5" t="n">
        <v>26.11</v>
      </c>
      <c r="F554" s="5" t="n">
        <v>14151800</v>
      </c>
      <c r="G554" s="5" t="n">
        <v>13</v>
      </c>
      <c r="I554" s="10" t="e">
        <f aca="false">IF(ROW(E554) - 1 &gt;= $I$1,SUM(E554:E554(E554,1 - $I$1, 0)) / $I$1,"")</f>
        <v>#VALUE!</v>
      </c>
      <c r="J554" s="10" t="e">
        <f aca="false">IF(ROW(E554) - 1 &gt;= $J$1,SUM(E554:E554(E554,1 - $J$1, 0)) / $J$1,"")</f>
        <v>#VALUE!</v>
      </c>
      <c r="L554" s="11" t="e">
        <f aca="true">IF(ROW(E554) - 1 &gt;= $L$1,IF(OFFSET(I554, -1, 0) = "", I554, ((E554 - L553) * $K$4) + L553), "")</f>
        <v>#VALUE!</v>
      </c>
      <c r="M554" s="11" t="e">
        <f aca="true">IF(ROW(E554) - 1 &gt;= $M$1,IF(OFFSET(J554, -1, 0) = "", J554, ((E554 - M553) * $K$6) + M553), "")</f>
        <v>#VALUE!</v>
      </c>
      <c r="N554" s="7" t="e">
        <f aca="false">IF(M554&lt;&gt;"", L554-M554, "")</f>
        <v>#VALUE!</v>
      </c>
      <c r="P554" s="4" t="e">
        <f aca="false">IF(ROW(E554) - 1 &gt;= $P$1, IF(OFFSET(N554, 1- $P$1, 0) &lt;&gt; "", SUM(N554:N554(N554, 1 - $P$1, 0)) / $P$1, ""), "")</f>
        <v>#VALUE!</v>
      </c>
      <c r="Q554" s="8" t="e">
        <f aca="true">IF(ROW(N554) - 1 &gt;= $P$1,IF(OFFSET(P554, -1, 0) = "", P554, ((N554 - Q553) * $O$5) + Q553), "")</f>
        <v>#VALUE!</v>
      </c>
      <c r="R554" s="8" t="e">
        <f aca="false">IF(Q554&lt;&gt;"", N554 - Q554, "")</f>
        <v>#VALUE!</v>
      </c>
    </row>
    <row collapsed="false" customFormat="false" customHeight="true" hidden="false" ht="14.4" outlineLevel="0" r="555">
      <c r="A555" s="9" t="n">
        <v>37364</v>
      </c>
      <c r="B555" s="5" t="n">
        <v>25.5</v>
      </c>
      <c r="C555" s="5" t="n">
        <v>25.52</v>
      </c>
      <c r="D555" s="5" t="n">
        <v>24.88</v>
      </c>
      <c r="E555" s="5" t="n">
        <v>25.41</v>
      </c>
      <c r="F555" s="5" t="n">
        <v>14346800</v>
      </c>
      <c r="G555" s="5" t="n">
        <v>12.65</v>
      </c>
      <c r="I555" s="10" t="e">
        <f aca="false">IF(ROW(E555) - 1 &gt;= $I$1,SUM(E555:E555(E555,1 - $I$1, 0)) / $I$1,"")</f>
        <v>#VALUE!</v>
      </c>
      <c r="J555" s="10" t="e">
        <f aca="false">IF(ROW(E555) - 1 &gt;= $J$1,SUM(E555:E555(E555,1 - $J$1, 0)) / $J$1,"")</f>
        <v>#VALUE!</v>
      </c>
      <c r="L555" s="11" t="e">
        <f aca="true">IF(ROW(E555) - 1 &gt;= $L$1,IF(OFFSET(I555, -1, 0) = "", I555, ((E555 - L554) * $K$4) + L554), "")</f>
        <v>#VALUE!</v>
      </c>
      <c r="M555" s="11" t="e">
        <f aca="true">IF(ROW(E555) - 1 &gt;= $M$1,IF(OFFSET(J555, -1, 0) = "", J555, ((E555 - M554) * $K$6) + M554), "")</f>
        <v>#VALUE!</v>
      </c>
      <c r="N555" s="7" t="e">
        <f aca="false">IF(M555&lt;&gt;"", L555-M555, "")</f>
        <v>#VALUE!</v>
      </c>
      <c r="P555" s="4" t="e">
        <f aca="false">IF(ROW(E555) - 1 &gt;= $P$1, IF(OFFSET(N555, 1- $P$1, 0) &lt;&gt; "", SUM(N555:N555(N555, 1 - $P$1, 0)) / $P$1, ""), "")</f>
        <v>#VALUE!</v>
      </c>
      <c r="Q555" s="8" t="e">
        <f aca="true">IF(ROW(N555) - 1 &gt;= $P$1,IF(OFFSET(P555, -1, 0) = "", P555, ((N555 - Q554) * $O$5) + Q554), "")</f>
        <v>#VALUE!</v>
      </c>
      <c r="R555" s="8" t="e">
        <f aca="false">IF(Q555&lt;&gt;"", N555 - Q555, "")</f>
        <v>#VALUE!</v>
      </c>
    </row>
    <row collapsed="false" customFormat="false" customHeight="true" hidden="false" ht="14.4" outlineLevel="0" r="556">
      <c r="A556" s="9" t="n">
        <v>37365</v>
      </c>
      <c r="B556" s="5" t="n">
        <v>25.49</v>
      </c>
      <c r="C556" s="5" t="n">
        <v>25.49</v>
      </c>
      <c r="D556" s="5" t="n">
        <v>24.93</v>
      </c>
      <c r="E556" s="5" t="n">
        <v>24.98</v>
      </c>
      <c r="F556" s="5" t="n">
        <v>13407400</v>
      </c>
      <c r="G556" s="5" t="n">
        <v>12.44</v>
      </c>
      <c r="I556" s="10" t="e">
        <f aca="false">IF(ROW(E556) - 1 &gt;= $I$1,SUM(E556:E556(E556,1 - $I$1, 0)) / $I$1,"")</f>
        <v>#VALUE!</v>
      </c>
      <c r="J556" s="10" t="e">
        <f aca="false">IF(ROW(E556) - 1 &gt;= $J$1,SUM(E556:E556(E556,1 - $J$1, 0)) / $J$1,"")</f>
        <v>#VALUE!</v>
      </c>
      <c r="L556" s="11" t="e">
        <f aca="true">IF(ROW(E556) - 1 &gt;= $L$1,IF(OFFSET(I556, -1, 0) = "", I556, ((E556 - L555) * $K$4) + L555), "")</f>
        <v>#VALUE!</v>
      </c>
      <c r="M556" s="11" t="e">
        <f aca="true">IF(ROW(E556) - 1 &gt;= $M$1,IF(OFFSET(J556, -1, 0) = "", J556, ((E556 - M555) * $K$6) + M555), "")</f>
        <v>#VALUE!</v>
      </c>
      <c r="N556" s="7" t="e">
        <f aca="false">IF(M556&lt;&gt;"", L556-M556, "")</f>
        <v>#VALUE!</v>
      </c>
      <c r="P556" s="4" t="e">
        <f aca="false">IF(ROW(E556) - 1 &gt;= $P$1, IF(OFFSET(N556, 1- $P$1, 0) &lt;&gt; "", SUM(N556:N556(N556, 1 - $P$1, 0)) / $P$1, ""), "")</f>
        <v>#VALUE!</v>
      </c>
      <c r="Q556" s="8" t="e">
        <f aca="true">IF(ROW(N556) - 1 &gt;= $P$1,IF(OFFSET(P556, -1, 0) = "", P556, ((N556 - Q555) * $O$5) + Q555), "")</f>
        <v>#VALUE!</v>
      </c>
      <c r="R556" s="8" t="e">
        <f aca="false">IF(Q556&lt;&gt;"", N556 - Q556, "")</f>
        <v>#VALUE!</v>
      </c>
    </row>
    <row collapsed="false" customFormat="false" customHeight="true" hidden="false" ht="14.4" outlineLevel="0" r="557">
      <c r="A557" s="9" t="n">
        <v>37368</v>
      </c>
      <c r="B557" s="5" t="n">
        <v>24.84</v>
      </c>
      <c r="C557" s="5" t="n">
        <v>24.93</v>
      </c>
      <c r="D557" s="5" t="n">
        <v>24.23</v>
      </c>
      <c r="E557" s="5" t="n">
        <v>24.53</v>
      </c>
      <c r="F557" s="5" t="n">
        <v>9622400</v>
      </c>
      <c r="G557" s="5" t="n">
        <v>12.21</v>
      </c>
      <c r="I557" s="10" t="e">
        <f aca="false">IF(ROW(E557) - 1 &gt;= $I$1,SUM(E557:E557(E557,1 - $I$1, 0)) / $I$1,"")</f>
        <v>#VALUE!</v>
      </c>
      <c r="J557" s="10" t="e">
        <f aca="false">IF(ROW(E557) - 1 &gt;= $J$1,SUM(E557:E557(E557,1 - $J$1, 0)) / $J$1,"")</f>
        <v>#VALUE!</v>
      </c>
      <c r="L557" s="11" t="e">
        <f aca="true">IF(ROW(E557) - 1 &gt;= $L$1,IF(OFFSET(I557, -1, 0) = "", I557, ((E557 - L556) * $K$4) + L556), "")</f>
        <v>#VALUE!</v>
      </c>
      <c r="M557" s="11" t="e">
        <f aca="true">IF(ROW(E557) - 1 &gt;= $M$1,IF(OFFSET(J557, -1, 0) = "", J557, ((E557 - M556) * $K$6) + M556), "")</f>
        <v>#VALUE!</v>
      </c>
      <c r="N557" s="7" t="e">
        <f aca="false">IF(M557&lt;&gt;"", L557-M557, "")</f>
        <v>#VALUE!</v>
      </c>
      <c r="P557" s="4" t="e">
        <f aca="false">IF(ROW(E557) - 1 &gt;= $P$1, IF(OFFSET(N557, 1- $P$1, 0) &lt;&gt; "", SUM(N557:N557(N557, 1 - $P$1, 0)) / $P$1, ""), "")</f>
        <v>#VALUE!</v>
      </c>
      <c r="Q557" s="8" t="e">
        <f aca="true">IF(ROW(N557) - 1 &gt;= $P$1,IF(OFFSET(P557, -1, 0) = "", P557, ((N557 - Q556) * $O$5) + Q556), "")</f>
        <v>#VALUE!</v>
      </c>
      <c r="R557" s="8" t="e">
        <f aca="false">IF(Q557&lt;&gt;"", N557 - Q557, "")</f>
        <v>#VALUE!</v>
      </c>
    </row>
    <row collapsed="false" customFormat="false" customHeight="true" hidden="false" ht="14.4" outlineLevel="0" r="558">
      <c r="A558" s="9" t="n">
        <v>37369</v>
      </c>
      <c r="B558" s="5" t="n">
        <v>24.54</v>
      </c>
      <c r="C558" s="5" t="n">
        <v>24.78</v>
      </c>
      <c r="D558" s="5" t="n">
        <v>24.09</v>
      </c>
      <c r="E558" s="5" t="n">
        <v>24.25</v>
      </c>
      <c r="F558" s="5" t="n">
        <v>8338200</v>
      </c>
      <c r="G558" s="5" t="n">
        <v>12.07</v>
      </c>
      <c r="I558" s="10" t="e">
        <f aca="false">IF(ROW(E558) - 1 &gt;= $I$1,SUM(E558:E558(E558,1 - $I$1, 0)) / $I$1,"")</f>
        <v>#VALUE!</v>
      </c>
      <c r="J558" s="10" t="e">
        <f aca="false">IF(ROW(E558) - 1 &gt;= $J$1,SUM(E558:E558(E558,1 - $J$1, 0)) / $J$1,"")</f>
        <v>#VALUE!</v>
      </c>
      <c r="L558" s="11" t="e">
        <f aca="true">IF(ROW(E558) - 1 &gt;= $L$1,IF(OFFSET(I558, -1, 0) = "", I558, ((E558 - L557) * $K$4) + L557), "")</f>
        <v>#VALUE!</v>
      </c>
      <c r="M558" s="11" t="e">
        <f aca="true">IF(ROW(E558) - 1 &gt;= $M$1,IF(OFFSET(J558, -1, 0) = "", J558, ((E558 - M557) * $K$6) + M557), "")</f>
        <v>#VALUE!</v>
      </c>
      <c r="N558" s="7" t="e">
        <f aca="false">IF(M558&lt;&gt;"", L558-M558, "")</f>
        <v>#VALUE!</v>
      </c>
      <c r="P558" s="4" t="e">
        <f aca="false">IF(ROW(E558) - 1 &gt;= $P$1, IF(OFFSET(N558, 1- $P$1, 0) &lt;&gt; "", SUM(N558:N558(N558, 1 - $P$1, 0)) / $P$1, ""), "")</f>
        <v>#VALUE!</v>
      </c>
      <c r="Q558" s="8" t="e">
        <f aca="true">IF(ROW(N558) - 1 &gt;= $P$1,IF(OFFSET(P558, -1, 0) = "", P558, ((N558 - Q557) * $O$5) + Q557), "")</f>
        <v>#VALUE!</v>
      </c>
      <c r="R558" s="8" t="e">
        <f aca="false">IF(Q558&lt;&gt;"", N558 - Q558, "")</f>
        <v>#VALUE!</v>
      </c>
    </row>
    <row collapsed="false" customFormat="false" customHeight="true" hidden="false" ht="14.4" outlineLevel="0" r="559">
      <c r="A559" s="9" t="n">
        <v>37370</v>
      </c>
      <c r="B559" s="5" t="n">
        <v>24.3</v>
      </c>
      <c r="C559" s="5" t="n">
        <v>24.5</v>
      </c>
      <c r="D559" s="5" t="n">
        <v>23.68</v>
      </c>
      <c r="E559" s="5" t="n">
        <v>23.77</v>
      </c>
      <c r="F559" s="5" t="n">
        <v>5016000</v>
      </c>
      <c r="G559" s="5" t="n">
        <v>11.83</v>
      </c>
      <c r="I559" s="10" t="e">
        <f aca="false">IF(ROW(E559) - 1 &gt;= $I$1,SUM(E559:E559(E559,1 - $I$1, 0)) / $I$1,"")</f>
        <v>#VALUE!</v>
      </c>
      <c r="J559" s="10" t="e">
        <f aca="false">IF(ROW(E559) - 1 &gt;= $J$1,SUM(E559:E559(E559,1 - $J$1, 0)) / $J$1,"")</f>
        <v>#VALUE!</v>
      </c>
      <c r="L559" s="11" t="e">
        <f aca="true">IF(ROW(E559) - 1 &gt;= $L$1,IF(OFFSET(I559, -1, 0) = "", I559, ((E559 - L558) * $K$4) + L558), "")</f>
        <v>#VALUE!</v>
      </c>
      <c r="M559" s="11" t="e">
        <f aca="true">IF(ROW(E559) - 1 &gt;= $M$1,IF(OFFSET(J559, -1, 0) = "", J559, ((E559 - M558) * $K$6) + M558), "")</f>
        <v>#VALUE!</v>
      </c>
      <c r="N559" s="7" t="e">
        <f aca="false">IF(M559&lt;&gt;"", L559-M559, "")</f>
        <v>#VALUE!</v>
      </c>
      <c r="P559" s="4" t="e">
        <f aca="false">IF(ROW(E559) - 1 &gt;= $P$1, IF(OFFSET(N559, 1- $P$1, 0) &lt;&gt; "", SUM(N559:N559(N559, 1 - $P$1, 0)) / $P$1, ""), "")</f>
        <v>#VALUE!</v>
      </c>
      <c r="Q559" s="8" t="e">
        <f aca="true">IF(ROW(N559) - 1 &gt;= $P$1,IF(OFFSET(P559, -1, 0) = "", P559, ((N559 - Q558) * $O$5) + Q558), "")</f>
        <v>#VALUE!</v>
      </c>
      <c r="R559" s="8" t="e">
        <f aca="false">IF(Q559&lt;&gt;"", N559 - Q559, "")</f>
        <v>#VALUE!</v>
      </c>
    </row>
    <row collapsed="false" customFormat="false" customHeight="true" hidden="false" ht="14.4" outlineLevel="0" r="560">
      <c r="A560" s="9" t="n">
        <v>37371</v>
      </c>
      <c r="B560" s="5" t="n">
        <v>23.56</v>
      </c>
      <c r="C560" s="5" t="n">
        <v>24.34</v>
      </c>
      <c r="D560" s="5" t="n">
        <v>23.55</v>
      </c>
      <c r="E560" s="5" t="n">
        <v>24.12</v>
      </c>
      <c r="F560" s="5" t="n">
        <v>6935800</v>
      </c>
      <c r="G560" s="5" t="n">
        <v>12.01</v>
      </c>
      <c r="I560" s="10" t="e">
        <f aca="false">IF(ROW(E560) - 1 &gt;= $I$1,SUM(E560:E560(E560,1 - $I$1, 0)) / $I$1,"")</f>
        <v>#VALUE!</v>
      </c>
      <c r="J560" s="10" t="e">
        <f aca="false">IF(ROW(E560) - 1 &gt;= $J$1,SUM(E560:E560(E560,1 - $J$1, 0)) / $J$1,"")</f>
        <v>#VALUE!</v>
      </c>
      <c r="L560" s="11" t="e">
        <f aca="true">IF(ROW(E560) - 1 &gt;= $L$1,IF(OFFSET(I560, -1, 0) = "", I560, ((E560 - L559) * $K$4) + L559), "")</f>
        <v>#VALUE!</v>
      </c>
      <c r="M560" s="11" t="e">
        <f aca="true">IF(ROW(E560) - 1 &gt;= $M$1,IF(OFFSET(J560, -1, 0) = "", J560, ((E560 - M559) * $K$6) + M559), "")</f>
        <v>#VALUE!</v>
      </c>
      <c r="N560" s="7" t="e">
        <f aca="false">IF(M560&lt;&gt;"", L560-M560, "")</f>
        <v>#VALUE!</v>
      </c>
      <c r="P560" s="4" t="e">
        <f aca="false">IF(ROW(E560) - 1 &gt;= $P$1, IF(OFFSET(N560, 1- $P$1, 0) &lt;&gt; "", SUM(N560:N560(N560, 1 - $P$1, 0)) / $P$1, ""), "")</f>
        <v>#VALUE!</v>
      </c>
      <c r="Q560" s="8" t="e">
        <f aca="true">IF(ROW(N560) - 1 &gt;= $P$1,IF(OFFSET(P560, -1, 0) = "", P560, ((N560 - Q559) * $O$5) + Q559), "")</f>
        <v>#VALUE!</v>
      </c>
      <c r="R560" s="8" t="e">
        <f aca="false">IF(Q560&lt;&gt;"", N560 - Q560, "")</f>
        <v>#VALUE!</v>
      </c>
    </row>
    <row collapsed="false" customFormat="false" customHeight="true" hidden="false" ht="14.4" outlineLevel="0" r="561">
      <c r="A561" s="9" t="n">
        <v>37372</v>
      </c>
      <c r="B561" s="5" t="n">
        <v>24.28</v>
      </c>
      <c r="C561" s="5" t="n">
        <v>24.37</v>
      </c>
      <c r="D561" s="5" t="n">
        <v>23</v>
      </c>
      <c r="E561" s="5" t="n">
        <v>23.01</v>
      </c>
      <c r="F561" s="5" t="n">
        <v>10892200</v>
      </c>
      <c r="G561" s="5" t="n">
        <v>11.46</v>
      </c>
      <c r="I561" s="10" t="e">
        <f aca="false">IF(ROW(E561) - 1 &gt;= $I$1,SUM(E561:E561(E561,1 - $I$1, 0)) / $I$1,"")</f>
        <v>#VALUE!</v>
      </c>
      <c r="J561" s="10" t="e">
        <f aca="false">IF(ROW(E561) - 1 &gt;= $J$1,SUM(E561:E561(E561,1 - $J$1, 0)) / $J$1,"")</f>
        <v>#VALUE!</v>
      </c>
      <c r="L561" s="11" t="e">
        <f aca="true">IF(ROW(E561) - 1 &gt;= $L$1,IF(OFFSET(I561, -1, 0) = "", I561, ((E561 - L560) * $K$4) + L560), "")</f>
        <v>#VALUE!</v>
      </c>
      <c r="M561" s="11" t="e">
        <f aca="true">IF(ROW(E561) - 1 &gt;= $M$1,IF(OFFSET(J561, -1, 0) = "", J561, ((E561 - M560) * $K$6) + M560), "")</f>
        <v>#VALUE!</v>
      </c>
      <c r="N561" s="7" t="e">
        <f aca="false">IF(M561&lt;&gt;"", L561-M561, "")</f>
        <v>#VALUE!</v>
      </c>
      <c r="P561" s="4" t="e">
        <f aca="false">IF(ROW(E561) - 1 &gt;= $P$1, IF(OFFSET(N561, 1- $P$1, 0) &lt;&gt; "", SUM(N561:N561(N561, 1 - $P$1, 0)) / $P$1, ""), "")</f>
        <v>#VALUE!</v>
      </c>
      <c r="Q561" s="8" t="e">
        <f aca="true">IF(ROW(N561) - 1 &gt;= $P$1,IF(OFFSET(P561, -1, 0) = "", P561, ((N561 - Q560) * $O$5) + Q560), "")</f>
        <v>#VALUE!</v>
      </c>
      <c r="R561" s="8" t="e">
        <f aca="false">IF(Q561&lt;&gt;"", N561 - Q561, "")</f>
        <v>#VALUE!</v>
      </c>
    </row>
    <row collapsed="false" customFormat="false" customHeight="true" hidden="false" ht="14.4" outlineLevel="0" r="562">
      <c r="A562" s="9" t="n">
        <v>37375</v>
      </c>
      <c r="B562" s="5" t="n">
        <v>23.16</v>
      </c>
      <c r="C562" s="5" t="n">
        <v>24.06</v>
      </c>
      <c r="D562" s="5" t="n">
        <v>23.09</v>
      </c>
      <c r="E562" s="5" t="n">
        <v>23.96</v>
      </c>
      <c r="F562" s="5" t="n">
        <v>9724600</v>
      </c>
      <c r="G562" s="5" t="n">
        <v>11.93</v>
      </c>
      <c r="I562" s="10" t="e">
        <f aca="false">IF(ROW(E562) - 1 &gt;= $I$1,SUM(E562:E562(E562,1 - $I$1, 0)) / $I$1,"")</f>
        <v>#VALUE!</v>
      </c>
      <c r="J562" s="10" t="e">
        <f aca="false">IF(ROW(E562) - 1 &gt;= $J$1,SUM(E562:E562(E562,1 - $J$1, 0)) / $J$1,"")</f>
        <v>#VALUE!</v>
      </c>
      <c r="L562" s="11" t="e">
        <f aca="true">IF(ROW(E562) - 1 &gt;= $L$1,IF(OFFSET(I562, -1, 0) = "", I562, ((E562 - L561) * $K$4) + L561), "")</f>
        <v>#VALUE!</v>
      </c>
      <c r="M562" s="11" t="e">
        <f aca="true">IF(ROW(E562) - 1 &gt;= $M$1,IF(OFFSET(J562, -1, 0) = "", J562, ((E562 - M561) * $K$6) + M561), "")</f>
        <v>#VALUE!</v>
      </c>
      <c r="N562" s="7" t="e">
        <f aca="false">IF(M562&lt;&gt;"", L562-M562, "")</f>
        <v>#VALUE!</v>
      </c>
      <c r="P562" s="4" t="e">
        <f aca="false">IF(ROW(E562) - 1 &gt;= $P$1, IF(OFFSET(N562, 1- $P$1, 0) &lt;&gt; "", SUM(N562:N562(N562, 1 - $P$1, 0)) / $P$1, ""), "")</f>
        <v>#VALUE!</v>
      </c>
      <c r="Q562" s="8" t="e">
        <f aca="true">IF(ROW(N562) - 1 &gt;= $P$1,IF(OFFSET(P562, -1, 0) = "", P562, ((N562 - Q561) * $O$5) + Q561), "")</f>
        <v>#VALUE!</v>
      </c>
      <c r="R562" s="8" t="e">
        <f aca="false">IF(Q562&lt;&gt;"", N562 - Q562, "")</f>
        <v>#VALUE!</v>
      </c>
    </row>
    <row collapsed="false" customFormat="false" customHeight="true" hidden="false" ht="14.4" outlineLevel="0" r="563">
      <c r="A563" s="9" t="n">
        <v>37376</v>
      </c>
      <c r="B563" s="5" t="n">
        <v>23.89</v>
      </c>
      <c r="C563" s="5" t="n">
        <v>24.38</v>
      </c>
      <c r="D563" s="5" t="n">
        <v>23.75</v>
      </c>
      <c r="E563" s="5" t="n">
        <v>24.27</v>
      </c>
      <c r="F563" s="5" t="n">
        <v>10034400</v>
      </c>
      <c r="G563" s="5" t="n">
        <v>12.08</v>
      </c>
      <c r="I563" s="10" t="e">
        <f aca="false">IF(ROW(E563) - 1 &gt;= $I$1,SUM(E563:E563(E563,1 - $I$1, 0)) / $I$1,"")</f>
        <v>#VALUE!</v>
      </c>
      <c r="J563" s="10" t="e">
        <f aca="false">IF(ROW(E563) - 1 &gt;= $J$1,SUM(E563:E563(E563,1 - $J$1, 0)) / $J$1,"")</f>
        <v>#VALUE!</v>
      </c>
      <c r="L563" s="11" t="e">
        <f aca="true">IF(ROW(E563) - 1 &gt;= $L$1,IF(OFFSET(I563, -1, 0) = "", I563, ((E563 - L562) * $K$4) + L562), "")</f>
        <v>#VALUE!</v>
      </c>
      <c r="M563" s="11" t="e">
        <f aca="true">IF(ROW(E563) - 1 &gt;= $M$1,IF(OFFSET(J563, -1, 0) = "", J563, ((E563 - M562) * $K$6) + M562), "")</f>
        <v>#VALUE!</v>
      </c>
      <c r="N563" s="7" t="e">
        <f aca="false">IF(M563&lt;&gt;"", L563-M563, "")</f>
        <v>#VALUE!</v>
      </c>
      <c r="P563" s="4" t="e">
        <f aca="false">IF(ROW(E563) - 1 &gt;= $P$1, IF(OFFSET(N563, 1- $P$1, 0) &lt;&gt; "", SUM(N563:N563(N563, 1 - $P$1, 0)) / $P$1, ""), "")</f>
        <v>#VALUE!</v>
      </c>
      <c r="Q563" s="8" t="e">
        <f aca="true">IF(ROW(N563) - 1 &gt;= $P$1,IF(OFFSET(P563, -1, 0) = "", P563, ((N563 - Q562) * $O$5) + Q562), "")</f>
        <v>#VALUE!</v>
      </c>
      <c r="R563" s="8" t="e">
        <f aca="false">IF(Q563&lt;&gt;"", N563 - Q563, "")</f>
        <v>#VALUE!</v>
      </c>
    </row>
    <row collapsed="false" customFormat="false" customHeight="true" hidden="false" ht="14.4" outlineLevel="0" r="564">
      <c r="A564" s="9" t="n">
        <v>37377</v>
      </c>
      <c r="B564" s="5" t="n">
        <v>24.29</v>
      </c>
      <c r="C564" s="5" t="n">
        <v>24.29</v>
      </c>
      <c r="D564" s="5" t="n">
        <v>23.36</v>
      </c>
      <c r="E564" s="5" t="n">
        <v>23.98</v>
      </c>
      <c r="F564" s="5" t="n">
        <v>7668000</v>
      </c>
      <c r="G564" s="5" t="n">
        <v>11.94</v>
      </c>
      <c r="I564" s="10" t="e">
        <f aca="false">IF(ROW(E564) - 1 &gt;= $I$1,SUM(E564:E564(E564,1 - $I$1, 0)) / $I$1,"")</f>
        <v>#VALUE!</v>
      </c>
      <c r="J564" s="10" t="e">
        <f aca="false">IF(ROW(E564) - 1 &gt;= $J$1,SUM(E564:E564(E564,1 - $J$1, 0)) / $J$1,"")</f>
        <v>#VALUE!</v>
      </c>
      <c r="L564" s="11" t="e">
        <f aca="true">IF(ROW(E564) - 1 &gt;= $L$1,IF(OFFSET(I564, -1, 0) = "", I564, ((E564 - L563) * $K$4) + L563), "")</f>
        <v>#VALUE!</v>
      </c>
      <c r="M564" s="11" t="e">
        <f aca="true">IF(ROW(E564) - 1 &gt;= $M$1,IF(OFFSET(J564, -1, 0) = "", J564, ((E564 - M563) * $K$6) + M563), "")</f>
        <v>#VALUE!</v>
      </c>
      <c r="N564" s="7" t="e">
        <f aca="false">IF(M564&lt;&gt;"", L564-M564, "")</f>
        <v>#VALUE!</v>
      </c>
      <c r="P564" s="4" t="e">
        <f aca="false">IF(ROW(E564) - 1 &gt;= $P$1, IF(OFFSET(N564, 1- $P$1, 0) &lt;&gt; "", SUM(N564:N564(N564, 1 - $P$1, 0)) / $P$1, ""), "")</f>
        <v>#VALUE!</v>
      </c>
      <c r="Q564" s="8" t="e">
        <f aca="true">IF(ROW(N564) - 1 &gt;= $P$1,IF(OFFSET(P564, -1, 0) = "", P564, ((N564 - Q563) * $O$5) + Q563), "")</f>
        <v>#VALUE!</v>
      </c>
      <c r="R564" s="8" t="e">
        <f aca="false">IF(Q564&lt;&gt;"", N564 - Q564, "")</f>
        <v>#VALUE!</v>
      </c>
    </row>
    <row collapsed="false" customFormat="false" customHeight="true" hidden="false" ht="14.4" outlineLevel="0" r="565">
      <c r="A565" s="9" t="n">
        <v>37378</v>
      </c>
      <c r="B565" s="5" t="n">
        <v>23.81</v>
      </c>
      <c r="C565" s="5" t="n">
        <v>24.34</v>
      </c>
      <c r="D565" s="5" t="n">
        <v>23.6</v>
      </c>
      <c r="E565" s="5" t="n">
        <v>23.69</v>
      </c>
      <c r="F565" s="5" t="n">
        <v>8548000</v>
      </c>
      <c r="G565" s="5" t="n">
        <v>11.79</v>
      </c>
      <c r="I565" s="10" t="e">
        <f aca="false">IF(ROW(E565) - 1 &gt;= $I$1,SUM(E565:E565(E565,1 - $I$1, 0)) / $I$1,"")</f>
        <v>#VALUE!</v>
      </c>
      <c r="J565" s="10" t="e">
        <f aca="false">IF(ROW(E565) - 1 &gt;= $J$1,SUM(E565:E565(E565,1 - $J$1, 0)) / $J$1,"")</f>
        <v>#VALUE!</v>
      </c>
      <c r="L565" s="11" t="e">
        <f aca="true">IF(ROW(E565) - 1 &gt;= $L$1,IF(OFFSET(I565, -1, 0) = "", I565, ((E565 - L564) * $K$4) + L564), "")</f>
        <v>#VALUE!</v>
      </c>
      <c r="M565" s="11" t="e">
        <f aca="true">IF(ROW(E565) - 1 &gt;= $M$1,IF(OFFSET(J565, -1, 0) = "", J565, ((E565 - M564) * $K$6) + M564), "")</f>
        <v>#VALUE!</v>
      </c>
      <c r="N565" s="7" t="e">
        <f aca="false">IF(M565&lt;&gt;"", L565-M565, "")</f>
        <v>#VALUE!</v>
      </c>
      <c r="P565" s="4" t="e">
        <f aca="false">IF(ROW(E565) - 1 &gt;= $P$1, IF(OFFSET(N565, 1- $P$1, 0) &lt;&gt; "", SUM(N565:N565(N565, 1 - $P$1, 0)) / $P$1, ""), "")</f>
        <v>#VALUE!</v>
      </c>
      <c r="Q565" s="8" t="e">
        <f aca="true">IF(ROW(N565) - 1 &gt;= $P$1,IF(OFFSET(P565, -1, 0) = "", P565, ((N565 - Q564) * $O$5) + Q564), "")</f>
        <v>#VALUE!</v>
      </c>
      <c r="R565" s="8" t="e">
        <f aca="false">IF(Q565&lt;&gt;"", N565 - Q565, "")</f>
        <v>#VALUE!</v>
      </c>
    </row>
    <row collapsed="false" customFormat="false" customHeight="true" hidden="false" ht="14.4" outlineLevel="0" r="566">
      <c r="A566" s="9" t="n">
        <v>37379</v>
      </c>
      <c r="B566" s="5" t="n">
        <v>23.57</v>
      </c>
      <c r="C566" s="5" t="n">
        <v>24.02</v>
      </c>
      <c r="D566" s="5" t="n">
        <v>23.43</v>
      </c>
      <c r="E566" s="5" t="n">
        <v>23.51</v>
      </c>
      <c r="F566" s="5" t="n">
        <v>8242200</v>
      </c>
      <c r="G566" s="5" t="n">
        <v>11.7</v>
      </c>
      <c r="I566" s="10" t="e">
        <f aca="false">IF(ROW(E566) - 1 &gt;= $I$1,SUM(E566:E566(E566,1 - $I$1, 0)) / $I$1,"")</f>
        <v>#VALUE!</v>
      </c>
      <c r="J566" s="10" t="e">
        <f aca="false">IF(ROW(E566) - 1 &gt;= $J$1,SUM(E566:E566(E566,1 - $J$1, 0)) / $J$1,"")</f>
        <v>#VALUE!</v>
      </c>
      <c r="L566" s="11" t="e">
        <f aca="true">IF(ROW(E566) - 1 &gt;= $L$1,IF(OFFSET(I566, -1, 0) = "", I566, ((E566 - L565) * $K$4) + L565), "")</f>
        <v>#VALUE!</v>
      </c>
      <c r="M566" s="11" t="e">
        <f aca="true">IF(ROW(E566) - 1 &gt;= $M$1,IF(OFFSET(J566, -1, 0) = "", J566, ((E566 - M565) * $K$6) + M565), "")</f>
        <v>#VALUE!</v>
      </c>
      <c r="N566" s="7" t="e">
        <f aca="false">IF(M566&lt;&gt;"", L566-M566, "")</f>
        <v>#VALUE!</v>
      </c>
      <c r="P566" s="4" t="e">
        <f aca="false">IF(ROW(E566) - 1 &gt;= $P$1, IF(OFFSET(N566, 1- $P$1, 0) &lt;&gt; "", SUM(N566:N566(N566, 1 - $P$1, 0)) / $P$1, ""), "")</f>
        <v>#VALUE!</v>
      </c>
      <c r="Q566" s="8" t="e">
        <f aca="true">IF(ROW(N566) - 1 &gt;= $P$1,IF(OFFSET(P566, -1, 0) = "", P566, ((N566 - Q565) * $O$5) + Q565), "")</f>
        <v>#VALUE!</v>
      </c>
      <c r="R566" s="8" t="e">
        <f aca="false">IF(Q566&lt;&gt;"", N566 - Q566, "")</f>
        <v>#VALUE!</v>
      </c>
    </row>
    <row collapsed="false" customFormat="false" customHeight="true" hidden="false" ht="14.4" outlineLevel="0" r="567">
      <c r="A567" s="9" t="n">
        <v>37382</v>
      </c>
      <c r="B567" s="5" t="n">
        <v>23.35</v>
      </c>
      <c r="C567" s="5" t="n">
        <v>23.5</v>
      </c>
      <c r="D567" s="5" t="n">
        <v>22.46</v>
      </c>
      <c r="E567" s="5" t="n">
        <v>22.65</v>
      </c>
      <c r="F567" s="5" t="n">
        <v>8916600</v>
      </c>
      <c r="G567" s="5" t="n">
        <v>11.28</v>
      </c>
      <c r="I567" s="10" t="e">
        <f aca="false">IF(ROW(E567) - 1 &gt;= $I$1,SUM(E567:E567(E567,1 - $I$1, 0)) / $I$1,"")</f>
        <v>#VALUE!</v>
      </c>
      <c r="J567" s="10" t="e">
        <f aca="false">IF(ROW(E567) - 1 &gt;= $J$1,SUM(E567:E567(E567,1 - $J$1, 0)) / $J$1,"")</f>
        <v>#VALUE!</v>
      </c>
      <c r="L567" s="11" t="e">
        <f aca="true">IF(ROW(E567) - 1 &gt;= $L$1,IF(OFFSET(I567, -1, 0) = "", I567, ((E567 - L566) * $K$4) + L566), "")</f>
        <v>#VALUE!</v>
      </c>
      <c r="M567" s="11" t="e">
        <f aca="true">IF(ROW(E567) - 1 &gt;= $M$1,IF(OFFSET(J567, -1, 0) = "", J567, ((E567 - M566) * $K$6) + M566), "")</f>
        <v>#VALUE!</v>
      </c>
      <c r="N567" s="7" t="e">
        <f aca="false">IF(M567&lt;&gt;"", L567-M567, "")</f>
        <v>#VALUE!</v>
      </c>
      <c r="P567" s="4" t="e">
        <f aca="false">IF(ROW(E567) - 1 &gt;= $P$1, IF(OFFSET(N567, 1- $P$1, 0) &lt;&gt; "", SUM(N567:N567(N567, 1 - $P$1, 0)) / $P$1, ""), "")</f>
        <v>#VALUE!</v>
      </c>
      <c r="Q567" s="8" t="e">
        <f aca="true">IF(ROW(N567) - 1 &gt;= $P$1,IF(OFFSET(P567, -1, 0) = "", P567, ((N567 - Q566) * $O$5) + Q566), "")</f>
        <v>#VALUE!</v>
      </c>
      <c r="R567" s="8" t="e">
        <f aca="false">IF(Q567&lt;&gt;"", N567 - Q567, "")</f>
        <v>#VALUE!</v>
      </c>
    </row>
    <row collapsed="false" customFormat="false" customHeight="true" hidden="false" ht="14.4" outlineLevel="0" r="568">
      <c r="A568" s="9" t="n">
        <v>37383</v>
      </c>
      <c r="B568" s="5" t="n">
        <v>22.94</v>
      </c>
      <c r="C568" s="5" t="n">
        <v>22.95</v>
      </c>
      <c r="D568" s="5" t="n">
        <v>22.14</v>
      </c>
      <c r="E568" s="5" t="n">
        <v>22.47</v>
      </c>
      <c r="F568" s="5" t="n">
        <v>8669600</v>
      </c>
      <c r="G568" s="5" t="n">
        <v>11.19</v>
      </c>
      <c r="I568" s="10" t="e">
        <f aca="false">IF(ROW(E568) - 1 &gt;= $I$1,SUM(E568:E568(E568,1 - $I$1, 0)) / $I$1,"")</f>
        <v>#VALUE!</v>
      </c>
      <c r="J568" s="10" t="e">
        <f aca="false">IF(ROW(E568) - 1 &gt;= $J$1,SUM(E568:E568(E568,1 - $J$1, 0)) / $J$1,"")</f>
        <v>#VALUE!</v>
      </c>
      <c r="L568" s="11" t="e">
        <f aca="true">IF(ROW(E568) - 1 &gt;= $L$1,IF(OFFSET(I568, -1, 0) = "", I568, ((E568 - L567) * $K$4) + L567), "")</f>
        <v>#VALUE!</v>
      </c>
      <c r="M568" s="11" t="e">
        <f aca="true">IF(ROW(E568) - 1 &gt;= $M$1,IF(OFFSET(J568, -1, 0) = "", J568, ((E568 - M567) * $K$6) + M567), "")</f>
        <v>#VALUE!</v>
      </c>
      <c r="N568" s="7" t="e">
        <f aca="false">IF(M568&lt;&gt;"", L568-M568, "")</f>
        <v>#VALUE!</v>
      </c>
      <c r="P568" s="4" t="e">
        <f aca="false">IF(ROW(E568) - 1 &gt;= $P$1, IF(OFFSET(N568, 1- $P$1, 0) &lt;&gt; "", SUM(N568:N568(N568, 1 - $P$1, 0)) / $P$1, ""), "")</f>
        <v>#VALUE!</v>
      </c>
      <c r="Q568" s="8" t="e">
        <f aca="true">IF(ROW(N568) - 1 &gt;= $P$1,IF(OFFSET(P568, -1, 0) = "", P568, ((N568 - Q567) * $O$5) + Q567), "")</f>
        <v>#VALUE!</v>
      </c>
      <c r="R568" s="8" t="e">
        <f aca="false">IF(Q568&lt;&gt;"", N568 - Q568, "")</f>
        <v>#VALUE!</v>
      </c>
    </row>
    <row collapsed="false" customFormat="false" customHeight="true" hidden="false" ht="14.4" outlineLevel="0" r="569">
      <c r="A569" s="9" t="n">
        <v>37384</v>
      </c>
      <c r="B569" s="5" t="n">
        <v>23.2</v>
      </c>
      <c r="C569" s="5" t="n">
        <v>24.52</v>
      </c>
      <c r="D569" s="5" t="n">
        <v>23.04</v>
      </c>
      <c r="E569" s="5" t="n">
        <v>24.37</v>
      </c>
      <c r="F569" s="5" t="n">
        <v>15595800</v>
      </c>
      <c r="G569" s="5" t="n">
        <v>12.13</v>
      </c>
      <c r="I569" s="10" t="e">
        <f aca="false">IF(ROW(E569) - 1 &gt;= $I$1,SUM(E569:E569(E569,1 - $I$1, 0)) / $I$1,"")</f>
        <v>#VALUE!</v>
      </c>
      <c r="J569" s="10" t="e">
        <f aca="false">IF(ROW(E569) - 1 &gt;= $J$1,SUM(E569:E569(E569,1 - $J$1, 0)) / $J$1,"")</f>
        <v>#VALUE!</v>
      </c>
      <c r="L569" s="11" t="e">
        <f aca="true">IF(ROW(E569) - 1 &gt;= $L$1,IF(OFFSET(I569, -1, 0) = "", I569, ((E569 - L568) * $K$4) + L568), "")</f>
        <v>#VALUE!</v>
      </c>
      <c r="M569" s="11" t="e">
        <f aca="true">IF(ROW(E569) - 1 &gt;= $M$1,IF(OFFSET(J569, -1, 0) = "", J569, ((E569 - M568) * $K$6) + M568), "")</f>
        <v>#VALUE!</v>
      </c>
      <c r="N569" s="7" t="e">
        <f aca="false">IF(M569&lt;&gt;"", L569-M569, "")</f>
        <v>#VALUE!</v>
      </c>
      <c r="P569" s="4" t="e">
        <f aca="false">IF(ROW(E569) - 1 &gt;= $P$1, IF(OFFSET(N569, 1- $P$1, 0) &lt;&gt; "", SUM(N569:N569(N569, 1 - $P$1, 0)) / $P$1, ""), "")</f>
        <v>#VALUE!</v>
      </c>
      <c r="Q569" s="8" t="e">
        <f aca="true">IF(ROW(N569) - 1 &gt;= $P$1,IF(OFFSET(P569, -1, 0) = "", P569, ((N569 - Q568) * $O$5) + Q568), "")</f>
        <v>#VALUE!</v>
      </c>
      <c r="R569" s="8" t="e">
        <f aca="false">IF(Q569&lt;&gt;"", N569 - Q569, "")</f>
        <v>#VALUE!</v>
      </c>
    </row>
    <row collapsed="false" customFormat="false" customHeight="true" hidden="false" ht="14.4" outlineLevel="0" r="570">
      <c r="A570" s="9" t="n">
        <v>37385</v>
      </c>
      <c r="B570" s="5" t="n">
        <v>24.25</v>
      </c>
      <c r="C570" s="5" t="n">
        <v>24.35</v>
      </c>
      <c r="D570" s="5" t="n">
        <v>23.8</v>
      </c>
      <c r="E570" s="5" t="n">
        <v>24.19</v>
      </c>
      <c r="F570" s="5" t="n">
        <v>8022000</v>
      </c>
      <c r="G570" s="5" t="n">
        <v>12.04</v>
      </c>
      <c r="I570" s="10" t="e">
        <f aca="false">IF(ROW(E570) - 1 &gt;= $I$1,SUM(E570:E570(E570,1 - $I$1, 0)) / $I$1,"")</f>
        <v>#VALUE!</v>
      </c>
      <c r="J570" s="10" t="e">
        <f aca="false">IF(ROW(E570) - 1 &gt;= $J$1,SUM(E570:E570(E570,1 - $J$1, 0)) / $J$1,"")</f>
        <v>#VALUE!</v>
      </c>
      <c r="L570" s="11" t="e">
        <f aca="true">IF(ROW(E570) - 1 &gt;= $L$1,IF(OFFSET(I570, -1, 0) = "", I570, ((E570 - L569) * $K$4) + L569), "")</f>
        <v>#VALUE!</v>
      </c>
      <c r="M570" s="11" t="e">
        <f aca="true">IF(ROW(E570) - 1 &gt;= $M$1,IF(OFFSET(J570, -1, 0) = "", J570, ((E570 - M569) * $K$6) + M569), "")</f>
        <v>#VALUE!</v>
      </c>
      <c r="N570" s="7" t="e">
        <f aca="false">IF(M570&lt;&gt;"", L570-M570, "")</f>
        <v>#VALUE!</v>
      </c>
      <c r="P570" s="4" t="e">
        <f aca="false">IF(ROW(E570) - 1 &gt;= $P$1, IF(OFFSET(N570, 1- $P$1, 0) &lt;&gt; "", SUM(N570:N570(N570, 1 - $P$1, 0)) / $P$1, ""), "")</f>
        <v>#VALUE!</v>
      </c>
      <c r="Q570" s="8" t="e">
        <f aca="true">IF(ROW(N570) - 1 &gt;= $P$1,IF(OFFSET(P570, -1, 0) = "", P570, ((N570 - Q569) * $O$5) + Q569), "")</f>
        <v>#VALUE!</v>
      </c>
      <c r="R570" s="8" t="e">
        <f aca="false">IF(Q570&lt;&gt;"", N570 - Q570, "")</f>
        <v>#VALUE!</v>
      </c>
    </row>
    <row collapsed="false" customFormat="false" customHeight="true" hidden="false" ht="14.4" outlineLevel="0" r="571">
      <c r="A571" s="9" t="n">
        <v>37386</v>
      </c>
      <c r="B571" s="5" t="n">
        <v>24.29</v>
      </c>
      <c r="C571" s="5" t="n">
        <v>24.29</v>
      </c>
      <c r="D571" s="5" t="n">
        <v>22.98</v>
      </c>
      <c r="E571" s="5" t="n">
        <v>23.32</v>
      </c>
      <c r="F571" s="5" t="n">
        <v>8407000</v>
      </c>
      <c r="G571" s="5" t="n">
        <v>11.61</v>
      </c>
      <c r="I571" s="10" t="e">
        <f aca="false">IF(ROW(E571) - 1 &gt;= $I$1,SUM(E571:E571(E571,1 - $I$1, 0)) / $I$1,"")</f>
        <v>#VALUE!</v>
      </c>
      <c r="J571" s="10" t="e">
        <f aca="false">IF(ROW(E571) - 1 &gt;= $J$1,SUM(E571:E571(E571,1 - $J$1, 0)) / $J$1,"")</f>
        <v>#VALUE!</v>
      </c>
      <c r="L571" s="11" t="e">
        <f aca="true">IF(ROW(E571) - 1 &gt;= $L$1,IF(OFFSET(I571, -1, 0) = "", I571, ((E571 - L570) * $K$4) + L570), "")</f>
        <v>#VALUE!</v>
      </c>
      <c r="M571" s="11" t="e">
        <f aca="true">IF(ROW(E571) - 1 &gt;= $M$1,IF(OFFSET(J571, -1, 0) = "", J571, ((E571 - M570) * $K$6) + M570), "")</f>
        <v>#VALUE!</v>
      </c>
      <c r="N571" s="7" t="e">
        <f aca="false">IF(M571&lt;&gt;"", L571-M571, "")</f>
        <v>#VALUE!</v>
      </c>
      <c r="P571" s="4" t="e">
        <f aca="false">IF(ROW(E571) - 1 &gt;= $P$1, IF(OFFSET(N571, 1- $P$1, 0) &lt;&gt; "", SUM(N571:N571(N571, 1 - $P$1, 0)) / $P$1, ""), "")</f>
        <v>#VALUE!</v>
      </c>
      <c r="Q571" s="8" t="e">
        <f aca="true">IF(ROW(N571) - 1 &gt;= $P$1,IF(OFFSET(P571, -1, 0) = "", P571, ((N571 - Q570) * $O$5) + Q570), "")</f>
        <v>#VALUE!</v>
      </c>
      <c r="R571" s="8" t="e">
        <f aca="false">IF(Q571&lt;&gt;"", N571 - Q571, "")</f>
        <v>#VALUE!</v>
      </c>
    </row>
    <row collapsed="false" customFormat="false" customHeight="true" hidden="false" ht="14.4" outlineLevel="0" r="572">
      <c r="A572" s="9" t="n">
        <v>37389</v>
      </c>
      <c r="B572" s="5" t="n">
        <v>23.52</v>
      </c>
      <c r="C572" s="5" t="n">
        <v>24.09</v>
      </c>
      <c r="D572" s="5" t="n">
        <v>22.94</v>
      </c>
      <c r="E572" s="5" t="n">
        <v>23.94</v>
      </c>
      <c r="F572" s="5" t="n">
        <v>9486000</v>
      </c>
      <c r="G572" s="5" t="n">
        <v>11.92</v>
      </c>
      <c r="I572" s="10" t="e">
        <f aca="false">IF(ROW(E572) - 1 &gt;= $I$1,SUM(E572:E572(E572,1 - $I$1, 0)) / $I$1,"")</f>
        <v>#VALUE!</v>
      </c>
      <c r="J572" s="10" t="e">
        <f aca="false">IF(ROW(E572) - 1 &gt;= $J$1,SUM(E572:E572(E572,1 - $J$1, 0)) / $J$1,"")</f>
        <v>#VALUE!</v>
      </c>
      <c r="L572" s="11" t="e">
        <f aca="true">IF(ROW(E572) - 1 &gt;= $L$1,IF(OFFSET(I572, -1, 0) = "", I572, ((E572 - L571) * $K$4) + L571), "")</f>
        <v>#VALUE!</v>
      </c>
      <c r="M572" s="11" t="e">
        <f aca="true">IF(ROW(E572) - 1 &gt;= $M$1,IF(OFFSET(J572, -1, 0) = "", J572, ((E572 - M571) * $K$6) + M571), "")</f>
        <v>#VALUE!</v>
      </c>
      <c r="N572" s="7" t="e">
        <f aca="false">IF(M572&lt;&gt;"", L572-M572, "")</f>
        <v>#VALUE!</v>
      </c>
      <c r="P572" s="4" t="e">
        <f aca="false">IF(ROW(E572) - 1 &gt;= $P$1, IF(OFFSET(N572, 1- $P$1, 0) &lt;&gt; "", SUM(N572:N572(N572, 1 - $P$1, 0)) / $P$1, ""), "")</f>
        <v>#VALUE!</v>
      </c>
      <c r="Q572" s="8" t="e">
        <f aca="true">IF(ROW(N572) - 1 &gt;= $P$1,IF(OFFSET(P572, -1, 0) = "", P572, ((N572 - Q571) * $O$5) + Q571), "")</f>
        <v>#VALUE!</v>
      </c>
      <c r="R572" s="8" t="e">
        <f aca="false">IF(Q572&lt;&gt;"", N572 - Q572, "")</f>
        <v>#VALUE!</v>
      </c>
    </row>
    <row collapsed="false" customFormat="false" customHeight="true" hidden="false" ht="14.4" outlineLevel="0" r="573">
      <c r="A573" s="9" t="n">
        <v>37390</v>
      </c>
      <c r="B573" s="5" t="n">
        <v>24.45</v>
      </c>
      <c r="C573" s="5" t="n">
        <v>25.68</v>
      </c>
      <c r="D573" s="5" t="n">
        <v>24.22</v>
      </c>
      <c r="E573" s="5" t="n">
        <v>25.61</v>
      </c>
      <c r="F573" s="5" t="n">
        <v>18803800</v>
      </c>
      <c r="G573" s="5" t="n">
        <v>12.75</v>
      </c>
      <c r="I573" s="10" t="e">
        <f aca="false">IF(ROW(E573) - 1 &gt;= $I$1,SUM(E573:E573(E573,1 - $I$1, 0)) / $I$1,"")</f>
        <v>#VALUE!</v>
      </c>
      <c r="J573" s="10" t="e">
        <f aca="false">IF(ROW(E573) - 1 &gt;= $J$1,SUM(E573:E573(E573,1 - $J$1, 0)) / $J$1,"")</f>
        <v>#VALUE!</v>
      </c>
      <c r="L573" s="11" t="e">
        <f aca="true">IF(ROW(E573) - 1 &gt;= $L$1,IF(OFFSET(I573, -1, 0) = "", I573, ((E573 - L572) * $K$4) + L572), "")</f>
        <v>#VALUE!</v>
      </c>
      <c r="M573" s="11" t="e">
        <f aca="true">IF(ROW(E573) - 1 &gt;= $M$1,IF(OFFSET(J573, -1, 0) = "", J573, ((E573 - M572) * $K$6) + M572), "")</f>
        <v>#VALUE!</v>
      </c>
      <c r="N573" s="7" t="e">
        <f aca="false">IF(M573&lt;&gt;"", L573-M573, "")</f>
        <v>#VALUE!</v>
      </c>
      <c r="P573" s="4" t="e">
        <f aca="false">IF(ROW(E573) - 1 &gt;= $P$1, IF(OFFSET(N573, 1- $P$1, 0) &lt;&gt; "", SUM(N573:N573(N573, 1 - $P$1, 0)) / $P$1, ""), "")</f>
        <v>#VALUE!</v>
      </c>
      <c r="Q573" s="8" t="e">
        <f aca="true">IF(ROW(N573) - 1 &gt;= $P$1,IF(OFFSET(P573, -1, 0) = "", P573, ((N573 - Q572) * $O$5) + Q572), "")</f>
        <v>#VALUE!</v>
      </c>
      <c r="R573" s="8" t="e">
        <f aca="false">IF(Q573&lt;&gt;"", N573 - Q573, "")</f>
        <v>#VALUE!</v>
      </c>
    </row>
    <row collapsed="false" customFormat="false" customHeight="true" hidden="false" ht="14.4" outlineLevel="0" r="574">
      <c r="A574" s="9" t="n">
        <v>37391</v>
      </c>
      <c r="B574" s="5" t="n">
        <v>25.37</v>
      </c>
      <c r="C574" s="5" t="n">
        <v>25.98</v>
      </c>
      <c r="D574" s="5" t="n">
        <v>24.84</v>
      </c>
      <c r="E574" s="5" t="n">
        <v>25.28</v>
      </c>
      <c r="F574" s="5" t="n">
        <v>11993800</v>
      </c>
      <c r="G574" s="5" t="n">
        <v>12.59</v>
      </c>
      <c r="I574" s="10" t="e">
        <f aca="false">IF(ROW(E574) - 1 &gt;= $I$1,SUM(E574:E574(E574,1 - $I$1, 0)) / $I$1,"")</f>
        <v>#VALUE!</v>
      </c>
      <c r="J574" s="10" t="e">
        <f aca="false">IF(ROW(E574) - 1 &gt;= $J$1,SUM(E574:E574(E574,1 - $J$1, 0)) / $J$1,"")</f>
        <v>#VALUE!</v>
      </c>
      <c r="L574" s="11" t="e">
        <f aca="true">IF(ROW(E574) - 1 &gt;= $L$1,IF(OFFSET(I574, -1, 0) = "", I574, ((E574 - L573) * $K$4) + L573), "")</f>
        <v>#VALUE!</v>
      </c>
      <c r="M574" s="11" t="e">
        <f aca="true">IF(ROW(E574) - 1 &gt;= $M$1,IF(OFFSET(J574, -1, 0) = "", J574, ((E574 - M573) * $K$6) + M573), "")</f>
        <v>#VALUE!</v>
      </c>
      <c r="N574" s="7" t="e">
        <f aca="false">IF(M574&lt;&gt;"", L574-M574, "")</f>
        <v>#VALUE!</v>
      </c>
      <c r="P574" s="4" t="e">
        <f aca="false">IF(ROW(E574) - 1 &gt;= $P$1, IF(OFFSET(N574, 1- $P$1, 0) &lt;&gt; "", SUM(N574:N574(N574, 1 - $P$1, 0)) / $P$1, ""), "")</f>
        <v>#VALUE!</v>
      </c>
      <c r="Q574" s="8" t="e">
        <f aca="true">IF(ROW(N574) - 1 &gt;= $P$1,IF(OFFSET(P574, -1, 0) = "", P574, ((N574 - Q573) * $O$5) + Q573), "")</f>
        <v>#VALUE!</v>
      </c>
      <c r="R574" s="8" t="e">
        <f aca="false">IF(Q574&lt;&gt;"", N574 - Q574, "")</f>
        <v>#VALUE!</v>
      </c>
    </row>
    <row collapsed="false" customFormat="false" customHeight="true" hidden="false" ht="14.4" outlineLevel="0" r="575">
      <c r="A575" s="9" t="n">
        <v>37392</v>
      </c>
      <c r="B575" s="5" t="n">
        <v>25.06</v>
      </c>
      <c r="C575" s="5" t="n">
        <v>25.45</v>
      </c>
      <c r="D575" s="5" t="n">
        <v>24.75</v>
      </c>
      <c r="E575" s="5" t="n">
        <v>25.21</v>
      </c>
      <c r="F575" s="5" t="n">
        <v>8109000</v>
      </c>
      <c r="G575" s="5" t="n">
        <v>12.55</v>
      </c>
      <c r="I575" s="10" t="e">
        <f aca="false">IF(ROW(E575) - 1 &gt;= $I$1,SUM(E575:E575(E575,1 - $I$1, 0)) / $I$1,"")</f>
        <v>#VALUE!</v>
      </c>
      <c r="J575" s="10" t="e">
        <f aca="false">IF(ROW(E575) - 1 &gt;= $J$1,SUM(E575:E575(E575,1 - $J$1, 0)) / $J$1,"")</f>
        <v>#VALUE!</v>
      </c>
      <c r="L575" s="11" t="e">
        <f aca="true">IF(ROW(E575) - 1 &gt;= $L$1,IF(OFFSET(I575, -1, 0) = "", I575, ((E575 - L574) * $K$4) + L574), "")</f>
        <v>#VALUE!</v>
      </c>
      <c r="M575" s="11" t="e">
        <f aca="true">IF(ROW(E575) - 1 &gt;= $M$1,IF(OFFSET(J575, -1, 0) = "", J575, ((E575 - M574) * $K$6) + M574), "")</f>
        <v>#VALUE!</v>
      </c>
      <c r="N575" s="7" t="e">
        <f aca="false">IF(M575&lt;&gt;"", L575-M575, "")</f>
        <v>#VALUE!</v>
      </c>
      <c r="P575" s="4" t="e">
        <f aca="false">IF(ROW(E575) - 1 &gt;= $P$1, IF(OFFSET(N575, 1- $P$1, 0) &lt;&gt; "", SUM(N575:N575(N575, 1 - $P$1, 0)) / $P$1, ""), "")</f>
        <v>#VALUE!</v>
      </c>
      <c r="Q575" s="8" t="e">
        <f aca="true">IF(ROW(N575) - 1 &gt;= $P$1,IF(OFFSET(P575, -1, 0) = "", P575, ((N575 - Q574) * $O$5) + Q574), "")</f>
        <v>#VALUE!</v>
      </c>
      <c r="R575" s="8" t="e">
        <f aca="false">IF(Q575&lt;&gt;"", N575 - Q575, "")</f>
        <v>#VALUE!</v>
      </c>
    </row>
    <row collapsed="false" customFormat="false" customHeight="true" hidden="false" ht="14.4" outlineLevel="0" r="576">
      <c r="A576" s="9" t="n">
        <v>37393</v>
      </c>
      <c r="B576" s="5" t="n">
        <v>25.49</v>
      </c>
      <c r="C576" s="5" t="n">
        <v>25.78</v>
      </c>
      <c r="D576" s="5" t="n">
        <v>24.61</v>
      </c>
      <c r="E576" s="5" t="n">
        <v>25.01</v>
      </c>
      <c r="F576" s="5" t="n">
        <v>8446200</v>
      </c>
      <c r="G576" s="5" t="n">
        <v>12.45</v>
      </c>
      <c r="I576" s="10" t="e">
        <f aca="false">IF(ROW(E576) - 1 &gt;= $I$1,SUM(E576:E576(E576,1 - $I$1, 0)) / $I$1,"")</f>
        <v>#VALUE!</v>
      </c>
      <c r="J576" s="10" t="e">
        <f aca="false">IF(ROW(E576) - 1 &gt;= $J$1,SUM(E576:E576(E576,1 - $J$1, 0)) / $J$1,"")</f>
        <v>#VALUE!</v>
      </c>
      <c r="L576" s="11" t="e">
        <f aca="true">IF(ROW(E576) - 1 &gt;= $L$1,IF(OFFSET(I576, -1, 0) = "", I576, ((E576 - L575) * $K$4) + L575), "")</f>
        <v>#VALUE!</v>
      </c>
      <c r="M576" s="11" t="e">
        <f aca="true">IF(ROW(E576) - 1 &gt;= $M$1,IF(OFFSET(J576, -1, 0) = "", J576, ((E576 - M575) * $K$6) + M575), "")</f>
        <v>#VALUE!</v>
      </c>
      <c r="N576" s="7" t="e">
        <f aca="false">IF(M576&lt;&gt;"", L576-M576, "")</f>
        <v>#VALUE!</v>
      </c>
      <c r="P576" s="4" t="e">
        <f aca="false">IF(ROW(E576) - 1 &gt;= $P$1, IF(OFFSET(N576, 1- $P$1, 0) &lt;&gt; "", SUM(N576:N576(N576, 1 - $P$1, 0)) / $P$1, ""), "")</f>
        <v>#VALUE!</v>
      </c>
      <c r="Q576" s="8" t="e">
        <f aca="true">IF(ROW(N576) - 1 &gt;= $P$1,IF(OFFSET(P576, -1, 0) = "", P576, ((N576 - Q575) * $O$5) + Q575), "")</f>
        <v>#VALUE!</v>
      </c>
      <c r="R576" s="8" t="e">
        <f aca="false">IF(Q576&lt;&gt;"", N576 - Q576, "")</f>
        <v>#VALUE!</v>
      </c>
    </row>
    <row collapsed="false" customFormat="false" customHeight="true" hidden="false" ht="14.4" outlineLevel="0" r="577">
      <c r="A577" s="9" t="n">
        <v>37396</v>
      </c>
      <c r="B577" s="5" t="n">
        <v>24.57</v>
      </c>
      <c r="C577" s="5" t="n">
        <v>24.93</v>
      </c>
      <c r="D577" s="5" t="n">
        <v>24.53</v>
      </c>
      <c r="E577" s="5" t="n">
        <v>24.74</v>
      </c>
      <c r="F577" s="5" t="n">
        <v>9639800</v>
      </c>
      <c r="G577" s="5" t="n">
        <v>12.32</v>
      </c>
      <c r="I577" s="10" t="e">
        <f aca="false">IF(ROW(E577) - 1 &gt;= $I$1,SUM(E577:E577(E577,1 - $I$1, 0)) / $I$1,"")</f>
        <v>#VALUE!</v>
      </c>
      <c r="J577" s="10" t="e">
        <f aca="false">IF(ROW(E577) - 1 &gt;= $J$1,SUM(E577:E577(E577,1 - $J$1, 0)) / $J$1,"")</f>
        <v>#VALUE!</v>
      </c>
      <c r="L577" s="11" t="e">
        <f aca="true">IF(ROW(E577) - 1 &gt;= $L$1,IF(OFFSET(I577, -1, 0) = "", I577, ((E577 - L576) * $K$4) + L576), "")</f>
        <v>#VALUE!</v>
      </c>
      <c r="M577" s="11" t="e">
        <f aca="true">IF(ROW(E577) - 1 &gt;= $M$1,IF(OFFSET(J577, -1, 0) = "", J577, ((E577 - M576) * $K$6) + M576), "")</f>
        <v>#VALUE!</v>
      </c>
      <c r="N577" s="7" t="e">
        <f aca="false">IF(M577&lt;&gt;"", L577-M577, "")</f>
        <v>#VALUE!</v>
      </c>
      <c r="P577" s="4" t="e">
        <f aca="false">IF(ROW(E577) - 1 &gt;= $P$1, IF(OFFSET(N577, 1- $P$1, 0) &lt;&gt; "", SUM(N577:N577(N577, 1 - $P$1, 0)) / $P$1, ""), "")</f>
        <v>#VALUE!</v>
      </c>
      <c r="Q577" s="8" t="e">
        <f aca="true">IF(ROW(N577) - 1 &gt;= $P$1,IF(OFFSET(P577, -1, 0) = "", P577, ((N577 - Q576) * $O$5) + Q576), "")</f>
        <v>#VALUE!</v>
      </c>
      <c r="R577" s="8" t="e">
        <f aca="false">IF(Q577&lt;&gt;"", N577 - Q577, "")</f>
        <v>#VALUE!</v>
      </c>
    </row>
    <row collapsed="false" customFormat="false" customHeight="true" hidden="false" ht="14.4" outlineLevel="0" r="578">
      <c r="A578" s="9" t="n">
        <v>37397</v>
      </c>
      <c r="B578" s="5" t="n">
        <v>24.83</v>
      </c>
      <c r="C578" s="5" t="n">
        <v>25</v>
      </c>
      <c r="D578" s="5" t="n">
        <v>23.4</v>
      </c>
      <c r="E578" s="5" t="n">
        <v>23.46</v>
      </c>
      <c r="F578" s="5" t="n">
        <v>10035400</v>
      </c>
      <c r="G578" s="5" t="n">
        <v>11.68</v>
      </c>
      <c r="I578" s="10" t="e">
        <f aca="false">IF(ROW(E578) - 1 &gt;= $I$1,SUM(E578:E578(E578,1 - $I$1, 0)) / $I$1,"")</f>
        <v>#VALUE!</v>
      </c>
      <c r="J578" s="10" t="e">
        <f aca="false">IF(ROW(E578) - 1 &gt;= $J$1,SUM(E578:E578(E578,1 - $J$1, 0)) / $J$1,"")</f>
        <v>#VALUE!</v>
      </c>
      <c r="L578" s="11" t="e">
        <f aca="true">IF(ROW(E578) - 1 &gt;= $L$1,IF(OFFSET(I578, -1, 0) = "", I578, ((E578 - L577) * $K$4) + L577), "")</f>
        <v>#VALUE!</v>
      </c>
      <c r="M578" s="11" t="e">
        <f aca="true">IF(ROW(E578) - 1 &gt;= $M$1,IF(OFFSET(J578, -1, 0) = "", J578, ((E578 - M577) * $K$6) + M577), "")</f>
        <v>#VALUE!</v>
      </c>
      <c r="N578" s="7" t="e">
        <f aca="false">IF(M578&lt;&gt;"", L578-M578, "")</f>
        <v>#VALUE!</v>
      </c>
      <c r="P578" s="4" t="e">
        <f aca="false">IF(ROW(E578) - 1 &gt;= $P$1, IF(OFFSET(N578, 1- $P$1, 0) &lt;&gt; "", SUM(N578:N578(N578, 1 - $P$1, 0)) / $P$1, ""), "")</f>
        <v>#VALUE!</v>
      </c>
      <c r="Q578" s="8" t="e">
        <f aca="true">IF(ROW(N578) - 1 &gt;= $P$1,IF(OFFSET(P578, -1, 0) = "", P578, ((N578 - Q577) * $O$5) + Q577), "")</f>
        <v>#VALUE!</v>
      </c>
      <c r="R578" s="8" t="e">
        <f aca="false">IF(Q578&lt;&gt;"", N578 - Q578, "")</f>
        <v>#VALUE!</v>
      </c>
    </row>
    <row collapsed="false" customFormat="false" customHeight="true" hidden="false" ht="14.4" outlineLevel="0" r="579">
      <c r="A579" s="9" t="n">
        <v>37398</v>
      </c>
      <c r="B579" s="5" t="n">
        <v>23.37</v>
      </c>
      <c r="C579" s="5" t="n">
        <v>24.37</v>
      </c>
      <c r="D579" s="5" t="n">
        <v>23.32</v>
      </c>
      <c r="E579" s="5" t="n">
        <v>24.32</v>
      </c>
      <c r="F579" s="5" t="n">
        <v>10388400</v>
      </c>
      <c r="G579" s="5" t="n">
        <v>12.11</v>
      </c>
      <c r="I579" s="10" t="e">
        <f aca="false">IF(ROW(E579) - 1 &gt;= $I$1,SUM(E579:E579(E579,1 - $I$1, 0)) / $I$1,"")</f>
        <v>#VALUE!</v>
      </c>
      <c r="J579" s="10" t="e">
        <f aca="false">IF(ROW(E579) - 1 &gt;= $J$1,SUM(E579:E579(E579,1 - $J$1, 0)) / $J$1,"")</f>
        <v>#VALUE!</v>
      </c>
      <c r="L579" s="11" t="e">
        <f aca="true">IF(ROW(E579) - 1 &gt;= $L$1,IF(OFFSET(I579, -1, 0) = "", I579, ((E579 - L578) * $K$4) + L578), "")</f>
        <v>#VALUE!</v>
      </c>
      <c r="M579" s="11" t="e">
        <f aca="true">IF(ROW(E579) - 1 &gt;= $M$1,IF(OFFSET(J579, -1, 0) = "", J579, ((E579 - M578) * $K$6) + M578), "")</f>
        <v>#VALUE!</v>
      </c>
      <c r="N579" s="7" t="e">
        <f aca="false">IF(M579&lt;&gt;"", L579-M579, "")</f>
        <v>#VALUE!</v>
      </c>
      <c r="P579" s="4" t="e">
        <f aca="false">IF(ROW(E579) - 1 &gt;= $P$1, IF(OFFSET(N579, 1- $P$1, 0) &lt;&gt; "", SUM(N579:N579(N579, 1 - $P$1, 0)) / $P$1, ""), "")</f>
        <v>#VALUE!</v>
      </c>
      <c r="Q579" s="8" t="e">
        <f aca="true">IF(ROW(N579) - 1 &gt;= $P$1,IF(OFFSET(P579, -1, 0) = "", P579, ((N579 - Q578) * $O$5) + Q578), "")</f>
        <v>#VALUE!</v>
      </c>
      <c r="R579" s="8" t="e">
        <f aca="false">IF(Q579&lt;&gt;"", N579 - Q579, "")</f>
        <v>#VALUE!</v>
      </c>
    </row>
    <row collapsed="false" customFormat="false" customHeight="true" hidden="false" ht="14.4" outlineLevel="0" r="580">
      <c r="A580" s="9" t="n">
        <v>37399</v>
      </c>
      <c r="B580" s="5" t="n">
        <v>24.45</v>
      </c>
      <c r="C580" s="5" t="n">
        <v>25.24</v>
      </c>
      <c r="D580" s="5" t="n">
        <v>24.07</v>
      </c>
      <c r="E580" s="5" t="n">
        <v>25.18</v>
      </c>
      <c r="F580" s="5" t="n">
        <v>13192800</v>
      </c>
      <c r="G580" s="5" t="n">
        <v>12.54</v>
      </c>
      <c r="I580" s="10" t="e">
        <f aca="false">IF(ROW(E580) - 1 &gt;= $I$1,SUM(E580:E580(E580,1 - $I$1, 0)) / $I$1,"")</f>
        <v>#VALUE!</v>
      </c>
      <c r="J580" s="10" t="e">
        <f aca="false">IF(ROW(E580) - 1 &gt;= $J$1,SUM(E580:E580(E580,1 - $J$1, 0)) / $J$1,"")</f>
        <v>#VALUE!</v>
      </c>
      <c r="L580" s="11" t="e">
        <f aca="true">IF(ROW(E580) - 1 &gt;= $L$1,IF(OFFSET(I580, -1, 0) = "", I580, ((E580 - L579) * $K$4) + L579), "")</f>
        <v>#VALUE!</v>
      </c>
      <c r="M580" s="11" t="e">
        <f aca="true">IF(ROW(E580) - 1 &gt;= $M$1,IF(OFFSET(J580, -1, 0) = "", J580, ((E580 - M579) * $K$6) + M579), "")</f>
        <v>#VALUE!</v>
      </c>
      <c r="N580" s="7" t="e">
        <f aca="false">IF(M580&lt;&gt;"", L580-M580, "")</f>
        <v>#VALUE!</v>
      </c>
      <c r="P580" s="4" t="e">
        <f aca="false">IF(ROW(E580) - 1 &gt;= $P$1, IF(OFFSET(N580, 1- $P$1, 0) &lt;&gt; "", SUM(N580:N580(N580, 1 - $P$1, 0)) / $P$1, ""), "")</f>
        <v>#VALUE!</v>
      </c>
      <c r="Q580" s="8" t="e">
        <f aca="true">IF(ROW(N580) - 1 &gt;= $P$1,IF(OFFSET(P580, -1, 0) = "", P580, ((N580 - Q579) * $O$5) + Q579), "")</f>
        <v>#VALUE!</v>
      </c>
      <c r="R580" s="8" t="e">
        <f aca="false">IF(Q580&lt;&gt;"", N580 - Q580, "")</f>
        <v>#VALUE!</v>
      </c>
    </row>
    <row collapsed="false" customFormat="false" customHeight="true" hidden="false" ht="14.4" outlineLevel="0" r="581">
      <c r="A581" s="9" t="n">
        <v>37400</v>
      </c>
      <c r="B581" s="5" t="n">
        <v>24.99</v>
      </c>
      <c r="C581" s="5" t="n">
        <v>24.99</v>
      </c>
      <c r="D581" s="5" t="n">
        <v>23.96</v>
      </c>
      <c r="E581" s="5" t="n">
        <v>24.15</v>
      </c>
      <c r="F581" s="5" t="n">
        <v>5934800</v>
      </c>
      <c r="G581" s="5" t="n">
        <v>12.02</v>
      </c>
      <c r="I581" s="10" t="e">
        <f aca="false">IF(ROW(E581) - 1 &gt;= $I$1,SUM(E581:E581(E581,1 - $I$1, 0)) / $I$1,"")</f>
        <v>#VALUE!</v>
      </c>
      <c r="J581" s="10" t="e">
        <f aca="false">IF(ROW(E581) - 1 &gt;= $J$1,SUM(E581:E581(E581,1 - $J$1, 0)) / $J$1,"")</f>
        <v>#VALUE!</v>
      </c>
      <c r="L581" s="11" t="e">
        <f aca="true">IF(ROW(E581) - 1 &gt;= $L$1,IF(OFFSET(I581, -1, 0) = "", I581, ((E581 - L580) * $K$4) + L580), "")</f>
        <v>#VALUE!</v>
      </c>
      <c r="M581" s="11" t="e">
        <f aca="true">IF(ROW(E581) - 1 &gt;= $M$1,IF(OFFSET(J581, -1, 0) = "", J581, ((E581 - M580) * $K$6) + M580), "")</f>
        <v>#VALUE!</v>
      </c>
      <c r="N581" s="7" t="e">
        <f aca="false">IF(M581&lt;&gt;"", L581-M581, "")</f>
        <v>#VALUE!</v>
      </c>
      <c r="P581" s="4" t="e">
        <f aca="false">IF(ROW(E581) - 1 &gt;= $P$1, IF(OFFSET(N581, 1- $P$1, 0) &lt;&gt; "", SUM(N581:N581(N581, 1 - $P$1, 0)) / $P$1, ""), "")</f>
        <v>#VALUE!</v>
      </c>
      <c r="Q581" s="8" t="e">
        <f aca="true">IF(ROW(N581) - 1 &gt;= $P$1,IF(OFFSET(P581, -1, 0) = "", P581, ((N581 - Q580) * $O$5) + Q580), "")</f>
        <v>#VALUE!</v>
      </c>
      <c r="R581" s="8" t="e">
        <f aca="false">IF(Q581&lt;&gt;"", N581 - Q581, "")</f>
        <v>#VALUE!</v>
      </c>
    </row>
    <row collapsed="false" customFormat="false" customHeight="true" hidden="false" ht="14.4" outlineLevel="0" r="582">
      <c r="A582" s="9" t="n">
        <v>37404</v>
      </c>
      <c r="B582" s="5" t="n">
        <v>23.69</v>
      </c>
      <c r="C582" s="5" t="n">
        <v>24.2</v>
      </c>
      <c r="D582" s="5" t="n">
        <v>23.43</v>
      </c>
      <c r="E582" s="5" t="n">
        <v>23.98</v>
      </c>
      <c r="F582" s="5" t="n">
        <v>5347000</v>
      </c>
      <c r="G582" s="5" t="n">
        <v>11.94</v>
      </c>
      <c r="I582" s="10" t="e">
        <f aca="false">IF(ROW(E582) - 1 &gt;= $I$1,SUM(E582:E582(E582,1 - $I$1, 0)) / $I$1,"")</f>
        <v>#VALUE!</v>
      </c>
      <c r="J582" s="10" t="e">
        <f aca="false">IF(ROW(E582) - 1 &gt;= $J$1,SUM(E582:E582(E582,1 - $J$1, 0)) / $J$1,"")</f>
        <v>#VALUE!</v>
      </c>
      <c r="L582" s="11" t="e">
        <f aca="true">IF(ROW(E582) - 1 &gt;= $L$1,IF(OFFSET(I582, -1, 0) = "", I582, ((E582 - L581) * $K$4) + L581), "")</f>
        <v>#VALUE!</v>
      </c>
      <c r="M582" s="11" t="e">
        <f aca="true">IF(ROW(E582) - 1 &gt;= $M$1,IF(OFFSET(J582, -1, 0) = "", J582, ((E582 - M581) * $K$6) + M581), "")</f>
        <v>#VALUE!</v>
      </c>
      <c r="N582" s="7" t="e">
        <f aca="false">IF(M582&lt;&gt;"", L582-M582, "")</f>
        <v>#VALUE!</v>
      </c>
      <c r="P582" s="4" t="e">
        <f aca="false">IF(ROW(E582) - 1 &gt;= $P$1, IF(OFFSET(N582, 1- $P$1, 0) &lt;&gt; "", SUM(N582:N582(N582, 1 - $P$1, 0)) / $P$1, ""), "")</f>
        <v>#VALUE!</v>
      </c>
      <c r="Q582" s="8" t="e">
        <f aca="true">IF(ROW(N582) - 1 &gt;= $P$1,IF(OFFSET(P582, -1, 0) = "", P582, ((N582 - Q581) * $O$5) + Q581), "")</f>
        <v>#VALUE!</v>
      </c>
      <c r="R582" s="8" t="e">
        <f aca="false">IF(Q582&lt;&gt;"", N582 - Q582, "")</f>
        <v>#VALUE!</v>
      </c>
    </row>
    <row collapsed="false" customFormat="false" customHeight="true" hidden="false" ht="14.4" outlineLevel="0" r="583">
      <c r="A583" s="9" t="n">
        <v>37405</v>
      </c>
      <c r="B583" s="5" t="n">
        <v>23.92</v>
      </c>
      <c r="C583" s="5" t="n">
        <v>24.44</v>
      </c>
      <c r="D583" s="5" t="n">
        <v>23.45</v>
      </c>
      <c r="E583" s="5" t="n">
        <v>23.98</v>
      </c>
      <c r="F583" s="5" t="n">
        <v>7921200</v>
      </c>
      <c r="G583" s="5" t="n">
        <v>11.94</v>
      </c>
      <c r="I583" s="10" t="e">
        <f aca="false">IF(ROW(E583) - 1 &gt;= $I$1,SUM(E583:E583(E583,1 - $I$1, 0)) / $I$1,"")</f>
        <v>#VALUE!</v>
      </c>
      <c r="J583" s="10" t="e">
        <f aca="false">IF(ROW(E583) - 1 &gt;= $J$1,SUM(E583:E583(E583,1 - $J$1, 0)) / $J$1,"")</f>
        <v>#VALUE!</v>
      </c>
      <c r="L583" s="11" t="e">
        <f aca="true">IF(ROW(E583) - 1 &gt;= $L$1,IF(OFFSET(I583, -1, 0) = "", I583, ((E583 - L582) * $K$4) + L582), "")</f>
        <v>#VALUE!</v>
      </c>
      <c r="M583" s="11" t="e">
        <f aca="true">IF(ROW(E583) - 1 &gt;= $M$1,IF(OFFSET(J583, -1, 0) = "", J583, ((E583 - M582) * $K$6) + M582), "")</f>
        <v>#VALUE!</v>
      </c>
      <c r="N583" s="7" t="e">
        <f aca="false">IF(M583&lt;&gt;"", L583-M583, "")</f>
        <v>#VALUE!</v>
      </c>
      <c r="P583" s="4" t="e">
        <f aca="false">IF(ROW(E583) - 1 &gt;= $P$1, IF(OFFSET(N583, 1- $P$1, 0) &lt;&gt; "", SUM(N583:N583(N583, 1 - $P$1, 0)) / $P$1, ""), "")</f>
        <v>#VALUE!</v>
      </c>
      <c r="Q583" s="8" t="e">
        <f aca="true">IF(ROW(N583) - 1 &gt;= $P$1,IF(OFFSET(P583, -1, 0) = "", P583, ((N583 - Q582) * $O$5) + Q582), "")</f>
        <v>#VALUE!</v>
      </c>
      <c r="R583" s="8" t="e">
        <f aca="false">IF(Q583&lt;&gt;"", N583 - Q583, "")</f>
        <v>#VALUE!</v>
      </c>
    </row>
    <row collapsed="false" customFormat="false" customHeight="true" hidden="false" ht="14.4" outlineLevel="0" r="584">
      <c r="A584" s="9" t="n">
        <v>37406</v>
      </c>
      <c r="B584" s="5" t="n">
        <v>23.77</v>
      </c>
      <c r="C584" s="5" t="n">
        <v>24.38</v>
      </c>
      <c r="D584" s="5" t="n">
        <v>23.51</v>
      </c>
      <c r="E584" s="5" t="n">
        <v>24.2</v>
      </c>
      <c r="F584" s="5" t="n">
        <v>7013400</v>
      </c>
      <c r="G584" s="5" t="n">
        <v>12.05</v>
      </c>
      <c r="I584" s="10" t="e">
        <f aca="false">IF(ROW(E584) - 1 &gt;= $I$1,SUM(E584:E584(E584,1 - $I$1, 0)) / $I$1,"")</f>
        <v>#VALUE!</v>
      </c>
      <c r="J584" s="10" t="e">
        <f aca="false">IF(ROW(E584) - 1 &gt;= $J$1,SUM(E584:E584(E584,1 - $J$1, 0)) / $J$1,"")</f>
        <v>#VALUE!</v>
      </c>
      <c r="L584" s="11" t="e">
        <f aca="true">IF(ROW(E584) - 1 &gt;= $L$1,IF(OFFSET(I584, -1, 0) = "", I584, ((E584 - L583) * $K$4) + L583), "")</f>
        <v>#VALUE!</v>
      </c>
      <c r="M584" s="11" t="e">
        <f aca="true">IF(ROW(E584) - 1 &gt;= $M$1,IF(OFFSET(J584, -1, 0) = "", J584, ((E584 - M583) * $K$6) + M583), "")</f>
        <v>#VALUE!</v>
      </c>
      <c r="N584" s="7" t="e">
        <f aca="false">IF(M584&lt;&gt;"", L584-M584, "")</f>
        <v>#VALUE!</v>
      </c>
      <c r="P584" s="4" t="e">
        <f aca="false">IF(ROW(E584) - 1 &gt;= $P$1, IF(OFFSET(N584, 1- $P$1, 0) &lt;&gt; "", SUM(N584:N584(N584, 1 - $P$1, 0)) / $P$1, ""), "")</f>
        <v>#VALUE!</v>
      </c>
      <c r="Q584" s="8" t="e">
        <f aca="true">IF(ROW(N584) - 1 &gt;= $P$1,IF(OFFSET(P584, -1, 0) = "", P584, ((N584 - Q583) * $O$5) + Q583), "")</f>
        <v>#VALUE!</v>
      </c>
      <c r="R584" s="8" t="e">
        <f aca="false">IF(Q584&lt;&gt;"", N584 - Q584, "")</f>
        <v>#VALUE!</v>
      </c>
    </row>
    <row collapsed="false" customFormat="false" customHeight="true" hidden="false" ht="14.4" outlineLevel="0" r="585">
      <c r="A585" s="9" t="n">
        <v>37407</v>
      </c>
      <c r="B585" s="5" t="n">
        <v>24.09</v>
      </c>
      <c r="C585" s="5" t="n">
        <v>24.25</v>
      </c>
      <c r="D585" s="5" t="n">
        <v>23.28</v>
      </c>
      <c r="E585" s="5" t="n">
        <v>23.3</v>
      </c>
      <c r="F585" s="5" t="n">
        <v>13053400</v>
      </c>
      <c r="G585" s="5" t="n">
        <v>11.6</v>
      </c>
      <c r="I585" s="10" t="e">
        <f aca="false">IF(ROW(E585) - 1 &gt;= $I$1,SUM(E585:E585(E585,1 - $I$1, 0)) / $I$1,"")</f>
        <v>#VALUE!</v>
      </c>
      <c r="J585" s="10" t="e">
        <f aca="false">IF(ROW(E585) - 1 &gt;= $J$1,SUM(E585:E585(E585,1 - $J$1, 0)) / $J$1,"")</f>
        <v>#VALUE!</v>
      </c>
      <c r="L585" s="11" t="e">
        <f aca="true">IF(ROW(E585) - 1 &gt;= $L$1,IF(OFFSET(I585, -1, 0) = "", I585, ((E585 - L584) * $K$4) + L584), "")</f>
        <v>#VALUE!</v>
      </c>
      <c r="M585" s="11" t="e">
        <f aca="true">IF(ROW(E585) - 1 &gt;= $M$1,IF(OFFSET(J585, -1, 0) = "", J585, ((E585 - M584) * $K$6) + M584), "")</f>
        <v>#VALUE!</v>
      </c>
      <c r="N585" s="7" t="e">
        <f aca="false">IF(M585&lt;&gt;"", L585-M585, "")</f>
        <v>#VALUE!</v>
      </c>
      <c r="P585" s="4" t="e">
        <f aca="false">IF(ROW(E585) - 1 &gt;= $P$1, IF(OFFSET(N585, 1- $P$1, 0) &lt;&gt; "", SUM(N585:N585(N585, 1 - $P$1, 0)) / $P$1, ""), "")</f>
        <v>#VALUE!</v>
      </c>
      <c r="Q585" s="8" t="e">
        <f aca="true">IF(ROW(N585) - 1 &gt;= $P$1,IF(OFFSET(P585, -1, 0) = "", P585, ((N585 - Q584) * $O$5) + Q584), "")</f>
        <v>#VALUE!</v>
      </c>
      <c r="R585" s="8" t="e">
        <f aca="false">IF(Q585&lt;&gt;"", N585 - Q585, "")</f>
        <v>#VALUE!</v>
      </c>
    </row>
    <row collapsed="false" customFormat="false" customHeight="true" hidden="false" ht="14.4" outlineLevel="0" r="586">
      <c r="A586" s="9" t="n">
        <v>37410</v>
      </c>
      <c r="B586" s="5" t="n">
        <v>23.39</v>
      </c>
      <c r="C586" s="5" t="n">
        <v>23.45</v>
      </c>
      <c r="D586" s="5" t="n">
        <v>22.58</v>
      </c>
      <c r="E586" s="5" t="n">
        <v>22.91</v>
      </c>
      <c r="F586" s="5" t="n">
        <v>8396800</v>
      </c>
      <c r="G586" s="5" t="n">
        <v>11.41</v>
      </c>
      <c r="I586" s="10" t="e">
        <f aca="false">IF(ROW(E586) - 1 &gt;= $I$1,SUM(E586:E586(E586,1 - $I$1, 0)) / $I$1,"")</f>
        <v>#VALUE!</v>
      </c>
      <c r="J586" s="10" t="e">
        <f aca="false">IF(ROW(E586) - 1 &gt;= $J$1,SUM(E586:E586(E586,1 - $J$1, 0)) / $J$1,"")</f>
        <v>#VALUE!</v>
      </c>
      <c r="L586" s="11" t="e">
        <f aca="true">IF(ROW(E586) - 1 &gt;= $L$1,IF(OFFSET(I586, -1, 0) = "", I586, ((E586 - L585) * $K$4) + L585), "")</f>
        <v>#VALUE!</v>
      </c>
      <c r="M586" s="11" t="e">
        <f aca="true">IF(ROW(E586) - 1 &gt;= $M$1,IF(OFFSET(J586, -1, 0) = "", J586, ((E586 - M585) * $K$6) + M585), "")</f>
        <v>#VALUE!</v>
      </c>
      <c r="N586" s="7" t="e">
        <f aca="false">IF(M586&lt;&gt;"", L586-M586, "")</f>
        <v>#VALUE!</v>
      </c>
      <c r="P586" s="4" t="e">
        <f aca="false">IF(ROW(E586) - 1 &gt;= $P$1, IF(OFFSET(N586, 1- $P$1, 0) &lt;&gt; "", SUM(N586:N586(N586, 1 - $P$1, 0)) / $P$1, ""), "")</f>
        <v>#VALUE!</v>
      </c>
      <c r="Q586" s="8" t="e">
        <f aca="true">IF(ROW(N586) - 1 &gt;= $P$1,IF(OFFSET(P586, -1, 0) = "", P586, ((N586 - Q585) * $O$5) + Q585), "")</f>
        <v>#VALUE!</v>
      </c>
      <c r="R586" s="8" t="e">
        <f aca="false">IF(Q586&lt;&gt;"", N586 - Q586, "")</f>
        <v>#VALUE!</v>
      </c>
    </row>
    <row collapsed="false" customFormat="false" customHeight="true" hidden="false" ht="14.4" outlineLevel="0" r="587">
      <c r="A587" s="9" t="n">
        <v>37411</v>
      </c>
      <c r="B587" s="5" t="n">
        <v>22.88</v>
      </c>
      <c r="C587" s="5" t="n">
        <v>23.04</v>
      </c>
      <c r="D587" s="5" t="n">
        <v>22.18</v>
      </c>
      <c r="E587" s="5" t="n">
        <v>22.78</v>
      </c>
      <c r="F587" s="5" t="n">
        <v>12422200</v>
      </c>
      <c r="G587" s="5" t="n">
        <v>11.34</v>
      </c>
      <c r="I587" s="10" t="e">
        <f aca="false">IF(ROW(E587) - 1 &gt;= $I$1,SUM(E587:E587(E587,1 - $I$1, 0)) / $I$1,"")</f>
        <v>#VALUE!</v>
      </c>
      <c r="J587" s="10" t="e">
        <f aca="false">IF(ROW(E587) - 1 &gt;= $J$1,SUM(E587:E587(E587,1 - $J$1, 0)) / $J$1,"")</f>
        <v>#VALUE!</v>
      </c>
      <c r="L587" s="11" t="e">
        <f aca="true">IF(ROW(E587) - 1 &gt;= $L$1,IF(OFFSET(I587, -1, 0) = "", I587, ((E587 - L586) * $K$4) + L586), "")</f>
        <v>#VALUE!</v>
      </c>
      <c r="M587" s="11" t="e">
        <f aca="true">IF(ROW(E587) - 1 &gt;= $M$1,IF(OFFSET(J587, -1, 0) = "", J587, ((E587 - M586) * $K$6) + M586), "")</f>
        <v>#VALUE!</v>
      </c>
      <c r="N587" s="7" t="e">
        <f aca="false">IF(M587&lt;&gt;"", L587-M587, "")</f>
        <v>#VALUE!</v>
      </c>
      <c r="P587" s="4" t="e">
        <f aca="false">IF(ROW(E587) - 1 &gt;= $P$1, IF(OFFSET(N587, 1- $P$1, 0) &lt;&gt; "", SUM(N587:N587(N587, 1 - $P$1, 0)) / $P$1, ""), "")</f>
        <v>#VALUE!</v>
      </c>
      <c r="Q587" s="8" t="e">
        <f aca="true">IF(ROW(N587) - 1 &gt;= $P$1,IF(OFFSET(P587, -1, 0) = "", P587, ((N587 - Q586) * $O$5) + Q586), "")</f>
        <v>#VALUE!</v>
      </c>
      <c r="R587" s="8" t="e">
        <f aca="false">IF(Q587&lt;&gt;"", N587 - Q587, "")</f>
        <v>#VALUE!</v>
      </c>
    </row>
    <row collapsed="false" customFormat="false" customHeight="true" hidden="false" ht="14.4" outlineLevel="0" r="588">
      <c r="A588" s="9" t="n">
        <v>37412</v>
      </c>
      <c r="B588" s="5" t="n">
        <v>22.83</v>
      </c>
      <c r="C588" s="5" t="n">
        <v>22.83</v>
      </c>
      <c r="D588" s="5" t="n">
        <v>22.35</v>
      </c>
      <c r="E588" s="5" t="n">
        <v>22.72</v>
      </c>
      <c r="F588" s="5" t="n">
        <v>9895800</v>
      </c>
      <c r="G588" s="5" t="n">
        <v>11.31</v>
      </c>
      <c r="I588" s="10" t="e">
        <f aca="false">IF(ROW(E588) - 1 &gt;= $I$1,SUM(E588:E588(E588,1 - $I$1, 0)) / $I$1,"")</f>
        <v>#VALUE!</v>
      </c>
      <c r="J588" s="10" t="e">
        <f aca="false">IF(ROW(E588) - 1 &gt;= $J$1,SUM(E588:E588(E588,1 - $J$1, 0)) / $J$1,"")</f>
        <v>#VALUE!</v>
      </c>
      <c r="L588" s="11" t="e">
        <f aca="true">IF(ROW(E588) - 1 &gt;= $L$1,IF(OFFSET(I588, -1, 0) = "", I588, ((E588 - L587) * $K$4) + L587), "")</f>
        <v>#VALUE!</v>
      </c>
      <c r="M588" s="11" t="e">
        <f aca="true">IF(ROW(E588) - 1 &gt;= $M$1,IF(OFFSET(J588, -1, 0) = "", J588, ((E588 - M587) * $K$6) + M587), "")</f>
        <v>#VALUE!</v>
      </c>
      <c r="N588" s="7" t="e">
        <f aca="false">IF(M588&lt;&gt;"", L588-M588, "")</f>
        <v>#VALUE!</v>
      </c>
      <c r="P588" s="4" t="e">
        <f aca="false">IF(ROW(E588) - 1 &gt;= $P$1, IF(OFFSET(N588, 1- $P$1, 0) &lt;&gt; "", SUM(N588:N588(N588, 1 - $P$1, 0)) / $P$1, ""), "")</f>
        <v>#VALUE!</v>
      </c>
      <c r="Q588" s="8" t="e">
        <f aca="true">IF(ROW(N588) - 1 &gt;= $P$1,IF(OFFSET(P588, -1, 0) = "", P588, ((N588 - Q587) * $O$5) + Q587), "")</f>
        <v>#VALUE!</v>
      </c>
      <c r="R588" s="8" t="e">
        <f aca="false">IF(Q588&lt;&gt;"", N588 - Q588, "")</f>
        <v>#VALUE!</v>
      </c>
    </row>
    <row collapsed="false" customFormat="false" customHeight="true" hidden="false" ht="14.4" outlineLevel="0" r="589">
      <c r="A589" s="9" t="n">
        <v>37413</v>
      </c>
      <c r="B589" s="5" t="n">
        <v>22.96</v>
      </c>
      <c r="C589" s="5" t="n">
        <v>23.23</v>
      </c>
      <c r="D589" s="5" t="n">
        <v>22.04</v>
      </c>
      <c r="E589" s="5" t="n">
        <v>22.16</v>
      </c>
      <c r="F589" s="5" t="n">
        <v>9285600</v>
      </c>
      <c r="G589" s="5" t="n">
        <v>11.03</v>
      </c>
      <c r="I589" s="10" t="e">
        <f aca="false">IF(ROW(E589) - 1 &gt;= $I$1,SUM(E589:E589(E589,1 - $I$1, 0)) / $I$1,"")</f>
        <v>#VALUE!</v>
      </c>
      <c r="J589" s="10" t="e">
        <f aca="false">IF(ROW(E589) - 1 &gt;= $J$1,SUM(E589:E589(E589,1 - $J$1, 0)) / $J$1,"")</f>
        <v>#VALUE!</v>
      </c>
      <c r="L589" s="11" t="e">
        <f aca="true">IF(ROW(E589) - 1 &gt;= $L$1,IF(OFFSET(I589, -1, 0) = "", I589, ((E589 - L588) * $K$4) + L588), "")</f>
        <v>#VALUE!</v>
      </c>
      <c r="M589" s="11" t="e">
        <f aca="true">IF(ROW(E589) - 1 &gt;= $M$1,IF(OFFSET(J589, -1, 0) = "", J589, ((E589 - M588) * $K$6) + M588), "")</f>
        <v>#VALUE!</v>
      </c>
      <c r="N589" s="7" t="e">
        <f aca="false">IF(M589&lt;&gt;"", L589-M589, "")</f>
        <v>#VALUE!</v>
      </c>
      <c r="P589" s="4" t="e">
        <f aca="false">IF(ROW(E589) - 1 &gt;= $P$1, IF(OFFSET(N589, 1- $P$1, 0) &lt;&gt; "", SUM(N589:N589(N589, 1 - $P$1, 0)) / $P$1, ""), "")</f>
        <v>#VALUE!</v>
      </c>
      <c r="Q589" s="8" t="e">
        <f aca="true">IF(ROW(N589) - 1 &gt;= $P$1,IF(OFFSET(P589, -1, 0) = "", P589, ((N589 - Q588) * $O$5) + Q588), "")</f>
        <v>#VALUE!</v>
      </c>
      <c r="R589" s="8" t="e">
        <f aca="false">IF(Q589&lt;&gt;"", N589 - Q589, "")</f>
        <v>#VALUE!</v>
      </c>
    </row>
    <row collapsed="false" customFormat="false" customHeight="true" hidden="false" ht="14.4" outlineLevel="0" r="590">
      <c r="A590" s="9" t="n">
        <v>37414</v>
      </c>
      <c r="B590" s="5" t="n">
        <v>21.76</v>
      </c>
      <c r="C590" s="5" t="n">
        <v>21.94</v>
      </c>
      <c r="D590" s="5" t="n">
        <v>20.93</v>
      </c>
      <c r="E590" s="5" t="n">
        <v>21.4</v>
      </c>
      <c r="F590" s="5" t="n">
        <v>21870600</v>
      </c>
      <c r="G590" s="5" t="n">
        <v>10.65</v>
      </c>
      <c r="I590" s="10" t="e">
        <f aca="false">IF(ROW(E590) - 1 &gt;= $I$1,SUM(E590:E590(E590,1 - $I$1, 0)) / $I$1,"")</f>
        <v>#VALUE!</v>
      </c>
      <c r="J590" s="10" t="e">
        <f aca="false">IF(ROW(E590) - 1 &gt;= $J$1,SUM(E590:E590(E590,1 - $J$1, 0)) / $J$1,"")</f>
        <v>#VALUE!</v>
      </c>
      <c r="L590" s="11" t="e">
        <f aca="true">IF(ROW(E590) - 1 &gt;= $L$1,IF(OFFSET(I590, -1, 0) = "", I590, ((E590 - L589) * $K$4) + L589), "")</f>
        <v>#VALUE!</v>
      </c>
      <c r="M590" s="11" t="e">
        <f aca="true">IF(ROW(E590) - 1 &gt;= $M$1,IF(OFFSET(J590, -1, 0) = "", J590, ((E590 - M589) * $K$6) + M589), "")</f>
        <v>#VALUE!</v>
      </c>
      <c r="N590" s="7" t="e">
        <f aca="false">IF(M590&lt;&gt;"", L590-M590, "")</f>
        <v>#VALUE!</v>
      </c>
      <c r="P590" s="4" t="e">
        <f aca="false">IF(ROW(E590) - 1 &gt;= $P$1, IF(OFFSET(N590, 1- $P$1, 0) &lt;&gt; "", SUM(N590:N590(N590, 1 - $P$1, 0)) / $P$1, ""), "")</f>
        <v>#VALUE!</v>
      </c>
      <c r="Q590" s="8" t="e">
        <f aca="true">IF(ROW(N590) - 1 &gt;= $P$1,IF(OFFSET(P590, -1, 0) = "", P590, ((N590 - Q589) * $O$5) + Q589), "")</f>
        <v>#VALUE!</v>
      </c>
      <c r="R590" s="8" t="e">
        <f aca="false">IF(Q590&lt;&gt;"", N590 - Q590, "")</f>
        <v>#VALUE!</v>
      </c>
    </row>
    <row collapsed="false" customFormat="false" customHeight="true" hidden="false" ht="14.4" outlineLevel="0" r="591">
      <c r="A591" s="9" t="n">
        <v>37417</v>
      </c>
      <c r="B591" s="5" t="n">
        <v>21.48</v>
      </c>
      <c r="C591" s="5" t="n">
        <v>21.84</v>
      </c>
      <c r="D591" s="5" t="n">
        <v>21.34</v>
      </c>
      <c r="E591" s="5" t="n">
        <v>21.48</v>
      </c>
      <c r="F591" s="5" t="n">
        <v>9913400</v>
      </c>
      <c r="G591" s="5" t="n">
        <v>10.69</v>
      </c>
      <c r="I591" s="10" t="e">
        <f aca="false">IF(ROW(E591) - 1 &gt;= $I$1,SUM(E591:E591(E591,1 - $I$1, 0)) / $I$1,"")</f>
        <v>#VALUE!</v>
      </c>
      <c r="J591" s="10" t="e">
        <f aca="false">IF(ROW(E591) - 1 &gt;= $J$1,SUM(E591:E591(E591,1 - $J$1, 0)) / $J$1,"")</f>
        <v>#VALUE!</v>
      </c>
      <c r="L591" s="11" t="e">
        <f aca="true">IF(ROW(E591) - 1 &gt;= $L$1,IF(OFFSET(I591, -1, 0) = "", I591, ((E591 - L590) * $K$4) + L590), "")</f>
        <v>#VALUE!</v>
      </c>
      <c r="M591" s="11" t="e">
        <f aca="true">IF(ROW(E591) - 1 &gt;= $M$1,IF(OFFSET(J591, -1, 0) = "", J591, ((E591 - M590) * $K$6) + M590), "")</f>
        <v>#VALUE!</v>
      </c>
      <c r="N591" s="7" t="e">
        <f aca="false">IF(M591&lt;&gt;"", L591-M591, "")</f>
        <v>#VALUE!</v>
      </c>
      <c r="P591" s="4" t="e">
        <f aca="false">IF(ROW(E591) - 1 &gt;= $P$1, IF(OFFSET(N591, 1- $P$1, 0) &lt;&gt; "", SUM(N591:N591(N591, 1 - $P$1, 0)) / $P$1, ""), "")</f>
        <v>#VALUE!</v>
      </c>
      <c r="Q591" s="8" t="e">
        <f aca="true">IF(ROW(N591) - 1 &gt;= $P$1,IF(OFFSET(P591, -1, 0) = "", P591, ((N591 - Q590) * $O$5) + Q590), "")</f>
        <v>#VALUE!</v>
      </c>
      <c r="R591" s="8" t="e">
        <f aca="false">IF(Q591&lt;&gt;"", N591 - Q591, "")</f>
        <v>#VALUE!</v>
      </c>
    </row>
    <row collapsed="false" customFormat="false" customHeight="true" hidden="false" ht="14.4" outlineLevel="0" r="592">
      <c r="A592" s="9" t="n">
        <v>37418</v>
      </c>
      <c r="B592" s="5" t="n">
        <v>21.64</v>
      </c>
      <c r="C592" s="5" t="n">
        <v>21.7</v>
      </c>
      <c r="D592" s="5" t="n">
        <v>20.41</v>
      </c>
      <c r="E592" s="5" t="n">
        <v>20.46</v>
      </c>
      <c r="F592" s="5" t="n">
        <v>12482000</v>
      </c>
      <c r="G592" s="5" t="n">
        <v>10.19</v>
      </c>
      <c r="I592" s="10" t="e">
        <f aca="false">IF(ROW(E592) - 1 &gt;= $I$1,SUM(E592:E592(E592,1 - $I$1, 0)) / $I$1,"")</f>
        <v>#VALUE!</v>
      </c>
      <c r="J592" s="10" t="e">
        <f aca="false">IF(ROW(E592) - 1 &gt;= $J$1,SUM(E592:E592(E592,1 - $J$1, 0)) / $J$1,"")</f>
        <v>#VALUE!</v>
      </c>
      <c r="L592" s="11" t="e">
        <f aca="true">IF(ROW(E592) - 1 &gt;= $L$1,IF(OFFSET(I592, -1, 0) = "", I592, ((E592 - L591) * $K$4) + L591), "")</f>
        <v>#VALUE!</v>
      </c>
      <c r="M592" s="11" t="e">
        <f aca="true">IF(ROW(E592) - 1 &gt;= $M$1,IF(OFFSET(J592, -1, 0) = "", J592, ((E592 - M591) * $K$6) + M591), "")</f>
        <v>#VALUE!</v>
      </c>
      <c r="N592" s="7" t="e">
        <f aca="false">IF(M592&lt;&gt;"", L592-M592, "")</f>
        <v>#VALUE!</v>
      </c>
      <c r="P592" s="4" t="e">
        <f aca="false">IF(ROW(E592) - 1 &gt;= $P$1, IF(OFFSET(N592, 1- $P$1, 0) &lt;&gt; "", SUM(N592:N592(N592, 1 - $P$1, 0)) / $P$1, ""), "")</f>
        <v>#VALUE!</v>
      </c>
      <c r="Q592" s="8" t="e">
        <f aca="true">IF(ROW(N592) - 1 &gt;= $P$1,IF(OFFSET(P592, -1, 0) = "", P592, ((N592 - Q591) * $O$5) + Q591), "")</f>
        <v>#VALUE!</v>
      </c>
      <c r="R592" s="8" t="e">
        <f aca="false">IF(Q592&lt;&gt;"", N592 - Q592, "")</f>
        <v>#VALUE!</v>
      </c>
    </row>
    <row collapsed="false" customFormat="false" customHeight="true" hidden="false" ht="14.4" outlineLevel="0" r="593">
      <c r="A593" s="9" t="n">
        <v>37419</v>
      </c>
      <c r="B593" s="5" t="n">
        <v>20.41</v>
      </c>
      <c r="C593" s="5" t="n">
        <v>20.75</v>
      </c>
      <c r="D593" s="5" t="n">
        <v>19.94</v>
      </c>
      <c r="E593" s="5" t="n">
        <v>20.09</v>
      </c>
      <c r="F593" s="5" t="n">
        <v>18882800</v>
      </c>
      <c r="G593" s="5" t="n">
        <v>10</v>
      </c>
      <c r="I593" s="10" t="e">
        <f aca="false">IF(ROW(E593) - 1 &gt;= $I$1,SUM(E593:E593(E593,1 - $I$1, 0)) / $I$1,"")</f>
        <v>#VALUE!</v>
      </c>
      <c r="J593" s="10" t="e">
        <f aca="false">IF(ROW(E593) - 1 &gt;= $J$1,SUM(E593:E593(E593,1 - $J$1, 0)) / $J$1,"")</f>
        <v>#VALUE!</v>
      </c>
      <c r="L593" s="11" t="e">
        <f aca="true">IF(ROW(E593) - 1 &gt;= $L$1,IF(OFFSET(I593, -1, 0) = "", I593, ((E593 - L592) * $K$4) + L592), "")</f>
        <v>#VALUE!</v>
      </c>
      <c r="M593" s="11" t="e">
        <f aca="true">IF(ROW(E593) - 1 &gt;= $M$1,IF(OFFSET(J593, -1, 0) = "", J593, ((E593 - M592) * $K$6) + M592), "")</f>
        <v>#VALUE!</v>
      </c>
      <c r="N593" s="7" t="e">
        <f aca="false">IF(M593&lt;&gt;"", L593-M593, "")</f>
        <v>#VALUE!</v>
      </c>
      <c r="P593" s="4" t="e">
        <f aca="false">IF(ROW(E593) - 1 &gt;= $P$1, IF(OFFSET(N593, 1- $P$1, 0) &lt;&gt; "", SUM(N593:N593(N593, 1 - $P$1, 0)) / $P$1, ""), "")</f>
        <v>#VALUE!</v>
      </c>
      <c r="Q593" s="8" t="e">
        <f aca="true">IF(ROW(N593) - 1 &gt;= $P$1,IF(OFFSET(P593, -1, 0) = "", P593, ((N593 - Q592) * $O$5) + Q592), "")</f>
        <v>#VALUE!</v>
      </c>
      <c r="R593" s="8" t="e">
        <f aca="false">IF(Q593&lt;&gt;"", N593 - Q593, "")</f>
        <v>#VALUE!</v>
      </c>
    </row>
    <row collapsed="false" customFormat="false" customHeight="true" hidden="false" ht="14.4" outlineLevel="0" r="594">
      <c r="A594" s="9" t="n">
        <v>37420</v>
      </c>
      <c r="B594" s="5" t="n">
        <v>20.02</v>
      </c>
      <c r="C594" s="5" t="n">
        <v>20.05</v>
      </c>
      <c r="D594" s="5" t="n">
        <v>19.38</v>
      </c>
      <c r="E594" s="5" t="n">
        <v>19.54</v>
      </c>
      <c r="F594" s="5" t="n">
        <v>12574400</v>
      </c>
      <c r="G594" s="5" t="n">
        <v>9.73</v>
      </c>
      <c r="I594" s="10" t="e">
        <f aca="false">IF(ROW(E594) - 1 &gt;= $I$1,SUM(E594:E594(E594,1 - $I$1, 0)) / $I$1,"")</f>
        <v>#VALUE!</v>
      </c>
      <c r="J594" s="10" t="e">
        <f aca="false">IF(ROW(E594) - 1 &gt;= $J$1,SUM(E594:E594(E594,1 - $J$1, 0)) / $J$1,"")</f>
        <v>#VALUE!</v>
      </c>
      <c r="L594" s="11" t="e">
        <f aca="true">IF(ROW(E594) - 1 &gt;= $L$1,IF(OFFSET(I594, -1, 0) = "", I594, ((E594 - L593) * $K$4) + L593), "")</f>
        <v>#VALUE!</v>
      </c>
      <c r="M594" s="11" t="e">
        <f aca="true">IF(ROW(E594) - 1 &gt;= $M$1,IF(OFFSET(J594, -1, 0) = "", J594, ((E594 - M593) * $K$6) + M593), "")</f>
        <v>#VALUE!</v>
      </c>
      <c r="N594" s="7" t="e">
        <f aca="false">IF(M594&lt;&gt;"", L594-M594, "")</f>
        <v>#VALUE!</v>
      </c>
      <c r="P594" s="4" t="e">
        <f aca="false">IF(ROW(E594) - 1 &gt;= $P$1, IF(OFFSET(N594, 1- $P$1, 0) &lt;&gt; "", SUM(N594:N594(N594, 1 - $P$1, 0)) / $P$1, ""), "")</f>
        <v>#VALUE!</v>
      </c>
      <c r="Q594" s="8" t="e">
        <f aca="true">IF(ROW(N594) - 1 &gt;= $P$1,IF(OFFSET(P594, -1, 0) = "", P594, ((N594 - Q593) * $O$5) + Q593), "")</f>
        <v>#VALUE!</v>
      </c>
      <c r="R594" s="8" t="e">
        <f aca="false">IF(Q594&lt;&gt;"", N594 - Q594, "")</f>
        <v>#VALUE!</v>
      </c>
    </row>
    <row collapsed="false" customFormat="false" customHeight="true" hidden="false" ht="14.4" outlineLevel="0" r="595">
      <c r="A595" s="9" t="n">
        <v>37421</v>
      </c>
      <c r="B595" s="5" t="n">
        <v>19.24</v>
      </c>
      <c r="C595" s="5" t="n">
        <v>20.36</v>
      </c>
      <c r="D595" s="5" t="n">
        <v>18.11</v>
      </c>
      <c r="E595" s="5" t="n">
        <v>20.1</v>
      </c>
      <c r="F595" s="5" t="n">
        <v>15175000</v>
      </c>
      <c r="G595" s="5" t="n">
        <v>10.01</v>
      </c>
      <c r="I595" s="10" t="e">
        <f aca="false">IF(ROW(E595) - 1 &gt;= $I$1,SUM(E595:E595(E595,1 - $I$1, 0)) / $I$1,"")</f>
        <v>#VALUE!</v>
      </c>
      <c r="J595" s="10" t="e">
        <f aca="false">IF(ROW(E595) - 1 &gt;= $J$1,SUM(E595:E595(E595,1 - $J$1, 0)) / $J$1,"")</f>
        <v>#VALUE!</v>
      </c>
      <c r="L595" s="11" t="e">
        <f aca="true">IF(ROW(E595) - 1 &gt;= $L$1,IF(OFFSET(I595, -1, 0) = "", I595, ((E595 - L594) * $K$4) + L594), "")</f>
        <v>#VALUE!</v>
      </c>
      <c r="M595" s="11" t="e">
        <f aca="true">IF(ROW(E595) - 1 &gt;= $M$1,IF(OFFSET(J595, -1, 0) = "", J595, ((E595 - M594) * $K$6) + M594), "")</f>
        <v>#VALUE!</v>
      </c>
      <c r="N595" s="7" t="e">
        <f aca="false">IF(M595&lt;&gt;"", L595-M595, "")</f>
        <v>#VALUE!</v>
      </c>
      <c r="P595" s="4" t="e">
        <f aca="false">IF(ROW(E595) - 1 &gt;= $P$1, IF(OFFSET(N595, 1- $P$1, 0) &lt;&gt; "", SUM(N595:N595(N595, 1 - $P$1, 0)) / $P$1, ""), "")</f>
        <v>#VALUE!</v>
      </c>
      <c r="Q595" s="8" t="e">
        <f aca="true">IF(ROW(N595) - 1 &gt;= $P$1,IF(OFFSET(P595, -1, 0) = "", P595, ((N595 - Q594) * $O$5) + Q594), "")</f>
        <v>#VALUE!</v>
      </c>
      <c r="R595" s="8" t="e">
        <f aca="false">IF(Q595&lt;&gt;"", N595 - Q595, "")</f>
        <v>#VALUE!</v>
      </c>
    </row>
    <row collapsed="false" customFormat="false" customHeight="true" hidden="false" ht="14.4" outlineLevel="0" r="596">
      <c r="A596" s="9" t="n">
        <v>37424</v>
      </c>
      <c r="B596" s="5" t="n">
        <v>20.24</v>
      </c>
      <c r="C596" s="5" t="n">
        <v>20.63</v>
      </c>
      <c r="D596" s="5" t="n">
        <v>19.85</v>
      </c>
      <c r="E596" s="5" t="n">
        <v>20.54</v>
      </c>
      <c r="F596" s="5" t="n">
        <v>11593200</v>
      </c>
      <c r="G596" s="5" t="n">
        <v>10.23</v>
      </c>
      <c r="I596" s="10" t="e">
        <f aca="false">IF(ROW(E596) - 1 &gt;= $I$1,SUM(E596:E596(E596,1 - $I$1, 0)) / $I$1,"")</f>
        <v>#VALUE!</v>
      </c>
      <c r="J596" s="10" t="e">
        <f aca="false">IF(ROW(E596) - 1 &gt;= $J$1,SUM(E596:E596(E596,1 - $J$1, 0)) / $J$1,"")</f>
        <v>#VALUE!</v>
      </c>
      <c r="L596" s="11" t="e">
        <f aca="true">IF(ROW(E596) - 1 &gt;= $L$1,IF(OFFSET(I596, -1, 0) = "", I596, ((E596 - L595) * $K$4) + L595), "")</f>
        <v>#VALUE!</v>
      </c>
      <c r="M596" s="11" t="e">
        <f aca="true">IF(ROW(E596) - 1 &gt;= $M$1,IF(OFFSET(J596, -1, 0) = "", J596, ((E596 - M595) * $K$6) + M595), "")</f>
        <v>#VALUE!</v>
      </c>
      <c r="N596" s="7" t="e">
        <f aca="false">IF(M596&lt;&gt;"", L596-M596, "")</f>
        <v>#VALUE!</v>
      </c>
      <c r="P596" s="4" t="e">
        <f aca="false">IF(ROW(E596) - 1 &gt;= $P$1, IF(OFFSET(N596, 1- $P$1, 0) &lt;&gt; "", SUM(N596:N596(N596, 1 - $P$1, 0)) / $P$1, ""), "")</f>
        <v>#VALUE!</v>
      </c>
      <c r="Q596" s="8" t="e">
        <f aca="true">IF(ROW(N596) - 1 &gt;= $P$1,IF(OFFSET(P596, -1, 0) = "", P596, ((N596 - Q595) * $O$5) + Q595), "")</f>
        <v>#VALUE!</v>
      </c>
      <c r="R596" s="8" t="e">
        <f aca="false">IF(Q596&lt;&gt;"", N596 - Q596, "")</f>
        <v>#VALUE!</v>
      </c>
    </row>
    <row collapsed="false" customFormat="false" customHeight="true" hidden="false" ht="14.4" outlineLevel="0" r="597">
      <c r="A597" s="9" t="n">
        <v>37425</v>
      </c>
      <c r="B597" s="5" t="n">
        <v>20.42</v>
      </c>
      <c r="C597" s="5" t="n">
        <v>20.59</v>
      </c>
      <c r="D597" s="5" t="n">
        <v>19.98</v>
      </c>
      <c r="E597" s="5" t="n">
        <v>20.15</v>
      </c>
      <c r="F597" s="5" t="n">
        <v>12620000</v>
      </c>
      <c r="G597" s="5" t="n">
        <v>10.03</v>
      </c>
      <c r="I597" s="10" t="e">
        <f aca="false">IF(ROW(E597) - 1 &gt;= $I$1,SUM(E597:E597(E597,1 - $I$1, 0)) / $I$1,"")</f>
        <v>#VALUE!</v>
      </c>
      <c r="J597" s="10" t="e">
        <f aca="false">IF(ROW(E597) - 1 &gt;= $J$1,SUM(E597:E597(E597,1 - $J$1, 0)) / $J$1,"")</f>
        <v>#VALUE!</v>
      </c>
      <c r="L597" s="11" t="e">
        <f aca="true">IF(ROW(E597) - 1 &gt;= $L$1,IF(OFFSET(I597, -1, 0) = "", I597, ((E597 - L596) * $K$4) + L596), "")</f>
        <v>#VALUE!</v>
      </c>
      <c r="M597" s="11" t="e">
        <f aca="true">IF(ROW(E597) - 1 &gt;= $M$1,IF(OFFSET(J597, -1, 0) = "", J597, ((E597 - M596) * $K$6) + M596), "")</f>
        <v>#VALUE!</v>
      </c>
      <c r="N597" s="7" t="e">
        <f aca="false">IF(M597&lt;&gt;"", L597-M597, "")</f>
        <v>#VALUE!</v>
      </c>
      <c r="P597" s="4" t="e">
        <f aca="false">IF(ROW(E597) - 1 &gt;= $P$1, IF(OFFSET(N597, 1- $P$1, 0) &lt;&gt; "", SUM(N597:N597(N597, 1 - $P$1, 0)) / $P$1, ""), "")</f>
        <v>#VALUE!</v>
      </c>
      <c r="Q597" s="8" t="e">
        <f aca="true">IF(ROW(N597) - 1 &gt;= $P$1,IF(OFFSET(P597, -1, 0) = "", P597, ((N597 - Q596) * $O$5) + Q596), "")</f>
        <v>#VALUE!</v>
      </c>
      <c r="R597" s="8" t="e">
        <f aca="false">IF(Q597&lt;&gt;"", N597 - Q597, "")</f>
        <v>#VALUE!</v>
      </c>
    </row>
    <row collapsed="false" customFormat="false" customHeight="true" hidden="false" ht="14.4" outlineLevel="0" r="598">
      <c r="A598" s="9" t="n">
        <v>37426</v>
      </c>
      <c r="B598" s="5" t="n">
        <v>17.37</v>
      </c>
      <c r="C598" s="5" t="n">
        <v>17.6</v>
      </c>
      <c r="D598" s="5" t="n">
        <v>16.88</v>
      </c>
      <c r="E598" s="5" t="n">
        <v>17.12</v>
      </c>
      <c r="F598" s="5" t="n">
        <v>61052400</v>
      </c>
      <c r="G598" s="5" t="n">
        <v>8.52</v>
      </c>
      <c r="I598" s="10" t="e">
        <f aca="false">IF(ROW(E598) - 1 &gt;= $I$1,SUM(E598:E598(E598,1 - $I$1, 0)) / $I$1,"")</f>
        <v>#VALUE!</v>
      </c>
      <c r="J598" s="10" t="e">
        <f aca="false">IF(ROW(E598) - 1 &gt;= $J$1,SUM(E598:E598(E598,1 - $J$1, 0)) / $J$1,"")</f>
        <v>#VALUE!</v>
      </c>
      <c r="L598" s="11" t="e">
        <f aca="true">IF(ROW(E598) - 1 &gt;= $L$1,IF(OFFSET(I598, -1, 0) = "", I598, ((E598 - L597) * $K$4) + L597), "")</f>
        <v>#VALUE!</v>
      </c>
      <c r="M598" s="11" t="e">
        <f aca="true">IF(ROW(E598) - 1 &gt;= $M$1,IF(OFFSET(J598, -1, 0) = "", J598, ((E598 - M597) * $K$6) + M597), "")</f>
        <v>#VALUE!</v>
      </c>
      <c r="N598" s="7" t="e">
        <f aca="false">IF(M598&lt;&gt;"", L598-M598, "")</f>
        <v>#VALUE!</v>
      </c>
      <c r="P598" s="4" t="e">
        <f aca="false">IF(ROW(E598) - 1 &gt;= $P$1, IF(OFFSET(N598, 1- $P$1, 0) &lt;&gt; "", SUM(N598:N598(N598, 1 - $P$1, 0)) / $P$1, ""), "")</f>
        <v>#VALUE!</v>
      </c>
      <c r="Q598" s="8" t="e">
        <f aca="true">IF(ROW(N598) - 1 &gt;= $P$1,IF(OFFSET(P598, -1, 0) = "", P598, ((N598 - Q597) * $O$5) + Q597), "")</f>
        <v>#VALUE!</v>
      </c>
      <c r="R598" s="8" t="e">
        <f aca="false">IF(Q598&lt;&gt;"", N598 - Q598, "")</f>
        <v>#VALUE!</v>
      </c>
    </row>
    <row collapsed="false" customFormat="false" customHeight="true" hidden="false" ht="14.4" outlineLevel="0" r="599">
      <c r="A599" s="9" t="n">
        <v>37427</v>
      </c>
      <c r="B599" s="5" t="n">
        <v>17.17</v>
      </c>
      <c r="C599" s="5" t="n">
        <v>17.6</v>
      </c>
      <c r="D599" s="5" t="n">
        <v>16.85</v>
      </c>
      <c r="E599" s="5" t="n">
        <v>17.11</v>
      </c>
      <c r="F599" s="5" t="n">
        <v>14165600</v>
      </c>
      <c r="G599" s="5" t="n">
        <v>8.52</v>
      </c>
      <c r="I599" s="10" t="e">
        <f aca="false">IF(ROW(E599) - 1 &gt;= $I$1,SUM(E599:E599(E599,1 - $I$1, 0)) / $I$1,"")</f>
        <v>#VALUE!</v>
      </c>
      <c r="J599" s="10" t="e">
        <f aca="false">IF(ROW(E599) - 1 &gt;= $J$1,SUM(E599:E599(E599,1 - $J$1, 0)) / $J$1,"")</f>
        <v>#VALUE!</v>
      </c>
      <c r="L599" s="11" t="e">
        <f aca="true">IF(ROW(E599) - 1 &gt;= $L$1,IF(OFFSET(I599, -1, 0) = "", I599, ((E599 - L598) * $K$4) + L598), "")</f>
        <v>#VALUE!</v>
      </c>
      <c r="M599" s="11" t="e">
        <f aca="true">IF(ROW(E599) - 1 &gt;= $M$1,IF(OFFSET(J599, -1, 0) = "", J599, ((E599 - M598) * $K$6) + M598), "")</f>
        <v>#VALUE!</v>
      </c>
      <c r="N599" s="7" t="e">
        <f aca="false">IF(M599&lt;&gt;"", L599-M599, "")</f>
        <v>#VALUE!</v>
      </c>
      <c r="P599" s="4" t="e">
        <f aca="false">IF(ROW(E599) - 1 &gt;= $P$1, IF(OFFSET(N599, 1- $P$1, 0) &lt;&gt; "", SUM(N599:N599(N599, 1 - $P$1, 0)) / $P$1, ""), "")</f>
        <v>#VALUE!</v>
      </c>
      <c r="Q599" s="8" t="e">
        <f aca="true">IF(ROW(N599) - 1 &gt;= $P$1,IF(OFFSET(P599, -1, 0) = "", P599, ((N599 - Q598) * $O$5) + Q598), "")</f>
        <v>#VALUE!</v>
      </c>
      <c r="R599" s="8" t="e">
        <f aca="false">IF(Q599&lt;&gt;"", N599 - Q599, "")</f>
        <v>#VALUE!</v>
      </c>
    </row>
    <row collapsed="false" customFormat="false" customHeight="true" hidden="false" ht="14.4" outlineLevel="0" r="600">
      <c r="A600" s="9" t="n">
        <v>37428</v>
      </c>
      <c r="B600" s="5" t="n">
        <v>16.97</v>
      </c>
      <c r="C600" s="5" t="n">
        <v>17.49</v>
      </c>
      <c r="D600" s="5" t="n">
        <v>16.79</v>
      </c>
      <c r="E600" s="5" t="n">
        <v>16.85</v>
      </c>
      <c r="F600" s="5" t="n">
        <v>15899200</v>
      </c>
      <c r="G600" s="5" t="n">
        <v>8.39</v>
      </c>
      <c r="I600" s="10" t="e">
        <f aca="false">IF(ROW(E600) - 1 &gt;= $I$1,SUM(E600:E600(E600,1 - $I$1, 0)) / $I$1,"")</f>
        <v>#VALUE!</v>
      </c>
      <c r="J600" s="10" t="e">
        <f aca="false">IF(ROW(E600) - 1 &gt;= $J$1,SUM(E600:E600(E600,1 - $J$1, 0)) / $J$1,"")</f>
        <v>#VALUE!</v>
      </c>
      <c r="L600" s="11" t="e">
        <f aca="true">IF(ROW(E600) - 1 &gt;= $L$1,IF(OFFSET(I600, -1, 0) = "", I600, ((E600 - L599) * $K$4) + L599), "")</f>
        <v>#VALUE!</v>
      </c>
      <c r="M600" s="11" t="e">
        <f aca="true">IF(ROW(E600) - 1 &gt;= $M$1,IF(OFFSET(J600, -1, 0) = "", J600, ((E600 - M599) * $K$6) + M599), "")</f>
        <v>#VALUE!</v>
      </c>
      <c r="N600" s="7" t="e">
        <f aca="false">IF(M600&lt;&gt;"", L600-M600, "")</f>
        <v>#VALUE!</v>
      </c>
      <c r="P600" s="4" t="e">
        <f aca="false">IF(ROW(E600) - 1 &gt;= $P$1, IF(OFFSET(N600, 1- $P$1, 0) &lt;&gt; "", SUM(N600:N600(N600, 1 - $P$1, 0)) / $P$1, ""), "")</f>
        <v>#VALUE!</v>
      </c>
      <c r="Q600" s="8" t="e">
        <f aca="true">IF(ROW(N600) - 1 &gt;= $P$1,IF(OFFSET(P600, -1, 0) = "", P600, ((N600 - Q599) * $O$5) + Q599), "")</f>
        <v>#VALUE!</v>
      </c>
      <c r="R600" s="8" t="e">
        <f aca="false">IF(Q600&lt;&gt;"", N600 - Q600, "")</f>
        <v>#VALUE!</v>
      </c>
    </row>
    <row collapsed="false" customFormat="false" customHeight="true" hidden="false" ht="14.4" outlineLevel="0" r="601">
      <c r="A601" s="9" t="n">
        <v>37431</v>
      </c>
      <c r="B601" s="5" t="n">
        <v>16.77</v>
      </c>
      <c r="C601" s="5" t="n">
        <v>17.73</v>
      </c>
      <c r="D601" s="5" t="n">
        <v>16.7</v>
      </c>
      <c r="E601" s="5" t="n">
        <v>17.27</v>
      </c>
      <c r="F601" s="5" t="n">
        <v>15426200</v>
      </c>
      <c r="G601" s="5" t="n">
        <v>8.6</v>
      </c>
      <c r="I601" s="10" t="e">
        <f aca="false">IF(ROW(E601) - 1 &gt;= $I$1,SUM(E601:E601(E601,1 - $I$1, 0)) / $I$1,"")</f>
        <v>#VALUE!</v>
      </c>
      <c r="J601" s="10" t="e">
        <f aca="false">IF(ROW(E601) - 1 &gt;= $J$1,SUM(E601:E601(E601,1 - $J$1, 0)) / $J$1,"")</f>
        <v>#VALUE!</v>
      </c>
      <c r="L601" s="11" t="e">
        <f aca="true">IF(ROW(E601) - 1 &gt;= $L$1,IF(OFFSET(I601, -1, 0) = "", I601, ((E601 - L600) * $K$4) + L600), "")</f>
        <v>#VALUE!</v>
      </c>
      <c r="M601" s="11" t="e">
        <f aca="true">IF(ROW(E601) - 1 &gt;= $M$1,IF(OFFSET(J601, -1, 0) = "", J601, ((E601 - M600) * $K$6) + M600), "")</f>
        <v>#VALUE!</v>
      </c>
      <c r="N601" s="7" t="e">
        <f aca="false">IF(M601&lt;&gt;"", L601-M601, "")</f>
        <v>#VALUE!</v>
      </c>
      <c r="P601" s="4" t="e">
        <f aca="false">IF(ROW(E601) - 1 &gt;= $P$1, IF(OFFSET(N601, 1- $P$1, 0) &lt;&gt; "", SUM(N601:N601(N601, 1 - $P$1, 0)) / $P$1, ""), "")</f>
        <v>#VALUE!</v>
      </c>
      <c r="Q601" s="8" t="e">
        <f aca="true">IF(ROW(N601) - 1 &gt;= $P$1,IF(OFFSET(P601, -1, 0) = "", P601, ((N601 - Q600) * $O$5) + Q600), "")</f>
        <v>#VALUE!</v>
      </c>
      <c r="R601" s="8" t="e">
        <f aca="false">IF(Q601&lt;&gt;"", N601 - Q601, "")</f>
        <v>#VALUE!</v>
      </c>
    </row>
    <row collapsed="false" customFormat="false" customHeight="true" hidden="false" ht="14.4" outlineLevel="0" r="602">
      <c r="A602" s="9" t="n">
        <v>37432</v>
      </c>
      <c r="B602" s="5" t="n">
        <v>17.4</v>
      </c>
      <c r="C602" s="5" t="n">
        <v>17.68</v>
      </c>
      <c r="D602" s="5" t="n">
        <v>16.86</v>
      </c>
      <c r="E602" s="5" t="n">
        <v>17.14</v>
      </c>
      <c r="F602" s="5" t="n">
        <v>10757200</v>
      </c>
      <c r="G602" s="5" t="n">
        <v>8.53</v>
      </c>
      <c r="I602" s="10" t="e">
        <f aca="false">IF(ROW(E602) - 1 &gt;= $I$1,SUM(E602:E602(E602,1 - $I$1, 0)) / $I$1,"")</f>
        <v>#VALUE!</v>
      </c>
      <c r="J602" s="10" t="e">
        <f aca="false">IF(ROW(E602) - 1 &gt;= $J$1,SUM(E602:E602(E602,1 - $J$1, 0)) / $J$1,"")</f>
        <v>#VALUE!</v>
      </c>
      <c r="L602" s="11" t="e">
        <f aca="true">IF(ROW(E602) - 1 &gt;= $L$1,IF(OFFSET(I602, -1, 0) = "", I602, ((E602 - L601) * $K$4) + L601), "")</f>
        <v>#VALUE!</v>
      </c>
      <c r="M602" s="11" t="e">
        <f aca="true">IF(ROW(E602) - 1 &gt;= $M$1,IF(OFFSET(J602, -1, 0) = "", J602, ((E602 - M601) * $K$6) + M601), "")</f>
        <v>#VALUE!</v>
      </c>
      <c r="N602" s="7" t="e">
        <f aca="false">IF(M602&lt;&gt;"", L602-M602, "")</f>
        <v>#VALUE!</v>
      </c>
      <c r="P602" s="4" t="e">
        <f aca="false">IF(ROW(E602) - 1 &gt;= $P$1, IF(OFFSET(N602, 1- $P$1, 0) &lt;&gt; "", SUM(N602:N602(N602, 1 - $P$1, 0)) / $P$1, ""), "")</f>
        <v>#VALUE!</v>
      </c>
      <c r="Q602" s="8" t="e">
        <f aca="true">IF(ROW(N602) - 1 &gt;= $P$1,IF(OFFSET(P602, -1, 0) = "", P602, ((N602 - Q601) * $O$5) + Q601), "")</f>
        <v>#VALUE!</v>
      </c>
      <c r="R602" s="8" t="e">
        <f aca="false">IF(Q602&lt;&gt;"", N602 - Q602, "")</f>
        <v>#VALUE!</v>
      </c>
    </row>
    <row collapsed="false" customFormat="false" customHeight="true" hidden="false" ht="14.4" outlineLevel="0" r="603">
      <c r="A603" s="9" t="n">
        <v>37433</v>
      </c>
      <c r="B603" s="5" t="n">
        <v>16.8</v>
      </c>
      <c r="C603" s="5" t="n">
        <v>17.29</v>
      </c>
      <c r="D603" s="5" t="n">
        <v>15.98</v>
      </c>
      <c r="E603" s="5" t="n">
        <v>16.55</v>
      </c>
      <c r="F603" s="5" t="n">
        <v>19962600</v>
      </c>
      <c r="G603" s="5" t="n">
        <v>8.24</v>
      </c>
      <c r="I603" s="10" t="e">
        <f aca="false">IF(ROW(E603) - 1 &gt;= $I$1,SUM(E603:E603(E603,1 - $I$1, 0)) / $I$1,"")</f>
        <v>#VALUE!</v>
      </c>
      <c r="J603" s="10" t="e">
        <f aca="false">IF(ROW(E603) - 1 &gt;= $J$1,SUM(E603:E603(E603,1 - $J$1, 0)) / $J$1,"")</f>
        <v>#VALUE!</v>
      </c>
      <c r="L603" s="11" t="e">
        <f aca="true">IF(ROW(E603) - 1 &gt;= $L$1,IF(OFFSET(I603, -1, 0) = "", I603, ((E603 - L602) * $K$4) + L602), "")</f>
        <v>#VALUE!</v>
      </c>
      <c r="M603" s="11" t="e">
        <f aca="true">IF(ROW(E603) - 1 &gt;= $M$1,IF(OFFSET(J603, -1, 0) = "", J603, ((E603 - M602) * $K$6) + M602), "")</f>
        <v>#VALUE!</v>
      </c>
      <c r="N603" s="7" t="e">
        <f aca="false">IF(M603&lt;&gt;"", L603-M603, "")</f>
        <v>#VALUE!</v>
      </c>
      <c r="P603" s="4" t="e">
        <f aca="false">IF(ROW(E603) - 1 &gt;= $P$1, IF(OFFSET(N603, 1- $P$1, 0) &lt;&gt; "", SUM(N603:N603(N603, 1 - $P$1, 0)) / $P$1, ""), "")</f>
        <v>#VALUE!</v>
      </c>
      <c r="Q603" s="8" t="e">
        <f aca="true">IF(ROW(N603) - 1 &gt;= $P$1,IF(OFFSET(P603, -1, 0) = "", P603, ((N603 - Q602) * $O$5) + Q602), "")</f>
        <v>#VALUE!</v>
      </c>
      <c r="R603" s="8" t="e">
        <f aca="false">IF(Q603&lt;&gt;"", N603 - Q603, "")</f>
        <v>#VALUE!</v>
      </c>
    </row>
    <row collapsed="false" customFormat="false" customHeight="true" hidden="false" ht="14.4" outlineLevel="0" r="604">
      <c r="A604" s="9" t="n">
        <v>37434</v>
      </c>
      <c r="B604" s="5" t="n">
        <v>16.79</v>
      </c>
      <c r="C604" s="5" t="n">
        <v>17.27</v>
      </c>
      <c r="D604" s="5" t="n">
        <v>16.42</v>
      </c>
      <c r="E604" s="5" t="n">
        <v>17.06</v>
      </c>
      <c r="F604" s="5" t="n">
        <v>8987800</v>
      </c>
      <c r="G604" s="5" t="n">
        <v>8.49</v>
      </c>
      <c r="I604" s="10" t="e">
        <f aca="false">IF(ROW(E604) - 1 &gt;= $I$1,SUM(E604:E604(E604,1 - $I$1, 0)) / $I$1,"")</f>
        <v>#VALUE!</v>
      </c>
      <c r="J604" s="10" t="e">
        <f aca="false">IF(ROW(E604) - 1 &gt;= $J$1,SUM(E604:E604(E604,1 - $J$1, 0)) / $J$1,"")</f>
        <v>#VALUE!</v>
      </c>
      <c r="L604" s="11" t="e">
        <f aca="true">IF(ROW(E604) - 1 &gt;= $L$1,IF(OFFSET(I604, -1, 0) = "", I604, ((E604 - L603) * $K$4) + L603), "")</f>
        <v>#VALUE!</v>
      </c>
      <c r="M604" s="11" t="e">
        <f aca="true">IF(ROW(E604) - 1 &gt;= $M$1,IF(OFFSET(J604, -1, 0) = "", J604, ((E604 - M603) * $K$6) + M603), "")</f>
        <v>#VALUE!</v>
      </c>
      <c r="N604" s="7" t="e">
        <f aca="false">IF(M604&lt;&gt;"", L604-M604, "")</f>
        <v>#VALUE!</v>
      </c>
      <c r="P604" s="4" t="e">
        <f aca="false">IF(ROW(E604) - 1 &gt;= $P$1, IF(OFFSET(N604, 1- $P$1, 0) &lt;&gt; "", SUM(N604:N604(N604, 1 - $P$1, 0)) / $P$1, ""), "")</f>
        <v>#VALUE!</v>
      </c>
      <c r="Q604" s="8" t="e">
        <f aca="true">IF(ROW(N604) - 1 &gt;= $P$1,IF(OFFSET(P604, -1, 0) = "", P604, ((N604 - Q603) * $O$5) + Q603), "")</f>
        <v>#VALUE!</v>
      </c>
      <c r="R604" s="8" t="e">
        <f aca="false">IF(Q604&lt;&gt;"", N604 - Q604, "")</f>
        <v>#VALUE!</v>
      </c>
    </row>
    <row collapsed="false" customFormat="false" customHeight="true" hidden="false" ht="14.4" outlineLevel="0" r="605">
      <c r="A605" s="9" t="n">
        <v>37435</v>
      </c>
      <c r="B605" s="5" t="n">
        <v>17.1</v>
      </c>
      <c r="C605" s="5" t="n">
        <v>17.82</v>
      </c>
      <c r="D605" s="5" t="n">
        <v>17</v>
      </c>
      <c r="E605" s="5" t="n">
        <v>17.72</v>
      </c>
      <c r="F605" s="5" t="n">
        <v>9637800</v>
      </c>
      <c r="G605" s="5" t="n">
        <v>8.82</v>
      </c>
      <c r="I605" s="10" t="e">
        <f aca="false">IF(ROW(E605) - 1 &gt;= $I$1,SUM(E605:E605(E605,1 - $I$1, 0)) / $I$1,"")</f>
        <v>#VALUE!</v>
      </c>
      <c r="J605" s="10" t="e">
        <f aca="false">IF(ROW(E605) - 1 &gt;= $J$1,SUM(E605:E605(E605,1 - $J$1, 0)) / $J$1,"")</f>
        <v>#VALUE!</v>
      </c>
      <c r="L605" s="11" t="e">
        <f aca="true">IF(ROW(E605) - 1 &gt;= $L$1,IF(OFFSET(I605, -1, 0) = "", I605, ((E605 - L604) * $K$4) + L604), "")</f>
        <v>#VALUE!</v>
      </c>
      <c r="M605" s="11" t="e">
        <f aca="true">IF(ROW(E605) - 1 &gt;= $M$1,IF(OFFSET(J605, -1, 0) = "", J605, ((E605 - M604) * $K$6) + M604), "")</f>
        <v>#VALUE!</v>
      </c>
      <c r="N605" s="7" t="e">
        <f aca="false">IF(M605&lt;&gt;"", L605-M605, "")</f>
        <v>#VALUE!</v>
      </c>
      <c r="P605" s="4" t="e">
        <f aca="false">IF(ROW(E605) - 1 &gt;= $P$1, IF(OFFSET(N605, 1- $P$1, 0) &lt;&gt; "", SUM(N605:N605(N605, 1 - $P$1, 0)) / $P$1, ""), "")</f>
        <v>#VALUE!</v>
      </c>
      <c r="Q605" s="8" t="e">
        <f aca="true">IF(ROW(N605) - 1 &gt;= $P$1,IF(OFFSET(P605, -1, 0) = "", P605, ((N605 - Q604) * $O$5) + Q604), "")</f>
        <v>#VALUE!</v>
      </c>
      <c r="R605" s="8" t="e">
        <f aca="false">IF(Q605&lt;&gt;"", N605 - Q605, "")</f>
        <v>#VALUE!</v>
      </c>
    </row>
    <row collapsed="false" customFormat="false" customHeight="true" hidden="false" ht="14.4" outlineLevel="0" r="606">
      <c r="A606" s="9" t="n">
        <v>37438</v>
      </c>
      <c r="B606" s="5" t="n">
        <v>17.71</v>
      </c>
      <c r="C606" s="5" t="n">
        <v>17.88</v>
      </c>
      <c r="D606" s="5" t="n">
        <v>17.05</v>
      </c>
      <c r="E606" s="5" t="n">
        <v>17.06</v>
      </c>
      <c r="F606" s="5" t="n">
        <v>7953200</v>
      </c>
      <c r="G606" s="5" t="n">
        <v>8.49</v>
      </c>
      <c r="I606" s="10" t="e">
        <f aca="false">IF(ROW(E606) - 1 &gt;= $I$1,SUM(E606:E606(E606,1 - $I$1, 0)) / $I$1,"")</f>
        <v>#VALUE!</v>
      </c>
      <c r="J606" s="10" t="e">
        <f aca="false">IF(ROW(E606) - 1 &gt;= $J$1,SUM(E606:E606(E606,1 - $J$1, 0)) / $J$1,"")</f>
        <v>#VALUE!</v>
      </c>
      <c r="L606" s="11" t="e">
        <f aca="true">IF(ROW(E606) - 1 &gt;= $L$1,IF(OFFSET(I606, -1, 0) = "", I606, ((E606 - L605) * $K$4) + L605), "")</f>
        <v>#VALUE!</v>
      </c>
      <c r="M606" s="11" t="e">
        <f aca="true">IF(ROW(E606) - 1 &gt;= $M$1,IF(OFFSET(J606, -1, 0) = "", J606, ((E606 - M605) * $K$6) + M605), "")</f>
        <v>#VALUE!</v>
      </c>
      <c r="N606" s="7" t="e">
        <f aca="false">IF(M606&lt;&gt;"", L606-M606, "")</f>
        <v>#VALUE!</v>
      </c>
      <c r="P606" s="4" t="e">
        <f aca="false">IF(ROW(E606) - 1 &gt;= $P$1, IF(OFFSET(N606, 1- $P$1, 0) &lt;&gt; "", SUM(N606:N606(N606, 1 - $P$1, 0)) / $P$1, ""), "")</f>
        <v>#VALUE!</v>
      </c>
      <c r="Q606" s="8" t="e">
        <f aca="true">IF(ROW(N606) - 1 &gt;= $P$1,IF(OFFSET(P606, -1, 0) = "", P606, ((N606 - Q605) * $O$5) + Q605), "")</f>
        <v>#VALUE!</v>
      </c>
      <c r="R606" s="8" t="e">
        <f aca="false">IF(Q606&lt;&gt;"", N606 - Q606, "")</f>
        <v>#VALUE!</v>
      </c>
    </row>
    <row collapsed="false" customFormat="false" customHeight="true" hidden="false" ht="14.4" outlineLevel="0" r="607">
      <c r="A607" s="9" t="n">
        <v>37439</v>
      </c>
      <c r="B607" s="5" t="n">
        <v>17.03</v>
      </c>
      <c r="C607" s="5" t="n">
        <v>17.16</v>
      </c>
      <c r="D607" s="5" t="n">
        <v>16.83</v>
      </c>
      <c r="E607" s="5" t="n">
        <v>16.94</v>
      </c>
      <c r="F607" s="5" t="n">
        <v>10899600</v>
      </c>
      <c r="G607" s="5" t="n">
        <v>8.43</v>
      </c>
      <c r="I607" s="10" t="e">
        <f aca="false">IF(ROW(E607) - 1 &gt;= $I$1,SUM(E607:E607(E607,1 - $I$1, 0)) / $I$1,"")</f>
        <v>#VALUE!</v>
      </c>
      <c r="J607" s="10" t="e">
        <f aca="false">IF(ROW(E607) - 1 &gt;= $J$1,SUM(E607:E607(E607,1 - $J$1, 0)) / $J$1,"")</f>
        <v>#VALUE!</v>
      </c>
      <c r="L607" s="11" t="e">
        <f aca="true">IF(ROW(E607) - 1 &gt;= $L$1,IF(OFFSET(I607, -1, 0) = "", I607, ((E607 - L606) * $K$4) + L606), "")</f>
        <v>#VALUE!</v>
      </c>
      <c r="M607" s="11" t="e">
        <f aca="true">IF(ROW(E607) - 1 &gt;= $M$1,IF(OFFSET(J607, -1, 0) = "", J607, ((E607 - M606) * $K$6) + M606), "")</f>
        <v>#VALUE!</v>
      </c>
      <c r="N607" s="7" t="e">
        <f aca="false">IF(M607&lt;&gt;"", L607-M607, "")</f>
        <v>#VALUE!</v>
      </c>
      <c r="P607" s="4" t="e">
        <f aca="false">IF(ROW(E607) - 1 &gt;= $P$1, IF(OFFSET(N607, 1- $P$1, 0) &lt;&gt; "", SUM(N607:N607(N607, 1 - $P$1, 0)) / $P$1, ""), "")</f>
        <v>#VALUE!</v>
      </c>
      <c r="Q607" s="8" t="e">
        <f aca="true">IF(ROW(N607) - 1 &gt;= $P$1,IF(OFFSET(P607, -1, 0) = "", P607, ((N607 - Q606) * $O$5) + Q606), "")</f>
        <v>#VALUE!</v>
      </c>
      <c r="R607" s="8" t="e">
        <f aca="false">IF(Q607&lt;&gt;"", N607 - Q607, "")</f>
        <v>#VALUE!</v>
      </c>
    </row>
    <row collapsed="false" customFormat="false" customHeight="true" hidden="false" ht="14.4" outlineLevel="0" r="608">
      <c r="A608" s="9" t="n">
        <v>37440</v>
      </c>
      <c r="B608" s="5" t="n">
        <v>16.81</v>
      </c>
      <c r="C608" s="5" t="n">
        <v>17.68</v>
      </c>
      <c r="D608" s="5" t="n">
        <v>16.75</v>
      </c>
      <c r="E608" s="5" t="n">
        <v>17.55</v>
      </c>
      <c r="F608" s="5" t="n">
        <v>7108200</v>
      </c>
      <c r="G608" s="5" t="n">
        <v>8.74</v>
      </c>
      <c r="I608" s="10" t="e">
        <f aca="false">IF(ROW(E608) - 1 &gt;= $I$1,SUM(E608:E608(E608,1 - $I$1, 0)) / $I$1,"")</f>
        <v>#VALUE!</v>
      </c>
      <c r="J608" s="10" t="e">
        <f aca="false">IF(ROW(E608) - 1 &gt;= $J$1,SUM(E608:E608(E608,1 - $J$1, 0)) / $J$1,"")</f>
        <v>#VALUE!</v>
      </c>
      <c r="L608" s="11" t="e">
        <f aca="true">IF(ROW(E608) - 1 &gt;= $L$1,IF(OFFSET(I608, -1, 0) = "", I608, ((E608 - L607) * $K$4) + L607), "")</f>
        <v>#VALUE!</v>
      </c>
      <c r="M608" s="11" t="e">
        <f aca="true">IF(ROW(E608) - 1 &gt;= $M$1,IF(OFFSET(J608, -1, 0) = "", J608, ((E608 - M607) * $K$6) + M607), "")</f>
        <v>#VALUE!</v>
      </c>
      <c r="N608" s="7" t="e">
        <f aca="false">IF(M608&lt;&gt;"", L608-M608, "")</f>
        <v>#VALUE!</v>
      </c>
      <c r="P608" s="4" t="e">
        <f aca="false">IF(ROW(E608) - 1 &gt;= $P$1, IF(OFFSET(N608, 1- $P$1, 0) &lt;&gt; "", SUM(N608:N608(N608, 1 - $P$1, 0)) / $P$1, ""), "")</f>
        <v>#VALUE!</v>
      </c>
      <c r="Q608" s="8" t="e">
        <f aca="true">IF(ROW(N608) - 1 &gt;= $P$1,IF(OFFSET(P608, -1, 0) = "", P608, ((N608 - Q607) * $O$5) + Q607), "")</f>
        <v>#VALUE!</v>
      </c>
      <c r="R608" s="8" t="e">
        <f aca="false">IF(Q608&lt;&gt;"", N608 - Q608, "")</f>
        <v>#VALUE!</v>
      </c>
    </row>
    <row collapsed="false" customFormat="false" customHeight="true" hidden="false" ht="14.4" outlineLevel="0" r="609">
      <c r="A609" s="9" t="n">
        <v>37442</v>
      </c>
      <c r="B609" s="5" t="n">
        <v>17.71</v>
      </c>
      <c r="C609" s="5" t="n">
        <v>18.75</v>
      </c>
      <c r="D609" s="5" t="n">
        <v>17.71</v>
      </c>
      <c r="E609" s="5" t="n">
        <v>18.74</v>
      </c>
      <c r="F609" s="5" t="n">
        <v>5773200</v>
      </c>
      <c r="G609" s="5" t="n">
        <v>9.33</v>
      </c>
      <c r="I609" s="10" t="e">
        <f aca="false">IF(ROW(E609) - 1 &gt;= $I$1,SUM(E609:E609(E609,1 - $I$1, 0)) / $I$1,"")</f>
        <v>#VALUE!</v>
      </c>
      <c r="J609" s="10" t="e">
        <f aca="false">IF(ROW(E609) - 1 &gt;= $J$1,SUM(E609:E609(E609,1 - $J$1, 0)) / $J$1,"")</f>
        <v>#VALUE!</v>
      </c>
      <c r="L609" s="11" t="e">
        <f aca="true">IF(ROW(E609) - 1 &gt;= $L$1,IF(OFFSET(I609, -1, 0) = "", I609, ((E609 - L608) * $K$4) + L608), "")</f>
        <v>#VALUE!</v>
      </c>
      <c r="M609" s="11" t="e">
        <f aca="true">IF(ROW(E609) - 1 &gt;= $M$1,IF(OFFSET(J609, -1, 0) = "", J609, ((E609 - M608) * $K$6) + M608), "")</f>
        <v>#VALUE!</v>
      </c>
      <c r="N609" s="7" t="e">
        <f aca="false">IF(M609&lt;&gt;"", L609-M609, "")</f>
        <v>#VALUE!</v>
      </c>
      <c r="P609" s="4" t="e">
        <f aca="false">IF(ROW(E609) - 1 &gt;= $P$1, IF(OFFSET(N609, 1- $P$1, 0) &lt;&gt; "", SUM(N609:N609(N609, 1 - $P$1, 0)) / $P$1, ""), "")</f>
        <v>#VALUE!</v>
      </c>
      <c r="Q609" s="8" t="e">
        <f aca="true">IF(ROW(N609) - 1 &gt;= $P$1,IF(OFFSET(P609, -1, 0) = "", P609, ((N609 - Q608) * $O$5) + Q608), "")</f>
        <v>#VALUE!</v>
      </c>
      <c r="R609" s="8" t="e">
        <f aca="false">IF(Q609&lt;&gt;"", N609 - Q609, "")</f>
        <v>#VALUE!</v>
      </c>
    </row>
    <row collapsed="false" customFormat="false" customHeight="true" hidden="false" ht="14.4" outlineLevel="0" r="610">
      <c r="A610" s="9" t="n">
        <v>37445</v>
      </c>
      <c r="B610" s="5" t="n">
        <v>18.52</v>
      </c>
      <c r="C610" s="5" t="n">
        <v>18.61</v>
      </c>
      <c r="D610" s="5" t="n">
        <v>17.68</v>
      </c>
      <c r="E610" s="5" t="n">
        <v>18.01</v>
      </c>
      <c r="F610" s="5" t="n">
        <v>7543000</v>
      </c>
      <c r="G610" s="5" t="n">
        <v>8.97</v>
      </c>
      <c r="I610" s="10" t="e">
        <f aca="false">IF(ROW(E610) - 1 &gt;= $I$1,SUM(E610:E610(E610,1 - $I$1, 0)) / $I$1,"")</f>
        <v>#VALUE!</v>
      </c>
      <c r="J610" s="10" t="e">
        <f aca="false">IF(ROW(E610) - 1 &gt;= $J$1,SUM(E610:E610(E610,1 - $J$1, 0)) / $J$1,"")</f>
        <v>#VALUE!</v>
      </c>
      <c r="L610" s="11" t="e">
        <f aca="true">IF(ROW(E610) - 1 &gt;= $L$1,IF(OFFSET(I610, -1, 0) = "", I610, ((E610 - L609) * $K$4) + L609), "")</f>
        <v>#VALUE!</v>
      </c>
      <c r="M610" s="11" t="e">
        <f aca="true">IF(ROW(E610) - 1 &gt;= $M$1,IF(OFFSET(J610, -1, 0) = "", J610, ((E610 - M609) * $K$6) + M609), "")</f>
        <v>#VALUE!</v>
      </c>
      <c r="N610" s="7" t="e">
        <f aca="false">IF(M610&lt;&gt;"", L610-M610, "")</f>
        <v>#VALUE!</v>
      </c>
      <c r="P610" s="4" t="e">
        <f aca="false">IF(ROW(E610) - 1 &gt;= $P$1, IF(OFFSET(N610, 1- $P$1, 0) &lt;&gt; "", SUM(N610:N610(N610, 1 - $P$1, 0)) / $P$1, ""), "")</f>
        <v>#VALUE!</v>
      </c>
      <c r="Q610" s="8" t="e">
        <f aca="true">IF(ROW(N610) - 1 &gt;= $P$1,IF(OFFSET(P610, -1, 0) = "", P610, ((N610 - Q609) * $O$5) + Q609), "")</f>
        <v>#VALUE!</v>
      </c>
      <c r="R610" s="8" t="e">
        <f aca="false">IF(Q610&lt;&gt;"", N610 - Q610, "")</f>
        <v>#VALUE!</v>
      </c>
    </row>
    <row collapsed="false" customFormat="false" customHeight="true" hidden="false" ht="14.4" outlineLevel="0" r="611">
      <c r="A611" s="9" t="n">
        <v>37446</v>
      </c>
      <c r="B611" s="5" t="n">
        <v>18.09</v>
      </c>
      <c r="C611" s="5" t="n">
        <v>18.29</v>
      </c>
      <c r="D611" s="5" t="n">
        <v>17.46</v>
      </c>
      <c r="E611" s="5" t="n">
        <v>17.53</v>
      </c>
      <c r="F611" s="5" t="n">
        <v>8098200</v>
      </c>
      <c r="G611" s="5" t="n">
        <v>8.73</v>
      </c>
      <c r="I611" s="10" t="e">
        <f aca="false">IF(ROW(E611) - 1 &gt;= $I$1,SUM(E611:E611(E611,1 - $I$1, 0)) / $I$1,"")</f>
        <v>#VALUE!</v>
      </c>
      <c r="J611" s="10" t="e">
        <f aca="false">IF(ROW(E611) - 1 &gt;= $J$1,SUM(E611:E611(E611,1 - $J$1, 0)) / $J$1,"")</f>
        <v>#VALUE!</v>
      </c>
      <c r="L611" s="11" t="e">
        <f aca="true">IF(ROW(E611) - 1 &gt;= $L$1,IF(OFFSET(I611, -1, 0) = "", I611, ((E611 - L610) * $K$4) + L610), "")</f>
        <v>#VALUE!</v>
      </c>
      <c r="M611" s="11" t="e">
        <f aca="true">IF(ROW(E611) - 1 &gt;= $M$1,IF(OFFSET(J611, -1, 0) = "", J611, ((E611 - M610) * $K$6) + M610), "")</f>
        <v>#VALUE!</v>
      </c>
      <c r="N611" s="7" t="e">
        <f aca="false">IF(M611&lt;&gt;"", L611-M611, "")</f>
        <v>#VALUE!</v>
      </c>
      <c r="P611" s="4" t="e">
        <f aca="false">IF(ROW(E611) - 1 &gt;= $P$1, IF(OFFSET(N611, 1- $P$1, 0) &lt;&gt; "", SUM(N611:N611(N611, 1 - $P$1, 0)) / $P$1, ""), "")</f>
        <v>#VALUE!</v>
      </c>
      <c r="Q611" s="8" t="e">
        <f aca="true">IF(ROW(N611) - 1 &gt;= $P$1,IF(OFFSET(P611, -1, 0) = "", P611, ((N611 - Q610) * $O$5) + Q610), "")</f>
        <v>#VALUE!</v>
      </c>
      <c r="R611" s="8" t="e">
        <f aca="false">IF(Q611&lt;&gt;"", N611 - Q611, "")</f>
        <v>#VALUE!</v>
      </c>
    </row>
    <row collapsed="false" customFormat="false" customHeight="true" hidden="false" ht="14.4" outlineLevel="0" r="612">
      <c r="A612" s="9" t="n">
        <v>37447</v>
      </c>
      <c r="B612" s="5" t="n">
        <v>17.71</v>
      </c>
      <c r="C612" s="5" t="n">
        <v>18.17</v>
      </c>
      <c r="D612" s="5" t="n">
        <v>17.25</v>
      </c>
      <c r="E612" s="5" t="n">
        <v>17.32</v>
      </c>
      <c r="F612" s="5" t="n">
        <v>7388600</v>
      </c>
      <c r="G612" s="5" t="n">
        <v>8.62</v>
      </c>
      <c r="I612" s="10" t="e">
        <f aca="false">IF(ROW(E612) - 1 &gt;= $I$1,SUM(E612:E612(E612,1 - $I$1, 0)) / $I$1,"")</f>
        <v>#VALUE!</v>
      </c>
      <c r="J612" s="10" t="e">
        <f aca="false">IF(ROW(E612) - 1 &gt;= $J$1,SUM(E612:E612(E612,1 - $J$1, 0)) / $J$1,"")</f>
        <v>#VALUE!</v>
      </c>
      <c r="L612" s="11" t="e">
        <f aca="true">IF(ROW(E612) - 1 &gt;= $L$1,IF(OFFSET(I612, -1, 0) = "", I612, ((E612 - L611) * $K$4) + L611), "")</f>
        <v>#VALUE!</v>
      </c>
      <c r="M612" s="11" t="e">
        <f aca="true">IF(ROW(E612) - 1 &gt;= $M$1,IF(OFFSET(J612, -1, 0) = "", J612, ((E612 - M611) * $K$6) + M611), "")</f>
        <v>#VALUE!</v>
      </c>
      <c r="N612" s="7" t="e">
        <f aca="false">IF(M612&lt;&gt;"", L612-M612, "")</f>
        <v>#VALUE!</v>
      </c>
      <c r="P612" s="4" t="e">
        <f aca="false">IF(ROW(E612) - 1 &gt;= $P$1, IF(OFFSET(N612, 1- $P$1, 0) &lt;&gt; "", SUM(N612:N612(N612, 1 - $P$1, 0)) / $P$1, ""), "")</f>
        <v>#VALUE!</v>
      </c>
      <c r="Q612" s="8" t="e">
        <f aca="true">IF(ROW(N612) - 1 &gt;= $P$1,IF(OFFSET(P612, -1, 0) = "", P612, ((N612 - Q611) * $O$5) + Q611), "")</f>
        <v>#VALUE!</v>
      </c>
      <c r="R612" s="8" t="e">
        <f aca="false">IF(Q612&lt;&gt;"", N612 - Q612, "")</f>
        <v>#VALUE!</v>
      </c>
    </row>
    <row collapsed="false" customFormat="false" customHeight="true" hidden="false" ht="14.4" outlineLevel="0" r="613">
      <c r="A613" s="9" t="n">
        <v>37448</v>
      </c>
      <c r="B613" s="5" t="n">
        <v>17.26</v>
      </c>
      <c r="C613" s="5" t="n">
        <v>18.35</v>
      </c>
      <c r="D613" s="5" t="n">
        <v>16.97</v>
      </c>
      <c r="E613" s="5" t="n">
        <v>18.3</v>
      </c>
      <c r="F613" s="5" t="n">
        <v>13345600</v>
      </c>
      <c r="G613" s="5" t="n">
        <v>9.11</v>
      </c>
      <c r="I613" s="10" t="e">
        <f aca="false">IF(ROW(E613) - 1 &gt;= $I$1,SUM(E613:E613(E613,1 - $I$1, 0)) / $I$1,"")</f>
        <v>#VALUE!</v>
      </c>
      <c r="J613" s="10" t="e">
        <f aca="false">IF(ROW(E613) - 1 &gt;= $J$1,SUM(E613:E613(E613,1 - $J$1, 0)) / $J$1,"")</f>
        <v>#VALUE!</v>
      </c>
      <c r="L613" s="11" t="e">
        <f aca="true">IF(ROW(E613) - 1 &gt;= $L$1,IF(OFFSET(I613, -1, 0) = "", I613, ((E613 - L612) * $K$4) + L612), "")</f>
        <v>#VALUE!</v>
      </c>
      <c r="M613" s="11" t="e">
        <f aca="true">IF(ROW(E613) - 1 &gt;= $M$1,IF(OFFSET(J613, -1, 0) = "", J613, ((E613 - M612) * $K$6) + M612), "")</f>
        <v>#VALUE!</v>
      </c>
      <c r="N613" s="7" t="e">
        <f aca="false">IF(M613&lt;&gt;"", L613-M613, "")</f>
        <v>#VALUE!</v>
      </c>
      <c r="P613" s="4" t="e">
        <f aca="false">IF(ROW(E613) - 1 &gt;= $P$1, IF(OFFSET(N613, 1- $P$1, 0) &lt;&gt; "", SUM(N613:N613(N613, 1 - $P$1, 0)) / $P$1, ""), "")</f>
        <v>#VALUE!</v>
      </c>
      <c r="Q613" s="8" t="e">
        <f aca="true">IF(ROW(N613) - 1 &gt;= $P$1,IF(OFFSET(P613, -1, 0) = "", P613, ((N613 - Q612) * $O$5) + Q612), "")</f>
        <v>#VALUE!</v>
      </c>
      <c r="R613" s="8" t="e">
        <f aca="false">IF(Q613&lt;&gt;"", N613 - Q613, "")</f>
        <v>#VALUE!</v>
      </c>
    </row>
    <row collapsed="false" customFormat="false" customHeight="true" hidden="false" ht="14.4" outlineLevel="0" r="614">
      <c r="A614" s="9" t="n">
        <v>37449</v>
      </c>
      <c r="B614" s="5" t="n">
        <v>18.55</v>
      </c>
      <c r="C614" s="5" t="n">
        <v>18.79</v>
      </c>
      <c r="D614" s="5" t="n">
        <v>17.26</v>
      </c>
      <c r="E614" s="5" t="n">
        <v>17.51</v>
      </c>
      <c r="F614" s="5" t="n">
        <v>15839000</v>
      </c>
      <c r="G614" s="5" t="n">
        <v>8.72</v>
      </c>
      <c r="I614" s="10" t="e">
        <f aca="false">IF(ROW(E614) - 1 &gt;= $I$1,SUM(E614:E614(E614,1 - $I$1, 0)) / $I$1,"")</f>
        <v>#VALUE!</v>
      </c>
      <c r="J614" s="10" t="e">
        <f aca="false">IF(ROW(E614) - 1 &gt;= $J$1,SUM(E614:E614(E614,1 - $J$1, 0)) / $J$1,"")</f>
        <v>#VALUE!</v>
      </c>
      <c r="L614" s="11" t="e">
        <f aca="true">IF(ROW(E614) - 1 &gt;= $L$1,IF(OFFSET(I614, -1, 0) = "", I614, ((E614 - L613) * $K$4) + L613), "")</f>
        <v>#VALUE!</v>
      </c>
      <c r="M614" s="11" t="e">
        <f aca="true">IF(ROW(E614) - 1 &gt;= $M$1,IF(OFFSET(J614, -1, 0) = "", J614, ((E614 - M613) * $K$6) + M613), "")</f>
        <v>#VALUE!</v>
      </c>
      <c r="N614" s="7" t="e">
        <f aca="false">IF(M614&lt;&gt;"", L614-M614, "")</f>
        <v>#VALUE!</v>
      </c>
      <c r="P614" s="4" t="e">
        <f aca="false">IF(ROW(E614) - 1 &gt;= $P$1, IF(OFFSET(N614, 1- $P$1, 0) &lt;&gt; "", SUM(N614:N614(N614, 1 - $P$1, 0)) / $P$1, ""), "")</f>
        <v>#VALUE!</v>
      </c>
      <c r="Q614" s="8" t="e">
        <f aca="true">IF(ROW(N614) - 1 &gt;= $P$1,IF(OFFSET(P614, -1, 0) = "", P614, ((N614 - Q613) * $O$5) + Q613), "")</f>
        <v>#VALUE!</v>
      </c>
      <c r="R614" s="8" t="e">
        <f aca="false">IF(Q614&lt;&gt;"", N614 - Q614, "")</f>
        <v>#VALUE!</v>
      </c>
    </row>
    <row collapsed="false" customFormat="false" customHeight="true" hidden="false" ht="14.4" outlineLevel="0" r="615">
      <c r="A615" s="9" t="n">
        <v>37452</v>
      </c>
      <c r="B615" s="5" t="n">
        <v>17.43</v>
      </c>
      <c r="C615" s="5" t="n">
        <v>18.6</v>
      </c>
      <c r="D615" s="5" t="n">
        <v>16.81</v>
      </c>
      <c r="E615" s="5" t="n">
        <v>18.23</v>
      </c>
      <c r="F615" s="5" t="n">
        <v>10571200</v>
      </c>
      <c r="G615" s="5" t="n">
        <v>9.08</v>
      </c>
      <c r="I615" s="10" t="e">
        <f aca="false">IF(ROW(E615) - 1 &gt;= $I$1,SUM(E615:E615(E615,1 - $I$1, 0)) / $I$1,"")</f>
        <v>#VALUE!</v>
      </c>
      <c r="J615" s="10" t="e">
        <f aca="false">IF(ROW(E615) - 1 &gt;= $J$1,SUM(E615:E615(E615,1 - $J$1, 0)) / $J$1,"")</f>
        <v>#VALUE!</v>
      </c>
      <c r="L615" s="11" t="e">
        <f aca="true">IF(ROW(E615) - 1 &gt;= $L$1,IF(OFFSET(I615, -1, 0) = "", I615, ((E615 - L614) * $K$4) + L614), "")</f>
        <v>#VALUE!</v>
      </c>
      <c r="M615" s="11" t="e">
        <f aca="true">IF(ROW(E615) - 1 &gt;= $M$1,IF(OFFSET(J615, -1, 0) = "", J615, ((E615 - M614) * $K$6) + M614), "")</f>
        <v>#VALUE!</v>
      </c>
      <c r="N615" s="7" t="e">
        <f aca="false">IF(M615&lt;&gt;"", L615-M615, "")</f>
        <v>#VALUE!</v>
      </c>
      <c r="P615" s="4" t="e">
        <f aca="false">IF(ROW(E615) - 1 &gt;= $P$1, IF(OFFSET(N615, 1- $P$1, 0) &lt;&gt; "", SUM(N615:N615(N615, 1 - $P$1, 0)) / $P$1, ""), "")</f>
        <v>#VALUE!</v>
      </c>
      <c r="Q615" s="8" t="e">
        <f aca="true">IF(ROW(N615) - 1 &gt;= $P$1,IF(OFFSET(P615, -1, 0) = "", P615, ((N615 - Q614) * $O$5) + Q614), "")</f>
        <v>#VALUE!</v>
      </c>
      <c r="R615" s="8" t="e">
        <f aca="false">IF(Q615&lt;&gt;"", N615 - Q615, "")</f>
        <v>#VALUE!</v>
      </c>
    </row>
    <row collapsed="false" customFormat="false" customHeight="true" hidden="false" ht="14.4" outlineLevel="0" r="616">
      <c r="A616" s="9" t="n">
        <v>37453</v>
      </c>
      <c r="B616" s="5" t="n">
        <v>18.15</v>
      </c>
      <c r="C616" s="5" t="n">
        <v>18.57</v>
      </c>
      <c r="D616" s="5" t="n">
        <v>17.61</v>
      </c>
      <c r="E616" s="5" t="n">
        <v>17.86</v>
      </c>
      <c r="F616" s="5" t="n">
        <v>15956000</v>
      </c>
      <c r="G616" s="5" t="n">
        <v>8.89</v>
      </c>
      <c r="I616" s="10" t="e">
        <f aca="false">IF(ROW(E616) - 1 &gt;= $I$1,SUM(E616:E616(E616,1 - $I$1, 0)) / $I$1,"")</f>
        <v>#VALUE!</v>
      </c>
      <c r="J616" s="10" t="e">
        <f aca="false">IF(ROW(E616) - 1 &gt;= $J$1,SUM(E616:E616(E616,1 - $J$1, 0)) / $J$1,"")</f>
        <v>#VALUE!</v>
      </c>
      <c r="L616" s="11" t="e">
        <f aca="true">IF(ROW(E616) - 1 &gt;= $L$1,IF(OFFSET(I616, -1, 0) = "", I616, ((E616 - L615) * $K$4) + L615), "")</f>
        <v>#VALUE!</v>
      </c>
      <c r="M616" s="11" t="e">
        <f aca="true">IF(ROW(E616) - 1 &gt;= $M$1,IF(OFFSET(J616, -1, 0) = "", J616, ((E616 - M615) * $K$6) + M615), "")</f>
        <v>#VALUE!</v>
      </c>
      <c r="N616" s="7" t="e">
        <f aca="false">IF(M616&lt;&gt;"", L616-M616, "")</f>
        <v>#VALUE!</v>
      </c>
      <c r="P616" s="4" t="e">
        <f aca="false">IF(ROW(E616) - 1 &gt;= $P$1, IF(OFFSET(N616, 1- $P$1, 0) &lt;&gt; "", SUM(N616:N616(N616, 1 - $P$1, 0)) / $P$1, ""), "")</f>
        <v>#VALUE!</v>
      </c>
      <c r="Q616" s="8" t="e">
        <f aca="true">IF(ROW(N616) - 1 &gt;= $P$1,IF(OFFSET(P616, -1, 0) = "", P616, ((N616 - Q615) * $O$5) + Q615), "")</f>
        <v>#VALUE!</v>
      </c>
      <c r="R616" s="8" t="e">
        <f aca="false">IF(Q616&lt;&gt;"", N616 - Q616, "")</f>
        <v>#VALUE!</v>
      </c>
    </row>
    <row collapsed="false" customFormat="false" customHeight="true" hidden="false" ht="14.4" outlineLevel="0" r="617">
      <c r="A617" s="9" t="n">
        <v>37454</v>
      </c>
      <c r="B617" s="5" t="n">
        <v>16.13</v>
      </c>
      <c r="C617" s="5" t="n">
        <v>16.2</v>
      </c>
      <c r="D617" s="5" t="n">
        <v>15.19</v>
      </c>
      <c r="E617" s="5" t="n">
        <v>15.63</v>
      </c>
      <c r="F617" s="5" t="n">
        <v>43410200</v>
      </c>
      <c r="G617" s="5" t="n">
        <v>7.78</v>
      </c>
      <c r="I617" s="10" t="e">
        <f aca="false">IF(ROW(E617) - 1 &gt;= $I$1,SUM(E617:E617(E617,1 - $I$1, 0)) / $I$1,"")</f>
        <v>#VALUE!</v>
      </c>
      <c r="J617" s="10" t="e">
        <f aca="false">IF(ROW(E617) - 1 &gt;= $J$1,SUM(E617:E617(E617,1 - $J$1, 0)) / $J$1,"")</f>
        <v>#VALUE!</v>
      </c>
      <c r="L617" s="11" t="e">
        <f aca="true">IF(ROW(E617) - 1 &gt;= $L$1,IF(OFFSET(I617, -1, 0) = "", I617, ((E617 - L616) * $K$4) + L616), "")</f>
        <v>#VALUE!</v>
      </c>
      <c r="M617" s="11" t="e">
        <f aca="true">IF(ROW(E617) - 1 &gt;= $M$1,IF(OFFSET(J617, -1, 0) = "", J617, ((E617 - M616) * $K$6) + M616), "")</f>
        <v>#VALUE!</v>
      </c>
      <c r="N617" s="7" t="e">
        <f aca="false">IF(M617&lt;&gt;"", L617-M617, "")</f>
        <v>#VALUE!</v>
      </c>
      <c r="P617" s="4" t="e">
        <f aca="false">IF(ROW(E617) - 1 &gt;= $P$1, IF(OFFSET(N617, 1- $P$1, 0) &lt;&gt; "", SUM(N617:N617(N617, 1 - $P$1, 0)) / $P$1, ""), "")</f>
        <v>#VALUE!</v>
      </c>
      <c r="Q617" s="8" t="e">
        <f aca="true">IF(ROW(N617) - 1 &gt;= $P$1,IF(OFFSET(P617, -1, 0) = "", P617, ((N617 - Q616) * $O$5) + Q616), "")</f>
        <v>#VALUE!</v>
      </c>
      <c r="R617" s="8" t="e">
        <f aca="false">IF(Q617&lt;&gt;"", N617 - Q617, "")</f>
        <v>#VALUE!</v>
      </c>
    </row>
    <row collapsed="false" customFormat="false" customHeight="true" hidden="false" ht="14.4" outlineLevel="0" r="618">
      <c r="A618" s="9" t="n">
        <v>37455</v>
      </c>
      <c r="B618" s="5" t="n">
        <v>15.5</v>
      </c>
      <c r="C618" s="5" t="n">
        <v>15.56</v>
      </c>
      <c r="D618" s="5" t="n">
        <v>14.75</v>
      </c>
      <c r="E618" s="5" t="n">
        <v>14.99</v>
      </c>
      <c r="F618" s="5" t="n">
        <v>19980800</v>
      </c>
      <c r="G618" s="5" t="n">
        <v>7.46</v>
      </c>
      <c r="I618" s="10" t="e">
        <f aca="false">IF(ROW(E618) - 1 &gt;= $I$1,SUM(E618:E618(E618,1 - $I$1, 0)) / $I$1,"")</f>
        <v>#VALUE!</v>
      </c>
      <c r="J618" s="10" t="e">
        <f aca="false">IF(ROW(E618) - 1 &gt;= $J$1,SUM(E618:E618(E618,1 - $J$1, 0)) / $J$1,"")</f>
        <v>#VALUE!</v>
      </c>
      <c r="L618" s="11" t="e">
        <f aca="true">IF(ROW(E618) - 1 &gt;= $L$1,IF(OFFSET(I618, -1, 0) = "", I618, ((E618 - L617) * $K$4) + L617), "")</f>
        <v>#VALUE!</v>
      </c>
      <c r="M618" s="11" t="e">
        <f aca="true">IF(ROW(E618) - 1 &gt;= $M$1,IF(OFFSET(J618, -1, 0) = "", J618, ((E618 - M617) * $K$6) + M617), "")</f>
        <v>#VALUE!</v>
      </c>
      <c r="N618" s="7" t="e">
        <f aca="false">IF(M618&lt;&gt;"", L618-M618, "")</f>
        <v>#VALUE!</v>
      </c>
      <c r="P618" s="4" t="e">
        <f aca="false">IF(ROW(E618) - 1 &gt;= $P$1, IF(OFFSET(N618, 1- $P$1, 0) &lt;&gt; "", SUM(N618:N618(N618, 1 - $P$1, 0)) / $P$1, ""), "")</f>
        <v>#VALUE!</v>
      </c>
      <c r="Q618" s="8" t="e">
        <f aca="true">IF(ROW(N618) - 1 &gt;= $P$1,IF(OFFSET(P618, -1, 0) = "", P618, ((N618 - Q617) * $O$5) + Q617), "")</f>
        <v>#VALUE!</v>
      </c>
      <c r="R618" s="8" t="e">
        <f aca="false">IF(Q618&lt;&gt;"", N618 - Q618, "")</f>
        <v>#VALUE!</v>
      </c>
    </row>
    <row collapsed="false" customFormat="false" customHeight="true" hidden="false" ht="14.4" outlineLevel="0" r="619">
      <c r="A619" s="9" t="n">
        <v>37456</v>
      </c>
      <c r="B619" s="5" t="n">
        <v>14.7</v>
      </c>
      <c r="C619" s="5" t="n">
        <v>15.17</v>
      </c>
      <c r="D619" s="5" t="n">
        <v>14.53</v>
      </c>
      <c r="E619" s="5" t="n">
        <v>14.96</v>
      </c>
      <c r="F619" s="5" t="n">
        <v>13757400</v>
      </c>
      <c r="G619" s="5" t="n">
        <v>7.45</v>
      </c>
      <c r="I619" s="10" t="e">
        <f aca="false">IF(ROW(E619) - 1 &gt;= $I$1,SUM(E619:E619(E619,1 - $I$1, 0)) / $I$1,"")</f>
        <v>#VALUE!</v>
      </c>
      <c r="J619" s="10" t="e">
        <f aca="false">IF(ROW(E619) - 1 &gt;= $J$1,SUM(E619:E619(E619,1 - $J$1, 0)) / $J$1,"")</f>
        <v>#VALUE!</v>
      </c>
      <c r="L619" s="11" t="e">
        <f aca="true">IF(ROW(E619) - 1 &gt;= $L$1,IF(OFFSET(I619, -1, 0) = "", I619, ((E619 - L618) * $K$4) + L618), "")</f>
        <v>#VALUE!</v>
      </c>
      <c r="M619" s="11" t="e">
        <f aca="true">IF(ROW(E619) - 1 &gt;= $M$1,IF(OFFSET(J619, -1, 0) = "", J619, ((E619 - M618) * $K$6) + M618), "")</f>
        <v>#VALUE!</v>
      </c>
      <c r="N619" s="7" t="e">
        <f aca="false">IF(M619&lt;&gt;"", L619-M619, "")</f>
        <v>#VALUE!</v>
      </c>
      <c r="P619" s="4" t="e">
        <f aca="false">IF(ROW(E619) - 1 &gt;= $P$1, IF(OFFSET(N619, 1- $P$1, 0) &lt;&gt; "", SUM(N619:N619(N619, 1 - $P$1, 0)) / $P$1, ""), "")</f>
        <v>#VALUE!</v>
      </c>
      <c r="Q619" s="8" t="e">
        <f aca="true">IF(ROW(N619) - 1 &gt;= $P$1,IF(OFFSET(P619, -1, 0) = "", P619, ((N619 - Q618) * $O$5) + Q618), "")</f>
        <v>#VALUE!</v>
      </c>
      <c r="R619" s="8" t="e">
        <f aca="false">IF(Q619&lt;&gt;"", N619 - Q619, "")</f>
        <v>#VALUE!</v>
      </c>
    </row>
    <row collapsed="false" customFormat="false" customHeight="true" hidden="false" ht="14.4" outlineLevel="0" r="620">
      <c r="A620" s="9" t="n">
        <v>37459</v>
      </c>
      <c r="B620" s="5" t="n">
        <v>14.75</v>
      </c>
      <c r="C620" s="5" t="n">
        <v>15.19</v>
      </c>
      <c r="D620" s="5" t="n">
        <v>14.61</v>
      </c>
      <c r="E620" s="5" t="n">
        <v>14.92</v>
      </c>
      <c r="F620" s="5" t="n">
        <v>15389200</v>
      </c>
      <c r="G620" s="5" t="n">
        <v>7.43</v>
      </c>
      <c r="I620" s="10" t="e">
        <f aca="false">IF(ROW(E620) - 1 &gt;= $I$1,SUM(E620:E620(E620,1 - $I$1, 0)) / $I$1,"")</f>
        <v>#VALUE!</v>
      </c>
      <c r="J620" s="10" t="e">
        <f aca="false">IF(ROW(E620) - 1 &gt;= $J$1,SUM(E620:E620(E620,1 - $J$1, 0)) / $J$1,"")</f>
        <v>#VALUE!</v>
      </c>
      <c r="L620" s="11" t="e">
        <f aca="true">IF(ROW(E620) - 1 &gt;= $L$1,IF(OFFSET(I620, -1, 0) = "", I620, ((E620 - L619) * $K$4) + L619), "")</f>
        <v>#VALUE!</v>
      </c>
      <c r="M620" s="11" t="e">
        <f aca="true">IF(ROW(E620) - 1 &gt;= $M$1,IF(OFFSET(J620, -1, 0) = "", J620, ((E620 - M619) * $K$6) + M619), "")</f>
        <v>#VALUE!</v>
      </c>
      <c r="N620" s="7" t="e">
        <f aca="false">IF(M620&lt;&gt;"", L620-M620, "")</f>
        <v>#VALUE!</v>
      </c>
      <c r="P620" s="4" t="e">
        <f aca="false">IF(ROW(E620) - 1 &gt;= $P$1, IF(OFFSET(N620, 1- $P$1, 0) &lt;&gt; "", SUM(N620:N620(N620, 1 - $P$1, 0)) / $P$1, ""), "")</f>
        <v>#VALUE!</v>
      </c>
      <c r="Q620" s="8" t="e">
        <f aca="true">IF(ROW(N620) - 1 &gt;= $P$1,IF(OFFSET(P620, -1, 0) = "", P620, ((N620 - Q619) * $O$5) + Q619), "")</f>
        <v>#VALUE!</v>
      </c>
      <c r="R620" s="8" t="e">
        <f aca="false">IF(Q620&lt;&gt;"", N620 - Q620, "")</f>
        <v>#VALUE!</v>
      </c>
    </row>
    <row collapsed="false" customFormat="false" customHeight="true" hidden="false" ht="14.4" outlineLevel="0" r="621">
      <c r="A621" s="9" t="n">
        <v>37460</v>
      </c>
      <c r="B621" s="5" t="n">
        <v>14.9</v>
      </c>
      <c r="C621" s="5" t="n">
        <v>15.13</v>
      </c>
      <c r="D621" s="5" t="n">
        <v>14.44</v>
      </c>
      <c r="E621" s="5" t="n">
        <v>14.47</v>
      </c>
      <c r="F621" s="5" t="n">
        <v>14281800</v>
      </c>
      <c r="G621" s="5" t="n">
        <v>7.2</v>
      </c>
      <c r="I621" s="10" t="e">
        <f aca="false">IF(ROW(E621) - 1 &gt;= $I$1,SUM(E621:E621(E621,1 - $I$1, 0)) / $I$1,"")</f>
        <v>#VALUE!</v>
      </c>
      <c r="J621" s="10" t="e">
        <f aca="false">IF(ROW(E621) - 1 &gt;= $J$1,SUM(E621:E621(E621,1 - $J$1, 0)) / $J$1,"")</f>
        <v>#VALUE!</v>
      </c>
      <c r="L621" s="11" t="e">
        <f aca="true">IF(ROW(E621) - 1 &gt;= $L$1,IF(OFFSET(I621, -1, 0) = "", I621, ((E621 - L620) * $K$4) + L620), "")</f>
        <v>#VALUE!</v>
      </c>
      <c r="M621" s="11" t="e">
        <f aca="true">IF(ROW(E621) - 1 &gt;= $M$1,IF(OFFSET(J621, -1, 0) = "", J621, ((E621 - M620) * $K$6) + M620), "")</f>
        <v>#VALUE!</v>
      </c>
      <c r="N621" s="7" t="e">
        <f aca="false">IF(M621&lt;&gt;"", L621-M621, "")</f>
        <v>#VALUE!</v>
      </c>
      <c r="P621" s="4" t="e">
        <f aca="false">IF(ROW(E621) - 1 &gt;= $P$1, IF(OFFSET(N621, 1- $P$1, 0) &lt;&gt; "", SUM(N621:N621(N621, 1 - $P$1, 0)) / $P$1, ""), "")</f>
        <v>#VALUE!</v>
      </c>
      <c r="Q621" s="8" t="e">
        <f aca="true">IF(ROW(N621) - 1 &gt;= $P$1,IF(OFFSET(P621, -1, 0) = "", P621, ((N621 - Q620) * $O$5) + Q620), "")</f>
        <v>#VALUE!</v>
      </c>
      <c r="R621" s="8" t="e">
        <f aca="false">IF(Q621&lt;&gt;"", N621 - Q621, "")</f>
        <v>#VALUE!</v>
      </c>
    </row>
    <row collapsed="false" customFormat="false" customHeight="true" hidden="false" ht="14.4" outlineLevel="0" r="622">
      <c r="A622" s="9" t="n">
        <v>37461</v>
      </c>
      <c r="B622" s="5" t="n">
        <v>14.33</v>
      </c>
      <c r="C622" s="5" t="n">
        <v>15.22</v>
      </c>
      <c r="D622" s="5" t="n">
        <v>14.25</v>
      </c>
      <c r="E622" s="5" t="n">
        <v>15.2</v>
      </c>
      <c r="F622" s="5" t="n">
        <v>14521200</v>
      </c>
      <c r="G622" s="5" t="n">
        <v>7.57</v>
      </c>
      <c r="I622" s="10" t="e">
        <f aca="false">IF(ROW(E622) - 1 &gt;= $I$1,SUM(E622:E622(E622,1 - $I$1, 0)) / $I$1,"")</f>
        <v>#VALUE!</v>
      </c>
      <c r="J622" s="10" t="e">
        <f aca="false">IF(ROW(E622) - 1 &gt;= $J$1,SUM(E622:E622(E622,1 - $J$1, 0)) / $J$1,"")</f>
        <v>#VALUE!</v>
      </c>
      <c r="L622" s="11" t="e">
        <f aca="true">IF(ROW(E622) - 1 &gt;= $L$1,IF(OFFSET(I622, -1, 0) = "", I622, ((E622 - L621) * $K$4) + L621), "")</f>
        <v>#VALUE!</v>
      </c>
      <c r="M622" s="11" t="e">
        <f aca="true">IF(ROW(E622) - 1 &gt;= $M$1,IF(OFFSET(J622, -1, 0) = "", J622, ((E622 - M621) * $K$6) + M621), "")</f>
        <v>#VALUE!</v>
      </c>
      <c r="N622" s="7" t="e">
        <f aca="false">IF(M622&lt;&gt;"", L622-M622, "")</f>
        <v>#VALUE!</v>
      </c>
      <c r="P622" s="4" t="e">
        <f aca="false">IF(ROW(E622) - 1 &gt;= $P$1, IF(OFFSET(N622, 1- $P$1, 0) &lt;&gt; "", SUM(N622:N622(N622, 1 - $P$1, 0)) / $P$1, ""), "")</f>
        <v>#VALUE!</v>
      </c>
      <c r="Q622" s="8" t="e">
        <f aca="true">IF(ROW(N622) - 1 &gt;= $P$1,IF(OFFSET(P622, -1, 0) = "", P622, ((N622 - Q621) * $O$5) + Q621), "")</f>
        <v>#VALUE!</v>
      </c>
      <c r="R622" s="8" t="e">
        <f aca="false">IF(Q622&lt;&gt;"", N622 - Q622, "")</f>
        <v>#VALUE!</v>
      </c>
    </row>
    <row collapsed="false" customFormat="false" customHeight="true" hidden="false" ht="14.4" outlineLevel="0" r="623">
      <c r="A623" s="9" t="n">
        <v>37462</v>
      </c>
      <c r="B623" s="5" t="n">
        <v>14.93</v>
      </c>
      <c r="C623" s="5" t="n">
        <v>14.95</v>
      </c>
      <c r="D623" s="5" t="n">
        <v>14.01</v>
      </c>
      <c r="E623" s="5" t="n">
        <v>14.36</v>
      </c>
      <c r="F623" s="5" t="n">
        <v>17119800</v>
      </c>
      <c r="G623" s="5" t="n">
        <v>7.15</v>
      </c>
      <c r="I623" s="10" t="e">
        <f aca="false">IF(ROW(E623) - 1 &gt;= $I$1,SUM(E623:E623(E623,1 - $I$1, 0)) / $I$1,"")</f>
        <v>#VALUE!</v>
      </c>
      <c r="J623" s="10" t="e">
        <f aca="false">IF(ROW(E623) - 1 &gt;= $J$1,SUM(E623:E623(E623,1 - $J$1, 0)) / $J$1,"")</f>
        <v>#VALUE!</v>
      </c>
      <c r="L623" s="11" t="e">
        <f aca="true">IF(ROW(E623) - 1 &gt;= $L$1,IF(OFFSET(I623, -1, 0) = "", I623, ((E623 - L622) * $K$4) + L622), "")</f>
        <v>#VALUE!</v>
      </c>
      <c r="M623" s="11" t="e">
        <f aca="true">IF(ROW(E623) - 1 &gt;= $M$1,IF(OFFSET(J623, -1, 0) = "", J623, ((E623 - M622) * $K$6) + M622), "")</f>
        <v>#VALUE!</v>
      </c>
      <c r="N623" s="7" t="e">
        <f aca="false">IF(M623&lt;&gt;"", L623-M623, "")</f>
        <v>#VALUE!</v>
      </c>
      <c r="P623" s="4" t="e">
        <f aca="false">IF(ROW(E623) - 1 &gt;= $P$1, IF(OFFSET(N623, 1- $P$1, 0) &lt;&gt; "", SUM(N623:N623(N623, 1 - $P$1, 0)) / $P$1, ""), "")</f>
        <v>#VALUE!</v>
      </c>
      <c r="Q623" s="8" t="e">
        <f aca="true">IF(ROW(N623) - 1 &gt;= $P$1,IF(OFFSET(P623, -1, 0) = "", P623, ((N623 - Q622) * $O$5) + Q622), "")</f>
        <v>#VALUE!</v>
      </c>
      <c r="R623" s="8" t="e">
        <f aca="false">IF(Q623&lt;&gt;"", N623 - Q623, "")</f>
        <v>#VALUE!</v>
      </c>
    </row>
    <row collapsed="false" customFormat="false" customHeight="true" hidden="false" ht="14.4" outlineLevel="0" r="624">
      <c r="A624" s="9" t="n">
        <v>37463</v>
      </c>
      <c r="B624" s="5" t="n">
        <v>14.46</v>
      </c>
      <c r="C624" s="5" t="n">
        <v>14.53</v>
      </c>
      <c r="D624" s="5" t="n">
        <v>13.8</v>
      </c>
      <c r="E624" s="5" t="n">
        <v>14.34</v>
      </c>
      <c r="F624" s="5" t="n">
        <v>7418000</v>
      </c>
      <c r="G624" s="5" t="n">
        <v>7.14</v>
      </c>
      <c r="I624" s="10" t="e">
        <f aca="false">IF(ROW(E624) - 1 &gt;= $I$1,SUM(E624:E624(E624,1 - $I$1, 0)) / $I$1,"")</f>
        <v>#VALUE!</v>
      </c>
      <c r="J624" s="10" t="e">
        <f aca="false">IF(ROW(E624) - 1 &gt;= $J$1,SUM(E624:E624(E624,1 - $J$1, 0)) / $J$1,"")</f>
        <v>#VALUE!</v>
      </c>
      <c r="L624" s="11" t="e">
        <f aca="true">IF(ROW(E624) - 1 &gt;= $L$1,IF(OFFSET(I624, -1, 0) = "", I624, ((E624 - L623) * $K$4) + L623), "")</f>
        <v>#VALUE!</v>
      </c>
      <c r="M624" s="11" t="e">
        <f aca="true">IF(ROW(E624) - 1 &gt;= $M$1,IF(OFFSET(J624, -1, 0) = "", J624, ((E624 - M623) * $K$6) + M623), "")</f>
        <v>#VALUE!</v>
      </c>
      <c r="N624" s="7" t="e">
        <f aca="false">IF(M624&lt;&gt;"", L624-M624, "")</f>
        <v>#VALUE!</v>
      </c>
      <c r="P624" s="4" t="e">
        <f aca="false">IF(ROW(E624) - 1 &gt;= $P$1, IF(OFFSET(N624, 1- $P$1, 0) &lt;&gt; "", SUM(N624:N624(N624, 1 - $P$1, 0)) / $P$1, ""), "")</f>
        <v>#VALUE!</v>
      </c>
      <c r="Q624" s="8" t="e">
        <f aca="true">IF(ROW(N624) - 1 &gt;= $P$1,IF(OFFSET(P624, -1, 0) = "", P624, ((N624 - Q623) * $O$5) + Q623), "")</f>
        <v>#VALUE!</v>
      </c>
      <c r="R624" s="8" t="e">
        <f aca="false">IF(Q624&lt;&gt;"", N624 - Q624, "")</f>
        <v>#VALUE!</v>
      </c>
    </row>
    <row collapsed="false" customFormat="false" customHeight="true" hidden="false" ht="14.4" outlineLevel="0" r="625">
      <c r="A625" s="9" t="n">
        <v>37466</v>
      </c>
      <c r="B625" s="5" t="n">
        <v>14.48</v>
      </c>
      <c r="C625" s="5" t="n">
        <v>15.1</v>
      </c>
      <c r="D625" s="5" t="n">
        <v>14.37</v>
      </c>
      <c r="E625" s="5" t="n">
        <v>15.02</v>
      </c>
      <c r="F625" s="5" t="n">
        <v>9820000</v>
      </c>
      <c r="G625" s="5" t="n">
        <v>7.48</v>
      </c>
      <c r="I625" s="10" t="e">
        <f aca="false">IF(ROW(E625) - 1 &gt;= $I$1,SUM(E625:E625(E625,1 - $I$1, 0)) / $I$1,"")</f>
        <v>#VALUE!</v>
      </c>
      <c r="J625" s="10" t="e">
        <f aca="false">IF(ROW(E625) - 1 &gt;= $J$1,SUM(E625:E625(E625,1 - $J$1, 0)) / $J$1,"")</f>
        <v>#VALUE!</v>
      </c>
      <c r="L625" s="11" t="e">
        <f aca="true">IF(ROW(E625) - 1 &gt;= $L$1,IF(OFFSET(I625, -1, 0) = "", I625, ((E625 - L624) * $K$4) + L624), "")</f>
        <v>#VALUE!</v>
      </c>
      <c r="M625" s="11" t="e">
        <f aca="true">IF(ROW(E625) - 1 &gt;= $M$1,IF(OFFSET(J625, -1, 0) = "", J625, ((E625 - M624) * $K$6) + M624), "")</f>
        <v>#VALUE!</v>
      </c>
      <c r="N625" s="7" t="e">
        <f aca="false">IF(M625&lt;&gt;"", L625-M625, "")</f>
        <v>#VALUE!</v>
      </c>
      <c r="P625" s="4" t="e">
        <f aca="false">IF(ROW(E625) - 1 &gt;= $P$1, IF(OFFSET(N625, 1- $P$1, 0) &lt;&gt; "", SUM(N625:N625(N625, 1 - $P$1, 0)) / $P$1, ""), "")</f>
        <v>#VALUE!</v>
      </c>
      <c r="Q625" s="8" t="e">
        <f aca="true">IF(ROW(N625) - 1 &gt;= $P$1,IF(OFFSET(P625, -1, 0) = "", P625, ((N625 - Q624) * $O$5) + Q624), "")</f>
        <v>#VALUE!</v>
      </c>
      <c r="R625" s="8" t="e">
        <f aca="false">IF(Q625&lt;&gt;"", N625 - Q625, "")</f>
        <v>#VALUE!</v>
      </c>
    </row>
    <row collapsed="false" customFormat="false" customHeight="true" hidden="false" ht="14.4" outlineLevel="0" r="626">
      <c r="A626" s="9" t="n">
        <v>37467</v>
      </c>
      <c r="B626" s="5" t="n">
        <v>14.85</v>
      </c>
      <c r="C626" s="5" t="n">
        <v>15.51</v>
      </c>
      <c r="D626" s="5" t="n">
        <v>14.56</v>
      </c>
      <c r="E626" s="5" t="n">
        <v>15.43</v>
      </c>
      <c r="F626" s="5" t="n">
        <v>12672800</v>
      </c>
      <c r="G626" s="5" t="n">
        <v>7.68</v>
      </c>
      <c r="I626" s="10" t="e">
        <f aca="false">IF(ROW(E626) - 1 &gt;= $I$1,SUM(E626:E626(E626,1 - $I$1, 0)) / $I$1,"")</f>
        <v>#VALUE!</v>
      </c>
      <c r="J626" s="10" t="e">
        <f aca="false">IF(ROW(E626) - 1 &gt;= $J$1,SUM(E626:E626(E626,1 - $J$1, 0)) / $J$1,"")</f>
        <v>#VALUE!</v>
      </c>
      <c r="L626" s="11" t="e">
        <f aca="true">IF(ROW(E626) - 1 &gt;= $L$1,IF(OFFSET(I626, -1, 0) = "", I626, ((E626 - L625) * $K$4) + L625), "")</f>
        <v>#VALUE!</v>
      </c>
      <c r="M626" s="11" t="e">
        <f aca="true">IF(ROW(E626) - 1 &gt;= $M$1,IF(OFFSET(J626, -1, 0) = "", J626, ((E626 - M625) * $K$6) + M625), "")</f>
        <v>#VALUE!</v>
      </c>
      <c r="N626" s="7" t="e">
        <f aca="false">IF(M626&lt;&gt;"", L626-M626, "")</f>
        <v>#VALUE!</v>
      </c>
      <c r="P626" s="4" t="e">
        <f aca="false">IF(ROW(E626) - 1 &gt;= $P$1, IF(OFFSET(N626, 1- $P$1, 0) &lt;&gt; "", SUM(N626:N626(N626, 1 - $P$1, 0)) / $P$1, ""), "")</f>
        <v>#VALUE!</v>
      </c>
      <c r="Q626" s="8" t="e">
        <f aca="true">IF(ROW(N626) - 1 &gt;= $P$1,IF(OFFSET(P626, -1, 0) = "", P626, ((N626 - Q625) * $O$5) + Q625), "")</f>
        <v>#VALUE!</v>
      </c>
      <c r="R626" s="8" t="e">
        <f aca="false">IF(Q626&lt;&gt;"", N626 - Q626, "")</f>
        <v>#VALUE!</v>
      </c>
    </row>
    <row collapsed="false" customFormat="false" customHeight="true" hidden="false" ht="14.4" outlineLevel="0" r="627">
      <c r="A627" s="9" t="n">
        <v>37468</v>
      </c>
      <c r="B627" s="5" t="n">
        <v>15.4</v>
      </c>
      <c r="C627" s="5" t="n">
        <v>15.42</v>
      </c>
      <c r="D627" s="5" t="n">
        <v>14.9</v>
      </c>
      <c r="E627" s="5" t="n">
        <v>15.26</v>
      </c>
      <c r="F627" s="5" t="n">
        <v>11096400</v>
      </c>
      <c r="G627" s="5" t="n">
        <v>7.6</v>
      </c>
      <c r="I627" s="10" t="e">
        <f aca="false">IF(ROW(E627) - 1 &gt;= $I$1,SUM(E627:E627(E627,1 - $I$1, 0)) / $I$1,"")</f>
        <v>#VALUE!</v>
      </c>
      <c r="J627" s="10" t="e">
        <f aca="false">IF(ROW(E627) - 1 &gt;= $J$1,SUM(E627:E627(E627,1 - $J$1, 0)) / $J$1,"")</f>
        <v>#VALUE!</v>
      </c>
      <c r="L627" s="11" t="e">
        <f aca="true">IF(ROW(E627) - 1 &gt;= $L$1,IF(OFFSET(I627, -1, 0) = "", I627, ((E627 - L626) * $K$4) + L626), "")</f>
        <v>#VALUE!</v>
      </c>
      <c r="M627" s="11" t="e">
        <f aca="true">IF(ROW(E627) - 1 &gt;= $M$1,IF(OFFSET(J627, -1, 0) = "", J627, ((E627 - M626) * $K$6) + M626), "")</f>
        <v>#VALUE!</v>
      </c>
      <c r="N627" s="7" t="e">
        <f aca="false">IF(M627&lt;&gt;"", L627-M627, "")</f>
        <v>#VALUE!</v>
      </c>
      <c r="P627" s="4" t="e">
        <f aca="false">IF(ROW(E627) - 1 &gt;= $P$1, IF(OFFSET(N627, 1- $P$1, 0) &lt;&gt; "", SUM(N627:N627(N627, 1 - $P$1, 0)) / $P$1, ""), "")</f>
        <v>#VALUE!</v>
      </c>
      <c r="Q627" s="8" t="e">
        <f aca="true">IF(ROW(N627) - 1 &gt;= $P$1,IF(OFFSET(P627, -1, 0) = "", P627, ((N627 - Q626) * $O$5) + Q626), "")</f>
        <v>#VALUE!</v>
      </c>
      <c r="R627" s="8" t="e">
        <f aca="false">IF(Q627&lt;&gt;"", N627 - Q627, "")</f>
        <v>#VALUE!</v>
      </c>
    </row>
    <row collapsed="false" customFormat="false" customHeight="true" hidden="false" ht="14.4" outlineLevel="0" r="628">
      <c r="A628" s="9" t="n">
        <v>37469</v>
      </c>
      <c r="B628" s="5" t="n">
        <v>15.11</v>
      </c>
      <c r="C628" s="5" t="n">
        <v>15.42</v>
      </c>
      <c r="D628" s="5" t="n">
        <v>14.73</v>
      </c>
      <c r="E628" s="5" t="n">
        <v>14.8</v>
      </c>
      <c r="F628" s="5" t="n">
        <v>8177000</v>
      </c>
      <c r="G628" s="5" t="n">
        <v>7.37</v>
      </c>
      <c r="I628" s="10" t="e">
        <f aca="false">IF(ROW(E628) - 1 &gt;= $I$1,SUM(E628:E628(E628,1 - $I$1, 0)) / $I$1,"")</f>
        <v>#VALUE!</v>
      </c>
      <c r="J628" s="10" t="e">
        <f aca="false">IF(ROW(E628) - 1 &gt;= $J$1,SUM(E628:E628(E628,1 - $J$1, 0)) / $J$1,"")</f>
        <v>#VALUE!</v>
      </c>
      <c r="L628" s="11" t="e">
        <f aca="true">IF(ROW(E628) - 1 &gt;= $L$1,IF(OFFSET(I628, -1, 0) = "", I628, ((E628 - L627) * $K$4) + L627), "")</f>
        <v>#VALUE!</v>
      </c>
      <c r="M628" s="11" t="e">
        <f aca="true">IF(ROW(E628) - 1 &gt;= $M$1,IF(OFFSET(J628, -1, 0) = "", J628, ((E628 - M627) * $K$6) + M627), "")</f>
        <v>#VALUE!</v>
      </c>
      <c r="N628" s="7" t="e">
        <f aca="false">IF(M628&lt;&gt;"", L628-M628, "")</f>
        <v>#VALUE!</v>
      </c>
      <c r="P628" s="4" t="e">
        <f aca="false">IF(ROW(E628) - 1 &gt;= $P$1, IF(OFFSET(N628, 1- $P$1, 0) &lt;&gt; "", SUM(N628:N628(N628, 1 - $P$1, 0)) / $P$1, ""), "")</f>
        <v>#VALUE!</v>
      </c>
      <c r="Q628" s="8" t="e">
        <f aca="true">IF(ROW(N628) - 1 &gt;= $P$1,IF(OFFSET(P628, -1, 0) = "", P628, ((N628 - Q627) * $O$5) + Q627), "")</f>
        <v>#VALUE!</v>
      </c>
      <c r="R628" s="8" t="e">
        <f aca="false">IF(Q628&lt;&gt;"", N628 - Q628, "")</f>
        <v>#VALUE!</v>
      </c>
    </row>
    <row collapsed="false" customFormat="false" customHeight="true" hidden="false" ht="14.4" outlineLevel="0" r="629">
      <c r="A629" s="9" t="n">
        <v>37470</v>
      </c>
      <c r="B629" s="5" t="n">
        <v>14.74</v>
      </c>
      <c r="C629" s="5" t="n">
        <v>15</v>
      </c>
      <c r="D629" s="5" t="n">
        <v>14.25</v>
      </c>
      <c r="E629" s="5" t="n">
        <v>14.45</v>
      </c>
      <c r="F629" s="5" t="n">
        <v>6395000</v>
      </c>
      <c r="G629" s="5" t="n">
        <v>7.19</v>
      </c>
      <c r="I629" s="10" t="e">
        <f aca="false">IF(ROW(E629) - 1 &gt;= $I$1,SUM(E629:E629(E629,1 - $I$1, 0)) / $I$1,"")</f>
        <v>#VALUE!</v>
      </c>
      <c r="J629" s="10" t="e">
        <f aca="false">IF(ROW(E629) - 1 &gt;= $J$1,SUM(E629:E629(E629,1 - $J$1, 0)) / $J$1,"")</f>
        <v>#VALUE!</v>
      </c>
      <c r="L629" s="11" t="e">
        <f aca="true">IF(ROW(E629) - 1 &gt;= $L$1,IF(OFFSET(I629, -1, 0) = "", I629, ((E629 - L628) * $K$4) + L628), "")</f>
        <v>#VALUE!</v>
      </c>
      <c r="M629" s="11" t="e">
        <f aca="true">IF(ROW(E629) - 1 &gt;= $M$1,IF(OFFSET(J629, -1, 0) = "", J629, ((E629 - M628) * $K$6) + M628), "")</f>
        <v>#VALUE!</v>
      </c>
      <c r="N629" s="7" t="e">
        <f aca="false">IF(M629&lt;&gt;"", L629-M629, "")</f>
        <v>#VALUE!</v>
      </c>
      <c r="P629" s="4" t="e">
        <f aca="false">IF(ROW(E629) - 1 &gt;= $P$1, IF(OFFSET(N629, 1- $P$1, 0) &lt;&gt; "", SUM(N629:N629(N629, 1 - $P$1, 0)) / $P$1, ""), "")</f>
        <v>#VALUE!</v>
      </c>
      <c r="Q629" s="8" t="e">
        <f aca="true">IF(ROW(N629) - 1 &gt;= $P$1,IF(OFFSET(P629, -1, 0) = "", P629, ((N629 - Q628) * $O$5) + Q628), "")</f>
        <v>#VALUE!</v>
      </c>
      <c r="R629" s="8" t="e">
        <f aca="false">IF(Q629&lt;&gt;"", N629 - Q629, "")</f>
        <v>#VALUE!</v>
      </c>
    </row>
    <row collapsed="false" customFormat="false" customHeight="true" hidden="false" ht="14.4" outlineLevel="0" r="630">
      <c r="A630" s="9" t="n">
        <v>37473</v>
      </c>
      <c r="B630" s="5" t="n">
        <v>14.51</v>
      </c>
      <c r="C630" s="5" t="n">
        <v>14.7</v>
      </c>
      <c r="D630" s="5" t="n">
        <v>13.97</v>
      </c>
      <c r="E630" s="5" t="n">
        <v>13.99</v>
      </c>
      <c r="F630" s="5" t="n">
        <v>7286600</v>
      </c>
      <c r="G630" s="5" t="n">
        <v>6.97</v>
      </c>
      <c r="I630" s="10" t="e">
        <f aca="false">IF(ROW(E630) - 1 &gt;= $I$1,SUM(E630:E630(E630,1 - $I$1, 0)) / $I$1,"")</f>
        <v>#VALUE!</v>
      </c>
      <c r="J630" s="10" t="e">
        <f aca="false">IF(ROW(E630) - 1 &gt;= $J$1,SUM(E630:E630(E630,1 - $J$1, 0)) / $J$1,"")</f>
        <v>#VALUE!</v>
      </c>
      <c r="L630" s="11" t="e">
        <f aca="true">IF(ROW(E630) - 1 &gt;= $L$1,IF(OFFSET(I630, -1, 0) = "", I630, ((E630 - L629) * $K$4) + L629), "")</f>
        <v>#VALUE!</v>
      </c>
      <c r="M630" s="11" t="e">
        <f aca="true">IF(ROW(E630) - 1 &gt;= $M$1,IF(OFFSET(J630, -1, 0) = "", J630, ((E630 - M629) * $K$6) + M629), "")</f>
        <v>#VALUE!</v>
      </c>
      <c r="N630" s="7" t="e">
        <f aca="false">IF(M630&lt;&gt;"", L630-M630, "")</f>
        <v>#VALUE!</v>
      </c>
      <c r="P630" s="4" t="e">
        <f aca="false">IF(ROW(E630) - 1 &gt;= $P$1, IF(OFFSET(N630, 1- $P$1, 0) &lt;&gt; "", SUM(N630:N630(N630, 1 - $P$1, 0)) / $P$1, ""), "")</f>
        <v>#VALUE!</v>
      </c>
      <c r="Q630" s="8" t="e">
        <f aca="true">IF(ROW(N630) - 1 &gt;= $P$1,IF(OFFSET(P630, -1, 0) = "", P630, ((N630 - Q629) * $O$5) + Q629), "")</f>
        <v>#VALUE!</v>
      </c>
      <c r="R630" s="8" t="e">
        <f aca="false">IF(Q630&lt;&gt;"", N630 - Q630, "")</f>
        <v>#VALUE!</v>
      </c>
    </row>
    <row collapsed="false" customFormat="false" customHeight="true" hidden="false" ht="14.4" outlineLevel="0" r="631">
      <c r="A631" s="9" t="n">
        <v>37474</v>
      </c>
      <c r="B631" s="5" t="n">
        <v>14.21</v>
      </c>
      <c r="C631" s="5" t="n">
        <v>15.23</v>
      </c>
      <c r="D631" s="5" t="n">
        <v>14.08</v>
      </c>
      <c r="E631" s="5" t="n">
        <v>14.74</v>
      </c>
      <c r="F631" s="5" t="n">
        <v>9716200</v>
      </c>
      <c r="G631" s="5" t="n">
        <v>7.34</v>
      </c>
      <c r="I631" s="10" t="e">
        <f aca="false">IF(ROW(E631) - 1 &gt;= $I$1,SUM(E631:E631(E631,1 - $I$1, 0)) / $I$1,"")</f>
        <v>#VALUE!</v>
      </c>
      <c r="J631" s="10" t="e">
        <f aca="false">IF(ROW(E631) - 1 &gt;= $J$1,SUM(E631:E631(E631,1 - $J$1, 0)) / $J$1,"")</f>
        <v>#VALUE!</v>
      </c>
      <c r="L631" s="11" t="e">
        <f aca="true">IF(ROW(E631) - 1 &gt;= $L$1,IF(OFFSET(I631, -1, 0) = "", I631, ((E631 - L630) * $K$4) + L630), "")</f>
        <v>#VALUE!</v>
      </c>
      <c r="M631" s="11" t="e">
        <f aca="true">IF(ROW(E631) - 1 &gt;= $M$1,IF(OFFSET(J631, -1, 0) = "", J631, ((E631 - M630) * $K$6) + M630), "")</f>
        <v>#VALUE!</v>
      </c>
      <c r="N631" s="7" t="e">
        <f aca="false">IF(M631&lt;&gt;"", L631-M631, "")</f>
        <v>#VALUE!</v>
      </c>
      <c r="P631" s="4" t="e">
        <f aca="false">IF(ROW(E631) - 1 &gt;= $P$1, IF(OFFSET(N631, 1- $P$1, 0) &lt;&gt; "", SUM(N631:N631(N631, 1 - $P$1, 0)) / $P$1, ""), "")</f>
        <v>#VALUE!</v>
      </c>
      <c r="Q631" s="8" t="e">
        <f aca="true">IF(ROW(N631) - 1 &gt;= $P$1,IF(OFFSET(P631, -1, 0) = "", P631, ((N631 - Q630) * $O$5) + Q630), "")</f>
        <v>#VALUE!</v>
      </c>
      <c r="R631" s="8" t="e">
        <f aca="false">IF(Q631&lt;&gt;"", N631 - Q631, "")</f>
        <v>#VALUE!</v>
      </c>
    </row>
    <row collapsed="false" customFormat="false" customHeight="true" hidden="false" ht="14.4" outlineLevel="0" r="632">
      <c r="A632" s="9" t="n">
        <v>37475</v>
      </c>
      <c r="B632" s="5" t="n">
        <v>15.09</v>
      </c>
      <c r="C632" s="5" t="n">
        <v>15.36</v>
      </c>
      <c r="D632" s="5" t="n">
        <v>14.35</v>
      </c>
      <c r="E632" s="5" t="n">
        <v>15.03</v>
      </c>
      <c r="F632" s="5" t="n">
        <v>11909800</v>
      </c>
      <c r="G632" s="5" t="n">
        <v>7.48</v>
      </c>
      <c r="I632" s="10" t="e">
        <f aca="false">IF(ROW(E632) - 1 &gt;= $I$1,SUM(E632:E632(E632,1 - $I$1, 0)) / $I$1,"")</f>
        <v>#VALUE!</v>
      </c>
      <c r="J632" s="10" t="e">
        <f aca="false">IF(ROW(E632) - 1 &gt;= $J$1,SUM(E632:E632(E632,1 - $J$1, 0)) / $J$1,"")</f>
        <v>#VALUE!</v>
      </c>
      <c r="L632" s="11" t="e">
        <f aca="true">IF(ROW(E632) - 1 &gt;= $L$1,IF(OFFSET(I632, -1, 0) = "", I632, ((E632 - L631) * $K$4) + L631), "")</f>
        <v>#VALUE!</v>
      </c>
      <c r="M632" s="11" t="e">
        <f aca="true">IF(ROW(E632) - 1 &gt;= $M$1,IF(OFFSET(J632, -1, 0) = "", J632, ((E632 - M631) * $K$6) + M631), "")</f>
        <v>#VALUE!</v>
      </c>
      <c r="N632" s="7" t="e">
        <f aca="false">IF(M632&lt;&gt;"", L632-M632, "")</f>
        <v>#VALUE!</v>
      </c>
      <c r="P632" s="4" t="e">
        <f aca="false">IF(ROW(E632) - 1 &gt;= $P$1, IF(OFFSET(N632, 1- $P$1, 0) &lt;&gt; "", SUM(N632:N632(N632, 1 - $P$1, 0)) / $P$1, ""), "")</f>
        <v>#VALUE!</v>
      </c>
      <c r="Q632" s="8" t="e">
        <f aca="true">IF(ROW(N632) - 1 &gt;= $P$1,IF(OFFSET(P632, -1, 0) = "", P632, ((N632 - Q631) * $O$5) + Q631), "")</f>
        <v>#VALUE!</v>
      </c>
      <c r="R632" s="8" t="e">
        <f aca="false">IF(Q632&lt;&gt;"", N632 - Q632, "")</f>
        <v>#VALUE!</v>
      </c>
    </row>
    <row collapsed="false" customFormat="false" customHeight="true" hidden="false" ht="14.4" outlineLevel="0" r="633">
      <c r="A633" s="9" t="n">
        <v>37476</v>
      </c>
      <c r="B633" s="5" t="n">
        <v>14.77</v>
      </c>
      <c r="C633" s="5" t="n">
        <v>15.38</v>
      </c>
      <c r="D633" s="5" t="n">
        <v>14.77</v>
      </c>
      <c r="E633" s="5" t="n">
        <v>15.3</v>
      </c>
      <c r="F633" s="5" t="n">
        <v>8119600</v>
      </c>
      <c r="G633" s="5" t="n">
        <v>7.62</v>
      </c>
      <c r="I633" s="10" t="e">
        <f aca="false">IF(ROW(E633) - 1 &gt;= $I$1,SUM(E633:E633(E633,1 - $I$1, 0)) / $I$1,"")</f>
        <v>#VALUE!</v>
      </c>
      <c r="J633" s="10" t="e">
        <f aca="false">IF(ROW(E633) - 1 &gt;= $J$1,SUM(E633:E633(E633,1 - $J$1, 0)) / $J$1,"")</f>
        <v>#VALUE!</v>
      </c>
      <c r="L633" s="11" t="e">
        <f aca="true">IF(ROW(E633) - 1 &gt;= $L$1,IF(OFFSET(I633, -1, 0) = "", I633, ((E633 - L632) * $K$4) + L632), "")</f>
        <v>#VALUE!</v>
      </c>
      <c r="M633" s="11" t="e">
        <f aca="true">IF(ROW(E633) - 1 &gt;= $M$1,IF(OFFSET(J633, -1, 0) = "", J633, ((E633 - M632) * $K$6) + M632), "")</f>
        <v>#VALUE!</v>
      </c>
      <c r="N633" s="7" t="e">
        <f aca="false">IF(M633&lt;&gt;"", L633-M633, "")</f>
        <v>#VALUE!</v>
      </c>
      <c r="P633" s="4" t="e">
        <f aca="false">IF(ROW(E633) - 1 &gt;= $P$1, IF(OFFSET(N633, 1- $P$1, 0) &lt;&gt; "", SUM(N633:N633(N633, 1 - $P$1, 0)) / $P$1, ""), "")</f>
        <v>#VALUE!</v>
      </c>
      <c r="Q633" s="8" t="e">
        <f aca="true">IF(ROW(N633) - 1 &gt;= $P$1,IF(OFFSET(P633, -1, 0) = "", P633, ((N633 - Q632) * $O$5) + Q632), "")</f>
        <v>#VALUE!</v>
      </c>
      <c r="R633" s="8" t="e">
        <f aca="false">IF(Q633&lt;&gt;"", N633 - Q633, "")</f>
        <v>#VALUE!</v>
      </c>
    </row>
    <row collapsed="false" customFormat="false" customHeight="true" hidden="false" ht="14.4" outlineLevel="0" r="634">
      <c r="A634" s="9" t="n">
        <v>37477</v>
      </c>
      <c r="B634" s="5" t="n">
        <v>15.25</v>
      </c>
      <c r="C634" s="5" t="n">
        <v>15.25</v>
      </c>
      <c r="D634" s="5" t="n">
        <v>14.75</v>
      </c>
      <c r="E634" s="5" t="n">
        <v>15</v>
      </c>
      <c r="F634" s="5" t="n">
        <v>7347000</v>
      </c>
      <c r="G634" s="5" t="n">
        <v>7.47</v>
      </c>
      <c r="I634" s="10" t="e">
        <f aca="false">IF(ROW(E634) - 1 &gt;= $I$1,SUM(E634:E634(E634,1 - $I$1, 0)) / $I$1,"")</f>
        <v>#VALUE!</v>
      </c>
      <c r="J634" s="10" t="e">
        <f aca="false">IF(ROW(E634) - 1 &gt;= $J$1,SUM(E634:E634(E634,1 - $J$1, 0)) / $J$1,"")</f>
        <v>#VALUE!</v>
      </c>
      <c r="L634" s="11" t="e">
        <f aca="true">IF(ROW(E634) - 1 &gt;= $L$1,IF(OFFSET(I634, -1, 0) = "", I634, ((E634 - L633) * $K$4) + L633), "")</f>
        <v>#VALUE!</v>
      </c>
      <c r="M634" s="11" t="e">
        <f aca="true">IF(ROW(E634) - 1 &gt;= $M$1,IF(OFFSET(J634, -1, 0) = "", J634, ((E634 - M633) * $K$6) + M633), "")</f>
        <v>#VALUE!</v>
      </c>
      <c r="N634" s="7" t="e">
        <f aca="false">IF(M634&lt;&gt;"", L634-M634, "")</f>
        <v>#VALUE!</v>
      </c>
      <c r="P634" s="4" t="e">
        <f aca="false">IF(ROW(E634) - 1 &gt;= $P$1, IF(OFFSET(N634, 1- $P$1, 0) &lt;&gt; "", SUM(N634:N634(N634, 1 - $P$1, 0)) / $P$1, ""), "")</f>
        <v>#VALUE!</v>
      </c>
      <c r="Q634" s="8" t="e">
        <f aca="true">IF(ROW(N634) - 1 &gt;= $P$1,IF(OFFSET(P634, -1, 0) = "", P634, ((N634 - Q633) * $O$5) + Q633), "")</f>
        <v>#VALUE!</v>
      </c>
      <c r="R634" s="8" t="e">
        <f aca="false">IF(Q634&lt;&gt;"", N634 - Q634, "")</f>
        <v>#VALUE!</v>
      </c>
    </row>
    <row collapsed="false" customFormat="false" customHeight="true" hidden="false" ht="14.4" outlineLevel="0" r="635">
      <c r="A635" s="9" t="n">
        <v>37480</v>
      </c>
      <c r="B635" s="5" t="n">
        <v>14.9</v>
      </c>
      <c r="C635" s="5" t="n">
        <v>15.02</v>
      </c>
      <c r="D635" s="5" t="n">
        <v>14.69</v>
      </c>
      <c r="E635" s="5" t="n">
        <v>14.99</v>
      </c>
      <c r="F635" s="5" t="n">
        <v>6420200</v>
      </c>
      <c r="G635" s="5" t="n">
        <v>7.46</v>
      </c>
      <c r="I635" s="10" t="e">
        <f aca="false">IF(ROW(E635) - 1 &gt;= $I$1,SUM(E635:E635(E635,1 - $I$1, 0)) / $I$1,"")</f>
        <v>#VALUE!</v>
      </c>
      <c r="J635" s="10" t="e">
        <f aca="false">IF(ROW(E635) - 1 &gt;= $J$1,SUM(E635:E635(E635,1 - $J$1, 0)) / $J$1,"")</f>
        <v>#VALUE!</v>
      </c>
      <c r="L635" s="11" t="e">
        <f aca="true">IF(ROW(E635) - 1 &gt;= $L$1,IF(OFFSET(I635, -1, 0) = "", I635, ((E635 - L634) * $K$4) + L634), "")</f>
        <v>#VALUE!</v>
      </c>
      <c r="M635" s="11" t="e">
        <f aca="true">IF(ROW(E635) - 1 &gt;= $M$1,IF(OFFSET(J635, -1, 0) = "", J635, ((E635 - M634) * $K$6) + M634), "")</f>
        <v>#VALUE!</v>
      </c>
      <c r="N635" s="7" t="e">
        <f aca="false">IF(M635&lt;&gt;"", L635-M635, "")</f>
        <v>#VALUE!</v>
      </c>
      <c r="P635" s="4" t="e">
        <f aca="false">IF(ROW(E635) - 1 &gt;= $P$1, IF(OFFSET(N635, 1- $P$1, 0) &lt;&gt; "", SUM(N635:N635(N635, 1 - $P$1, 0)) / $P$1, ""), "")</f>
        <v>#VALUE!</v>
      </c>
      <c r="Q635" s="8" t="e">
        <f aca="true">IF(ROW(N635) - 1 &gt;= $P$1,IF(OFFSET(P635, -1, 0) = "", P635, ((N635 - Q634) * $O$5) + Q634), "")</f>
        <v>#VALUE!</v>
      </c>
      <c r="R635" s="8" t="e">
        <f aca="false">IF(Q635&lt;&gt;"", N635 - Q635, "")</f>
        <v>#VALUE!</v>
      </c>
    </row>
    <row collapsed="false" customFormat="false" customHeight="true" hidden="false" ht="14.4" outlineLevel="0" r="636">
      <c r="A636" s="9" t="n">
        <v>37481</v>
      </c>
      <c r="B636" s="5" t="n">
        <v>14.9</v>
      </c>
      <c r="C636" s="5" t="n">
        <v>15.21</v>
      </c>
      <c r="D636" s="5" t="n">
        <v>14.55</v>
      </c>
      <c r="E636" s="5" t="n">
        <v>14.59</v>
      </c>
      <c r="F636" s="5" t="n">
        <v>9638200</v>
      </c>
      <c r="G636" s="5" t="n">
        <v>7.26</v>
      </c>
      <c r="I636" s="10" t="e">
        <f aca="false">IF(ROW(E636) - 1 &gt;= $I$1,SUM(E636:E636(E636,1 - $I$1, 0)) / $I$1,"")</f>
        <v>#VALUE!</v>
      </c>
      <c r="J636" s="10" t="e">
        <f aca="false">IF(ROW(E636) - 1 &gt;= $J$1,SUM(E636:E636(E636,1 - $J$1, 0)) / $J$1,"")</f>
        <v>#VALUE!</v>
      </c>
      <c r="L636" s="11" t="e">
        <f aca="true">IF(ROW(E636) - 1 &gt;= $L$1,IF(OFFSET(I636, -1, 0) = "", I636, ((E636 - L635) * $K$4) + L635), "")</f>
        <v>#VALUE!</v>
      </c>
      <c r="M636" s="11" t="e">
        <f aca="true">IF(ROW(E636) - 1 &gt;= $M$1,IF(OFFSET(J636, -1, 0) = "", J636, ((E636 - M635) * $K$6) + M635), "")</f>
        <v>#VALUE!</v>
      </c>
      <c r="N636" s="7" t="e">
        <f aca="false">IF(M636&lt;&gt;"", L636-M636, "")</f>
        <v>#VALUE!</v>
      </c>
      <c r="P636" s="4" t="e">
        <f aca="false">IF(ROW(E636) - 1 &gt;= $P$1, IF(OFFSET(N636, 1- $P$1, 0) &lt;&gt; "", SUM(N636:N636(N636, 1 - $P$1, 0)) / $P$1, ""), "")</f>
        <v>#VALUE!</v>
      </c>
      <c r="Q636" s="8" t="e">
        <f aca="true">IF(ROW(N636) - 1 &gt;= $P$1,IF(OFFSET(P636, -1, 0) = "", P636, ((N636 - Q635) * $O$5) + Q635), "")</f>
        <v>#VALUE!</v>
      </c>
      <c r="R636" s="8" t="e">
        <f aca="false">IF(Q636&lt;&gt;"", N636 - Q636, "")</f>
        <v>#VALUE!</v>
      </c>
    </row>
    <row collapsed="false" customFormat="false" customHeight="true" hidden="false" ht="14.4" outlineLevel="0" r="637">
      <c r="A637" s="9" t="n">
        <v>37482</v>
      </c>
      <c r="B637" s="5" t="n">
        <v>14.67</v>
      </c>
      <c r="C637" s="5" t="n">
        <v>15.35</v>
      </c>
      <c r="D637" s="5" t="n">
        <v>14.54</v>
      </c>
      <c r="E637" s="5" t="n">
        <v>15.17</v>
      </c>
      <c r="F637" s="5" t="n">
        <v>14253000</v>
      </c>
      <c r="G637" s="5" t="n">
        <v>7.55</v>
      </c>
      <c r="I637" s="10" t="e">
        <f aca="false">IF(ROW(E637) - 1 &gt;= $I$1,SUM(E637:E637(E637,1 - $I$1, 0)) / $I$1,"")</f>
        <v>#VALUE!</v>
      </c>
      <c r="J637" s="10" t="e">
        <f aca="false">IF(ROW(E637) - 1 &gt;= $J$1,SUM(E637:E637(E637,1 - $J$1, 0)) / $J$1,"")</f>
        <v>#VALUE!</v>
      </c>
      <c r="L637" s="11" t="e">
        <f aca="true">IF(ROW(E637) - 1 &gt;= $L$1,IF(OFFSET(I637, -1, 0) = "", I637, ((E637 - L636) * $K$4) + L636), "")</f>
        <v>#VALUE!</v>
      </c>
      <c r="M637" s="11" t="e">
        <f aca="true">IF(ROW(E637) - 1 &gt;= $M$1,IF(OFFSET(J637, -1, 0) = "", J637, ((E637 - M636) * $K$6) + M636), "")</f>
        <v>#VALUE!</v>
      </c>
      <c r="N637" s="7" t="e">
        <f aca="false">IF(M637&lt;&gt;"", L637-M637, "")</f>
        <v>#VALUE!</v>
      </c>
      <c r="P637" s="4" t="e">
        <f aca="false">IF(ROW(E637) - 1 &gt;= $P$1, IF(OFFSET(N637, 1- $P$1, 0) &lt;&gt; "", SUM(N637:N637(N637, 1 - $P$1, 0)) / $P$1, ""), "")</f>
        <v>#VALUE!</v>
      </c>
      <c r="Q637" s="8" t="e">
        <f aca="true">IF(ROW(N637) - 1 &gt;= $P$1,IF(OFFSET(P637, -1, 0) = "", P637, ((N637 - Q636) * $O$5) + Q636), "")</f>
        <v>#VALUE!</v>
      </c>
      <c r="R637" s="8" t="e">
        <f aca="false">IF(Q637&lt;&gt;"", N637 - Q637, "")</f>
        <v>#VALUE!</v>
      </c>
    </row>
    <row collapsed="false" customFormat="false" customHeight="true" hidden="false" ht="14.4" outlineLevel="0" r="638">
      <c r="A638" s="9" t="n">
        <v>37483</v>
      </c>
      <c r="B638" s="5" t="n">
        <v>15.25</v>
      </c>
      <c r="C638" s="5" t="n">
        <v>15.75</v>
      </c>
      <c r="D638" s="5" t="n">
        <v>15.01</v>
      </c>
      <c r="E638" s="5" t="n">
        <v>15.61</v>
      </c>
      <c r="F638" s="5" t="n">
        <v>11502800</v>
      </c>
      <c r="G638" s="5" t="n">
        <v>7.77</v>
      </c>
      <c r="I638" s="10" t="e">
        <f aca="false">IF(ROW(E638) - 1 &gt;= $I$1,SUM(E638:E638(E638,1 - $I$1, 0)) / $I$1,"")</f>
        <v>#VALUE!</v>
      </c>
      <c r="J638" s="10" t="e">
        <f aca="false">IF(ROW(E638) - 1 &gt;= $J$1,SUM(E638:E638(E638,1 - $J$1, 0)) / $J$1,"")</f>
        <v>#VALUE!</v>
      </c>
      <c r="L638" s="11" t="e">
        <f aca="true">IF(ROW(E638) - 1 &gt;= $L$1,IF(OFFSET(I638, -1, 0) = "", I638, ((E638 - L637) * $K$4) + L637), "")</f>
        <v>#VALUE!</v>
      </c>
      <c r="M638" s="11" t="e">
        <f aca="true">IF(ROW(E638) - 1 &gt;= $M$1,IF(OFFSET(J638, -1, 0) = "", J638, ((E638 - M637) * $K$6) + M637), "")</f>
        <v>#VALUE!</v>
      </c>
      <c r="N638" s="7" t="e">
        <f aca="false">IF(M638&lt;&gt;"", L638-M638, "")</f>
        <v>#VALUE!</v>
      </c>
      <c r="P638" s="4" t="e">
        <f aca="false">IF(ROW(E638) - 1 &gt;= $P$1, IF(OFFSET(N638, 1- $P$1, 0) &lt;&gt; "", SUM(N638:N638(N638, 1 - $P$1, 0)) / $P$1, ""), "")</f>
        <v>#VALUE!</v>
      </c>
      <c r="Q638" s="8" t="e">
        <f aca="true">IF(ROW(N638) - 1 &gt;= $P$1,IF(OFFSET(P638, -1, 0) = "", P638, ((N638 - Q637) * $O$5) + Q637), "")</f>
        <v>#VALUE!</v>
      </c>
      <c r="R638" s="8" t="e">
        <f aca="false">IF(Q638&lt;&gt;"", N638 - Q638, "")</f>
        <v>#VALUE!</v>
      </c>
    </row>
    <row collapsed="false" customFormat="false" customHeight="true" hidden="false" ht="14.4" outlineLevel="0" r="639">
      <c r="A639" s="9" t="n">
        <v>37484</v>
      </c>
      <c r="B639" s="5" t="n">
        <v>15.45</v>
      </c>
      <c r="C639" s="5" t="n">
        <v>16.1</v>
      </c>
      <c r="D639" s="5" t="n">
        <v>15.28</v>
      </c>
      <c r="E639" s="5" t="n">
        <v>15.81</v>
      </c>
      <c r="F639" s="5" t="n">
        <v>8758000</v>
      </c>
      <c r="G639" s="5" t="n">
        <v>7.87</v>
      </c>
      <c r="I639" s="10" t="e">
        <f aca="false">IF(ROW(E639) - 1 &gt;= $I$1,SUM(E639:E639(E639,1 - $I$1, 0)) / $I$1,"")</f>
        <v>#VALUE!</v>
      </c>
      <c r="J639" s="10" t="e">
        <f aca="false">IF(ROW(E639) - 1 &gt;= $J$1,SUM(E639:E639(E639,1 - $J$1, 0)) / $J$1,"")</f>
        <v>#VALUE!</v>
      </c>
      <c r="L639" s="11" t="e">
        <f aca="true">IF(ROW(E639) - 1 &gt;= $L$1,IF(OFFSET(I639, -1, 0) = "", I639, ((E639 - L638) * $K$4) + L638), "")</f>
        <v>#VALUE!</v>
      </c>
      <c r="M639" s="11" t="e">
        <f aca="true">IF(ROW(E639) - 1 &gt;= $M$1,IF(OFFSET(J639, -1, 0) = "", J639, ((E639 - M638) * $K$6) + M638), "")</f>
        <v>#VALUE!</v>
      </c>
      <c r="N639" s="7" t="e">
        <f aca="false">IF(M639&lt;&gt;"", L639-M639, "")</f>
        <v>#VALUE!</v>
      </c>
      <c r="P639" s="4" t="e">
        <f aca="false">IF(ROW(E639) - 1 &gt;= $P$1, IF(OFFSET(N639, 1- $P$1, 0) &lt;&gt; "", SUM(N639:N639(N639, 1 - $P$1, 0)) / $P$1, ""), "")</f>
        <v>#VALUE!</v>
      </c>
      <c r="Q639" s="8" t="e">
        <f aca="true">IF(ROW(N639) - 1 &gt;= $P$1,IF(OFFSET(P639, -1, 0) = "", P639, ((N639 - Q638) * $O$5) + Q638), "")</f>
        <v>#VALUE!</v>
      </c>
      <c r="R639" s="8" t="e">
        <f aca="false">IF(Q639&lt;&gt;"", N639 - Q639, "")</f>
        <v>#VALUE!</v>
      </c>
    </row>
    <row collapsed="false" customFormat="false" customHeight="true" hidden="false" ht="14.4" outlineLevel="0" r="640">
      <c r="A640" s="9" t="n">
        <v>37487</v>
      </c>
      <c r="B640" s="5" t="n">
        <v>15.78</v>
      </c>
      <c r="C640" s="5" t="n">
        <v>16.25</v>
      </c>
      <c r="D640" s="5" t="n">
        <v>15.72</v>
      </c>
      <c r="E640" s="5" t="n">
        <v>15.98</v>
      </c>
      <c r="F640" s="5" t="n">
        <v>7734200</v>
      </c>
      <c r="G640" s="5" t="n">
        <v>7.96</v>
      </c>
      <c r="I640" s="10" t="e">
        <f aca="false">IF(ROW(E640) - 1 &gt;= $I$1,SUM(E640:E640(E640,1 - $I$1, 0)) / $I$1,"")</f>
        <v>#VALUE!</v>
      </c>
      <c r="J640" s="10" t="e">
        <f aca="false">IF(ROW(E640) - 1 &gt;= $J$1,SUM(E640:E640(E640,1 - $J$1, 0)) / $J$1,"")</f>
        <v>#VALUE!</v>
      </c>
      <c r="L640" s="11" t="e">
        <f aca="true">IF(ROW(E640) - 1 &gt;= $L$1,IF(OFFSET(I640, -1, 0) = "", I640, ((E640 - L639) * $K$4) + L639), "")</f>
        <v>#VALUE!</v>
      </c>
      <c r="M640" s="11" t="e">
        <f aca="true">IF(ROW(E640) - 1 &gt;= $M$1,IF(OFFSET(J640, -1, 0) = "", J640, ((E640 - M639) * $K$6) + M639), "")</f>
        <v>#VALUE!</v>
      </c>
      <c r="N640" s="7" t="e">
        <f aca="false">IF(M640&lt;&gt;"", L640-M640, "")</f>
        <v>#VALUE!</v>
      </c>
      <c r="P640" s="4" t="e">
        <f aca="false">IF(ROW(E640) - 1 &gt;= $P$1, IF(OFFSET(N640, 1- $P$1, 0) &lt;&gt; "", SUM(N640:N640(N640, 1 - $P$1, 0)) / $P$1, ""), "")</f>
        <v>#VALUE!</v>
      </c>
      <c r="Q640" s="8" t="e">
        <f aca="true">IF(ROW(N640) - 1 &gt;= $P$1,IF(OFFSET(P640, -1, 0) = "", P640, ((N640 - Q639) * $O$5) + Q639), "")</f>
        <v>#VALUE!</v>
      </c>
      <c r="R640" s="8" t="e">
        <f aca="false">IF(Q640&lt;&gt;"", N640 - Q640, "")</f>
        <v>#VALUE!</v>
      </c>
    </row>
    <row collapsed="false" customFormat="false" customHeight="true" hidden="false" ht="14.4" outlineLevel="0" r="641">
      <c r="A641" s="9" t="n">
        <v>37488</v>
      </c>
      <c r="B641" s="5" t="n">
        <v>15.97</v>
      </c>
      <c r="C641" s="5" t="n">
        <v>16.09</v>
      </c>
      <c r="D641" s="5" t="n">
        <v>15.53</v>
      </c>
      <c r="E641" s="5" t="n">
        <v>15.91</v>
      </c>
      <c r="F641" s="5" t="n">
        <v>6665200</v>
      </c>
      <c r="G641" s="5" t="n">
        <v>7.92</v>
      </c>
      <c r="I641" s="10" t="e">
        <f aca="false">IF(ROW(E641) - 1 &gt;= $I$1,SUM(E641:E641(E641,1 - $I$1, 0)) / $I$1,"")</f>
        <v>#VALUE!</v>
      </c>
      <c r="J641" s="10" t="e">
        <f aca="false">IF(ROW(E641) - 1 &gt;= $J$1,SUM(E641:E641(E641,1 - $J$1, 0)) / $J$1,"")</f>
        <v>#VALUE!</v>
      </c>
      <c r="L641" s="11" t="e">
        <f aca="true">IF(ROW(E641) - 1 &gt;= $L$1,IF(OFFSET(I641, -1, 0) = "", I641, ((E641 - L640) * $K$4) + L640), "")</f>
        <v>#VALUE!</v>
      </c>
      <c r="M641" s="11" t="e">
        <f aca="true">IF(ROW(E641) - 1 &gt;= $M$1,IF(OFFSET(J641, -1, 0) = "", J641, ((E641 - M640) * $K$6) + M640), "")</f>
        <v>#VALUE!</v>
      </c>
      <c r="N641" s="7" t="e">
        <f aca="false">IF(M641&lt;&gt;"", L641-M641, "")</f>
        <v>#VALUE!</v>
      </c>
      <c r="P641" s="4" t="e">
        <f aca="false">IF(ROW(E641) - 1 &gt;= $P$1, IF(OFFSET(N641, 1- $P$1, 0) &lt;&gt; "", SUM(N641:N641(N641, 1 - $P$1, 0)) / $P$1, ""), "")</f>
        <v>#VALUE!</v>
      </c>
      <c r="Q641" s="8" t="e">
        <f aca="true">IF(ROW(N641) - 1 &gt;= $P$1,IF(OFFSET(P641, -1, 0) = "", P641, ((N641 - Q640) * $O$5) + Q640), "")</f>
        <v>#VALUE!</v>
      </c>
      <c r="R641" s="8" t="e">
        <f aca="false">IF(Q641&lt;&gt;"", N641 - Q641, "")</f>
        <v>#VALUE!</v>
      </c>
    </row>
    <row collapsed="false" customFormat="false" customHeight="true" hidden="false" ht="14.4" outlineLevel="0" r="642">
      <c r="A642" s="9" t="n">
        <v>37489</v>
      </c>
      <c r="B642" s="5" t="n">
        <v>16.01</v>
      </c>
      <c r="C642" s="5" t="n">
        <v>16.24</v>
      </c>
      <c r="D642" s="5" t="n">
        <v>15.45</v>
      </c>
      <c r="E642" s="5" t="n">
        <v>16.12</v>
      </c>
      <c r="F642" s="5" t="n">
        <v>7229600</v>
      </c>
      <c r="G642" s="5" t="n">
        <v>8.03</v>
      </c>
      <c r="I642" s="10" t="e">
        <f aca="false">IF(ROW(E642) - 1 &gt;= $I$1,SUM(E642:E642(E642,1 - $I$1, 0)) / $I$1,"")</f>
        <v>#VALUE!</v>
      </c>
      <c r="J642" s="10" t="e">
        <f aca="false">IF(ROW(E642) - 1 &gt;= $J$1,SUM(E642:E642(E642,1 - $J$1, 0)) / $J$1,"")</f>
        <v>#VALUE!</v>
      </c>
      <c r="L642" s="11" t="e">
        <f aca="true">IF(ROW(E642) - 1 &gt;= $L$1,IF(OFFSET(I642, -1, 0) = "", I642, ((E642 - L641) * $K$4) + L641), "")</f>
        <v>#VALUE!</v>
      </c>
      <c r="M642" s="11" t="e">
        <f aca="true">IF(ROW(E642) - 1 &gt;= $M$1,IF(OFFSET(J642, -1, 0) = "", J642, ((E642 - M641) * $K$6) + M641), "")</f>
        <v>#VALUE!</v>
      </c>
      <c r="N642" s="7" t="e">
        <f aca="false">IF(M642&lt;&gt;"", L642-M642, "")</f>
        <v>#VALUE!</v>
      </c>
      <c r="P642" s="4" t="e">
        <f aca="false">IF(ROW(E642) - 1 &gt;= $P$1, IF(OFFSET(N642, 1- $P$1, 0) &lt;&gt; "", SUM(N642:N642(N642, 1 - $P$1, 0)) / $P$1, ""), "")</f>
        <v>#VALUE!</v>
      </c>
      <c r="Q642" s="8" t="e">
        <f aca="true">IF(ROW(N642) - 1 &gt;= $P$1,IF(OFFSET(P642, -1, 0) = "", P642, ((N642 - Q641) * $O$5) + Q641), "")</f>
        <v>#VALUE!</v>
      </c>
      <c r="R642" s="8" t="e">
        <f aca="false">IF(Q642&lt;&gt;"", N642 - Q642, "")</f>
        <v>#VALUE!</v>
      </c>
    </row>
    <row collapsed="false" customFormat="false" customHeight="true" hidden="false" ht="14.4" outlineLevel="0" r="643">
      <c r="A643" s="9" t="n">
        <v>37490</v>
      </c>
      <c r="B643" s="5" t="n">
        <v>16.2</v>
      </c>
      <c r="C643" s="5" t="n">
        <v>16.25</v>
      </c>
      <c r="D643" s="5" t="n">
        <v>15.66</v>
      </c>
      <c r="E643" s="5" t="n">
        <v>15.97</v>
      </c>
      <c r="F643" s="5" t="n">
        <v>9225400</v>
      </c>
      <c r="G643" s="5" t="n">
        <v>7.95</v>
      </c>
      <c r="I643" s="10" t="e">
        <f aca="false">IF(ROW(E643) - 1 &gt;= $I$1,SUM(E643:E643(E643,1 - $I$1, 0)) / $I$1,"")</f>
        <v>#VALUE!</v>
      </c>
      <c r="J643" s="10" t="e">
        <f aca="false">IF(ROW(E643) - 1 &gt;= $J$1,SUM(E643:E643(E643,1 - $J$1, 0)) / $J$1,"")</f>
        <v>#VALUE!</v>
      </c>
      <c r="L643" s="11" t="e">
        <f aca="true">IF(ROW(E643) - 1 &gt;= $L$1,IF(OFFSET(I643, -1, 0) = "", I643, ((E643 - L642) * $K$4) + L642), "")</f>
        <v>#VALUE!</v>
      </c>
      <c r="M643" s="11" t="e">
        <f aca="true">IF(ROW(E643) - 1 &gt;= $M$1,IF(OFFSET(J643, -1, 0) = "", J643, ((E643 - M642) * $K$6) + M642), "")</f>
        <v>#VALUE!</v>
      </c>
      <c r="N643" s="7" t="e">
        <f aca="false">IF(M643&lt;&gt;"", L643-M643, "")</f>
        <v>#VALUE!</v>
      </c>
      <c r="P643" s="4" t="e">
        <f aca="false">IF(ROW(E643) - 1 &gt;= $P$1, IF(OFFSET(N643, 1- $P$1, 0) &lt;&gt; "", SUM(N643:N643(N643, 1 - $P$1, 0)) / $P$1, ""), "")</f>
        <v>#VALUE!</v>
      </c>
      <c r="Q643" s="8" t="e">
        <f aca="true">IF(ROW(N643) - 1 &gt;= $P$1,IF(OFFSET(P643, -1, 0) = "", P643, ((N643 - Q642) * $O$5) + Q642), "")</f>
        <v>#VALUE!</v>
      </c>
      <c r="R643" s="8" t="e">
        <f aca="false">IF(Q643&lt;&gt;"", N643 - Q643, "")</f>
        <v>#VALUE!</v>
      </c>
    </row>
    <row collapsed="false" customFormat="false" customHeight="true" hidden="false" ht="14.4" outlineLevel="0" r="644">
      <c r="A644" s="9" t="n">
        <v>37491</v>
      </c>
      <c r="B644" s="5" t="n">
        <v>15.9</v>
      </c>
      <c r="C644" s="5" t="n">
        <v>15.93</v>
      </c>
      <c r="D644" s="5" t="n">
        <v>15.45</v>
      </c>
      <c r="E644" s="5" t="n">
        <v>15.73</v>
      </c>
      <c r="F644" s="5" t="n">
        <v>5830200</v>
      </c>
      <c r="G644" s="5" t="n">
        <v>7.83</v>
      </c>
      <c r="I644" s="10" t="e">
        <f aca="false">IF(ROW(E644) - 1 &gt;= $I$1,SUM(E644:E644(E644,1 - $I$1, 0)) / $I$1,"")</f>
        <v>#VALUE!</v>
      </c>
      <c r="J644" s="10" t="e">
        <f aca="false">IF(ROW(E644) - 1 &gt;= $J$1,SUM(E644:E644(E644,1 - $J$1, 0)) / $J$1,"")</f>
        <v>#VALUE!</v>
      </c>
      <c r="L644" s="11" t="e">
        <f aca="true">IF(ROW(E644) - 1 &gt;= $L$1,IF(OFFSET(I644, -1, 0) = "", I644, ((E644 - L643) * $K$4) + L643), "")</f>
        <v>#VALUE!</v>
      </c>
      <c r="M644" s="11" t="e">
        <f aca="true">IF(ROW(E644) - 1 &gt;= $M$1,IF(OFFSET(J644, -1, 0) = "", J644, ((E644 - M643) * $K$6) + M643), "")</f>
        <v>#VALUE!</v>
      </c>
      <c r="N644" s="7" t="e">
        <f aca="false">IF(M644&lt;&gt;"", L644-M644, "")</f>
        <v>#VALUE!</v>
      </c>
      <c r="P644" s="4" t="e">
        <f aca="false">IF(ROW(E644) - 1 &gt;= $P$1, IF(OFFSET(N644, 1- $P$1, 0) &lt;&gt; "", SUM(N644:N644(N644, 1 - $P$1, 0)) / $P$1, ""), "")</f>
        <v>#VALUE!</v>
      </c>
      <c r="Q644" s="8" t="e">
        <f aca="true">IF(ROW(N644) - 1 &gt;= $P$1,IF(OFFSET(P644, -1, 0) = "", P644, ((N644 - Q643) * $O$5) + Q643), "")</f>
        <v>#VALUE!</v>
      </c>
      <c r="R644" s="8" t="e">
        <f aca="false">IF(Q644&lt;&gt;"", N644 - Q644, "")</f>
        <v>#VALUE!</v>
      </c>
    </row>
    <row collapsed="false" customFormat="false" customHeight="true" hidden="false" ht="14.4" outlineLevel="0" r="645">
      <c r="A645" s="9" t="n">
        <v>37494</v>
      </c>
      <c r="B645" s="5" t="n">
        <v>15.95</v>
      </c>
      <c r="C645" s="5" t="n">
        <v>15.95</v>
      </c>
      <c r="D645" s="5" t="n">
        <v>15.16</v>
      </c>
      <c r="E645" s="5" t="n">
        <v>15.53</v>
      </c>
      <c r="F645" s="5" t="n">
        <v>6784600</v>
      </c>
      <c r="G645" s="5" t="n">
        <v>7.73</v>
      </c>
      <c r="I645" s="10" t="e">
        <f aca="false">IF(ROW(E645) - 1 &gt;= $I$1,SUM(E645:E645(E645,1 - $I$1, 0)) / $I$1,"")</f>
        <v>#VALUE!</v>
      </c>
      <c r="J645" s="10" t="e">
        <f aca="false">IF(ROW(E645) - 1 &gt;= $J$1,SUM(E645:E645(E645,1 - $J$1, 0)) / $J$1,"")</f>
        <v>#VALUE!</v>
      </c>
      <c r="L645" s="11" t="e">
        <f aca="true">IF(ROW(E645) - 1 &gt;= $L$1,IF(OFFSET(I645, -1, 0) = "", I645, ((E645 - L644) * $K$4) + L644), "")</f>
        <v>#VALUE!</v>
      </c>
      <c r="M645" s="11" t="e">
        <f aca="true">IF(ROW(E645) - 1 &gt;= $M$1,IF(OFFSET(J645, -1, 0) = "", J645, ((E645 - M644) * $K$6) + M644), "")</f>
        <v>#VALUE!</v>
      </c>
      <c r="N645" s="7" t="e">
        <f aca="false">IF(M645&lt;&gt;"", L645-M645, "")</f>
        <v>#VALUE!</v>
      </c>
      <c r="P645" s="4" t="e">
        <f aca="false">IF(ROW(E645) - 1 &gt;= $P$1, IF(OFFSET(N645, 1- $P$1, 0) &lt;&gt; "", SUM(N645:N645(N645, 1 - $P$1, 0)) / $P$1, ""), "")</f>
        <v>#VALUE!</v>
      </c>
      <c r="Q645" s="8" t="e">
        <f aca="true">IF(ROW(N645) - 1 &gt;= $P$1,IF(OFFSET(P645, -1, 0) = "", P645, ((N645 - Q644) * $O$5) + Q644), "")</f>
        <v>#VALUE!</v>
      </c>
      <c r="R645" s="8" t="e">
        <f aca="false">IF(Q645&lt;&gt;"", N645 - Q645, "")</f>
        <v>#VALUE!</v>
      </c>
    </row>
    <row collapsed="false" customFormat="false" customHeight="true" hidden="false" ht="14.4" outlineLevel="0" r="646">
      <c r="A646" s="9" t="n">
        <v>37495</v>
      </c>
      <c r="B646" s="5" t="n">
        <v>15.71</v>
      </c>
      <c r="C646" s="5" t="n">
        <v>15.74</v>
      </c>
      <c r="D646" s="5" t="n">
        <v>14.71</v>
      </c>
      <c r="E646" s="5" t="n">
        <v>14.85</v>
      </c>
      <c r="F646" s="5" t="n">
        <v>9365400</v>
      </c>
      <c r="G646" s="5" t="n">
        <v>7.39</v>
      </c>
      <c r="I646" s="10" t="e">
        <f aca="false">IF(ROW(E646) - 1 &gt;= $I$1,SUM(E646:E646(E646,1 - $I$1, 0)) / $I$1,"")</f>
        <v>#VALUE!</v>
      </c>
      <c r="J646" s="10" t="e">
        <f aca="false">IF(ROW(E646) - 1 &gt;= $J$1,SUM(E646:E646(E646,1 - $J$1, 0)) / $J$1,"")</f>
        <v>#VALUE!</v>
      </c>
      <c r="L646" s="11" t="e">
        <f aca="true">IF(ROW(E646) - 1 &gt;= $L$1,IF(OFFSET(I646, -1, 0) = "", I646, ((E646 - L645) * $K$4) + L645), "")</f>
        <v>#VALUE!</v>
      </c>
      <c r="M646" s="11" t="e">
        <f aca="true">IF(ROW(E646) - 1 &gt;= $M$1,IF(OFFSET(J646, -1, 0) = "", J646, ((E646 - M645) * $K$6) + M645), "")</f>
        <v>#VALUE!</v>
      </c>
      <c r="N646" s="7" t="e">
        <f aca="false">IF(M646&lt;&gt;"", L646-M646, "")</f>
        <v>#VALUE!</v>
      </c>
      <c r="P646" s="4" t="e">
        <f aca="false">IF(ROW(E646) - 1 &gt;= $P$1, IF(OFFSET(N646, 1- $P$1, 0) &lt;&gt; "", SUM(N646:N646(N646, 1 - $P$1, 0)) / $P$1, ""), "")</f>
        <v>#VALUE!</v>
      </c>
      <c r="Q646" s="8" t="e">
        <f aca="true">IF(ROW(N646) - 1 &gt;= $P$1,IF(OFFSET(P646, -1, 0) = "", P646, ((N646 - Q645) * $O$5) + Q645), "")</f>
        <v>#VALUE!</v>
      </c>
      <c r="R646" s="8" t="e">
        <f aca="false">IF(Q646&lt;&gt;"", N646 - Q646, "")</f>
        <v>#VALUE!</v>
      </c>
    </row>
    <row collapsed="false" customFormat="false" customHeight="true" hidden="false" ht="14.4" outlineLevel="0" r="647">
      <c r="A647" s="9" t="n">
        <v>37496</v>
      </c>
      <c r="B647" s="5" t="n">
        <v>14.8</v>
      </c>
      <c r="C647" s="5" t="n">
        <v>15.12</v>
      </c>
      <c r="D647" s="5" t="n">
        <v>14.65</v>
      </c>
      <c r="E647" s="5" t="n">
        <v>14.7</v>
      </c>
      <c r="F647" s="5" t="n">
        <v>8856200</v>
      </c>
      <c r="G647" s="5" t="n">
        <v>7.32</v>
      </c>
      <c r="I647" s="10" t="e">
        <f aca="false">IF(ROW(E647) - 1 &gt;= $I$1,SUM(E647:E647(E647,1 - $I$1, 0)) / $I$1,"")</f>
        <v>#VALUE!</v>
      </c>
      <c r="J647" s="10" t="e">
        <f aca="false">IF(ROW(E647) - 1 &gt;= $J$1,SUM(E647:E647(E647,1 - $J$1, 0)) / $J$1,"")</f>
        <v>#VALUE!</v>
      </c>
      <c r="L647" s="11" t="e">
        <f aca="true">IF(ROW(E647) - 1 &gt;= $L$1,IF(OFFSET(I647, -1, 0) = "", I647, ((E647 - L646) * $K$4) + L646), "")</f>
        <v>#VALUE!</v>
      </c>
      <c r="M647" s="11" t="e">
        <f aca="true">IF(ROW(E647) - 1 &gt;= $M$1,IF(OFFSET(J647, -1, 0) = "", J647, ((E647 - M646) * $K$6) + M646), "")</f>
        <v>#VALUE!</v>
      </c>
      <c r="N647" s="7" t="e">
        <f aca="false">IF(M647&lt;&gt;"", L647-M647, "")</f>
        <v>#VALUE!</v>
      </c>
      <c r="P647" s="4" t="e">
        <f aca="false">IF(ROW(E647) - 1 &gt;= $P$1, IF(OFFSET(N647, 1- $P$1, 0) &lt;&gt; "", SUM(N647:N647(N647, 1 - $P$1, 0)) / $P$1, ""), "")</f>
        <v>#VALUE!</v>
      </c>
      <c r="Q647" s="8" t="e">
        <f aca="true">IF(ROW(N647) - 1 &gt;= $P$1,IF(OFFSET(P647, -1, 0) = "", P647, ((N647 - Q646) * $O$5) + Q646), "")</f>
        <v>#VALUE!</v>
      </c>
      <c r="R647" s="8" t="e">
        <f aca="false">IF(Q647&lt;&gt;"", N647 - Q647, "")</f>
        <v>#VALUE!</v>
      </c>
    </row>
    <row collapsed="false" customFormat="false" customHeight="true" hidden="false" ht="14.4" outlineLevel="0" r="648">
      <c r="A648" s="9" t="n">
        <v>37497</v>
      </c>
      <c r="B648" s="5" t="n">
        <v>14.65</v>
      </c>
      <c r="C648" s="5" t="n">
        <v>15.08</v>
      </c>
      <c r="D648" s="5" t="n">
        <v>14.51</v>
      </c>
      <c r="E648" s="5" t="n">
        <v>14.7</v>
      </c>
      <c r="F648" s="5" t="n">
        <v>5863200</v>
      </c>
      <c r="G648" s="5" t="n">
        <v>7.32</v>
      </c>
      <c r="I648" s="10" t="e">
        <f aca="false">IF(ROW(E648) - 1 &gt;= $I$1,SUM(E648:E648(E648,1 - $I$1, 0)) / $I$1,"")</f>
        <v>#VALUE!</v>
      </c>
      <c r="J648" s="10" t="e">
        <f aca="false">IF(ROW(E648) - 1 &gt;= $J$1,SUM(E648:E648(E648,1 - $J$1, 0)) / $J$1,"")</f>
        <v>#VALUE!</v>
      </c>
      <c r="L648" s="11" t="e">
        <f aca="true">IF(ROW(E648) - 1 &gt;= $L$1,IF(OFFSET(I648, -1, 0) = "", I648, ((E648 - L647) * $K$4) + L647), "")</f>
        <v>#VALUE!</v>
      </c>
      <c r="M648" s="11" t="e">
        <f aca="true">IF(ROW(E648) - 1 &gt;= $M$1,IF(OFFSET(J648, -1, 0) = "", J648, ((E648 - M647) * $K$6) + M647), "")</f>
        <v>#VALUE!</v>
      </c>
      <c r="N648" s="7" t="e">
        <f aca="false">IF(M648&lt;&gt;"", L648-M648, "")</f>
        <v>#VALUE!</v>
      </c>
      <c r="P648" s="4" t="e">
        <f aca="false">IF(ROW(E648) - 1 &gt;= $P$1, IF(OFFSET(N648, 1- $P$1, 0) &lt;&gt; "", SUM(N648:N648(N648, 1 - $P$1, 0)) / $P$1, ""), "")</f>
        <v>#VALUE!</v>
      </c>
      <c r="Q648" s="8" t="e">
        <f aca="true">IF(ROW(N648) - 1 &gt;= $P$1,IF(OFFSET(P648, -1, 0) = "", P648, ((N648 - Q647) * $O$5) + Q647), "")</f>
        <v>#VALUE!</v>
      </c>
      <c r="R648" s="8" t="e">
        <f aca="false">IF(Q648&lt;&gt;"", N648 - Q648, "")</f>
        <v>#VALUE!</v>
      </c>
    </row>
    <row collapsed="false" customFormat="false" customHeight="true" hidden="false" ht="14.4" outlineLevel="0" r="649">
      <c r="A649" s="9" t="n">
        <v>37498</v>
      </c>
      <c r="B649" s="5" t="n">
        <v>14.73</v>
      </c>
      <c r="C649" s="5" t="n">
        <v>15.14</v>
      </c>
      <c r="D649" s="5" t="n">
        <v>14.58</v>
      </c>
      <c r="E649" s="5" t="n">
        <v>14.75</v>
      </c>
      <c r="F649" s="5" t="n">
        <v>6911400</v>
      </c>
      <c r="G649" s="5" t="n">
        <v>7.34</v>
      </c>
      <c r="I649" s="10" t="e">
        <f aca="false">IF(ROW(E649) - 1 &gt;= $I$1,SUM(E649:E649(E649,1 - $I$1, 0)) / $I$1,"")</f>
        <v>#VALUE!</v>
      </c>
      <c r="J649" s="10" t="e">
        <f aca="false">IF(ROW(E649) - 1 &gt;= $J$1,SUM(E649:E649(E649,1 - $J$1, 0)) / $J$1,"")</f>
        <v>#VALUE!</v>
      </c>
      <c r="L649" s="11" t="e">
        <f aca="true">IF(ROW(E649) - 1 &gt;= $L$1,IF(OFFSET(I649, -1, 0) = "", I649, ((E649 - L648) * $K$4) + L648), "")</f>
        <v>#VALUE!</v>
      </c>
      <c r="M649" s="11" t="e">
        <f aca="true">IF(ROW(E649) - 1 &gt;= $M$1,IF(OFFSET(J649, -1, 0) = "", J649, ((E649 - M648) * $K$6) + M648), "")</f>
        <v>#VALUE!</v>
      </c>
      <c r="N649" s="7" t="e">
        <f aca="false">IF(M649&lt;&gt;"", L649-M649, "")</f>
        <v>#VALUE!</v>
      </c>
      <c r="P649" s="4" t="e">
        <f aca="false">IF(ROW(E649) - 1 &gt;= $P$1, IF(OFFSET(N649, 1- $P$1, 0) &lt;&gt; "", SUM(N649:N649(N649, 1 - $P$1, 0)) / $P$1, ""), "")</f>
        <v>#VALUE!</v>
      </c>
      <c r="Q649" s="8" t="e">
        <f aca="true">IF(ROW(N649) - 1 &gt;= $P$1,IF(OFFSET(P649, -1, 0) = "", P649, ((N649 - Q648) * $O$5) + Q648), "")</f>
        <v>#VALUE!</v>
      </c>
      <c r="R649" s="8" t="e">
        <f aca="false">IF(Q649&lt;&gt;"", N649 - Q649, "")</f>
        <v>#VALUE!</v>
      </c>
    </row>
    <row collapsed="false" customFormat="false" customHeight="true" hidden="false" ht="14.4" outlineLevel="0" r="650">
      <c r="A650" s="9" t="n">
        <v>37502</v>
      </c>
      <c r="B650" s="5" t="n">
        <v>14.49</v>
      </c>
      <c r="C650" s="5" t="n">
        <v>14.55</v>
      </c>
      <c r="D650" s="5" t="n">
        <v>14.05</v>
      </c>
      <c r="E650" s="5" t="n">
        <v>14.05</v>
      </c>
      <c r="F650" s="5" t="n">
        <v>9890600</v>
      </c>
      <c r="G650" s="5" t="n">
        <v>6.99</v>
      </c>
      <c r="I650" s="10" t="e">
        <f aca="false">IF(ROW(E650) - 1 &gt;= $I$1,SUM(E650:E650(E650,1 - $I$1, 0)) / $I$1,"")</f>
        <v>#VALUE!</v>
      </c>
      <c r="J650" s="10" t="e">
        <f aca="false">IF(ROW(E650) - 1 &gt;= $J$1,SUM(E650:E650(E650,1 - $J$1, 0)) / $J$1,"")</f>
        <v>#VALUE!</v>
      </c>
      <c r="L650" s="11" t="e">
        <f aca="true">IF(ROW(E650) - 1 &gt;= $L$1,IF(OFFSET(I650, -1, 0) = "", I650, ((E650 - L649) * $K$4) + L649), "")</f>
        <v>#VALUE!</v>
      </c>
      <c r="M650" s="11" t="e">
        <f aca="true">IF(ROW(E650) - 1 &gt;= $M$1,IF(OFFSET(J650, -1, 0) = "", J650, ((E650 - M649) * $K$6) + M649), "")</f>
        <v>#VALUE!</v>
      </c>
      <c r="N650" s="7" t="e">
        <f aca="false">IF(M650&lt;&gt;"", L650-M650, "")</f>
        <v>#VALUE!</v>
      </c>
      <c r="P650" s="4" t="e">
        <f aca="false">IF(ROW(E650) - 1 &gt;= $P$1, IF(OFFSET(N650, 1- $P$1, 0) &lt;&gt; "", SUM(N650:N650(N650, 1 - $P$1, 0)) / $P$1, ""), "")</f>
        <v>#VALUE!</v>
      </c>
      <c r="Q650" s="8" t="e">
        <f aca="true">IF(ROW(N650) - 1 &gt;= $P$1,IF(OFFSET(P650, -1, 0) = "", P650, ((N650 - Q649) * $O$5) + Q649), "")</f>
        <v>#VALUE!</v>
      </c>
      <c r="R650" s="8" t="e">
        <f aca="false">IF(Q650&lt;&gt;"", N650 - Q650, "")</f>
        <v>#VALUE!</v>
      </c>
    </row>
    <row collapsed="false" customFormat="false" customHeight="true" hidden="false" ht="14.4" outlineLevel="0" r="651">
      <c r="A651" s="9" t="n">
        <v>37503</v>
      </c>
      <c r="B651" s="5" t="n">
        <v>14.2</v>
      </c>
      <c r="C651" s="5" t="n">
        <v>14.78</v>
      </c>
      <c r="D651" s="5" t="n">
        <v>14.17</v>
      </c>
      <c r="E651" s="5" t="n">
        <v>14.48</v>
      </c>
      <c r="F651" s="5" t="n">
        <v>15023600</v>
      </c>
      <c r="G651" s="5" t="n">
        <v>7.21</v>
      </c>
      <c r="I651" s="10" t="e">
        <f aca="false">IF(ROW(E651) - 1 &gt;= $I$1,SUM(E651:E651(E651,1 - $I$1, 0)) / $I$1,"")</f>
        <v>#VALUE!</v>
      </c>
      <c r="J651" s="10" t="e">
        <f aca="false">IF(ROW(E651) - 1 &gt;= $J$1,SUM(E651:E651(E651,1 - $J$1, 0)) / $J$1,"")</f>
        <v>#VALUE!</v>
      </c>
      <c r="L651" s="11" t="e">
        <f aca="true">IF(ROW(E651) - 1 &gt;= $L$1,IF(OFFSET(I651, -1, 0) = "", I651, ((E651 - L650) * $K$4) + L650), "")</f>
        <v>#VALUE!</v>
      </c>
      <c r="M651" s="11" t="e">
        <f aca="true">IF(ROW(E651) - 1 &gt;= $M$1,IF(OFFSET(J651, -1, 0) = "", J651, ((E651 - M650) * $K$6) + M650), "")</f>
        <v>#VALUE!</v>
      </c>
      <c r="N651" s="7" t="e">
        <f aca="false">IF(M651&lt;&gt;"", L651-M651, "")</f>
        <v>#VALUE!</v>
      </c>
      <c r="P651" s="4" t="e">
        <f aca="false">IF(ROW(E651) - 1 &gt;= $P$1, IF(OFFSET(N651, 1- $P$1, 0) &lt;&gt; "", SUM(N651:N651(N651, 1 - $P$1, 0)) / $P$1, ""), "")</f>
        <v>#VALUE!</v>
      </c>
      <c r="Q651" s="8" t="e">
        <f aca="true">IF(ROW(N651) - 1 &gt;= $P$1,IF(OFFSET(P651, -1, 0) = "", P651, ((N651 - Q650) * $O$5) + Q650), "")</f>
        <v>#VALUE!</v>
      </c>
      <c r="R651" s="8" t="e">
        <f aca="false">IF(Q651&lt;&gt;"", N651 - Q651, "")</f>
        <v>#VALUE!</v>
      </c>
    </row>
    <row collapsed="false" customFormat="false" customHeight="true" hidden="false" ht="14.4" outlineLevel="0" r="652">
      <c r="A652" s="9" t="n">
        <v>37504</v>
      </c>
      <c r="B652" s="5" t="n">
        <v>14.22</v>
      </c>
      <c r="C652" s="5" t="n">
        <v>14.36</v>
      </c>
      <c r="D652" s="5" t="n">
        <v>14.05</v>
      </c>
      <c r="E652" s="5" t="n">
        <v>14.18</v>
      </c>
      <c r="F652" s="5" t="n">
        <v>8077800</v>
      </c>
      <c r="G652" s="5" t="n">
        <v>7.06</v>
      </c>
      <c r="I652" s="10" t="e">
        <f aca="false">IF(ROW(E652) - 1 &gt;= $I$1,SUM(E652:E652(E652,1 - $I$1, 0)) / $I$1,"")</f>
        <v>#VALUE!</v>
      </c>
      <c r="J652" s="10" t="e">
        <f aca="false">IF(ROW(E652) - 1 &gt;= $J$1,SUM(E652:E652(E652,1 - $J$1, 0)) / $J$1,"")</f>
        <v>#VALUE!</v>
      </c>
      <c r="L652" s="11" t="e">
        <f aca="true">IF(ROW(E652) - 1 &gt;= $L$1,IF(OFFSET(I652, -1, 0) = "", I652, ((E652 - L651) * $K$4) + L651), "")</f>
        <v>#VALUE!</v>
      </c>
      <c r="M652" s="11" t="e">
        <f aca="true">IF(ROW(E652) - 1 &gt;= $M$1,IF(OFFSET(J652, -1, 0) = "", J652, ((E652 - M651) * $K$6) + M651), "")</f>
        <v>#VALUE!</v>
      </c>
      <c r="N652" s="7" t="e">
        <f aca="false">IF(M652&lt;&gt;"", L652-M652, "")</f>
        <v>#VALUE!</v>
      </c>
      <c r="P652" s="4" t="e">
        <f aca="false">IF(ROW(E652) - 1 &gt;= $P$1, IF(OFFSET(N652, 1- $P$1, 0) &lt;&gt; "", SUM(N652:N652(N652, 1 - $P$1, 0)) / $P$1, ""), "")</f>
        <v>#VALUE!</v>
      </c>
      <c r="Q652" s="8" t="e">
        <f aca="true">IF(ROW(N652) - 1 &gt;= $P$1,IF(OFFSET(P652, -1, 0) = "", P652, ((N652 - Q651) * $O$5) + Q651), "")</f>
        <v>#VALUE!</v>
      </c>
      <c r="R652" s="8" t="e">
        <f aca="false">IF(Q652&lt;&gt;"", N652 - Q652, "")</f>
        <v>#VALUE!</v>
      </c>
    </row>
    <row collapsed="false" customFormat="false" customHeight="true" hidden="false" ht="14.4" outlineLevel="0" r="653">
      <c r="A653" s="9" t="n">
        <v>37505</v>
      </c>
      <c r="B653" s="5" t="n">
        <v>14.51</v>
      </c>
      <c r="C653" s="5" t="n">
        <v>14.65</v>
      </c>
      <c r="D653" s="5" t="n">
        <v>14.23</v>
      </c>
      <c r="E653" s="5" t="n">
        <v>14.38</v>
      </c>
      <c r="F653" s="5" t="n">
        <v>6485400</v>
      </c>
      <c r="G653" s="5" t="n">
        <v>7.16</v>
      </c>
      <c r="I653" s="10" t="e">
        <f aca="false">IF(ROW(E653) - 1 &gt;= $I$1,SUM(E653:E653(E653,1 - $I$1, 0)) / $I$1,"")</f>
        <v>#VALUE!</v>
      </c>
      <c r="J653" s="10" t="e">
        <f aca="false">IF(ROW(E653) - 1 &gt;= $J$1,SUM(E653:E653(E653,1 - $J$1, 0)) / $J$1,"")</f>
        <v>#VALUE!</v>
      </c>
      <c r="L653" s="11" t="e">
        <f aca="true">IF(ROW(E653) - 1 &gt;= $L$1,IF(OFFSET(I653, -1, 0) = "", I653, ((E653 - L652) * $K$4) + L652), "")</f>
        <v>#VALUE!</v>
      </c>
      <c r="M653" s="11" t="e">
        <f aca="true">IF(ROW(E653) - 1 &gt;= $M$1,IF(OFFSET(J653, -1, 0) = "", J653, ((E653 - M652) * $K$6) + M652), "")</f>
        <v>#VALUE!</v>
      </c>
      <c r="N653" s="7" t="e">
        <f aca="false">IF(M653&lt;&gt;"", L653-M653, "")</f>
        <v>#VALUE!</v>
      </c>
      <c r="P653" s="4" t="e">
        <f aca="false">IF(ROW(E653) - 1 &gt;= $P$1, IF(OFFSET(N653, 1- $P$1, 0) &lt;&gt; "", SUM(N653:N653(N653, 1 - $P$1, 0)) / $P$1, ""), "")</f>
        <v>#VALUE!</v>
      </c>
      <c r="Q653" s="8" t="e">
        <f aca="true">IF(ROW(N653) - 1 &gt;= $P$1,IF(OFFSET(P653, -1, 0) = "", P653, ((N653 - Q652) * $O$5) + Q652), "")</f>
        <v>#VALUE!</v>
      </c>
      <c r="R653" s="8" t="e">
        <f aca="false">IF(Q653&lt;&gt;"", N653 - Q653, "")</f>
        <v>#VALUE!</v>
      </c>
    </row>
    <row collapsed="false" customFormat="false" customHeight="true" hidden="false" ht="14.4" outlineLevel="0" r="654">
      <c r="A654" s="9" t="n">
        <v>37508</v>
      </c>
      <c r="B654" s="5" t="n">
        <v>14.28</v>
      </c>
      <c r="C654" s="5" t="n">
        <v>14.53</v>
      </c>
      <c r="D654" s="5" t="n">
        <v>14.15</v>
      </c>
      <c r="E654" s="5" t="n">
        <v>14.37</v>
      </c>
      <c r="F654" s="5" t="n">
        <v>5651600</v>
      </c>
      <c r="G654" s="5" t="n">
        <v>7.15</v>
      </c>
      <c r="I654" s="10" t="e">
        <f aca="false">IF(ROW(E654) - 1 &gt;= $I$1,SUM(E654:E654(E654,1 - $I$1, 0)) / $I$1,"")</f>
        <v>#VALUE!</v>
      </c>
      <c r="J654" s="10" t="e">
        <f aca="false">IF(ROW(E654) - 1 &gt;= $J$1,SUM(E654:E654(E654,1 - $J$1, 0)) / $J$1,"")</f>
        <v>#VALUE!</v>
      </c>
      <c r="L654" s="11" t="e">
        <f aca="true">IF(ROW(E654) - 1 &gt;= $L$1,IF(OFFSET(I654, -1, 0) = "", I654, ((E654 - L653) * $K$4) + L653), "")</f>
        <v>#VALUE!</v>
      </c>
      <c r="M654" s="11" t="e">
        <f aca="true">IF(ROW(E654) - 1 &gt;= $M$1,IF(OFFSET(J654, -1, 0) = "", J654, ((E654 - M653) * $K$6) + M653), "")</f>
        <v>#VALUE!</v>
      </c>
      <c r="N654" s="7" t="e">
        <f aca="false">IF(M654&lt;&gt;"", L654-M654, "")</f>
        <v>#VALUE!</v>
      </c>
      <c r="P654" s="4" t="e">
        <f aca="false">IF(ROW(E654) - 1 &gt;= $P$1, IF(OFFSET(N654, 1- $P$1, 0) &lt;&gt; "", SUM(N654:N654(N654, 1 - $P$1, 0)) / $P$1, ""), "")</f>
        <v>#VALUE!</v>
      </c>
      <c r="Q654" s="8" t="e">
        <f aca="true">IF(ROW(N654) - 1 &gt;= $P$1,IF(OFFSET(P654, -1, 0) = "", P654, ((N654 - Q653) * $O$5) + Q653), "")</f>
        <v>#VALUE!</v>
      </c>
      <c r="R654" s="8" t="e">
        <f aca="false">IF(Q654&lt;&gt;"", N654 - Q654, "")</f>
        <v>#VALUE!</v>
      </c>
    </row>
    <row collapsed="false" customFormat="false" customHeight="true" hidden="false" ht="14.4" outlineLevel="0" r="655">
      <c r="A655" s="9" t="n">
        <v>37509</v>
      </c>
      <c r="B655" s="5" t="n">
        <v>14.41</v>
      </c>
      <c r="C655" s="5" t="n">
        <v>14.49</v>
      </c>
      <c r="D655" s="5" t="n">
        <v>14.12</v>
      </c>
      <c r="E655" s="5" t="n">
        <v>14.33</v>
      </c>
      <c r="F655" s="5" t="n">
        <v>8909600</v>
      </c>
      <c r="G655" s="5" t="n">
        <v>7.13</v>
      </c>
      <c r="I655" s="10" t="e">
        <f aca="false">IF(ROW(E655) - 1 &gt;= $I$1,SUM(E655:E655(E655,1 - $I$1, 0)) / $I$1,"")</f>
        <v>#VALUE!</v>
      </c>
      <c r="J655" s="10" t="e">
        <f aca="false">IF(ROW(E655) - 1 &gt;= $J$1,SUM(E655:E655(E655,1 - $J$1, 0)) / $J$1,"")</f>
        <v>#VALUE!</v>
      </c>
      <c r="L655" s="11" t="e">
        <f aca="true">IF(ROW(E655) - 1 &gt;= $L$1,IF(OFFSET(I655, -1, 0) = "", I655, ((E655 - L654) * $K$4) + L654), "")</f>
        <v>#VALUE!</v>
      </c>
      <c r="M655" s="11" t="e">
        <f aca="true">IF(ROW(E655) - 1 &gt;= $M$1,IF(OFFSET(J655, -1, 0) = "", J655, ((E655 - M654) * $K$6) + M654), "")</f>
        <v>#VALUE!</v>
      </c>
      <c r="N655" s="7" t="e">
        <f aca="false">IF(M655&lt;&gt;"", L655-M655, "")</f>
        <v>#VALUE!</v>
      </c>
      <c r="P655" s="4" t="e">
        <f aca="false">IF(ROW(E655) - 1 &gt;= $P$1, IF(OFFSET(N655, 1- $P$1, 0) &lt;&gt; "", SUM(N655:N655(N655, 1 - $P$1, 0)) / $P$1, ""), "")</f>
        <v>#VALUE!</v>
      </c>
      <c r="Q655" s="8" t="e">
        <f aca="true">IF(ROW(N655) - 1 &gt;= $P$1,IF(OFFSET(P655, -1, 0) = "", P655, ((N655 - Q654) * $O$5) + Q654), "")</f>
        <v>#VALUE!</v>
      </c>
      <c r="R655" s="8" t="e">
        <f aca="false">IF(Q655&lt;&gt;"", N655 - Q655, "")</f>
        <v>#VALUE!</v>
      </c>
    </row>
    <row collapsed="false" customFormat="false" customHeight="true" hidden="false" ht="14.4" outlineLevel="0" r="656">
      <c r="A656" s="9" t="n">
        <v>37510</v>
      </c>
      <c r="B656" s="5" t="n">
        <v>14.34</v>
      </c>
      <c r="C656" s="5" t="n">
        <v>14.6</v>
      </c>
      <c r="D656" s="5" t="n">
        <v>14.15</v>
      </c>
      <c r="E656" s="5" t="n">
        <v>14.29</v>
      </c>
      <c r="F656" s="5" t="n">
        <v>7229000</v>
      </c>
      <c r="G656" s="5" t="n">
        <v>7.11</v>
      </c>
      <c r="I656" s="10" t="e">
        <f aca="false">IF(ROW(E656) - 1 &gt;= $I$1,SUM(E656:E656(E656,1 - $I$1, 0)) / $I$1,"")</f>
        <v>#VALUE!</v>
      </c>
      <c r="J656" s="10" t="e">
        <f aca="false">IF(ROW(E656) - 1 &gt;= $J$1,SUM(E656:E656(E656,1 - $J$1, 0)) / $J$1,"")</f>
        <v>#VALUE!</v>
      </c>
      <c r="L656" s="11" t="e">
        <f aca="true">IF(ROW(E656) - 1 &gt;= $L$1,IF(OFFSET(I656, -1, 0) = "", I656, ((E656 - L655) * $K$4) + L655), "")</f>
        <v>#VALUE!</v>
      </c>
      <c r="M656" s="11" t="e">
        <f aca="true">IF(ROW(E656) - 1 &gt;= $M$1,IF(OFFSET(J656, -1, 0) = "", J656, ((E656 - M655) * $K$6) + M655), "")</f>
        <v>#VALUE!</v>
      </c>
      <c r="N656" s="7" t="e">
        <f aca="false">IF(M656&lt;&gt;"", L656-M656, "")</f>
        <v>#VALUE!</v>
      </c>
      <c r="P656" s="4" t="e">
        <f aca="false">IF(ROW(E656) - 1 &gt;= $P$1, IF(OFFSET(N656, 1- $P$1, 0) &lt;&gt; "", SUM(N656:N656(N656, 1 - $P$1, 0)) / $P$1, ""), "")</f>
        <v>#VALUE!</v>
      </c>
      <c r="Q656" s="8" t="e">
        <f aca="true">IF(ROW(N656) - 1 &gt;= $P$1,IF(OFFSET(P656, -1, 0) = "", P656, ((N656 - Q655) * $O$5) + Q655), "")</f>
        <v>#VALUE!</v>
      </c>
      <c r="R656" s="8" t="e">
        <f aca="false">IF(Q656&lt;&gt;"", N656 - Q656, "")</f>
        <v>#VALUE!</v>
      </c>
    </row>
    <row collapsed="false" customFormat="false" customHeight="true" hidden="false" ht="14.4" outlineLevel="0" r="657">
      <c r="A657" s="9" t="n">
        <v>37511</v>
      </c>
      <c r="B657" s="5" t="n">
        <v>14.2</v>
      </c>
      <c r="C657" s="5" t="n">
        <v>14.51</v>
      </c>
      <c r="D657" s="5" t="n">
        <v>14.12</v>
      </c>
      <c r="E657" s="5" t="n">
        <v>14.14</v>
      </c>
      <c r="F657" s="5" t="n">
        <v>9636800</v>
      </c>
      <c r="G657" s="5" t="n">
        <v>7.04</v>
      </c>
      <c r="I657" s="10" t="e">
        <f aca="false">IF(ROW(E657) - 1 &gt;= $I$1,SUM(E657:E657(E657,1 - $I$1, 0)) / $I$1,"")</f>
        <v>#VALUE!</v>
      </c>
      <c r="J657" s="10" t="e">
        <f aca="false">IF(ROW(E657) - 1 &gt;= $J$1,SUM(E657:E657(E657,1 - $J$1, 0)) / $J$1,"")</f>
        <v>#VALUE!</v>
      </c>
      <c r="L657" s="11" t="e">
        <f aca="true">IF(ROW(E657) - 1 &gt;= $L$1,IF(OFFSET(I657, -1, 0) = "", I657, ((E657 - L656) * $K$4) + L656), "")</f>
        <v>#VALUE!</v>
      </c>
      <c r="M657" s="11" t="e">
        <f aca="true">IF(ROW(E657) - 1 &gt;= $M$1,IF(OFFSET(J657, -1, 0) = "", J657, ((E657 - M656) * $K$6) + M656), "")</f>
        <v>#VALUE!</v>
      </c>
      <c r="N657" s="7" t="e">
        <f aca="false">IF(M657&lt;&gt;"", L657-M657, "")</f>
        <v>#VALUE!</v>
      </c>
      <c r="P657" s="4" t="e">
        <f aca="false">IF(ROW(E657) - 1 &gt;= $P$1, IF(OFFSET(N657, 1- $P$1, 0) &lt;&gt; "", SUM(N657:N657(N657, 1 - $P$1, 0)) / $P$1, ""), "")</f>
        <v>#VALUE!</v>
      </c>
      <c r="Q657" s="8" t="e">
        <f aca="true">IF(ROW(N657) - 1 &gt;= $P$1,IF(OFFSET(P657, -1, 0) = "", P657, ((N657 - Q656) * $O$5) + Q656), "")</f>
        <v>#VALUE!</v>
      </c>
      <c r="R657" s="8" t="e">
        <f aca="false">IF(Q657&lt;&gt;"", N657 - Q657, "")</f>
        <v>#VALUE!</v>
      </c>
    </row>
    <row collapsed="false" customFormat="false" customHeight="true" hidden="false" ht="14.4" outlineLevel="0" r="658">
      <c r="A658" s="9" t="n">
        <v>37512</v>
      </c>
      <c r="B658" s="5" t="n">
        <v>14.13</v>
      </c>
      <c r="C658" s="5" t="n">
        <v>14.34</v>
      </c>
      <c r="D658" s="5" t="n">
        <v>14.05</v>
      </c>
      <c r="E658" s="5" t="n">
        <v>14.17</v>
      </c>
      <c r="F658" s="5" t="n">
        <v>10105400</v>
      </c>
      <c r="G658" s="5" t="n">
        <v>7.05</v>
      </c>
      <c r="I658" s="10" t="e">
        <f aca="false">IF(ROW(E658) - 1 &gt;= $I$1,SUM(E658:E658(E658,1 - $I$1, 0)) / $I$1,"")</f>
        <v>#VALUE!</v>
      </c>
      <c r="J658" s="10" t="e">
        <f aca="false">IF(ROW(E658) - 1 &gt;= $J$1,SUM(E658:E658(E658,1 - $J$1, 0)) / $J$1,"")</f>
        <v>#VALUE!</v>
      </c>
      <c r="L658" s="11" t="e">
        <f aca="true">IF(ROW(E658) - 1 &gt;= $L$1,IF(OFFSET(I658, -1, 0) = "", I658, ((E658 - L657) * $K$4) + L657), "")</f>
        <v>#VALUE!</v>
      </c>
      <c r="M658" s="11" t="e">
        <f aca="true">IF(ROW(E658) - 1 &gt;= $M$1,IF(OFFSET(J658, -1, 0) = "", J658, ((E658 - M657) * $K$6) + M657), "")</f>
        <v>#VALUE!</v>
      </c>
      <c r="N658" s="7" t="e">
        <f aca="false">IF(M658&lt;&gt;"", L658-M658, "")</f>
        <v>#VALUE!</v>
      </c>
      <c r="P658" s="4" t="e">
        <f aca="false">IF(ROW(E658) - 1 &gt;= $P$1, IF(OFFSET(N658, 1- $P$1, 0) &lt;&gt; "", SUM(N658:N658(N658, 1 - $P$1, 0)) / $P$1, ""), "")</f>
        <v>#VALUE!</v>
      </c>
      <c r="Q658" s="8" t="e">
        <f aca="true">IF(ROW(N658) - 1 &gt;= $P$1,IF(OFFSET(P658, -1, 0) = "", P658, ((N658 - Q657) * $O$5) + Q657), "")</f>
        <v>#VALUE!</v>
      </c>
      <c r="R658" s="8" t="e">
        <f aca="false">IF(Q658&lt;&gt;"", N658 - Q658, "")</f>
        <v>#VALUE!</v>
      </c>
    </row>
    <row collapsed="false" customFormat="false" customHeight="true" hidden="false" ht="14.4" outlineLevel="0" r="659">
      <c r="A659" s="9" t="n">
        <v>37515</v>
      </c>
      <c r="B659" s="5" t="n">
        <v>14.14</v>
      </c>
      <c r="C659" s="5" t="n">
        <v>14.61</v>
      </c>
      <c r="D659" s="5" t="n">
        <v>14.12</v>
      </c>
      <c r="E659" s="5" t="n">
        <v>14.5</v>
      </c>
      <c r="F659" s="5" t="n">
        <v>10237200</v>
      </c>
      <c r="G659" s="5" t="n">
        <v>7.22</v>
      </c>
      <c r="I659" s="10" t="e">
        <f aca="false">IF(ROW(E659) - 1 &gt;= $I$1,SUM(E659:E659(E659,1 - $I$1, 0)) / $I$1,"")</f>
        <v>#VALUE!</v>
      </c>
      <c r="J659" s="10" t="e">
        <f aca="false">IF(ROW(E659) - 1 &gt;= $J$1,SUM(E659:E659(E659,1 - $J$1, 0)) / $J$1,"")</f>
        <v>#VALUE!</v>
      </c>
      <c r="L659" s="11" t="e">
        <f aca="true">IF(ROW(E659) - 1 &gt;= $L$1,IF(OFFSET(I659, -1, 0) = "", I659, ((E659 - L658) * $K$4) + L658), "")</f>
        <v>#VALUE!</v>
      </c>
      <c r="M659" s="11" t="e">
        <f aca="true">IF(ROW(E659) - 1 &gt;= $M$1,IF(OFFSET(J659, -1, 0) = "", J659, ((E659 - M658) * $K$6) + M658), "")</f>
        <v>#VALUE!</v>
      </c>
      <c r="N659" s="7" t="e">
        <f aca="false">IF(M659&lt;&gt;"", L659-M659, "")</f>
        <v>#VALUE!</v>
      </c>
      <c r="P659" s="4" t="e">
        <f aca="false">IF(ROW(E659) - 1 &gt;= $P$1, IF(OFFSET(N659, 1- $P$1, 0) &lt;&gt; "", SUM(N659:N659(N659, 1 - $P$1, 0)) / $P$1, ""), "")</f>
        <v>#VALUE!</v>
      </c>
      <c r="Q659" s="8" t="e">
        <f aca="true">IF(ROW(N659) - 1 &gt;= $P$1,IF(OFFSET(P659, -1, 0) = "", P659, ((N659 - Q658) * $O$5) + Q658), "")</f>
        <v>#VALUE!</v>
      </c>
      <c r="R659" s="8" t="e">
        <f aca="false">IF(Q659&lt;&gt;"", N659 - Q659, "")</f>
        <v>#VALUE!</v>
      </c>
    </row>
    <row collapsed="false" customFormat="false" customHeight="true" hidden="false" ht="14.4" outlineLevel="0" r="660">
      <c r="A660" s="9" t="n">
        <v>37516</v>
      </c>
      <c r="B660" s="5" t="n">
        <v>14.57</v>
      </c>
      <c r="C660" s="5" t="n">
        <v>15.03</v>
      </c>
      <c r="D660" s="5" t="n">
        <v>14.57</v>
      </c>
      <c r="E660" s="5" t="n">
        <v>14.8</v>
      </c>
      <c r="F660" s="5" t="n">
        <v>15285600</v>
      </c>
      <c r="G660" s="5" t="n">
        <v>7.37</v>
      </c>
      <c r="I660" s="10" t="e">
        <f aca="false">IF(ROW(E660) - 1 &gt;= $I$1,SUM(E660:E660(E660,1 - $I$1, 0)) / $I$1,"")</f>
        <v>#VALUE!</v>
      </c>
      <c r="J660" s="10" t="e">
        <f aca="false">IF(ROW(E660) - 1 &gt;= $J$1,SUM(E660:E660(E660,1 - $J$1, 0)) / $J$1,"")</f>
        <v>#VALUE!</v>
      </c>
      <c r="L660" s="11" t="e">
        <f aca="true">IF(ROW(E660) - 1 &gt;= $L$1,IF(OFFSET(I660, -1, 0) = "", I660, ((E660 - L659) * $K$4) + L659), "")</f>
        <v>#VALUE!</v>
      </c>
      <c r="M660" s="11" t="e">
        <f aca="true">IF(ROW(E660) - 1 &gt;= $M$1,IF(OFFSET(J660, -1, 0) = "", J660, ((E660 - M659) * $K$6) + M659), "")</f>
        <v>#VALUE!</v>
      </c>
      <c r="N660" s="7" t="e">
        <f aca="false">IF(M660&lt;&gt;"", L660-M660, "")</f>
        <v>#VALUE!</v>
      </c>
      <c r="P660" s="4" t="e">
        <f aca="false">IF(ROW(E660) - 1 &gt;= $P$1, IF(OFFSET(N660, 1- $P$1, 0) &lt;&gt; "", SUM(N660:N660(N660, 1 - $P$1, 0)) / $P$1, ""), "")</f>
        <v>#VALUE!</v>
      </c>
      <c r="Q660" s="8" t="e">
        <f aca="true">IF(ROW(N660) - 1 &gt;= $P$1,IF(OFFSET(P660, -1, 0) = "", P660, ((N660 - Q659) * $O$5) + Q659), "")</f>
        <v>#VALUE!</v>
      </c>
      <c r="R660" s="8" t="e">
        <f aca="false">IF(Q660&lt;&gt;"", N660 - Q660, "")</f>
        <v>#VALUE!</v>
      </c>
    </row>
    <row collapsed="false" customFormat="false" customHeight="true" hidden="false" ht="14.4" outlineLevel="0" r="661">
      <c r="A661" s="9" t="n">
        <v>37517</v>
      </c>
      <c r="B661" s="5" t="n">
        <v>14.69</v>
      </c>
      <c r="C661" s="5" t="n">
        <v>15.09</v>
      </c>
      <c r="D661" s="5" t="n">
        <v>14.52</v>
      </c>
      <c r="E661" s="5" t="n">
        <v>15.02</v>
      </c>
      <c r="F661" s="5" t="n">
        <v>11737200</v>
      </c>
      <c r="G661" s="5" t="n">
        <v>7.48</v>
      </c>
      <c r="I661" s="10" t="e">
        <f aca="false">IF(ROW(E661) - 1 &gt;= $I$1,SUM(E661:E661(E661,1 - $I$1, 0)) / $I$1,"")</f>
        <v>#VALUE!</v>
      </c>
      <c r="J661" s="10" t="e">
        <f aca="false">IF(ROW(E661) - 1 &gt;= $J$1,SUM(E661:E661(E661,1 - $J$1, 0)) / $J$1,"")</f>
        <v>#VALUE!</v>
      </c>
      <c r="L661" s="11" t="e">
        <f aca="true">IF(ROW(E661) - 1 &gt;= $L$1,IF(OFFSET(I661, -1, 0) = "", I661, ((E661 - L660) * $K$4) + L660), "")</f>
        <v>#VALUE!</v>
      </c>
      <c r="M661" s="11" t="e">
        <f aca="true">IF(ROW(E661) - 1 &gt;= $M$1,IF(OFFSET(J661, -1, 0) = "", J661, ((E661 - M660) * $K$6) + M660), "")</f>
        <v>#VALUE!</v>
      </c>
      <c r="N661" s="7" t="e">
        <f aca="false">IF(M661&lt;&gt;"", L661-M661, "")</f>
        <v>#VALUE!</v>
      </c>
      <c r="P661" s="4" t="e">
        <f aca="false">IF(ROW(E661) - 1 &gt;= $P$1, IF(OFFSET(N661, 1- $P$1, 0) &lt;&gt; "", SUM(N661:N661(N661, 1 - $P$1, 0)) / $P$1, ""), "")</f>
        <v>#VALUE!</v>
      </c>
      <c r="Q661" s="8" t="e">
        <f aca="true">IF(ROW(N661) - 1 &gt;= $P$1,IF(OFFSET(P661, -1, 0) = "", P661, ((N661 - Q660) * $O$5) + Q660), "")</f>
        <v>#VALUE!</v>
      </c>
      <c r="R661" s="8" t="e">
        <f aca="false">IF(Q661&lt;&gt;"", N661 - Q661, "")</f>
        <v>#VALUE!</v>
      </c>
    </row>
    <row collapsed="false" customFormat="false" customHeight="true" hidden="false" ht="14.4" outlineLevel="0" r="662">
      <c r="A662" s="9" t="n">
        <v>37518</v>
      </c>
      <c r="B662" s="5" t="n">
        <v>14.75</v>
      </c>
      <c r="C662" s="5" t="n">
        <v>14.8</v>
      </c>
      <c r="D662" s="5" t="n">
        <v>14.48</v>
      </c>
      <c r="E662" s="5" t="n">
        <v>14.58</v>
      </c>
      <c r="F662" s="5" t="n">
        <v>7355200</v>
      </c>
      <c r="G662" s="5" t="n">
        <v>7.26</v>
      </c>
      <c r="I662" s="10" t="e">
        <f aca="false">IF(ROW(E662) - 1 &gt;= $I$1,SUM(E662:E662(E662,1 - $I$1, 0)) / $I$1,"")</f>
        <v>#VALUE!</v>
      </c>
      <c r="J662" s="10" t="e">
        <f aca="false">IF(ROW(E662) - 1 &gt;= $J$1,SUM(E662:E662(E662,1 - $J$1, 0)) / $J$1,"")</f>
        <v>#VALUE!</v>
      </c>
      <c r="L662" s="11" t="e">
        <f aca="true">IF(ROW(E662) - 1 &gt;= $L$1,IF(OFFSET(I662, -1, 0) = "", I662, ((E662 - L661) * $K$4) + L661), "")</f>
        <v>#VALUE!</v>
      </c>
      <c r="M662" s="11" t="e">
        <f aca="true">IF(ROW(E662) - 1 &gt;= $M$1,IF(OFFSET(J662, -1, 0) = "", J662, ((E662 - M661) * $K$6) + M661), "")</f>
        <v>#VALUE!</v>
      </c>
      <c r="N662" s="7" t="e">
        <f aca="false">IF(M662&lt;&gt;"", L662-M662, "")</f>
        <v>#VALUE!</v>
      </c>
      <c r="P662" s="4" t="e">
        <f aca="false">IF(ROW(E662) - 1 &gt;= $P$1, IF(OFFSET(N662, 1- $P$1, 0) &lt;&gt; "", SUM(N662:N662(N662, 1 - $P$1, 0)) / $P$1, ""), "")</f>
        <v>#VALUE!</v>
      </c>
      <c r="Q662" s="8" t="e">
        <f aca="true">IF(ROW(N662) - 1 &gt;= $P$1,IF(OFFSET(P662, -1, 0) = "", P662, ((N662 - Q661) * $O$5) + Q661), "")</f>
        <v>#VALUE!</v>
      </c>
      <c r="R662" s="8" t="e">
        <f aca="false">IF(Q662&lt;&gt;"", N662 - Q662, "")</f>
        <v>#VALUE!</v>
      </c>
    </row>
    <row collapsed="false" customFormat="false" customHeight="true" hidden="false" ht="14.4" outlineLevel="0" r="663">
      <c r="A663" s="9" t="n">
        <v>37519</v>
      </c>
      <c r="B663" s="5" t="n">
        <v>14.62</v>
      </c>
      <c r="C663" s="5" t="n">
        <v>14.94</v>
      </c>
      <c r="D663" s="5" t="n">
        <v>14.52</v>
      </c>
      <c r="E663" s="5" t="n">
        <v>14.87</v>
      </c>
      <c r="F663" s="5" t="n">
        <v>12599600</v>
      </c>
      <c r="G663" s="5" t="n">
        <v>7.4</v>
      </c>
      <c r="I663" s="10" t="e">
        <f aca="false">IF(ROW(E663) - 1 &gt;= $I$1,SUM(E663:E663(E663,1 - $I$1, 0)) / $I$1,"")</f>
        <v>#VALUE!</v>
      </c>
      <c r="J663" s="10" t="e">
        <f aca="false">IF(ROW(E663) - 1 &gt;= $J$1,SUM(E663:E663(E663,1 - $J$1, 0)) / $J$1,"")</f>
        <v>#VALUE!</v>
      </c>
      <c r="L663" s="11" t="e">
        <f aca="true">IF(ROW(E663) - 1 &gt;= $L$1,IF(OFFSET(I663, -1, 0) = "", I663, ((E663 - L662) * $K$4) + L662), "")</f>
        <v>#VALUE!</v>
      </c>
      <c r="M663" s="11" t="e">
        <f aca="true">IF(ROW(E663) - 1 &gt;= $M$1,IF(OFFSET(J663, -1, 0) = "", J663, ((E663 - M662) * $K$6) + M662), "")</f>
        <v>#VALUE!</v>
      </c>
      <c r="N663" s="7" t="e">
        <f aca="false">IF(M663&lt;&gt;"", L663-M663, "")</f>
        <v>#VALUE!</v>
      </c>
      <c r="P663" s="4" t="e">
        <f aca="false">IF(ROW(E663) - 1 &gt;= $P$1, IF(OFFSET(N663, 1- $P$1, 0) &lt;&gt; "", SUM(N663:N663(N663, 1 - $P$1, 0)) / $P$1, ""), "")</f>
        <v>#VALUE!</v>
      </c>
      <c r="Q663" s="8" t="e">
        <f aca="true">IF(ROW(N663) - 1 &gt;= $P$1,IF(OFFSET(P663, -1, 0) = "", P663, ((N663 - Q662) * $O$5) + Q662), "")</f>
        <v>#VALUE!</v>
      </c>
      <c r="R663" s="8" t="e">
        <f aca="false">IF(Q663&lt;&gt;"", N663 - Q663, "")</f>
        <v>#VALUE!</v>
      </c>
    </row>
    <row collapsed="false" customFormat="false" customHeight="true" hidden="false" ht="14.4" outlineLevel="0" r="664">
      <c r="A664" s="9" t="n">
        <v>37522</v>
      </c>
      <c r="B664" s="5" t="n">
        <v>14.76</v>
      </c>
      <c r="C664" s="5" t="n">
        <v>14.96</v>
      </c>
      <c r="D664" s="5" t="n">
        <v>14.45</v>
      </c>
      <c r="E664" s="5" t="n">
        <v>14.85</v>
      </c>
      <c r="F664" s="5" t="n">
        <v>9418200</v>
      </c>
      <c r="G664" s="5" t="n">
        <v>7.39</v>
      </c>
      <c r="I664" s="10" t="e">
        <f aca="false">IF(ROW(E664) - 1 &gt;= $I$1,SUM(E664:E664(E664,1 - $I$1, 0)) / $I$1,"")</f>
        <v>#VALUE!</v>
      </c>
      <c r="J664" s="10" t="e">
        <f aca="false">IF(ROW(E664) - 1 &gt;= $J$1,SUM(E664:E664(E664,1 - $J$1, 0)) / $J$1,"")</f>
        <v>#VALUE!</v>
      </c>
      <c r="L664" s="11" t="e">
        <f aca="true">IF(ROW(E664) - 1 &gt;= $L$1,IF(OFFSET(I664, -1, 0) = "", I664, ((E664 - L663) * $K$4) + L663), "")</f>
        <v>#VALUE!</v>
      </c>
      <c r="M664" s="11" t="e">
        <f aca="true">IF(ROW(E664) - 1 &gt;= $M$1,IF(OFFSET(J664, -1, 0) = "", J664, ((E664 - M663) * $K$6) + M663), "")</f>
        <v>#VALUE!</v>
      </c>
      <c r="N664" s="7" t="e">
        <f aca="false">IF(M664&lt;&gt;"", L664-M664, "")</f>
        <v>#VALUE!</v>
      </c>
      <c r="P664" s="4" t="e">
        <f aca="false">IF(ROW(E664) - 1 &gt;= $P$1, IF(OFFSET(N664, 1- $P$1, 0) &lt;&gt; "", SUM(N664:N664(N664, 1 - $P$1, 0)) / $P$1, ""), "")</f>
        <v>#VALUE!</v>
      </c>
      <c r="Q664" s="8" t="e">
        <f aca="true">IF(ROW(N664) - 1 &gt;= $P$1,IF(OFFSET(P664, -1, 0) = "", P664, ((N664 - Q663) * $O$5) + Q663), "")</f>
        <v>#VALUE!</v>
      </c>
      <c r="R664" s="8" t="e">
        <f aca="false">IF(Q664&lt;&gt;"", N664 - Q664, "")</f>
        <v>#VALUE!</v>
      </c>
    </row>
    <row collapsed="false" customFormat="false" customHeight="true" hidden="false" ht="14.4" outlineLevel="0" r="665">
      <c r="A665" s="9" t="n">
        <v>37523</v>
      </c>
      <c r="B665" s="5" t="n">
        <v>14.4</v>
      </c>
      <c r="C665" s="5" t="n">
        <v>14.82</v>
      </c>
      <c r="D665" s="5" t="n">
        <v>14.4</v>
      </c>
      <c r="E665" s="5" t="n">
        <v>14.64</v>
      </c>
      <c r="F665" s="5" t="n">
        <v>8952200</v>
      </c>
      <c r="G665" s="5" t="n">
        <v>7.29</v>
      </c>
      <c r="I665" s="10" t="e">
        <f aca="false">IF(ROW(E665) - 1 &gt;= $I$1,SUM(E665:E665(E665,1 - $I$1, 0)) / $I$1,"")</f>
        <v>#VALUE!</v>
      </c>
      <c r="J665" s="10" t="e">
        <f aca="false">IF(ROW(E665) - 1 &gt;= $J$1,SUM(E665:E665(E665,1 - $J$1, 0)) / $J$1,"")</f>
        <v>#VALUE!</v>
      </c>
      <c r="L665" s="11" t="e">
        <f aca="true">IF(ROW(E665) - 1 &gt;= $L$1,IF(OFFSET(I665, -1, 0) = "", I665, ((E665 - L664) * $K$4) + L664), "")</f>
        <v>#VALUE!</v>
      </c>
      <c r="M665" s="11" t="e">
        <f aca="true">IF(ROW(E665) - 1 &gt;= $M$1,IF(OFFSET(J665, -1, 0) = "", J665, ((E665 - M664) * $K$6) + M664), "")</f>
        <v>#VALUE!</v>
      </c>
      <c r="N665" s="7" t="e">
        <f aca="false">IF(M665&lt;&gt;"", L665-M665, "")</f>
        <v>#VALUE!</v>
      </c>
      <c r="P665" s="4" t="e">
        <f aca="false">IF(ROW(E665) - 1 &gt;= $P$1, IF(OFFSET(N665, 1- $P$1, 0) &lt;&gt; "", SUM(N665:N665(N665, 1 - $P$1, 0)) / $P$1, ""), "")</f>
        <v>#VALUE!</v>
      </c>
      <c r="Q665" s="8" t="e">
        <f aca="true">IF(ROW(N665) - 1 &gt;= $P$1,IF(OFFSET(P665, -1, 0) = "", P665, ((N665 - Q664) * $O$5) + Q664), "")</f>
        <v>#VALUE!</v>
      </c>
      <c r="R665" s="8" t="e">
        <f aca="false">IF(Q665&lt;&gt;"", N665 - Q665, "")</f>
        <v>#VALUE!</v>
      </c>
    </row>
    <row collapsed="false" customFormat="false" customHeight="true" hidden="false" ht="14.4" outlineLevel="0" r="666">
      <c r="A666" s="9" t="n">
        <v>37524</v>
      </c>
      <c r="B666" s="5" t="n">
        <v>14.69</v>
      </c>
      <c r="C666" s="5" t="n">
        <v>15.17</v>
      </c>
      <c r="D666" s="5" t="n">
        <v>14.65</v>
      </c>
      <c r="E666" s="5" t="n">
        <v>14.93</v>
      </c>
      <c r="F666" s="5" t="n">
        <v>9095800</v>
      </c>
      <c r="G666" s="5" t="n">
        <v>7.43</v>
      </c>
      <c r="I666" s="10" t="e">
        <f aca="false">IF(ROW(E666) - 1 &gt;= $I$1,SUM(E666:E666(E666,1 - $I$1, 0)) / $I$1,"")</f>
        <v>#VALUE!</v>
      </c>
      <c r="J666" s="10" t="e">
        <f aca="false">IF(ROW(E666) - 1 &gt;= $J$1,SUM(E666:E666(E666,1 - $J$1, 0)) / $J$1,"")</f>
        <v>#VALUE!</v>
      </c>
      <c r="L666" s="11" t="e">
        <f aca="true">IF(ROW(E666) - 1 &gt;= $L$1,IF(OFFSET(I666, -1, 0) = "", I666, ((E666 - L665) * $K$4) + L665), "")</f>
        <v>#VALUE!</v>
      </c>
      <c r="M666" s="11" t="e">
        <f aca="true">IF(ROW(E666) - 1 &gt;= $M$1,IF(OFFSET(J666, -1, 0) = "", J666, ((E666 - M665) * $K$6) + M665), "")</f>
        <v>#VALUE!</v>
      </c>
      <c r="N666" s="7" t="e">
        <f aca="false">IF(M666&lt;&gt;"", L666-M666, "")</f>
        <v>#VALUE!</v>
      </c>
      <c r="P666" s="4" t="e">
        <f aca="false">IF(ROW(E666) - 1 &gt;= $P$1, IF(OFFSET(N666, 1- $P$1, 0) &lt;&gt; "", SUM(N666:N666(N666, 1 - $P$1, 0)) / $P$1, ""), "")</f>
        <v>#VALUE!</v>
      </c>
      <c r="Q666" s="8" t="e">
        <f aca="true">IF(ROW(N666) - 1 &gt;= $P$1,IF(OFFSET(P666, -1, 0) = "", P666, ((N666 - Q665) * $O$5) + Q665), "")</f>
        <v>#VALUE!</v>
      </c>
      <c r="R666" s="8" t="e">
        <f aca="false">IF(Q666&lt;&gt;"", N666 - Q666, "")</f>
        <v>#VALUE!</v>
      </c>
    </row>
    <row collapsed="false" customFormat="false" customHeight="true" hidden="false" ht="14.4" outlineLevel="0" r="667">
      <c r="A667" s="9" t="n">
        <v>37525</v>
      </c>
      <c r="B667" s="5" t="n">
        <v>15.1</v>
      </c>
      <c r="C667" s="5" t="n">
        <v>15.19</v>
      </c>
      <c r="D667" s="5" t="n">
        <v>14.55</v>
      </c>
      <c r="E667" s="5" t="n">
        <v>14.7</v>
      </c>
      <c r="F667" s="5" t="n">
        <v>7451600</v>
      </c>
      <c r="G667" s="5" t="n">
        <v>7.32</v>
      </c>
      <c r="I667" s="10" t="e">
        <f aca="false">IF(ROW(E667) - 1 &gt;= $I$1,SUM(E667:E667(E667,1 - $I$1, 0)) / $I$1,"")</f>
        <v>#VALUE!</v>
      </c>
      <c r="J667" s="10" t="e">
        <f aca="false">IF(ROW(E667) - 1 &gt;= $J$1,SUM(E667:E667(E667,1 - $J$1, 0)) / $J$1,"")</f>
        <v>#VALUE!</v>
      </c>
      <c r="L667" s="11" t="e">
        <f aca="true">IF(ROW(E667) - 1 &gt;= $L$1,IF(OFFSET(I667, -1, 0) = "", I667, ((E667 - L666) * $K$4) + L666), "")</f>
        <v>#VALUE!</v>
      </c>
      <c r="M667" s="11" t="e">
        <f aca="true">IF(ROW(E667) - 1 &gt;= $M$1,IF(OFFSET(J667, -1, 0) = "", J667, ((E667 - M666) * $K$6) + M666), "")</f>
        <v>#VALUE!</v>
      </c>
      <c r="N667" s="7" t="e">
        <f aca="false">IF(M667&lt;&gt;"", L667-M667, "")</f>
        <v>#VALUE!</v>
      </c>
      <c r="P667" s="4" t="e">
        <f aca="false">IF(ROW(E667) - 1 &gt;= $P$1, IF(OFFSET(N667, 1- $P$1, 0) &lt;&gt; "", SUM(N667:N667(N667, 1 - $P$1, 0)) / $P$1, ""), "")</f>
        <v>#VALUE!</v>
      </c>
      <c r="Q667" s="8" t="e">
        <f aca="true">IF(ROW(N667) - 1 &gt;= $P$1,IF(OFFSET(P667, -1, 0) = "", P667, ((N667 - Q666) * $O$5) + Q666), "")</f>
        <v>#VALUE!</v>
      </c>
      <c r="R667" s="8" t="e">
        <f aca="false">IF(Q667&lt;&gt;"", N667 - Q667, "")</f>
        <v>#VALUE!</v>
      </c>
    </row>
    <row collapsed="false" customFormat="false" customHeight="true" hidden="false" ht="14.4" outlineLevel="0" r="668">
      <c r="A668" s="9" t="n">
        <v>37526</v>
      </c>
      <c r="B668" s="5" t="n">
        <v>14.49</v>
      </c>
      <c r="C668" s="5" t="n">
        <v>14.85</v>
      </c>
      <c r="D668" s="5" t="n">
        <v>14.48</v>
      </c>
      <c r="E668" s="5" t="n">
        <v>14.72</v>
      </c>
      <c r="F668" s="5" t="n">
        <v>7362600</v>
      </c>
      <c r="G668" s="5" t="n">
        <v>7.33</v>
      </c>
      <c r="I668" s="10" t="e">
        <f aca="false">IF(ROW(E668) - 1 &gt;= $I$1,SUM(E668:E668(E668,1 - $I$1, 0)) / $I$1,"")</f>
        <v>#VALUE!</v>
      </c>
      <c r="J668" s="10" t="e">
        <f aca="false">IF(ROW(E668) - 1 &gt;= $J$1,SUM(E668:E668(E668,1 - $J$1, 0)) / $J$1,"")</f>
        <v>#VALUE!</v>
      </c>
      <c r="L668" s="11" t="e">
        <f aca="true">IF(ROW(E668) - 1 &gt;= $L$1,IF(OFFSET(I668, -1, 0) = "", I668, ((E668 - L667) * $K$4) + L667), "")</f>
        <v>#VALUE!</v>
      </c>
      <c r="M668" s="11" t="e">
        <f aca="true">IF(ROW(E668) - 1 &gt;= $M$1,IF(OFFSET(J668, -1, 0) = "", J668, ((E668 - M667) * $K$6) + M667), "")</f>
        <v>#VALUE!</v>
      </c>
      <c r="N668" s="7" t="e">
        <f aca="false">IF(M668&lt;&gt;"", L668-M668, "")</f>
        <v>#VALUE!</v>
      </c>
      <c r="P668" s="4" t="e">
        <f aca="false">IF(ROW(E668) - 1 &gt;= $P$1, IF(OFFSET(N668, 1- $P$1, 0) &lt;&gt; "", SUM(N668:N668(N668, 1 - $P$1, 0)) / $P$1, ""), "")</f>
        <v>#VALUE!</v>
      </c>
      <c r="Q668" s="8" t="e">
        <f aca="true">IF(ROW(N668) - 1 &gt;= $P$1,IF(OFFSET(P668, -1, 0) = "", P668, ((N668 - Q667) * $O$5) + Q667), "")</f>
        <v>#VALUE!</v>
      </c>
      <c r="R668" s="8" t="e">
        <f aca="false">IF(Q668&lt;&gt;"", N668 - Q668, "")</f>
        <v>#VALUE!</v>
      </c>
    </row>
    <row collapsed="false" customFormat="false" customHeight="true" hidden="false" ht="14.4" outlineLevel="0" r="669">
      <c r="A669" s="9" t="n">
        <v>37529</v>
      </c>
      <c r="B669" s="5" t="n">
        <v>14.4</v>
      </c>
      <c r="C669" s="5" t="n">
        <v>14.57</v>
      </c>
      <c r="D669" s="5" t="n">
        <v>14.14</v>
      </c>
      <c r="E669" s="5" t="n">
        <v>14.5</v>
      </c>
      <c r="F669" s="5" t="n">
        <v>8489200</v>
      </c>
      <c r="G669" s="5" t="n">
        <v>7.22</v>
      </c>
      <c r="I669" s="10" t="e">
        <f aca="false">IF(ROW(E669) - 1 &gt;= $I$1,SUM(E669:E669(E669,1 - $I$1, 0)) / $I$1,"")</f>
        <v>#VALUE!</v>
      </c>
      <c r="J669" s="10" t="e">
        <f aca="false">IF(ROW(E669) - 1 &gt;= $J$1,SUM(E669:E669(E669,1 - $J$1, 0)) / $J$1,"")</f>
        <v>#VALUE!</v>
      </c>
      <c r="L669" s="11" t="e">
        <f aca="true">IF(ROW(E669) - 1 &gt;= $L$1,IF(OFFSET(I669, -1, 0) = "", I669, ((E669 - L668) * $K$4) + L668), "")</f>
        <v>#VALUE!</v>
      </c>
      <c r="M669" s="11" t="e">
        <f aca="true">IF(ROW(E669) - 1 &gt;= $M$1,IF(OFFSET(J669, -1, 0) = "", J669, ((E669 - M668) * $K$6) + M668), "")</f>
        <v>#VALUE!</v>
      </c>
      <c r="N669" s="7" t="e">
        <f aca="false">IF(M669&lt;&gt;"", L669-M669, "")</f>
        <v>#VALUE!</v>
      </c>
      <c r="P669" s="4" t="e">
        <f aca="false">IF(ROW(E669) - 1 &gt;= $P$1, IF(OFFSET(N669, 1- $P$1, 0) &lt;&gt; "", SUM(N669:N669(N669, 1 - $P$1, 0)) / $P$1, ""), "")</f>
        <v>#VALUE!</v>
      </c>
      <c r="Q669" s="8" t="e">
        <f aca="true">IF(ROW(N669) - 1 &gt;= $P$1,IF(OFFSET(P669, -1, 0) = "", P669, ((N669 - Q668) * $O$5) + Q668), "")</f>
        <v>#VALUE!</v>
      </c>
      <c r="R669" s="8" t="e">
        <f aca="false">IF(Q669&lt;&gt;"", N669 - Q669, "")</f>
        <v>#VALUE!</v>
      </c>
    </row>
    <row collapsed="false" customFormat="false" customHeight="true" hidden="false" ht="14.4" outlineLevel="0" r="670">
      <c r="A670" s="9" t="n">
        <v>37530</v>
      </c>
      <c r="B670" s="5" t="n">
        <v>14.59</v>
      </c>
      <c r="C670" s="5" t="n">
        <v>14.6</v>
      </c>
      <c r="D670" s="5" t="n">
        <v>14</v>
      </c>
      <c r="E670" s="5" t="n">
        <v>14.51</v>
      </c>
      <c r="F670" s="5" t="n">
        <v>12229400</v>
      </c>
      <c r="G670" s="5" t="n">
        <v>7.22</v>
      </c>
      <c r="I670" s="10" t="e">
        <f aca="false">IF(ROW(E670) - 1 &gt;= $I$1,SUM(E670:E670(E670,1 - $I$1, 0)) / $I$1,"")</f>
        <v>#VALUE!</v>
      </c>
      <c r="J670" s="10" t="e">
        <f aca="false">IF(ROW(E670) - 1 &gt;= $J$1,SUM(E670:E670(E670,1 - $J$1, 0)) / $J$1,"")</f>
        <v>#VALUE!</v>
      </c>
      <c r="L670" s="11" t="e">
        <f aca="true">IF(ROW(E670) - 1 &gt;= $L$1,IF(OFFSET(I670, -1, 0) = "", I670, ((E670 - L669) * $K$4) + L669), "")</f>
        <v>#VALUE!</v>
      </c>
      <c r="M670" s="11" t="e">
        <f aca="true">IF(ROW(E670) - 1 &gt;= $M$1,IF(OFFSET(J670, -1, 0) = "", J670, ((E670 - M669) * $K$6) + M669), "")</f>
        <v>#VALUE!</v>
      </c>
      <c r="N670" s="7" t="e">
        <f aca="false">IF(M670&lt;&gt;"", L670-M670, "")</f>
        <v>#VALUE!</v>
      </c>
      <c r="P670" s="4" t="e">
        <f aca="false">IF(ROW(E670) - 1 &gt;= $P$1, IF(OFFSET(N670, 1- $P$1, 0) &lt;&gt; "", SUM(N670:N670(N670, 1 - $P$1, 0)) / $P$1, ""), "")</f>
        <v>#VALUE!</v>
      </c>
      <c r="Q670" s="8" t="e">
        <f aca="true">IF(ROW(N670) - 1 &gt;= $P$1,IF(OFFSET(P670, -1, 0) = "", P670, ((N670 - Q669) * $O$5) + Q669), "")</f>
        <v>#VALUE!</v>
      </c>
      <c r="R670" s="8" t="e">
        <f aca="false">IF(Q670&lt;&gt;"", N670 - Q670, "")</f>
        <v>#VALUE!</v>
      </c>
    </row>
    <row collapsed="false" customFormat="false" customHeight="true" hidden="false" ht="14.4" outlineLevel="0" r="671">
      <c r="A671" s="9" t="n">
        <v>37531</v>
      </c>
      <c r="B671" s="5" t="n">
        <v>14.33</v>
      </c>
      <c r="C671" s="5" t="n">
        <v>14.63</v>
      </c>
      <c r="D671" s="5" t="n">
        <v>14.1</v>
      </c>
      <c r="E671" s="5" t="n">
        <v>14.17</v>
      </c>
      <c r="F671" s="5" t="n">
        <v>8191000</v>
      </c>
      <c r="G671" s="5" t="n">
        <v>7.05</v>
      </c>
      <c r="I671" s="10" t="e">
        <f aca="false">IF(ROW(E671) - 1 &gt;= $I$1,SUM(E671:E671(E671,1 - $I$1, 0)) / $I$1,"")</f>
        <v>#VALUE!</v>
      </c>
      <c r="J671" s="10" t="e">
        <f aca="false">IF(ROW(E671) - 1 &gt;= $J$1,SUM(E671:E671(E671,1 - $J$1, 0)) / $J$1,"")</f>
        <v>#VALUE!</v>
      </c>
      <c r="L671" s="11" t="e">
        <f aca="true">IF(ROW(E671) - 1 &gt;= $L$1,IF(OFFSET(I671, -1, 0) = "", I671, ((E671 - L670) * $K$4) + L670), "")</f>
        <v>#VALUE!</v>
      </c>
      <c r="M671" s="11" t="e">
        <f aca="true">IF(ROW(E671) - 1 &gt;= $M$1,IF(OFFSET(J671, -1, 0) = "", J671, ((E671 - M670) * $K$6) + M670), "")</f>
        <v>#VALUE!</v>
      </c>
      <c r="N671" s="7" t="e">
        <f aca="false">IF(M671&lt;&gt;"", L671-M671, "")</f>
        <v>#VALUE!</v>
      </c>
      <c r="P671" s="4" t="e">
        <f aca="false">IF(ROW(E671) - 1 &gt;= $P$1, IF(OFFSET(N671, 1- $P$1, 0) &lt;&gt; "", SUM(N671:N671(N671, 1 - $P$1, 0)) / $P$1, ""), "")</f>
        <v>#VALUE!</v>
      </c>
      <c r="Q671" s="8" t="e">
        <f aca="true">IF(ROW(N671) - 1 &gt;= $P$1,IF(OFFSET(P671, -1, 0) = "", P671, ((N671 - Q670) * $O$5) + Q670), "")</f>
        <v>#VALUE!</v>
      </c>
      <c r="R671" s="8" t="e">
        <f aca="false">IF(Q671&lt;&gt;"", N671 - Q671, "")</f>
        <v>#VALUE!</v>
      </c>
    </row>
    <row collapsed="false" customFormat="false" customHeight="true" hidden="false" ht="14.4" outlineLevel="0" r="672">
      <c r="A672" s="9" t="n">
        <v>37532</v>
      </c>
      <c r="B672" s="5" t="n">
        <v>14.18</v>
      </c>
      <c r="C672" s="5" t="n">
        <v>14.6</v>
      </c>
      <c r="D672" s="5" t="n">
        <v>14.06</v>
      </c>
      <c r="E672" s="5" t="n">
        <v>14.3</v>
      </c>
      <c r="F672" s="5" t="n">
        <v>7782000</v>
      </c>
      <c r="G672" s="5" t="n">
        <v>7.12</v>
      </c>
      <c r="I672" s="10" t="e">
        <f aca="false">IF(ROW(E672) - 1 &gt;= $I$1,SUM(E672:E672(E672,1 - $I$1, 0)) / $I$1,"")</f>
        <v>#VALUE!</v>
      </c>
      <c r="J672" s="10" t="e">
        <f aca="false">IF(ROW(E672) - 1 &gt;= $J$1,SUM(E672:E672(E672,1 - $J$1, 0)) / $J$1,"")</f>
        <v>#VALUE!</v>
      </c>
      <c r="L672" s="11" t="e">
        <f aca="true">IF(ROW(E672) - 1 &gt;= $L$1,IF(OFFSET(I672, -1, 0) = "", I672, ((E672 - L671) * $K$4) + L671), "")</f>
        <v>#VALUE!</v>
      </c>
      <c r="M672" s="11" t="e">
        <f aca="true">IF(ROW(E672) - 1 &gt;= $M$1,IF(OFFSET(J672, -1, 0) = "", J672, ((E672 - M671) * $K$6) + M671), "")</f>
        <v>#VALUE!</v>
      </c>
      <c r="N672" s="7" t="e">
        <f aca="false">IF(M672&lt;&gt;"", L672-M672, "")</f>
        <v>#VALUE!</v>
      </c>
      <c r="P672" s="4" t="e">
        <f aca="false">IF(ROW(E672) - 1 &gt;= $P$1, IF(OFFSET(N672, 1- $P$1, 0) &lt;&gt; "", SUM(N672:N672(N672, 1 - $P$1, 0)) / $P$1, ""), "")</f>
        <v>#VALUE!</v>
      </c>
      <c r="Q672" s="8" t="e">
        <f aca="true">IF(ROW(N672) - 1 &gt;= $P$1,IF(OFFSET(P672, -1, 0) = "", P672, ((N672 - Q671) * $O$5) + Q671), "")</f>
        <v>#VALUE!</v>
      </c>
      <c r="R672" s="8" t="e">
        <f aca="false">IF(Q672&lt;&gt;"", N672 - Q672, "")</f>
        <v>#VALUE!</v>
      </c>
    </row>
    <row collapsed="false" customFormat="false" customHeight="true" hidden="false" ht="14.4" outlineLevel="0" r="673">
      <c r="A673" s="9" t="n">
        <v>37533</v>
      </c>
      <c r="B673" s="5" t="n">
        <v>14.36</v>
      </c>
      <c r="C673" s="5" t="n">
        <v>14.4</v>
      </c>
      <c r="D673" s="5" t="n">
        <v>13.99</v>
      </c>
      <c r="E673" s="5" t="n">
        <v>14.03</v>
      </c>
      <c r="F673" s="5" t="n">
        <v>6815200</v>
      </c>
      <c r="G673" s="5" t="n">
        <v>6.99</v>
      </c>
      <c r="I673" s="10" t="e">
        <f aca="false">IF(ROW(E673) - 1 &gt;= $I$1,SUM(E673:E673(E673,1 - $I$1, 0)) / $I$1,"")</f>
        <v>#VALUE!</v>
      </c>
      <c r="J673" s="10" t="e">
        <f aca="false">IF(ROW(E673) - 1 &gt;= $J$1,SUM(E673:E673(E673,1 - $J$1, 0)) / $J$1,"")</f>
        <v>#VALUE!</v>
      </c>
      <c r="L673" s="11" t="e">
        <f aca="true">IF(ROW(E673) - 1 &gt;= $L$1,IF(OFFSET(I673, -1, 0) = "", I673, ((E673 - L672) * $K$4) + L672), "")</f>
        <v>#VALUE!</v>
      </c>
      <c r="M673" s="11" t="e">
        <f aca="true">IF(ROW(E673) - 1 &gt;= $M$1,IF(OFFSET(J673, -1, 0) = "", J673, ((E673 - M672) * $K$6) + M672), "")</f>
        <v>#VALUE!</v>
      </c>
      <c r="N673" s="7" t="e">
        <f aca="false">IF(M673&lt;&gt;"", L673-M673, "")</f>
        <v>#VALUE!</v>
      </c>
      <c r="P673" s="4" t="e">
        <f aca="false">IF(ROW(E673) - 1 &gt;= $P$1, IF(OFFSET(N673, 1- $P$1, 0) &lt;&gt; "", SUM(N673:N673(N673, 1 - $P$1, 0)) / $P$1, ""), "")</f>
        <v>#VALUE!</v>
      </c>
      <c r="Q673" s="8" t="e">
        <f aca="true">IF(ROW(N673) - 1 &gt;= $P$1,IF(OFFSET(P673, -1, 0) = "", P673, ((N673 - Q672) * $O$5) + Q672), "")</f>
        <v>#VALUE!</v>
      </c>
      <c r="R673" s="8" t="e">
        <f aca="false">IF(Q673&lt;&gt;"", N673 - Q673, "")</f>
        <v>#VALUE!</v>
      </c>
    </row>
    <row collapsed="false" customFormat="false" customHeight="true" hidden="false" ht="14.4" outlineLevel="0" r="674">
      <c r="A674" s="9" t="n">
        <v>37536</v>
      </c>
      <c r="B674" s="5" t="n">
        <v>13.97</v>
      </c>
      <c r="C674" s="5" t="n">
        <v>14.21</v>
      </c>
      <c r="D674" s="5" t="n">
        <v>13.76</v>
      </c>
      <c r="E674" s="5" t="n">
        <v>13.77</v>
      </c>
      <c r="F674" s="5" t="n">
        <v>8739200</v>
      </c>
      <c r="G674" s="5" t="n">
        <v>6.86</v>
      </c>
      <c r="I674" s="10" t="e">
        <f aca="false">IF(ROW(E674) - 1 &gt;= $I$1,SUM(E674:E674(E674,1 - $I$1, 0)) / $I$1,"")</f>
        <v>#VALUE!</v>
      </c>
      <c r="J674" s="10" t="e">
        <f aca="false">IF(ROW(E674) - 1 &gt;= $J$1,SUM(E674:E674(E674,1 - $J$1, 0)) / $J$1,"")</f>
        <v>#VALUE!</v>
      </c>
      <c r="L674" s="11" t="e">
        <f aca="true">IF(ROW(E674) - 1 &gt;= $L$1,IF(OFFSET(I674, -1, 0) = "", I674, ((E674 - L673) * $K$4) + L673), "")</f>
        <v>#VALUE!</v>
      </c>
      <c r="M674" s="11" t="e">
        <f aca="true">IF(ROW(E674) - 1 &gt;= $M$1,IF(OFFSET(J674, -1, 0) = "", J674, ((E674 - M673) * $K$6) + M673), "")</f>
        <v>#VALUE!</v>
      </c>
      <c r="N674" s="7" t="e">
        <f aca="false">IF(M674&lt;&gt;"", L674-M674, "")</f>
        <v>#VALUE!</v>
      </c>
      <c r="P674" s="4" t="e">
        <f aca="false">IF(ROW(E674) - 1 &gt;= $P$1, IF(OFFSET(N674, 1- $P$1, 0) &lt;&gt; "", SUM(N674:N674(N674, 1 - $P$1, 0)) / $P$1, ""), "")</f>
        <v>#VALUE!</v>
      </c>
      <c r="Q674" s="8" t="e">
        <f aca="true">IF(ROW(N674) - 1 &gt;= $P$1,IF(OFFSET(P674, -1, 0) = "", P674, ((N674 - Q673) * $O$5) + Q673), "")</f>
        <v>#VALUE!</v>
      </c>
      <c r="R674" s="8" t="e">
        <f aca="false">IF(Q674&lt;&gt;"", N674 - Q674, "")</f>
        <v>#VALUE!</v>
      </c>
    </row>
    <row collapsed="false" customFormat="false" customHeight="true" hidden="false" ht="14.4" outlineLevel="0" r="675">
      <c r="A675" s="9" t="n">
        <v>37537</v>
      </c>
      <c r="B675" s="5" t="n">
        <v>13.9</v>
      </c>
      <c r="C675" s="5" t="n">
        <v>13.96</v>
      </c>
      <c r="D675" s="5" t="n">
        <v>13.36</v>
      </c>
      <c r="E675" s="5" t="n">
        <v>13.68</v>
      </c>
      <c r="F675" s="5" t="n">
        <v>16201600</v>
      </c>
      <c r="G675" s="5" t="n">
        <v>6.81</v>
      </c>
      <c r="I675" s="10" t="e">
        <f aca="false">IF(ROW(E675) - 1 &gt;= $I$1,SUM(E675:E675(E675,1 - $I$1, 0)) / $I$1,"")</f>
        <v>#VALUE!</v>
      </c>
      <c r="J675" s="10" t="e">
        <f aca="false">IF(ROW(E675) - 1 &gt;= $J$1,SUM(E675:E675(E675,1 - $J$1, 0)) / $J$1,"")</f>
        <v>#VALUE!</v>
      </c>
      <c r="L675" s="11" t="e">
        <f aca="true">IF(ROW(E675) - 1 &gt;= $L$1,IF(OFFSET(I675, -1, 0) = "", I675, ((E675 - L674) * $K$4) + L674), "")</f>
        <v>#VALUE!</v>
      </c>
      <c r="M675" s="11" t="e">
        <f aca="true">IF(ROW(E675) - 1 &gt;= $M$1,IF(OFFSET(J675, -1, 0) = "", J675, ((E675 - M674) * $K$6) + M674), "")</f>
        <v>#VALUE!</v>
      </c>
      <c r="N675" s="7" t="e">
        <f aca="false">IF(M675&lt;&gt;"", L675-M675, "")</f>
        <v>#VALUE!</v>
      </c>
      <c r="P675" s="4" t="e">
        <f aca="false">IF(ROW(E675) - 1 &gt;= $P$1, IF(OFFSET(N675, 1- $P$1, 0) &lt;&gt; "", SUM(N675:N675(N675, 1 - $P$1, 0)) / $P$1, ""), "")</f>
        <v>#VALUE!</v>
      </c>
      <c r="Q675" s="8" t="e">
        <f aca="true">IF(ROW(N675) - 1 &gt;= $P$1,IF(OFFSET(P675, -1, 0) = "", P675, ((N675 - Q674) * $O$5) + Q674), "")</f>
        <v>#VALUE!</v>
      </c>
      <c r="R675" s="8" t="e">
        <f aca="false">IF(Q675&lt;&gt;"", N675 - Q675, "")</f>
        <v>#VALUE!</v>
      </c>
    </row>
    <row collapsed="false" customFormat="false" customHeight="true" hidden="false" ht="14.4" outlineLevel="0" r="676">
      <c r="A676" s="9" t="n">
        <v>37538</v>
      </c>
      <c r="B676" s="5" t="n">
        <v>13.54</v>
      </c>
      <c r="C676" s="5" t="n">
        <v>13.85</v>
      </c>
      <c r="D676" s="5" t="n">
        <v>13.41</v>
      </c>
      <c r="E676" s="5" t="n">
        <v>13.59</v>
      </c>
      <c r="F676" s="5" t="n">
        <v>12738800</v>
      </c>
      <c r="G676" s="5" t="n">
        <v>6.77</v>
      </c>
      <c r="I676" s="10" t="e">
        <f aca="false">IF(ROW(E676) - 1 &gt;= $I$1,SUM(E676:E676(E676,1 - $I$1, 0)) / $I$1,"")</f>
        <v>#VALUE!</v>
      </c>
      <c r="J676" s="10" t="e">
        <f aca="false">IF(ROW(E676) - 1 &gt;= $J$1,SUM(E676:E676(E676,1 - $J$1, 0)) / $J$1,"")</f>
        <v>#VALUE!</v>
      </c>
      <c r="L676" s="11" t="e">
        <f aca="true">IF(ROW(E676) - 1 &gt;= $L$1,IF(OFFSET(I676, -1, 0) = "", I676, ((E676 - L675) * $K$4) + L675), "")</f>
        <v>#VALUE!</v>
      </c>
      <c r="M676" s="11" t="e">
        <f aca="true">IF(ROW(E676) - 1 &gt;= $M$1,IF(OFFSET(J676, -1, 0) = "", J676, ((E676 - M675) * $K$6) + M675), "")</f>
        <v>#VALUE!</v>
      </c>
      <c r="N676" s="7" t="e">
        <f aca="false">IF(M676&lt;&gt;"", L676-M676, "")</f>
        <v>#VALUE!</v>
      </c>
      <c r="P676" s="4" t="e">
        <f aca="false">IF(ROW(E676) - 1 &gt;= $P$1, IF(OFFSET(N676, 1- $P$1, 0) &lt;&gt; "", SUM(N676:N676(N676, 1 - $P$1, 0)) / $P$1, ""), "")</f>
        <v>#VALUE!</v>
      </c>
      <c r="Q676" s="8" t="e">
        <f aca="true">IF(ROW(N676) - 1 &gt;= $P$1,IF(OFFSET(P676, -1, 0) = "", P676, ((N676 - Q675) * $O$5) + Q675), "")</f>
        <v>#VALUE!</v>
      </c>
      <c r="R676" s="8" t="e">
        <f aca="false">IF(Q676&lt;&gt;"", N676 - Q676, "")</f>
        <v>#VALUE!</v>
      </c>
    </row>
    <row collapsed="false" customFormat="false" customHeight="true" hidden="false" ht="14.4" outlineLevel="0" r="677">
      <c r="A677" s="9" t="n">
        <v>37539</v>
      </c>
      <c r="B677" s="5" t="n">
        <v>13.63</v>
      </c>
      <c r="C677" s="5" t="n">
        <v>14.22</v>
      </c>
      <c r="D677" s="5" t="n">
        <v>13.58</v>
      </c>
      <c r="E677" s="5" t="n">
        <v>14.11</v>
      </c>
      <c r="F677" s="5" t="n">
        <v>11484800</v>
      </c>
      <c r="G677" s="5" t="n">
        <v>7.02</v>
      </c>
      <c r="I677" s="10" t="e">
        <f aca="false">IF(ROW(E677) - 1 &gt;= $I$1,SUM(E677:E677(E677,1 - $I$1, 0)) / $I$1,"")</f>
        <v>#VALUE!</v>
      </c>
      <c r="J677" s="10" t="e">
        <f aca="false">IF(ROW(E677) - 1 &gt;= $J$1,SUM(E677:E677(E677,1 - $J$1, 0)) / $J$1,"")</f>
        <v>#VALUE!</v>
      </c>
      <c r="L677" s="11" t="e">
        <f aca="true">IF(ROW(E677) - 1 &gt;= $L$1,IF(OFFSET(I677, -1, 0) = "", I677, ((E677 - L676) * $K$4) + L676), "")</f>
        <v>#VALUE!</v>
      </c>
      <c r="M677" s="11" t="e">
        <f aca="true">IF(ROW(E677) - 1 &gt;= $M$1,IF(OFFSET(J677, -1, 0) = "", J677, ((E677 - M676) * $K$6) + M676), "")</f>
        <v>#VALUE!</v>
      </c>
      <c r="N677" s="7" t="e">
        <f aca="false">IF(M677&lt;&gt;"", L677-M677, "")</f>
        <v>#VALUE!</v>
      </c>
      <c r="P677" s="4" t="e">
        <f aca="false">IF(ROW(E677) - 1 &gt;= $P$1, IF(OFFSET(N677, 1- $P$1, 0) &lt;&gt; "", SUM(N677:N677(N677, 1 - $P$1, 0)) / $P$1, ""), "")</f>
        <v>#VALUE!</v>
      </c>
      <c r="Q677" s="8" t="e">
        <f aca="true">IF(ROW(N677) - 1 &gt;= $P$1,IF(OFFSET(P677, -1, 0) = "", P677, ((N677 - Q676) * $O$5) + Q676), "")</f>
        <v>#VALUE!</v>
      </c>
      <c r="R677" s="8" t="e">
        <f aca="false">IF(Q677&lt;&gt;"", N677 - Q677, "")</f>
        <v>#VALUE!</v>
      </c>
    </row>
    <row collapsed="false" customFormat="false" customHeight="true" hidden="false" ht="14.4" outlineLevel="0" r="678">
      <c r="A678" s="9" t="n">
        <v>37540</v>
      </c>
      <c r="B678" s="5" t="n">
        <v>14.25</v>
      </c>
      <c r="C678" s="5" t="n">
        <v>14.78</v>
      </c>
      <c r="D678" s="5" t="n">
        <v>14.1</v>
      </c>
      <c r="E678" s="5" t="n">
        <v>14.51</v>
      </c>
      <c r="F678" s="5" t="n">
        <v>10524200</v>
      </c>
      <c r="G678" s="5" t="n">
        <v>7.22</v>
      </c>
      <c r="I678" s="10" t="e">
        <f aca="false">IF(ROW(E678) - 1 &gt;= $I$1,SUM(E678:E678(E678,1 - $I$1, 0)) / $I$1,"")</f>
        <v>#VALUE!</v>
      </c>
      <c r="J678" s="10" t="e">
        <f aca="false">IF(ROW(E678) - 1 &gt;= $J$1,SUM(E678:E678(E678,1 - $J$1, 0)) / $J$1,"")</f>
        <v>#VALUE!</v>
      </c>
      <c r="L678" s="11" t="e">
        <f aca="true">IF(ROW(E678) - 1 &gt;= $L$1,IF(OFFSET(I678, -1, 0) = "", I678, ((E678 - L677) * $K$4) + L677), "")</f>
        <v>#VALUE!</v>
      </c>
      <c r="M678" s="11" t="e">
        <f aca="true">IF(ROW(E678) - 1 &gt;= $M$1,IF(OFFSET(J678, -1, 0) = "", J678, ((E678 - M677) * $K$6) + M677), "")</f>
        <v>#VALUE!</v>
      </c>
      <c r="N678" s="7" t="e">
        <f aca="false">IF(M678&lt;&gt;"", L678-M678, "")</f>
        <v>#VALUE!</v>
      </c>
      <c r="P678" s="4" t="e">
        <f aca="false">IF(ROW(E678) - 1 &gt;= $P$1, IF(OFFSET(N678, 1- $P$1, 0) &lt;&gt; "", SUM(N678:N678(N678, 1 - $P$1, 0)) / $P$1, ""), "")</f>
        <v>#VALUE!</v>
      </c>
      <c r="Q678" s="8" t="e">
        <f aca="true">IF(ROW(N678) - 1 &gt;= $P$1,IF(OFFSET(P678, -1, 0) = "", P678, ((N678 - Q677) * $O$5) + Q677), "")</f>
        <v>#VALUE!</v>
      </c>
      <c r="R678" s="8" t="e">
        <f aca="false">IF(Q678&lt;&gt;"", N678 - Q678, "")</f>
        <v>#VALUE!</v>
      </c>
    </row>
    <row collapsed="false" customFormat="false" customHeight="true" hidden="false" ht="14.4" outlineLevel="0" r="679">
      <c r="A679" s="9" t="n">
        <v>37543</v>
      </c>
      <c r="B679" s="5" t="n">
        <v>14.55</v>
      </c>
      <c r="C679" s="5" t="n">
        <v>14.98</v>
      </c>
      <c r="D679" s="5" t="n">
        <v>14.44</v>
      </c>
      <c r="E679" s="5" t="n">
        <v>14.77</v>
      </c>
      <c r="F679" s="5" t="n">
        <v>6943000</v>
      </c>
      <c r="G679" s="5" t="n">
        <v>7.35</v>
      </c>
      <c r="I679" s="10" t="e">
        <f aca="false">IF(ROW(E679) - 1 &gt;= $I$1,SUM(E679:E679(E679,1 - $I$1, 0)) / $I$1,"")</f>
        <v>#VALUE!</v>
      </c>
      <c r="J679" s="10" t="e">
        <f aca="false">IF(ROW(E679) - 1 &gt;= $J$1,SUM(E679:E679(E679,1 - $J$1, 0)) / $J$1,"")</f>
        <v>#VALUE!</v>
      </c>
      <c r="L679" s="11" t="e">
        <f aca="true">IF(ROW(E679) - 1 &gt;= $L$1,IF(OFFSET(I679, -1, 0) = "", I679, ((E679 - L678) * $K$4) + L678), "")</f>
        <v>#VALUE!</v>
      </c>
      <c r="M679" s="11" t="e">
        <f aca="true">IF(ROW(E679) - 1 &gt;= $M$1,IF(OFFSET(J679, -1, 0) = "", J679, ((E679 - M678) * $K$6) + M678), "")</f>
        <v>#VALUE!</v>
      </c>
      <c r="N679" s="7" t="e">
        <f aca="false">IF(M679&lt;&gt;"", L679-M679, "")</f>
        <v>#VALUE!</v>
      </c>
      <c r="P679" s="4" t="e">
        <f aca="false">IF(ROW(E679) - 1 &gt;= $P$1, IF(OFFSET(N679, 1- $P$1, 0) &lt;&gt; "", SUM(N679:N679(N679, 1 - $P$1, 0)) / $P$1, ""), "")</f>
        <v>#VALUE!</v>
      </c>
      <c r="Q679" s="8" t="e">
        <f aca="true">IF(ROW(N679) - 1 &gt;= $P$1,IF(OFFSET(P679, -1, 0) = "", P679, ((N679 - Q678) * $O$5) + Q678), "")</f>
        <v>#VALUE!</v>
      </c>
      <c r="R679" s="8" t="e">
        <f aca="false">IF(Q679&lt;&gt;"", N679 - Q679, "")</f>
        <v>#VALUE!</v>
      </c>
    </row>
    <row collapsed="false" customFormat="false" customHeight="true" hidden="false" ht="14.4" outlineLevel="0" r="680">
      <c r="A680" s="9" t="n">
        <v>37544</v>
      </c>
      <c r="B680" s="5" t="n">
        <v>15.22</v>
      </c>
      <c r="C680" s="5" t="n">
        <v>15.25</v>
      </c>
      <c r="D680" s="5" t="n">
        <v>14.78</v>
      </c>
      <c r="E680" s="5" t="n">
        <v>15.16</v>
      </c>
      <c r="F680" s="5" t="n">
        <v>14482800</v>
      </c>
      <c r="G680" s="5" t="n">
        <v>7.55</v>
      </c>
      <c r="I680" s="10" t="e">
        <f aca="false">IF(ROW(E680) - 1 &gt;= $I$1,SUM(E680:E680(E680,1 - $I$1, 0)) / $I$1,"")</f>
        <v>#VALUE!</v>
      </c>
      <c r="J680" s="10" t="e">
        <f aca="false">IF(ROW(E680) - 1 &gt;= $J$1,SUM(E680:E680(E680,1 - $J$1, 0)) / $J$1,"")</f>
        <v>#VALUE!</v>
      </c>
      <c r="L680" s="11" t="e">
        <f aca="true">IF(ROW(E680) - 1 &gt;= $L$1,IF(OFFSET(I680, -1, 0) = "", I680, ((E680 - L679) * $K$4) + L679), "")</f>
        <v>#VALUE!</v>
      </c>
      <c r="M680" s="11" t="e">
        <f aca="true">IF(ROW(E680) - 1 &gt;= $M$1,IF(OFFSET(J680, -1, 0) = "", J680, ((E680 - M679) * $K$6) + M679), "")</f>
        <v>#VALUE!</v>
      </c>
      <c r="N680" s="7" t="e">
        <f aca="false">IF(M680&lt;&gt;"", L680-M680, "")</f>
        <v>#VALUE!</v>
      </c>
      <c r="P680" s="4" t="e">
        <f aca="false">IF(ROW(E680) - 1 &gt;= $P$1, IF(OFFSET(N680, 1- $P$1, 0) &lt;&gt; "", SUM(N680:N680(N680, 1 - $P$1, 0)) / $P$1, ""), "")</f>
        <v>#VALUE!</v>
      </c>
      <c r="Q680" s="8" t="e">
        <f aca="true">IF(ROW(N680) - 1 &gt;= $P$1,IF(OFFSET(P680, -1, 0) = "", P680, ((N680 - Q679) * $O$5) + Q679), "")</f>
        <v>#VALUE!</v>
      </c>
      <c r="R680" s="8" t="e">
        <f aca="false">IF(Q680&lt;&gt;"", N680 - Q680, "")</f>
        <v>#VALUE!</v>
      </c>
    </row>
    <row collapsed="false" customFormat="false" customHeight="true" hidden="false" ht="14.4" outlineLevel="0" r="681">
      <c r="A681" s="9" t="n">
        <v>37545</v>
      </c>
      <c r="B681" s="5" t="n">
        <v>14.86</v>
      </c>
      <c r="C681" s="5" t="n">
        <v>15.13</v>
      </c>
      <c r="D681" s="5" t="n">
        <v>13.9</v>
      </c>
      <c r="E681" s="5" t="n">
        <v>14.56</v>
      </c>
      <c r="F681" s="5" t="n">
        <v>10986600</v>
      </c>
      <c r="G681" s="5" t="n">
        <v>7.25</v>
      </c>
      <c r="I681" s="10" t="e">
        <f aca="false">IF(ROW(E681) - 1 &gt;= $I$1,SUM(E681:E681(E681,1 - $I$1, 0)) / $I$1,"")</f>
        <v>#VALUE!</v>
      </c>
      <c r="J681" s="10" t="e">
        <f aca="false">IF(ROW(E681) - 1 &gt;= $J$1,SUM(E681:E681(E681,1 - $J$1, 0)) / $J$1,"")</f>
        <v>#VALUE!</v>
      </c>
      <c r="L681" s="11" t="e">
        <f aca="true">IF(ROW(E681) - 1 &gt;= $L$1,IF(OFFSET(I681, -1, 0) = "", I681, ((E681 - L680) * $K$4) + L680), "")</f>
        <v>#VALUE!</v>
      </c>
      <c r="M681" s="11" t="e">
        <f aca="true">IF(ROW(E681) - 1 &gt;= $M$1,IF(OFFSET(J681, -1, 0) = "", J681, ((E681 - M680) * $K$6) + M680), "")</f>
        <v>#VALUE!</v>
      </c>
      <c r="N681" s="7" t="e">
        <f aca="false">IF(M681&lt;&gt;"", L681-M681, "")</f>
        <v>#VALUE!</v>
      </c>
      <c r="P681" s="4" t="e">
        <f aca="false">IF(ROW(E681) - 1 &gt;= $P$1, IF(OFFSET(N681, 1- $P$1, 0) &lt;&gt; "", SUM(N681:N681(N681, 1 - $P$1, 0)) / $P$1, ""), "")</f>
        <v>#VALUE!</v>
      </c>
      <c r="Q681" s="8" t="e">
        <f aca="true">IF(ROW(N681) - 1 &gt;= $P$1,IF(OFFSET(P681, -1, 0) = "", P681, ((N681 - Q680) * $O$5) + Q680), "")</f>
        <v>#VALUE!</v>
      </c>
      <c r="R681" s="8" t="e">
        <f aca="false">IF(Q681&lt;&gt;"", N681 - Q681, "")</f>
        <v>#VALUE!</v>
      </c>
    </row>
    <row collapsed="false" customFormat="false" customHeight="true" hidden="false" ht="14.4" outlineLevel="0" r="682">
      <c r="A682" s="9" t="n">
        <v>37546</v>
      </c>
      <c r="B682" s="5" t="n">
        <v>14.21</v>
      </c>
      <c r="C682" s="5" t="n">
        <v>14.38</v>
      </c>
      <c r="D682" s="5" t="n">
        <v>13.98</v>
      </c>
      <c r="E682" s="5" t="n">
        <v>14.11</v>
      </c>
      <c r="F682" s="5" t="n">
        <v>16760600</v>
      </c>
      <c r="G682" s="5" t="n">
        <v>7.02</v>
      </c>
      <c r="I682" s="10" t="e">
        <f aca="false">IF(ROW(E682) - 1 &gt;= $I$1,SUM(E682:E682(E682,1 - $I$1, 0)) / $I$1,"")</f>
        <v>#VALUE!</v>
      </c>
      <c r="J682" s="10" t="e">
        <f aca="false">IF(ROW(E682) - 1 &gt;= $J$1,SUM(E682:E682(E682,1 - $J$1, 0)) / $J$1,"")</f>
        <v>#VALUE!</v>
      </c>
      <c r="L682" s="11" t="e">
        <f aca="true">IF(ROW(E682) - 1 &gt;= $L$1,IF(OFFSET(I682, -1, 0) = "", I682, ((E682 - L681) * $K$4) + L681), "")</f>
        <v>#VALUE!</v>
      </c>
      <c r="M682" s="11" t="e">
        <f aca="true">IF(ROW(E682) - 1 &gt;= $M$1,IF(OFFSET(J682, -1, 0) = "", J682, ((E682 - M681) * $K$6) + M681), "")</f>
        <v>#VALUE!</v>
      </c>
      <c r="N682" s="7" t="e">
        <f aca="false">IF(M682&lt;&gt;"", L682-M682, "")</f>
        <v>#VALUE!</v>
      </c>
      <c r="P682" s="4" t="e">
        <f aca="false">IF(ROW(E682) - 1 &gt;= $P$1, IF(OFFSET(N682, 1- $P$1, 0) &lt;&gt; "", SUM(N682:N682(N682, 1 - $P$1, 0)) / $P$1, ""), "")</f>
        <v>#VALUE!</v>
      </c>
      <c r="Q682" s="8" t="e">
        <f aca="true">IF(ROW(N682) - 1 &gt;= $P$1,IF(OFFSET(P682, -1, 0) = "", P682, ((N682 - Q681) * $O$5) + Q681), "")</f>
        <v>#VALUE!</v>
      </c>
      <c r="R682" s="8" t="e">
        <f aca="false">IF(Q682&lt;&gt;"", N682 - Q682, "")</f>
        <v>#VALUE!</v>
      </c>
    </row>
    <row collapsed="false" customFormat="false" customHeight="true" hidden="false" ht="14.4" outlineLevel="0" r="683">
      <c r="A683" s="9" t="n">
        <v>37547</v>
      </c>
      <c r="B683" s="5" t="n">
        <v>14</v>
      </c>
      <c r="C683" s="5" t="n">
        <v>14.35</v>
      </c>
      <c r="D683" s="5" t="n">
        <v>13.93</v>
      </c>
      <c r="E683" s="5" t="n">
        <v>14.34</v>
      </c>
      <c r="F683" s="5" t="n">
        <v>10296400</v>
      </c>
      <c r="G683" s="5" t="n">
        <v>7.14</v>
      </c>
      <c r="I683" s="10" t="e">
        <f aca="false">IF(ROW(E683) - 1 &gt;= $I$1,SUM(E683:E683(E683,1 - $I$1, 0)) / $I$1,"")</f>
        <v>#VALUE!</v>
      </c>
      <c r="J683" s="10" t="e">
        <f aca="false">IF(ROW(E683) - 1 &gt;= $J$1,SUM(E683:E683(E683,1 - $J$1, 0)) / $J$1,"")</f>
        <v>#VALUE!</v>
      </c>
      <c r="L683" s="11" t="e">
        <f aca="true">IF(ROW(E683) - 1 &gt;= $L$1,IF(OFFSET(I683, -1, 0) = "", I683, ((E683 - L682) * $K$4) + L682), "")</f>
        <v>#VALUE!</v>
      </c>
      <c r="M683" s="11" t="e">
        <f aca="true">IF(ROW(E683) - 1 &gt;= $M$1,IF(OFFSET(J683, -1, 0) = "", J683, ((E683 - M682) * $K$6) + M682), "")</f>
        <v>#VALUE!</v>
      </c>
      <c r="N683" s="7" t="e">
        <f aca="false">IF(M683&lt;&gt;"", L683-M683, "")</f>
        <v>#VALUE!</v>
      </c>
      <c r="P683" s="4" t="e">
        <f aca="false">IF(ROW(E683) - 1 &gt;= $P$1, IF(OFFSET(N683, 1- $P$1, 0) &lt;&gt; "", SUM(N683:N683(N683, 1 - $P$1, 0)) / $P$1, ""), "")</f>
        <v>#VALUE!</v>
      </c>
      <c r="Q683" s="8" t="e">
        <f aca="true">IF(ROW(N683) - 1 &gt;= $P$1,IF(OFFSET(P683, -1, 0) = "", P683, ((N683 - Q682) * $O$5) + Q682), "")</f>
        <v>#VALUE!</v>
      </c>
      <c r="R683" s="8" t="e">
        <f aca="false">IF(Q683&lt;&gt;"", N683 - Q683, "")</f>
        <v>#VALUE!</v>
      </c>
    </row>
    <row collapsed="false" customFormat="false" customHeight="true" hidden="false" ht="14.4" outlineLevel="0" r="684">
      <c r="A684" s="9" t="n">
        <v>37550</v>
      </c>
      <c r="B684" s="5" t="n">
        <v>14.26</v>
      </c>
      <c r="C684" s="5" t="n">
        <v>14.63</v>
      </c>
      <c r="D684" s="5" t="n">
        <v>14</v>
      </c>
      <c r="E684" s="5" t="n">
        <v>14.56</v>
      </c>
      <c r="F684" s="5" t="n">
        <v>8518600</v>
      </c>
      <c r="G684" s="5" t="n">
        <v>7.25</v>
      </c>
      <c r="I684" s="10" t="e">
        <f aca="false">IF(ROW(E684) - 1 &gt;= $I$1,SUM(E684:E684(E684,1 - $I$1, 0)) / $I$1,"")</f>
        <v>#VALUE!</v>
      </c>
      <c r="J684" s="10" t="e">
        <f aca="false">IF(ROW(E684) - 1 &gt;= $J$1,SUM(E684:E684(E684,1 - $J$1, 0)) / $J$1,"")</f>
        <v>#VALUE!</v>
      </c>
      <c r="L684" s="11" t="e">
        <f aca="true">IF(ROW(E684) - 1 &gt;= $L$1,IF(OFFSET(I684, -1, 0) = "", I684, ((E684 - L683) * $K$4) + L683), "")</f>
        <v>#VALUE!</v>
      </c>
      <c r="M684" s="11" t="e">
        <f aca="true">IF(ROW(E684) - 1 &gt;= $M$1,IF(OFFSET(J684, -1, 0) = "", J684, ((E684 - M683) * $K$6) + M683), "")</f>
        <v>#VALUE!</v>
      </c>
      <c r="N684" s="7" t="e">
        <f aca="false">IF(M684&lt;&gt;"", L684-M684, "")</f>
        <v>#VALUE!</v>
      </c>
      <c r="P684" s="4" t="e">
        <f aca="false">IF(ROW(E684) - 1 &gt;= $P$1, IF(OFFSET(N684, 1- $P$1, 0) &lt;&gt; "", SUM(N684:N684(N684, 1 - $P$1, 0)) / $P$1, ""), "")</f>
        <v>#VALUE!</v>
      </c>
      <c r="Q684" s="8" t="e">
        <f aca="true">IF(ROW(N684) - 1 &gt;= $P$1,IF(OFFSET(P684, -1, 0) = "", P684, ((N684 - Q683) * $O$5) + Q683), "")</f>
        <v>#VALUE!</v>
      </c>
      <c r="R684" s="8" t="e">
        <f aca="false">IF(Q684&lt;&gt;"", N684 - Q684, "")</f>
        <v>#VALUE!</v>
      </c>
    </row>
    <row collapsed="false" customFormat="false" customHeight="true" hidden="false" ht="14.4" outlineLevel="0" r="685">
      <c r="A685" s="9" t="n">
        <v>37551</v>
      </c>
      <c r="B685" s="5" t="n">
        <v>14.47</v>
      </c>
      <c r="C685" s="5" t="n">
        <v>14.88</v>
      </c>
      <c r="D685" s="5" t="n">
        <v>14.26</v>
      </c>
      <c r="E685" s="5" t="n">
        <v>14.7</v>
      </c>
      <c r="F685" s="5" t="n">
        <v>7791000</v>
      </c>
      <c r="G685" s="5" t="n">
        <v>7.32</v>
      </c>
      <c r="I685" s="10" t="e">
        <f aca="false">IF(ROW(E685) - 1 &gt;= $I$1,SUM(E685:E685(E685,1 - $I$1, 0)) / $I$1,"")</f>
        <v>#VALUE!</v>
      </c>
      <c r="J685" s="10" t="e">
        <f aca="false">IF(ROW(E685) - 1 &gt;= $J$1,SUM(E685:E685(E685,1 - $J$1, 0)) / $J$1,"")</f>
        <v>#VALUE!</v>
      </c>
      <c r="L685" s="11" t="e">
        <f aca="true">IF(ROW(E685) - 1 &gt;= $L$1,IF(OFFSET(I685, -1, 0) = "", I685, ((E685 - L684) * $K$4) + L684), "")</f>
        <v>#VALUE!</v>
      </c>
      <c r="M685" s="11" t="e">
        <f aca="true">IF(ROW(E685) - 1 &gt;= $M$1,IF(OFFSET(J685, -1, 0) = "", J685, ((E685 - M684) * $K$6) + M684), "")</f>
        <v>#VALUE!</v>
      </c>
      <c r="N685" s="7" t="e">
        <f aca="false">IF(M685&lt;&gt;"", L685-M685, "")</f>
        <v>#VALUE!</v>
      </c>
      <c r="P685" s="4" t="e">
        <f aca="false">IF(ROW(E685) - 1 &gt;= $P$1, IF(OFFSET(N685, 1- $P$1, 0) &lt;&gt; "", SUM(N685:N685(N685, 1 - $P$1, 0)) / $P$1, ""), "")</f>
        <v>#VALUE!</v>
      </c>
      <c r="Q685" s="8" t="e">
        <f aca="true">IF(ROW(N685) - 1 &gt;= $P$1,IF(OFFSET(P685, -1, 0) = "", P685, ((N685 - Q684) * $O$5) + Q684), "")</f>
        <v>#VALUE!</v>
      </c>
      <c r="R685" s="8" t="e">
        <f aca="false">IF(Q685&lt;&gt;"", N685 - Q685, "")</f>
        <v>#VALUE!</v>
      </c>
    </row>
    <row collapsed="false" customFormat="false" customHeight="true" hidden="false" ht="14.4" outlineLevel="0" r="686">
      <c r="A686" s="9" t="n">
        <v>37552</v>
      </c>
      <c r="B686" s="5" t="n">
        <v>14.63</v>
      </c>
      <c r="C686" s="5" t="n">
        <v>14.98</v>
      </c>
      <c r="D686" s="5" t="n">
        <v>14.5</v>
      </c>
      <c r="E686" s="5" t="n">
        <v>14.88</v>
      </c>
      <c r="F686" s="5" t="n">
        <v>7465600</v>
      </c>
      <c r="G686" s="5" t="n">
        <v>7.41</v>
      </c>
      <c r="I686" s="10" t="e">
        <f aca="false">IF(ROW(E686) - 1 &gt;= $I$1,SUM(E686:E686(E686,1 - $I$1, 0)) / $I$1,"")</f>
        <v>#VALUE!</v>
      </c>
      <c r="J686" s="10" t="e">
        <f aca="false">IF(ROW(E686) - 1 &gt;= $J$1,SUM(E686:E686(E686,1 - $J$1, 0)) / $J$1,"")</f>
        <v>#VALUE!</v>
      </c>
      <c r="L686" s="11" t="e">
        <f aca="true">IF(ROW(E686) - 1 &gt;= $L$1,IF(OFFSET(I686, -1, 0) = "", I686, ((E686 - L685) * $K$4) + L685), "")</f>
        <v>#VALUE!</v>
      </c>
      <c r="M686" s="11" t="e">
        <f aca="true">IF(ROW(E686) - 1 &gt;= $M$1,IF(OFFSET(J686, -1, 0) = "", J686, ((E686 - M685) * $K$6) + M685), "")</f>
        <v>#VALUE!</v>
      </c>
      <c r="N686" s="7" t="e">
        <f aca="false">IF(M686&lt;&gt;"", L686-M686, "")</f>
        <v>#VALUE!</v>
      </c>
      <c r="P686" s="4" t="e">
        <f aca="false">IF(ROW(E686) - 1 &gt;= $P$1, IF(OFFSET(N686, 1- $P$1, 0) &lt;&gt; "", SUM(N686:N686(N686, 1 - $P$1, 0)) / $P$1, ""), "")</f>
        <v>#VALUE!</v>
      </c>
      <c r="Q686" s="8" t="e">
        <f aca="true">IF(ROW(N686) - 1 &gt;= $P$1,IF(OFFSET(P686, -1, 0) = "", P686, ((N686 - Q685) * $O$5) + Q685), "")</f>
        <v>#VALUE!</v>
      </c>
      <c r="R686" s="8" t="e">
        <f aca="false">IF(Q686&lt;&gt;"", N686 - Q686, "")</f>
        <v>#VALUE!</v>
      </c>
    </row>
    <row collapsed="false" customFormat="false" customHeight="true" hidden="false" ht="14.4" outlineLevel="0" r="687">
      <c r="A687" s="9" t="n">
        <v>37553</v>
      </c>
      <c r="B687" s="5" t="n">
        <v>15.02</v>
      </c>
      <c r="C687" s="5" t="n">
        <v>15.21</v>
      </c>
      <c r="D687" s="5" t="n">
        <v>14.55</v>
      </c>
      <c r="E687" s="5" t="n">
        <v>14.69</v>
      </c>
      <c r="F687" s="5" t="n">
        <v>6241000</v>
      </c>
      <c r="G687" s="5" t="n">
        <v>7.31</v>
      </c>
      <c r="I687" s="10" t="e">
        <f aca="false">IF(ROW(E687) - 1 &gt;= $I$1,SUM(E687:E687(E687,1 - $I$1, 0)) / $I$1,"")</f>
        <v>#VALUE!</v>
      </c>
      <c r="J687" s="10" t="e">
        <f aca="false">IF(ROW(E687) - 1 &gt;= $J$1,SUM(E687:E687(E687,1 - $J$1, 0)) / $J$1,"")</f>
        <v>#VALUE!</v>
      </c>
      <c r="L687" s="11" t="e">
        <f aca="true">IF(ROW(E687) - 1 &gt;= $L$1,IF(OFFSET(I687, -1, 0) = "", I687, ((E687 - L686) * $K$4) + L686), "")</f>
        <v>#VALUE!</v>
      </c>
      <c r="M687" s="11" t="e">
        <f aca="true">IF(ROW(E687) - 1 &gt;= $M$1,IF(OFFSET(J687, -1, 0) = "", J687, ((E687 - M686) * $K$6) + M686), "")</f>
        <v>#VALUE!</v>
      </c>
      <c r="N687" s="7" t="e">
        <f aca="false">IF(M687&lt;&gt;"", L687-M687, "")</f>
        <v>#VALUE!</v>
      </c>
      <c r="P687" s="4" t="e">
        <f aca="false">IF(ROW(E687) - 1 &gt;= $P$1, IF(OFFSET(N687, 1- $P$1, 0) &lt;&gt; "", SUM(N687:N687(N687, 1 - $P$1, 0)) / $P$1, ""), "")</f>
        <v>#VALUE!</v>
      </c>
      <c r="Q687" s="8" t="e">
        <f aca="true">IF(ROW(N687) - 1 &gt;= $P$1,IF(OFFSET(P687, -1, 0) = "", P687, ((N687 - Q686) * $O$5) + Q686), "")</f>
        <v>#VALUE!</v>
      </c>
      <c r="R687" s="8" t="e">
        <f aca="false">IF(Q687&lt;&gt;"", N687 - Q687, "")</f>
        <v>#VALUE!</v>
      </c>
    </row>
    <row collapsed="false" customFormat="false" customHeight="true" hidden="false" ht="14.4" outlineLevel="0" r="688">
      <c r="A688" s="9" t="n">
        <v>37554</v>
      </c>
      <c r="B688" s="5" t="n">
        <v>14.69</v>
      </c>
      <c r="C688" s="5" t="n">
        <v>15.45</v>
      </c>
      <c r="D688" s="5" t="n">
        <v>14.59</v>
      </c>
      <c r="E688" s="5" t="n">
        <v>15.42</v>
      </c>
      <c r="F688" s="5" t="n">
        <v>9966800</v>
      </c>
      <c r="G688" s="5" t="n">
        <v>7.68</v>
      </c>
      <c r="I688" s="10" t="e">
        <f aca="false">IF(ROW(E688) - 1 &gt;= $I$1,SUM(E688:E688(E688,1 - $I$1, 0)) / $I$1,"")</f>
        <v>#VALUE!</v>
      </c>
      <c r="J688" s="10" t="e">
        <f aca="false">IF(ROW(E688) - 1 &gt;= $J$1,SUM(E688:E688(E688,1 - $J$1, 0)) / $J$1,"")</f>
        <v>#VALUE!</v>
      </c>
      <c r="L688" s="11" t="e">
        <f aca="true">IF(ROW(E688) - 1 &gt;= $L$1,IF(OFFSET(I688, -1, 0) = "", I688, ((E688 - L687) * $K$4) + L687), "")</f>
        <v>#VALUE!</v>
      </c>
      <c r="M688" s="11" t="e">
        <f aca="true">IF(ROW(E688) - 1 &gt;= $M$1,IF(OFFSET(J688, -1, 0) = "", J688, ((E688 - M687) * $K$6) + M687), "")</f>
        <v>#VALUE!</v>
      </c>
      <c r="N688" s="7" t="e">
        <f aca="false">IF(M688&lt;&gt;"", L688-M688, "")</f>
        <v>#VALUE!</v>
      </c>
      <c r="P688" s="4" t="e">
        <f aca="false">IF(ROW(E688) - 1 &gt;= $P$1, IF(OFFSET(N688, 1- $P$1, 0) &lt;&gt; "", SUM(N688:N688(N688, 1 - $P$1, 0)) / $P$1, ""), "")</f>
        <v>#VALUE!</v>
      </c>
      <c r="Q688" s="8" t="e">
        <f aca="true">IF(ROW(N688) - 1 &gt;= $P$1,IF(OFFSET(P688, -1, 0) = "", P688, ((N688 - Q687) * $O$5) + Q687), "")</f>
        <v>#VALUE!</v>
      </c>
      <c r="R688" s="8" t="e">
        <f aca="false">IF(Q688&lt;&gt;"", N688 - Q688, "")</f>
        <v>#VALUE!</v>
      </c>
    </row>
    <row collapsed="false" customFormat="false" customHeight="true" hidden="false" ht="14.4" outlineLevel="0" r="689">
      <c r="A689" s="9" t="n">
        <v>37557</v>
      </c>
      <c r="B689" s="5" t="n">
        <v>15.55</v>
      </c>
      <c r="C689" s="5" t="n">
        <v>15.95</v>
      </c>
      <c r="D689" s="5" t="n">
        <v>15.25</v>
      </c>
      <c r="E689" s="5" t="n">
        <v>15.61</v>
      </c>
      <c r="F689" s="5" t="n">
        <v>12475000</v>
      </c>
      <c r="G689" s="5" t="n">
        <v>7.77</v>
      </c>
      <c r="I689" s="10" t="e">
        <f aca="false">IF(ROW(E689) - 1 &gt;= $I$1,SUM(E689:E689(E689,1 - $I$1, 0)) / $I$1,"")</f>
        <v>#VALUE!</v>
      </c>
      <c r="J689" s="10" t="e">
        <f aca="false">IF(ROW(E689) - 1 &gt;= $J$1,SUM(E689:E689(E689,1 - $J$1, 0)) / $J$1,"")</f>
        <v>#VALUE!</v>
      </c>
      <c r="L689" s="11" t="e">
        <f aca="true">IF(ROW(E689) - 1 &gt;= $L$1,IF(OFFSET(I689, -1, 0) = "", I689, ((E689 - L688) * $K$4) + L688), "")</f>
        <v>#VALUE!</v>
      </c>
      <c r="M689" s="11" t="e">
        <f aca="true">IF(ROW(E689) - 1 &gt;= $M$1,IF(OFFSET(J689, -1, 0) = "", J689, ((E689 - M688) * $K$6) + M688), "")</f>
        <v>#VALUE!</v>
      </c>
      <c r="N689" s="7" t="e">
        <f aca="false">IF(M689&lt;&gt;"", L689-M689, "")</f>
        <v>#VALUE!</v>
      </c>
      <c r="P689" s="4" t="e">
        <f aca="false">IF(ROW(E689) - 1 &gt;= $P$1, IF(OFFSET(N689, 1- $P$1, 0) &lt;&gt; "", SUM(N689:N689(N689, 1 - $P$1, 0)) / $P$1, ""), "")</f>
        <v>#VALUE!</v>
      </c>
      <c r="Q689" s="8" t="e">
        <f aca="true">IF(ROW(N689) - 1 &gt;= $P$1,IF(OFFSET(P689, -1, 0) = "", P689, ((N689 - Q688) * $O$5) + Q688), "")</f>
        <v>#VALUE!</v>
      </c>
      <c r="R689" s="8" t="e">
        <f aca="false">IF(Q689&lt;&gt;"", N689 - Q689, "")</f>
        <v>#VALUE!</v>
      </c>
    </row>
    <row collapsed="false" customFormat="false" customHeight="true" hidden="false" ht="14.4" outlineLevel="0" r="690">
      <c r="A690" s="9" t="n">
        <v>37558</v>
      </c>
      <c r="B690" s="5" t="n">
        <v>15.57</v>
      </c>
      <c r="C690" s="5" t="n">
        <v>15.88</v>
      </c>
      <c r="D690" s="5" t="n">
        <v>14.96</v>
      </c>
      <c r="E690" s="5" t="n">
        <v>15.44</v>
      </c>
      <c r="F690" s="5" t="n">
        <v>9256400</v>
      </c>
      <c r="G690" s="5" t="n">
        <v>7.69</v>
      </c>
      <c r="I690" s="10" t="e">
        <f aca="false">IF(ROW(E690) - 1 &gt;= $I$1,SUM(E690:E690(E690,1 - $I$1, 0)) / $I$1,"")</f>
        <v>#VALUE!</v>
      </c>
      <c r="J690" s="10" t="e">
        <f aca="false">IF(ROW(E690) - 1 &gt;= $J$1,SUM(E690:E690(E690,1 - $J$1, 0)) / $J$1,"")</f>
        <v>#VALUE!</v>
      </c>
      <c r="L690" s="11" t="e">
        <f aca="true">IF(ROW(E690) - 1 &gt;= $L$1,IF(OFFSET(I690, -1, 0) = "", I690, ((E690 - L689) * $K$4) + L689), "")</f>
        <v>#VALUE!</v>
      </c>
      <c r="M690" s="11" t="e">
        <f aca="true">IF(ROW(E690) - 1 &gt;= $M$1,IF(OFFSET(J690, -1, 0) = "", J690, ((E690 - M689) * $K$6) + M689), "")</f>
        <v>#VALUE!</v>
      </c>
      <c r="N690" s="7" t="e">
        <f aca="false">IF(M690&lt;&gt;"", L690-M690, "")</f>
        <v>#VALUE!</v>
      </c>
      <c r="P690" s="4" t="e">
        <f aca="false">IF(ROW(E690) - 1 &gt;= $P$1, IF(OFFSET(N690, 1- $P$1, 0) &lt;&gt; "", SUM(N690:N690(N690, 1 - $P$1, 0)) / $P$1, ""), "")</f>
        <v>#VALUE!</v>
      </c>
      <c r="Q690" s="8" t="e">
        <f aca="true">IF(ROW(N690) - 1 &gt;= $P$1,IF(OFFSET(P690, -1, 0) = "", P690, ((N690 - Q689) * $O$5) + Q689), "")</f>
        <v>#VALUE!</v>
      </c>
      <c r="R690" s="8" t="e">
        <f aca="false">IF(Q690&lt;&gt;"", N690 - Q690, "")</f>
        <v>#VALUE!</v>
      </c>
    </row>
    <row collapsed="false" customFormat="false" customHeight="true" hidden="false" ht="14.4" outlineLevel="0" r="691">
      <c r="A691" s="9" t="n">
        <v>37559</v>
      </c>
      <c r="B691" s="5" t="n">
        <v>15.49</v>
      </c>
      <c r="C691" s="5" t="n">
        <v>16.37</v>
      </c>
      <c r="D691" s="5" t="n">
        <v>15.48</v>
      </c>
      <c r="E691" s="5" t="n">
        <v>15.98</v>
      </c>
      <c r="F691" s="5" t="n">
        <v>9667000</v>
      </c>
      <c r="G691" s="5" t="n">
        <v>7.96</v>
      </c>
      <c r="I691" s="10" t="e">
        <f aca="false">IF(ROW(E691) - 1 &gt;= $I$1,SUM(E691:E691(E691,1 - $I$1, 0)) / $I$1,"")</f>
        <v>#VALUE!</v>
      </c>
      <c r="J691" s="10" t="e">
        <f aca="false">IF(ROW(E691) - 1 &gt;= $J$1,SUM(E691:E691(E691,1 - $J$1, 0)) / $J$1,"")</f>
        <v>#VALUE!</v>
      </c>
      <c r="L691" s="11" t="e">
        <f aca="true">IF(ROW(E691) - 1 &gt;= $L$1,IF(OFFSET(I691, -1, 0) = "", I691, ((E691 - L690) * $K$4) + L690), "")</f>
        <v>#VALUE!</v>
      </c>
      <c r="M691" s="11" t="e">
        <f aca="true">IF(ROW(E691) - 1 &gt;= $M$1,IF(OFFSET(J691, -1, 0) = "", J691, ((E691 - M690) * $K$6) + M690), "")</f>
        <v>#VALUE!</v>
      </c>
      <c r="N691" s="7" t="e">
        <f aca="false">IF(M691&lt;&gt;"", L691-M691, "")</f>
        <v>#VALUE!</v>
      </c>
      <c r="P691" s="4" t="e">
        <f aca="false">IF(ROW(E691) - 1 &gt;= $P$1, IF(OFFSET(N691, 1- $P$1, 0) &lt;&gt; "", SUM(N691:N691(N691, 1 - $P$1, 0)) / $P$1, ""), "")</f>
        <v>#VALUE!</v>
      </c>
      <c r="Q691" s="8" t="e">
        <f aca="true">IF(ROW(N691) - 1 &gt;= $P$1,IF(OFFSET(P691, -1, 0) = "", P691, ((N691 - Q690) * $O$5) + Q690), "")</f>
        <v>#VALUE!</v>
      </c>
      <c r="R691" s="8" t="e">
        <f aca="false">IF(Q691&lt;&gt;"", N691 - Q691, "")</f>
        <v>#VALUE!</v>
      </c>
    </row>
    <row collapsed="false" customFormat="false" customHeight="true" hidden="false" ht="14.4" outlineLevel="0" r="692">
      <c r="A692" s="9" t="n">
        <v>37560</v>
      </c>
      <c r="B692" s="5" t="n">
        <v>15.99</v>
      </c>
      <c r="C692" s="5" t="n">
        <v>16.44</v>
      </c>
      <c r="D692" s="5" t="n">
        <v>15.92</v>
      </c>
      <c r="E692" s="5" t="n">
        <v>16.07</v>
      </c>
      <c r="F692" s="5" t="n">
        <v>10565600</v>
      </c>
      <c r="G692" s="5" t="n">
        <v>8</v>
      </c>
      <c r="I692" s="10" t="e">
        <f aca="false">IF(ROW(E692) - 1 &gt;= $I$1,SUM(E692:E692(E692,1 - $I$1, 0)) / $I$1,"")</f>
        <v>#VALUE!</v>
      </c>
      <c r="J692" s="10" t="e">
        <f aca="false">IF(ROW(E692) - 1 &gt;= $J$1,SUM(E692:E692(E692,1 - $J$1, 0)) / $J$1,"")</f>
        <v>#VALUE!</v>
      </c>
      <c r="L692" s="11" t="e">
        <f aca="true">IF(ROW(E692) - 1 &gt;= $L$1,IF(OFFSET(I692, -1, 0) = "", I692, ((E692 - L691) * $K$4) + L691), "")</f>
        <v>#VALUE!</v>
      </c>
      <c r="M692" s="11" t="e">
        <f aca="true">IF(ROW(E692) - 1 &gt;= $M$1,IF(OFFSET(J692, -1, 0) = "", J692, ((E692 - M691) * $K$6) + M691), "")</f>
        <v>#VALUE!</v>
      </c>
      <c r="N692" s="7" t="e">
        <f aca="false">IF(M692&lt;&gt;"", L692-M692, "")</f>
        <v>#VALUE!</v>
      </c>
      <c r="P692" s="4" t="e">
        <f aca="false">IF(ROW(E692) - 1 &gt;= $P$1, IF(OFFSET(N692, 1- $P$1, 0) &lt;&gt; "", SUM(N692:N692(N692, 1 - $P$1, 0)) / $P$1, ""), "")</f>
        <v>#VALUE!</v>
      </c>
      <c r="Q692" s="8" t="e">
        <f aca="true">IF(ROW(N692) - 1 &gt;= $P$1,IF(OFFSET(P692, -1, 0) = "", P692, ((N692 - Q691) * $O$5) + Q691), "")</f>
        <v>#VALUE!</v>
      </c>
      <c r="R692" s="8" t="e">
        <f aca="false">IF(Q692&lt;&gt;"", N692 - Q692, "")</f>
        <v>#VALUE!</v>
      </c>
    </row>
    <row collapsed="false" customFormat="false" customHeight="true" hidden="false" ht="14.4" outlineLevel="0" r="693">
      <c r="A693" s="9" t="n">
        <v>37561</v>
      </c>
      <c r="B693" s="5" t="n">
        <v>15.94</v>
      </c>
      <c r="C693" s="5" t="n">
        <v>16.5</v>
      </c>
      <c r="D693" s="5" t="n">
        <v>15.89</v>
      </c>
      <c r="E693" s="5" t="n">
        <v>16.36</v>
      </c>
      <c r="F693" s="5" t="n">
        <v>6779600</v>
      </c>
      <c r="G693" s="5" t="n">
        <v>8.15</v>
      </c>
      <c r="I693" s="10" t="e">
        <f aca="false">IF(ROW(E693) - 1 &gt;= $I$1,SUM(E693:E693(E693,1 - $I$1, 0)) / $I$1,"")</f>
        <v>#VALUE!</v>
      </c>
      <c r="J693" s="10" t="e">
        <f aca="false">IF(ROW(E693) - 1 &gt;= $J$1,SUM(E693:E693(E693,1 - $J$1, 0)) / $J$1,"")</f>
        <v>#VALUE!</v>
      </c>
      <c r="L693" s="11" t="e">
        <f aca="true">IF(ROW(E693) - 1 &gt;= $L$1,IF(OFFSET(I693, -1, 0) = "", I693, ((E693 - L692) * $K$4) + L692), "")</f>
        <v>#VALUE!</v>
      </c>
      <c r="M693" s="11" t="e">
        <f aca="true">IF(ROW(E693) - 1 &gt;= $M$1,IF(OFFSET(J693, -1, 0) = "", J693, ((E693 - M692) * $K$6) + M692), "")</f>
        <v>#VALUE!</v>
      </c>
      <c r="N693" s="7" t="e">
        <f aca="false">IF(M693&lt;&gt;"", L693-M693, "")</f>
        <v>#VALUE!</v>
      </c>
      <c r="P693" s="4" t="e">
        <f aca="false">IF(ROW(E693) - 1 &gt;= $P$1, IF(OFFSET(N693, 1- $P$1, 0) &lt;&gt; "", SUM(N693:N693(N693, 1 - $P$1, 0)) / $P$1, ""), "")</f>
        <v>#VALUE!</v>
      </c>
      <c r="Q693" s="8" t="e">
        <f aca="true">IF(ROW(N693) - 1 &gt;= $P$1,IF(OFFSET(P693, -1, 0) = "", P693, ((N693 - Q692) * $O$5) + Q692), "")</f>
        <v>#VALUE!</v>
      </c>
      <c r="R693" s="8" t="e">
        <f aca="false">IF(Q693&lt;&gt;"", N693 - Q693, "")</f>
        <v>#VALUE!</v>
      </c>
    </row>
    <row collapsed="false" customFormat="false" customHeight="true" hidden="false" ht="14.4" outlineLevel="0" r="694">
      <c r="A694" s="9" t="n">
        <v>37564</v>
      </c>
      <c r="B694" s="5" t="n">
        <v>16.5</v>
      </c>
      <c r="C694" s="5" t="n">
        <v>17.38</v>
      </c>
      <c r="D694" s="5" t="n">
        <v>16.35</v>
      </c>
      <c r="E694" s="5" t="n">
        <v>16.89</v>
      </c>
      <c r="F694" s="5" t="n">
        <v>13457800</v>
      </c>
      <c r="G694" s="5" t="n">
        <v>8.41</v>
      </c>
      <c r="I694" s="10" t="e">
        <f aca="false">IF(ROW(E694) - 1 &gt;= $I$1,SUM(E694:E694(E694,1 - $I$1, 0)) / $I$1,"")</f>
        <v>#VALUE!</v>
      </c>
      <c r="J694" s="10" t="e">
        <f aca="false">IF(ROW(E694) - 1 &gt;= $J$1,SUM(E694:E694(E694,1 - $J$1, 0)) / $J$1,"")</f>
        <v>#VALUE!</v>
      </c>
      <c r="L694" s="11" t="e">
        <f aca="true">IF(ROW(E694) - 1 &gt;= $L$1,IF(OFFSET(I694, -1, 0) = "", I694, ((E694 - L693) * $K$4) + L693), "")</f>
        <v>#VALUE!</v>
      </c>
      <c r="M694" s="11" t="e">
        <f aca="true">IF(ROW(E694) - 1 &gt;= $M$1,IF(OFFSET(J694, -1, 0) = "", J694, ((E694 - M693) * $K$6) + M693), "")</f>
        <v>#VALUE!</v>
      </c>
      <c r="N694" s="7" t="e">
        <f aca="false">IF(M694&lt;&gt;"", L694-M694, "")</f>
        <v>#VALUE!</v>
      </c>
      <c r="P694" s="4" t="e">
        <f aca="false">IF(ROW(E694) - 1 &gt;= $P$1, IF(OFFSET(N694, 1- $P$1, 0) &lt;&gt; "", SUM(N694:N694(N694, 1 - $P$1, 0)) / $P$1, ""), "")</f>
        <v>#VALUE!</v>
      </c>
      <c r="Q694" s="8" t="e">
        <f aca="true">IF(ROW(N694) - 1 &gt;= $P$1,IF(OFFSET(P694, -1, 0) = "", P694, ((N694 - Q693) * $O$5) + Q693), "")</f>
        <v>#VALUE!</v>
      </c>
      <c r="R694" s="8" t="e">
        <f aca="false">IF(Q694&lt;&gt;"", N694 - Q694, "")</f>
        <v>#VALUE!</v>
      </c>
    </row>
    <row collapsed="false" customFormat="false" customHeight="true" hidden="false" ht="14.4" outlineLevel="0" r="695">
      <c r="A695" s="9" t="n">
        <v>37565</v>
      </c>
      <c r="B695" s="5" t="n">
        <v>16.75</v>
      </c>
      <c r="C695" s="5" t="n">
        <v>16.96</v>
      </c>
      <c r="D695" s="5" t="n">
        <v>16.35</v>
      </c>
      <c r="E695" s="5" t="n">
        <v>16.9</v>
      </c>
      <c r="F695" s="5" t="n">
        <v>7524800</v>
      </c>
      <c r="G695" s="5" t="n">
        <v>8.41</v>
      </c>
      <c r="I695" s="10" t="e">
        <f aca="false">IF(ROW(E695) - 1 &gt;= $I$1,SUM(E695:E695(E695,1 - $I$1, 0)) / $I$1,"")</f>
        <v>#VALUE!</v>
      </c>
      <c r="J695" s="10" t="e">
        <f aca="false">IF(ROW(E695) - 1 &gt;= $J$1,SUM(E695:E695(E695,1 - $J$1, 0)) / $J$1,"")</f>
        <v>#VALUE!</v>
      </c>
      <c r="L695" s="11" t="e">
        <f aca="true">IF(ROW(E695) - 1 &gt;= $L$1,IF(OFFSET(I695, -1, 0) = "", I695, ((E695 - L694) * $K$4) + L694), "")</f>
        <v>#VALUE!</v>
      </c>
      <c r="M695" s="11" t="e">
        <f aca="true">IF(ROW(E695) - 1 &gt;= $M$1,IF(OFFSET(J695, -1, 0) = "", J695, ((E695 - M694) * $K$6) + M694), "")</f>
        <v>#VALUE!</v>
      </c>
      <c r="N695" s="7" t="e">
        <f aca="false">IF(M695&lt;&gt;"", L695-M695, "")</f>
        <v>#VALUE!</v>
      </c>
      <c r="P695" s="4" t="e">
        <f aca="false">IF(ROW(E695) - 1 &gt;= $P$1, IF(OFFSET(N695, 1- $P$1, 0) &lt;&gt; "", SUM(N695:N695(N695, 1 - $P$1, 0)) / $P$1, ""), "")</f>
        <v>#VALUE!</v>
      </c>
      <c r="Q695" s="8" t="e">
        <f aca="true">IF(ROW(N695) - 1 &gt;= $P$1,IF(OFFSET(P695, -1, 0) = "", P695, ((N695 - Q694) * $O$5) + Q694), "")</f>
        <v>#VALUE!</v>
      </c>
      <c r="R695" s="8" t="e">
        <f aca="false">IF(Q695&lt;&gt;"", N695 - Q695, "")</f>
        <v>#VALUE!</v>
      </c>
    </row>
    <row collapsed="false" customFormat="false" customHeight="true" hidden="false" ht="14.4" outlineLevel="0" r="696">
      <c r="A696" s="9" t="n">
        <v>37566</v>
      </c>
      <c r="B696" s="5" t="n">
        <v>17.08</v>
      </c>
      <c r="C696" s="5" t="n">
        <v>17.32</v>
      </c>
      <c r="D696" s="5" t="n">
        <v>16.7</v>
      </c>
      <c r="E696" s="5" t="n">
        <v>17.22</v>
      </c>
      <c r="F696" s="5" t="n">
        <v>7728200</v>
      </c>
      <c r="G696" s="5" t="n">
        <v>8.57</v>
      </c>
      <c r="I696" s="10" t="e">
        <f aca="false">IF(ROW(E696) - 1 &gt;= $I$1,SUM(E696:E696(E696,1 - $I$1, 0)) / $I$1,"")</f>
        <v>#VALUE!</v>
      </c>
      <c r="J696" s="10" t="e">
        <f aca="false">IF(ROW(E696) - 1 &gt;= $J$1,SUM(E696:E696(E696,1 - $J$1, 0)) / $J$1,"")</f>
        <v>#VALUE!</v>
      </c>
      <c r="L696" s="11" t="e">
        <f aca="true">IF(ROW(E696) - 1 &gt;= $L$1,IF(OFFSET(I696, -1, 0) = "", I696, ((E696 - L695) * $K$4) + L695), "")</f>
        <v>#VALUE!</v>
      </c>
      <c r="M696" s="11" t="e">
        <f aca="true">IF(ROW(E696) - 1 &gt;= $M$1,IF(OFFSET(J696, -1, 0) = "", J696, ((E696 - M695) * $K$6) + M695), "")</f>
        <v>#VALUE!</v>
      </c>
      <c r="N696" s="7" t="e">
        <f aca="false">IF(M696&lt;&gt;"", L696-M696, "")</f>
        <v>#VALUE!</v>
      </c>
      <c r="P696" s="4" t="e">
        <f aca="false">IF(ROW(E696) - 1 &gt;= $P$1, IF(OFFSET(N696, 1- $P$1, 0) &lt;&gt; "", SUM(N696:N696(N696, 1 - $P$1, 0)) / $P$1, ""), "")</f>
        <v>#VALUE!</v>
      </c>
      <c r="Q696" s="8" t="e">
        <f aca="true">IF(ROW(N696) - 1 &gt;= $P$1,IF(OFFSET(P696, -1, 0) = "", P696, ((N696 - Q695) * $O$5) + Q695), "")</f>
        <v>#VALUE!</v>
      </c>
      <c r="R696" s="8" t="e">
        <f aca="false">IF(Q696&lt;&gt;"", N696 - Q696, "")</f>
        <v>#VALUE!</v>
      </c>
    </row>
    <row collapsed="false" customFormat="false" customHeight="true" hidden="false" ht="14.4" outlineLevel="0" r="697">
      <c r="A697" s="9" t="n">
        <v>37567</v>
      </c>
      <c r="B697" s="5" t="n">
        <v>16.94</v>
      </c>
      <c r="C697" s="5" t="n">
        <v>17.1</v>
      </c>
      <c r="D697" s="5" t="n">
        <v>15.81</v>
      </c>
      <c r="E697" s="5" t="n">
        <v>16</v>
      </c>
      <c r="F697" s="5" t="n">
        <v>12006400</v>
      </c>
      <c r="G697" s="5" t="n">
        <v>7.97</v>
      </c>
      <c r="I697" s="10" t="e">
        <f aca="false">IF(ROW(E697) - 1 &gt;= $I$1,SUM(E697:E697(E697,1 - $I$1, 0)) / $I$1,"")</f>
        <v>#VALUE!</v>
      </c>
      <c r="J697" s="10" t="e">
        <f aca="false">IF(ROW(E697) - 1 &gt;= $J$1,SUM(E697:E697(E697,1 - $J$1, 0)) / $J$1,"")</f>
        <v>#VALUE!</v>
      </c>
      <c r="L697" s="11" t="e">
        <f aca="true">IF(ROW(E697) - 1 &gt;= $L$1,IF(OFFSET(I697, -1, 0) = "", I697, ((E697 - L696) * $K$4) + L696), "")</f>
        <v>#VALUE!</v>
      </c>
      <c r="M697" s="11" t="e">
        <f aca="true">IF(ROW(E697) - 1 &gt;= $M$1,IF(OFFSET(J697, -1, 0) = "", J697, ((E697 - M696) * $K$6) + M696), "")</f>
        <v>#VALUE!</v>
      </c>
      <c r="N697" s="7" t="e">
        <f aca="false">IF(M697&lt;&gt;"", L697-M697, "")</f>
        <v>#VALUE!</v>
      </c>
      <c r="P697" s="4" t="e">
        <f aca="false">IF(ROW(E697) - 1 &gt;= $P$1, IF(OFFSET(N697, 1- $P$1, 0) &lt;&gt; "", SUM(N697:N697(N697, 1 - $P$1, 0)) / $P$1, ""), "")</f>
        <v>#VALUE!</v>
      </c>
      <c r="Q697" s="8" t="e">
        <f aca="true">IF(ROW(N697) - 1 &gt;= $P$1,IF(OFFSET(P697, -1, 0) = "", P697, ((N697 - Q696) * $O$5) + Q696), "")</f>
        <v>#VALUE!</v>
      </c>
      <c r="R697" s="8" t="e">
        <f aca="false">IF(Q697&lt;&gt;"", N697 - Q697, "")</f>
        <v>#VALUE!</v>
      </c>
    </row>
    <row collapsed="false" customFormat="false" customHeight="true" hidden="false" ht="14.4" outlineLevel="0" r="698">
      <c r="A698" s="9" t="n">
        <v>37568</v>
      </c>
      <c r="B698" s="5" t="n">
        <v>16.01</v>
      </c>
      <c r="C698" s="5" t="n">
        <v>16.2</v>
      </c>
      <c r="D698" s="5" t="n">
        <v>15.52</v>
      </c>
      <c r="E698" s="5" t="n">
        <v>15.84</v>
      </c>
      <c r="F698" s="5" t="n">
        <v>6788000</v>
      </c>
      <c r="G698" s="5" t="n">
        <v>7.89</v>
      </c>
      <c r="I698" s="10" t="e">
        <f aca="false">IF(ROW(E698) - 1 &gt;= $I$1,SUM(E698:E698(E698,1 - $I$1, 0)) / $I$1,"")</f>
        <v>#VALUE!</v>
      </c>
      <c r="J698" s="10" t="e">
        <f aca="false">IF(ROW(E698) - 1 &gt;= $J$1,SUM(E698:E698(E698,1 - $J$1, 0)) / $J$1,"")</f>
        <v>#VALUE!</v>
      </c>
      <c r="L698" s="11" t="e">
        <f aca="true">IF(ROW(E698) - 1 &gt;= $L$1,IF(OFFSET(I698, -1, 0) = "", I698, ((E698 - L697) * $K$4) + L697), "")</f>
        <v>#VALUE!</v>
      </c>
      <c r="M698" s="11" t="e">
        <f aca="true">IF(ROW(E698) - 1 &gt;= $M$1,IF(OFFSET(J698, -1, 0) = "", J698, ((E698 - M697) * $K$6) + M697), "")</f>
        <v>#VALUE!</v>
      </c>
      <c r="N698" s="7" t="e">
        <f aca="false">IF(M698&lt;&gt;"", L698-M698, "")</f>
        <v>#VALUE!</v>
      </c>
      <c r="P698" s="4" t="e">
        <f aca="false">IF(ROW(E698) - 1 &gt;= $P$1, IF(OFFSET(N698, 1- $P$1, 0) &lt;&gt; "", SUM(N698:N698(N698, 1 - $P$1, 0)) / $P$1, ""), "")</f>
        <v>#VALUE!</v>
      </c>
      <c r="Q698" s="8" t="e">
        <f aca="true">IF(ROW(N698) - 1 &gt;= $P$1,IF(OFFSET(P698, -1, 0) = "", P698, ((N698 - Q697) * $O$5) + Q697), "")</f>
        <v>#VALUE!</v>
      </c>
      <c r="R698" s="8" t="e">
        <f aca="false">IF(Q698&lt;&gt;"", N698 - Q698, "")</f>
        <v>#VALUE!</v>
      </c>
    </row>
    <row collapsed="false" customFormat="false" customHeight="true" hidden="false" ht="14.4" outlineLevel="0" r="699">
      <c r="A699" s="9" t="n">
        <v>37571</v>
      </c>
      <c r="B699" s="5" t="n">
        <v>15.74</v>
      </c>
      <c r="C699" s="5" t="n">
        <v>15.89</v>
      </c>
      <c r="D699" s="5" t="n">
        <v>15.12</v>
      </c>
      <c r="E699" s="5" t="n">
        <v>15.16</v>
      </c>
      <c r="F699" s="5" t="n">
        <v>5463400</v>
      </c>
      <c r="G699" s="5" t="n">
        <v>7.55</v>
      </c>
      <c r="I699" s="10" t="e">
        <f aca="false">IF(ROW(E699) - 1 &gt;= $I$1,SUM(E699:E699(E699,1 - $I$1, 0)) / $I$1,"")</f>
        <v>#VALUE!</v>
      </c>
      <c r="J699" s="10" t="e">
        <f aca="false">IF(ROW(E699) - 1 &gt;= $J$1,SUM(E699:E699(E699,1 - $J$1, 0)) / $J$1,"")</f>
        <v>#VALUE!</v>
      </c>
      <c r="L699" s="11" t="e">
        <f aca="true">IF(ROW(E699) - 1 &gt;= $L$1,IF(OFFSET(I699, -1, 0) = "", I699, ((E699 - L698) * $K$4) + L698), "")</f>
        <v>#VALUE!</v>
      </c>
      <c r="M699" s="11" t="e">
        <f aca="true">IF(ROW(E699) - 1 &gt;= $M$1,IF(OFFSET(J699, -1, 0) = "", J699, ((E699 - M698) * $K$6) + M698), "")</f>
        <v>#VALUE!</v>
      </c>
      <c r="N699" s="7" t="e">
        <f aca="false">IF(M699&lt;&gt;"", L699-M699, "")</f>
        <v>#VALUE!</v>
      </c>
      <c r="P699" s="4" t="e">
        <f aca="false">IF(ROW(E699) - 1 &gt;= $P$1, IF(OFFSET(N699, 1- $P$1, 0) &lt;&gt; "", SUM(N699:N699(N699, 1 - $P$1, 0)) / $P$1, ""), "")</f>
        <v>#VALUE!</v>
      </c>
      <c r="Q699" s="8" t="e">
        <f aca="true">IF(ROW(N699) - 1 &gt;= $P$1,IF(OFFSET(P699, -1, 0) = "", P699, ((N699 - Q698) * $O$5) + Q698), "")</f>
        <v>#VALUE!</v>
      </c>
      <c r="R699" s="8" t="e">
        <f aca="false">IF(Q699&lt;&gt;"", N699 - Q699, "")</f>
        <v>#VALUE!</v>
      </c>
    </row>
    <row collapsed="false" customFormat="false" customHeight="true" hidden="false" ht="14.4" outlineLevel="0" r="700">
      <c r="A700" s="9" t="n">
        <v>37572</v>
      </c>
      <c r="B700" s="5" t="n">
        <v>15.32</v>
      </c>
      <c r="C700" s="5" t="n">
        <v>16.04</v>
      </c>
      <c r="D700" s="5" t="n">
        <v>15.28</v>
      </c>
      <c r="E700" s="5" t="n">
        <v>15.64</v>
      </c>
      <c r="F700" s="5" t="n">
        <v>7992600</v>
      </c>
      <c r="G700" s="5" t="n">
        <v>7.79</v>
      </c>
      <c r="I700" s="10" t="e">
        <f aca="false">IF(ROW(E700) - 1 &gt;= $I$1,SUM(E700:E700(E700,1 - $I$1, 0)) / $I$1,"")</f>
        <v>#VALUE!</v>
      </c>
      <c r="J700" s="10" t="e">
        <f aca="false">IF(ROW(E700) - 1 &gt;= $J$1,SUM(E700:E700(E700,1 - $J$1, 0)) / $J$1,"")</f>
        <v>#VALUE!</v>
      </c>
      <c r="L700" s="11" t="e">
        <f aca="true">IF(ROW(E700) - 1 &gt;= $L$1,IF(OFFSET(I700, -1, 0) = "", I700, ((E700 - L699) * $K$4) + L699), "")</f>
        <v>#VALUE!</v>
      </c>
      <c r="M700" s="11" t="e">
        <f aca="true">IF(ROW(E700) - 1 &gt;= $M$1,IF(OFFSET(J700, -1, 0) = "", J700, ((E700 - M699) * $K$6) + M699), "")</f>
        <v>#VALUE!</v>
      </c>
      <c r="N700" s="7" t="e">
        <f aca="false">IF(M700&lt;&gt;"", L700-M700, "")</f>
        <v>#VALUE!</v>
      </c>
      <c r="P700" s="4" t="e">
        <f aca="false">IF(ROW(E700) - 1 &gt;= $P$1, IF(OFFSET(N700, 1- $P$1, 0) &lt;&gt; "", SUM(N700:N700(N700, 1 - $P$1, 0)) / $P$1, ""), "")</f>
        <v>#VALUE!</v>
      </c>
      <c r="Q700" s="8" t="e">
        <f aca="true">IF(ROW(N700) - 1 &gt;= $P$1,IF(OFFSET(P700, -1, 0) = "", P700, ((N700 - Q699) * $O$5) + Q699), "")</f>
        <v>#VALUE!</v>
      </c>
      <c r="R700" s="8" t="e">
        <f aca="false">IF(Q700&lt;&gt;"", N700 - Q700, "")</f>
        <v>#VALUE!</v>
      </c>
    </row>
    <row collapsed="false" customFormat="false" customHeight="true" hidden="false" ht="14.4" outlineLevel="0" r="701">
      <c r="A701" s="9" t="n">
        <v>37573</v>
      </c>
      <c r="B701" s="5" t="n">
        <v>15.5</v>
      </c>
      <c r="C701" s="5" t="n">
        <v>16.07</v>
      </c>
      <c r="D701" s="5" t="n">
        <v>15.28</v>
      </c>
      <c r="E701" s="5" t="n">
        <v>15.59</v>
      </c>
      <c r="F701" s="5" t="n">
        <v>8276400</v>
      </c>
      <c r="G701" s="5" t="n">
        <v>7.76</v>
      </c>
      <c r="I701" s="10" t="e">
        <f aca="false">IF(ROW(E701) - 1 &gt;= $I$1,SUM(E701:E701(E701,1 - $I$1, 0)) / $I$1,"")</f>
        <v>#VALUE!</v>
      </c>
      <c r="J701" s="10" t="e">
        <f aca="false">IF(ROW(E701) - 1 &gt;= $J$1,SUM(E701:E701(E701,1 - $J$1, 0)) / $J$1,"")</f>
        <v>#VALUE!</v>
      </c>
      <c r="L701" s="11" t="e">
        <f aca="true">IF(ROW(E701) - 1 &gt;= $L$1,IF(OFFSET(I701, -1, 0) = "", I701, ((E701 - L700) * $K$4) + L700), "")</f>
        <v>#VALUE!</v>
      </c>
      <c r="M701" s="11" t="e">
        <f aca="true">IF(ROW(E701) - 1 &gt;= $M$1,IF(OFFSET(J701, -1, 0) = "", J701, ((E701 - M700) * $K$6) + M700), "")</f>
        <v>#VALUE!</v>
      </c>
      <c r="N701" s="7" t="e">
        <f aca="false">IF(M701&lt;&gt;"", L701-M701, "")</f>
        <v>#VALUE!</v>
      </c>
      <c r="P701" s="4" t="e">
        <f aca="false">IF(ROW(E701) - 1 &gt;= $P$1, IF(OFFSET(N701, 1- $P$1, 0) &lt;&gt; "", SUM(N701:N701(N701, 1 - $P$1, 0)) / $P$1, ""), "")</f>
        <v>#VALUE!</v>
      </c>
      <c r="Q701" s="8" t="e">
        <f aca="true">IF(ROW(N701) - 1 &gt;= $P$1,IF(OFFSET(P701, -1, 0) = "", P701, ((N701 - Q700) * $O$5) + Q700), "")</f>
        <v>#VALUE!</v>
      </c>
      <c r="R701" s="8" t="e">
        <f aca="false">IF(Q701&lt;&gt;"", N701 - Q701, "")</f>
        <v>#VALUE!</v>
      </c>
    </row>
    <row collapsed="false" customFormat="false" customHeight="true" hidden="false" ht="14.4" outlineLevel="0" r="702">
      <c r="A702" s="9" t="n">
        <v>37574</v>
      </c>
      <c r="B702" s="5" t="n">
        <v>15.9</v>
      </c>
      <c r="C702" s="5" t="n">
        <v>16.41</v>
      </c>
      <c r="D702" s="5" t="n">
        <v>15.78</v>
      </c>
      <c r="E702" s="5" t="n">
        <v>16.3</v>
      </c>
      <c r="F702" s="5" t="n">
        <v>5061200</v>
      </c>
      <c r="G702" s="5" t="n">
        <v>8.12</v>
      </c>
      <c r="I702" s="10" t="e">
        <f aca="false">IF(ROW(E702) - 1 &gt;= $I$1,SUM(E702:E702(E702,1 - $I$1, 0)) / $I$1,"")</f>
        <v>#VALUE!</v>
      </c>
      <c r="J702" s="10" t="e">
        <f aca="false">IF(ROW(E702) - 1 &gt;= $J$1,SUM(E702:E702(E702,1 - $J$1, 0)) / $J$1,"")</f>
        <v>#VALUE!</v>
      </c>
      <c r="L702" s="11" t="e">
        <f aca="true">IF(ROW(E702) - 1 &gt;= $L$1,IF(OFFSET(I702, -1, 0) = "", I702, ((E702 - L701) * $K$4) + L701), "")</f>
        <v>#VALUE!</v>
      </c>
      <c r="M702" s="11" t="e">
        <f aca="true">IF(ROW(E702) - 1 &gt;= $M$1,IF(OFFSET(J702, -1, 0) = "", J702, ((E702 - M701) * $K$6) + M701), "")</f>
        <v>#VALUE!</v>
      </c>
      <c r="N702" s="7" t="e">
        <f aca="false">IF(M702&lt;&gt;"", L702-M702, "")</f>
        <v>#VALUE!</v>
      </c>
      <c r="P702" s="4" t="e">
        <f aca="false">IF(ROW(E702) - 1 &gt;= $P$1, IF(OFFSET(N702, 1- $P$1, 0) &lt;&gt; "", SUM(N702:N702(N702, 1 - $P$1, 0)) / $P$1, ""), "")</f>
        <v>#VALUE!</v>
      </c>
      <c r="Q702" s="8" t="e">
        <f aca="true">IF(ROW(N702) - 1 &gt;= $P$1,IF(OFFSET(P702, -1, 0) = "", P702, ((N702 - Q701) * $O$5) + Q701), "")</f>
        <v>#VALUE!</v>
      </c>
      <c r="R702" s="8" t="e">
        <f aca="false">IF(Q702&lt;&gt;"", N702 - Q702, "")</f>
        <v>#VALUE!</v>
      </c>
    </row>
    <row collapsed="false" customFormat="false" customHeight="true" hidden="false" ht="14.4" outlineLevel="0" r="703">
      <c r="A703" s="9" t="n">
        <v>37575</v>
      </c>
      <c r="B703" s="5" t="n">
        <v>16.23</v>
      </c>
      <c r="C703" s="5" t="n">
        <v>16.24</v>
      </c>
      <c r="D703" s="5" t="n">
        <v>15.76</v>
      </c>
      <c r="E703" s="5" t="n">
        <v>15.95</v>
      </c>
      <c r="F703" s="5" t="n">
        <v>5749800</v>
      </c>
      <c r="G703" s="5" t="n">
        <v>7.94</v>
      </c>
      <c r="I703" s="10" t="e">
        <f aca="false">IF(ROW(E703) - 1 &gt;= $I$1,SUM(E703:E703(E703,1 - $I$1, 0)) / $I$1,"")</f>
        <v>#VALUE!</v>
      </c>
      <c r="J703" s="10" t="e">
        <f aca="false">IF(ROW(E703) - 1 &gt;= $J$1,SUM(E703:E703(E703,1 - $J$1, 0)) / $J$1,"")</f>
        <v>#VALUE!</v>
      </c>
      <c r="L703" s="11" t="e">
        <f aca="true">IF(ROW(E703) - 1 &gt;= $L$1,IF(OFFSET(I703, -1, 0) = "", I703, ((E703 - L702) * $K$4) + L702), "")</f>
        <v>#VALUE!</v>
      </c>
      <c r="M703" s="11" t="e">
        <f aca="true">IF(ROW(E703) - 1 &gt;= $M$1,IF(OFFSET(J703, -1, 0) = "", J703, ((E703 - M702) * $K$6) + M702), "")</f>
        <v>#VALUE!</v>
      </c>
      <c r="N703" s="7" t="e">
        <f aca="false">IF(M703&lt;&gt;"", L703-M703, "")</f>
        <v>#VALUE!</v>
      </c>
      <c r="P703" s="4" t="e">
        <f aca="false">IF(ROW(E703) - 1 &gt;= $P$1, IF(OFFSET(N703, 1- $P$1, 0) &lt;&gt; "", SUM(N703:N703(N703, 1 - $P$1, 0)) / $P$1, ""), "")</f>
        <v>#VALUE!</v>
      </c>
      <c r="Q703" s="8" t="e">
        <f aca="true">IF(ROW(N703) - 1 &gt;= $P$1,IF(OFFSET(P703, -1, 0) = "", P703, ((N703 - Q702) * $O$5) + Q702), "")</f>
        <v>#VALUE!</v>
      </c>
      <c r="R703" s="8" t="e">
        <f aca="false">IF(Q703&lt;&gt;"", N703 - Q703, "")</f>
        <v>#VALUE!</v>
      </c>
    </row>
    <row collapsed="false" customFormat="false" customHeight="true" hidden="false" ht="14.4" outlineLevel="0" r="704">
      <c r="A704" s="9" t="n">
        <v>37578</v>
      </c>
      <c r="B704" s="5" t="n">
        <v>16.19</v>
      </c>
      <c r="C704" s="5" t="n">
        <v>16.2</v>
      </c>
      <c r="D704" s="5" t="n">
        <v>15.52</v>
      </c>
      <c r="E704" s="5" t="n">
        <v>15.65</v>
      </c>
      <c r="F704" s="5" t="n">
        <v>5877800</v>
      </c>
      <c r="G704" s="5" t="n">
        <v>7.79</v>
      </c>
      <c r="I704" s="10" t="e">
        <f aca="false">IF(ROW(E704) - 1 &gt;= $I$1,SUM(E704:E704(E704,1 - $I$1, 0)) / $I$1,"")</f>
        <v>#VALUE!</v>
      </c>
      <c r="J704" s="10" t="e">
        <f aca="false">IF(ROW(E704) - 1 &gt;= $J$1,SUM(E704:E704(E704,1 - $J$1, 0)) / $J$1,"")</f>
        <v>#VALUE!</v>
      </c>
      <c r="L704" s="11" t="e">
        <f aca="true">IF(ROW(E704) - 1 &gt;= $L$1,IF(OFFSET(I704, -1, 0) = "", I704, ((E704 - L703) * $K$4) + L703), "")</f>
        <v>#VALUE!</v>
      </c>
      <c r="M704" s="11" t="e">
        <f aca="true">IF(ROW(E704) - 1 &gt;= $M$1,IF(OFFSET(J704, -1, 0) = "", J704, ((E704 - M703) * $K$6) + M703), "")</f>
        <v>#VALUE!</v>
      </c>
      <c r="N704" s="7" t="e">
        <f aca="false">IF(M704&lt;&gt;"", L704-M704, "")</f>
        <v>#VALUE!</v>
      </c>
      <c r="P704" s="4" t="e">
        <f aca="false">IF(ROW(E704) - 1 &gt;= $P$1, IF(OFFSET(N704, 1- $P$1, 0) &lt;&gt; "", SUM(N704:N704(N704, 1 - $P$1, 0)) / $P$1, ""), "")</f>
        <v>#VALUE!</v>
      </c>
      <c r="Q704" s="8" t="e">
        <f aca="true">IF(ROW(N704) - 1 &gt;= $P$1,IF(OFFSET(P704, -1, 0) = "", P704, ((N704 - Q703) * $O$5) + Q703), "")</f>
        <v>#VALUE!</v>
      </c>
      <c r="R704" s="8" t="e">
        <f aca="false">IF(Q704&lt;&gt;"", N704 - Q704, "")</f>
        <v>#VALUE!</v>
      </c>
    </row>
    <row collapsed="false" customFormat="false" customHeight="true" hidden="false" ht="14.4" outlineLevel="0" r="705">
      <c r="A705" s="9" t="n">
        <v>37579</v>
      </c>
      <c r="B705" s="5" t="n">
        <v>15.55</v>
      </c>
      <c r="C705" s="5" t="n">
        <v>15.75</v>
      </c>
      <c r="D705" s="5" t="n">
        <v>15.01</v>
      </c>
      <c r="E705" s="5" t="n">
        <v>15.27</v>
      </c>
      <c r="F705" s="5" t="n">
        <v>7534000</v>
      </c>
      <c r="G705" s="5" t="n">
        <v>7.6</v>
      </c>
      <c r="I705" s="10" t="e">
        <f aca="false">IF(ROW(E705) - 1 &gt;= $I$1,SUM(E705:E705(E705,1 - $I$1, 0)) / $I$1,"")</f>
        <v>#VALUE!</v>
      </c>
      <c r="J705" s="10" t="e">
        <f aca="false">IF(ROW(E705) - 1 &gt;= $J$1,SUM(E705:E705(E705,1 - $J$1, 0)) / $J$1,"")</f>
        <v>#VALUE!</v>
      </c>
      <c r="L705" s="11" t="e">
        <f aca="true">IF(ROW(E705) - 1 &gt;= $L$1,IF(OFFSET(I705, -1, 0) = "", I705, ((E705 - L704) * $K$4) + L704), "")</f>
        <v>#VALUE!</v>
      </c>
      <c r="M705" s="11" t="e">
        <f aca="true">IF(ROW(E705) - 1 &gt;= $M$1,IF(OFFSET(J705, -1, 0) = "", J705, ((E705 - M704) * $K$6) + M704), "")</f>
        <v>#VALUE!</v>
      </c>
      <c r="N705" s="7" t="e">
        <f aca="false">IF(M705&lt;&gt;"", L705-M705, "")</f>
        <v>#VALUE!</v>
      </c>
      <c r="P705" s="4" t="e">
        <f aca="false">IF(ROW(E705) - 1 &gt;= $P$1, IF(OFFSET(N705, 1- $P$1, 0) &lt;&gt; "", SUM(N705:N705(N705, 1 - $P$1, 0)) / $P$1, ""), "")</f>
        <v>#VALUE!</v>
      </c>
      <c r="Q705" s="8" t="e">
        <f aca="true">IF(ROW(N705) - 1 &gt;= $P$1,IF(OFFSET(P705, -1, 0) = "", P705, ((N705 - Q704) * $O$5) + Q704), "")</f>
        <v>#VALUE!</v>
      </c>
      <c r="R705" s="8" t="e">
        <f aca="false">IF(Q705&lt;&gt;"", N705 - Q705, "")</f>
        <v>#VALUE!</v>
      </c>
    </row>
    <row collapsed="false" customFormat="false" customHeight="true" hidden="false" ht="14.4" outlineLevel="0" r="706">
      <c r="A706" s="9" t="n">
        <v>37580</v>
      </c>
      <c r="B706" s="5" t="n">
        <v>15.3</v>
      </c>
      <c r="C706" s="5" t="n">
        <v>15.7</v>
      </c>
      <c r="D706" s="5" t="n">
        <v>15.25</v>
      </c>
      <c r="E706" s="5" t="n">
        <v>15.53</v>
      </c>
      <c r="F706" s="5" t="n">
        <v>7455000</v>
      </c>
      <c r="G706" s="5" t="n">
        <v>7.73</v>
      </c>
      <c r="I706" s="10" t="e">
        <f aca="false">IF(ROW(E706) - 1 &gt;= $I$1,SUM(E706:E706(E706,1 - $I$1, 0)) / $I$1,"")</f>
        <v>#VALUE!</v>
      </c>
      <c r="J706" s="10" t="e">
        <f aca="false">IF(ROW(E706) - 1 &gt;= $J$1,SUM(E706:E706(E706,1 - $J$1, 0)) / $J$1,"")</f>
        <v>#VALUE!</v>
      </c>
      <c r="L706" s="11" t="e">
        <f aca="true">IF(ROW(E706) - 1 &gt;= $L$1,IF(OFFSET(I706, -1, 0) = "", I706, ((E706 - L705) * $K$4) + L705), "")</f>
        <v>#VALUE!</v>
      </c>
      <c r="M706" s="11" t="e">
        <f aca="true">IF(ROW(E706) - 1 &gt;= $M$1,IF(OFFSET(J706, -1, 0) = "", J706, ((E706 - M705) * $K$6) + M705), "")</f>
        <v>#VALUE!</v>
      </c>
      <c r="N706" s="7" t="e">
        <f aca="false">IF(M706&lt;&gt;"", L706-M706, "")</f>
        <v>#VALUE!</v>
      </c>
      <c r="P706" s="4" t="e">
        <f aca="false">IF(ROW(E706) - 1 &gt;= $P$1, IF(OFFSET(N706, 1- $P$1, 0) &lt;&gt; "", SUM(N706:N706(N706, 1 - $P$1, 0)) / $P$1, ""), "")</f>
        <v>#VALUE!</v>
      </c>
      <c r="Q706" s="8" t="e">
        <f aca="true">IF(ROW(N706) - 1 &gt;= $P$1,IF(OFFSET(P706, -1, 0) = "", P706, ((N706 - Q705) * $O$5) + Q705), "")</f>
        <v>#VALUE!</v>
      </c>
      <c r="R706" s="8" t="e">
        <f aca="false">IF(Q706&lt;&gt;"", N706 - Q706, "")</f>
        <v>#VALUE!</v>
      </c>
    </row>
    <row collapsed="false" customFormat="false" customHeight="true" hidden="false" ht="14.4" outlineLevel="0" r="707">
      <c r="A707" s="9" t="n">
        <v>37581</v>
      </c>
      <c r="B707" s="5" t="n">
        <v>15.9</v>
      </c>
      <c r="C707" s="5" t="n">
        <v>16.44</v>
      </c>
      <c r="D707" s="5" t="n">
        <v>15.75</v>
      </c>
      <c r="E707" s="5" t="n">
        <v>16.35</v>
      </c>
      <c r="F707" s="5" t="n">
        <v>14945800</v>
      </c>
      <c r="G707" s="5" t="n">
        <v>8.14</v>
      </c>
      <c r="I707" s="10" t="e">
        <f aca="false">IF(ROW(E707) - 1 &gt;= $I$1,SUM(E707:E707(E707,1 - $I$1, 0)) / $I$1,"")</f>
        <v>#VALUE!</v>
      </c>
      <c r="J707" s="10" t="e">
        <f aca="false">IF(ROW(E707) - 1 &gt;= $J$1,SUM(E707:E707(E707,1 - $J$1, 0)) / $J$1,"")</f>
        <v>#VALUE!</v>
      </c>
      <c r="L707" s="11" t="e">
        <f aca="true">IF(ROW(E707) - 1 &gt;= $L$1,IF(OFFSET(I707, -1, 0) = "", I707, ((E707 - L706) * $K$4) + L706), "")</f>
        <v>#VALUE!</v>
      </c>
      <c r="M707" s="11" t="e">
        <f aca="true">IF(ROW(E707) - 1 &gt;= $M$1,IF(OFFSET(J707, -1, 0) = "", J707, ((E707 - M706) * $K$6) + M706), "")</f>
        <v>#VALUE!</v>
      </c>
      <c r="N707" s="7" t="e">
        <f aca="false">IF(M707&lt;&gt;"", L707-M707, "")</f>
        <v>#VALUE!</v>
      </c>
      <c r="P707" s="4" t="e">
        <f aca="false">IF(ROW(E707) - 1 &gt;= $P$1, IF(OFFSET(N707, 1- $P$1, 0) &lt;&gt; "", SUM(N707:N707(N707, 1 - $P$1, 0)) / $P$1, ""), "")</f>
        <v>#VALUE!</v>
      </c>
      <c r="Q707" s="8" t="e">
        <f aca="true">IF(ROW(N707) - 1 &gt;= $P$1,IF(OFFSET(P707, -1, 0) = "", P707, ((N707 - Q706) * $O$5) + Q706), "")</f>
        <v>#VALUE!</v>
      </c>
      <c r="R707" s="8" t="e">
        <f aca="false">IF(Q707&lt;&gt;"", N707 - Q707, "")</f>
        <v>#VALUE!</v>
      </c>
    </row>
    <row collapsed="false" customFormat="false" customHeight="true" hidden="false" ht="14.4" outlineLevel="0" r="708">
      <c r="A708" s="9" t="n">
        <v>37582</v>
      </c>
      <c r="B708" s="5" t="n">
        <v>16.09</v>
      </c>
      <c r="C708" s="5" t="n">
        <v>16.3</v>
      </c>
      <c r="D708" s="5" t="n">
        <v>15.9</v>
      </c>
      <c r="E708" s="5" t="n">
        <v>16.01</v>
      </c>
      <c r="F708" s="5" t="n">
        <v>8137800</v>
      </c>
      <c r="G708" s="5" t="n">
        <v>7.97</v>
      </c>
      <c r="I708" s="10" t="e">
        <f aca="false">IF(ROW(E708) - 1 &gt;= $I$1,SUM(E708:E708(E708,1 - $I$1, 0)) / $I$1,"")</f>
        <v>#VALUE!</v>
      </c>
      <c r="J708" s="10" t="e">
        <f aca="false">IF(ROW(E708) - 1 &gt;= $J$1,SUM(E708:E708(E708,1 - $J$1, 0)) / $J$1,"")</f>
        <v>#VALUE!</v>
      </c>
      <c r="L708" s="11" t="e">
        <f aca="true">IF(ROW(E708) - 1 &gt;= $L$1,IF(OFFSET(I708, -1, 0) = "", I708, ((E708 - L707) * $K$4) + L707), "")</f>
        <v>#VALUE!</v>
      </c>
      <c r="M708" s="11" t="e">
        <f aca="true">IF(ROW(E708) - 1 &gt;= $M$1,IF(OFFSET(J708, -1, 0) = "", J708, ((E708 - M707) * $K$6) + M707), "")</f>
        <v>#VALUE!</v>
      </c>
      <c r="N708" s="7" t="e">
        <f aca="false">IF(M708&lt;&gt;"", L708-M708, "")</f>
        <v>#VALUE!</v>
      </c>
      <c r="P708" s="4" t="e">
        <f aca="false">IF(ROW(E708) - 1 &gt;= $P$1, IF(OFFSET(N708, 1- $P$1, 0) &lt;&gt; "", SUM(N708:N708(N708, 1 - $P$1, 0)) / $P$1, ""), "")</f>
        <v>#VALUE!</v>
      </c>
      <c r="Q708" s="8" t="e">
        <f aca="true">IF(ROW(N708) - 1 &gt;= $P$1,IF(OFFSET(P708, -1, 0) = "", P708, ((N708 - Q707) * $O$5) + Q707), "")</f>
        <v>#VALUE!</v>
      </c>
      <c r="R708" s="8" t="e">
        <f aca="false">IF(Q708&lt;&gt;"", N708 - Q708, "")</f>
        <v>#VALUE!</v>
      </c>
    </row>
    <row collapsed="false" customFormat="false" customHeight="true" hidden="false" ht="14.4" outlineLevel="0" r="709">
      <c r="A709" s="9" t="n">
        <v>37585</v>
      </c>
      <c r="B709" s="5" t="n">
        <v>16.03</v>
      </c>
      <c r="C709" s="5" t="n">
        <v>16.14</v>
      </c>
      <c r="D709" s="5" t="n">
        <v>15.71</v>
      </c>
      <c r="E709" s="5" t="n">
        <v>15.97</v>
      </c>
      <c r="F709" s="5" t="n">
        <v>7122400</v>
      </c>
      <c r="G709" s="5" t="n">
        <v>7.95</v>
      </c>
      <c r="I709" s="10" t="e">
        <f aca="false">IF(ROW(E709) - 1 &gt;= $I$1,SUM(E709:E709(E709,1 - $I$1, 0)) / $I$1,"")</f>
        <v>#VALUE!</v>
      </c>
      <c r="J709" s="10" t="e">
        <f aca="false">IF(ROW(E709) - 1 &gt;= $J$1,SUM(E709:E709(E709,1 - $J$1, 0)) / $J$1,"")</f>
        <v>#VALUE!</v>
      </c>
      <c r="L709" s="11" t="e">
        <f aca="true">IF(ROW(E709) - 1 &gt;= $L$1,IF(OFFSET(I709, -1, 0) = "", I709, ((E709 - L708) * $K$4) + L708), "")</f>
        <v>#VALUE!</v>
      </c>
      <c r="M709" s="11" t="e">
        <f aca="true">IF(ROW(E709) - 1 &gt;= $M$1,IF(OFFSET(J709, -1, 0) = "", J709, ((E709 - M708) * $K$6) + M708), "")</f>
        <v>#VALUE!</v>
      </c>
      <c r="N709" s="7" t="e">
        <f aca="false">IF(M709&lt;&gt;"", L709-M709, "")</f>
        <v>#VALUE!</v>
      </c>
      <c r="P709" s="4" t="e">
        <f aca="false">IF(ROW(E709) - 1 &gt;= $P$1, IF(OFFSET(N709, 1- $P$1, 0) &lt;&gt; "", SUM(N709:N709(N709, 1 - $P$1, 0)) / $P$1, ""), "")</f>
        <v>#VALUE!</v>
      </c>
      <c r="Q709" s="8" t="e">
        <f aca="true">IF(ROW(N709) - 1 &gt;= $P$1,IF(OFFSET(P709, -1, 0) = "", P709, ((N709 - Q708) * $O$5) + Q708), "")</f>
        <v>#VALUE!</v>
      </c>
      <c r="R709" s="8" t="e">
        <f aca="false">IF(Q709&lt;&gt;"", N709 - Q709, "")</f>
        <v>#VALUE!</v>
      </c>
    </row>
    <row collapsed="false" customFormat="false" customHeight="true" hidden="false" ht="14.4" outlineLevel="0" r="710">
      <c r="A710" s="9" t="n">
        <v>37586</v>
      </c>
      <c r="B710" s="5" t="n">
        <v>15.85</v>
      </c>
      <c r="C710" s="5" t="n">
        <v>15.9</v>
      </c>
      <c r="D710" s="5" t="n">
        <v>15.27</v>
      </c>
      <c r="E710" s="5" t="n">
        <v>15.41</v>
      </c>
      <c r="F710" s="5" t="n">
        <v>8580800</v>
      </c>
      <c r="G710" s="5" t="n">
        <v>7.67</v>
      </c>
      <c r="I710" s="10" t="e">
        <f aca="false">IF(ROW(E710) - 1 &gt;= $I$1,SUM(E710:E710(E710,1 - $I$1, 0)) / $I$1,"")</f>
        <v>#VALUE!</v>
      </c>
      <c r="J710" s="10" t="e">
        <f aca="false">IF(ROW(E710) - 1 &gt;= $J$1,SUM(E710:E710(E710,1 - $J$1, 0)) / $J$1,"")</f>
        <v>#VALUE!</v>
      </c>
      <c r="L710" s="11" t="e">
        <f aca="true">IF(ROW(E710) - 1 &gt;= $L$1,IF(OFFSET(I710, -1, 0) = "", I710, ((E710 - L709) * $K$4) + L709), "")</f>
        <v>#VALUE!</v>
      </c>
      <c r="M710" s="11" t="e">
        <f aca="true">IF(ROW(E710) - 1 &gt;= $M$1,IF(OFFSET(J710, -1, 0) = "", J710, ((E710 - M709) * $K$6) + M709), "")</f>
        <v>#VALUE!</v>
      </c>
      <c r="N710" s="7" t="e">
        <f aca="false">IF(M710&lt;&gt;"", L710-M710, "")</f>
        <v>#VALUE!</v>
      </c>
      <c r="P710" s="4" t="e">
        <f aca="false">IF(ROW(E710) - 1 &gt;= $P$1, IF(OFFSET(N710, 1- $P$1, 0) &lt;&gt; "", SUM(N710:N710(N710, 1 - $P$1, 0)) / $P$1, ""), "")</f>
        <v>#VALUE!</v>
      </c>
      <c r="Q710" s="8" t="e">
        <f aca="true">IF(ROW(N710) - 1 &gt;= $P$1,IF(OFFSET(P710, -1, 0) = "", P710, ((N710 - Q709) * $O$5) + Q709), "")</f>
        <v>#VALUE!</v>
      </c>
      <c r="R710" s="8" t="e">
        <f aca="false">IF(Q710&lt;&gt;"", N710 - Q710, "")</f>
        <v>#VALUE!</v>
      </c>
    </row>
    <row collapsed="false" customFormat="false" customHeight="true" hidden="false" ht="14.4" outlineLevel="0" r="711">
      <c r="A711" s="9" t="n">
        <v>37587</v>
      </c>
      <c r="B711" s="5" t="n">
        <v>15.6</v>
      </c>
      <c r="C711" s="5" t="n">
        <v>15.86</v>
      </c>
      <c r="D711" s="5" t="n">
        <v>15.45</v>
      </c>
      <c r="E711" s="5" t="n">
        <v>15.72</v>
      </c>
      <c r="F711" s="5" t="n">
        <v>10242800</v>
      </c>
      <c r="G711" s="5" t="n">
        <v>7.83</v>
      </c>
      <c r="I711" s="10" t="e">
        <f aca="false">IF(ROW(E711) - 1 &gt;= $I$1,SUM(E711:E711(E711,1 - $I$1, 0)) / $I$1,"")</f>
        <v>#VALUE!</v>
      </c>
      <c r="J711" s="10" t="e">
        <f aca="false">IF(ROW(E711) - 1 &gt;= $J$1,SUM(E711:E711(E711,1 - $J$1, 0)) / $J$1,"")</f>
        <v>#VALUE!</v>
      </c>
      <c r="L711" s="11" t="e">
        <f aca="true">IF(ROW(E711) - 1 &gt;= $L$1,IF(OFFSET(I711, -1, 0) = "", I711, ((E711 - L710) * $K$4) + L710), "")</f>
        <v>#VALUE!</v>
      </c>
      <c r="M711" s="11" t="e">
        <f aca="true">IF(ROW(E711) - 1 &gt;= $M$1,IF(OFFSET(J711, -1, 0) = "", J711, ((E711 - M710) * $K$6) + M710), "")</f>
        <v>#VALUE!</v>
      </c>
      <c r="N711" s="7" t="e">
        <f aca="false">IF(M711&lt;&gt;"", L711-M711, "")</f>
        <v>#VALUE!</v>
      </c>
      <c r="P711" s="4" t="e">
        <f aca="false">IF(ROW(E711) - 1 &gt;= $P$1, IF(OFFSET(N711, 1- $P$1, 0) &lt;&gt; "", SUM(N711:N711(N711, 1 - $P$1, 0)) / $P$1, ""), "")</f>
        <v>#VALUE!</v>
      </c>
      <c r="Q711" s="8" t="e">
        <f aca="true">IF(ROW(N711) - 1 &gt;= $P$1,IF(OFFSET(P711, -1, 0) = "", P711, ((N711 - Q710) * $O$5) + Q710), "")</f>
        <v>#VALUE!</v>
      </c>
      <c r="R711" s="8" t="e">
        <f aca="false">IF(Q711&lt;&gt;"", N711 - Q711, "")</f>
        <v>#VALUE!</v>
      </c>
    </row>
    <row collapsed="false" customFormat="false" customHeight="true" hidden="false" ht="14.4" outlineLevel="0" r="712">
      <c r="A712" s="9" t="n">
        <v>37589</v>
      </c>
      <c r="B712" s="5" t="n">
        <v>15.79</v>
      </c>
      <c r="C712" s="5" t="n">
        <v>15.88</v>
      </c>
      <c r="D712" s="5" t="n">
        <v>15.41</v>
      </c>
      <c r="E712" s="5" t="n">
        <v>15.5</v>
      </c>
      <c r="F712" s="5" t="n">
        <v>5122600</v>
      </c>
      <c r="G712" s="5" t="n">
        <v>7.72</v>
      </c>
      <c r="I712" s="10" t="e">
        <f aca="false">IF(ROW(E712) - 1 &gt;= $I$1,SUM(E712:E712(E712,1 - $I$1, 0)) / $I$1,"")</f>
        <v>#VALUE!</v>
      </c>
      <c r="J712" s="10" t="e">
        <f aca="false">IF(ROW(E712) - 1 &gt;= $J$1,SUM(E712:E712(E712,1 - $J$1, 0)) / $J$1,"")</f>
        <v>#VALUE!</v>
      </c>
      <c r="L712" s="11" t="e">
        <f aca="true">IF(ROW(E712) - 1 &gt;= $L$1,IF(OFFSET(I712, -1, 0) = "", I712, ((E712 - L711) * $K$4) + L711), "")</f>
        <v>#VALUE!</v>
      </c>
      <c r="M712" s="11" t="e">
        <f aca="true">IF(ROW(E712) - 1 &gt;= $M$1,IF(OFFSET(J712, -1, 0) = "", J712, ((E712 - M711) * $K$6) + M711), "")</f>
        <v>#VALUE!</v>
      </c>
      <c r="N712" s="7" t="e">
        <f aca="false">IF(M712&lt;&gt;"", L712-M712, "")</f>
        <v>#VALUE!</v>
      </c>
      <c r="P712" s="4" t="e">
        <f aca="false">IF(ROW(E712) - 1 &gt;= $P$1, IF(OFFSET(N712, 1- $P$1, 0) &lt;&gt; "", SUM(N712:N712(N712, 1 - $P$1, 0)) / $P$1, ""), "")</f>
        <v>#VALUE!</v>
      </c>
      <c r="Q712" s="8" t="e">
        <f aca="true">IF(ROW(N712) - 1 &gt;= $P$1,IF(OFFSET(P712, -1, 0) = "", P712, ((N712 - Q711) * $O$5) + Q711), "")</f>
        <v>#VALUE!</v>
      </c>
      <c r="R712" s="8" t="e">
        <f aca="false">IF(Q712&lt;&gt;"", N712 - Q712, "")</f>
        <v>#VALUE!</v>
      </c>
    </row>
    <row collapsed="false" customFormat="false" customHeight="true" hidden="false" ht="14.4" outlineLevel="0" r="713">
      <c r="A713" s="9" t="n">
        <v>37592</v>
      </c>
      <c r="B713" s="5" t="n">
        <v>15.9</v>
      </c>
      <c r="C713" s="5" t="n">
        <v>16.1</v>
      </c>
      <c r="D713" s="5" t="n">
        <v>15.01</v>
      </c>
      <c r="E713" s="5" t="n">
        <v>15.18</v>
      </c>
      <c r="F713" s="5" t="n">
        <v>14240800</v>
      </c>
      <c r="G713" s="5" t="n">
        <v>7.56</v>
      </c>
      <c r="I713" s="10" t="e">
        <f aca="false">IF(ROW(E713) - 1 &gt;= $I$1,SUM(E713:E713(E713,1 - $I$1, 0)) / $I$1,"")</f>
        <v>#VALUE!</v>
      </c>
      <c r="J713" s="10" t="e">
        <f aca="false">IF(ROW(E713) - 1 &gt;= $J$1,SUM(E713:E713(E713,1 - $J$1, 0)) / $J$1,"")</f>
        <v>#VALUE!</v>
      </c>
      <c r="L713" s="11" t="e">
        <f aca="true">IF(ROW(E713) - 1 &gt;= $L$1,IF(OFFSET(I713, -1, 0) = "", I713, ((E713 - L712) * $K$4) + L712), "")</f>
        <v>#VALUE!</v>
      </c>
      <c r="M713" s="11" t="e">
        <f aca="true">IF(ROW(E713) - 1 &gt;= $M$1,IF(OFFSET(J713, -1, 0) = "", J713, ((E713 - M712) * $K$6) + M712), "")</f>
        <v>#VALUE!</v>
      </c>
      <c r="N713" s="7" t="e">
        <f aca="false">IF(M713&lt;&gt;"", L713-M713, "")</f>
        <v>#VALUE!</v>
      </c>
      <c r="P713" s="4" t="e">
        <f aca="false">IF(ROW(E713) - 1 &gt;= $P$1, IF(OFFSET(N713, 1- $P$1, 0) &lt;&gt; "", SUM(N713:N713(N713, 1 - $P$1, 0)) / $P$1, ""), "")</f>
        <v>#VALUE!</v>
      </c>
      <c r="Q713" s="8" t="e">
        <f aca="true">IF(ROW(N713) - 1 &gt;= $P$1,IF(OFFSET(P713, -1, 0) = "", P713, ((N713 - Q712) * $O$5) + Q712), "")</f>
        <v>#VALUE!</v>
      </c>
      <c r="R713" s="8" t="e">
        <f aca="false">IF(Q713&lt;&gt;"", N713 - Q713, "")</f>
        <v>#VALUE!</v>
      </c>
    </row>
    <row collapsed="false" customFormat="false" customHeight="true" hidden="false" ht="14.4" outlineLevel="0" r="714">
      <c r="A714" s="9" t="n">
        <v>37593</v>
      </c>
      <c r="B714" s="5" t="n">
        <v>15.2</v>
      </c>
      <c r="C714" s="5" t="n">
        <v>15.34</v>
      </c>
      <c r="D714" s="5" t="n">
        <v>15.1</v>
      </c>
      <c r="E714" s="5" t="n">
        <v>15.16</v>
      </c>
      <c r="F714" s="5" t="n">
        <v>8138200</v>
      </c>
      <c r="G714" s="5" t="n">
        <v>7.55</v>
      </c>
      <c r="I714" s="10" t="e">
        <f aca="false">IF(ROW(E714) - 1 &gt;= $I$1,SUM(E714:E714(E714,1 - $I$1, 0)) / $I$1,"")</f>
        <v>#VALUE!</v>
      </c>
      <c r="J714" s="10" t="e">
        <f aca="false">IF(ROW(E714) - 1 &gt;= $J$1,SUM(E714:E714(E714,1 - $J$1, 0)) / $J$1,"")</f>
        <v>#VALUE!</v>
      </c>
      <c r="L714" s="11" t="e">
        <f aca="true">IF(ROW(E714) - 1 &gt;= $L$1,IF(OFFSET(I714, -1, 0) = "", I714, ((E714 - L713) * $K$4) + L713), "")</f>
        <v>#VALUE!</v>
      </c>
      <c r="M714" s="11" t="e">
        <f aca="true">IF(ROW(E714) - 1 &gt;= $M$1,IF(OFFSET(J714, -1, 0) = "", J714, ((E714 - M713) * $K$6) + M713), "")</f>
        <v>#VALUE!</v>
      </c>
      <c r="N714" s="7" t="e">
        <f aca="false">IF(M714&lt;&gt;"", L714-M714, "")</f>
        <v>#VALUE!</v>
      </c>
      <c r="P714" s="4" t="e">
        <f aca="false">IF(ROW(E714) - 1 &gt;= $P$1, IF(OFFSET(N714, 1- $P$1, 0) &lt;&gt; "", SUM(N714:N714(N714, 1 - $P$1, 0)) / $P$1, ""), "")</f>
        <v>#VALUE!</v>
      </c>
      <c r="Q714" s="8" t="e">
        <f aca="true">IF(ROW(N714) - 1 &gt;= $P$1,IF(OFFSET(P714, -1, 0) = "", P714, ((N714 - Q713) * $O$5) + Q713), "")</f>
        <v>#VALUE!</v>
      </c>
      <c r="R714" s="8" t="e">
        <f aca="false">IF(Q714&lt;&gt;"", N714 - Q714, "")</f>
        <v>#VALUE!</v>
      </c>
    </row>
    <row collapsed="false" customFormat="false" customHeight="true" hidden="false" ht="14.4" outlineLevel="0" r="715">
      <c r="A715" s="9" t="n">
        <v>37594</v>
      </c>
      <c r="B715" s="5" t="n">
        <v>15.18</v>
      </c>
      <c r="C715" s="5" t="n">
        <v>15.19</v>
      </c>
      <c r="D715" s="5" t="n">
        <v>14.5</v>
      </c>
      <c r="E715" s="5" t="n">
        <v>14.97</v>
      </c>
      <c r="F715" s="5" t="n">
        <v>11634200</v>
      </c>
      <c r="G715" s="5" t="n">
        <v>7.45</v>
      </c>
      <c r="I715" s="10" t="e">
        <f aca="false">IF(ROW(E715) - 1 &gt;= $I$1,SUM(E715:E715(E715,1 - $I$1, 0)) / $I$1,"")</f>
        <v>#VALUE!</v>
      </c>
      <c r="J715" s="10" t="e">
        <f aca="false">IF(ROW(E715) - 1 &gt;= $J$1,SUM(E715:E715(E715,1 - $J$1, 0)) / $J$1,"")</f>
        <v>#VALUE!</v>
      </c>
      <c r="L715" s="11" t="e">
        <f aca="true">IF(ROW(E715) - 1 &gt;= $L$1,IF(OFFSET(I715, -1, 0) = "", I715, ((E715 - L714) * $K$4) + L714), "")</f>
        <v>#VALUE!</v>
      </c>
      <c r="M715" s="11" t="e">
        <f aca="true">IF(ROW(E715) - 1 &gt;= $M$1,IF(OFFSET(J715, -1, 0) = "", J715, ((E715 - M714) * $K$6) + M714), "")</f>
        <v>#VALUE!</v>
      </c>
      <c r="N715" s="7" t="e">
        <f aca="false">IF(M715&lt;&gt;"", L715-M715, "")</f>
        <v>#VALUE!</v>
      </c>
      <c r="P715" s="4" t="e">
        <f aca="false">IF(ROW(E715) - 1 &gt;= $P$1, IF(OFFSET(N715, 1- $P$1, 0) &lt;&gt; "", SUM(N715:N715(N715, 1 - $P$1, 0)) / $P$1, ""), "")</f>
        <v>#VALUE!</v>
      </c>
      <c r="Q715" s="8" t="e">
        <f aca="true">IF(ROW(N715) - 1 &gt;= $P$1,IF(OFFSET(P715, -1, 0) = "", P715, ((N715 - Q714) * $O$5) + Q714), "")</f>
        <v>#VALUE!</v>
      </c>
      <c r="R715" s="8" t="e">
        <f aca="false">IF(Q715&lt;&gt;"", N715 - Q715, "")</f>
        <v>#VALUE!</v>
      </c>
    </row>
    <row collapsed="false" customFormat="false" customHeight="true" hidden="false" ht="14.4" outlineLevel="0" r="716">
      <c r="A716" s="9" t="n">
        <v>37595</v>
      </c>
      <c r="B716" s="5" t="n">
        <v>15.03</v>
      </c>
      <c r="C716" s="5" t="n">
        <v>15.08</v>
      </c>
      <c r="D716" s="5" t="n">
        <v>14.53</v>
      </c>
      <c r="E716" s="5" t="n">
        <v>14.63</v>
      </c>
      <c r="F716" s="5" t="n">
        <v>8692800</v>
      </c>
      <c r="G716" s="5" t="n">
        <v>7.28</v>
      </c>
      <c r="I716" s="10" t="e">
        <f aca="false">IF(ROW(E716) - 1 &gt;= $I$1,SUM(E716:E716(E716,1 - $I$1, 0)) / $I$1,"")</f>
        <v>#VALUE!</v>
      </c>
      <c r="J716" s="10" t="e">
        <f aca="false">IF(ROW(E716) - 1 &gt;= $J$1,SUM(E716:E716(E716,1 - $J$1, 0)) / $J$1,"")</f>
        <v>#VALUE!</v>
      </c>
      <c r="L716" s="11" t="e">
        <f aca="true">IF(ROW(E716) - 1 &gt;= $L$1,IF(OFFSET(I716, -1, 0) = "", I716, ((E716 - L715) * $K$4) + L715), "")</f>
        <v>#VALUE!</v>
      </c>
      <c r="M716" s="11" t="e">
        <f aca="true">IF(ROW(E716) - 1 &gt;= $M$1,IF(OFFSET(J716, -1, 0) = "", J716, ((E716 - M715) * $K$6) + M715), "")</f>
        <v>#VALUE!</v>
      </c>
      <c r="N716" s="7" t="e">
        <f aca="false">IF(M716&lt;&gt;"", L716-M716, "")</f>
        <v>#VALUE!</v>
      </c>
      <c r="P716" s="4" t="e">
        <f aca="false">IF(ROW(E716) - 1 &gt;= $P$1, IF(OFFSET(N716, 1- $P$1, 0) &lt;&gt; "", SUM(N716:N716(N716, 1 - $P$1, 0)) / $P$1, ""), "")</f>
        <v>#VALUE!</v>
      </c>
      <c r="Q716" s="8" t="e">
        <f aca="true">IF(ROW(N716) - 1 &gt;= $P$1,IF(OFFSET(P716, -1, 0) = "", P716, ((N716 - Q715) * $O$5) + Q715), "")</f>
        <v>#VALUE!</v>
      </c>
      <c r="R716" s="8" t="e">
        <f aca="false">IF(Q716&lt;&gt;"", N716 - Q716, "")</f>
        <v>#VALUE!</v>
      </c>
    </row>
    <row collapsed="false" customFormat="false" customHeight="true" hidden="false" ht="14.4" outlineLevel="0" r="717">
      <c r="A717" s="9" t="n">
        <v>37596</v>
      </c>
      <c r="B717" s="5" t="n">
        <v>14.65</v>
      </c>
      <c r="C717" s="5" t="n">
        <v>15.19</v>
      </c>
      <c r="D717" s="5" t="n">
        <v>14.52</v>
      </c>
      <c r="E717" s="5" t="n">
        <v>14.95</v>
      </c>
      <c r="F717" s="5" t="n">
        <v>8762800</v>
      </c>
      <c r="G717" s="5" t="n">
        <v>7.44</v>
      </c>
      <c r="I717" s="10" t="e">
        <f aca="false">IF(ROW(E717) - 1 &gt;= $I$1,SUM(E717:E717(E717,1 - $I$1, 0)) / $I$1,"")</f>
        <v>#VALUE!</v>
      </c>
      <c r="J717" s="10" t="e">
        <f aca="false">IF(ROW(E717) - 1 &gt;= $J$1,SUM(E717:E717(E717,1 - $J$1, 0)) / $J$1,"")</f>
        <v>#VALUE!</v>
      </c>
      <c r="L717" s="11" t="e">
        <f aca="true">IF(ROW(E717) - 1 &gt;= $L$1,IF(OFFSET(I717, -1, 0) = "", I717, ((E717 - L716) * $K$4) + L716), "")</f>
        <v>#VALUE!</v>
      </c>
      <c r="M717" s="11" t="e">
        <f aca="true">IF(ROW(E717) - 1 &gt;= $M$1,IF(OFFSET(J717, -1, 0) = "", J717, ((E717 - M716) * $K$6) + M716), "")</f>
        <v>#VALUE!</v>
      </c>
      <c r="N717" s="7" t="e">
        <f aca="false">IF(M717&lt;&gt;"", L717-M717, "")</f>
        <v>#VALUE!</v>
      </c>
      <c r="P717" s="4" t="e">
        <f aca="false">IF(ROW(E717) - 1 &gt;= $P$1, IF(OFFSET(N717, 1- $P$1, 0) &lt;&gt; "", SUM(N717:N717(N717, 1 - $P$1, 0)) / $P$1, ""), "")</f>
        <v>#VALUE!</v>
      </c>
      <c r="Q717" s="8" t="e">
        <f aca="true">IF(ROW(N717) - 1 &gt;= $P$1,IF(OFFSET(P717, -1, 0) = "", P717, ((N717 - Q716) * $O$5) + Q716), "")</f>
        <v>#VALUE!</v>
      </c>
      <c r="R717" s="8" t="e">
        <f aca="false">IF(Q717&lt;&gt;"", N717 - Q717, "")</f>
        <v>#VALUE!</v>
      </c>
    </row>
    <row collapsed="false" customFormat="false" customHeight="true" hidden="false" ht="14.4" outlineLevel="0" r="718">
      <c r="A718" s="9" t="n">
        <v>37599</v>
      </c>
      <c r="B718" s="5" t="n">
        <v>14.94</v>
      </c>
      <c r="C718" s="5" t="n">
        <v>14.95</v>
      </c>
      <c r="D718" s="5" t="n">
        <v>14.67</v>
      </c>
      <c r="E718" s="5" t="n">
        <v>14.75</v>
      </c>
      <c r="F718" s="5" t="n">
        <v>8431600</v>
      </c>
      <c r="G718" s="5" t="n">
        <v>7.34</v>
      </c>
      <c r="I718" s="10" t="e">
        <f aca="false">IF(ROW(E718) - 1 &gt;= $I$1,SUM(E718:E718(E718,1 - $I$1, 0)) / $I$1,"")</f>
        <v>#VALUE!</v>
      </c>
      <c r="J718" s="10" t="e">
        <f aca="false">IF(ROW(E718) - 1 &gt;= $J$1,SUM(E718:E718(E718,1 - $J$1, 0)) / $J$1,"")</f>
        <v>#VALUE!</v>
      </c>
      <c r="L718" s="11" t="e">
        <f aca="true">IF(ROW(E718) - 1 &gt;= $L$1,IF(OFFSET(I718, -1, 0) = "", I718, ((E718 - L717) * $K$4) + L717), "")</f>
        <v>#VALUE!</v>
      </c>
      <c r="M718" s="11" t="e">
        <f aca="true">IF(ROW(E718) - 1 &gt;= $M$1,IF(OFFSET(J718, -1, 0) = "", J718, ((E718 - M717) * $K$6) + M717), "")</f>
        <v>#VALUE!</v>
      </c>
      <c r="N718" s="7" t="e">
        <f aca="false">IF(M718&lt;&gt;"", L718-M718, "")</f>
        <v>#VALUE!</v>
      </c>
      <c r="P718" s="4" t="e">
        <f aca="false">IF(ROW(E718) - 1 &gt;= $P$1, IF(OFFSET(N718, 1- $P$1, 0) &lt;&gt; "", SUM(N718:N718(N718, 1 - $P$1, 0)) / $P$1, ""), "")</f>
        <v>#VALUE!</v>
      </c>
      <c r="Q718" s="8" t="e">
        <f aca="true">IF(ROW(N718) - 1 &gt;= $P$1,IF(OFFSET(P718, -1, 0) = "", P718, ((N718 - Q717) * $O$5) + Q717), "")</f>
        <v>#VALUE!</v>
      </c>
      <c r="R718" s="8" t="e">
        <f aca="false">IF(Q718&lt;&gt;"", N718 - Q718, "")</f>
        <v>#VALUE!</v>
      </c>
    </row>
    <row collapsed="false" customFormat="false" customHeight="true" hidden="false" ht="14.4" outlineLevel="0" r="719">
      <c r="A719" s="9" t="n">
        <v>37600</v>
      </c>
      <c r="B719" s="5" t="n">
        <v>14.75</v>
      </c>
      <c r="C719" s="5" t="n">
        <v>15.45</v>
      </c>
      <c r="D719" s="5" t="n">
        <v>14.73</v>
      </c>
      <c r="E719" s="5" t="n">
        <v>15.28</v>
      </c>
      <c r="F719" s="5" t="n">
        <v>11021800</v>
      </c>
      <c r="G719" s="5" t="n">
        <v>7.61</v>
      </c>
      <c r="I719" s="10" t="e">
        <f aca="false">IF(ROW(E719) - 1 &gt;= $I$1,SUM(E719:E719(E719,1 - $I$1, 0)) / $I$1,"")</f>
        <v>#VALUE!</v>
      </c>
      <c r="J719" s="10" t="e">
        <f aca="false">IF(ROW(E719) - 1 &gt;= $J$1,SUM(E719:E719(E719,1 - $J$1, 0)) / $J$1,"")</f>
        <v>#VALUE!</v>
      </c>
      <c r="L719" s="11" t="e">
        <f aca="true">IF(ROW(E719) - 1 &gt;= $L$1,IF(OFFSET(I719, -1, 0) = "", I719, ((E719 - L718) * $K$4) + L718), "")</f>
        <v>#VALUE!</v>
      </c>
      <c r="M719" s="11" t="e">
        <f aca="true">IF(ROW(E719) - 1 &gt;= $M$1,IF(OFFSET(J719, -1, 0) = "", J719, ((E719 - M718) * $K$6) + M718), "")</f>
        <v>#VALUE!</v>
      </c>
      <c r="N719" s="7" t="e">
        <f aca="false">IF(M719&lt;&gt;"", L719-M719, "")</f>
        <v>#VALUE!</v>
      </c>
      <c r="P719" s="4" t="e">
        <f aca="false">IF(ROW(E719) - 1 &gt;= $P$1, IF(OFFSET(N719, 1- $P$1, 0) &lt;&gt; "", SUM(N719:N719(N719, 1 - $P$1, 0)) / $P$1, ""), "")</f>
        <v>#VALUE!</v>
      </c>
      <c r="Q719" s="8" t="e">
        <f aca="true">IF(ROW(N719) - 1 &gt;= $P$1,IF(OFFSET(P719, -1, 0) = "", P719, ((N719 - Q718) * $O$5) + Q718), "")</f>
        <v>#VALUE!</v>
      </c>
      <c r="R719" s="8" t="e">
        <f aca="false">IF(Q719&lt;&gt;"", N719 - Q719, "")</f>
        <v>#VALUE!</v>
      </c>
    </row>
    <row collapsed="false" customFormat="false" customHeight="true" hidden="false" ht="14.4" outlineLevel="0" r="720">
      <c r="A720" s="9" t="n">
        <v>37601</v>
      </c>
      <c r="B720" s="5" t="n">
        <v>15.3</v>
      </c>
      <c r="C720" s="5" t="n">
        <v>15.49</v>
      </c>
      <c r="D720" s="5" t="n">
        <v>15.08</v>
      </c>
      <c r="E720" s="5" t="n">
        <v>15.49</v>
      </c>
      <c r="F720" s="5" t="n">
        <v>9053600</v>
      </c>
      <c r="G720" s="5" t="n">
        <v>7.71</v>
      </c>
      <c r="I720" s="10" t="e">
        <f aca="false">IF(ROW(E720) - 1 &gt;= $I$1,SUM(E720:E720(E720,1 - $I$1, 0)) / $I$1,"")</f>
        <v>#VALUE!</v>
      </c>
      <c r="J720" s="10" t="e">
        <f aca="false">IF(ROW(E720) - 1 &gt;= $J$1,SUM(E720:E720(E720,1 - $J$1, 0)) / $J$1,"")</f>
        <v>#VALUE!</v>
      </c>
      <c r="L720" s="11" t="e">
        <f aca="true">IF(ROW(E720) - 1 &gt;= $L$1,IF(OFFSET(I720, -1, 0) = "", I720, ((E720 - L719) * $K$4) + L719), "")</f>
        <v>#VALUE!</v>
      </c>
      <c r="M720" s="11" t="e">
        <f aca="true">IF(ROW(E720) - 1 &gt;= $M$1,IF(OFFSET(J720, -1, 0) = "", J720, ((E720 - M719) * $K$6) + M719), "")</f>
        <v>#VALUE!</v>
      </c>
      <c r="N720" s="7" t="e">
        <f aca="false">IF(M720&lt;&gt;"", L720-M720, "")</f>
        <v>#VALUE!</v>
      </c>
      <c r="P720" s="4" t="e">
        <f aca="false">IF(ROW(E720) - 1 &gt;= $P$1, IF(OFFSET(N720, 1- $P$1, 0) &lt;&gt; "", SUM(N720:N720(N720, 1 - $P$1, 0)) / $P$1, ""), "")</f>
        <v>#VALUE!</v>
      </c>
      <c r="Q720" s="8" t="e">
        <f aca="true">IF(ROW(N720) - 1 &gt;= $P$1,IF(OFFSET(P720, -1, 0) = "", P720, ((N720 - Q719) * $O$5) + Q719), "")</f>
        <v>#VALUE!</v>
      </c>
      <c r="R720" s="8" t="e">
        <f aca="false">IF(Q720&lt;&gt;"", N720 - Q720, "")</f>
        <v>#VALUE!</v>
      </c>
    </row>
    <row collapsed="false" customFormat="false" customHeight="true" hidden="false" ht="14.4" outlineLevel="0" r="721">
      <c r="A721" s="9" t="n">
        <v>37602</v>
      </c>
      <c r="B721" s="5" t="n">
        <v>15.51</v>
      </c>
      <c r="C721" s="5" t="n">
        <v>15.55</v>
      </c>
      <c r="D721" s="5" t="n">
        <v>15.01</v>
      </c>
      <c r="E721" s="5" t="n">
        <v>15.19</v>
      </c>
      <c r="F721" s="5" t="n">
        <v>5333600</v>
      </c>
      <c r="G721" s="5" t="n">
        <v>7.56</v>
      </c>
      <c r="I721" s="10" t="e">
        <f aca="false">IF(ROW(E721) - 1 &gt;= $I$1,SUM(E721:E721(E721,1 - $I$1, 0)) / $I$1,"")</f>
        <v>#VALUE!</v>
      </c>
      <c r="J721" s="10" t="e">
        <f aca="false">IF(ROW(E721) - 1 &gt;= $J$1,SUM(E721:E721(E721,1 - $J$1, 0)) / $J$1,"")</f>
        <v>#VALUE!</v>
      </c>
      <c r="L721" s="11" t="e">
        <f aca="true">IF(ROW(E721) - 1 &gt;= $L$1,IF(OFFSET(I721, -1, 0) = "", I721, ((E721 - L720) * $K$4) + L720), "")</f>
        <v>#VALUE!</v>
      </c>
      <c r="M721" s="11" t="e">
        <f aca="true">IF(ROW(E721) - 1 &gt;= $M$1,IF(OFFSET(J721, -1, 0) = "", J721, ((E721 - M720) * $K$6) + M720), "")</f>
        <v>#VALUE!</v>
      </c>
      <c r="N721" s="7" t="e">
        <f aca="false">IF(M721&lt;&gt;"", L721-M721, "")</f>
        <v>#VALUE!</v>
      </c>
      <c r="P721" s="4" t="e">
        <f aca="false">IF(ROW(E721) - 1 &gt;= $P$1, IF(OFFSET(N721, 1- $P$1, 0) &lt;&gt; "", SUM(N721:N721(N721, 1 - $P$1, 0)) / $P$1, ""), "")</f>
        <v>#VALUE!</v>
      </c>
      <c r="Q721" s="8" t="e">
        <f aca="true">IF(ROW(N721) - 1 &gt;= $P$1,IF(OFFSET(P721, -1, 0) = "", P721, ((N721 - Q720) * $O$5) + Q720), "")</f>
        <v>#VALUE!</v>
      </c>
      <c r="R721" s="8" t="e">
        <f aca="false">IF(Q721&lt;&gt;"", N721 - Q721, "")</f>
        <v>#VALUE!</v>
      </c>
    </row>
    <row collapsed="false" customFormat="false" customHeight="true" hidden="false" ht="14.4" outlineLevel="0" r="722">
      <c r="A722" s="9" t="n">
        <v>37603</v>
      </c>
      <c r="B722" s="5" t="n">
        <v>15.14</v>
      </c>
      <c r="C722" s="5" t="n">
        <v>15.15</v>
      </c>
      <c r="D722" s="5" t="n">
        <v>14.65</v>
      </c>
      <c r="E722" s="5" t="n">
        <v>14.79</v>
      </c>
      <c r="F722" s="5" t="n">
        <v>5885000</v>
      </c>
      <c r="G722" s="5" t="n">
        <v>7.36</v>
      </c>
      <c r="I722" s="10" t="e">
        <f aca="false">IF(ROW(E722) - 1 &gt;= $I$1,SUM(E722:E722(E722,1 - $I$1, 0)) / $I$1,"")</f>
        <v>#VALUE!</v>
      </c>
      <c r="J722" s="10" t="e">
        <f aca="false">IF(ROW(E722) - 1 &gt;= $J$1,SUM(E722:E722(E722,1 - $J$1, 0)) / $J$1,"")</f>
        <v>#VALUE!</v>
      </c>
      <c r="L722" s="11" t="e">
        <f aca="true">IF(ROW(E722) - 1 &gt;= $L$1,IF(OFFSET(I722, -1, 0) = "", I722, ((E722 - L721) * $K$4) + L721), "")</f>
        <v>#VALUE!</v>
      </c>
      <c r="M722" s="11" t="e">
        <f aca="true">IF(ROW(E722) - 1 &gt;= $M$1,IF(OFFSET(J722, -1, 0) = "", J722, ((E722 - M721) * $K$6) + M721), "")</f>
        <v>#VALUE!</v>
      </c>
      <c r="N722" s="7" t="e">
        <f aca="false">IF(M722&lt;&gt;"", L722-M722, "")</f>
        <v>#VALUE!</v>
      </c>
      <c r="P722" s="4" t="e">
        <f aca="false">IF(ROW(E722) - 1 &gt;= $P$1, IF(OFFSET(N722, 1- $P$1, 0) &lt;&gt; "", SUM(N722:N722(N722, 1 - $P$1, 0)) / $P$1, ""), "")</f>
        <v>#VALUE!</v>
      </c>
      <c r="Q722" s="8" t="e">
        <f aca="true">IF(ROW(N722) - 1 &gt;= $P$1,IF(OFFSET(P722, -1, 0) = "", P722, ((N722 - Q721) * $O$5) + Q721), "")</f>
        <v>#VALUE!</v>
      </c>
      <c r="R722" s="8" t="e">
        <f aca="false">IF(Q722&lt;&gt;"", N722 - Q722, "")</f>
        <v>#VALUE!</v>
      </c>
    </row>
    <row collapsed="false" customFormat="false" customHeight="true" hidden="false" ht="14.4" outlineLevel="0" r="723">
      <c r="A723" s="9" t="n">
        <v>37606</v>
      </c>
      <c r="B723" s="5" t="n">
        <v>14.81</v>
      </c>
      <c r="C723" s="5" t="n">
        <v>15.1</v>
      </c>
      <c r="D723" s="5" t="n">
        <v>14.61</v>
      </c>
      <c r="E723" s="5" t="n">
        <v>14.85</v>
      </c>
      <c r="F723" s="5" t="n">
        <v>8986600</v>
      </c>
      <c r="G723" s="5" t="n">
        <v>7.39</v>
      </c>
      <c r="I723" s="10" t="e">
        <f aca="false">IF(ROW(E723) - 1 &gt;= $I$1,SUM(E723:E723(E723,1 - $I$1, 0)) / $I$1,"")</f>
        <v>#VALUE!</v>
      </c>
      <c r="J723" s="10" t="e">
        <f aca="false">IF(ROW(E723) - 1 &gt;= $J$1,SUM(E723:E723(E723,1 - $J$1, 0)) / $J$1,"")</f>
        <v>#VALUE!</v>
      </c>
      <c r="L723" s="11" t="e">
        <f aca="true">IF(ROW(E723) - 1 &gt;= $L$1,IF(OFFSET(I723, -1, 0) = "", I723, ((E723 - L722) * $K$4) + L722), "")</f>
        <v>#VALUE!</v>
      </c>
      <c r="M723" s="11" t="e">
        <f aca="true">IF(ROW(E723) - 1 &gt;= $M$1,IF(OFFSET(J723, -1, 0) = "", J723, ((E723 - M722) * $K$6) + M722), "")</f>
        <v>#VALUE!</v>
      </c>
      <c r="N723" s="7" t="e">
        <f aca="false">IF(M723&lt;&gt;"", L723-M723, "")</f>
        <v>#VALUE!</v>
      </c>
      <c r="P723" s="4" t="e">
        <f aca="false">IF(ROW(E723) - 1 &gt;= $P$1, IF(OFFSET(N723, 1- $P$1, 0) &lt;&gt; "", SUM(N723:N723(N723, 1 - $P$1, 0)) / $P$1, ""), "")</f>
        <v>#VALUE!</v>
      </c>
      <c r="Q723" s="8" t="e">
        <f aca="true">IF(ROW(N723) - 1 &gt;= $P$1,IF(OFFSET(P723, -1, 0) = "", P723, ((N723 - Q722) * $O$5) + Q722), "")</f>
        <v>#VALUE!</v>
      </c>
      <c r="R723" s="8" t="e">
        <f aca="false">IF(Q723&lt;&gt;"", N723 - Q723, "")</f>
        <v>#VALUE!</v>
      </c>
    </row>
    <row collapsed="false" customFormat="false" customHeight="true" hidden="false" ht="14.4" outlineLevel="0" r="724">
      <c r="A724" s="9" t="n">
        <v>37607</v>
      </c>
      <c r="B724" s="5" t="n">
        <v>14.85</v>
      </c>
      <c r="C724" s="5" t="n">
        <v>15.19</v>
      </c>
      <c r="D724" s="5" t="n">
        <v>14.66</v>
      </c>
      <c r="E724" s="5" t="n">
        <v>15.08</v>
      </c>
      <c r="F724" s="5" t="n">
        <v>7952200</v>
      </c>
      <c r="G724" s="5" t="n">
        <v>7.51</v>
      </c>
      <c r="I724" s="10" t="e">
        <f aca="false">IF(ROW(E724) - 1 &gt;= $I$1,SUM(E724:E724(E724,1 - $I$1, 0)) / $I$1,"")</f>
        <v>#VALUE!</v>
      </c>
      <c r="J724" s="10" t="e">
        <f aca="false">IF(ROW(E724) - 1 &gt;= $J$1,SUM(E724:E724(E724,1 - $J$1, 0)) / $J$1,"")</f>
        <v>#VALUE!</v>
      </c>
      <c r="L724" s="11" t="e">
        <f aca="true">IF(ROW(E724) - 1 &gt;= $L$1,IF(OFFSET(I724, -1, 0) = "", I724, ((E724 - L723) * $K$4) + L723), "")</f>
        <v>#VALUE!</v>
      </c>
      <c r="M724" s="11" t="e">
        <f aca="true">IF(ROW(E724) - 1 &gt;= $M$1,IF(OFFSET(J724, -1, 0) = "", J724, ((E724 - M723) * $K$6) + M723), "")</f>
        <v>#VALUE!</v>
      </c>
      <c r="N724" s="7" t="e">
        <f aca="false">IF(M724&lt;&gt;"", L724-M724, "")</f>
        <v>#VALUE!</v>
      </c>
      <c r="P724" s="4" t="e">
        <f aca="false">IF(ROW(E724) - 1 &gt;= $P$1, IF(OFFSET(N724, 1- $P$1, 0) &lt;&gt; "", SUM(N724:N724(N724, 1 - $P$1, 0)) / $P$1, ""), "")</f>
        <v>#VALUE!</v>
      </c>
      <c r="Q724" s="8" t="e">
        <f aca="true">IF(ROW(N724) - 1 &gt;= $P$1,IF(OFFSET(P724, -1, 0) = "", P724, ((N724 - Q723) * $O$5) + Q723), "")</f>
        <v>#VALUE!</v>
      </c>
      <c r="R724" s="8" t="e">
        <f aca="false">IF(Q724&lt;&gt;"", N724 - Q724, "")</f>
        <v>#VALUE!</v>
      </c>
    </row>
    <row collapsed="false" customFormat="false" customHeight="true" hidden="false" ht="14.4" outlineLevel="0" r="725">
      <c r="A725" s="9" t="n">
        <v>37608</v>
      </c>
      <c r="B725" s="5" t="n">
        <v>14.8</v>
      </c>
      <c r="C725" s="5" t="n">
        <v>14.86</v>
      </c>
      <c r="D725" s="5" t="n">
        <v>14.5</v>
      </c>
      <c r="E725" s="5" t="n">
        <v>14.57</v>
      </c>
      <c r="F725" s="5" t="n">
        <v>5382200</v>
      </c>
      <c r="G725" s="5" t="n">
        <v>7.25</v>
      </c>
      <c r="I725" s="10" t="e">
        <f aca="false">IF(ROW(E725) - 1 &gt;= $I$1,SUM(E725:E725(E725,1 - $I$1, 0)) / $I$1,"")</f>
        <v>#VALUE!</v>
      </c>
      <c r="J725" s="10" t="e">
        <f aca="false">IF(ROW(E725) - 1 &gt;= $J$1,SUM(E725:E725(E725,1 - $J$1, 0)) / $J$1,"")</f>
        <v>#VALUE!</v>
      </c>
      <c r="L725" s="11" t="e">
        <f aca="true">IF(ROW(E725) - 1 &gt;= $L$1,IF(OFFSET(I725, -1, 0) = "", I725, ((E725 - L724) * $K$4) + L724), "")</f>
        <v>#VALUE!</v>
      </c>
      <c r="M725" s="11" t="e">
        <f aca="true">IF(ROW(E725) - 1 &gt;= $M$1,IF(OFFSET(J725, -1, 0) = "", J725, ((E725 - M724) * $K$6) + M724), "")</f>
        <v>#VALUE!</v>
      </c>
      <c r="N725" s="7" t="e">
        <f aca="false">IF(M725&lt;&gt;"", L725-M725, "")</f>
        <v>#VALUE!</v>
      </c>
      <c r="P725" s="4" t="e">
        <f aca="false">IF(ROW(E725) - 1 &gt;= $P$1, IF(OFFSET(N725, 1- $P$1, 0) &lt;&gt; "", SUM(N725:N725(N725, 1 - $P$1, 0)) / $P$1, ""), "")</f>
        <v>#VALUE!</v>
      </c>
      <c r="Q725" s="8" t="e">
        <f aca="true">IF(ROW(N725) - 1 &gt;= $P$1,IF(OFFSET(P725, -1, 0) = "", P725, ((N725 - Q724) * $O$5) + Q724), "")</f>
        <v>#VALUE!</v>
      </c>
      <c r="R725" s="8" t="e">
        <f aca="false">IF(Q725&lt;&gt;"", N725 - Q725, "")</f>
        <v>#VALUE!</v>
      </c>
    </row>
    <row collapsed="false" customFormat="false" customHeight="true" hidden="false" ht="14.4" outlineLevel="0" r="726">
      <c r="A726" s="9" t="n">
        <v>37609</v>
      </c>
      <c r="B726" s="5" t="n">
        <v>14.53</v>
      </c>
      <c r="C726" s="5" t="n">
        <v>14.92</v>
      </c>
      <c r="D726" s="5" t="n">
        <v>14.1</v>
      </c>
      <c r="E726" s="5" t="n">
        <v>14.2</v>
      </c>
      <c r="F726" s="5" t="n">
        <v>12411400</v>
      </c>
      <c r="G726" s="5" t="n">
        <v>7.07</v>
      </c>
      <c r="I726" s="10" t="e">
        <f aca="false">IF(ROW(E726) - 1 &gt;= $I$1,SUM(E726:E726(E726,1 - $I$1, 0)) / $I$1,"")</f>
        <v>#VALUE!</v>
      </c>
      <c r="J726" s="10" t="e">
        <f aca="false">IF(ROW(E726) - 1 &gt;= $J$1,SUM(E726:E726(E726,1 - $J$1, 0)) / $J$1,"")</f>
        <v>#VALUE!</v>
      </c>
      <c r="L726" s="11" t="e">
        <f aca="true">IF(ROW(E726) - 1 &gt;= $L$1,IF(OFFSET(I726, -1, 0) = "", I726, ((E726 - L725) * $K$4) + L725), "")</f>
        <v>#VALUE!</v>
      </c>
      <c r="M726" s="11" t="e">
        <f aca="true">IF(ROW(E726) - 1 &gt;= $M$1,IF(OFFSET(J726, -1, 0) = "", J726, ((E726 - M725) * $K$6) + M725), "")</f>
        <v>#VALUE!</v>
      </c>
      <c r="N726" s="7" t="e">
        <f aca="false">IF(M726&lt;&gt;"", L726-M726, "")</f>
        <v>#VALUE!</v>
      </c>
      <c r="P726" s="4" t="e">
        <f aca="false">IF(ROW(E726) - 1 &gt;= $P$1, IF(OFFSET(N726, 1- $P$1, 0) &lt;&gt; "", SUM(N726:N726(N726, 1 - $P$1, 0)) / $P$1, ""), "")</f>
        <v>#VALUE!</v>
      </c>
      <c r="Q726" s="8" t="e">
        <f aca="true">IF(ROW(N726) - 1 &gt;= $P$1,IF(OFFSET(P726, -1, 0) = "", P726, ((N726 - Q725) * $O$5) + Q725), "")</f>
        <v>#VALUE!</v>
      </c>
      <c r="R726" s="8" t="e">
        <f aca="false">IF(Q726&lt;&gt;"", N726 - Q726, "")</f>
        <v>#VALUE!</v>
      </c>
    </row>
    <row collapsed="false" customFormat="false" customHeight="true" hidden="false" ht="14.4" outlineLevel="0" r="727">
      <c r="A727" s="9" t="n">
        <v>37610</v>
      </c>
      <c r="B727" s="5" t="n">
        <v>14.29</v>
      </c>
      <c r="C727" s="5" t="n">
        <v>14.56</v>
      </c>
      <c r="D727" s="5" t="n">
        <v>13.78</v>
      </c>
      <c r="E727" s="5" t="n">
        <v>14.14</v>
      </c>
      <c r="F727" s="5" t="n">
        <v>11360600</v>
      </c>
      <c r="G727" s="5" t="n">
        <v>7.04</v>
      </c>
      <c r="I727" s="10" t="e">
        <f aca="false">IF(ROW(E727) - 1 &gt;= $I$1,SUM(E727:E727(E727,1 - $I$1, 0)) / $I$1,"")</f>
        <v>#VALUE!</v>
      </c>
      <c r="J727" s="10" t="e">
        <f aca="false">IF(ROW(E727) - 1 &gt;= $J$1,SUM(E727:E727(E727,1 - $J$1, 0)) / $J$1,"")</f>
        <v>#VALUE!</v>
      </c>
      <c r="L727" s="11" t="e">
        <f aca="true">IF(ROW(E727) - 1 &gt;= $L$1,IF(OFFSET(I727, -1, 0) = "", I727, ((E727 - L726) * $K$4) + L726), "")</f>
        <v>#VALUE!</v>
      </c>
      <c r="M727" s="11" t="e">
        <f aca="true">IF(ROW(E727) - 1 &gt;= $M$1,IF(OFFSET(J727, -1, 0) = "", J727, ((E727 - M726) * $K$6) + M726), "")</f>
        <v>#VALUE!</v>
      </c>
      <c r="N727" s="7" t="e">
        <f aca="false">IF(M727&lt;&gt;"", L727-M727, "")</f>
        <v>#VALUE!</v>
      </c>
      <c r="P727" s="4" t="e">
        <f aca="false">IF(ROW(E727) - 1 &gt;= $P$1, IF(OFFSET(N727, 1- $P$1, 0) &lt;&gt; "", SUM(N727:N727(N727, 1 - $P$1, 0)) / $P$1, ""), "")</f>
        <v>#VALUE!</v>
      </c>
      <c r="Q727" s="8" t="e">
        <f aca="true">IF(ROW(N727) - 1 &gt;= $P$1,IF(OFFSET(P727, -1, 0) = "", P727, ((N727 - Q726) * $O$5) + Q726), "")</f>
        <v>#VALUE!</v>
      </c>
      <c r="R727" s="8" t="e">
        <f aca="false">IF(Q727&lt;&gt;"", N727 - Q727, "")</f>
        <v>#VALUE!</v>
      </c>
    </row>
    <row collapsed="false" customFormat="false" customHeight="true" hidden="false" ht="14.4" outlineLevel="0" r="728">
      <c r="A728" s="9" t="n">
        <v>37613</v>
      </c>
      <c r="B728" s="5" t="n">
        <v>14.16</v>
      </c>
      <c r="C728" s="5" t="n">
        <v>14.55</v>
      </c>
      <c r="D728" s="5" t="n">
        <v>14.12</v>
      </c>
      <c r="E728" s="5" t="n">
        <v>14.49</v>
      </c>
      <c r="F728" s="5" t="n">
        <v>4493800</v>
      </c>
      <c r="G728" s="5" t="n">
        <v>7.21</v>
      </c>
      <c r="I728" s="10" t="e">
        <f aca="false">IF(ROW(E728) - 1 &gt;= $I$1,SUM(E728:E728(E728,1 - $I$1, 0)) / $I$1,"")</f>
        <v>#VALUE!</v>
      </c>
      <c r="J728" s="10" t="e">
        <f aca="false">IF(ROW(E728) - 1 &gt;= $J$1,SUM(E728:E728(E728,1 - $J$1, 0)) / $J$1,"")</f>
        <v>#VALUE!</v>
      </c>
      <c r="L728" s="11" t="e">
        <f aca="true">IF(ROW(E728) - 1 &gt;= $L$1,IF(OFFSET(I728, -1, 0) = "", I728, ((E728 - L727) * $K$4) + L727), "")</f>
        <v>#VALUE!</v>
      </c>
      <c r="M728" s="11" t="e">
        <f aca="true">IF(ROW(E728) - 1 &gt;= $M$1,IF(OFFSET(J728, -1, 0) = "", J728, ((E728 - M727) * $K$6) + M727), "")</f>
        <v>#VALUE!</v>
      </c>
      <c r="N728" s="7" t="e">
        <f aca="false">IF(M728&lt;&gt;"", L728-M728, "")</f>
        <v>#VALUE!</v>
      </c>
      <c r="P728" s="4" t="e">
        <f aca="false">IF(ROW(E728) - 1 &gt;= $P$1, IF(OFFSET(N728, 1- $P$1, 0) &lt;&gt; "", SUM(N728:N728(N728, 1 - $P$1, 0)) / $P$1, ""), "")</f>
        <v>#VALUE!</v>
      </c>
      <c r="Q728" s="8" t="e">
        <f aca="true">IF(ROW(N728) - 1 &gt;= $P$1,IF(OFFSET(P728, -1, 0) = "", P728, ((N728 - Q727) * $O$5) + Q727), "")</f>
        <v>#VALUE!</v>
      </c>
      <c r="R728" s="8" t="e">
        <f aca="false">IF(Q728&lt;&gt;"", N728 - Q728, "")</f>
        <v>#VALUE!</v>
      </c>
    </row>
    <row collapsed="false" customFormat="false" customHeight="true" hidden="false" ht="14.4" outlineLevel="0" r="729">
      <c r="A729" s="9" t="n">
        <v>37614</v>
      </c>
      <c r="B729" s="5" t="n">
        <v>14.44</v>
      </c>
      <c r="C729" s="5" t="n">
        <v>14.47</v>
      </c>
      <c r="D729" s="5" t="n">
        <v>14.3</v>
      </c>
      <c r="E729" s="5" t="n">
        <v>14.36</v>
      </c>
      <c r="F729" s="5" t="n">
        <v>1405000</v>
      </c>
      <c r="G729" s="5" t="n">
        <v>7.15</v>
      </c>
      <c r="I729" s="10" t="e">
        <f aca="false">IF(ROW(E729) - 1 &gt;= $I$1,SUM(E729:E729(E729,1 - $I$1, 0)) / $I$1,"")</f>
        <v>#VALUE!</v>
      </c>
      <c r="J729" s="10" t="e">
        <f aca="false">IF(ROW(E729) - 1 &gt;= $J$1,SUM(E729:E729(E729,1 - $J$1, 0)) / $J$1,"")</f>
        <v>#VALUE!</v>
      </c>
      <c r="L729" s="11" t="e">
        <f aca="true">IF(ROW(E729) - 1 &gt;= $L$1,IF(OFFSET(I729, -1, 0) = "", I729, ((E729 - L728) * $K$4) + L728), "")</f>
        <v>#VALUE!</v>
      </c>
      <c r="M729" s="11" t="e">
        <f aca="true">IF(ROW(E729) - 1 &gt;= $M$1,IF(OFFSET(J729, -1, 0) = "", J729, ((E729 - M728) * $K$6) + M728), "")</f>
        <v>#VALUE!</v>
      </c>
      <c r="N729" s="7" t="e">
        <f aca="false">IF(M729&lt;&gt;"", L729-M729, "")</f>
        <v>#VALUE!</v>
      </c>
      <c r="P729" s="4" t="e">
        <f aca="false">IF(ROW(E729) - 1 &gt;= $P$1, IF(OFFSET(N729, 1- $P$1, 0) &lt;&gt; "", SUM(N729:N729(N729, 1 - $P$1, 0)) / $P$1, ""), "")</f>
        <v>#VALUE!</v>
      </c>
      <c r="Q729" s="8" t="e">
        <f aca="true">IF(ROW(N729) - 1 &gt;= $P$1,IF(OFFSET(P729, -1, 0) = "", P729, ((N729 - Q728) * $O$5) + Q728), "")</f>
        <v>#VALUE!</v>
      </c>
      <c r="R729" s="8" t="e">
        <f aca="false">IF(Q729&lt;&gt;"", N729 - Q729, "")</f>
        <v>#VALUE!</v>
      </c>
    </row>
    <row collapsed="false" customFormat="false" customHeight="true" hidden="false" ht="14.4" outlineLevel="0" r="730">
      <c r="A730" s="9" t="n">
        <v>37616</v>
      </c>
      <c r="B730" s="5" t="n">
        <v>14.42</v>
      </c>
      <c r="C730" s="5" t="n">
        <v>14.81</v>
      </c>
      <c r="D730" s="5" t="n">
        <v>14.28</v>
      </c>
      <c r="E730" s="5" t="n">
        <v>14.4</v>
      </c>
      <c r="F730" s="5" t="n">
        <v>3050800</v>
      </c>
      <c r="G730" s="5" t="n">
        <v>7.17</v>
      </c>
      <c r="I730" s="10" t="e">
        <f aca="false">IF(ROW(E730) - 1 &gt;= $I$1,SUM(E730:E730(E730,1 - $I$1, 0)) / $I$1,"")</f>
        <v>#VALUE!</v>
      </c>
      <c r="J730" s="10" t="e">
        <f aca="false">IF(ROW(E730) - 1 &gt;= $J$1,SUM(E730:E730(E730,1 - $J$1, 0)) / $J$1,"")</f>
        <v>#VALUE!</v>
      </c>
      <c r="L730" s="11" t="e">
        <f aca="true">IF(ROW(E730) - 1 &gt;= $L$1,IF(OFFSET(I730, -1, 0) = "", I730, ((E730 - L729) * $K$4) + L729), "")</f>
        <v>#VALUE!</v>
      </c>
      <c r="M730" s="11" t="e">
        <f aca="true">IF(ROW(E730) - 1 &gt;= $M$1,IF(OFFSET(J730, -1, 0) = "", J730, ((E730 - M729) * $K$6) + M729), "")</f>
        <v>#VALUE!</v>
      </c>
      <c r="N730" s="7" t="e">
        <f aca="false">IF(M730&lt;&gt;"", L730-M730, "")</f>
        <v>#VALUE!</v>
      </c>
      <c r="P730" s="4" t="e">
        <f aca="false">IF(ROW(E730) - 1 &gt;= $P$1, IF(OFFSET(N730, 1- $P$1, 0) &lt;&gt; "", SUM(N730:N730(N730, 1 - $P$1, 0)) / $P$1, ""), "")</f>
        <v>#VALUE!</v>
      </c>
      <c r="Q730" s="8" t="e">
        <f aca="true">IF(ROW(N730) - 1 &gt;= $P$1,IF(OFFSET(P730, -1, 0) = "", P730, ((N730 - Q729) * $O$5) + Q729), "")</f>
        <v>#VALUE!</v>
      </c>
      <c r="R730" s="8" t="e">
        <f aca="false">IF(Q730&lt;&gt;"", N730 - Q730, "")</f>
        <v>#VALUE!</v>
      </c>
    </row>
    <row collapsed="false" customFormat="false" customHeight="true" hidden="false" ht="14.4" outlineLevel="0" r="731">
      <c r="A731" s="9" t="n">
        <v>37617</v>
      </c>
      <c r="B731" s="5" t="n">
        <v>14.31</v>
      </c>
      <c r="C731" s="5" t="n">
        <v>14.38</v>
      </c>
      <c r="D731" s="5" t="n">
        <v>14.01</v>
      </c>
      <c r="E731" s="5" t="n">
        <v>14.06</v>
      </c>
      <c r="F731" s="5" t="n">
        <v>2858400</v>
      </c>
      <c r="G731" s="5" t="n">
        <v>7</v>
      </c>
      <c r="I731" s="10" t="e">
        <f aca="false">IF(ROW(E731) - 1 &gt;= $I$1,SUM(E731:E731(E731,1 - $I$1, 0)) / $I$1,"")</f>
        <v>#VALUE!</v>
      </c>
      <c r="J731" s="10" t="e">
        <f aca="false">IF(ROW(E731) - 1 &gt;= $J$1,SUM(E731:E731(E731,1 - $J$1, 0)) / $J$1,"")</f>
        <v>#VALUE!</v>
      </c>
      <c r="L731" s="11" t="e">
        <f aca="true">IF(ROW(E731) - 1 &gt;= $L$1,IF(OFFSET(I731, -1, 0) = "", I731, ((E731 - L730) * $K$4) + L730), "")</f>
        <v>#VALUE!</v>
      </c>
      <c r="M731" s="11" t="e">
        <f aca="true">IF(ROW(E731) - 1 &gt;= $M$1,IF(OFFSET(J731, -1, 0) = "", J731, ((E731 - M730) * $K$6) + M730), "")</f>
        <v>#VALUE!</v>
      </c>
      <c r="N731" s="7" t="e">
        <f aca="false">IF(M731&lt;&gt;"", L731-M731, "")</f>
        <v>#VALUE!</v>
      </c>
      <c r="P731" s="4" t="e">
        <f aca="false">IF(ROW(E731) - 1 &gt;= $P$1, IF(OFFSET(N731, 1- $P$1, 0) &lt;&gt; "", SUM(N731:N731(N731, 1 - $P$1, 0)) / $P$1, ""), "")</f>
        <v>#VALUE!</v>
      </c>
      <c r="Q731" s="8" t="e">
        <f aca="true">IF(ROW(N731) - 1 &gt;= $P$1,IF(OFFSET(P731, -1, 0) = "", P731, ((N731 - Q730) * $O$5) + Q730), "")</f>
        <v>#VALUE!</v>
      </c>
      <c r="R731" s="8" t="e">
        <f aca="false">IF(Q731&lt;&gt;"", N731 - Q731, "")</f>
        <v>#VALUE!</v>
      </c>
    </row>
    <row collapsed="false" customFormat="false" customHeight="true" hidden="false" ht="14.4" outlineLevel="0" r="732">
      <c r="A732" s="9" t="n">
        <v>37620</v>
      </c>
      <c r="B732" s="5" t="n">
        <v>14.08</v>
      </c>
      <c r="C732" s="5" t="n">
        <v>14.15</v>
      </c>
      <c r="D732" s="5" t="n">
        <v>13.84</v>
      </c>
      <c r="E732" s="5" t="n">
        <v>14.07</v>
      </c>
      <c r="F732" s="5" t="n">
        <v>5537200</v>
      </c>
      <c r="G732" s="5" t="n">
        <v>7</v>
      </c>
      <c r="I732" s="10" t="e">
        <f aca="false">IF(ROW(E732) - 1 &gt;= $I$1,SUM(E732:E732(E732,1 - $I$1, 0)) / $I$1,"")</f>
        <v>#VALUE!</v>
      </c>
      <c r="J732" s="10" t="e">
        <f aca="false">IF(ROW(E732) - 1 &gt;= $J$1,SUM(E732:E732(E732,1 - $J$1, 0)) / $J$1,"")</f>
        <v>#VALUE!</v>
      </c>
      <c r="L732" s="11" t="e">
        <f aca="true">IF(ROW(E732) - 1 &gt;= $L$1,IF(OFFSET(I732, -1, 0) = "", I732, ((E732 - L731) * $K$4) + L731), "")</f>
        <v>#VALUE!</v>
      </c>
      <c r="M732" s="11" t="e">
        <f aca="true">IF(ROW(E732) - 1 &gt;= $M$1,IF(OFFSET(J732, -1, 0) = "", J732, ((E732 - M731) * $K$6) + M731), "")</f>
        <v>#VALUE!</v>
      </c>
      <c r="N732" s="7" t="e">
        <f aca="false">IF(M732&lt;&gt;"", L732-M732, "")</f>
        <v>#VALUE!</v>
      </c>
      <c r="P732" s="4" t="e">
        <f aca="false">IF(ROW(E732) - 1 &gt;= $P$1, IF(OFFSET(N732, 1- $P$1, 0) &lt;&gt; "", SUM(N732:N732(N732, 1 - $P$1, 0)) / $P$1, ""), "")</f>
        <v>#VALUE!</v>
      </c>
      <c r="Q732" s="8" t="e">
        <f aca="true">IF(ROW(N732) - 1 &gt;= $P$1,IF(OFFSET(P732, -1, 0) = "", P732, ((N732 - Q731) * $O$5) + Q731), "")</f>
        <v>#VALUE!</v>
      </c>
      <c r="R732" s="8" t="e">
        <f aca="false">IF(Q732&lt;&gt;"", N732 - Q732, "")</f>
        <v>#VALUE!</v>
      </c>
    </row>
    <row collapsed="false" customFormat="false" customHeight="true" hidden="false" ht="14.4" outlineLevel="0" r="733">
      <c r="A733" s="9" t="n">
        <v>37621</v>
      </c>
      <c r="B733" s="5" t="n">
        <v>14</v>
      </c>
      <c r="C733" s="5" t="n">
        <v>14.36</v>
      </c>
      <c r="D733" s="5" t="n">
        <v>13.95</v>
      </c>
      <c r="E733" s="5" t="n">
        <v>14.33</v>
      </c>
      <c r="F733" s="5" t="n">
        <v>7168800</v>
      </c>
      <c r="G733" s="5" t="n">
        <v>7.13</v>
      </c>
      <c r="I733" s="10" t="e">
        <f aca="false">IF(ROW(E733) - 1 &gt;= $I$1,SUM(E733:E733(E733,1 - $I$1, 0)) / $I$1,"")</f>
        <v>#VALUE!</v>
      </c>
      <c r="J733" s="10" t="e">
        <f aca="false">IF(ROW(E733) - 1 &gt;= $J$1,SUM(E733:E733(E733,1 - $J$1, 0)) / $J$1,"")</f>
        <v>#VALUE!</v>
      </c>
      <c r="L733" s="11" t="e">
        <f aca="true">IF(ROW(E733) - 1 &gt;= $L$1,IF(OFFSET(I733, -1, 0) = "", I733, ((E733 - L732) * $K$4) + L732), "")</f>
        <v>#VALUE!</v>
      </c>
      <c r="M733" s="11" t="e">
        <f aca="true">IF(ROW(E733) - 1 &gt;= $M$1,IF(OFFSET(J733, -1, 0) = "", J733, ((E733 - M732) * $K$6) + M732), "")</f>
        <v>#VALUE!</v>
      </c>
      <c r="N733" s="7" t="e">
        <f aca="false">IF(M733&lt;&gt;"", L733-M733, "")</f>
        <v>#VALUE!</v>
      </c>
      <c r="P733" s="4" t="e">
        <f aca="false">IF(ROW(E733) - 1 &gt;= $P$1, IF(OFFSET(N733, 1- $P$1, 0) &lt;&gt; "", SUM(N733:N733(N733, 1 - $P$1, 0)) / $P$1, ""), "")</f>
        <v>#VALUE!</v>
      </c>
      <c r="Q733" s="8" t="e">
        <f aca="true">IF(ROW(N733) - 1 &gt;= $P$1,IF(OFFSET(P733, -1, 0) = "", P733, ((N733 - Q732) * $O$5) + Q732), "")</f>
        <v>#VALUE!</v>
      </c>
      <c r="R733" s="8" t="e">
        <f aca="false">IF(Q733&lt;&gt;"", N733 - Q733, "")</f>
        <v>#VALUE!</v>
      </c>
    </row>
    <row collapsed="false" customFormat="false" customHeight="true" hidden="false" ht="14.4" outlineLevel="0" r="734">
      <c r="A734" s="9" t="n">
        <v>37623</v>
      </c>
      <c r="B734" s="5" t="n">
        <v>14.36</v>
      </c>
      <c r="C734" s="5" t="n">
        <v>14.92</v>
      </c>
      <c r="D734" s="5" t="n">
        <v>14.35</v>
      </c>
      <c r="E734" s="5" t="n">
        <v>14.8</v>
      </c>
      <c r="F734" s="5" t="n">
        <v>6479600</v>
      </c>
      <c r="G734" s="5" t="n">
        <v>7.37</v>
      </c>
      <c r="I734" s="10" t="e">
        <f aca="false">IF(ROW(E734) - 1 &gt;= $I$1,SUM(E734:E734(E734,1 - $I$1, 0)) / $I$1,"")</f>
        <v>#VALUE!</v>
      </c>
      <c r="J734" s="10" t="e">
        <f aca="false">IF(ROW(E734) - 1 &gt;= $J$1,SUM(E734:E734(E734,1 - $J$1, 0)) / $J$1,"")</f>
        <v>#VALUE!</v>
      </c>
      <c r="L734" s="11" t="e">
        <f aca="true">IF(ROW(E734) - 1 &gt;= $L$1,IF(OFFSET(I734, -1, 0) = "", I734, ((E734 - L733) * $K$4) + L733), "")</f>
        <v>#VALUE!</v>
      </c>
      <c r="M734" s="11" t="e">
        <f aca="true">IF(ROW(E734) - 1 &gt;= $M$1,IF(OFFSET(J734, -1, 0) = "", J734, ((E734 - M733) * $K$6) + M733), "")</f>
        <v>#VALUE!</v>
      </c>
      <c r="N734" s="7" t="e">
        <f aca="false">IF(M734&lt;&gt;"", L734-M734, "")</f>
        <v>#VALUE!</v>
      </c>
      <c r="P734" s="4" t="e">
        <f aca="false">IF(ROW(E734) - 1 &gt;= $P$1, IF(OFFSET(N734, 1- $P$1, 0) &lt;&gt; "", SUM(N734:N734(N734, 1 - $P$1, 0)) / $P$1, ""), "")</f>
        <v>#VALUE!</v>
      </c>
      <c r="Q734" s="8" t="e">
        <f aca="true">IF(ROW(N734) - 1 &gt;= $P$1,IF(OFFSET(P734, -1, 0) = "", P734, ((N734 - Q733) * $O$5) + Q733), "")</f>
        <v>#VALUE!</v>
      </c>
      <c r="R734" s="8" t="e">
        <f aca="false">IF(Q734&lt;&gt;"", N734 - Q734, "")</f>
        <v>#VALUE!</v>
      </c>
    </row>
    <row collapsed="false" customFormat="false" customHeight="true" hidden="false" ht="14.4" outlineLevel="0" r="735">
      <c r="A735" s="9" t="n">
        <v>37624</v>
      </c>
      <c r="B735" s="5" t="n">
        <v>14.8</v>
      </c>
      <c r="C735" s="5" t="n">
        <v>14.93</v>
      </c>
      <c r="D735" s="5" t="n">
        <v>14.59</v>
      </c>
      <c r="E735" s="5" t="n">
        <v>14.9</v>
      </c>
      <c r="F735" s="5" t="n">
        <v>5266200</v>
      </c>
      <c r="G735" s="5" t="n">
        <v>7.42</v>
      </c>
      <c r="I735" s="10" t="e">
        <f aca="false">IF(ROW(E735) - 1 &gt;= $I$1,SUM(E735:E735(E735,1 - $I$1, 0)) / $I$1,"")</f>
        <v>#VALUE!</v>
      </c>
      <c r="J735" s="10" t="e">
        <f aca="false">IF(ROW(E735) - 1 &gt;= $J$1,SUM(E735:E735(E735,1 - $J$1, 0)) / $J$1,"")</f>
        <v>#VALUE!</v>
      </c>
      <c r="L735" s="11" t="e">
        <f aca="true">IF(ROW(E735) - 1 &gt;= $L$1,IF(OFFSET(I735, -1, 0) = "", I735, ((E735 - L734) * $K$4) + L734), "")</f>
        <v>#VALUE!</v>
      </c>
      <c r="M735" s="11" t="e">
        <f aca="true">IF(ROW(E735) - 1 &gt;= $M$1,IF(OFFSET(J735, -1, 0) = "", J735, ((E735 - M734) * $K$6) + M734), "")</f>
        <v>#VALUE!</v>
      </c>
      <c r="N735" s="7" t="e">
        <f aca="false">IF(M735&lt;&gt;"", L735-M735, "")</f>
        <v>#VALUE!</v>
      </c>
      <c r="P735" s="4" t="e">
        <f aca="false">IF(ROW(E735) - 1 &gt;= $P$1, IF(OFFSET(N735, 1- $P$1, 0) &lt;&gt; "", SUM(N735:N735(N735, 1 - $P$1, 0)) / $P$1, ""), "")</f>
        <v>#VALUE!</v>
      </c>
      <c r="Q735" s="8" t="e">
        <f aca="true">IF(ROW(N735) - 1 &gt;= $P$1,IF(OFFSET(P735, -1, 0) = "", P735, ((N735 - Q734) * $O$5) + Q734), "")</f>
        <v>#VALUE!</v>
      </c>
      <c r="R735" s="8" t="e">
        <f aca="false">IF(Q735&lt;&gt;"", N735 - Q735, "")</f>
        <v>#VALUE!</v>
      </c>
    </row>
    <row collapsed="false" customFormat="false" customHeight="true" hidden="false" ht="14.4" outlineLevel="0" r="736">
      <c r="A736" s="9" t="n">
        <v>37627</v>
      </c>
      <c r="B736" s="5" t="n">
        <v>15.03</v>
      </c>
      <c r="C736" s="5" t="n">
        <v>15.38</v>
      </c>
      <c r="D736" s="5" t="n">
        <v>14.88</v>
      </c>
      <c r="E736" s="5" t="n">
        <v>14.9</v>
      </c>
      <c r="F736" s="5" t="n">
        <v>13947600</v>
      </c>
      <c r="G736" s="5" t="n">
        <v>7.42</v>
      </c>
      <c r="I736" s="10" t="e">
        <f aca="false">IF(ROW(E736) - 1 &gt;= $I$1,SUM(E736:E736(E736,1 - $I$1, 0)) / $I$1,"")</f>
        <v>#VALUE!</v>
      </c>
      <c r="J736" s="10" t="e">
        <f aca="false">IF(ROW(E736) - 1 &gt;= $J$1,SUM(E736:E736(E736,1 - $J$1, 0)) / $J$1,"")</f>
        <v>#VALUE!</v>
      </c>
      <c r="L736" s="11" t="e">
        <f aca="true">IF(ROW(E736) - 1 &gt;= $L$1,IF(OFFSET(I736, -1, 0) = "", I736, ((E736 - L735) * $K$4) + L735), "")</f>
        <v>#VALUE!</v>
      </c>
      <c r="M736" s="11" t="e">
        <f aca="true">IF(ROW(E736) - 1 &gt;= $M$1,IF(OFFSET(J736, -1, 0) = "", J736, ((E736 - M735) * $K$6) + M735), "")</f>
        <v>#VALUE!</v>
      </c>
      <c r="N736" s="7" t="e">
        <f aca="false">IF(M736&lt;&gt;"", L736-M736, "")</f>
        <v>#VALUE!</v>
      </c>
      <c r="P736" s="4" t="e">
        <f aca="false">IF(ROW(E736) - 1 &gt;= $P$1, IF(OFFSET(N736, 1- $P$1, 0) &lt;&gt; "", SUM(N736:N736(N736, 1 - $P$1, 0)) / $P$1, ""), "")</f>
        <v>#VALUE!</v>
      </c>
      <c r="Q736" s="8" t="e">
        <f aca="true">IF(ROW(N736) - 1 &gt;= $P$1,IF(OFFSET(P736, -1, 0) = "", P736, ((N736 - Q735) * $O$5) + Q735), "")</f>
        <v>#VALUE!</v>
      </c>
      <c r="R736" s="8" t="e">
        <f aca="false">IF(Q736&lt;&gt;"", N736 - Q736, "")</f>
        <v>#VALUE!</v>
      </c>
    </row>
    <row collapsed="false" customFormat="false" customHeight="true" hidden="false" ht="14.4" outlineLevel="0" r="737">
      <c r="A737" s="9" t="n">
        <v>37628</v>
      </c>
      <c r="B737" s="5" t="n">
        <v>14.79</v>
      </c>
      <c r="C737" s="5" t="n">
        <v>15</v>
      </c>
      <c r="D737" s="5" t="n">
        <v>14.47</v>
      </c>
      <c r="E737" s="5" t="n">
        <v>14.85</v>
      </c>
      <c r="F737" s="5" t="n">
        <v>12226600</v>
      </c>
      <c r="G737" s="5" t="n">
        <v>7.39</v>
      </c>
      <c r="I737" s="10" t="e">
        <f aca="false">IF(ROW(E737) - 1 &gt;= $I$1,SUM(E737:E737(E737,1 - $I$1, 0)) / $I$1,"")</f>
        <v>#VALUE!</v>
      </c>
      <c r="J737" s="10" t="e">
        <f aca="false">IF(ROW(E737) - 1 &gt;= $J$1,SUM(E737:E737(E737,1 - $J$1, 0)) / $J$1,"")</f>
        <v>#VALUE!</v>
      </c>
      <c r="L737" s="11" t="e">
        <f aca="true">IF(ROW(E737) - 1 &gt;= $L$1,IF(OFFSET(I737, -1, 0) = "", I737, ((E737 - L736) * $K$4) + L736), "")</f>
        <v>#VALUE!</v>
      </c>
      <c r="M737" s="11" t="e">
        <f aca="true">IF(ROW(E737) - 1 &gt;= $M$1,IF(OFFSET(J737, -1, 0) = "", J737, ((E737 - M736) * $K$6) + M736), "")</f>
        <v>#VALUE!</v>
      </c>
      <c r="N737" s="7" t="e">
        <f aca="false">IF(M737&lt;&gt;"", L737-M737, "")</f>
        <v>#VALUE!</v>
      </c>
      <c r="P737" s="4" t="e">
        <f aca="false">IF(ROW(E737) - 1 &gt;= $P$1, IF(OFFSET(N737, 1- $P$1, 0) &lt;&gt; "", SUM(N737:N737(N737, 1 - $P$1, 0)) / $P$1, ""), "")</f>
        <v>#VALUE!</v>
      </c>
      <c r="Q737" s="8" t="e">
        <f aca="true">IF(ROW(N737) - 1 &gt;= $P$1,IF(OFFSET(P737, -1, 0) = "", P737, ((N737 - Q736) * $O$5) + Q736), "")</f>
        <v>#VALUE!</v>
      </c>
      <c r="R737" s="8" t="e">
        <f aca="false">IF(Q737&lt;&gt;"", N737 - Q737, "")</f>
        <v>#VALUE!</v>
      </c>
    </row>
    <row collapsed="false" customFormat="false" customHeight="true" hidden="false" ht="14.4" outlineLevel="0" r="738">
      <c r="A738" s="9" t="n">
        <v>37629</v>
      </c>
      <c r="B738" s="5" t="n">
        <v>14.58</v>
      </c>
      <c r="C738" s="5" t="n">
        <v>14.71</v>
      </c>
      <c r="D738" s="5" t="n">
        <v>14.44</v>
      </c>
      <c r="E738" s="5" t="n">
        <v>14.55</v>
      </c>
      <c r="F738" s="5" t="n">
        <v>8201600</v>
      </c>
      <c r="G738" s="5" t="n">
        <v>7.24</v>
      </c>
      <c r="I738" s="10" t="e">
        <f aca="false">IF(ROW(E738) - 1 &gt;= $I$1,SUM(E738:E738(E738,1 - $I$1, 0)) / $I$1,"")</f>
        <v>#VALUE!</v>
      </c>
      <c r="J738" s="10" t="e">
        <f aca="false">IF(ROW(E738) - 1 &gt;= $J$1,SUM(E738:E738(E738,1 - $J$1, 0)) / $J$1,"")</f>
        <v>#VALUE!</v>
      </c>
      <c r="L738" s="11" t="e">
        <f aca="true">IF(ROW(E738) - 1 &gt;= $L$1,IF(OFFSET(I738, -1, 0) = "", I738, ((E738 - L737) * $K$4) + L737), "")</f>
        <v>#VALUE!</v>
      </c>
      <c r="M738" s="11" t="e">
        <f aca="true">IF(ROW(E738) - 1 &gt;= $M$1,IF(OFFSET(J738, -1, 0) = "", J738, ((E738 - M737) * $K$6) + M737), "")</f>
        <v>#VALUE!</v>
      </c>
      <c r="N738" s="7" t="e">
        <f aca="false">IF(M738&lt;&gt;"", L738-M738, "")</f>
        <v>#VALUE!</v>
      </c>
      <c r="P738" s="4" t="e">
        <f aca="false">IF(ROW(E738) - 1 &gt;= $P$1, IF(OFFSET(N738, 1- $P$1, 0) &lt;&gt; "", SUM(N738:N738(N738, 1 - $P$1, 0)) / $P$1, ""), "")</f>
        <v>#VALUE!</v>
      </c>
      <c r="Q738" s="8" t="e">
        <f aca="true">IF(ROW(N738) - 1 &gt;= $P$1,IF(OFFSET(P738, -1, 0) = "", P738, ((N738 - Q737) * $O$5) + Q737), "")</f>
        <v>#VALUE!</v>
      </c>
      <c r="R738" s="8" t="e">
        <f aca="false">IF(Q738&lt;&gt;"", N738 - Q738, "")</f>
        <v>#VALUE!</v>
      </c>
    </row>
    <row collapsed="false" customFormat="false" customHeight="true" hidden="false" ht="14.4" outlineLevel="0" r="739">
      <c r="A739" s="9" t="n">
        <v>37630</v>
      </c>
      <c r="B739" s="5" t="n">
        <v>14.62</v>
      </c>
      <c r="C739" s="5" t="n">
        <v>14.92</v>
      </c>
      <c r="D739" s="5" t="n">
        <v>14.5</v>
      </c>
      <c r="E739" s="5" t="n">
        <v>14.68</v>
      </c>
      <c r="F739" s="5" t="n">
        <v>7687600</v>
      </c>
      <c r="G739" s="5" t="n">
        <v>7.31</v>
      </c>
      <c r="I739" s="10" t="e">
        <f aca="false">IF(ROW(E739) - 1 &gt;= $I$1,SUM(E739:E739(E739,1 - $I$1, 0)) / $I$1,"")</f>
        <v>#VALUE!</v>
      </c>
      <c r="J739" s="10" t="e">
        <f aca="false">IF(ROW(E739) - 1 &gt;= $J$1,SUM(E739:E739(E739,1 - $J$1, 0)) / $J$1,"")</f>
        <v>#VALUE!</v>
      </c>
      <c r="L739" s="11" t="e">
        <f aca="true">IF(ROW(E739) - 1 &gt;= $L$1,IF(OFFSET(I739, -1, 0) = "", I739, ((E739 - L738) * $K$4) + L738), "")</f>
        <v>#VALUE!</v>
      </c>
      <c r="M739" s="11" t="e">
        <f aca="true">IF(ROW(E739) - 1 &gt;= $M$1,IF(OFFSET(J739, -1, 0) = "", J739, ((E739 - M738) * $K$6) + M738), "")</f>
        <v>#VALUE!</v>
      </c>
      <c r="N739" s="7" t="e">
        <f aca="false">IF(M739&lt;&gt;"", L739-M739, "")</f>
        <v>#VALUE!</v>
      </c>
      <c r="P739" s="4" t="e">
        <f aca="false">IF(ROW(E739) - 1 &gt;= $P$1, IF(OFFSET(N739, 1- $P$1, 0) &lt;&gt; "", SUM(N739:N739(N739, 1 - $P$1, 0)) / $P$1, ""), "")</f>
        <v>#VALUE!</v>
      </c>
      <c r="Q739" s="8" t="e">
        <f aca="true">IF(ROW(N739) - 1 &gt;= $P$1,IF(OFFSET(P739, -1, 0) = "", P739, ((N739 - Q738) * $O$5) + Q738), "")</f>
        <v>#VALUE!</v>
      </c>
      <c r="R739" s="8" t="e">
        <f aca="false">IF(Q739&lt;&gt;"", N739 - Q739, "")</f>
        <v>#VALUE!</v>
      </c>
    </row>
    <row collapsed="false" customFormat="false" customHeight="true" hidden="false" ht="14.4" outlineLevel="0" r="740">
      <c r="A740" s="9" t="n">
        <v>37631</v>
      </c>
      <c r="B740" s="5" t="n">
        <v>14.58</v>
      </c>
      <c r="C740" s="5" t="n">
        <v>14.82</v>
      </c>
      <c r="D740" s="5" t="n">
        <v>14.49</v>
      </c>
      <c r="E740" s="5" t="n">
        <v>14.72</v>
      </c>
      <c r="F740" s="5" t="n">
        <v>6253600</v>
      </c>
      <c r="G740" s="5" t="n">
        <v>7.33</v>
      </c>
      <c r="I740" s="10" t="e">
        <f aca="false">IF(ROW(E740) - 1 &gt;= $I$1,SUM(E740:E740(E740,1 - $I$1, 0)) / $I$1,"")</f>
        <v>#VALUE!</v>
      </c>
      <c r="J740" s="10" t="e">
        <f aca="false">IF(ROW(E740) - 1 &gt;= $J$1,SUM(E740:E740(E740,1 - $J$1, 0)) / $J$1,"")</f>
        <v>#VALUE!</v>
      </c>
      <c r="L740" s="11" t="e">
        <f aca="true">IF(ROW(E740) - 1 &gt;= $L$1,IF(OFFSET(I740, -1, 0) = "", I740, ((E740 - L739) * $K$4) + L739), "")</f>
        <v>#VALUE!</v>
      </c>
      <c r="M740" s="11" t="e">
        <f aca="true">IF(ROW(E740) - 1 &gt;= $M$1,IF(OFFSET(J740, -1, 0) = "", J740, ((E740 - M739) * $K$6) + M739), "")</f>
        <v>#VALUE!</v>
      </c>
      <c r="N740" s="7" t="e">
        <f aca="false">IF(M740&lt;&gt;"", L740-M740, "")</f>
        <v>#VALUE!</v>
      </c>
      <c r="P740" s="4" t="e">
        <f aca="false">IF(ROW(E740) - 1 &gt;= $P$1, IF(OFFSET(N740, 1- $P$1, 0) &lt;&gt; "", SUM(N740:N740(N740, 1 - $P$1, 0)) / $P$1, ""), "")</f>
        <v>#VALUE!</v>
      </c>
      <c r="Q740" s="8" t="e">
        <f aca="true">IF(ROW(N740) - 1 &gt;= $P$1,IF(OFFSET(P740, -1, 0) = "", P740, ((N740 - Q739) * $O$5) + Q739), "")</f>
        <v>#VALUE!</v>
      </c>
      <c r="R740" s="8" t="e">
        <f aca="false">IF(Q740&lt;&gt;"", N740 - Q740, "")</f>
        <v>#VALUE!</v>
      </c>
    </row>
    <row collapsed="false" customFormat="false" customHeight="true" hidden="false" ht="14.4" outlineLevel="0" r="741">
      <c r="A741" s="9" t="n">
        <v>37634</v>
      </c>
      <c r="B741" s="5" t="n">
        <v>14.9</v>
      </c>
      <c r="C741" s="5" t="n">
        <v>14.9</v>
      </c>
      <c r="D741" s="5" t="n">
        <v>14.36</v>
      </c>
      <c r="E741" s="5" t="n">
        <v>14.63</v>
      </c>
      <c r="F741" s="5" t="n">
        <v>6390800</v>
      </c>
      <c r="G741" s="5" t="n">
        <v>7.28</v>
      </c>
      <c r="I741" s="10" t="e">
        <f aca="false">IF(ROW(E741) - 1 &gt;= $I$1,SUM(E741:E741(E741,1 - $I$1, 0)) / $I$1,"")</f>
        <v>#VALUE!</v>
      </c>
      <c r="J741" s="10" t="e">
        <f aca="false">IF(ROW(E741) - 1 &gt;= $J$1,SUM(E741:E741(E741,1 - $J$1, 0)) / $J$1,"")</f>
        <v>#VALUE!</v>
      </c>
      <c r="L741" s="11" t="e">
        <f aca="true">IF(ROW(E741) - 1 &gt;= $L$1,IF(OFFSET(I741, -1, 0) = "", I741, ((E741 - L740) * $K$4) + L740), "")</f>
        <v>#VALUE!</v>
      </c>
      <c r="M741" s="11" t="e">
        <f aca="true">IF(ROW(E741) - 1 &gt;= $M$1,IF(OFFSET(J741, -1, 0) = "", J741, ((E741 - M740) * $K$6) + M740), "")</f>
        <v>#VALUE!</v>
      </c>
      <c r="N741" s="7" t="e">
        <f aca="false">IF(M741&lt;&gt;"", L741-M741, "")</f>
        <v>#VALUE!</v>
      </c>
      <c r="P741" s="4" t="e">
        <f aca="false">IF(ROW(E741) - 1 &gt;= $P$1, IF(OFFSET(N741, 1- $P$1, 0) &lt;&gt; "", SUM(N741:N741(N741, 1 - $P$1, 0)) / $P$1, ""), "")</f>
        <v>#VALUE!</v>
      </c>
      <c r="Q741" s="8" t="e">
        <f aca="true">IF(ROW(N741) - 1 &gt;= $P$1,IF(OFFSET(P741, -1, 0) = "", P741, ((N741 - Q740) * $O$5) + Q740), "")</f>
        <v>#VALUE!</v>
      </c>
      <c r="R741" s="8" t="e">
        <f aca="false">IF(Q741&lt;&gt;"", N741 - Q741, "")</f>
        <v>#VALUE!</v>
      </c>
    </row>
    <row collapsed="false" customFormat="false" customHeight="true" hidden="false" ht="14.4" outlineLevel="0" r="742">
      <c r="A742" s="9" t="n">
        <v>37635</v>
      </c>
      <c r="B742" s="5" t="n">
        <v>14.69</v>
      </c>
      <c r="C742" s="5" t="n">
        <v>14.82</v>
      </c>
      <c r="D742" s="5" t="n">
        <v>14.49</v>
      </c>
      <c r="E742" s="5" t="n">
        <v>14.61</v>
      </c>
      <c r="F742" s="5" t="n">
        <v>6673600</v>
      </c>
      <c r="G742" s="5" t="n">
        <v>7.27</v>
      </c>
      <c r="I742" s="10" t="e">
        <f aca="false">IF(ROW(E742) - 1 &gt;= $I$1,SUM(E742:E742(E742,1 - $I$1, 0)) / $I$1,"")</f>
        <v>#VALUE!</v>
      </c>
      <c r="J742" s="10" t="e">
        <f aca="false">IF(ROW(E742) - 1 &gt;= $J$1,SUM(E742:E742(E742,1 - $J$1, 0)) / $J$1,"")</f>
        <v>#VALUE!</v>
      </c>
      <c r="L742" s="11" t="e">
        <f aca="true">IF(ROW(E742) - 1 &gt;= $L$1,IF(OFFSET(I742, -1, 0) = "", I742, ((E742 - L741) * $K$4) + L741), "")</f>
        <v>#VALUE!</v>
      </c>
      <c r="M742" s="11" t="e">
        <f aca="true">IF(ROW(E742) - 1 &gt;= $M$1,IF(OFFSET(J742, -1, 0) = "", J742, ((E742 - M741) * $K$6) + M741), "")</f>
        <v>#VALUE!</v>
      </c>
      <c r="N742" s="7" t="e">
        <f aca="false">IF(M742&lt;&gt;"", L742-M742, "")</f>
        <v>#VALUE!</v>
      </c>
      <c r="P742" s="4" t="e">
        <f aca="false">IF(ROW(E742) - 1 &gt;= $P$1, IF(OFFSET(N742, 1- $P$1, 0) &lt;&gt; "", SUM(N742:N742(N742, 1 - $P$1, 0)) / $P$1, ""), "")</f>
        <v>#VALUE!</v>
      </c>
      <c r="Q742" s="8" t="e">
        <f aca="true">IF(ROW(N742) - 1 &gt;= $P$1,IF(OFFSET(P742, -1, 0) = "", P742, ((N742 - Q741) * $O$5) + Q741), "")</f>
        <v>#VALUE!</v>
      </c>
      <c r="R742" s="8" t="e">
        <f aca="false">IF(Q742&lt;&gt;"", N742 - Q742, "")</f>
        <v>#VALUE!</v>
      </c>
    </row>
    <row collapsed="false" customFormat="false" customHeight="true" hidden="false" ht="14.4" outlineLevel="0" r="743">
      <c r="A743" s="9" t="n">
        <v>37636</v>
      </c>
      <c r="B743" s="5" t="n">
        <v>14.59</v>
      </c>
      <c r="C743" s="5" t="n">
        <v>14.7</v>
      </c>
      <c r="D743" s="5" t="n">
        <v>14.26</v>
      </c>
      <c r="E743" s="5" t="n">
        <v>14.43</v>
      </c>
      <c r="F743" s="5" t="n">
        <v>13254600</v>
      </c>
      <c r="G743" s="5" t="n">
        <v>7.18</v>
      </c>
      <c r="I743" s="10" t="e">
        <f aca="false">IF(ROW(E743) - 1 &gt;= $I$1,SUM(E743:E743(E743,1 - $I$1, 0)) / $I$1,"")</f>
        <v>#VALUE!</v>
      </c>
      <c r="J743" s="10" t="e">
        <f aca="false">IF(ROW(E743) - 1 &gt;= $J$1,SUM(E743:E743(E743,1 - $J$1, 0)) / $J$1,"")</f>
        <v>#VALUE!</v>
      </c>
      <c r="L743" s="11" t="e">
        <f aca="true">IF(ROW(E743) - 1 &gt;= $L$1,IF(OFFSET(I743, -1, 0) = "", I743, ((E743 - L742) * $K$4) + L742), "")</f>
        <v>#VALUE!</v>
      </c>
      <c r="M743" s="11" t="e">
        <f aca="true">IF(ROW(E743) - 1 &gt;= $M$1,IF(OFFSET(J743, -1, 0) = "", J743, ((E743 - M742) * $K$6) + M742), "")</f>
        <v>#VALUE!</v>
      </c>
      <c r="N743" s="7" t="e">
        <f aca="false">IF(M743&lt;&gt;"", L743-M743, "")</f>
        <v>#VALUE!</v>
      </c>
      <c r="P743" s="4" t="e">
        <f aca="false">IF(ROW(E743) - 1 &gt;= $P$1, IF(OFFSET(N743, 1- $P$1, 0) &lt;&gt; "", SUM(N743:N743(N743, 1 - $P$1, 0)) / $P$1, ""), "")</f>
        <v>#VALUE!</v>
      </c>
      <c r="Q743" s="8" t="e">
        <f aca="true">IF(ROW(N743) - 1 &gt;= $P$1,IF(OFFSET(P743, -1, 0) = "", P743, ((N743 - Q742) * $O$5) + Q742), "")</f>
        <v>#VALUE!</v>
      </c>
      <c r="R743" s="8" t="e">
        <f aca="false">IF(Q743&lt;&gt;"", N743 - Q743, "")</f>
        <v>#VALUE!</v>
      </c>
    </row>
    <row collapsed="false" customFormat="false" customHeight="true" hidden="false" ht="14.4" outlineLevel="0" r="744">
      <c r="A744" s="9" t="n">
        <v>37637</v>
      </c>
      <c r="B744" s="5" t="n">
        <v>14.21</v>
      </c>
      <c r="C744" s="5" t="n">
        <v>14.76</v>
      </c>
      <c r="D744" s="5" t="n">
        <v>14.21</v>
      </c>
      <c r="E744" s="5" t="n">
        <v>14.62</v>
      </c>
      <c r="F744" s="5" t="n">
        <v>19966800</v>
      </c>
      <c r="G744" s="5" t="n">
        <v>7.28</v>
      </c>
      <c r="I744" s="10" t="e">
        <f aca="false">IF(ROW(E744) - 1 &gt;= $I$1,SUM(E744:E744(E744,1 - $I$1, 0)) / $I$1,"")</f>
        <v>#VALUE!</v>
      </c>
      <c r="J744" s="10" t="e">
        <f aca="false">IF(ROW(E744) - 1 &gt;= $J$1,SUM(E744:E744(E744,1 - $J$1, 0)) / $J$1,"")</f>
        <v>#VALUE!</v>
      </c>
      <c r="L744" s="11" t="e">
        <f aca="true">IF(ROW(E744) - 1 &gt;= $L$1,IF(OFFSET(I744, -1, 0) = "", I744, ((E744 - L743) * $K$4) + L743), "")</f>
        <v>#VALUE!</v>
      </c>
      <c r="M744" s="11" t="e">
        <f aca="true">IF(ROW(E744) - 1 &gt;= $M$1,IF(OFFSET(J744, -1, 0) = "", J744, ((E744 - M743) * $K$6) + M743), "")</f>
        <v>#VALUE!</v>
      </c>
      <c r="N744" s="7" t="e">
        <f aca="false">IF(M744&lt;&gt;"", L744-M744, "")</f>
        <v>#VALUE!</v>
      </c>
      <c r="P744" s="4" t="e">
        <f aca="false">IF(ROW(E744) - 1 &gt;= $P$1, IF(OFFSET(N744, 1- $P$1, 0) &lt;&gt; "", SUM(N744:N744(N744, 1 - $P$1, 0)) / $P$1, ""), "")</f>
        <v>#VALUE!</v>
      </c>
      <c r="Q744" s="8" t="e">
        <f aca="true">IF(ROW(N744) - 1 &gt;= $P$1,IF(OFFSET(P744, -1, 0) = "", P744, ((N744 - Q743) * $O$5) + Q743), "")</f>
        <v>#VALUE!</v>
      </c>
      <c r="R744" s="8" t="e">
        <f aca="false">IF(Q744&lt;&gt;"", N744 - Q744, "")</f>
        <v>#VALUE!</v>
      </c>
    </row>
    <row collapsed="false" customFormat="false" customHeight="true" hidden="false" ht="14.4" outlineLevel="0" r="745">
      <c r="A745" s="9" t="n">
        <v>37638</v>
      </c>
      <c r="B745" s="5" t="n">
        <v>14.56</v>
      </c>
      <c r="C745" s="5" t="n">
        <v>14.56</v>
      </c>
      <c r="D745" s="5" t="n">
        <v>14.08</v>
      </c>
      <c r="E745" s="5" t="n">
        <v>14.1</v>
      </c>
      <c r="F745" s="5" t="n">
        <v>9527200</v>
      </c>
      <c r="G745" s="5" t="n">
        <v>7.02</v>
      </c>
      <c r="I745" s="10" t="e">
        <f aca="false">IF(ROW(E745) - 1 &gt;= $I$1,SUM(E745:E745(E745,1 - $I$1, 0)) / $I$1,"")</f>
        <v>#VALUE!</v>
      </c>
      <c r="J745" s="10" t="e">
        <f aca="false">IF(ROW(E745) - 1 &gt;= $J$1,SUM(E745:E745(E745,1 - $J$1, 0)) / $J$1,"")</f>
        <v>#VALUE!</v>
      </c>
      <c r="L745" s="11" t="e">
        <f aca="true">IF(ROW(E745) - 1 &gt;= $L$1,IF(OFFSET(I745, -1, 0) = "", I745, ((E745 - L744) * $K$4) + L744), "")</f>
        <v>#VALUE!</v>
      </c>
      <c r="M745" s="11" t="e">
        <f aca="true">IF(ROW(E745) - 1 &gt;= $M$1,IF(OFFSET(J745, -1, 0) = "", J745, ((E745 - M744) * $K$6) + M744), "")</f>
        <v>#VALUE!</v>
      </c>
      <c r="N745" s="7" t="e">
        <f aca="false">IF(M745&lt;&gt;"", L745-M745, "")</f>
        <v>#VALUE!</v>
      </c>
      <c r="P745" s="4" t="e">
        <f aca="false">IF(ROW(E745) - 1 &gt;= $P$1, IF(OFFSET(N745, 1- $P$1, 0) &lt;&gt; "", SUM(N745:N745(N745, 1 - $P$1, 0)) / $P$1, ""), "")</f>
        <v>#VALUE!</v>
      </c>
      <c r="Q745" s="8" t="e">
        <f aca="true">IF(ROW(N745) - 1 &gt;= $P$1,IF(OFFSET(P745, -1, 0) = "", P745, ((N745 - Q744) * $O$5) + Q744), "")</f>
        <v>#VALUE!</v>
      </c>
      <c r="R745" s="8" t="e">
        <f aca="false">IF(Q745&lt;&gt;"", N745 - Q745, "")</f>
        <v>#VALUE!</v>
      </c>
    </row>
    <row collapsed="false" customFormat="false" customHeight="true" hidden="false" ht="14.4" outlineLevel="0" r="746">
      <c r="A746" s="9" t="n">
        <v>37642</v>
      </c>
      <c r="B746" s="5" t="n">
        <v>14.21</v>
      </c>
      <c r="C746" s="5" t="n">
        <v>14.41</v>
      </c>
      <c r="D746" s="5" t="n">
        <v>14</v>
      </c>
      <c r="E746" s="5" t="n">
        <v>14.02</v>
      </c>
      <c r="F746" s="5" t="n">
        <v>9052000</v>
      </c>
      <c r="G746" s="5" t="n">
        <v>6.98</v>
      </c>
      <c r="I746" s="10" t="e">
        <f aca="false">IF(ROW(E746) - 1 &gt;= $I$1,SUM(E746:E746(E746,1 - $I$1, 0)) / $I$1,"")</f>
        <v>#VALUE!</v>
      </c>
      <c r="J746" s="10" t="e">
        <f aca="false">IF(ROW(E746) - 1 &gt;= $J$1,SUM(E746:E746(E746,1 - $J$1, 0)) / $J$1,"")</f>
        <v>#VALUE!</v>
      </c>
      <c r="L746" s="11" t="e">
        <f aca="true">IF(ROW(E746) - 1 &gt;= $L$1,IF(OFFSET(I746, -1, 0) = "", I746, ((E746 - L745) * $K$4) + L745), "")</f>
        <v>#VALUE!</v>
      </c>
      <c r="M746" s="11" t="e">
        <f aca="true">IF(ROW(E746) - 1 &gt;= $M$1,IF(OFFSET(J746, -1, 0) = "", J746, ((E746 - M745) * $K$6) + M745), "")</f>
        <v>#VALUE!</v>
      </c>
      <c r="N746" s="7" t="e">
        <f aca="false">IF(M746&lt;&gt;"", L746-M746, "")</f>
        <v>#VALUE!</v>
      </c>
      <c r="P746" s="4" t="e">
        <f aca="false">IF(ROW(E746) - 1 &gt;= $P$1, IF(OFFSET(N746, 1- $P$1, 0) &lt;&gt; "", SUM(N746:N746(N746, 1 - $P$1, 0)) / $P$1, ""), "")</f>
        <v>#VALUE!</v>
      </c>
      <c r="Q746" s="8" t="e">
        <f aca="true">IF(ROW(N746) - 1 &gt;= $P$1,IF(OFFSET(P746, -1, 0) = "", P746, ((N746 - Q745) * $O$5) + Q745), "")</f>
        <v>#VALUE!</v>
      </c>
      <c r="R746" s="8" t="e">
        <f aca="false">IF(Q746&lt;&gt;"", N746 - Q746, "")</f>
        <v>#VALUE!</v>
      </c>
    </row>
    <row collapsed="false" customFormat="false" customHeight="true" hidden="false" ht="14.4" outlineLevel="0" r="747">
      <c r="A747" s="9" t="n">
        <v>37643</v>
      </c>
      <c r="B747" s="5" t="n">
        <v>13.98</v>
      </c>
      <c r="C747" s="5" t="n">
        <v>14.15</v>
      </c>
      <c r="D747" s="5" t="n">
        <v>13.8</v>
      </c>
      <c r="E747" s="5" t="n">
        <v>13.88</v>
      </c>
      <c r="F747" s="5" t="n">
        <v>7683600</v>
      </c>
      <c r="G747" s="5" t="n">
        <v>6.91</v>
      </c>
      <c r="I747" s="10" t="e">
        <f aca="false">IF(ROW(E747) - 1 &gt;= $I$1,SUM(E747:E747(E747,1 - $I$1, 0)) / $I$1,"")</f>
        <v>#VALUE!</v>
      </c>
      <c r="J747" s="10" t="e">
        <f aca="false">IF(ROW(E747) - 1 &gt;= $J$1,SUM(E747:E747(E747,1 - $J$1, 0)) / $J$1,"")</f>
        <v>#VALUE!</v>
      </c>
      <c r="L747" s="11" t="e">
        <f aca="true">IF(ROW(E747) - 1 &gt;= $L$1,IF(OFFSET(I747, -1, 0) = "", I747, ((E747 - L746) * $K$4) + L746), "")</f>
        <v>#VALUE!</v>
      </c>
      <c r="M747" s="11" t="e">
        <f aca="true">IF(ROW(E747) - 1 &gt;= $M$1,IF(OFFSET(J747, -1, 0) = "", J747, ((E747 - M746) * $K$6) + M746), "")</f>
        <v>#VALUE!</v>
      </c>
      <c r="N747" s="7" t="e">
        <f aca="false">IF(M747&lt;&gt;"", L747-M747, "")</f>
        <v>#VALUE!</v>
      </c>
      <c r="P747" s="4" t="e">
        <f aca="false">IF(ROW(E747) - 1 &gt;= $P$1, IF(OFFSET(N747, 1- $P$1, 0) &lt;&gt; "", SUM(N747:N747(N747, 1 - $P$1, 0)) / $P$1, ""), "")</f>
        <v>#VALUE!</v>
      </c>
      <c r="Q747" s="8" t="e">
        <f aca="true">IF(ROW(N747) - 1 &gt;= $P$1,IF(OFFSET(P747, -1, 0) = "", P747, ((N747 - Q746) * $O$5) + Q746), "")</f>
        <v>#VALUE!</v>
      </c>
      <c r="R747" s="8" t="e">
        <f aca="false">IF(Q747&lt;&gt;"", N747 - Q747, "")</f>
        <v>#VALUE!</v>
      </c>
    </row>
    <row collapsed="false" customFormat="false" customHeight="true" hidden="false" ht="14.4" outlineLevel="0" r="748">
      <c r="A748" s="9" t="n">
        <v>37644</v>
      </c>
      <c r="B748" s="5" t="n">
        <v>14.05</v>
      </c>
      <c r="C748" s="5" t="n">
        <v>14.36</v>
      </c>
      <c r="D748" s="5" t="n">
        <v>13.95</v>
      </c>
      <c r="E748" s="5" t="n">
        <v>14.17</v>
      </c>
      <c r="F748" s="5" t="n">
        <v>8152000</v>
      </c>
      <c r="G748" s="5" t="n">
        <v>7.05</v>
      </c>
      <c r="I748" s="10" t="e">
        <f aca="false">IF(ROW(E748) - 1 &gt;= $I$1,SUM(E748:E748(E748,1 - $I$1, 0)) / $I$1,"")</f>
        <v>#VALUE!</v>
      </c>
      <c r="J748" s="10" t="e">
        <f aca="false">IF(ROW(E748) - 1 &gt;= $J$1,SUM(E748:E748(E748,1 - $J$1, 0)) / $J$1,"")</f>
        <v>#VALUE!</v>
      </c>
      <c r="L748" s="11" t="e">
        <f aca="true">IF(ROW(E748) - 1 &gt;= $L$1,IF(OFFSET(I748, -1, 0) = "", I748, ((E748 - L747) * $K$4) + L747), "")</f>
        <v>#VALUE!</v>
      </c>
      <c r="M748" s="11" t="e">
        <f aca="true">IF(ROW(E748) - 1 &gt;= $M$1,IF(OFFSET(J748, -1, 0) = "", J748, ((E748 - M747) * $K$6) + M747), "")</f>
        <v>#VALUE!</v>
      </c>
      <c r="N748" s="7" t="e">
        <f aca="false">IF(M748&lt;&gt;"", L748-M748, "")</f>
        <v>#VALUE!</v>
      </c>
      <c r="P748" s="4" t="e">
        <f aca="false">IF(ROW(E748) - 1 &gt;= $P$1, IF(OFFSET(N748, 1- $P$1, 0) &lt;&gt; "", SUM(N748:N748(N748, 1 - $P$1, 0)) / $P$1, ""), "")</f>
        <v>#VALUE!</v>
      </c>
      <c r="Q748" s="8" t="e">
        <f aca="true">IF(ROW(N748) - 1 &gt;= $P$1,IF(OFFSET(P748, -1, 0) = "", P748, ((N748 - Q747) * $O$5) + Q747), "")</f>
        <v>#VALUE!</v>
      </c>
      <c r="R748" s="8" t="e">
        <f aca="false">IF(Q748&lt;&gt;"", N748 - Q748, "")</f>
        <v>#VALUE!</v>
      </c>
    </row>
    <row collapsed="false" customFormat="false" customHeight="true" hidden="false" ht="14.4" outlineLevel="0" r="749">
      <c r="A749" s="9" t="n">
        <v>37645</v>
      </c>
      <c r="B749" s="5" t="n">
        <v>14.24</v>
      </c>
      <c r="C749" s="5" t="n">
        <v>14.24</v>
      </c>
      <c r="D749" s="5" t="n">
        <v>13.56</v>
      </c>
      <c r="E749" s="5" t="n">
        <v>13.8</v>
      </c>
      <c r="F749" s="5" t="n">
        <v>10909600</v>
      </c>
      <c r="G749" s="5" t="n">
        <v>6.87</v>
      </c>
      <c r="I749" s="10" t="e">
        <f aca="false">IF(ROW(E749) - 1 &gt;= $I$1,SUM(E749:E749(E749,1 - $I$1, 0)) / $I$1,"")</f>
        <v>#VALUE!</v>
      </c>
      <c r="J749" s="10" t="e">
        <f aca="false">IF(ROW(E749) - 1 &gt;= $J$1,SUM(E749:E749(E749,1 - $J$1, 0)) / $J$1,"")</f>
        <v>#VALUE!</v>
      </c>
      <c r="L749" s="11" t="e">
        <f aca="true">IF(ROW(E749) - 1 &gt;= $L$1,IF(OFFSET(I749, -1, 0) = "", I749, ((E749 - L748) * $K$4) + L748), "")</f>
        <v>#VALUE!</v>
      </c>
      <c r="M749" s="11" t="e">
        <f aca="true">IF(ROW(E749) - 1 &gt;= $M$1,IF(OFFSET(J749, -1, 0) = "", J749, ((E749 - M748) * $K$6) + M748), "")</f>
        <v>#VALUE!</v>
      </c>
      <c r="N749" s="7" t="e">
        <f aca="false">IF(M749&lt;&gt;"", L749-M749, "")</f>
        <v>#VALUE!</v>
      </c>
      <c r="P749" s="4" t="e">
        <f aca="false">IF(ROW(E749) - 1 &gt;= $P$1, IF(OFFSET(N749, 1- $P$1, 0) &lt;&gt; "", SUM(N749:N749(N749, 1 - $P$1, 0)) / $P$1, ""), "")</f>
        <v>#VALUE!</v>
      </c>
      <c r="Q749" s="8" t="e">
        <f aca="true">IF(ROW(N749) - 1 &gt;= $P$1,IF(OFFSET(P749, -1, 0) = "", P749, ((N749 - Q748) * $O$5) + Q748), "")</f>
        <v>#VALUE!</v>
      </c>
      <c r="R749" s="8" t="e">
        <f aca="false">IF(Q749&lt;&gt;"", N749 - Q749, "")</f>
        <v>#VALUE!</v>
      </c>
    </row>
    <row collapsed="false" customFormat="false" customHeight="true" hidden="false" ht="14.4" outlineLevel="0" r="750">
      <c r="A750" s="9" t="n">
        <v>37648</v>
      </c>
      <c r="B750" s="5" t="n">
        <v>13.68</v>
      </c>
      <c r="C750" s="5" t="n">
        <v>14.5</v>
      </c>
      <c r="D750" s="5" t="n">
        <v>13.65</v>
      </c>
      <c r="E750" s="5" t="n">
        <v>14.13</v>
      </c>
      <c r="F750" s="5" t="n">
        <v>13978800</v>
      </c>
      <c r="G750" s="5" t="n">
        <v>7.03</v>
      </c>
      <c r="I750" s="10" t="e">
        <f aca="false">IF(ROW(E750) - 1 &gt;= $I$1,SUM(E750:E750(E750,1 - $I$1, 0)) / $I$1,"")</f>
        <v>#VALUE!</v>
      </c>
      <c r="J750" s="10" t="e">
        <f aca="false">IF(ROW(E750) - 1 &gt;= $J$1,SUM(E750:E750(E750,1 - $J$1, 0)) / $J$1,"")</f>
        <v>#VALUE!</v>
      </c>
      <c r="L750" s="11" t="e">
        <f aca="true">IF(ROW(E750) - 1 &gt;= $L$1,IF(OFFSET(I750, -1, 0) = "", I750, ((E750 - L749) * $K$4) + L749), "")</f>
        <v>#VALUE!</v>
      </c>
      <c r="M750" s="11" t="e">
        <f aca="true">IF(ROW(E750) - 1 &gt;= $M$1,IF(OFFSET(J750, -1, 0) = "", J750, ((E750 - M749) * $K$6) + M749), "")</f>
        <v>#VALUE!</v>
      </c>
      <c r="N750" s="7" t="e">
        <f aca="false">IF(M750&lt;&gt;"", L750-M750, "")</f>
        <v>#VALUE!</v>
      </c>
      <c r="P750" s="4" t="e">
        <f aca="false">IF(ROW(E750) - 1 &gt;= $P$1, IF(OFFSET(N750, 1- $P$1, 0) &lt;&gt; "", SUM(N750:N750(N750, 1 - $P$1, 0)) / $P$1, ""), "")</f>
        <v>#VALUE!</v>
      </c>
      <c r="Q750" s="8" t="e">
        <f aca="true">IF(ROW(N750) - 1 &gt;= $P$1,IF(OFFSET(P750, -1, 0) = "", P750, ((N750 - Q749) * $O$5) + Q749), "")</f>
        <v>#VALUE!</v>
      </c>
      <c r="R750" s="8" t="e">
        <f aca="false">IF(Q750&lt;&gt;"", N750 - Q750, "")</f>
        <v>#VALUE!</v>
      </c>
    </row>
    <row collapsed="false" customFormat="false" customHeight="true" hidden="false" ht="14.4" outlineLevel="0" r="751">
      <c r="A751" s="9" t="n">
        <v>37649</v>
      </c>
      <c r="B751" s="5" t="n">
        <v>14.24</v>
      </c>
      <c r="C751" s="5" t="n">
        <v>14.69</v>
      </c>
      <c r="D751" s="5" t="n">
        <v>14.16</v>
      </c>
      <c r="E751" s="5" t="n">
        <v>14.58</v>
      </c>
      <c r="F751" s="5" t="n">
        <v>10223400</v>
      </c>
      <c r="G751" s="5" t="n">
        <v>7.26</v>
      </c>
      <c r="I751" s="10" t="e">
        <f aca="false">IF(ROW(E751) - 1 &gt;= $I$1,SUM(E751:E751(E751,1 - $I$1, 0)) / $I$1,"")</f>
        <v>#VALUE!</v>
      </c>
      <c r="J751" s="10" t="e">
        <f aca="false">IF(ROW(E751) - 1 &gt;= $J$1,SUM(E751:E751(E751,1 - $J$1, 0)) / $J$1,"")</f>
        <v>#VALUE!</v>
      </c>
      <c r="L751" s="11" t="e">
        <f aca="true">IF(ROW(E751) - 1 &gt;= $L$1,IF(OFFSET(I751, -1, 0) = "", I751, ((E751 - L750) * $K$4) + L750), "")</f>
        <v>#VALUE!</v>
      </c>
      <c r="M751" s="11" t="e">
        <f aca="true">IF(ROW(E751) - 1 &gt;= $M$1,IF(OFFSET(J751, -1, 0) = "", J751, ((E751 - M750) * $K$6) + M750), "")</f>
        <v>#VALUE!</v>
      </c>
      <c r="N751" s="7" t="e">
        <f aca="false">IF(M751&lt;&gt;"", L751-M751, "")</f>
        <v>#VALUE!</v>
      </c>
      <c r="P751" s="4" t="e">
        <f aca="false">IF(ROW(E751) - 1 &gt;= $P$1, IF(OFFSET(N751, 1- $P$1, 0) &lt;&gt; "", SUM(N751:N751(N751, 1 - $P$1, 0)) / $P$1, ""), "")</f>
        <v>#VALUE!</v>
      </c>
      <c r="Q751" s="8" t="e">
        <f aca="true">IF(ROW(N751) - 1 &gt;= $P$1,IF(OFFSET(P751, -1, 0) = "", P751, ((N751 - Q750) * $O$5) + Q750), "")</f>
        <v>#VALUE!</v>
      </c>
      <c r="R751" s="8" t="e">
        <f aca="false">IF(Q751&lt;&gt;"", N751 - Q751, "")</f>
        <v>#VALUE!</v>
      </c>
    </row>
    <row collapsed="false" customFormat="false" customHeight="true" hidden="false" ht="14.4" outlineLevel="0" r="752">
      <c r="A752" s="9" t="n">
        <v>37650</v>
      </c>
      <c r="B752" s="5" t="n">
        <v>14.55</v>
      </c>
      <c r="C752" s="5" t="n">
        <v>15.1</v>
      </c>
      <c r="D752" s="5" t="n">
        <v>14.3</v>
      </c>
      <c r="E752" s="5" t="n">
        <v>14.93</v>
      </c>
      <c r="F752" s="5" t="n">
        <v>13323000</v>
      </c>
      <c r="G752" s="5" t="n">
        <v>7.43</v>
      </c>
      <c r="I752" s="10" t="e">
        <f aca="false">IF(ROW(E752) - 1 &gt;= $I$1,SUM(E752:E752(E752,1 - $I$1, 0)) / $I$1,"")</f>
        <v>#VALUE!</v>
      </c>
      <c r="J752" s="10" t="e">
        <f aca="false">IF(ROW(E752) - 1 &gt;= $J$1,SUM(E752:E752(E752,1 - $J$1, 0)) / $J$1,"")</f>
        <v>#VALUE!</v>
      </c>
      <c r="L752" s="11" t="e">
        <f aca="true">IF(ROW(E752) - 1 &gt;= $L$1,IF(OFFSET(I752, -1, 0) = "", I752, ((E752 - L751) * $K$4) + L751), "")</f>
        <v>#VALUE!</v>
      </c>
      <c r="M752" s="11" t="e">
        <f aca="true">IF(ROW(E752) - 1 &gt;= $M$1,IF(OFFSET(J752, -1, 0) = "", J752, ((E752 - M751) * $K$6) + M751), "")</f>
        <v>#VALUE!</v>
      </c>
      <c r="N752" s="7" t="e">
        <f aca="false">IF(M752&lt;&gt;"", L752-M752, "")</f>
        <v>#VALUE!</v>
      </c>
      <c r="P752" s="4" t="e">
        <f aca="false">IF(ROW(E752) - 1 &gt;= $P$1, IF(OFFSET(N752, 1- $P$1, 0) &lt;&gt; "", SUM(N752:N752(N752, 1 - $P$1, 0)) / $P$1, ""), "")</f>
        <v>#VALUE!</v>
      </c>
      <c r="Q752" s="8" t="e">
        <f aca="true">IF(ROW(N752) - 1 &gt;= $P$1,IF(OFFSET(P752, -1, 0) = "", P752, ((N752 - Q751) * $O$5) + Q751), "")</f>
        <v>#VALUE!</v>
      </c>
      <c r="R752" s="8" t="e">
        <f aca="false">IF(Q752&lt;&gt;"", N752 - Q752, "")</f>
        <v>#VALUE!</v>
      </c>
    </row>
    <row collapsed="false" customFormat="false" customHeight="true" hidden="false" ht="14.4" outlineLevel="0" r="753">
      <c r="A753" s="9" t="n">
        <v>37651</v>
      </c>
      <c r="B753" s="5" t="n">
        <v>14.98</v>
      </c>
      <c r="C753" s="5" t="n">
        <v>15.07</v>
      </c>
      <c r="D753" s="5" t="n">
        <v>14.29</v>
      </c>
      <c r="E753" s="5" t="n">
        <v>14.32</v>
      </c>
      <c r="F753" s="5" t="n">
        <v>14537800</v>
      </c>
      <c r="G753" s="5" t="n">
        <v>7.13</v>
      </c>
      <c r="I753" s="10" t="e">
        <f aca="false">IF(ROW(E753) - 1 &gt;= $I$1,SUM(E753:E753(E753,1 - $I$1, 0)) / $I$1,"")</f>
        <v>#VALUE!</v>
      </c>
      <c r="J753" s="10" t="e">
        <f aca="false">IF(ROW(E753) - 1 &gt;= $J$1,SUM(E753:E753(E753,1 - $J$1, 0)) / $J$1,"")</f>
        <v>#VALUE!</v>
      </c>
      <c r="L753" s="11" t="e">
        <f aca="true">IF(ROW(E753) - 1 &gt;= $L$1,IF(OFFSET(I753, -1, 0) = "", I753, ((E753 - L752) * $K$4) + L752), "")</f>
        <v>#VALUE!</v>
      </c>
      <c r="M753" s="11" t="e">
        <f aca="true">IF(ROW(E753) - 1 &gt;= $M$1,IF(OFFSET(J753, -1, 0) = "", J753, ((E753 - M752) * $K$6) + M752), "")</f>
        <v>#VALUE!</v>
      </c>
      <c r="N753" s="7" t="e">
        <f aca="false">IF(M753&lt;&gt;"", L753-M753, "")</f>
        <v>#VALUE!</v>
      </c>
      <c r="P753" s="4" t="e">
        <f aca="false">IF(ROW(E753) - 1 &gt;= $P$1, IF(OFFSET(N753, 1- $P$1, 0) &lt;&gt; "", SUM(N753:N753(N753, 1 - $P$1, 0)) / $P$1, ""), "")</f>
        <v>#VALUE!</v>
      </c>
      <c r="Q753" s="8" t="e">
        <f aca="true">IF(ROW(N753) - 1 &gt;= $P$1,IF(OFFSET(P753, -1, 0) = "", P753, ((N753 - Q752) * $O$5) + Q752), "")</f>
        <v>#VALUE!</v>
      </c>
      <c r="R753" s="8" t="e">
        <f aca="false">IF(Q753&lt;&gt;"", N753 - Q753, "")</f>
        <v>#VALUE!</v>
      </c>
    </row>
    <row collapsed="false" customFormat="false" customHeight="true" hidden="false" ht="14.4" outlineLevel="0" r="754">
      <c r="A754" s="9" t="n">
        <v>37652</v>
      </c>
      <c r="B754" s="5" t="n">
        <v>14.19</v>
      </c>
      <c r="C754" s="5" t="n">
        <v>14.55</v>
      </c>
      <c r="D754" s="5" t="n">
        <v>14.05</v>
      </c>
      <c r="E754" s="5" t="n">
        <v>14.36</v>
      </c>
      <c r="F754" s="5" t="n">
        <v>12186600</v>
      </c>
      <c r="G754" s="5" t="n">
        <v>7.15</v>
      </c>
      <c r="I754" s="10" t="e">
        <f aca="false">IF(ROW(E754) - 1 &gt;= $I$1,SUM(E754:E754(E754,1 - $I$1, 0)) / $I$1,"")</f>
        <v>#VALUE!</v>
      </c>
      <c r="J754" s="10" t="e">
        <f aca="false">IF(ROW(E754) - 1 &gt;= $J$1,SUM(E754:E754(E754,1 - $J$1, 0)) / $J$1,"")</f>
        <v>#VALUE!</v>
      </c>
      <c r="L754" s="11" t="e">
        <f aca="true">IF(ROW(E754) - 1 &gt;= $L$1,IF(OFFSET(I754, -1, 0) = "", I754, ((E754 - L753) * $K$4) + L753), "")</f>
        <v>#VALUE!</v>
      </c>
      <c r="M754" s="11" t="e">
        <f aca="true">IF(ROW(E754) - 1 &gt;= $M$1,IF(OFFSET(J754, -1, 0) = "", J754, ((E754 - M753) * $K$6) + M753), "")</f>
        <v>#VALUE!</v>
      </c>
      <c r="N754" s="7" t="e">
        <f aca="false">IF(M754&lt;&gt;"", L754-M754, "")</f>
        <v>#VALUE!</v>
      </c>
      <c r="P754" s="4" t="e">
        <f aca="false">IF(ROW(E754) - 1 &gt;= $P$1, IF(OFFSET(N754, 1- $P$1, 0) &lt;&gt; "", SUM(N754:N754(N754, 1 - $P$1, 0)) / $P$1, ""), "")</f>
        <v>#VALUE!</v>
      </c>
      <c r="Q754" s="8" t="e">
        <f aca="true">IF(ROW(N754) - 1 &gt;= $P$1,IF(OFFSET(P754, -1, 0) = "", P754, ((N754 - Q753) * $O$5) + Q753), "")</f>
        <v>#VALUE!</v>
      </c>
      <c r="R754" s="8" t="e">
        <f aca="false">IF(Q754&lt;&gt;"", N754 - Q754, "")</f>
        <v>#VALUE!</v>
      </c>
    </row>
    <row collapsed="false" customFormat="false" customHeight="true" hidden="false" ht="14.4" outlineLevel="0" r="755">
      <c r="A755" s="9" t="n">
        <v>37655</v>
      </c>
      <c r="B755" s="5" t="n">
        <v>14.41</v>
      </c>
      <c r="C755" s="5" t="n">
        <v>14.91</v>
      </c>
      <c r="D755" s="5" t="n">
        <v>14.35</v>
      </c>
      <c r="E755" s="5" t="n">
        <v>14.66</v>
      </c>
      <c r="F755" s="5" t="n">
        <v>9456600</v>
      </c>
      <c r="G755" s="5" t="n">
        <v>7.3</v>
      </c>
      <c r="I755" s="10" t="e">
        <f aca="false">IF(ROW(E755) - 1 &gt;= $I$1,SUM(E755:E755(E755,1 - $I$1, 0)) / $I$1,"")</f>
        <v>#VALUE!</v>
      </c>
      <c r="J755" s="10" t="e">
        <f aca="false">IF(ROW(E755) - 1 &gt;= $J$1,SUM(E755:E755(E755,1 - $J$1, 0)) / $J$1,"")</f>
        <v>#VALUE!</v>
      </c>
      <c r="L755" s="11" t="e">
        <f aca="true">IF(ROW(E755) - 1 &gt;= $L$1,IF(OFFSET(I755, -1, 0) = "", I755, ((E755 - L754) * $K$4) + L754), "")</f>
        <v>#VALUE!</v>
      </c>
      <c r="M755" s="11" t="e">
        <f aca="true">IF(ROW(E755) - 1 &gt;= $M$1,IF(OFFSET(J755, -1, 0) = "", J755, ((E755 - M754) * $K$6) + M754), "")</f>
        <v>#VALUE!</v>
      </c>
      <c r="N755" s="7" t="e">
        <f aca="false">IF(M755&lt;&gt;"", L755-M755, "")</f>
        <v>#VALUE!</v>
      </c>
      <c r="P755" s="4" t="e">
        <f aca="false">IF(ROW(E755) - 1 &gt;= $P$1, IF(OFFSET(N755, 1- $P$1, 0) &lt;&gt; "", SUM(N755:N755(N755, 1 - $P$1, 0)) / $P$1, ""), "")</f>
        <v>#VALUE!</v>
      </c>
      <c r="Q755" s="8" t="e">
        <f aca="true">IF(ROW(N755) - 1 &gt;= $P$1,IF(OFFSET(P755, -1, 0) = "", P755, ((N755 - Q754) * $O$5) + Q754), "")</f>
        <v>#VALUE!</v>
      </c>
      <c r="R755" s="8" t="e">
        <f aca="false">IF(Q755&lt;&gt;"", N755 - Q755, "")</f>
        <v>#VALUE!</v>
      </c>
    </row>
    <row collapsed="false" customFormat="false" customHeight="true" hidden="false" ht="14.4" outlineLevel="0" r="756">
      <c r="A756" s="9" t="n">
        <v>37656</v>
      </c>
      <c r="B756" s="5" t="n">
        <v>14.45</v>
      </c>
      <c r="C756" s="5" t="n">
        <v>14.65</v>
      </c>
      <c r="D756" s="5" t="n">
        <v>14.31</v>
      </c>
      <c r="E756" s="5" t="n">
        <v>14.6</v>
      </c>
      <c r="F756" s="5" t="n">
        <v>11336200</v>
      </c>
      <c r="G756" s="5" t="n">
        <v>7.27</v>
      </c>
      <c r="I756" s="10" t="e">
        <f aca="false">IF(ROW(E756) - 1 &gt;= $I$1,SUM(E756:E756(E756,1 - $I$1, 0)) / $I$1,"")</f>
        <v>#VALUE!</v>
      </c>
      <c r="J756" s="10" t="e">
        <f aca="false">IF(ROW(E756) - 1 &gt;= $J$1,SUM(E756:E756(E756,1 - $J$1, 0)) / $J$1,"")</f>
        <v>#VALUE!</v>
      </c>
      <c r="L756" s="11" t="e">
        <f aca="true">IF(ROW(E756) - 1 &gt;= $L$1,IF(OFFSET(I756, -1, 0) = "", I756, ((E756 - L755) * $K$4) + L755), "")</f>
        <v>#VALUE!</v>
      </c>
      <c r="M756" s="11" t="e">
        <f aca="true">IF(ROW(E756) - 1 &gt;= $M$1,IF(OFFSET(J756, -1, 0) = "", J756, ((E756 - M755) * $K$6) + M755), "")</f>
        <v>#VALUE!</v>
      </c>
      <c r="N756" s="7" t="e">
        <f aca="false">IF(M756&lt;&gt;"", L756-M756, "")</f>
        <v>#VALUE!</v>
      </c>
      <c r="P756" s="4" t="e">
        <f aca="false">IF(ROW(E756) - 1 &gt;= $P$1, IF(OFFSET(N756, 1- $P$1, 0) &lt;&gt; "", SUM(N756:N756(N756, 1 - $P$1, 0)) / $P$1, ""), "")</f>
        <v>#VALUE!</v>
      </c>
      <c r="Q756" s="8" t="e">
        <f aca="true">IF(ROW(N756) - 1 &gt;= $P$1,IF(OFFSET(P756, -1, 0) = "", P756, ((N756 - Q755) * $O$5) + Q755), "")</f>
        <v>#VALUE!</v>
      </c>
      <c r="R756" s="8" t="e">
        <f aca="false">IF(Q756&lt;&gt;"", N756 - Q756, "")</f>
        <v>#VALUE!</v>
      </c>
    </row>
    <row collapsed="false" customFormat="false" customHeight="true" hidden="false" ht="14.4" outlineLevel="0" r="757">
      <c r="A757" s="9" t="n">
        <v>37657</v>
      </c>
      <c r="B757" s="5" t="n">
        <v>14.71</v>
      </c>
      <c r="C757" s="5" t="n">
        <v>14.93</v>
      </c>
      <c r="D757" s="5" t="n">
        <v>14.44</v>
      </c>
      <c r="E757" s="5" t="n">
        <v>14.45</v>
      </c>
      <c r="F757" s="5" t="n">
        <v>7914800</v>
      </c>
      <c r="G757" s="5" t="n">
        <v>7.19</v>
      </c>
      <c r="I757" s="10" t="e">
        <f aca="false">IF(ROW(E757) - 1 &gt;= $I$1,SUM(E757:E757(E757,1 - $I$1, 0)) / $I$1,"")</f>
        <v>#VALUE!</v>
      </c>
      <c r="J757" s="10" t="e">
        <f aca="false">IF(ROW(E757) - 1 &gt;= $J$1,SUM(E757:E757(E757,1 - $J$1, 0)) / $J$1,"")</f>
        <v>#VALUE!</v>
      </c>
      <c r="L757" s="11" t="e">
        <f aca="true">IF(ROW(E757) - 1 &gt;= $L$1,IF(OFFSET(I757, -1, 0) = "", I757, ((E757 - L756) * $K$4) + L756), "")</f>
        <v>#VALUE!</v>
      </c>
      <c r="M757" s="11" t="e">
        <f aca="true">IF(ROW(E757) - 1 &gt;= $M$1,IF(OFFSET(J757, -1, 0) = "", J757, ((E757 - M756) * $K$6) + M756), "")</f>
        <v>#VALUE!</v>
      </c>
      <c r="N757" s="7" t="e">
        <f aca="false">IF(M757&lt;&gt;"", L757-M757, "")</f>
        <v>#VALUE!</v>
      </c>
      <c r="P757" s="4" t="e">
        <f aca="false">IF(ROW(E757) - 1 &gt;= $P$1, IF(OFFSET(N757, 1- $P$1, 0) &lt;&gt; "", SUM(N757:N757(N757, 1 - $P$1, 0)) / $P$1, ""), "")</f>
        <v>#VALUE!</v>
      </c>
      <c r="Q757" s="8" t="e">
        <f aca="true">IF(ROW(N757) - 1 &gt;= $P$1,IF(OFFSET(P757, -1, 0) = "", P757, ((N757 - Q756) * $O$5) + Q756), "")</f>
        <v>#VALUE!</v>
      </c>
      <c r="R757" s="8" t="e">
        <f aca="false">IF(Q757&lt;&gt;"", N757 - Q757, "")</f>
        <v>#VALUE!</v>
      </c>
    </row>
    <row collapsed="false" customFormat="false" customHeight="true" hidden="false" ht="14.4" outlineLevel="0" r="758">
      <c r="A758" s="9" t="n">
        <v>37658</v>
      </c>
      <c r="B758" s="5" t="n">
        <v>14.36</v>
      </c>
      <c r="C758" s="5" t="n">
        <v>14.59</v>
      </c>
      <c r="D758" s="5" t="n">
        <v>14.22</v>
      </c>
      <c r="E758" s="5" t="n">
        <v>14.43</v>
      </c>
      <c r="F758" s="5" t="n">
        <v>6398200</v>
      </c>
      <c r="G758" s="5" t="n">
        <v>7.18</v>
      </c>
      <c r="I758" s="10" t="e">
        <f aca="false">IF(ROW(E758) - 1 &gt;= $I$1,SUM(E758:E758(E758,1 - $I$1, 0)) / $I$1,"")</f>
        <v>#VALUE!</v>
      </c>
      <c r="J758" s="10" t="e">
        <f aca="false">IF(ROW(E758) - 1 &gt;= $J$1,SUM(E758:E758(E758,1 - $J$1, 0)) / $J$1,"")</f>
        <v>#VALUE!</v>
      </c>
      <c r="L758" s="11" t="e">
        <f aca="true">IF(ROW(E758) - 1 &gt;= $L$1,IF(OFFSET(I758, -1, 0) = "", I758, ((E758 - L757) * $K$4) + L757), "")</f>
        <v>#VALUE!</v>
      </c>
      <c r="M758" s="11" t="e">
        <f aca="true">IF(ROW(E758) - 1 &gt;= $M$1,IF(OFFSET(J758, -1, 0) = "", J758, ((E758 - M757) * $K$6) + M757), "")</f>
        <v>#VALUE!</v>
      </c>
      <c r="N758" s="7" t="e">
        <f aca="false">IF(M758&lt;&gt;"", L758-M758, "")</f>
        <v>#VALUE!</v>
      </c>
      <c r="P758" s="4" t="e">
        <f aca="false">IF(ROW(E758) - 1 &gt;= $P$1, IF(OFFSET(N758, 1- $P$1, 0) &lt;&gt; "", SUM(N758:N758(N758, 1 - $P$1, 0)) / $P$1, ""), "")</f>
        <v>#VALUE!</v>
      </c>
      <c r="Q758" s="8" t="e">
        <f aca="true">IF(ROW(N758) - 1 &gt;= $P$1,IF(OFFSET(P758, -1, 0) = "", P758, ((N758 - Q757) * $O$5) + Q757), "")</f>
        <v>#VALUE!</v>
      </c>
      <c r="R758" s="8" t="e">
        <f aca="false">IF(Q758&lt;&gt;"", N758 - Q758, "")</f>
        <v>#VALUE!</v>
      </c>
    </row>
    <row collapsed="false" customFormat="false" customHeight="true" hidden="false" ht="14.4" outlineLevel="0" r="759">
      <c r="A759" s="9" t="n">
        <v>37659</v>
      </c>
      <c r="B759" s="5" t="n">
        <v>14.55</v>
      </c>
      <c r="C759" s="5" t="n">
        <v>14.6</v>
      </c>
      <c r="D759" s="5" t="n">
        <v>14.07</v>
      </c>
      <c r="E759" s="5" t="n">
        <v>14.15</v>
      </c>
      <c r="F759" s="5" t="n">
        <v>9632200</v>
      </c>
      <c r="G759" s="5" t="n">
        <v>7.04</v>
      </c>
      <c r="I759" s="10" t="e">
        <f aca="false">IF(ROW(E759) - 1 &gt;= $I$1,SUM(E759:E759(E759,1 - $I$1, 0)) / $I$1,"")</f>
        <v>#VALUE!</v>
      </c>
      <c r="J759" s="10" t="e">
        <f aca="false">IF(ROW(E759) - 1 &gt;= $J$1,SUM(E759:E759(E759,1 - $J$1, 0)) / $J$1,"")</f>
        <v>#VALUE!</v>
      </c>
      <c r="L759" s="11" t="e">
        <f aca="true">IF(ROW(E759) - 1 &gt;= $L$1,IF(OFFSET(I759, -1, 0) = "", I759, ((E759 - L758) * $K$4) + L758), "")</f>
        <v>#VALUE!</v>
      </c>
      <c r="M759" s="11" t="e">
        <f aca="true">IF(ROW(E759) - 1 &gt;= $M$1,IF(OFFSET(J759, -1, 0) = "", J759, ((E759 - M758) * $K$6) + M758), "")</f>
        <v>#VALUE!</v>
      </c>
      <c r="N759" s="7" t="e">
        <f aca="false">IF(M759&lt;&gt;"", L759-M759, "")</f>
        <v>#VALUE!</v>
      </c>
      <c r="P759" s="4" t="e">
        <f aca="false">IF(ROW(E759) - 1 &gt;= $P$1, IF(OFFSET(N759, 1- $P$1, 0) &lt;&gt; "", SUM(N759:N759(N759, 1 - $P$1, 0)) / $P$1, ""), "")</f>
        <v>#VALUE!</v>
      </c>
      <c r="Q759" s="8" t="e">
        <f aca="true">IF(ROW(N759) - 1 &gt;= $P$1,IF(OFFSET(P759, -1, 0) = "", P759, ((N759 - Q758) * $O$5) + Q758), "")</f>
        <v>#VALUE!</v>
      </c>
      <c r="R759" s="8" t="e">
        <f aca="false">IF(Q759&lt;&gt;"", N759 - Q759, "")</f>
        <v>#VALUE!</v>
      </c>
    </row>
    <row collapsed="false" customFormat="false" customHeight="true" hidden="false" ht="14.4" outlineLevel="0" r="760">
      <c r="A760" s="9" t="n">
        <v>37662</v>
      </c>
      <c r="B760" s="5" t="n">
        <v>14.26</v>
      </c>
      <c r="C760" s="5" t="n">
        <v>14.57</v>
      </c>
      <c r="D760" s="5" t="n">
        <v>14.06</v>
      </c>
      <c r="E760" s="5" t="n">
        <v>14.35</v>
      </c>
      <c r="F760" s="5" t="n">
        <v>5996000</v>
      </c>
      <c r="G760" s="5" t="n">
        <v>7.14</v>
      </c>
      <c r="I760" s="10" t="e">
        <f aca="false">IF(ROW(E760) - 1 &gt;= $I$1,SUM(E760:E760(E760,1 - $I$1, 0)) / $I$1,"")</f>
        <v>#VALUE!</v>
      </c>
      <c r="J760" s="10" t="e">
        <f aca="false">IF(ROW(E760) - 1 &gt;= $J$1,SUM(E760:E760(E760,1 - $J$1, 0)) / $J$1,"")</f>
        <v>#VALUE!</v>
      </c>
      <c r="L760" s="11" t="e">
        <f aca="true">IF(ROW(E760) - 1 &gt;= $L$1,IF(OFFSET(I760, -1, 0) = "", I760, ((E760 - L759) * $K$4) + L759), "")</f>
        <v>#VALUE!</v>
      </c>
      <c r="M760" s="11" t="e">
        <f aca="true">IF(ROW(E760) - 1 &gt;= $M$1,IF(OFFSET(J760, -1, 0) = "", J760, ((E760 - M759) * $K$6) + M759), "")</f>
        <v>#VALUE!</v>
      </c>
      <c r="N760" s="7" t="e">
        <f aca="false">IF(M760&lt;&gt;"", L760-M760, "")</f>
        <v>#VALUE!</v>
      </c>
      <c r="P760" s="4" t="e">
        <f aca="false">IF(ROW(E760) - 1 &gt;= $P$1, IF(OFFSET(N760, 1- $P$1, 0) &lt;&gt; "", SUM(N760:N760(N760, 1 - $P$1, 0)) / $P$1, ""), "")</f>
        <v>#VALUE!</v>
      </c>
      <c r="Q760" s="8" t="e">
        <f aca="true">IF(ROW(N760) - 1 &gt;= $P$1,IF(OFFSET(P760, -1, 0) = "", P760, ((N760 - Q759) * $O$5) + Q759), "")</f>
        <v>#VALUE!</v>
      </c>
      <c r="R760" s="8" t="e">
        <f aca="false">IF(Q760&lt;&gt;"", N760 - Q760, "")</f>
        <v>#VALUE!</v>
      </c>
    </row>
    <row collapsed="false" customFormat="false" customHeight="true" hidden="false" ht="14.4" outlineLevel="0" r="761">
      <c r="A761" s="9" t="n">
        <v>37663</v>
      </c>
      <c r="B761" s="5" t="n">
        <v>14.5</v>
      </c>
      <c r="C761" s="5" t="n">
        <v>14.63</v>
      </c>
      <c r="D761" s="5" t="n">
        <v>14.2</v>
      </c>
      <c r="E761" s="5" t="n">
        <v>14.35</v>
      </c>
      <c r="F761" s="5" t="n">
        <v>5885000</v>
      </c>
      <c r="G761" s="5" t="n">
        <v>7.14</v>
      </c>
      <c r="I761" s="10" t="e">
        <f aca="false">IF(ROW(E761) - 1 &gt;= $I$1,SUM(E761:E761(E761,1 - $I$1, 0)) / $I$1,"")</f>
        <v>#VALUE!</v>
      </c>
      <c r="J761" s="10" t="e">
        <f aca="false">IF(ROW(E761) - 1 &gt;= $J$1,SUM(E761:E761(E761,1 - $J$1, 0)) / $J$1,"")</f>
        <v>#VALUE!</v>
      </c>
      <c r="L761" s="11" t="e">
        <f aca="true">IF(ROW(E761) - 1 &gt;= $L$1,IF(OFFSET(I761, -1, 0) = "", I761, ((E761 - L760) * $K$4) + L760), "")</f>
        <v>#VALUE!</v>
      </c>
      <c r="M761" s="11" t="e">
        <f aca="true">IF(ROW(E761) - 1 &gt;= $M$1,IF(OFFSET(J761, -1, 0) = "", J761, ((E761 - M760) * $K$6) + M760), "")</f>
        <v>#VALUE!</v>
      </c>
      <c r="N761" s="7" t="e">
        <f aca="false">IF(M761&lt;&gt;"", L761-M761, "")</f>
        <v>#VALUE!</v>
      </c>
      <c r="P761" s="4" t="e">
        <f aca="false">IF(ROW(E761) - 1 &gt;= $P$1, IF(OFFSET(N761, 1- $P$1, 0) &lt;&gt; "", SUM(N761:N761(N761, 1 - $P$1, 0)) / $P$1, ""), "")</f>
        <v>#VALUE!</v>
      </c>
      <c r="Q761" s="8" t="e">
        <f aca="true">IF(ROW(N761) - 1 &gt;= $P$1,IF(OFFSET(P761, -1, 0) = "", P761, ((N761 - Q760) * $O$5) + Q760), "")</f>
        <v>#VALUE!</v>
      </c>
      <c r="R761" s="8" t="e">
        <f aca="false">IF(Q761&lt;&gt;"", N761 - Q761, "")</f>
        <v>#VALUE!</v>
      </c>
    </row>
    <row collapsed="false" customFormat="false" customHeight="true" hidden="false" ht="14.4" outlineLevel="0" r="762">
      <c r="A762" s="9" t="n">
        <v>37664</v>
      </c>
      <c r="B762" s="5" t="n">
        <v>14.27</v>
      </c>
      <c r="C762" s="5" t="n">
        <v>14.6</v>
      </c>
      <c r="D762" s="5" t="n">
        <v>14.27</v>
      </c>
      <c r="E762" s="5" t="n">
        <v>14.39</v>
      </c>
      <c r="F762" s="5" t="n">
        <v>8167400</v>
      </c>
      <c r="G762" s="5" t="n">
        <v>7.16</v>
      </c>
      <c r="I762" s="10" t="e">
        <f aca="false">IF(ROW(E762) - 1 &gt;= $I$1,SUM(E762:E762(E762,1 - $I$1, 0)) / $I$1,"")</f>
        <v>#VALUE!</v>
      </c>
      <c r="J762" s="10" t="e">
        <f aca="false">IF(ROW(E762) - 1 &gt;= $J$1,SUM(E762:E762(E762,1 - $J$1, 0)) / $J$1,"")</f>
        <v>#VALUE!</v>
      </c>
      <c r="L762" s="11" t="e">
        <f aca="true">IF(ROW(E762) - 1 &gt;= $L$1,IF(OFFSET(I762, -1, 0) = "", I762, ((E762 - L761) * $K$4) + L761), "")</f>
        <v>#VALUE!</v>
      </c>
      <c r="M762" s="11" t="e">
        <f aca="true">IF(ROW(E762) - 1 &gt;= $M$1,IF(OFFSET(J762, -1, 0) = "", J762, ((E762 - M761) * $K$6) + M761), "")</f>
        <v>#VALUE!</v>
      </c>
      <c r="N762" s="7" t="e">
        <f aca="false">IF(M762&lt;&gt;"", L762-M762, "")</f>
        <v>#VALUE!</v>
      </c>
      <c r="P762" s="4" t="e">
        <f aca="false">IF(ROW(E762) - 1 &gt;= $P$1, IF(OFFSET(N762, 1- $P$1, 0) &lt;&gt; "", SUM(N762:N762(N762, 1 - $P$1, 0)) / $P$1, ""), "")</f>
        <v>#VALUE!</v>
      </c>
      <c r="Q762" s="8" t="e">
        <f aca="true">IF(ROW(N762) - 1 &gt;= $P$1,IF(OFFSET(P762, -1, 0) = "", P762, ((N762 - Q761) * $O$5) + Q761), "")</f>
        <v>#VALUE!</v>
      </c>
      <c r="R762" s="8" t="e">
        <f aca="false">IF(Q762&lt;&gt;"", N762 - Q762, "")</f>
        <v>#VALUE!</v>
      </c>
    </row>
    <row collapsed="false" customFormat="false" customHeight="true" hidden="false" ht="14.4" outlineLevel="0" r="763">
      <c r="A763" s="9" t="n">
        <v>37665</v>
      </c>
      <c r="B763" s="5" t="n">
        <v>14.41</v>
      </c>
      <c r="C763" s="5" t="n">
        <v>14.64</v>
      </c>
      <c r="D763" s="5" t="n">
        <v>14.24</v>
      </c>
      <c r="E763" s="5" t="n">
        <v>14.54</v>
      </c>
      <c r="F763" s="5" t="n">
        <v>7446200</v>
      </c>
      <c r="G763" s="5" t="n">
        <v>7.24</v>
      </c>
      <c r="I763" s="10" t="e">
        <f aca="false">IF(ROW(E763) - 1 &gt;= $I$1,SUM(E763:E763(E763,1 - $I$1, 0)) / $I$1,"")</f>
        <v>#VALUE!</v>
      </c>
      <c r="J763" s="10" t="e">
        <f aca="false">IF(ROW(E763) - 1 &gt;= $J$1,SUM(E763:E763(E763,1 - $J$1, 0)) / $J$1,"")</f>
        <v>#VALUE!</v>
      </c>
      <c r="L763" s="11" t="e">
        <f aca="true">IF(ROW(E763) - 1 &gt;= $L$1,IF(OFFSET(I763, -1, 0) = "", I763, ((E763 - L762) * $K$4) + L762), "")</f>
        <v>#VALUE!</v>
      </c>
      <c r="M763" s="11" t="e">
        <f aca="true">IF(ROW(E763) - 1 &gt;= $M$1,IF(OFFSET(J763, -1, 0) = "", J763, ((E763 - M762) * $K$6) + M762), "")</f>
        <v>#VALUE!</v>
      </c>
      <c r="N763" s="7" t="e">
        <f aca="false">IF(M763&lt;&gt;"", L763-M763, "")</f>
        <v>#VALUE!</v>
      </c>
      <c r="P763" s="4" t="e">
        <f aca="false">IF(ROW(E763) - 1 &gt;= $P$1, IF(OFFSET(N763, 1- $P$1, 0) &lt;&gt; "", SUM(N763:N763(N763, 1 - $P$1, 0)) / $P$1, ""), "")</f>
        <v>#VALUE!</v>
      </c>
      <c r="Q763" s="8" t="e">
        <f aca="true">IF(ROW(N763) - 1 &gt;= $P$1,IF(OFFSET(P763, -1, 0) = "", P763, ((N763 - Q762) * $O$5) + Q762), "")</f>
        <v>#VALUE!</v>
      </c>
      <c r="R763" s="8" t="e">
        <f aca="false">IF(Q763&lt;&gt;"", N763 - Q763, "")</f>
        <v>#VALUE!</v>
      </c>
    </row>
    <row collapsed="false" customFormat="false" customHeight="true" hidden="false" ht="14.4" outlineLevel="0" r="764">
      <c r="A764" s="9" t="n">
        <v>37666</v>
      </c>
      <c r="B764" s="5" t="n">
        <v>14.61</v>
      </c>
      <c r="C764" s="5" t="n">
        <v>14.72</v>
      </c>
      <c r="D764" s="5" t="n">
        <v>14.35</v>
      </c>
      <c r="E764" s="5" t="n">
        <v>14.67</v>
      </c>
      <c r="F764" s="5" t="n">
        <v>8689200</v>
      </c>
      <c r="G764" s="5" t="n">
        <v>7.3</v>
      </c>
      <c r="I764" s="10" t="e">
        <f aca="false">IF(ROW(E764) - 1 &gt;= $I$1,SUM(E764:E764(E764,1 - $I$1, 0)) / $I$1,"")</f>
        <v>#VALUE!</v>
      </c>
      <c r="J764" s="10" t="e">
        <f aca="false">IF(ROW(E764) - 1 &gt;= $J$1,SUM(E764:E764(E764,1 - $J$1, 0)) / $J$1,"")</f>
        <v>#VALUE!</v>
      </c>
      <c r="L764" s="11" t="e">
        <f aca="true">IF(ROW(E764) - 1 &gt;= $L$1,IF(OFFSET(I764, -1, 0) = "", I764, ((E764 - L763) * $K$4) + L763), "")</f>
        <v>#VALUE!</v>
      </c>
      <c r="M764" s="11" t="e">
        <f aca="true">IF(ROW(E764) - 1 &gt;= $M$1,IF(OFFSET(J764, -1, 0) = "", J764, ((E764 - M763) * $K$6) + M763), "")</f>
        <v>#VALUE!</v>
      </c>
      <c r="N764" s="7" t="e">
        <f aca="false">IF(M764&lt;&gt;"", L764-M764, "")</f>
        <v>#VALUE!</v>
      </c>
      <c r="P764" s="4" t="e">
        <f aca="false">IF(ROW(E764) - 1 &gt;= $P$1, IF(OFFSET(N764, 1- $P$1, 0) &lt;&gt; "", SUM(N764:N764(N764, 1 - $P$1, 0)) / $P$1, ""), "")</f>
        <v>#VALUE!</v>
      </c>
      <c r="Q764" s="8" t="e">
        <f aca="true">IF(ROW(N764) - 1 &gt;= $P$1,IF(OFFSET(P764, -1, 0) = "", P764, ((N764 - Q763) * $O$5) + Q763), "")</f>
        <v>#VALUE!</v>
      </c>
      <c r="R764" s="8" t="e">
        <f aca="false">IF(Q764&lt;&gt;"", N764 - Q764, "")</f>
        <v>#VALUE!</v>
      </c>
    </row>
    <row collapsed="false" customFormat="false" customHeight="true" hidden="false" ht="14.4" outlineLevel="0" r="765">
      <c r="A765" s="9" t="n">
        <v>37670</v>
      </c>
      <c r="B765" s="5" t="n">
        <v>14.75</v>
      </c>
      <c r="C765" s="5" t="n">
        <v>15.3</v>
      </c>
      <c r="D765" s="5" t="n">
        <v>14.72</v>
      </c>
      <c r="E765" s="5" t="n">
        <v>15.27</v>
      </c>
      <c r="F765" s="5" t="n">
        <v>10389200</v>
      </c>
      <c r="G765" s="5" t="n">
        <v>7.6</v>
      </c>
      <c r="I765" s="10" t="e">
        <f aca="false">IF(ROW(E765) - 1 &gt;= $I$1,SUM(E765:E765(E765,1 - $I$1, 0)) / $I$1,"")</f>
        <v>#VALUE!</v>
      </c>
      <c r="J765" s="10" t="e">
        <f aca="false">IF(ROW(E765) - 1 &gt;= $J$1,SUM(E765:E765(E765,1 - $J$1, 0)) / $J$1,"")</f>
        <v>#VALUE!</v>
      </c>
      <c r="L765" s="11" t="e">
        <f aca="true">IF(ROW(E765) - 1 &gt;= $L$1,IF(OFFSET(I765, -1, 0) = "", I765, ((E765 - L764) * $K$4) + L764), "")</f>
        <v>#VALUE!</v>
      </c>
      <c r="M765" s="11" t="e">
        <f aca="true">IF(ROW(E765) - 1 &gt;= $M$1,IF(OFFSET(J765, -1, 0) = "", J765, ((E765 - M764) * $K$6) + M764), "")</f>
        <v>#VALUE!</v>
      </c>
      <c r="N765" s="7" t="e">
        <f aca="false">IF(M765&lt;&gt;"", L765-M765, "")</f>
        <v>#VALUE!</v>
      </c>
      <c r="P765" s="4" t="e">
        <f aca="false">IF(ROW(E765) - 1 &gt;= $P$1, IF(OFFSET(N765, 1- $P$1, 0) &lt;&gt; "", SUM(N765:N765(N765, 1 - $P$1, 0)) / $P$1, ""), "")</f>
        <v>#VALUE!</v>
      </c>
      <c r="Q765" s="8" t="e">
        <f aca="true">IF(ROW(N765) - 1 &gt;= $P$1,IF(OFFSET(P765, -1, 0) = "", P765, ((N765 - Q764) * $O$5) + Q764), "")</f>
        <v>#VALUE!</v>
      </c>
      <c r="R765" s="8" t="e">
        <f aca="false">IF(Q765&lt;&gt;"", N765 - Q765, "")</f>
        <v>#VALUE!</v>
      </c>
    </row>
    <row collapsed="false" customFormat="false" customHeight="true" hidden="false" ht="14.4" outlineLevel="0" r="766">
      <c r="A766" s="9" t="n">
        <v>37671</v>
      </c>
      <c r="B766" s="5" t="n">
        <v>15.07</v>
      </c>
      <c r="C766" s="5" t="n">
        <v>15.15</v>
      </c>
      <c r="D766" s="5" t="n">
        <v>14.68</v>
      </c>
      <c r="E766" s="5" t="n">
        <v>14.85</v>
      </c>
      <c r="F766" s="5" t="n">
        <v>8584600</v>
      </c>
      <c r="G766" s="5" t="n">
        <v>7.39</v>
      </c>
      <c r="I766" s="10" t="e">
        <f aca="false">IF(ROW(E766) - 1 &gt;= $I$1,SUM(E766:E766(E766,1 - $I$1, 0)) / $I$1,"")</f>
        <v>#VALUE!</v>
      </c>
      <c r="J766" s="10" t="e">
        <f aca="false">IF(ROW(E766) - 1 &gt;= $J$1,SUM(E766:E766(E766,1 - $J$1, 0)) / $J$1,"")</f>
        <v>#VALUE!</v>
      </c>
      <c r="L766" s="11" t="e">
        <f aca="true">IF(ROW(E766) - 1 &gt;= $L$1,IF(OFFSET(I766, -1, 0) = "", I766, ((E766 - L765) * $K$4) + L765), "")</f>
        <v>#VALUE!</v>
      </c>
      <c r="M766" s="11" t="e">
        <f aca="true">IF(ROW(E766) - 1 &gt;= $M$1,IF(OFFSET(J766, -1, 0) = "", J766, ((E766 - M765) * $K$6) + M765), "")</f>
        <v>#VALUE!</v>
      </c>
      <c r="N766" s="7" t="e">
        <f aca="false">IF(M766&lt;&gt;"", L766-M766, "")</f>
        <v>#VALUE!</v>
      </c>
      <c r="P766" s="4" t="e">
        <f aca="false">IF(ROW(E766) - 1 &gt;= $P$1, IF(OFFSET(N766, 1- $P$1, 0) &lt;&gt; "", SUM(N766:N766(N766, 1 - $P$1, 0)) / $P$1, ""), "")</f>
        <v>#VALUE!</v>
      </c>
      <c r="Q766" s="8" t="e">
        <f aca="true">IF(ROW(N766) - 1 &gt;= $P$1,IF(OFFSET(P766, -1, 0) = "", P766, ((N766 - Q765) * $O$5) + Q765), "")</f>
        <v>#VALUE!</v>
      </c>
      <c r="R766" s="8" t="e">
        <f aca="false">IF(Q766&lt;&gt;"", N766 - Q766, "")</f>
        <v>#VALUE!</v>
      </c>
    </row>
    <row collapsed="false" customFormat="false" customHeight="true" hidden="false" ht="14.4" outlineLevel="0" r="767">
      <c r="A767" s="9" t="n">
        <v>37672</v>
      </c>
      <c r="B767" s="5" t="n">
        <v>14.85</v>
      </c>
      <c r="C767" s="5" t="n">
        <v>14.96</v>
      </c>
      <c r="D767" s="5" t="n">
        <v>14.71</v>
      </c>
      <c r="E767" s="5" t="n">
        <v>14.77</v>
      </c>
      <c r="F767" s="5" t="n">
        <v>8012600</v>
      </c>
      <c r="G767" s="5" t="n">
        <v>7.35</v>
      </c>
      <c r="I767" s="10" t="e">
        <f aca="false">IF(ROW(E767) - 1 &gt;= $I$1,SUM(E767:E767(E767,1 - $I$1, 0)) / $I$1,"")</f>
        <v>#VALUE!</v>
      </c>
      <c r="J767" s="10" t="e">
        <f aca="false">IF(ROW(E767) - 1 &gt;= $J$1,SUM(E767:E767(E767,1 - $J$1, 0)) / $J$1,"")</f>
        <v>#VALUE!</v>
      </c>
      <c r="L767" s="11" t="e">
        <f aca="true">IF(ROW(E767) - 1 &gt;= $L$1,IF(OFFSET(I767, -1, 0) = "", I767, ((E767 - L766) * $K$4) + L766), "")</f>
        <v>#VALUE!</v>
      </c>
      <c r="M767" s="11" t="e">
        <f aca="true">IF(ROW(E767) - 1 &gt;= $M$1,IF(OFFSET(J767, -1, 0) = "", J767, ((E767 - M766) * $K$6) + M766), "")</f>
        <v>#VALUE!</v>
      </c>
      <c r="N767" s="7" t="e">
        <f aca="false">IF(M767&lt;&gt;"", L767-M767, "")</f>
        <v>#VALUE!</v>
      </c>
      <c r="P767" s="4" t="e">
        <f aca="false">IF(ROW(E767) - 1 &gt;= $P$1, IF(OFFSET(N767, 1- $P$1, 0) &lt;&gt; "", SUM(N767:N767(N767, 1 - $P$1, 0)) / $P$1, ""), "")</f>
        <v>#VALUE!</v>
      </c>
      <c r="Q767" s="8" t="e">
        <f aca="true">IF(ROW(N767) - 1 &gt;= $P$1,IF(OFFSET(P767, -1, 0) = "", P767, ((N767 - Q766) * $O$5) + Q766), "")</f>
        <v>#VALUE!</v>
      </c>
      <c r="R767" s="8" t="e">
        <f aca="false">IF(Q767&lt;&gt;"", N767 - Q767, "")</f>
        <v>#VALUE!</v>
      </c>
    </row>
    <row collapsed="false" customFormat="false" customHeight="true" hidden="false" ht="14.4" outlineLevel="0" r="768">
      <c r="A768" s="9" t="n">
        <v>37673</v>
      </c>
      <c r="B768" s="5" t="n">
        <v>14.82</v>
      </c>
      <c r="C768" s="5" t="n">
        <v>15.06</v>
      </c>
      <c r="D768" s="5" t="n">
        <v>14.65</v>
      </c>
      <c r="E768" s="5" t="n">
        <v>15</v>
      </c>
      <c r="F768" s="5" t="n">
        <v>5623000</v>
      </c>
      <c r="G768" s="5" t="n">
        <v>7.47</v>
      </c>
      <c r="I768" s="10" t="e">
        <f aca="false">IF(ROW(E768) - 1 &gt;= $I$1,SUM(E768:E768(E768,1 - $I$1, 0)) / $I$1,"")</f>
        <v>#VALUE!</v>
      </c>
      <c r="J768" s="10" t="e">
        <f aca="false">IF(ROW(E768) - 1 &gt;= $J$1,SUM(E768:E768(E768,1 - $J$1, 0)) / $J$1,"")</f>
        <v>#VALUE!</v>
      </c>
      <c r="L768" s="11" t="e">
        <f aca="true">IF(ROW(E768) - 1 &gt;= $L$1,IF(OFFSET(I768, -1, 0) = "", I768, ((E768 - L767) * $K$4) + L767), "")</f>
        <v>#VALUE!</v>
      </c>
      <c r="M768" s="11" t="e">
        <f aca="true">IF(ROW(E768) - 1 &gt;= $M$1,IF(OFFSET(J768, -1, 0) = "", J768, ((E768 - M767) * $K$6) + M767), "")</f>
        <v>#VALUE!</v>
      </c>
      <c r="N768" s="7" t="e">
        <f aca="false">IF(M768&lt;&gt;"", L768-M768, "")</f>
        <v>#VALUE!</v>
      </c>
      <c r="P768" s="4" t="e">
        <f aca="false">IF(ROW(E768) - 1 &gt;= $P$1, IF(OFFSET(N768, 1- $P$1, 0) &lt;&gt; "", SUM(N768:N768(N768, 1 - $P$1, 0)) / $P$1, ""), "")</f>
        <v>#VALUE!</v>
      </c>
      <c r="Q768" s="8" t="e">
        <f aca="true">IF(ROW(N768) - 1 &gt;= $P$1,IF(OFFSET(P768, -1, 0) = "", P768, ((N768 - Q767) * $O$5) + Q767), "")</f>
        <v>#VALUE!</v>
      </c>
      <c r="R768" s="8" t="e">
        <f aca="false">IF(Q768&lt;&gt;"", N768 - Q768, "")</f>
        <v>#VALUE!</v>
      </c>
    </row>
    <row collapsed="false" customFormat="false" customHeight="true" hidden="false" ht="14.4" outlineLevel="0" r="769">
      <c r="A769" s="9" t="n">
        <v>37676</v>
      </c>
      <c r="B769" s="5" t="n">
        <v>14.86</v>
      </c>
      <c r="C769" s="5" t="n">
        <v>15.03</v>
      </c>
      <c r="D769" s="5" t="n">
        <v>13.8</v>
      </c>
      <c r="E769" s="5" t="n">
        <v>14.74</v>
      </c>
      <c r="F769" s="5" t="n">
        <v>6437600</v>
      </c>
      <c r="G769" s="5" t="n">
        <v>7.34</v>
      </c>
      <c r="I769" s="10" t="e">
        <f aca="false">IF(ROW(E769) - 1 &gt;= $I$1,SUM(E769:E769(E769,1 - $I$1, 0)) / $I$1,"")</f>
        <v>#VALUE!</v>
      </c>
      <c r="J769" s="10" t="e">
        <f aca="false">IF(ROW(E769) - 1 &gt;= $J$1,SUM(E769:E769(E769,1 - $J$1, 0)) / $J$1,"")</f>
        <v>#VALUE!</v>
      </c>
      <c r="L769" s="11" t="e">
        <f aca="true">IF(ROW(E769) - 1 &gt;= $L$1,IF(OFFSET(I769, -1, 0) = "", I769, ((E769 - L768) * $K$4) + L768), "")</f>
        <v>#VALUE!</v>
      </c>
      <c r="M769" s="11" t="e">
        <f aca="true">IF(ROW(E769) - 1 &gt;= $M$1,IF(OFFSET(J769, -1, 0) = "", J769, ((E769 - M768) * $K$6) + M768), "")</f>
        <v>#VALUE!</v>
      </c>
      <c r="N769" s="7" t="e">
        <f aca="false">IF(M769&lt;&gt;"", L769-M769, "")</f>
        <v>#VALUE!</v>
      </c>
      <c r="P769" s="4" t="e">
        <f aca="false">IF(ROW(E769) - 1 &gt;= $P$1, IF(OFFSET(N769, 1- $P$1, 0) &lt;&gt; "", SUM(N769:N769(N769, 1 - $P$1, 0)) / $P$1, ""), "")</f>
        <v>#VALUE!</v>
      </c>
      <c r="Q769" s="8" t="e">
        <f aca="true">IF(ROW(N769) - 1 &gt;= $P$1,IF(OFFSET(P769, -1, 0) = "", P769, ((N769 - Q768) * $O$5) + Q768), "")</f>
        <v>#VALUE!</v>
      </c>
      <c r="R769" s="8" t="e">
        <f aca="false">IF(Q769&lt;&gt;"", N769 - Q769, "")</f>
        <v>#VALUE!</v>
      </c>
    </row>
    <row collapsed="false" customFormat="false" customHeight="true" hidden="false" ht="14.4" outlineLevel="0" r="770">
      <c r="A770" s="9" t="n">
        <v>37677</v>
      </c>
      <c r="B770" s="5" t="n">
        <v>14.68</v>
      </c>
      <c r="C770" s="5" t="n">
        <v>15.08</v>
      </c>
      <c r="D770" s="5" t="n">
        <v>14.58</v>
      </c>
      <c r="E770" s="5" t="n">
        <v>15.02</v>
      </c>
      <c r="F770" s="5" t="n">
        <v>6737200</v>
      </c>
      <c r="G770" s="5" t="n">
        <v>7.48</v>
      </c>
      <c r="I770" s="10" t="e">
        <f aca="false">IF(ROW(E770) - 1 &gt;= $I$1,SUM(E770:E770(E770,1 - $I$1, 0)) / $I$1,"")</f>
        <v>#VALUE!</v>
      </c>
      <c r="J770" s="10" t="e">
        <f aca="false">IF(ROW(E770) - 1 &gt;= $J$1,SUM(E770:E770(E770,1 - $J$1, 0)) / $J$1,"")</f>
        <v>#VALUE!</v>
      </c>
      <c r="L770" s="11" t="e">
        <f aca="true">IF(ROW(E770) - 1 &gt;= $L$1,IF(OFFSET(I770, -1, 0) = "", I770, ((E770 - L769) * $K$4) + L769), "")</f>
        <v>#VALUE!</v>
      </c>
      <c r="M770" s="11" t="e">
        <f aca="true">IF(ROW(E770) - 1 &gt;= $M$1,IF(OFFSET(J770, -1, 0) = "", J770, ((E770 - M769) * $K$6) + M769), "")</f>
        <v>#VALUE!</v>
      </c>
      <c r="N770" s="7" t="e">
        <f aca="false">IF(M770&lt;&gt;"", L770-M770, "")</f>
        <v>#VALUE!</v>
      </c>
      <c r="P770" s="4" t="e">
        <f aca="false">IF(ROW(E770) - 1 &gt;= $P$1, IF(OFFSET(N770, 1- $P$1, 0) &lt;&gt; "", SUM(N770:N770(N770, 1 - $P$1, 0)) / $P$1, ""), "")</f>
        <v>#VALUE!</v>
      </c>
      <c r="Q770" s="8" t="e">
        <f aca="true">IF(ROW(N770) - 1 &gt;= $P$1,IF(OFFSET(P770, -1, 0) = "", P770, ((N770 - Q769) * $O$5) + Q769), "")</f>
        <v>#VALUE!</v>
      </c>
      <c r="R770" s="8" t="e">
        <f aca="false">IF(Q770&lt;&gt;"", N770 - Q770, "")</f>
        <v>#VALUE!</v>
      </c>
    </row>
    <row collapsed="false" customFormat="false" customHeight="true" hidden="false" ht="14.4" outlineLevel="0" r="771">
      <c r="A771" s="9" t="n">
        <v>37678</v>
      </c>
      <c r="B771" s="5" t="n">
        <v>14.99</v>
      </c>
      <c r="C771" s="5" t="n">
        <v>15.02</v>
      </c>
      <c r="D771" s="5" t="n">
        <v>14.48</v>
      </c>
      <c r="E771" s="5" t="n">
        <v>14.5</v>
      </c>
      <c r="F771" s="5" t="n">
        <v>7753400</v>
      </c>
      <c r="G771" s="5" t="n">
        <v>7.22</v>
      </c>
      <c r="I771" s="10" t="e">
        <f aca="false">IF(ROW(E771) - 1 &gt;= $I$1,SUM(E771:E771(E771,1 - $I$1, 0)) / $I$1,"")</f>
        <v>#VALUE!</v>
      </c>
      <c r="J771" s="10" t="e">
        <f aca="false">IF(ROW(E771) - 1 &gt;= $J$1,SUM(E771:E771(E771,1 - $J$1, 0)) / $J$1,"")</f>
        <v>#VALUE!</v>
      </c>
      <c r="L771" s="11" t="e">
        <f aca="true">IF(ROW(E771) - 1 &gt;= $L$1,IF(OFFSET(I771, -1, 0) = "", I771, ((E771 - L770) * $K$4) + L770), "")</f>
        <v>#VALUE!</v>
      </c>
      <c r="M771" s="11" t="e">
        <f aca="true">IF(ROW(E771) - 1 &gt;= $M$1,IF(OFFSET(J771, -1, 0) = "", J771, ((E771 - M770) * $K$6) + M770), "")</f>
        <v>#VALUE!</v>
      </c>
      <c r="N771" s="7" t="e">
        <f aca="false">IF(M771&lt;&gt;"", L771-M771, "")</f>
        <v>#VALUE!</v>
      </c>
      <c r="P771" s="4" t="e">
        <f aca="false">IF(ROW(E771) - 1 &gt;= $P$1, IF(OFFSET(N771, 1- $P$1, 0) &lt;&gt; "", SUM(N771:N771(N771, 1 - $P$1, 0)) / $P$1, ""), "")</f>
        <v>#VALUE!</v>
      </c>
      <c r="Q771" s="8" t="e">
        <f aca="true">IF(ROW(N771) - 1 &gt;= $P$1,IF(OFFSET(P771, -1, 0) = "", P771, ((N771 - Q770) * $O$5) + Q770), "")</f>
        <v>#VALUE!</v>
      </c>
      <c r="R771" s="8" t="e">
        <f aca="false">IF(Q771&lt;&gt;"", N771 - Q771, "")</f>
        <v>#VALUE!</v>
      </c>
    </row>
    <row collapsed="false" customFormat="false" customHeight="true" hidden="false" ht="14.4" outlineLevel="0" r="772">
      <c r="A772" s="9" t="n">
        <v>37679</v>
      </c>
      <c r="B772" s="5" t="n">
        <v>14.57</v>
      </c>
      <c r="C772" s="5" t="n">
        <v>15</v>
      </c>
      <c r="D772" s="5" t="n">
        <v>14.51</v>
      </c>
      <c r="E772" s="5" t="n">
        <v>14.86</v>
      </c>
      <c r="F772" s="5" t="n">
        <v>5512200</v>
      </c>
      <c r="G772" s="5" t="n">
        <v>7.4</v>
      </c>
      <c r="I772" s="10" t="e">
        <f aca="false">IF(ROW(E772) - 1 &gt;= $I$1,SUM(E772:E772(E772,1 - $I$1, 0)) / $I$1,"")</f>
        <v>#VALUE!</v>
      </c>
      <c r="J772" s="10" t="e">
        <f aca="false">IF(ROW(E772) - 1 &gt;= $J$1,SUM(E772:E772(E772,1 - $J$1, 0)) / $J$1,"")</f>
        <v>#VALUE!</v>
      </c>
      <c r="L772" s="11" t="e">
        <f aca="true">IF(ROW(E772) - 1 &gt;= $L$1,IF(OFFSET(I772, -1, 0) = "", I772, ((E772 - L771) * $K$4) + L771), "")</f>
        <v>#VALUE!</v>
      </c>
      <c r="M772" s="11" t="e">
        <f aca="true">IF(ROW(E772) - 1 &gt;= $M$1,IF(OFFSET(J772, -1, 0) = "", J772, ((E772 - M771) * $K$6) + M771), "")</f>
        <v>#VALUE!</v>
      </c>
      <c r="N772" s="7" t="e">
        <f aca="false">IF(M772&lt;&gt;"", L772-M772, "")</f>
        <v>#VALUE!</v>
      </c>
      <c r="P772" s="4" t="e">
        <f aca="false">IF(ROW(E772) - 1 &gt;= $P$1, IF(OFFSET(N772, 1- $P$1, 0) &lt;&gt; "", SUM(N772:N772(N772, 1 - $P$1, 0)) / $P$1, ""), "")</f>
        <v>#VALUE!</v>
      </c>
      <c r="Q772" s="8" t="e">
        <f aca="true">IF(ROW(N772) - 1 &gt;= $P$1,IF(OFFSET(P772, -1, 0) = "", P772, ((N772 - Q771) * $O$5) + Q771), "")</f>
        <v>#VALUE!</v>
      </c>
      <c r="R772" s="8" t="e">
        <f aca="false">IF(Q772&lt;&gt;"", N772 - Q772, "")</f>
        <v>#VALUE!</v>
      </c>
    </row>
    <row collapsed="false" customFormat="false" customHeight="true" hidden="false" ht="14.4" outlineLevel="0" r="773">
      <c r="A773" s="9" t="n">
        <v>37680</v>
      </c>
      <c r="B773" s="5" t="n">
        <v>14.86</v>
      </c>
      <c r="C773" s="5" t="n">
        <v>15.09</v>
      </c>
      <c r="D773" s="5" t="n">
        <v>14.77</v>
      </c>
      <c r="E773" s="5" t="n">
        <v>15.01</v>
      </c>
      <c r="F773" s="5" t="n">
        <v>6967800</v>
      </c>
      <c r="G773" s="5" t="n">
        <v>7.47</v>
      </c>
      <c r="I773" s="10" t="e">
        <f aca="false">IF(ROW(E773) - 1 &gt;= $I$1,SUM(E773:E773(E773,1 - $I$1, 0)) / $I$1,"")</f>
        <v>#VALUE!</v>
      </c>
      <c r="J773" s="10" t="e">
        <f aca="false">IF(ROW(E773) - 1 &gt;= $J$1,SUM(E773:E773(E773,1 - $J$1, 0)) / $J$1,"")</f>
        <v>#VALUE!</v>
      </c>
      <c r="L773" s="11" t="e">
        <f aca="true">IF(ROW(E773) - 1 &gt;= $L$1,IF(OFFSET(I773, -1, 0) = "", I773, ((E773 - L772) * $K$4) + L772), "")</f>
        <v>#VALUE!</v>
      </c>
      <c r="M773" s="11" t="e">
        <f aca="true">IF(ROW(E773) - 1 &gt;= $M$1,IF(OFFSET(J773, -1, 0) = "", J773, ((E773 - M772) * $K$6) + M772), "")</f>
        <v>#VALUE!</v>
      </c>
      <c r="N773" s="7" t="e">
        <f aca="false">IF(M773&lt;&gt;"", L773-M773, "")</f>
        <v>#VALUE!</v>
      </c>
      <c r="P773" s="4" t="e">
        <f aca="false">IF(ROW(E773) - 1 &gt;= $P$1, IF(OFFSET(N773, 1- $P$1, 0) &lt;&gt; "", SUM(N773:N773(N773, 1 - $P$1, 0)) / $P$1, ""), "")</f>
        <v>#VALUE!</v>
      </c>
      <c r="Q773" s="8" t="e">
        <f aca="true">IF(ROW(N773) - 1 &gt;= $P$1,IF(OFFSET(P773, -1, 0) = "", P773, ((N773 - Q772) * $O$5) + Q772), "")</f>
        <v>#VALUE!</v>
      </c>
      <c r="R773" s="8" t="e">
        <f aca="false">IF(Q773&lt;&gt;"", N773 - Q773, "")</f>
        <v>#VALUE!</v>
      </c>
    </row>
    <row collapsed="false" customFormat="false" customHeight="true" hidden="false" ht="14.4" outlineLevel="0" r="774">
      <c r="A774" s="9" t="n">
        <v>37683</v>
      </c>
      <c r="B774" s="5" t="n">
        <v>15.01</v>
      </c>
      <c r="C774" s="5" t="n">
        <v>15.16</v>
      </c>
      <c r="D774" s="5" t="n">
        <v>14.55</v>
      </c>
      <c r="E774" s="5" t="n">
        <v>14.65</v>
      </c>
      <c r="F774" s="5" t="n">
        <v>7277200</v>
      </c>
      <c r="G774" s="5" t="n">
        <v>7.29</v>
      </c>
      <c r="I774" s="10" t="e">
        <f aca="false">IF(ROW(E774) - 1 &gt;= $I$1,SUM(E774:E774(E774,1 - $I$1, 0)) / $I$1,"")</f>
        <v>#VALUE!</v>
      </c>
      <c r="J774" s="10" t="e">
        <f aca="false">IF(ROW(E774) - 1 &gt;= $J$1,SUM(E774:E774(E774,1 - $J$1, 0)) / $J$1,"")</f>
        <v>#VALUE!</v>
      </c>
      <c r="L774" s="11" t="e">
        <f aca="true">IF(ROW(E774) - 1 &gt;= $L$1,IF(OFFSET(I774, -1, 0) = "", I774, ((E774 - L773) * $K$4) + L773), "")</f>
        <v>#VALUE!</v>
      </c>
      <c r="M774" s="11" t="e">
        <f aca="true">IF(ROW(E774) - 1 &gt;= $M$1,IF(OFFSET(J774, -1, 0) = "", J774, ((E774 - M773) * $K$6) + M773), "")</f>
        <v>#VALUE!</v>
      </c>
      <c r="N774" s="7" t="e">
        <f aca="false">IF(M774&lt;&gt;"", L774-M774, "")</f>
        <v>#VALUE!</v>
      </c>
      <c r="P774" s="4" t="e">
        <f aca="false">IF(ROW(E774) - 1 &gt;= $P$1, IF(OFFSET(N774, 1- $P$1, 0) &lt;&gt; "", SUM(N774:N774(N774, 1 - $P$1, 0)) / $P$1, ""), "")</f>
        <v>#VALUE!</v>
      </c>
      <c r="Q774" s="8" t="e">
        <f aca="true">IF(ROW(N774) - 1 &gt;= $P$1,IF(OFFSET(P774, -1, 0) = "", P774, ((N774 - Q773) * $O$5) + Q773), "")</f>
        <v>#VALUE!</v>
      </c>
      <c r="R774" s="8" t="e">
        <f aca="false">IF(Q774&lt;&gt;"", N774 - Q774, "")</f>
        <v>#VALUE!</v>
      </c>
    </row>
    <row collapsed="false" customFormat="false" customHeight="true" hidden="false" ht="14.4" outlineLevel="0" r="775">
      <c r="A775" s="9" t="n">
        <v>37684</v>
      </c>
      <c r="B775" s="5" t="n">
        <v>14.74</v>
      </c>
      <c r="C775" s="5" t="n">
        <v>14.81</v>
      </c>
      <c r="D775" s="5" t="n">
        <v>14.44</v>
      </c>
      <c r="E775" s="5" t="n">
        <v>14.56</v>
      </c>
      <c r="F775" s="5" t="n">
        <v>4514800</v>
      </c>
      <c r="G775" s="5" t="n">
        <v>7.25</v>
      </c>
      <c r="I775" s="10" t="e">
        <f aca="false">IF(ROW(E775) - 1 &gt;= $I$1,SUM(E775:E775(E775,1 - $I$1, 0)) / $I$1,"")</f>
        <v>#VALUE!</v>
      </c>
      <c r="J775" s="10" t="e">
        <f aca="false">IF(ROW(E775) - 1 &gt;= $J$1,SUM(E775:E775(E775,1 - $J$1, 0)) / $J$1,"")</f>
        <v>#VALUE!</v>
      </c>
      <c r="L775" s="11" t="e">
        <f aca="true">IF(ROW(E775) - 1 &gt;= $L$1,IF(OFFSET(I775, -1, 0) = "", I775, ((E775 - L774) * $K$4) + L774), "")</f>
        <v>#VALUE!</v>
      </c>
      <c r="M775" s="11" t="e">
        <f aca="true">IF(ROW(E775) - 1 &gt;= $M$1,IF(OFFSET(J775, -1, 0) = "", J775, ((E775 - M774) * $K$6) + M774), "")</f>
        <v>#VALUE!</v>
      </c>
      <c r="N775" s="7" t="e">
        <f aca="false">IF(M775&lt;&gt;"", L775-M775, "")</f>
        <v>#VALUE!</v>
      </c>
      <c r="P775" s="4" t="e">
        <f aca="false">IF(ROW(E775) - 1 &gt;= $P$1, IF(OFFSET(N775, 1- $P$1, 0) &lt;&gt; "", SUM(N775:N775(N775, 1 - $P$1, 0)) / $P$1, ""), "")</f>
        <v>#VALUE!</v>
      </c>
      <c r="Q775" s="8" t="e">
        <f aca="true">IF(ROW(N775) - 1 &gt;= $P$1,IF(OFFSET(P775, -1, 0) = "", P775, ((N775 - Q774) * $O$5) + Q774), "")</f>
        <v>#VALUE!</v>
      </c>
      <c r="R775" s="8" t="e">
        <f aca="false">IF(Q775&lt;&gt;"", N775 - Q775, "")</f>
        <v>#VALUE!</v>
      </c>
    </row>
    <row collapsed="false" customFormat="false" customHeight="true" hidden="false" ht="14.4" outlineLevel="0" r="776">
      <c r="A776" s="9" t="n">
        <v>37685</v>
      </c>
      <c r="B776" s="5" t="n">
        <v>14.61</v>
      </c>
      <c r="C776" s="5" t="n">
        <v>14.8</v>
      </c>
      <c r="D776" s="5" t="n">
        <v>14.52</v>
      </c>
      <c r="E776" s="5" t="n">
        <v>14.62</v>
      </c>
      <c r="F776" s="5" t="n">
        <v>4524400</v>
      </c>
      <c r="G776" s="5" t="n">
        <v>7.28</v>
      </c>
      <c r="I776" s="10" t="e">
        <f aca="false">IF(ROW(E776) - 1 &gt;= $I$1,SUM(E776:E776(E776,1 - $I$1, 0)) / $I$1,"")</f>
        <v>#VALUE!</v>
      </c>
      <c r="J776" s="10" t="e">
        <f aca="false">IF(ROW(E776) - 1 &gt;= $J$1,SUM(E776:E776(E776,1 - $J$1, 0)) / $J$1,"")</f>
        <v>#VALUE!</v>
      </c>
      <c r="L776" s="11" t="e">
        <f aca="true">IF(ROW(E776) - 1 &gt;= $L$1,IF(OFFSET(I776, -1, 0) = "", I776, ((E776 - L775) * $K$4) + L775), "")</f>
        <v>#VALUE!</v>
      </c>
      <c r="M776" s="11" t="e">
        <f aca="true">IF(ROW(E776) - 1 &gt;= $M$1,IF(OFFSET(J776, -1, 0) = "", J776, ((E776 - M775) * $K$6) + M775), "")</f>
        <v>#VALUE!</v>
      </c>
      <c r="N776" s="7" t="e">
        <f aca="false">IF(M776&lt;&gt;"", L776-M776, "")</f>
        <v>#VALUE!</v>
      </c>
      <c r="P776" s="4" t="e">
        <f aca="false">IF(ROW(E776) - 1 &gt;= $P$1, IF(OFFSET(N776, 1- $P$1, 0) &lt;&gt; "", SUM(N776:N776(N776, 1 - $P$1, 0)) / $P$1, ""), "")</f>
        <v>#VALUE!</v>
      </c>
      <c r="Q776" s="8" t="e">
        <f aca="true">IF(ROW(N776) - 1 &gt;= $P$1,IF(OFFSET(P776, -1, 0) = "", P776, ((N776 - Q775) * $O$5) + Q775), "")</f>
        <v>#VALUE!</v>
      </c>
      <c r="R776" s="8" t="e">
        <f aca="false">IF(Q776&lt;&gt;"", N776 - Q776, "")</f>
        <v>#VALUE!</v>
      </c>
    </row>
    <row collapsed="false" customFormat="false" customHeight="true" hidden="false" ht="14.4" outlineLevel="0" r="777">
      <c r="A777" s="9" t="n">
        <v>37686</v>
      </c>
      <c r="B777" s="5" t="n">
        <v>14.58</v>
      </c>
      <c r="C777" s="5" t="n">
        <v>14.6</v>
      </c>
      <c r="D777" s="5" t="n">
        <v>14.4</v>
      </c>
      <c r="E777" s="5" t="n">
        <v>14.56</v>
      </c>
      <c r="F777" s="5" t="n">
        <v>3566400</v>
      </c>
      <c r="G777" s="5" t="n">
        <v>7.25</v>
      </c>
      <c r="I777" s="10" t="e">
        <f aca="false">IF(ROW(E777) - 1 &gt;= $I$1,SUM(E777:E777(E777,1 - $I$1, 0)) / $I$1,"")</f>
        <v>#VALUE!</v>
      </c>
      <c r="J777" s="10" t="e">
        <f aca="false">IF(ROW(E777) - 1 &gt;= $J$1,SUM(E777:E777(E777,1 - $J$1, 0)) / $J$1,"")</f>
        <v>#VALUE!</v>
      </c>
      <c r="L777" s="11" t="e">
        <f aca="true">IF(ROW(E777) - 1 &gt;= $L$1,IF(OFFSET(I777, -1, 0) = "", I777, ((E777 - L776) * $K$4) + L776), "")</f>
        <v>#VALUE!</v>
      </c>
      <c r="M777" s="11" t="e">
        <f aca="true">IF(ROW(E777) - 1 &gt;= $M$1,IF(OFFSET(J777, -1, 0) = "", J777, ((E777 - M776) * $K$6) + M776), "")</f>
        <v>#VALUE!</v>
      </c>
      <c r="N777" s="7" t="e">
        <f aca="false">IF(M777&lt;&gt;"", L777-M777, "")</f>
        <v>#VALUE!</v>
      </c>
      <c r="P777" s="4" t="e">
        <f aca="false">IF(ROW(E777) - 1 &gt;= $P$1, IF(OFFSET(N777, 1- $P$1, 0) &lt;&gt; "", SUM(N777:N777(N777, 1 - $P$1, 0)) / $P$1, ""), "")</f>
        <v>#VALUE!</v>
      </c>
      <c r="Q777" s="8" t="e">
        <f aca="true">IF(ROW(N777) - 1 &gt;= $P$1,IF(OFFSET(P777, -1, 0) = "", P777, ((N777 - Q776) * $O$5) + Q776), "")</f>
        <v>#VALUE!</v>
      </c>
      <c r="R777" s="8" t="e">
        <f aca="false">IF(Q777&lt;&gt;"", N777 - Q777, "")</f>
        <v>#VALUE!</v>
      </c>
    </row>
    <row collapsed="false" customFormat="false" customHeight="true" hidden="false" ht="14.4" outlineLevel="0" r="778">
      <c r="A778" s="9" t="n">
        <v>37687</v>
      </c>
      <c r="B778" s="5" t="n">
        <v>14.47</v>
      </c>
      <c r="C778" s="5" t="n">
        <v>14.71</v>
      </c>
      <c r="D778" s="5" t="n">
        <v>14.31</v>
      </c>
      <c r="E778" s="5" t="n">
        <v>14.53</v>
      </c>
      <c r="F778" s="5" t="n">
        <v>7178000</v>
      </c>
      <c r="G778" s="5" t="n">
        <v>7.23</v>
      </c>
      <c r="I778" s="10" t="e">
        <f aca="false">IF(ROW(E778) - 1 &gt;= $I$1,SUM(E778:E778(E778,1 - $I$1, 0)) / $I$1,"")</f>
        <v>#VALUE!</v>
      </c>
      <c r="J778" s="10" t="e">
        <f aca="false">IF(ROW(E778) - 1 &gt;= $J$1,SUM(E778:E778(E778,1 - $J$1, 0)) / $J$1,"")</f>
        <v>#VALUE!</v>
      </c>
      <c r="L778" s="11" t="e">
        <f aca="true">IF(ROW(E778) - 1 &gt;= $L$1,IF(OFFSET(I778, -1, 0) = "", I778, ((E778 - L777) * $K$4) + L777), "")</f>
        <v>#VALUE!</v>
      </c>
      <c r="M778" s="11" t="e">
        <f aca="true">IF(ROW(E778) - 1 &gt;= $M$1,IF(OFFSET(J778, -1, 0) = "", J778, ((E778 - M777) * $K$6) + M777), "")</f>
        <v>#VALUE!</v>
      </c>
      <c r="N778" s="7" t="e">
        <f aca="false">IF(M778&lt;&gt;"", L778-M778, "")</f>
        <v>#VALUE!</v>
      </c>
      <c r="P778" s="4" t="e">
        <f aca="false">IF(ROW(E778) - 1 &gt;= $P$1, IF(OFFSET(N778, 1- $P$1, 0) &lt;&gt; "", SUM(N778:N778(N778, 1 - $P$1, 0)) / $P$1, ""), "")</f>
        <v>#VALUE!</v>
      </c>
      <c r="Q778" s="8" t="e">
        <f aca="true">IF(ROW(N778) - 1 &gt;= $P$1,IF(OFFSET(P778, -1, 0) = "", P778, ((N778 - Q777) * $O$5) + Q777), "")</f>
        <v>#VALUE!</v>
      </c>
      <c r="R778" s="8" t="e">
        <f aca="false">IF(Q778&lt;&gt;"", N778 - Q778, "")</f>
        <v>#VALUE!</v>
      </c>
    </row>
    <row collapsed="false" customFormat="false" customHeight="true" hidden="false" ht="14.4" outlineLevel="0" r="779">
      <c r="A779" s="9" t="n">
        <v>37690</v>
      </c>
      <c r="B779" s="5" t="n">
        <v>14.51</v>
      </c>
      <c r="C779" s="5" t="n">
        <v>14.67</v>
      </c>
      <c r="D779" s="5" t="n">
        <v>14.3</v>
      </c>
      <c r="E779" s="5" t="n">
        <v>14.37</v>
      </c>
      <c r="F779" s="5" t="n">
        <v>4806200</v>
      </c>
      <c r="G779" s="5" t="n">
        <v>7.15</v>
      </c>
      <c r="I779" s="10" t="e">
        <f aca="false">IF(ROW(E779) - 1 &gt;= $I$1,SUM(E779:E779(E779,1 - $I$1, 0)) / $I$1,"")</f>
        <v>#VALUE!</v>
      </c>
      <c r="J779" s="10" t="e">
        <f aca="false">IF(ROW(E779) - 1 &gt;= $J$1,SUM(E779:E779(E779,1 - $J$1, 0)) / $J$1,"")</f>
        <v>#VALUE!</v>
      </c>
      <c r="L779" s="11" t="e">
        <f aca="true">IF(ROW(E779) - 1 &gt;= $L$1,IF(OFFSET(I779, -1, 0) = "", I779, ((E779 - L778) * $K$4) + L778), "")</f>
        <v>#VALUE!</v>
      </c>
      <c r="M779" s="11" t="e">
        <f aca="true">IF(ROW(E779) - 1 &gt;= $M$1,IF(OFFSET(J779, -1, 0) = "", J779, ((E779 - M778) * $K$6) + M778), "")</f>
        <v>#VALUE!</v>
      </c>
      <c r="N779" s="7" t="e">
        <f aca="false">IF(M779&lt;&gt;"", L779-M779, "")</f>
        <v>#VALUE!</v>
      </c>
      <c r="P779" s="4" t="e">
        <f aca="false">IF(ROW(E779) - 1 &gt;= $P$1, IF(OFFSET(N779, 1- $P$1, 0) &lt;&gt; "", SUM(N779:N779(N779, 1 - $P$1, 0)) / $P$1, ""), "")</f>
        <v>#VALUE!</v>
      </c>
      <c r="Q779" s="8" t="e">
        <f aca="true">IF(ROW(N779) - 1 &gt;= $P$1,IF(OFFSET(P779, -1, 0) = "", P779, ((N779 - Q778) * $O$5) + Q778), "")</f>
        <v>#VALUE!</v>
      </c>
      <c r="R779" s="8" t="e">
        <f aca="false">IF(Q779&lt;&gt;"", N779 - Q779, "")</f>
        <v>#VALUE!</v>
      </c>
    </row>
    <row collapsed="false" customFormat="false" customHeight="true" hidden="false" ht="14.4" outlineLevel="0" r="780">
      <c r="A780" s="9" t="n">
        <v>37691</v>
      </c>
      <c r="B780" s="5" t="n">
        <v>14.36</v>
      </c>
      <c r="C780" s="5" t="n">
        <v>14.49</v>
      </c>
      <c r="D780" s="5" t="n">
        <v>14.12</v>
      </c>
      <c r="E780" s="5" t="n">
        <v>14.23</v>
      </c>
      <c r="F780" s="5" t="n">
        <v>5756800</v>
      </c>
      <c r="G780" s="5" t="n">
        <v>7.08</v>
      </c>
      <c r="I780" s="10" t="e">
        <f aca="false">IF(ROW(E780) - 1 &gt;= $I$1,SUM(E780:E780(E780,1 - $I$1, 0)) / $I$1,"")</f>
        <v>#VALUE!</v>
      </c>
      <c r="J780" s="10" t="e">
        <f aca="false">IF(ROW(E780) - 1 &gt;= $J$1,SUM(E780:E780(E780,1 - $J$1, 0)) / $J$1,"")</f>
        <v>#VALUE!</v>
      </c>
      <c r="L780" s="11" t="e">
        <f aca="true">IF(ROW(E780) - 1 &gt;= $L$1,IF(OFFSET(I780, -1, 0) = "", I780, ((E780 - L779) * $K$4) + L779), "")</f>
        <v>#VALUE!</v>
      </c>
      <c r="M780" s="11" t="e">
        <f aca="true">IF(ROW(E780) - 1 &gt;= $M$1,IF(OFFSET(J780, -1, 0) = "", J780, ((E780 - M779) * $K$6) + M779), "")</f>
        <v>#VALUE!</v>
      </c>
      <c r="N780" s="7" t="e">
        <f aca="false">IF(M780&lt;&gt;"", L780-M780, "")</f>
        <v>#VALUE!</v>
      </c>
      <c r="P780" s="4" t="e">
        <f aca="false">IF(ROW(E780) - 1 &gt;= $P$1, IF(OFFSET(N780, 1- $P$1, 0) &lt;&gt; "", SUM(N780:N780(N780, 1 - $P$1, 0)) / $P$1, ""), "")</f>
        <v>#VALUE!</v>
      </c>
      <c r="Q780" s="8" t="e">
        <f aca="true">IF(ROW(N780) - 1 &gt;= $P$1,IF(OFFSET(P780, -1, 0) = "", P780, ((N780 - Q779) * $O$5) + Q779), "")</f>
        <v>#VALUE!</v>
      </c>
      <c r="R780" s="8" t="e">
        <f aca="false">IF(Q780&lt;&gt;"", N780 - Q780, "")</f>
        <v>#VALUE!</v>
      </c>
    </row>
    <row collapsed="false" customFormat="false" customHeight="true" hidden="false" ht="14.4" outlineLevel="0" r="781">
      <c r="A781" s="9" t="n">
        <v>37692</v>
      </c>
      <c r="B781" s="5" t="n">
        <v>14.17</v>
      </c>
      <c r="C781" s="5" t="n">
        <v>14.39</v>
      </c>
      <c r="D781" s="5" t="n">
        <v>14.06</v>
      </c>
      <c r="E781" s="5" t="n">
        <v>14.22</v>
      </c>
      <c r="F781" s="5" t="n">
        <v>7948600</v>
      </c>
      <c r="G781" s="5" t="n">
        <v>7.08</v>
      </c>
      <c r="I781" s="10" t="e">
        <f aca="false">IF(ROW(E781) - 1 &gt;= $I$1,SUM(E781:E781(E781,1 - $I$1, 0)) / $I$1,"")</f>
        <v>#VALUE!</v>
      </c>
      <c r="J781" s="10" t="e">
        <f aca="false">IF(ROW(E781) - 1 &gt;= $J$1,SUM(E781:E781(E781,1 - $J$1, 0)) / $J$1,"")</f>
        <v>#VALUE!</v>
      </c>
      <c r="L781" s="11" t="e">
        <f aca="true">IF(ROW(E781) - 1 &gt;= $L$1,IF(OFFSET(I781, -1, 0) = "", I781, ((E781 - L780) * $K$4) + L780), "")</f>
        <v>#VALUE!</v>
      </c>
      <c r="M781" s="11" t="e">
        <f aca="true">IF(ROW(E781) - 1 &gt;= $M$1,IF(OFFSET(J781, -1, 0) = "", J781, ((E781 - M780) * $K$6) + M780), "")</f>
        <v>#VALUE!</v>
      </c>
      <c r="N781" s="7" t="e">
        <f aca="false">IF(M781&lt;&gt;"", L781-M781, "")</f>
        <v>#VALUE!</v>
      </c>
      <c r="P781" s="4" t="e">
        <f aca="false">IF(ROW(E781) - 1 &gt;= $P$1, IF(OFFSET(N781, 1- $P$1, 0) &lt;&gt; "", SUM(N781:N781(N781, 1 - $P$1, 0)) / $P$1, ""), "")</f>
        <v>#VALUE!</v>
      </c>
      <c r="Q781" s="8" t="e">
        <f aca="true">IF(ROW(N781) - 1 &gt;= $P$1,IF(OFFSET(P781, -1, 0) = "", P781, ((N781 - Q780) * $O$5) + Q780), "")</f>
        <v>#VALUE!</v>
      </c>
      <c r="R781" s="8" t="e">
        <f aca="false">IF(Q781&lt;&gt;"", N781 - Q781, "")</f>
        <v>#VALUE!</v>
      </c>
    </row>
    <row collapsed="false" customFormat="false" customHeight="true" hidden="false" ht="14.4" outlineLevel="0" r="782">
      <c r="A782" s="9" t="n">
        <v>37693</v>
      </c>
      <c r="B782" s="5" t="n">
        <v>14.47</v>
      </c>
      <c r="C782" s="5" t="n">
        <v>14.8</v>
      </c>
      <c r="D782" s="5" t="n">
        <v>14.17</v>
      </c>
      <c r="E782" s="5" t="n">
        <v>14.72</v>
      </c>
      <c r="F782" s="5" t="n">
        <v>11980200</v>
      </c>
      <c r="G782" s="5" t="n">
        <v>7.33</v>
      </c>
      <c r="I782" s="10" t="e">
        <f aca="false">IF(ROW(E782) - 1 &gt;= $I$1,SUM(E782:E782(E782,1 - $I$1, 0)) / $I$1,"")</f>
        <v>#VALUE!</v>
      </c>
      <c r="J782" s="10" t="e">
        <f aca="false">IF(ROW(E782) - 1 &gt;= $J$1,SUM(E782:E782(E782,1 - $J$1, 0)) / $J$1,"")</f>
        <v>#VALUE!</v>
      </c>
      <c r="L782" s="11" t="e">
        <f aca="true">IF(ROW(E782) - 1 &gt;= $L$1,IF(OFFSET(I782, -1, 0) = "", I782, ((E782 - L781) * $K$4) + L781), "")</f>
        <v>#VALUE!</v>
      </c>
      <c r="M782" s="11" t="e">
        <f aca="true">IF(ROW(E782) - 1 &gt;= $M$1,IF(OFFSET(J782, -1, 0) = "", J782, ((E782 - M781) * $K$6) + M781), "")</f>
        <v>#VALUE!</v>
      </c>
      <c r="N782" s="7" t="e">
        <f aca="false">IF(M782&lt;&gt;"", L782-M782, "")</f>
        <v>#VALUE!</v>
      </c>
      <c r="P782" s="4" t="e">
        <f aca="false">IF(ROW(E782) - 1 &gt;= $P$1, IF(OFFSET(N782, 1- $P$1, 0) &lt;&gt; "", SUM(N782:N782(N782, 1 - $P$1, 0)) / $P$1, ""), "")</f>
        <v>#VALUE!</v>
      </c>
      <c r="Q782" s="8" t="e">
        <f aca="true">IF(ROW(N782) - 1 &gt;= $P$1,IF(OFFSET(P782, -1, 0) = "", P782, ((N782 - Q781) * $O$5) + Q781), "")</f>
        <v>#VALUE!</v>
      </c>
      <c r="R782" s="8" t="e">
        <f aca="false">IF(Q782&lt;&gt;"", N782 - Q782, "")</f>
        <v>#VALUE!</v>
      </c>
    </row>
    <row collapsed="false" customFormat="false" customHeight="true" hidden="false" ht="14.4" outlineLevel="0" r="783">
      <c r="A783" s="9" t="n">
        <v>37694</v>
      </c>
      <c r="B783" s="5" t="n">
        <v>14.68</v>
      </c>
      <c r="C783" s="5" t="n">
        <v>15.01</v>
      </c>
      <c r="D783" s="5" t="n">
        <v>14.64</v>
      </c>
      <c r="E783" s="5" t="n">
        <v>14.78</v>
      </c>
      <c r="F783" s="5" t="n">
        <v>5467800</v>
      </c>
      <c r="G783" s="5" t="n">
        <v>7.36</v>
      </c>
      <c r="I783" s="10" t="e">
        <f aca="false">IF(ROW(E783) - 1 &gt;= $I$1,SUM(E783:E783(E783,1 - $I$1, 0)) / $I$1,"")</f>
        <v>#VALUE!</v>
      </c>
      <c r="J783" s="10" t="e">
        <f aca="false">IF(ROW(E783) - 1 &gt;= $J$1,SUM(E783:E783(E783,1 - $J$1, 0)) / $J$1,"")</f>
        <v>#VALUE!</v>
      </c>
      <c r="L783" s="11" t="e">
        <f aca="true">IF(ROW(E783) - 1 &gt;= $L$1,IF(OFFSET(I783, -1, 0) = "", I783, ((E783 - L782) * $K$4) + L782), "")</f>
        <v>#VALUE!</v>
      </c>
      <c r="M783" s="11" t="e">
        <f aca="true">IF(ROW(E783) - 1 &gt;= $M$1,IF(OFFSET(J783, -1, 0) = "", J783, ((E783 - M782) * $K$6) + M782), "")</f>
        <v>#VALUE!</v>
      </c>
      <c r="N783" s="7" t="e">
        <f aca="false">IF(M783&lt;&gt;"", L783-M783, "")</f>
        <v>#VALUE!</v>
      </c>
      <c r="P783" s="4" t="e">
        <f aca="false">IF(ROW(E783) - 1 &gt;= $P$1, IF(OFFSET(N783, 1- $P$1, 0) &lt;&gt; "", SUM(N783:N783(N783, 1 - $P$1, 0)) / $P$1, ""), "")</f>
        <v>#VALUE!</v>
      </c>
      <c r="Q783" s="8" t="e">
        <f aca="true">IF(ROW(N783) - 1 &gt;= $P$1,IF(OFFSET(P783, -1, 0) = "", P783, ((N783 - Q782) * $O$5) + Q782), "")</f>
        <v>#VALUE!</v>
      </c>
      <c r="R783" s="8" t="e">
        <f aca="false">IF(Q783&lt;&gt;"", N783 - Q783, "")</f>
        <v>#VALUE!</v>
      </c>
    </row>
    <row collapsed="false" customFormat="false" customHeight="true" hidden="false" ht="14.4" outlineLevel="0" r="784">
      <c r="A784" s="9" t="n">
        <v>37697</v>
      </c>
      <c r="B784" s="5" t="n">
        <v>14.89</v>
      </c>
      <c r="C784" s="5" t="n">
        <v>15.07</v>
      </c>
      <c r="D784" s="5" t="n">
        <v>14.71</v>
      </c>
      <c r="E784" s="5" t="n">
        <v>15.01</v>
      </c>
      <c r="F784" s="5" t="n">
        <v>14282600</v>
      </c>
      <c r="G784" s="5" t="n">
        <v>7.47</v>
      </c>
      <c r="I784" s="10" t="e">
        <f aca="false">IF(ROW(E784) - 1 &gt;= $I$1,SUM(E784:E784(E784,1 - $I$1, 0)) / $I$1,"")</f>
        <v>#VALUE!</v>
      </c>
      <c r="J784" s="10" t="e">
        <f aca="false">IF(ROW(E784) - 1 &gt;= $J$1,SUM(E784:E784(E784,1 - $J$1, 0)) / $J$1,"")</f>
        <v>#VALUE!</v>
      </c>
      <c r="L784" s="11" t="e">
        <f aca="true">IF(ROW(E784) - 1 &gt;= $L$1,IF(OFFSET(I784, -1, 0) = "", I784, ((E784 - L783) * $K$4) + L783), "")</f>
        <v>#VALUE!</v>
      </c>
      <c r="M784" s="11" t="e">
        <f aca="true">IF(ROW(E784) - 1 &gt;= $M$1,IF(OFFSET(J784, -1, 0) = "", J784, ((E784 - M783) * $K$6) + M783), "")</f>
        <v>#VALUE!</v>
      </c>
      <c r="N784" s="7" t="e">
        <f aca="false">IF(M784&lt;&gt;"", L784-M784, "")</f>
        <v>#VALUE!</v>
      </c>
      <c r="P784" s="4" t="e">
        <f aca="false">IF(ROW(E784) - 1 &gt;= $P$1, IF(OFFSET(N784, 1- $P$1, 0) &lt;&gt; "", SUM(N784:N784(N784, 1 - $P$1, 0)) / $P$1, ""), "")</f>
        <v>#VALUE!</v>
      </c>
      <c r="Q784" s="8" t="e">
        <f aca="true">IF(ROW(N784) - 1 &gt;= $P$1,IF(OFFSET(P784, -1, 0) = "", P784, ((N784 - Q783) * $O$5) + Q783), "")</f>
        <v>#VALUE!</v>
      </c>
      <c r="R784" s="8" t="e">
        <f aca="false">IF(Q784&lt;&gt;"", N784 - Q784, "")</f>
        <v>#VALUE!</v>
      </c>
    </row>
    <row collapsed="false" customFormat="false" customHeight="true" hidden="false" ht="14.4" outlineLevel="0" r="785">
      <c r="A785" s="9" t="n">
        <v>37698</v>
      </c>
      <c r="B785" s="5" t="n">
        <v>15</v>
      </c>
      <c r="C785" s="5" t="n">
        <v>15.09</v>
      </c>
      <c r="D785" s="5" t="n">
        <v>14.82</v>
      </c>
      <c r="E785" s="5" t="n">
        <v>15</v>
      </c>
      <c r="F785" s="5" t="n">
        <v>8213600</v>
      </c>
      <c r="G785" s="5" t="n">
        <v>7.47</v>
      </c>
      <c r="I785" s="10" t="e">
        <f aca="false">IF(ROW(E785) - 1 &gt;= $I$1,SUM(E785:E785(E785,1 - $I$1, 0)) / $I$1,"")</f>
        <v>#VALUE!</v>
      </c>
      <c r="J785" s="10" t="e">
        <f aca="false">IF(ROW(E785) - 1 &gt;= $J$1,SUM(E785:E785(E785,1 - $J$1, 0)) / $J$1,"")</f>
        <v>#VALUE!</v>
      </c>
      <c r="L785" s="11" t="e">
        <f aca="true">IF(ROW(E785) - 1 &gt;= $L$1,IF(OFFSET(I785, -1, 0) = "", I785, ((E785 - L784) * $K$4) + L784), "")</f>
        <v>#VALUE!</v>
      </c>
      <c r="M785" s="11" t="e">
        <f aca="true">IF(ROW(E785) - 1 &gt;= $M$1,IF(OFFSET(J785, -1, 0) = "", J785, ((E785 - M784) * $K$6) + M784), "")</f>
        <v>#VALUE!</v>
      </c>
      <c r="N785" s="7" t="e">
        <f aca="false">IF(M785&lt;&gt;"", L785-M785, "")</f>
        <v>#VALUE!</v>
      </c>
      <c r="P785" s="4" t="e">
        <f aca="false">IF(ROW(E785) - 1 &gt;= $P$1, IF(OFFSET(N785, 1- $P$1, 0) &lt;&gt; "", SUM(N785:N785(N785, 1 - $P$1, 0)) / $P$1, ""), "")</f>
        <v>#VALUE!</v>
      </c>
      <c r="Q785" s="8" t="e">
        <f aca="true">IF(ROW(N785) - 1 &gt;= $P$1,IF(OFFSET(P785, -1, 0) = "", P785, ((N785 - Q784) * $O$5) + Q784), "")</f>
        <v>#VALUE!</v>
      </c>
      <c r="R785" s="8" t="e">
        <f aca="false">IF(Q785&lt;&gt;"", N785 - Q785, "")</f>
        <v>#VALUE!</v>
      </c>
    </row>
    <row collapsed="false" customFormat="false" customHeight="true" hidden="false" ht="14.4" outlineLevel="0" r="786">
      <c r="A786" s="9" t="n">
        <v>37699</v>
      </c>
      <c r="B786" s="5" t="n">
        <v>15.07</v>
      </c>
      <c r="C786" s="5" t="n">
        <v>15.15</v>
      </c>
      <c r="D786" s="5" t="n">
        <v>14.79</v>
      </c>
      <c r="E786" s="5" t="n">
        <v>14.95</v>
      </c>
      <c r="F786" s="5" t="n">
        <v>5047000</v>
      </c>
      <c r="G786" s="5" t="n">
        <v>7.44</v>
      </c>
      <c r="I786" s="10" t="e">
        <f aca="false">IF(ROW(E786) - 1 &gt;= $I$1,SUM(E786:E786(E786,1 - $I$1, 0)) / $I$1,"")</f>
        <v>#VALUE!</v>
      </c>
      <c r="J786" s="10" t="e">
        <f aca="false">IF(ROW(E786) - 1 &gt;= $J$1,SUM(E786:E786(E786,1 - $J$1, 0)) / $J$1,"")</f>
        <v>#VALUE!</v>
      </c>
      <c r="L786" s="11" t="e">
        <f aca="true">IF(ROW(E786) - 1 &gt;= $L$1,IF(OFFSET(I786, -1, 0) = "", I786, ((E786 - L785) * $K$4) + L785), "")</f>
        <v>#VALUE!</v>
      </c>
      <c r="M786" s="11" t="e">
        <f aca="true">IF(ROW(E786) - 1 &gt;= $M$1,IF(OFFSET(J786, -1, 0) = "", J786, ((E786 - M785) * $K$6) + M785), "")</f>
        <v>#VALUE!</v>
      </c>
      <c r="N786" s="7" t="e">
        <f aca="false">IF(M786&lt;&gt;"", L786-M786, "")</f>
        <v>#VALUE!</v>
      </c>
      <c r="P786" s="4" t="e">
        <f aca="false">IF(ROW(E786) - 1 &gt;= $P$1, IF(OFFSET(N786, 1- $P$1, 0) &lt;&gt; "", SUM(N786:N786(N786, 1 - $P$1, 0)) / $P$1, ""), "")</f>
        <v>#VALUE!</v>
      </c>
      <c r="Q786" s="8" t="e">
        <f aca="true">IF(ROW(N786) - 1 &gt;= $P$1,IF(OFFSET(P786, -1, 0) = "", P786, ((N786 - Q785) * $O$5) + Q785), "")</f>
        <v>#VALUE!</v>
      </c>
      <c r="R786" s="8" t="e">
        <f aca="false">IF(Q786&lt;&gt;"", N786 - Q786, "")</f>
        <v>#VALUE!</v>
      </c>
    </row>
    <row collapsed="false" customFormat="false" customHeight="true" hidden="false" ht="14.4" outlineLevel="0" r="787">
      <c r="A787" s="9" t="n">
        <v>37700</v>
      </c>
      <c r="B787" s="5" t="n">
        <v>14.93</v>
      </c>
      <c r="C787" s="5" t="n">
        <v>14.99</v>
      </c>
      <c r="D787" s="5" t="n">
        <v>14.6</v>
      </c>
      <c r="E787" s="5" t="n">
        <v>14.91</v>
      </c>
      <c r="F787" s="5" t="n">
        <v>5827800</v>
      </c>
      <c r="G787" s="5" t="n">
        <v>7.42</v>
      </c>
      <c r="I787" s="10" t="e">
        <f aca="false">IF(ROW(E787) - 1 &gt;= $I$1,SUM(E787:E787(E787,1 - $I$1, 0)) / $I$1,"")</f>
        <v>#VALUE!</v>
      </c>
      <c r="J787" s="10" t="e">
        <f aca="false">IF(ROW(E787) - 1 &gt;= $J$1,SUM(E787:E787(E787,1 - $J$1, 0)) / $J$1,"")</f>
        <v>#VALUE!</v>
      </c>
      <c r="L787" s="11" t="e">
        <f aca="true">IF(ROW(E787) - 1 &gt;= $L$1,IF(OFFSET(I787, -1, 0) = "", I787, ((E787 - L786) * $K$4) + L786), "")</f>
        <v>#VALUE!</v>
      </c>
      <c r="M787" s="11" t="e">
        <f aca="true">IF(ROW(E787) - 1 &gt;= $M$1,IF(OFFSET(J787, -1, 0) = "", J787, ((E787 - M786) * $K$6) + M786), "")</f>
        <v>#VALUE!</v>
      </c>
      <c r="N787" s="7" t="e">
        <f aca="false">IF(M787&lt;&gt;"", L787-M787, "")</f>
        <v>#VALUE!</v>
      </c>
      <c r="P787" s="4" t="e">
        <f aca="false">IF(ROW(E787) - 1 &gt;= $P$1, IF(OFFSET(N787, 1- $P$1, 0) &lt;&gt; "", SUM(N787:N787(N787, 1 - $P$1, 0)) / $P$1, ""), "")</f>
        <v>#VALUE!</v>
      </c>
      <c r="Q787" s="8" t="e">
        <f aca="true">IF(ROW(N787) - 1 &gt;= $P$1,IF(OFFSET(P787, -1, 0) = "", P787, ((N787 - Q786) * $O$5) + Q786), "")</f>
        <v>#VALUE!</v>
      </c>
      <c r="R787" s="8" t="e">
        <f aca="false">IF(Q787&lt;&gt;"", N787 - Q787, "")</f>
        <v>#VALUE!</v>
      </c>
    </row>
    <row collapsed="false" customFormat="false" customHeight="true" hidden="false" ht="14.4" outlineLevel="0" r="788">
      <c r="A788" s="9" t="n">
        <v>37701</v>
      </c>
      <c r="B788" s="5" t="n">
        <v>15.09</v>
      </c>
      <c r="C788" s="5" t="n">
        <v>15.15</v>
      </c>
      <c r="D788" s="5" t="n">
        <v>14.82</v>
      </c>
      <c r="E788" s="5" t="n">
        <v>15</v>
      </c>
      <c r="F788" s="5" t="n">
        <v>10641000</v>
      </c>
      <c r="G788" s="5" t="n">
        <v>7.47</v>
      </c>
      <c r="I788" s="10" t="e">
        <f aca="false">IF(ROW(E788) - 1 &gt;= $I$1,SUM(E788:E788(E788,1 - $I$1, 0)) / $I$1,"")</f>
        <v>#VALUE!</v>
      </c>
      <c r="J788" s="10" t="e">
        <f aca="false">IF(ROW(E788) - 1 &gt;= $J$1,SUM(E788:E788(E788,1 - $J$1, 0)) / $J$1,"")</f>
        <v>#VALUE!</v>
      </c>
      <c r="L788" s="11" t="e">
        <f aca="true">IF(ROW(E788) - 1 &gt;= $L$1,IF(OFFSET(I788, -1, 0) = "", I788, ((E788 - L787) * $K$4) + L787), "")</f>
        <v>#VALUE!</v>
      </c>
      <c r="M788" s="11" t="e">
        <f aca="true">IF(ROW(E788) - 1 &gt;= $M$1,IF(OFFSET(J788, -1, 0) = "", J788, ((E788 - M787) * $K$6) + M787), "")</f>
        <v>#VALUE!</v>
      </c>
      <c r="N788" s="7" t="e">
        <f aca="false">IF(M788&lt;&gt;"", L788-M788, "")</f>
        <v>#VALUE!</v>
      </c>
      <c r="P788" s="4" t="e">
        <f aca="false">IF(ROW(E788) - 1 &gt;= $P$1, IF(OFFSET(N788, 1- $P$1, 0) &lt;&gt; "", SUM(N788:N788(N788, 1 - $P$1, 0)) / $P$1, ""), "")</f>
        <v>#VALUE!</v>
      </c>
      <c r="Q788" s="8" t="e">
        <f aca="true">IF(ROW(N788) - 1 &gt;= $P$1,IF(OFFSET(P788, -1, 0) = "", P788, ((N788 - Q787) * $O$5) + Q787), "")</f>
        <v>#VALUE!</v>
      </c>
      <c r="R788" s="8" t="e">
        <f aca="false">IF(Q788&lt;&gt;"", N788 - Q788, "")</f>
        <v>#VALUE!</v>
      </c>
    </row>
    <row collapsed="false" customFormat="false" customHeight="true" hidden="false" ht="14.4" outlineLevel="0" r="789">
      <c r="A789" s="9" t="n">
        <v>37704</v>
      </c>
      <c r="B789" s="5" t="n">
        <v>14.67</v>
      </c>
      <c r="C789" s="5" t="n">
        <v>14.8</v>
      </c>
      <c r="D789" s="5" t="n">
        <v>14.35</v>
      </c>
      <c r="E789" s="5" t="n">
        <v>14.37</v>
      </c>
      <c r="F789" s="5" t="n">
        <v>5753600</v>
      </c>
      <c r="G789" s="5" t="n">
        <v>7.15</v>
      </c>
      <c r="I789" s="10" t="e">
        <f aca="false">IF(ROW(E789) - 1 &gt;= $I$1,SUM(E789:E789(E789,1 - $I$1, 0)) / $I$1,"")</f>
        <v>#VALUE!</v>
      </c>
      <c r="J789" s="10" t="e">
        <f aca="false">IF(ROW(E789) - 1 &gt;= $J$1,SUM(E789:E789(E789,1 - $J$1, 0)) / $J$1,"")</f>
        <v>#VALUE!</v>
      </c>
      <c r="L789" s="11" t="e">
        <f aca="true">IF(ROW(E789) - 1 &gt;= $L$1,IF(OFFSET(I789, -1, 0) = "", I789, ((E789 - L788) * $K$4) + L788), "")</f>
        <v>#VALUE!</v>
      </c>
      <c r="M789" s="11" t="e">
        <f aca="true">IF(ROW(E789) - 1 &gt;= $M$1,IF(OFFSET(J789, -1, 0) = "", J789, ((E789 - M788) * $K$6) + M788), "")</f>
        <v>#VALUE!</v>
      </c>
      <c r="N789" s="7" t="e">
        <f aca="false">IF(M789&lt;&gt;"", L789-M789, "")</f>
        <v>#VALUE!</v>
      </c>
      <c r="P789" s="4" t="e">
        <f aca="false">IF(ROW(E789) - 1 &gt;= $P$1, IF(OFFSET(N789, 1- $P$1, 0) &lt;&gt; "", SUM(N789:N789(N789, 1 - $P$1, 0)) / $P$1, ""), "")</f>
        <v>#VALUE!</v>
      </c>
      <c r="Q789" s="8" t="e">
        <f aca="true">IF(ROW(N789) - 1 &gt;= $P$1,IF(OFFSET(P789, -1, 0) = "", P789, ((N789 - Q788) * $O$5) + Q788), "")</f>
        <v>#VALUE!</v>
      </c>
      <c r="R789" s="8" t="e">
        <f aca="false">IF(Q789&lt;&gt;"", N789 - Q789, "")</f>
        <v>#VALUE!</v>
      </c>
    </row>
    <row collapsed="false" customFormat="false" customHeight="true" hidden="false" ht="14.4" outlineLevel="0" r="790">
      <c r="A790" s="9" t="n">
        <v>37705</v>
      </c>
      <c r="B790" s="5" t="n">
        <v>14.41</v>
      </c>
      <c r="C790" s="5" t="n">
        <v>14.83</v>
      </c>
      <c r="D790" s="5" t="n">
        <v>14.37</v>
      </c>
      <c r="E790" s="5" t="n">
        <v>14.55</v>
      </c>
      <c r="F790" s="5" t="n">
        <v>5989200</v>
      </c>
      <c r="G790" s="5" t="n">
        <v>7.24</v>
      </c>
      <c r="I790" s="10" t="e">
        <f aca="false">IF(ROW(E790) - 1 &gt;= $I$1,SUM(E790:E790(E790,1 - $I$1, 0)) / $I$1,"")</f>
        <v>#VALUE!</v>
      </c>
      <c r="J790" s="10" t="e">
        <f aca="false">IF(ROW(E790) - 1 &gt;= $J$1,SUM(E790:E790(E790,1 - $J$1, 0)) / $J$1,"")</f>
        <v>#VALUE!</v>
      </c>
      <c r="L790" s="11" t="e">
        <f aca="true">IF(ROW(E790) - 1 &gt;= $L$1,IF(OFFSET(I790, -1, 0) = "", I790, ((E790 - L789) * $K$4) + L789), "")</f>
        <v>#VALUE!</v>
      </c>
      <c r="M790" s="11" t="e">
        <f aca="true">IF(ROW(E790) - 1 &gt;= $M$1,IF(OFFSET(J790, -1, 0) = "", J790, ((E790 - M789) * $K$6) + M789), "")</f>
        <v>#VALUE!</v>
      </c>
      <c r="N790" s="7" t="e">
        <f aca="false">IF(M790&lt;&gt;"", L790-M790, "")</f>
        <v>#VALUE!</v>
      </c>
      <c r="P790" s="4" t="e">
        <f aca="false">IF(ROW(E790) - 1 &gt;= $P$1, IF(OFFSET(N790, 1- $P$1, 0) &lt;&gt; "", SUM(N790:N790(N790, 1 - $P$1, 0)) / $P$1, ""), "")</f>
        <v>#VALUE!</v>
      </c>
      <c r="Q790" s="8" t="e">
        <f aca="true">IF(ROW(N790) - 1 &gt;= $P$1,IF(OFFSET(P790, -1, 0) = "", P790, ((N790 - Q789) * $O$5) + Q789), "")</f>
        <v>#VALUE!</v>
      </c>
      <c r="R790" s="8" t="e">
        <f aca="false">IF(Q790&lt;&gt;"", N790 - Q790, "")</f>
        <v>#VALUE!</v>
      </c>
    </row>
    <row collapsed="false" customFormat="false" customHeight="true" hidden="false" ht="14.4" outlineLevel="0" r="791">
      <c r="A791" s="9" t="n">
        <v>37706</v>
      </c>
      <c r="B791" s="5" t="n">
        <v>14.55</v>
      </c>
      <c r="C791" s="5" t="n">
        <v>14.56</v>
      </c>
      <c r="D791" s="5" t="n">
        <v>14.3</v>
      </c>
      <c r="E791" s="5" t="n">
        <v>14.41</v>
      </c>
      <c r="F791" s="5" t="n">
        <v>6369400</v>
      </c>
      <c r="G791" s="5" t="n">
        <v>7.17</v>
      </c>
      <c r="I791" s="10" t="e">
        <f aca="false">IF(ROW(E791) - 1 &gt;= $I$1,SUM(E791:E791(E791,1 - $I$1, 0)) / $I$1,"")</f>
        <v>#VALUE!</v>
      </c>
      <c r="J791" s="10" t="e">
        <f aca="false">IF(ROW(E791) - 1 &gt;= $J$1,SUM(E791:E791(E791,1 - $J$1, 0)) / $J$1,"")</f>
        <v>#VALUE!</v>
      </c>
      <c r="L791" s="11" t="e">
        <f aca="true">IF(ROW(E791) - 1 &gt;= $L$1,IF(OFFSET(I791, -1, 0) = "", I791, ((E791 - L790) * $K$4) + L790), "")</f>
        <v>#VALUE!</v>
      </c>
      <c r="M791" s="11" t="e">
        <f aca="true">IF(ROW(E791) - 1 &gt;= $M$1,IF(OFFSET(J791, -1, 0) = "", J791, ((E791 - M790) * $K$6) + M790), "")</f>
        <v>#VALUE!</v>
      </c>
      <c r="N791" s="7" t="e">
        <f aca="false">IF(M791&lt;&gt;"", L791-M791, "")</f>
        <v>#VALUE!</v>
      </c>
      <c r="P791" s="4" t="e">
        <f aca="false">IF(ROW(E791) - 1 &gt;= $P$1, IF(OFFSET(N791, 1- $P$1, 0) &lt;&gt; "", SUM(N791:N791(N791, 1 - $P$1, 0)) / $P$1, ""), "")</f>
        <v>#VALUE!</v>
      </c>
      <c r="Q791" s="8" t="e">
        <f aca="true">IF(ROW(N791) - 1 &gt;= $P$1,IF(OFFSET(P791, -1, 0) = "", P791, ((N791 - Q790) * $O$5) + Q790), "")</f>
        <v>#VALUE!</v>
      </c>
      <c r="R791" s="8" t="e">
        <f aca="false">IF(Q791&lt;&gt;"", N791 - Q791, "")</f>
        <v>#VALUE!</v>
      </c>
    </row>
    <row collapsed="false" customFormat="false" customHeight="true" hidden="false" ht="14.4" outlineLevel="0" r="792">
      <c r="A792" s="9" t="n">
        <v>37707</v>
      </c>
      <c r="B792" s="5" t="n">
        <v>14.32</v>
      </c>
      <c r="C792" s="5" t="n">
        <v>14.7</v>
      </c>
      <c r="D792" s="5" t="n">
        <v>14.32</v>
      </c>
      <c r="E792" s="5" t="n">
        <v>14.49</v>
      </c>
      <c r="F792" s="5" t="n">
        <v>4371200</v>
      </c>
      <c r="G792" s="5" t="n">
        <v>7.21</v>
      </c>
      <c r="I792" s="10" t="e">
        <f aca="false">IF(ROW(E792) - 1 &gt;= $I$1,SUM(E792:E792(E792,1 - $I$1, 0)) / $I$1,"")</f>
        <v>#VALUE!</v>
      </c>
      <c r="J792" s="10" t="e">
        <f aca="false">IF(ROW(E792) - 1 &gt;= $J$1,SUM(E792:E792(E792,1 - $J$1, 0)) / $J$1,"")</f>
        <v>#VALUE!</v>
      </c>
      <c r="L792" s="11" t="e">
        <f aca="true">IF(ROW(E792) - 1 &gt;= $L$1,IF(OFFSET(I792, -1, 0) = "", I792, ((E792 - L791) * $K$4) + L791), "")</f>
        <v>#VALUE!</v>
      </c>
      <c r="M792" s="11" t="e">
        <f aca="true">IF(ROW(E792) - 1 &gt;= $M$1,IF(OFFSET(J792, -1, 0) = "", J792, ((E792 - M791) * $K$6) + M791), "")</f>
        <v>#VALUE!</v>
      </c>
      <c r="N792" s="7" t="e">
        <f aca="false">IF(M792&lt;&gt;"", L792-M792, "")</f>
        <v>#VALUE!</v>
      </c>
      <c r="P792" s="4" t="e">
        <f aca="false">IF(ROW(E792) - 1 &gt;= $P$1, IF(OFFSET(N792, 1- $P$1, 0) &lt;&gt; "", SUM(N792:N792(N792, 1 - $P$1, 0)) / $P$1, ""), "")</f>
        <v>#VALUE!</v>
      </c>
      <c r="Q792" s="8" t="e">
        <f aca="true">IF(ROW(N792) - 1 &gt;= $P$1,IF(OFFSET(P792, -1, 0) = "", P792, ((N792 - Q791) * $O$5) + Q791), "")</f>
        <v>#VALUE!</v>
      </c>
      <c r="R792" s="8" t="e">
        <f aca="false">IF(Q792&lt;&gt;"", N792 - Q792, "")</f>
        <v>#VALUE!</v>
      </c>
    </row>
    <row collapsed="false" customFormat="false" customHeight="true" hidden="false" ht="14.4" outlineLevel="0" r="793">
      <c r="A793" s="9" t="n">
        <v>37708</v>
      </c>
      <c r="B793" s="5" t="n">
        <v>14.4</v>
      </c>
      <c r="C793" s="5" t="n">
        <v>14.62</v>
      </c>
      <c r="D793" s="5" t="n">
        <v>14.37</v>
      </c>
      <c r="E793" s="5" t="n">
        <v>14.57</v>
      </c>
      <c r="F793" s="5" t="n">
        <v>5189400</v>
      </c>
      <c r="G793" s="5" t="n">
        <v>7.25</v>
      </c>
      <c r="I793" s="10" t="e">
        <f aca="false">IF(ROW(E793) - 1 &gt;= $I$1,SUM(E793:E793(E793,1 - $I$1, 0)) / $I$1,"")</f>
        <v>#VALUE!</v>
      </c>
      <c r="J793" s="10" t="e">
        <f aca="false">IF(ROW(E793) - 1 &gt;= $J$1,SUM(E793:E793(E793,1 - $J$1, 0)) / $J$1,"")</f>
        <v>#VALUE!</v>
      </c>
      <c r="L793" s="11" t="e">
        <f aca="true">IF(ROW(E793) - 1 &gt;= $L$1,IF(OFFSET(I793, -1, 0) = "", I793, ((E793 - L792) * $K$4) + L792), "")</f>
        <v>#VALUE!</v>
      </c>
      <c r="M793" s="11" t="e">
        <f aca="true">IF(ROW(E793) - 1 &gt;= $M$1,IF(OFFSET(J793, -1, 0) = "", J793, ((E793 - M792) * $K$6) + M792), "")</f>
        <v>#VALUE!</v>
      </c>
      <c r="N793" s="7" t="e">
        <f aca="false">IF(M793&lt;&gt;"", L793-M793, "")</f>
        <v>#VALUE!</v>
      </c>
      <c r="P793" s="4" t="e">
        <f aca="false">IF(ROW(E793) - 1 &gt;= $P$1, IF(OFFSET(N793, 1- $P$1, 0) &lt;&gt; "", SUM(N793:N793(N793, 1 - $P$1, 0)) / $P$1, ""), "")</f>
        <v>#VALUE!</v>
      </c>
      <c r="Q793" s="8" t="e">
        <f aca="true">IF(ROW(N793) - 1 &gt;= $P$1,IF(OFFSET(P793, -1, 0) = "", P793, ((N793 - Q792) * $O$5) + Q792), "")</f>
        <v>#VALUE!</v>
      </c>
      <c r="R793" s="8" t="e">
        <f aca="false">IF(Q793&lt;&gt;"", N793 - Q793, "")</f>
        <v>#VALUE!</v>
      </c>
    </row>
    <row collapsed="false" customFormat="false" customHeight="true" hidden="false" ht="14.4" outlineLevel="0" r="794">
      <c r="A794" s="9" t="n">
        <v>37711</v>
      </c>
      <c r="B794" s="5" t="n">
        <v>14.33</v>
      </c>
      <c r="C794" s="5" t="n">
        <v>14.53</v>
      </c>
      <c r="D794" s="5" t="n">
        <v>14.04</v>
      </c>
      <c r="E794" s="5" t="n">
        <v>14.14</v>
      </c>
      <c r="F794" s="5" t="n">
        <v>9166400</v>
      </c>
      <c r="G794" s="5" t="n">
        <v>7.04</v>
      </c>
      <c r="I794" s="10" t="e">
        <f aca="false">IF(ROW(E794) - 1 &gt;= $I$1,SUM(E794:E794(E794,1 - $I$1, 0)) / $I$1,"")</f>
        <v>#VALUE!</v>
      </c>
      <c r="J794" s="10" t="e">
        <f aca="false">IF(ROW(E794) - 1 &gt;= $J$1,SUM(E794:E794(E794,1 - $J$1, 0)) / $J$1,"")</f>
        <v>#VALUE!</v>
      </c>
      <c r="L794" s="11" t="e">
        <f aca="true">IF(ROW(E794) - 1 &gt;= $L$1,IF(OFFSET(I794, -1, 0) = "", I794, ((E794 - L793) * $K$4) + L793), "")</f>
        <v>#VALUE!</v>
      </c>
      <c r="M794" s="11" t="e">
        <f aca="true">IF(ROW(E794) - 1 &gt;= $M$1,IF(OFFSET(J794, -1, 0) = "", J794, ((E794 - M793) * $K$6) + M793), "")</f>
        <v>#VALUE!</v>
      </c>
      <c r="N794" s="7" t="e">
        <f aca="false">IF(M794&lt;&gt;"", L794-M794, "")</f>
        <v>#VALUE!</v>
      </c>
      <c r="P794" s="4" t="e">
        <f aca="false">IF(ROW(E794) - 1 &gt;= $P$1, IF(OFFSET(N794, 1- $P$1, 0) &lt;&gt; "", SUM(N794:N794(N794, 1 - $P$1, 0)) / $P$1, ""), "")</f>
        <v>#VALUE!</v>
      </c>
      <c r="Q794" s="8" t="e">
        <f aca="true">IF(ROW(N794) - 1 &gt;= $P$1,IF(OFFSET(P794, -1, 0) = "", P794, ((N794 - Q793) * $O$5) + Q793), "")</f>
        <v>#VALUE!</v>
      </c>
      <c r="R794" s="8" t="e">
        <f aca="false">IF(Q794&lt;&gt;"", N794 - Q794, "")</f>
        <v>#VALUE!</v>
      </c>
    </row>
    <row collapsed="false" customFormat="false" customHeight="true" hidden="false" ht="14.4" outlineLevel="0" r="795">
      <c r="A795" s="9" t="n">
        <v>37712</v>
      </c>
      <c r="B795" s="5" t="n">
        <v>14.2</v>
      </c>
      <c r="C795" s="5" t="n">
        <v>14.31</v>
      </c>
      <c r="D795" s="5" t="n">
        <v>14.07</v>
      </c>
      <c r="E795" s="5" t="n">
        <v>14.16</v>
      </c>
      <c r="F795" s="5" t="n">
        <v>5512200</v>
      </c>
      <c r="G795" s="5" t="n">
        <v>7.05</v>
      </c>
      <c r="I795" s="10" t="e">
        <f aca="false">IF(ROW(E795) - 1 &gt;= $I$1,SUM(E795:E795(E795,1 - $I$1, 0)) / $I$1,"")</f>
        <v>#VALUE!</v>
      </c>
      <c r="J795" s="10" t="e">
        <f aca="false">IF(ROW(E795) - 1 &gt;= $J$1,SUM(E795:E795(E795,1 - $J$1, 0)) / $J$1,"")</f>
        <v>#VALUE!</v>
      </c>
      <c r="L795" s="11" t="e">
        <f aca="true">IF(ROW(E795) - 1 &gt;= $L$1,IF(OFFSET(I795, -1, 0) = "", I795, ((E795 - L794) * $K$4) + L794), "")</f>
        <v>#VALUE!</v>
      </c>
      <c r="M795" s="11" t="e">
        <f aca="true">IF(ROW(E795) - 1 &gt;= $M$1,IF(OFFSET(J795, -1, 0) = "", J795, ((E795 - M794) * $K$6) + M794), "")</f>
        <v>#VALUE!</v>
      </c>
      <c r="N795" s="7" t="e">
        <f aca="false">IF(M795&lt;&gt;"", L795-M795, "")</f>
        <v>#VALUE!</v>
      </c>
      <c r="P795" s="4" t="e">
        <f aca="false">IF(ROW(E795) - 1 &gt;= $P$1, IF(OFFSET(N795, 1- $P$1, 0) &lt;&gt; "", SUM(N795:N795(N795, 1 - $P$1, 0)) / $P$1, ""), "")</f>
        <v>#VALUE!</v>
      </c>
      <c r="Q795" s="8" t="e">
        <f aca="true">IF(ROW(N795) - 1 &gt;= $P$1,IF(OFFSET(P795, -1, 0) = "", P795, ((N795 - Q794) * $O$5) + Q794), "")</f>
        <v>#VALUE!</v>
      </c>
      <c r="R795" s="8" t="e">
        <f aca="false">IF(Q795&lt;&gt;"", N795 - Q795, "")</f>
        <v>#VALUE!</v>
      </c>
    </row>
    <row collapsed="false" customFormat="false" customHeight="true" hidden="false" ht="14.4" outlineLevel="0" r="796">
      <c r="A796" s="9" t="n">
        <v>37713</v>
      </c>
      <c r="B796" s="5" t="n">
        <v>14.36</v>
      </c>
      <c r="C796" s="5" t="n">
        <v>14.69</v>
      </c>
      <c r="D796" s="5" t="n">
        <v>14.27</v>
      </c>
      <c r="E796" s="5" t="n">
        <v>14.6</v>
      </c>
      <c r="F796" s="5" t="n">
        <v>6120400</v>
      </c>
      <c r="G796" s="5" t="n">
        <v>7.27</v>
      </c>
      <c r="I796" s="10" t="e">
        <f aca="false">IF(ROW(E796) - 1 &gt;= $I$1,SUM(E796:E796(E796,1 - $I$1, 0)) / $I$1,"")</f>
        <v>#VALUE!</v>
      </c>
      <c r="J796" s="10" t="e">
        <f aca="false">IF(ROW(E796) - 1 &gt;= $J$1,SUM(E796:E796(E796,1 - $J$1, 0)) / $J$1,"")</f>
        <v>#VALUE!</v>
      </c>
      <c r="L796" s="11" t="e">
        <f aca="true">IF(ROW(E796) - 1 &gt;= $L$1,IF(OFFSET(I796, -1, 0) = "", I796, ((E796 - L795) * $K$4) + L795), "")</f>
        <v>#VALUE!</v>
      </c>
      <c r="M796" s="11" t="e">
        <f aca="true">IF(ROW(E796) - 1 &gt;= $M$1,IF(OFFSET(J796, -1, 0) = "", J796, ((E796 - M795) * $K$6) + M795), "")</f>
        <v>#VALUE!</v>
      </c>
      <c r="N796" s="7" t="e">
        <f aca="false">IF(M796&lt;&gt;"", L796-M796, "")</f>
        <v>#VALUE!</v>
      </c>
      <c r="P796" s="4" t="e">
        <f aca="false">IF(ROW(E796) - 1 &gt;= $P$1, IF(OFFSET(N796, 1- $P$1, 0) &lt;&gt; "", SUM(N796:N796(N796, 1 - $P$1, 0)) / $P$1, ""), "")</f>
        <v>#VALUE!</v>
      </c>
      <c r="Q796" s="8" t="e">
        <f aca="true">IF(ROW(N796) - 1 &gt;= $P$1,IF(OFFSET(P796, -1, 0) = "", P796, ((N796 - Q795) * $O$5) + Q795), "")</f>
        <v>#VALUE!</v>
      </c>
      <c r="R796" s="8" t="e">
        <f aca="false">IF(Q796&lt;&gt;"", N796 - Q796, "")</f>
        <v>#VALUE!</v>
      </c>
    </row>
    <row collapsed="false" customFormat="false" customHeight="true" hidden="false" ht="14.4" outlineLevel="0" r="797">
      <c r="A797" s="9" t="n">
        <v>37714</v>
      </c>
      <c r="B797" s="5" t="n">
        <v>14.56</v>
      </c>
      <c r="C797" s="5" t="n">
        <v>14.7</v>
      </c>
      <c r="D797" s="5" t="n">
        <v>14.35</v>
      </c>
      <c r="E797" s="5" t="n">
        <v>14.46</v>
      </c>
      <c r="F797" s="5" t="n">
        <v>5204000</v>
      </c>
      <c r="G797" s="5" t="n">
        <v>7.2</v>
      </c>
      <c r="I797" s="10" t="e">
        <f aca="false">IF(ROW(E797) - 1 &gt;= $I$1,SUM(E797:E797(E797,1 - $I$1, 0)) / $I$1,"")</f>
        <v>#VALUE!</v>
      </c>
      <c r="J797" s="10" t="e">
        <f aca="false">IF(ROW(E797) - 1 &gt;= $J$1,SUM(E797:E797(E797,1 - $J$1, 0)) / $J$1,"")</f>
        <v>#VALUE!</v>
      </c>
      <c r="L797" s="11" t="e">
        <f aca="true">IF(ROW(E797) - 1 &gt;= $L$1,IF(OFFSET(I797, -1, 0) = "", I797, ((E797 - L796) * $K$4) + L796), "")</f>
        <v>#VALUE!</v>
      </c>
      <c r="M797" s="11" t="e">
        <f aca="true">IF(ROW(E797) - 1 &gt;= $M$1,IF(OFFSET(J797, -1, 0) = "", J797, ((E797 - M796) * $K$6) + M796), "")</f>
        <v>#VALUE!</v>
      </c>
      <c r="N797" s="7" t="e">
        <f aca="false">IF(M797&lt;&gt;"", L797-M797, "")</f>
        <v>#VALUE!</v>
      </c>
      <c r="P797" s="4" t="e">
        <f aca="false">IF(ROW(E797) - 1 &gt;= $P$1, IF(OFFSET(N797, 1- $P$1, 0) &lt;&gt; "", SUM(N797:N797(N797, 1 - $P$1, 0)) / $P$1, ""), "")</f>
        <v>#VALUE!</v>
      </c>
      <c r="Q797" s="8" t="e">
        <f aca="true">IF(ROW(N797) - 1 &gt;= $P$1,IF(OFFSET(P797, -1, 0) = "", P797, ((N797 - Q796) * $O$5) + Q796), "")</f>
        <v>#VALUE!</v>
      </c>
      <c r="R797" s="8" t="e">
        <f aca="false">IF(Q797&lt;&gt;"", N797 - Q797, "")</f>
        <v>#VALUE!</v>
      </c>
    </row>
    <row collapsed="false" customFormat="false" customHeight="true" hidden="false" ht="14.4" outlineLevel="0" r="798">
      <c r="A798" s="9" t="n">
        <v>37715</v>
      </c>
      <c r="B798" s="5" t="n">
        <v>14.52</v>
      </c>
      <c r="C798" s="5" t="n">
        <v>14.67</v>
      </c>
      <c r="D798" s="5" t="n">
        <v>14.39</v>
      </c>
      <c r="E798" s="5" t="n">
        <v>14.41</v>
      </c>
      <c r="F798" s="5" t="n">
        <v>5215000</v>
      </c>
      <c r="G798" s="5" t="n">
        <v>7.17</v>
      </c>
      <c r="I798" s="10" t="e">
        <f aca="false">IF(ROW(E798) - 1 &gt;= $I$1,SUM(E798:E798(E798,1 - $I$1, 0)) / $I$1,"")</f>
        <v>#VALUE!</v>
      </c>
      <c r="J798" s="10" t="e">
        <f aca="false">IF(ROW(E798) - 1 &gt;= $J$1,SUM(E798:E798(E798,1 - $J$1, 0)) / $J$1,"")</f>
        <v>#VALUE!</v>
      </c>
      <c r="L798" s="11" t="e">
        <f aca="true">IF(ROW(E798) - 1 &gt;= $L$1,IF(OFFSET(I798, -1, 0) = "", I798, ((E798 - L797) * $K$4) + L797), "")</f>
        <v>#VALUE!</v>
      </c>
      <c r="M798" s="11" t="e">
        <f aca="true">IF(ROW(E798) - 1 &gt;= $M$1,IF(OFFSET(J798, -1, 0) = "", J798, ((E798 - M797) * $K$6) + M797), "")</f>
        <v>#VALUE!</v>
      </c>
      <c r="N798" s="7" t="e">
        <f aca="false">IF(M798&lt;&gt;"", L798-M798, "")</f>
        <v>#VALUE!</v>
      </c>
      <c r="P798" s="4" t="e">
        <f aca="false">IF(ROW(E798) - 1 &gt;= $P$1, IF(OFFSET(N798, 1- $P$1, 0) &lt;&gt; "", SUM(N798:N798(N798, 1 - $P$1, 0)) / $P$1, ""), "")</f>
        <v>#VALUE!</v>
      </c>
      <c r="Q798" s="8" t="e">
        <f aca="true">IF(ROW(N798) - 1 &gt;= $P$1,IF(OFFSET(P798, -1, 0) = "", P798, ((N798 - Q797) * $O$5) + Q797), "")</f>
        <v>#VALUE!</v>
      </c>
      <c r="R798" s="8" t="e">
        <f aca="false">IF(Q798&lt;&gt;"", N798 - Q798, "")</f>
        <v>#VALUE!</v>
      </c>
    </row>
    <row collapsed="false" customFormat="false" customHeight="true" hidden="false" ht="14.4" outlineLevel="0" r="799">
      <c r="A799" s="9" t="n">
        <v>37718</v>
      </c>
      <c r="B799" s="5" t="n">
        <v>14.85</v>
      </c>
      <c r="C799" s="5" t="n">
        <v>14.95</v>
      </c>
      <c r="D799" s="5" t="n">
        <v>14.41</v>
      </c>
      <c r="E799" s="5" t="n">
        <v>14.49</v>
      </c>
      <c r="F799" s="5" t="n">
        <v>7030800</v>
      </c>
      <c r="G799" s="5" t="n">
        <v>7.21</v>
      </c>
      <c r="I799" s="10" t="e">
        <f aca="false">IF(ROW(E799) - 1 &gt;= $I$1,SUM(E799:E799(E799,1 - $I$1, 0)) / $I$1,"")</f>
        <v>#VALUE!</v>
      </c>
      <c r="J799" s="10" t="e">
        <f aca="false">IF(ROW(E799) - 1 &gt;= $J$1,SUM(E799:E799(E799,1 - $J$1, 0)) / $J$1,"")</f>
        <v>#VALUE!</v>
      </c>
      <c r="L799" s="11" t="e">
        <f aca="true">IF(ROW(E799) - 1 &gt;= $L$1,IF(OFFSET(I799, -1, 0) = "", I799, ((E799 - L798) * $K$4) + L798), "")</f>
        <v>#VALUE!</v>
      </c>
      <c r="M799" s="11" t="e">
        <f aca="true">IF(ROW(E799) - 1 &gt;= $M$1,IF(OFFSET(J799, -1, 0) = "", J799, ((E799 - M798) * $K$6) + M798), "")</f>
        <v>#VALUE!</v>
      </c>
      <c r="N799" s="7" t="e">
        <f aca="false">IF(M799&lt;&gt;"", L799-M799, "")</f>
        <v>#VALUE!</v>
      </c>
      <c r="P799" s="4" t="e">
        <f aca="false">IF(ROW(E799) - 1 &gt;= $P$1, IF(OFFSET(N799, 1- $P$1, 0) &lt;&gt; "", SUM(N799:N799(N799, 1 - $P$1, 0)) / $P$1, ""), "")</f>
        <v>#VALUE!</v>
      </c>
      <c r="Q799" s="8" t="e">
        <f aca="true">IF(ROW(N799) - 1 &gt;= $P$1,IF(OFFSET(P799, -1, 0) = "", P799, ((N799 - Q798) * $O$5) + Q798), "")</f>
        <v>#VALUE!</v>
      </c>
      <c r="R799" s="8" t="e">
        <f aca="false">IF(Q799&lt;&gt;"", N799 - Q799, "")</f>
        <v>#VALUE!</v>
      </c>
    </row>
    <row collapsed="false" customFormat="false" customHeight="true" hidden="false" ht="14.4" outlineLevel="0" r="800">
      <c r="A800" s="9" t="n">
        <v>37719</v>
      </c>
      <c r="B800" s="5" t="n">
        <v>14.51</v>
      </c>
      <c r="C800" s="5" t="n">
        <v>14.65</v>
      </c>
      <c r="D800" s="5" t="n">
        <v>14.36</v>
      </c>
      <c r="E800" s="5" t="n">
        <v>14.45</v>
      </c>
      <c r="F800" s="5" t="n">
        <v>4604800</v>
      </c>
      <c r="G800" s="5" t="n">
        <v>7.19</v>
      </c>
      <c r="I800" s="10" t="e">
        <f aca="false">IF(ROW(E800) - 1 &gt;= $I$1,SUM(E800:E800(E800,1 - $I$1, 0)) / $I$1,"")</f>
        <v>#VALUE!</v>
      </c>
      <c r="J800" s="10" t="e">
        <f aca="false">IF(ROW(E800) - 1 &gt;= $J$1,SUM(E800:E800(E800,1 - $J$1, 0)) / $J$1,"")</f>
        <v>#VALUE!</v>
      </c>
      <c r="L800" s="11" t="e">
        <f aca="true">IF(ROW(E800) - 1 &gt;= $L$1,IF(OFFSET(I800, -1, 0) = "", I800, ((E800 - L799) * $K$4) + L799), "")</f>
        <v>#VALUE!</v>
      </c>
      <c r="M800" s="11" t="e">
        <f aca="true">IF(ROW(E800) - 1 &gt;= $M$1,IF(OFFSET(J800, -1, 0) = "", J800, ((E800 - M799) * $K$6) + M799), "")</f>
        <v>#VALUE!</v>
      </c>
      <c r="N800" s="7" t="e">
        <f aca="false">IF(M800&lt;&gt;"", L800-M800, "")</f>
        <v>#VALUE!</v>
      </c>
      <c r="P800" s="4" t="e">
        <f aca="false">IF(ROW(E800) - 1 &gt;= $P$1, IF(OFFSET(N800, 1- $P$1, 0) &lt;&gt; "", SUM(N800:N800(N800, 1 - $P$1, 0)) / $P$1, ""), "")</f>
        <v>#VALUE!</v>
      </c>
      <c r="Q800" s="8" t="e">
        <f aca="true">IF(ROW(N800) - 1 &gt;= $P$1,IF(OFFSET(P800, -1, 0) = "", P800, ((N800 - Q799) * $O$5) + Q799), "")</f>
        <v>#VALUE!</v>
      </c>
      <c r="R800" s="8" t="e">
        <f aca="false">IF(Q800&lt;&gt;"", N800 - Q800, "")</f>
        <v>#VALUE!</v>
      </c>
    </row>
    <row collapsed="false" customFormat="false" customHeight="true" hidden="false" ht="14.4" outlineLevel="0" r="801">
      <c r="A801" s="9" t="n">
        <v>37720</v>
      </c>
      <c r="B801" s="5" t="n">
        <v>14.52</v>
      </c>
      <c r="C801" s="5" t="n">
        <v>14.62</v>
      </c>
      <c r="D801" s="5" t="n">
        <v>14.14</v>
      </c>
      <c r="E801" s="5" t="n">
        <v>14.19</v>
      </c>
      <c r="F801" s="5" t="n">
        <v>5240200</v>
      </c>
      <c r="G801" s="5" t="n">
        <v>7.06</v>
      </c>
      <c r="I801" s="10" t="e">
        <f aca="false">IF(ROW(E801) - 1 &gt;= $I$1,SUM(E801:E801(E801,1 - $I$1, 0)) / $I$1,"")</f>
        <v>#VALUE!</v>
      </c>
      <c r="J801" s="10" t="e">
        <f aca="false">IF(ROW(E801) - 1 &gt;= $J$1,SUM(E801:E801(E801,1 - $J$1, 0)) / $J$1,"")</f>
        <v>#VALUE!</v>
      </c>
      <c r="L801" s="11" t="e">
        <f aca="true">IF(ROW(E801) - 1 &gt;= $L$1,IF(OFFSET(I801, -1, 0) = "", I801, ((E801 - L800) * $K$4) + L800), "")</f>
        <v>#VALUE!</v>
      </c>
      <c r="M801" s="11" t="e">
        <f aca="true">IF(ROW(E801) - 1 &gt;= $M$1,IF(OFFSET(J801, -1, 0) = "", J801, ((E801 - M800) * $K$6) + M800), "")</f>
        <v>#VALUE!</v>
      </c>
      <c r="N801" s="7" t="e">
        <f aca="false">IF(M801&lt;&gt;"", L801-M801, "")</f>
        <v>#VALUE!</v>
      </c>
      <c r="P801" s="4" t="e">
        <f aca="false">IF(ROW(E801) - 1 &gt;= $P$1, IF(OFFSET(N801, 1- $P$1, 0) &lt;&gt; "", SUM(N801:N801(N801, 1 - $P$1, 0)) / $P$1, ""), "")</f>
        <v>#VALUE!</v>
      </c>
      <c r="Q801" s="8" t="e">
        <f aca="true">IF(ROW(N801) - 1 &gt;= $P$1,IF(OFFSET(P801, -1, 0) = "", P801, ((N801 - Q800) * $O$5) + Q800), "")</f>
        <v>#VALUE!</v>
      </c>
      <c r="R801" s="8" t="e">
        <f aca="false">IF(Q801&lt;&gt;"", N801 - Q801, "")</f>
        <v>#VALUE!</v>
      </c>
    </row>
    <row collapsed="false" customFormat="false" customHeight="true" hidden="false" ht="14.4" outlineLevel="0" r="802">
      <c r="A802" s="9" t="n">
        <v>37721</v>
      </c>
      <c r="B802" s="5" t="n">
        <v>14.2</v>
      </c>
      <c r="C802" s="5" t="n">
        <v>14.39</v>
      </c>
      <c r="D802" s="5" t="n">
        <v>14.2</v>
      </c>
      <c r="E802" s="5" t="n">
        <v>14.37</v>
      </c>
      <c r="F802" s="5" t="n">
        <v>3825000</v>
      </c>
      <c r="G802" s="5" t="n">
        <v>7.15</v>
      </c>
      <c r="I802" s="10" t="e">
        <f aca="false">IF(ROW(E802) - 1 &gt;= $I$1,SUM(E802:E802(E802,1 - $I$1, 0)) / $I$1,"")</f>
        <v>#VALUE!</v>
      </c>
      <c r="J802" s="10" t="e">
        <f aca="false">IF(ROW(E802) - 1 &gt;= $J$1,SUM(E802:E802(E802,1 - $J$1, 0)) / $J$1,"")</f>
        <v>#VALUE!</v>
      </c>
      <c r="L802" s="11" t="e">
        <f aca="true">IF(ROW(E802) - 1 &gt;= $L$1,IF(OFFSET(I802, -1, 0) = "", I802, ((E802 - L801) * $K$4) + L801), "")</f>
        <v>#VALUE!</v>
      </c>
      <c r="M802" s="11" t="e">
        <f aca="true">IF(ROW(E802) - 1 &gt;= $M$1,IF(OFFSET(J802, -1, 0) = "", J802, ((E802 - M801) * $K$6) + M801), "")</f>
        <v>#VALUE!</v>
      </c>
      <c r="N802" s="7" t="e">
        <f aca="false">IF(M802&lt;&gt;"", L802-M802, "")</f>
        <v>#VALUE!</v>
      </c>
      <c r="P802" s="4" t="e">
        <f aca="false">IF(ROW(E802) - 1 &gt;= $P$1, IF(OFFSET(N802, 1- $P$1, 0) &lt;&gt; "", SUM(N802:N802(N802, 1 - $P$1, 0)) / $P$1, ""), "")</f>
        <v>#VALUE!</v>
      </c>
      <c r="Q802" s="8" t="e">
        <f aca="true">IF(ROW(N802) - 1 &gt;= $P$1,IF(OFFSET(P802, -1, 0) = "", P802, ((N802 - Q801) * $O$5) + Q801), "")</f>
        <v>#VALUE!</v>
      </c>
      <c r="R802" s="8" t="e">
        <f aca="false">IF(Q802&lt;&gt;"", N802 - Q802, "")</f>
        <v>#VALUE!</v>
      </c>
    </row>
    <row collapsed="false" customFormat="false" customHeight="true" hidden="false" ht="14.4" outlineLevel="0" r="803">
      <c r="A803" s="9" t="n">
        <v>37722</v>
      </c>
      <c r="B803" s="5" t="n">
        <v>14.05</v>
      </c>
      <c r="C803" s="5" t="n">
        <v>14.44</v>
      </c>
      <c r="D803" s="5" t="n">
        <v>12.93</v>
      </c>
      <c r="E803" s="5" t="n">
        <v>13.2</v>
      </c>
      <c r="F803" s="5" t="n">
        <v>49739600</v>
      </c>
      <c r="G803" s="5" t="n">
        <v>6.57</v>
      </c>
      <c r="I803" s="10" t="e">
        <f aca="false">IF(ROW(E803) - 1 &gt;= $I$1,SUM(E803:E803(E803,1 - $I$1, 0)) / $I$1,"")</f>
        <v>#VALUE!</v>
      </c>
      <c r="J803" s="10" t="e">
        <f aca="false">IF(ROW(E803) - 1 &gt;= $J$1,SUM(E803:E803(E803,1 - $J$1, 0)) / $J$1,"")</f>
        <v>#VALUE!</v>
      </c>
      <c r="L803" s="11" t="e">
        <f aca="true">IF(ROW(E803) - 1 &gt;= $L$1,IF(OFFSET(I803, -1, 0) = "", I803, ((E803 - L802) * $K$4) + L802), "")</f>
        <v>#VALUE!</v>
      </c>
      <c r="M803" s="11" t="e">
        <f aca="true">IF(ROW(E803) - 1 &gt;= $M$1,IF(OFFSET(J803, -1, 0) = "", J803, ((E803 - M802) * $K$6) + M802), "")</f>
        <v>#VALUE!</v>
      </c>
      <c r="N803" s="7" t="e">
        <f aca="false">IF(M803&lt;&gt;"", L803-M803, "")</f>
        <v>#VALUE!</v>
      </c>
      <c r="P803" s="4" t="e">
        <f aca="false">IF(ROW(E803) - 1 &gt;= $P$1, IF(OFFSET(N803, 1- $P$1, 0) &lt;&gt; "", SUM(N803:N803(N803, 1 - $P$1, 0)) / $P$1, ""), "")</f>
        <v>#VALUE!</v>
      </c>
      <c r="Q803" s="8" t="e">
        <f aca="true">IF(ROW(N803) - 1 &gt;= $P$1,IF(OFFSET(P803, -1, 0) = "", P803, ((N803 - Q802) * $O$5) + Q802), "")</f>
        <v>#VALUE!</v>
      </c>
      <c r="R803" s="8" t="e">
        <f aca="false">IF(Q803&lt;&gt;"", N803 - Q803, "")</f>
        <v>#VALUE!</v>
      </c>
    </row>
    <row collapsed="false" customFormat="false" customHeight="true" hidden="false" ht="14.4" outlineLevel="0" r="804">
      <c r="A804" s="9" t="n">
        <v>37725</v>
      </c>
      <c r="B804" s="5" t="n">
        <v>13.71</v>
      </c>
      <c r="C804" s="5" t="n">
        <v>13.75</v>
      </c>
      <c r="D804" s="5" t="n">
        <v>13.5</v>
      </c>
      <c r="E804" s="5" t="n">
        <v>13.58</v>
      </c>
      <c r="F804" s="5" t="n">
        <v>17962800</v>
      </c>
      <c r="G804" s="5" t="n">
        <v>6.76</v>
      </c>
      <c r="I804" s="10" t="e">
        <f aca="false">IF(ROW(E804) - 1 &gt;= $I$1,SUM(E804:E804(E804,1 - $I$1, 0)) / $I$1,"")</f>
        <v>#VALUE!</v>
      </c>
      <c r="J804" s="10" t="e">
        <f aca="false">IF(ROW(E804) - 1 &gt;= $J$1,SUM(E804:E804(E804,1 - $J$1, 0)) / $J$1,"")</f>
        <v>#VALUE!</v>
      </c>
      <c r="L804" s="11" t="e">
        <f aca="true">IF(ROW(E804) - 1 &gt;= $L$1,IF(OFFSET(I804, -1, 0) = "", I804, ((E804 - L803) * $K$4) + L803), "")</f>
        <v>#VALUE!</v>
      </c>
      <c r="M804" s="11" t="e">
        <f aca="true">IF(ROW(E804) - 1 &gt;= $M$1,IF(OFFSET(J804, -1, 0) = "", J804, ((E804 - M803) * $K$6) + M803), "")</f>
        <v>#VALUE!</v>
      </c>
      <c r="N804" s="7" t="e">
        <f aca="false">IF(M804&lt;&gt;"", L804-M804, "")</f>
        <v>#VALUE!</v>
      </c>
      <c r="P804" s="4" t="e">
        <f aca="false">IF(ROW(E804) - 1 &gt;= $P$1, IF(OFFSET(N804, 1- $P$1, 0) &lt;&gt; "", SUM(N804:N804(N804, 1 - $P$1, 0)) / $P$1, ""), "")</f>
        <v>#VALUE!</v>
      </c>
      <c r="Q804" s="8" t="e">
        <f aca="true">IF(ROW(N804) - 1 &gt;= $P$1,IF(OFFSET(P804, -1, 0) = "", P804, ((N804 - Q803) * $O$5) + Q803), "")</f>
        <v>#VALUE!</v>
      </c>
      <c r="R804" s="8" t="e">
        <f aca="false">IF(Q804&lt;&gt;"", N804 - Q804, "")</f>
        <v>#VALUE!</v>
      </c>
    </row>
    <row collapsed="false" customFormat="false" customHeight="true" hidden="false" ht="14.4" outlineLevel="0" r="805">
      <c r="A805" s="9" t="n">
        <v>37726</v>
      </c>
      <c r="B805" s="5" t="n">
        <v>13.59</v>
      </c>
      <c r="C805" s="5" t="n">
        <v>13.6</v>
      </c>
      <c r="D805" s="5" t="n">
        <v>13.3</v>
      </c>
      <c r="E805" s="5" t="n">
        <v>13.39</v>
      </c>
      <c r="F805" s="5" t="n">
        <v>10856000</v>
      </c>
      <c r="G805" s="5" t="n">
        <v>6.67</v>
      </c>
      <c r="I805" s="10" t="e">
        <f aca="false">IF(ROW(E805) - 1 &gt;= $I$1,SUM(E805:E805(E805,1 - $I$1, 0)) / $I$1,"")</f>
        <v>#VALUE!</v>
      </c>
      <c r="J805" s="10" t="e">
        <f aca="false">IF(ROW(E805) - 1 &gt;= $J$1,SUM(E805:E805(E805,1 - $J$1, 0)) / $J$1,"")</f>
        <v>#VALUE!</v>
      </c>
      <c r="L805" s="11" t="e">
        <f aca="true">IF(ROW(E805) - 1 &gt;= $L$1,IF(OFFSET(I805, -1, 0) = "", I805, ((E805 - L804) * $K$4) + L804), "")</f>
        <v>#VALUE!</v>
      </c>
      <c r="M805" s="11" t="e">
        <f aca="true">IF(ROW(E805) - 1 &gt;= $M$1,IF(OFFSET(J805, -1, 0) = "", J805, ((E805 - M804) * $K$6) + M804), "")</f>
        <v>#VALUE!</v>
      </c>
      <c r="N805" s="7" t="e">
        <f aca="false">IF(M805&lt;&gt;"", L805-M805, "")</f>
        <v>#VALUE!</v>
      </c>
      <c r="P805" s="4" t="e">
        <f aca="false">IF(ROW(E805) - 1 &gt;= $P$1, IF(OFFSET(N805, 1- $P$1, 0) &lt;&gt; "", SUM(N805:N805(N805, 1 - $P$1, 0)) / $P$1, ""), "")</f>
        <v>#VALUE!</v>
      </c>
      <c r="Q805" s="8" t="e">
        <f aca="true">IF(ROW(N805) - 1 &gt;= $P$1,IF(OFFSET(P805, -1, 0) = "", P805, ((N805 - Q804) * $O$5) + Q804), "")</f>
        <v>#VALUE!</v>
      </c>
      <c r="R805" s="8" t="e">
        <f aca="false">IF(Q805&lt;&gt;"", N805 - Q805, "")</f>
        <v>#VALUE!</v>
      </c>
    </row>
    <row collapsed="false" customFormat="false" customHeight="true" hidden="false" ht="14.4" outlineLevel="0" r="806">
      <c r="A806" s="9" t="n">
        <v>37727</v>
      </c>
      <c r="B806" s="5" t="n">
        <v>12.99</v>
      </c>
      <c r="C806" s="5" t="n">
        <v>13.67</v>
      </c>
      <c r="D806" s="5" t="n">
        <v>12.92</v>
      </c>
      <c r="E806" s="5" t="n">
        <v>13.24</v>
      </c>
      <c r="F806" s="5" t="n">
        <v>36292000</v>
      </c>
      <c r="G806" s="5" t="n">
        <v>6.59</v>
      </c>
      <c r="I806" s="10" t="e">
        <f aca="false">IF(ROW(E806) - 1 &gt;= $I$1,SUM(E806:E806(E806,1 - $I$1, 0)) / $I$1,"")</f>
        <v>#VALUE!</v>
      </c>
      <c r="J806" s="10" t="e">
        <f aca="false">IF(ROW(E806) - 1 &gt;= $J$1,SUM(E806:E806(E806,1 - $J$1, 0)) / $J$1,"")</f>
        <v>#VALUE!</v>
      </c>
      <c r="L806" s="11" t="e">
        <f aca="true">IF(ROW(E806) - 1 &gt;= $L$1,IF(OFFSET(I806, -1, 0) = "", I806, ((E806 - L805) * $K$4) + L805), "")</f>
        <v>#VALUE!</v>
      </c>
      <c r="M806" s="11" t="e">
        <f aca="true">IF(ROW(E806) - 1 &gt;= $M$1,IF(OFFSET(J806, -1, 0) = "", J806, ((E806 - M805) * $K$6) + M805), "")</f>
        <v>#VALUE!</v>
      </c>
      <c r="N806" s="7" t="e">
        <f aca="false">IF(M806&lt;&gt;"", L806-M806, "")</f>
        <v>#VALUE!</v>
      </c>
      <c r="P806" s="4" t="e">
        <f aca="false">IF(ROW(E806) - 1 &gt;= $P$1, IF(OFFSET(N806, 1- $P$1, 0) &lt;&gt; "", SUM(N806:N806(N806, 1 - $P$1, 0)) / $P$1, ""), "")</f>
        <v>#VALUE!</v>
      </c>
      <c r="Q806" s="8" t="e">
        <f aca="true">IF(ROW(N806) - 1 &gt;= $P$1,IF(OFFSET(P806, -1, 0) = "", P806, ((N806 - Q805) * $O$5) + Q805), "")</f>
        <v>#VALUE!</v>
      </c>
      <c r="R806" s="8" t="e">
        <f aca="false">IF(Q806&lt;&gt;"", N806 - Q806, "")</f>
        <v>#VALUE!</v>
      </c>
    </row>
    <row collapsed="false" customFormat="false" customHeight="true" hidden="false" ht="14.4" outlineLevel="0" r="807">
      <c r="A807" s="9" t="n">
        <v>37728</v>
      </c>
      <c r="B807" s="5" t="n">
        <v>13.2</v>
      </c>
      <c r="C807" s="5" t="n">
        <v>13.25</v>
      </c>
      <c r="D807" s="5" t="n">
        <v>12.72</v>
      </c>
      <c r="E807" s="5" t="n">
        <v>13.12</v>
      </c>
      <c r="F807" s="5" t="n">
        <v>22009200</v>
      </c>
      <c r="G807" s="5" t="n">
        <v>6.53</v>
      </c>
      <c r="I807" s="10" t="e">
        <f aca="false">IF(ROW(E807) - 1 &gt;= $I$1,SUM(E807:E807(E807,1 - $I$1, 0)) / $I$1,"")</f>
        <v>#VALUE!</v>
      </c>
      <c r="J807" s="10" t="e">
        <f aca="false">IF(ROW(E807) - 1 &gt;= $J$1,SUM(E807:E807(E807,1 - $J$1, 0)) / $J$1,"")</f>
        <v>#VALUE!</v>
      </c>
      <c r="L807" s="11" t="e">
        <f aca="true">IF(ROW(E807) - 1 &gt;= $L$1,IF(OFFSET(I807, -1, 0) = "", I807, ((E807 - L806) * $K$4) + L806), "")</f>
        <v>#VALUE!</v>
      </c>
      <c r="M807" s="11" t="e">
        <f aca="true">IF(ROW(E807) - 1 &gt;= $M$1,IF(OFFSET(J807, -1, 0) = "", J807, ((E807 - M806) * $K$6) + M806), "")</f>
        <v>#VALUE!</v>
      </c>
      <c r="N807" s="7" t="e">
        <f aca="false">IF(M807&lt;&gt;"", L807-M807, "")</f>
        <v>#VALUE!</v>
      </c>
      <c r="P807" s="4" t="e">
        <f aca="false">IF(ROW(E807) - 1 &gt;= $P$1, IF(OFFSET(N807, 1- $P$1, 0) &lt;&gt; "", SUM(N807:N807(N807, 1 - $P$1, 0)) / $P$1, ""), "")</f>
        <v>#VALUE!</v>
      </c>
      <c r="Q807" s="8" t="e">
        <f aca="true">IF(ROW(N807) - 1 &gt;= $P$1,IF(OFFSET(P807, -1, 0) = "", P807, ((N807 - Q806) * $O$5) + Q806), "")</f>
        <v>#VALUE!</v>
      </c>
      <c r="R807" s="8" t="e">
        <f aca="false">IF(Q807&lt;&gt;"", N807 - Q807, "")</f>
        <v>#VALUE!</v>
      </c>
    </row>
    <row collapsed="false" customFormat="false" customHeight="true" hidden="false" ht="14.4" outlineLevel="0" r="808">
      <c r="A808" s="9" t="n">
        <v>37732</v>
      </c>
      <c r="B808" s="5" t="n">
        <v>13.13</v>
      </c>
      <c r="C808" s="5" t="n">
        <v>13.19</v>
      </c>
      <c r="D808" s="5" t="n">
        <v>12.98</v>
      </c>
      <c r="E808" s="5" t="n">
        <v>13.14</v>
      </c>
      <c r="F808" s="5" t="n">
        <v>5440000</v>
      </c>
      <c r="G808" s="5" t="n">
        <v>6.54</v>
      </c>
      <c r="I808" s="10" t="e">
        <f aca="false">IF(ROW(E808) - 1 &gt;= $I$1,SUM(E808:E808(E808,1 - $I$1, 0)) / $I$1,"")</f>
        <v>#VALUE!</v>
      </c>
      <c r="J808" s="10" t="e">
        <f aca="false">IF(ROW(E808) - 1 &gt;= $J$1,SUM(E808:E808(E808,1 - $J$1, 0)) / $J$1,"")</f>
        <v>#VALUE!</v>
      </c>
      <c r="L808" s="11" t="e">
        <f aca="true">IF(ROW(E808) - 1 &gt;= $L$1,IF(OFFSET(I808, -1, 0) = "", I808, ((E808 - L807) * $K$4) + L807), "")</f>
        <v>#VALUE!</v>
      </c>
      <c r="M808" s="11" t="e">
        <f aca="true">IF(ROW(E808) - 1 &gt;= $M$1,IF(OFFSET(J808, -1, 0) = "", J808, ((E808 - M807) * $K$6) + M807), "")</f>
        <v>#VALUE!</v>
      </c>
      <c r="N808" s="7" t="e">
        <f aca="false">IF(M808&lt;&gt;"", L808-M808, "")</f>
        <v>#VALUE!</v>
      </c>
      <c r="P808" s="4" t="e">
        <f aca="false">IF(ROW(E808) - 1 &gt;= $P$1, IF(OFFSET(N808, 1- $P$1, 0) &lt;&gt; "", SUM(N808:N808(N808, 1 - $P$1, 0)) / $P$1, ""), "")</f>
        <v>#VALUE!</v>
      </c>
      <c r="Q808" s="8" t="e">
        <f aca="true">IF(ROW(N808) - 1 &gt;= $P$1,IF(OFFSET(P808, -1, 0) = "", P808, ((N808 - Q807) * $O$5) + Q807), "")</f>
        <v>#VALUE!</v>
      </c>
      <c r="R808" s="8" t="e">
        <f aca="false">IF(Q808&lt;&gt;"", N808 - Q808, "")</f>
        <v>#VALUE!</v>
      </c>
    </row>
    <row collapsed="false" customFormat="false" customHeight="true" hidden="false" ht="14.4" outlineLevel="0" r="809">
      <c r="A809" s="9" t="n">
        <v>37733</v>
      </c>
      <c r="B809" s="5" t="n">
        <v>13.18</v>
      </c>
      <c r="C809" s="5" t="n">
        <v>13.62</v>
      </c>
      <c r="D809" s="5" t="n">
        <v>13.09</v>
      </c>
      <c r="E809" s="5" t="n">
        <v>13.51</v>
      </c>
      <c r="F809" s="5" t="n">
        <v>10734600</v>
      </c>
      <c r="G809" s="5" t="n">
        <v>6.73</v>
      </c>
      <c r="I809" s="10" t="e">
        <f aca="false">IF(ROW(E809) - 1 &gt;= $I$1,SUM(E809:E809(E809,1 - $I$1, 0)) / $I$1,"")</f>
        <v>#VALUE!</v>
      </c>
      <c r="J809" s="10" t="e">
        <f aca="false">IF(ROW(E809) - 1 &gt;= $J$1,SUM(E809:E809(E809,1 - $J$1, 0)) / $J$1,"")</f>
        <v>#VALUE!</v>
      </c>
      <c r="L809" s="11" t="e">
        <f aca="true">IF(ROW(E809) - 1 &gt;= $L$1,IF(OFFSET(I809, -1, 0) = "", I809, ((E809 - L808) * $K$4) + L808), "")</f>
        <v>#VALUE!</v>
      </c>
      <c r="M809" s="11" t="e">
        <f aca="true">IF(ROW(E809) - 1 &gt;= $M$1,IF(OFFSET(J809, -1, 0) = "", J809, ((E809 - M808) * $K$6) + M808), "")</f>
        <v>#VALUE!</v>
      </c>
      <c r="N809" s="7" t="e">
        <f aca="false">IF(M809&lt;&gt;"", L809-M809, "")</f>
        <v>#VALUE!</v>
      </c>
      <c r="P809" s="4" t="e">
        <f aca="false">IF(ROW(E809) - 1 &gt;= $P$1, IF(OFFSET(N809, 1- $P$1, 0) &lt;&gt; "", SUM(N809:N809(N809, 1 - $P$1, 0)) / $P$1, ""), "")</f>
        <v>#VALUE!</v>
      </c>
      <c r="Q809" s="8" t="e">
        <f aca="true">IF(ROW(N809) - 1 &gt;= $P$1,IF(OFFSET(P809, -1, 0) = "", P809, ((N809 - Q808) * $O$5) + Q808), "")</f>
        <v>#VALUE!</v>
      </c>
      <c r="R809" s="8" t="e">
        <f aca="false">IF(Q809&lt;&gt;"", N809 - Q809, "")</f>
        <v>#VALUE!</v>
      </c>
    </row>
    <row collapsed="false" customFormat="false" customHeight="true" hidden="false" ht="14.4" outlineLevel="0" r="810">
      <c r="A810" s="9" t="n">
        <v>37734</v>
      </c>
      <c r="B810" s="5" t="n">
        <v>13.53</v>
      </c>
      <c r="C810" s="5" t="n">
        <v>13.63</v>
      </c>
      <c r="D810" s="5" t="n">
        <v>13.36</v>
      </c>
      <c r="E810" s="5" t="n">
        <v>13.58</v>
      </c>
      <c r="F810" s="5" t="n">
        <v>7488600</v>
      </c>
      <c r="G810" s="5" t="n">
        <v>6.76</v>
      </c>
      <c r="I810" s="10" t="e">
        <f aca="false">IF(ROW(E810) - 1 &gt;= $I$1,SUM(E810:E810(E810,1 - $I$1, 0)) / $I$1,"")</f>
        <v>#VALUE!</v>
      </c>
      <c r="J810" s="10" t="e">
        <f aca="false">IF(ROW(E810) - 1 &gt;= $J$1,SUM(E810:E810(E810,1 - $J$1, 0)) / $J$1,"")</f>
        <v>#VALUE!</v>
      </c>
      <c r="L810" s="11" t="e">
        <f aca="true">IF(ROW(E810) - 1 &gt;= $L$1,IF(OFFSET(I810, -1, 0) = "", I810, ((E810 - L809) * $K$4) + L809), "")</f>
        <v>#VALUE!</v>
      </c>
      <c r="M810" s="11" t="e">
        <f aca="true">IF(ROW(E810) - 1 &gt;= $M$1,IF(OFFSET(J810, -1, 0) = "", J810, ((E810 - M809) * $K$6) + M809), "")</f>
        <v>#VALUE!</v>
      </c>
      <c r="N810" s="7" t="e">
        <f aca="false">IF(M810&lt;&gt;"", L810-M810, "")</f>
        <v>#VALUE!</v>
      </c>
      <c r="P810" s="4" t="e">
        <f aca="false">IF(ROW(E810) - 1 &gt;= $P$1, IF(OFFSET(N810, 1- $P$1, 0) &lt;&gt; "", SUM(N810:N810(N810, 1 - $P$1, 0)) / $P$1, ""), "")</f>
        <v>#VALUE!</v>
      </c>
      <c r="Q810" s="8" t="e">
        <f aca="true">IF(ROW(N810) - 1 &gt;= $P$1,IF(OFFSET(P810, -1, 0) = "", P810, ((N810 - Q809) * $O$5) + Q809), "")</f>
        <v>#VALUE!</v>
      </c>
      <c r="R810" s="8" t="e">
        <f aca="false">IF(Q810&lt;&gt;"", N810 - Q810, "")</f>
        <v>#VALUE!</v>
      </c>
    </row>
    <row collapsed="false" customFormat="false" customHeight="true" hidden="false" ht="14.4" outlineLevel="0" r="811">
      <c r="A811" s="9" t="n">
        <v>37735</v>
      </c>
      <c r="B811" s="5" t="n">
        <v>13.52</v>
      </c>
      <c r="C811" s="5" t="n">
        <v>13.61</v>
      </c>
      <c r="D811" s="5" t="n">
        <v>13</v>
      </c>
      <c r="E811" s="5" t="n">
        <v>13.44</v>
      </c>
      <c r="F811" s="5" t="n">
        <v>11611000</v>
      </c>
      <c r="G811" s="5" t="n">
        <v>6.69</v>
      </c>
      <c r="I811" s="10" t="e">
        <f aca="false">IF(ROW(E811) - 1 &gt;= $I$1,SUM(E811:E811(E811,1 - $I$1, 0)) / $I$1,"")</f>
        <v>#VALUE!</v>
      </c>
      <c r="J811" s="10" t="e">
        <f aca="false">IF(ROW(E811) - 1 &gt;= $J$1,SUM(E811:E811(E811,1 - $J$1, 0)) / $J$1,"")</f>
        <v>#VALUE!</v>
      </c>
      <c r="L811" s="11" t="e">
        <f aca="true">IF(ROW(E811) - 1 &gt;= $L$1,IF(OFFSET(I811, -1, 0) = "", I811, ((E811 - L810) * $K$4) + L810), "")</f>
        <v>#VALUE!</v>
      </c>
      <c r="M811" s="11" t="e">
        <f aca="true">IF(ROW(E811) - 1 &gt;= $M$1,IF(OFFSET(J811, -1, 0) = "", J811, ((E811 - M810) * $K$6) + M810), "")</f>
        <v>#VALUE!</v>
      </c>
      <c r="N811" s="7" t="e">
        <f aca="false">IF(M811&lt;&gt;"", L811-M811, "")</f>
        <v>#VALUE!</v>
      </c>
      <c r="P811" s="4" t="e">
        <f aca="false">IF(ROW(E811) - 1 &gt;= $P$1, IF(OFFSET(N811, 1- $P$1, 0) &lt;&gt; "", SUM(N811:N811(N811, 1 - $P$1, 0)) / $P$1, ""), "")</f>
        <v>#VALUE!</v>
      </c>
      <c r="Q811" s="8" t="e">
        <f aca="true">IF(ROW(N811) - 1 &gt;= $P$1,IF(OFFSET(P811, -1, 0) = "", P811, ((N811 - Q810) * $O$5) + Q810), "")</f>
        <v>#VALUE!</v>
      </c>
      <c r="R811" s="8" t="e">
        <f aca="false">IF(Q811&lt;&gt;"", N811 - Q811, "")</f>
        <v>#VALUE!</v>
      </c>
    </row>
    <row collapsed="false" customFormat="false" customHeight="true" hidden="false" ht="14.4" outlineLevel="0" r="812">
      <c r="A812" s="9" t="n">
        <v>37736</v>
      </c>
      <c r="B812" s="5" t="n">
        <v>13.46</v>
      </c>
      <c r="C812" s="5" t="n">
        <v>13.58</v>
      </c>
      <c r="D812" s="5" t="n">
        <v>13.23</v>
      </c>
      <c r="E812" s="5" t="n">
        <v>13.35</v>
      </c>
      <c r="F812" s="5" t="n">
        <v>7332800</v>
      </c>
      <c r="G812" s="5" t="n">
        <v>6.65</v>
      </c>
      <c r="I812" s="10" t="e">
        <f aca="false">IF(ROW(E812) - 1 &gt;= $I$1,SUM(E812:E812(E812,1 - $I$1, 0)) / $I$1,"")</f>
        <v>#VALUE!</v>
      </c>
      <c r="J812" s="10" t="e">
        <f aca="false">IF(ROW(E812) - 1 &gt;= $J$1,SUM(E812:E812(E812,1 - $J$1, 0)) / $J$1,"")</f>
        <v>#VALUE!</v>
      </c>
      <c r="L812" s="11" t="e">
        <f aca="true">IF(ROW(E812) - 1 &gt;= $L$1,IF(OFFSET(I812, -1, 0) = "", I812, ((E812 - L811) * $K$4) + L811), "")</f>
        <v>#VALUE!</v>
      </c>
      <c r="M812" s="11" t="e">
        <f aca="true">IF(ROW(E812) - 1 &gt;= $M$1,IF(OFFSET(J812, -1, 0) = "", J812, ((E812 - M811) * $K$6) + M811), "")</f>
        <v>#VALUE!</v>
      </c>
      <c r="N812" s="7" t="e">
        <f aca="false">IF(M812&lt;&gt;"", L812-M812, "")</f>
        <v>#VALUE!</v>
      </c>
      <c r="P812" s="4" t="e">
        <f aca="false">IF(ROW(E812) - 1 &gt;= $P$1, IF(OFFSET(N812, 1- $P$1, 0) &lt;&gt; "", SUM(N812:N812(N812, 1 - $P$1, 0)) / $P$1, ""), "")</f>
        <v>#VALUE!</v>
      </c>
      <c r="Q812" s="8" t="e">
        <f aca="true">IF(ROW(N812) - 1 &gt;= $P$1,IF(OFFSET(P812, -1, 0) = "", P812, ((N812 - Q811) * $O$5) + Q811), "")</f>
        <v>#VALUE!</v>
      </c>
      <c r="R812" s="8" t="e">
        <f aca="false">IF(Q812&lt;&gt;"", N812 - Q812, "")</f>
        <v>#VALUE!</v>
      </c>
    </row>
    <row collapsed="false" customFormat="false" customHeight="true" hidden="false" ht="14.4" outlineLevel="0" r="813">
      <c r="A813" s="9" t="n">
        <v>37739</v>
      </c>
      <c r="B813" s="5" t="n">
        <v>13.48</v>
      </c>
      <c r="C813" s="5" t="n">
        <v>13.96</v>
      </c>
      <c r="D813" s="5" t="n">
        <v>13.43</v>
      </c>
      <c r="E813" s="5" t="n">
        <v>13.86</v>
      </c>
      <c r="F813" s="5" t="n">
        <v>22742800</v>
      </c>
      <c r="G813" s="5" t="n">
        <v>6.9</v>
      </c>
      <c r="I813" s="10" t="e">
        <f aca="false">IF(ROW(E813) - 1 &gt;= $I$1,SUM(E813:E813(E813,1 - $I$1, 0)) / $I$1,"")</f>
        <v>#VALUE!</v>
      </c>
      <c r="J813" s="10" t="e">
        <f aca="false">IF(ROW(E813) - 1 &gt;= $J$1,SUM(E813:E813(E813,1 - $J$1, 0)) / $J$1,"")</f>
        <v>#VALUE!</v>
      </c>
      <c r="L813" s="11" t="e">
        <f aca="true">IF(ROW(E813) - 1 &gt;= $L$1,IF(OFFSET(I813, -1, 0) = "", I813, ((E813 - L812) * $K$4) + L812), "")</f>
        <v>#VALUE!</v>
      </c>
      <c r="M813" s="11" t="e">
        <f aca="true">IF(ROW(E813) - 1 &gt;= $M$1,IF(OFFSET(J813, -1, 0) = "", J813, ((E813 - M812) * $K$6) + M812), "")</f>
        <v>#VALUE!</v>
      </c>
      <c r="N813" s="7" t="e">
        <f aca="false">IF(M813&lt;&gt;"", L813-M813, "")</f>
        <v>#VALUE!</v>
      </c>
      <c r="P813" s="4" t="e">
        <f aca="false">IF(ROW(E813) - 1 &gt;= $P$1, IF(OFFSET(N813, 1- $P$1, 0) &lt;&gt; "", SUM(N813:N813(N813, 1 - $P$1, 0)) / $P$1, ""), "")</f>
        <v>#VALUE!</v>
      </c>
      <c r="Q813" s="8" t="e">
        <f aca="true">IF(ROW(N813) - 1 &gt;= $P$1,IF(OFFSET(P813, -1, 0) = "", P813, ((N813 - Q812) * $O$5) + Q812), "")</f>
        <v>#VALUE!</v>
      </c>
      <c r="R813" s="8" t="e">
        <f aca="false">IF(Q813&lt;&gt;"", N813 - Q813, "")</f>
        <v>#VALUE!</v>
      </c>
    </row>
    <row collapsed="false" customFormat="false" customHeight="true" hidden="false" ht="14.4" outlineLevel="0" r="814">
      <c r="A814" s="9" t="n">
        <v>37740</v>
      </c>
      <c r="B814" s="5" t="n">
        <v>13.98</v>
      </c>
      <c r="C814" s="5" t="n">
        <v>14.16</v>
      </c>
      <c r="D814" s="5" t="n">
        <v>13.58</v>
      </c>
      <c r="E814" s="5" t="n">
        <v>14.06</v>
      </c>
      <c r="F814" s="5" t="n">
        <v>16365600</v>
      </c>
      <c r="G814" s="5" t="n">
        <v>7</v>
      </c>
      <c r="I814" s="10" t="e">
        <f aca="false">IF(ROW(E814) - 1 &gt;= $I$1,SUM(E814:E814(E814,1 - $I$1, 0)) / $I$1,"")</f>
        <v>#VALUE!</v>
      </c>
      <c r="J814" s="10" t="e">
        <f aca="false">IF(ROW(E814) - 1 &gt;= $J$1,SUM(E814:E814(E814,1 - $J$1, 0)) / $J$1,"")</f>
        <v>#VALUE!</v>
      </c>
      <c r="L814" s="11" t="e">
        <f aca="true">IF(ROW(E814) - 1 &gt;= $L$1,IF(OFFSET(I814, -1, 0) = "", I814, ((E814 - L813) * $K$4) + L813), "")</f>
        <v>#VALUE!</v>
      </c>
      <c r="M814" s="11" t="e">
        <f aca="true">IF(ROW(E814) - 1 &gt;= $M$1,IF(OFFSET(J814, -1, 0) = "", J814, ((E814 - M813) * $K$6) + M813), "")</f>
        <v>#VALUE!</v>
      </c>
      <c r="N814" s="7" t="e">
        <f aca="false">IF(M814&lt;&gt;"", L814-M814, "")</f>
        <v>#VALUE!</v>
      </c>
      <c r="P814" s="4" t="e">
        <f aca="false">IF(ROW(E814) - 1 &gt;= $P$1, IF(OFFSET(N814, 1- $P$1, 0) &lt;&gt; "", SUM(N814:N814(N814, 1 - $P$1, 0)) / $P$1, ""), "")</f>
        <v>#VALUE!</v>
      </c>
      <c r="Q814" s="8" t="e">
        <f aca="true">IF(ROW(N814) - 1 &gt;= $P$1,IF(OFFSET(P814, -1, 0) = "", P814, ((N814 - Q813) * $O$5) + Q813), "")</f>
        <v>#VALUE!</v>
      </c>
      <c r="R814" s="8" t="e">
        <f aca="false">IF(Q814&lt;&gt;"", N814 - Q814, "")</f>
        <v>#VALUE!</v>
      </c>
    </row>
    <row collapsed="false" customFormat="false" customHeight="true" hidden="false" ht="14.4" outlineLevel="0" r="815">
      <c r="A815" s="9" t="n">
        <v>37741</v>
      </c>
      <c r="B815" s="5" t="n">
        <v>13.93</v>
      </c>
      <c r="C815" s="5" t="n">
        <v>14.35</v>
      </c>
      <c r="D815" s="5" t="n">
        <v>13.85</v>
      </c>
      <c r="E815" s="5" t="n">
        <v>14.22</v>
      </c>
      <c r="F815" s="5" t="n">
        <v>16363400</v>
      </c>
      <c r="G815" s="5" t="n">
        <v>7.08</v>
      </c>
      <c r="I815" s="10" t="e">
        <f aca="false">IF(ROW(E815) - 1 &gt;= $I$1,SUM(E815:E815(E815,1 - $I$1, 0)) / $I$1,"")</f>
        <v>#VALUE!</v>
      </c>
      <c r="J815" s="10" t="e">
        <f aca="false">IF(ROW(E815) - 1 &gt;= $J$1,SUM(E815:E815(E815,1 - $J$1, 0)) / $J$1,"")</f>
        <v>#VALUE!</v>
      </c>
      <c r="L815" s="11" t="e">
        <f aca="true">IF(ROW(E815) - 1 &gt;= $L$1,IF(OFFSET(I815, -1, 0) = "", I815, ((E815 - L814) * $K$4) + L814), "")</f>
        <v>#VALUE!</v>
      </c>
      <c r="M815" s="11" t="e">
        <f aca="true">IF(ROW(E815) - 1 &gt;= $M$1,IF(OFFSET(J815, -1, 0) = "", J815, ((E815 - M814) * $K$6) + M814), "")</f>
        <v>#VALUE!</v>
      </c>
      <c r="N815" s="7" t="e">
        <f aca="false">IF(M815&lt;&gt;"", L815-M815, "")</f>
        <v>#VALUE!</v>
      </c>
      <c r="P815" s="4" t="e">
        <f aca="false">IF(ROW(E815) - 1 &gt;= $P$1, IF(OFFSET(N815, 1- $P$1, 0) &lt;&gt; "", SUM(N815:N815(N815, 1 - $P$1, 0)) / $P$1, ""), "")</f>
        <v>#VALUE!</v>
      </c>
      <c r="Q815" s="8" t="e">
        <f aca="true">IF(ROW(N815) - 1 &gt;= $P$1,IF(OFFSET(P815, -1, 0) = "", P815, ((N815 - Q814) * $O$5) + Q814), "")</f>
        <v>#VALUE!</v>
      </c>
      <c r="R815" s="8" t="e">
        <f aca="false">IF(Q815&lt;&gt;"", N815 - Q815, "")</f>
        <v>#VALUE!</v>
      </c>
    </row>
    <row collapsed="false" customFormat="false" customHeight="true" hidden="false" ht="14.4" outlineLevel="0" r="816">
      <c r="A816" s="9" t="n">
        <v>37742</v>
      </c>
      <c r="B816" s="5" t="n">
        <v>14.25</v>
      </c>
      <c r="C816" s="5" t="n">
        <v>14.39</v>
      </c>
      <c r="D816" s="5" t="n">
        <v>14</v>
      </c>
      <c r="E816" s="5" t="n">
        <v>14.36</v>
      </c>
      <c r="F816" s="5" t="n">
        <v>12241400</v>
      </c>
      <c r="G816" s="5" t="n">
        <v>7.15</v>
      </c>
      <c r="I816" s="10" t="e">
        <f aca="false">IF(ROW(E816) - 1 &gt;= $I$1,SUM(E816:E816(E816,1 - $I$1, 0)) / $I$1,"")</f>
        <v>#VALUE!</v>
      </c>
      <c r="J816" s="10" t="e">
        <f aca="false">IF(ROW(E816) - 1 &gt;= $J$1,SUM(E816:E816(E816,1 - $J$1, 0)) / $J$1,"")</f>
        <v>#VALUE!</v>
      </c>
      <c r="L816" s="11" t="e">
        <f aca="true">IF(ROW(E816) - 1 &gt;= $L$1,IF(OFFSET(I816, -1, 0) = "", I816, ((E816 - L815) * $K$4) + L815), "")</f>
        <v>#VALUE!</v>
      </c>
      <c r="M816" s="11" t="e">
        <f aca="true">IF(ROW(E816) - 1 &gt;= $M$1,IF(OFFSET(J816, -1, 0) = "", J816, ((E816 - M815) * $K$6) + M815), "")</f>
        <v>#VALUE!</v>
      </c>
      <c r="N816" s="7" t="e">
        <f aca="false">IF(M816&lt;&gt;"", L816-M816, "")</f>
        <v>#VALUE!</v>
      </c>
      <c r="P816" s="4" t="e">
        <f aca="false">IF(ROW(E816) - 1 &gt;= $P$1, IF(OFFSET(N816, 1- $P$1, 0) &lt;&gt; "", SUM(N816:N816(N816, 1 - $P$1, 0)) / $P$1, ""), "")</f>
        <v>#VALUE!</v>
      </c>
      <c r="Q816" s="8" t="e">
        <f aca="true">IF(ROW(N816) - 1 &gt;= $P$1,IF(OFFSET(P816, -1, 0) = "", P816, ((N816 - Q815) * $O$5) + Q815), "")</f>
        <v>#VALUE!</v>
      </c>
      <c r="R816" s="8" t="e">
        <f aca="false">IF(Q816&lt;&gt;"", N816 - Q816, "")</f>
        <v>#VALUE!</v>
      </c>
    </row>
    <row collapsed="false" customFormat="false" customHeight="true" hidden="false" ht="14.4" outlineLevel="0" r="817">
      <c r="A817" s="9" t="n">
        <v>37743</v>
      </c>
      <c r="B817" s="5" t="n">
        <v>14.46</v>
      </c>
      <c r="C817" s="5" t="n">
        <v>14.59</v>
      </c>
      <c r="D817" s="5" t="n">
        <v>14.34</v>
      </c>
      <c r="E817" s="5" t="n">
        <v>14.45</v>
      </c>
      <c r="F817" s="5" t="n">
        <v>11470800</v>
      </c>
      <c r="G817" s="5" t="n">
        <v>7.19</v>
      </c>
      <c r="I817" s="10" t="e">
        <f aca="false">IF(ROW(E817) - 1 &gt;= $I$1,SUM(E817:E817(E817,1 - $I$1, 0)) / $I$1,"")</f>
        <v>#VALUE!</v>
      </c>
      <c r="J817" s="10" t="e">
        <f aca="false">IF(ROW(E817) - 1 &gt;= $J$1,SUM(E817:E817(E817,1 - $J$1, 0)) / $J$1,"")</f>
        <v>#VALUE!</v>
      </c>
      <c r="L817" s="11" t="e">
        <f aca="true">IF(ROW(E817) - 1 &gt;= $L$1,IF(OFFSET(I817, -1, 0) = "", I817, ((E817 - L816) * $K$4) + L816), "")</f>
        <v>#VALUE!</v>
      </c>
      <c r="M817" s="11" t="e">
        <f aca="true">IF(ROW(E817) - 1 &gt;= $M$1,IF(OFFSET(J817, -1, 0) = "", J817, ((E817 - M816) * $K$6) + M816), "")</f>
        <v>#VALUE!</v>
      </c>
      <c r="N817" s="7" t="e">
        <f aca="false">IF(M817&lt;&gt;"", L817-M817, "")</f>
        <v>#VALUE!</v>
      </c>
      <c r="P817" s="4" t="e">
        <f aca="false">IF(ROW(E817) - 1 &gt;= $P$1, IF(OFFSET(N817, 1- $P$1, 0) &lt;&gt; "", SUM(N817:N817(N817, 1 - $P$1, 0)) / $P$1, ""), "")</f>
        <v>#VALUE!</v>
      </c>
      <c r="Q817" s="8" t="e">
        <f aca="true">IF(ROW(N817) - 1 &gt;= $P$1,IF(OFFSET(P817, -1, 0) = "", P817, ((N817 - Q816) * $O$5) + Q816), "")</f>
        <v>#VALUE!</v>
      </c>
      <c r="R817" s="8" t="e">
        <f aca="false">IF(Q817&lt;&gt;"", N817 - Q817, "")</f>
        <v>#VALUE!</v>
      </c>
    </row>
    <row collapsed="false" customFormat="false" customHeight="true" hidden="false" ht="14.4" outlineLevel="0" r="818">
      <c r="A818" s="9" t="n">
        <v>37746</v>
      </c>
      <c r="B818" s="5" t="n">
        <v>14.77</v>
      </c>
      <c r="C818" s="5" t="n">
        <v>16.88</v>
      </c>
      <c r="D818" s="5" t="n">
        <v>14.75</v>
      </c>
      <c r="E818" s="5" t="n">
        <v>16.09</v>
      </c>
      <c r="F818" s="5" t="n">
        <v>55561000</v>
      </c>
      <c r="G818" s="5" t="n">
        <v>8.01</v>
      </c>
      <c r="I818" s="10" t="e">
        <f aca="false">IF(ROW(E818) - 1 &gt;= $I$1,SUM(E818:E818(E818,1 - $I$1, 0)) / $I$1,"")</f>
        <v>#VALUE!</v>
      </c>
      <c r="J818" s="10" t="e">
        <f aca="false">IF(ROW(E818) - 1 &gt;= $J$1,SUM(E818:E818(E818,1 - $J$1, 0)) / $J$1,"")</f>
        <v>#VALUE!</v>
      </c>
      <c r="L818" s="11" t="e">
        <f aca="true">IF(ROW(E818) - 1 &gt;= $L$1,IF(OFFSET(I818, -1, 0) = "", I818, ((E818 - L817) * $K$4) + L817), "")</f>
        <v>#VALUE!</v>
      </c>
      <c r="M818" s="11" t="e">
        <f aca="true">IF(ROW(E818) - 1 &gt;= $M$1,IF(OFFSET(J818, -1, 0) = "", J818, ((E818 - M817) * $K$6) + M817), "")</f>
        <v>#VALUE!</v>
      </c>
      <c r="N818" s="7" t="e">
        <f aca="false">IF(M818&lt;&gt;"", L818-M818, "")</f>
        <v>#VALUE!</v>
      </c>
      <c r="P818" s="4" t="e">
        <f aca="false">IF(ROW(E818) - 1 &gt;= $P$1, IF(OFFSET(N818, 1- $P$1, 0) &lt;&gt; "", SUM(N818:N818(N818, 1 - $P$1, 0)) / $P$1, ""), "")</f>
        <v>#VALUE!</v>
      </c>
      <c r="Q818" s="8" t="e">
        <f aca="true">IF(ROW(N818) - 1 &gt;= $P$1,IF(OFFSET(P818, -1, 0) = "", P818, ((N818 - Q817) * $O$5) + Q817), "")</f>
        <v>#VALUE!</v>
      </c>
      <c r="R818" s="8" t="e">
        <f aca="false">IF(Q818&lt;&gt;"", N818 - Q818, "")</f>
        <v>#VALUE!</v>
      </c>
    </row>
    <row collapsed="false" customFormat="false" customHeight="true" hidden="false" ht="14.4" outlineLevel="0" r="819">
      <c r="A819" s="9" t="n">
        <v>37747</v>
      </c>
      <c r="B819" s="5" t="n">
        <v>16.12</v>
      </c>
      <c r="C819" s="5" t="n">
        <v>17.9</v>
      </c>
      <c r="D819" s="5" t="n">
        <v>16.1</v>
      </c>
      <c r="E819" s="5" t="n">
        <v>17.5</v>
      </c>
      <c r="F819" s="5" t="n">
        <v>54089000</v>
      </c>
      <c r="G819" s="5" t="n">
        <v>8.71</v>
      </c>
      <c r="I819" s="10" t="e">
        <f aca="false">IF(ROW(E819) - 1 &gt;= $I$1,SUM(E819:E819(E819,1 - $I$1, 0)) / $I$1,"")</f>
        <v>#VALUE!</v>
      </c>
      <c r="J819" s="10" t="e">
        <f aca="false">IF(ROW(E819) - 1 &gt;= $J$1,SUM(E819:E819(E819,1 - $J$1, 0)) / $J$1,"")</f>
        <v>#VALUE!</v>
      </c>
      <c r="L819" s="11" t="e">
        <f aca="true">IF(ROW(E819) - 1 &gt;= $L$1,IF(OFFSET(I819, -1, 0) = "", I819, ((E819 - L818) * $K$4) + L818), "")</f>
        <v>#VALUE!</v>
      </c>
      <c r="M819" s="11" t="e">
        <f aca="true">IF(ROW(E819) - 1 &gt;= $M$1,IF(OFFSET(J819, -1, 0) = "", J819, ((E819 - M818) * $K$6) + M818), "")</f>
        <v>#VALUE!</v>
      </c>
      <c r="N819" s="7" t="e">
        <f aca="false">IF(M819&lt;&gt;"", L819-M819, "")</f>
        <v>#VALUE!</v>
      </c>
      <c r="P819" s="4" t="e">
        <f aca="false">IF(ROW(E819) - 1 &gt;= $P$1, IF(OFFSET(N819, 1- $P$1, 0) &lt;&gt; "", SUM(N819:N819(N819, 1 - $P$1, 0)) / $P$1, ""), "")</f>
        <v>#VALUE!</v>
      </c>
      <c r="Q819" s="8" t="e">
        <f aca="true">IF(ROW(N819) - 1 &gt;= $P$1,IF(OFFSET(P819, -1, 0) = "", P819, ((N819 - Q818) * $O$5) + Q818), "")</f>
        <v>#VALUE!</v>
      </c>
      <c r="R819" s="8" t="e">
        <f aca="false">IF(Q819&lt;&gt;"", N819 - Q819, "")</f>
        <v>#VALUE!</v>
      </c>
    </row>
    <row collapsed="false" customFormat="false" customHeight="true" hidden="false" ht="14.4" outlineLevel="0" r="820">
      <c r="A820" s="9" t="n">
        <v>37748</v>
      </c>
      <c r="B820" s="5" t="n">
        <v>17.33</v>
      </c>
      <c r="C820" s="5" t="n">
        <v>18.24</v>
      </c>
      <c r="D820" s="5" t="n">
        <v>17.11</v>
      </c>
      <c r="E820" s="5" t="n">
        <v>17.65</v>
      </c>
      <c r="F820" s="5" t="n">
        <v>37656400</v>
      </c>
      <c r="G820" s="5" t="n">
        <v>8.79</v>
      </c>
      <c r="I820" s="10" t="e">
        <f aca="false">IF(ROW(E820) - 1 &gt;= $I$1,SUM(E820:E820(E820,1 - $I$1, 0)) / $I$1,"")</f>
        <v>#VALUE!</v>
      </c>
      <c r="J820" s="10" t="e">
        <f aca="false">IF(ROW(E820) - 1 &gt;= $J$1,SUM(E820:E820(E820,1 - $J$1, 0)) / $J$1,"")</f>
        <v>#VALUE!</v>
      </c>
      <c r="L820" s="11" t="e">
        <f aca="true">IF(ROW(E820) - 1 &gt;= $L$1,IF(OFFSET(I820, -1, 0) = "", I820, ((E820 - L819) * $K$4) + L819), "")</f>
        <v>#VALUE!</v>
      </c>
      <c r="M820" s="11" t="e">
        <f aca="true">IF(ROW(E820) - 1 &gt;= $M$1,IF(OFFSET(J820, -1, 0) = "", J820, ((E820 - M819) * $K$6) + M819), "")</f>
        <v>#VALUE!</v>
      </c>
      <c r="N820" s="7" t="e">
        <f aca="false">IF(M820&lt;&gt;"", L820-M820, "")</f>
        <v>#VALUE!</v>
      </c>
      <c r="P820" s="4" t="e">
        <f aca="false">IF(ROW(E820) - 1 &gt;= $P$1, IF(OFFSET(N820, 1- $P$1, 0) &lt;&gt; "", SUM(N820:N820(N820, 1 - $P$1, 0)) / $P$1, ""), "")</f>
        <v>#VALUE!</v>
      </c>
      <c r="Q820" s="8" t="e">
        <f aca="true">IF(ROW(N820) - 1 &gt;= $P$1,IF(OFFSET(P820, -1, 0) = "", P820, ((N820 - Q819) * $O$5) + Q819), "")</f>
        <v>#VALUE!</v>
      </c>
      <c r="R820" s="8" t="e">
        <f aca="false">IF(Q820&lt;&gt;"", N820 - Q820, "")</f>
        <v>#VALUE!</v>
      </c>
    </row>
    <row collapsed="false" customFormat="false" customHeight="true" hidden="false" ht="14.4" outlineLevel="0" r="821">
      <c r="A821" s="9" t="n">
        <v>37749</v>
      </c>
      <c r="B821" s="5" t="n">
        <v>17.7</v>
      </c>
      <c r="C821" s="5" t="n">
        <v>18.07</v>
      </c>
      <c r="D821" s="5" t="n">
        <v>17.29</v>
      </c>
      <c r="E821" s="5" t="n">
        <v>18</v>
      </c>
      <c r="F821" s="5" t="n">
        <v>24562000</v>
      </c>
      <c r="G821" s="5" t="n">
        <v>8.96</v>
      </c>
      <c r="I821" s="10" t="e">
        <f aca="false">IF(ROW(E821) - 1 &gt;= $I$1,SUM(E821:E821(E821,1 - $I$1, 0)) / $I$1,"")</f>
        <v>#VALUE!</v>
      </c>
      <c r="J821" s="10" t="e">
        <f aca="false">IF(ROW(E821) - 1 &gt;= $J$1,SUM(E821:E821(E821,1 - $J$1, 0)) / $J$1,"")</f>
        <v>#VALUE!</v>
      </c>
      <c r="L821" s="11" t="e">
        <f aca="true">IF(ROW(E821) - 1 &gt;= $L$1,IF(OFFSET(I821, -1, 0) = "", I821, ((E821 - L820) * $K$4) + L820), "")</f>
        <v>#VALUE!</v>
      </c>
      <c r="M821" s="11" t="e">
        <f aca="true">IF(ROW(E821) - 1 &gt;= $M$1,IF(OFFSET(J821, -1, 0) = "", J821, ((E821 - M820) * $K$6) + M820), "")</f>
        <v>#VALUE!</v>
      </c>
      <c r="N821" s="7" t="e">
        <f aca="false">IF(M821&lt;&gt;"", L821-M821, "")</f>
        <v>#VALUE!</v>
      </c>
      <c r="P821" s="4" t="e">
        <f aca="false">IF(ROW(E821) - 1 &gt;= $P$1, IF(OFFSET(N821, 1- $P$1, 0) &lt;&gt; "", SUM(N821:N821(N821, 1 - $P$1, 0)) / $P$1, ""), "")</f>
        <v>#VALUE!</v>
      </c>
      <c r="Q821" s="8" t="e">
        <f aca="true">IF(ROW(N821) - 1 &gt;= $P$1,IF(OFFSET(P821, -1, 0) = "", P821, ((N821 - Q820) * $O$5) + Q820), "")</f>
        <v>#VALUE!</v>
      </c>
      <c r="R821" s="8" t="e">
        <f aca="false">IF(Q821&lt;&gt;"", N821 - Q821, "")</f>
        <v>#VALUE!</v>
      </c>
    </row>
    <row collapsed="false" customFormat="false" customHeight="true" hidden="false" ht="14.4" outlineLevel="0" r="822">
      <c r="A822" s="9" t="n">
        <v>37750</v>
      </c>
      <c r="B822" s="5" t="n">
        <v>18.33</v>
      </c>
      <c r="C822" s="5" t="n">
        <v>18.4</v>
      </c>
      <c r="D822" s="5" t="n">
        <v>17.88</v>
      </c>
      <c r="E822" s="5" t="n">
        <v>18.3</v>
      </c>
      <c r="F822" s="5" t="n">
        <v>21013800</v>
      </c>
      <c r="G822" s="5" t="n">
        <v>9.11</v>
      </c>
      <c r="I822" s="10" t="e">
        <f aca="false">IF(ROW(E822) - 1 &gt;= $I$1,SUM(E822:E822(E822,1 - $I$1, 0)) / $I$1,"")</f>
        <v>#VALUE!</v>
      </c>
      <c r="J822" s="10" t="e">
        <f aca="false">IF(ROW(E822) - 1 &gt;= $J$1,SUM(E822:E822(E822,1 - $J$1, 0)) / $J$1,"")</f>
        <v>#VALUE!</v>
      </c>
      <c r="L822" s="11" t="e">
        <f aca="true">IF(ROW(E822) - 1 &gt;= $L$1,IF(OFFSET(I822, -1, 0) = "", I822, ((E822 - L821) * $K$4) + L821), "")</f>
        <v>#VALUE!</v>
      </c>
      <c r="M822" s="11" t="e">
        <f aca="true">IF(ROW(E822) - 1 &gt;= $M$1,IF(OFFSET(J822, -1, 0) = "", J822, ((E822 - M821) * $K$6) + M821), "")</f>
        <v>#VALUE!</v>
      </c>
      <c r="N822" s="7" t="e">
        <f aca="false">IF(M822&lt;&gt;"", L822-M822, "")</f>
        <v>#VALUE!</v>
      </c>
      <c r="P822" s="4" t="e">
        <f aca="false">IF(ROW(E822) - 1 &gt;= $P$1, IF(OFFSET(N822, 1- $P$1, 0) &lt;&gt; "", SUM(N822:N822(N822, 1 - $P$1, 0)) / $P$1, ""), "")</f>
        <v>#VALUE!</v>
      </c>
      <c r="Q822" s="8" t="e">
        <f aca="true">IF(ROW(N822) - 1 &gt;= $P$1,IF(OFFSET(P822, -1, 0) = "", P822, ((N822 - Q821) * $O$5) + Q821), "")</f>
        <v>#VALUE!</v>
      </c>
      <c r="R822" s="8" t="e">
        <f aca="false">IF(Q822&lt;&gt;"", N822 - Q822, "")</f>
        <v>#VALUE!</v>
      </c>
    </row>
    <row collapsed="false" customFormat="false" customHeight="true" hidden="false" ht="14.4" outlineLevel="0" r="823">
      <c r="A823" s="9" t="n">
        <v>37753</v>
      </c>
      <c r="B823" s="5" t="n">
        <v>18.15</v>
      </c>
      <c r="C823" s="5" t="n">
        <v>18.74</v>
      </c>
      <c r="D823" s="5" t="n">
        <v>18.13</v>
      </c>
      <c r="E823" s="5" t="n">
        <v>18.56</v>
      </c>
      <c r="F823" s="5" t="n">
        <v>14977600</v>
      </c>
      <c r="G823" s="5" t="n">
        <v>9.24</v>
      </c>
      <c r="I823" s="10" t="e">
        <f aca="false">IF(ROW(E823) - 1 &gt;= $I$1,SUM(E823:E823(E823,1 - $I$1, 0)) / $I$1,"")</f>
        <v>#VALUE!</v>
      </c>
      <c r="J823" s="10" t="e">
        <f aca="false">IF(ROW(E823) - 1 &gt;= $J$1,SUM(E823:E823(E823,1 - $J$1, 0)) / $J$1,"")</f>
        <v>#VALUE!</v>
      </c>
      <c r="L823" s="11" t="e">
        <f aca="true">IF(ROW(E823) - 1 &gt;= $L$1,IF(OFFSET(I823, -1, 0) = "", I823, ((E823 - L822) * $K$4) + L822), "")</f>
        <v>#VALUE!</v>
      </c>
      <c r="M823" s="11" t="e">
        <f aca="true">IF(ROW(E823) - 1 &gt;= $M$1,IF(OFFSET(J823, -1, 0) = "", J823, ((E823 - M822) * $K$6) + M822), "")</f>
        <v>#VALUE!</v>
      </c>
      <c r="N823" s="7" t="e">
        <f aca="false">IF(M823&lt;&gt;"", L823-M823, "")</f>
        <v>#VALUE!</v>
      </c>
      <c r="P823" s="4" t="e">
        <f aca="false">IF(ROW(E823) - 1 &gt;= $P$1, IF(OFFSET(N823, 1- $P$1, 0) &lt;&gt; "", SUM(N823:N823(N823, 1 - $P$1, 0)) / $P$1, ""), "")</f>
        <v>#VALUE!</v>
      </c>
      <c r="Q823" s="8" t="e">
        <f aca="true">IF(ROW(N823) - 1 &gt;= $P$1,IF(OFFSET(P823, -1, 0) = "", P823, ((N823 - Q822) * $O$5) + Q822), "")</f>
        <v>#VALUE!</v>
      </c>
      <c r="R823" s="8" t="e">
        <f aca="false">IF(Q823&lt;&gt;"", N823 - Q823, "")</f>
        <v>#VALUE!</v>
      </c>
    </row>
    <row collapsed="false" customFormat="false" customHeight="true" hidden="false" ht="14.4" outlineLevel="0" r="824">
      <c r="A824" s="9" t="n">
        <v>37754</v>
      </c>
      <c r="B824" s="5" t="n">
        <v>18.43</v>
      </c>
      <c r="C824" s="5" t="n">
        <v>18.97</v>
      </c>
      <c r="D824" s="5" t="n">
        <v>17.95</v>
      </c>
      <c r="E824" s="5" t="n">
        <v>18.67</v>
      </c>
      <c r="F824" s="5" t="n">
        <v>15957000</v>
      </c>
      <c r="G824" s="5" t="n">
        <v>9.3</v>
      </c>
      <c r="I824" s="10" t="e">
        <f aca="false">IF(ROW(E824) - 1 &gt;= $I$1,SUM(E824:E824(E824,1 - $I$1, 0)) / $I$1,"")</f>
        <v>#VALUE!</v>
      </c>
      <c r="J824" s="10" t="e">
        <f aca="false">IF(ROW(E824) - 1 &gt;= $J$1,SUM(E824:E824(E824,1 - $J$1, 0)) / $J$1,"")</f>
        <v>#VALUE!</v>
      </c>
      <c r="L824" s="11" t="e">
        <f aca="true">IF(ROW(E824) - 1 &gt;= $L$1,IF(OFFSET(I824, -1, 0) = "", I824, ((E824 - L823) * $K$4) + L823), "")</f>
        <v>#VALUE!</v>
      </c>
      <c r="M824" s="11" t="e">
        <f aca="true">IF(ROW(E824) - 1 &gt;= $M$1,IF(OFFSET(J824, -1, 0) = "", J824, ((E824 - M823) * $K$6) + M823), "")</f>
        <v>#VALUE!</v>
      </c>
      <c r="N824" s="7" t="e">
        <f aca="false">IF(M824&lt;&gt;"", L824-M824, "")</f>
        <v>#VALUE!</v>
      </c>
      <c r="P824" s="4" t="e">
        <f aca="false">IF(ROW(E824) - 1 &gt;= $P$1, IF(OFFSET(N824, 1- $P$1, 0) &lt;&gt; "", SUM(N824:N824(N824, 1 - $P$1, 0)) / $P$1, ""), "")</f>
        <v>#VALUE!</v>
      </c>
      <c r="Q824" s="8" t="e">
        <f aca="true">IF(ROW(N824) - 1 &gt;= $P$1,IF(OFFSET(P824, -1, 0) = "", P824, ((N824 - Q823) * $O$5) + Q823), "")</f>
        <v>#VALUE!</v>
      </c>
      <c r="R824" s="8" t="e">
        <f aca="false">IF(Q824&lt;&gt;"", N824 - Q824, "")</f>
        <v>#VALUE!</v>
      </c>
    </row>
    <row collapsed="false" customFormat="false" customHeight="true" hidden="false" ht="14.4" outlineLevel="0" r="825">
      <c r="A825" s="9" t="n">
        <v>37755</v>
      </c>
      <c r="B825" s="5" t="n">
        <v>18.83</v>
      </c>
      <c r="C825" s="5" t="n">
        <v>18.84</v>
      </c>
      <c r="D825" s="5" t="n">
        <v>18.43</v>
      </c>
      <c r="E825" s="5" t="n">
        <v>18.55</v>
      </c>
      <c r="F825" s="5" t="n">
        <v>12696000</v>
      </c>
      <c r="G825" s="5" t="n">
        <v>9.24</v>
      </c>
      <c r="I825" s="10" t="e">
        <f aca="false">IF(ROW(E825) - 1 &gt;= $I$1,SUM(E825:E825(E825,1 - $I$1, 0)) / $I$1,"")</f>
        <v>#VALUE!</v>
      </c>
      <c r="J825" s="10" t="e">
        <f aca="false">IF(ROW(E825) - 1 &gt;= $J$1,SUM(E825:E825(E825,1 - $J$1, 0)) / $J$1,"")</f>
        <v>#VALUE!</v>
      </c>
      <c r="L825" s="11" t="e">
        <f aca="true">IF(ROW(E825) - 1 &gt;= $L$1,IF(OFFSET(I825, -1, 0) = "", I825, ((E825 - L824) * $K$4) + L824), "")</f>
        <v>#VALUE!</v>
      </c>
      <c r="M825" s="11" t="e">
        <f aca="true">IF(ROW(E825) - 1 &gt;= $M$1,IF(OFFSET(J825, -1, 0) = "", J825, ((E825 - M824) * $K$6) + M824), "")</f>
        <v>#VALUE!</v>
      </c>
      <c r="N825" s="7" t="e">
        <f aca="false">IF(M825&lt;&gt;"", L825-M825, "")</f>
        <v>#VALUE!</v>
      </c>
      <c r="P825" s="4" t="e">
        <f aca="false">IF(ROW(E825) - 1 &gt;= $P$1, IF(OFFSET(N825, 1- $P$1, 0) &lt;&gt; "", SUM(N825:N825(N825, 1 - $P$1, 0)) / $P$1, ""), "")</f>
        <v>#VALUE!</v>
      </c>
      <c r="Q825" s="8" t="e">
        <f aca="true">IF(ROW(N825) - 1 &gt;= $P$1,IF(OFFSET(P825, -1, 0) = "", P825, ((N825 - Q824) * $O$5) + Q824), "")</f>
        <v>#VALUE!</v>
      </c>
      <c r="R825" s="8" t="e">
        <f aca="false">IF(Q825&lt;&gt;"", N825 - Q825, "")</f>
        <v>#VALUE!</v>
      </c>
    </row>
    <row collapsed="false" customFormat="false" customHeight="true" hidden="false" ht="14.4" outlineLevel="0" r="826">
      <c r="A826" s="9" t="n">
        <v>37756</v>
      </c>
      <c r="B826" s="5" t="n">
        <v>18.6</v>
      </c>
      <c r="C826" s="5" t="n">
        <v>18.85</v>
      </c>
      <c r="D826" s="5" t="n">
        <v>18.47</v>
      </c>
      <c r="E826" s="5" t="n">
        <v>18.73</v>
      </c>
      <c r="F826" s="5" t="n">
        <v>10178400</v>
      </c>
      <c r="G826" s="5" t="n">
        <v>9.32</v>
      </c>
      <c r="I826" s="10" t="e">
        <f aca="false">IF(ROW(E826) - 1 &gt;= $I$1,SUM(E826:E826(E826,1 - $I$1, 0)) / $I$1,"")</f>
        <v>#VALUE!</v>
      </c>
      <c r="J826" s="10" t="e">
        <f aca="false">IF(ROW(E826) - 1 &gt;= $J$1,SUM(E826:E826(E826,1 - $J$1, 0)) / $J$1,"")</f>
        <v>#VALUE!</v>
      </c>
      <c r="L826" s="11" t="e">
        <f aca="true">IF(ROW(E826) - 1 &gt;= $L$1,IF(OFFSET(I826, -1, 0) = "", I826, ((E826 - L825) * $K$4) + L825), "")</f>
        <v>#VALUE!</v>
      </c>
      <c r="M826" s="11" t="e">
        <f aca="true">IF(ROW(E826) - 1 &gt;= $M$1,IF(OFFSET(J826, -1, 0) = "", J826, ((E826 - M825) * $K$6) + M825), "")</f>
        <v>#VALUE!</v>
      </c>
      <c r="N826" s="7" t="e">
        <f aca="false">IF(M826&lt;&gt;"", L826-M826, "")</f>
        <v>#VALUE!</v>
      </c>
      <c r="P826" s="4" t="e">
        <f aca="false">IF(ROW(E826) - 1 &gt;= $P$1, IF(OFFSET(N826, 1- $P$1, 0) &lt;&gt; "", SUM(N826:N826(N826, 1 - $P$1, 0)) / $P$1, ""), "")</f>
        <v>#VALUE!</v>
      </c>
      <c r="Q826" s="8" t="e">
        <f aca="true">IF(ROW(N826) - 1 &gt;= $P$1,IF(OFFSET(P826, -1, 0) = "", P826, ((N826 - Q825) * $O$5) + Q825), "")</f>
        <v>#VALUE!</v>
      </c>
      <c r="R826" s="8" t="e">
        <f aca="false">IF(Q826&lt;&gt;"", N826 - Q826, "")</f>
        <v>#VALUE!</v>
      </c>
    </row>
    <row collapsed="false" customFormat="false" customHeight="true" hidden="false" ht="14.4" outlineLevel="0" r="827">
      <c r="A827" s="9" t="n">
        <v>37757</v>
      </c>
      <c r="B827" s="5" t="n">
        <v>18.59</v>
      </c>
      <c r="C827" s="5" t="n">
        <v>19.01</v>
      </c>
      <c r="D827" s="5" t="n">
        <v>18.28</v>
      </c>
      <c r="E827" s="5" t="n">
        <v>18.8</v>
      </c>
      <c r="F827" s="5" t="n">
        <v>12201000</v>
      </c>
      <c r="G827" s="5" t="n">
        <v>9.36</v>
      </c>
      <c r="I827" s="10" t="e">
        <f aca="false">IF(ROW(E827) - 1 &gt;= $I$1,SUM(E827:E827(E827,1 - $I$1, 0)) / $I$1,"")</f>
        <v>#VALUE!</v>
      </c>
      <c r="J827" s="10" t="e">
        <f aca="false">IF(ROW(E827) - 1 &gt;= $J$1,SUM(E827:E827(E827,1 - $J$1, 0)) / $J$1,"")</f>
        <v>#VALUE!</v>
      </c>
      <c r="L827" s="11" t="e">
        <f aca="true">IF(ROW(E827) - 1 &gt;= $L$1,IF(OFFSET(I827, -1, 0) = "", I827, ((E827 - L826) * $K$4) + L826), "")</f>
        <v>#VALUE!</v>
      </c>
      <c r="M827" s="11" t="e">
        <f aca="true">IF(ROW(E827) - 1 &gt;= $M$1,IF(OFFSET(J827, -1, 0) = "", J827, ((E827 - M826) * $K$6) + M826), "")</f>
        <v>#VALUE!</v>
      </c>
      <c r="N827" s="7" t="e">
        <f aca="false">IF(M827&lt;&gt;"", L827-M827, "")</f>
        <v>#VALUE!</v>
      </c>
      <c r="P827" s="4" t="e">
        <f aca="false">IF(ROW(E827) - 1 &gt;= $P$1, IF(OFFSET(N827, 1- $P$1, 0) &lt;&gt; "", SUM(N827:N827(N827, 1 - $P$1, 0)) / $P$1, ""), "")</f>
        <v>#VALUE!</v>
      </c>
      <c r="Q827" s="8" t="e">
        <f aca="true">IF(ROW(N827) - 1 &gt;= $P$1,IF(OFFSET(P827, -1, 0) = "", P827, ((N827 - Q826) * $O$5) + Q826), "")</f>
        <v>#VALUE!</v>
      </c>
      <c r="R827" s="8" t="e">
        <f aca="false">IF(Q827&lt;&gt;"", N827 - Q827, "")</f>
        <v>#VALUE!</v>
      </c>
    </row>
    <row collapsed="false" customFormat="false" customHeight="true" hidden="false" ht="14.4" outlineLevel="0" r="828">
      <c r="A828" s="9" t="n">
        <v>37760</v>
      </c>
      <c r="B828" s="5" t="n">
        <v>18.53</v>
      </c>
      <c r="C828" s="5" t="n">
        <v>18.65</v>
      </c>
      <c r="D828" s="5" t="n">
        <v>18.06</v>
      </c>
      <c r="E828" s="5" t="n">
        <v>18.1</v>
      </c>
      <c r="F828" s="5" t="n">
        <v>15924600</v>
      </c>
      <c r="G828" s="5" t="n">
        <v>9.01</v>
      </c>
      <c r="I828" s="10" t="e">
        <f aca="false">IF(ROW(E828) - 1 &gt;= $I$1,SUM(E828:E828(E828,1 - $I$1, 0)) / $I$1,"")</f>
        <v>#VALUE!</v>
      </c>
      <c r="J828" s="10" t="e">
        <f aca="false">IF(ROW(E828) - 1 &gt;= $J$1,SUM(E828:E828(E828,1 - $J$1, 0)) / $J$1,"")</f>
        <v>#VALUE!</v>
      </c>
      <c r="L828" s="11" t="e">
        <f aca="true">IF(ROW(E828) - 1 &gt;= $L$1,IF(OFFSET(I828, -1, 0) = "", I828, ((E828 - L827) * $K$4) + L827), "")</f>
        <v>#VALUE!</v>
      </c>
      <c r="M828" s="11" t="e">
        <f aca="true">IF(ROW(E828) - 1 &gt;= $M$1,IF(OFFSET(J828, -1, 0) = "", J828, ((E828 - M827) * $K$6) + M827), "")</f>
        <v>#VALUE!</v>
      </c>
      <c r="N828" s="7" t="e">
        <f aca="false">IF(M828&lt;&gt;"", L828-M828, "")</f>
        <v>#VALUE!</v>
      </c>
      <c r="P828" s="4" t="e">
        <f aca="false">IF(ROW(E828) - 1 &gt;= $P$1, IF(OFFSET(N828, 1- $P$1, 0) &lt;&gt; "", SUM(N828:N828(N828, 1 - $P$1, 0)) / $P$1, ""), "")</f>
        <v>#VALUE!</v>
      </c>
      <c r="Q828" s="8" t="e">
        <f aca="true">IF(ROW(N828) - 1 &gt;= $P$1,IF(OFFSET(P828, -1, 0) = "", P828, ((N828 - Q827) * $O$5) + Q827), "")</f>
        <v>#VALUE!</v>
      </c>
      <c r="R828" s="8" t="e">
        <f aca="false">IF(Q828&lt;&gt;"", N828 - Q828, "")</f>
        <v>#VALUE!</v>
      </c>
    </row>
    <row collapsed="false" customFormat="false" customHeight="true" hidden="false" ht="14.4" outlineLevel="0" r="829">
      <c r="A829" s="9" t="n">
        <v>37761</v>
      </c>
      <c r="B829" s="5" t="n">
        <v>18.1</v>
      </c>
      <c r="C829" s="5" t="n">
        <v>18.16</v>
      </c>
      <c r="D829" s="5" t="n">
        <v>17.6</v>
      </c>
      <c r="E829" s="5" t="n">
        <v>17.79</v>
      </c>
      <c r="F829" s="5" t="n">
        <v>14865000</v>
      </c>
      <c r="G829" s="5" t="n">
        <v>8.86</v>
      </c>
      <c r="I829" s="10" t="e">
        <f aca="false">IF(ROW(E829) - 1 &gt;= $I$1,SUM(E829:E829(E829,1 - $I$1, 0)) / $I$1,"")</f>
        <v>#VALUE!</v>
      </c>
      <c r="J829" s="10" t="e">
        <f aca="false">IF(ROW(E829) - 1 &gt;= $J$1,SUM(E829:E829(E829,1 - $J$1, 0)) / $J$1,"")</f>
        <v>#VALUE!</v>
      </c>
      <c r="L829" s="11" t="e">
        <f aca="true">IF(ROW(E829) - 1 &gt;= $L$1,IF(OFFSET(I829, -1, 0) = "", I829, ((E829 - L828) * $K$4) + L828), "")</f>
        <v>#VALUE!</v>
      </c>
      <c r="M829" s="11" t="e">
        <f aca="true">IF(ROW(E829) - 1 &gt;= $M$1,IF(OFFSET(J829, -1, 0) = "", J829, ((E829 - M828) * $K$6) + M828), "")</f>
        <v>#VALUE!</v>
      </c>
      <c r="N829" s="7" t="e">
        <f aca="false">IF(M829&lt;&gt;"", L829-M829, "")</f>
        <v>#VALUE!</v>
      </c>
      <c r="P829" s="4" t="e">
        <f aca="false">IF(ROW(E829) - 1 &gt;= $P$1, IF(OFFSET(N829, 1- $P$1, 0) &lt;&gt; "", SUM(N829:N829(N829, 1 - $P$1, 0)) / $P$1, ""), "")</f>
        <v>#VALUE!</v>
      </c>
      <c r="Q829" s="8" t="e">
        <f aca="true">IF(ROW(N829) - 1 &gt;= $P$1,IF(OFFSET(P829, -1, 0) = "", P829, ((N829 - Q828) * $O$5) + Q828), "")</f>
        <v>#VALUE!</v>
      </c>
      <c r="R829" s="8" t="e">
        <f aca="false">IF(Q829&lt;&gt;"", N829 - Q829, "")</f>
        <v>#VALUE!</v>
      </c>
    </row>
    <row collapsed="false" customFormat="false" customHeight="true" hidden="false" ht="14.4" outlineLevel="0" r="830">
      <c r="A830" s="9" t="n">
        <v>37762</v>
      </c>
      <c r="B830" s="5" t="n">
        <v>17.79</v>
      </c>
      <c r="C830" s="5" t="n">
        <v>18.09</v>
      </c>
      <c r="D830" s="5" t="n">
        <v>17.67</v>
      </c>
      <c r="E830" s="5" t="n">
        <v>17.85</v>
      </c>
      <c r="F830" s="5" t="n">
        <v>10893200</v>
      </c>
      <c r="G830" s="5" t="n">
        <v>8.89</v>
      </c>
      <c r="I830" s="10" t="e">
        <f aca="false">IF(ROW(E830) - 1 &gt;= $I$1,SUM(E830:E830(E830,1 - $I$1, 0)) / $I$1,"")</f>
        <v>#VALUE!</v>
      </c>
      <c r="J830" s="10" t="e">
        <f aca="false">IF(ROW(E830) - 1 &gt;= $J$1,SUM(E830:E830(E830,1 - $J$1, 0)) / $J$1,"")</f>
        <v>#VALUE!</v>
      </c>
      <c r="L830" s="11" t="e">
        <f aca="true">IF(ROW(E830) - 1 &gt;= $L$1,IF(OFFSET(I830, -1, 0) = "", I830, ((E830 - L829) * $K$4) + L829), "")</f>
        <v>#VALUE!</v>
      </c>
      <c r="M830" s="11" t="e">
        <f aca="true">IF(ROW(E830) - 1 &gt;= $M$1,IF(OFFSET(J830, -1, 0) = "", J830, ((E830 - M829) * $K$6) + M829), "")</f>
        <v>#VALUE!</v>
      </c>
      <c r="N830" s="7" t="e">
        <f aca="false">IF(M830&lt;&gt;"", L830-M830, "")</f>
        <v>#VALUE!</v>
      </c>
      <c r="P830" s="4" t="e">
        <f aca="false">IF(ROW(E830) - 1 &gt;= $P$1, IF(OFFSET(N830, 1- $P$1, 0) &lt;&gt; "", SUM(N830:N830(N830, 1 - $P$1, 0)) / $P$1, ""), "")</f>
        <v>#VALUE!</v>
      </c>
      <c r="Q830" s="8" t="e">
        <f aca="true">IF(ROW(N830) - 1 &gt;= $P$1,IF(OFFSET(P830, -1, 0) = "", P830, ((N830 - Q829) * $O$5) + Q829), "")</f>
        <v>#VALUE!</v>
      </c>
      <c r="R830" s="8" t="e">
        <f aca="false">IF(Q830&lt;&gt;"", N830 - Q830, "")</f>
        <v>#VALUE!</v>
      </c>
    </row>
    <row collapsed="false" customFormat="false" customHeight="true" hidden="false" ht="14.4" outlineLevel="0" r="831">
      <c r="A831" s="9" t="n">
        <v>37763</v>
      </c>
      <c r="B831" s="5" t="n">
        <v>17.89</v>
      </c>
      <c r="C831" s="5" t="n">
        <v>18.4</v>
      </c>
      <c r="D831" s="5" t="n">
        <v>17.74</v>
      </c>
      <c r="E831" s="5" t="n">
        <v>18.24</v>
      </c>
      <c r="F831" s="5" t="n">
        <v>6373600</v>
      </c>
      <c r="G831" s="5" t="n">
        <v>9.08</v>
      </c>
      <c r="I831" s="10" t="e">
        <f aca="false">IF(ROW(E831) - 1 &gt;= $I$1,SUM(E831:E831(E831,1 - $I$1, 0)) / $I$1,"")</f>
        <v>#VALUE!</v>
      </c>
      <c r="J831" s="10" t="e">
        <f aca="false">IF(ROW(E831) - 1 &gt;= $J$1,SUM(E831:E831(E831,1 - $J$1, 0)) / $J$1,"")</f>
        <v>#VALUE!</v>
      </c>
      <c r="L831" s="11" t="e">
        <f aca="true">IF(ROW(E831) - 1 &gt;= $L$1,IF(OFFSET(I831, -1, 0) = "", I831, ((E831 - L830) * $K$4) + L830), "")</f>
        <v>#VALUE!</v>
      </c>
      <c r="M831" s="11" t="e">
        <f aca="true">IF(ROW(E831) - 1 &gt;= $M$1,IF(OFFSET(J831, -1, 0) = "", J831, ((E831 - M830) * $K$6) + M830), "")</f>
        <v>#VALUE!</v>
      </c>
      <c r="N831" s="7" t="e">
        <f aca="false">IF(M831&lt;&gt;"", L831-M831, "")</f>
        <v>#VALUE!</v>
      </c>
      <c r="P831" s="4" t="e">
        <f aca="false">IF(ROW(E831) - 1 &gt;= $P$1, IF(OFFSET(N831, 1- $P$1, 0) &lt;&gt; "", SUM(N831:N831(N831, 1 - $P$1, 0)) / $P$1, ""), "")</f>
        <v>#VALUE!</v>
      </c>
      <c r="Q831" s="8" t="e">
        <f aca="true">IF(ROW(N831) - 1 &gt;= $P$1,IF(OFFSET(P831, -1, 0) = "", P831, ((N831 - Q830) * $O$5) + Q830), "")</f>
        <v>#VALUE!</v>
      </c>
      <c r="R831" s="8" t="e">
        <f aca="false">IF(Q831&lt;&gt;"", N831 - Q831, "")</f>
        <v>#VALUE!</v>
      </c>
    </row>
    <row collapsed="false" customFormat="false" customHeight="true" hidden="false" ht="14.4" outlineLevel="0" r="832">
      <c r="A832" s="9" t="n">
        <v>37764</v>
      </c>
      <c r="B832" s="5" t="n">
        <v>18.21</v>
      </c>
      <c r="C832" s="5" t="n">
        <v>18.46</v>
      </c>
      <c r="D832" s="5" t="n">
        <v>17.96</v>
      </c>
      <c r="E832" s="5" t="n">
        <v>18.32</v>
      </c>
      <c r="F832" s="5" t="n">
        <v>7382800</v>
      </c>
      <c r="G832" s="5" t="n">
        <v>9.12</v>
      </c>
      <c r="I832" s="10" t="e">
        <f aca="false">IF(ROW(E832) - 1 &gt;= $I$1,SUM(E832:E832(E832,1 - $I$1, 0)) / $I$1,"")</f>
        <v>#VALUE!</v>
      </c>
      <c r="J832" s="10" t="e">
        <f aca="false">IF(ROW(E832) - 1 &gt;= $J$1,SUM(E832:E832(E832,1 - $J$1, 0)) / $J$1,"")</f>
        <v>#VALUE!</v>
      </c>
      <c r="L832" s="11" t="e">
        <f aca="true">IF(ROW(E832) - 1 &gt;= $L$1,IF(OFFSET(I832, -1, 0) = "", I832, ((E832 - L831) * $K$4) + L831), "")</f>
        <v>#VALUE!</v>
      </c>
      <c r="M832" s="11" t="e">
        <f aca="true">IF(ROW(E832) - 1 &gt;= $M$1,IF(OFFSET(J832, -1, 0) = "", J832, ((E832 - M831) * $K$6) + M831), "")</f>
        <v>#VALUE!</v>
      </c>
      <c r="N832" s="7" t="e">
        <f aca="false">IF(M832&lt;&gt;"", L832-M832, "")</f>
        <v>#VALUE!</v>
      </c>
      <c r="P832" s="4" t="e">
        <f aca="false">IF(ROW(E832) - 1 &gt;= $P$1, IF(OFFSET(N832, 1- $P$1, 0) &lt;&gt; "", SUM(N832:N832(N832, 1 - $P$1, 0)) / $P$1, ""), "")</f>
        <v>#VALUE!</v>
      </c>
      <c r="Q832" s="8" t="e">
        <f aca="true">IF(ROW(N832) - 1 &gt;= $P$1,IF(OFFSET(P832, -1, 0) = "", P832, ((N832 - Q831) * $O$5) + Q831), "")</f>
        <v>#VALUE!</v>
      </c>
      <c r="R832" s="8" t="e">
        <f aca="false">IF(Q832&lt;&gt;"", N832 - Q832, "")</f>
        <v>#VALUE!</v>
      </c>
    </row>
    <row collapsed="false" customFormat="false" customHeight="true" hidden="false" ht="14.4" outlineLevel="0" r="833">
      <c r="A833" s="9" t="n">
        <v>37768</v>
      </c>
      <c r="B833" s="5" t="n">
        <v>17.96</v>
      </c>
      <c r="C833" s="5" t="n">
        <v>18.9</v>
      </c>
      <c r="D833" s="5" t="n">
        <v>17.91</v>
      </c>
      <c r="E833" s="5" t="n">
        <v>18.88</v>
      </c>
      <c r="F833" s="5" t="n">
        <v>10361800</v>
      </c>
      <c r="G833" s="5" t="n">
        <v>9.4</v>
      </c>
      <c r="I833" s="10" t="e">
        <f aca="false">IF(ROW(E833) - 1 &gt;= $I$1,SUM(E833:E833(E833,1 - $I$1, 0)) / $I$1,"")</f>
        <v>#VALUE!</v>
      </c>
      <c r="J833" s="10" t="e">
        <f aca="false">IF(ROW(E833) - 1 &gt;= $J$1,SUM(E833:E833(E833,1 - $J$1, 0)) / $J$1,"")</f>
        <v>#VALUE!</v>
      </c>
      <c r="L833" s="11" t="e">
        <f aca="true">IF(ROW(E833) - 1 &gt;= $L$1,IF(OFFSET(I833, -1, 0) = "", I833, ((E833 - L832) * $K$4) + L832), "")</f>
        <v>#VALUE!</v>
      </c>
      <c r="M833" s="11" t="e">
        <f aca="true">IF(ROW(E833) - 1 &gt;= $M$1,IF(OFFSET(J833, -1, 0) = "", J833, ((E833 - M832) * $K$6) + M832), "")</f>
        <v>#VALUE!</v>
      </c>
      <c r="N833" s="7" t="e">
        <f aca="false">IF(M833&lt;&gt;"", L833-M833, "")</f>
        <v>#VALUE!</v>
      </c>
      <c r="P833" s="4" t="e">
        <f aca="false">IF(ROW(E833) - 1 &gt;= $P$1, IF(OFFSET(N833, 1- $P$1, 0) &lt;&gt; "", SUM(N833:N833(N833, 1 - $P$1, 0)) / $P$1, ""), "")</f>
        <v>#VALUE!</v>
      </c>
      <c r="Q833" s="8" t="e">
        <f aca="true">IF(ROW(N833) - 1 &gt;= $P$1,IF(OFFSET(P833, -1, 0) = "", P833, ((N833 - Q832) * $O$5) + Q832), "")</f>
        <v>#VALUE!</v>
      </c>
      <c r="R833" s="8" t="e">
        <f aca="false">IF(Q833&lt;&gt;"", N833 - Q833, "")</f>
        <v>#VALUE!</v>
      </c>
    </row>
    <row collapsed="false" customFormat="false" customHeight="true" hidden="false" ht="14.4" outlineLevel="0" r="834">
      <c r="A834" s="9" t="n">
        <v>37769</v>
      </c>
      <c r="B834" s="5" t="n">
        <v>18.5</v>
      </c>
      <c r="C834" s="5" t="n">
        <v>18.66</v>
      </c>
      <c r="D834" s="5" t="n">
        <v>18.15</v>
      </c>
      <c r="E834" s="5" t="n">
        <v>18.28</v>
      </c>
      <c r="F834" s="5" t="n">
        <v>12131400</v>
      </c>
      <c r="G834" s="5" t="n">
        <v>9.1</v>
      </c>
      <c r="I834" s="10" t="e">
        <f aca="false">IF(ROW(E834) - 1 &gt;= $I$1,SUM(E834:E834(E834,1 - $I$1, 0)) / $I$1,"")</f>
        <v>#VALUE!</v>
      </c>
      <c r="J834" s="10" t="e">
        <f aca="false">IF(ROW(E834) - 1 &gt;= $J$1,SUM(E834:E834(E834,1 - $J$1, 0)) / $J$1,"")</f>
        <v>#VALUE!</v>
      </c>
      <c r="L834" s="11" t="e">
        <f aca="true">IF(ROW(E834) - 1 &gt;= $L$1,IF(OFFSET(I834, -1, 0) = "", I834, ((E834 - L833) * $K$4) + L833), "")</f>
        <v>#VALUE!</v>
      </c>
      <c r="M834" s="11" t="e">
        <f aca="true">IF(ROW(E834) - 1 &gt;= $M$1,IF(OFFSET(J834, -1, 0) = "", J834, ((E834 - M833) * $K$6) + M833), "")</f>
        <v>#VALUE!</v>
      </c>
      <c r="N834" s="7" t="e">
        <f aca="false">IF(M834&lt;&gt;"", L834-M834, "")</f>
        <v>#VALUE!</v>
      </c>
      <c r="P834" s="4" t="e">
        <f aca="false">IF(ROW(E834) - 1 &gt;= $P$1, IF(OFFSET(N834, 1- $P$1, 0) &lt;&gt; "", SUM(N834:N834(N834, 1 - $P$1, 0)) / $P$1, ""), "")</f>
        <v>#VALUE!</v>
      </c>
      <c r="Q834" s="8" t="e">
        <f aca="true">IF(ROW(N834) - 1 &gt;= $P$1,IF(OFFSET(P834, -1, 0) = "", P834, ((N834 - Q833) * $O$5) + Q833), "")</f>
        <v>#VALUE!</v>
      </c>
      <c r="R834" s="8" t="e">
        <f aca="false">IF(Q834&lt;&gt;"", N834 - Q834, "")</f>
        <v>#VALUE!</v>
      </c>
    </row>
    <row collapsed="false" customFormat="false" customHeight="true" hidden="false" ht="14.4" outlineLevel="0" r="835">
      <c r="A835" s="9" t="n">
        <v>37770</v>
      </c>
      <c r="B835" s="5" t="n">
        <v>18.29</v>
      </c>
      <c r="C835" s="5" t="n">
        <v>18.5</v>
      </c>
      <c r="D835" s="5" t="n">
        <v>17.9</v>
      </c>
      <c r="E835" s="5" t="n">
        <v>18.1</v>
      </c>
      <c r="F835" s="5" t="n">
        <v>11920200</v>
      </c>
      <c r="G835" s="5" t="n">
        <v>9.01</v>
      </c>
      <c r="I835" s="10" t="e">
        <f aca="false">IF(ROW(E835) - 1 &gt;= $I$1,SUM(E835:E835(E835,1 - $I$1, 0)) / $I$1,"")</f>
        <v>#VALUE!</v>
      </c>
      <c r="J835" s="10" t="e">
        <f aca="false">IF(ROW(E835) - 1 &gt;= $J$1,SUM(E835:E835(E835,1 - $J$1, 0)) / $J$1,"")</f>
        <v>#VALUE!</v>
      </c>
      <c r="L835" s="11" t="e">
        <f aca="true">IF(ROW(E835) - 1 &gt;= $L$1,IF(OFFSET(I835, -1, 0) = "", I835, ((E835 - L834) * $K$4) + L834), "")</f>
        <v>#VALUE!</v>
      </c>
      <c r="M835" s="11" t="e">
        <f aca="true">IF(ROW(E835) - 1 &gt;= $M$1,IF(OFFSET(J835, -1, 0) = "", J835, ((E835 - M834) * $K$6) + M834), "")</f>
        <v>#VALUE!</v>
      </c>
      <c r="N835" s="7" t="e">
        <f aca="false">IF(M835&lt;&gt;"", L835-M835, "")</f>
        <v>#VALUE!</v>
      </c>
      <c r="P835" s="4" t="e">
        <f aca="false">IF(ROW(E835) - 1 &gt;= $P$1, IF(OFFSET(N835, 1- $P$1, 0) &lt;&gt; "", SUM(N835:N835(N835, 1 - $P$1, 0)) / $P$1, ""), "")</f>
        <v>#VALUE!</v>
      </c>
      <c r="Q835" s="8" t="e">
        <f aca="true">IF(ROW(N835) - 1 &gt;= $P$1,IF(OFFSET(P835, -1, 0) = "", P835, ((N835 - Q834) * $O$5) + Q834), "")</f>
        <v>#VALUE!</v>
      </c>
      <c r="R835" s="8" t="e">
        <f aca="false">IF(Q835&lt;&gt;"", N835 - Q835, "")</f>
        <v>#VALUE!</v>
      </c>
    </row>
    <row collapsed="false" customFormat="false" customHeight="true" hidden="false" ht="14.4" outlineLevel="0" r="836">
      <c r="A836" s="9" t="n">
        <v>37771</v>
      </c>
      <c r="B836" s="5" t="n">
        <v>18.12</v>
      </c>
      <c r="C836" s="5" t="n">
        <v>18.18</v>
      </c>
      <c r="D836" s="5" t="n">
        <v>17.53</v>
      </c>
      <c r="E836" s="5" t="n">
        <v>17.95</v>
      </c>
      <c r="F836" s="5" t="n">
        <v>13669600</v>
      </c>
      <c r="G836" s="5" t="n">
        <v>8.94</v>
      </c>
      <c r="I836" s="10" t="e">
        <f aca="false">IF(ROW(E836) - 1 &gt;= $I$1,SUM(E836:E836(E836,1 - $I$1, 0)) / $I$1,"")</f>
        <v>#VALUE!</v>
      </c>
      <c r="J836" s="10" t="e">
        <f aca="false">IF(ROW(E836) - 1 &gt;= $J$1,SUM(E836:E836(E836,1 - $J$1, 0)) / $J$1,"")</f>
        <v>#VALUE!</v>
      </c>
      <c r="L836" s="11" t="e">
        <f aca="true">IF(ROW(E836) - 1 &gt;= $L$1,IF(OFFSET(I836, -1, 0) = "", I836, ((E836 - L835) * $K$4) + L835), "")</f>
        <v>#VALUE!</v>
      </c>
      <c r="M836" s="11" t="e">
        <f aca="true">IF(ROW(E836) - 1 &gt;= $M$1,IF(OFFSET(J836, -1, 0) = "", J836, ((E836 - M835) * $K$6) + M835), "")</f>
        <v>#VALUE!</v>
      </c>
      <c r="N836" s="7" t="e">
        <f aca="false">IF(M836&lt;&gt;"", L836-M836, "")</f>
        <v>#VALUE!</v>
      </c>
      <c r="P836" s="4" t="e">
        <f aca="false">IF(ROW(E836) - 1 &gt;= $P$1, IF(OFFSET(N836, 1- $P$1, 0) &lt;&gt; "", SUM(N836:N836(N836, 1 - $P$1, 0)) / $P$1, ""), "")</f>
        <v>#VALUE!</v>
      </c>
      <c r="Q836" s="8" t="e">
        <f aca="true">IF(ROW(N836) - 1 &gt;= $P$1,IF(OFFSET(P836, -1, 0) = "", P836, ((N836 - Q835) * $O$5) + Q835), "")</f>
        <v>#VALUE!</v>
      </c>
      <c r="R836" s="8" t="e">
        <f aca="false">IF(Q836&lt;&gt;"", N836 - Q836, "")</f>
        <v>#VALUE!</v>
      </c>
    </row>
    <row collapsed="false" customFormat="false" customHeight="true" hidden="false" ht="14.4" outlineLevel="0" r="837">
      <c r="A837" s="9" t="n">
        <v>37774</v>
      </c>
      <c r="B837" s="5" t="n">
        <v>18.1</v>
      </c>
      <c r="C837" s="5" t="n">
        <v>18.29</v>
      </c>
      <c r="D837" s="5" t="n">
        <v>17.27</v>
      </c>
      <c r="E837" s="5" t="n">
        <v>17.45</v>
      </c>
      <c r="F837" s="5" t="n">
        <v>14949600</v>
      </c>
      <c r="G837" s="5" t="n">
        <v>8.69</v>
      </c>
      <c r="I837" s="10" t="e">
        <f aca="false">IF(ROW(E837) - 1 &gt;= $I$1,SUM(E837:E837(E837,1 - $I$1, 0)) / $I$1,"")</f>
        <v>#VALUE!</v>
      </c>
      <c r="J837" s="10" t="e">
        <f aca="false">IF(ROW(E837) - 1 &gt;= $J$1,SUM(E837:E837(E837,1 - $J$1, 0)) / $J$1,"")</f>
        <v>#VALUE!</v>
      </c>
      <c r="L837" s="11" t="e">
        <f aca="true">IF(ROW(E837) - 1 &gt;= $L$1,IF(OFFSET(I837, -1, 0) = "", I837, ((E837 - L836) * $K$4) + L836), "")</f>
        <v>#VALUE!</v>
      </c>
      <c r="M837" s="11" t="e">
        <f aca="true">IF(ROW(E837) - 1 &gt;= $M$1,IF(OFFSET(J837, -1, 0) = "", J837, ((E837 - M836) * $K$6) + M836), "")</f>
        <v>#VALUE!</v>
      </c>
      <c r="N837" s="7" t="e">
        <f aca="false">IF(M837&lt;&gt;"", L837-M837, "")</f>
        <v>#VALUE!</v>
      </c>
      <c r="P837" s="4" t="e">
        <f aca="false">IF(ROW(E837) - 1 &gt;= $P$1, IF(OFFSET(N837, 1- $P$1, 0) &lt;&gt; "", SUM(N837:N837(N837, 1 - $P$1, 0)) / $P$1, ""), "")</f>
        <v>#VALUE!</v>
      </c>
      <c r="Q837" s="8" t="e">
        <f aca="true">IF(ROW(N837) - 1 &gt;= $P$1,IF(OFFSET(P837, -1, 0) = "", P837, ((N837 - Q836) * $O$5) + Q836), "")</f>
        <v>#VALUE!</v>
      </c>
      <c r="R837" s="8" t="e">
        <f aca="false">IF(Q837&lt;&gt;"", N837 - Q837, "")</f>
        <v>#VALUE!</v>
      </c>
    </row>
    <row collapsed="false" customFormat="false" customHeight="true" hidden="false" ht="14.4" outlineLevel="0" r="838">
      <c r="A838" s="9" t="n">
        <v>37775</v>
      </c>
      <c r="B838" s="5" t="n">
        <v>17.44</v>
      </c>
      <c r="C838" s="5" t="n">
        <v>17.67</v>
      </c>
      <c r="D838" s="5" t="n">
        <v>17.02</v>
      </c>
      <c r="E838" s="5" t="n">
        <v>17.31</v>
      </c>
      <c r="F838" s="5" t="n">
        <v>12887800</v>
      </c>
      <c r="G838" s="5" t="n">
        <v>8.62</v>
      </c>
      <c r="I838" s="10" t="e">
        <f aca="false">IF(ROW(E838) - 1 &gt;= $I$1,SUM(E838:E838(E838,1 - $I$1, 0)) / $I$1,"")</f>
        <v>#VALUE!</v>
      </c>
      <c r="J838" s="10" t="e">
        <f aca="false">IF(ROW(E838) - 1 &gt;= $J$1,SUM(E838:E838(E838,1 - $J$1, 0)) / $J$1,"")</f>
        <v>#VALUE!</v>
      </c>
      <c r="L838" s="11" t="e">
        <f aca="true">IF(ROW(E838) - 1 &gt;= $L$1,IF(OFFSET(I838, -1, 0) = "", I838, ((E838 - L837) * $K$4) + L837), "")</f>
        <v>#VALUE!</v>
      </c>
      <c r="M838" s="11" t="e">
        <f aca="true">IF(ROW(E838) - 1 &gt;= $M$1,IF(OFFSET(J838, -1, 0) = "", J838, ((E838 - M837) * $K$6) + M837), "")</f>
        <v>#VALUE!</v>
      </c>
      <c r="N838" s="7" t="e">
        <f aca="false">IF(M838&lt;&gt;"", L838-M838, "")</f>
        <v>#VALUE!</v>
      </c>
      <c r="P838" s="4" t="e">
        <f aca="false">IF(ROW(E838) - 1 &gt;= $P$1, IF(OFFSET(N838, 1- $P$1, 0) &lt;&gt; "", SUM(N838:N838(N838, 1 - $P$1, 0)) / $P$1, ""), "")</f>
        <v>#VALUE!</v>
      </c>
      <c r="Q838" s="8" t="e">
        <f aca="true">IF(ROW(N838) - 1 &gt;= $P$1,IF(OFFSET(P838, -1, 0) = "", P838, ((N838 - Q837) * $O$5) + Q837), "")</f>
        <v>#VALUE!</v>
      </c>
      <c r="R838" s="8" t="e">
        <f aca="false">IF(Q838&lt;&gt;"", N838 - Q838, "")</f>
        <v>#VALUE!</v>
      </c>
    </row>
    <row collapsed="false" customFormat="false" customHeight="true" hidden="false" ht="14.4" outlineLevel="0" r="839">
      <c r="A839" s="9" t="n">
        <v>37776</v>
      </c>
      <c r="B839" s="5" t="n">
        <v>17.3</v>
      </c>
      <c r="C839" s="5" t="n">
        <v>17.79</v>
      </c>
      <c r="D839" s="5" t="n">
        <v>17.14</v>
      </c>
      <c r="E839" s="5" t="n">
        <v>17.6</v>
      </c>
      <c r="F839" s="5" t="n">
        <v>9685800</v>
      </c>
      <c r="G839" s="5" t="n">
        <v>8.76</v>
      </c>
      <c r="I839" s="10" t="e">
        <f aca="false">IF(ROW(E839) - 1 &gt;= $I$1,SUM(E839:E839(E839,1 - $I$1, 0)) / $I$1,"")</f>
        <v>#VALUE!</v>
      </c>
      <c r="J839" s="10" t="e">
        <f aca="false">IF(ROW(E839) - 1 &gt;= $J$1,SUM(E839:E839(E839,1 - $J$1, 0)) / $J$1,"")</f>
        <v>#VALUE!</v>
      </c>
      <c r="L839" s="11" t="e">
        <f aca="true">IF(ROW(E839) - 1 &gt;= $L$1,IF(OFFSET(I839, -1, 0) = "", I839, ((E839 - L838) * $K$4) + L838), "")</f>
        <v>#VALUE!</v>
      </c>
      <c r="M839" s="11" t="e">
        <f aca="true">IF(ROW(E839) - 1 &gt;= $M$1,IF(OFFSET(J839, -1, 0) = "", J839, ((E839 - M838) * $K$6) + M838), "")</f>
        <v>#VALUE!</v>
      </c>
      <c r="N839" s="7" t="e">
        <f aca="false">IF(M839&lt;&gt;"", L839-M839, "")</f>
        <v>#VALUE!</v>
      </c>
      <c r="P839" s="4" t="e">
        <f aca="false">IF(ROW(E839) - 1 &gt;= $P$1, IF(OFFSET(N839, 1- $P$1, 0) &lt;&gt; "", SUM(N839:N839(N839, 1 - $P$1, 0)) / $P$1, ""), "")</f>
        <v>#VALUE!</v>
      </c>
      <c r="Q839" s="8" t="e">
        <f aca="true">IF(ROW(N839) - 1 &gt;= $P$1,IF(OFFSET(P839, -1, 0) = "", P839, ((N839 - Q838) * $O$5) + Q838), "")</f>
        <v>#VALUE!</v>
      </c>
      <c r="R839" s="8" t="e">
        <f aca="false">IF(Q839&lt;&gt;"", N839 - Q839, "")</f>
        <v>#VALUE!</v>
      </c>
    </row>
    <row collapsed="false" customFormat="false" customHeight="true" hidden="false" ht="14.4" outlineLevel="0" r="840">
      <c r="A840" s="9" t="n">
        <v>37777</v>
      </c>
      <c r="B840" s="5" t="n">
        <v>17.45</v>
      </c>
      <c r="C840" s="5" t="n">
        <v>17.74</v>
      </c>
      <c r="D840" s="5" t="n">
        <v>17.33</v>
      </c>
      <c r="E840" s="5" t="n">
        <v>17.64</v>
      </c>
      <c r="F840" s="5" t="n">
        <v>7339200</v>
      </c>
      <c r="G840" s="5" t="n">
        <v>8.78</v>
      </c>
      <c r="I840" s="10" t="e">
        <f aca="false">IF(ROW(E840) - 1 &gt;= $I$1,SUM(E840:E840(E840,1 - $I$1, 0)) / $I$1,"")</f>
        <v>#VALUE!</v>
      </c>
      <c r="J840" s="10" t="e">
        <f aca="false">IF(ROW(E840) - 1 &gt;= $J$1,SUM(E840:E840(E840,1 - $J$1, 0)) / $J$1,"")</f>
        <v>#VALUE!</v>
      </c>
      <c r="L840" s="11" t="e">
        <f aca="true">IF(ROW(E840) - 1 &gt;= $L$1,IF(OFFSET(I840, -1, 0) = "", I840, ((E840 - L839) * $K$4) + L839), "")</f>
        <v>#VALUE!</v>
      </c>
      <c r="M840" s="11" t="e">
        <f aca="true">IF(ROW(E840) - 1 &gt;= $M$1,IF(OFFSET(J840, -1, 0) = "", J840, ((E840 - M839) * $K$6) + M839), "")</f>
        <v>#VALUE!</v>
      </c>
      <c r="N840" s="7" t="e">
        <f aca="false">IF(M840&lt;&gt;"", L840-M840, "")</f>
        <v>#VALUE!</v>
      </c>
      <c r="P840" s="4" t="e">
        <f aca="false">IF(ROW(E840) - 1 &gt;= $P$1, IF(OFFSET(N840, 1- $P$1, 0) &lt;&gt; "", SUM(N840:N840(N840, 1 - $P$1, 0)) / $P$1, ""), "")</f>
        <v>#VALUE!</v>
      </c>
      <c r="Q840" s="8" t="e">
        <f aca="true">IF(ROW(N840) - 1 &gt;= $P$1,IF(OFFSET(P840, -1, 0) = "", P840, ((N840 - Q839) * $O$5) + Q839), "")</f>
        <v>#VALUE!</v>
      </c>
      <c r="R840" s="8" t="e">
        <f aca="false">IF(Q840&lt;&gt;"", N840 - Q840, "")</f>
        <v>#VALUE!</v>
      </c>
    </row>
    <row collapsed="false" customFormat="false" customHeight="true" hidden="false" ht="14.4" outlineLevel="0" r="841">
      <c r="A841" s="9" t="n">
        <v>37778</v>
      </c>
      <c r="B841" s="5" t="n">
        <v>17.74</v>
      </c>
      <c r="C841" s="5" t="n">
        <v>18.04</v>
      </c>
      <c r="D841" s="5" t="n">
        <v>17.14</v>
      </c>
      <c r="E841" s="5" t="n">
        <v>17.15</v>
      </c>
      <c r="F841" s="5" t="n">
        <v>8621000</v>
      </c>
      <c r="G841" s="5" t="n">
        <v>8.54</v>
      </c>
      <c r="I841" s="10" t="e">
        <f aca="false">IF(ROW(E841) - 1 &gt;= $I$1,SUM(E841:E841(E841,1 - $I$1, 0)) / $I$1,"")</f>
        <v>#VALUE!</v>
      </c>
      <c r="J841" s="10" t="e">
        <f aca="false">IF(ROW(E841) - 1 &gt;= $J$1,SUM(E841:E841(E841,1 - $J$1, 0)) / $J$1,"")</f>
        <v>#VALUE!</v>
      </c>
      <c r="L841" s="11" t="e">
        <f aca="true">IF(ROW(E841) - 1 &gt;= $L$1,IF(OFFSET(I841, -1, 0) = "", I841, ((E841 - L840) * $K$4) + L840), "")</f>
        <v>#VALUE!</v>
      </c>
      <c r="M841" s="11" t="e">
        <f aca="true">IF(ROW(E841) - 1 &gt;= $M$1,IF(OFFSET(J841, -1, 0) = "", J841, ((E841 - M840) * $K$6) + M840), "")</f>
        <v>#VALUE!</v>
      </c>
      <c r="N841" s="7" t="e">
        <f aca="false">IF(M841&lt;&gt;"", L841-M841, "")</f>
        <v>#VALUE!</v>
      </c>
      <c r="P841" s="4" t="e">
        <f aca="false">IF(ROW(E841) - 1 &gt;= $P$1, IF(OFFSET(N841, 1- $P$1, 0) &lt;&gt; "", SUM(N841:N841(N841, 1 - $P$1, 0)) / $P$1, ""), "")</f>
        <v>#VALUE!</v>
      </c>
      <c r="Q841" s="8" t="e">
        <f aca="true">IF(ROW(N841) - 1 &gt;= $P$1,IF(OFFSET(P841, -1, 0) = "", P841, ((N841 - Q840) * $O$5) + Q840), "")</f>
        <v>#VALUE!</v>
      </c>
      <c r="R841" s="8" t="e">
        <f aca="false">IF(Q841&lt;&gt;"", N841 - Q841, "")</f>
        <v>#VALUE!</v>
      </c>
    </row>
    <row collapsed="false" customFormat="false" customHeight="true" hidden="false" ht="14.4" outlineLevel="0" r="842">
      <c r="A842" s="9" t="n">
        <v>37781</v>
      </c>
      <c r="B842" s="5" t="n">
        <v>16.94</v>
      </c>
      <c r="C842" s="5" t="n">
        <v>17.04</v>
      </c>
      <c r="D842" s="5" t="n">
        <v>16.63</v>
      </c>
      <c r="E842" s="5" t="n">
        <v>16.79</v>
      </c>
      <c r="F842" s="5" t="n">
        <v>9284000</v>
      </c>
      <c r="G842" s="5" t="n">
        <v>8.36</v>
      </c>
      <c r="I842" s="10" t="e">
        <f aca="false">IF(ROW(E842) - 1 &gt;= $I$1,SUM(E842:E842(E842,1 - $I$1, 0)) / $I$1,"")</f>
        <v>#VALUE!</v>
      </c>
      <c r="J842" s="10" t="e">
        <f aca="false">IF(ROW(E842) - 1 &gt;= $J$1,SUM(E842:E842(E842,1 - $J$1, 0)) / $J$1,"")</f>
        <v>#VALUE!</v>
      </c>
      <c r="L842" s="11" t="e">
        <f aca="true">IF(ROW(E842) - 1 &gt;= $L$1,IF(OFFSET(I842, -1, 0) = "", I842, ((E842 - L841) * $K$4) + L841), "")</f>
        <v>#VALUE!</v>
      </c>
      <c r="M842" s="11" t="e">
        <f aca="true">IF(ROW(E842) - 1 &gt;= $M$1,IF(OFFSET(J842, -1, 0) = "", J842, ((E842 - M841) * $K$6) + M841), "")</f>
        <v>#VALUE!</v>
      </c>
      <c r="N842" s="7" t="e">
        <f aca="false">IF(M842&lt;&gt;"", L842-M842, "")</f>
        <v>#VALUE!</v>
      </c>
      <c r="P842" s="4" t="e">
        <f aca="false">IF(ROW(E842) - 1 &gt;= $P$1, IF(OFFSET(N842, 1- $P$1, 0) &lt;&gt; "", SUM(N842:N842(N842, 1 - $P$1, 0)) / $P$1, ""), "")</f>
        <v>#VALUE!</v>
      </c>
      <c r="Q842" s="8" t="e">
        <f aca="true">IF(ROW(N842) - 1 &gt;= $P$1,IF(OFFSET(P842, -1, 0) = "", P842, ((N842 - Q841) * $O$5) + Q841), "")</f>
        <v>#VALUE!</v>
      </c>
      <c r="R842" s="8" t="e">
        <f aca="false">IF(Q842&lt;&gt;"", N842 - Q842, "")</f>
        <v>#VALUE!</v>
      </c>
    </row>
    <row collapsed="false" customFormat="false" customHeight="true" hidden="false" ht="14.4" outlineLevel="0" r="843">
      <c r="A843" s="9" t="n">
        <v>37782</v>
      </c>
      <c r="B843" s="5" t="n">
        <v>16.89</v>
      </c>
      <c r="C843" s="5" t="n">
        <v>17.29</v>
      </c>
      <c r="D843" s="5" t="n">
        <v>16.75</v>
      </c>
      <c r="E843" s="5" t="n">
        <v>17.18</v>
      </c>
      <c r="F843" s="5" t="n">
        <v>6308800</v>
      </c>
      <c r="G843" s="5" t="n">
        <v>8.55</v>
      </c>
      <c r="I843" s="10" t="e">
        <f aca="false">IF(ROW(E843) - 1 &gt;= $I$1,SUM(E843:E843(E843,1 - $I$1, 0)) / $I$1,"")</f>
        <v>#VALUE!</v>
      </c>
      <c r="J843" s="10" t="e">
        <f aca="false">IF(ROW(E843) - 1 &gt;= $J$1,SUM(E843:E843(E843,1 - $J$1, 0)) / $J$1,"")</f>
        <v>#VALUE!</v>
      </c>
      <c r="L843" s="11" t="e">
        <f aca="true">IF(ROW(E843) - 1 &gt;= $L$1,IF(OFFSET(I843, -1, 0) = "", I843, ((E843 - L842) * $K$4) + L842), "")</f>
        <v>#VALUE!</v>
      </c>
      <c r="M843" s="11" t="e">
        <f aca="true">IF(ROW(E843) - 1 &gt;= $M$1,IF(OFFSET(J843, -1, 0) = "", J843, ((E843 - M842) * $K$6) + M842), "")</f>
        <v>#VALUE!</v>
      </c>
      <c r="N843" s="7" t="e">
        <f aca="false">IF(M843&lt;&gt;"", L843-M843, "")</f>
        <v>#VALUE!</v>
      </c>
      <c r="P843" s="4" t="e">
        <f aca="false">IF(ROW(E843) - 1 &gt;= $P$1, IF(OFFSET(N843, 1- $P$1, 0) &lt;&gt; "", SUM(N843:N843(N843, 1 - $P$1, 0)) / $P$1, ""), "")</f>
        <v>#VALUE!</v>
      </c>
      <c r="Q843" s="8" t="e">
        <f aca="true">IF(ROW(N843) - 1 &gt;= $P$1,IF(OFFSET(P843, -1, 0) = "", P843, ((N843 - Q842) * $O$5) + Q842), "")</f>
        <v>#VALUE!</v>
      </c>
      <c r="R843" s="8" t="e">
        <f aca="false">IF(Q843&lt;&gt;"", N843 - Q843, "")</f>
        <v>#VALUE!</v>
      </c>
    </row>
    <row collapsed="false" customFormat="false" customHeight="true" hidden="false" ht="14.4" outlineLevel="0" r="844">
      <c r="A844" s="9" t="n">
        <v>37783</v>
      </c>
      <c r="B844" s="5" t="n">
        <v>17.15</v>
      </c>
      <c r="C844" s="5" t="n">
        <v>17.51</v>
      </c>
      <c r="D844" s="5" t="n">
        <v>16.81</v>
      </c>
      <c r="E844" s="5" t="n">
        <v>17.45</v>
      </c>
      <c r="F844" s="5" t="n">
        <v>8039800</v>
      </c>
      <c r="G844" s="5" t="n">
        <v>8.69</v>
      </c>
      <c r="I844" s="10" t="e">
        <f aca="false">IF(ROW(E844) - 1 &gt;= $I$1,SUM(E844:E844(E844,1 - $I$1, 0)) / $I$1,"")</f>
        <v>#VALUE!</v>
      </c>
      <c r="J844" s="10" t="e">
        <f aca="false">IF(ROW(E844) - 1 &gt;= $J$1,SUM(E844:E844(E844,1 - $J$1, 0)) / $J$1,"")</f>
        <v>#VALUE!</v>
      </c>
      <c r="L844" s="11" t="e">
        <f aca="true">IF(ROW(E844) - 1 &gt;= $L$1,IF(OFFSET(I844, -1, 0) = "", I844, ((E844 - L843) * $K$4) + L843), "")</f>
        <v>#VALUE!</v>
      </c>
      <c r="M844" s="11" t="e">
        <f aca="true">IF(ROW(E844) - 1 &gt;= $M$1,IF(OFFSET(J844, -1, 0) = "", J844, ((E844 - M843) * $K$6) + M843), "")</f>
        <v>#VALUE!</v>
      </c>
      <c r="N844" s="7" t="e">
        <f aca="false">IF(M844&lt;&gt;"", L844-M844, "")</f>
        <v>#VALUE!</v>
      </c>
      <c r="P844" s="4" t="e">
        <f aca="false">IF(ROW(E844) - 1 &gt;= $P$1, IF(OFFSET(N844, 1- $P$1, 0) &lt;&gt; "", SUM(N844:N844(N844, 1 - $P$1, 0)) / $P$1, ""), "")</f>
        <v>#VALUE!</v>
      </c>
      <c r="Q844" s="8" t="e">
        <f aca="true">IF(ROW(N844) - 1 &gt;= $P$1,IF(OFFSET(P844, -1, 0) = "", P844, ((N844 - Q843) * $O$5) + Q843), "")</f>
        <v>#VALUE!</v>
      </c>
      <c r="R844" s="8" t="e">
        <f aca="false">IF(Q844&lt;&gt;"", N844 - Q844, "")</f>
        <v>#VALUE!</v>
      </c>
    </row>
    <row collapsed="false" customFormat="false" customHeight="true" hidden="false" ht="14.4" outlineLevel="0" r="845">
      <c r="A845" s="9" t="n">
        <v>37784</v>
      </c>
      <c r="B845" s="5" t="n">
        <v>17.55</v>
      </c>
      <c r="C845" s="5" t="n">
        <v>17.88</v>
      </c>
      <c r="D845" s="5" t="n">
        <v>17.45</v>
      </c>
      <c r="E845" s="5" t="n">
        <v>17.77</v>
      </c>
      <c r="F845" s="5" t="n">
        <v>9021000</v>
      </c>
      <c r="G845" s="5" t="n">
        <v>8.85</v>
      </c>
      <c r="I845" s="10" t="e">
        <f aca="false">IF(ROW(E845) - 1 &gt;= $I$1,SUM(E845:E845(E845,1 - $I$1, 0)) / $I$1,"")</f>
        <v>#VALUE!</v>
      </c>
      <c r="J845" s="10" t="e">
        <f aca="false">IF(ROW(E845) - 1 &gt;= $J$1,SUM(E845:E845(E845,1 - $J$1, 0)) / $J$1,"")</f>
        <v>#VALUE!</v>
      </c>
      <c r="L845" s="11" t="e">
        <f aca="true">IF(ROW(E845) - 1 &gt;= $L$1,IF(OFFSET(I845, -1, 0) = "", I845, ((E845 - L844) * $K$4) + L844), "")</f>
        <v>#VALUE!</v>
      </c>
      <c r="M845" s="11" t="e">
        <f aca="true">IF(ROW(E845) - 1 &gt;= $M$1,IF(OFFSET(J845, -1, 0) = "", J845, ((E845 - M844) * $K$6) + M844), "")</f>
        <v>#VALUE!</v>
      </c>
      <c r="N845" s="7" t="e">
        <f aca="false">IF(M845&lt;&gt;"", L845-M845, "")</f>
        <v>#VALUE!</v>
      </c>
      <c r="P845" s="4" t="e">
        <f aca="false">IF(ROW(E845) - 1 &gt;= $P$1, IF(OFFSET(N845, 1- $P$1, 0) &lt;&gt; "", SUM(N845:N845(N845, 1 - $P$1, 0)) / $P$1, ""), "")</f>
        <v>#VALUE!</v>
      </c>
      <c r="Q845" s="8" t="e">
        <f aca="true">IF(ROW(N845) - 1 &gt;= $P$1,IF(OFFSET(P845, -1, 0) = "", P845, ((N845 - Q844) * $O$5) + Q844), "")</f>
        <v>#VALUE!</v>
      </c>
      <c r="R845" s="8" t="e">
        <f aca="false">IF(Q845&lt;&gt;"", N845 - Q845, "")</f>
        <v>#VALUE!</v>
      </c>
    </row>
    <row collapsed="false" customFormat="false" customHeight="true" hidden="false" ht="14.4" outlineLevel="0" r="846">
      <c r="A846" s="9" t="n">
        <v>37785</v>
      </c>
      <c r="B846" s="5" t="n">
        <v>17.75</v>
      </c>
      <c r="C846" s="5" t="n">
        <v>17.95</v>
      </c>
      <c r="D846" s="5" t="n">
        <v>17.13</v>
      </c>
      <c r="E846" s="5" t="n">
        <v>17.42</v>
      </c>
      <c r="F846" s="5" t="n">
        <v>6830200</v>
      </c>
      <c r="G846" s="5" t="n">
        <v>8.67</v>
      </c>
      <c r="I846" s="10" t="e">
        <f aca="false">IF(ROW(E846) - 1 &gt;= $I$1,SUM(E846:E846(E846,1 - $I$1, 0)) / $I$1,"")</f>
        <v>#VALUE!</v>
      </c>
      <c r="J846" s="10" t="e">
        <f aca="false">IF(ROW(E846) - 1 &gt;= $J$1,SUM(E846:E846(E846,1 - $J$1, 0)) / $J$1,"")</f>
        <v>#VALUE!</v>
      </c>
      <c r="L846" s="11" t="e">
        <f aca="true">IF(ROW(E846) - 1 &gt;= $L$1,IF(OFFSET(I846, -1, 0) = "", I846, ((E846 - L845) * $K$4) + L845), "")</f>
        <v>#VALUE!</v>
      </c>
      <c r="M846" s="11" t="e">
        <f aca="true">IF(ROW(E846) - 1 &gt;= $M$1,IF(OFFSET(J846, -1, 0) = "", J846, ((E846 - M845) * $K$6) + M845), "")</f>
        <v>#VALUE!</v>
      </c>
      <c r="N846" s="7" t="e">
        <f aca="false">IF(M846&lt;&gt;"", L846-M846, "")</f>
        <v>#VALUE!</v>
      </c>
      <c r="P846" s="4" t="e">
        <f aca="false">IF(ROW(E846) - 1 &gt;= $P$1, IF(OFFSET(N846, 1- $P$1, 0) &lt;&gt; "", SUM(N846:N846(N846, 1 - $P$1, 0)) / $P$1, ""), "")</f>
        <v>#VALUE!</v>
      </c>
      <c r="Q846" s="8" t="e">
        <f aca="true">IF(ROW(N846) - 1 &gt;= $P$1,IF(OFFSET(P846, -1, 0) = "", P846, ((N846 - Q845) * $O$5) + Q845), "")</f>
        <v>#VALUE!</v>
      </c>
      <c r="R846" s="8" t="e">
        <f aca="false">IF(Q846&lt;&gt;"", N846 - Q846, "")</f>
        <v>#VALUE!</v>
      </c>
    </row>
    <row collapsed="false" customFormat="false" customHeight="true" hidden="false" ht="14.4" outlineLevel="0" r="847">
      <c r="A847" s="9" t="n">
        <v>37788</v>
      </c>
      <c r="B847" s="5" t="n">
        <v>17.6</v>
      </c>
      <c r="C847" s="5" t="n">
        <v>18.27</v>
      </c>
      <c r="D847" s="5" t="n">
        <v>17.45</v>
      </c>
      <c r="E847" s="5" t="n">
        <v>18.27</v>
      </c>
      <c r="F847" s="5" t="n">
        <v>8518800</v>
      </c>
      <c r="G847" s="5" t="n">
        <v>9.1</v>
      </c>
      <c r="I847" s="10" t="e">
        <f aca="false">IF(ROW(E847) - 1 &gt;= $I$1,SUM(E847:E847(E847,1 - $I$1, 0)) / $I$1,"")</f>
        <v>#VALUE!</v>
      </c>
      <c r="J847" s="10" t="e">
        <f aca="false">IF(ROW(E847) - 1 &gt;= $J$1,SUM(E847:E847(E847,1 - $J$1, 0)) / $J$1,"")</f>
        <v>#VALUE!</v>
      </c>
      <c r="L847" s="11" t="e">
        <f aca="true">IF(ROW(E847) - 1 &gt;= $L$1,IF(OFFSET(I847, -1, 0) = "", I847, ((E847 - L846) * $K$4) + L846), "")</f>
        <v>#VALUE!</v>
      </c>
      <c r="M847" s="11" t="e">
        <f aca="true">IF(ROW(E847) - 1 &gt;= $M$1,IF(OFFSET(J847, -1, 0) = "", J847, ((E847 - M846) * $K$6) + M846), "")</f>
        <v>#VALUE!</v>
      </c>
      <c r="N847" s="7" t="e">
        <f aca="false">IF(M847&lt;&gt;"", L847-M847, "")</f>
        <v>#VALUE!</v>
      </c>
      <c r="P847" s="4" t="e">
        <f aca="false">IF(ROW(E847) - 1 &gt;= $P$1, IF(OFFSET(N847, 1- $P$1, 0) &lt;&gt; "", SUM(N847:N847(N847, 1 - $P$1, 0)) / $P$1, ""), "")</f>
        <v>#VALUE!</v>
      </c>
      <c r="Q847" s="8" t="e">
        <f aca="true">IF(ROW(N847) - 1 &gt;= $P$1,IF(OFFSET(P847, -1, 0) = "", P847, ((N847 - Q846) * $O$5) + Q846), "")</f>
        <v>#VALUE!</v>
      </c>
      <c r="R847" s="8" t="e">
        <f aca="false">IF(Q847&lt;&gt;"", N847 - Q847, "")</f>
        <v>#VALUE!</v>
      </c>
    </row>
    <row collapsed="false" customFormat="false" customHeight="true" hidden="false" ht="14.4" outlineLevel="0" r="848">
      <c r="A848" s="9" t="n">
        <v>37789</v>
      </c>
      <c r="B848" s="5" t="n">
        <v>18.41</v>
      </c>
      <c r="C848" s="5" t="n">
        <v>18.5</v>
      </c>
      <c r="D848" s="5" t="n">
        <v>17.99</v>
      </c>
      <c r="E848" s="5" t="n">
        <v>18.19</v>
      </c>
      <c r="F848" s="5" t="n">
        <v>6338000</v>
      </c>
      <c r="G848" s="5" t="n">
        <v>9.06</v>
      </c>
      <c r="I848" s="10" t="e">
        <f aca="false">IF(ROW(E848) - 1 &gt;= $I$1,SUM(E848:E848(E848,1 - $I$1, 0)) / $I$1,"")</f>
        <v>#VALUE!</v>
      </c>
      <c r="J848" s="10" t="e">
        <f aca="false">IF(ROW(E848) - 1 &gt;= $J$1,SUM(E848:E848(E848,1 - $J$1, 0)) / $J$1,"")</f>
        <v>#VALUE!</v>
      </c>
      <c r="L848" s="11" t="e">
        <f aca="true">IF(ROW(E848) - 1 &gt;= $L$1,IF(OFFSET(I848, -1, 0) = "", I848, ((E848 - L847) * $K$4) + L847), "")</f>
        <v>#VALUE!</v>
      </c>
      <c r="M848" s="11" t="e">
        <f aca="true">IF(ROW(E848) - 1 &gt;= $M$1,IF(OFFSET(J848, -1, 0) = "", J848, ((E848 - M847) * $K$6) + M847), "")</f>
        <v>#VALUE!</v>
      </c>
      <c r="N848" s="7" t="e">
        <f aca="false">IF(M848&lt;&gt;"", L848-M848, "")</f>
        <v>#VALUE!</v>
      </c>
      <c r="P848" s="4" t="e">
        <f aca="false">IF(ROW(E848) - 1 &gt;= $P$1, IF(OFFSET(N848, 1- $P$1, 0) &lt;&gt; "", SUM(N848:N848(N848, 1 - $P$1, 0)) / $P$1, ""), "")</f>
        <v>#VALUE!</v>
      </c>
      <c r="Q848" s="8" t="e">
        <f aca="true">IF(ROW(N848) - 1 &gt;= $P$1,IF(OFFSET(P848, -1, 0) = "", P848, ((N848 - Q847) * $O$5) + Q847), "")</f>
        <v>#VALUE!</v>
      </c>
      <c r="R848" s="8" t="e">
        <f aca="false">IF(Q848&lt;&gt;"", N848 - Q848, "")</f>
        <v>#VALUE!</v>
      </c>
    </row>
    <row collapsed="false" customFormat="false" customHeight="true" hidden="false" ht="14.4" outlineLevel="0" r="849">
      <c r="A849" s="9" t="n">
        <v>37790</v>
      </c>
      <c r="B849" s="5" t="n">
        <v>18.45</v>
      </c>
      <c r="C849" s="5" t="n">
        <v>19.48</v>
      </c>
      <c r="D849" s="5" t="n">
        <v>18.31</v>
      </c>
      <c r="E849" s="5" t="n">
        <v>19.12</v>
      </c>
      <c r="F849" s="5" t="n">
        <v>16249400</v>
      </c>
      <c r="G849" s="5" t="n">
        <v>9.52</v>
      </c>
      <c r="I849" s="10" t="e">
        <f aca="false">IF(ROW(E849) - 1 &gt;= $I$1,SUM(E849:E849(E849,1 - $I$1, 0)) / $I$1,"")</f>
        <v>#VALUE!</v>
      </c>
      <c r="J849" s="10" t="e">
        <f aca="false">IF(ROW(E849) - 1 &gt;= $J$1,SUM(E849:E849(E849,1 - $J$1, 0)) / $J$1,"")</f>
        <v>#VALUE!</v>
      </c>
      <c r="L849" s="11" t="e">
        <f aca="true">IF(ROW(E849) - 1 &gt;= $L$1,IF(OFFSET(I849, -1, 0) = "", I849, ((E849 - L848) * $K$4) + L848), "")</f>
        <v>#VALUE!</v>
      </c>
      <c r="M849" s="11" t="e">
        <f aca="true">IF(ROW(E849) - 1 &gt;= $M$1,IF(OFFSET(J849, -1, 0) = "", J849, ((E849 - M848) * $K$6) + M848), "")</f>
        <v>#VALUE!</v>
      </c>
      <c r="N849" s="7" t="e">
        <f aca="false">IF(M849&lt;&gt;"", L849-M849, "")</f>
        <v>#VALUE!</v>
      </c>
      <c r="P849" s="4" t="e">
        <f aca="false">IF(ROW(E849) - 1 &gt;= $P$1, IF(OFFSET(N849, 1- $P$1, 0) &lt;&gt; "", SUM(N849:N849(N849, 1 - $P$1, 0)) / $P$1, ""), "")</f>
        <v>#VALUE!</v>
      </c>
      <c r="Q849" s="8" t="e">
        <f aca="true">IF(ROW(N849) - 1 &gt;= $P$1,IF(OFFSET(P849, -1, 0) = "", P849, ((N849 - Q848) * $O$5) + Q848), "")</f>
        <v>#VALUE!</v>
      </c>
      <c r="R849" s="8" t="e">
        <f aca="false">IF(Q849&lt;&gt;"", N849 - Q849, "")</f>
        <v>#VALUE!</v>
      </c>
    </row>
    <row collapsed="false" customFormat="false" customHeight="true" hidden="false" ht="14.4" outlineLevel="0" r="850">
      <c r="A850" s="9" t="n">
        <v>37791</v>
      </c>
      <c r="B850" s="5" t="n">
        <v>19.36</v>
      </c>
      <c r="C850" s="5" t="n">
        <v>19.61</v>
      </c>
      <c r="D850" s="5" t="n">
        <v>18.77</v>
      </c>
      <c r="E850" s="5" t="n">
        <v>19.14</v>
      </c>
      <c r="F850" s="5" t="n">
        <v>13626000</v>
      </c>
      <c r="G850" s="5" t="n">
        <v>9.53</v>
      </c>
      <c r="I850" s="10" t="e">
        <f aca="false">IF(ROW(E850) - 1 &gt;= $I$1,SUM(E850:E850(E850,1 - $I$1, 0)) / $I$1,"")</f>
        <v>#VALUE!</v>
      </c>
      <c r="J850" s="10" t="e">
        <f aca="false">IF(ROW(E850) - 1 &gt;= $J$1,SUM(E850:E850(E850,1 - $J$1, 0)) / $J$1,"")</f>
        <v>#VALUE!</v>
      </c>
      <c r="L850" s="11" t="e">
        <f aca="true">IF(ROW(E850) - 1 &gt;= $L$1,IF(OFFSET(I850, -1, 0) = "", I850, ((E850 - L849) * $K$4) + L849), "")</f>
        <v>#VALUE!</v>
      </c>
      <c r="M850" s="11" t="e">
        <f aca="true">IF(ROW(E850) - 1 &gt;= $M$1,IF(OFFSET(J850, -1, 0) = "", J850, ((E850 - M849) * $K$6) + M849), "")</f>
        <v>#VALUE!</v>
      </c>
      <c r="N850" s="7" t="e">
        <f aca="false">IF(M850&lt;&gt;"", L850-M850, "")</f>
        <v>#VALUE!</v>
      </c>
      <c r="P850" s="4" t="e">
        <f aca="false">IF(ROW(E850) - 1 &gt;= $P$1, IF(OFFSET(N850, 1- $P$1, 0) &lt;&gt; "", SUM(N850:N850(N850, 1 - $P$1, 0)) / $P$1, ""), "")</f>
        <v>#VALUE!</v>
      </c>
      <c r="Q850" s="8" t="e">
        <f aca="true">IF(ROW(N850) - 1 &gt;= $P$1,IF(OFFSET(P850, -1, 0) = "", P850, ((N850 - Q849) * $O$5) + Q849), "")</f>
        <v>#VALUE!</v>
      </c>
      <c r="R850" s="8" t="e">
        <f aca="false">IF(Q850&lt;&gt;"", N850 - Q850, "")</f>
        <v>#VALUE!</v>
      </c>
    </row>
    <row collapsed="false" customFormat="false" customHeight="true" hidden="false" ht="14.4" outlineLevel="0" r="851">
      <c r="A851" s="9" t="n">
        <v>37792</v>
      </c>
      <c r="B851" s="5" t="n">
        <v>19.35</v>
      </c>
      <c r="C851" s="5" t="n">
        <v>19.58</v>
      </c>
      <c r="D851" s="5" t="n">
        <v>18.9</v>
      </c>
      <c r="E851" s="5" t="n">
        <v>19.2</v>
      </c>
      <c r="F851" s="5" t="n">
        <v>12733800</v>
      </c>
      <c r="G851" s="5" t="n">
        <v>9.56</v>
      </c>
      <c r="I851" s="10" t="e">
        <f aca="false">IF(ROW(E851) - 1 &gt;= $I$1,SUM(E851:E851(E851,1 - $I$1, 0)) / $I$1,"")</f>
        <v>#VALUE!</v>
      </c>
      <c r="J851" s="10" t="e">
        <f aca="false">IF(ROW(E851) - 1 &gt;= $J$1,SUM(E851:E851(E851,1 - $J$1, 0)) / $J$1,"")</f>
        <v>#VALUE!</v>
      </c>
      <c r="L851" s="11" t="e">
        <f aca="true">IF(ROW(E851) - 1 &gt;= $L$1,IF(OFFSET(I851, -1, 0) = "", I851, ((E851 - L850) * $K$4) + L850), "")</f>
        <v>#VALUE!</v>
      </c>
      <c r="M851" s="11" t="e">
        <f aca="true">IF(ROW(E851) - 1 &gt;= $M$1,IF(OFFSET(J851, -1, 0) = "", J851, ((E851 - M850) * $K$6) + M850), "")</f>
        <v>#VALUE!</v>
      </c>
      <c r="N851" s="7" t="e">
        <f aca="false">IF(M851&lt;&gt;"", L851-M851, "")</f>
        <v>#VALUE!</v>
      </c>
      <c r="P851" s="4" t="e">
        <f aca="false">IF(ROW(E851) - 1 &gt;= $P$1, IF(OFFSET(N851, 1- $P$1, 0) &lt;&gt; "", SUM(N851:N851(N851, 1 - $P$1, 0)) / $P$1, ""), "")</f>
        <v>#VALUE!</v>
      </c>
      <c r="Q851" s="8" t="e">
        <f aca="true">IF(ROW(N851) - 1 &gt;= $P$1,IF(OFFSET(P851, -1, 0) = "", P851, ((N851 - Q850) * $O$5) + Q850), "")</f>
        <v>#VALUE!</v>
      </c>
      <c r="R851" s="8" t="e">
        <f aca="false">IF(Q851&lt;&gt;"", N851 - Q851, "")</f>
        <v>#VALUE!</v>
      </c>
    </row>
    <row collapsed="false" customFormat="false" customHeight="true" hidden="false" ht="14.4" outlineLevel="0" r="852">
      <c r="A852" s="9" t="n">
        <v>37795</v>
      </c>
      <c r="B852" s="5" t="n">
        <v>19.3</v>
      </c>
      <c r="C852" s="5" t="n">
        <v>19.69</v>
      </c>
      <c r="D852" s="5" t="n">
        <v>18.75</v>
      </c>
      <c r="E852" s="5" t="n">
        <v>19.06</v>
      </c>
      <c r="F852" s="5" t="n">
        <v>10977200</v>
      </c>
      <c r="G852" s="5" t="n">
        <v>9.49</v>
      </c>
      <c r="I852" s="10" t="e">
        <f aca="false">IF(ROW(E852) - 1 &gt;= $I$1,SUM(E852:E852(E852,1 - $I$1, 0)) / $I$1,"")</f>
        <v>#VALUE!</v>
      </c>
      <c r="J852" s="10" t="e">
        <f aca="false">IF(ROW(E852) - 1 &gt;= $J$1,SUM(E852:E852(E852,1 - $J$1, 0)) / $J$1,"")</f>
        <v>#VALUE!</v>
      </c>
      <c r="L852" s="11" t="e">
        <f aca="true">IF(ROW(E852) - 1 &gt;= $L$1,IF(OFFSET(I852, -1, 0) = "", I852, ((E852 - L851) * $K$4) + L851), "")</f>
        <v>#VALUE!</v>
      </c>
      <c r="M852" s="11" t="e">
        <f aca="true">IF(ROW(E852) - 1 &gt;= $M$1,IF(OFFSET(J852, -1, 0) = "", J852, ((E852 - M851) * $K$6) + M851), "")</f>
        <v>#VALUE!</v>
      </c>
      <c r="N852" s="7" t="e">
        <f aca="false">IF(M852&lt;&gt;"", L852-M852, "")</f>
        <v>#VALUE!</v>
      </c>
      <c r="P852" s="4" t="e">
        <f aca="false">IF(ROW(E852) - 1 &gt;= $P$1, IF(OFFSET(N852, 1- $P$1, 0) &lt;&gt; "", SUM(N852:N852(N852, 1 - $P$1, 0)) / $P$1, ""), "")</f>
        <v>#VALUE!</v>
      </c>
      <c r="Q852" s="8" t="e">
        <f aca="true">IF(ROW(N852) - 1 &gt;= $P$1,IF(OFFSET(P852, -1, 0) = "", P852, ((N852 - Q851) * $O$5) + Q851), "")</f>
        <v>#VALUE!</v>
      </c>
      <c r="R852" s="8" t="e">
        <f aca="false">IF(Q852&lt;&gt;"", N852 - Q852, "")</f>
        <v>#VALUE!</v>
      </c>
    </row>
    <row collapsed="false" customFormat="false" customHeight="true" hidden="false" ht="14.4" outlineLevel="0" r="853">
      <c r="A853" s="9" t="n">
        <v>37796</v>
      </c>
      <c r="B853" s="5" t="n">
        <v>19.47</v>
      </c>
      <c r="C853" s="5" t="n">
        <v>19.67</v>
      </c>
      <c r="D853" s="5" t="n">
        <v>18.72</v>
      </c>
      <c r="E853" s="5" t="n">
        <v>18.78</v>
      </c>
      <c r="F853" s="5" t="n">
        <v>18370800</v>
      </c>
      <c r="G853" s="5" t="n">
        <v>9.35</v>
      </c>
      <c r="I853" s="10" t="e">
        <f aca="false">IF(ROW(E853) - 1 &gt;= $I$1,SUM(E853:E853(E853,1 - $I$1, 0)) / $I$1,"")</f>
        <v>#VALUE!</v>
      </c>
      <c r="J853" s="10" t="e">
        <f aca="false">IF(ROW(E853) - 1 &gt;= $J$1,SUM(E853:E853(E853,1 - $J$1, 0)) / $J$1,"")</f>
        <v>#VALUE!</v>
      </c>
      <c r="L853" s="11" t="e">
        <f aca="true">IF(ROW(E853) - 1 &gt;= $L$1,IF(OFFSET(I853, -1, 0) = "", I853, ((E853 - L852) * $K$4) + L852), "")</f>
        <v>#VALUE!</v>
      </c>
      <c r="M853" s="11" t="e">
        <f aca="true">IF(ROW(E853) - 1 &gt;= $M$1,IF(OFFSET(J853, -1, 0) = "", J853, ((E853 - M852) * $K$6) + M852), "")</f>
        <v>#VALUE!</v>
      </c>
      <c r="N853" s="7" t="e">
        <f aca="false">IF(M853&lt;&gt;"", L853-M853, "")</f>
        <v>#VALUE!</v>
      </c>
      <c r="P853" s="4" t="e">
        <f aca="false">IF(ROW(E853) - 1 &gt;= $P$1, IF(OFFSET(N853, 1- $P$1, 0) &lt;&gt; "", SUM(N853:N853(N853, 1 - $P$1, 0)) / $P$1, ""), "")</f>
        <v>#VALUE!</v>
      </c>
      <c r="Q853" s="8" t="e">
        <f aca="true">IF(ROW(N853) - 1 &gt;= $P$1,IF(OFFSET(P853, -1, 0) = "", P853, ((N853 - Q852) * $O$5) + Q852), "")</f>
        <v>#VALUE!</v>
      </c>
      <c r="R853" s="8" t="e">
        <f aca="false">IF(Q853&lt;&gt;"", N853 - Q853, "")</f>
        <v>#VALUE!</v>
      </c>
    </row>
    <row collapsed="false" customFormat="false" customHeight="true" hidden="false" ht="14.4" outlineLevel="0" r="854">
      <c r="A854" s="9" t="n">
        <v>37797</v>
      </c>
      <c r="B854" s="5" t="n">
        <v>18.86</v>
      </c>
      <c r="C854" s="5" t="n">
        <v>19.4</v>
      </c>
      <c r="D854" s="5" t="n">
        <v>18.71</v>
      </c>
      <c r="E854" s="5" t="n">
        <v>19.09</v>
      </c>
      <c r="F854" s="5" t="n">
        <v>11779000</v>
      </c>
      <c r="G854" s="5" t="n">
        <v>9.5</v>
      </c>
      <c r="I854" s="10" t="e">
        <f aca="false">IF(ROW(E854) - 1 &gt;= $I$1,SUM(E854:E854(E854,1 - $I$1, 0)) / $I$1,"")</f>
        <v>#VALUE!</v>
      </c>
      <c r="J854" s="10" t="e">
        <f aca="false">IF(ROW(E854) - 1 &gt;= $J$1,SUM(E854:E854(E854,1 - $J$1, 0)) / $J$1,"")</f>
        <v>#VALUE!</v>
      </c>
      <c r="L854" s="11" t="e">
        <f aca="true">IF(ROW(E854) - 1 &gt;= $L$1,IF(OFFSET(I854, -1, 0) = "", I854, ((E854 - L853) * $K$4) + L853), "")</f>
        <v>#VALUE!</v>
      </c>
      <c r="M854" s="11" t="e">
        <f aca="true">IF(ROW(E854) - 1 &gt;= $M$1,IF(OFFSET(J854, -1, 0) = "", J854, ((E854 - M853) * $K$6) + M853), "")</f>
        <v>#VALUE!</v>
      </c>
      <c r="N854" s="7" t="e">
        <f aca="false">IF(M854&lt;&gt;"", L854-M854, "")</f>
        <v>#VALUE!</v>
      </c>
      <c r="P854" s="4" t="e">
        <f aca="false">IF(ROW(E854) - 1 &gt;= $P$1, IF(OFFSET(N854, 1- $P$1, 0) &lt;&gt; "", SUM(N854:N854(N854, 1 - $P$1, 0)) / $P$1, ""), "")</f>
        <v>#VALUE!</v>
      </c>
      <c r="Q854" s="8" t="e">
        <f aca="true">IF(ROW(N854) - 1 &gt;= $P$1,IF(OFFSET(P854, -1, 0) = "", P854, ((N854 - Q853) * $O$5) + Q853), "")</f>
        <v>#VALUE!</v>
      </c>
      <c r="R854" s="8" t="e">
        <f aca="false">IF(Q854&lt;&gt;"", N854 - Q854, "")</f>
        <v>#VALUE!</v>
      </c>
    </row>
    <row collapsed="false" customFormat="false" customHeight="true" hidden="false" ht="14.4" outlineLevel="0" r="855">
      <c r="A855" s="9" t="n">
        <v>37798</v>
      </c>
      <c r="B855" s="5" t="n">
        <v>18.7</v>
      </c>
      <c r="C855" s="5" t="n">
        <v>19.32</v>
      </c>
      <c r="D855" s="5" t="n">
        <v>18.7</v>
      </c>
      <c r="E855" s="5" t="n">
        <v>19.29</v>
      </c>
      <c r="F855" s="5" t="n">
        <v>5775200</v>
      </c>
      <c r="G855" s="5" t="n">
        <v>9.6</v>
      </c>
      <c r="I855" s="10" t="e">
        <f aca="false">IF(ROW(E855) - 1 &gt;= $I$1,SUM(E855:E855(E855,1 - $I$1, 0)) / $I$1,"")</f>
        <v>#VALUE!</v>
      </c>
      <c r="J855" s="10" t="e">
        <f aca="false">IF(ROW(E855) - 1 &gt;= $J$1,SUM(E855:E855(E855,1 - $J$1, 0)) / $J$1,"")</f>
        <v>#VALUE!</v>
      </c>
      <c r="L855" s="11" t="e">
        <f aca="true">IF(ROW(E855) - 1 &gt;= $L$1,IF(OFFSET(I855, -1, 0) = "", I855, ((E855 - L854) * $K$4) + L854), "")</f>
        <v>#VALUE!</v>
      </c>
      <c r="M855" s="11" t="e">
        <f aca="true">IF(ROW(E855) - 1 &gt;= $M$1,IF(OFFSET(J855, -1, 0) = "", J855, ((E855 - M854) * $K$6) + M854), "")</f>
        <v>#VALUE!</v>
      </c>
      <c r="N855" s="7" t="e">
        <f aca="false">IF(M855&lt;&gt;"", L855-M855, "")</f>
        <v>#VALUE!</v>
      </c>
      <c r="P855" s="4" t="e">
        <f aca="false">IF(ROW(E855) - 1 &gt;= $P$1, IF(OFFSET(N855, 1- $P$1, 0) &lt;&gt; "", SUM(N855:N855(N855, 1 - $P$1, 0)) / $P$1, ""), "")</f>
        <v>#VALUE!</v>
      </c>
      <c r="Q855" s="8" t="e">
        <f aca="true">IF(ROW(N855) - 1 &gt;= $P$1,IF(OFFSET(P855, -1, 0) = "", P855, ((N855 - Q854) * $O$5) + Q854), "")</f>
        <v>#VALUE!</v>
      </c>
      <c r="R855" s="8" t="e">
        <f aca="false">IF(Q855&lt;&gt;"", N855 - Q855, "")</f>
        <v>#VALUE!</v>
      </c>
    </row>
    <row collapsed="false" customFormat="false" customHeight="true" hidden="false" ht="14.4" outlineLevel="0" r="856">
      <c r="A856" s="9" t="n">
        <v>37799</v>
      </c>
      <c r="B856" s="5" t="n">
        <v>19.3</v>
      </c>
      <c r="C856" s="5" t="n">
        <v>19.31</v>
      </c>
      <c r="D856" s="5" t="n">
        <v>18.48</v>
      </c>
      <c r="E856" s="5" t="n">
        <v>18.73</v>
      </c>
      <c r="F856" s="5" t="n">
        <v>13064000</v>
      </c>
      <c r="G856" s="5" t="n">
        <v>9.32</v>
      </c>
      <c r="I856" s="10" t="e">
        <f aca="false">IF(ROW(E856) - 1 &gt;= $I$1,SUM(E856:E856(E856,1 - $I$1, 0)) / $I$1,"")</f>
        <v>#VALUE!</v>
      </c>
      <c r="J856" s="10" t="e">
        <f aca="false">IF(ROW(E856) - 1 &gt;= $J$1,SUM(E856:E856(E856,1 - $J$1, 0)) / $J$1,"")</f>
        <v>#VALUE!</v>
      </c>
      <c r="L856" s="11" t="e">
        <f aca="true">IF(ROW(E856) - 1 &gt;= $L$1,IF(OFFSET(I856, -1, 0) = "", I856, ((E856 - L855) * $K$4) + L855), "")</f>
        <v>#VALUE!</v>
      </c>
      <c r="M856" s="11" t="e">
        <f aca="true">IF(ROW(E856) - 1 &gt;= $M$1,IF(OFFSET(J856, -1, 0) = "", J856, ((E856 - M855) * $K$6) + M855), "")</f>
        <v>#VALUE!</v>
      </c>
      <c r="N856" s="7" t="e">
        <f aca="false">IF(M856&lt;&gt;"", L856-M856, "")</f>
        <v>#VALUE!</v>
      </c>
      <c r="P856" s="4" t="e">
        <f aca="false">IF(ROW(E856) - 1 &gt;= $P$1, IF(OFFSET(N856, 1- $P$1, 0) &lt;&gt; "", SUM(N856:N856(N856, 1 - $P$1, 0)) / $P$1, ""), "")</f>
        <v>#VALUE!</v>
      </c>
      <c r="Q856" s="8" t="e">
        <f aca="true">IF(ROW(N856) - 1 &gt;= $P$1,IF(OFFSET(P856, -1, 0) = "", P856, ((N856 - Q855) * $O$5) + Q855), "")</f>
        <v>#VALUE!</v>
      </c>
      <c r="R856" s="8" t="e">
        <f aca="false">IF(Q856&lt;&gt;"", N856 - Q856, "")</f>
        <v>#VALUE!</v>
      </c>
    </row>
    <row collapsed="false" customFormat="false" customHeight="true" hidden="false" ht="14.4" outlineLevel="0" r="857">
      <c r="A857" s="9" t="n">
        <v>37802</v>
      </c>
      <c r="B857" s="5" t="n">
        <v>18.68</v>
      </c>
      <c r="C857" s="5" t="n">
        <v>19.21</v>
      </c>
      <c r="D857" s="5" t="n">
        <v>18.59</v>
      </c>
      <c r="E857" s="5" t="n">
        <v>19.06</v>
      </c>
      <c r="F857" s="5" t="n">
        <v>7934000</v>
      </c>
      <c r="G857" s="5" t="n">
        <v>9.49</v>
      </c>
      <c r="I857" s="10" t="e">
        <f aca="false">IF(ROW(E857) - 1 &gt;= $I$1,SUM(E857:E857(E857,1 - $I$1, 0)) / $I$1,"")</f>
        <v>#VALUE!</v>
      </c>
      <c r="J857" s="10" t="e">
        <f aca="false">IF(ROW(E857) - 1 &gt;= $J$1,SUM(E857:E857(E857,1 - $J$1, 0)) / $J$1,"")</f>
        <v>#VALUE!</v>
      </c>
      <c r="L857" s="11" t="e">
        <f aca="true">IF(ROW(E857) - 1 &gt;= $L$1,IF(OFFSET(I857, -1, 0) = "", I857, ((E857 - L856) * $K$4) + L856), "")</f>
        <v>#VALUE!</v>
      </c>
      <c r="M857" s="11" t="e">
        <f aca="true">IF(ROW(E857) - 1 &gt;= $M$1,IF(OFFSET(J857, -1, 0) = "", J857, ((E857 - M856) * $K$6) + M856), "")</f>
        <v>#VALUE!</v>
      </c>
      <c r="N857" s="7" t="e">
        <f aca="false">IF(M857&lt;&gt;"", L857-M857, "")</f>
        <v>#VALUE!</v>
      </c>
      <c r="P857" s="4" t="e">
        <f aca="false">IF(ROW(E857) - 1 &gt;= $P$1, IF(OFFSET(N857, 1- $P$1, 0) &lt;&gt; "", SUM(N857:N857(N857, 1 - $P$1, 0)) / $P$1, ""), "")</f>
        <v>#VALUE!</v>
      </c>
      <c r="Q857" s="8" t="e">
        <f aca="true">IF(ROW(N857) - 1 &gt;= $P$1,IF(OFFSET(P857, -1, 0) = "", P857, ((N857 - Q856) * $O$5) + Q856), "")</f>
        <v>#VALUE!</v>
      </c>
      <c r="R857" s="8" t="e">
        <f aca="false">IF(Q857&lt;&gt;"", N857 - Q857, "")</f>
        <v>#VALUE!</v>
      </c>
    </row>
    <row collapsed="false" customFormat="false" customHeight="true" hidden="false" ht="14.4" outlineLevel="0" r="858">
      <c r="A858" s="9" t="n">
        <v>37803</v>
      </c>
      <c r="B858" s="5" t="n">
        <v>18.87</v>
      </c>
      <c r="C858" s="5" t="n">
        <v>19.18</v>
      </c>
      <c r="D858" s="5" t="n">
        <v>18.51</v>
      </c>
      <c r="E858" s="5" t="n">
        <v>19.09</v>
      </c>
      <c r="F858" s="5" t="n">
        <v>6464000</v>
      </c>
      <c r="G858" s="5" t="n">
        <v>9.5</v>
      </c>
      <c r="I858" s="10" t="e">
        <f aca="false">IF(ROW(E858) - 1 &gt;= $I$1,SUM(E858:E858(E858,1 - $I$1, 0)) / $I$1,"")</f>
        <v>#VALUE!</v>
      </c>
      <c r="J858" s="10" t="e">
        <f aca="false">IF(ROW(E858) - 1 &gt;= $J$1,SUM(E858:E858(E858,1 - $J$1, 0)) / $J$1,"")</f>
        <v>#VALUE!</v>
      </c>
      <c r="L858" s="11" t="e">
        <f aca="true">IF(ROW(E858) - 1 &gt;= $L$1,IF(OFFSET(I858, -1, 0) = "", I858, ((E858 - L857) * $K$4) + L857), "")</f>
        <v>#VALUE!</v>
      </c>
      <c r="M858" s="11" t="e">
        <f aca="true">IF(ROW(E858) - 1 &gt;= $M$1,IF(OFFSET(J858, -1, 0) = "", J858, ((E858 - M857) * $K$6) + M857), "")</f>
        <v>#VALUE!</v>
      </c>
      <c r="N858" s="7" t="e">
        <f aca="false">IF(M858&lt;&gt;"", L858-M858, "")</f>
        <v>#VALUE!</v>
      </c>
      <c r="P858" s="4" t="e">
        <f aca="false">IF(ROW(E858) - 1 &gt;= $P$1, IF(OFFSET(N858, 1- $P$1, 0) &lt;&gt; "", SUM(N858:N858(N858, 1 - $P$1, 0)) / $P$1, ""), "")</f>
        <v>#VALUE!</v>
      </c>
      <c r="Q858" s="8" t="e">
        <f aca="true">IF(ROW(N858) - 1 &gt;= $P$1,IF(OFFSET(P858, -1, 0) = "", P858, ((N858 - Q857) * $O$5) + Q857), "")</f>
        <v>#VALUE!</v>
      </c>
      <c r="R858" s="8" t="e">
        <f aca="false">IF(Q858&lt;&gt;"", N858 - Q858, "")</f>
        <v>#VALUE!</v>
      </c>
    </row>
    <row collapsed="false" customFormat="false" customHeight="true" hidden="false" ht="14.4" outlineLevel="0" r="859">
      <c r="A859" s="9" t="n">
        <v>37804</v>
      </c>
      <c r="B859" s="5" t="n">
        <v>19.03</v>
      </c>
      <c r="C859" s="5" t="n">
        <v>19.4</v>
      </c>
      <c r="D859" s="5" t="n">
        <v>19.02</v>
      </c>
      <c r="E859" s="5" t="n">
        <v>19.27</v>
      </c>
      <c r="F859" s="5" t="n">
        <v>11617800</v>
      </c>
      <c r="G859" s="5" t="n">
        <v>9.59</v>
      </c>
      <c r="I859" s="10" t="e">
        <f aca="false">IF(ROW(E859) - 1 &gt;= $I$1,SUM(E859:E859(E859,1 - $I$1, 0)) / $I$1,"")</f>
        <v>#VALUE!</v>
      </c>
      <c r="J859" s="10" t="e">
        <f aca="false">IF(ROW(E859) - 1 &gt;= $J$1,SUM(E859:E859(E859,1 - $J$1, 0)) / $J$1,"")</f>
        <v>#VALUE!</v>
      </c>
      <c r="L859" s="11" t="e">
        <f aca="true">IF(ROW(E859) - 1 &gt;= $L$1,IF(OFFSET(I859, -1, 0) = "", I859, ((E859 - L858) * $K$4) + L858), "")</f>
        <v>#VALUE!</v>
      </c>
      <c r="M859" s="11" t="e">
        <f aca="true">IF(ROW(E859) - 1 &gt;= $M$1,IF(OFFSET(J859, -1, 0) = "", J859, ((E859 - M858) * $K$6) + M858), "")</f>
        <v>#VALUE!</v>
      </c>
      <c r="N859" s="7" t="e">
        <f aca="false">IF(M859&lt;&gt;"", L859-M859, "")</f>
        <v>#VALUE!</v>
      </c>
      <c r="P859" s="4" t="e">
        <f aca="false">IF(ROW(E859) - 1 &gt;= $P$1, IF(OFFSET(N859, 1- $P$1, 0) &lt;&gt; "", SUM(N859:N859(N859, 1 - $P$1, 0)) / $P$1, ""), "")</f>
        <v>#VALUE!</v>
      </c>
      <c r="Q859" s="8" t="e">
        <f aca="true">IF(ROW(N859) - 1 &gt;= $P$1,IF(OFFSET(P859, -1, 0) = "", P859, ((N859 - Q858) * $O$5) + Q858), "")</f>
        <v>#VALUE!</v>
      </c>
      <c r="R859" s="8" t="e">
        <f aca="false">IF(Q859&lt;&gt;"", N859 - Q859, "")</f>
        <v>#VALUE!</v>
      </c>
    </row>
    <row collapsed="false" customFormat="false" customHeight="true" hidden="false" ht="14.4" outlineLevel="0" r="860">
      <c r="A860" s="9" t="n">
        <v>37805</v>
      </c>
      <c r="B860" s="5" t="n">
        <v>19</v>
      </c>
      <c r="C860" s="5" t="n">
        <v>19.55</v>
      </c>
      <c r="D860" s="5" t="n">
        <v>18.98</v>
      </c>
      <c r="E860" s="5" t="n">
        <v>19.13</v>
      </c>
      <c r="F860" s="5" t="n">
        <v>4920400</v>
      </c>
      <c r="G860" s="5" t="n">
        <v>9.52</v>
      </c>
      <c r="I860" s="10" t="e">
        <f aca="false">IF(ROW(E860) - 1 &gt;= $I$1,SUM(E860:E860(E860,1 - $I$1, 0)) / $I$1,"")</f>
        <v>#VALUE!</v>
      </c>
      <c r="J860" s="10" t="e">
        <f aca="false">IF(ROW(E860) - 1 &gt;= $J$1,SUM(E860:E860(E860,1 - $J$1, 0)) / $J$1,"")</f>
        <v>#VALUE!</v>
      </c>
      <c r="L860" s="11" t="e">
        <f aca="true">IF(ROW(E860) - 1 &gt;= $L$1,IF(OFFSET(I860, -1, 0) = "", I860, ((E860 - L859) * $K$4) + L859), "")</f>
        <v>#VALUE!</v>
      </c>
      <c r="M860" s="11" t="e">
        <f aca="true">IF(ROW(E860) - 1 &gt;= $M$1,IF(OFFSET(J860, -1, 0) = "", J860, ((E860 - M859) * $K$6) + M859), "")</f>
        <v>#VALUE!</v>
      </c>
      <c r="N860" s="7" t="e">
        <f aca="false">IF(M860&lt;&gt;"", L860-M860, "")</f>
        <v>#VALUE!</v>
      </c>
      <c r="P860" s="4" t="e">
        <f aca="false">IF(ROW(E860) - 1 &gt;= $P$1, IF(OFFSET(N860, 1- $P$1, 0) &lt;&gt; "", SUM(N860:N860(N860, 1 - $P$1, 0)) / $P$1, ""), "")</f>
        <v>#VALUE!</v>
      </c>
      <c r="Q860" s="8" t="e">
        <f aca="true">IF(ROW(N860) - 1 &gt;= $P$1,IF(OFFSET(P860, -1, 0) = "", P860, ((N860 - Q859) * $O$5) + Q859), "")</f>
        <v>#VALUE!</v>
      </c>
      <c r="R860" s="8" t="e">
        <f aca="false">IF(Q860&lt;&gt;"", N860 - Q860, "")</f>
        <v>#VALUE!</v>
      </c>
    </row>
    <row collapsed="false" customFormat="false" customHeight="true" hidden="false" ht="14.4" outlineLevel="0" r="861">
      <c r="A861" s="9" t="n">
        <v>37809</v>
      </c>
      <c r="B861" s="5" t="n">
        <v>19.27</v>
      </c>
      <c r="C861" s="5" t="n">
        <v>20.18</v>
      </c>
      <c r="D861" s="5" t="n">
        <v>19.13</v>
      </c>
      <c r="E861" s="5" t="n">
        <v>19.87</v>
      </c>
      <c r="F861" s="5" t="n">
        <v>10224000</v>
      </c>
      <c r="G861" s="5" t="n">
        <v>9.89</v>
      </c>
      <c r="I861" s="10" t="e">
        <f aca="false">IF(ROW(E861) - 1 &gt;= $I$1,SUM(E861:E861(E861,1 - $I$1, 0)) / $I$1,"")</f>
        <v>#VALUE!</v>
      </c>
      <c r="J861" s="10" t="e">
        <f aca="false">IF(ROW(E861) - 1 &gt;= $J$1,SUM(E861:E861(E861,1 - $J$1, 0)) / $J$1,"")</f>
        <v>#VALUE!</v>
      </c>
      <c r="L861" s="11" t="e">
        <f aca="true">IF(ROW(E861) - 1 &gt;= $L$1,IF(OFFSET(I861, -1, 0) = "", I861, ((E861 - L860) * $K$4) + L860), "")</f>
        <v>#VALUE!</v>
      </c>
      <c r="M861" s="11" t="e">
        <f aca="true">IF(ROW(E861) - 1 &gt;= $M$1,IF(OFFSET(J861, -1, 0) = "", J861, ((E861 - M860) * $K$6) + M860), "")</f>
        <v>#VALUE!</v>
      </c>
      <c r="N861" s="7" t="e">
        <f aca="false">IF(M861&lt;&gt;"", L861-M861, "")</f>
        <v>#VALUE!</v>
      </c>
      <c r="P861" s="4" t="e">
        <f aca="false">IF(ROW(E861) - 1 &gt;= $P$1, IF(OFFSET(N861, 1- $P$1, 0) &lt;&gt; "", SUM(N861:N861(N861, 1 - $P$1, 0)) / $P$1, ""), "")</f>
        <v>#VALUE!</v>
      </c>
      <c r="Q861" s="8" t="e">
        <f aca="true">IF(ROW(N861) - 1 &gt;= $P$1,IF(OFFSET(P861, -1, 0) = "", P861, ((N861 - Q860) * $O$5) + Q860), "")</f>
        <v>#VALUE!</v>
      </c>
      <c r="R861" s="8" t="e">
        <f aca="false">IF(Q861&lt;&gt;"", N861 - Q861, "")</f>
        <v>#VALUE!</v>
      </c>
    </row>
    <row collapsed="false" customFormat="false" customHeight="true" hidden="false" ht="14.4" outlineLevel="0" r="862">
      <c r="A862" s="9" t="n">
        <v>37810</v>
      </c>
      <c r="B862" s="5" t="n">
        <v>19.52</v>
      </c>
      <c r="C862" s="5" t="n">
        <v>20.5</v>
      </c>
      <c r="D862" s="5" t="n">
        <v>19.49</v>
      </c>
      <c r="E862" s="5" t="n">
        <v>20.4</v>
      </c>
      <c r="F862" s="5" t="n">
        <v>9169200</v>
      </c>
      <c r="G862" s="5" t="n">
        <v>10.16</v>
      </c>
      <c r="I862" s="10" t="e">
        <f aca="false">IF(ROW(E862) - 1 &gt;= $I$1,SUM(E862:E862(E862,1 - $I$1, 0)) / $I$1,"")</f>
        <v>#VALUE!</v>
      </c>
      <c r="J862" s="10" t="e">
        <f aca="false">IF(ROW(E862) - 1 &gt;= $J$1,SUM(E862:E862(E862,1 - $J$1, 0)) / $J$1,"")</f>
        <v>#VALUE!</v>
      </c>
      <c r="L862" s="11" t="e">
        <f aca="true">IF(ROW(E862) - 1 &gt;= $L$1,IF(OFFSET(I862, -1, 0) = "", I862, ((E862 - L861) * $K$4) + L861), "")</f>
        <v>#VALUE!</v>
      </c>
      <c r="M862" s="11" t="e">
        <f aca="true">IF(ROW(E862) - 1 &gt;= $M$1,IF(OFFSET(J862, -1, 0) = "", J862, ((E862 - M861) * $K$6) + M861), "")</f>
        <v>#VALUE!</v>
      </c>
      <c r="N862" s="7" t="e">
        <f aca="false">IF(M862&lt;&gt;"", L862-M862, "")</f>
        <v>#VALUE!</v>
      </c>
      <c r="P862" s="4" t="e">
        <f aca="false">IF(ROW(E862) - 1 &gt;= $P$1, IF(OFFSET(N862, 1- $P$1, 0) &lt;&gt; "", SUM(N862:N862(N862, 1 - $P$1, 0)) / $P$1, ""), "")</f>
        <v>#VALUE!</v>
      </c>
      <c r="Q862" s="8" t="e">
        <f aca="true">IF(ROW(N862) - 1 &gt;= $P$1,IF(OFFSET(P862, -1, 0) = "", P862, ((N862 - Q861) * $O$5) + Q861), "")</f>
        <v>#VALUE!</v>
      </c>
      <c r="R862" s="8" t="e">
        <f aca="false">IF(Q862&lt;&gt;"", N862 - Q862, "")</f>
        <v>#VALUE!</v>
      </c>
    </row>
    <row collapsed="false" customFormat="false" customHeight="true" hidden="false" ht="14.4" outlineLevel="0" r="863">
      <c r="A863" s="9" t="n">
        <v>37811</v>
      </c>
      <c r="B863" s="5" t="n">
        <v>20.21</v>
      </c>
      <c r="C863" s="5" t="n">
        <v>20.45</v>
      </c>
      <c r="D863" s="5" t="n">
        <v>19.89</v>
      </c>
      <c r="E863" s="5" t="n">
        <v>19.89</v>
      </c>
      <c r="F863" s="5" t="n">
        <v>7630200</v>
      </c>
      <c r="G863" s="5" t="n">
        <v>9.9</v>
      </c>
      <c r="I863" s="10" t="e">
        <f aca="false">IF(ROW(E863) - 1 &gt;= $I$1,SUM(E863:E863(E863,1 - $I$1, 0)) / $I$1,"")</f>
        <v>#VALUE!</v>
      </c>
      <c r="J863" s="10" t="e">
        <f aca="false">IF(ROW(E863) - 1 &gt;= $J$1,SUM(E863:E863(E863,1 - $J$1, 0)) / $J$1,"")</f>
        <v>#VALUE!</v>
      </c>
      <c r="L863" s="11" t="e">
        <f aca="true">IF(ROW(E863) - 1 &gt;= $L$1,IF(OFFSET(I863, -1, 0) = "", I863, ((E863 - L862) * $K$4) + L862), "")</f>
        <v>#VALUE!</v>
      </c>
      <c r="M863" s="11" t="e">
        <f aca="true">IF(ROW(E863) - 1 &gt;= $M$1,IF(OFFSET(J863, -1, 0) = "", J863, ((E863 - M862) * $K$6) + M862), "")</f>
        <v>#VALUE!</v>
      </c>
      <c r="N863" s="7" t="e">
        <f aca="false">IF(M863&lt;&gt;"", L863-M863, "")</f>
        <v>#VALUE!</v>
      </c>
      <c r="P863" s="4" t="e">
        <f aca="false">IF(ROW(E863) - 1 &gt;= $P$1, IF(OFFSET(N863, 1- $P$1, 0) &lt;&gt; "", SUM(N863:N863(N863, 1 - $P$1, 0)) / $P$1, ""), "")</f>
        <v>#VALUE!</v>
      </c>
      <c r="Q863" s="8" t="e">
        <f aca="true">IF(ROW(N863) - 1 &gt;= $P$1,IF(OFFSET(P863, -1, 0) = "", P863, ((N863 - Q862) * $O$5) + Q862), "")</f>
        <v>#VALUE!</v>
      </c>
      <c r="R863" s="8" t="e">
        <f aca="false">IF(Q863&lt;&gt;"", N863 - Q863, "")</f>
        <v>#VALUE!</v>
      </c>
    </row>
    <row collapsed="false" customFormat="false" customHeight="true" hidden="false" ht="14.4" outlineLevel="0" r="864">
      <c r="A864" s="9" t="n">
        <v>37812</v>
      </c>
      <c r="B864" s="5" t="n">
        <v>19.88</v>
      </c>
      <c r="C864" s="5" t="n">
        <v>19.94</v>
      </c>
      <c r="D864" s="5" t="n">
        <v>19.37</v>
      </c>
      <c r="E864" s="5" t="n">
        <v>19.58</v>
      </c>
      <c r="F864" s="5" t="n">
        <v>6104800</v>
      </c>
      <c r="G864" s="5" t="n">
        <v>9.75</v>
      </c>
      <c r="I864" s="10" t="e">
        <f aca="false">IF(ROW(E864) - 1 &gt;= $I$1,SUM(E864:E864(E864,1 - $I$1, 0)) / $I$1,"")</f>
        <v>#VALUE!</v>
      </c>
      <c r="J864" s="10" t="e">
        <f aca="false">IF(ROW(E864) - 1 &gt;= $J$1,SUM(E864:E864(E864,1 - $J$1, 0)) / $J$1,"")</f>
        <v>#VALUE!</v>
      </c>
      <c r="L864" s="11" t="e">
        <f aca="true">IF(ROW(E864) - 1 &gt;= $L$1,IF(OFFSET(I864, -1, 0) = "", I864, ((E864 - L863) * $K$4) + L863), "")</f>
        <v>#VALUE!</v>
      </c>
      <c r="M864" s="11" t="e">
        <f aca="true">IF(ROW(E864) - 1 &gt;= $M$1,IF(OFFSET(J864, -1, 0) = "", J864, ((E864 - M863) * $K$6) + M863), "")</f>
        <v>#VALUE!</v>
      </c>
      <c r="N864" s="7" t="e">
        <f aca="false">IF(M864&lt;&gt;"", L864-M864, "")</f>
        <v>#VALUE!</v>
      </c>
      <c r="P864" s="4" t="e">
        <f aca="false">IF(ROW(E864) - 1 &gt;= $P$1, IF(OFFSET(N864, 1- $P$1, 0) &lt;&gt; "", SUM(N864:N864(N864, 1 - $P$1, 0)) / $P$1, ""), "")</f>
        <v>#VALUE!</v>
      </c>
      <c r="Q864" s="8" t="e">
        <f aca="true">IF(ROW(N864) - 1 &gt;= $P$1,IF(OFFSET(P864, -1, 0) = "", P864, ((N864 - Q863) * $O$5) + Q863), "")</f>
        <v>#VALUE!</v>
      </c>
      <c r="R864" s="8" t="e">
        <f aca="false">IF(Q864&lt;&gt;"", N864 - Q864, "")</f>
        <v>#VALUE!</v>
      </c>
    </row>
    <row collapsed="false" customFormat="false" customHeight="true" hidden="false" ht="14.4" outlineLevel="0" r="865">
      <c r="A865" s="9" t="n">
        <v>37813</v>
      </c>
      <c r="B865" s="5" t="n">
        <v>19.66</v>
      </c>
      <c r="C865" s="5" t="n">
        <v>20</v>
      </c>
      <c r="D865" s="5" t="n">
        <v>19.53</v>
      </c>
      <c r="E865" s="5" t="n">
        <v>19.85</v>
      </c>
      <c r="F865" s="5" t="n">
        <v>4887800</v>
      </c>
      <c r="G865" s="5" t="n">
        <v>9.88</v>
      </c>
      <c r="I865" s="10" t="e">
        <f aca="false">IF(ROW(E865) - 1 &gt;= $I$1,SUM(E865:E865(E865,1 - $I$1, 0)) / $I$1,"")</f>
        <v>#VALUE!</v>
      </c>
      <c r="J865" s="10" t="e">
        <f aca="false">IF(ROW(E865) - 1 &gt;= $J$1,SUM(E865:E865(E865,1 - $J$1, 0)) / $J$1,"")</f>
        <v>#VALUE!</v>
      </c>
      <c r="L865" s="11" t="e">
        <f aca="true">IF(ROW(E865) - 1 &gt;= $L$1,IF(OFFSET(I865, -1, 0) = "", I865, ((E865 - L864) * $K$4) + L864), "")</f>
        <v>#VALUE!</v>
      </c>
      <c r="M865" s="11" t="e">
        <f aca="true">IF(ROW(E865) - 1 &gt;= $M$1,IF(OFFSET(J865, -1, 0) = "", J865, ((E865 - M864) * $K$6) + M864), "")</f>
        <v>#VALUE!</v>
      </c>
      <c r="N865" s="7" t="e">
        <f aca="false">IF(M865&lt;&gt;"", L865-M865, "")</f>
        <v>#VALUE!</v>
      </c>
      <c r="P865" s="4" t="e">
        <f aca="false">IF(ROW(E865) - 1 &gt;= $P$1, IF(OFFSET(N865, 1- $P$1, 0) &lt;&gt; "", SUM(N865:N865(N865, 1 - $P$1, 0)) / $P$1, ""), "")</f>
        <v>#VALUE!</v>
      </c>
      <c r="Q865" s="8" t="e">
        <f aca="true">IF(ROW(N865) - 1 &gt;= $P$1,IF(OFFSET(P865, -1, 0) = "", P865, ((N865 - Q864) * $O$5) + Q864), "")</f>
        <v>#VALUE!</v>
      </c>
      <c r="R865" s="8" t="e">
        <f aca="false">IF(Q865&lt;&gt;"", N865 - Q865, "")</f>
        <v>#VALUE!</v>
      </c>
    </row>
    <row collapsed="false" customFormat="false" customHeight="true" hidden="false" ht="14.4" outlineLevel="0" r="866">
      <c r="A866" s="9" t="n">
        <v>37816</v>
      </c>
      <c r="B866" s="5" t="n">
        <v>20.01</v>
      </c>
      <c r="C866" s="5" t="n">
        <v>20.4</v>
      </c>
      <c r="D866" s="5" t="n">
        <v>19.87</v>
      </c>
      <c r="E866" s="5" t="n">
        <v>19.9</v>
      </c>
      <c r="F866" s="5" t="n">
        <v>6728800</v>
      </c>
      <c r="G866" s="5" t="n">
        <v>9.91</v>
      </c>
      <c r="I866" s="10" t="e">
        <f aca="false">IF(ROW(E866) - 1 &gt;= $I$1,SUM(E866:E866(E866,1 - $I$1, 0)) / $I$1,"")</f>
        <v>#VALUE!</v>
      </c>
      <c r="J866" s="10" t="e">
        <f aca="false">IF(ROW(E866) - 1 &gt;= $J$1,SUM(E866:E866(E866,1 - $J$1, 0)) / $J$1,"")</f>
        <v>#VALUE!</v>
      </c>
      <c r="L866" s="11" t="e">
        <f aca="true">IF(ROW(E866) - 1 &gt;= $L$1,IF(OFFSET(I866, -1, 0) = "", I866, ((E866 - L865) * $K$4) + L865), "")</f>
        <v>#VALUE!</v>
      </c>
      <c r="M866" s="11" t="e">
        <f aca="true">IF(ROW(E866) - 1 &gt;= $M$1,IF(OFFSET(J866, -1, 0) = "", J866, ((E866 - M865) * $K$6) + M865), "")</f>
        <v>#VALUE!</v>
      </c>
      <c r="N866" s="7" t="e">
        <f aca="false">IF(M866&lt;&gt;"", L866-M866, "")</f>
        <v>#VALUE!</v>
      </c>
      <c r="P866" s="4" t="e">
        <f aca="false">IF(ROW(E866) - 1 &gt;= $P$1, IF(OFFSET(N866, 1- $P$1, 0) &lt;&gt; "", SUM(N866:N866(N866, 1 - $P$1, 0)) / $P$1, ""), "")</f>
        <v>#VALUE!</v>
      </c>
      <c r="Q866" s="8" t="e">
        <f aca="true">IF(ROW(N866) - 1 &gt;= $P$1,IF(OFFSET(P866, -1, 0) = "", P866, ((N866 - Q865) * $O$5) + Q865), "")</f>
        <v>#VALUE!</v>
      </c>
      <c r="R866" s="8" t="e">
        <f aca="false">IF(Q866&lt;&gt;"", N866 - Q866, "")</f>
        <v>#VALUE!</v>
      </c>
    </row>
    <row collapsed="false" customFormat="false" customHeight="true" hidden="false" ht="14.4" outlineLevel="0" r="867">
      <c r="A867" s="9" t="n">
        <v>37817</v>
      </c>
      <c r="B867" s="5" t="n">
        <v>20.02</v>
      </c>
      <c r="C867" s="5" t="n">
        <v>20.24</v>
      </c>
      <c r="D867" s="5" t="n">
        <v>19.43</v>
      </c>
      <c r="E867" s="5" t="n">
        <v>19.61</v>
      </c>
      <c r="F867" s="5" t="n">
        <v>7380200</v>
      </c>
      <c r="G867" s="5" t="n">
        <v>9.76</v>
      </c>
      <c r="I867" s="10" t="e">
        <f aca="false">IF(ROW(E867) - 1 &gt;= $I$1,SUM(E867:E867(E867,1 - $I$1, 0)) / $I$1,"")</f>
        <v>#VALUE!</v>
      </c>
      <c r="J867" s="10" t="e">
        <f aca="false">IF(ROW(E867) - 1 &gt;= $J$1,SUM(E867:E867(E867,1 - $J$1, 0)) / $J$1,"")</f>
        <v>#VALUE!</v>
      </c>
      <c r="L867" s="11" t="e">
        <f aca="true">IF(ROW(E867) - 1 &gt;= $L$1,IF(OFFSET(I867, -1, 0) = "", I867, ((E867 - L866) * $K$4) + L866), "")</f>
        <v>#VALUE!</v>
      </c>
      <c r="M867" s="11" t="e">
        <f aca="true">IF(ROW(E867) - 1 &gt;= $M$1,IF(OFFSET(J867, -1, 0) = "", J867, ((E867 - M866) * $K$6) + M866), "")</f>
        <v>#VALUE!</v>
      </c>
      <c r="N867" s="7" t="e">
        <f aca="false">IF(M867&lt;&gt;"", L867-M867, "")</f>
        <v>#VALUE!</v>
      </c>
      <c r="P867" s="4" t="e">
        <f aca="false">IF(ROW(E867) - 1 &gt;= $P$1, IF(OFFSET(N867, 1- $P$1, 0) &lt;&gt; "", SUM(N867:N867(N867, 1 - $P$1, 0)) / $P$1, ""), "")</f>
        <v>#VALUE!</v>
      </c>
      <c r="Q867" s="8" t="e">
        <f aca="true">IF(ROW(N867) - 1 &gt;= $P$1,IF(OFFSET(P867, -1, 0) = "", P867, ((N867 - Q866) * $O$5) + Q866), "")</f>
        <v>#VALUE!</v>
      </c>
      <c r="R867" s="8" t="e">
        <f aca="false">IF(Q867&lt;&gt;"", N867 - Q867, "")</f>
        <v>#VALUE!</v>
      </c>
    </row>
    <row collapsed="false" customFormat="false" customHeight="true" hidden="false" ht="14.4" outlineLevel="0" r="868">
      <c r="A868" s="9" t="n">
        <v>37818</v>
      </c>
      <c r="B868" s="5" t="n">
        <v>19.97</v>
      </c>
      <c r="C868" s="5" t="n">
        <v>20</v>
      </c>
      <c r="D868" s="5" t="n">
        <v>19.38</v>
      </c>
      <c r="E868" s="5" t="n">
        <v>19.87</v>
      </c>
      <c r="F868" s="5" t="n">
        <v>8961800</v>
      </c>
      <c r="G868" s="5" t="n">
        <v>9.89</v>
      </c>
      <c r="I868" s="10" t="e">
        <f aca="false">IF(ROW(E868) - 1 &gt;= $I$1,SUM(E868:E868(E868,1 - $I$1, 0)) / $I$1,"")</f>
        <v>#VALUE!</v>
      </c>
      <c r="J868" s="10" t="e">
        <f aca="false">IF(ROW(E868) - 1 &gt;= $J$1,SUM(E868:E868(E868,1 - $J$1, 0)) / $J$1,"")</f>
        <v>#VALUE!</v>
      </c>
      <c r="L868" s="11" t="e">
        <f aca="true">IF(ROW(E868) - 1 &gt;= $L$1,IF(OFFSET(I868, -1, 0) = "", I868, ((E868 - L867) * $K$4) + L867), "")</f>
        <v>#VALUE!</v>
      </c>
      <c r="M868" s="11" t="e">
        <f aca="true">IF(ROW(E868) - 1 &gt;= $M$1,IF(OFFSET(J868, -1, 0) = "", J868, ((E868 - M867) * $K$6) + M867), "")</f>
        <v>#VALUE!</v>
      </c>
      <c r="N868" s="7" t="e">
        <f aca="false">IF(M868&lt;&gt;"", L868-M868, "")</f>
        <v>#VALUE!</v>
      </c>
      <c r="P868" s="4" t="e">
        <f aca="false">IF(ROW(E868) - 1 &gt;= $P$1, IF(OFFSET(N868, 1- $P$1, 0) &lt;&gt; "", SUM(N868:N868(N868, 1 - $P$1, 0)) / $P$1, ""), "")</f>
        <v>#VALUE!</v>
      </c>
      <c r="Q868" s="8" t="e">
        <f aca="true">IF(ROW(N868) - 1 &gt;= $P$1,IF(OFFSET(P868, -1, 0) = "", P868, ((N868 - Q867) * $O$5) + Q867), "")</f>
        <v>#VALUE!</v>
      </c>
      <c r="R868" s="8" t="e">
        <f aca="false">IF(Q868&lt;&gt;"", N868 - Q868, "")</f>
        <v>#VALUE!</v>
      </c>
    </row>
    <row collapsed="false" customFormat="false" customHeight="true" hidden="false" ht="14.4" outlineLevel="0" r="869">
      <c r="A869" s="9" t="n">
        <v>37819</v>
      </c>
      <c r="B869" s="5" t="n">
        <v>20.19</v>
      </c>
      <c r="C869" s="5" t="n">
        <v>20.95</v>
      </c>
      <c r="D869" s="5" t="n">
        <v>20.13</v>
      </c>
      <c r="E869" s="5" t="n">
        <v>20.9</v>
      </c>
      <c r="F869" s="5" t="n">
        <v>26829000</v>
      </c>
      <c r="G869" s="5" t="n">
        <v>10.41</v>
      </c>
      <c r="I869" s="10" t="e">
        <f aca="false">IF(ROW(E869) - 1 &gt;= $I$1,SUM(E869:E869(E869,1 - $I$1, 0)) / $I$1,"")</f>
        <v>#VALUE!</v>
      </c>
      <c r="J869" s="10" t="e">
        <f aca="false">IF(ROW(E869) - 1 &gt;= $J$1,SUM(E869:E869(E869,1 - $J$1, 0)) / $J$1,"")</f>
        <v>#VALUE!</v>
      </c>
      <c r="L869" s="11" t="e">
        <f aca="true">IF(ROW(E869) - 1 &gt;= $L$1,IF(OFFSET(I869, -1, 0) = "", I869, ((E869 - L868) * $K$4) + L868), "")</f>
        <v>#VALUE!</v>
      </c>
      <c r="M869" s="11" t="e">
        <f aca="true">IF(ROW(E869) - 1 &gt;= $M$1,IF(OFFSET(J869, -1, 0) = "", J869, ((E869 - M868) * $K$6) + M868), "")</f>
        <v>#VALUE!</v>
      </c>
      <c r="N869" s="7" t="e">
        <f aca="false">IF(M869&lt;&gt;"", L869-M869, "")</f>
        <v>#VALUE!</v>
      </c>
      <c r="P869" s="4" t="e">
        <f aca="false">IF(ROW(E869) - 1 &gt;= $P$1, IF(OFFSET(N869, 1- $P$1, 0) &lt;&gt; "", SUM(N869:N869(N869, 1 - $P$1, 0)) / $P$1, ""), "")</f>
        <v>#VALUE!</v>
      </c>
      <c r="Q869" s="8" t="e">
        <f aca="true">IF(ROW(N869) - 1 &gt;= $P$1,IF(OFFSET(P869, -1, 0) = "", P869, ((N869 - Q868) * $O$5) + Q868), "")</f>
        <v>#VALUE!</v>
      </c>
      <c r="R869" s="8" t="e">
        <f aca="false">IF(Q869&lt;&gt;"", N869 - Q869, "")</f>
        <v>#VALUE!</v>
      </c>
    </row>
    <row collapsed="false" customFormat="false" customHeight="true" hidden="false" ht="14.4" outlineLevel="0" r="870">
      <c r="A870" s="9" t="n">
        <v>37820</v>
      </c>
      <c r="B870" s="5" t="n">
        <v>20.9</v>
      </c>
      <c r="C870" s="5" t="n">
        <v>21.18</v>
      </c>
      <c r="D870" s="5" t="n">
        <v>20.4</v>
      </c>
      <c r="E870" s="5" t="n">
        <v>20.86</v>
      </c>
      <c r="F870" s="5" t="n">
        <v>10672800</v>
      </c>
      <c r="G870" s="5" t="n">
        <v>10.39</v>
      </c>
      <c r="I870" s="10" t="e">
        <f aca="false">IF(ROW(E870) - 1 &gt;= $I$1,SUM(E870:E870(E870,1 - $I$1, 0)) / $I$1,"")</f>
        <v>#VALUE!</v>
      </c>
      <c r="J870" s="10" t="e">
        <f aca="false">IF(ROW(E870) - 1 &gt;= $J$1,SUM(E870:E870(E870,1 - $J$1, 0)) / $J$1,"")</f>
        <v>#VALUE!</v>
      </c>
      <c r="L870" s="11" t="e">
        <f aca="true">IF(ROW(E870) - 1 &gt;= $L$1,IF(OFFSET(I870, -1, 0) = "", I870, ((E870 - L869) * $K$4) + L869), "")</f>
        <v>#VALUE!</v>
      </c>
      <c r="M870" s="11" t="e">
        <f aca="true">IF(ROW(E870) - 1 &gt;= $M$1,IF(OFFSET(J870, -1, 0) = "", J870, ((E870 - M869) * $K$6) + M869), "")</f>
        <v>#VALUE!</v>
      </c>
      <c r="N870" s="7" t="e">
        <f aca="false">IF(M870&lt;&gt;"", L870-M870, "")</f>
        <v>#VALUE!</v>
      </c>
      <c r="P870" s="4" t="e">
        <f aca="false">IF(ROW(E870) - 1 &gt;= $P$1, IF(OFFSET(N870, 1- $P$1, 0) &lt;&gt; "", SUM(N870:N870(N870, 1 - $P$1, 0)) / $P$1, ""), "")</f>
        <v>#VALUE!</v>
      </c>
      <c r="Q870" s="8" t="e">
        <f aca="true">IF(ROW(N870) - 1 &gt;= $P$1,IF(OFFSET(P870, -1, 0) = "", P870, ((N870 - Q869) * $O$5) + Q869), "")</f>
        <v>#VALUE!</v>
      </c>
      <c r="R870" s="8" t="e">
        <f aca="false">IF(Q870&lt;&gt;"", N870 - Q870, "")</f>
        <v>#VALUE!</v>
      </c>
    </row>
    <row collapsed="false" customFormat="false" customHeight="true" hidden="false" ht="14.4" outlineLevel="0" r="871">
      <c r="A871" s="9" t="n">
        <v>37823</v>
      </c>
      <c r="B871" s="5" t="n">
        <v>20.69</v>
      </c>
      <c r="C871" s="5" t="n">
        <v>20.8</v>
      </c>
      <c r="D871" s="5" t="n">
        <v>20.3</v>
      </c>
      <c r="E871" s="5" t="n">
        <v>20.61</v>
      </c>
      <c r="F871" s="5" t="n">
        <v>6564600</v>
      </c>
      <c r="G871" s="5" t="n">
        <v>10.26</v>
      </c>
      <c r="I871" s="10" t="e">
        <f aca="false">IF(ROW(E871) - 1 &gt;= $I$1,SUM(E871:E871(E871,1 - $I$1, 0)) / $I$1,"")</f>
        <v>#VALUE!</v>
      </c>
      <c r="J871" s="10" t="e">
        <f aca="false">IF(ROW(E871) - 1 &gt;= $J$1,SUM(E871:E871(E871,1 - $J$1, 0)) / $J$1,"")</f>
        <v>#VALUE!</v>
      </c>
      <c r="L871" s="11" t="e">
        <f aca="true">IF(ROW(E871) - 1 &gt;= $L$1,IF(OFFSET(I871, -1, 0) = "", I871, ((E871 - L870) * $K$4) + L870), "")</f>
        <v>#VALUE!</v>
      </c>
      <c r="M871" s="11" t="e">
        <f aca="true">IF(ROW(E871) - 1 &gt;= $M$1,IF(OFFSET(J871, -1, 0) = "", J871, ((E871 - M870) * $K$6) + M870), "")</f>
        <v>#VALUE!</v>
      </c>
      <c r="N871" s="7" t="e">
        <f aca="false">IF(M871&lt;&gt;"", L871-M871, "")</f>
        <v>#VALUE!</v>
      </c>
      <c r="P871" s="4" t="e">
        <f aca="false">IF(ROW(E871) - 1 &gt;= $P$1, IF(OFFSET(N871, 1- $P$1, 0) &lt;&gt; "", SUM(N871:N871(N871, 1 - $P$1, 0)) / $P$1, ""), "")</f>
        <v>#VALUE!</v>
      </c>
      <c r="Q871" s="8" t="e">
        <f aca="true">IF(ROW(N871) - 1 &gt;= $P$1,IF(OFFSET(P871, -1, 0) = "", P871, ((N871 - Q870) * $O$5) + Q870), "")</f>
        <v>#VALUE!</v>
      </c>
      <c r="R871" s="8" t="e">
        <f aca="false">IF(Q871&lt;&gt;"", N871 - Q871, "")</f>
        <v>#VALUE!</v>
      </c>
    </row>
    <row collapsed="false" customFormat="false" customHeight="true" hidden="false" ht="14.4" outlineLevel="0" r="872">
      <c r="A872" s="9" t="n">
        <v>37824</v>
      </c>
      <c r="B872" s="5" t="n">
        <v>20.87</v>
      </c>
      <c r="C872" s="5" t="n">
        <v>20.96</v>
      </c>
      <c r="D872" s="5" t="n">
        <v>20.5</v>
      </c>
      <c r="E872" s="5" t="n">
        <v>20.8</v>
      </c>
      <c r="F872" s="5" t="n">
        <v>7086600</v>
      </c>
      <c r="G872" s="5" t="n">
        <v>10.36</v>
      </c>
      <c r="I872" s="10" t="e">
        <f aca="false">IF(ROW(E872) - 1 &gt;= $I$1,SUM(E872:E872(E872,1 - $I$1, 0)) / $I$1,"")</f>
        <v>#VALUE!</v>
      </c>
      <c r="J872" s="10" t="e">
        <f aca="false">IF(ROW(E872) - 1 &gt;= $J$1,SUM(E872:E872(E872,1 - $J$1, 0)) / $J$1,"")</f>
        <v>#VALUE!</v>
      </c>
      <c r="L872" s="11" t="e">
        <f aca="true">IF(ROW(E872) - 1 &gt;= $L$1,IF(OFFSET(I872, -1, 0) = "", I872, ((E872 - L871) * $K$4) + L871), "")</f>
        <v>#VALUE!</v>
      </c>
      <c r="M872" s="11" t="e">
        <f aca="true">IF(ROW(E872) - 1 &gt;= $M$1,IF(OFFSET(J872, -1, 0) = "", J872, ((E872 - M871) * $K$6) + M871), "")</f>
        <v>#VALUE!</v>
      </c>
      <c r="N872" s="7" t="e">
        <f aca="false">IF(M872&lt;&gt;"", L872-M872, "")</f>
        <v>#VALUE!</v>
      </c>
      <c r="P872" s="4" t="e">
        <f aca="false">IF(ROW(E872) - 1 &gt;= $P$1, IF(OFFSET(N872, 1- $P$1, 0) &lt;&gt; "", SUM(N872:N872(N872, 1 - $P$1, 0)) / $P$1, ""), "")</f>
        <v>#VALUE!</v>
      </c>
      <c r="Q872" s="8" t="e">
        <f aca="true">IF(ROW(N872) - 1 &gt;= $P$1,IF(OFFSET(P872, -1, 0) = "", P872, ((N872 - Q871) * $O$5) + Q871), "")</f>
        <v>#VALUE!</v>
      </c>
      <c r="R872" s="8" t="e">
        <f aca="false">IF(Q872&lt;&gt;"", N872 - Q872, "")</f>
        <v>#VALUE!</v>
      </c>
    </row>
    <row collapsed="false" customFormat="false" customHeight="true" hidden="false" ht="14.4" outlineLevel="0" r="873">
      <c r="A873" s="9" t="n">
        <v>37825</v>
      </c>
      <c r="B873" s="5" t="n">
        <v>20.95</v>
      </c>
      <c r="C873" s="5" t="n">
        <v>20.96</v>
      </c>
      <c r="D873" s="5" t="n">
        <v>20.46</v>
      </c>
      <c r="E873" s="5" t="n">
        <v>20.79</v>
      </c>
      <c r="F873" s="5" t="n">
        <v>5108400</v>
      </c>
      <c r="G873" s="5" t="n">
        <v>10.35</v>
      </c>
      <c r="I873" s="10" t="e">
        <f aca="false">IF(ROW(E873) - 1 &gt;= $I$1,SUM(E873:E873(E873,1 - $I$1, 0)) / $I$1,"")</f>
        <v>#VALUE!</v>
      </c>
      <c r="J873" s="10" t="e">
        <f aca="false">IF(ROW(E873) - 1 &gt;= $J$1,SUM(E873:E873(E873,1 - $J$1, 0)) / $J$1,"")</f>
        <v>#VALUE!</v>
      </c>
      <c r="L873" s="11" t="e">
        <f aca="true">IF(ROW(E873) - 1 &gt;= $L$1,IF(OFFSET(I873, -1, 0) = "", I873, ((E873 - L872) * $K$4) + L872), "")</f>
        <v>#VALUE!</v>
      </c>
      <c r="M873" s="11" t="e">
        <f aca="true">IF(ROW(E873) - 1 &gt;= $M$1,IF(OFFSET(J873, -1, 0) = "", J873, ((E873 - M872) * $K$6) + M872), "")</f>
        <v>#VALUE!</v>
      </c>
      <c r="N873" s="7" t="e">
        <f aca="false">IF(M873&lt;&gt;"", L873-M873, "")</f>
        <v>#VALUE!</v>
      </c>
      <c r="P873" s="4" t="e">
        <f aca="false">IF(ROW(E873) - 1 &gt;= $P$1, IF(OFFSET(N873, 1- $P$1, 0) &lt;&gt; "", SUM(N873:N873(N873, 1 - $P$1, 0)) / $P$1, ""), "")</f>
        <v>#VALUE!</v>
      </c>
      <c r="Q873" s="8" t="e">
        <f aca="true">IF(ROW(N873) - 1 &gt;= $P$1,IF(OFFSET(P873, -1, 0) = "", P873, ((N873 - Q872) * $O$5) + Q872), "")</f>
        <v>#VALUE!</v>
      </c>
      <c r="R873" s="8" t="e">
        <f aca="false">IF(Q873&lt;&gt;"", N873 - Q873, "")</f>
        <v>#VALUE!</v>
      </c>
    </row>
    <row collapsed="false" customFormat="false" customHeight="true" hidden="false" ht="14.4" outlineLevel="0" r="874">
      <c r="A874" s="9" t="n">
        <v>37826</v>
      </c>
      <c r="B874" s="5" t="n">
        <v>21.04</v>
      </c>
      <c r="C874" s="5" t="n">
        <v>21.5</v>
      </c>
      <c r="D874" s="5" t="n">
        <v>20.38</v>
      </c>
      <c r="E874" s="5" t="n">
        <v>20.51</v>
      </c>
      <c r="F874" s="5" t="n">
        <v>8187000</v>
      </c>
      <c r="G874" s="5" t="n">
        <v>10.21</v>
      </c>
      <c r="I874" s="10" t="e">
        <f aca="false">IF(ROW(E874) - 1 &gt;= $I$1,SUM(E874:E874(E874,1 - $I$1, 0)) / $I$1,"")</f>
        <v>#VALUE!</v>
      </c>
      <c r="J874" s="10" t="e">
        <f aca="false">IF(ROW(E874) - 1 &gt;= $J$1,SUM(E874:E874(E874,1 - $J$1, 0)) / $J$1,"")</f>
        <v>#VALUE!</v>
      </c>
      <c r="L874" s="11" t="e">
        <f aca="true">IF(ROW(E874) - 1 &gt;= $L$1,IF(OFFSET(I874, -1, 0) = "", I874, ((E874 - L873) * $K$4) + L873), "")</f>
        <v>#VALUE!</v>
      </c>
      <c r="M874" s="11" t="e">
        <f aca="true">IF(ROW(E874) - 1 &gt;= $M$1,IF(OFFSET(J874, -1, 0) = "", J874, ((E874 - M873) * $K$6) + M873), "")</f>
        <v>#VALUE!</v>
      </c>
      <c r="N874" s="7" t="e">
        <f aca="false">IF(M874&lt;&gt;"", L874-M874, "")</f>
        <v>#VALUE!</v>
      </c>
      <c r="P874" s="4" t="e">
        <f aca="false">IF(ROW(E874) - 1 &gt;= $P$1, IF(OFFSET(N874, 1- $P$1, 0) &lt;&gt; "", SUM(N874:N874(N874, 1 - $P$1, 0)) / $P$1, ""), "")</f>
        <v>#VALUE!</v>
      </c>
      <c r="Q874" s="8" t="e">
        <f aca="true">IF(ROW(N874) - 1 &gt;= $P$1,IF(OFFSET(P874, -1, 0) = "", P874, ((N874 - Q873) * $O$5) + Q873), "")</f>
        <v>#VALUE!</v>
      </c>
      <c r="R874" s="8" t="e">
        <f aca="false">IF(Q874&lt;&gt;"", N874 - Q874, "")</f>
        <v>#VALUE!</v>
      </c>
    </row>
    <row collapsed="false" customFormat="false" customHeight="true" hidden="false" ht="14.4" outlineLevel="0" r="875">
      <c r="A875" s="9" t="n">
        <v>37827</v>
      </c>
      <c r="B875" s="5" t="n">
        <v>20.41</v>
      </c>
      <c r="C875" s="5" t="n">
        <v>21.57</v>
      </c>
      <c r="D875" s="5" t="n">
        <v>20.4</v>
      </c>
      <c r="E875" s="5" t="n">
        <v>21.54</v>
      </c>
      <c r="F875" s="5" t="n">
        <v>7738800</v>
      </c>
      <c r="G875" s="5" t="n">
        <v>10.72</v>
      </c>
      <c r="I875" s="10" t="e">
        <f aca="false">IF(ROW(E875) - 1 &gt;= $I$1,SUM(E875:E875(E875,1 - $I$1, 0)) / $I$1,"")</f>
        <v>#VALUE!</v>
      </c>
      <c r="J875" s="10" t="e">
        <f aca="false">IF(ROW(E875) - 1 &gt;= $J$1,SUM(E875:E875(E875,1 - $J$1, 0)) / $J$1,"")</f>
        <v>#VALUE!</v>
      </c>
      <c r="L875" s="11" t="e">
        <f aca="true">IF(ROW(E875) - 1 &gt;= $L$1,IF(OFFSET(I875, -1, 0) = "", I875, ((E875 - L874) * $K$4) + L874), "")</f>
        <v>#VALUE!</v>
      </c>
      <c r="M875" s="11" t="e">
        <f aca="true">IF(ROW(E875) - 1 &gt;= $M$1,IF(OFFSET(J875, -1, 0) = "", J875, ((E875 - M874) * $K$6) + M874), "")</f>
        <v>#VALUE!</v>
      </c>
      <c r="N875" s="7" t="e">
        <f aca="false">IF(M875&lt;&gt;"", L875-M875, "")</f>
        <v>#VALUE!</v>
      </c>
      <c r="P875" s="4" t="e">
        <f aca="false">IF(ROW(E875) - 1 &gt;= $P$1, IF(OFFSET(N875, 1- $P$1, 0) &lt;&gt; "", SUM(N875:N875(N875, 1 - $P$1, 0)) / $P$1, ""), "")</f>
        <v>#VALUE!</v>
      </c>
      <c r="Q875" s="8" t="e">
        <f aca="true">IF(ROW(N875) - 1 &gt;= $P$1,IF(OFFSET(P875, -1, 0) = "", P875, ((N875 - Q874) * $O$5) + Q874), "")</f>
        <v>#VALUE!</v>
      </c>
      <c r="R875" s="8" t="e">
        <f aca="false">IF(Q875&lt;&gt;"", N875 - Q875, "")</f>
        <v>#VALUE!</v>
      </c>
    </row>
    <row collapsed="false" customFormat="false" customHeight="true" hidden="false" ht="14.4" outlineLevel="0" r="876">
      <c r="A876" s="9" t="n">
        <v>37830</v>
      </c>
      <c r="B876" s="5" t="n">
        <v>21.5</v>
      </c>
      <c r="C876" s="5" t="n">
        <v>21.5</v>
      </c>
      <c r="D876" s="5" t="n">
        <v>20.86</v>
      </c>
      <c r="E876" s="5" t="n">
        <v>20.99</v>
      </c>
      <c r="F876" s="5" t="n">
        <v>6084200</v>
      </c>
      <c r="G876" s="5" t="n">
        <v>10.45</v>
      </c>
      <c r="I876" s="10" t="e">
        <f aca="false">IF(ROW(E876) - 1 &gt;= $I$1,SUM(E876:E876(E876,1 - $I$1, 0)) / $I$1,"")</f>
        <v>#VALUE!</v>
      </c>
      <c r="J876" s="10" t="e">
        <f aca="false">IF(ROW(E876) - 1 &gt;= $J$1,SUM(E876:E876(E876,1 - $J$1, 0)) / $J$1,"")</f>
        <v>#VALUE!</v>
      </c>
      <c r="L876" s="11" t="e">
        <f aca="true">IF(ROW(E876) - 1 &gt;= $L$1,IF(OFFSET(I876, -1, 0) = "", I876, ((E876 - L875) * $K$4) + L875), "")</f>
        <v>#VALUE!</v>
      </c>
      <c r="M876" s="11" t="e">
        <f aca="true">IF(ROW(E876) - 1 &gt;= $M$1,IF(OFFSET(J876, -1, 0) = "", J876, ((E876 - M875) * $K$6) + M875), "")</f>
        <v>#VALUE!</v>
      </c>
      <c r="N876" s="7" t="e">
        <f aca="false">IF(M876&lt;&gt;"", L876-M876, "")</f>
        <v>#VALUE!</v>
      </c>
      <c r="P876" s="4" t="e">
        <f aca="false">IF(ROW(E876) - 1 &gt;= $P$1, IF(OFFSET(N876, 1- $P$1, 0) &lt;&gt; "", SUM(N876:N876(N876, 1 - $P$1, 0)) / $P$1, ""), "")</f>
        <v>#VALUE!</v>
      </c>
      <c r="Q876" s="8" t="e">
        <f aca="true">IF(ROW(N876) - 1 &gt;= $P$1,IF(OFFSET(P876, -1, 0) = "", P876, ((N876 - Q875) * $O$5) + Q875), "")</f>
        <v>#VALUE!</v>
      </c>
      <c r="R876" s="8" t="e">
        <f aca="false">IF(Q876&lt;&gt;"", N876 - Q876, "")</f>
        <v>#VALUE!</v>
      </c>
    </row>
    <row collapsed="false" customFormat="false" customHeight="true" hidden="false" ht="14.4" outlineLevel="0" r="877">
      <c r="A877" s="9" t="n">
        <v>37831</v>
      </c>
      <c r="B877" s="5" t="n">
        <v>20.99</v>
      </c>
      <c r="C877" s="5" t="n">
        <v>21.08</v>
      </c>
      <c r="D877" s="5" t="n">
        <v>20.52</v>
      </c>
      <c r="E877" s="5" t="n">
        <v>20.72</v>
      </c>
      <c r="F877" s="5" t="n">
        <v>7040000</v>
      </c>
      <c r="G877" s="5" t="n">
        <v>10.32</v>
      </c>
      <c r="I877" s="10" t="e">
        <f aca="false">IF(ROW(E877) - 1 &gt;= $I$1,SUM(E877:E877(E877,1 - $I$1, 0)) / $I$1,"")</f>
        <v>#VALUE!</v>
      </c>
      <c r="J877" s="10" t="e">
        <f aca="false">IF(ROW(E877) - 1 &gt;= $J$1,SUM(E877:E877(E877,1 - $J$1, 0)) / $J$1,"")</f>
        <v>#VALUE!</v>
      </c>
      <c r="L877" s="11" t="e">
        <f aca="true">IF(ROW(E877) - 1 &gt;= $L$1,IF(OFFSET(I877, -1, 0) = "", I877, ((E877 - L876) * $K$4) + L876), "")</f>
        <v>#VALUE!</v>
      </c>
      <c r="M877" s="11" t="e">
        <f aca="true">IF(ROW(E877) - 1 &gt;= $M$1,IF(OFFSET(J877, -1, 0) = "", J877, ((E877 - M876) * $K$6) + M876), "")</f>
        <v>#VALUE!</v>
      </c>
      <c r="N877" s="7" t="e">
        <f aca="false">IF(M877&lt;&gt;"", L877-M877, "")</f>
        <v>#VALUE!</v>
      </c>
      <c r="P877" s="4" t="e">
        <f aca="false">IF(ROW(E877) - 1 &gt;= $P$1, IF(OFFSET(N877, 1- $P$1, 0) &lt;&gt; "", SUM(N877:N877(N877, 1 - $P$1, 0)) / $P$1, ""), "")</f>
        <v>#VALUE!</v>
      </c>
      <c r="Q877" s="8" t="e">
        <f aca="true">IF(ROW(N877) - 1 &gt;= $P$1,IF(OFFSET(P877, -1, 0) = "", P877, ((N877 - Q876) * $O$5) + Q876), "")</f>
        <v>#VALUE!</v>
      </c>
      <c r="R877" s="8" t="e">
        <f aca="false">IF(Q877&lt;&gt;"", N877 - Q877, "")</f>
        <v>#VALUE!</v>
      </c>
    </row>
    <row collapsed="false" customFormat="false" customHeight="true" hidden="false" ht="14.4" outlineLevel="0" r="878">
      <c r="A878" s="9" t="n">
        <v>37832</v>
      </c>
      <c r="B878" s="5" t="n">
        <v>20.77</v>
      </c>
      <c r="C878" s="5" t="n">
        <v>20.9</v>
      </c>
      <c r="D878" s="5" t="n">
        <v>20.17</v>
      </c>
      <c r="E878" s="5" t="n">
        <v>20.28</v>
      </c>
      <c r="F878" s="5" t="n">
        <v>6199800</v>
      </c>
      <c r="G878" s="5" t="n">
        <v>10.1</v>
      </c>
      <c r="I878" s="10" t="e">
        <f aca="false">IF(ROW(E878) - 1 &gt;= $I$1,SUM(E878:E878(E878,1 - $I$1, 0)) / $I$1,"")</f>
        <v>#VALUE!</v>
      </c>
      <c r="J878" s="10" t="e">
        <f aca="false">IF(ROW(E878) - 1 &gt;= $J$1,SUM(E878:E878(E878,1 - $J$1, 0)) / $J$1,"")</f>
        <v>#VALUE!</v>
      </c>
      <c r="L878" s="11" t="e">
        <f aca="true">IF(ROW(E878) - 1 &gt;= $L$1,IF(OFFSET(I878, -1, 0) = "", I878, ((E878 - L877) * $K$4) + L877), "")</f>
        <v>#VALUE!</v>
      </c>
      <c r="M878" s="11" t="e">
        <f aca="true">IF(ROW(E878) - 1 &gt;= $M$1,IF(OFFSET(J878, -1, 0) = "", J878, ((E878 - M877) * $K$6) + M877), "")</f>
        <v>#VALUE!</v>
      </c>
      <c r="N878" s="7" t="e">
        <f aca="false">IF(M878&lt;&gt;"", L878-M878, "")</f>
        <v>#VALUE!</v>
      </c>
      <c r="P878" s="4" t="e">
        <f aca="false">IF(ROW(E878) - 1 &gt;= $P$1, IF(OFFSET(N878, 1- $P$1, 0) &lt;&gt; "", SUM(N878:N878(N878, 1 - $P$1, 0)) / $P$1, ""), "")</f>
        <v>#VALUE!</v>
      </c>
      <c r="Q878" s="8" t="e">
        <f aca="true">IF(ROW(N878) - 1 &gt;= $P$1,IF(OFFSET(P878, -1, 0) = "", P878, ((N878 - Q877) * $O$5) + Q877), "")</f>
        <v>#VALUE!</v>
      </c>
      <c r="R878" s="8" t="e">
        <f aca="false">IF(Q878&lt;&gt;"", N878 - Q878, "")</f>
        <v>#VALUE!</v>
      </c>
    </row>
    <row collapsed="false" customFormat="false" customHeight="true" hidden="false" ht="14.4" outlineLevel="0" r="879">
      <c r="A879" s="9" t="n">
        <v>37833</v>
      </c>
      <c r="B879" s="5" t="n">
        <v>20.74</v>
      </c>
      <c r="C879" s="5" t="n">
        <v>21.35</v>
      </c>
      <c r="D879" s="5" t="n">
        <v>20.57</v>
      </c>
      <c r="E879" s="5" t="n">
        <v>21.08</v>
      </c>
      <c r="F879" s="5" t="n">
        <v>10766600</v>
      </c>
      <c r="G879" s="5" t="n">
        <v>10.49</v>
      </c>
      <c r="I879" s="10" t="e">
        <f aca="false">IF(ROW(E879) - 1 &gt;= $I$1,SUM(E879:E879(E879,1 - $I$1, 0)) / $I$1,"")</f>
        <v>#VALUE!</v>
      </c>
      <c r="J879" s="10" t="e">
        <f aca="false">IF(ROW(E879) - 1 &gt;= $J$1,SUM(E879:E879(E879,1 - $J$1, 0)) / $J$1,"")</f>
        <v>#VALUE!</v>
      </c>
      <c r="L879" s="11" t="e">
        <f aca="true">IF(ROW(E879) - 1 &gt;= $L$1,IF(OFFSET(I879, -1, 0) = "", I879, ((E879 - L878) * $K$4) + L878), "")</f>
        <v>#VALUE!</v>
      </c>
      <c r="M879" s="11" t="e">
        <f aca="true">IF(ROW(E879) - 1 &gt;= $M$1,IF(OFFSET(J879, -1, 0) = "", J879, ((E879 - M878) * $K$6) + M878), "")</f>
        <v>#VALUE!</v>
      </c>
      <c r="N879" s="7" t="e">
        <f aca="false">IF(M879&lt;&gt;"", L879-M879, "")</f>
        <v>#VALUE!</v>
      </c>
      <c r="P879" s="4" t="e">
        <f aca="false">IF(ROW(E879) - 1 &gt;= $P$1, IF(OFFSET(N879, 1- $P$1, 0) &lt;&gt; "", SUM(N879:N879(N879, 1 - $P$1, 0)) / $P$1, ""), "")</f>
        <v>#VALUE!</v>
      </c>
      <c r="Q879" s="8" t="e">
        <f aca="true">IF(ROW(N879) - 1 &gt;= $P$1,IF(OFFSET(P879, -1, 0) = "", P879, ((N879 - Q878) * $O$5) + Q878), "")</f>
        <v>#VALUE!</v>
      </c>
      <c r="R879" s="8" t="e">
        <f aca="false">IF(Q879&lt;&gt;"", N879 - Q879, "")</f>
        <v>#VALUE!</v>
      </c>
    </row>
    <row collapsed="false" customFormat="false" customHeight="true" hidden="false" ht="14.4" outlineLevel="0" r="880">
      <c r="A880" s="9" t="n">
        <v>37834</v>
      </c>
      <c r="B880" s="5" t="n">
        <v>21</v>
      </c>
      <c r="C880" s="5" t="n">
        <v>21.27</v>
      </c>
      <c r="D880" s="5" t="n">
        <v>20.64</v>
      </c>
      <c r="E880" s="5" t="n">
        <v>20.73</v>
      </c>
      <c r="F880" s="5" t="n">
        <v>5343000</v>
      </c>
      <c r="G880" s="5" t="n">
        <v>10.32</v>
      </c>
      <c r="I880" s="10" t="e">
        <f aca="false">IF(ROW(E880) - 1 &gt;= $I$1,SUM(E880:E880(E880,1 - $I$1, 0)) / $I$1,"")</f>
        <v>#VALUE!</v>
      </c>
      <c r="J880" s="10" t="e">
        <f aca="false">IF(ROW(E880) - 1 &gt;= $J$1,SUM(E880:E880(E880,1 - $J$1, 0)) / $J$1,"")</f>
        <v>#VALUE!</v>
      </c>
      <c r="L880" s="11" t="e">
        <f aca="true">IF(ROW(E880) - 1 &gt;= $L$1,IF(OFFSET(I880, -1, 0) = "", I880, ((E880 - L879) * $K$4) + L879), "")</f>
        <v>#VALUE!</v>
      </c>
      <c r="M880" s="11" t="e">
        <f aca="true">IF(ROW(E880) - 1 &gt;= $M$1,IF(OFFSET(J880, -1, 0) = "", J880, ((E880 - M879) * $K$6) + M879), "")</f>
        <v>#VALUE!</v>
      </c>
      <c r="N880" s="7" t="e">
        <f aca="false">IF(M880&lt;&gt;"", L880-M880, "")</f>
        <v>#VALUE!</v>
      </c>
      <c r="P880" s="4" t="e">
        <f aca="false">IF(ROW(E880) - 1 &gt;= $P$1, IF(OFFSET(N880, 1- $P$1, 0) &lt;&gt; "", SUM(N880:N880(N880, 1 - $P$1, 0)) / $P$1, ""), "")</f>
        <v>#VALUE!</v>
      </c>
      <c r="Q880" s="8" t="e">
        <f aca="true">IF(ROW(N880) - 1 &gt;= $P$1,IF(OFFSET(P880, -1, 0) = "", P880, ((N880 - Q879) * $O$5) + Q879), "")</f>
        <v>#VALUE!</v>
      </c>
      <c r="R880" s="8" t="e">
        <f aca="false">IF(Q880&lt;&gt;"", N880 - Q880, "")</f>
        <v>#VALUE!</v>
      </c>
    </row>
    <row collapsed="false" customFormat="false" customHeight="true" hidden="false" ht="14.4" outlineLevel="0" r="881">
      <c r="A881" s="9" t="n">
        <v>37837</v>
      </c>
      <c r="B881" s="5" t="n">
        <v>20.53</v>
      </c>
      <c r="C881" s="5" t="n">
        <v>21.5</v>
      </c>
      <c r="D881" s="5" t="n">
        <v>20.28</v>
      </c>
      <c r="E881" s="5" t="n">
        <v>21.21</v>
      </c>
      <c r="F881" s="5" t="n">
        <v>8218400</v>
      </c>
      <c r="G881" s="5" t="n">
        <v>10.56</v>
      </c>
      <c r="I881" s="10" t="e">
        <f aca="false">IF(ROW(E881) - 1 &gt;= $I$1,SUM(E881:E881(E881,1 - $I$1, 0)) / $I$1,"")</f>
        <v>#VALUE!</v>
      </c>
      <c r="J881" s="10" t="e">
        <f aca="false">IF(ROW(E881) - 1 &gt;= $J$1,SUM(E881:E881(E881,1 - $J$1, 0)) / $J$1,"")</f>
        <v>#VALUE!</v>
      </c>
      <c r="L881" s="11" t="e">
        <f aca="true">IF(ROW(E881) - 1 &gt;= $L$1,IF(OFFSET(I881, -1, 0) = "", I881, ((E881 - L880) * $K$4) + L880), "")</f>
        <v>#VALUE!</v>
      </c>
      <c r="M881" s="11" t="e">
        <f aca="true">IF(ROW(E881) - 1 &gt;= $M$1,IF(OFFSET(J881, -1, 0) = "", J881, ((E881 - M880) * $K$6) + M880), "")</f>
        <v>#VALUE!</v>
      </c>
      <c r="N881" s="7" t="e">
        <f aca="false">IF(M881&lt;&gt;"", L881-M881, "")</f>
        <v>#VALUE!</v>
      </c>
      <c r="P881" s="4" t="e">
        <f aca="false">IF(ROW(E881) - 1 &gt;= $P$1, IF(OFFSET(N881, 1- $P$1, 0) &lt;&gt; "", SUM(N881:N881(N881, 1 - $P$1, 0)) / $P$1, ""), "")</f>
        <v>#VALUE!</v>
      </c>
      <c r="Q881" s="8" t="e">
        <f aca="true">IF(ROW(N881) - 1 &gt;= $P$1,IF(OFFSET(P881, -1, 0) = "", P881, ((N881 - Q880) * $O$5) + Q880), "")</f>
        <v>#VALUE!</v>
      </c>
      <c r="R881" s="8" t="e">
        <f aca="false">IF(Q881&lt;&gt;"", N881 - Q881, "")</f>
        <v>#VALUE!</v>
      </c>
    </row>
    <row collapsed="false" customFormat="false" customHeight="true" hidden="false" ht="14.4" outlineLevel="0" r="882">
      <c r="A882" s="9" t="n">
        <v>37838</v>
      </c>
      <c r="B882" s="5" t="n">
        <v>21.35</v>
      </c>
      <c r="C882" s="5" t="n">
        <v>21.4</v>
      </c>
      <c r="D882" s="5" t="n">
        <v>20.1</v>
      </c>
      <c r="E882" s="5" t="n">
        <v>20.38</v>
      </c>
      <c r="F882" s="5" t="n">
        <v>8908600</v>
      </c>
      <c r="G882" s="5" t="n">
        <v>10.15</v>
      </c>
      <c r="I882" s="10" t="e">
        <f aca="false">IF(ROW(E882) - 1 &gt;= $I$1,SUM(E882:E882(E882,1 - $I$1, 0)) / $I$1,"")</f>
        <v>#VALUE!</v>
      </c>
      <c r="J882" s="10" t="e">
        <f aca="false">IF(ROW(E882) - 1 &gt;= $J$1,SUM(E882:E882(E882,1 - $J$1, 0)) / $J$1,"")</f>
        <v>#VALUE!</v>
      </c>
      <c r="L882" s="11" t="e">
        <f aca="true">IF(ROW(E882) - 1 &gt;= $L$1,IF(OFFSET(I882, -1, 0) = "", I882, ((E882 - L881) * $K$4) + L881), "")</f>
        <v>#VALUE!</v>
      </c>
      <c r="M882" s="11" t="e">
        <f aca="true">IF(ROW(E882) - 1 &gt;= $M$1,IF(OFFSET(J882, -1, 0) = "", J882, ((E882 - M881) * $K$6) + M881), "")</f>
        <v>#VALUE!</v>
      </c>
      <c r="N882" s="7" t="e">
        <f aca="false">IF(M882&lt;&gt;"", L882-M882, "")</f>
        <v>#VALUE!</v>
      </c>
      <c r="P882" s="4" t="e">
        <f aca="false">IF(ROW(E882) - 1 &gt;= $P$1, IF(OFFSET(N882, 1- $P$1, 0) &lt;&gt; "", SUM(N882:N882(N882, 1 - $P$1, 0)) / $P$1, ""), "")</f>
        <v>#VALUE!</v>
      </c>
      <c r="Q882" s="8" t="e">
        <f aca="true">IF(ROW(N882) - 1 &gt;= $P$1,IF(OFFSET(P882, -1, 0) = "", P882, ((N882 - Q881) * $O$5) + Q881), "")</f>
        <v>#VALUE!</v>
      </c>
      <c r="R882" s="8" t="e">
        <f aca="false">IF(Q882&lt;&gt;"", N882 - Q882, "")</f>
        <v>#VALUE!</v>
      </c>
    </row>
    <row collapsed="false" customFormat="false" customHeight="true" hidden="false" ht="14.4" outlineLevel="0" r="883">
      <c r="A883" s="9" t="n">
        <v>37839</v>
      </c>
      <c r="B883" s="5" t="n">
        <v>20.06</v>
      </c>
      <c r="C883" s="5" t="n">
        <v>20.17</v>
      </c>
      <c r="D883" s="5" t="n">
        <v>19.5</v>
      </c>
      <c r="E883" s="5" t="n">
        <v>19.63</v>
      </c>
      <c r="F883" s="5" t="n">
        <v>8766600</v>
      </c>
      <c r="G883" s="5" t="n">
        <v>9.77</v>
      </c>
      <c r="I883" s="10" t="e">
        <f aca="false">IF(ROW(E883) - 1 &gt;= $I$1,SUM(E883:E883(E883,1 - $I$1, 0)) / $I$1,"")</f>
        <v>#VALUE!</v>
      </c>
      <c r="J883" s="10" t="e">
        <f aca="false">IF(ROW(E883) - 1 &gt;= $J$1,SUM(E883:E883(E883,1 - $J$1, 0)) / $J$1,"")</f>
        <v>#VALUE!</v>
      </c>
      <c r="L883" s="11" t="e">
        <f aca="true">IF(ROW(E883) - 1 &gt;= $L$1,IF(OFFSET(I883, -1, 0) = "", I883, ((E883 - L882) * $K$4) + L882), "")</f>
        <v>#VALUE!</v>
      </c>
      <c r="M883" s="11" t="e">
        <f aca="true">IF(ROW(E883) - 1 &gt;= $M$1,IF(OFFSET(J883, -1, 0) = "", J883, ((E883 - M882) * $K$6) + M882), "")</f>
        <v>#VALUE!</v>
      </c>
      <c r="N883" s="7" t="e">
        <f aca="false">IF(M883&lt;&gt;"", L883-M883, "")</f>
        <v>#VALUE!</v>
      </c>
      <c r="P883" s="4" t="e">
        <f aca="false">IF(ROW(E883) - 1 &gt;= $P$1, IF(OFFSET(N883, 1- $P$1, 0) &lt;&gt; "", SUM(N883:N883(N883, 1 - $P$1, 0)) / $P$1, ""), "")</f>
        <v>#VALUE!</v>
      </c>
      <c r="Q883" s="8" t="e">
        <f aca="true">IF(ROW(N883) - 1 &gt;= $P$1,IF(OFFSET(P883, -1, 0) = "", P883, ((N883 - Q882) * $O$5) + Q882), "")</f>
        <v>#VALUE!</v>
      </c>
      <c r="R883" s="8" t="e">
        <f aca="false">IF(Q883&lt;&gt;"", N883 - Q883, "")</f>
        <v>#VALUE!</v>
      </c>
    </row>
    <row collapsed="false" customFormat="false" customHeight="true" hidden="false" ht="14.4" outlineLevel="0" r="884">
      <c r="A884" s="9" t="n">
        <v>37840</v>
      </c>
      <c r="B884" s="5" t="n">
        <v>19.73</v>
      </c>
      <c r="C884" s="5" t="n">
        <v>20.09</v>
      </c>
      <c r="D884" s="5" t="n">
        <v>19.42</v>
      </c>
      <c r="E884" s="5" t="n">
        <v>19.93</v>
      </c>
      <c r="F884" s="5" t="n">
        <v>6227800</v>
      </c>
      <c r="G884" s="5" t="n">
        <v>9.92</v>
      </c>
      <c r="I884" s="10" t="e">
        <f aca="false">IF(ROW(E884) - 1 &gt;= $I$1,SUM(E884:E884(E884,1 - $I$1, 0)) / $I$1,"")</f>
        <v>#VALUE!</v>
      </c>
      <c r="J884" s="10" t="e">
        <f aca="false">IF(ROW(E884) - 1 &gt;= $J$1,SUM(E884:E884(E884,1 - $J$1, 0)) / $J$1,"")</f>
        <v>#VALUE!</v>
      </c>
      <c r="L884" s="11" t="e">
        <f aca="true">IF(ROW(E884) - 1 &gt;= $L$1,IF(OFFSET(I884, -1, 0) = "", I884, ((E884 - L883) * $K$4) + L883), "")</f>
        <v>#VALUE!</v>
      </c>
      <c r="M884" s="11" t="e">
        <f aca="true">IF(ROW(E884) - 1 &gt;= $M$1,IF(OFFSET(J884, -1, 0) = "", J884, ((E884 - M883) * $K$6) + M883), "")</f>
        <v>#VALUE!</v>
      </c>
      <c r="N884" s="7" t="e">
        <f aca="false">IF(M884&lt;&gt;"", L884-M884, "")</f>
        <v>#VALUE!</v>
      </c>
      <c r="P884" s="4" t="e">
        <f aca="false">IF(ROW(E884) - 1 &gt;= $P$1, IF(OFFSET(N884, 1- $P$1, 0) &lt;&gt; "", SUM(N884:N884(N884, 1 - $P$1, 0)) / $P$1, ""), "")</f>
        <v>#VALUE!</v>
      </c>
      <c r="Q884" s="8" t="e">
        <f aca="true">IF(ROW(N884) - 1 &gt;= $P$1,IF(OFFSET(P884, -1, 0) = "", P884, ((N884 - Q883) * $O$5) + Q883), "")</f>
        <v>#VALUE!</v>
      </c>
      <c r="R884" s="8" t="e">
        <f aca="false">IF(Q884&lt;&gt;"", N884 - Q884, "")</f>
        <v>#VALUE!</v>
      </c>
    </row>
    <row collapsed="false" customFormat="false" customHeight="true" hidden="false" ht="14.4" outlineLevel="0" r="885">
      <c r="A885" s="9" t="n">
        <v>37841</v>
      </c>
      <c r="B885" s="5" t="n">
        <v>20.11</v>
      </c>
      <c r="C885" s="5" t="n">
        <v>20.13</v>
      </c>
      <c r="D885" s="5" t="n">
        <v>19.6</v>
      </c>
      <c r="E885" s="5" t="n">
        <v>19.64</v>
      </c>
      <c r="F885" s="5" t="n">
        <v>4916400</v>
      </c>
      <c r="G885" s="5" t="n">
        <v>9.78</v>
      </c>
      <c r="I885" s="10" t="e">
        <f aca="false">IF(ROW(E885) - 1 &gt;= $I$1,SUM(E885:E885(E885,1 - $I$1, 0)) / $I$1,"")</f>
        <v>#VALUE!</v>
      </c>
      <c r="J885" s="10" t="e">
        <f aca="false">IF(ROW(E885) - 1 &gt;= $J$1,SUM(E885:E885(E885,1 - $J$1, 0)) / $J$1,"")</f>
        <v>#VALUE!</v>
      </c>
      <c r="L885" s="11" t="e">
        <f aca="true">IF(ROW(E885) - 1 &gt;= $L$1,IF(OFFSET(I885, -1, 0) = "", I885, ((E885 - L884) * $K$4) + L884), "")</f>
        <v>#VALUE!</v>
      </c>
      <c r="M885" s="11" t="e">
        <f aca="true">IF(ROW(E885) - 1 &gt;= $M$1,IF(OFFSET(J885, -1, 0) = "", J885, ((E885 - M884) * $K$6) + M884), "")</f>
        <v>#VALUE!</v>
      </c>
      <c r="N885" s="7" t="e">
        <f aca="false">IF(M885&lt;&gt;"", L885-M885, "")</f>
        <v>#VALUE!</v>
      </c>
      <c r="P885" s="4" t="e">
        <f aca="false">IF(ROW(E885) - 1 &gt;= $P$1, IF(OFFSET(N885, 1- $P$1, 0) &lt;&gt; "", SUM(N885:N885(N885, 1 - $P$1, 0)) / $P$1, ""), "")</f>
        <v>#VALUE!</v>
      </c>
      <c r="Q885" s="8" t="e">
        <f aca="true">IF(ROW(N885) - 1 &gt;= $P$1,IF(OFFSET(P885, -1, 0) = "", P885, ((N885 - Q884) * $O$5) + Q884), "")</f>
        <v>#VALUE!</v>
      </c>
      <c r="R885" s="8" t="e">
        <f aca="false">IF(Q885&lt;&gt;"", N885 - Q885, "")</f>
        <v>#VALUE!</v>
      </c>
    </row>
    <row collapsed="false" customFormat="false" customHeight="true" hidden="false" ht="14.4" outlineLevel="0" r="886">
      <c r="A886" s="9" t="n">
        <v>37844</v>
      </c>
      <c r="B886" s="5" t="n">
        <v>19.82</v>
      </c>
      <c r="C886" s="5" t="n">
        <v>19.93</v>
      </c>
      <c r="D886" s="5" t="n">
        <v>19.51</v>
      </c>
      <c r="E886" s="5" t="n">
        <v>19.66</v>
      </c>
      <c r="F886" s="5" t="n">
        <v>4901000</v>
      </c>
      <c r="G886" s="5" t="n">
        <v>9.79</v>
      </c>
      <c r="I886" s="10" t="e">
        <f aca="false">IF(ROW(E886) - 1 &gt;= $I$1,SUM(E886:E886(E886,1 - $I$1, 0)) / $I$1,"")</f>
        <v>#VALUE!</v>
      </c>
      <c r="J886" s="10" t="e">
        <f aca="false">IF(ROW(E886) - 1 &gt;= $J$1,SUM(E886:E886(E886,1 - $J$1, 0)) / $J$1,"")</f>
        <v>#VALUE!</v>
      </c>
      <c r="L886" s="11" t="e">
        <f aca="true">IF(ROW(E886) - 1 &gt;= $L$1,IF(OFFSET(I886, -1, 0) = "", I886, ((E886 - L885) * $K$4) + L885), "")</f>
        <v>#VALUE!</v>
      </c>
      <c r="M886" s="11" t="e">
        <f aca="true">IF(ROW(E886) - 1 &gt;= $M$1,IF(OFFSET(J886, -1, 0) = "", J886, ((E886 - M885) * $K$6) + M885), "")</f>
        <v>#VALUE!</v>
      </c>
      <c r="N886" s="7" t="e">
        <f aca="false">IF(M886&lt;&gt;"", L886-M886, "")</f>
        <v>#VALUE!</v>
      </c>
      <c r="P886" s="4" t="e">
        <f aca="false">IF(ROW(E886) - 1 &gt;= $P$1, IF(OFFSET(N886, 1- $P$1, 0) &lt;&gt; "", SUM(N886:N886(N886, 1 - $P$1, 0)) / $P$1, ""), "")</f>
        <v>#VALUE!</v>
      </c>
      <c r="Q886" s="8" t="e">
        <f aca="true">IF(ROW(N886) - 1 &gt;= $P$1,IF(OFFSET(P886, -1, 0) = "", P886, ((N886 - Q885) * $O$5) + Q885), "")</f>
        <v>#VALUE!</v>
      </c>
      <c r="R886" s="8" t="e">
        <f aca="false">IF(Q886&lt;&gt;"", N886 - Q886, "")</f>
        <v>#VALUE!</v>
      </c>
    </row>
    <row collapsed="false" customFormat="false" customHeight="true" hidden="false" ht="14.4" outlineLevel="0" r="887">
      <c r="A887" s="9" t="n">
        <v>37845</v>
      </c>
      <c r="B887" s="5" t="n">
        <v>19.76</v>
      </c>
      <c r="C887" s="5" t="n">
        <v>19.8</v>
      </c>
      <c r="D887" s="5" t="n">
        <v>19.46</v>
      </c>
      <c r="E887" s="5" t="n">
        <v>19.7</v>
      </c>
      <c r="F887" s="5" t="n">
        <v>5872800</v>
      </c>
      <c r="G887" s="5" t="n">
        <v>9.81</v>
      </c>
      <c r="I887" s="10" t="e">
        <f aca="false">IF(ROW(E887) - 1 &gt;= $I$1,SUM(E887:E887(E887,1 - $I$1, 0)) / $I$1,"")</f>
        <v>#VALUE!</v>
      </c>
      <c r="J887" s="10" t="e">
        <f aca="false">IF(ROW(E887) - 1 &gt;= $J$1,SUM(E887:E887(E887,1 - $J$1, 0)) / $J$1,"")</f>
        <v>#VALUE!</v>
      </c>
      <c r="L887" s="11" t="e">
        <f aca="true">IF(ROW(E887) - 1 &gt;= $L$1,IF(OFFSET(I887, -1, 0) = "", I887, ((E887 - L886) * $K$4) + L886), "")</f>
        <v>#VALUE!</v>
      </c>
      <c r="M887" s="11" t="e">
        <f aca="true">IF(ROW(E887) - 1 &gt;= $M$1,IF(OFFSET(J887, -1, 0) = "", J887, ((E887 - M886) * $K$6) + M886), "")</f>
        <v>#VALUE!</v>
      </c>
      <c r="N887" s="7" t="e">
        <f aca="false">IF(M887&lt;&gt;"", L887-M887, "")</f>
        <v>#VALUE!</v>
      </c>
      <c r="P887" s="4" t="e">
        <f aca="false">IF(ROW(E887) - 1 &gt;= $P$1, IF(OFFSET(N887, 1- $P$1, 0) &lt;&gt; "", SUM(N887:N887(N887, 1 - $P$1, 0)) / $P$1, ""), "")</f>
        <v>#VALUE!</v>
      </c>
      <c r="Q887" s="8" t="e">
        <f aca="true">IF(ROW(N887) - 1 &gt;= $P$1,IF(OFFSET(P887, -1, 0) = "", P887, ((N887 - Q886) * $O$5) + Q886), "")</f>
        <v>#VALUE!</v>
      </c>
      <c r="R887" s="8" t="e">
        <f aca="false">IF(Q887&lt;&gt;"", N887 - Q887, "")</f>
        <v>#VALUE!</v>
      </c>
    </row>
    <row collapsed="false" customFormat="false" customHeight="true" hidden="false" ht="14.4" outlineLevel="0" r="888">
      <c r="A888" s="9" t="n">
        <v>37846</v>
      </c>
      <c r="B888" s="5" t="n">
        <v>19.86</v>
      </c>
      <c r="C888" s="5" t="n">
        <v>20.34</v>
      </c>
      <c r="D888" s="5" t="n">
        <v>19.58</v>
      </c>
      <c r="E888" s="5" t="n">
        <v>20.18</v>
      </c>
      <c r="F888" s="5" t="n">
        <v>10146400</v>
      </c>
      <c r="G888" s="5" t="n">
        <v>10.05</v>
      </c>
      <c r="I888" s="10" t="e">
        <f aca="false">IF(ROW(E888) - 1 &gt;= $I$1,SUM(E888:E888(E888,1 - $I$1, 0)) / $I$1,"")</f>
        <v>#VALUE!</v>
      </c>
      <c r="J888" s="10" t="e">
        <f aca="false">IF(ROW(E888) - 1 &gt;= $J$1,SUM(E888:E888(E888,1 - $J$1, 0)) / $J$1,"")</f>
        <v>#VALUE!</v>
      </c>
      <c r="L888" s="11" t="e">
        <f aca="true">IF(ROW(E888) - 1 &gt;= $L$1,IF(OFFSET(I888, -1, 0) = "", I888, ((E888 - L887) * $K$4) + L887), "")</f>
        <v>#VALUE!</v>
      </c>
      <c r="M888" s="11" t="e">
        <f aca="true">IF(ROW(E888) - 1 &gt;= $M$1,IF(OFFSET(J888, -1, 0) = "", J888, ((E888 - M887) * $K$6) + M887), "")</f>
        <v>#VALUE!</v>
      </c>
      <c r="N888" s="7" t="e">
        <f aca="false">IF(M888&lt;&gt;"", L888-M888, "")</f>
        <v>#VALUE!</v>
      </c>
      <c r="P888" s="4" t="e">
        <f aca="false">IF(ROW(E888) - 1 &gt;= $P$1, IF(OFFSET(N888, 1- $P$1, 0) &lt;&gt; "", SUM(N888:N888(N888, 1 - $P$1, 0)) / $P$1, ""), "")</f>
        <v>#VALUE!</v>
      </c>
      <c r="Q888" s="8" t="e">
        <f aca="true">IF(ROW(N888) - 1 &gt;= $P$1,IF(OFFSET(P888, -1, 0) = "", P888, ((N888 - Q887) * $O$5) + Q887), "")</f>
        <v>#VALUE!</v>
      </c>
      <c r="R888" s="8" t="e">
        <f aca="false">IF(Q888&lt;&gt;"", N888 - Q888, "")</f>
        <v>#VALUE!</v>
      </c>
    </row>
    <row collapsed="false" customFormat="false" customHeight="true" hidden="false" ht="14.4" outlineLevel="0" r="889">
      <c r="A889" s="9" t="n">
        <v>37847</v>
      </c>
      <c r="B889" s="5" t="n">
        <v>20.21</v>
      </c>
      <c r="C889" s="5" t="n">
        <v>20.33</v>
      </c>
      <c r="D889" s="5" t="n">
        <v>19.94</v>
      </c>
      <c r="E889" s="5" t="n">
        <v>19.97</v>
      </c>
      <c r="F889" s="5" t="n">
        <v>6885000</v>
      </c>
      <c r="G889" s="5" t="n">
        <v>9.94</v>
      </c>
      <c r="I889" s="10" t="e">
        <f aca="false">IF(ROW(E889) - 1 &gt;= $I$1,SUM(E889:E889(E889,1 - $I$1, 0)) / $I$1,"")</f>
        <v>#VALUE!</v>
      </c>
      <c r="J889" s="10" t="e">
        <f aca="false">IF(ROW(E889) - 1 &gt;= $J$1,SUM(E889:E889(E889,1 - $J$1, 0)) / $J$1,"")</f>
        <v>#VALUE!</v>
      </c>
      <c r="L889" s="11" t="e">
        <f aca="true">IF(ROW(E889) - 1 &gt;= $L$1,IF(OFFSET(I889, -1, 0) = "", I889, ((E889 - L888) * $K$4) + L888), "")</f>
        <v>#VALUE!</v>
      </c>
      <c r="M889" s="11" t="e">
        <f aca="true">IF(ROW(E889) - 1 &gt;= $M$1,IF(OFFSET(J889, -1, 0) = "", J889, ((E889 - M888) * $K$6) + M888), "")</f>
        <v>#VALUE!</v>
      </c>
      <c r="N889" s="7" t="e">
        <f aca="false">IF(M889&lt;&gt;"", L889-M889, "")</f>
        <v>#VALUE!</v>
      </c>
      <c r="P889" s="4" t="e">
        <f aca="false">IF(ROW(E889) - 1 &gt;= $P$1, IF(OFFSET(N889, 1- $P$1, 0) &lt;&gt; "", SUM(N889:N889(N889, 1 - $P$1, 0)) / $P$1, ""), "")</f>
        <v>#VALUE!</v>
      </c>
      <c r="Q889" s="8" t="e">
        <f aca="true">IF(ROW(N889) - 1 &gt;= $P$1,IF(OFFSET(P889, -1, 0) = "", P889, ((N889 - Q888) * $O$5) + Q888), "")</f>
        <v>#VALUE!</v>
      </c>
      <c r="R889" s="8" t="e">
        <f aca="false">IF(Q889&lt;&gt;"", N889 - Q889, "")</f>
        <v>#VALUE!</v>
      </c>
    </row>
    <row collapsed="false" customFormat="false" customHeight="true" hidden="false" ht="14.4" outlineLevel="0" r="890">
      <c r="A890" s="9" t="n">
        <v>37848</v>
      </c>
      <c r="B890" s="5" t="n">
        <v>20.02</v>
      </c>
      <c r="C890" s="5" t="n">
        <v>20.07</v>
      </c>
      <c r="D890" s="5" t="n">
        <v>19.66</v>
      </c>
      <c r="E890" s="5" t="n">
        <v>19.71</v>
      </c>
      <c r="F890" s="5" t="n">
        <v>4495200</v>
      </c>
      <c r="G890" s="5" t="n">
        <v>9.81</v>
      </c>
      <c r="I890" s="10" t="e">
        <f aca="false">IF(ROW(E890) - 1 &gt;= $I$1,SUM(E890:E890(E890,1 - $I$1, 0)) / $I$1,"")</f>
        <v>#VALUE!</v>
      </c>
      <c r="J890" s="10" t="e">
        <f aca="false">IF(ROW(E890) - 1 &gt;= $J$1,SUM(E890:E890(E890,1 - $J$1, 0)) / $J$1,"")</f>
        <v>#VALUE!</v>
      </c>
      <c r="L890" s="11" t="e">
        <f aca="true">IF(ROW(E890) - 1 &gt;= $L$1,IF(OFFSET(I890, -1, 0) = "", I890, ((E890 - L889) * $K$4) + L889), "")</f>
        <v>#VALUE!</v>
      </c>
      <c r="M890" s="11" t="e">
        <f aca="true">IF(ROW(E890) - 1 &gt;= $M$1,IF(OFFSET(J890, -1, 0) = "", J890, ((E890 - M889) * $K$6) + M889), "")</f>
        <v>#VALUE!</v>
      </c>
      <c r="N890" s="7" t="e">
        <f aca="false">IF(M890&lt;&gt;"", L890-M890, "")</f>
        <v>#VALUE!</v>
      </c>
      <c r="P890" s="4" t="e">
        <f aca="false">IF(ROW(E890) - 1 &gt;= $P$1, IF(OFFSET(N890, 1- $P$1, 0) &lt;&gt; "", SUM(N890:N890(N890, 1 - $P$1, 0)) / $P$1, ""), "")</f>
        <v>#VALUE!</v>
      </c>
      <c r="Q890" s="8" t="e">
        <f aca="true">IF(ROW(N890) - 1 &gt;= $P$1,IF(OFFSET(P890, -1, 0) = "", P890, ((N890 - Q889) * $O$5) + Q889), "")</f>
        <v>#VALUE!</v>
      </c>
      <c r="R890" s="8" t="e">
        <f aca="false">IF(Q890&lt;&gt;"", N890 - Q890, "")</f>
        <v>#VALUE!</v>
      </c>
    </row>
    <row collapsed="false" customFormat="false" customHeight="true" hidden="false" ht="14.4" outlineLevel="0" r="891">
      <c r="A891" s="9" t="n">
        <v>37851</v>
      </c>
      <c r="B891" s="5" t="n">
        <v>19.86</v>
      </c>
      <c r="C891" s="5" t="n">
        <v>20.41</v>
      </c>
      <c r="D891" s="5" t="n">
        <v>19.72</v>
      </c>
      <c r="E891" s="5" t="n">
        <v>20.34</v>
      </c>
      <c r="F891" s="5" t="n">
        <v>6884800</v>
      </c>
      <c r="G891" s="5" t="n">
        <v>10.13</v>
      </c>
      <c r="I891" s="10" t="e">
        <f aca="false">IF(ROW(E891) - 1 &gt;= $I$1,SUM(E891:E891(E891,1 - $I$1, 0)) / $I$1,"")</f>
        <v>#VALUE!</v>
      </c>
      <c r="J891" s="10" t="e">
        <f aca="false">IF(ROW(E891) - 1 &gt;= $J$1,SUM(E891:E891(E891,1 - $J$1, 0)) / $J$1,"")</f>
        <v>#VALUE!</v>
      </c>
      <c r="L891" s="11" t="e">
        <f aca="true">IF(ROW(E891) - 1 &gt;= $L$1,IF(OFFSET(I891, -1, 0) = "", I891, ((E891 - L890) * $K$4) + L890), "")</f>
        <v>#VALUE!</v>
      </c>
      <c r="M891" s="11" t="e">
        <f aca="true">IF(ROW(E891) - 1 &gt;= $M$1,IF(OFFSET(J891, -1, 0) = "", J891, ((E891 - M890) * $K$6) + M890), "")</f>
        <v>#VALUE!</v>
      </c>
      <c r="N891" s="7" t="e">
        <f aca="false">IF(M891&lt;&gt;"", L891-M891, "")</f>
        <v>#VALUE!</v>
      </c>
      <c r="P891" s="4" t="e">
        <f aca="false">IF(ROW(E891) - 1 &gt;= $P$1, IF(OFFSET(N891, 1- $P$1, 0) &lt;&gt; "", SUM(N891:N891(N891, 1 - $P$1, 0)) / $P$1, ""), "")</f>
        <v>#VALUE!</v>
      </c>
      <c r="Q891" s="8" t="e">
        <f aca="true">IF(ROW(N891) - 1 &gt;= $P$1,IF(OFFSET(P891, -1, 0) = "", P891, ((N891 - Q890) * $O$5) + Q890), "")</f>
        <v>#VALUE!</v>
      </c>
      <c r="R891" s="8" t="e">
        <f aca="false">IF(Q891&lt;&gt;"", N891 - Q891, "")</f>
        <v>#VALUE!</v>
      </c>
    </row>
    <row collapsed="false" customFormat="false" customHeight="true" hidden="false" ht="14.4" outlineLevel="0" r="892">
      <c r="A892" s="9" t="n">
        <v>37852</v>
      </c>
      <c r="B892" s="5" t="n">
        <v>20.37</v>
      </c>
      <c r="C892" s="5" t="n">
        <v>20.45</v>
      </c>
      <c r="D892" s="5" t="n">
        <v>20</v>
      </c>
      <c r="E892" s="5" t="n">
        <v>20.32</v>
      </c>
      <c r="F892" s="5" t="n">
        <v>4774600</v>
      </c>
      <c r="G892" s="5" t="n">
        <v>10.12</v>
      </c>
      <c r="I892" s="10" t="e">
        <f aca="false">IF(ROW(E892) - 1 &gt;= $I$1,SUM(E892:E892(E892,1 - $I$1, 0)) / $I$1,"")</f>
        <v>#VALUE!</v>
      </c>
      <c r="J892" s="10" t="e">
        <f aca="false">IF(ROW(E892) - 1 &gt;= $J$1,SUM(E892:E892(E892,1 - $J$1, 0)) / $J$1,"")</f>
        <v>#VALUE!</v>
      </c>
      <c r="L892" s="11" t="e">
        <f aca="true">IF(ROW(E892) - 1 &gt;= $L$1,IF(OFFSET(I892, -1, 0) = "", I892, ((E892 - L891) * $K$4) + L891), "")</f>
        <v>#VALUE!</v>
      </c>
      <c r="M892" s="11" t="e">
        <f aca="true">IF(ROW(E892) - 1 &gt;= $M$1,IF(OFFSET(J892, -1, 0) = "", J892, ((E892 - M891) * $K$6) + M891), "")</f>
        <v>#VALUE!</v>
      </c>
      <c r="N892" s="7" t="e">
        <f aca="false">IF(M892&lt;&gt;"", L892-M892, "")</f>
        <v>#VALUE!</v>
      </c>
      <c r="P892" s="4" t="e">
        <f aca="false">IF(ROW(E892) - 1 &gt;= $P$1, IF(OFFSET(N892, 1- $P$1, 0) &lt;&gt; "", SUM(N892:N892(N892, 1 - $P$1, 0)) / $P$1, ""), "")</f>
        <v>#VALUE!</v>
      </c>
      <c r="Q892" s="8" t="e">
        <f aca="true">IF(ROW(N892) - 1 &gt;= $P$1,IF(OFFSET(P892, -1, 0) = "", P892, ((N892 - Q891) * $O$5) + Q891), "")</f>
        <v>#VALUE!</v>
      </c>
      <c r="R892" s="8" t="e">
        <f aca="false">IF(Q892&lt;&gt;"", N892 - Q892, "")</f>
        <v>#VALUE!</v>
      </c>
    </row>
    <row collapsed="false" customFormat="false" customHeight="true" hidden="false" ht="14.4" outlineLevel="0" r="893">
      <c r="A893" s="9" t="n">
        <v>37853</v>
      </c>
      <c r="B893" s="5" t="n">
        <v>20.18</v>
      </c>
      <c r="C893" s="5" t="n">
        <v>21.27</v>
      </c>
      <c r="D893" s="5" t="n">
        <v>20.14</v>
      </c>
      <c r="E893" s="5" t="n">
        <v>21.01</v>
      </c>
      <c r="F893" s="5" t="n">
        <v>9757600</v>
      </c>
      <c r="G893" s="5" t="n">
        <v>10.46</v>
      </c>
      <c r="I893" s="10" t="e">
        <f aca="false">IF(ROW(E893) - 1 &gt;= $I$1,SUM(E893:E893(E893,1 - $I$1, 0)) / $I$1,"")</f>
        <v>#VALUE!</v>
      </c>
      <c r="J893" s="10" t="e">
        <f aca="false">IF(ROW(E893) - 1 &gt;= $J$1,SUM(E893:E893(E893,1 - $J$1, 0)) / $J$1,"")</f>
        <v>#VALUE!</v>
      </c>
      <c r="L893" s="11" t="e">
        <f aca="true">IF(ROW(E893) - 1 &gt;= $L$1,IF(OFFSET(I893, -1, 0) = "", I893, ((E893 - L892) * $K$4) + L892), "")</f>
        <v>#VALUE!</v>
      </c>
      <c r="M893" s="11" t="e">
        <f aca="true">IF(ROW(E893) - 1 &gt;= $M$1,IF(OFFSET(J893, -1, 0) = "", J893, ((E893 - M892) * $K$6) + M892), "")</f>
        <v>#VALUE!</v>
      </c>
      <c r="N893" s="7" t="e">
        <f aca="false">IF(M893&lt;&gt;"", L893-M893, "")</f>
        <v>#VALUE!</v>
      </c>
      <c r="P893" s="4" t="e">
        <f aca="false">IF(ROW(E893) - 1 &gt;= $P$1, IF(OFFSET(N893, 1- $P$1, 0) &lt;&gt; "", SUM(N893:N893(N893, 1 - $P$1, 0)) / $P$1, ""), "")</f>
        <v>#VALUE!</v>
      </c>
      <c r="Q893" s="8" t="e">
        <f aca="true">IF(ROW(N893) - 1 &gt;= $P$1,IF(OFFSET(P893, -1, 0) = "", P893, ((N893 - Q892) * $O$5) + Q892), "")</f>
        <v>#VALUE!</v>
      </c>
      <c r="R893" s="8" t="e">
        <f aca="false">IF(Q893&lt;&gt;"", N893 - Q893, "")</f>
        <v>#VALUE!</v>
      </c>
    </row>
    <row collapsed="false" customFormat="false" customHeight="true" hidden="false" ht="14.4" outlineLevel="0" r="894">
      <c r="A894" s="9" t="n">
        <v>37854</v>
      </c>
      <c r="B894" s="5" t="n">
        <v>21.03</v>
      </c>
      <c r="C894" s="5" t="n">
        <v>21.71</v>
      </c>
      <c r="D894" s="5" t="n">
        <v>20.95</v>
      </c>
      <c r="E894" s="5" t="n">
        <v>21.68</v>
      </c>
      <c r="F894" s="5" t="n">
        <v>9118800</v>
      </c>
      <c r="G894" s="5" t="n">
        <v>10.79</v>
      </c>
      <c r="I894" s="10" t="e">
        <f aca="false">IF(ROW(E894) - 1 &gt;= $I$1,SUM(E894:E894(E894,1 - $I$1, 0)) / $I$1,"")</f>
        <v>#VALUE!</v>
      </c>
      <c r="J894" s="10" t="e">
        <f aca="false">IF(ROW(E894) - 1 &gt;= $J$1,SUM(E894:E894(E894,1 - $J$1, 0)) / $J$1,"")</f>
        <v>#VALUE!</v>
      </c>
      <c r="L894" s="11" t="e">
        <f aca="true">IF(ROW(E894) - 1 &gt;= $L$1,IF(OFFSET(I894, -1, 0) = "", I894, ((E894 - L893) * $K$4) + L893), "")</f>
        <v>#VALUE!</v>
      </c>
      <c r="M894" s="11" t="e">
        <f aca="true">IF(ROW(E894) - 1 &gt;= $M$1,IF(OFFSET(J894, -1, 0) = "", J894, ((E894 - M893) * $K$6) + M893), "")</f>
        <v>#VALUE!</v>
      </c>
      <c r="N894" s="7" t="e">
        <f aca="false">IF(M894&lt;&gt;"", L894-M894, "")</f>
        <v>#VALUE!</v>
      </c>
      <c r="P894" s="4" t="e">
        <f aca="false">IF(ROW(E894) - 1 &gt;= $P$1, IF(OFFSET(N894, 1- $P$1, 0) &lt;&gt; "", SUM(N894:N894(N894, 1 - $P$1, 0)) / $P$1, ""), "")</f>
        <v>#VALUE!</v>
      </c>
      <c r="Q894" s="8" t="e">
        <f aca="true">IF(ROW(N894) - 1 &gt;= $P$1,IF(OFFSET(P894, -1, 0) = "", P894, ((N894 - Q893) * $O$5) + Q893), "")</f>
        <v>#VALUE!</v>
      </c>
      <c r="R894" s="8" t="e">
        <f aca="false">IF(Q894&lt;&gt;"", N894 - Q894, "")</f>
        <v>#VALUE!</v>
      </c>
    </row>
    <row collapsed="false" customFormat="false" customHeight="true" hidden="false" ht="14.4" outlineLevel="0" r="895">
      <c r="A895" s="9" t="n">
        <v>37855</v>
      </c>
      <c r="B895" s="5" t="n">
        <v>21.81</v>
      </c>
      <c r="C895" s="5" t="n">
        <v>22</v>
      </c>
      <c r="D895" s="5" t="n">
        <v>20.64</v>
      </c>
      <c r="E895" s="5" t="n">
        <v>20.88</v>
      </c>
      <c r="F895" s="5" t="n">
        <v>8938000</v>
      </c>
      <c r="G895" s="5" t="n">
        <v>10.4</v>
      </c>
      <c r="I895" s="10" t="e">
        <f aca="false">IF(ROW(E895) - 1 &gt;= $I$1,SUM(E895:E895(E895,1 - $I$1, 0)) / $I$1,"")</f>
        <v>#VALUE!</v>
      </c>
      <c r="J895" s="10" t="e">
        <f aca="false">IF(ROW(E895) - 1 &gt;= $J$1,SUM(E895:E895(E895,1 - $J$1, 0)) / $J$1,"")</f>
        <v>#VALUE!</v>
      </c>
      <c r="L895" s="11" t="e">
        <f aca="true">IF(ROW(E895) - 1 &gt;= $L$1,IF(OFFSET(I895, -1, 0) = "", I895, ((E895 - L894) * $K$4) + L894), "")</f>
        <v>#VALUE!</v>
      </c>
      <c r="M895" s="11" t="e">
        <f aca="true">IF(ROW(E895) - 1 &gt;= $M$1,IF(OFFSET(J895, -1, 0) = "", J895, ((E895 - M894) * $K$6) + M894), "")</f>
        <v>#VALUE!</v>
      </c>
      <c r="N895" s="7" t="e">
        <f aca="false">IF(M895&lt;&gt;"", L895-M895, "")</f>
        <v>#VALUE!</v>
      </c>
      <c r="P895" s="4" t="e">
        <f aca="false">IF(ROW(E895) - 1 &gt;= $P$1, IF(OFFSET(N895, 1- $P$1, 0) &lt;&gt; "", SUM(N895:N895(N895, 1 - $P$1, 0)) / $P$1, ""), "")</f>
        <v>#VALUE!</v>
      </c>
      <c r="Q895" s="8" t="e">
        <f aca="true">IF(ROW(N895) - 1 &gt;= $P$1,IF(OFFSET(P895, -1, 0) = "", P895, ((N895 - Q894) * $O$5) + Q894), "")</f>
        <v>#VALUE!</v>
      </c>
      <c r="R895" s="8" t="e">
        <f aca="false">IF(Q895&lt;&gt;"", N895 - Q895, "")</f>
        <v>#VALUE!</v>
      </c>
    </row>
    <row collapsed="false" customFormat="false" customHeight="true" hidden="false" ht="14.4" outlineLevel="0" r="896">
      <c r="A896" s="9" t="n">
        <v>37858</v>
      </c>
      <c r="B896" s="5" t="n">
        <v>20.78</v>
      </c>
      <c r="C896" s="5" t="n">
        <v>20.91</v>
      </c>
      <c r="D896" s="5" t="n">
        <v>20.49</v>
      </c>
      <c r="E896" s="5" t="n">
        <v>20.86</v>
      </c>
      <c r="F896" s="5" t="n">
        <v>4920800</v>
      </c>
      <c r="G896" s="5" t="n">
        <v>10.39</v>
      </c>
      <c r="I896" s="10" t="e">
        <f aca="false">IF(ROW(E896) - 1 &gt;= $I$1,SUM(E896:E896(E896,1 - $I$1, 0)) / $I$1,"")</f>
        <v>#VALUE!</v>
      </c>
      <c r="J896" s="10" t="e">
        <f aca="false">IF(ROW(E896) - 1 &gt;= $J$1,SUM(E896:E896(E896,1 - $J$1, 0)) / $J$1,"")</f>
        <v>#VALUE!</v>
      </c>
      <c r="L896" s="11" t="e">
        <f aca="true">IF(ROW(E896) - 1 &gt;= $L$1,IF(OFFSET(I896, -1, 0) = "", I896, ((E896 - L895) * $K$4) + L895), "")</f>
        <v>#VALUE!</v>
      </c>
      <c r="M896" s="11" t="e">
        <f aca="true">IF(ROW(E896) - 1 &gt;= $M$1,IF(OFFSET(J896, -1, 0) = "", J896, ((E896 - M895) * $K$6) + M895), "")</f>
        <v>#VALUE!</v>
      </c>
      <c r="N896" s="7" t="e">
        <f aca="false">IF(M896&lt;&gt;"", L896-M896, "")</f>
        <v>#VALUE!</v>
      </c>
      <c r="P896" s="4" t="e">
        <f aca="false">IF(ROW(E896) - 1 &gt;= $P$1, IF(OFFSET(N896, 1- $P$1, 0) &lt;&gt; "", SUM(N896:N896(N896, 1 - $P$1, 0)) / $P$1, ""), "")</f>
        <v>#VALUE!</v>
      </c>
      <c r="Q896" s="8" t="e">
        <f aca="true">IF(ROW(N896) - 1 &gt;= $P$1,IF(OFFSET(P896, -1, 0) = "", P896, ((N896 - Q895) * $O$5) + Q895), "")</f>
        <v>#VALUE!</v>
      </c>
      <c r="R896" s="8" t="e">
        <f aca="false">IF(Q896&lt;&gt;"", N896 - Q896, "")</f>
        <v>#VALUE!</v>
      </c>
    </row>
    <row collapsed="false" customFormat="false" customHeight="true" hidden="false" ht="14.4" outlineLevel="0" r="897">
      <c r="A897" s="9" t="n">
        <v>37859</v>
      </c>
      <c r="B897" s="5" t="n">
        <v>20.75</v>
      </c>
      <c r="C897" s="5" t="n">
        <v>21.07</v>
      </c>
      <c r="D897" s="5" t="n">
        <v>20.35</v>
      </c>
      <c r="E897" s="5" t="n">
        <v>21.05</v>
      </c>
      <c r="F897" s="5" t="n">
        <v>5891400</v>
      </c>
      <c r="G897" s="5" t="n">
        <v>10.48</v>
      </c>
      <c r="I897" s="10" t="e">
        <f aca="false">IF(ROW(E897) - 1 &gt;= $I$1,SUM(E897:E897(E897,1 - $I$1, 0)) / $I$1,"")</f>
        <v>#VALUE!</v>
      </c>
      <c r="J897" s="10" t="e">
        <f aca="false">IF(ROW(E897) - 1 &gt;= $J$1,SUM(E897:E897(E897,1 - $J$1, 0)) / $J$1,"")</f>
        <v>#VALUE!</v>
      </c>
      <c r="L897" s="11" t="e">
        <f aca="true">IF(ROW(E897) - 1 &gt;= $L$1,IF(OFFSET(I897, -1, 0) = "", I897, ((E897 - L896) * $K$4) + L896), "")</f>
        <v>#VALUE!</v>
      </c>
      <c r="M897" s="11" t="e">
        <f aca="true">IF(ROW(E897) - 1 &gt;= $M$1,IF(OFFSET(J897, -1, 0) = "", J897, ((E897 - M896) * $K$6) + M896), "")</f>
        <v>#VALUE!</v>
      </c>
      <c r="N897" s="7" t="e">
        <f aca="false">IF(M897&lt;&gt;"", L897-M897, "")</f>
        <v>#VALUE!</v>
      </c>
      <c r="P897" s="4" t="e">
        <f aca="false">IF(ROW(E897) - 1 &gt;= $P$1, IF(OFFSET(N897, 1- $P$1, 0) &lt;&gt; "", SUM(N897:N897(N897, 1 - $P$1, 0)) / $P$1, ""), "")</f>
        <v>#VALUE!</v>
      </c>
      <c r="Q897" s="8" t="e">
        <f aca="true">IF(ROW(N897) - 1 &gt;= $P$1,IF(OFFSET(P897, -1, 0) = "", P897, ((N897 - Q896) * $O$5) + Q896), "")</f>
        <v>#VALUE!</v>
      </c>
      <c r="R897" s="8" t="e">
        <f aca="false">IF(Q897&lt;&gt;"", N897 - Q897, "")</f>
        <v>#VALUE!</v>
      </c>
    </row>
    <row collapsed="false" customFormat="false" customHeight="true" hidden="false" ht="14.4" outlineLevel="0" r="898">
      <c r="A898" s="9" t="n">
        <v>37860</v>
      </c>
      <c r="B898" s="5" t="n">
        <v>20.91</v>
      </c>
      <c r="C898" s="5" t="n">
        <v>21.48</v>
      </c>
      <c r="D898" s="5" t="n">
        <v>20.66</v>
      </c>
      <c r="E898" s="5" t="n">
        <v>21.48</v>
      </c>
      <c r="F898" s="5" t="n">
        <v>8060800</v>
      </c>
      <c r="G898" s="5" t="n">
        <v>10.69</v>
      </c>
      <c r="I898" s="10" t="e">
        <f aca="false">IF(ROW(E898) - 1 &gt;= $I$1,SUM(E898:E898(E898,1 - $I$1, 0)) / $I$1,"")</f>
        <v>#VALUE!</v>
      </c>
      <c r="J898" s="10" t="e">
        <f aca="false">IF(ROW(E898) - 1 &gt;= $J$1,SUM(E898:E898(E898,1 - $J$1, 0)) / $J$1,"")</f>
        <v>#VALUE!</v>
      </c>
      <c r="L898" s="11" t="e">
        <f aca="true">IF(ROW(E898) - 1 &gt;= $L$1,IF(OFFSET(I898, -1, 0) = "", I898, ((E898 - L897) * $K$4) + L897), "")</f>
        <v>#VALUE!</v>
      </c>
      <c r="M898" s="11" t="e">
        <f aca="true">IF(ROW(E898) - 1 &gt;= $M$1,IF(OFFSET(J898, -1, 0) = "", J898, ((E898 - M897) * $K$6) + M897), "")</f>
        <v>#VALUE!</v>
      </c>
      <c r="N898" s="7" t="e">
        <f aca="false">IF(M898&lt;&gt;"", L898-M898, "")</f>
        <v>#VALUE!</v>
      </c>
      <c r="P898" s="4" t="e">
        <f aca="false">IF(ROW(E898) - 1 &gt;= $P$1, IF(OFFSET(N898, 1- $P$1, 0) &lt;&gt; "", SUM(N898:N898(N898, 1 - $P$1, 0)) / $P$1, ""), "")</f>
        <v>#VALUE!</v>
      </c>
      <c r="Q898" s="8" t="e">
        <f aca="true">IF(ROW(N898) - 1 &gt;= $P$1,IF(OFFSET(P898, -1, 0) = "", P898, ((N898 - Q897) * $O$5) + Q897), "")</f>
        <v>#VALUE!</v>
      </c>
      <c r="R898" s="8" t="e">
        <f aca="false">IF(Q898&lt;&gt;"", N898 - Q898, "")</f>
        <v>#VALUE!</v>
      </c>
    </row>
    <row collapsed="false" customFormat="false" customHeight="true" hidden="false" ht="14.4" outlineLevel="0" r="899">
      <c r="A899" s="9" t="n">
        <v>37861</v>
      </c>
      <c r="B899" s="5" t="n">
        <v>21.33</v>
      </c>
      <c r="C899" s="5" t="n">
        <v>22.22</v>
      </c>
      <c r="D899" s="5" t="n">
        <v>21.33</v>
      </c>
      <c r="E899" s="5" t="n">
        <v>22.19</v>
      </c>
      <c r="F899" s="5" t="n">
        <v>11415200</v>
      </c>
      <c r="G899" s="5" t="n">
        <v>11.05</v>
      </c>
      <c r="I899" s="10" t="e">
        <f aca="false">IF(ROW(E899) - 1 &gt;= $I$1,SUM(E899:E899(E899,1 - $I$1, 0)) / $I$1,"")</f>
        <v>#VALUE!</v>
      </c>
      <c r="J899" s="10" t="e">
        <f aca="false">IF(ROW(E899) - 1 &gt;= $J$1,SUM(E899:E899(E899,1 - $J$1, 0)) / $J$1,"")</f>
        <v>#VALUE!</v>
      </c>
      <c r="L899" s="11" t="e">
        <f aca="true">IF(ROW(E899) - 1 &gt;= $L$1,IF(OFFSET(I899, -1, 0) = "", I899, ((E899 - L898) * $K$4) + L898), "")</f>
        <v>#VALUE!</v>
      </c>
      <c r="M899" s="11" t="e">
        <f aca="true">IF(ROW(E899) - 1 &gt;= $M$1,IF(OFFSET(J899, -1, 0) = "", J899, ((E899 - M898) * $K$6) + M898), "")</f>
        <v>#VALUE!</v>
      </c>
      <c r="N899" s="7" t="e">
        <f aca="false">IF(M899&lt;&gt;"", L899-M899, "")</f>
        <v>#VALUE!</v>
      </c>
      <c r="P899" s="4" t="e">
        <f aca="false">IF(ROW(E899) - 1 &gt;= $P$1, IF(OFFSET(N899, 1- $P$1, 0) &lt;&gt; "", SUM(N899:N899(N899, 1 - $P$1, 0)) / $P$1, ""), "")</f>
        <v>#VALUE!</v>
      </c>
      <c r="Q899" s="8" t="e">
        <f aca="true">IF(ROW(N899) - 1 &gt;= $P$1,IF(OFFSET(P899, -1, 0) = "", P899, ((N899 - Q898) * $O$5) + Q898), "")</f>
        <v>#VALUE!</v>
      </c>
      <c r="R899" s="8" t="e">
        <f aca="false">IF(Q899&lt;&gt;"", N899 - Q899, "")</f>
        <v>#VALUE!</v>
      </c>
    </row>
    <row collapsed="false" customFormat="false" customHeight="true" hidden="false" ht="14.4" outlineLevel="0" r="900">
      <c r="A900" s="9" t="n">
        <v>37862</v>
      </c>
      <c r="B900" s="5" t="n">
        <v>22.2</v>
      </c>
      <c r="C900" s="5" t="n">
        <v>22.85</v>
      </c>
      <c r="D900" s="5" t="n">
        <v>22.05</v>
      </c>
      <c r="E900" s="5" t="n">
        <v>22.61</v>
      </c>
      <c r="F900" s="5" t="n">
        <v>9398400</v>
      </c>
      <c r="G900" s="5" t="n">
        <v>11.26</v>
      </c>
      <c r="I900" s="10" t="e">
        <f aca="false">IF(ROW(E900) - 1 &gt;= $I$1,SUM(E900:E900(E900,1 - $I$1, 0)) / $I$1,"")</f>
        <v>#VALUE!</v>
      </c>
      <c r="J900" s="10" t="e">
        <f aca="false">IF(ROW(E900) - 1 &gt;= $J$1,SUM(E900:E900(E900,1 - $J$1, 0)) / $J$1,"")</f>
        <v>#VALUE!</v>
      </c>
      <c r="L900" s="11" t="e">
        <f aca="true">IF(ROW(E900) - 1 &gt;= $L$1,IF(OFFSET(I900, -1, 0) = "", I900, ((E900 - L899) * $K$4) + L899), "")</f>
        <v>#VALUE!</v>
      </c>
      <c r="M900" s="11" t="e">
        <f aca="true">IF(ROW(E900) - 1 &gt;= $M$1,IF(OFFSET(J900, -1, 0) = "", J900, ((E900 - M899) * $K$6) + M899), "")</f>
        <v>#VALUE!</v>
      </c>
      <c r="N900" s="7" t="e">
        <f aca="false">IF(M900&lt;&gt;"", L900-M900, "")</f>
        <v>#VALUE!</v>
      </c>
      <c r="P900" s="4" t="e">
        <f aca="false">IF(ROW(E900) - 1 &gt;= $P$1, IF(OFFSET(N900, 1- $P$1, 0) &lt;&gt; "", SUM(N900:N900(N900, 1 - $P$1, 0)) / $P$1, ""), "")</f>
        <v>#VALUE!</v>
      </c>
      <c r="Q900" s="8" t="e">
        <f aca="true">IF(ROW(N900) - 1 &gt;= $P$1,IF(OFFSET(P900, -1, 0) = "", P900, ((N900 - Q899) * $O$5) + Q899), "")</f>
        <v>#VALUE!</v>
      </c>
      <c r="R900" s="8" t="e">
        <f aca="false">IF(Q900&lt;&gt;"", N900 - Q900, "")</f>
        <v>#VALUE!</v>
      </c>
    </row>
    <row collapsed="false" customFormat="false" customHeight="true" hidden="false" ht="14.4" outlineLevel="0" r="901">
      <c r="A901" s="9" t="n">
        <v>37866</v>
      </c>
      <c r="B901" s="5" t="n">
        <v>22.66</v>
      </c>
      <c r="C901" s="5" t="n">
        <v>22.9</v>
      </c>
      <c r="D901" s="5" t="n">
        <v>22.4</v>
      </c>
      <c r="E901" s="5" t="n">
        <v>22.85</v>
      </c>
      <c r="F901" s="5" t="n">
        <v>8647600</v>
      </c>
      <c r="G901" s="5" t="n">
        <v>11.38</v>
      </c>
      <c r="I901" s="10" t="e">
        <f aca="false">IF(ROW(E901) - 1 &gt;= $I$1,SUM(E901:E901(E901,1 - $I$1, 0)) / $I$1,"")</f>
        <v>#VALUE!</v>
      </c>
      <c r="J901" s="10" t="e">
        <f aca="false">IF(ROW(E901) - 1 &gt;= $J$1,SUM(E901:E901(E901,1 - $J$1, 0)) / $J$1,"")</f>
        <v>#VALUE!</v>
      </c>
      <c r="L901" s="11" t="e">
        <f aca="true">IF(ROW(E901) - 1 &gt;= $L$1,IF(OFFSET(I901, -1, 0) = "", I901, ((E901 - L900) * $K$4) + L900), "")</f>
        <v>#VALUE!</v>
      </c>
      <c r="M901" s="11" t="e">
        <f aca="true">IF(ROW(E901) - 1 &gt;= $M$1,IF(OFFSET(J901, -1, 0) = "", J901, ((E901 - M900) * $K$6) + M900), "")</f>
        <v>#VALUE!</v>
      </c>
      <c r="N901" s="7" t="e">
        <f aca="false">IF(M901&lt;&gt;"", L901-M901, "")</f>
        <v>#VALUE!</v>
      </c>
      <c r="P901" s="4" t="e">
        <f aca="false">IF(ROW(E901) - 1 &gt;= $P$1, IF(OFFSET(N901, 1- $P$1, 0) &lt;&gt; "", SUM(N901:N901(N901, 1 - $P$1, 0)) / $P$1, ""), "")</f>
        <v>#VALUE!</v>
      </c>
      <c r="Q901" s="8" t="e">
        <f aca="true">IF(ROW(N901) - 1 &gt;= $P$1,IF(OFFSET(P901, -1, 0) = "", P901, ((N901 - Q900) * $O$5) + Q900), "")</f>
        <v>#VALUE!</v>
      </c>
      <c r="R901" s="8" t="e">
        <f aca="false">IF(Q901&lt;&gt;"", N901 - Q901, "")</f>
        <v>#VALUE!</v>
      </c>
    </row>
    <row collapsed="false" customFormat="false" customHeight="true" hidden="false" ht="14.4" outlineLevel="0" r="902">
      <c r="A902" s="9" t="n">
        <v>37867</v>
      </c>
      <c r="B902" s="5" t="n">
        <v>22.8</v>
      </c>
      <c r="C902" s="5" t="n">
        <v>23.32</v>
      </c>
      <c r="D902" s="5" t="n">
        <v>22.76</v>
      </c>
      <c r="E902" s="5" t="n">
        <v>22.95</v>
      </c>
      <c r="F902" s="5" t="n">
        <v>9601000</v>
      </c>
      <c r="G902" s="5" t="n">
        <v>11.43</v>
      </c>
      <c r="I902" s="10" t="e">
        <f aca="false">IF(ROW(E902) - 1 &gt;= $I$1,SUM(E902:E902(E902,1 - $I$1, 0)) / $I$1,"")</f>
        <v>#VALUE!</v>
      </c>
      <c r="J902" s="10" t="e">
        <f aca="false">IF(ROW(E902) - 1 &gt;= $J$1,SUM(E902:E902(E902,1 - $J$1, 0)) / $J$1,"")</f>
        <v>#VALUE!</v>
      </c>
      <c r="L902" s="11" t="e">
        <f aca="true">IF(ROW(E902) - 1 &gt;= $L$1,IF(OFFSET(I902, -1, 0) = "", I902, ((E902 - L901) * $K$4) + L901), "")</f>
        <v>#VALUE!</v>
      </c>
      <c r="M902" s="11" t="e">
        <f aca="true">IF(ROW(E902) - 1 &gt;= $M$1,IF(OFFSET(J902, -1, 0) = "", J902, ((E902 - M901) * $K$6) + M901), "")</f>
        <v>#VALUE!</v>
      </c>
      <c r="N902" s="7" t="e">
        <f aca="false">IF(M902&lt;&gt;"", L902-M902, "")</f>
        <v>#VALUE!</v>
      </c>
      <c r="P902" s="4" t="e">
        <f aca="false">IF(ROW(E902) - 1 &gt;= $P$1, IF(OFFSET(N902, 1- $P$1, 0) &lt;&gt; "", SUM(N902:N902(N902, 1 - $P$1, 0)) / $P$1, ""), "")</f>
        <v>#VALUE!</v>
      </c>
      <c r="Q902" s="8" t="e">
        <f aca="true">IF(ROW(N902) - 1 &gt;= $P$1,IF(OFFSET(P902, -1, 0) = "", P902, ((N902 - Q901) * $O$5) + Q901), "")</f>
        <v>#VALUE!</v>
      </c>
      <c r="R902" s="8" t="e">
        <f aca="false">IF(Q902&lt;&gt;"", N902 - Q902, "")</f>
        <v>#VALUE!</v>
      </c>
    </row>
    <row collapsed="false" customFormat="false" customHeight="true" hidden="false" ht="14.4" outlineLevel="0" r="903">
      <c r="A903" s="9" t="n">
        <v>37868</v>
      </c>
      <c r="B903" s="5" t="n">
        <v>23.16</v>
      </c>
      <c r="C903" s="5" t="n">
        <v>23.25</v>
      </c>
      <c r="D903" s="5" t="n">
        <v>22.77</v>
      </c>
      <c r="E903" s="5" t="n">
        <v>22.83</v>
      </c>
      <c r="F903" s="5" t="n">
        <v>7135000</v>
      </c>
      <c r="G903" s="5" t="n">
        <v>11.37</v>
      </c>
      <c r="I903" s="10" t="e">
        <f aca="false">IF(ROW(E903) - 1 &gt;= $I$1,SUM(E903:E903(E903,1 - $I$1, 0)) / $I$1,"")</f>
        <v>#VALUE!</v>
      </c>
      <c r="J903" s="10" t="e">
        <f aca="false">IF(ROW(E903) - 1 &gt;= $J$1,SUM(E903:E903(E903,1 - $J$1, 0)) / $J$1,"")</f>
        <v>#VALUE!</v>
      </c>
      <c r="L903" s="11" t="e">
        <f aca="true">IF(ROW(E903) - 1 &gt;= $L$1,IF(OFFSET(I903, -1, 0) = "", I903, ((E903 - L902) * $K$4) + L902), "")</f>
        <v>#VALUE!</v>
      </c>
      <c r="M903" s="11" t="e">
        <f aca="true">IF(ROW(E903) - 1 &gt;= $M$1,IF(OFFSET(J903, -1, 0) = "", J903, ((E903 - M902) * $K$6) + M902), "")</f>
        <v>#VALUE!</v>
      </c>
      <c r="N903" s="7" t="e">
        <f aca="false">IF(M903&lt;&gt;"", L903-M903, "")</f>
        <v>#VALUE!</v>
      </c>
      <c r="P903" s="4" t="e">
        <f aca="false">IF(ROW(E903) - 1 &gt;= $P$1, IF(OFFSET(N903, 1- $P$1, 0) &lt;&gt; "", SUM(N903:N903(N903, 1 - $P$1, 0)) / $P$1, ""), "")</f>
        <v>#VALUE!</v>
      </c>
      <c r="Q903" s="8" t="e">
        <f aca="true">IF(ROW(N903) - 1 &gt;= $P$1,IF(OFFSET(P903, -1, 0) = "", P903, ((N903 - Q902) * $O$5) + Q902), "")</f>
        <v>#VALUE!</v>
      </c>
      <c r="R903" s="8" t="e">
        <f aca="false">IF(Q903&lt;&gt;"", N903 - Q903, "")</f>
        <v>#VALUE!</v>
      </c>
    </row>
    <row collapsed="false" customFormat="false" customHeight="true" hidden="false" ht="14.4" outlineLevel="0" r="904">
      <c r="A904" s="9" t="n">
        <v>37869</v>
      </c>
      <c r="B904" s="5" t="n">
        <v>22.73</v>
      </c>
      <c r="C904" s="5" t="n">
        <v>23.15</v>
      </c>
      <c r="D904" s="5" t="n">
        <v>22.41</v>
      </c>
      <c r="E904" s="5" t="n">
        <v>22.5</v>
      </c>
      <c r="F904" s="5" t="n">
        <v>8576200</v>
      </c>
      <c r="G904" s="5" t="n">
        <v>11.2</v>
      </c>
      <c r="I904" s="10" t="e">
        <f aca="false">IF(ROW(E904) - 1 &gt;= $I$1,SUM(E904:E904(E904,1 - $I$1, 0)) / $I$1,"")</f>
        <v>#VALUE!</v>
      </c>
      <c r="J904" s="10" t="e">
        <f aca="false">IF(ROW(E904) - 1 &gt;= $J$1,SUM(E904:E904(E904,1 - $J$1, 0)) / $J$1,"")</f>
        <v>#VALUE!</v>
      </c>
      <c r="L904" s="11" t="e">
        <f aca="true">IF(ROW(E904) - 1 &gt;= $L$1,IF(OFFSET(I904, -1, 0) = "", I904, ((E904 - L903) * $K$4) + L903), "")</f>
        <v>#VALUE!</v>
      </c>
      <c r="M904" s="11" t="e">
        <f aca="true">IF(ROW(E904) - 1 &gt;= $M$1,IF(OFFSET(J904, -1, 0) = "", J904, ((E904 - M903) * $K$6) + M903), "")</f>
        <v>#VALUE!</v>
      </c>
      <c r="N904" s="7" t="e">
        <f aca="false">IF(M904&lt;&gt;"", L904-M904, "")</f>
        <v>#VALUE!</v>
      </c>
      <c r="P904" s="4" t="e">
        <f aca="false">IF(ROW(E904) - 1 &gt;= $P$1, IF(OFFSET(N904, 1- $P$1, 0) &lt;&gt; "", SUM(N904:N904(N904, 1 - $P$1, 0)) / $P$1, ""), "")</f>
        <v>#VALUE!</v>
      </c>
      <c r="Q904" s="8" t="e">
        <f aca="true">IF(ROW(N904) - 1 &gt;= $P$1,IF(OFFSET(P904, -1, 0) = "", P904, ((N904 - Q903) * $O$5) + Q903), "")</f>
        <v>#VALUE!</v>
      </c>
      <c r="R904" s="8" t="e">
        <f aca="false">IF(Q904&lt;&gt;"", N904 - Q904, "")</f>
        <v>#VALUE!</v>
      </c>
    </row>
    <row collapsed="false" customFormat="false" customHeight="true" hidden="false" ht="14.4" outlineLevel="0" r="905">
      <c r="A905" s="9" t="n">
        <v>37872</v>
      </c>
      <c r="B905" s="5" t="n">
        <v>22.48</v>
      </c>
      <c r="C905" s="5" t="n">
        <v>22.79</v>
      </c>
      <c r="D905" s="5" t="n">
        <v>22.47</v>
      </c>
      <c r="E905" s="5" t="n">
        <v>22.74</v>
      </c>
      <c r="F905" s="5" t="n">
        <v>5973000</v>
      </c>
      <c r="G905" s="5" t="n">
        <v>11.32</v>
      </c>
      <c r="I905" s="10" t="e">
        <f aca="false">IF(ROW(E905) - 1 &gt;= $I$1,SUM(E905:E905(E905,1 - $I$1, 0)) / $I$1,"")</f>
        <v>#VALUE!</v>
      </c>
      <c r="J905" s="10" t="e">
        <f aca="false">IF(ROW(E905) - 1 &gt;= $J$1,SUM(E905:E905(E905,1 - $J$1, 0)) / $J$1,"")</f>
        <v>#VALUE!</v>
      </c>
      <c r="L905" s="11" t="e">
        <f aca="true">IF(ROW(E905) - 1 &gt;= $L$1,IF(OFFSET(I905, -1, 0) = "", I905, ((E905 - L904) * $K$4) + L904), "")</f>
        <v>#VALUE!</v>
      </c>
      <c r="M905" s="11" t="e">
        <f aca="true">IF(ROW(E905) - 1 &gt;= $M$1,IF(OFFSET(J905, -1, 0) = "", J905, ((E905 - M904) * $K$6) + M904), "")</f>
        <v>#VALUE!</v>
      </c>
      <c r="N905" s="7" t="e">
        <f aca="false">IF(M905&lt;&gt;"", L905-M905, "")</f>
        <v>#VALUE!</v>
      </c>
      <c r="P905" s="4" t="e">
        <f aca="false">IF(ROW(E905) - 1 &gt;= $P$1, IF(OFFSET(N905, 1- $P$1, 0) &lt;&gt; "", SUM(N905:N905(N905, 1 - $P$1, 0)) / $P$1, ""), "")</f>
        <v>#VALUE!</v>
      </c>
      <c r="Q905" s="8" t="e">
        <f aca="true">IF(ROW(N905) - 1 &gt;= $P$1,IF(OFFSET(P905, -1, 0) = "", P905, ((N905 - Q904) * $O$5) + Q904), "")</f>
        <v>#VALUE!</v>
      </c>
      <c r="R905" s="8" t="e">
        <f aca="false">IF(Q905&lt;&gt;"", N905 - Q905, "")</f>
        <v>#VALUE!</v>
      </c>
    </row>
    <row collapsed="false" customFormat="false" customHeight="true" hidden="false" ht="14.4" outlineLevel="0" r="906">
      <c r="A906" s="9" t="n">
        <v>37873</v>
      </c>
      <c r="B906" s="5" t="n">
        <v>22.53</v>
      </c>
      <c r="C906" s="5" t="n">
        <v>22.67</v>
      </c>
      <c r="D906" s="5" t="n">
        <v>22.12</v>
      </c>
      <c r="E906" s="5" t="n">
        <v>22.37</v>
      </c>
      <c r="F906" s="5" t="n">
        <v>6441800</v>
      </c>
      <c r="G906" s="5" t="n">
        <v>11.14</v>
      </c>
      <c r="I906" s="10" t="e">
        <f aca="false">IF(ROW(E906) - 1 &gt;= $I$1,SUM(E906:E906(E906,1 - $I$1, 0)) / $I$1,"")</f>
        <v>#VALUE!</v>
      </c>
      <c r="J906" s="10" t="e">
        <f aca="false">IF(ROW(E906) - 1 &gt;= $J$1,SUM(E906:E906(E906,1 - $J$1, 0)) / $J$1,"")</f>
        <v>#VALUE!</v>
      </c>
      <c r="L906" s="11" t="e">
        <f aca="true">IF(ROW(E906) - 1 &gt;= $L$1,IF(OFFSET(I906, -1, 0) = "", I906, ((E906 - L905) * $K$4) + L905), "")</f>
        <v>#VALUE!</v>
      </c>
      <c r="M906" s="11" t="e">
        <f aca="true">IF(ROW(E906) - 1 &gt;= $M$1,IF(OFFSET(J906, -1, 0) = "", J906, ((E906 - M905) * $K$6) + M905), "")</f>
        <v>#VALUE!</v>
      </c>
      <c r="N906" s="7" t="e">
        <f aca="false">IF(M906&lt;&gt;"", L906-M906, "")</f>
        <v>#VALUE!</v>
      </c>
      <c r="P906" s="4" t="e">
        <f aca="false">IF(ROW(E906) - 1 &gt;= $P$1, IF(OFFSET(N906, 1- $P$1, 0) &lt;&gt; "", SUM(N906:N906(N906, 1 - $P$1, 0)) / $P$1, ""), "")</f>
        <v>#VALUE!</v>
      </c>
      <c r="Q906" s="8" t="e">
        <f aca="true">IF(ROW(N906) - 1 &gt;= $P$1,IF(OFFSET(P906, -1, 0) = "", P906, ((N906 - Q905) * $O$5) + Q905), "")</f>
        <v>#VALUE!</v>
      </c>
      <c r="R906" s="8" t="e">
        <f aca="false">IF(Q906&lt;&gt;"", N906 - Q906, "")</f>
        <v>#VALUE!</v>
      </c>
    </row>
    <row collapsed="false" customFormat="false" customHeight="true" hidden="false" ht="14.4" outlineLevel="0" r="907">
      <c r="A907" s="9" t="n">
        <v>37874</v>
      </c>
      <c r="B907" s="5" t="n">
        <v>22.25</v>
      </c>
      <c r="C907" s="5" t="n">
        <v>22.61</v>
      </c>
      <c r="D907" s="5" t="n">
        <v>22.11</v>
      </c>
      <c r="E907" s="5" t="n">
        <v>22.18</v>
      </c>
      <c r="F907" s="5" t="n">
        <v>8031800</v>
      </c>
      <c r="G907" s="5" t="n">
        <v>11.04</v>
      </c>
      <c r="I907" s="10" t="e">
        <f aca="false">IF(ROW(E907) - 1 &gt;= $I$1,SUM(E907:E907(E907,1 - $I$1, 0)) / $I$1,"")</f>
        <v>#VALUE!</v>
      </c>
      <c r="J907" s="10" t="e">
        <f aca="false">IF(ROW(E907) - 1 &gt;= $J$1,SUM(E907:E907(E907,1 - $J$1, 0)) / $J$1,"")</f>
        <v>#VALUE!</v>
      </c>
      <c r="L907" s="11" t="e">
        <f aca="true">IF(ROW(E907) - 1 &gt;= $L$1,IF(OFFSET(I907, -1, 0) = "", I907, ((E907 - L906) * $K$4) + L906), "")</f>
        <v>#VALUE!</v>
      </c>
      <c r="M907" s="11" t="e">
        <f aca="true">IF(ROW(E907) - 1 &gt;= $M$1,IF(OFFSET(J907, -1, 0) = "", J907, ((E907 - M906) * $K$6) + M906), "")</f>
        <v>#VALUE!</v>
      </c>
      <c r="N907" s="7" t="e">
        <f aca="false">IF(M907&lt;&gt;"", L907-M907, "")</f>
        <v>#VALUE!</v>
      </c>
      <c r="P907" s="4" t="e">
        <f aca="false">IF(ROW(E907) - 1 &gt;= $P$1, IF(OFFSET(N907, 1- $P$1, 0) &lt;&gt; "", SUM(N907:N907(N907, 1 - $P$1, 0)) / $P$1, ""), "")</f>
        <v>#VALUE!</v>
      </c>
      <c r="Q907" s="8" t="e">
        <f aca="true">IF(ROW(N907) - 1 &gt;= $P$1,IF(OFFSET(P907, -1, 0) = "", P907, ((N907 - Q906) * $O$5) + Q906), "")</f>
        <v>#VALUE!</v>
      </c>
      <c r="R907" s="8" t="e">
        <f aca="false">IF(Q907&lt;&gt;"", N907 - Q907, "")</f>
        <v>#VALUE!</v>
      </c>
    </row>
    <row collapsed="false" customFormat="false" customHeight="true" hidden="false" ht="14.4" outlineLevel="0" r="908">
      <c r="A908" s="9" t="n">
        <v>37875</v>
      </c>
      <c r="B908" s="5" t="n">
        <v>22.25</v>
      </c>
      <c r="C908" s="5" t="n">
        <v>22.79</v>
      </c>
      <c r="D908" s="5" t="n">
        <v>22.1</v>
      </c>
      <c r="E908" s="5" t="n">
        <v>22.56</v>
      </c>
      <c r="F908" s="5" t="n">
        <v>7631600</v>
      </c>
      <c r="G908" s="5" t="n">
        <v>11.23</v>
      </c>
      <c r="I908" s="10" t="e">
        <f aca="false">IF(ROW(E908) - 1 &gt;= $I$1,SUM(E908:E908(E908,1 - $I$1, 0)) / $I$1,"")</f>
        <v>#VALUE!</v>
      </c>
      <c r="J908" s="10" t="e">
        <f aca="false">IF(ROW(E908) - 1 &gt;= $J$1,SUM(E908:E908(E908,1 - $J$1, 0)) / $J$1,"")</f>
        <v>#VALUE!</v>
      </c>
      <c r="L908" s="11" t="e">
        <f aca="true">IF(ROW(E908) - 1 &gt;= $L$1,IF(OFFSET(I908, -1, 0) = "", I908, ((E908 - L907) * $K$4) + L907), "")</f>
        <v>#VALUE!</v>
      </c>
      <c r="M908" s="11" t="e">
        <f aca="true">IF(ROW(E908) - 1 &gt;= $M$1,IF(OFFSET(J908, -1, 0) = "", J908, ((E908 - M907) * $K$6) + M907), "")</f>
        <v>#VALUE!</v>
      </c>
      <c r="N908" s="7" t="e">
        <f aca="false">IF(M908&lt;&gt;"", L908-M908, "")</f>
        <v>#VALUE!</v>
      </c>
      <c r="P908" s="4" t="e">
        <f aca="false">IF(ROW(E908) - 1 &gt;= $P$1, IF(OFFSET(N908, 1- $P$1, 0) &lt;&gt; "", SUM(N908:N908(N908, 1 - $P$1, 0)) / $P$1, ""), "")</f>
        <v>#VALUE!</v>
      </c>
      <c r="Q908" s="8" t="e">
        <f aca="true">IF(ROW(N908) - 1 &gt;= $P$1,IF(OFFSET(P908, -1, 0) = "", P908, ((N908 - Q907) * $O$5) + Q907), "")</f>
        <v>#VALUE!</v>
      </c>
      <c r="R908" s="8" t="e">
        <f aca="false">IF(Q908&lt;&gt;"", N908 - Q908, "")</f>
        <v>#VALUE!</v>
      </c>
    </row>
    <row collapsed="false" customFormat="false" customHeight="true" hidden="false" ht="14.4" outlineLevel="0" r="909">
      <c r="A909" s="9" t="n">
        <v>37876</v>
      </c>
      <c r="B909" s="5" t="n">
        <v>22.51</v>
      </c>
      <c r="C909" s="5" t="n">
        <v>23.14</v>
      </c>
      <c r="D909" s="5" t="n">
        <v>22.31</v>
      </c>
      <c r="E909" s="5" t="n">
        <v>23.1</v>
      </c>
      <c r="F909" s="5" t="n">
        <v>6428200</v>
      </c>
      <c r="G909" s="5" t="n">
        <v>11.5</v>
      </c>
      <c r="I909" s="10" t="e">
        <f aca="false">IF(ROW(E909) - 1 &gt;= $I$1,SUM(E909:E909(E909,1 - $I$1, 0)) / $I$1,"")</f>
        <v>#VALUE!</v>
      </c>
      <c r="J909" s="10" t="e">
        <f aca="false">IF(ROW(E909) - 1 &gt;= $J$1,SUM(E909:E909(E909,1 - $J$1, 0)) / $J$1,"")</f>
        <v>#VALUE!</v>
      </c>
      <c r="L909" s="11" t="e">
        <f aca="true">IF(ROW(E909) - 1 &gt;= $L$1,IF(OFFSET(I909, -1, 0) = "", I909, ((E909 - L908) * $K$4) + L908), "")</f>
        <v>#VALUE!</v>
      </c>
      <c r="M909" s="11" t="e">
        <f aca="true">IF(ROW(E909) - 1 &gt;= $M$1,IF(OFFSET(J909, -1, 0) = "", J909, ((E909 - M908) * $K$6) + M908), "")</f>
        <v>#VALUE!</v>
      </c>
      <c r="N909" s="7" t="e">
        <f aca="false">IF(M909&lt;&gt;"", L909-M909, "")</f>
        <v>#VALUE!</v>
      </c>
      <c r="P909" s="4" t="e">
        <f aca="false">IF(ROW(E909) - 1 &gt;= $P$1, IF(OFFSET(N909, 1- $P$1, 0) &lt;&gt; "", SUM(N909:N909(N909, 1 - $P$1, 0)) / $P$1, ""), "")</f>
        <v>#VALUE!</v>
      </c>
      <c r="Q909" s="8" t="e">
        <f aca="true">IF(ROW(N909) - 1 &gt;= $P$1,IF(OFFSET(P909, -1, 0) = "", P909, ((N909 - Q908) * $O$5) + Q908), "")</f>
        <v>#VALUE!</v>
      </c>
      <c r="R909" s="8" t="e">
        <f aca="false">IF(Q909&lt;&gt;"", N909 - Q909, "")</f>
        <v>#VALUE!</v>
      </c>
    </row>
    <row collapsed="false" customFormat="false" customHeight="true" hidden="false" ht="14.4" outlineLevel="0" r="910">
      <c r="A910" s="9" t="n">
        <v>37879</v>
      </c>
      <c r="B910" s="5" t="n">
        <v>22.81</v>
      </c>
      <c r="C910" s="5" t="n">
        <v>22.9</v>
      </c>
      <c r="D910" s="5" t="n">
        <v>22.12</v>
      </c>
      <c r="E910" s="5" t="n">
        <v>22.21</v>
      </c>
      <c r="F910" s="5" t="n">
        <v>8101600</v>
      </c>
      <c r="G910" s="5" t="n">
        <v>11.06</v>
      </c>
      <c r="I910" s="10" t="e">
        <f aca="false">IF(ROW(E910) - 1 &gt;= $I$1,SUM(E910:E910(E910,1 - $I$1, 0)) / $I$1,"")</f>
        <v>#VALUE!</v>
      </c>
      <c r="J910" s="10" t="e">
        <f aca="false">IF(ROW(E910) - 1 &gt;= $J$1,SUM(E910:E910(E910,1 - $J$1, 0)) / $J$1,"")</f>
        <v>#VALUE!</v>
      </c>
      <c r="L910" s="11" t="e">
        <f aca="true">IF(ROW(E910) - 1 &gt;= $L$1,IF(OFFSET(I910, -1, 0) = "", I910, ((E910 - L909) * $K$4) + L909), "")</f>
        <v>#VALUE!</v>
      </c>
      <c r="M910" s="11" t="e">
        <f aca="true">IF(ROW(E910) - 1 &gt;= $M$1,IF(OFFSET(J910, -1, 0) = "", J910, ((E910 - M909) * $K$6) + M909), "")</f>
        <v>#VALUE!</v>
      </c>
      <c r="N910" s="7" t="e">
        <f aca="false">IF(M910&lt;&gt;"", L910-M910, "")</f>
        <v>#VALUE!</v>
      </c>
      <c r="P910" s="4" t="e">
        <f aca="false">IF(ROW(E910) - 1 &gt;= $P$1, IF(OFFSET(N910, 1- $P$1, 0) &lt;&gt; "", SUM(N910:N910(N910, 1 - $P$1, 0)) / $P$1, ""), "")</f>
        <v>#VALUE!</v>
      </c>
      <c r="Q910" s="8" t="e">
        <f aca="true">IF(ROW(N910) - 1 &gt;= $P$1,IF(OFFSET(P910, -1, 0) = "", P910, ((N910 - Q909) * $O$5) + Q909), "")</f>
        <v>#VALUE!</v>
      </c>
      <c r="R910" s="8" t="e">
        <f aca="false">IF(Q910&lt;&gt;"", N910 - Q910, "")</f>
        <v>#VALUE!</v>
      </c>
    </row>
    <row collapsed="false" customFormat="false" customHeight="true" hidden="false" ht="14.4" outlineLevel="0" r="911">
      <c r="A911" s="9" t="n">
        <v>37880</v>
      </c>
      <c r="B911" s="5" t="n">
        <v>22.21</v>
      </c>
      <c r="C911" s="5" t="n">
        <v>22.69</v>
      </c>
      <c r="D911" s="5" t="n">
        <v>22.2</v>
      </c>
      <c r="E911" s="5" t="n">
        <v>22.36</v>
      </c>
      <c r="F911" s="5" t="n">
        <v>9607400</v>
      </c>
      <c r="G911" s="5" t="n">
        <v>11.13</v>
      </c>
      <c r="I911" s="10" t="e">
        <f aca="false">IF(ROW(E911) - 1 &gt;= $I$1,SUM(E911:E911(E911,1 - $I$1, 0)) / $I$1,"")</f>
        <v>#VALUE!</v>
      </c>
      <c r="J911" s="10" t="e">
        <f aca="false">IF(ROW(E911) - 1 &gt;= $J$1,SUM(E911:E911(E911,1 - $J$1, 0)) / $J$1,"")</f>
        <v>#VALUE!</v>
      </c>
      <c r="L911" s="11" t="e">
        <f aca="true">IF(ROW(E911) - 1 &gt;= $L$1,IF(OFFSET(I911, -1, 0) = "", I911, ((E911 - L910) * $K$4) + L910), "")</f>
        <v>#VALUE!</v>
      </c>
      <c r="M911" s="11" t="e">
        <f aca="true">IF(ROW(E911) - 1 &gt;= $M$1,IF(OFFSET(J911, -1, 0) = "", J911, ((E911 - M910) * $K$6) + M910), "")</f>
        <v>#VALUE!</v>
      </c>
      <c r="N911" s="7" t="e">
        <f aca="false">IF(M911&lt;&gt;"", L911-M911, "")</f>
        <v>#VALUE!</v>
      </c>
      <c r="P911" s="4" t="e">
        <f aca="false">IF(ROW(E911) - 1 &gt;= $P$1, IF(OFFSET(N911, 1- $P$1, 0) &lt;&gt; "", SUM(N911:N911(N911, 1 - $P$1, 0)) / $P$1, ""), "")</f>
        <v>#VALUE!</v>
      </c>
      <c r="Q911" s="8" t="e">
        <f aca="true">IF(ROW(N911) - 1 &gt;= $P$1,IF(OFFSET(P911, -1, 0) = "", P911, ((N911 - Q910) * $O$5) + Q910), "")</f>
        <v>#VALUE!</v>
      </c>
      <c r="R911" s="8" t="e">
        <f aca="false">IF(Q911&lt;&gt;"", N911 - Q911, "")</f>
        <v>#VALUE!</v>
      </c>
    </row>
    <row collapsed="false" customFormat="false" customHeight="true" hidden="false" ht="14.4" outlineLevel="0" r="912">
      <c r="A912" s="9" t="n">
        <v>37881</v>
      </c>
      <c r="B912" s="5" t="n">
        <v>22.37</v>
      </c>
      <c r="C912" s="5" t="n">
        <v>22.38</v>
      </c>
      <c r="D912" s="5" t="n">
        <v>21.85</v>
      </c>
      <c r="E912" s="5" t="n">
        <v>22.12</v>
      </c>
      <c r="F912" s="5" t="n">
        <v>10335600</v>
      </c>
      <c r="G912" s="5" t="n">
        <v>11.01</v>
      </c>
      <c r="I912" s="10" t="e">
        <f aca="false">IF(ROW(E912) - 1 &gt;= $I$1,SUM(E912:E912(E912,1 - $I$1, 0)) / $I$1,"")</f>
        <v>#VALUE!</v>
      </c>
      <c r="J912" s="10" t="e">
        <f aca="false">IF(ROW(E912) - 1 &gt;= $J$1,SUM(E912:E912(E912,1 - $J$1, 0)) / $J$1,"")</f>
        <v>#VALUE!</v>
      </c>
      <c r="L912" s="11" t="e">
        <f aca="true">IF(ROW(E912) - 1 &gt;= $L$1,IF(OFFSET(I912, -1, 0) = "", I912, ((E912 - L911) * $K$4) + L911), "")</f>
        <v>#VALUE!</v>
      </c>
      <c r="M912" s="11" t="e">
        <f aca="true">IF(ROW(E912) - 1 &gt;= $M$1,IF(OFFSET(J912, -1, 0) = "", J912, ((E912 - M911) * $K$6) + M911), "")</f>
        <v>#VALUE!</v>
      </c>
      <c r="N912" s="7" t="e">
        <f aca="false">IF(M912&lt;&gt;"", L912-M912, "")</f>
        <v>#VALUE!</v>
      </c>
      <c r="P912" s="4" t="e">
        <f aca="false">IF(ROW(E912) - 1 &gt;= $P$1, IF(OFFSET(N912, 1- $P$1, 0) &lt;&gt; "", SUM(N912:N912(N912, 1 - $P$1, 0)) / $P$1, ""), "")</f>
        <v>#VALUE!</v>
      </c>
      <c r="Q912" s="8" t="e">
        <f aca="true">IF(ROW(N912) - 1 &gt;= $P$1,IF(OFFSET(P912, -1, 0) = "", P912, ((N912 - Q911) * $O$5) + Q911), "")</f>
        <v>#VALUE!</v>
      </c>
      <c r="R912" s="8" t="e">
        <f aca="false">IF(Q912&lt;&gt;"", N912 - Q912, "")</f>
        <v>#VALUE!</v>
      </c>
    </row>
    <row collapsed="false" customFormat="false" customHeight="true" hidden="false" ht="14.4" outlineLevel="0" r="913">
      <c r="A913" s="9" t="n">
        <v>37882</v>
      </c>
      <c r="B913" s="5" t="n">
        <v>22.1</v>
      </c>
      <c r="C913" s="5" t="n">
        <v>22.99</v>
      </c>
      <c r="D913" s="5" t="n">
        <v>21.95</v>
      </c>
      <c r="E913" s="5" t="n">
        <v>22.88</v>
      </c>
      <c r="F913" s="5" t="n">
        <v>9032400</v>
      </c>
      <c r="G913" s="5" t="n">
        <v>11.39</v>
      </c>
      <c r="I913" s="10" t="e">
        <f aca="false">IF(ROW(E913) - 1 &gt;= $I$1,SUM(E913:E913(E913,1 - $I$1, 0)) / $I$1,"")</f>
        <v>#VALUE!</v>
      </c>
      <c r="J913" s="10" t="e">
        <f aca="false">IF(ROW(E913) - 1 &gt;= $J$1,SUM(E913:E913(E913,1 - $J$1, 0)) / $J$1,"")</f>
        <v>#VALUE!</v>
      </c>
      <c r="L913" s="11" t="e">
        <f aca="true">IF(ROW(E913) - 1 &gt;= $L$1,IF(OFFSET(I913, -1, 0) = "", I913, ((E913 - L912) * $K$4) + L912), "")</f>
        <v>#VALUE!</v>
      </c>
      <c r="M913" s="11" t="e">
        <f aca="true">IF(ROW(E913) - 1 &gt;= $M$1,IF(OFFSET(J913, -1, 0) = "", J913, ((E913 - M912) * $K$6) + M912), "")</f>
        <v>#VALUE!</v>
      </c>
      <c r="N913" s="7" t="e">
        <f aca="false">IF(M913&lt;&gt;"", L913-M913, "")</f>
        <v>#VALUE!</v>
      </c>
      <c r="P913" s="4" t="e">
        <f aca="false">IF(ROW(E913) - 1 &gt;= $P$1, IF(OFFSET(N913, 1- $P$1, 0) &lt;&gt; "", SUM(N913:N913(N913, 1 - $P$1, 0)) / $P$1, ""), "")</f>
        <v>#VALUE!</v>
      </c>
      <c r="Q913" s="8" t="e">
        <f aca="true">IF(ROW(N913) - 1 &gt;= $P$1,IF(OFFSET(P913, -1, 0) = "", P913, ((N913 - Q912) * $O$5) + Q912), "")</f>
        <v>#VALUE!</v>
      </c>
      <c r="R913" s="8" t="e">
        <f aca="false">IF(Q913&lt;&gt;"", N913 - Q913, "")</f>
        <v>#VALUE!</v>
      </c>
    </row>
    <row collapsed="false" customFormat="false" customHeight="true" hidden="false" ht="14.4" outlineLevel="0" r="914">
      <c r="A914" s="9" t="n">
        <v>37883</v>
      </c>
      <c r="B914" s="5" t="n">
        <v>22.88</v>
      </c>
      <c r="C914" s="5" t="n">
        <v>23.05</v>
      </c>
      <c r="D914" s="5" t="n">
        <v>22.43</v>
      </c>
      <c r="E914" s="5" t="n">
        <v>22.58</v>
      </c>
      <c r="F914" s="5" t="n">
        <v>7355600</v>
      </c>
      <c r="G914" s="5" t="n">
        <v>11.24</v>
      </c>
      <c r="I914" s="10" t="e">
        <f aca="false">IF(ROW(E914) - 1 &gt;= $I$1,SUM(E914:E914(E914,1 - $I$1, 0)) / $I$1,"")</f>
        <v>#VALUE!</v>
      </c>
      <c r="J914" s="10" t="e">
        <f aca="false">IF(ROW(E914) - 1 &gt;= $J$1,SUM(E914:E914(E914,1 - $J$1, 0)) / $J$1,"")</f>
        <v>#VALUE!</v>
      </c>
      <c r="L914" s="11" t="e">
        <f aca="true">IF(ROW(E914) - 1 &gt;= $L$1,IF(OFFSET(I914, -1, 0) = "", I914, ((E914 - L913) * $K$4) + L913), "")</f>
        <v>#VALUE!</v>
      </c>
      <c r="M914" s="11" t="e">
        <f aca="true">IF(ROW(E914) - 1 &gt;= $M$1,IF(OFFSET(J914, -1, 0) = "", J914, ((E914 - M913) * $K$6) + M913), "")</f>
        <v>#VALUE!</v>
      </c>
      <c r="N914" s="7" t="e">
        <f aca="false">IF(M914&lt;&gt;"", L914-M914, "")</f>
        <v>#VALUE!</v>
      </c>
      <c r="P914" s="4" t="e">
        <f aca="false">IF(ROW(E914) - 1 &gt;= $P$1, IF(OFFSET(N914, 1- $P$1, 0) &lt;&gt; "", SUM(N914:N914(N914, 1 - $P$1, 0)) / $P$1, ""), "")</f>
        <v>#VALUE!</v>
      </c>
      <c r="Q914" s="8" t="e">
        <f aca="true">IF(ROW(N914) - 1 &gt;= $P$1,IF(OFFSET(P914, -1, 0) = "", P914, ((N914 - Q913) * $O$5) + Q913), "")</f>
        <v>#VALUE!</v>
      </c>
      <c r="R914" s="8" t="e">
        <f aca="false">IF(Q914&lt;&gt;"", N914 - Q914, "")</f>
        <v>#VALUE!</v>
      </c>
    </row>
    <row collapsed="false" customFormat="false" customHeight="true" hidden="false" ht="14.4" outlineLevel="0" r="915">
      <c r="A915" s="9" t="n">
        <v>37886</v>
      </c>
      <c r="B915" s="5" t="n">
        <v>22.18</v>
      </c>
      <c r="C915" s="5" t="n">
        <v>22.5</v>
      </c>
      <c r="D915" s="5" t="n">
        <v>21.92</v>
      </c>
      <c r="E915" s="5" t="n">
        <v>22.08</v>
      </c>
      <c r="F915" s="5" t="n">
        <v>6422200</v>
      </c>
      <c r="G915" s="5" t="n">
        <v>10.99</v>
      </c>
      <c r="I915" s="10" t="e">
        <f aca="false">IF(ROW(E915) - 1 &gt;= $I$1,SUM(E915:E915(E915,1 - $I$1, 0)) / $I$1,"")</f>
        <v>#VALUE!</v>
      </c>
      <c r="J915" s="10" t="e">
        <f aca="false">IF(ROW(E915) - 1 &gt;= $J$1,SUM(E915:E915(E915,1 - $J$1, 0)) / $J$1,"")</f>
        <v>#VALUE!</v>
      </c>
      <c r="L915" s="11" t="e">
        <f aca="true">IF(ROW(E915) - 1 &gt;= $L$1,IF(OFFSET(I915, -1, 0) = "", I915, ((E915 - L914) * $K$4) + L914), "")</f>
        <v>#VALUE!</v>
      </c>
      <c r="M915" s="11" t="e">
        <f aca="true">IF(ROW(E915) - 1 &gt;= $M$1,IF(OFFSET(J915, -1, 0) = "", J915, ((E915 - M914) * $K$6) + M914), "")</f>
        <v>#VALUE!</v>
      </c>
      <c r="N915" s="7" t="e">
        <f aca="false">IF(M915&lt;&gt;"", L915-M915, "")</f>
        <v>#VALUE!</v>
      </c>
      <c r="P915" s="4" t="e">
        <f aca="false">IF(ROW(E915) - 1 &gt;= $P$1, IF(OFFSET(N915, 1- $P$1, 0) &lt;&gt; "", SUM(N915:N915(N915, 1 - $P$1, 0)) / $P$1, ""), "")</f>
        <v>#VALUE!</v>
      </c>
      <c r="Q915" s="8" t="e">
        <f aca="true">IF(ROW(N915) - 1 &gt;= $P$1,IF(OFFSET(P915, -1, 0) = "", P915, ((N915 - Q914) * $O$5) + Q914), "")</f>
        <v>#VALUE!</v>
      </c>
      <c r="R915" s="8" t="e">
        <f aca="false">IF(Q915&lt;&gt;"", N915 - Q915, "")</f>
        <v>#VALUE!</v>
      </c>
    </row>
    <row collapsed="false" customFormat="false" customHeight="true" hidden="false" ht="14.4" outlineLevel="0" r="916">
      <c r="A916" s="9" t="n">
        <v>37887</v>
      </c>
      <c r="B916" s="5" t="n">
        <v>22.02</v>
      </c>
      <c r="C916" s="5" t="n">
        <v>22.46</v>
      </c>
      <c r="D916" s="5" t="n">
        <v>21.88</v>
      </c>
      <c r="E916" s="5" t="n">
        <v>22.43</v>
      </c>
      <c r="F916" s="5" t="n">
        <v>4730400</v>
      </c>
      <c r="G916" s="5" t="n">
        <v>11.17</v>
      </c>
      <c r="I916" s="10" t="e">
        <f aca="false">IF(ROW(E916) - 1 &gt;= $I$1,SUM(E916:E916(E916,1 - $I$1, 0)) / $I$1,"")</f>
        <v>#VALUE!</v>
      </c>
      <c r="J916" s="10" t="e">
        <f aca="false">IF(ROW(E916) - 1 &gt;= $J$1,SUM(E916:E916(E916,1 - $J$1, 0)) / $J$1,"")</f>
        <v>#VALUE!</v>
      </c>
      <c r="L916" s="11" t="e">
        <f aca="true">IF(ROW(E916) - 1 &gt;= $L$1,IF(OFFSET(I916, -1, 0) = "", I916, ((E916 - L915) * $K$4) + L915), "")</f>
        <v>#VALUE!</v>
      </c>
      <c r="M916" s="11" t="e">
        <f aca="true">IF(ROW(E916) - 1 &gt;= $M$1,IF(OFFSET(J916, -1, 0) = "", J916, ((E916 - M915) * $K$6) + M915), "")</f>
        <v>#VALUE!</v>
      </c>
      <c r="N916" s="7" t="e">
        <f aca="false">IF(M916&lt;&gt;"", L916-M916, "")</f>
        <v>#VALUE!</v>
      </c>
      <c r="P916" s="4" t="e">
        <f aca="false">IF(ROW(E916) - 1 &gt;= $P$1, IF(OFFSET(N916, 1- $P$1, 0) &lt;&gt; "", SUM(N916:N916(N916, 1 - $P$1, 0)) / $P$1, ""), "")</f>
        <v>#VALUE!</v>
      </c>
      <c r="Q916" s="8" t="e">
        <f aca="true">IF(ROW(N916) - 1 &gt;= $P$1,IF(OFFSET(P916, -1, 0) = "", P916, ((N916 - Q915) * $O$5) + Q915), "")</f>
        <v>#VALUE!</v>
      </c>
      <c r="R916" s="8" t="e">
        <f aca="false">IF(Q916&lt;&gt;"", N916 - Q916, "")</f>
        <v>#VALUE!</v>
      </c>
    </row>
    <row collapsed="false" customFormat="false" customHeight="true" hidden="false" ht="14.4" outlineLevel="0" r="917">
      <c r="A917" s="9" t="n">
        <v>37888</v>
      </c>
      <c r="B917" s="5" t="n">
        <v>22.21</v>
      </c>
      <c r="C917" s="5" t="n">
        <v>22.31</v>
      </c>
      <c r="D917" s="5" t="n">
        <v>21.08</v>
      </c>
      <c r="E917" s="5" t="n">
        <v>21.32</v>
      </c>
      <c r="F917" s="5" t="n">
        <v>10760200</v>
      </c>
      <c r="G917" s="5" t="n">
        <v>10.61</v>
      </c>
      <c r="I917" s="10" t="e">
        <f aca="false">IF(ROW(E917) - 1 &gt;= $I$1,SUM(E917:E917(E917,1 - $I$1, 0)) / $I$1,"")</f>
        <v>#VALUE!</v>
      </c>
      <c r="J917" s="10" t="e">
        <f aca="false">IF(ROW(E917) - 1 &gt;= $J$1,SUM(E917:E917(E917,1 - $J$1, 0)) / $J$1,"")</f>
        <v>#VALUE!</v>
      </c>
      <c r="L917" s="11" t="e">
        <f aca="true">IF(ROW(E917) - 1 &gt;= $L$1,IF(OFFSET(I917, -1, 0) = "", I917, ((E917 - L916) * $K$4) + L916), "")</f>
        <v>#VALUE!</v>
      </c>
      <c r="M917" s="11" t="e">
        <f aca="true">IF(ROW(E917) - 1 &gt;= $M$1,IF(OFFSET(J917, -1, 0) = "", J917, ((E917 - M916) * $K$6) + M916), "")</f>
        <v>#VALUE!</v>
      </c>
      <c r="N917" s="7" t="e">
        <f aca="false">IF(M917&lt;&gt;"", L917-M917, "")</f>
        <v>#VALUE!</v>
      </c>
      <c r="P917" s="4" t="e">
        <f aca="false">IF(ROW(E917) - 1 &gt;= $P$1, IF(OFFSET(N917, 1- $P$1, 0) &lt;&gt; "", SUM(N917:N917(N917, 1 - $P$1, 0)) / $P$1, ""), "")</f>
        <v>#VALUE!</v>
      </c>
      <c r="Q917" s="8" t="e">
        <f aca="true">IF(ROW(N917) - 1 &gt;= $P$1,IF(OFFSET(P917, -1, 0) = "", P917, ((N917 - Q916) * $O$5) + Q916), "")</f>
        <v>#VALUE!</v>
      </c>
      <c r="R917" s="8" t="e">
        <f aca="false">IF(Q917&lt;&gt;"", N917 - Q917, "")</f>
        <v>#VALUE!</v>
      </c>
    </row>
    <row collapsed="false" customFormat="false" customHeight="true" hidden="false" ht="14.4" outlineLevel="0" r="918">
      <c r="A918" s="9" t="n">
        <v>37889</v>
      </c>
      <c r="B918" s="5" t="n">
        <v>21.34</v>
      </c>
      <c r="C918" s="5" t="n">
        <v>21.37</v>
      </c>
      <c r="D918" s="5" t="n">
        <v>20.25</v>
      </c>
      <c r="E918" s="5" t="n">
        <v>20.43</v>
      </c>
      <c r="F918" s="5" t="n">
        <v>20513600</v>
      </c>
      <c r="G918" s="5" t="n">
        <v>10.17</v>
      </c>
      <c r="I918" s="10" t="e">
        <f aca="false">IF(ROW(E918) - 1 &gt;= $I$1,SUM(E918:E918(E918,1 - $I$1, 0)) / $I$1,"")</f>
        <v>#VALUE!</v>
      </c>
      <c r="J918" s="10" t="e">
        <f aca="false">IF(ROW(E918) - 1 &gt;= $J$1,SUM(E918:E918(E918,1 - $J$1, 0)) / $J$1,"")</f>
        <v>#VALUE!</v>
      </c>
      <c r="L918" s="11" t="e">
        <f aca="true">IF(ROW(E918) - 1 &gt;= $L$1,IF(OFFSET(I918, -1, 0) = "", I918, ((E918 - L917) * $K$4) + L917), "")</f>
        <v>#VALUE!</v>
      </c>
      <c r="M918" s="11" t="e">
        <f aca="true">IF(ROW(E918) - 1 &gt;= $M$1,IF(OFFSET(J918, -1, 0) = "", J918, ((E918 - M917) * $K$6) + M917), "")</f>
        <v>#VALUE!</v>
      </c>
      <c r="N918" s="7" t="e">
        <f aca="false">IF(M918&lt;&gt;"", L918-M918, "")</f>
        <v>#VALUE!</v>
      </c>
      <c r="P918" s="4" t="e">
        <f aca="false">IF(ROW(E918) - 1 &gt;= $P$1, IF(OFFSET(N918, 1- $P$1, 0) &lt;&gt; "", SUM(N918:N918(N918, 1 - $P$1, 0)) / $P$1, ""), "")</f>
        <v>#VALUE!</v>
      </c>
      <c r="Q918" s="8" t="e">
        <f aca="true">IF(ROW(N918) - 1 &gt;= $P$1,IF(OFFSET(P918, -1, 0) = "", P918, ((N918 - Q917) * $O$5) + Q917), "")</f>
        <v>#VALUE!</v>
      </c>
      <c r="R918" s="8" t="e">
        <f aca="false">IF(Q918&lt;&gt;"", N918 - Q918, "")</f>
        <v>#VALUE!</v>
      </c>
    </row>
    <row collapsed="false" customFormat="false" customHeight="true" hidden="false" ht="14.4" outlineLevel="0" r="919">
      <c r="A919" s="9" t="n">
        <v>37890</v>
      </c>
      <c r="B919" s="5" t="n">
        <v>20.3</v>
      </c>
      <c r="C919" s="5" t="n">
        <v>21.7</v>
      </c>
      <c r="D919" s="5" t="n">
        <v>20.15</v>
      </c>
      <c r="E919" s="5" t="n">
        <v>20.69</v>
      </c>
      <c r="F919" s="5" t="n">
        <v>12401800</v>
      </c>
      <c r="G919" s="5" t="n">
        <v>10.3</v>
      </c>
      <c r="I919" s="10" t="e">
        <f aca="false">IF(ROW(E919) - 1 &gt;= $I$1,SUM(E919:E919(E919,1 - $I$1, 0)) / $I$1,"")</f>
        <v>#VALUE!</v>
      </c>
      <c r="J919" s="10" t="e">
        <f aca="false">IF(ROW(E919) - 1 &gt;= $J$1,SUM(E919:E919(E919,1 - $J$1, 0)) / $J$1,"")</f>
        <v>#VALUE!</v>
      </c>
      <c r="L919" s="11" t="e">
        <f aca="true">IF(ROW(E919) - 1 &gt;= $L$1,IF(OFFSET(I919, -1, 0) = "", I919, ((E919 - L918) * $K$4) + L918), "")</f>
        <v>#VALUE!</v>
      </c>
      <c r="M919" s="11" t="e">
        <f aca="true">IF(ROW(E919) - 1 &gt;= $M$1,IF(OFFSET(J919, -1, 0) = "", J919, ((E919 - M918) * $K$6) + M918), "")</f>
        <v>#VALUE!</v>
      </c>
      <c r="N919" s="7" t="e">
        <f aca="false">IF(M919&lt;&gt;"", L919-M919, "")</f>
        <v>#VALUE!</v>
      </c>
      <c r="P919" s="4" t="e">
        <f aca="false">IF(ROW(E919) - 1 &gt;= $P$1, IF(OFFSET(N919, 1- $P$1, 0) &lt;&gt; "", SUM(N919:N919(N919, 1 - $P$1, 0)) / $P$1, ""), "")</f>
        <v>#VALUE!</v>
      </c>
      <c r="Q919" s="8" t="e">
        <f aca="true">IF(ROW(N919) - 1 &gt;= $P$1,IF(OFFSET(P919, -1, 0) = "", P919, ((N919 - Q918) * $O$5) + Q918), "")</f>
        <v>#VALUE!</v>
      </c>
      <c r="R919" s="8" t="e">
        <f aca="false">IF(Q919&lt;&gt;"", N919 - Q919, "")</f>
        <v>#VALUE!</v>
      </c>
    </row>
    <row collapsed="false" customFormat="false" customHeight="true" hidden="false" ht="14.4" outlineLevel="0" r="920">
      <c r="A920" s="9" t="n">
        <v>37893</v>
      </c>
      <c r="B920" s="5" t="n">
        <v>21.49</v>
      </c>
      <c r="C920" s="5" t="n">
        <v>21.67</v>
      </c>
      <c r="D920" s="5" t="n">
        <v>20.65</v>
      </c>
      <c r="E920" s="5" t="n">
        <v>21.3</v>
      </c>
      <c r="F920" s="5" t="n">
        <v>13060800</v>
      </c>
      <c r="G920" s="5" t="n">
        <v>10.6</v>
      </c>
      <c r="I920" s="10" t="e">
        <f aca="false">IF(ROW(E920) - 1 &gt;= $I$1,SUM(E920:E920(E920,1 - $I$1, 0)) / $I$1,"")</f>
        <v>#VALUE!</v>
      </c>
      <c r="J920" s="10" t="e">
        <f aca="false">IF(ROW(E920) - 1 &gt;= $J$1,SUM(E920:E920(E920,1 - $J$1, 0)) / $J$1,"")</f>
        <v>#VALUE!</v>
      </c>
      <c r="L920" s="11" t="e">
        <f aca="true">IF(ROW(E920) - 1 &gt;= $L$1,IF(OFFSET(I920, -1, 0) = "", I920, ((E920 - L919) * $K$4) + L919), "")</f>
        <v>#VALUE!</v>
      </c>
      <c r="M920" s="11" t="e">
        <f aca="true">IF(ROW(E920) - 1 &gt;= $M$1,IF(OFFSET(J920, -1, 0) = "", J920, ((E920 - M919) * $K$6) + M919), "")</f>
        <v>#VALUE!</v>
      </c>
      <c r="N920" s="7" t="e">
        <f aca="false">IF(M920&lt;&gt;"", L920-M920, "")</f>
        <v>#VALUE!</v>
      </c>
      <c r="P920" s="4" t="e">
        <f aca="false">IF(ROW(E920) - 1 &gt;= $P$1, IF(OFFSET(N920, 1- $P$1, 0) &lt;&gt; "", SUM(N920:N920(N920, 1 - $P$1, 0)) / $P$1, ""), "")</f>
        <v>#VALUE!</v>
      </c>
      <c r="Q920" s="8" t="e">
        <f aca="true">IF(ROW(N920) - 1 &gt;= $P$1,IF(OFFSET(P920, -1, 0) = "", P920, ((N920 - Q919) * $O$5) + Q919), "")</f>
        <v>#VALUE!</v>
      </c>
      <c r="R920" s="8" t="e">
        <f aca="false">IF(Q920&lt;&gt;"", N920 - Q920, "")</f>
        <v>#VALUE!</v>
      </c>
    </row>
    <row collapsed="false" customFormat="false" customHeight="true" hidden="false" ht="14.4" outlineLevel="0" r="921">
      <c r="A921" s="9" t="n">
        <v>37894</v>
      </c>
      <c r="B921" s="5" t="n">
        <v>21.09</v>
      </c>
      <c r="C921" s="5" t="n">
        <v>21.22</v>
      </c>
      <c r="D921" s="5" t="n">
        <v>20.44</v>
      </c>
      <c r="E921" s="5" t="n">
        <v>20.72</v>
      </c>
      <c r="F921" s="5" t="n">
        <v>10193800</v>
      </c>
      <c r="G921" s="5" t="n">
        <v>10.32</v>
      </c>
      <c r="I921" s="10" t="e">
        <f aca="false">IF(ROW(E921) - 1 &gt;= $I$1,SUM(E921:E921(E921,1 - $I$1, 0)) / $I$1,"")</f>
        <v>#VALUE!</v>
      </c>
      <c r="J921" s="10" t="e">
        <f aca="false">IF(ROW(E921) - 1 &gt;= $J$1,SUM(E921:E921(E921,1 - $J$1, 0)) / $J$1,"")</f>
        <v>#VALUE!</v>
      </c>
      <c r="L921" s="11" t="e">
        <f aca="true">IF(ROW(E921) - 1 &gt;= $L$1,IF(OFFSET(I921, -1, 0) = "", I921, ((E921 - L920) * $K$4) + L920), "")</f>
        <v>#VALUE!</v>
      </c>
      <c r="M921" s="11" t="e">
        <f aca="true">IF(ROW(E921) - 1 &gt;= $M$1,IF(OFFSET(J921, -1, 0) = "", J921, ((E921 - M920) * $K$6) + M920), "")</f>
        <v>#VALUE!</v>
      </c>
      <c r="N921" s="7" t="e">
        <f aca="false">IF(M921&lt;&gt;"", L921-M921, "")</f>
        <v>#VALUE!</v>
      </c>
      <c r="P921" s="4" t="e">
        <f aca="false">IF(ROW(E921) - 1 &gt;= $P$1, IF(OFFSET(N921, 1- $P$1, 0) &lt;&gt; "", SUM(N921:N921(N921, 1 - $P$1, 0)) / $P$1, ""), "")</f>
        <v>#VALUE!</v>
      </c>
      <c r="Q921" s="8" t="e">
        <f aca="true">IF(ROW(N921) - 1 &gt;= $P$1,IF(OFFSET(P921, -1, 0) = "", P921, ((N921 - Q920) * $O$5) + Q920), "")</f>
        <v>#VALUE!</v>
      </c>
      <c r="R921" s="8" t="e">
        <f aca="false">IF(Q921&lt;&gt;"", N921 - Q921, "")</f>
        <v>#VALUE!</v>
      </c>
    </row>
    <row collapsed="false" customFormat="false" customHeight="true" hidden="false" ht="14.4" outlineLevel="0" r="922">
      <c r="A922" s="9" t="n">
        <v>37895</v>
      </c>
      <c r="B922" s="5" t="n">
        <v>20.71</v>
      </c>
      <c r="C922" s="5" t="n">
        <v>21.1</v>
      </c>
      <c r="D922" s="5" t="n">
        <v>20.19</v>
      </c>
      <c r="E922" s="5" t="n">
        <v>20.79</v>
      </c>
      <c r="F922" s="5" t="n">
        <v>8432600</v>
      </c>
      <c r="G922" s="5" t="n">
        <v>10.35</v>
      </c>
      <c r="I922" s="10" t="e">
        <f aca="false">IF(ROW(E922) - 1 &gt;= $I$1,SUM(E922:E922(E922,1 - $I$1, 0)) / $I$1,"")</f>
        <v>#VALUE!</v>
      </c>
      <c r="J922" s="10" t="e">
        <f aca="false">IF(ROW(E922) - 1 &gt;= $J$1,SUM(E922:E922(E922,1 - $J$1, 0)) / $J$1,"")</f>
        <v>#VALUE!</v>
      </c>
      <c r="L922" s="11" t="e">
        <f aca="true">IF(ROW(E922) - 1 &gt;= $L$1,IF(OFFSET(I922, -1, 0) = "", I922, ((E922 - L921) * $K$4) + L921), "")</f>
        <v>#VALUE!</v>
      </c>
      <c r="M922" s="11" t="e">
        <f aca="true">IF(ROW(E922) - 1 &gt;= $M$1,IF(OFFSET(J922, -1, 0) = "", J922, ((E922 - M921) * $K$6) + M921), "")</f>
        <v>#VALUE!</v>
      </c>
      <c r="N922" s="7" t="e">
        <f aca="false">IF(M922&lt;&gt;"", L922-M922, "")</f>
        <v>#VALUE!</v>
      </c>
      <c r="P922" s="4" t="e">
        <f aca="false">IF(ROW(E922) - 1 &gt;= $P$1, IF(OFFSET(N922, 1- $P$1, 0) &lt;&gt; "", SUM(N922:N922(N922, 1 - $P$1, 0)) / $P$1, ""), "")</f>
        <v>#VALUE!</v>
      </c>
      <c r="Q922" s="8" t="e">
        <f aca="true">IF(ROW(N922) - 1 &gt;= $P$1,IF(OFFSET(P922, -1, 0) = "", P922, ((N922 - Q921) * $O$5) + Q921), "")</f>
        <v>#VALUE!</v>
      </c>
      <c r="R922" s="8" t="e">
        <f aca="false">IF(Q922&lt;&gt;"", N922 - Q922, "")</f>
        <v>#VALUE!</v>
      </c>
    </row>
    <row collapsed="false" customFormat="false" customHeight="true" hidden="false" ht="14.4" outlineLevel="0" r="923">
      <c r="A923" s="9" t="n">
        <v>37896</v>
      </c>
      <c r="B923" s="5" t="n">
        <v>20.8</v>
      </c>
      <c r="C923" s="5" t="n">
        <v>20.8</v>
      </c>
      <c r="D923" s="5" t="n">
        <v>20.28</v>
      </c>
      <c r="E923" s="5" t="n">
        <v>20.57</v>
      </c>
      <c r="F923" s="5" t="n">
        <v>7287800</v>
      </c>
      <c r="G923" s="5" t="n">
        <v>10.24</v>
      </c>
      <c r="I923" s="10" t="e">
        <f aca="false">IF(ROW(E923) - 1 &gt;= $I$1,SUM(E923:E923(E923,1 - $I$1, 0)) / $I$1,"")</f>
        <v>#VALUE!</v>
      </c>
      <c r="J923" s="10" t="e">
        <f aca="false">IF(ROW(E923) - 1 &gt;= $J$1,SUM(E923:E923(E923,1 - $J$1, 0)) / $J$1,"")</f>
        <v>#VALUE!</v>
      </c>
      <c r="L923" s="11" t="e">
        <f aca="true">IF(ROW(E923) - 1 &gt;= $L$1,IF(OFFSET(I923, -1, 0) = "", I923, ((E923 - L922) * $K$4) + L922), "")</f>
        <v>#VALUE!</v>
      </c>
      <c r="M923" s="11" t="e">
        <f aca="true">IF(ROW(E923) - 1 &gt;= $M$1,IF(OFFSET(J923, -1, 0) = "", J923, ((E923 - M922) * $K$6) + M922), "")</f>
        <v>#VALUE!</v>
      </c>
      <c r="N923" s="7" t="e">
        <f aca="false">IF(M923&lt;&gt;"", L923-M923, "")</f>
        <v>#VALUE!</v>
      </c>
      <c r="P923" s="4" t="e">
        <f aca="false">IF(ROW(E923) - 1 &gt;= $P$1, IF(OFFSET(N923, 1- $P$1, 0) &lt;&gt; "", SUM(N923:N923(N923, 1 - $P$1, 0)) / $P$1, ""), "")</f>
        <v>#VALUE!</v>
      </c>
      <c r="Q923" s="8" t="e">
        <f aca="true">IF(ROW(N923) - 1 &gt;= $P$1,IF(OFFSET(P923, -1, 0) = "", P923, ((N923 - Q922) * $O$5) + Q922), "")</f>
        <v>#VALUE!</v>
      </c>
      <c r="R923" s="8" t="e">
        <f aca="false">IF(Q923&lt;&gt;"", N923 - Q923, "")</f>
        <v>#VALUE!</v>
      </c>
    </row>
    <row collapsed="false" customFormat="false" customHeight="true" hidden="false" ht="14.4" outlineLevel="0" r="924">
      <c r="A924" s="9" t="n">
        <v>37897</v>
      </c>
      <c r="B924" s="5" t="n">
        <v>20.99</v>
      </c>
      <c r="C924" s="5" t="n">
        <v>21.86</v>
      </c>
      <c r="D924" s="5" t="n">
        <v>20.88</v>
      </c>
      <c r="E924" s="5" t="n">
        <v>21.69</v>
      </c>
      <c r="F924" s="5" t="n">
        <v>10700000</v>
      </c>
      <c r="G924" s="5" t="n">
        <v>10.8</v>
      </c>
      <c r="I924" s="10" t="e">
        <f aca="false">IF(ROW(E924) - 1 &gt;= $I$1,SUM(E924:E924(E924,1 - $I$1, 0)) / $I$1,"")</f>
        <v>#VALUE!</v>
      </c>
      <c r="J924" s="10" t="e">
        <f aca="false">IF(ROW(E924) - 1 &gt;= $J$1,SUM(E924:E924(E924,1 - $J$1, 0)) / $J$1,"")</f>
        <v>#VALUE!</v>
      </c>
      <c r="L924" s="11" t="e">
        <f aca="true">IF(ROW(E924) - 1 &gt;= $L$1,IF(OFFSET(I924, -1, 0) = "", I924, ((E924 - L923) * $K$4) + L923), "")</f>
        <v>#VALUE!</v>
      </c>
      <c r="M924" s="11" t="e">
        <f aca="true">IF(ROW(E924) - 1 &gt;= $M$1,IF(OFFSET(J924, -1, 0) = "", J924, ((E924 - M923) * $K$6) + M923), "")</f>
        <v>#VALUE!</v>
      </c>
      <c r="N924" s="7" t="e">
        <f aca="false">IF(M924&lt;&gt;"", L924-M924, "")</f>
        <v>#VALUE!</v>
      </c>
      <c r="P924" s="4" t="e">
        <f aca="false">IF(ROW(E924) - 1 &gt;= $P$1, IF(OFFSET(N924, 1- $P$1, 0) &lt;&gt; "", SUM(N924:N924(N924, 1 - $P$1, 0)) / $P$1, ""), "")</f>
        <v>#VALUE!</v>
      </c>
      <c r="Q924" s="8" t="e">
        <f aca="true">IF(ROW(N924) - 1 &gt;= $P$1,IF(OFFSET(P924, -1, 0) = "", P924, ((N924 - Q923) * $O$5) + Q923), "")</f>
        <v>#VALUE!</v>
      </c>
      <c r="R924" s="8" t="e">
        <f aca="false">IF(Q924&lt;&gt;"", N924 - Q924, "")</f>
        <v>#VALUE!</v>
      </c>
    </row>
    <row collapsed="false" customFormat="false" customHeight="true" hidden="false" ht="14.4" outlineLevel="0" r="925">
      <c r="A925" s="9" t="n">
        <v>37900</v>
      </c>
      <c r="B925" s="5" t="n">
        <v>21.67</v>
      </c>
      <c r="C925" s="5" t="n">
        <v>22.33</v>
      </c>
      <c r="D925" s="5" t="n">
        <v>21.58</v>
      </c>
      <c r="E925" s="5" t="n">
        <v>22.29</v>
      </c>
      <c r="F925" s="5" t="n">
        <v>9583200</v>
      </c>
      <c r="G925" s="5" t="n">
        <v>11.1</v>
      </c>
      <c r="I925" s="10" t="e">
        <f aca="false">IF(ROW(E925) - 1 &gt;= $I$1,SUM(E925:E925(E925,1 - $I$1, 0)) / $I$1,"")</f>
        <v>#VALUE!</v>
      </c>
      <c r="J925" s="10" t="e">
        <f aca="false">IF(ROW(E925) - 1 &gt;= $J$1,SUM(E925:E925(E925,1 - $J$1, 0)) / $J$1,"")</f>
        <v>#VALUE!</v>
      </c>
      <c r="L925" s="11" t="e">
        <f aca="true">IF(ROW(E925) - 1 &gt;= $L$1,IF(OFFSET(I925, -1, 0) = "", I925, ((E925 - L924) * $K$4) + L924), "")</f>
        <v>#VALUE!</v>
      </c>
      <c r="M925" s="11" t="e">
        <f aca="true">IF(ROW(E925) - 1 &gt;= $M$1,IF(OFFSET(J925, -1, 0) = "", J925, ((E925 - M924) * $K$6) + M924), "")</f>
        <v>#VALUE!</v>
      </c>
      <c r="N925" s="7" t="e">
        <f aca="false">IF(M925&lt;&gt;"", L925-M925, "")</f>
        <v>#VALUE!</v>
      </c>
      <c r="P925" s="4" t="e">
        <f aca="false">IF(ROW(E925) - 1 &gt;= $P$1, IF(OFFSET(N925, 1- $P$1, 0) &lt;&gt; "", SUM(N925:N925(N925, 1 - $P$1, 0)) / $P$1, ""), "")</f>
        <v>#VALUE!</v>
      </c>
      <c r="Q925" s="8" t="e">
        <f aca="true">IF(ROW(N925) - 1 &gt;= $P$1,IF(OFFSET(P925, -1, 0) = "", P925, ((N925 - Q924) * $O$5) + Q924), "")</f>
        <v>#VALUE!</v>
      </c>
      <c r="R925" s="8" t="e">
        <f aca="false">IF(Q925&lt;&gt;"", N925 - Q925, "")</f>
        <v>#VALUE!</v>
      </c>
    </row>
    <row collapsed="false" customFormat="false" customHeight="true" hidden="false" ht="14.4" outlineLevel="0" r="926">
      <c r="A926" s="9" t="n">
        <v>37901</v>
      </c>
      <c r="B926" s="5" t="n">
        <v>22.05</v>
      </c>
      <c r="C926" s="5" t="n">
        <v>23.41</v>
      </c>
      <c r="D926" s="5" t="n">
        <v>21.91</v>
      </c>
      <c r="E926" s="5" t="n">
        <v>23.22</v>
      </c>
      <c r="F926" s="5" t="n">
        <v>14934800</v>
      </c>
      <c r="G926" s="5" t="n">
        <v>11.56</v>
      </c>
      <c r="I926" s="10" t="e">
        <f aca="false">IF(ROW(E926) - 1 &gt;= $I$1,SUM(E926:E926(E926,1 - $I$1, 0)) / $I$1,"")</f>
        <v>#VALUE!</v>
      </c>
      <c r="J926" s="10" t="e">
        <f aca="false">IF(ROW(E926) - 1 &gt;= $J$1,SUM(E926:E926(E926,1 - $J$1, 0)) / $J$1,"")</f>
        <v>#VALUE!</v>
      </c>
      <c r="L926" s="11" t="e">
        <f aca="true">IF(ROW(E926) - 1 &gt;= $L$1,IF(OFFSET(I926, -1, 0) = "", I926, ((E926 - L925) * $K$4) + L925), "")</f>
        <v>#VALUE!</v>
      </c>
      <c r="M926" s="11" t="e">
        <f aca="true">IF(ROW(E926) - 1 &gt;= $M$1,IF(OFFSET(J926, -1, 0) = "", J926, ((E926 - M925) * $K$6) + M925), "")</f>
        <v>#VALUE!</v>
      </c>
      <c r="N926" s="7" t="e">
        <f aca="false">IF(M926&lt;&gt;"", L926-M926, "")</f>
        <v>#VALUE!</v>
      </c>
      <c r="P926" s="4" t="e">
        <f aca="false">IF(ROW(E926) - 1 &gt;= $P$1, IF(OFFSET(N926, 1- $P$1, 0) &lt;&gt; "", SUM(N926:N926(N926, 1 - $P$1, 0)) / $P$1, ""), "")</f>
        <v>#VALUE!</v>
      </c>
      <c r="Q926" s="8" t="e">
        <f aca="true">IF(ROW(N926) - 1 &gt;= $P$1,IF(OFFSET(P926, -1, 0) = "", P926, ((N926 - Q925) * $O$5) + Q925), "")</f>
        <v>#VALUE!</v>
      </c>
      <c r="R926" s="8" t="e">
        <f aca="false">IF(Q926&lt;&gt;"", N926 - Q926, "")</f>
        <v>#VALUE!</v>
      </c>
    </row>
    <row collapsed="false" customFormat="false" customHeight="true" hidden="false" ht="14.4" outlineLevel="0" r="927">
      <c r="A927" s="9" t="n">
        <v>37902</v>
      </c>
      <c r="B927" s="5" t="n">
        <v>23.25</v>
      </c>
      <c r="C927" s="5" t="n">
        <v>23.54</v>
      </c>
      <c r="D927" s="5" t="n">
        <v>22.73</v>
      </c>
      <c r="E927" s="5" t="n">
        <v>23.06</v>
      </c>
      <c r="F927" s="5" t="n">
        <v>15309600</v>
      </c>
      <c r="G927" s="5" t="n">
        <v>11.48</v>
      </c>
      <c r="I927" s="10" t="e">
        <f aca="false">IF(ROW(E927) - 1 &gt;= $I$1,SUM(E927:E927(E927,1 - $I$1, 0)) / $I$1,"")</f>
        <v>#VALUE!</v>
      </c>
      <c r="J927" s="10" t="e">
        <f aca="false">IF(ROW(E927) - 1 &gt;= $J$1,SUM(E927:E927(E927,1 - $J$1, 0)) / $J$1,"")</f>
        <v>#VALUE!</v>
      </c>
      <c r="L927" s="11" t="e">
        <f aca="true">IF(ROW(E927) - 1 &gt;= $L$1,IF(OFFSET(I927, -1, 0) = "", I927, ((E927 - L926) * $K$4) + L926), "")</f>
        <v>#VALUE!</v>
      </c>
      <c r="M927" s="11" t="e">
        <f aca="true">IF(ROW(E927) - 1 &gt;= $M$1,IF(OFFSET(J927, -1, 0) = "", J927, ((E927 - M926) * $K$6) + M926), "")</f>
        <v>#VALUE!</v>
      </c>
      <c r="N927" s="7" t="e">
        <f aca="false">IF(M927&lt;&gt;"", L927-M927, "")</f>
        <v>#VALUE!</v>
      </c>
      <c r="P927" s="4" t="e">
        <f aca="false">IF(ROW(E927) - 1 &gt;= $P$1, IF(OFFSET(N927, 1- $P$1, 0) &lt;&gt; "", SUM(N927:N927(N927, 1 - $P$1, 0)) / $P$1, ""), "")</f>
        <v>#VALUE!</v>
      </c>
      <c r="Q927" s="8" t="e">
        <f aca="true">IF(ROW(N927) - 1 &gt;= $P$1,IF(OFFSET(P927, -1, 0) = "", P927, ((N927 - Q926) * $O$5) + Q926), "")</f>
        <v>#VALUE!</v>
      </c>
      <c r="R927" s="8" t="e">
        <f aca="false">IF(Q927&lt;&gt;"", N927 - Q927, "")</f>
        <v>#VALUE!</v>
      </c>
    </row>
    <row collapsed="false" customFormat="false" customHeight="true" hidden="false" ht="14.4" outlineLevel="0" r="928">
      <c r="A928" s="9" t="n">
        <v>37903</v>
      </c>
      <c r="B928" s="5" t="n">
        <v>23.3</v>
      </c>
      <c r="C928" s="5" t="n">
        <v>23.67</v>
      </c>
      <c r="D928" s="5" t="n">
        <v>22.79</v>
      </c>
      <c r="E928" s="5" t="n">
        <v>23.45</v>
      </c>
      <c r="F928" s="5" t="n">
        <v>12419600</v>
      </c>
      <c r="G928" s="5" t="n">
        <v>11.67</v>
      </c>
      <c r="I928" s="10" t="e">
        <f aca="false">IF(ROW(E928) - 1 &gt;= $I$1,SUM(E928:E928(E928,1 - $I$1, 0)) / $I$1,"")</f>
        <v>#VALUE!</v>
      </c>
      <c r="J928" s="10" t="e">
        <f aca="false">IF(ROW(E928) - 1 &gt;= $J$1,SUM(E928:E928(E928,1 - $J$1, 0)) / $J$1,"")</f>
        <v>#VALUE!</v>
      </c>
      <c r="L928" s="11" t="e">
        <f aca="true">IF(ROW(E928) - 1 &gt;= $L$1,IF(OFFSET(I928, -1, 0) = "", I928, ((E928 - L927) * $K$4) + L927), "")</f>
        <v>#VALUE!</v>
      </c>
      <c r="M928" s="11" t="e">
        <f aca="true">IF(ROW(E928) - 1 &gt;= $M$1,IF(OFFSET(J928, -1, 0) = "", J928, ((E928 - M927) * $K$6) + M927), "")</f>
        <v>#VALUE!</v>
      </c>
      <c r="N928" s="7" t="e">
        <f aca="false">IF(M928&lt;&gt;"", L928-M928, "")</f>
        <v>#VALUE!</v>
      </c>
      <c r="P928" s="4" t="e">
        <f aca="false">IF(ROW(E928) - 1 &gt;= $P$1, IF(OFFSET(N928, 1- $P$1, 0) &lt;&gt; "", SUM(N928:N928(N928, 1 - $P$1, 0)) / $P$1, ""), "")</f>
        <v>#VALUE!</v>
      </c>
      <c r="Q928" s="8" t="e">
        <f aca="true">IF(ROW(N928) - 1 &gt;= $P$1,IF(OFFSET(P928, -1, 0) = "", P928, ((N928 - Q927) * $O$5) + Q927), "")</f>
        <v>#VALUE!</v>
      </c>
      <c r="R928" s="8" t="e">
        <f aca="false">IF(Q928&lt;&gt;"", N928 - Q928, "")</f>
        <v>#VALUE!</v>
      </c>
    </row>
    <row collapsed="false" customFormat="false" customHeight="true" hidden="false" ht="14.4" outlineLevel="0" r="929">
      <c r="A929" s="9" t="n">
        <v>37904</v>
      </c>
      <c r="B929" s="5" t="n">
        <v>23.5</v>
      </c>
      <c r="C929" s="5" t="n">
        <v>23.81</v>
      </c>
      <c r="D929" s="5" t="n">
        <v>23.37</v>
      </c>
      <c r="E929" s="5" t="n">
        <v>23.68</v>
      </c>
      <c r="F929" s="5" t="n">
        <v>6244200</v>
      </c>
      <c r="G929" s="5" t="n">
        <v>11.79</v>
      </c>
      <c r="I929" s="10" t="e">
        <f aca="false">IF(ROW(E929) - 1 &gt;= $I$1,SUM(E929:E929(E929,1 - $I$1, 0)) / $I$1,"")</f>
        <v>#VALUE!</v>
      </c>
      <c r="J929" s="10" t="e">
        <f aca="false">IF(ROW(E929) - 1 &gt;= $J$1,SUM(E929:E929(E929,1 - $J$1, 0)) / $J$1,"")</f>
        <v>#VALUE!</v>
      </c>
      <c r="L929" s="11" t="e">
        <f aca="true">IF(ROW(E929) - 1 &gt;= $L$1,IF(OFFSET(I929, -1, 0) = "", I929, ((E929 - L928) * $K$4) + L928), "")</f>
        <v>#VALUE!</v>
      </c>
      <c r="M929" s="11" t="e">
        <f aca="true">IF(ROW(E929) - 1 &gt;= $M$1,IF(OFFSET(J929, -1, 0) = "", J929, ((E929 - M928) * $K$6) + M928), "")</f>
        <v>#VALUE!</v>
      </c>
      <c r="N929" s="7" t="e">
        <f aca="false">IF(M929&lt;&gt;"", L929-M929, "")</f>
        <v>#VALUE!</v>
      </c>
      <c r="P929" s="4" t="e">
        <f aca="false">IF(ROW(E929) - 1 &gt;= $P$1, IF(OFFSET(N929, 1- $P$1, 0) &lt;&gt; "", SUM(N929:N929(N929, 1 - $P$1, 0)) / $P$1, ""), "")</f>
        <v>#VALUE!</v>
      </c>
      <c r="Q929" s="8" t="e">
        <f aca="true">IF(ROW(N929) - 1 &gt;= $P$1,IF(OFFSET(P929, -1, 0) = "", P929, ((N929 - Q928) * $O$5) + Q928), "")</f>
        <v>#VALUE!</v>
      </c>
      <c r="R929" s="8" t="e">
        <f aca="false">IF(Q929&lt;&gt;"", N929 - Q929, "")</f>
        <v>#VALUE!</v>
      </c>
    </row>
    <row collapsed="false" customFormat="false" customHeight="true" hidden="false" ht="14.4" outlineLevel="0" r="930">
      <c r="A930" s="9" t="n">
        <v>37907</v>
      </c>
      <c r="B930" s="5" t="n">
        <v>23.73</v>
      </c>
      <c r="C930" s="5" t="n">
        <v>24.41</v>
      </c>
      <c r="D930" s="5" t="n">
        <v>23.72</v>
      </c>
      <c r="E930" s="5" t="n">
        <v>24.35</v>
      </c>
      <c r="F930" s="5" t="n">
        <v>9995200</v>
      </c>
      <c r="G930" s="5" t="n">
        <v>12.12</v>
      </c>
      <c r="I930" s="10" t="e">
        <f aca="false">IF(ROW(E930) - 1 &gt;= $I$1,SUM(E930:E930(E930,1 - $I$1, 0)) / $I$1,"")</f>
        <v>#VALUE!</v>
      </c>
      <c r="J930" s="10" t="e">
        <f aca="false">IF(ROW(E930) - 1 &gt;= $J$1,SUM(E930:E930(E930,1 - $J$1, 0)) / $J$1,"")</f>
        <v>#VALUE!</v>
      </c>
      <c r="L930" s="11" t="e">
        <f aca="true">IF(ROW(E930) - 1 &gt;= $L$1,IF(OFFSET(I930, -1, 0) = "", I930, ((E930 - L929) * $K$4) + L929), "")</f>
        <v>#VALUE!</v>
      </c>
      <c r="M930" s="11" t="e">
        <f aca="true">IF(ROW(E930) - 1 &gt;= $M$1,IF(OFFSET(J930, -1, 0) = "", J930, ((E930 - M929) * $K$6) + M929), "")</f>
        <v>#VALUE!</v>
      </c>
      <c r="N930" s="7" t="e">
        <f aca="false">IF(M930&lt;&gt;"", L930-M930, "")</f>
        <v>#VALUE!</v>
      </c>
      <c r="P930" s="4" t="e">
        <f aca="false">IF(ROW(E930) - 1 &gt;= $P$1, IF(OFFSET(N930, 1- $P$1, 0) &lt;&gt; "", SUM(N930:N930(N930, 1 - $P$1, 0)) / $P$1, ""), "")</f>
        <v>#VALUE!</v>
      </c>
      <c r="Q930" s="8" t="e">
        <f aca="true">IF(ROW(N930) - 1 &gt;= $P$1,IF(OFFSET(P930, -1, 0) = "", P930, ((N930 - Q929) * $O$5) + Q929), "")</f>
        <v>#VALUE!</v>
      </c>
      <c r="R930" s="8" t="e">
        <f aca="false">IF(Q930&lt;&gt;"", N930 - Q930, "")</f>
        <v>#VALUE!</v>
      </c>
    </row>
    <row collapsed="false" customFormat="false" customHeight="true" hidden="false" ht="14.4" outlineLevel="0" r="931">
      <c r="A931" s="9" t="n">
        <v>37908</v>
      </c>
      <c r="B931" s="5" t="n">
        <v>24.32</v>
      </c>
      <c r="C931" s="5" t="n">
        <v>24.74</v>
      </c>
      <c r="D931" s="5" t="n">
        <v>24.19</v>
      </c>
      <c r="E931" s="5" t="n">
        <v>24.55</v>
      </c>
      <c r="F931" s="5" t="n">
        <v>9836400</v>
      </c>
      <c r="G931" s="5" t="n">
        <v>12.22</v>
      </c>
      <c r="I931" s="10" t="e">
        <f aca="false">IF(ROW(E931) - 1 &gt;= $I$1,SUM(E931:E931(E931,1 - $I$1, 0)) / $I$1,"")</f>
        <v>#VALUE!</v>
      </c>
      <c r="J931" s="10" t="e">
        <f aca="false">IF(ROW(E931) - 1 &gt;= $J$1,SUM(E931:E931(E931,1 - $J$1, 0)) / $J$1,"")</f>
        <v>#VALUE!</v>
      </c>
      <c r="L931" s="11" t="e">
        <f aca="true">IF(ROW(E931) - 1 &gt;= $L$1,IF(OFFSET(I931, -1, 0) = "", I931, ((E931 - L930) * $K$4) + L930), "")</f>
        <v>#VALUE!</v>
      </c>
      <c r="M931" s="11" t="e">
        <f aca="true">IF(ROW(E931) - 1 &gt;= $M$1,IF(OFFSET(J931, -1, 0) = "", J931, ((E931 - M930) * $K$6) + M930), "")</f>
        <v>#VALUE!</v>
      </c>
      <c r="N931" s="7" t="e">
        <f aca="false">IF(M931&lt;&gt;"", L931-M931, "")</f>
        <v>#VALUE!</v>
      </c>
      <c r="P931" s="4" t="e">
        <f aca="false">IF(ROW(E931) - 1 &gt;= $P$1, IF(OFFSET(N931, 1- $P$1, 0) &lt;&gt; "", SUM(N931:N931(N931, 1 - $P$1, 0)) / $P$1, ""), "")</f>
        <v>#VALUE!</v>
      </c>
      <c r="Q931" s="8" t="e">
        <f aca="true">IF(ROW(N931) - 1 &gt;= $P$1,IF(OFFSET(P931, -1, 0) = "", P931, ((N931 - Q930) * $O$5) + Q930), "")</f>
        <v>#VALUE!</v>
      </c>
      <c r="R931" s="8" t="e">
        <f aca="false">IF(Q931&lt;&gt;"", N931 - Q931, "")</f>
        <v>#VALUE!</v>
      </c>
    </row>
    <row collapsed="false" customFormat="false" customHeight="true" hidden="false" ht="14.4" outlineLevel="0" r="932">
      <c r="A932" s="9" t="n">
        <v>37909</v>
      </c>
      <c r="B932" s="5" t="n">
        <v>24.85</v>
      </c>
      <c r="C932" s="5" t="n">
        <v>25.01</v>
      </c>
      <c r="D932" s="5" t="n">
        <v>24.58</v>
      </c>
      <c r="E932" s="5" t="n">
        <v>24.82</v>
      </c>
      <c r="F932" s="5" t="n">
        <v>21789400</v>
      </c>
      <c r="G932" s="5" t="n">
        <v>12.36</v>
      </c>
      <c r="I932" s="10" t="e">
        <f aca="false">IF(ROW(E932) - 1 &gt;= $I$1,SUM(E932:E932(E932,1 - $I$1, 0)) / $I$1,"")</f>
        <v>#VALUE!</v>
      </c>
      <c r="J932" s="10" t="e">
        <f aca="false">IF(ROW(E932) - 1 &gt;= $J$1,SUM(E932:E932(E932,1 - $J$1, 0)) / $J$1,"")</f>
        <v>#VALUE!</v>
      </c>
      <c r="L932" s="11" t="e">
        <f aca="true">IF(ROW(E932) - 1 &gt;= $L$1,IF(OFFSET(I932, -1, 0) = "", I932, ((E932 - L931) * $K$4) + L931), "")</f>
        <v>#VALUE!</v>
      </c>
      <c r="M932" s="11" t="e">
        <f aca="true">IF(ROW(E932) - 1 &gt;= $M$1,IF(OFFSET(J932, -1, 0) = "", J932, ((E932 - M931) * $K$6) + M931), "")</f>
        <v>#VALUE!</v>
      </c>
      <c r="N932" s="7" t="e">
        <f aca="false">IF(M932&lt;&gt;"", L932-M932, "")</f>
        <v>#VALUE!</v>
      </c>
      <c r="P932" s="4" t="e">
        <f aca="false">IF(ROW(E932) - 1 &gt;= $P$1, IF(OFFSET(N932, 1- $P$1, 0) &lt;&gt; "", SUM(N932:N932(N932, 1 - $P$1, 0)) / $P$1, ""), "")</f>
        <v>#VALUE!</v>
      </c>
      <c r="Q932" s="8" t="e">
        <f aca="true">IF(ROW(N932) - 1 &gt;= $P$1,IF(OFFSET(P932, -1, 0) = "", P932, ((N932 - Q931) * $O$5) + Q931), "")</f>
        <v>#VALUE!</v>
      </c>
      <c r="R932" s="8" t="e">
        <f aca="false">IF(Q932&lt;&gt;"", N932 - Q932, "")</f>
        <v>#VALUE!</v>
      </c>
    </row>
    <row collapsed="false" customFormat="false" customHeight="true" hidden="false" ht="14.4" outlineLevel="0" r="933">
      <c r="A933" s="9" t="n">
        <v>37910</v>
      </c>
      <c r="B933" s="5" t="n">
        <v>23.8</v>
      </c>
      <c r="C933" s="5" t="n">
        <v>23.84</v>
      </c>
      <c r="D933" s="5" t="n">
        <v>22.41</v>
      </c>
      <c r="E933" s="5" t="n">
        <v>23.25</v>
      </c>
      <c r="F933" s="5" t="n">
        <v>34845800</v>
      </c>
      <c r="G933" s="5" t="n">
        <v>11.58</v>
      </c>
      <c r="I933" s="10" t="e">
        <f aca="false">IF(ROW(E933) - 1 &gt;= $I$1,SUM(E933:E933(E933,1 - $I$1, 0)) / $I$1,"")</f>
        <v>#VALUE!</v>
      </c>
      <c r="J933" s="10" t="e">
        <f aca="false">IF(ROW(E933) - 1 &gt;= $J$1,SUM(E933:E933(E933,1 - $J$1, 0)) / $J$1,"")</f>
        <v>#VALUE!</v>
      </c>
      <c r="L933" s="11" t="e">
        <f aca="true">IF(ROW(E933) - 1 &gt;= $L$1,IF(OFFSET(I933, -1, 0) = "", I933, ((E933 - L932) * $K$4) + L932), "")</f>
        <v>#VALUE!</v>
      </c>
      <c r="M933" s="11" t="e">
        <f aca="true">IF(ROW(E933) - 1 &gt;= $M$1,IF(OFFSET(J933, -1, 0) = "", J933, ((E933 - M932) * $K$6) + M932), "")</f>
        <v>#VALUE!</v>
      </c>
      <c r="N933" s="7" t="e">
        <f aca="false">IF(M933&lt;&gt;"", L933-M933, "")</f>
        <v>#VALUE!</v>
      </c>
      <c r="P933" s="4" t="e">
        <f aca="false">IF(ROW(E933) - 1 &gt;= $P$1, IF(OFFSET(N933, 1- $P$1, 0) &lt;&gt; "", SUM(N933:N933(N933, 1 - $P$1, 0)) / $P$1, ""), "")</f>
        <v>#VALUE!</v>
      </c>
      <c r="Q933" s="8" t="e">
        <f aca="true">IF(ROW(N933) - 1 &gt;= $P$1,IF(OFFSET(P933, -1, 0) = "", P933, ((N933 - Q932) * $O$5) + Q932), "")</f>
        <v>#VALUE!</v>
      </c>
      <c r="R933" s="8" t="e">
        <f aca="false">IF(Q933&lt;&gt;"", N933 - Q933, "")</f>
        <v>#VALUE!</v>
      </c>
    </row>
    <row collapsed="false" customFormat="false" customHeight="true" hidden="false" ht="14.4" outlineLevel="0" r="934">
      <c r="A934" s="9" t="n">
        <v>37911</v>
      </c>
      <c r="B934" s="5" t="n">
        <v>23.38</v>
      </c>
      <c r="C934" s="5" t="n">
        <v>23.49</v>
      </c>
      <c r="D934" s="5" t="n">
        <v>22.43</v>
      </c>
      <c r="E934" s="5" t="n">
        <v>22.75</v>
      </c>
      <c r="F934" s="5" t="n">
        <v>12850400</v>
      </c>
      <c r="G934" s="5" t="n">
        <v>11.33</v>
      </c>
      <c r="I934" s="10" t="e">
        <f aca="false">IF(ROW(E934) - 1 &gt;= $I$1,SUM(E934:E934(E934,1 - $I$1, 0)) / $I$1,"")</f>
        <v>#VALUE!</v>
      </c>
      <c r="J934" s="10" t="e">
        <f aca="false">IF(ROW(E934) - 1 &gt;= $J$1,SUM(E934:E934(E934,1 - $J$1, 0)) / $J$1,"")</f>
        <v>#VALUE!</v>
      </c>
      <c r="L934" s="11" t="e">
        <f aca="true">IF(ROW(E934) - 1 &gt;= $L$1,IF(OFFSET(I934, -1, 0) = "", I934, ((E934 - L933) * $K$4) + L933), "")</f>
        <v>#VALUE!</v>
      </c>
      <c r="M934" s="11" t="e">
        <f aca="true">IF(ROW(E934) - 1 &gt;= $M$1,IF(OFFSET(J934, -1, 0) = "", J934, ((E934 - M933) * $K$6) + M933), "")</f>
        <v>#VALUE!</v>
      </c>
      <c r="N934" s="7" t="e">
        <f aca="false">IF(M934&lt;&gt;"", L934-M934, "")</f>
        <v>#VALUE!</v>
      </c>
      <c r="P934" s="4" t="e">
        <f aca="false">IF(ROW(E934) - 1 &gt;= $P$1, IF(OFFSET(N934, 1- $P$1, 0) &lt;&gt; "", SUM(N934:N934(N934, 1 - $P$1, 0)) / $P$1, ""), "")</f>
        <v>#VALUE!</v>
      </c>
      <c r="Q934" s="8" t="e">
        <f aca="true">IF(ROW(N934) - 1 &gt;= $P$1,IF(OFFSET(P934, -1, 0) = "", P934, ((N934 - Q933) * $O$5) + Q933), "")</f>
        <v>#VALUE!</v>
      </c>
      <c r="R934" s="8" t="e">
        <f aca="false">IF(Q934&lt;&gt;"", N934 - Q934, "")</f>
        <v>#VALUE!</v>
      </c>
    </row>
    <row collapsed="false" customFormat="false" customHeight="true" hidden="false" ht="14.4" outlineLevel="0" r="935">
      <c r="A935" s="9" t="n">
        <v>37914</v>
      </c>
      <c r="B935" s="5" t="n">
        <v>22.6</v>
      </c>
      <c r="C935" s="5" t="n">
        <v>23.34</v>
      </c>
      <c r="D935" s="5" t="n">
        <v>22.38</v>
      </c>
      <c r="E935" s="5" t="n">
        <v>23.22</v>
      </c>
      <c r="F935" s="5" t="n">
        <v>9969000</v>
      </c>
      <c r="G935" s="5" t="n">
        <v>11.56</v>
      </c>
      <c r="I935" s="10" t="e">
        <f aca="false">IF(ROW(E935) - 1 &gt;= $I$1,SUM(E935:E935(E935,1 - $I$1, 0)) / $I$1,"")</f>
        <v>#VALUE!</v>
      </c>
      <c r="J935" s="10" t="e">
        <f aca="false">IF(ROW(E935) - 1 &gt;= $J$1,SUM(E935:E935(E935,1 - $J$1, 0)) / $J$1,"")</f>
        <v>#VALUE!</v>
      </c>
      <c r="L935" s="11" t="e">
        <f aca="true">IF(ROW(E935) - 1 &gt;= $L$1,IF(OFFSET(I935, -1, 0) = "", I935, ((E935 - L934) * $K$4) + L934), "")</f>
        <v>#VALUE!</v>
      </c>
      <c r="M935" s="11" t="e">
        <f aca="true">IF(ROW(E935) - 1 &gt;= $M$1,IF(OFFSET(J935, -1, 0) = "", J935, ((E935 - M934) * $K$6) + M934), "")</f>
        <v>#VALUE!</v>
      </c>
      <c r="N935" s="7" t="e">
        <f aca="false">IF(M935&lt;&gt;"", L935-M935, "")</f>
        <v>#VALUE!</v>
      </c>
      <c r="P935" s="4" t="e">
        <f aca="false">IF(ROW(E935) - 1 &gt;= $P$1, IF(OFFSET(N935, 1- $P$1, 0) &lt;&gt; "", SUM(N935:N935(N935, 1 - $P$1, 0)) / $P$1, ""), "")</f>
        <v>#VALUE!</v>
      </c>
      <c r="Q935" s="8" t="e">
        <f aca="true">IF(ROW(N935) - 1 &gt;= $P$1,IF(OFFSET(P935, -1, 0) = "", P935, ((N935 - Q934) * $O$5) + Q934), "")</f>
        <v>#VALUE!</v>
      </c>
      <c r="R935" s="8" t="e">
        <f aca="false">IF(Q935&lt;&gt;"", N935 - Q935, "")</f>
        <v>#VALUE!</v>
      </c>
    </row>
    <row collapsed="false" customFormat="false" customHeight="true" hidden="false" ht="14.4" outlineLevel="0" r="936">
      <c r="A936" s="9" t="n">
        <v>37915</v>
      </c>
      <c r="B936" s="5" t="n">
        <v>23.31</v>
      </c>
      <c r="C936" s="5" t="n">
        <v>23.4</v>
      </c>
      <c r="D936" s="5" t="n">
        <v>22.75</v>
      </c>
      <c r="E936" s="5" t="n">
        <v>23.18</v>
      </c>
      <c r="F936" s="5" t="n">
        <v>6302200</v>
      </c>
      <c r="G936" s="5" t="n">
        <v>11.54</v>
      </c>
      <c r="I936" s="10" t="e">
        <f aca="false">IF(ROW(E936) - 1 &gt;= $I$1,SUM(E936:E936(E936,1 - $I$1, 0)) / $I$1,"")</f>
        <v>#VALUE!</v>
      </c>
      <c r="J936" s="10" t="e">
        <f aca="false">IF(ROW(E936) - 1 &gt;= $J$1,SUM(E936:E936(E936,1 - $J$1, 0)) / $J$1,"")</f>
        <v>#VALUE!</v>
      </c>
      <c r="L936" s="11" t="e">
        <f aca="true">IF(ROW(E936) - 1 &gt;= $L$1,IF(OFFSET(I936, -1, 0) = "", I936, ((E936 - L935) * $K$4) + L935), "")</f>
        <v>#VALUE!</v>
      </c>
      <c r="M936" s="11" t="e">
        <f aca="true">IF(ROW(E936) - 1 &gt;= $M$1,IF(OFFSET(J936, -1, 0) = "", J936, ((E936 - M935) * $K$6) + M935), "")</f>
        <v>#VALUE!</v>
      </c>
      <c r="N936" s="7" t="e">
        <f aca="false">IF(M936&lt;&gt;"", L936-M936, "")</f>
        <v>#VALUE!</v>
      </c>
      <c r="P936" s="4" t="e">
        <f aca="false">IF(ROW(E936) - 1 &gt;= $P$1, IF(OFFSET(N936, 1- $P$1, 0) &lt;&gt; "", SUM(N936:N936(N936, 1 - $P$1, 0)) / $P$1, ""), "")</f>
        <v>#VALUE!</v>
      </c>
      <c r="Q936" s="8" t="e">
        <f aca="true">IF(ROW(N936) - 1 &gt;= $P$1,IF(OFFSET(P936, -1, 0) = "", P936, ((N936 - Q935) * $O$5) + Q935), "")</f>
        <v>#VALUE!</v>
      </c>
      <c r="R936" s="8" t="e">
        <f aca="false">IF(Q936&lt;&gt;"", N936 - Q936, "")</f>
        <v>#VALUE!</v>
      </c>
    </row>
    <row collapsed="false" customFormat="false" customHeight="true" hidden="false" ht="14.4" outlineLevel="0" r="937">
      <c r="A937" s="9" t="n">
        <v>37916</v>
      </c>
      <c r="B937" s="5" t="n">
        <v>22.94</v>
      </c>
      <c r="C937" s="5" t="n">
        <v>23.2</v>
      </c>
      <c r="D937" s="5" t="n">
        <v>22.68</v>
      </c>
      <c r="E937" s="5" t="n">
        <v>22.76</v>
      </c>
      <c r="F937" s="5" t="n">
        <v>5771400</v>
      </c>
      <c r="G937" s="5" t="n">
        <v>11.33</v>
      </c>
      <c r="I937" s="10" t="e">
        <f aca="false">IF(ROW(E937) - 1 &gt;= $I$1,SUM(E937:E937(E937,1 - $I$1, 0)) / $I$1,"")</f>
        <v>#VALUE!</v>
      </c>
      <c r="J937" s="10" t="e">
        <f aca="false">IF(ROW(E937) - 1 &gt;= $J$1,SUM(E937:E937(E937,1 - $J$1, 0)) / $J$1,"")</f>
        <v>#VALUE!</v>
      </c>
      <c r="L937" s="11" t="e">
        <f aca="true">IF(ROW(E937) - 1 &gt;= $L$1,IF(OFFSET(I937, -1, 0) = "", I937, ((E937 - L936) * $K$4) + L936), "")</f>
        <v>#VALUE!</v>
      </c>
      <c r="M937" s="11" t="e">
        <f aca="true">IF(ROW(E937) - 1 &gt;= $M$1,IF(OFFSET(J937, -1, 0) = "", J937, ((E937 - M936) * $K$6) + M936), "")</f>
        <v>#VALUE!</v>
      </c>
      <c r="N937" s="7" t="e">
        <f aca="false">IF(M937&lt;&gt;"", L937-M937, "")</f>
        <v>#VALUE!</v>
      </c>
      <c r="P937" s="4" t="e">
        <f aca="false">IF(ROW(E937) - 1 &gt;= $P$1, IF(OFFSET(N937, 1- $P$1, 0) &lt;&gt; "", SUM(N937:N937(N937, 1 - $P$1, 0)) / $P$1, ""), "")</f>
        <v>#VALUE!</v>
      </c>
      <c r="Q937" s="8" t="e">
        <f aca="true">IF(ROW(N937) - 1 &gt;= $P$1,IF(OFFSET(P937, -1, 0) = "", P937, ((N937 - Q936) * $O$5) + Q936), "")</f>
        <v>#VALUE!</v>
      </c>
      <c r="R937" s="8" t="e">
        <f aca="false">IF(Q937&lt;&gt;"", N937 - Q937, "")</f>
        <v>#VALUE!</v>
      </c>
    </row>
    <row collapsed="false" customFormat="false" customHeight="true" hidden="false" ht="14.4" outlineLevel="0" r="938">
      <c r="A938" s="9" t="n">
        <v>37917</v>
      </c>
      <c r="B938" s="5" t="n">
        <v>22.73</v>
      </c>
      <c r="C938" s="5" t="n">
        <v>23.15</v>
      </c>
      <c r="D938" s="5" t="n">
        <v>22.59</v>
      </c>
      <c r="E938" s="5" t="n">
        <v>22.99</v>
      </c>
      <c r="F938" s="5" t="n">
        <v>5900400</v>
      </c>
      <c r="G938" s="5" t="n">
        <v>11.45</v>
      </c>
      <c r="I938" s="10" t="e">
        <f aca="false">IF(ROW(E938) - 1 &gt;= $I$1,SUM(E938:E938(E938,1 - $I$1, 0)) / $I$1,"")</f>
        <v>#VALUE!</v>
      </c>
      <c r="J938" s="10" t="e">
        <f aca="false">IF(ROW(E938) - 1 &gt;= $J$1,SUM(E938:E938(E938,1 - $J$1, 0)) / $J$1,"")</f>
        <v>#VALUE!</v>
      </c>
      <c r="L938" s="11" t="e">
        <f aca="true">IF(ROW(E938) - 1 &gt;= $L$1,IF(OFFSET(I938, -1, 0) = "", I938, ((E938 - L937) * $K$4) + L937), "")</f>
        <v>#VALUE!</v>
      </c>
      <c r="M938" s="11" t="e">
        <f aca="true">IF(ROW(E938) - 1 &gt;= $M$1,IF(OFFSET(J938, -1, 0) = "", J938, ((E938 - M937) * $K$6) + M937), "")</f>
        <v>#VALUE!</v>
      </c>
      <c r="N938" s="7" t="e">
        <f aca="false">IF(M938&lt;&gt;"", L938-M938, "")</f>
        <v>#VALUE!</v>
      </c>
      <c r="P938" s="4" t="e">
        <f aca="false">IF(ROW(E938) - 1 &gt;= $P$1, IF(OFFSET(N938, 1- $P$1, 0) &lt;&gt; "", SUM(N938:N938(N938, 1 - $P$1, 0)) / $P$1, ""), "")</f>
        <v>#VALUE!</v>
      </c>
      <c r="Q938" s="8" t="e">
        <f aca="true">IF(ROW(N938) - 1 &gt;= $P$1,IF(OFFSET(P938, -1, 0) = "", P938, ((N938 - Q937) * $O$5) + Q937), "")</f>
        <v>#VALUE!</v>
      </c>
      <c r="R938" s="8" t="e">
        <f aca="false">IF(Q938&lt;&gt;"", N938 - Q938, "")</f>
        <v>#VALUE!</v>
      </c>
    </row>
    <row collapsed="false" customFormat="false" customHeight="true" hidden="false" ht="14.4" outlineLevel="0" r="939">
      <c r="A939" s="9" t="n">
        <v>37918</v>
      </c>
      <c r="B939" s="5" t="n">
        <v>22.56</v>
      </c>
      <c r="C939" s="5" t="n">
        <v>22.85</v>
      </c>
      <c r="D939" s="5" t="n">
        <v>22.23</v>
      </c>
      <c r="E939" s="5" t="n">
        <v>22.6</v>
      </c>
      <c r="F939" s="5" t="n">
        <v>7852000</v>
      </c>
      <c r="G939" s="5" t="n">
        <v>11.25</v>
      </c>
      <c r="I939" s="10" t="e">
        <f aca="false">IF(ROW(E939) - 1 &gt;= $I$1,SUM(E939:E939(E939,1 - $I$1, 0)) / $I$1,"")</f>
        <v>#VALUE!</v>
      </c>
      <c r="J939" s="10" t="e">
        <f aca="false">IF(ROW(E939) - 1 &gt;= $J$1,SUM(E939:E939(E939,1 - $J$1, 0)) / $J$1,"")</f>
        <v>#VALUE!</v>
      </c>
      <c r="L939" s="11" t="e">
        <f aca="true">IF(ROW(E939) - 1 &gt;= $L$1,IF(OFFSET(I939, -1, 0) = "", I939, ((E939 - L938) * $K$4) + L938), "")</f>
        <v>#VALUE!</v>
      </c>
      <c r="M939" s="11" t="e">
        <f aca="true">IF(ROW(E939) - 1 &gt;= $M$1,IF(OFFSET(J939, -1, 0) = "", J939, ((E939 - M938) * $K$6) + M938), "")</f>
        <v>#VALUE!</v>
      </c>
      <c r="N939" s="7" t="e">
        <f aca="false">IF(M939&lt;&gt;"", L939-M939, "")</f>
        <v>#VALUE!</v>
      </c>
      <c r="P939" s="4" t="e">
        <f aca="false">IF(ROW(E939) - 1 &gt;= $P$1, IF(OFFSET(N939, 1- $P$1, 0) &lt;&gt; "", SUM(N939:N939(N939, 1 - $P$1, 0)) / $P$1, ""), "")</f>
        <v>#VALUE!</v>
      </c>
      <c r="Q939" s="8" t="e">
        <f aca="true">IF(ROW(N939) - 1 &gt;= $P$1,IF(OFFSET(P939, -1, 0) = "", P939, ((N939 - Q938) * $O$5) + Q938), "")</f>
        <v>#VALUE!</v>
      </c>
      <c r="R939" s="8" t="e">
        <f aca="false">IF(Q939&lt;&gt;"", N939 - Q939, "")</f>
        <v>#VALUE!</v>
      </c>
    </row>
    <row collapsed="false" customFormat="false" customHeight="true" hidden="false" ht="14.4" outlineLevel="0" r="940">
      <c r="A940" s="9" t="n">
        <v>37921</v>
      </c>
      <c r="B940" s="5" t="n">
        <v>22.75</v>
      </c>
      <c r="C940" s="5" t="n">
        <v>22.89</v>
      </c>
      <c r="D940" s="5" t="n">
        <v>22.49</v>
      </c>
      <c r="E940" s="5" t="n">
        <v>22.6</v>
      </c>
      <c r="F940" s="5" t="n">
        <v>5786200</v>
      </c>
      <c r="G940" s="5" t="n">
        <v>11.25</v>
      </c>
      <c r="I940" s="10" t="e">
        <f aca="false">IF(ROW(E940) - 1 &gt;= $I$1,SUM(E940:E940(E940,1 - $I$1, 0)) / $I$1,"")</f>
        <v>#VALUE!</v>
      </c>
      <c r="J940" s="10" t="e">
        <f aca="false">IF(ROW(E940) - 1 &gt;= $J$1,SUM(E940:E940(E940,1 - $J$1, 0)) / $J$1,"")</f>
        <v>#VALUE!</v>
      </c>
      <c r="L940" s="11" t="e">
        <f aca="true">IF(ROW(E940) - 1 &gt;= $L$1,IF(OFFSET(I940, -1, 0) = "", I940, ((E940 - L939) * $K$4) + L939), "")</f>
        <v>#VALUE!</v>
      </c>
      <c r="M940" s="11" t="e">
        <f aca="true">IF(ROW(E940) - 1 &gt;= $M$1,IF(OFFSET(J940, -1, 0) = "", J940, ((E940 - M939) * $K$6) + M939), "")</f>
        <v>#VALUE!</v>
      </c>
      <c r="N940" s="7" t="e">
        <f aca="false">IF(M940&lt;&gt;"", L940-M940, "")</f>
        <v>#VALUE!</v>
      </c>
      <c r="P940" s="4" t="e">
        <f aca="false">IF(ROW(E940) - 1 &gt;= $P$1, IF(OFFSET(N940, 1- $P$1, 0) &lt;&gt; "", SUM(N940:N940(N940, 1 - $P$1, 0)) / $P$1, ""), "")</f>
        <v>#VALUE!</v>
      </c>
      <c r="Q940" s="8" t="e">
        <f aca="true">IF(ROW(N940) - 1 &gt;= $P$1,IF(OFFSET(P940, -1, 0) = "", P940, ((N940 - Q939) * $O$5) + Q939), "")</f>
        <v>#VALUE!</v>
      </c>
      <c r="R940" s="8" t="e">
        <f aca="false">IF(Q940&lt;&gt;"", N940 - Q940, "")</f>
        <v>#VALUE!</v>
      </c>
    </row>
    <row collapsed="false" customFormat="false" customHeight="true" hidden="false" ht="14.4" outlineLevel="0" r="941">
      <c r="A941" s="9" t="n">
        <v>37922</v>
      </c>
      <c r="B941" s="5" t="n">
        <v>22.56</v>
      </c>
      <c r="C941" s="5" t="n">
        <v>23.77</v>
      </c>
      <c r="D941" s="5" t="n">
        <v>22.4</v>
      </c>
      <c r="E941" s="5" t="n">
        <v>23.72</v>
      </c>
      <c r="F941" s="5" t="n">
        <v>8989800</v>
      </c>
      <c r="G941" s="5" t="n">
        <v>11.81</v>
      </c>
      <c r="I941" s="10" t="e">
        <f aca="false">IF(ROW(E941) - 1 &gt;= $I$1,SUM(E941:E941(E941,1 - $I$1, 0)) / $I$1,"")</f>
        <v>#VALUE!</v>
      </c>
      <c r="J941" s="10" t="e">
        <f aca="false">IF(ROW(E941) - 1 &gt;= $J$1,SUM(E941:E941(E941,1 - $J$1, 0)) / $J$1,"")</f>
        <v>#VALUE!</v>
      </c>
      <c r="L941" s="11" t="e">
        <f aca="true">IF(ROW(E941) - 1 &gt;= $L$1,IF(OFFSET(I941, -1, 0) = "", I941, ((E941 - L940) * $K$4) + L940), "")</f>
        <v>#VALUE!</v>
      </c>
      <c r="M941" s="11" t="e">
        <f aca="true">IF(ROW(E941) - 1 &gt;= $M$1,IF(OFFSET(J941, -1, 0) = "", J941, ((E941 - M940) * $K$6) + M940), "")</f>
        <v>#VALUE!</v>
      </c>
      <c r="N941" s="7" t="e">
        <f aca="false">IF(M941&lt;&gt;"", L941-M941, "")</f>
        <v>#VALUE!</v>
      </c>
      <c r="P941" s="4" t="e">
        <f aca="false">IF(ROW(E941) - 1 &gt;= $P$1, IF(OFFSET(N941, 1- $P$1, 0) &lt;&gt; "", SUM(N941:N941(N941, 1 - $P$1, 0)) / $P$1, ""), "")</f>
        <v>#VALUE!</v>
      </c>
      <c r="Q941" s="8" t="e">
        <f aca="true">IF(ROW(N941) - 1 &gt;= $P$1,IF(OFFSET(P941, -1, 0) = "", P941, ((N941 - Q940) * $O$5) + Q940), "")</f>
        <v>#VALUE!</v>
      </c>
      <c r="R941" s="8" t="e">
        <f aca="false">IF(Q941&lt;&gt;"", N941 - Q941, "")</f>
        <v>#VALUE!</v>
      </c>
    </row>
    <row collapsed="false" customFormat="false" customHeight="true" hidden="false" ht="14.4" outlineLevel="0" r="942">
      <c r="A942" s="9" t="n">
        <v>37923</v>
      </c>
      <c r="B942" s="5" t="n">
        <v>23.51</v>
      </c>
      <c r="C942" s="5" t="n">
        <v>23.9</v>
      </c>
      <c r="D942" s="5" t="n">
        <v>23.34</v>
      </c>
      <c r="E942" s="5" t="n">
        <v>23.69</v>
      </c>
      <c r="F942" s="5" t="n">
        <v>9538600</v>
      </c>
      <c r="G942" s="5" t="n">
        <v>11.79</v>
      </c>
      <c r="I942" s="10" t="e">
        <f aca="false">IF(ROW(E942) - 1 &gt;= $I$1,SUM(E942:E942(E942,1 - $I$1, 0)) / $I$1,"")</f>
        <v>#VALUE!</v>
      </c>
      <c r="J942" s="10" t="e">
        <f aca="false">IF(ROW(E942) - 1 &gt;= $J$1,SUM(E942:E942(E942,1 - $J$1, 0)) / $J$1,"")</f>
        <v>#VALUE!</v>
      </c>
      <c r="L942" s="11" t="e">
        <f aca="true">IF(ROW(E942) - 1 &gt;= $L$1,IF(OFFSET(I942, -1, 0) = "", I942, ((E942 - L941) * $K$4) + L941), "")</f>
        <v>#VALUE!</v>
      </c>
      <c r="M942" s="11" t="e">
        <f aca="true">IF(ROW(E942) - 1 &gt;= $M$1,IF(OFFSET(J942, -1, 0) = "", J942, ((E942 - M941) * $K$6) + M941), "")</f>
        <v>#VALUE!</v>
      </c>
      <c r="N942" s="7" t="e">
        <f aca="false">IF(M942&lt;&gt;"", L942-M942, "")</f>
        <v>#VALUE!</v>
      </c>
      <c r="P942" s="4" t="e">
        <f aca="false">IF(ROW(E942) - 1 &gt;= $P$1, IF(OFFSET(N942, 1- $P$1, 0) &lt;&gt; "", SUM(N942:N942(N942, 1 - $P$1, 0)) / $P$1, ""), "")</f>
        <v>#VALUE!</v>
      </c>
      <c r="Q942" s="8" t="e">
        <f aca="true">IF(ROW(N942) - 1 &gt;= $P$1,IF(OFFSET(P942, -1, 0) = "", P942, ((N942 - Q941) * $O$5) + Q941), "")</f>
        <v>#VALUE!</v>
      </c>
      <c r="R942" s="8" t="e">
        <f aca="false">IF(Q942&lt;&gt;"", N942 - Q942, "")</f>
        <v>#VALUE!</v>
      </c>
    </row>
    <row collapsed="false" customFormat="false" customHeight="true" hidden="false" ht="14.4" outlineLevel="0" r="943">
      <c r="A943" s="9" t="n">
        <v>37924</v>
      </c>
      <c r="B943" s="5" t="n">
        <v>23.99</v>
      </c>
      <c r="C943" s="5" t="n">
        <v>24</v>
      </c>
      <c r="D943" s="5" t="n">
        <v>22.87</v>
      </c>
      <c r="E943" s="5" t="n">
        <v>23.09</v>
      </c>
      <c r="F943" s="5" t="n">
        <v>9305600</v>
      </c>
      <c r="G943" s="5" t="n">
        <v>11.5</v>
      </c>
      <c r="I943" s="10" t="e">
        <f aca="false">IF(ROW(E943) - 1 &gt;= $I$1,SUM(E943:E943(E943,1 - $I$1, 0)) / $I$1,"")</f>
        <v>#VALUE!</v>
      </c>
      <c r="J943" s="10" t="e">
        <f aca="false">IF(ROW(E943) - 1 &gt;= $J$1,SUM(E943:E943(E943,1 - $J$1, 0)) / $J$1,"")</f>
        <v>#VALUE!</v>
      </c>
      <c r="L943" s="11" t="e">
        <f aca="true">IF(ROW(E943) - 1 &gt;= $L$1,IF(OFFSET(I943, -1, 0) = "", I943, ((E943 - L942) * $K$4) + L942), "")</f>
        <v>#VALUE!</v>
      </c>
      <c r="M943" s="11" t="e">
        <f aca="true">IF(ROW(E943) - 1 &gt;= $M$1,IF(OFFSET(J943, -1, 0) = "", J943, ((E943 - M942) * $K$6) + M942), "")</f>
        <v>#VALUE!</v>
      </c>
      <c r="N943" s="7" t="e">
        <f aca="false">IF(M943&lt;&gt;"", L943-M943, "")</f>
        <v>#VALUE!</v>
      </c>
      <c r="P943" s="4" t="e">
        <f aca="false">IF(ROW(E943) - 1 &gt;= $P$1, IF(OFFSET(N943, 1- $P$1, 0) &lt;&gt; "", SUM(N943:N943(N943, 1 - $P$1, 0)) / $P$1, ""), "")</f>
        <v>#VALUE!</v>
      </c>
      <c r="Q943" s="8" t="e">
        <f aca="true">IF(ROW(N943) - 1 &gt;= $P$1,IF(OFFSET(P943, -1, 0) = "", P943, ((N943 - Q942) * $O$5) + Q942), "")</f>
        <v>#VALUE!</v>
      </c>
      <c r="R943" s="8" t="e">
        <f aca="false">IF(Q943&lt;&gt;"", N943 - Q943, "")</f>
        <v>#VALUE!</v>
      </c>
    </row>
    <row collapsed="false" customFormat="false" customHeight="true" hidden="false" ht="14.4" outlineLevel="0" r="944">
      <c r="A944" s="9" t="n">
        <v>37925</v>
      </c>
      <c r="B944" s="5" t="n">
        <v>23.3</v>
      </c>
      <c r="C944" s="5" t="n">
        <v>23.35</v>
      </c>
      <c r="D944" s="5" t="n">
        <v>22.78</v>
      </c>
      <c r="E944" s="5" t="n">
        <v>22.89</v>
      </c>
      <c r="F944" s="5" t="n">
        <v>7791200</v>
      </c>
      <c r="G944" s="5" t="n">
        <v>11.4</v>
      </c>
      <c r="I944" s="10" t="e">
        <f aca="false">IF(ROW(E944) - 1 &gt;= $I$1,SUM(E944:E944(E944,1 - $I$1, 0)) / $I$1,"")</f>
        <v>#VALUE!</v>
      </c>
      <c r="J944" s="10" t="e">
        <f aca="false">IF(ROW(E944) - 1 &gt;= $J$1,SUM(E944:E944(E944,1 - $J$1, 0)) / $J$1,"")</f>
        <v>#VALUE!</v>
      </c>
      <c r="L944" s="11" t="e">
        <f aca="true">IF(ROW(E944) - 1 &gt;= $L$1,IF(OFFSET(I944, -1, 0) = "", I944, ((E944 - L943) * $K$4) + L943), "")</f>
        <v>#VALUE!</v>
      </c>
      <c r="M944" s="11" t="e">
        <f aca="true">IF(ROW(E944) - 1 &gt;= $M$1,IF(OFFSET(J944, -1, 0) = "", J944, ((E944 - M943) * $K$6) + M943), "")</f>
        <v>#VALUE!</v>
      </c>
      <c r="N944" s="7" t="e">
        <f aca="false">IF(M944&lt;&gt;"", L944-M944, "")</f>
        <v>#VALUE!</v>
      </c>
      <c r="P944" s="4" t="e">
        <f aca="false">IF(ROW(E944) - 1 &gt;= $P$1, IF(OFFSET(N944, 1- $P$1, 0) &lt;&gt; "", SUM(N944:N944(N944, 1 - $P$1, 0)) / $P$1, ""), "")</f>
        <v>#VALUE!</v>
      </c>
      <c r="Q944" s="8" t="e">
        <f aca="true">IF(ROW(N944) - 1 &gt;= $P$1,IF(OFFSET(P944, -1, 0) = "", P944, ((N944 - Q943) * $O$5) + Q943), "")</f>
        <v>#VALUE!</v>
      </c>
      <c r="R944" s="8" t="e">
        <f aca="false">IF(Q944&lt;&gt;"", N944 - Q944, "")</f>
        <v>#VALUE!</v>
      </c>
    </row>
    <row collapsed="false" customFormat="false" customHeight="true" hidden="false" ht="14.4" outlineLevel="0" r="945">
      <c r="A945" s="9" t="n">
        <v>37928</v>
      </c>
      <c r="B945" s="5" t="n">
        <v>22.83</v>
      </c>
      <c r="C945" s="5" t="n">
        <v>23.3</v>
      </c>
      <c r="D945" s="5" t="n">
        <v>22.78</v>
      </c>
      <c r="E945" s="5" t="n">
        <v>23.15</v>
      </c>
      <c r="F945" s="5" t="n">
        <v>10815800</v>
      </c>
      <c r="G945" s="5" t="n">
        <v>11.53</v>
      </c>
      <c r="I945" s="10" t="e">
        <f aca="false">IF(ROW(E945) - 1 &gt;= $I$1,SUM(E945:E945(E945,1 - $I$1, 0)) / $I$1,"")</f>
        <v>#VALUE!</v>
      </c>
      <c r="J945" s="10" t="e">
        <f aca="false">IF(ROW(E945) - 1 &gt;= $J$1,SUM(E945:E945(E945,1 - $J$1, 0)) / $J$1,"")</f>
        <v>#VALUE!</v>
      </c>
      <c r="L945" s="11" t="e">
        <f aca="true">IF(ROW(E945) - 1 &gt;= $L$1,IF(OFFSET(I945, -1, 0) = "", I945, ((E945 - L944) * $K$4) + L944), "")</f>
        <v>#VALUE!</v>
      </c>
      <c r="M945" s="11" t="e">
        <f aca="true">IF(ROW(E945) - 1 &gt;= $M$1,IF(OFFSET(J945, -1, 0) = "", J945, ((E945 - M944) * $K$6) + M944), "")</f>
        <v>#VALUE!</v>
      </c>
      <c r="N945" s="7" t="e">
        <f aca="false">IF(M945&lt;&gt;"", L945-M945, "")</f>
        <v>#VALUE!</v>
      </c>
      <c r="P945" s="4" t="e">
        <f aca="false">IF(ROW(E945) - 1 &gt;= $P$1, IF(OFFSET(N945, 1- $P$1, 0) &lt;&gt; "", SUM(N945:N945(N945, 1 - $P$1, 0)) / $P$1, ""), "")</f>
        <v>#VALUE!</v>
      </c>
      <c r="Q945" s="8" t="e">
        <f aca="true">IF(ROW(N945) - 1 &gt;= $P$1,IF(OFFSET(P945, -1, 0) = "", P945, ((N945 - Q944) * $O$5) + Q944), "")</f>
        <v>#VALUE!</v>
      </c>
      <c r="R945" s="8" t="e">
        <f aca="false">IF(Q945&lt;&gt;"", N945 - Q945, "")</f>
        <v>#VALUE!</v>
      </c>
    </row>
    <row collapsed="false" customFormat="false" customHeight="true" hidden="false" ht="14.4" outlineLevel="0" r="946">
      <c r="A946" s="9" t="n">
        <v>37929</v>
      </c>
      <c r="B946" s="5" t="n">
        <v>23.07</v>
      </c>
      <c r="C946" s="5" t="n">
        <v>23.1</v>
      </c>
      <c r="D946" s="5" t="n">
        <v>22.59</v>
      </c>
      <c r="E946" s="5" t="n">
        <v>22.91</v>
      </c>
      <c r="F946" s="5" t="n">
        <v>8901200</v>
      </c>
      <c r="G946" s="5" t="n">
        <v>11.41</v>
      </c>
      <c r="I946" s="10" t="e">
        <f aca="false">IF(ROW(E946) - 1 &gt;= $I$1,SUM(E946:E946(E946,1 - $I$1, 0)) / $I$1,"")</f>
        <v>#VALUE!</v>
      </c>
      <c r="J946" s="10" t="e">
        <f aca="false">IF(ROW(E946) - 1 &gt;= $J$1,SUM(E946:E946(E946,1 - $J$1, 0)) / $J$1,"")</f>
        <v>#VALUE!</v>
      </c>
      <c r="L946" s="11" t="e">
        <f aca="true">IF(ROW(E946) - 1 &gt;= $L$1,IF(OFFSET(I946, -1, 0) = "", I946, ((E946 - L945) * $K$4) + L945), "")</f>
        <v>#VALUE!</v>
      </c>
      <c r="M946" s="11" t="e">
        <f aca="true">IF(ROW(E946) - 1 &gt;= $M$1,IF(OFFSET(J946, -1, 0) = "", J946, ((E946 - M945) * $K$6) + M945), "")</f>
        <v>#VALUE!</v>
      </c>
      <c r="N946" s="7" t="e">
        <f aca="false">IF(M946&lt;&gt;"", L946-M946, "")</f>
        <v>#VALUE!</v>
      </c>
      <c r="P946" s="4" t="e">
        <f aca="false">IF(ROW(E946) - 1 &gt;= $P$1, IF(OFFSET(N946, 1- $P$1, 0) &lt;&gt; "", SUM(N946:N946(N946, 1 - $P$1, 0)) / $P$1, ""), "")</f>
        <v>#VALUE!</v>
      </c>
      <c r="Q946" s="8" t="e">
        <f aca="true">IF(ROW(N946) - 1 &gt;= $P$1,IF(OFFSET(P946, -1, 0) = "", P946, ((N946 - Q945) * $O$5) + Q945), "")</f>
        <v>#VALUE!</v>
      </c>
      <c r="R946" s="8" t="e">
        <f aca="false">IF(Q946&lt;&gt;"", N946 - Q946, "")</f>
        <v>#VALUE!</v>
      </c>
    </row>
    <row collapsed="false" customFormat="false" customHeight="true" hidden="false" ht="14.4" outlineLevel="0" r="947">
      <c r="A947" s="9" t="n">
        <v>37930</v>
      </c>
      <c r="B947" s="5" t="n">
        <v>22.82</v>
      </c>
      <c r="C947" s="5" t="n">
        <v>23.13</v>
      </c>
      <c r="D947" s="5" t="n">
        <v>22.47</v>
      </c>
      <c r="E947" s="5" t="n">
        <v>23.03</v>
      </c>
      <c r="F947" s="5" t="n">
        <v>11516800</v>
      </c>
      <c r="G947" s="5" t="n">
        <v>11.47</v>
      </c>
      <c r="I947" s="10" t="e">
        <f aca="false">IF(ROW(E947) - 1 &gt;= $I$1,SUM(E947:E947(E947,1 - $I$1, 0)) / $I$1,"")</f>
        <v>#VALUE!</v>
      </c>
      <c r="J947" s="10" t="e">
        <f aca="false">IF(ROW(E947) - 1 &gt;= $J$1,SUM(E947:E947(E947,1 - $J$1, 0)) / $J$1,"")</f>
        <v>#VALUE!</v>
      </c>
      <c r="L947" s="11" t="e">
        <f aca="true">IF(ROW(E947) - 1 &gt;= $L$1,IF(OFFSET(I947, -1, 0) = "", I947, ((E947 - L946) * $K$4) + L946), "")</f>
        <v>#VALUE!</v>
      </c>
      <c r="M947" s="11" t="e">
        <f aca="true">IF(ROW(E947) - 1 &gt;= $M$1,IF(OFFSET(J947, -1, 0) = "", J947, ((E947 - M946) * $K$6) + M946), "")</f>
        <v>#VALUE!</v>
      </c>
      <c r="N947" s="7" t="e">
        <f aca="false">IF(M947&lt;&gt;"", L947-M947, "")</f>
        <v>#VALUE!</v>
      </c>
      <c r="P947" s="4" t="e">
        <f aca="false">IF(ROW(E947) - 1 &gt;= $P$1, IF(OFFSET(N947, 1- $P$1, 0) &lt;&gt; "", SUM(N947:N947(N947, 1 - $P$1, 0)) / $P$1, ""), "")</f>
        <v>#VALUE!</v>
      </c>
      <c r="Q947" s="8" t="e">
        <f aca="true">IF(ROW(N947) - 1 &gt;= $P$1,IF(OFFSET(P947, -1, 0) = "", P947, ((N947 - Q946) * $O$5) + Q946), "")</f>
        <v>#VALUE!</v>
      </c>
      <c r="R947" s="8" t="e">
        <f aca="false">IF(Q947&lt;&gt;"", N947 - Q947, "")</f>
        <v>#VALUE!</v>
      </c>
    </row>
    <row collapsed="false" customFormat="false" customHeight="true" hidden="false" ht="14.4" outlineLevel="0" r="948">
      <c r="A948" s="9" t="n">
        <v>37931</v>
      </c>
      <c r="B948" s="5" t="n">
        <v>22.91</v>
      </c>
      <c r="C948" s="5" t="n">
        <v>23.15</v>
      </c>
      <c r="D948" s="5" t="n">
        <v>22.65</v>
      </c>
      <c r="E948" s="5" t="n">
        <v>23.12</v>
      </c>
      <c r="F948" s="5" t="n">
        <v>14181200</v>
      </c>
      <c r="G948" s="5" t="n">
        <v>11.51</v>
      </c>
      <c r="I948" s="10" t="e">
        <f aca="false">IF(ROW(E948) - 1 &gt;= $I$1,SUM(E948:E948(E948,1 - $I$1, 0)) / $I$1,"")</f>
        <v>#VALUE!</v>
      </c>
      <c r="J948" s="10" t="e">
        <f aca="false">IF(ROW(E948) - 1 &gt;= $J$1,SUM(E948:E948(E948,1 - $J$1, 0)) / $J$1,"")</f>
        <v>#VALUE!</v>
      </c>
      <c r="L948" s="11" t="e">
        <f aca="true">IF(ROW(E948) - 1 &gt;= $L$1,IF(OFFSET(I948, -1, 0) = "", I948, ((E948 - L947) * $K$4) + L947), "")</f>
        <v>#VALUE!</v>
      </c>
      <c r="M948" s="11" t="e">
        <f aca="true">IF(ROW(E948) - 1 &gt;= $M$1,IF(OFFSET(J948, -1, 0) = "", J948, ((E948 - M947) * $K$6) + M947), "")</f>
        <v>#VALUE!</v>
      </c>
      <c r="N948" s="7" t="e">
        <f aca="false">IF(M948&lt;&gt;"", L948-M948, "")</f>
        <v>#VALUE!</v>
      </c>
      <c r="P948" s="4" t="e">
        <f aca="false">IF(ROW(E948) - 1 &gt;= $P$1, IF(OFFSET(N948, 1- $P$1, 0) &lt;&gt; "", SUM(N948:N948(N948, 1 - $P$1, 0)) / $P$1, ""), "")</f>
        <v>#VALUE!</v>
      </c>
      <c r="Q948" s="8" t="e">
        <f aca="true">IF(ROW(N948) - 1 &gt;= $P$1,IF(OFFSET(P948, -1, 0) = "", P948, ((N948 - Q947) * $O$5) + Q947), "")</f>
        <v>#VALUE!</v>
      </c>
      <c r="R948" s="8" t="e">
        <f aca="false">IF(Q948&lt;&gt;"", N948 - Q948, "")</f>
        <v>#VALUE!</v>
      </c>
    </row>
    <row collapsed="false" customFormat="false" customHeight="true" hidden="false" ht="14.4" outlineLevel="0" r="949">
      <c r="A949" s="9" t="n">
        <v>37932</v>
      </c>
      <c r="B949" s="5" t="n">
        <v>23.19</v>
      </c>
      <c r="C949" s="5" t="n">
        <v>23.24</v>
      </c>
      <c r="D949" s="5" t="n">
        <v>22.45</v>
      </c>
      <c r="E949" s="5" t="n">
        <v>22.5</v>
      </c>
      <c r="F949" s="5" t="n">
        <v>7505200</v>
      </c>
      <c r="G949" s="5" t="n">
        <v>11.2</v>
      </c>
      <c r="I949" s="10" t="e">
        <f aca="false">IF(ROW(E949) - 1 &gt;= $I$1,SUM(E949:E949(E949,1 - $I$1, 0)) / $I$1,"")</f>
        <v>#VALUE!</v>
      </c>
      <c r="J949" s="10" t="e">
        <f aca="false">IF(ROW(E949) - 1 &gt;= $J$1,SUM(E949:E949(E949,1 - $J$1, 0)) / $J$1,"")</f>
        <v>#VALUE!</v>
      </c>
      <c r="L949" s="11" t="e">
        <f aca="true">IF(ROW(E949) - 1 &gt;= $L$1,IF(OFFSET(I949, -1, 0) = "", I949, ((E949 - L948) * $K$4) + L948), "")</f>
        <v>#VALUE!</v>
      </c>
      <c r="M949" s="11" t="e">
        <f aca="true">IF(ROW(E949) - 1 &gt;= $M$1,IF(OFFSET(J949, -1, 0) = "", J949, ((E949 - M948) * $K$6) + M948), "")</f>
        <v>#VALUE!</v>
      </c>
      <c r="N949" s="7" t="e">
        <f aca="false">IF(M949&lt;&gt;"", L949-M949, "")</f>
        <v>#VALUE!</v>
      </c>
      <c r="P949" s="4" t="e">
        <f aca="false">IF(ROW(E949) - 1 &gt;= $P$1, IF(OFFSET(N949, 1- $P$1, 0) &lt;&gt; "", SUM(N949:N949(N949, 1 - $P$1, 0)) / $P$1, ""), "")</f>
        <v>#VALUE!</v>
      </c>
      <c r="Q949" s="8" t="e">
        <f aca="true">IF(ROW(N949) - 1 &gt;= $P$1,IF(OFFSET(P949, -1, 0) = "", P949, ((N949 - Q948) * $O$5) + Q948), "")</f>
        <v>#VALUE!</v>
      </c>
      <c r="R949" s="8" t="e">
        <f aca="false">IF(Q949&lt;&gt;"", N949 - Q949, "")</f>
        <v>#VALUE!</v>
      </c>
    </row>
    <row collapsed="false" customFormat="false" customHeight="true" hidden="false" ht="14.4" outlineLevel="0" r="950">
      <c r="A950" s="9" t="n">
        <v>37935</v>
      </c>
      <c r="B950" s="5" t="n">
        <v>22.45</v>
      </c>
      <c r="C950" s="5" t="n">
        <v>22.65</v>
      </c>
      <c r="D950" s="5" t="n">
        <v>21.84</v>
      </c>
      <c r="E950" s="5" t="n">
        <v>21.9</v>
      </c>
      <c r="F950" s="5" t="n">
        <v>8367000</v>
      </c>
      <c r="G950" s="5" t="n">
        <v>10.9</v>
      </c>
      <c r="I950" s="10" t="e">
        <f aca="false">IF(ROW(E950) - 1 &gt;= $I$1,SUM(E950:E950(E950,1 - $I$1, 0)) / $I$1,"")</f>
        <v>#VALUE!</v>
      </c>
      <c r="J950" s="10" t="e">
        <f aca="false">IF(ROW(E950) - 1 &gt;= $J$1,SUM(E950:E950(E950,1 - $J$1, 0)) / $J$1,"")</f>
        <v>#VALUE!</v>
      </c>
      <c r="L950" s="11" t="e">
        <f aca="true">IF(ROW(E950) - 1 &gt;= $L$1,IF(OFFSET(I950, -1, 0) = "", I950, ((E950 - L949) * $K$4) + L949), "")</f>
        <v>#VALUE!</v>
      </c>
      <c r="M950" s="11" t="e">
        <f aca="true">IF(ROW(E950) - 1 &gt;= $M$1,IF(OFFSET(J950, -1, 0) = "", J950, ((E950 - M949) * $K$6) + M949), "")</f>
        <v>#VALUE!</v>
      </c>
      <c r="N950" s="7" t="e">
        <f aca="false">IF(M950&lt;&gt;"", L950-M950, "")</f>
        <v>#VALUE!</v>
      </c>
      <c r="P950" s="4" t="e">
        <f aca="false">IF(ROW(E950) - 1 &gt;= $P$1, IF(OFFSET(N950, 1- $P$1, 0) &lt;&gt; "", SUM(N950:N950(N950, 1 - $P$1, 0)) / $P$1, ""), "")</f>
        <v>#VALUE!</v>
      </c>
      <c r="Q950" s="8" t="e">
        <f aca="true">IF(ROW(N950) - 1 &gt;= $P$1,IF(OFFSET(P950, -1, 0) = "", P950, ((N950 - Q949) * $O$5) + Q949), "")</f>
        <v>#VALUE!</v>
      </c>
      <c r="R950" s="8" t="e">
        <f aca="false">IF(Q950&lt;&gt;"", N950 - Q950, "")</f>
        <v>#VALUE!</v>
      </c>
    </row>
    <row collapsed="false" customFormat="false" customHeight="true" hidden="false" ht="14.4" outlineLevel="0" r="951">
      <c r="A951" s="9" t="n">
        <v>37936</v>
      </c>
      <c r="B951" s="5" t="n">
        <v>21.9</v>
      </c>
      <c r="C951" s="5" t="n">
        <v>22.02</v>
      </c>
      <c r="D951" s="5" t="n">
        <v>21.48</v>
      </c>
      <c r="E951" s="5" t="n">
        <v>21.54</v>
      </c>
      <c r="F951" s="5" t="n">
        <v>7681200</v>
      </c>
      <c r="G951" s="5" t="n">
        <v>10.72</v>
      </c>
      <c r="I951" s="10" t="e">
        <f aca="false">IF(ROW(E951) - 1 &gt;= $I$1,SUM(E951:E951(E951,1 - $I$1, 0)) / $I$1,"")</f>
        <v>#VALUE!</v>
      </c>
      <c r="J951" s="10" t="e">
        <f aca="false">IF(ROW(E951) - 1 &gt;= $J$1,SUM(E951:E951(E951,1 - $J$1, 0)) / $J$1,"")</f>
        <v>#VALUE!</v>
      </c>
      <c r="L951" s="11" t="e">
        <f aca="true">IF(ROW(E951) - 1 &gt;= $L$1,IF(OFFSET(I951, -1, 0) = "", I951, ((E951 - L950) * $K$4) + L950), "")</f>
        <v>#VALUE!</v>
      </c>
      <c r="M951" s="11" t="e">
        <f aca="true">IF(ROW(E951) - 1 &gt;= $M$1,IF(OFFSET(J951, -1, 0) = "", J951, ((E951 - M950) * $K$6) + M950), "")</f>
        <v>#VALUE!</v>
      </c>
      <c r="N951" s="7" t="e">
        <f aca="false">IF(M951&lt;&gt;"", L951-M951, "")</f>
        <v>#VALUE!</v>
      </c>
      <c r="P951" s="4" t="e">
        <f aca="false">IF(ROW(E951) - 1 &gt;= $P$1, IF(OFFSET(N951, 1- $P$1, 0) &lt;&gt; "", SUM(N951:N951(N951, 1 - $P$1, 0)) / $P$1, ""), "")</f>
        <v>#VALUE!</v>
      </c>
      <c r="Q951" s="8" t="e">
        <f aca="true">IF(ROW(N951) - 1 &gt;= $P$1,IF(OFFSET(P951, -1, 0) = "", P951, ((N951 - Q950) * $O$5) + Q950), "")</f>
        <v>#VALUE!</v>
      </c>
      <c r="R951" s="8" t="e">
        <f aca="false">IF(Q951&lt;&gt;"", N951 - Q951, "")</f>
        <v>#VALUE!</v>
      </c>
    </row>
    <row collapsed="false" customFormat="false" customHeight="true" hidden="false" ht="14.4" outlineLevel="0" r="952">
      <c r="A952" s="9" t="n">
        <v>37937</v>
      </c>
      <c r="B952" s="5" t="n">
        <v>21.48</v>
      </c>
      <c r="C952" s="5" t="n">
        <v>22.72</v>
      </c>
      <c r="D952" s="5" t="n">
        <v>21.48</v>
      </c>
      <c r="E952" s="5" t="n">
        <v>22.33</v>
      </c>
      <c r="F952" s="5" t="n">
        <v>10714400</v>
      </c>
      <c r="G952" s="5" t="n">
        <v>11.12</v>
      </c>
      <c r="I952" s="10" t="e">
        <f aca="false">IF(ROW(E952) - 1 &gt;= $I$1,SUM(E952:E952(E952,1 - $I$1, 0)) / $I$1,"")</f>
        <v>#VALUE!</v>
      </c>
      <c r="J952" s="10" t="e">
        <f aca="false">IF(ROW(E952) - 1 &gt;= $J$1,SUM(E952:E952(E952,1 - $J$1, 0)) / $J$1,"")</f>
        <v>#VALUE!</v>
      </c>
      <c r="L952" s="11" t="e">
        <f aca="true">IF(ROW(E952) - 1 &gt;= $L$1,IF(OFFSET(I952, -1, 0) = "", I952, ((E952 - L951) * $K$4) + L951), "")</f>
        <v>#VALUE!</v>
      </c>
      <c r="M952" s="11" t="e">
        <f aca="true">IF(ROW(E952) - 1 &gt;= $M$1,IF(OFFSET(J952, -1, 0) = "", J952, ((E952 - M951) * $K$6) + M951), "")</f>
        <v>#VALUE!</v>
      </c>
      <c r="N952" s="7" t="e">
        <f aca="false">IF(M952&lt;&gt;"", L952-M952, "")</f>
        <v>#VALUE!</v>
      </c>
      <c r="P952" s="4" t="e">
        <f aca="false">IF(ROW(E952) - 1 &gt;= $P$1, IF(OFFSET(N952, 1- $P$1, 0) &lt;&gt; "", SUM(N952:N952(N952, 1 - $P$1, 0)) / $P$1, ""), "")</f>
        <v>#VALUE!</v>
      </c>
      <c r="Q952" s="8" t="e">
        <f aca="true">IF(ROW(N952) - 1 &gt;= $P$1,IF(OFFSET(P952, -1, 0) = "", P952, ((N952 - Q951) * $O$5) + Q951), "")</f>
        <v>#VALUE!</v>
      </c>
      <c r="R952" s="8" t="e">
        <f aca="false">IF(Q952&lt;&gt;"", N952 - Q952, "")</f>
        <v>#VALUE!</v>
      </c>
    </row>
    <row collapsed="false" customFormat="false" customHeight="true" hidden="false" ht="14.4" outlineLevel="0" r="953">
      <c r="A953" s="9" t="n">
        <v>37938</v>
      </c>
      <c r="B953" s="5" t="n">
        <v>22.07</v>
      </c>
      <c r="C953" s="5" t="n">
        <v>22.56</v>
      </c>
      <c r="D953" s="5" t="n">
        <v>21.92</v>
      </c>
      <c r="E953" s="5" t="n">
        <v>22.42</v>
      </c>
      <c r="F953" s="5" t="n">
        <v>7599000</v>
      </c>
      <c r="G953" s="5" t="n">
        <v>11.16</v>
      </c>
      <c r="I953" s="10" t="e">
        <f aca="false">IF(ROW(E953) - 1 &gt;= $I$1,SUM(E953:E953(E953,1 - $I$1, 0)) / $I$1,"")</f>
        <v>#VALUE!</v>
      </c>
      <c r="J953" s="10" t="e">
        <f aca="false">IF(ROW(E953) - 1 &gt;= $J$1,SUM(E953:E953(E953,1 - $J$1, 0)) / $J$1,"")</f>
        <v>#VALUE!</v>
      </c>
      <c r="L953" s="11" t="e">
        <f aca="true">IF(ROW(E953) - 1 &gt;= $L$1,IF(OFFSET(I953, -1, 0) = "", I953, ((E953 - L952) * $K$4) + L952), "")</f>
        <v>#VALUE!</v>
      </c>
      <c r="M953" s="11" t="e">
        <f aca="true">IF(ROW(E953) - 1 &gt;= $M$1,IF(OFFSET(J953, -1, 0) = "", J953, ((E953 - M952) * $K$6) + M952), "")</f>
        <v>#VALUE!</v>
      </c>
      <c r="N953" s="7" t="e">
        <f aca="false">IF(M953&lt;&gt;"", L953-M953, "")</f>
        <v>#VALUE!</v>
      </c>
      <c r="P953" s="4" t="e">
        <f aca="false">IF(ROW(E953) - 1 &gt;= $P$1, IF(OFFSET(N953, 1- $P$1, 0) &lt;&gt; "", SUM(N953:N953(N953, 1 - $P$1, 0)) / $P$1, ""), "")</f>
        <v>#VALUE!</v>
      </c>
      <c r="Q953" s="8" t="e">
        <f aca="true">IF(ROW(N953) - 1 &gt;= $P$1,IF(OFFSET(P953, -1, 0) = "", P953, ((N953 - Q952) * $O$5) + Q952), "")</f>
        <v>#VALUE!</v>
      </c>
      <c r="R953" s="8" t="e">
        <f aca="false">IF(Q953&lt;&gt;"", N953 - Q953, "")</f>
        <v>#VALUE!</v>
      </c>
    </row>
    <row collapsed="false" customFormat="false" customHeight="true" hidden="false" ht="14.4" outlineLevel="0" r="954">
      <c r="A954" s="9" t="n">
        <v>37939</v>
      </c>
      <c r="B954" s="5" t="n">
        <v>22.48</v>
      </c>
      <c r="C954" s="5" t="n">
        <v>22.61</v>
      </c>
      <c r="D954" s="5" t="n">
        <v>21.28</v>
      </c>
      <c r="E954" s="5" t="n">
        <v>21.46</v>
      </c>
      <c r="F954" s="5" t="n">
        <v>8466000</v>
      </c>
      <c r="G954" s="5" t="n">
        <v>10.68</v>
      </c>
      <c r="I954" s="10" t="e">
        <f aca="false">IF(ROW(E954) - 1 &gt;= $I$1,SUM(E954:E954(E954,1 - $I$1, 0)) / $I$1,"")</f>
        <v>#VALUE!</v>
      </c>
      <c r="J954" s="10" t="e">
        <f aca="false">IF(ROW(E954) - 1 &gt;= $J$1,SUM(E954:E954(E954,1 - $J$1, 0)) / $J$1,"")</f>
        <v>#VALUE!</v>
      </c>
      <c r="L954" s="11" t="e">
        <f aca="true">IF(ROW(E954) - 1 &gt;= $L$1,IF(OFFSET(I954, -1, 0) = "", I954, ((E954 - L953) * $K$4) + L953), "")</f>
        <v>#VALUE!</v>
      </c>
      <c r="M954" s="11" t="e">
        <f aca="true">IF(ROW(E954) - 1 &gt;= $M$1,IF(OFFSET(J954, -1, 0) = "", J954, ((E954 - M953) * $K$6) + M953), "")</f>
        <v>#VALUE!</v>
      </c>
      <c r="N954" s="7" t="e">
        <f aca="false">IF(M954&lt;&gt;"", L954-M954, "")</f>
        <v>#VALUE!</v>
      </c>
      <c r="P954" s="4" t="e">
        <f aca="false">IF(ROW(E954) - 1 &gt;= $P$1, IF(OFFSET(N954, 1- $P$1, 0) &lt;&gt; "", SUM(N954:N954(N954, 1 - $P$1, 0)) / $P$1, ""), "")</f>
        <v>#VALUE!</v>
      </c>
      <c r="Q954" s="8" t="e">
        <f aca="true">IF(ROW(N954) - 1 &gt;= $P$1,IF(OFFSET(P954, -1, 0) = "", P954, ((N954 - Q953) * $O$5) + Q953), "")</f>
        <v>#VALUE!</v>
      </c>
      <c r="R954" s="8" t="e">
        <f aca="false">IF(Q954&lt;&gt;"", N954 - Q954, "")</f>
        <v>#VALUE!</v>
      </c>
    </row>
    <row collapsed="false" customFormat="false" customHeight="true" hidden="false" ht="14.4" outlineLevel="0" r="955">
      <c r="A955" s="9" t="n">
        <v>37942</v>
      </c>
      <c r="B955" s="5" t="n">
        <v>21.35</v>
      </c>
      <c r="C955" s="5" t="n">
        <v>21.37</v>
      </c>
      <c r="D955" s="5" t="n">
        <v>20.95</v>
      </c>
      <c r="E955" s="5" t="n">
        <v>21.13</v>
      </c>
      <c r="F955" s="5" t="n">
        <v>8152000</v>
      </c>
      <c r="G955" s="5" t="n">
        <v>10.52</v>
      </c>
      <c r="I955" s="10" t="e">
        <f aca="false">IF(ROW(E955) - 1 &gt;= $I$1,SUM(E955:E955(E955,1 - $I$1, 0)) / $I$1,"")</f>
        <v>#VALUE!</v>
      </c>
      <c r="J955" s="10" t="e">
        <f aca="false">IF(ROW(E955) - 1 &gt;= $J$1,SUM(E955:E955(E955,1 - $J$1, 0)) / $J$1,"")</f>
        <v>#VALUE!</v>
      </c>
      <c r="L955" s="11" t="e">
        <f aca="true">IF(ROW(E955) - 1 &gt;= $L$1,IF(OFFSET(I955, -1, 0) = "", I955, ((E955 - L954) * $K$4) + L954), "")</f>
        <v>#VALUE!</v>
      </c>
      <c r="M955" s="11" t="e">
        <f aca="true">IF(ROW(E955) - 1 &gt;= $M$1,IF(OFFSET(J955, -1, 0) = "", J955, ((E955 - M954) * $K$6) + M954), "")</f>
        <v>#VALUE!</v>
      </c>
      <c r="N955" s="7" t="e">
        <f aca="false">IF(M955&lt;&gt;"", L955-M955, "")</f>
        <v>#VALUE!</v>
      </c>
      <c r="P955" s="4" t="e">
        <f aca="false">IF(ROW(E955) - 1 &gt;= $P$1, IF(OFFSET(N955, 1- $P$1, 0) &lt;&gt; "", SUM(N955:N955(N955, 1 - $P$1, 0)) / $P$1, ""), "")</f>
        <v>#VALUE!</v>
      </c>
      <c r="Q955" s="8" t="e">
        <f aca="true">IF(ROW(N955) - 1 &gt;= $P$1,IF(OFFSET(P955, -1, 0) = "", P955, ((N955 - Q954) * $O$5) + Q954), "")</f>
        <v>#VALUE!</v>
      </c>
      <c r="R955" s="8" t="e">
        <f aca="false">IF(Q955&lt;&gt;"", N955 - Q955, "")</f>
        <v>#VALUE!</v>
      </c>
    </row>
    <row collapsed="false" customFormat="false" customHeight="true" hidden="false" ht="14.4" outlineLevel="0" r="956">
      <c r="A956" s="9" t="n">
        <v>37943</v>
      </c>
      <c r="B956" s="5" t="n">
        <v>21.21</v>
      </c>
      <c r="C956" s="5" t="n">
        <v>21.34</v>
      </c>
      <c r="D956" s="5" t="n">
        <v>20.35</v>
      </c>
      <c r="E956" s="5" t="n">
        <v>20.41</v>
      </c>
      <c r="F956" s="5" t="n">
        <v>9542600</v>
      </c>
      <c r="G956" s="5" t="n">
        <v>10.16</v>
      </c>
      <c r="I956" s="10" t="e">
        <f aca="false">IF(ROW(E956) - 1 &gt;= $I$1,SUM(E956:E956(E956,1 - $I$1, 0)) / $I$1,"")</f>
        <v>#VALUE!</v>
      </c>
      <c r="J956" s="10" t="e">
        <f aca="false">IF(ROW(E956) - 1 &gt;= $J$1,SUM(E956:E956(E956,1 - $J$1, 0)) / $J$1,"")</f>
        <v>#VALUE!</v>
      </c>
      <c r="L956" s="11" t="e">
        <f aca="true">IF(ROW(E956) - 1 &gt;= $L$1,IF(OFFSET(I956, -1, 0) = "", I956, ((E956 - L955) * $K$4) + L955), "")</f>
        <v>#VALUE!</v>
      </c>
      <c r="M956" s="11" t="e">
        <f aca="true">IF(ROW(E956) - 1 &gt;= $M$1,IF(OFFSET(J956, -1, 0) = "", J956, ((E956 - M955) * $K$6) + M955), "")</f>
        <v>#VALUE!</v>
      </c>
      <c r="N956" s="7" t="e">
        <f aca="false">IF(M956&lt;&gt;"", L956-M956, "")</f>
        <v>#VALUE!</v>
      </c>
      <c r="P956" s="4" t="e">
        <f aca="false">IF(ROW(E956) - 1 &gt;= $P$1, IF(OFFSET(N956, 1- $P$1, 0) &lt;&gt; "", SUM(N956:N956(N956, 1 - $P$1, 0)) / $P$1, ""), "")</f>
        <v>#VALUE!</v>
      </c>
      <c r="Q956" s="8" t="e">
        <f aca="true">IF(ROW(N956) - 1 &gt;= $P$1,IF(OFFSET(P956, -1, 0) = "", P956, ((N956 - Q955) * $O$5) + Q955), "")</f>
        <v>#VALUE!</v>
      </c>
      <c r="R956" s="8" t="e">
        <f aca="false">IF(Q956&lt;&gt;"", N956 - Q956, "")</f>
        <v>#VALUE!</v>
      </c>
    </row>
    <row collapsed="false" customFormat="false" customHeight="true" hidden="false" ht="14.4" outlineLevel="0" r="957">
      <c r="A957" s="9" t="n">
        <v>37944</v>
      </c>
      <c r="B957" s="5" t="n">
        <v>20.56</v>
      </c>
      <c r="C957" s="5" t="n">
        <v>20.65</v>
      </c>
      <c r="D957" s="5" t="n">
        <v>20.26</v>
      </c>
      <c r="E957" s="5" t="n">
        <v>20.42</v>
      </c>
      <c r="F957" s="5" t="n">
        <v>12306600</v>
      </c>
      <c r="G957" s="5" t="n">
        <v>10.17</v>
      </c>
      <c r="I957" s="10" t="e">
        <f aca="false">IF(ROW(E957) - 1 &gt;= $I$1,SUM(E957:E957(E957,1 - $I$1, 0)) / $I$1,"")</f>
        <v>#VALUE!</v>
      </c>
      <c r="J957" s="10" t="e">
        <f aca="false">IF(ROW(E957) - 1 &gt;= $J$1,SUM(E957:E957(E957,1 - $J$1, 0)) / $J$1,"")</f>
        <v>#VALUE!</v>
      </c>
      <c r="L957" s="11" t="e">
        <f aca="true">IF(ROW(E957) - 1 &gt;= $L$1,IF(OFFSET(I957, -1, 0) = "", I957, ((E957 - L956) * $K$4) + L956), "")</f>
        <v>#VALUE!</v>
      </c>
      <c r="M957" s="11" t="e">
        <f aca="true">IF(ROW(E957) - 1 &gt;= $M$1,IF(OFFSET(J957, -1, 0) = "", J957, ((E957 - M956) * $K$6) + M956), "")</f>
        <v>#VALUE!</v>
      </c>
      <c r="N957" s="7" t="e">
        <f aca="false">IF(M957&lt;&gt;"", L957-M957, "")</f>
        <v>#VALUE!</v>
      </c>
      <c r="P957" s="4" t="e">
        <f aca="false">IF(ROW(E957) - 1 &gt;= $P$1, IF(OFFSET(N957, 1- $P$1, 0) &lt;&gt; "", SUM(N957:N957(N957, 1 - $P$1, 0)) / $P$1, ""), "")</f>
        <v>#VALUE!</v>
      </c>
      <c r="Q957" s="8" t="e">
        <f aca="true">IF(ROW(N957) - 1 &gt;= $P$1,IF(OFFSET(P957, -1, 0) = "", P957, ((N957 - Q956) * $O$5) + Q956), "")</f>
        <v>#VALUE!</v>
      </c>
      <c r="R957" s="8" t="e">
        <f aca="false">IF(Q957&lt;&gt;"", N957 - Q957, "")</f>
        <v>#VALUE!</v>
      </c>
    </row>
    <row collapsed="false" customFormat="false" customHeight="true" hidden="false" ht="14.4" outlineLevel="0" r="958">
      <c r="A958" s="9" t="n">
        <v>37945</v>
      </c>
      <c r="B958" s="5" t="n">
        <v>20.1</v>
      </c>
      <c r="C958" s="5" t="n">
        <v>21.08</v>
      </c>
      <c r="D958" s="5" t="n">
        <v>20.1</v>
      </c>
      <c r="E958" s="5" t="n">
        <v>20.38</v>
      </c>
      <c r="F958" s="5" t="n">
        <v>8556800</v>
      </c>
      <c r="G958" s="5" t="n">
        <v>10.15</v>
      </c>
      <c r="I958" s="10" t="e">
        <f aca="false">IF(ROW(E958) - 1 &gt;= $I$1,SUM(E958:E958(E958,1 - $I$1, 0)) / $I$1,"")</f>
        <v>#VALUE!</v>
      </c>
      <c r="J958" s="10" t="e">
        <f aca="false">IF(ROW(E958) - 1 &gt;= $J$1,SUM(E958:E958(E958,1 - $J$1, 0)) / $J$1,"")</f>
        <v>#VALUE!</v>
      </c>
      <c r="L958" s="11" t="e">
        <f aca="true">IF(ROW(E958) - 1 &gt;= $L$1,IF(OFFSET(I958, -1, 0) = "", I958, ((E958 - L957) * $K$4) + L957), "")</f>
        <v>#VALUE!</v>
      </c>
      <c r="M958" s="11" t="e">
        <f aca="true">IF(ROW(E958) - 1 &gt;= $M$1,IF(OFFSET(J958, -1, 0) = "", J958, ((E958 - M957) * $K$6) + M957), "")</f>
        <v>#VALUE!</v>
      </c>
      <c r="N958" s="7" t="e">
        <f aca="false">IF(M958&lt;&gt;"", L958-M958, "")</f>
        <v>#VALUE!</v>
      </c>
      <c r="P958" s="4" t="e">
        <f aca="false">IF(ROW(E958) - 1 &gt;= $P$1, IF(OFFSET(N958, 1- $P$1, 0) &lt;&gt; "", SUM(N958:N958(N958, 1 - $P$1, 0)) / $P$1, ""), "")</f>
        <v>#VALUE!</v>
      </c>
      <c r="Q958" s="8" t="e">
        <f aca="true">IF(ROW(N958) - 1 &gt;= $P$1,IF(OFFSET(P958, -1, 0) = "", P958, ((N958 - Q957) * $O$5) + Q957), "")</f>
        <v>#VALUE!</v>
      </c>
      <c r="R958" s="8" t="e">
        <f aca="false">IF(Q958&lt;&gt;"", N958 - Q958, "")</f>
        <v>#VALUE!</v>
      </c>
    </row>
    <row collapsed="false" customFormat="false" customHeight="true" hidden="false" ht="14.4" outlineLevel="0" r="959">
      <c r="A959" s="9" t="n">
        <v>37946</v>
      </c>
      <c r="B959" s="5" t="n">
        <v>20.34</v>
      </c>
      <c r="C959" s="5" t="n">
        <v>20.58</v>
      </c>
      <c r="D959" s="5" t="n">
        <v>19.85</v>
      </c>
      <c r="E959" s="5" t="n">
        <v>20.28</v>
      </c>
      <c r="F959" s="5" t="n">
        <v>8637000</v>
      </c>
      <c r="G959" s="5" t="n">
        <v>10.1</v>
      </c>
      <c r="I959" s="10" t="e">
        <f aca="false">IF(ROW(E959) - 1 &gt;= $I$1,SUM(E959:E959(E959,1 - $I$1, 0)) / $I$1,"")</f>
        <v>#VALUE!</v>
      </c>
      <c r="J959" s="10" t="e">
        <f aca="false">IF(ROW(E959) - 1 &gt;= $J$1,SUM(E959:E959(E959,1 - $J$1, 0)) / $J$1,"")</f>
        <v>#VALUE!</v>
      </c>
      <c r="L959" s="11" t="e">
        <f aca="true">IF(ROW(E959) - 1 &gt;= $L$1,IF(OFFSET(I959, -1, 0) = "", I959, ((E959 - L958) * $K$4) + L958), "")</f>
        <v>#VALUE!</v>
      </c>
      <c r="M959" s="11" t="e">
        <f aca="true">IF(ROW(E959) - 1 &gt;= $M$1,IF(OFFSET(J959, -1, 0) = "", J959, ((E959 - M958) * $K$6) + M958), "")</f>
        <v>#VALUE!</v>
      </c>
      <c r="N959" s="7" t="e">
        <f aca="false">IF(M959&lt;&gt;"", L959-M959, "")</f>
        <v>#VALUE!</v>
      </c>
      <c r="P959" s="4" t="e">
        <f aca="false">IF(ROW(E959) - 1 &gt;= $P$1, IF(OFFSET(N959, 1- $P$1, 0) &lt;&gt; "", SUM(N959:N959(N959, 1 - $P$1, 0)) / $P$1, ""), "")</f>
        <v>#VALUE!</v>
      </c>
      <c r="Q959" s="8" t="e">
        <f aca="true">IF(ROW(N959) - 1 &gt;= $P$1,IF(OFFSET(P959, -1, 0) = "", P959, ((N959 - Q958) * $O$5) + Q958), "")</f>
        <v>#VALUE!</v>
      </c>
      <c r="R959" s="8" t="e">
        <f aca="false">IF(Q959&lt;&gt;"", N959 - Q959, "")</f>
        <v>#VALUE!</v>
      </c>
    </row>
    <row collapsed="false" customFormat="false" customHeight="true" hidden="false" ht="14.4" outlineLevel="0" r="960">
      <c r="A960" s="9" t="n">
        <v>37949</v>
      </c>
      <c r="B960" s="5" t="n">
        <v>20.5</v>
      </c>
      <c r="C960" s="5" t="n">
        <v>21.27</v>
      </c>
      <c r="D960" s="5" t="n">
        <v>20.45</v>
      </c>
      <c r="E960" s="5" t="n">
        <v>21.15</v>
      </c>
      <c r="F960" s="5" t="n">
        <v>13636600</v>
      </c>
      <c r="G960" s="5" t="n">
        <v>10.53</v>
      </c>
      <c r="I960" s="10" t="e">
        <f aca="false">IF(ROW(E960) - 1 &gt;= $I$1,SUM(E960:E960(E960,1 - $I$1, 0)) / $I$1,"")</f>
        <v>#VALUE!</v>
      </c>
      <c r="J960" s="10" t="e">
        <f aca="false">IF(ROW(E960) - 1 &gt;= $J$1,SUM(E960:E960(E960,1 - $J$1, 0)) / $J$1,"")</f>
        <v>#VALUE!</v>
      </c>
      <c r="L960" s="11" t="e">
        <f aca="true">IF(ROW(E960) - 1 &gt;= $L$1,IF(OFFSET(I960, -1, 0) = "", I960, ((E960 - L959) * $K$4) + L959), "")</f>
        <v>#VALUE!</v>
      </c>
      <c r="M960" s="11" t="e">
        <f aca="true">IF(ROW(E960) - 1 &gt;= $M$1,IF(OFFSET(J960, -1, 0) = "", J960, ((E960 - M959) * $K$6) + M959), "")</f>
        <v>#VALUE!</v>
      </c>
      <c r="N960" s="7" t="e">
        <f aca="false">IF(M960&lt;&gt;"", L960-M960, "")</f>
        <v>#VALUE!</v>
      </c>
      <c r="P960" s="4" t="e">
        <f aca="false">IF(ROW(E960) - 1 &gt;= $P$1, IF(OFFSET(N960, 1- $P$1, 0) &lt;&gt; "", SUM(N960:N960(N960, 1 - $P$1, 0)) / $P$1, ""), "")</f>
        <v>#VALUE!</v>
      </c>
      <c r="Q960" s="8" t="e">
        <f aca="true">IF(ROW(N960) - 1 &gt;= $P$1,IF(OFFSET(P960, -1, 0) = "", P960, ((N960 - Q959) * $O$5) + Q959), "")</f>
        <v>#VALUE!</v>
      </c>
      <c r="R960" s="8" t="e">
        <f aca="false">IF(Q960&lt;&gt;"", N960 - Q960, "")</f>
        <v>#VALUE!</v>
      </c>
    </row>
    <row collapsed="false" customFormat="false" customHeight="true" hidden="false" ht="14.4" outlineLevel="0" r="961">
      <c r="A961" s="9" t="n">
        <v>37950</v>
      </c>
      <c r="B961" s="5" t="n">
        <v>21.23</v>
      </c>
      <c r="C961" s="5" t="n">
        <v>21.25</v>
      </c>
      <c r="D961" s="5" t="n">
        <v>20.61</v>
      </c>
      <c r="E961" s="5" t="n">
        <v>20.68</v>
      </c>
      <c r="F961" s="5" t="n">
        <v>9594800</v>
      </c>
      <c r="G961" s="5" t="n">
        <v>10.3</v>
      </c>
      <c r="I961" s="10" t="e">
        <f aca="false">IF(ROW(E961) - 1 &gt;= $I$1,SUM(E961:E961(E961,1 - $I$1, 0)) / $I$1,"")</f>
        <v>#VALUE!</v>
      </c>
      <c r="J961" s="10" t="e">
        <f aca="false">IF(ROW(E961) - 1 &gt;= $J$1,SUM(E961:E961(E961,1 - $J$1, 0)) / $J$1,"")</f>
        <v>#VALUE!</v>
      </c>
      <c r="L961" s="11" t="e">
        <f aca="true">IF(ROW(E961) - 1 &gt;= $L$1,IF(OFFSET(I961, -1, 0) = "", I961, ((E961 - L960) * $K$4) + L960), "")</f>
        <v>#VALUE!</v>
      </c>
      <c r="M961" s="11" t="e">
        <f aca="true">IF(ROW(E961) - 1 &gt;= $M$1,IF(OFFSET(J961, -1, 0) = "", J961, ((E961 - M960) * $K$6) + M960), "")</f>
        <v>#VALUE!</v>
      </c>
      <c r="N961" s="7" t="e">
        <f aca="false">IF(M961&lt;&gt;"", L961-M961, "")</f>
        <v>#VALUE!</v>
      </c>
      <c r="P961" s="4" t="e">
        <f aca="false">IF(ROW(E961) - 1 &gt;= $P$1, IF(OFFSET(N961, 1- $P$1, 0) &lt;&gt; "", SUM(N961:N961(N961, 1 - $P$1, 0)) / $P$1, ""), "")</f>
        <v>#VALUE!</v>
      </c>
      <c r="Q961" s="8" t="e">
        <f aca="true">IF(ROW(N961) - 1 &gt;= $P$1,IF(OFFSET(P961, -1, 0) = "", P961, ((N961 - Q960) * $O$5) + Q960), "")</f>
        <v>#VALUE!</v>
      </c>
      <c r="R961" s="8" t="e">
        <f aca="false">IF(Q961&lt;&gt;"", N961 - Q961, "")</f>
        <v>#VALUE!</v>
      </c>
    </row>
    <row collapsed="false" customFormat="false" customHeight="true" hidden="false" ht="14.4" outlineLevel="0" r="962">
      <c r="A962" s="9" t="n">
        <v>37951</v>
      </c>
      <c r="B962" s="5" t="n">
        <v>20.89</v>
      </c>
      <c r="C962" s="5" t="n">
        <v>21.15</v>
      </c>
      <c r="D962" s="5" t="n">
        <v>20.25</v>
      </c>
      <c r="E962" s="5" t="n">
        <v>20.72</v>
      </c>
      <c r="F962" s="5" t="n">
        <v>8754600</v>
      </c>
      <c r="G962" s="5" t="n">
        <v>10.32</v>
      </c>
      <c r="I962" s="10" t="e">
        <f aca="false">IF(ROW(E962) - 1 &gt;= $I$1,SUM(E962:E962(E962,1 - $I$1, 0)) / $I$1,"")</f>
        <v>#VALUE!</v>
      </c>
      <c r="J962" s="10" t="e">
        <f aca="false">IF(ROW(E962) - 1 &gt;= $J$1,SUM(E962:E962(E962,1 - $J$1, 0)) / $J$1,"")</f>
        <v>#VALUE!</v>
      </c>
      <c r="L962" s="11" t="e">
        <f aca="true">IF(ROW(E962) - 1 &gt;= $L$1,IF(OFFSET(I962, -1, 0) = "", I962, ((E962 - L961) * $K$4) + L961), "")</f>
        <v>#VALUE!</v>
      </c>
      <c r="M962" s="11" t="e">
        <f aca="true">IF(ROW(E962) - 1 &gt;= $M$1,IF(OFFSET(J962, -1, 0) = "", J962, ((E962 - M961) * $K$6) + M961), "")</f>
        <v>#VALUE!</v>
      </c>
      <c r="N962" s="7" t="e">
        <f aca="false">IF(M962&lt;&gt;"", L962-M962, "")</f>
        <v>#VALUE!</v>
      </c>
      <c r="P962" s="4" t="e">
        <f aca="false">IF(ROW(E962) - 1 &gt;= $P$1, IF(OFFSET(N962, 1- $P$1, 0) &lt;&gt; "", SUM(N962:N962(N962, 1 - $P$1, 0)) / $P$1, ""), "")</f>
        <v>#VALUE!</v>
      </c>
      <c r="Q962" s="8" t="e">
        <f aca="true">IF(ROW(N962) - 1 &gt;= $P$1,IF(OFFSET(P962, -1, 0) = "", P962, ((N962 - Q961) * $O$5) + Q961), "")</f>
        <v>#VALUE!</v>
      </c>
      <c r="R962" s="8" t="e">
        <f aca="false">IF(Q962&lt;&gt;"", N962 - Q962, "")</f>
        <v>#VALUE!</v>
      </c>
    </row>
    <row collapsed="false" customFormat="false" customHeight="true" hidden="false" ht="14.4" outlineLevel="0" r="963">
      <c r="A963" s="9" t="n">
        <v>37953</v>
      </c>
      <c r="B963" s="5" t="n">
        <v>20.78</v>
      </c>
      <c r="C963" s="5" t="n">
        <v>21.07</v>
      </c>
      <c r="D963" s="5" t="n">
        <v>20.52</v>
      </c>
      <c r="E963" s="5" t="n">
        <v>20.91</v>
      </c>
      <c r="F963" s="5" t="n">
        <v>2717800</v>
      </c>
      <c r="G963" s="5" t="n">
        <v>10.41</v>
      </c>
      <c r="I963" s="10" t="e">
        <f aca="false">IF(ROW(E963) - 1 &gt;= $I$1,SUM(E963:E963(E963,1 - $I$1, 0)) / $I$1,"")</f>
        <v>#VALUE!</v>
      </c>
      <c r="J963" s="10" t="e">
        <f aca="false">IF(ROW(E963) - 1 &gt;= $J$1,SUM(E963:E963(E963,1 - $J$1, 0)) / $J$1,"")</f>
        <v>#VALUE!</v>
      </c>
      <c r="L963" s="11" t="e">
        <f aca="true">IF(ROW(E963) - 1 &gt;= $L$1,IF(OFFSET(I963, -1, 0) = "", I963, ((E963 - L962) * $K$4) + L962), "")</f>
        <v>#VALUE!</v>
      </c>
      <c r="M963" s="11" t="e">
        <f aca="true">IF(ROW(E963) - 1 &gt;= $M$1,IF(OFFSET(J963, -1, 0) = "", J963, ((E963 - M962) * $K$6) + M962), "")</f>
        <v>#VALUE!</v>
      </c>
      <c r="N963" s="7" t="e">
        <f aca="false">IF(M963&lt;&gt;"", L963-M963, "")</f>
        <v>#VALUE!</v>
      </c>
      <c r="P963" s="4" t="e">
        <f aca="false">IF(ROW(E963) - 1 &gt;= $P$1, IF(OFFSET(N963, 1- $P$1, 0) &lt;&gt; "", SUM(N963:N963(N963, 1 - $P$1, 0)) / $P$1, ""), "")</f>
        <v>#VALUE!</v>
      </c>
      <c r="Q963" s="8" t="e">
        <f aca="true">IF(ROW(N963) - 1 &gt;= $P$1,IF(OFFSET(P963, -1, 0) = "", P963, ((N963 - Q962) * $O$5) + Q962), "")</f>
        <v>#VALUE!</v>
      </c>
      <c r="R963" s="8" t="e">
        <f aca="false">IF(Q963&lt;&gt;"", N963 - Q963, "")</f>
        <v>#VALUE!</v>
      </c>
    </row>
    <row collapsed="false" customFormat="false" customHeight="true" hidden="false" ht="14.4" outlineLevel="0" r="964">
      <c r="A964" s="9" t="n">
        <v>37956</v>
      </c>
      <c r="B964" s="5" t="n">
        <v>21.04</v>
      </c>
      <c r="C964" s="5" t="n">
        <v>21.85</v>
      </c>
      <c r="D964" s="5" t="n">
        <v>21</v>
      </c>
      <c r="E964" s="5" t="n">
        <v>21.71</v>
      </c>
      <c r="F964" s="5" t="n">
        <v>12912000</v>
      </c>
      <c r="G964" s="5" t="n">
        <v>10.81</v>
      </c>
      <c r="I964" s="10" t="e">
        <f aca="false">IF(ROW(E964) - 1 &gt;= $I$1,SUM(E964:E964(E964,1 - $I$1, 0)) / $I$1,"")</f>
        <v>#VALUE!</v>
      </c>
      <c r="J964" s="10" t="e">
        <f aca="false">IF(ROW(E964) - 1 &gt;= $J$1,SUM(E964:E964(E964,1 - $J$1, 0)) / $J$1,"")</f>
        <v>#VALUE!</v>
      </c>
      <c r="L964" s="11" t="e">
        <f aca="true">IF(ROW(E964) - 1 &gt;= $L$1,IF(OFFSET(I964, -1, 0) = "", I964, ((E964 - L963) * $K$4) + L963), "")</f>
        <v>#VALUE!</v>
      </c>
      <c r="M964" s="11" t="e">
        <f aca="true">IF(ROW(E964) - 1 &gt;= $M$1,IF(OFFSET(J964, -1, 0) = "", J964, ((E964 - M963) * $K$6) + M963), "")</f>
        <v>#VALUE!</v>
      </c>
      <c r="N964" s="7" t="e">
        <f aca="false">IF(M964&lt;&gt;"", L964-M964, "")</f>
        <v>#VALUE!</v>
      </c>
      <c r="P964" s="4" t="e">
        <f aca="false">IF(ROW(E964) - 1 &gt;= $P$1, IF(OFFSET(N964, 1- $P$1, 0) &lt;&gt; "", SUM(N964:N964(N964, 1 - $P$1, 0)) / $P$1, ""), "")</f>
        <v>#VALUE!</v>
      </c>
      <c r="Q964" s="8" t="e">
        <f aca="true">IF(ROW(N964) - 1 &gt;= $P$1,IF(OFFSET(P964, -1, 0) = "", P964, ((N964 - Q963) * $O$5) + Q963), "")</f>
        <v>#VALUE!</v>
      </c>
      <c r="R964" s="8" t="e">
        <f aca="false">IF(Q964&lt;&gt;"", N964 - Q964, "")</f>
        <v>#VALUE!</v>
      </c>
    </row>
    <row collapsed="false" customFormat="false" customHeight="true" hidden="false" ht="14.4" outlineLevel="0" r="965">
      <c r="A965" s="9" t="n">
        <v>37957</v>
      </c>
      <c r="B965" s="5" t="n">
        <v>21.6</v>
      </c>
      <c r="C965" s="5" t="n">
        <v>21.9</v>
      </c>
      <c r="D965" s="5" t="n">
        <v>21.41</v>
      </c>
      <c r="E965" s="5" t="n">
        <v>21.54</v>
      </c>
      <c r="F965" s="5" t="n">
        <v>7332000</v>
      </c>
      <c r="G965" s="5" t="n">
        <v>10.72</v>
      </c>
      <c r="I965" s="10" t="e">
        <f aca="false">IF(ROW(E965) - 1 &gt;= $I$1,SUM(E965:E965(E965,1 - $I$1, 0)) / $I$1,"")</f>
        <v>#VALUE!</v>
      </c>
      <c r="J965" s="10" t="e">
        <f aca="false">IF(ROW(E965) - 1 &gt;= $J$1,SUM(E965:E965(E965,1 - $J$1, 0)) / $J$1,"")</f>
        <v>#VALUE!</v>
      </c>
      <c r="L965" s="11" t="e">
        <f aca="true">IF(ROW(E965) - 1 &gt;= $L$1,IF(OFFSET(I965, -1, 0) = "", I965, ((E965 - L964) * $K$4) + L964), "")</f>
        <v>#VALUE!</v>
      </c>
      <c r="M965" s="11" t="e">
        <f aca="true">IF(ROW(E965) - 1 &gt;= $M$1,IF(OFFSET(J965, -1, 0) = "", J965, ((E965 - M964) * $K$6) + M964), "")</f>
        <v>#VALUE!</v>
      </c>
      <c r="N965" s="7" t="e">
        <f aca="false">IF(M965&lt;&gt;"", L965-M965, "")</f>
        <v>#VALUE!</v>
      </c>
      <c r="P965" s="4" t="e">
        <f aca="false">IF(ROW(E965) - 1 &gt;= $P$1, IF(OFFSET(N965, 1- $P$1, 0) &lt;&gt; "", SUM(N965:N965(N965, 1 - $P$1, 0)) / $P$1, ""), "")</f>
        <v>#VALUE!</v>
      </c>
      <c r="Q965" s="8" t="e">
        <f aca="true">IF(ROW(N965) - 1 &gt;= $P$1,IF(OFFSET(P965, -1, 0) = "", P965, ((N965 - Q964) * $O$5) + Q964), "")</f>
        <v>#VALUE!</v>
      </c>
      <c r="R965" s="8" t="e">
        <f aca="false">IF(Q965&lt;&gt;"", N965 - Q965, "")</f>
        <v>#VALUE!</v>
      </c>
    </row>
    <row collapsed="false" customFormat="false" customHeight="true" hidden="false" ht="14.4" outlineLevel="0" r="966">
      <c r="A966" s="9" t="n">
        <v>37958</v>
      </c>
      <c r="B966" s="5" t="n">
        <v>21.54</v>
      </c>
      <c r="C966" s="5" t="n">
        <v>21.84</v>
      </c>
      <c r="D966" s="5" t="n">
        <v>20.96</v>
      </c>
      <c r="E966" s="5" t="n">
        <v>21.03</v>
      </c>
      <c r="F966" s="5" t="n">
        <v>6832000</v>
      </c>
      <c r="G966" s="5" t="n">
        <v>10.47</v>
      </c>
      <c r="I966" s="10" t="e">
        <f aca="false">IF(ROW(E966) - 1 &gt;= $I$1,SUM(E966:E966(E966,1 - $I$1, 0)) / $I$1,"")</f>
        <v>#VALUE!</v>
      </c>
      <c r="J966" s="10" t="e">
        <f aca="false">IF(ROW(E966) - 1 &gt;= $J$1,SUM(E966:E966(E966,1 - $J$1, 0)) / $J$1,"")</f>
        <v>#VALUE!</v>
      </c>
      <c r="L966" s="11" t="e">
        <f aca="true">IF(ROW(E966) - 1 &gt;= $L$1,IF(OFFSET(I966, -1, 0) = "", I966, ((E966 - L965) * $K$4) + L965), "")</f>
        <v>#VALUE!</v>
      </c>
      <c r="M966" s="11" t="e">
        <f aca="true">IF(ROW(E966) - 1 &gt;= $M$1,IF(OFFSET(J966, -1, 0) = "", J966, ((E966 - M965) * $K$6) + M965), "")</f>
        <v>#VALUE!</v>
      </c>
      <c r="N966" s="7" t="e">
        <f aca="false">IF(M966&lt;&gt;"", L966-M966, "")</f>
        <v>#VALUE!</v>
      </c>
      <c r="P966" s="4" t="e">
        <f aca="false">IF(ROW(E966) - 1 &gt;= $P$1, IF(OFFSET(N966, 1- $P$1, 0) &lt;&gt; "", SUM(N966:N966(N966, 1 - $P$1, 0)) / $P$1, ""), "")</f>
        <v>#VALUE!</v>
      </c>
      <c r="Q966" s="8" t="e">
        <f aca="true">IF(ROW(N966) - 1 &gt;= $P$1,IF(OFFSET(P966, -1, 0) = "", P966, ((N966 - Q965) * $O$5) + Q965), "")</f>
        <v>#VALUE!</v>
      </c>
      <c r="R966" s="8" t="e">
        <f aca="false">IF(Q966&lt;&gt;"", N966 - Q966, "")</f>
        <v>#VALUE!</v>
      </c>
    </row>
    <row collapsed="false" customFormat="false" customHeight="true" hidden="false" ht="14.4" outlineLevel="0" r="967">
      <c r="A967" s="9" t="n">
        <v>37959</v>
      </c>
      <c r="B967" s="5" t="n">
        <v>20.94</v>
      </c>
      <c r="C967" s="5" t="n">
        <v>21.17</v>
      </c>
      <c r="D967" s="5" t="n">
        <v>20.77</v>
      </c>
      <c r="E967" s="5" t="n">
        <v>21.15</v>
      </c>
      <c r="F967" s="5" t="n">
        <v>6355000</v>
      </c>
      <c r="G967" s="5" t="n">
        <v>10.53</v>
      </c>
      <c r="I967" s="10" t="e">
        <f aca="false">IF(ROW(E967) - 1 &gt;= $I$1,SUM(E967:E967(E967,1 - $I$1, 0)) / $I$1,"")</f>
        <v>#VALUE!</v>
      </c>
      <c r="J967" s="10" t="e">
        <f aca="false">IF(ROW(E967) - 1 &gt;= $J$1,SUM(E967:E967(E967,1 - $J$1, 0)) / $J$1,"")</f>
        <v>#VALUE!</v>
      </c>
      <c r="L967" s="11" t="e">
        <f aca="true">IF(ROW(E967) - 1 &gt;= $L$1,IF(OFFSET(I967, -1, 0) = "", I967, ((E967 - L966) * $K$4) + L966), "")</f>
        <v>#VALUE!</v>
      </c>
      <c r="M967" s="11" t="e">
        <f aca="true">IF(ROW(E967) - 1 &gt;= $M$1,IF(OFFSET(J967, -1, 0) = "", J967, ((E967 - M966) * $K$6) + M966), "")</f>
        <v>#VALUE!</v>
      </c>
      <c r="N967" s="7" t="e">
        <f aca="false">IF(M967&lt;&gt;"", L967-M967, "")</f>
        <v>#VALUE!</v>
      </c>
      <c r="P967" s="4" t="e">
        <f aca="false">IF(ROW(E967) - 1 &gt;= $P$1, IF(OFFSET(N967, 1- $P$1, 0) &lt;&gt; "", SUM(N967:N967(N967, 1 - $P$1, 0)) / $P$1, ""), "")</f>
        <v>#VALUE!</v>
      </c>
      <c r="Q967" s="8" t="e">
        <f aca="true">IF(ROW(N967) - 1 &gt;= $P$1,IF(OFFSET(P967, -1, 0) = "", P967, ((N967 - Q966) * $O$5) + Q966), "")</f>
        <v>#VALUE!</v>
      </c>
      <c r="R967" s="8" t="e">
        <f aca="false">IF(Q967&lt;&gt;"", N967 - Q967, "")</f>
        <v>#VALUE!</v>
      </c>
    </row>
    <row collapsed="false" customFormat="false" customHeight="true" hidden="false" ht="14.4" outlineLevel="0" r="968">
      <c r="A968" s="9" t="n">
        <v>37960</v>
      </c>
      <c r="B968" s="5" t="n">
        <v>20.9</v>
      </c>
      <c r="C968" s="5" t="n">
        <v>21.15</v>
      </c>
      <c r="D968" s="5" t="n">
        <v>20.73</v>
      </c>
      <c r="E968" s="5" t="n">
        <v>20.85</v>
      </c>
      <c r="F968" s="5" t="n">
        <v>6649200</v>
      </c>
      <c r="G968" s="5" t="n">
        <v>10.38</v>
      </c>
      <c r="I968" s="10" t="e">
        <f aca="false">IF(ROW(E968) - 1 &gt;= $I$1,SUM(E968:E968(E968,1 - $I$1, 0)) / $I$1,"")</f>
        <v>#VALUE!</v>
      </c>
      <c r="J968" s="10" t="e">
        <f aca="false">IF(ROW(E968) - 1 &gt;= $J$1,SUM(E968:E968(E968,1 - $J$1, 0)) / $J$1,"")</f>
        <v>#VALUE!</v>
      </c>
      <c r="L968" s="11" t="e">
        <f aca="true">IF(ROW(E968) - 1 &gt;= $L$1,IF(OFFSET(I968, -1, 0) = "", I968, ((E968 - L967) * $K$4) + L967), "")</f>
        <v>#VALUE!</v>
      </c>
      <c r="M968" s="11" t="e">
        <f aca="true">IF(ROW(E968) - 1 &gt;= $M$1,IF(OFFSET(J968, -1, 0) = "", J968, ((E968 - M967) * $K$6) + M967), "")</f>
        <v>#VALUE!</v>
      </c>
      <c r="N968" s="7" t="e">
        <f aca="false">IF(M968&lt;&gt;"", L968-M968, "")</f>
        <v>#VALUE!</v>
      </c>
      <c r="P968" s="4" t="e">
        <f aca="false">IF(ROW(E968) - 1 &gt;= $P$1, IF(OFFSET(N968, 1- $P$1, 0) &lt;&gt; "", SUM(N968:N968(N968, 1 - $P$1, 0)) / $P$1, ""), "")</f>
        <v>#VALUE!</v>
      </c>
      <c r="Q968" s="8" t="e">
        <f aca="true">IF(ROW(N968) - 1 &gt;= $P$1,IF(OFFSET(P968, -1, 0) = "", P968, ((N968 - Q967) * $O$5) + Q967), "")</f>
        <v>#VALUE!</v>
      </c>
      <c r="R968" s="8" t="e">
        <f aca="false">IF(Q968&lt;&gt;"", N968 - Q968, "")</f>
        <v>#VALUE!</v>
      </c>
    </row>
    <row collapsed="false" customFormat="false" customHeight="true" hidden="false" ht="14.4" outlineLevel="0" r="969">
      <c r="A969" s="9" t="n">
        <v>37963</v>
      </c>
      <c r="B969" s="5" t="n">
        <v>20.78</v>
      </c>
      <c r="C969" s="5" t="n">
        <v>21.08</v>
      </c>
      <c r="D969" s="5" t="n">
        <v>20.41</v>
      </c>
      <c r="E969" s="5" t="n">
        <v>21.05</v>
      </c>
      <c r="F969" s="5" t="n">
        <v>5294200</v>
      </c>
      <c r="G969" s="5" t="n">
        <v>10.48</v>
      </c>
      <c r="I969" s="10" t="e">
        <f aca="false">IF(ROW(E969) - 1 &gt;= $I$1,SUM(E969:E969(E969,1 - $I$1, 0)) / $I$1,"")</f>
        <v>#VALUE!</v>
      </c>
      <c r="J969" s="10" t="e">
        <f aca="false">IF(ROW(E969) - 1 &gt;= $J$1,SUM(E969:E969(E969,1 - $J$1, 0)) / $J$1,"")</f>
        <v>#VALUE!</v>
      </c>
      <c r="L969" s="11" t="e">
        <f aca="true">IF(ROW(E969) - 1 &gt;= $L$1,IF(OFFSET(I969, -1, 0) = "", I969, ((E969 - L968) * $K$4) + L968), "")</f>
        <v>#VALUE!</v>
      </c>
      <c r="M969" s="11" t="e">
        <f aca="true">IF(ROW(E969) - 1 &gt;= $M$1,IF(OFFSET(J969, -1, 0) = "", J969, ((E969 - M968) * $K$6) + M968), "")</f>
        <v>#VALUE!</v>
      </c>
      <c r="N969" s="7" t="e">
        <f aca="false">IF(M969&lt;&gt;"", L969-M969, "")</f>
        <v>#VALUE!</v>
      </c>
      <c r="P969" s="4" t="e">
        <f aca="false">IF(ROW(E969) - 1 &gt;= $P$1, IF(OFFSET(N969, 1- $P$1, 0) &lt;&gt; "", SUM(N969:N969(N969, 1 - $P$1, 0)) / $P$1, ""), "")</f>
        <v>#VALUE!</v>
      </c>
      <c r="Q969" s="8" t="e">
        <f aca="true">IF(ROW(N969) - 1 &gt;= $P$1,IF(OFFSET(P969, -1, 0) = "", P969, ((N969 - Q968) * $O$5) + Q968), "")</f>
        <v>#VALUE!</v>
      </c>
      <c r="R969" s="8" t="e">
        <f aca="false">IF(Q969&lt;&gt;"", N969 - Q969, "")</f>
        <v>#VALUE!</v>
      </c>
    </row>
    <row collapsed="false" customFormat="false" customHeight="true" hidden="false" ht="14.4" outlineLevel="0" r="970">
      <c r="A970" s="9" t="n">
        <v>37964</v>
      </c>
      <c r="B970" s="5" t="n">
        <v>21.17</v>
      </c>
      <c r="C970" s="5" t="n">
        <v>21.25</v>
      </c>
      <c r="D970" s="5" t="n">
        <v>20.4</v>
      </c>
      <c r="E970" s="5" t="n">
        <v>20.45</v>
      </c>
      <c r="F970" s="5" t="n">
        <v>4826600</v>
      </c>
      <c r="G970" s="5" t="n">
        <v>10.18</v>
      </c>
      <c r="I970" s="10" t="e">
        <f aca="false">IF(ROW(E970) - 1 &gt;= $I$1,SUM(E970:E970(E970,1 - $I$1, 0)) / $I$1,"")</f>
        <v>#VALUE!</v>
      </c>
      <c r="J970" s="10" t="e">
        <f aca="false">IF(ROW(E970) - 1 &gt;= $J$1,SUM(E970:E970(E970,1 - $J$1, 0)) / $J$1,"")</f>
        <v>#VALUE!</v>
      </c>
      <c r="L970" s="11" t="e">
        <f aca="true">IF(ROW(E970) - 1 &gt;= $L$1,IF(OFFSET(I970, -1, 0) = "", I970, ((E970 - L969) * $K$4) + L969), "")</f>
        <v>#VALUE!</v>
      </c>
      <c r="M970" s="11" t="e">
        <f aca="true">IF(ROW(E970) - 1 &gt;= $M$1,IF(OFFSET(J970, -1, 0) = "", J970, ((E970 - M969) * $K$6) + M969), "")</f>
        <v>#VALUE!</v>
      </c>
      <c r="N970" s="7" t="e">
        <f aca="false">IF(M970&lt;&gt;"", L970-M970, "")</f>
        <v>#VALUE!</v>
      </c>
      <c r="P970" s="4" t="e">
        <f aca="false">IF(ROW(E970) - 1 &gt;= $P$1, IF(OFFSET(N970, 1- $P$1, 0) &lt;&gt; "", SUM(N970:N970(N970, 1 - $P$1, 0)) / $P$1, ""), "")</f>
        <v>#VALUE!</v>
      </c>
      <c r="Q970" s="8" t="e">
        <f aca="true">IF(ROW(N970) - 1 &gt;= $P$1,IF(OFFSET(P970, -1, 0) = "", P970, ((N970 - Q969) * $O$5) + Q969), "")</f>
        <v>#VALUE!</v>
      </c>
      <c r="R970" s="8" t="e">
        <f aca="false">IF(Q970&lt;&gt;"", N970 - Q970, "")</f>
        <v>#VALUE!</v>
      </c>
    </row>
    <row collapsed="false" customFormat="false" customHeight="true" hidden="false" ht="14.4" outlineLevel="0" r="971">
      <c r="A971" s="9" t="n">
        <v>37965</v>
      </c>
      <c r="B971" s="5" t="n">
        <v>20.45</v>
      </c>
      <c r="C971" s="5" t="n">
        <v>20.61</v>
      </c>
      <c r="D971" s="5" t="n">
        <v>19.96</v>
      </c>
      <c r="E971" s="5" t="n">
        <v>20.38</v>
      </c>
      <c r="F971" s="5" t="n">
        <v>9690600</v>
      </c>
      <c r="G971" s="5" t="n">
        <v>10.15</v>
      </c>
      <c r="I971" s="10" t="e">
        <f aca="false">IF(ROW(E971) - 1 &gt;= $I$1,SUM(E971:E971(E971,1 - $I$1, 0)) / $I$1,"")</f>
        <v>#VALUE!</v>
      </c>
      <c r="J971" s="10" t="e">
        <f aca="false">IF(ROW(E971) - 1 &gt;= $J$1,SUM(E971:E971(E971,1 - $J$1, 0)) / $J$1,"")</f>
        <v>#VALUE!</v>
      </c>
      <c r="L971" s="11" t="e">
        <f aca="true">IF(ROW(E971) - 1 &gt;= $L$1,IF(OFFSET(I971, -1, 0) = "", I971, ((E971 - L970) * $K$4) + L970), "")</f>
        <v>#VALUE!</v>
      </c>
      <c r="M971" s="11" t="e">
        <f aca="true">IF(ROW(E971) - 1 &gt;= $M$1,IF(OFFSET(J971, -1, 0) = "", J971, ((E971 - M970) * $K$6) + M970), "")</f>
        <v>#VALUE!</v>
      </c>
      <c r="N971" s="7" t="e">
        <f aca="false">IF(M971&lt;&gt;"", L971-M971, "")</f>
        <v>#VALUE!</v>
      </c>
      <c r="P971" s="4" t="e">
        <f aca="false">IF(ROW(E971) - 1 &gt;= $P$1, IF(OFFSET(N971, 1- $P$1, 0) &lt;&gt; "", SUM(N971:N971(N971, 1 - $P$1, 0)) / $P$1, ""), "")</f>
        <v>#VALUE!</v>
      </c>
      <c r="Q971" s="8" t="e">
        <f aca="true">IF(ROW(N971) - 1 &gt;= $P$1,IF(OFFSET(P971, -1, 0) = "", P971, ((N971 - Q970) * $O$5) + Q970), "")</f>
        <v>#VALUE!</v>
      </c>
      <c r="R971" s="8" t="e">
        <f aca="false">IF(Q971&lt;&gt;"", N971 - Q971, "")</f>
        <v>#VALUE!</v>
      </c>
    </row>
    <row collapsed="false" customFormat="false" customHeight="true" hidden="false" ht="14.4" outlineLevel="0" r="972">
      <c r="A972" s="9" t="n">
        <v>37966</v>
      </c>
      <c r="B972" s="5" t="n">
        <v>20.25</v>
      </c>
      <c r="C972" s="5" t="n">
        <v>21.34</v>
      </c>
      <c r="D972" s="5" t="n">
        <v>20.21</v>
      </c>
      <c r="E972" s="5" t="n">
        <v>21.21</v>
      </c>
      <c r="F972" s="5" t="n">
        <v>6540600</v>
      </c>
      <c r="G972" s="5" t="n">
        <v>10.56</v>
      </c>
      <c r="I972" s="10" t="e">
        <f aca="false">IF(ROW(E972) - 1 &gt;= $I$1,SUM(E972:E972(E972,1 - $I$1, 0)) / $I$1,"")</f>
        <v>#VALUE!</v>
      </c>
      <c r="J972" s="10" t="e">
        <f aca="false">IF(ROW(E972) - 1 &gt;= $J$1,SUM(E972:E972(E972,1 - $J$1, 0)) / $J$1,"")</f>
        <v>#VALUE!</v>
      </c>
      <c r="L972" s="11" t="e">
        <f aca="true">IF(ROW(E972) - 1 &gt;= $L$1,IF(OFFSET(I972, -1, 0) = "", I972, ((E972 - L971) * $K$4) + L971), "")</f>
        <v>#VALUE!</v>
      </c>
      <c r="M972" s="11" t="e">
        <f aca="true">IF(ROW(E972) - 1 &gt;= $M$1,IF(OFFSET(J972, -1, 0) = "", J972, ((E972 - M971) * $K$6) + M971), "")</f>
        <v>#VALUE!</v>
      </c>
      <c r="N972" s="7" t="e">
        <f aca="false">IF(M972&lt;&gt;"", L972-M972, "")</f>
        <v>#VALUE!</v>
      </c>
      <c r="P972" s="4" t="e">
        <f aca="false">IF(ROW(E972) - 1 &gt;= $P$1, IF(OFFSET(N972, 1- $P$1, 0) &lt;&gt; "", SUM(N972:N972(N972, 1 - $P$1, 0)) / $P$1, ""), "")</f>
        <v>#VALUE!</v>
      </c>
      <c r="Q972" s="8" t="e">
        <f aca="true">IF(ROW(N972) - 1 &gt;= $P$1,IF(OFFSET(P972, -1, 0) = "", P972, ((N972 - Q971) * $O$5) + Q971), "")</f>
        <v>#VALUE!</v>
      </c>
      <c r="R972" s="8" t="e">
        <f aca="false">IF(Q972&lt;&gt;"", N972 - Q972, "")</f>
        <v>#VALUE!</v>
      </c>
    </row>
    <row collapsed="false" customFormat="false" customHeight="true" hidden="false" ht="14.4" outlineLevel="0" r="973">
      <c r="A973" s="9" t="n">
        <v>37967</v>
      </c>
      <c r="B973" s="5" t="n">
        <v>21.32</v>
      </c>
      <c r="C973" s="5" t="n">
        <v>21.32</v>
      </c>
      <c r="D973" s="5" t="n">
        <v>20.7</v>
      </c>
      <c r="E973" s="5" t="n">
        <v>20.89</v>
      </c>
      <c r="F973" s="5" t="n">
        <v>6881200</v>
      </c>
      <c r="G973" s="5" t="n">
        <v>10.4</v>
      </c>
      <c r="I973" s="10" t="e">
        <f aca="false">IF(ROW(E973) - 1 &gt;= $I$1,SUM(E973:E973(E973,1 - $I$1, 0)) / $I$1,"")</f>
        <v>#VALUE!</v>
      </c>
      <c r="J973" s="10" t="e">
        <f aca="false">IF(ROW(E973) - 1 &gt;= $J$1,SUM(E973:E973(E973,1 - $J$1, 0)) / $J$1,"")</f>
        <v>#VALUE!</v>
      </c>
      <c r="L973" s="11" t="e">
        <f aca="true">IF(ROW(E973) - 1 &gt;= $L$1,IF(OFFSET(I973, -1, 0) = "", I973, ((E973 - L972) * $K$4) + L972), "")</f>
        <v>#VALUE!</v>
      </c>
      <c r="M973" s="11" t="e">
        <f aca="true">IF(ROW(E973) - 1 &gt;= $M$1,IF(OFFSET(J973, -1, 0) = "", J973, ((E973 - M972) * $K$6) + M972), "")</f>
        <v>#VALUE!</v>
      </c>
      <c r="N973" s="7" t="e">
        <f aca="false">IF(M973&lt;&gt;"", L973-M973, "")</f>
        <v>#VALUE!</v>
      </c>
      <c r="P973" s="4" t="e">
        <f aca="false">IF(ROW(E973) - 1 &gt;= $P$1, IF(OFFSET(N973, 1- $P$1, 0) &lt;&gt; "", SUM(N973:N973(N973, 1 - $P$1, 0)) / $P$1, ""), "")</f>
        <v>#VALUE!</v>
      </c>
      <c r="Q973" s="8" t="e">
        <f aca="true">IF(ROW(N973) - 1 &gt;= $P$1,IF(OFFSET(P973, -1, 0) = "", P973, ((N973 - Q972) * $O$5) + Q972), "")</f>
        <v>#VALUE!</v>
      </c>
      <c r="R973" s="8" t="e">
        <f aca="false">IF(Q973&lt;&gt;"", N973 - Q973, "")</f>
        <v>#VALUE!</v>
      </c>
    </row>
    <row collapsed="false" customFormat="false" customHeight="true" hidden="false" ht="14.4" outlineLevel="0" r="974">
      <c r="A974" s="9" t="n">
        <v>37970</v>
      </c>
      <c r="B974" s="5" t="n">
        <v>21.49</v>
      </c>
      <c r="C974" s="5" t="n">
        <v>21.49</v>
      </c>
      <c r="D974" s="5" t="n">
        <v>20.07</v>
      </c>
      <c r="E974" s="5" t="n">
        <v>20.17</v>
      </c>
      <c r="F974" s="5" t="n">
        <v>13889600</v>
      </c>
      <c r="G974" s="5" t="n">
        <v>10.04</v>
      </c>
      <c r="I974" s="10" t="e">
        <f aca="false">IF(ROW(E974) - 1 &gt;= $I$1,SUM(E974:E974(E974,1 - $I$1, 0)) / $I$1,"")</f>
        <v>#VALUE!</v>
      </c>
      <c r="J974" s="10" t="e">
        <f aca="false">IF(ROW(E974) - 1 &gt;= $J$1,SUM(E974:E974(E974,1 - $J$1, 0)) / $J$1,"")</f>
        <v>#VALUE!</v>
      </c>
      <c r="L974" s="11" t="e">
        <f aca="true">IF(ROW(E974) - 1 &gt;= $L$1,IF(OFFSET(I974, -1, 0) = "", I974, ((E974 - L973) * $K$4) + L973), "")</f>
        <v>#VALUE!</v>
      </c>
      <c r="M974" s="11" t="e">
        <f aca="true">IF(ROW(E974) - 1 &gt;= $M$1,IF(OFFSET(J974, -1, 0) = "", J974, ((E974 - M973) * $K$6) + M973), "")</f>
        <v>#VALUE!</v>
      </c>
      <c r="N974" s="7" t="e">
        <f aca="false">IF(M974&lt;&gt;"", L974-M974, "")</f>
        <v>#VALUE!</v>
      </c>
      <c r="P974" s="4" t="e">
        <f aca="false">IF(ROW(E974) - 1 &gt;= $P$1, IF(OFFSET(N974, 1- $P$1, 0) &lt;&gt; "", SUM(N974:N974(N974, 1 - $P$1, 0)) / $P$1, ""), "")</f>
        <v>#VALUE!</v>
      </c>
      <c r="Q974" s="8" t="e">
        <f aca="true">IF(ROW(N974) - 1 &gt;= $P$1,IF(OFFSET(P974, -1, 0) = "", P974, ((N974 - Q973) * $O$5) + Q973), "")</f>
        <v>#VALUE!</v>
      </c>
      <c r="R974" s="8" t="e">
        <f aca="false">IF(Q974&lt;&gt;"", N974 - Q974, "")</f>
        <v>#VALUE!</v>
      </c>
    </row>
    <row collapsed="false" customFormat="false" customHeight="true" hidden="false" ht="14.4" outlineLevel="0" r="975">
      <c r="A975" s="9" t="n">
        <v>37971</v>
      </c>
      <c r="B975" s="5" t="n">
        <v>20.19</v>
      </c>
      <c r="C975" s="5" t="n">
        <v>20.49</v>
      </c>
      <c r="D975" s="5" t="n">
        <v>20.01</v>
      </c>
      <c r="E975" s="5" t="n">
        <v>20.12</v>
      </c>
      <c r="F975" s="5" t="n">
        <v>13355600</v>
      </c>
      <c r="G975" s="5" t="n">
        <v>10.02</v>
      </c>
      <c r="I975" s="10" t="e">
        <f aca="false">IF(ROW(E975) - 1 &gt;= $I$1,SUM(E975:E975(E975,1 - $I$1, 0)) / $I$1,"")</f>
        <v>#VALUE!</v>
      </c>
      <c r="J975" s="10" t="e">
        <f aca="false">IF(ROW(E975) - 1 &gt;= $J$1,SUM(E975:E975(E975,1 - $J$1, 0)) / $J$1,"")</f>
        <v>#VALUE!</v>
      </c>
      <c r="L975" s="11" t="e">
        <f aca="true">IF(ROW(E975) - 1 &gt;= $L$1,IF(OFFSET(I975, -1, 0) = "", I975, ((E975 - L974) * $K$4) + L974), "")</f>
        <v>#VALUE!</v>
      </c>
      <c r="M975" s="11" t="e">
        <f aca="true">IF(ROW(E975) - 1 &gt;= $M$1,IF(OFFSET(J975, -1, 0) = "", J975, ((E975 - M974) * $K$6) + M974), "")</f>
        <v>#VALUE!</v>
      </c>
      <c r="N975" s="7" t="e">
        <f aca="false">IF(M975&lt;&gt;"", L975-M975, "")</f>
        <v>#VALUE!</v>
      </c>
      <c r="P975" s="4" t="e">
        <f aca="false">IF(ROW(E975) - 1 &gt;= $P$1, IF(OFFSET(N975, 1- $P$1, 0) &lt;&gt; "", SUM(N975:N975(N975, 1 - $P$1, 0)) / $P$1, ""), "")</f>
        <v>#VALUE!</v>
      </c>
      <c r="Q975" s="8" t="e">
        <f aca="true">IF(ROW(N975) - 1 &gt;= $P$1,IF(OFFSET(P975, -1, 0) = "", P975, ((N975 - Q974) * $O$5) + Q974), "")</f>
        <v>#VALUE!</v>
      </c>
      <c r="R975" s="8" t="e">
        <f aca="false">IF(Q975&lt;&gt;"", N975 - Q975, "")</f>
        <v>#VALUE!</v>
      </c>
    </row>
    <row collapsed="false" customFormat="false" customHeight="true" hidden="false" ht="14.4" outlineLevel="0" r="976">
      <c r="A976" s="9" t="n">
        <v>37972</v>
      </c>
      <c r="B976" s="5" t="n">
        <v>20.08</v>
      </c>
      <c r="C976" s="5" t="n">
        <v>20.13</v>
      </c>
      <c r="D976" s="5" t="n">
        <v>19.79</v>
      </c>
      <c r="E976" s="5" t="n">
        <v>19.88</v>
      </c>
      <c r="F976" s="5" t="n">
        <v>9795000</v>
      </c>
      <c r="G976" s="5" t="n">
        <v>9.9</v>
      </c>
      <c r="I976" s="10" t="e">
        <f aca="false">IF(ROW(E976) - 1 &gt;= $I$1,SUM(E976:E976(E976,1 - $I$1, 0)) / $I$1,"")</f>
        <v>#VALUE!</v>
      </c>
      <c r="J976" s="10" t="e">
        <f aca="false">IF(ROW(E976) - 1 &gt;= $J$1,SUM(E976:E976(E976,1 - $J$1, 0)) / $J$1,"")</f>
        <v>#VALUE!</v>
      </c>
      <c r="L976" s="11" t="e">
        <f aca="true">IF(ROW(E976) - 1 &gt;= $L$1,IF(OFFSET(I976, -1, 0) = "", I976, ((E976 - L975) * $K$4) + L975), "")</f>
        <v>#VALUE!</v>
      </c>
      <c r="M976" s="11" t="e">
        <f aca="true">IF(ROW(E976) - 1 &gt;= $M$1,IF(OFFSET(J976, -1, 0) = "", J976, ((E976 - M975) * $K$6) + M975), "")</f>
        <v>#VALUE!</v>
      </c>
      <c r="N976" s="7" t="e">
        <f aca="false">IF(M976&lt;&gt;"", L976-M976, "")</f>
        <v>#VALUE!</v>
      </c>
      <c r="P976" s="4" t="e">
        <f aca="false">IF(ROW(E976) - 1 &gt;= $P$1, IF(OFFSET(N976, 1- $P$1, 0) &lt;&gt; "", SUM(N976:N976(N976, 1 - $P$1, 0)) / $P$1, ""), "")</f>
        <v>#VALUE!</v>
      </c>
      <c r="Q976" s="8" t="e">
        <f aca="true">IF(ROW(N976) - 1 &gt;= $P$1,IF(OFFSET(P976, -1, 0) = "", P976, ((N976 - Q975) * $O$5) + Q975), "")</f>
        <v>#VALUE!</v>
      </c>
      <c r="R976" s="8" t="e">
        <f aca="false">IF(Q976&lt;&gt;"", N976 - Q976, "")</f>
        <v>#VALUE!</v>
      </c>
    </row>
    <row collapsed="false" customFormat="false" customHeight="true" hidden="false" ht="14.4" outlineLevel="0" r="977">
      <c r="A977" s="9" t="n">
        <v>37973</v>
      </c>
      <c r="B977" s="5" t="n">
        <v>19.9</v>
      </c>
      <c r="C977" s="5" t="n">
        <v>20.18</v>
      </c>
      <c r="D977" s="5" t="n">
        <v>19.9</v>
      </c>
      <c r="E977" s="5" t="n">
        <v>20.04</v>
      </c>
      <c r="F977" s="5" t="n">
        <v>11818400</v>
      </c>
      <c r="G977" s="5" t="n">
        <v>9.98</v>
      </c>
      <c r="I977" s="10" t="e">
        <f aca="false">IF(ROW(E977) - 1 &gt;= $I$1,SUM(E977:E977(E977,1 - $I$1, 0)) / $I$1,"")</f>
        <v>#VALUE!</v>
      </c>
      <c r="J977" s="10" t="e">
        <f aca="false">IF(ROW(E977) - 1 &gt;= $J$1,SUM(E977:E977(E977,1 - $J$1, 0)) / $J$1,"")</f>
        <v>#VALUE!</v>
      </c>
      <c r="L977" s="11" t="e">
        <f aca="true">IF(ROW(E977) - 1 &gt;= $L$1,IF(OFFSET(I977, -1, 0) = "", I977, ((E977 - L976) * $K$4) + L976), "")</f>
        <v>#VALUE!</v>
      </c>
      <c r="M977" s="11" t="e">
        <f aca="true">IF(ROW(E977) - 1 &gt;= $M$1,IF(OFFSET(J977, -1, 0) = "", J977, ((E977 - M976) * $K$6) + M976), "")</f>
        <v>#VALUE!</v>
      </c>
      <c r="N977" s="7" t="e">
        <f aca="false">IF(M977&lt;&gt;"", L977-M977, "")</f>
        <v>#VALUE!</v>
      </c>
      <c r="P977" s="4" t="e">
        <f aca="false">IF(ROW(E977) - 1 &gt;= $P$1, IF(OFFSET(N977, 1- $P$1, 0) &lt;&gt; "", SUM(N977:N977(N977, 1 - $P$1, 0)) / $P$1, ""), "")</f>
        <v>#VALUE!</v>
      </c>
      <c r="Q977" s="8" t="e">
        <f aca="true">IF(ROW(N977) - 1 &gt;= $P$1,IF(OFFSET(P977, -1, 0) = "", P977, ((N977 - Q976) * $O$5) + Q976), "")</f>
        <v>#VALUE!</v>
      </c>
      <c r="R977" s="8" t="e">
        <f aca="false">IF(Q977&lt;&gt;"", N977 - Q977, "")</f>
        <v>#VALUE!</v>
      </c>
    </row>
    <row collapsed="false" customFormat="false" customHeight="true" hidden="false" ht="14.4" outlineLevel="0" r="978">
      <c r="A978" s="9" t="n">
        <v>37974</v>
      </c>
      <c r="B978" s="5" t="n">
        <v>20.19</v>
      </c>
      <c r="C978" s="5" t="n">
        <v>20.42</v>
      </c>
      <c r="D978" s="5" t="n">
        <v>19.62</v>
      </c>
      <c r="E978" s="5" t="n">
        <v>19.7</v>
      </c>
      <c r="F978" s="5" t="n">
        <v>16198600</v>
      </c>
      <c r="G978" s="5" t="n">
        <v>9.81</v>
      </c>
      <c r="I978" s="10" t="e">
        <f aca="false">IF(ROW(E978) - 1 &gt;= $I$1,SUM(E978:E978(E978,1 - $I$1, 0)) / $I$1,"")</f>
        <v>#VALUE!</v>
      </c>
      <c r="J978" s="10" t="e">
        <f aca="false">IF(ROW(E978) - 1 &gt;= $J$1,SUM(E978:E978(E978,1 - $J$1, 0)) / $J$1,"")</f>
        <v>#VALUE!</v>
      </c>
      <c r="L978" s="11" t="e">
        <f aca="true">IF(ROW(E978) - 1 &gt;= $L$1,IF(OFFSET(I978, -1, 0) = "", I978, ((E978 - L977) * $K$4) + L977), "")</f>
        <v>#VALUE!</v>
      </c>
      <c r="M978" s="11" t="e">
        <f aca="true">IF(ROW(E978) - 1 &gt;= $M$1,IF(OFFSET(J978, -1, 0) = "", J978, ((E978 - M977) * $K$6) + M977), "")</f>
        <v>#VALUE!</v>
      </c>
      <c r="N978" s="7" t="e">
        <f aca="false">IF(M978&lt;&gt;"", L978-M978, "")</f>
        <v>#VALUE!</v>
      </c>
      <c r="P978" s="4" t="e">
        <f aca="false">IF(ROW(E978) - 1 &gt;= $P$1, IF(OFFSET(N978, 1- $P$1, 0) &lt;&gt; "", SUM(N978:N978(N978, 1 - $P$1, 0)) / $P$1, ""), "")</f>
        <v>#VALUE!</v>
      </c>
      <c r="Q978" s="8" t="e">
        <f aca="true">IF(ROW(N978) - 1 &gt;= $P$1,IF(OFFSET(P978, -1, 0) = "", P978, ((N978 - Q977) * $O$5) + Q977), "")</f>
        <v>#VALUE!</v>
      </c>
      <c r="R978" s="8" t="e">
        <f aca="false">IF(Q978&lt;&gt;"", N978 - Q978, "")</f>
        <v>#VALUE!</v>
      </c>
    </row>
    <row collapsed="false" customFormat="false" customHeight="true" hidden="false" ht="14.4" outlineLevel="0" r="979">
      <c r="A979" s="9" t="n">
        <v>37977</v>
      </c>
      <c r="B979" s="5" t="n">
        <v>19.65</v>
      </c>
      <c r="C979" s="5" t="n">
        <v>19.89</v>
      </c>
      <c r="D979" s="5" t="n">
        <v>19.25</v>
      </c>
      <c r="E979" s="5" t="n">
        <v>19.85</v>
      </c>
      <c r="F979" s="5" t="n">
        <v>13466600</v>
      </c>
      <c r="G979" s="5" t="n">
        <v>9.88</v>
      </c>
      <c r="I979" s="10" t="e">
        <f aca="false">IF(ROW(E979) - 1 &gt;= $I$1,SUM(E979:E979(E979,1 - $I$1, 0)) / $I$1,"")</f>
        <v>#VALUE!</v>
      </c>
      <c r="J979" s="10" t="e">
        <f aca="false">IF(ROW(E979) - 1 &gt;= $J$1,SUM(E979:E979(E979,1 - $J$1, 0)) / $J$1,"")</f>
        <v>#VALUE!</v>
      </c>
      <c r="L979" s="11" t="e">
        <f aca="true">IF(ROW(E979) - 1 &gt;= $L$1,IF(OFFSET(I979, -1, 0) = "", I979, ((E979 - L978) * $K$4) + L978), "")</f>
        <v>#VALUE!</v>
      </c>
      <c r="M979" s="11" t="e">
        <f aca="true">IF(ROW(E979) - 1 &gt;= $M$1,IF(OFFSET(J979, -1, 0) = "", J979, ((E979 - M978) * $K$6) + M978), "")</f>
        <v>#VALUE!</v>
      </c>
      <c r="N979" s="7" t="e">
        <f aca="false">IF(M979&lt;&gt;"", L979-M979, "")</f>
        <v>#VALUE!</v>
      </c>
      <c r="P979" s="4" t="e">
        <f aca="false">IF(ROW(E979) - 1 &gt;= $P$1, IF(OFFSET(N979, 1- $P$1, 0) &lt;&gt; "", SUM(N979:N979(N979, 1 - $P$1, 0)) / $P$1, ""), "")</f>
        <v>#VALUE!</v>
      </c>
      <c r="Q979" s="8" t="e">
        <f aca="true">IF(ROW(N979) - 1 &gt;= $P$1,IF(OFFSET(P979, -1, 0) = "", P979, ((N979 - Q978) * $O$5) + Q978), "")</f>
        <v>#VALUE!</v>
      </c>
      <c r="R979" s="8" t="e">
        <f aca="false">IF(Q979&lt;&gt;"", N979 - Q979, "")</f>
        <v>#VALUE!</v>
      </c>
    </row>
    <row collapsed="false" customFormat="false" customHeight="true" hidden="false" ht="14.4" outlineLevel="0" r="980">
      <c r="A980" s="9" t="n">
        <v>37978</v>
      </c>
      <c r="B980" s="5" t="n">
        <v>19.92</v>
      </c>
      <c r="C980" s="5" t="n">
        <v>19.95</v>
      </c>
      <c r="D980" s="5" t="n">
        <v>19.6</v>
      </c>
      <c r="E980" s="5" t="n">
        <v>19.81</v>
      </c>
      <c r="F980" s="5" t="n">
        <v>11017800</v>
      </c>
      <c r="G980" s="5" t="n">
        <v>9.86</v>
      </c>
      <c r="I980" s="10" t="e">
        <f aca="false">IF(ROW(E980) - 1 &gt;= $I$1,SUM(E980:E980(E980,1 - $I$1, 0)) / $I$1,"")</f>
        <v>#VALUE!</v>
      </c>
      <c r="J980" s="10" t="e">
        <f aca="false">IF(ROW(E980) - 1 &gt;= $J$1,SUM(E980:E980(E980,1 - $J$1, 0)) / $J$1,"")</f>
        <v>#VALUE!</v>
      </c>
      <c r="L980" s="11" t="e">
        <f aca="true">IF(ROW(E980) - 1 &gt;= $L$1,IF(OFFSET(I980, -1, 0) = "", I980, ((E980 - L979) * $K$4) + L979), "")</f>
        <v>#VALUE!</v>
      </c>
      <c r="M980" s="11" t="e">
        <f aca="true">IF(ROW(E980) - 1 &gt;= $M$1,IF(OFFSET(J980, -1, 0) = "", J980, ((E980 - M979) * $K$6) + M979), "")</f>
        <v>#VALUE!</v>
      </c>
      <c r="N980" s="7" t="e">
        <f aca="false">IF(M980&lt;&gt;"", L980-M980, "")</f>
        <v>#VALUE!</v>
      </c>
      <c r="P980" s="4" t="e">
        <f aca="false">IF(ROW(E980) - 1 &gt;= $P$1, IF(OFFSET(N980, 1- $P$1, 0) &lt;&gt; "", SUM(N980:N980(N980, 1 - $P$1, 0)) / $P$1, ""), "")</f>
        <v>#VALUE!</v>
      </c>
      <c r="Q980" s="8" t="e">
        <f aca="true">IF(ROW(N980) - 1 &gt;= $P$1,IF(OFFSET(P980, -1, 0) = "", P980, ((N980 - Q979) * $O$5) + Q979), "")</f>
        <v>#VALUE!</v>
      </c>
      <c r="R980" s="8" t="e">
        <f aca="false">IF(Q980&lt;&gt;"", N980 - Q980, "")</f>
        <v>#VALUE!</v>
      </c>
    </row>
    <row collapsed="false" customFormat="false" customHeight="true" hidden="false" ht="14.4" outlineLevel="0" r="981">
      <c r="A981" s="9" t="n">
        <v>37979</v>
      </c>
      <c r="B981" s="5" t="n">
        <v>19.72</v>
      </c>
      <c r="C981" s="5" t="n">
        <v>20.59</v>
      </c>
      <c r="D981" s="5" t="n">
        <v>19.65</v>
      </c>
      <c r="E981" s="5" t="n">
        <v>20.41</v>
      </c>
      <c r="F981" s="5" t="n">
        <v>6338400</v>
      </c>
      <c r="G981" s="5" t="n">
        <v>10.16</v>
      </c>
      <c r="I981" s="10" t="e">
        <f aca="false">IF(ROW(E981) - 1 &gt;= $I$1,SUM(E981:E981(E981,1 - $I$1, 0)) / $I$1,"")</f>
        <v>#VALUE!</v>
      </c>
      <c r="J981" s="10" t="e">
        <f aca="false">IF(ROW(E981) - 1 &gt;= $J$1,SUM(E981:E981(E981,1 - $J$1, 0)) / $J$1,"")</f>
        <v>#VALUE!</v>
      </c>
      <c r="L981" s="11" t="e">
        <f aca="true">IF(ROW(E981) - 1 &gt;= $L$1,IF(OFFSET(I981, -1, 0) = "", I981, ((E981 - L980) * $K$4) + L980), "")</f>
        <v>#VALUE!</v>
      </c>
      <c r="M981" s="11" t="e">
        <f aca="true">IF(ROW(E981) - 1 &gt;= $M$1,IF(OFFSET(J981, -1, 0) = "", J981, ((E981 - M980) * $K$6) + M980), "")</f>
        <v>#VALUE!</v>
      </c>
      <c r="N981" s="7" t="e">
        <f aca="false">IF(M981&lt;&gt;"", L981-M981, "")</f>
        <v>#VALUE!</v>
      </c>
      <c r="P981" s="4" t="e">
        <f aca="false">IF(ROW(E981) - 1 &gt;= $P$1, IF(OFFSET(N981, 1- $P$1, 0) &lt;&gt; "", SUM(N981:N981(N981, 1 - $P$1, 0)) / $P$1, ""), "")</f>
        <v>#VALUE!</v>
      </c>
      <c r="Q981" s="8" t="e">
        <f aca="true">IF(ROW(N981) - 1 &gt;= $P$1,IF(OFFSET(P981, -1, 0) = "", P981, ((N981 - Q980) * $O$5) + Q980), "")</f>
        <v>#VALUE!</v>
      </c>
      <c r="R981" s="8" t="e">
        <f aca="false">IF(Q981&lt;&gt;"", N981 - Q981, "")</f>
        <v>#VALUE!</v>
      </c>
    </row>
    <row collapsed="false" customFormat="false" customHeight="true" hidden="false" ht="14.4" outlineLevel="0" r="982">
      <c r="A982" s="9" t="n">
        <v>37981</v>
      </c>
      <c r="B982" s="5" t="n">
        <v>20.35</v>
      </c>
      <c r="C982" s="5" t="n">
        <v>20.91</v>
      </c>
      <c r="D982" s="5" t="n">
        <v>20.34</v>
      </c>
      <c r="E982" s="5" t="n">
        <v>20.78</v>
      </c>
      <c r="F982" s="5" t="n">
        <v>3703400</v>
      </c>
      <c r="G982" s="5" t="n">
        <v>10.35</v>
      </c>
      <c r="I982" s="10" t="e">
        <f aca="false">IF(ROW(E982) - 1 &gt;= $I$1,SUM(E982:E982(E982,1 - $I$1, 0)) / $I$1,"")</f>
        <v>#VALUE!</v>
      </c>
      <c r="J982" s="10" t="e">
        <f aca="false">IF(ROW(E982) - 1 &gt;= $J$1,SUM(E982:E982(E982,1 - $J$1, 0)) / $J$1,"")</f>
        <v>#VALUE!</v>
      </c>
      <c r="L982" s="11" t="e">
        <f aca="true">IF(ROW(E982) - 1 &gt;= $L$1,IF(OFFSET(I982, -1, 0) = "", I982, ((E982 - L981) * $K$4) + L981), "")</f>
        <v>#VALUE!</v>
      </c>
      <c r="M982" s="11" t="e">
        <f aca="true">IF(ROW(E982) - 1 &gt;= $M$1,IF(OFFSET(J982, -1, 0) = "", J982, ((E982 - M981) * $K$6) + M981), "")</f>
        <v>#VALUE!</v>
      </c>
      <c r="N982" s="7" t="e">
        <f aca="false">IF(M982&lt;&gt;"", L982-M982, "")</f>
        <v>#VALUE!</v>
      </c>
      <c r="P982" s="4" t="e">
        <f aca="false">IF(ROW(E982) - 1 &gt;= $P$1, IF(OFFSET(N982, 1- $P$1, 0) &lt;&gt; "", SUM(N982:N982(N982, 1 - $P$1, 0)) / $P$1, ""), "")</f>
        <v>#VALUE!</v>
      </c>
      <c r="Q982" s="8" t="e">
        <f aca="true">IF(ROW(N982) - 1 &gt;= $P$1,IF(OFFSET(P982, -1, 0) = "", P982, ((N982 - Q981) * $O$5) + Q981), "")</f>
        <v>#VALUE!</v>
      </c>
      <c r="R982" s="8" t="e">
        <f aca="false">IF(Q982&lt;&gt;"", N982 - Q982, "")</f>
        <v>#VALUE!</v>
      </c>
    </row>
    <row collapsed="false" customFormat="false" customHeight="true" hidden="false" ht="14.4" outlineLevel="0" r="983">
      <c r="A983" s="9" t="n">
        <v>37984</v>
      </c>
      <c r="B983" s="5" t="n">
        <v>20.91</v>
      </c>
      <c r="C983" s="5" t="n">
        <v>21.16</v>
      </c>
      <c r="D983" s="5" t="n">
        <v>20.86</v>
      </c>
      <c r="E983" s="5" t="n">
        <v>21.15</v>
      </c>
      <c r="F983" s="5" t="n">
        <v>8337800</v>
      </c>
      <c r="G983" s="5" t="n">
        <v>10.53</v>
      </c>
      <c r="I983" s="10" t="e">
        <f aca="false">IF(ROW(E983) - 1 &gt;= $I$1,SUM(E983:E983(E983,1 - $I$1, 0)) / $I$1,"")</f>
        <v>#VALUE!</v>
      </c>
      <c r="J983" s="10" t="e">
        <f aca="false">IF(ROW(E983) - 1 &gt;= $J$1,SUM(E983:E983(E983,1 - $J$1, 0)) / $J$1,"")</f>
        <v>#VALUE!</v>
      </c>
      <c r="L983" s="11" t="e">
        <f aca="true">IF(ROW(E983) - 1 &gt;= $L$1,IF(OFFSET(I983, -1, 0) = "", I983, ((E983 - L982) * $K$4) + L982), "")</f>
        <v>#VALUE!</v>
      </c>
      <c r="M983" s="11" t="e">
        <f aca="true">IF(ROW(E983) - 1 &gt;= $M$1,IF(OFFSET(J983, -1, 0) = "", J983, ((E983 - M982) * $K$6) + M982), "")</f>
        <v>#VALUE!</v>
      </c>
      <c r="N983" s="7" t="e">
        <f aca="false">IF(M983&lt;&gt;"", L983-M983, "")</f>
        <v>#VALUE!</v>
      </c>
      <c r="P983" s="4" t="e">
        <f aca="false">IF(ROW(E983) - 1 &gt;= $P$1, IF(OFFSET(N983, 1- $P$1, 0) &lt;&gt; "", SUM(N983:N983(N983, 1 - $P$1, 0)) / $P$1, ""), "")</f>
        <v>#VALUE!</v>
      </c>
      <c r="Q983" s="8" t="e">
        <f aca="true">IF(ROW(N983) - 1 &gt;= $P$1,IF(OFFSET(P983, -1, 0) = "", P983, ((N983 - Q982) * $O$5) + Q982), "")</f>
        <v>#VALUE!</v>
      </c>
      <c r="R983" s="8" t="e">
        <f aca="false">IF(Q983&lt;&gt;"", N983 - Q983, "")</f>
        <v>#VALUE!</v>
      </c>
    </row>
    <row collapsed="false" customFormat="false" customHeight="true" hidden="false" ht="14.4" outlineLevel="0" r="984">
      <c r="A984" s="9" t="n">
        <v>37985</v>
      </c>
      <c r="B984" s="5" t="n">
        <v>21.18</v>
      </c>
      <c r="C984" s="5" t="n">
        <v>21.5</v>
      </c>
      <c r="D984" s="5" t="n">
        <v>21.15</v>
      </c>
      <c r="E984" s="5" t="n">
        <v>21.28</v>
      </c>
      <c r="F984" s="5" t="n">
        <v>7316200</v>
      </c>
      <c r="G984" s="5" t="n">
        <v>10.59</v>
      </c>
      <c r="I984" s="10" t="e">
        <f aca="false">IF(ROW(E984) - 1 &gt;= $I$1,SUM(E984:E984(E984,1 - $I$1, 0)) / $I$1,"")</f>
        <v>#VALUE!</v>
      </c>
      <c r="J984" s="10" t="e">
        <f aca="false">IF(ROW(E984) - 1 &gt;= $J$1,SUM(E984:E984(E984,1 - $J$1, 0)) / $J$1,"")</f>
        <v>#VALUE!</v>
      </c>
      <c r="L984" s="11" t="e">
        <f aca="true">IF(ROW(E984) - 1 &gt;= $L$1,IF(OFFSET(I984, -1, 0) = "", I984, ((E984 - L983) * $K$4) + L983), "")</f>
        <v>#VALUE!</v>
      </c>
      <c r="M984" s="11" t="e">
        <f aca="true">IF(ROW(E984) - 1 &gt;= $M$1,IF(OFFSET(J984, -1, 0) = "", J984, ((E984 - M983) * $K$6) + M983), "")</f>
        <v>#VALUE!</v>
      </c>
      <c r="N984" s="7" t="e">
        <f aca="false">IF(M984&lt;&gt;"", L984-M984, "")</f>
        <v>#VALUE!</v>
      </c>
      <c r="P984" s="4" t="e">
        <f aca="false">IF(ROW(E984) - 1 &gt;= $P$1, IF(OFFSET(N984, 1- $P$1, 0) &lt;&gt; "", SUM(N984:N984(N984, 1 - $P$1, 0)) / $P$1, ""), "")</f>
        <v>#VALUE!</v>
      </c>
      <c r="Q984" s="8" t="e">
        <f aca="true">IF(ROW(N984) - 1 &gt;= $P$1,IF(OFFSET(P984, -1, 0) = "", P984, ((N984 - Q983) * $O$5) + Q983), "")</f>
        <v>#VALUE!</v>
      </c>
      <c r="R984" s="8" t="e">
        <f aca="false">IF(Q984&lt;&gt;"", N984 - Q984, "")</f>
        <v>#VALUE!</v>
      </c>
    </row>
    <row collapsed="false" customFormat="false" customHeight="true" hidden="false" ht="14.4" outlineLevel="0" r="985">
      <c r="A985" s="9" t="n">
        <v>37986</v>
      </c>
      <c r="B985" s="5" t="n">
        <v>21.35</v>
      </c>
      <c r="C985" s="5" t="n">
        <v>21.53</v>
      </c>
      <c r="D985" s="5" t="n">
        <v>21.18</v>
      </c>
      <c r="E985" s="5" t="n">
        <v>21.37</v>
      </c>
      <c r="F985" s="5" t="n">
        <v>6230400</v>
      </c>
      <c r="G985" s="5" t="n">
        <v>10.64</v>
      </c>
      <c r="I985" s="10" t="e">
        <f aca="false">IF(ROW(E985) - 1 &gt;= $I$1,SUM(E985:E985(E985,1 - $I$1, 0)) / $I$1,"")</f>
        <v>#VALUE!</v>
      </c>
      <c r="J985" s="10" t="e">
        <f aca="false">IF(ROW(E985) - 1 &gt;= $J$1,SUM(E985:E985(E985,1 - $J$1, 0)) / $J$1,"")</f>
        <v>#VALUE!</v>
      </c>
      <c r="L985" s="11" t="e">
        <f aca="true">IF(ROW(E985) - 1 &gt;= $L$1,IF(OFFSET(I985, -1, 0) = "", I985, ((E985 - L984) * $K$4) + L984), "")</f>
        <v>#VALUE!</v>
      </c>
      <c r="M985" s="11" t="e">
        <f aca="true">IF(ROW(E985) - 1 &gt;= $M$1,IF(OFFSET(J985, -1, 0) = "", J985, ((E985 - M984) * $K$6) + M984), "")</f>
        <v>#VALUE!</v>
      </c>
      <c r="N985" s="7" t="e">
        <f aca="false">IF(M985&lt;&gt;"", L985-M985, "")</f>
        <v>#VALUE!</v>
      </c>
      <c r="P985" s="4" t="e">
        <f aca="false">IF(ROW(E985) - 1 &gt;= $P$1, IF(OFFSET(N985, 1- $P$1, 0) &lt;&gt; "", SUM(N985:N985(N985, 1 - $P$1, 0)) / $P$1, ""), "")</f>
        <v>#VALUE!</v>
      </c>
      <c r="Q985" s="8" t="e">
        <f aca="true">IF(ROW(N985) - 1 &gt;= $P$1,IF(OFFSET(P985, -1, 0) = "", P985, ((N985 - Q984) * $O$5) + Q984), "")</f>
        <v>#VALUE!</v>
      </c>
      <c r="R985" s="8" t="e">
        <f aca="false">IF(Q985&lt;&gt;"", N985 - Q985, "")</f>
        <v>#VALUE!</v>
      </c>
    </row>
    <row collapsed="false" customFormat="false" customHeight="true" hidden="false" ht="14.4" outlineLevel="0" r="986">
      <c r="A986" s="9" t="n">
        <v>37988</v>
      </c>
      <c r="B986" s="5" t="n">
        <v>21.55</v>
      </c>
      <c r="C986" s="5" t="n">
        <v>21.75</v>
      </c>
      <c r="D986" s="5" t="n">
        <v>21.18</v>
      </c>
      <c r="E986" s="5" t="n">
        <v>21.28</v>
      </c>
      <c r="F986" s="5" t="n">
        <v>5165800</v>
      </c>
      <c r="G986" s="5" t="n">
        <v>10.59</v>
      </c>
      <c r="I986" s="10" t="e">
        <f aca="false">IF(ROW(E986) - 1 &gt;= $I$1,SUM(E986:E986(E986,1 - $I$1, 0)) / $I$1,"")</f>
        <v>#VALUE!</v>
      </c>
      <c r="J986" s="10" t="e">
        <f aca="false">IF(ROW(E986) - 1 &gt;= $J$1,SUM(E986:E986(E986,1 - $J$1, 0)) / $J$1,"")</f>
        <v>#VALUE!</v>
      </c>
      <c r="L986" s="11" t="e">
        <f aca="true">IF(ROW(E986) - 1 &gt;= $L$1,IF(OFFSET(I986, -1, 0) = "", I986, ((E986 - L985) * $K$4) + L985), "")</f>
        <v>#VALUE!</v>
      </c>
      <c r="M986" s="11" t="e">
        <f aca="true">IF(ROW(E986) - 1 &gt;= $M$1,IF(OFFSET(J986, -1, 0) = "", J986, ((E986 - M985) * $K$6) + M985), "")</f>
        <v>#VALUE!</v>
      </c>
      <c r="N986" s="7" t="e">
        <f aca="false">IF(M986&lt;&gt;"", L986-M986, "")</f>
        <v>#VALUE!</v>
      </c>
      <c r="P986" s="4" t="e">
        <f aca="false">IF(ROW(E986) - 1 &gt;= $P$1, IF(OFFSET(N986, 1- $P$1, 0) &lt;&gt; "", SUM(N986:N986(N986, 1 - $P$1, 0)) / $P$1, ""), "")</f>
        <v>#VALUE!</v>
      </c>
      <c r="Q986" s="8" t="e">
        <f aca="true">IF(ROW(N986) - 1 &gt;= $P$1,IF(OFFSET(P986, -1, 0) = "", P986, ((N986 - Q985) * $O$5) + Q985), "")</f>
        <v>#VALUE!</v>
      </c>
      <c r="R986" s="8" t="e">
        <f aca="false">IF(Q986&lt;&gt;"", N986 - Q986, "")</f>
        <v>#VALUE!</v>
      </c>
    </row>
    <row collapsed="false" customFormat="false" customHeight="true" hidden="false" ht="14.4" outlineLevel="0" r="987">
      <c r="A987" s="9" t="n">
        <v>37991</v>
      </c>
      <c r="B987" s="5" t="n">
        <v>21.42</v>
      </c>
      <c r="C987" s="5" t="n">
        <v>22.39</v>
      </c>
      <c r="D987" s="5" t="n">
        <v>21.42</v>
      </c>
      <c r="E987" s="5" t="n">
        <v>22.17</v>
      </c>
      <c r="F987" s="5" t="n">
        <v>14107800</v>
      </c>
      <c r="G987" s="5" t="n">
        <v>11.04</v>
      </c>
      <c r="I987" s="10" t="e">
        <f aca="false">IF(ROW(E987) - 1 &gt;= $I$1,SUM(E987:E987(E987,1 - $I$1, 0)) / $I$1,"")</f>
        <v>#VALUE!</v>
      </c>
      <c r="J987" s="10" t="e">
        <f aca="false">IF(ROW(E987) - 1 &gt;= $J$1,SUM(E987:E987(E987,1 - $J$1, 0)) / $J$1,"")</f>
        <v>#VALUE!</v>
      </c>
      <c r="L987" s="11" t="e">
        <f aca="true">IF(ROW(E987) - 1 &gt;= $L$1,IF(OFFSET(I987, -1, 0) = "", I987, ((E987 - L986) * $K$4) + L986), "")</f>
        <v>#VALUE!</v>
      </c>
      <c r="M987" s="11" t="e">
        <f aca="true">IF(ROW(E987) - 1 &gt;= $M$1,IF(OFFSET(J987, -1, 0) = "", J987, ((E987 - M986) * $K$6) + M986), "")</f>
        <v>#VALUE!</v>
      </c>
      <c r="N987" s="7" t="e">
        <f aca="false">IF(M987&lt;&gt;"", L987-M987, "")</f>
        <v>#VALUE!</v>
      </c>
      <c r="P987" s="4" t="e">
        <f aca="false">IF(ROW(E987) - 1 &gt;= $P$1, IF(OFFSET(N987, 1- $P$1, 0) &lt;&gt; "", SUM(N987:N987(N987, 1 - $P$1, 0)) / $P$1, ""), "")</f>
        <v>#VALUE!</v>
      </c>
      <c r="Q987" s="8" t="e">
        <f aca="true">IF(ROW(N987) - 1 &gt;= $P$1,IF(OFFSET(P987, -1, 0) = "", P987, ((N987 - Q986) * $O$5) + Q986), "")</f>
        <v>#VALUE!</v>
      </c>
      <c r="R987" s="8" t="e">
        <f aca="false">IF(Q987&lt;&gt;"", N987 - Q987, "")</f>
        <v>#VALUE!</v>
      </c>
    </row>
    <row collapsed="false" customFormat="false" customHeight="true" hidden="false" ht="14.4" outlineLevel="0" r="988">
      <c r="A988" s="9" t="n">
        <v>37992</v>
      </c>
      <c r="B988" s="5" t="n">
        <v>22.25</v>
      </c>
      <c r="C988" s="5" t="n">
        <v>22.42</v>
      </c>
      <c r="D988" s="5" t="n">
        <v>21.71</v>
      </c>
      <c r="E988" s="5" t="n">
        <v>22.09</v>
      </c>
      <c r="F988" s="5" t="n">
        <v>18191000</v>
      </c>
      <c r="G988" s="5" t="n">
        <v>11</v>
      </c>
      <c r="I988" s="10" t="e">
        <f aca="false">IF(ROW(E988) - 1 &gt;= $I$1,SUM(E988:E988(E988,1 - $I$1, 0)) / $I$1,"")</f>
        <v>#VALUE!</v>
      </c>
      <c r="J988" s="10" t="e">
        <f aca="false">IF(ROW(E988) - 1 &gt;= $J$1,SUM(E988:E988(E988,1 - $J$1, 0)) / $J$1,"")</f>
        <v>#VALUE!</v>
      </c>
      <c r="L988" s="11" t="e">
        <f aca="true">IF(ROW(E988) - 1 &gt;= $L$1,IF(OFFSET(I988, -1, 0) = "", I988, ((E988 - L987) * $K$4) + L987), "")</f>
        <v>#VALUE!</v>
      </c>
      <c r="M988" s="11" t="e">
        <f aca="true">IF(ROW(E988) - 1 &gt;= $M$1,IF(OFFSET(J988, -1, 0) = "", J988, ((E988 - M987) * $K$6) + M987), "")</f>
        <v>#VALUE!</v>
      </c>
      <c r="N988" s="7" t="e">
        <f aca="false">IF(M988&lt;&gt;"", L988-M988, "")</f>
        <v>#VALUE!</v>
      </c>
      <c r="P988" s="4" t="e">
        <f aca="false">IF(ROW(E988) - 1 &gt;= $P$1, IF(OFFSET(N988, 1- $P$1, 0) &lt;&gt; "", SUM(N988:N988(N988, 1 - $P$1, 0)) / $P$1, ""), "")</f>
        <v>#VALUE!</v>
      </c>
      <c r="Q988" s="8" t="e">
        <f aca="true">IF(ROW(N988) - 1 &gt;= $P$1,IF(OFFSET(P988, -1, 0) = "", P988, ((N988 - Q987) * $O$5) + Q987), "")</f>
        <v>#VALUE!</v>
      </c>
      <c r="R988" s="8" t="e">
        <f aca="false">IF(Q988&lt;&gt;"", N988 - Q988, "")</f>
        <v>#VALUE!</v>
      </c>
    </row>
    <row collapsed="false" customFormat="false" customHeight="true" hidden="false" ht="14.4" outlineLevel="0" r="989">
      <c r="A989" s="9" t="n">
        <v>37993</v>
      </c>
      <c r="B989" s="5" t="n">
        <v>22.1</v>
      </c>
      <c r="C989" s="5" t="n">
        <v>22.83</v>
      </c>
      <c r="D989" s="5" t="n">
        <v>21.93</v>
      </c>
      <c r="E989" s="5" t="n">
        <v>22.59</v>
      </c>
      <c r="F989" s="5" t="n">
        <v>20959800</v>
      </c>
      <c r="G989" s="5" t="n">
        <v>11.25</v>
      </c>
      <c r="I989" s="10" t="e">
        <f aca="false">IF(ROW(E989) - 1 &gt;= $I$1,SUM(E989:E989(E989,1 - $I$1, 0)) / $I$1,"")</f>
        <v>#VALUE!</v>
      </c>
      <c r="J989" s="10" t="e">
        <f aca="false">IF(ROW(E989) - 1 &gt;= $J$1,SUM(E989:E989(E989,1 - $J$1, 0)) / $J$1,"")</f>
        <v>#VALUE!</v>
      </c>
      <c r="L989" s="11" t="e">
        <f aca="true">IF(ROW(E989) - 1 &gt;= $L$1,IF(OFFSET(I989, -1, 0) = "", I989, ((E989 - L988) * $K$4) + L988), "")</f>
        <v>#VALUE!</v>
      </c>
      <c r="M989" s="11" t="e">
        <f aca="true">IF(ROW(E989) - 1 &gt;= $M$1,IF(OFFSET(J989, -1, 0) = "", J989, ((E989 - M988) * $K$6) + M988), "")</f>
        <v>#VALUE!</v>
      </c>
      <c r="N989" s="7" t="e">
        <f aca="false">IF(M989&lt;&gt;"", L989-M989, "")</f>
        <v>#VALUE!</v>
      </c>
      <c r="P989" s="4" t="e">
        <f aca="false">IF(ROW(E989) - 1 &gt;= $P$1, IF(OFFSET(N989, 1- $P$1, 0) &lt;&gt; "", SUM(N989:N989(N989, 1 - $P$1, 0)) / $P$1, ""), "")</f>
        <v>#VALUE!</v>
      </c>
      <c r="Q989" s="8" t="e">
        <f aca="true">IF(ROW(N989) - 1 &gt;= $P$1,IF(OFFSET(P989, -1, 0) = "", P989, ((N989 - Q988) * $O$5) + Q988), "")</f>
        <v>#VALUE!</v>
      </c>
      <c r="R989" s="8" t="e">
        <f aca="false">IF(Q989&lt;&gt;"", N989 - Q989, "")</f>
        <v>#VALUE!</v>
      </c>
    </row>
    <row collapsed="false" customFormat="false" customHeight="true" hidden="false" ht="14.4" outlineLevel="0" r="990">
      <c r="A990" s="9" t="n">
        <v>37994</v>
      </c>
      <c r="B990" s="5" t="n">
        <v>22.84</v>
      </c>
      <c r="C990" s="5" t="n">
        <v>23.73</v>
      </c>
      <c r="D990" s="5" t="n">
        <v>22.65</v>
      </c>
      <c r="E990" s="5" t="n">
        <v>23.36</v>
      </c>
      <c r="F990" s="5" t="n">
        <v>16439400</v>
      </c>
      <c r="G990" s="5" t="n">
        <v>11.63</v>
      </c>
      <c r="I990" s="10" t="e">
        <f aca="false">IF(ROW(E990) - 1 &gt;= $I$1,SUM(E990:E990(E990,1 - $I$1, 0)) / $I$1,"")</f>
        <v>#VALUE!</v>
      </c>
      <c r="J990" s="10" t="e">
        <f aca="false">IF(ROW(E990) - 1 &gt;= $J$1,SUM(E990:E990(E990,1 - $J$1, 0)) / $J$1,"")</f>
        <v>#VALUE!</v>
      </c>
      <c r="L990" s="11" t="e">
        <f aca="true">IF(ROW(E990) - 1 &gt;= $L$1,IF(OFFSET(I990, -1, 0) = "", I990, ((E990 - L989) * $K$4) + L989), "")</f>
        <v>#VALUE!</v>
      </c>
      <c r="M990" s="11" t="e">
        <f aca="true">IF(ROW(E990) - 1 &gt;= $M$1,IF(OFFSET(J990, -1, 0) = "", J990, ((E990 - M989) * $K$6) + M989), "")</f>
        <v>#VALUE!</v>
      </c>
      <c r="N990" s="7" t="e">
        <f aca="false">IF(M990&lt;&gt;"", L990-M990, "")</f>
        <v>#VALUE!</v>
      </c>
      <c r="P990" s="4" t="e">
        <f aca="false">IF(ROW(E990) - 1 &gt;= $P$1, IF(OFFSET(N990, 1- $P$1, 0) &lt;&gt; "", SUM(N990:N990(N990, 1 - $P$1, 0)) / $P$1, ""), "")</f>
        <v>#VALUE!</v>
      </c>
      <c r="Q990" s="8" t="e">
        <f aca="true">IF(ROW(N990) - 1 &gt;= $P$1,IF(OFFSET(P990, -1, 0) = "", P990, ((N990 - Q989) * $O$5) + Q989), "")</f>
        <v>#VALUE!</v>
      </c>
      <c r="R990" s="8" t="e">
        <f aca="false">IF(Q990&lt;&gt;"", N990 - Q990, "")</f>
        <v>#VALUE!</v>
      </c>
    </row>
    <row collapsed="false" customFormat="false" customHeight="true" hidden="false" ht="14.4" outlineLevel="0" r="991">
      <c r="A991" s="9" t="n">
        <v>37995</v>
      </c>
      <c r="B991" s="5" t="n">
        <v>23.23</v>
      </c>
      <c r="C991" s="5" t="n">
        <v>24.13</v>
      </c>
      <c r="D991" s="5" t="n">
        <v>22.79</v>
      </c>
      <c r="E991" s="5" t="n">
        <v>23</v>
      </c>
      <c r="F991" s="5" t="n">
        <v>15266400</v>
      </c>
      <c r="G991" s="5" t="n">
        <v>11.45</v>
      </c>
      <c r="I991" s="10" t="e">
        <f aca="false">IF(ROW(E991) - 1 &gt;= $I$1,SUM(E991:E991(E991,1 - $I$1, 0)) / $I$1,"")</f>
        <v>#VALUE!</v>
      </c>
      <c r="J991" s="10" t="e">
        <f aca="false">IF(ROW(E991) - 1 &gt;= $J$1,SUM(E991:E991(E991,1 - $J$1, 0)) / $J$1,"")</f>
        <v>#VALUE!</v>
      </c>
      <c r="L991" s="11" t="e">
        <f aca="true">IF(ROW(E991) - 1 &gt;= $L$1,IF(OFFSET(I991, -1, 0) = "", I991, ((E991 - L990) * $K$4) + L990), "")</f>
        <v>#VALUE!</v>
      </c>
      <c r="M991" s="11" t="e">
        <f aca="true">IF(ROW(E991) - 1 &gt;= $M$1,IF(OFFSET(J991, -1, 0) = "", J991, ((E991 - M990) * $K$6) + M990), "")</f>
        <v>#VALUE!</v>
      </c>
      <c r="N991" s="7" t="e">
        <f aca="false">IF(M991&lt;&gt;"", L991-M991, "")</f>
        <v>#VALUE!</v>
      </c>
      <c r="P991" s="4" t="e">
        <f aca="false">IF(ROW(E991) - 1 &gt;= $P$1, IF(OFFSET(N991, 1- $P$1, 0) &lt;&gt; "", SUM(N991:N991(N991, 1 - $P$1, 0)) / $P$1, ""), "")</f>
        <v>#VALUE!</v>
      </c>
      <c r="Q991" s="8" t="e">
        <f aca="true">IF(ROW(N991) - 1 &gt;= $P$1,IF(OFFSET(P991, -1, 0) = "", P991, ((N991 - Q990) * $O$5) + Q990), "")</f>
        <v>#VALUE!</v>
      </c>
      <c r="R991" s="8" t="e">
        <f aca="false">IF(Q991&lt;&gt;"", N991 - Q991, "")</f>
        <v>#VALUE!</v>
      </c>
    </row>
    <row collapsed="false" customFormat="false" customHeight="true" hidden="false" ht="14.4" outlineLevel="0" r="992">
      <c r="A992" s="9" t="n">
        <v>37998</v>
      </c>
      <c r="B992" s="5" t="n">
        <v>23.25</v>
      </c>
      <c r="C992" s="5" t="n">
        <v>24</v>
      </c>
      <c r="D992" s="5" t="n">
        <v>23.1</v>
      </c>
      <c r="E992" s="5" t="n">
        <v>23.73</v>
      </c>
      <c r="F992" s="5" t="n">
        <v>17412400</v>
      </c>
      <c r="G992" s="5" t="n">
        <v>11.81</v>
      </c>
      <c r="I992" s="10" t="e">
        <f aca="false">IF(ROW(E992) - 1 &gt;= $I$1,SUM(E992:E992(E992,1 - $I$1, 0)) / $I$1,"")</f>
        <v>#VALUE!</v>
      </c>
      <c r="J992" s="10" t="e">
        <f aca="false">IF(ROW(E992) - 1 &gt;= $J$1,SUM(E992:E992(E992,1 - $J$1, 0)) / $J$1,"")</f>
        <v>#VALUE!</v>
      </c>
      <c r="L992" s="11" t="e">
        <f aca="true">IF(ROW(E992) - 1 &gt;= $L$1,IF(OFFSET(I992, -1, 0) = "", I992, ((E992 - L991) * $K$4) + L991), "")</f>
        <v>#VALUE!</v>
      </c>
      <c r="M992" s="11" t="e">
        <f aca="true">IF(ROW(E992) - 1 &gt;= $M$1,IF(OFFSET(J992, -1, 0) = "", J992, ((E992 - M991) * $K$6) + M991), "")</f>
        <v>#VALUE!</v>
      </c>
      <c r="N992" s="7" t="e">
        <f aca="false">IF(M992&lt;&gt;"", L992-M992, "")</f>
        <v>#VALUE!</v>
      </c>
      <c r="P992" s="4" t="e">
        <f aca="false">IF(ROW(E992) - 1 &gt;= $P$1, IF(OFFSET(N992, 1- $P$1, 0) &lt;&gt; "", SUM(N992:N992(N992, 1 - $P$1, 0)) / $P$1, ""), "")</f>
        <v>#VALUE!</v>
      </c>
      <c r="Q992" s="8" t="e">
        <f aca="true">IF(ROW(N992) - 1 &gt;= $P$1,IF(OFFSET(P992, -1, 0) = "", P992, ((N992 - Q991) * $O$5) + Q991), "")</f>
        <v>#VALUE!</v>
      </c>
      <c r="R992" s="8" t="e">
        <f aca="false">IF(Q992&lt;&gt;"", N992 - Q992, "")</f>
        <v>#VALUE!</v>
      </c>
    </row>
    <row collapsed="false" customFormat="false" customHeight="true" hidden="false" ht="14.4" outlineLevel="0" r="993">
      <c r="A993" s="9" t="n">
        <v>37999</v>
      </c>
      <c r="B993" s="5" t="n">
        <v>24.7</v>
      </c>
      <c r="C993" s="5" t="n">
        <v>24.84</v>
      </c>
      <c r="D993" s="5" t="n">
        <v>23.86</v>
      </c>
      <c r="E993" s="5" t="n">
        <v>24.12</v>
      </c>
      <c r="F993" s="5" t="n">
        <v>24250600</v>
      </c>
      <c r="G993" s="5" t="n">
        <v>12.01</v>
      </c>
      <c r="I993" s="10" t="e">
        <f aca="false">IF(ROW(E993) - 1 &gt;= $I$1,SUM(E993:E993(E993,1 - $I$1, 0)) / $I$1,"")</f>
        <v>#VALUE!</v>
      </c>
      <c r="J993" s="10" t="e">
        <f aca="false">IF(ROW(E993) - 1 &gt;= $J$1,SUM(E993:E993(E993,1 - $J$1, 0)) / $J$1,"")</f>
        <v>#VALUE!</v>
      </c>
      <c r="L993" s="11" t="e">
        <f aca="true">IF(ROW(E993) - 1 &gt;= $L$1,IF(OFFSET(I993, -1, 0) = "", I993, ((E993 - L992) * $K$4) + L992), "")</f>
        <v>#VALUE!</v>
      </c>
      <c r="M993" s="11" t="e">
        <f aca="true">IF(ROW(E993) - 1 &gt;= $M$1,IF(OFFSET(J993, -1, 0) = "", J993, ((E993 - M992) * $K$6) + M992), "")</f>
        <v>#VALUE!</v>
      </c>
      <c r="N993" s="7" t="e">
        <f aca="false">IF(M993&lt;&gt;"", L993-M993, "")</f>
        <v>#VALUE!</v>
      </c>
      <c r="P993" s="4" t="e">
        <f aca="false">IF(ROW(E993) - 1 &gt;= $P$1, IF(OFFSET(N993, 1- $P$1, 0) &lt;&gt; "", SUM(N993:N993(N993, 1 - $P$1, 0)) / $P$1, ""), "")</f>
        <v>#VALUE!</v>
      </c>
      <c r="Q993" s="8" t="e">
        <f aca="true">IF(ROW(N993) - 1 &gt;= $P$1,IF(OFFSET(P993, -1, 0) = "", P993, ((N993 - Q992) * $O$5) + Q992), "")</f>
        <v>#VALUE!</v>
      </c>
      <c r="R993" s="8" t="e">
        <f aca="false">IF(Q993&lt;&gt;"", N993 - Q993, "")</f>
        <v>#VALUE!</v>
      </c>
    </row>
    <row collapsed="false" customFormat="false" customHeight="true" hidden="false" ht="14.4" outlineLevel="0" r="994">
      <c r="A994" s="9" t="n">
        <v>38000</v>
      </c>
      <c r="B994" s="5" t="n">
        <v>24.4</v>
      </c>
      <c r="C994" s="5" t="n">
        <v>24.54</v>
      </c>
      <c r="D994" s="5" t="n">
        <v>23.78</v>
      </c>
      <c r="E994" s="5" t="n">
        <v>24.2</v>
      </c>
      <c r="F994" s="5" t="n">
        <v>22144400</v>
      </c>
      <c r="G994" s="5" t="n">
        <v>12.05</v>
      </c>
      <c r="I994" s="10" t="e">
        <f aca="false">IF(ROW(E994) - 1 &gt;= $I$1,SUM(E994:E994(E994,1 - $I$1, 0)) / $I$1,"")</f>
        <v>#VALUE!</v>
      </c>
      <c r="J994" s="10" t="e">
        <f aca="false">IF(ROW(E994) - 1 &gt;= $J$1,SUM(E994:E994(E994,1 - $J$1, 0)) / $J$1,"")</f>
        <v>#VALUE!</v>
      </c>
      <c r="L994" s="11" t="e">
        <f aca="true">IF(ROW(E994) - 1 &gt;= $L$1,IF(OFFSET(I994, -1, 0) = "", I994, ((E994 - L993) * $K$4) + L993), "")</f>
        <v>#VALUE!</v>
      </c>
      <c r="M994" s="11" t="e">
        <f aca="true">IF(ROW(E994) - 1 &gt;= $M$1,IF(OFFSET(J994, -1, 0) = "", J994, ((E994 - M993) * $K$6) + M993), "")</f>
        <v>#VALUE!</v>
      </c>
      <c r="N994" s="7" t="e">
        <f aca="false">IF(M994&lt;&gt;"", L994-M994, "")</f>
        <v>#VALUE!</v>
      </c>
      <c r="P994" s="4" t="e">
        <f aca="false">IF(ROW(E994) - 1 &gt;= $P$1, IF(OFFSET(N994, 1- $P$1, 0) &lt;&gt; "", SUM(N994:N994(N994, 1 - $P$1, 0)) / $P$1, ""), "")</f>
        <v>#VALUE!</v>
      </c>
      <c r="Q994" s="8" t="e">
        <f aca="true">IF(ROW(N994) - 1 &gt;= $P$1,IF(OFFSET(P994, -1, 0) = "", P994, ((N994 - Q993) * $O$5) + Q993), "")</f>
        <v>#VALUE!</v>
      </c>
      <c r="R994" s="8" t="e">
        <f aca="false">IF(Q994&lt;&gt;"", N994 - Q994, "")</f>
        <v>#VALUE!</v>
      </c>
    </row>
    <row collapsed="false" customFormat="false" customHeight="true" hidden="false" ht="14.4" outlineLevel="0" r="995">
      <c r="A995" s="9" t="n">
        <v>38001</v>
      </c>
      <c r="B995" s="5" t="n">
        <v>22.91</v>
      </c>
      <c r="C995" s="5" t="n">
        <v>23.4</v>
      </c>
      <c r="D995" s="5" t="n">
        <v>22.5</v>
      </c>
      <c r="E995" s="5" t="n">
        <v>22.85</v>
      </c>
      <c r="F995" s="5" t="n">
        <v>36364600</v>
      </c>
      <c r="G995" s="5" t="n">
        <v>11.38</v>
      </c>
      <c r="I995" s="10" t="e">
        <f aca="false">IF(ROW(E995) - 1 &gt;= $I$1,SUM(E995:E995(E995,1 - $I$1, 0)) / $I$1,"")</f>
        <v>#VALUE!</v>
      </c>
      <c r="J995" s="10" t="e">
        <f aca="false">IF(ROW(E995) - 1 &gt;= $J$1,SUM(E995:E995(E995,1 - $J$1, 0)) / $J$1,"")</f>
        <v>#VALUE!</v>
      </c>
      <c r="L995" s="11" t="e">
        <f aca="true">IF(ROW(E995) - 1 &gt;= $L$1,IF(OFFSET(I995, -1, 0) = "", I995, ((E995 - L994) * $K$4) + L994), "")</f>
        <v>#VALUE!</v>
      </c>
      <c r="M995" s="11" t="e">
        <f aca="true">IF(ROW(E995) - 1 &gt;= $M$1,IF(OFFSET(J995, -1, 0) = "", J995, ((E995 - M994) * $K$6) + M994), "")</f>
        <v>#VALUE!</v>
      </c>
      <c r="N995" s="7" t="e">
        <f aca="false">IF(M995&lt;&gt;"", L995-M995, "")</f>
        <v>#VALUE!</v>
      </c>
      <c r="P995" s="4" t="e">
        <f aca="false">IF(ROW(E995) - 1 &gt;= $P$1, IF(OFFSET(N995, 1- $P$1, 0) &lt;&gt; "", SUM(N995:N995(N995, 1 - $P$1, 0)) / $P$1, ""), "")</f>
        <v>#VALUE!</v>
      </c>
      <c r="Q995" s="8" t="e">
        <f aca="true">IF(ROW(N995) - 1 &gt;= $P$1,IF(OFFSET(P995, -1, 0) = "", P995, ((N995 - Q994) * $O$5) + Q994), "")</f>
        <v>#VALUE!</v>
      </c>
      <c r="R995" s="8" t="e">
        <f aca="false">IF(Q995&lt;&gt;"", N995 - Q995, "")</f>
        <v>#VALUE!</v>
      </c>
    </row>
    <row collapsed="false" customFormat="false" customHeight="true" hidden="false" ht="14.4" outlineLevel="0" r="996">
      <c r="A996" s="9" t="n">
        <v>38002</v>
      </c>
      <c r="B996" s="5" t="n">
        <v>22.89</v>
      </c>
      <c r="C996" s="5" t="n">
        <v>23.04</v>
      </c>
      <c r="D996" s="5" t="n">
        <v>22.61</v>
      </c>
      <c r="E996" s="5" t="n">
        <v>22.72</v>
      </c>
      <c r="F996" s="5" t="n">
        <v>13315000</v>
      </c>
      <c r="G996" s="5" t="n">
        <v>11.31</v>
      </c>
      <c r="I996" s="10" t="e">
        <f aca="false">IF(ROW(E996) - 1 &gt;= $I$1,SUM(E996:E996(E996,1 - $I$1, 0)) / $I$1,"")</f>
        <v>#VALUE!</v>
      </c>
      <c r="J996" s="10" t="e">
        <f aca="false">IF(ROW(E996) - 1 &gt;= $J$1,SUM(E996:E996(E996,1 - $J$1, 0)) / $J$1,"")</f>
        <v>#VALUE!</v>
      </c>
      <c r="L996" s="11" t="e">
        <f aca="true">IF(ROW(E996) - 1 &gt;= $L$1,IF(OFFSET(I996, -1, 0) = "", I996, ((E996 - L995) * $K$4) + L995), "")</f>
        <v>#VALUE!</v>
      </c>
      <c r="M996" s="11" t="e">
        <f aca="true">IF(ROW(E996) - 1 &gt;= $M$1,IF(OFFSET(J996, -1, 0) = "", J996, ((E996 - M995) * $K$6) + M995), "")</f>
        <v>#VALUE!</v>
      </c>
      <c r="N996" s="7" t="e">
        <f aca="false">IF(M996&lt;&gt;"", L996-M996, "")</f>
        <v>#VALUE!</v>
      </c>
      <c r="P996" s="4" t="e">
        <f aca="false">IF(ROW(E996) - 1 &gt;= $P$1, IF(OFFSET(N996, 1- $P$1, 0) &lt;&gt; "", SUM(N996:N996(N996, 1 - $P$1, 0)) / $P$1, ""), "")</f>
        <v>#VALUE!</v>
      </c>
      <c r="Q996" s="8" t="e">
        <f aca="true">IF(ROW(N996) - 1 &gt;= $P$1,IF(OFFSET(P996, -1, 0) = "", P996, ((N996 - Q995) * $O$5) + Q995), "")</f>
        <v>#VALUE!</v>
      </c>
      <c r="R996" s="8" t="e">
        <f aca="false">IF(Q996&lt;&gt;"", N996 - Q996, "")</f>
        <v>#VALUE!</v>
      </c>
    </row>
    <row collapsed="false" customFormat="false" customHeight="true" hidden="false" ht="14.4" outlineLevel="0" r="997">
      <c r="A997" s="9" t="n">
        <v>38006</v>
      </c>
      <c r="B997" s="5" t="n">
        <v>22.67</v>
      </c>
      <c r="C997" s="5" t="n">
        <v>22.8</v>
      </c>
      <c r="D997" s="5" t="n">
        <v>22.25</v>
      </c>
      <c r="E997" s="5" t="n">
        <v>22.73</v>
      </c>
      <c r="F997" s="5" t="n">
        <v>11283800</v>
      </c>
      <c r="G997" s="5" t="n">
        <v>11.32</v>
      </c>
      <c r="I997" s="10" t="e">
        <f aca="false">IF(ROW(E997) - 1 &gt;= $I$1,SUM(E997:E997(E997,1 - $I$1, 0)) / $I$1,"")</f>
        <v>#VALUE!</v>
      </c>
      <c r="J997" s="10" t="e">
        <f aca="false">IF(ROW(E997) - 1 &gt;= $J$1,SUM(E997:E997(E997,1 - $J$1, 0)) / $J$1,"")</f>
        <v>#VALUE!</v>
      </c>
      <c r="L997" s="11" t="e">
        <f aca="true">IF(ROW(E997) - 1 &gt;= $L$1,IF(OFFSET(I997, -1, 0) = "", I997, ((E997 - L996) * $K$4) + L996), "")</f>
        <v>#VALUE!</v>
      </c>
      <c r="M997" s="11" t="e">
        <f aca="true">IF(ROW(E997) - 1 &gt;= $M$1,IF(OFFSET(J997, -1, 0) = "", J997, ((E997 - M996) * $K$6) + M996), "")</f>
        <v>#VALUE!</v>
      </c>
      <c r="N997" s="7" t="e">
        <f aca="false">IF(M997&lt;&gt;"", L997-M997, "")</f>
        <v>#VALUE!</v>
      </c>
      <c r="P997" s="4" t="e">
        <f aca="false">IF(ROW(E997) - 1 &gt;= $P$1, IF(OFFSET(N997, 1- $P$1, 0) &lt;&gt; "", SUM(N997:N997(N997, 1 - $P$1, 0)) / $P$1, ""), "")</f>
        <v>#VALUE!</v>
      </c>
      <c r="Q997" s="8" t="e">
        <f aca="true">IF(ROW(N997) - 1 &gt;= $P$1,IF(OFFSET(P997, -1, 0) = "", P997, ((N997 - Q996) * $O$5) + Q996), "")</f>
        <v>#VALUE!</v>
      </c>
      <c r="R997" s="8" t="e">
        <f aca="false">IF(Q997&lt;&gt;"", N997 - Q997, "")</f>
        <v>#VALUE!</v>
      </c>
    </row>
    <row collapsed="false" customFormat="false" customHeight="true" hidden="false" ht="14.4" outlineLevel="0" r="998">
      <c r="A998" s="9" t="n">
        <v>38007</v>
      </c>
      <c r="B998" s="5" t="n">
        <v>22.7</v>
      </c>
      <c r="C998" s="5" t="n">
        <v>22.97</v>
      </c>
      <c r="D998" s="5" t="n">
        <v>22.43</v>
      </c>
      <c r="E998" s="5" t="n">
        <v>22.61</v>
      </c>
      <c r="F998" s="5" t="n">
        <v>8095000</v>
      </c>
      <c r="G998" s="5" t="n">
        <v>11.26</v>
      </c>
      <c r="I998" s="10" t="e">
        <f aca="false">IF(ROW(E998) - 1 &gt;= $I$1,SUM(E998:E998(E998,1 - $I$1, 0)) / $I$1,"")</f>
        <v>#VALUE!</v>
      </c>
      <c r="J998" s="10" t="e">
        <f aca="false">IF(ROW(E998) - 1 &gt;= $J$1,SUM(E998:E998(E998,1 - $J$1, 0)) / $J$1,"")</f>
        <v>#VALUE!</v>
      </c>
      <c r="L998" s="11" t="e">
        <f aca="true">IF(ROW(E998) - 1 &gt;= $L$1,IF(OFFSET(I998, -1, 0) = "", I998, ((E998 - L997) * $K$4) + L997), "")</f>
        <v>#VALUE!</v>
      </c>
      <c r="M998" s="11" t="e">
        <f aca="true">IF(ROW(E998) - 1 &gt;= $M$1,IF(OFFSET(J998, -1, 0) = "", J998, ((E998 - M997) * $K$6) + M997), "")</f>
        <v>#VALUE!</v>
      </c>
      <c r="N998" s="7" t="e">
        <f aca="false">IF(M998&lt;&gt;"", L998-M998, "")</f>
        <v>#VALUE!</v>
      </c>
      <c r="P998" s="4" t="e">
        <f aca="false">IF(ROW(E998) - 1 &gt;= $P$1, IF(OFFSET(N998, 1- $P$1, 0) &lt;&gt; "", SUM(N998:N998(N998, 1 - $P$1, 0)) / $P$1, ""), "")</f>
        <v>#VALUE!</v>
      </c>
      <c r="Q998" s="8" t="e">
        <f aca="true">IF(ROW(N998) - 1 &gt;= $P$1,IF(OFFSET(P998, -1, 0) = "", P998, ((N998 - Q997) * $O$5) + Q997), "")</f>
        <v>#VALUE!</v>
      </c>
      <c r="R998" s="8" t="e">
        <f aca="false">IF(Q998&lt;&gt;"", N998 - Q998, "")</f>
        <v>#VALUE!</v>
      </c>
    </row>
    <row collapsed="false" customFormat="false" customHeight="true" hidden="false" ht="14.4" outlineLevel="0" r="999">
      <c r="A999" s="9" t="n">
        <v>38008</v>
      </c>
      <c r="B999" s="5" t="n">
        <v>22.56</v>
      </c>
      <c r="C999" s="5" t="n">
        <v>22.83</v>
      </c>
      <c r="D999" s="5" t="n">
        <v>22.18</v>
      </c>
      <c r="E999" s="5" t="n">
        <v>22.18</v>
      </c>
      <c r="F999" s="5" t="n">
        <v>7321600</v>
      </c>
      <c r="G999" s="5" t="n">
        <v>11.04</v>
      </c>
      <c r="I999" s="10" t="e">
        <f aca="false">IF(ROW(E999) - 1 &gt;= $I$1,SUM(E999:E999(E999,1 - $I$1, 0)) / $I$1,"")</f>
        <v>#VALUE!</v>
      </c>
      <c r="J999" s="10" t="e">
        <f aca="false">IF(ROW(E999) - 1 &gt;= $J$1,SUM(E999:E999(E999,1 - $J$1, 0)) / $J$1,"")</f>
        <v>#VALUE!</v>
      </c>
      <c r="L999" s="11" t="e">
        <f aca="true">IF(ROW(E999) - 1 &gt;= $L$1,IF(OFFSET(I999, -1, 0) = "", I999, ((E999 - L998) * $K$4) + L998), "")</f>
        <v>#VALUE!</v>
      </c>
      <c r="M999" s="11" t="e">
        <f aca="true">IF(ROW(E999) - 1 &gt;= $M$1,IF(OFFSET(J999, -1, 0) = "", J999, ((E999 - M998) * $K$6) + M998), "")</f>
        <v>#VALUE!</v>
      </c>
      <c r="N999" s="7" t="e">
        <f aca="false">IF(M999&lt;&gt;"", L999-M999, "")</f>
        <v>#VALUE!</v>
      </c>
      <c r="P999" s="4" t="e">
        <f aca="false">IF(ROW(E999) - 1 &gt;= $P$1, IF(OFFSET(N999, 1- $P$1, 0) &lt;&gt; "", SUM(N999:N999(N999, 1 - $P$1, 0)) / $P$1, ""), "")</f>
        <v>#VALUE!</v>
      </c>
      <c r="Q999" s="8" t="e">
        <f aca="true">IF(ROW(N999) - 1 &gt;= $P$1,IF(OFFSET(P999, -1, 0) = "", P999, ((N999 - Q998) * $O$5) + Q998), "")</f>
        <v>#VALUE!</v>
      </c>
      <c r="R999" s="8" t="e">
        <f aca="false">IF(Q999&lt;&gt;"", N999 - Q999, "")</f>
        <v>#VALUE!</v>
      </c>
    </row>
    <row collapsed="false" customFormat="false" customHeight="true" hidden="false" ht="14.4" outlineLevel="0" r="1000">
      <c r="A1000" s="9" t="n">
        <v>38009</v>
      </c>
      <c r="B1000" s="5" t="n">
        <v>22.42</v>
      </c>
      <c r="C1000" s="5" t="n">
        <v>22.74</v>
      </c>
      <c r="D1000" s="5" t="n">
        <v>22.25</v>
      </c>
      <c r="E1000" s="5" t="n">
        <v>22.56</v>
      </c>
      <c r="F1000" s="5" t="n">
        <v>8113200</v>
      </c>
      <c r="G1000" s="5" t="n">
        <v>11.23</v>
      </c>
      <c r="I1000" s="10" t="e">
        <f aca="false">IF(ROW(E1000) - 1 &gt;= $I$1,SUM(E1000:E1000(E1000,1 - $I$1, 0)) / $I$1,"")</f>
        <v>#VALUE!</v>
      </c>
      <c r="J1000" s="10" t="e">
        <f aca="false">IF(ROW(E1000) - 1 &gt;= $J$1,SUM(E1000:E1000(E1000,1 - $J$1, 0)) / $J$1,"")</f>
        <v>#VALUE!</v>
      </c>
      <c r="L1000" s="11" t="e">
        <f aca="true">IF(ROW(E1000) - 1 &gt;= $L$1,IF(OFFSET(I1000, -1, 0) = "", I1000, ((E1000 - L999) * $K$4) + L999), "")</f>
        <v>#VALUE!</v>
      </c>
      <c r="M1000" s="11" t="e">
        <f aca="true">IF(ROW(E1000) - 1 &gt;= $M$1,IF(OFFSET(J1000, -1, 0) = "", J1000, ((E1000 - M999) * $K$6) + M999), "")</f>
        <v>#VALUE!</v>
      </c>
      <c r="N1000" s="7" t="e">
        <f aca="false">IF(M1000&lt;&gt;"", L1000-M1000, "")</f>
        <v>#VALUE!</v>
      </c>
      <c r="P1000" s="4" t="e">
        <f aca="false">IF(ROW(E1000) - 1 &gt;= $P$1, IF(OFFSET(N1000, 1- $P$1, 0) &lt;&gt; "", SUM(N1000:N1000(N1000, 1 - $P$1, 0)) / $P$1, ""), "")</f>
        <v>#VALUE!</v>
      </c>
      <c r="Q1000" s="8" t="e">
        <f aca="true">IF(ROW(N1000) - 1 &gt;= $P$1,IF(OFFSET(P1000, -1, 0) = "", P1000, ((N1000 - Q999) * $O$5) + Q999), "")</f>
        <v>#VALUE!</v>
      </c>
      <c r="R1000" s="8" t="e">
        <f aca="false">IF(Q1000&lt;&gt;"", N1000 - Q1000, "")</f>
        <v>#VALUE!</v>
      </c>
    </row>
    <row collapsed="false" customFormat="false" customHeight="true" hidden="false" ht="14.4" outlineLevel="0" r="1001">
      <c r="A1001" s="9" t="n">
        <v>38012</v>
      </c>
      <c r="B1001" s="5" t="n">
        <v>22.46</v>
      </c>
      <c r="C1001" s="5" t="n">
        <v>23.06</v>
      </c>
      <c r="D1001" s="5" t="n">
        <v>22.43</v>
      </c>
      <c r="E1001" s="5" t="n">
        <v>23.01</v>
      </c>
      <c r="F1001" s="5" t="n">
        <v>9688200</v>
      </c>
      <c r="G1001" s="5" t="n">
        <v>11.46</v>
      </c>
      <c r="I1001" s="10" t="e">
        <f aca="false">IF(ROW(E1001) - 1 &gt;= $I$1,SUM(E1001:E1001(E1001,1 - $I$1, 0)) / $I$1,"")</f>
        <v>#VALUE!</v>
      </c>
      <c r="J1001" s="10" t="e">
        <f aca="false">IF(ROW(E1001) - 1 &gt;= $J$1,SUM(E1001:E1001(E1001,1 - $J$1, 0)) / $J$1,"")</f>
        <v>#VALUE!</v>
      </c>
      <c r="L1001" s="11" t="e">
        <f aca="true">IF(ROW(E1001) - 1 &gt;= $L$1,IF(OFFSET(I1001, -1, 0) = "", I1001, ((E1001 - L1000) * $K$4) + L1000), "")</f>
        <v>#VALUE!</v>
      </c>
      <c r="M1001" s="11" t="e">
        <f aca="true">IF(ROW(E1001) - 1 &gt;= $M$1,IF(OFFSET(J1001, -1, 0) = "", J1001, ((E1001 - M1000) * $K$6) + M1000), "")</f>
        <v>#VALUE!</v>
      </c>
      <c r="N1001" s="7" t="e">
        <f aca="false">IF(M1001&lt;&gt;"", L1001-M1001, "")</f>
        <v>#VALUE!</v>
      </c>
      <c r="P1001" s="4" t="e">
        <f aca="false">IF(ROW(E1001) - 1 &gt;= $P$1, IF(OFFSET(N1001, 1- $P$1, 0) &lt;&gt; "", SUM(N1001:N1001(N1001, 1 - $P$1, 0)) / $P$1, ""), "")</f>
        <v>#VALUE!</v>
      </c>
      <c r="Q1001" s="8" t="e">
        <f aca="true">IF(ROW(N1001) - 1 &gt;= $P$1,IF(OFFSET(P1001, -1, 0) = "", P1001, ((N1001 - Q1000) * $O$5) + Q1000), "")</f>
        <v>#VALUE!</v>
      </c>
      <c r="R1001" s="8" t="e">
        <f aca="false">IF(Q1001&lt;&gt;"", N1001 - Q1001, "")</f>
        <v>#VALUE!</v>
      </c>
    </row>
    <row collapsed="false" customFormat="false" customHeight="true" hidden="false" ht="14.4" outlineLevel="0" r="1002">
      <c r="A1002" s="9" t="n">
        <v>38013</v>
      </c>
      <c r="B1002" s="5" t="n">
        <v>23.04</v>
      </c>
      <c r="C1002" s="5" t="n">
        <v>23.25</v>
      </c>
      <c r="D1002" s="5" t="n">
        <v>22.8</v>
      </c>
      <c r="E1002" s="5" t="n">
        <v>23.07</v>
      </c>
      <c r="F1002" s="5" t="n">
        <v>10966800</v>
      </c>
      <c r="G1002" s="5" t="n">
        <v>11.49</v>
      </c>
      <c r="I1002" s="10" t="e">
        <f aca="false">IF(ROW(E1002) - 1 &gt;= $I$1,SUM(E1002:E1002(E1002,1 - $I$1, 0)) / $I$1,"")</f>
        <v>#VALUE!</v>
      </c>
      <c r="J1002" s="10" t="e">
        <f aca="false">IF(ROW(E1002) - 1 &gt;= $J$1,SUM(E1002:E1002(E1002,1 - $J$1, 0)) / $J$1,"")</f>
        <v>#VALUE!</v>
      </c>
      <c r="L1002" s="11" t="e">
        <f aca="true">IF(ROW(E1002) - 1 &gt;= $L$1,IF(OFFSET(I1002, -1, 0) = "", I1002, ((E1002 - L1001) * $K$4) + L1001), "")</f>
        <v>#VALUE!</v>
      </c>
      <c r="M1002" s="11" t="e">
        <f aca="true">IF(ROW(E1002) - 1 &gt;= $M$1,IF(OFFSET(J1002, -1, 0) = "", J1002, ((E1002 - M1001) * $K$6) + M1001), "")</f>
        <v>#VALUE!</v>
      </c>
      <c r="N1002" s="7" t="e">
        <f aca="false">IF(M1002&lt;&gt;"", L1002-M1002, "")</f>
        <v>#VALUE!</v>
      </c>
      <c r="P1002" s="4" t="e">
        <f aca="false">IF(ROW(E1002) - 1 &gt;= $P$1, IF(OFFSET(N1002, 1- $P$1, 0) &lt;&gt; "", SUM(N1002:N1002(N1002, 1 - $P$1, 0)) / $P$1, ""), "")</f>
        <v>#VALUE!</v>
      </c>
      <c r="Q1002" s="8" t="e">
        <f aca="true">IF(ROW(N1002) - 1 &gt;= $P$1,IF(OFFSET(P1002, -1, 0) = "", P1002, ((N1002 - Q1001) * $O$5) + Q1001), "")</f>
        <v>#VALUE!</v>
      </c>
      <c r="R1002" s="8" t="e">
        <f aca="false">IF(Q1002&lt;&gt;"", N1002 - Q1002, "")</f>
        <v>#VALUE!</v>
      </c>
    </row>
    <row collapsed="false" customFormat="false" customHeight="true" hidden="false" ht="14.4" outlineLevel="0" r="1003">
      <c r="A1003" s="9" t="n">
        <v>38014</v>
      </c>
      <c r="B1003" s="5" t="n">
        <v>22.84</v>
      </c>
      <c r="C1003" s="5" t="n">
        <v>23.38</v>
      </c>
      <c r="D1003" s="5" t="n">
        <v>22.41</v>
      </c>
      <c r="E1003" s="5" t="n">
        <v>22.52</v>
      </c>
      <c r="F1003" s="5" t="n">
        <v>9835800</v>
      </c>
      <c r="G1003" s="5" t="n">
        <v>11.21</v>
      </c>
      <c r="I1003" s="10" t="e">
        <f aca="false">IF(ROW(E1003) - 1 &gt;= $I$1,SUM(E1003:E1003(E1003,1 - $I$1, 0)) / $I$1,"")</f>
        <v>#VALUE!</v>
      </c>
      <c r="J1003" s="10" t="e">
        <f aca="false">IF(ROW(E1003) - 1 &gt;= $J$1,SUM(E1003:E1003(E1003,1 - $J$1, 0)) / $J$1,"")</f>
        <v>#VALUE!</v>
      </c>
      <c r="L1003" s="11" t="e">
        <f aca="true">IF(ROW(E1003) - 1 &gt;= $L$1,IF(OFFSET(I1003, -1, 0) = "", I1003, ((E1003 - L1002) * $K$4) + L1002), "")</f>
        <v>#VALUE!</v>
      </c>
      <c r="M1003" s="11" t="e">
        <f aca="true">IF(ROW(E1003) - 1 &gt;= $M$1,IF(OFFSET(J1003, -1, 0) = "", J1003, ((E1003 - M1002) * $K$6) + M1002), "")</f>
        <v>#VALUE!</v>
      </c>
      <c r="N1003" s="7" t="e">
        <f aca="false">IF(M1003&lt;&gt;"", L1003-M1003, "")</f>
        <v>#VALUE!</v>
      </c>
      <c r="P1003" s="4" t="e">
        <f aca="false">IF(ROW(E1003) - 1 &gt;= $P$1, IF(OFFSET(N1003, 1- $P$1, 0) &lt;&gt; "", SUM(N1003:N1003(N1003, 1 - $P$1, 0)) / $P$1, ""), "")</f>
        <v>#VALUE!</v>
      </c>
      <c r="Q1003" s="8" t="e">
        <f aca="true">IF(ROW(N1003) - 1 &gt;= $P$1,IF(OFFSET(P1003, -1, 0) = "", P1003, ((N1003 - Q1002) * $O$5) + Q1002), "")</f>
        <v>#VALUE!</v>
      </c>
      <c r="R1003" s="8" t="e">
        <f aca="false">IF(Q1003&lt;&gt;"", N1003 - Q1003, "")</f>
        <v>#VALUE!</v>
      </c>
    </row>
    <row collapsed="false" customFormat="false" customHeight="true" hidden="false" ht="14.4" outlineLevel="0" r="1004">
      <c r="A1004" s="9" t="n">
        <v>38015</v>
      </c>
      <c r="B1004" s="5" t="n">
        <v>22.63</v>
      </c>
      <c r="C1004" s="5" t="n">
        <v>22.8</v>
      </c>
      <c r="D1004" s="5" t="n">
        <v>22.19</v>
      </c>
      <c r="E1004" s="5" t="n">
        <v>22.68</v>
      </c>
      <c r="F1004" s="5" t="n">
        <v>7596400</v>
      </c>
      <c r="G1004" s="5" t="n">
        <v>11.29</v>
      </c>
      <c r="I1004" s="10" t="e">
        <f aca="false">IF(ROW(E1004) - 1 &gt;= $I$1,SUM(E1004:E1004(E1004,1 - $I$1, 0)) / $I$1,"")</f>
        <v>#VALUE!</v>
      </c>
      <c r="J1004" s="10" t="e">
        <f aca="false">IF(ROW(E1004) - 1 &gt;= $J$1,SUM(E1004:E1004(E1004,1 - $J$1, 0)) / $J$1,"")</f>
        <v>#VALUE!</v>
      </c>
      <c r="L1004" s="11" t="e">
        <f aca="true">IF(ROW(E1004) - 1 &gt;= $L$1,IF(OFFSET(I1004, -1, 0) = "", I1004, ((E1004 - L1003) * $K$4) + L1003), "")</f>
        <v>#VALUE!</v>
      </c>
      <c r="M1004" s="11" t="e">
        <f aca="true">IF(ROW(E1004) - 1 &gt;= $M$1,IF(OFFSET(J1004, -1, 0) = "", J1004, ((E1004 - M1003) * $K$6) + M1003), "")</f>
        <v>#VALUE!</v>
      </c>
      <c r="N1004" s="7" t="e">
        <f aca="false">IF(M1004&lt;&gt;"", L1004-M1004, "")</f>
        <v>#VALUE!</v>
      </c>
      <c r="P1004" s="4" t="e">
        <f aca="false">IF(ROW(E1004) - 1 &gt;= $P$1, IF(OFFSET(N1004, 1- $P$1, 0) &lt;&gt; "", SUM(N1004:N1004(N1004, 1 - $P$1, 0)) / $P$1, ""), "")</f>
        <v>#VALUE!</v>
      </c>
      <c r="Q1004" s="8" t="e">
        <f aca="true">IF(ROW(N1004) - 1 &gt;= $P$1,IF(OFFSET(P1004, -1, 0) = "", P1004, ((N1004 - Q1003) * $O$5) + Q1003), "")</f>
        <v>#VALUE!</v>
      </c>
      <c r="R1004" s="8" t="e">
        <f aca="false">IF(Q1004&lt;&gt;"", N1004 - Q1004, "")</f>
        <v>#VALUE!</v>
      </c>
    </row>
    <row collapsed="false" customFormat="false" customHeight="true" hidden="false" ht="14.4" outlineLevel="0" r="1005">
      <c r="A1005" s="9" t="n">
        <v>38016</v>
      </c>
      <c r="B1005" s="5" t="n">
        <v>22.65</v>
      </c>
      <c r="C1005" s="5" t="n">
        <v>22.87</v>
      </c>
      <c r="D1005" s="5" t="n">
        <v>22.42</v>
      </c>
      <c r="E1005" s="5" t="n">
        <v>22.56</v>
      </c>
      <c r="F1005" s="5" t="n">
        <v>6617800</v>
      </c>
      <c r="G1005" s="5" t="n">
        <v>11.23</v>
      </c>
      <c r="I1005" s="10" t="e">
        <f aca="false">IF(ROW(E1005) - 1 &gt;= $I$1,SUM(E1005:E1005(E1005,1 - $I$1, 0)) / $I$1,"")</f>
        <v>#VALUE!</v>
      </c>
      <c r="J1005" s="10" t="e">
        <f aca="false">IF(ROW(E1005) - 1 &gt;= $J$1,SUM(E1005:E1005(E1005,1 - $J$1, 0)) / $J$1,"")</f>
        <v>#VALUE!</v>
      </c>
      <c r="L1005" s="11" t="e">
        <f aca="true">IF(ROW(E1005) - 1 &gt;= $L$1,IF(OFFSET(I1005, -1, 0) = "", I1005, ((E1005 - L1004) * $K$4) + L1004), "")</f>
        <v>#VALUE!</v>
      </c>
      <c r="M1005" s="11" t="e">
        <f aca="true">IF(ROW(E1005) - 1 &gt;= $M$1,IF(OFFSET(J1005, -1, 0) = "", J1005, ((E1005 - M1004) * $K$6) + M1004), "")</f>
        <v>#VALUE!</v>
      </c>
      <c r="N1005" s="7" t="e">
        <f aca="false">IF(M1005&lt;&gt;"", L1005-M1005, "")</f>
        <v>#VALUE!</v>
      </c>
      <c r="P1005" s="4" t="e">
        <f aca="false">IF(ROW(E1005) - 1 &gt;= $P$1, IF(OFFSET(N1005, 1- $P$1, 0) &lt;&gt; "", SUM(N1005:N1005(N1005, 1 - $P$1, 0)) / $P$1, ""), "")</f>
        <v>#VALUE!</v>
      </c>
      <c r="Q1005" s="8" t="e">
        <f aca="true">IF(ROW(N1005) - 1 &gt;= $P$1,IF(OFFSET(P1005, -1, 0) = "", P1005, ((N1005 - Q1004) * $O$5) + Q1004), "")</f>
        <v>#VALUE!</v>
      </c>
      <c r="R1005" s="8" t="e">
        <f aca="false">IF(Q1005&lt;&gt;"", N1005 - Q1005, "")</f>
        <v>#VALUE!</v>
      </c>
    </row>
    <row collapsed="false" customFormat="false" customHeight="true" hidden="false" ht="14.4" outlineLevel="0" r="1006">
      <c r="A1006" s="9" t="n">
        <v>38019</v>
      </c>
      <c r="B1006" s="5" t="n">
        <v>22.46</v>
      </c>
      <c r="C1006" s="5" t="n">
        <v>22.81</v>
      </c>
      <c r="D1006" s="5" t="n">
        <v>22.08</v>
      </c>
      <c r="E1006" s="5" t="n">
        <v>22.32</v>
      </c>
      <c r="F1006" s="5" t="n">
        <v>10265400</v>
      </c>
      <c r="G1006" s="5" t="n">
        <v>11.11</v>
      </c>
      <c r="I1006" s="10" t="e">
        <f aca="false">IF(ROW(E1006) - 1 &gt;= $I$1,SUM(E1006:E1006(E1006,1 - $I$1, 0)) / $I$1,"")</f>
        <v>#VALUE!</v>
      </c>
      <c r="J1006" s="10" t="e">
        <f aca="false">IF(ROW(E1006) - 1 &gt;= $J$1,SUM(E1006:E1006(E1006,1 - $J$1, 0)) / $J$1,"")</f>
        <v>#VALUE!</v>
      </c>
      <c r="L1006" s="11" t="e">
        <f aca="true">IF(ROW(E1006) - 1 &gt;= $L$1,IF(OFFSET(I1006, -1, 0) = "", I1006, ((E1006 - L1005) * $K$4) + L1005), "")</f>
        <v>#VALUE!</v>
      </c>
      <c r="M1006" s="11" t="e">
        <f aca="true">IF(ROW(E1006) - 1 &gt;= $M$1,IF(OFFSET(J1006, -1, 0) = "", J1006, ((E1006 - M1005) * $K$6) + M1005), "")</f>
        <v>#VALUE!</v>
      </c>
      <c r="N1006" s="7" t="e">
        <f aca="false">IF(M1006&lt;&gt;"", L1006-M1006, "")</f>
        <v>#VALUE!</v>
      </c>
      <c r="P1006" s="4" t="e">
        <f aca="false">IF(ROW(E1006) - 1 &gt;= $P$1, IF(OFFSET(N1006, 1- $P$1, 0) &lt;&gt; "", SUM(N1006:N1006(N1006, 1 - $P$1, 0)) / $P$1, ""), "")</f>
        <v>#VALUE!</v>
      </c>
      <c r="Q1006" s="8" t="e">
        <f aca="true">IF(ROW(N1006) - 1 &gt;= $P$1,IF(OFFSET(P1006, -1, 0) = "", P1006, ((N1006 - Q1005) * $O$5) + Q1005), "")</f>
        <v>#VALUE!</v>
      </c>
      <c r="R1006" s="8" t="e">
        <f aca="false">IF(Q1006&lt;&gt;"", N1006 - Q1006, "")</f>
        <v>#VALUE!</v>
      </c>
    </row>
    <row collapsed="false" customFormat="false" customHeight="true" hidden="false" ht="14.4" outlineLevel="0" r="1007">
      <c r="A1007" s="9" t="n">
        <v>38020</v>
      </c>
      <c r="B1007" s="5" t="n">
        <v>22.3</v>
      </c>
      <c r="C1007" s="5" t="n">
        <v>22.4</v>
      </c>
      <c r="D1007" s="5" t="n">
        <v>22</v>
      </c>
      <c r="E1007" s="5" t="n">
        <v>22.26</v>
      </c>
      <c r="F1007" s="5" t="n">
        <v>6457600</v>
      </c>
      <c r="G1007" s="5" t="n">
        <v>11.08</v>
      </c>
      <c r="I1007" s="10" t="e">
        <f aca="false">IF(ROW(E1007) - 1 &gt;= $I$1,SUM(E1007:E1007(E1007,1 - $I$1, 0)) / $I$1,"")</f>
        <v>#VALUE!</v>
      </c>
      <c r="J1007" s="10" t="e">
        <f aca="false">IF(ROW(E1007) - 1 &gt;= $J$1,SUM(E1007:E1007(E1007,1 - $J$1, 0)) / $J$1,"")</f>
        <v>#VALUE!</v>
      </c>
      <c r="L1007" s="11" t="e">
        <f aca="true">IF(ROW(E1007) - 1 &gt;= $L$1,IF(OFFSET(I1007, -1, 0) = "", I1007, ((E1007 - L1006) * $K$4) + L1006), "")</f>
        <v>#VALUE!</v>
      </c>
      <c r="M1007" s="11" t="e">
        <f aca="true">IF(ROW(E1007) - 1 &gt;= $M$1,IF(OFFSET(J1007, -1, 0) = "", J1007, ((E1007 - M1006) * $K$6) + M1006), "")</f>
        <v>#VALUE!</v>
      </c>
      <c r="N1007" s="7" t="e">
        <f aca="false">IF(M1007&lt;&gt;"", L1007-M1007, "")</f>
        <v>#VALUE!</v>
      </c>
      <c r="P1007" s="4" t="e">
        <f aca="false">IF(ROW(E1007) - 1 &gt;= $P$1, IF(OFFSET(N1007, 1- $P$1, 0) &lt;&gt; "", SUM(N1007:N1007(N1007, 1 - $P$1, 0)) / $P$1, ""), "")</f>
        <v>#VALUE!</v>
      </c>
      <c r="Q1007" s="8" t="e">
        <f aca="true">IF(ROW(N1007) - 1 &gt;= $P$1,IF(OFFSET(P1007, -1, 0) = "", P1007, ((N1007 - Q1006) * $O$5) + Q1006), "")</f>
        <v>#VALUE!</v>
      </c>
      <c r="R1007" s="8" t="e">
        <f aca="false">IF(Q1007&lt;&gt;"", N1007 - Q1007, "")</f>
        <v>#VALUE!</v>
      </c>
    </row>
    <row collapsed="false" customFormat="false" customHeight="true" hidden="false" ht="14.4" outlineLevel="0" r="1008">
      <c r="A1008" s="9" t="n">
        <v>38021</v>
      </c>
      <c r="B1008" s="5" t="n">
        <v>22</v>
      </c>
      <c r="C1008" s="5" t="n">
        <v>22.09</v>
      </c>
      <c r="D1008" s="5" t="n">
        <v>21.7</v>
      </c>
      <c r="E1008" s="5" t="n">
        <v>21.79</v>
      </c>
      <c r="F1008" s="5" t="n">
        <v>10912600</v>
      </c>
      <c r="G1008" s="5" t="n">
        <v>10.85</v>
      </c>
      <c r="I1008" s="10" t="e">
        <f aca="false">IF(ROW(E1008) - 1 &gt;= $I$1,SUM(E1008:E1008(E1008,1 - $I$1, 0)) / $I$1,"")</f>
        <v>#VALUE!</v>
      </c>
      <c r="J1008" s="10" t="e">
        <f aca="false">IF(ROW(E1008) - 1 &gt;= $J$1,SUM(E1008:E1008(E1008,1 - $J$1, 0)) / $J$1,"")</f>
        <v>#VALUE!</v>
      </c>
      <c r="L1008" s="11" t="e">
        <f aca="true">IF(ROW(E1008) - 1 &gt;= $L$1,IF(OFFSET(I1008, -1, 0) = "", I1008, ((E1008 - L1007) * $K$4) + L1007), "")</f>
        <v>#VALUE!</v>
      </c>
      <c r="M1008" s="11" t="e">
        <f aca="true">IF(ROW(E1008) - 1 &gt;= $M$1,IF(OFFSET(J1008, -1, 0) = "", J1008, ((E1008 - M1007) * $K$6) + M1007), "")</f>
        <v>#VALUE!</v>
      </c>
      <c r="N1008" s="7" t="e">
        <f aca="false">IF(M1008&lt;&gt;"", L1008-M1008, "")</f>
        <v>#VALUE!</v>
      </c>
      <c r="P1008" s="4" t="e">
        <f aca="false">IF(ROW(E1008) - 1 &gt;= $P$1, IF(OFFSET(N1008, 1- $P$1, 0) &lt;&gt; "", SUM(N1008:N1008(N1008, 1 - $P$1, 0)) / $P$1, ""), "")</f>
        <v>#VALUE!</v>
      </c>
      <c r="Q1008" s="8" t="e">
        <f aca="true">IF(ROW(N1008) - 1 &gt;= $P$1,IF(OFFSET(P1008, -1, 0) = "", P1008, ((N1008 - Q1007) * $O$5) + Q1007), "")</f>
        <v>#VALUE!</v>
      </c>
      <c r="R1008" s="8" t="e">
        <f aca="false">IF(Q1008&lt;&gt;"", N1008 - Q1008, "")</f>
        <v>#VALUE!</v>
      </c>
    </row>
    <row collapsed="false" customFormat="false" customHeight="true" hidden="false" ht="14.4" outlineLevel="0" r="1009">
      <c r="A1009" s="9" t="n">
        <v>38022</v>
      </c>
      <c r="B1009" s="5" t="n">
        <v>21.82</v>
      </c>
      <c r="C1009" s="5" t="n">
        <v>22.91</v>
      </c>
      <c r="D1009" s="5" t="n">
        <v>21.81</v>
      </c>
      <c r="E1009" s="5" t="n">
        <v>22.42</v>
      </c>
      <c r="F1009" s="5" t="n">
        <v>12601600</v>
      </c>
      <c r="G1009" s="5" t="n">
        <v>11.16</v>
      </c>
      <c r="I1009" s="10" t="e">
        <f aca="false">IF(ROW(E1009) - 1 &gt;= $I$1,SUM(E1009:E1009(E1009,1 - $I$1, 0)) / $I$1,"")</f>
        <v>#VALUE!</v>
      </c>
      <c r="J1009" s="10" t="e">
        <f aca="false">IF(ROW(E1009) - 1 &gt;= $J$1,SUM(E1009:E1009(E1009,1 - $J$1, 0)) / $J$1,"")</f>
        <v>#VALUE!</v>
      </c>
      <c r="L1009" s="11" t="e">
        <f aca="true">IF(ROW(E1009) - 1 &gt;= $L$1,IF(OFFSET(I1009, -1, 0) = "", I1009, ((E1009 - L1008) * $K$4) + L1008), "")</f>
        <v>#VALUE!</v>
      </c>
      <c r="M1009" s="11" t="e">
        <f aca="true">IF(ROW(E1009) - 1 &gt;= $M$1,IF(OFFSET(J1009, -1, 0) = "", J1009, ((E1009 - M1008) * $K$6) + M1008), "")</f>
        <v>#VALUE!</v>
      </c>
      <c r="N1009" s="7" t="e">
        <f aca="false">IF(M1009&lt;&gt;"", L1009-M1009, "")</f>
        <v>#VALUE!</v>
      </c>
      <c r="P1009" s="4" t="e">
        <f aca="false">IF(ROW(E1009) - 1 &gt;= $P$1, IF(OFFSET(N1009, 1- $P$1, 0) &lt;&gt; "", SUM(N1009:N1009(N1009, 1 - $P$1, 0)) / $P$1, ""), "")</f>
        <v>#VALUE!</v>
      </c>
      <c r="Q1009" s="8" t="e">
        <f aca="true">IF(ROW(N1009) - 1 &gt;= $P$1,IF(OFFSET(P1009, -1, 0) = "", P1009, ((N1009 - Q1008) * $O$5) + Q1008), "")</f>
        <v>#VALUE!</v>
      </c>
      <c r="R1009" s="8" t="e">
        <f aca="false">IF(Q1009&lt;&gt;"", N1009 - Q1009, "")</f>
        <v>#VALUE!</v>
      </c>
    </row>
    <row collapsed="false" customFormat="false" customHeight="true" hidden="false" ht="14.4" outlineLevel="0" r="1010">
      <c r="A1010" s="9" t="n">
        <v>38023</v>
      </c>
      <c r="B1010" s="5" t="n">
        <v>22.45</v>
      </c>
      <c r="C1010" s="5" t="n">
        <v>22.89</v>
      </c>
      <c r="D1010" s="5" t="n">
        <v>22.4</v>
      </c>
      <c r="E1010" s="5" t="n">
        <v>22.71</v>
      </c>
      <c r="F1010" s="5" t="n">
        <v>6905000</v>
      </c>
      <c r="G1010" s="5" t="n">
        <v>11.31</v>
      </c>
      <c r="I1010" s="10" t="e">
        <f aca="false">IF(ROW(E1010) - 1 &gt;= $I$1,SUM(E1010:E1010(E1010,1 - $I$1, 0)) / $I$1,"")</f>
        <v>#VALUE!</v>
      </c>
      <c r="J1010" s="10" t="e">
        <f aca="false">IF(ROW(E1010) - 1 &gt;= $J$1,SUM(E1010:E1010(E1010,1 - $J$1, 0)) / $J$1,"")</f>
        <v>#VALUE!</v>
      </c>
      <c r="L1010" s="11" t="e">
        <f aca="true">IF(ROW(E1010) - 1 &gt;= $L$1,IF(OFFSET(I1010, -1, 0) = "", I1010, ((E1010 - L1009) * $K$4) + L1009), "")</f>
        <v>#VALUE!</v>
      </c>
      <c r="M1010" s="11" t="e">
        <f aca="true">IF(ROW(E1010) - 1 &gt;= $M$1,IF(OFFSET(J1010, -1, 0) = "", J1010, ((E1010 - M1009) * $K$6) + M1009), "")</f>
        <v>#VALUE!</v>
      </c>
      <c r="N1010" s="7" t="e">
        <f aca="false">IF(M1010&lt;&gt;"", L1010-M1010, "")</f>
        <v>#VALUE!</v>
      </c>
      <c r="P1010" s="4" t="e">
        <f aca="false">IF(ROW(E1010) - 1 &gt;= $P$1, IF(OFFSET(N1010, 1- $P$1, 0) &lt;&gt; "", SUM(N1010:N1010(N1010, 1 - $P$1, 0)) / $P$1, ""), "")</f>
        <v>#VALUE!</v>
      </c>
      <c r="Q1010" s="8" t="e">
        <f aca="true">IF(ROW(N1010) - 1 &gt;= $P$1,IF(OFFSET(P1010, -1, 0) = "", P1010, ((N1010 - Q1009) * $O$5) + Q1009), "")</f>
        <v>#VALUE!</v>
      </c>
      <c r="R1010" s="8" t="e">
        <f aca="false">IF(Q1010&lt;&gt;"", N1010 - Q1010, "")</f>
        <v>#VALUE!</v>
      </c>
    </row>
    <row collapsed="false" customFormat="false" customHeight="true" hidden="false" ht="14.4" outlineLevel="0" r="1011">
      <c r="A1011" s="9" t="n">
        <v>38026</v>
      </c>
      <c r="B1011" s="5" t="n">
        <v>22.62</v>
      </c>
      <c r="C1011" s="5" t="n">
        <v>22.86</v>
      </c>
      <c r="D1011" s="5" t="n">
        <v>22.5</v>
      </c>
      <c r="E1011" s="5" t="n">
        <v>22.67</v>
      </c>
      <c r="F1011" s="5" t="n">
        <v>6723600</v>
      </c>
      <c r="G1011" s="5" t="n">
        <v>11.29</v>
      </c>
      <c r="I1011" s="10" t="e">
        <f aca="false">IF(ROW(E1011) - 1 &gt;= $I$1,SUM(E1011:E1011(E1011,1 - $I$1, 0)) / $I$1,"")</f>
        <v>#VALUE!</v>
      </c>
      <c r="J1011" s="10" t="e">
        <f aca="false">IF(ROW(E1011) - 1 &gt;= $J$1,SUM(E1011:E1011(E1011,1 - $J$1, 0)) / $J$1,"")</f>
        <v>#VALUE!</v>
      </c>
      <c r="L1011" s="11" t="e">
        <f aca="true">IF(ROW(E1011) - 1 &gt;= $L$1,IF(OFFSET(I1011, -1, 0) = "", I1011, ((E1011 - L1010) * $K$4) + L1010), "")</f>
        <v>#VALUE!</v>
      </c>
      <c r="M1011" s="11" t="e">
        <f aca="true">IF(ROW(E1011) - 1 &gt;= $M$1,IF(OFFSET(J1011, -1, 0) = "", J1011, ((E1011 - M1010) * $K$6) + M1010), "")</f>
        <v>#VALUE!</v>
      </c>
      <c r="N1011" s="7" t="e">
        <f aca="false">IF(M1011&lt;&gt;"", L1011-M1011, "")</f>
        <v>#VALUE!</v>
      </c>
      <c r="P1011" s="4" t="e">
        <f aca="false">IF(ROW(E1011) - 1 &gt;= $P$1, IF(OFFSET(N1011, 1- $P$1, 0) &lt;&gt; "", SUM(N1011:N1011(N1011, 1 - $P$1, 0)) / $P$1, ""), "")</f>
        <v>#VALUE!</v>
      </c>
      <c r="Q1011" s="8" t="e">
        <f aca="true">IF(ROW(N1011) - 1 &gt;= $P$1,IF(OFFSET(P1011, -1, 0) = "", P1011, ((N1011 - Q1010) * $O$5) + Q1010), "")</f>
        <v>#VALUE!</v>
      </c>
      <c r="R1011" s="8" t="e">
        <f aca="false">IF(Q1011&lt;&gt;"", N1011 - Q1011, "")</f>
        <v>#VALUE!</v>
      </c>
    </row>
    <row collapsed="false" customFormat="false" customHeight="true" hidden="false" ht="14.4" outlineLevel="0" r="1012">
      <c r="A1012" s="9" t="n">
        <v>38027</v>
      </c>
      <c r="B1012" s="5" t="n">
        <v>22.62</v>
      </c>
      <c r="C1012" s="5" t="n">
        <v>23.12</v>
      </c>
      <c r="D1012" s="5" t="n">
        <v>22.44</v>
      </c>
      <c r="E1012" s="5" t="n">
        <v>22.98</v>
      </c>
      <c r="F1012" s="5" t="n">
        <v>9119400</v>
      </c>
      <c r="G1012" s="5" t="n">
        <v>11.44</v>
      </c>
      <c r="I1012" s="10" t="e">
        <f aca="false">IF(ROW(E1012) - 1 &gt;= $I$1,SUM(E1012:E1012(E1012,1 - $I$1, 0)) / $I$1,"")</f>
        <v>#VALUE!</v>
      </c>
      <c r="J1012" s="10" t="e">
        <f aca="false">IF(ROW(E1012) - 1 &gt;= $J$1,SUM(E1012:E1012(E1012,1 - $J$1, 0)) / $J$1,"")</f>
        <v>#VALUE!</v>
      </c>
      <c r="L1012" s="11" t="e">
        <f aca="true">IF(ROW(E1012) - 1 &gt;= $L$1,IF(OFFSET(I1012, -1, 0) = "", I1012, ((E1012 - L1011) * $K$4) + L1011), "")</f>
        <v>#VALUE!</v>
      </c>
      <c r="M1012" s="11" t="e">
        <f aca="true">IF(ROW(E1012) - 1 &gt;= $M$1,IF(OFFSET(J1012, -1, 0) = "", J1012, ((E1012 - M1011) * $K$6) + M1011), "")</f>
        <v>#VALUE!</v>
      </c>
      <c r="N1012" s="7" t="e">
        <f aca="false">IF(M1012&lt;&gt;"", L1012-M1012, "")</f>
        <v>#VALUE!</v>
      </c>
      <c r="P1012" s="4" t="e">
        <f aca="false">IF(ROW(E1012) - 1 &gt;= $P$1, IF(OFFSET(N1012, 1- $P$1, 0) &lt;&gt; "", SUM(N1012:N1012(N1012, 1 - $P$1, 0)) / $P$1, ""), "")</f>
        <v>#VALUE!</v>
      </c>
      <c r="Q1012" s="8" t="e">
        <f aca="true">IF(ROW(N1012) - 1 &gt;= $P$1,IF(OFFSET(P1012, -1, 0) = "", P1012, ((N1012 - Q1011) * $O$5) + Q1011), "")</f>
        <v>#VALUE!</v>
      </c>
      <c r="R1012" s="8" t="e">
        <f aca="false">IF(Q1012&lt;&gt;"", N1012 - Q1012, "")</f>
        <v>#VALUE!</v>
      </c>
    </row>
    <row collapsed="false" customFormat="false" customHeight="true" hidden="false" ht="14.4" outlineLevel="0" r="1013">
      <c r="A1013" s="9" t="n">
        <v>38028</v>
      </c>
      <c r="B1013" s="5" t="n">
        <v>23.09</v>
      </c>
      <c r="C1013" s="5" t="n">
        <v>23.87</v>
      </c>
      <c r="D1013" s="5" t="n">
        <v>23.05</v>
      </c>
      <c r="E1013" s="5" t="n">
        <v>23.8</v>
      </c>
      <c r="F1013" s="5" t="n">
        <v>12448000</v>
      </c>
      <c r="G1013" s="5" t="n">
        <v>11.85</v>
      </c>
      <c r="I1013" s="10" t="e">
        <f aca="false">IF(ROW(E1013) - 1 &gt;= $I$1,SUM(E1013:E1013(E1013,1 - $I$1, 0)) / $I$1,"")</f>
        <v>#VALUE!</v>
      </c>
      <c r="J1013" s="10" t="e">
        <f aca="false">IF(ROW(E1013) - 1 &gt;= $J$1,SUM(E1013:E1013(E1013,1 - $J$1, 0)) / $J$1,"")</f>
        <v>#VALUE!</v>
      </c>
      <c r="L1013" s="11" t="e">
        <f aca="true">IF(ROW(E1013) - 1 &gt;= $L$1,IF(OFFSET(I1013, -1, 0) = "", I1013, ((E1013 - L1012) * $K$4) + L1012), "")</f>
        <v>#VALUE!</v>
      </c>
      <c r="M1013" s="11" t="e">
        <f aca="true">IF(ROW(E1013) - 1 &gt;= $M$1,IF(OFFSET(J1013, -1, 0) = "", J1013, ((E1013 - M1012) * $K$6) + M1012), "")</f>
        <v>#VALUE!</v>
      </c>
      <c r="N1013" s="7" t="e">
        <f aca="false">IF(M1013&lt;&gt;"", L1013-M1013, "")</f>
        <v>#VALUE!</v>
      </c>
      <c r="P1013" s="4" t="e">
        <f aca="false">IF(ROW(E1013) - 1 &gt;= $P$1, IF(OFFSET(N1013, 1- $P$1, 0) &lt;&gt; "", SUM(N1013:N1013(N1013, 1 - $P$1, 0)) / $P$1, ""), "")</f>
        <v>#VALUE!</v>
      </c>
      <c r="Q1013" s="8" t="e">
        <f aca="true">IF(ROW(N1013) - 1 &gt;= $P$1,IF(OFFSET(P1013, -1, 0) = "", P1013, ((N1013 - Q1012) * $O$5) + Q1012), "")</f>
        <v>#VALUE!</v>
      </c>
      <c r="R1013" s="8" t="e">
        <f aca="false">IF(Q1013&lt;&gt;"", N1013 - Q1013, "")</f>
        <v>#VALUE!</v>
      </c>
    </row>
    <row collapsed="false" customFormat="false" customHeight="true" hidden="false" ht="14.4" outlineLevel="0" r="1014">
      <c r="A1014" s="9" t="n">
        <v>38029</v>
      </c>
      <c r="B1014" s="5" t="n">
        <v>23.61</v>
      </c>
      <c r="C1014" s="5" t="n">
        <v>23.99</v>
      </c>
      <c r="D1014" s="5" t="n">
        <v>23.6</v>
      </c>
      <c r="E1014" s="5" t="n">
        <v>23.73</v>
      </c>
      <c r="F1014" s="5" t="n">
        <v>6571000</v>
      </c>
      <c r="G1014" s="5" t="n">
        <v>11.81</v>
      </c>
      <c r="I1014" s="10" t="e">
        <f aca="false">IF(ROW(E1014) - 1 &gt;= $I$1,SUM(E1014:E1014(E1014,1 - $I$1, 0)) / $I$1,"")</f>
        <v>#VALUE!</v>
      </c>
      <c r="J1014" s="10" t="e">
        <f aca="false">IF(ROW(E1014) - 1 &gt;= $J$1,SUM(E1014:E1014(E1014,1 - $J$1, 0)) / $J$1,"")</f>
        <v>#VALUE!</v>
      </c>
      <c r="L1014" s="11" t="e">
        <f aca="true">IF(ROW(E1014) - 1 &gt;= $L$1,IF(OFFSET(I1014, -1, 0) = "", I1014, ((E1014 - L1013) * $K$4) + L1013), "")</f>
        <v>#VALUE!</v>
      </c>
      <c r="M1014" s="11" t="e">
        <f aca="true">IF(ROW(E1014) - 1 &gt;= $M$1,IF(OFFSET(J1014, -1, 0) = "", J1014, ((E1014 - M1013) * $K$6) + M1013), "")</f>
        <v>#VALUE!</v>
      </c>
      <c r="N1014" s="7" t="e">
        <f aca="false">IF(M1014&lt;&gt;"", L1014-M1014, "")</f>
        <v>#VALUE!</v>
      </c>
      <c r="P1014" s="4" t="e">
        <f aca="false">IF(ROW(E1014) - 1 &gt;= $P$1, IF(OFFSET(N1014, 1- $P$1, 0) &lt;&gt; "", SUM(N1014:N1014(N1014, 1 - $P$1, 0)) / $P$1, ""), "")</f>
        <v>#VALUE!</v>
      </c>
      <c r="Q1014" s="8" t="e">
        <f aca="true">IF(ROW(N1014) - 1 &gt;= $P$1,IF(OFFSET(P1014, -1, 0) = "", P1014, ((N1014 - Q1013) * $O$5) + Q1013), "")</f>
        <v>#VALUE!</v>
      </c>
      <c r="R1014" s="8" t="e">
        <f aca="false">IF(Q1014&lt;&gt;"", N1014 - Q1014, "")</f>
        <v>#VALUE!</v>
      </c>
    </row>
    <row collapsed="false" customFormat="false" customHeight="true" hidden="false" ht="14.4" outlineLevel="0" r="1015">
      <c r="A1015" s="9" t="n">
        <v>38030</v>
      </c>
      <c r="B1015" s="5" t="n">
        <v>23.85</v>
      </c>
      <c r="C1015" s="5" t="n">
        <v>24.1</v>
      </c>
      <c r="D1015" s="5" t="n">
        <v>22.83</v>
      </c>
      <c r="E1015" s="5" t="n">
        <v>23</v>
      </c>
      <c r="F1015" s="5" t="n">
        <v>11285000</v>
      </c>
      <c r="G1015" s="5" t="n">
        <v>11.45</v>
      </c>
      <c r="I1015" s="10" t="e">
        <f aca="false">IF(ROW(E1015) - 1 &gt;= $I$1,SUM(E1015:E1015(E1015,1 - $I$1, 0)) / $I$1,"")</f>
        <v>#VALUE!</v>
      </c>
      <c r="J1015" s="10" t="e">
        <f aca="false">IF(ROW(E1015) - 1 &gt;= $J$1,SUM(E1015:E1015(E1015,1 - $J$1, 0)) / $J$1,"")</f>
        <v>#VALUE!</v>
      </c>
      <c r="L1015" s="11" t="e">
        <f aca="true">IF(ROW(E1015) - 1 &gt;= $L$1,IF(OFFSET(I1015, -1, 0) = "", I1015, ((E1015 - L1014) * $K$4) + L1014), "")</f>
        <v>#VALUE!</v>
      </c>
      <c r="M1015" s="11" t="e">
        <f aca="true">IF(ROW(E1015) - 1 &gt;= $M$1,IF(OFFSET(J1015, -1, 0) = "", J1015, ((E1015 - M1014) * $K$6) + M1014), "")</f>
        <v>#VALUE!</v>
      </c>
      <c r="N1015" s="7" t="e">
        <f aca="false">IF(M1015&lt;&gt;"", L1015-M1015, "")</f>
        <v>#VALUE!</v>
      </c>
      <c r="P1015" s="4" t="e">
        <f aca="false">IF(ROW(E1015) - 1 &gt;= $P$1, IF(OFFSET(N1015, 1- $P$1, 0) &lt;&gt; "", SUM(N1015:N1015(N1015, 1 - $P$1, 0)) / $P$1, ""), "")</f>
        <v>#VALUE!</v>
      </c>
      <c r="Q1015" s="8" t="e">
        <f aca="true">IF(ROW(N1015) - 1 &gt;= $P$1,IF(OFFSET(P1015, -1, 0) = "", P1015, ((N1015 - Q1014) * $O$5) + Q1014), "")</f>
        <v>#VALUE!</v>
      </c>
      <c r="R1015" s="8" t="e">
        <f aca="false">IF(Q1015&lt;&gt;"", N1015 - Q1015, "")</f>
        <v>#VALUE!</v>
      </c>
    </row>
    <row collapsed="false" customFormat="false" customHeight="true" hidden="false" ht="14.4" outlineLevel="0" r="1016">
      <c r="A1016" s="9" t="n">
        <v>38034</v>
      </c>
      <c r="B1016" s="5" t="n">
        <v>23.1</v>
      </c>
      <c r="C1016" s="5" t="n">
        <v>23.49</v>
      </c>
      <c r="D1016" s="5" t="n">
        <v>23.1</v>
      </c>
      <c r="E1016" s="5" t="n">
        <v>23.16</v>
      </c>
      <c r="F1016" s="5" t="n">
        <v>6105600</v>
      </c>
      <c r="G1016" s="5" t="n">
        <v>11.53</v>
      </c>
      <c r="I1016" s="10" t="e">
        <f aca="false">IF(ROW(E1016) - 1 &gt;= $I$1,SUM(E1016:E1016(E1016,1 - $I$1, 0)) / $I$1,"")</f>
        <v>#VALUE!</v>
      </c>
      <c r="J1016" s="10" t="e">
        <f aca="false">IF(ROW(E1016) - 1 &gt;= $J$1,SUM(E1016:E1016(E1016,1 - $J$1, 0)) / $J$1,"")</f>
        <v>#VALUE!</v>
      </c>
      <c r="L1016" s="11" t="e">
        <f aca="true">IF(ROW(E1016) - 1 &gt;= $L$1,IF(OFFSET(I1016, -1, 0) = "", I1016, ((E1016 - L1015) * $K$4) + L1015), "")</f>
        <v>#VALUE!</v>
      </c>
      <c r="M1016" s="11" t="e">
        <f aca="true">IF(ROW(E1016) - 1 &gt;= $M$1,IF(OFFSET(J1016, -1, 0) = "", J1016, ((E1016 - M1015) * $K$6) + M1015), "")</f>
        <v>#VALUE!</v>
      </c>
      <c r="N1016" s="7" t="e">
        <f aca="false">IF(M1016&lt;&gt;"", L1016-M1016, "")</f>
        <v>#VALUE!</v>
      </c>
      <c r="P1016" s="4" t="e">
        <f aca="false">IF(ROW(E1016) - 1 &gt;= $P$1, IF(OFFSET(N1016, 1- $P$1, 0) &lt;&gt; "", SUM(N1016:N1016(N1016, 1 - $P$1, 0)) / $P$1, ""), "")</f>
        <v>#VALUE!</v>
      </c>
      <c r="Q1016" s="8" t="e">
        <f aca="true">IF(ROW(N1016) - 1 &gt;= $P$1,IF(OFFSET(P1016, -1, 0) = "", P1016, ((N1016 - Q1015) * $O$5) + Q1015), "")</f>
        <v>#VALUE!</v>
      </c>
      <c r="R1016" s="8" t="e">
        <f aca="false">IF(Q1016&lt;&gt;"", N1016 - Q1016, "")</f>
        <v>#VALUE!</v>
      </c>
    </row>
    <row collapsed="false" customFormat="false" customHeight="true" hidden="false" ht="14.4" outlineLevel="0" r="1017">
      <c r="A1017" s="9" t="n">
        <v>38035</v>
      </c>
      <c r="B1017" s="5" t="n">
        <v>23.18</v>
      </c>
      <c r="C1017" s="5" t="n">
        <v>23.44</v>
      </c>
      <c r="D1017" s="5" t="n">
        <v>23.05</v>
      </c>
      <c r="E1017" s="5" t="n">
        <v>23.26</v>
      </c>
      <c r="F1017" s="5" t="n">
        <v>5058400</v>
      </c>
      <c r="G1017" s="5" t="n">
        <v>11.58</v>
      </c>
      <c r="I1017" s="10" t="e">
        <f aca="false">IF(ROW(E1017) - 1 &gt;= $I$1,SUM(E1017:E1017(E1017,1 - $I$1, 0)) / $I$1,"")</f>
        <v>#VALUE!</v>
      </c>
      <c r="J1017" s="10" t="e">
        <f aca="false">IF(ROW(E1017) - 1 &gt;= $J$1,SUM(E1017:E1017(E1017,1 - $J$1, 0)) / $J$1,"")</f>
        <v>#VALUE!</v>
      </c>
      <c r="L1017" s="11" t="e">
        <f aca="true">IF(ROW(E1017) - 1 &gt;= $L$1,IF(OFFSET(I1017, -1, 0) = "", I1017, ((E1017 - L1016) * $K$4) + L1016), "")</f>
        <v>#VALUE!</v>
      </c>
      <c r="M1017" s="11" t="e">
        <f aca="true">IF(ROW(E1017) - 1 &gt;= $M$1,IF(OFFSET(J1017, -1, 0) = "", J1017, ((E1017 - M1016) * $K$6) + M1016), "")</f>
        <v>#VALUE!</v>
      </c>
      <c r="N1017" s="7" t="e">
        <f aca="false">IF(M1017&lt;&gt;"", L1017-M1017, "")</f>
        <v>#VALUE!</v>
      </c>
      <c r="P1017" s="4" t="e">
        <f aca="false">IF(ROW(E1017) - 1 &gt;= $P$1, IF(OFFSET(N1017, 1- $P$1, 0) &lt;&gt; "", SUM(N1017:N1017(N1017, 1 - $P$1, 0)) / $P$1, ""), "")</f>
        <v>#VALUE!</v>
      </c>
      <c r="Q1017" s="8" t="e">
        <f aca="true">IF(ROW(N1017) - 1 &gt;= $P$1,IF(OFFSET(P1017, -1, 0) = "", P1017, ((N1017 - Q1016) * $O$5) + Q1016), "")</f>
        <v>#VALUE!</v>
      </c>
      <c r="R1017" s="8" t="e">
        <f aca="false">IF(Q1017&lt;&gt;"", N1017 - Q1017, "")</f>
        <v>#VALUE!</v>
      </c>
    </row>
    <row collapsed="false" customFormat="false" customHeight="true" hidden="false" ht="14.4" outlineLevel="0" r="1018">
      <c r="A1018" s="9" t="n">
        <v>38036</v>
      </c>
      <c r="B1018" s="5" t="n">
        <v>23.33</v>
      </c>
      <c r="C1018" s="5" t="n">
        <v>23.64</v>
      </c>
      <c r="D1018" s="5" t="n">
        <v>22.41</v>
      </c>
      <c r="E1018" s="5" t="n">
        <v>22.47</v>
      </c>
      <c r="F1018" s="5" t="n">
        <v>11538600</v>
      </c>
      <c r="G1018" s="5" t="n">
        <v>11.19</v>
      </c>
      <c r="I1018" s="10" t="e">
        <f aca="false">IF(ROW(E1018) - 1 &gt;= $I$1,SUM(E1018:E1018(E1018,1 - $I$1, 0)) / $I$1,"")</f>
        <v>#VALUE!</v>
      </c>
      <c r="J1018" s="10" t="e">
        <f aca="false">IF(ROW(E1018) - 1 &gt;= $J$1,SUM(E1018:E1018(E1018,1 - $J$1, 0)) / $J$1,"")</f>
        <v>#VALUE!</v>
      </c>
      <c r="L1018" s="11" t="e">
        <f aca="true">IF(ROW(E1018) - 1 &gt;= $L$1,IF(OFFSET(I1018, -1, 0) = "", I1018, ((E1018 - L1017) * $K$4) + L1017), "")</f>
        <v>#VALUE!</v>
      </c>
      <c r="M1018" s="11" t="e">
        <f aca="true">IF(ROW(E1018) - 1 &gt;= $M$1,IF(OFFSET(J1018, -1, 0) = "", J1018, ((E1018 - M1017) * $K$6) + M1017), "")</f>
        <v>#VALUE!</v>
      </c>
      <c r="N1018" s="7" t="e">
        <f aca="false">IF(M1018&lt;&gt;"", L1018-M1018, "")</f>
        <v>#VALUE!</v>
      </c>
      <c r="P1018" s="4" t="e">
        <f aca="false">IF(ROW(E1018) - 1 &gt;= $P$1, IF(OFFSET(N1018, 1- $P$1, 0) &lt;&gt; "", SUM(N1018:N1018(N1018, 1 - $P$1, 0)) / $P$1, ""), "")</f>
        <v>#VALUE!</v>
      </c>
      <c r="Q1018" s="8" t="e">
        <f aca="true">IF(ROW(N1018) - 1 &gt;= $P$1,IF(OFFSET(P1018, -1, 0) = "", P1018, ((N1018 - Q1017) * $O$5) + Q1017), "")</f>
        <v>#VALUE!</v>
      </c>
      <c r="R1018" s="8" t="e">
        <f aca="false">IF(Q1018&lt;&gt;"", N1018 - Q1018, "")</f>
        <v>#VALUE!</v>
      </c>
    </row>
    <row collapsed="false" customFormat="false" customHeight="true" hidden="false" ht="14.4" outlineLevel="0" r="1019">
      <c r="A1019" s="9" t="n">
        <v>38037</v>
      </c>
      <c r="B1019" s="5" t="n">
        <v>22.5</v>
      </c>
      <c r="C1019" s="5" t="n">
        <v>22.51</v>
      </c>
      <c r="D1019" s="5" t="n">
        <v>22.21</v>
      </c>
      <c r="E1019" s="5" t="n">
        <v>22.4</v>
      </c>
      <c r="F1019" s="5" t="n">
        <v>9914400</v>
      </c>
      <c r="G1019" s="5" t="n">
        <v>11.15</v>
      </c>
      <c r="I1019" s="10" t="e">
        <f aca="false">IF(ROW(E1019) - 1 &gt;= $I$1,SUM(E1019:E1019(E1019,1 - $I$1, 0)) / $I$1,"")</f>
        <v>#VALUE!</v>
      </c>
      <c r="J1019" s="10" t="e">
        <f aca="false">IF(ROW(E1019) - 1 &gt;= $J$1,SUM(E1019:E1019(E1019,1 - $J$1, 0)) / $J$1,"")</f>
        <v>#VALUE!</v>
      </c>
      <c r="L1019" s="11" t="e">
        <f aca="true">IF(ROW(E1019) - 1 &gt;= $L$1,IF(OFFSET(I1019, -1, 0) = "", I1019, ((E1019 - L1018) * $K$4) + L1018), "")</f>
        <v>#VALUE!</v>
      </c>
      <c r="M1019" s="11" t="e">
        <f aca="true">IF(ROW(E1019) - 1 &gt;= $M$1,IF(OFFSET(J1019, -1, 0) = "", J1019, ((E1019 - M1018) * $K$6) + M1018), "")</f>
        <v>#VALUE!</v>
      </c>
      <c r="N1019" s="7" t="e">
        <f aca="false">IF(M1019&lt;&gt;"", L1019-M1019, "")</f>
        <v>#VALUE!</v>
      </c>
      <c r="P1019" s="4" t="e">
        <f aca="false">IF(ROW(E1019) - 1 &gt;= $P$1, IF(OFFSET(N1019, 1- $P$1, 0) &lt;&gt; "", SUM(N1019:N1019(N1019, 1 - $P$1, 0)) / $P$1, ""), "")</f>
        <v>#VALUE!</v>
      </c>
      <c r="Q1019" s="8" t="e">
        <f aca="true">IF(ROW(N1019) - 1 &gt;= $P$1,IF(OFFSET(P1019, -1, 0) = "", P1019, ((N1019 - Q1018) * $O$5) + Q1018), "")</f>
        <v>#VALUE!</v>
      </c>
      <c r="R1019" s="8" t="e">
        <f aca="false">IF(Q1019&lt;&gt;"", N1019 - Q1019, "")</f>
        <v>#VALUE!</v>
      </c>
    </row>
    <row collapsed="false" customFormat="false" customHeight="true" hidden="false" ht="14.4" outlineLevel="0" r="1020">
      <c r="A1020" s="9" t="n">
        <v>38040</v>
      </c>
      <c r="B1020" s="5" t="n">
        <v>22.34</v>
      </c>
      <c r="C1020" s="5" t="n">
        <v>22.46</v>
      </c>
      <c r="D1020" s="5" t="n">
        <v>21.89</v>
      </c>
      <c r="E1020" s="5" t="n">
        <v>22.19</v>
      </c>
      <c r="F1020" s="5" t="n">
        <v>6931400</v>
      </c>
      <c r="G1020" s="5" t="n">
        <v>11.05</v>
      </c>
      <c r="I1020" s="10" t="e">
        <f aca="false">IF(ROW(E1020) - 1 &gt;= $I$1,SUM(E1020:E1020(E1020,1 - $I$1, 0)) / $I$1,"")</f>
        <v>#VALUE!</v>
      </c>
      <c r="J1020" s="10" t="e">
        <f aca="false">IF(ROW(E1020) - 1 &gt;= $J$1,SUM(E1020:E1020(E1020,1 - $J$1, 0)) / $J$1,"")</f>
        <v>#VALUE!</v>
      </c>
      <c r="L1020" s="11" t="e">
        <f aca="true">IF(ROW(E1020) - 1 &gt;= $L$1,IF(OFFSET(I1020, -1, 0) = "", I1020, ((E1020 - L1019) * $K$4) + L1019), "")</f>
        <v>#VALUE!</v>
      </c>
      <c r="M1020" s="11" t="e">
        <f aca="true">IF(ROW(E1020) - 1 &gt;= $M$1,IF(OFFSET(J1020, -1, 0) = "", J1020, ((E1020 - M1019) * $K$6) + M1019), "")</f>
        <v>#VALUE!</v>
      </c>
      <c r="N1020" s="7" t="e">
        <f aca="false">IF(M1020&lt;&gt;"", L1020-M1020, "")</f>
        <v>#VALUE!</v>
      </c>
      <c r="P1020" s="4" t="e">
        <f aca="false">IF(ROW(E1020) - 1 &gt;= $P$1, IF(OFFSET(N1020, 1- $P$1, 0) &lt;&gt; "", SUM(N1020:N1020(N1020, 1 - $P$1, 0)) / $P$1, ""), "")</f>
        <v>#VALUE!</v>
      </c>
      <c r="Q1020" s="8" t="e">
        <f aca="true">IF(ROW(N1020) - 1 &gt;= $P$1,IF(OFFSET(P1020, -1, 0) = "", P1020, ((N1020 - Q1019) * $O$5) + Q1019), "")</f>
        <v>#VALUE!</v>
      </c>
      <c r="R1020" s="8" t="e">
        <f aca="false">IF(Q1020&lt;&gt;"", N1020 - Q1020, "")</f>
        <v>#VALUE!</v>
      </c>
    </row>
    <row collapsed="false" customFormat="false" customHeight="true" hidden="false" ht="14.4" outlineLevel="0" r="1021">
      <c r="A1021" s="9" t="n">
        <v>38041</v>
      </c>
      <c r="B1021" s="5" t="n">
        <v>22.14</v>
      </c>
      <c r="C1021" s="5" t="n">
        <v>22.74</v>
      </c>
      <c r="D1021" s="5" t="n">
        <v>22</v>
      </c>
      <c r="E1021" s="5" t="n">
        <v>22.36</v>
      </c>
      <c r="F1021" s="5" t="n">
        <v>9252000</v>
      </c>
      <c r="G1021" s="5" t="n">
        <v>11.13</v>
      </c>
      <c r="I1021" s="10" t="e">
        <f aca="false">IF(ROW(E1021) - 1 &gt;= $I$1,SUM(E1021:E1021(E1021,1 - $I$1, 0)) / $I$1,"")</f>
        <v>#VALUE!</v>
      </c>
      <c r="J1021" s="10" t="e">
        <f aca="false">IF(ROW(E1021) - 1 &gt;= $J$1,SUM(E1021:E1021(E1021,1 - $J$1, 0)) / $J$1,"")</f>
        <v>#VALUE!</v>
      </c>
      <c r="L1021" s="11" t="e">
        <f aca="true">IF(ROW(E1021) - 1 &gt;= $L$1,IF(OFFSET(I1021, -1, 0) = "", I1021, ((E1021 - L1020) * $K$4) + L1020), "")</f>
        <v>#VALUE!</v>
      </c>
      <c r="M1021" s="11" t="e">
        <f aca="true">IF(ROW(E1021) - 1 &gt;= $M$1,IF(OFFSET(J1021, -1, 0) = "", J1021, ((E1021 - M1020) * $K$6) + M1020), "")</f>
        <v>#VALUE!</v>
      </c>
      <c r="N1021" s="7" t="e">
        <f aca="false">IF(M1021&lt;&gt;"", L1021-M1021, "")</f>
        <v>#VALUE!</v>
      </c>
      <c r="P1021" s="4" t="e">
        <f aca="false">IF(ROW(E1021) - 1 &gt;= $P$1, IF(OFFSET(N1021, 1- $P$1, 0) &lt;&gt; "", SUM(N1021:N1021(N1021, 1 - $P$1, 0)) / $P$1, ""), "")</f>
        <v>#VALUE!</v>
      </c>
      <c r="Q1021" s="8" t="e">
        <f aca="true">IF(ROW(N1021) - 1 &gt;= $P$1,IF(OFFSET(P1021, -1, 0) = "", P1021, ((N1021 - Q1020) * $O$5) + Q1020), "")</f>
        <v>#VALUE!</v>
      </c>
      <c r="R1021" s="8" t="e">
        <f aca="false">IF(Q1021&lt;&gt;"", N1021 - Q1021, "")</f>
        <v>#VALUE!</v>
      </c>
    </row>
    <row collapsed="false" customFormat="false" customHeight="true" hidden="false" ht="14.4" outlineLevel="0" r="1022">
      <c r="A1022" s="9" t="n">
        <v>38042</v>
      </c>
      <c r="B1022" s="5" t="n">
        <v>22.28</v>
      </c>
      <c r="C1022" s="5" t="n">
        <v>22.9</v>
      </c>
      <c r="D1022" s="5" t="n">
        <v>22.21</v>
      </c>
      <c r="E1022" s="5" t="n">
        <v>22.81</v>
      </c>
      <c r="F1022" s="5" t="n">
        <v>9867000</v>
      </c>
      <c r="G1022" s="5" t="n">
        <v>11.36</v>
      </c>
      <c r="I1022" s="10" t="e">
        <f aca="false">IF(ROW(E1022) - 1 &gt;= $I$1,SUM(E1022:E1022(E1022,1 - $I$1, 0)) / $I$1,"")</f>
        <v>#VALUE!</v>
      </c>
      <c r="J1022" s="10" t="e">
        <f aca="false">IF(ROW(E1022) - 1 &gt;= $J$1,SUM(E1022:E1022(E1022,1 - $J$1, 0)) / $J$1,"")</f>
        <v>#VALUE!</v>
      </c>
      <c r="L1022" s="11" t="e">
        <f aca="true">IF(ROW(E1022) - 1 &gt;= $L$1,IF(OFFSET(I1022, -1, 0) = "", I1022, ((E1022 - L1021) * $K$4) + L1021), "")</f>
        <v>#VALUE!</v>
      </c>
      <c r="M1022" s="11" t="e">
        <f aca="true">IF(ROW(E1022) - 1 &gt;= $M$1,IF(OFFSET(J1022, -1, 0) = "", J1022, ((E1022 - M1021) * $K$6) + M1021), "")</f>
        <v>#VALUE!</v>
      </c>
      <c r="N1022" s="7" t="e">
        <f aca="false">IF(M1022&lt;&gt;"", L1022-M1022, "")</f>
        <v>#VALUE!</v>
      </c>
      <c r="P1022" s="4" t="e">
        <f aca="false">IF(ROW(E1022) - 1 &gt;= $P$1, IF(OFFSET(N1022, 1- $P$1, 0) &lt;&gt; "", SUM(N1022:N1022(N1022, 1 - $P$1, 0)) / $P$1, ""), "")</f>
        <v>#VALUE!</v>
      </c>
      <c r="Q1022" s="8" t="e">
        <f aca="true">IF(ROW(N1022) - 1 &gt;= $P$1,IF(OFFSET(P1022, -1, 0) = "", P1022, ((N1022 - Q1021) * $O$5) + Q1021), "")</f>
        <v>#VALUE!</v>
      </c>
      <c r="R1022" s="8" t="e">
        <f aca="false">IF(Q1022&lt;&gt;"", N1022 - Q1022, "")</f>
        <v>#VALUE!</v>
      </c>
    </row>
    <row collapsed="false" customFormat="false" customHeight="true" hidden="false" ht="14.4" outlineLevel="0" r="1023">
      <c r="A1023" s="9" t="n">
        <v>38043</v>
      </c>
      <c r="B1023" s="5" t="n">
        <v>22.88</v>
      </c>
      <c r="C1023" s="5" t="n">
        <v>23.18</v>
      </c>
      <c r="D1023" s="5" t="n">
        <v>22.8</v>
      </c>
      <c r="E1023" s="5" t="n">
        <v>23.04</v>
      </c>
      <c r="F1023" s="5" t="n">
        <v>7086000</v>
      </c>
      <c r="G1023" s="5" t="n">
        <v>11.47</v>
      </c>
      <c r="I1023" s="10" t="e">
        <f aca="false">IF(ROW(E1023) - 1 &gt;= $I$1,SUM(E1023:E1023(E1023,1 - $I$1, 0)) / $I$1,"")</f>
        <v>#VALUE!</v>
      </c>
      <c r="J1023" s="10" t="e">
        <f aca="false">IF(ROW(E1023) - 1 &gt;= $J$1,SUM(E1023:E1023(E1023,1 - $J$1, 0)) / $J$1,"")</f>
        <v>#VALUE!</v>
      </c>
      <c r="L1023" s="11" t="e">
        <f aca="true">IF(ROW(E1023) - 1 &gt;= $L$1,IF(OFFSET(I1023, -1, 0) = "", I1023, ((E1023 - L1022) * $K$4) + L1022), "")</f>
        <v>#VALUE!</v>
      </c>
      <c r="M1023" s="11" t="e">
        <f aca="true">IF(ROW(E1023) - 1 &gt;= $M$1,IF(OFFSET(J1023, -1, 0) = "", J1023, ((E1023 - M1022) * $K$6) + M1022), "")</f>
        <v>#VALUE!</v>
      </c>
      <c r="N1023" s="7" t="e">
        <f aca="false">IF(M1023&lt;&gt;"", L1023-M1023, "")</f>
        <v>#VALUE!</v>
      </c>
      <c r="P1023" s="4" t="e">
        <f aca="false">IF(ROW(E1023) - 1 &gt;= $P$1, IF(OFFSET(N1023, 1- $P$1, 0) &lt;&gt; "", SUM(N1023:N1023(N1023, 1 - $P$1, 0)) / $P$1, ""), "")</f>
        <v>#VALUE!</v>
      </c>
      <c r="Q1023" s="8" t="e">
        <f aca="true">IF(ROW(N1023) - 1 &gt;= $P$1,IF(OFFSET(P1023, -1, 0) = "", P1023, ((N1023 - Q1022) * $O$5) + Q1022), "")</f>
        <v>#VALUE!</v>
      </c>
      <c r="R1023" s="8" t="e">
        <f aca="false">IF(Q1023&lt;&gt;"", N1023 - Q1023, "")</f>
        <v>#VALUE!</v>
      </c>
    </row>
    <row collapsed="false" customFormat="false" customHeight="true" hidden="false" ht="14.4" outlineLevel="0" r="1024">
      <c r="A1024" s="9" t="n">
        <v>38044</v>
      </c>
      <c r="B1024" s="5" t="n">
        <v>22.96</v>
      </c>
      <c r="C1024" s="5" t="n">
        <v>24.02</v>
      </c>
      <c r="D1024" s="5" t="n">
        <v>22.95</v>
      </c>
      <c r="E1024" s="5" t="n">
        <v>23.92</v>
      </c>
      <c r="F1024" s="5" t="n">
        <v>16744200</v>
      </c>
      <c r="G1024" s="5" t="n">
        <v>11.91</v>
      </c>
      <c r="I1024" s="10" t="e">
        <f aca="false">IF(ROW(E1024) - 1 &gt;= $I$1,SUM(E1024:E1024(E1024,1 - $I$1, 0)) / $I$1,"")</f>
        <v>#VALUE!</v>
      </c>
      <c r="J1024" s="10" t="e">
        <f aca="false">IF(ROW(E1024) - 1 &gt;= $J$1,SUM(E1024:E1024(E1024,1 - $J$1, 0)) / $J$1,"")</f>
        <v>#VALUE!</v>
      </c>
      <c r="L1024" s="11" t="e">
        <f aca="true">IF(ROW(E1024) - 1 &gt;= $L$1,IF(OFFSET(I1024, -1, 0) = "", I1024, ((E1024 - L1023) * $K$4) + L1023), "")</f>
        <v>#VALUE!</v>
      </c>
      <c r="M1024" s="11" t="e">
        <f aca="true">IF(ROW(E1024) - 1 &gt;= $M$1,IF(OFFSET(J1024, -1, 0) = "", J1024, ((E1024 - M1023) * $K$6) + M1023), "")</f>
        <v>#VALUE!</v>
      </c>
      <c r="N1024" s="7" t="e">
        <f aca="false">IF(M1024&lt;&gt;"", L1024-M1024, "")</f>
        <v>#VALUE!</v>
      </c>
      <c r="P1024" s="4" t="e">
        <f aca="false">IF(ROW(E1024) - 1 &gt;= $P$1, IF(OFFSET(N1024, 1- $P$1, 0) &lt;&gt; "", SUM(N1024:N1024(N1024, 1 - $P$1, 0)) / $P$1, ""), "")</f>
        <v>#VALUE!</v>
      </c>
      <c r="Q1024" s="8" t="e">
        <f aca="true">IF(ROW(N1024) - 1 &gt;= $P$1,IF(OFFSET(P1024, -1, 0) = "", P1024, ((N1024 - Q1023) * $O$5) + Q1023), "")</f>
        <v>#VALUE!</v>
      </c>
      <c r="R1024" s="8" t="e">
        <f aca="false">IF(Q1024&lt;&gt;"", N1024 - Q1024, "")</f>
        <v>#VALUE!</v>
      </c>
    </row>
    <row collapsed="false" customFormat="false" customHeight="true" hidden="false" ht="14.4" outlineLevel="0" r="1025">
      <c r="A1025" s="9" t="n">
        <v>38047</v>
      </c>
      <c r="B1025" s="5" t="n">
        <v>24.1</v>
      </c>
      <c r="C1025" s="5" t="n">
        <v>24.3</v>
      </c>
      <c r="D1025" s="5" t="n">
        <v>23.87</v>
      </c>
      <c r="E1025" s="5" t="n">
        <v>24.02</v>
      </c>
      <c r="F1025" s="5" t="n">
        <v>11488600</v>
      </c>
      <c r="G1025" s="5" t="n">
        <v>11.96</v>
      </c>
      <c r="I1025" s="10" t="e">
        <f aca="false">IF(ROW(E1025) - 1 &gt;= $I$1,SUM(E1025:E1025(E1025,1 - $I$1, 0)) / $I$1,"")</f>
        <v>#VALUE!</v>
      </c>
      <c r="J1025" s="10" t="e">
        <f aca="false">IF(ROW(E1025) - 1 &gt;= $J$1,SUM(E1025:E1025(E1025,1 - $J$1, 0)) / $J$1,"")</f>
        <v>#VALUE!</v>
      </c>
      <c r="L1025" s="11" t="e">
        <f aca="true">IF(ROW(E1025) - 1 &gt;= $L$1,IF(OFFSET(I1025, -1, 0) = "", I1025, ((E1025 - L1024) * $K$4) + L1024), "")</f>
        <v>#VALUE!</v>
      </c>
      <c r="M1025" s="11" t="e">
        <f aca="true">IF(ROW(E1025) - 1 &gt;= $M$1,IF(OFFSET(J1025, -1, 0) = "", J1025, ((E1025 - M1024) * $K$6) + M1024), "")</f>
        <v>#VALUE!</v>
      </c>
      <c r="N1025" s="7" t="e">
        <f aca="false">IF(M1025&lt;&gt;"", L1025-M1025, "")</f>
        <v>#VALUE!</v>
      </c>
      <c r="P1025" s="4" t="e">
        <f aca="false">IF(ROW(E1025) - 1 &gt;= $P$1, IF(OFFSET(N1025, 1- $P$1, 0) &lt;&gt; "", SUM(N1025:N1025(N1025, 1 - $P$1, 0)) / $P$1, ""), "")</f>
        <v>#VALUE!</v>
      </c>
      <c r="Q1025" s="8" t="e">
        <f aca="true">IF(ROW(N1025) - 1 &gt;= $P$1,IF(OFFSET(P1025, -1, 0) = "", P1025, ((N1025 - Q1024) * $O$5) + Q1024), "")</f>
        <v>#VALUE!</v>
      </c>
      <c r="R1025" s="8" t="e">
        <f aca="false">IF(Q1025&lt;&gt;"", N1025 - Q1025, "")</f>
        <v>#VALUE!</v>
      </c>
    </row>
    <row collapsed="false" customFormat="false" customHeight="true" hidden="false" ht="14.4" outlineLevel="0" r="1026">
      <c r="A1026" s="9" t="n">
        <v>38048</v>
      </c>
      <c r="B1026" s="5" t="n">
        <v>24</v>
      </c>
      <c r="C1026" s="5" t="n">
        <v>24.1</v>
      </c>
      <c r="D1026" s="5" t="n">
        <v>23.77</v>
      </c>
      <c r="E1026" s="5" t="n">
        <v>23.81</v>
      </c>
      <c r="F1026" s="5" t="n">
        <v>9167400</v>
      </c>
      <c r="G1026" s="5" t="n">
        <v>11.85</v>
      </c>
      <c r="I1026" s="10" t="e">
        <f aca="false">IF(ROW(E1026) - 1 &gt;= $I$1,SUM(E1026:E1026(E1026,1 - $I$1, 0)) / $I$1,"")</f>
        <v>#VALUE!</v>
      </c>
      <c r="J1026" s="10" t="e">
        <f aca="false">IF(ROW(E1026) - 1 &gt;= $J$1,SUM(E1026:E1026(E1026,1 - $J$1, 0)) / $J$1,"")</f>
        <v>#VALUE!</v>
      </c>
      <c r="L1026" s="11" t="e">
        <f aca="true">IF(ROW(E1026) - 1 &gt;= $L$1,IF(OFFSET(I1026, -1, 0) = "", I1026, ((E1026 - L1025) * $K$4) + L1025), "")</f>
        <v>#VALUE!</v>
      </c>
      <c r="M1026" s="11" t="e">
        <f aca="true">IF(ROW(E1026) - 1 &gt;= $M$1,IF(OFFSET(J1026, -1, 0) = "", J1026, ((E1026 - M1025) * $K$6) + M1025), "")</f>
        <v>#VALUE!</v>
      </c>
      <c r="N1026" s="7" t="e">
        <f aca="false">IF(M1026&lt;&gt;"", L1026-M1026, "")</f>
        <v>#VALUE!</v>
      </c>
      <c r="P1026" s="4" t="e">
        <f aca="false">IF(ROW(E1026) - 1 &gt;= $P$1, IF(OFFSET(N1026, 1- $P$1, 0) &lt;&gt; "", SUM(N1026:N1026(N1026, 1 - $P$1, 0)) / $P$1, ""), "")</f>
        <v>#VALUE!</v>
      </c>
      <c r="Q1026" s="8" t="e">
        <f aca="true">IF(ROW(N1026) - 1 &gt;= $P$1,IF(OFFSET(P1026, -1, 0) = "", P1026, ((N1026 - Q1025) * $O$5) + Q1025), "")</f>
        <v>#VALUE!</v>
      </c>
      <c r="R1026" s="8" t="e">
        <f aca="false">IF(Q1026&lt;&gt;"", N1026 - Q1026, "")</f>
        <v>#VALUE!</v>
      </c>
    </row>
    <row collapsed="false" customFormat="false" customHeight="true" hidden="false" ht="14.4" outlineLevel="0" r="1027">
      <c r="A1027" s="9" t="n">
        <v>38049</v>
      </c>
      <c r="B1027" s="5" t="n">
        <v>23.6</v>
      </c>
      <c r="C1027" s="5" t="n">
        <v>24.19</v>
      </c>
      <c r="D1027" s="5" t="n">
        <v>23.6</v>
      </c>
      <c r="E1027" s="5" t="n">
        <v>23.92</v>
      </c>
      <c r="F1027" s="5" t="n">
        <v>8040400</v>
      </c>
      <c r="G1027" s="5" t="n">
        <v>11.91</v>
      </c>
      <c r="I1027" s="10" t="e">
        <f aca="false">IF(ROW(E1027) - 1 &gt;= $I$1,SUM(E1027:E1027(E1027,1 - $I$1, 0)) / $I$1,"")</f>
        <v>#VALUE!</v>
      </c>
      <c r="J1027" s="10" t="e">
        <f aca="false">IF(ROW(E1027) - 1 &gt;= $J$1,SUM(E1027:E1027(E1027,1 - $J$1, 0)) / $J$1,"")</f>
        <v>#VALUE!</v>
      </c>
      <c r="L1027" s="11" t="e">
        <f aca="true">IF(ROW(E1027) - 1 &gt;= $L$1,IF(OFFSET(I1027, -1, 0) = "", I1027, ((E1027 - L1026) * $K$4) + L1026), "")</f>
        <v>#VALUE!</v>
      </c>
      <c r="M1027" s="11" t="e">
        <f aca="true">IF(ROW(E1027) - 1 &gt;= $M$1,IF(OFFSET(J1027, -1, 0) = "", J1027, ((E1027 - M1026) * $K$6) + M1026), "")</f>
        <v>#VALUE!</v>
      </c>
      <c r="N1027" s="7" t="e">
        <f aca="false">IF(M1027&lt;&gt;"", L1027-M1027, "")</f>
        <v>#VALUE!</v>
      </c>
      <c r="P1027" s="4" t="e">
        <f aca="false">IF(ROW(E1027) - 1 &gt;= $P$1, IF(OFFSET(N1027, 1- $P$1, 0) &lt;&gt; "", SUM(N1027:N1027(N1027, 1 - $P$1, 0)) / $P$1, ""), "")</f>
        <v>#VALUE!</v>
      </c>
      <c r="Q1027" s="8" t="e">
        <f aca="true">IF(ROW(N1027) - 1 &gt;= $P$1,IF(OFFSET(P1027, -1, 0) = "", P1027, ((N1027 - Q1026) * $O$5) + Q1026), "")</f>
        <v>#VALUE!</v>
      </c>
      <c r="R1027" s="8" t="e">
        <f aca="false">IF(Q1027&lt;&gt;"", N1027 - Q1027, "")</f>
        <v>#VALUE!</v>
      </c>
    </row>
    <row collapsed="false" customFormat="false" customHeight="true" hidden="false" ht="14.4" outlineLevel="0" r="1028">
      <c r="A1028" s="9" t="n">
        <v>38050</v>
      </c>
      <c r="B1028" s="5" t="n">
        <v>23.93</v>
      </c>
      <c r="C1028" s="5" t="n">
        <v>25.22</v>
      </c>
      <c r="D1028" s="5" t="n">
        <v>23.91</v>
      </c>
      <c r="E1028" s="5" t="n">
        <v>25.16</v>
      </c>
      <c r="F1028" s="5" t="n">
        <v>23579400</v>
      </c>
      <c r="G1028" s="5" t="n">
        <v>12.53</v>
      </c>
      <c r="I1028" s="10" t="e">
        <f aca="false">IF(ROW(E1028) - 1 &gt;= $I$1,SUM(E1028:E1028(E1028,1 - $I$1, 0)) / $I$1,"")</f>
        <v>#VALUE!</v>
      </c>
      <c r="J1028" s="10" t="e">
        <f aca="false">IF(ROW(E1028) - 1 &gt;= $J$1,SUM(E1028:E1028(E1028,1 - $J$1, 0)) / $J$1,"")</f>
        <v>#VALUE!</v>
      </c>
      <c r="L1028" s="11" t="e">
        <f aca="true">IF(ROW(E1028) - 1 &gt;= $L$1,IF(OFFSET(I1028, -1, 0) = "", I1028, ((E1028 - L1027) * $K$4) + L1027), "")</f>
        <v>#VALUE!</v>
      </c>
      <c r="M1028" s="11" t="e">
        <f aca="true">IF(ROW(E1028) - 1 &gt;= $M$1,IF(OFFSET(J1028, -1, 0) = "", J1028, ((E1028 - M1027) * $K$6) + M1027), "")</f>
        <v>#VALUE!</v>
      </c>
      <c r="N1028" s="7" t="e">
        <f aca="false">IF(M1028&lt;&gt;"", L1028-M1028, "")</f>
        <v>#VALUE!</v>
      </c>
      <c r="P1028" s="4" t="e">
        <f aca="false">IF(ROW(E1028) - 1 &gt;= $P$1, IF(OFFSET(N1028, 1- $P$1, 0) &lt;&gt; "", SUM(N1028:N1028(N1028, 1 - $P$1, 0)) / $P$1, ""), "")</f>
        <v>#VALUE!</v>
      </c>
      <c r="Q1028" s="8" t="e">
        <f aca="true">IF(ROW(N1028) - 1 &gt;= $P$1,IF(OFFSET(P1028, -1, 0) = "", P1028, ((N1028 - Q1027) * $O$5) + Q1027), "")</f>
        <v>#VALUE!</v>
      </c>
      <c r="R1028" s="8" t="e">
        <f aca="false">IF(Q1028&lt;&gt;"", N1028 - Q1028, "")</f>
        <v>#VALUE!</v>
      </c>
    </row>
    <row collapsed="false" customFormat="false" customHeight="true" hidden="false" ht="14.4" outlineLevel="0" r="1029">
      <c r="A1029" s="9" t="n">
        <v>38051</v>
      </c>
      <c r="B1029" s="5" t="n">
        <v>24.95</v>
      </c>
      <c r="C1029" s="5" t="n">
        <v>27.49</v>
      </c>
      <c r="D1029" s="5" t="n">
        <v>24.9</v>
      </c>
      <c r="E1029" s="5" t="n">
        <v>26.74</v>
      </c>
      <c r="F1029" s="5" t="n">
        <v>55021400</v>
      </c>
      <c r="G1029" s="5" t="n">
        <v>13.31</v>
      </c>
      <c r="I1029" s="10" t="e">
        <f aca="false">IF(ROW(E1029) - 1 &gt;= $I$1,SUM(E1029:E1029(E1029,1 - $I$1, 0)) / $I$1,"")</f>
        <v>#VALUE!</v>
      </c>
      <c r="J1029" s="10" t="e">
        <f aca="false">IF(ROW(E1029) - 1 &gt;= $J$1,SUM(E1029:E1029(E1029,1 - $J$1, 0)) / $J$1,"")</f>
        <v>#VALUE!</v>
      </c>
      <c r="L1029" s="11" t="e">
        <f aca="true">IF(ROW(E1029) - 1 &gt;= $L$1,IF(OFFSET(I1029, -1, 0) = "", I1029, ((E1029 - L1028) * $K$4) + L1028), "")</f>
        <v>#VALUE!</v>
      </c>
      <c r="M1029" s="11" t="e">
        <f aca="true">IF(ROW(E1029) - 1 &gt;= $M$1,IF(OFFSET(J1029, -1, 0) = "", J1029, ((E1029 - M1028) * $K$6) + M1028), "")</f>
        <v>#VALUE!</v>
      </c>
      <c r="N1029" s="7" t="e">
        <f aca="false">IF(M1029&lt;&gt;"", L1029-M1029, "")</f>
        <v>#VALUE!</v>
      </c>
      <c r="P1029" s="4" t="e">
        <f aca="false">IF(ROW(E1029) - 1 &gt;= $P$1, IF(OFFSET(N1029, 1- $P$1, 0) &lt;&gt; "", SUM(N1029:N1029(N1029, 1 - $P$1, 0)) / $P$1, ""), "")</f>
        <v>#VALUE!</v>
      </c>
      <c r="Q1029" s="8" t="e">
        <f aca="true">IF(ROW(N1029) - 1 &gt;= $P$1,IF(OFFSET(P1029, -1, 0) = "", P1029, ((N1029 - Q1028) * $O$5) + Q1028), "")</f>
        <v>#VALUE!</v>
      </c>
      <c r="R1029" s="8" t="e">
        <f aca="false">IF(Q1029&lt;&gt;"", N1029 - Q1029, "")</f>
        <v>#VALUE!</v>
      </c>
    </row>
    <row collapsed="false" customFormat="false" customHeight="true" hidden="false" ht="14.4" outlineLevel="0" r="1030">
      <c r="A1030" s="9" t="n">
        <v>38054</v>
      </c>
      <c r="B1030" s="5" t="n">
        <v>26.62</v>
      </c>
      <c r="C1030" s="5" t="n">
        <v>26.79</v>
      </c>
      <c r="D1030" s="5" t="n">
        <v>25.8</v>
      </c>
      <c r="E1030" s="5" t="n">
        <v>26</v>
      </c>
      <c r="F1030" s="5" t="n">
        <v>18674000</v>
      </c>
      <c r="G1030" s="5" t="n">
        <v>12.94</v>
      </c>
      <c r="I1030" s="10" t="e">
        <f aca="false">IF(ROW(E1030) - 1 &gt;= $I$1,SUM(E1030:E1030(E1030,1 - $I$1, 0)) / $I$1,"")</f>
        <v>#VALUE!</v>
      </c>
      <c r="J1030" s="10" t="e">
        <f aca="false">IF(ROW(E1030) - 1 &gt;= $J$1,SUM(E1030:E1030(E1030,1 - $J$1, 0)) / $J$1,"")</f>
        <v>#VALUE!</v>
      </c>
      <c r="L1030" s="11" t="e">
        <f aca="true">IF(ROW(E1030) - 1 &gt;= $L$1,IF(OFFSET(I1030, -1, 0) = "", I1030, ((E1030 - L1029) * $K$4) + L1029), "")</f>
        <v>#VALUE!</v>
      </c>
      <c r="M1030" s="11" t="e">
        <f aca="true">IF(ROW(E1030) - 1 &gt;= $M$1,IF(OFFSET(J1030, -1, 0) = "", J1030, ((E1030 - M1029) * $K$6) + M1029), "")</f>
        <v>#VALUE!</v>
      </c>
      <c r="N1030" s="7" t="e">
        <f aca="false">IF(M1030&lt;&gt;"", L1030-M1030, "")</f>
        <v>#VALUE!</v>
      </c>
      <c r="P1030" s="4" t="e">
        <f aca="false">IF(ROW(E1030) - 1 &gt;= $P$1, IF(OFFSET(N1030, 1- $P$1, 0) &lt;&gt; "", SUM(N1030:N1030(N1030, 1 - $P$1, 0)) / $P$1, ""), "")</f>
        <v>#VALUE!</v>
      </c>
      <c r="Q1030" s="8" t="e">
        <f aca="true">IF(ROW(N1030) - 1 &gt;= $P$1,IF(OFFSET(P1030, -1, 0) = "", P1030, ((N1030 - Q1029) * $O$5) + Q1029), "")</f>
        <v>#VALUE!</v>
      </c>
      <c r="R1030" s="8" t="e">
        <f aca="false">IF(Q1030&lt;&gt;"", N1030 - Q1030, "")</f>
        <v>#VALUE!</v>
      </c>
    </row>
    <row collapsed="false" customFormat="false" customHeight="true" hidden="false" ht="14.4" outlineLevel="0" r="1031">
      <c r="A1031" s="9" t="n">
        <v>38055</v>
      </c>
      <c r="B1031" s="5" t="n">
        <v>25.9</v>
      </c>
      <c r="C1031" s="5" t="n">
        <v>27.23</v>
      </c>
      <c r="D1031" s="5" t="n">
        <v>25.75</v>
      </c>
      <c r="E1031" s="5" t="n">
        <v>27.1</v>
      </c>
      <c r="F1031" s="5" t="n">
        <v>22084400</v>
      </c>
      <c r="G1031" s="5" t="n">
        <v>13.49</v>
      </c>
      <c r="I1031" s="10" t="e">
        <f aca="false">IF(ROW(E1031) - 1 &gt;= $I$1,SUM(E1031:E1031(E1031,1 - $I$1, 0)) / $I$1,"")</f>
        <v>#VALUE!</v>
      </c>
      <c r="J1031" s="10" t="e">
        <f aca="false">IF(ROW(E1031) - 1 &gt;= $J$1,SUM(E1031:E1031(E1031,1 - $J$1, 0)) / $J$1,"")</f>
        <v>#VALUE!</v>
      </c>
      <c r="L1031" s="11" t="e">
        <f aca="true">IF(ROW(E1031) - 1 &gt;= $L$1,IF(OFFSET(I1031, -1, 0) = "", I1031, ((E1031 - L1030) * $K$4) + L1030), "")</f>
        <v>#VALUE!</v>
      </c>
      <c r="M1031" s="11" t="e">
        <f aca="true">IF(ROW(E1031) - 1 &gt;= $M$1,IF(OFFSET(J1031, -1, 0) = "", J1031, ((E1031 - M1030) * $K$6) + M1030), "")</f>
        <v>#VALUE!</v>
      </c>
      <c r="N1031" s="7" t="e">
        <f aca="false">IF(M1031&lt;&gt;"", L1031-M1031, "")</f>
        <v>#VALUE!</v>
      </c>
      <c r="P1031" s="4" t="e">
        <f aca="false">IF(ROW(E1031) - 1 &gt;= $P$1, IF(OFFSET(N1031, 1- $P$1, 0) &lt;&gt; "", SUM(N1031:N1031(N1031, 1 - $P$1, 0)) / $P$1, ""), "")</f>
        <v>#VALUE!</v>
      </c>
      <c r="Q1031" s="8" t="e">
        <f aca="true">IF(ROW(N1031) - 1 &gt;= $P$1,IF(OFFSET(P1031, -1, 0) = "", P1031, ((N1031 - Q1030) * $O$5) + Q1030), "")</f>
        <v>#VALUE!</v>
      </c>
      <c r="R1031" s="8" t="e">
        <f aca="false">IF(Q1031&lt;&gt;"", N1031 - Q1031, "")</f>
        <v>#VALUE!</v>
      </c>
    </row>
    <row collapsed="false" customFormat="false" customHeight="true" hidden="false" ht="14.4" outlineLevel="0" r="1032">
      <c r="A1032" s="9" t="n">
        <v>38056</v>
      </c>
      <c r="B1032" s="5" t="n">
        <v>27.04</v>
      </c>
      <c r="C1032" s="5" t="n">
        <v>28.14</v>
      </c>
      <c r="D1032" s="5" t="n">
        <v>26.94</v>
      </c>
      <c r="E1032" s="5" t="n">
        <v>27.68</v>
      </c>
      <c r="F1032" s="5" t="n">
        <v>35963000</v>
      </c>
      <c r="G1032" s="5" t="n">
        <v>13.78</v>
      </c>
      <c r="I1032" s="10" t="e">
        <f aca="false">IF(ROW(E1032) - 1 &gt;= $I$1,SUM(E1032:E1032(E1032,1 - $I$1, 0)) / $I$1,"")</f>
        <v>#VALUE!</v>
      </c>
      <c r="J1032" s="10" t="e">
        <f aca="false">IF(ROW(E1032) - 1 &gt;= $J$1,SUM(E1032:E1032(E1032,1 - $J$1, 0)) / $J$1,"")</f>
        <v>#VALUE!</v>
      </c>
      <c r="L1032" s="11" t="e">
        <f aca="true">IF(ROW(E1032) - 1 &gt;= $L$1,IF(OFFSET(I1032, -1, 0) = "", I1032, ((E1032 - L1031) * $K$4) + L1031), "")</f>
        <v>#VALUE!</v>
      </c>
      <c r="M1032" s="11" t="e">
        <f aca="true">IF(ROW(E1032) - 1 &gt;= $M$1,IF(OFFSET(J1032, -1, 0) = "", J1032, ((E1032 - M1031) * $K$6) + M1031), "")</f>
        <v>#VALUE!</v>
      </c>
      <c r="N1032" s="7" t="e">
        <f aca="false">IF(M1032&lt;&gt;"", L1032-M1032, "")</f>
        <v>#VALUE!</v>
      </c>
      <c r="P1032" s="4" t="e">
        <f aca="false">IF(ROW(E1032) - 1 &gt;= $P$1, IF(OFFSET(N1032, 1- $P$1, 0) &lt;&gt; "", SUM(N1032:N1032(N1032, 1 - $P$1, 0)) / $P$1, ""), "")</f>
        <v>#VALUE!</v>
      </c>
      <c r="Q1032" s="8" t="e">
        <f aca="true">IF(ROW(N1032) - 1 &gt;= $P$1,IF(OFFSET(P1032, -1, 0) = "", P1032, ((N1032 - Q1031) * $O$5) + Q1031), "")</f>
        <v>#VALUE!</v>
      </c>
      <c r="R1032" s="8" t="e">
        <f aca="false">IF(Q1032&lt;&gt;"", N1032 - Q1032, "")</f>
        <v>#VALUE!</v>
      </c>
    </row>
    <row collapsed="false" customFormat="false" customHeight="true" hidden="false" ht="14.4" outlineLevel="0" r="1033">
      <c r="A1033" s="9" t="n">
        <v>38057</v>
      </c>
      <c r="B1033" s="5" t="n">
        <v>27.27</v>
      </c>
      <c r="C1033" s="5" t="n">
        <v>28.04</v>
      </c>
      <c r="D1033" s="5" t="n">
        <v>27.09</v>
      </c>
      <c r="E1033" s="5" t="n">
        <v>27.15</v>
      </c>
      <c r="F1033" s="5" t="n">
        <v>21280400</v>
      </c>
      <c r="G1033" s="5" t="n">
        <v>13.52</v>
      </c>
      <c r="I1033" s="10" t="e">
        <f aca="false">IF(ROW(E1033) - 1 &gt;= $I$1,SUM(E1033:E1033(E1033,1 - $I$1, 0)) / $I$1,"")</f>
        <v>#VALUE!</v>
      </c>
      <c r="J1033" s="10" t="e">
        <f aca="false">IF(ROW(E1033) - 1 &gt;= $J$1,SUM(E1033:E1033(E1033,1 - $J$1, 0)) / $J$1,"")</f>
        <v>#VALUE!</v>
      </c>
      <c r="L1033" s="11" t="e">
        <f aca="true">IF(ROW(E1033) - 1 &gt;= $L$1,IF(OFFSET(I1033, -1, 0) = "", I1033, ((E1033 - L1032) * $K$4) + L1032), "")</f>
        <v>#VALUE!</v>
      </c>
      <c r="M1033" s="11" t="e">
        <f aca="true">IF(ROW(E1033) - 1 &gt;= $M$1,IF(OFFSET(J1033, -1, 0) = "", J1033, ((E1033 - M1032) * $K$6) + M1032), "")</f>
        <v>#VALUE!</v>
      </c>
      <c r="N1033" s="7" t="e">
        <f aca="false">IF(M1033&lt;&gt;"", L1033-M1033, "")</f>
        <v>#VALUE!</v>
      </c>
      <c r="P1033" s="4" t="e">
        <f aca="false">IF(ROW(E1033) - 1 &gt;= $P$1, IF(OFFSET(N1033, 1- $P$1, 0) &lt;&gt; "", SUM(N1033:N1033(N1033, 1 - $P$1, 0)) / $P$1, ""), "")</f>
        <v>#VALUE!</v>
      </c>
      <c r="Q1033" s="8" t="e">
        <f aca="true">IF(ROW(N1033) - 1 &gt;= $P$1,IF(OFFSET(P1033, -1, 0) = "", P1033, ((N1033 - Q1032) * $O$5) + Q1032), "")</f>
        <v>#VALUE!</v>
      </c>
      <c r="R1033" s="8" t="e">
        <f aca="false">IF(Q1033&lt;&gt;"", N1033 - Q1033, "")</f>
        <v>#VALUE!</v>
      </c>
    </row>
    <row collapsed="false" customFormat="false" customHeight="true" hidden="false" ht="14.4" outlineLevel="0" r="1034">
      <c r="A1034" s="9" t="n">
        <v>38058</v>
      </c>
      <c r="B1034" s="5" t="n">
        <v>27.32</v>
      </c>
      <c r="C1034" s="5" t="n">
        <v>27.78</v>
      </c>
      <c r="D1034" s="5" t="n">
        <v>27.17</v>
      </c>
      <c r="E1034" s="5" t="n">
        <v>27.56</v>
      </c>
      <c r="F1034" s="5" t="n">
        <v>11758000</v>
      </c>
      <c r="G1034" s="5" t="n">
        <v>13.72</v>
      </c>
      <c r="I1034" s="10" t="e">
        <f aca="false">IF(ROW(E1034) - 1 &gt;= $I$1,SUM(E1034:E1034(E1034,1 - $I$1, 0)) / $I$1,"")</f>
        <v>#VALUE!</v>
      </c>
      <c r="J1034" s="10" t="e">
        <f aca="false">IF(ROW(E1034) - 1 &gt;= $J$1,SUM(E1034:E1034(E1034,1 - $J$1, 0)) / $J$1,"")</f>
        <v>#VALUE!</v>
      </c>
      <c r="L1034" s="11" t="e">
        <f aca="true">IF(ROW(E1034) - 1 &gt;= $L$1,IF(OFFSET(I1034, -1, 0) = "", I1034, ((E1034 - L1033) * $K$4) + L1033), "")</f>
        <v>#VALUE!</v>
      </c>
      <c r="M1034" s="11" t="e">
        <f aca="true">IF(ROW(E1034) - 1 &gt;= $M$1,IF(OFFSET(J1034, -1, 0) = "", J1034, ((E1034 - M1033) * $K$6) + M1033), "")</f>
        <v>#VALUE!</v>
      </c>
      <c r="N1034" s="7" t="e">
        <f aca="false">IF(M1034&lt;&gt;"", L1034-M1034, "")</f>
        <v>#VALUE!</v>
      </c>
      <c r="P1034" s="4" t="e">
        <f aca="false">IF(ROW(E1034) - 1 &gt;= $P$1, IF(OFFSET(N1034, 1- $P$1, 0) &lt;&gt; "", SUM(N1034:N1034(N1034, 1 - $P$1, 0)) / $P$1, ""), "")</f>
        <v>#VALUE!</v>
      </c>
      <c r="Q1034" s="8" t="e">
        <f aca="true">IF(ROW(N1034) - 1 &gt;= $P$1,IF(OFFSET(P1034, -1, 0) = "", P1034, ((N1034 - Q1033) * $O$5) + Q1033), "")</f>
        <v>#VALUE!</v>
      </c>
      <c r="R1034" s="8" t="e">
        <f aca="false">IF(Q1034&lt;&gt;"", N1034 - Q1034, "")</f>
        <v>#VALUE!</v>
      </c>
    </row>
    <row collapsed="false" customFormat="false" customHeight="true" hidden="false" ht="14.4" outlineLevel="0" r="1035">
      <c r="A1035" s="9" t="n">
        <v>38061</v>
      </c>
      <c r="B1035" s="5" t="n">
        <v>27.03</v>
      </c>
      <c r="C1035" s="5" t="n">
        <v>27.35</v>
      </c>
      <c r="D1035" s="5" t="n">
        <v>26.26</v>
      </c>
      <c r="E1035" s="5" t="n">
        <v>26.45</v>
      </c>
      <c r="F1035" s="5" t="n">
        <v>17204200</v>
      </c>
      <c r="G1035" s="5" t="n">
        <v>13.17</v>
      </c>
      <c r="I1035" s="10" t="e">
        <f aca="false">IF(ROW(E1035) - 1 &gt;= $I$1,SUM(E1035:E1035(E1035,1 - $I$1, 0)) / $I$1,"")</f>
        <v>#VALUE!</v>
      </c>
      <c r="J1035" s="10" t="e">
        <f aca="false">IF(ROW(E1035) - 1 &gt;= $J$1,SUM(E1035:E1035(E1035,1 - $J$1, 0)) / $J$1,"")</f>
        <v>#VALUE!</v>
      </c>
      <c r="L1035" s="11" t="e">
        <f aca="true">IF(ROW(E1035) - 1 &gt;= $L$1,IF(OFFSET(I1035, -1, 0) = "", I1035, ((E1035 - L1034) * $K$4) + L1034), "")</f>
        <v>#VALUE!</v>
      </c>
      <c r="M1035" s="11" t="e">
        <f aca="true">IF(ROW(E1035) - 1 &gt;= $M$1,IF(OFFSET(J1035, -1, 0) = "", J1035, ((E1035 - M1034) * $K$6) + M1034), "")</f>
        <v>#VALUE!</v>
      </c>
      <c r="N1035" s="7" t="e">
        <f aca="false">IF(M1035&lt;&gt;"", L1035-M1035, "")</f>
        <v>#VALUE!</v>
      </c>
      <c r="P1035" s="4" t="e">
        <f aca="false">IF(ROW(E1035) - 1 &gt;= $P$1, IF(OFFSET(N1035, 1- $P$1, 0) &lt;&gt; "", SUM(N1035:N1035(N1035, 1 - $P$1, 0)) / $P$1, ""), "")</f>
        <v>#VALUE!</v>
      </c>
      <c r="Q1035" s="8" t="e">
        <f aca="true">IF(ROW(N1035) - 1 &gt;= $P$1,IF(OFFSET(P1035, -1, 0) = "", P1035, ((N1035 - Q1034) * $O$5) + Q1034), "")</f>
        <v>#VALUE!</v>
      </c>
      <c r="R1035" s="8" t="e">
        <f aca="false">IF(Q1035&lt;&gt;"", N1035 - Q1035, "")</f>
        <v>#VALUE!</v>
      </c>
    </row>
    <row collapsed="false" customFormat="false" customHeight="true" hidden="false" ht="14.4" outlineLevel="0" r="1036">
      <c r="A1036" s="9" t="n">
        <v>38062</v>
      </c>
      <c r="B1036" s="5" t="n">
        <v>26.55</v>
      </c>
      <c r="C1036" s="5" t="n">
        <v>26.61</v>
      </c>
      <c r="D1036" s="5" t="n">
        <v>25.39</v>
      </c>
      <c r="E1036" s="5" t="n">
        <v>25.82</v>
      </c>
      <c r="F1036" s="5" t="n">
        <v>21622600</v>
      </c>
      <c r="G1036" s="5" t="n">
        <v>12.85</v>
      </c>
      <c r="I1036" s="10" t="e">
        <f aca="false">IF(ROW(E1036) - 1 &gt;= $I$1,SUM(E1036:E1036(E1036,1 - $I$1, 0)) / $I$1,"")</f>
        <v>#VALUE!</v>
      </c>
      <c r="J1036" s="10" t="e">
        <f aca="false">IF(ROW(E1036) - 1 &gt;= $J$1,SUM(E1036:E1036(E1036,1 - $J$1, 0)) / $J$1,"")</f>
        <v>#VALUE!</v>
      </c>
      <c r="L1036" s="11" t="e">
        <f aca="true">IF(ROW(E1036) - 1 &gt;= $L$1,IF(OFFSET(I1036, -1, 0) = "", I1036, ((E1036 - L1035) * $K$4) + L1035), "")</f>
        <v>#VALUE!</v>
      </c>
      <c r="M1036" s="11" t="e">
        <f aca="true">IF(ROW(E1036) - 1 &gt;= $M$1,IF(OFFSET(J1036, -1, 0) = "", J1036, ((E1036 - M1035) * $K$6) + M1035), "")</f>
        <v>#VALUE!</v>
      </c>
      <c r="N1036" s="7" t="e">
        <f aca="false">IF(M1036&lt;&gt;"", L1036-M1036, "")</f>
        <v>#VALUE!</v>
      </c>
      <c r="P1036" s="4" t="e">
        <f aca="false">IF(ROW(E1036) - 1 &gt;= $P$1, IF(OFFSET(N1036, 1- $P$1, 0) &lt;&gt; "", SUM(N1036:N1036(N1036, 1 - $P$1, 0)) / $P$1, ""), "")</f>
        <v>#VALUE!</v>
      </c>
      <c r="Q1036" s="8" t="e">
        <f aca="true">IF(ROW(N1036) - 1 &gt;= $P$1,IF(OFFSET(P1036, -1, 0) = "", P1036, ((N1036 - Q1035) * $O$5) + Q1035), "")</f>
        <v>#VALUE!</v>
      </c>
      <c r="R1036" s="8" t="e">
        <f aca="false">IF(Q1036&lt;&gt;"", N1036 - Q1036, "")</f>
        <v>#VALUE!</v>
      </c>
    </row>
    <row collapsed="false" customFormat="false" customHeight="true" hidden="false" ht="14.4" outlineLevel="0" r="1037">
      <c r="A1037" s="9" t="n">
        <v>38063</v>
      </c>
      <c r="B1037" s="5" t="n">
        <v>25.96</v>
      </c>
      <c r="C1037" s="5" t="n">
        <v>26.38</v>
      </c>
      <c r="D1037" s="5" t="n">
        <v>25.78</v>
      </c>
      <c r="E1037" s="5" t="n">
        <v>26.19</v>
      </c>
      <c r="F1037" s="5" t="n">
        <v>14694000</v>
      </c>
      <c r="G1037" s="5" t="n">
        <v>13.04</v>
      </c>
      <c r="I1037" s="10" t="e">
        <f aca="false">IF(ROW(E1037) - 1 &gt;= $I$1,SUM(E1037:E1037(E1037,1 - $I$1, 0)) / $I$1,"")</f>
        <v>#VALUE!</v>
      </c>
      <c r="J1037" s="10" t="e">
        <f aca="false">IF(ROW(E1037) - 1 &gt;= $J$1,SUM(E1037:E1037(E1037,1 - $J$1, 0)) / $J$1,"")</f>
        <v>#VALUE!</v>
      </c>
      <c r="L1037" s="11" t="e">
        <f aca="true">IF(ROW(E1037) - 1 &gt;= $L$1,IF(OFFSET(I1037, -1, 0) = "", I1037, ((E1037 - L1036) * $K$4) + L1036), "")</f>
        <v>#VALUE!</v>
      </c>
      <c r="M1037" s="11" t="e">
        <f aca="true">IF(ROW(E1037) - 1 &gt;= $M$1,IF(OFFSET(J1037, -1, 0) = "", J1037, ((E1037 - M1036) * $K$6) + M1036), "")</f>
        <v>#VALUE!</v>
      </c>
      <c r="N1037" s="7" t="e">
        <f aca="false">IF(M1037&lt;&gt;"", L1037-M1037, "")</f>
        <v>#VALUE!</v>
      </c>
      <c r="P1037" s="4" t="e">
        <f aca="false">IF(ROW(E1037) - 1 &gt;= $P$1, IF(OFFSET(N1037, 1- $P$1, 0) &lt;&gt; "", SUM(N1037:N1037(N1037, 1 - $P$1, 0)) / $P$1, ""), "")</f>
        <v>#VALUE!</v>
      </c>
      <c r="Q1037" s="8" t="e">
        <f aca="true">IF(ROW(N1037) - 1 &gt;= $P$1,IF(OFFSET(P1037, -1, 0) = "", P1037, ((N1037 - Q1036) * $O$5) + Q1036), "")</f>
        <v>#VALUE!</v>
      </c>
      <c r="R1037" s="8" t="e">
        <f aca="false">IF(Q1037&lt;&gt;"", N1037 - Q1037, "")</f>
        <v>#VALUE!</v>
      </c>
    </row>
    <row collapsed="false" customFormat="false" customHeight="true" hidden="false" ht="14.4" outlineLevel="0" r="1038">
      <c r="A1038" s="9" t="n">
        <v>38064</v>
      </c>
      <c r="B1038" s="5" t="n">
        <v>25.94</v>
      </c>
      <c r="C1038" s="5" t="n">
        <v>26.06</v>
      </c>
      <c r="D1038" s="5" t="n">
        <v>25.59</v>
      </c>
      <c r="E1038" s="5" t="n">
        <v>25.67</v>
      </c>
      <c r="F1038" s="5" t="n">
        <v>11467200</v>
      </c>
      <c r="G1038" s="5" t="n">
        <v>12.78</v>
      </c>
      <c r="I1038" s="10" t="e">
        <f aca="false">IF(ROW(E1038) - 1 &gt;= $I$1,SUM(E1038:E1038(E1038,1 - $I$1, 0)) / $I$1,"")</f>
        <v>#VALUE!</v>
      </c>
      <c r="J1038" s="10" t="e">
        <f aca="false">IF(ROW(E1038) - 1 &gt;= $J$1,SUM(E1038:E1038(E1038,1 - $J$1, 0)) / $J$1,"")</f>
        <v>#VALUE!</v>
      </c>
      <c r="L1038" s="11" t="e">
        <f aca="true">IF(ROW(E1038) - 1 &gt;= $L$1,IF(OFFSET(I1038, -1, 0) = "", I1038, ((E1038 - L1037) * $K$4) + L1037), "")</f>
        <v>#VALUE!</v>
      </c>
      <c r="M1038" s="11" t="e">
        <f aca="true">IF(ROW(E1038) - 1 &gt;= $M$1,IF(OFFSET(J1038, -1, 0) = "", J1038, ((E1038 - M1037) * $K$6) + M1037), "")</f>
        <v>#VALUE!</v>
      </c>
      <c r="N1038" s="7" t="e">
        <f aca="false">IF(M1038&lt;&gt;"", L1038-M1038, "")</f>
        <v>#VALUE!</v>
      </c>
      <c r="P1038" s="4" t="e">
        <f aca="false">IF(ROW(E1038) - 1 &gt;= $P$1, IF(OFFSET(N1038, 1- $P$1, 0) &lt;&gt; "", SUM(N1038:N1038(N1038, 1 - $P$1, 0)) / $P$1, ""), "")</f>
        <v>#VALUE!</v>
      </c>
      <c r="Q1038" s="8" t="e">
        <f aca="true">IF(ROW(N1038) - 1 &gt;= $P$1,IF(OFFSET(P1038, -1, 0) = "", P1038, ((N1038 - Q1037) * $O$5) + Q1037), "")</f>
        <v>#VALUE!</v>
      </c>
      <c r="R1038" s="8" t="e">
        <f aca="false">IF(Q1038&lt;&gt;"", N1038 - Q1038, "")</f>
        <v>#VALUE!</v>
      </c>
    </row>
    <row collapsed="false" customFormat="false" customHeight="true" hidden="false" ht="14.4" outlineLevel="0" r="1039">
      <c r="A1039" s="9" t="n">
        <v>38065</v>
      </c>
      <c r="B1039" s="5" t="n">
        <v>25.56</v>
      </c>
      <c r="C1039" s="5" t="n">
        <v>26.94</v>
      </c>
      <c r="D1039" s="5" t="n">
        <v>25.54</v>
      </c>
      <c r="E1039" s="5" t="n">
        <v>25.86</v>
      </c>
      <c r="F1039" s="5" t="n">
        <v>14592000</v>
      </c>
      <c r="G1039" s="5" t="n">
        <v>12.87</v>
      </c>
      <c r="I1039" s="10" t="e">
        <f aca="false">IF(ROW(E1039) - 1 &gt;= $I$1,SUM(E1039:E1039(E1039,1 - $I$1, 0)) / $I$1,"")</f>
        <v>#VALUE!</v>
      </c>
      <c r="J1039" s="10" t="e">
        <f aca="false">IF(ROW(E1039) - 1 &gt;= $J$1,SUM(E1039:E1039(E1039,1 - $J$1, 0)) / $J$1,"")</f>
        <v>#VALUE!</v>
      </c>
      <c r="L1039" s="11" t="e">
        <f aca="true">IF(ROW(E1039) - 1 &gt;= $L$1,IF(OFFSET(I1039, -1, 0) = "", I1039, ((E1039 - L1038) * $K$4) + L1038), "")</f>
        <v>#VALUE!</v>
      </c>
      <c r="M1039" s="11" t="e">
        <f aca="true">IF(ROW(E1039) - 1 &gt;= $M$1,IF(OFFSET(J1039, -1, 0) = "", J1039, ((E1039 - M1038) * $K$6) + M1038), "")</f>
        <v>#VALUE!</v>
      </c>
      <c r="N1039" s="7" t="e">
        <f aca="false">IF(M1039&lt;&gt;"", L1039-M1039, "")</f>
        <v>#VALUE!</v>
      </c>
      <c r="P1039" s="4" t="e">
        <f aca="false">IF(ROW(E1039) - 1 &gt;= $P$1, IF(OFFSET(N1039, 1- $P$1, 0) &lt;&gt; "", SUM(N1039:N1039(N1039, 1 - $P$1, 0)) / $P$1, ""), "")</f>
        <v>#VALUE!</v>
      </c>
      <c r="Q1039" s="8" t="e">
        <f aca="true">IF(ROW(N1039) - 1 &gt;= $P$1,IF(OFFSET(P1039, -1, 0) = "", P1039, ((N1039 - Q1038) * $O$5) + Q1038), "")</f>
        <v>#VALUE!</v>
      </c>
      <c r="R1039" s="8" t="e">
        <f aca="false">IF(Q1039&lt;&gt;"", N1039 - Q1039, "")</f>
        <v>#VALUE!</v>
      </c>
    </row>
    <row collapsed="false" customFormat="false" customHeight="true" hidden="false" ht="14.4" outlineLevel="0" r="1040">
      <c r="A1040" s="9" t="n">
        <v>38068</v>
      </c>
      <c r="B1040" s="5" t="n">
        <v>25.37</v>
      </c>
      <c r="C1040" s="5" t="n">
        <v>26.17</v>
      </c>
      <c r="D1040" s="5" t="n">
        <v>25.25</v>
      </c>
      <c r="E1040" s="5" t="n">
        <v>25.86</v>
      </c>
      <c r="F1040" s="5" t="n">
        <v>14965400</v>
      </c>
      <c r="G1040" s="5" t="n">
        <v>12.87</v>
      </c>
      <c r="I1040" s="10" t="e">
        <f aca="false">IF(ROW(E1040) - 1 &gt;= $I$1,SUM(E1040:E1040(E1040,1 - $I$1, 0)) / $I$1,"")</f>
        <v>#VALUE!</v>
      </c>
      <c r="J1040" s="10" t="e">
        <f aca="false">IF(ROW(E1040) - 1 &gt;= $J$1,SUM(E1040:E1040(E1040,1 - $J$1, 0)) / $J$1,"")</f>
        <v>#VALUE!</v>
      </c>
      <c r="L1040" s="11" t="e">
        <f aca="true">IF(ROW(E1040) - 1 &gt;= $L$1,IF(OFFSET(I1040, -1, 0) = "", I1040, ((E1040 - L1039) * $K$4) + L1039), "")</f>
        <v>#VALUE!</v>
      </c>
      <c r="M1040" s="11" t="e">
        <f aca="true">IF(ROW(E1040) - 1 &gt;= $M$1,IF(OFFSET(J1040, -1, 0) = "", J1040, ((E1040 - M1039) * $K$6) + M1039), "")</f>
        <v>#VALUE!</v>
      </c>
      <c r="N1040" s="7" t="e">
        <f aca="false">IF(M1040&lt;&gt;"", L1040-M1040, "")</f>
        <v>#VALUE!</v>
      </c>
      <c r="P1040" s="4" t="e">
        <f aca="false">IF(ROW(E1040) - 1 &gt;= $P$1, IF(OFFSET(N1040, 1- $P$1, 0) &lt;&gt; "", SUM(N1040:N1040(N1040, 1 - $P$1, 0)) / $P$1, ""), "")</f>
        <v>#VALUE!</v>
      </c>
      <c r="Q1040" s="8" t="e">
        <f aca="true">IF(ROW(N1040) - 1 &gt;= $P$1,IF(OFFSET(P1040, -1, 0) = "", P1040, ((N1040 - Q1039) * $O$5) + Q1039), "")</f>
        <v>#VALUE!</v>
      </c>
      <c r="R1040" s="8" t="e">
        <f aca="false">IF(Q1040&lt;&gt;"", N1040 - Q1040, "")</f>
        <v>#VALUE!</v>
      </c>
    </row>
    <row collapsed="false" customFormat="false" customHeight="true" hidden="false" ht="14.4" outlineLevel="0" r="1041">
      <c r="A1041" s="9" t="n">
        <v>38069</v>
      </c>
      <c r="B1041" s="5" t="n">
        <v>25.88</v>
      </c>
      <c r="C1041" s="5" t="n">
        <v>26</v>
      </c>
      <c r="D1041" s="5" t="n">
        <v>25.22</v>
      </c>
      <c r="E1041" s="5" t="n">
        <v>25.29</v>
      </c>
      <c r="F1041" s="5" t="n">
        <v>13768400</v>
      </c>
      <c r="G1041" s="5" t="n">
        <v>12.59</v>
      </c>
      <c r="I1041" s="10" t="e">
        <f aca="false">IF(ROW(E1041) - 1 &gt;= $I$1,SUM(E1041:E1041(E1041,1 - $I$1, 0)) / $I$1,"")</f>
        <v>#VALUE!</v>
      </c>
      <c r="J1041" s="10" t="e">
        <f aca="false">IF(ROW(E1041) - 1 &gt;= $J$1,SUM(E1041:E1041(E1041,1 - $J$1, 0)) / $J$1,"")</f>
        <v>#VALUE!</v>
      </c>
      <c r="L1041" s="11" t="e">
        <f aca="true">IF(ROW(E1041) - 1 &gt;= $L$1,IF(OFFSET(I1041, -1, 0) = "", I1041, ((E1041 - L1040) * $K$4) + L1040), "")</f>
        <v>#VALUE!</v>
      </c>
      <c r="M1041" s="11" t="e">
        <f aca="true">IF(ROW(E1041) - 1 &gt;= $M$1,IF(OFFSET(J1041, -1, 0) = "", J1041, ((E1041 - M1040) * $K$6) + M1040), "")</f>
        <v>#VALUE!</v>
      </c>
      <c r="N1041" s="7" t="e">
        <f aca="false">IF(M1041&lt;&gt;"", L1041-M1041, "")</f>
        <v>#VALUE!</v>
      </c>
      <c r="P1041" s="4" t="e">
        <f aca="false">IF(ROW(E1041) - 1 &gt;= $P$1, IF(OFFSET(N1041, 1- $P$1, 0) &lt;&gt; "", SUM(N1041:N1041(N1041, 1 - $P$1, 0)) / $P$1, ""), "")</f>
        <v>#VALUE!</v>
      </c>
      <c r="Q1041" s="8" t="e">
        <f aca="true">IF(ROW(N1041) - 1 &gt;= $P$1,IF(OFFSET(P1041, -1, 0) = "", P1041, ((N1041 - Q1040) * $O$5) + Q1040), "")</f>
        <v>#VALUE!</v>
      </c>
      <c r="R1041" s="8" t="e">
        <f aca="false">IF(Q1041&lt;&gt;"", N1041 - Q1041, "")</f>
        <v>#VALUE!</v>
      </c>
    </row>
    <row collapsed="false" customFormat="false" customHeight="true" hidden="false" ht="14.4" outlineLevel="0" r="1042">
      <c r="A1042" s="9" t="n">
        <v>38070</v>
      </c>
      <c r="B1042" s="5" t="n">
        <v>25.27</v>
      </c>
      <c r="C1042" s="5" t="n">
        <v>25.75</v>
      </c>
      <c r="D1042" s="5" t="n">
        <v>25.27</v>
      </c>
      <c r="E1042" s="5" t="n">
        <v>25.5</v>
      </c>
      <c r="F1042" s="5" t="n">
        <v>15293400</v>
      </c>
      <c r="G1042" s="5" t="n">
        <v>12.7</v>
      </c>
      <c r="I1042" s="10" t="e">
        <f aca="false">IF(ROW(E1042) - 1 &gt;= $I$1,SUM(E1042:E1042(E1042,1 - $I$1, 0)) / $I$1,"")</f>
        <v>#VALUE!</v>
      </c>
      <c r="J1042" s="10" t="e">
        <f aca="false">IF(ROW(E1042) - 1 &gt;= $J$1,SUM(E1042:E1042(E1042,1 - $J$1, 0)) / $J$1,"")</f>
        <v>#VALUE!</v>
      </c>
      <c r="L1042" s="11" t="e">
        <f aca="true">IF(ROW(E1042) - 1 &gt;= $L$1,IF(OFFSET(I1042, -1, 0) = "", I1042, ((E1042 - L1041) * $K$4) + L1041), "")</f>
        <v>#VALUE!</v>
      </c>
      <c r="M1042" s="11" t="e">
        <f aca="true">IF(ROW(E1042) - 1 &gt;= $M$1,IF(OFFSET(J1042, -1, 0) = "", J1042, ((E1042 - M1041) * $K$6) + M1041), "")</f>
        <v>#VALUE!</v>
      </c>
      <c r="N1042" s="7" t="e">
        <f aca="false">IF(M1042&lt;&gt;"", L1042-M1042, "")</f>
        <v>#VALUE!</v>
      </c>
      <c r="P1042" s="4" t="e">
        <f aca="false">IF(ROW(E1042) - 1 &gt;= $P$1, IF(OFFSET(N1042, 1- $P$1, 0) &lt;&gt; "", SUM(N1042:N1042(N1042, 1 - $P$1, 0)) / $P$1, ""), "")</f>
        <v>#VALUE!</v>
      </c>
      <c r="Q1042" s="8" t="e">
        <f aca="true">IF(ROW(N1042) - 1 &gt;= $P$1,IF(OFFSET(P1042, -1, 0) = "", P1042, ((N1042 - Q1041) * $O$5) + Q1041), "")</f>
        <v>#VALUE!</v>
      </c>
      <c r="R1042" s="8" t="e">
        <f aca="false">IF(Q1042&lt;&gt;"", N1042 - Q1042, "")</f>
        <v>#VALUE!</v>
      </c>
    </row>
    <row collapsed="false" customFormat="false" customHeight="true" hidden="false" ht="14.4" outlineLevel="0" r="1043">
      <c r="A1043" s="9" t="n">
        <v>38071</v>
      </c>
      <c r="B1043" s="5" t="n">
        <v>26.14</v>
      </c>
      <c r="C1043" s="5" t="n">
        <v>26.91</v>
      </c>
      <c r="D1043" s="5" t="n">
        <v>25.89</v>
      </c>
      <c r="E1043" s="5" t="n">
        <v>26.87</v>
      </c>
      <c r="F1043" s="5" t="n">
        <v>20230200</v>
      </c>
      <c r="G1043" s="5" t="n">
        <v>13.38</v>
      </c>
      <c r="I1043" s="10" t="e">
        <f aca="false">IF(ROW(E1043) - 1 &gt;= $I$1,SUM(E1043:E1043(E1043,1 - $I$1, 0)) / $I$1,"")</f>
        <v>#VALUE!</v>
      </c>
      <c r="J1043" s="10" t="e">
        <f aca="false">IF(ROW(E1043) - 1 &gt;= $J$1,SUM(E1043:E1043(E1043,1 - $J$1, 0)) / $J$1,"")</f>
        <v>#VALUE!</v>
      </c>
      <c r="L1043" s="11" t="e">
        <f aca="true">IF(ROW(E1043) - 1 &gt;= $L$1,IF(OFFSET(I1043, -1, 0) = "", I1043, ((E1043 - L1042) * $K$4) + L1042), "")</f>
        <v>#VALUE!</v>
      </c>
      <c r="M1043" s="11" t="e">
        <f aca="true">IF(ROW(E1043) - 1 &gt;= $M$1,IF(OFFSET(J1043, -1, 0) = "", J1043, ((E1043 - M1042) * $K$6) + M1042), "")</f>
        <v>#VALUE!</v>
      </c>
      <c r="N1043" s="7" t="e">
        <f aca="false">IF(M1043&lt;&gt;"", L1043-M1043, "")</f>
        <v>#VALUE!</v>
      </c>
      <c r="P1043" s="4" t="e">
        <f aca="false">IF(ROW(E1043) - 1 &gt;= $P$1, IF(OFFSET(N1043, 1- $P$1, 0) &lt;&gt; "", SUM(N1043:N1043(N1043, 1 - $P$1, 0)) / $P$1, ""), "")</f>
        <v>#VALUE!</v>
      </c>
      <c r="Q1043" s="8" t="e">
        <f aca="true">IF(ROW(N1043) - 1 &gt;= $P$1,IF(OFFSET(P1043, -1, 0) = "", P1043, ((N1043 - Q1042) * $O$5) + Q1042), "")</f>
        <v>#VALUE!</v>
      </c>
      <c r="R1043" s="8" t="e">
        <f aca="false">IF(Q1043&lt;&gt;"", N1043 - Q1043, "")</f>
        <v>#VALUE!</v>
      </c>
    </row>
    <row collapsed="false" customFormat="false" customHeight="true" hidden="false" ht="14.4" outlineLevel="0" r="1044">
      <c r="A1044" s="9" t="n">
        <v>38072</v>
      </c>
      <c r="B1044" s="5" t="n">
        <v>27</v>
      </c>
      <c r="C1044" s="5" t="n">
        <v>27.36</v>
      </c>
      <c r="D1044" s="5" t="n">
        <v>26.91</v>
      </c>
      <c r="E1044" s="5" t="n">
        <v>27.04</v>
      </c>
      <c r="F1044" s="5" t="n">
        <v>14996200</v>
      </c>
      <c r="G1044" s="5" t="n">
        <v>13.46</v>
      </c>
      <c r="I1044" s="10" t="e">
        <f aca="false">IF(ROW(E1044) - 1 &gt;= $I$1,SUM(E1044:E1044(E1044,1 - $I$1, 0)) / $I$1,"")</f>
        <v>#VALUE!</v>
      </c>
      <c r="J1044" s="10" t="e">
        <f aca="false">IF(ROW(E1044) - 1 &gt;= $J$1,SUM(E1044:E1044(E1044,1 - $J$1, 0)) / $J$1,"")</f>
        <v>#VALUE!</v>
      </c>
      <c r="L1044" s="11" t="e">
        <f aca="true">IF(ROW(E1044) - 1 &gt;= $L$1,IF(OFFSET(I1044, -1, 0) = "", I1044, ((E1044 - L1043) * $K$4) + L1043), "")</f>
        <v>#VALUE!</v>
      </c>
      <c r="M1044" s="11" t="e">
        <f aca="true">IF(ROW(E1044) - 1 &gt;= $M$1,IF(OFFSET(J1044, -1, 0) = "", J1044, ((E1044 - M1043) * $K$6) + M1043), "")</f>
        <v>#VALUE!</v>
      </c>
      <c r="N1044" s="7" t="e">
        <f aca="false">IF(M1044&lt;&gt;"", L1044-M1044, "")</f>
        <v>#VALUE!</v>
      </c>
      <c r="P1044" s="4" t="e">
        <f aca="false">IF(ROW(E1044) - 1 &gt;= $P$1, IF(OFFSET(N1044, 1- $P$1, 0) &lt;&gt; "", SUM(N1044:N1044(N1044, 1 - $P$1, 0)) / $P$1, ""), "")</f>
        <v>#VALUE!</v>
      </c>
      <c r="Q1044" s="8" t="e">
        <f aca="true">IF(ROW(N1044) - 1 &gt;= $P$1,IF(OFFSET(P1044, -1, 0) = "", P1044, ((N1044 - Q1043) * $O$5) + Q1043), "")</f>
        <v>#VALUE!</v>
      </c>
      <c r="R1044" s="8" t="e">
        <f aca="false">IF(Q1044&lt;&gt;"", N1044 - Q1044, "")</f>
        <v>#VALUE!</v>
      </c>
    </row>
    <row collapsed="false" customFormat="false" customHeight="true" hidden="false" ht="14.4" outlineLevel="0" r="1045">
      <c r="A1045" s="9" t="n">
        <v>38075</v>
      </c>
      <c r="B1045" s="5" t="n">
        <v>27.37</v>
      </c>
      <c r="C1045" s="5" t="n">
        <v>27.99</v>
      </c>
      <c r="D1045" s="5" t="n">
        <v>27.2</v>
      </c>
      <c r="E1045" s="5" t="n">
        <v>27.91</v>
      </c>
      <c r="F1045" s="5" t="n">
        <v>12526000</v>
      </c>
      <c r="G1045" s="5" t="n">
        <v>13.9</v>
      </c>
      <c r="I1045" s="10" t="e">
        <f aca="false">IF(ROW(E1045) - 1 &gt;= $I$1,SUM(E1045:E1045(E1045,1 - $I$1, 0)) / $I$1,"")</f>
        <v>#VALUE!</v>
      </c>
      <c r="J1045" s="10" t="e">
        <f aca="false">IF(ROW(E1045) - 1 &gt;= $J$1,SUM(E1045:E1045(E1045,1 - $J$1, 0)) / $J$1,"")</f>
        <v>#VALUE!</v>
      </c>
      <c r="L1045" s="11" t="e">
        <f aca="true">IF(ROW(E1045) - 1 &gt;= $L$1,IF(OFFSET(I1045, -1, 0) = "", I1045, ((E1045 - L1044) * $K$4) + L1044), "")</f>
        <v>#VALUE!</v>
      </c>
      <c r="M1045" s="11" t="e">
        <f aca="true">IF(ROW(E1045) - 1 &gt;= $M$1,IF(OFFSET(J1045, -1, 0) = "", J1045, ((E1045 - M1044) * $K$6) + M1044), "")</f>
        <v>#VALUE!</v>
      </c>
      <c r="N1045" s="7" t="e">
        <f aca="false">IF(M1045&lt;&gt;"", L1045-M1045, "")</f>
        <v>#VALUE!</v>
      </c>
      <c r="P1045" s="4" t="e">
        <f aca="false">IF(ROW(E1045) - 1 &gt;= $P$1, IF(OFFSET(N1045, 1- $P$1, 0) &lt;&gt; "", SUM(N1045:N1045(N1045, 1 - $P$1, 0)) / $P$1, ""), "")</f>
        <v>#VALUE!</v>
      </c>
      <c r="Q1045" s="8" t="e">
        <f aca="true">IF(ROW(N1045) - 1 &gt;= $P$1,IF(OFFSET(P1045, -1, 0) = "", P1045, ((N1045 - Q1044) * $O$5) + Q1044), "")</f>
        <v>#VALUE!</v>
      </c>
      <c r="R1045" s="8" t="e">
        <f aca="false">IF(Q1045&lt;&gt;"", N1045 - Q1045, "")</f>
        <v>#VALUE!</v>
      </c>
    </row>
    <row collapsed="false" customFormat="false" customHeight="true" hidden="false" ht="14.4" outlineLevel="0" r="1046">
      <c r="A1046" s="9" t="n">
        <v>38076</v>
      </c>
      <c r="B1046" s="5" t="n">
        <v>27.74</v>
      </c>
      <c r="C1046" s="5" t="n">
        <v>27.95</v>
      </c>
      <c r="D1046" s="5" t="n">
        <v>27.34</v>
      </c>
      <c r="E1046" s="5" t="n">
        <v>27.92</v>
      </c>
      <c r="F1046" s="5" t="n">
        <v>12845600</v>
      </c>
      <c r="G1046" s="5" t="n">
        <v>13.9</v>
      </c>
      <c r="I1046" s="10" t="e">
        <f aca="false">IF(ROW(E1046) - 1 &gt;= $I$1,SUM(E1046:E1046(E1046,1 - $I$1, 0)) / $I$1,"")</f>
        <v>#VALUE!</v>
      </c>
      <c r="J1046" s="10" t="e">
        <f aca="false">IF(ROW(E1046) - 1 &gt;= $J$1,SUM(E1046:E1046(E1046,1 - $J$1, 0)) / $J$1,"")</f>
        <v>#VALUE!</v>
      </c>
      <c r="L1046" s="11" t="e">
        <f aca="true">IF(ROW(E1046) - 1 &gt;= $L$1,IF(OFFSET(I1046, -1, 0) = "", I1046, ((E1046 - L1045) * $K$4) + L1045), "")</f>
        <v>#VALUE!</v>
      </c>
      <c r="M1046" s="11" t="e">
        <f aca="true">IF(ROW(E1046) - 1 &gt;= $M$1,IF(OFFSET(J1046, -1, 0) = "", J1046, ((E1046 - M1045) * $K$6) + M1045), "")</f>
        <v>#VALUE!</v>
      </c>
      <c r="N1046" s="7" t="e">
        <f aca="false">IF(M1046&lt;&gt;"", L1046-M1046, "")</f>
        <v>#VALUE!</v>
      </c>
      <c r="P1046" s="4" t="e">
        <f aca="false">IF(ROW(E1046) - 1 &gt;= $P$1, IF(OFFSET(N1046, 1- $P$1, 0) &lt;&gt; "", SUM(N1046:N1046(N1046, 1 - $P$1, 0)) / $P$1, ""), "")</f>
        <v>#VALUE!</v>
      </c>
      <c r="Q1046" s="8" t="e">
        <f aca="true">IF(ROW(N1046) - 1 &gt;= $P$1,IF(OFFSET(P1046, -1, 0) = "", P1046, ((N1046 - Q1045) * $O$5) + Q1045), "")</f>
        <v>#VALUE!</v>
      </c>
      <c r="R1046" s="8" t="e">
        <f aca="false">IF(Q1046&lt;&gt;"", N1046 - Q1046, "")</f>
        <v>#VALUE!</v>
      </c>
    </row>
    <row collapsed="false" customFormat="false" customHeight="true" hidden="false" ht="14.4" outlineLevel="0" r="1047">
      <c r="A1047" s="9" t="n">
        <v>38077</v>
      </c>
      <c r="B1047" s="5" t="n">
        <v>27.92</v>
      </c>
      <c r="C1047" s="5" t="n">
        <v>27.98</v>
      </c>
      <c r="D1047" s="5" t="n">
        <v>26.95</v>
      </c>
      <c r="E1047" s="5" t="n">
        <v>27.04</v>
      </c>
      <c r="F1047" s="5" t="n">
        <v>13956200</v>
      </c>
      <c r="G1047" s="5" t="n">
        <v>13.46</v>
      </c>
      <c r="I1047" s="10" t="e">
        <f aca="false">IF(ROW(E1047) - 1 &gt;= $I$1,SUM(E1047:E1047(E1047,1 - $I$1, 0)) / $I$1,"")</f>
        <v>#VALUE!</v>
      </c>
      <c r="J1047" s="10" t="e">
        <f aca="false">IF(ROW(E1047) - 1 &gt;= $J$1,SUM(E1047:E1047(E1047,1 - $J$1, 0)) / $J$1,"")</f>
        <v>#VALUE!</v>
      </c>
      <c r="L1047" s="11" t="e">
        <f aca="true">IF(ROW(E1047) - 1 &gt;= $L$1,IF(OFFSET(I1047, -1, 0) = "", I1047, ((E1047 - L1046) * $K$4) + L1046), "")</f>
        <v>#VALUE!</v>
      </c>
      <c r="M1047" s="11" t="e">
        <f aca="true">IF(ROW(E1047) - 1 &gt;= $M$1,IF(OFFSET(J1047, -1, 0) = "", J1047, ((E1047 - M1046) * $K$6) + M1046), "")</f>
        <v>#VALUE!</v>
      </c>
      <c r="N1047" s="7" t="e">
        <f aca="false">IF(M1047&lt;&gt;"", L1047-M1047, "")</f>
        <v>#VALUE!</v>
      </c>
      <c r="P1047" s="4" t="e">
        <f aca="false">IF(ROW(E1047) - 1 &gt;= $P$1, IF(OFFSET(N1047, 1- $P$1, 0) &lt;&gt; "", SUM(N1047:N1047(N1047, 1 - $P$1, 0)) / $P$1, ""), "")</f>
        <v>#VALUE!</v>
      </c>
      <c r="Q1047" s="8" t="e">
        <f aca="true">IF(ROW(N1047) - 1 &gt;= $P$1,IF(OFFSET(P1047, -1, 0) = "", P1047, ((N1047 - Q1046) * $O$5) + Q1046), "")</f>
        <v>#VALUE!</v>
      </c>
      <c r="R1047" s="8" t="e">
        <f aca="false">IF(Q1047&lt;&gt;"", N1047 - Q1047, "")</f>
        <v>#VALUE!</v>
      </c>
    </row>
    <row collapsed="false" customFormat="false" customHeight="true" hidden="false" ht="14.4" outlineLevel="0" r="1048">
      <c r="A1048" s="9" t="n">
        <v>38078</v>
      </c>
      <c r="B1048" s="5" t="n">
        <v>26.89</v>
      </c>
      <c r="C1048" s="5" t="n">
        <v>27.27</v>
      </c>
      <c r="D1048" s="5" t="n">
        <v>26.62</v>
      </c>
      <c r="E1048" s="5" t="n">
        <v>27.11</v>
      </c>
      <c r="F1048" s="5" t="n">
        <v>11369000</v>
      </c>
      <c r="G1048" s="5" t="n">
        <v>13.5</v>
      </c>
      <c r="I1048" s="10" t="e">
        <f aca="false">IF(ROW(E1048) - 1 &gt;= $I$1,SUM(E1048:E1048(E1048,1 - $I$1, 0)) / $I$1,"")</f>
        <v>#VALUE!</v>
      </c>
      <c r="J1048" s="10" t="e">
        <f aca="false">IF(ROW(E1048) - 1 &gt;= $J$1,SUM(E1048:E1048(E1048,1 - $J$1, 0)) / $J$1,"")</f>
        <v>#VALUE!</v>
      </c>
      <c r="L1048" s="11" t="e">
        <f aca="true">IF(ROW(E1048) - 1 &gt;= $L$1,IF(OFFSET(I1048, -1, 0) = "", I1048, ((E1048 - L1047) * $K$4) + L1047), "")</f>
        <v>#VALUE!</v>
      </c>
      <c r="M1048" s="11" t="e">
        <f aca="true">IF(ROW(E1048) - 1 &gt;= $M$1,IF(OFFSET(J1048, -1, 0) = "", J1048, ((E1048 - M1047) * $K$6) + M1047), "")</f>
        <v>#VALUE!</v>
      </c>
      <c r="N1048" s="7" t="e">
        <f aca="false">IF(M1048&lt;&gt;"", L1048-M1048, "")</f>
        <v>#VALUE!</v>
      </c>
      <c r="P1048" s="4" t="e">
        <f aca="false">IF(ROW(E1048) - 1 &gt;= $P$1, IF(OFFSET(N1048, 1- $P$1, 0) &lt;&gt; "", SUM(N1048:N1048(N1048, 1 - $P$1, 0)) / $P$1, ""), "")</f>
        <v>#VALUE!</v>
      </c>
      <c r="Q1048" s="8" t="e">
        <f aca="true">IF(ROW(N1048) - 1 &gt;= $P$1,IF(OFFSET(P1048, -1, 0) = "", P1048, ((N1048 - Q1047) * $O$5) + Q1047), "")</f>
        <v>#VALUE!</v>
      </c>
      <c r="R1048" s="8" t="e">
        <f aca="false">IF(Q1048&lt;&gt;"", N1048 - Q1048, "")</f>
        <v>#VALUE!</v>
      </c>
    </row>
    <row collapsed="false" customFormat="false" customHeight="true" hidden="false" ht="14.4" outlineLevel="0" r="1049">
      <c r="A1049" s="9" t="n">
        <v>38079</v>
      </c>
      <c r="B1049" s="5" t="n">
        <v>27.75</v>
      </c>
      <c r="C1049" s="5" t="n">
        <v>27.93</v>
      </c>
      <c r="D1049" s="5" t="n">
        <v>27.23</v>
      </c>
      <c r="E1049" s="5" t="n">
        <v>27.5</v>
      </c>
      <c r="F1049" s="5" t="n">
        <v>9802800</v>
      </c>
      <c r="G1049" s="5" t="n">
        <v>13.69</v>
      </c>
      <c r="I1049" s="10" t="e">
        <f aca="false">IF(ROW(E1049) - 1 &gt;= $I$1,SUM(E1049:E1049(E1049,1 - $I$1, 0)) / $I$1,"")</f>
        <v>#VALUE!</v>
      </c>
      <c r="J1049" s="10" t="e">
        <f aca="false">IF(ROW(E1049) - 1 &gt;= $J$1,SUM(E1049:E1049(E1049,1 - $J$1, 0)) / $J$1,"")</f>
        <v>#VALUE!</v>
      </c>
      <c r="L1049" s="11" t="e">
        <f aca="true">IF(ROW(E1049) - 1 &gt;= $L$1,IF(OFFSET(I1049, -1, 0) = "", I1049, ((E1049 - L1048) * $K$4) + L1048), "")</f>
        <v>#VALUE!</v>
      </c>
      <c r="M1049" s="11" t="e">
        <f aca="true">IF(ROW(E1049) - 1 &gt;= $M$1,IF(OFFSET(J1049, -1, 0) = "", J1049, ((E1049 - M1048) * $K$6) + M1048), "")</f>
        <v>#VALUE!</v>
      </c>
      <c r="N1049" s="7" t="e">
        <f aca="false">IF(M1049&lt;&gt;"", L1049-M1049, "")</f>
        <v>#VALUE!</v>
      </c>
      <c r="P1049" s="4" t="e">
        <f aca="false">IF(ROW(E1049) - 1 &gt;= $P$1, IF(OFFSET(N1049, 1- $P$1, 0) &lt;&gt; "", SUM(N1049:N1049(N1049, 1 - $P$1, 0)) / $P$1, ""), "")</f>
        <v>#VALUE!</v>
      </c>
      <c r="Q1049" s="8" t="e">
        <f aca="true">IF(ROW(N1049) - 1 &gt;= $P$1,IF(OFFSET(P1049, -1, 0) = "", P1049, ((N1049 - Q1048) * $O$5) + Q1048), "")</f>
        <v>#VALUE!</v>
      </c>
      <c r="R1049" s="8" t="e">
        <f aca="false">IF(Q1049&lt;&gt;"", N1049 - Q1049, "")</f>
        <v>#VALUE!</v>
      </c>
    </row>
    <row collapsed="false" customFormat="false" customHeight="true" hidden="false" ht="14.4" outlineLevel="0" r="1050">
      <c r="A1050" s="9" t="n">
        <v>38082</v>
      </c>
      <c r="B1050" s="5" t="n">
        <v>27.48</v>
      </c>
      <c r="C1050" s="5" t="n">
        <v>28.37</v>
      </c>
      <c r="D1050" s="5" t="n">
        <v>27.44</v>
      </c>
      <c r="E1050" s="5" t="n">
        <v>28.32</v>
      </c>
      <c r="F1050" s="5" t="n">
        <v>13774000</v>
      </c>
      <c r="G1050" s="5" t="n">
        <v>14.1</v>
      </c>
      <c r="I1050" s="10" t="e">
        <f aca="false">IF(ROW(E1050) - 1 &gt;= $I$1,SUM(E1050:E1050(E1050,1 - $I$1, 0)) / $I$1,"")</f>
        <v>#VALUE!</v>
      </c>
      <c r="J1050" s="10" t="e">
        <f aca="false">IF(ROW(E1050) - 1 &gt;= $J$1,SUM(E1050:E1050(E1050,1 - $J$1, 0)) / $J$1,"")</f>
        <v>#VALUE!</v>
      </c>
      <c r="L1050" s="11" t="e">
        <f aca="true">IF(ROW(E1050) - 1 &gt;= $L$1,IF(OFFSET(I1050, -1, 0) = "", I1050, ((E1050 - L1049) * $K$4) + L1049), "")</f>
        <v>#VALUE!</v>
      </c>
      <c r="M1050" s="11" t="e">
        <f aca="true">IF(ROW(E1050) - 1 &gt;= $M$1,IF(OFFSET(J1050, -1, 0) = "", J1050, ((E1050 - M1049) * $K$6) + M1049), "")</f>
        <v>#VALUE!</v>
      </c>
      <c r="N1050" s="7" t="e">
        <f aca="false">IF(M1050&lt;&gt;"", L1050-M1050, "")</f>
        <v>#VALUE!</v>
      </c>
      <c r="P1050" s="4" t="e">
        <f aca="false">IF(ROW(E1050) - 1 &gt;= $P$1, IF(OFFSET(N1050, 1- $P$1, 0) &lt;&gt; "", SUM(N1050:N1050(N1050, 1 - $P$1, 0)) / $P$1, ""), "")</f>
        <v>#VALUE!</v>
      </c>
      <c r="Q1050" s="8" t="e">
        <f aca="true">IF(ROW(N1050) - 1 &gt;= $P$1,IF(OFFSET(P1050, -1, 0) = "", P1050, ((N1050 - Q1049) * $O$5) + Q1049), "")</f>
        <v>#VALUE!</v>
      </c>
      <c r="R1050" s="8" t="e">
        <f aca="false">IF(Q1050&lt;&gt;"", N1050 - Q1050, "")</f>
        <v>#VALUE!</v>
      </c>
    </row>
    <row collapsed="false" customFormat="false" customHeight="true" hidden="false" ht="14.4" outlineLevel="0" r="1051">
      <c r="A1051" s="9" t="n">
        <v>38083</v>
      </c>
      <c r="B1051" s="5" t="n">
        <v>27.71</v>
      </c>
      <c r="C1051" s="5" t="n">
        <v>28.15</v>
      </c>
      <c r="D1051" s="5" t="n">
        <v>27.43</v>
      </c>
      <c r="E1051" s="5" t="n">
        <v>27.83</v>
      </c>
      <c r="F1051" s="5" t="n">
        <v>9214000</v>
      </c>
      <c r="G1051" s="5" t="n">
        <v>13.86</v>
      </c>
      <c r="I1051" s="10" t="e">
        <f aca="false">IF(ROW(E1051) - 1 &gt;= $I$1,SUM(E1051:E1051(E1051,1 - $I$1, 0)) / $I$1,"")</f>
        <v>#VALUE!</v>
      </c>
      <c r="J1051" s="10" t="e">
        <f aca="false">IF(ROW(E1051) - 1 &gt;= $J$1,SUM(E1051:E1051(E1051,1 - $J$1, 0)) / $J$1,"")</f>
        <v>#VALUE!</v>
      </c>
      <c r="L1051" s="11" t="e">
        <f aca="true">IF(ROW(E1051) - 1 &gt;= $L$1,IF(OFFSET(I1051, -1, 0) = "", I1051, ((E1051 - L1050) * $K$4) + L1050), "")</f>
        <v>#VALUE!</v>
      </c>
      <c r="M1051" s="11" t="e">
        <f aca="true">IF(ROW(E1051) - 1 &gt;= $M$1,IF(OFFSET(J1051, -1, 0) = "", J1051, ((E1051 - M1050) * $K$6) + M1050), "")</f>
        <v>#VALUE!</v>
      </c>
      <c r="N1051" s="7" t="e">
        <f aca="false">IF(M1051&lt;&gt;"", L1051-M1051, "")</f>
        <v>#VALUE!</v>
      </c>
      <c r="P1051" s="4" t="e">
        <f aca="false">IF(ROW(E1051) - 1 &gt;= $P$1, IF(OFFSET(N1051, 1- $P$1, 0) &lt;&gt; "", SUM(N1051:N1051(N1051, 1 - $P$1, 0)) / $P$1, ""), "")</f>
        <v>#VALUE!</v>
      </c>
      <c r="Q1051" s="8" t="e">
        <f aca="true">IF(ROW(N1051) - 1 &gt;= $P$1,IF(OFFSET(P1051, -1, 0) = "", P1051, ((N1051 - Q1050) * $O$5) + Q1050), "")</f>
        <v>#VALUE!</v>
      </c>
      <c r="R1051" s="8" t="e">
        <f aca="false">IF(Q1051&lt;&gt;"", N1051 - Q1051, "")</f>
        <v>#VALUE!</v>
      </c>
    </row>
    <row collapsed="false" customFormat="false" customHeight="true" hidden="false" ht="14.4" outlineLevel="0" r="1052">
      <c r="A1052" s="9" t="n">
        <v>38084</v>
      </c>
      <c r="B1052" s="5" t="n">
        <v>27.61</v>
      </c>
      <c r="C1052" s="5" t="n">
        <v>27.7</v>
      </c>
      <c r="D1052" s="5" t="n">
        <v>26.92</v>
      </c>
      <c r="E1052" s="5" t="n">
        <v>27.31</v>
      </c>
      <c r="F1052" s="5" t="n">
        <v>9111400</v>
      </c>
      <c r="G1052" s="5" t="n">
        <v>13.6</v>
      </c>
      <c r="I1052" s="10" t="e">
        <f aca="false">IF(ROW(E1052) - 1 &gt;= $I$1,SUM(E1052:E1052(E1052,1 - $I$1, 0)) / $I$1,"")</f>
        <v>#VALUE!</v>
      </c>
      <c r="J1052" s="10" t="e">
        <f aca="false">IF(ROW(E1052) - 1 &gt;= $J$1,SUM(E1052:E1052(E1052,1 - $J$1, 0)) / $J$1,"")</f>
        <v>#VALUE!</v>
      </c>
      <c r="L1052" s="11" t="e">
        <f aca="true">IF(ROW(E1052) - 1 &gt;= $L$1,IF(OFFSET(I1052, -1, 0) = "", I1052, ((E1052 - L1051) * $K$4) + L1051), "")</f>
        <v>#VALUE!</v>
      </c>
      <c r="M1052" s="11" t="e">
        <f aca="true">IF(ROW(E1052) - 1 &gt;= $M$1,IF(OFFSET(J1052, -1, 0) = "", J1052, ((E1052 - M1051) * $K$6) + M1051), "")</f>
        <v>#VALUE!</v>
      </c>
      <c r="N1052" s="7" t="e">
        <f aca="false">IF(M1052&lt;&gt;"", L1052-M1052, "")</f>
        <v>#VALUE!</v>
      </c>
      <c r="P1052" s="4" t="e">
        <f aca="false">IF(ROW(E1052) - 1 &gt;= $P$1, IF(OFFSET(N1052, 1- $P$1, 0) &lt;&gt; "", SUM(N1052:N1052(N1052, 1 - $P$1, 0)) / $P$1, ""), "")</f>
        <v>#VALUE!</v>
      </c>
      <c r="Q1052" s="8" t="e">
        <f aca="true">IF(ROW(N1052) - 1 &gt;= $P$1,IF(OFFSET(P1052, -1, 0) = "", P1052, ((N1052 - Q1051) * $O$5) + Q1051), "")</f>
        <v>#VALUE!</v>
      </c>
      <c r="R1052" s="8" t="e">
        <f aca="false">IF(Q1052&lt;&gt;"", N1052 - Q1052, "")</f>
        <v>#VALUE!</v>
      </c>
    </row>
    <row collapsed="false" customFormat="false" customHeight="true" hidden="false" ht="14.4" outlineLevel="0" r="1053">
      <c r="A1053" s="9" t="n">
        <v>38085</v>
      </c>
      <c r="B1053" s="5" t="n">
        <v>27.88</v>
      </c>
      <c r="C1053" s="5" t="n">
        <v>28</v>
      </c>
      <c r="D1053" s="5" t="n">
        <v>27.2</v>
      </c>
      <c r="E1053" s="5" t="n">
        <v>27.53</v>
      </c>
      <c r="F1053" s="5" t="n">
        <v>8604200</v>
      </c>
      <c r="G1053" s="5" t="n">
        <v>13.71</v>
      </c>
      <c r="I1053" s="10" t="e">
        <f aca="false">IF(ROW(E1053) - 1 &gt;= $I$1,SUM(E1053:E1053(E1053,1 - $I$1, 0)) / $I$1,"")</f>
        <v>#VALUE!</v>
      </c>
      <c r="J1053" s="10" t="e">
        <f aca="false">IF(ROW(E1053) - 1 &gt;= $J$1,SUM(E1053:E1053(E1053,1 - $J$1, 0)) / $J$1,"")</f>
        <v>#VALUE!</v>
      </c>
      <c r="L1053" s="11" t="e">
        <f aca="true">IF(ROW(E1053) - 1 &gt;= $L$1,IF(OFFSET(I1053, -1, 0) = "", I1053, ((E1053 - L1052) * $K$4) + L1052), "")</f>
        <v>#VALUE!</v>
      </c>
      <c r="M1053" s="11" t="e">
        <f aca="true">IF(ROW(E1053) - 1 &gt;= $M$1,IF(OFFSET(J1053, -1, 0) = "", J1053, ((E1053 - M1052) * $K$6) + M1052), "")</f>
        <v>#VALUE!</v>
      </c>
      <c r="N1053" s="7" t="e">
        <f aca="false">IF(M1053&lt;&gt;"", L1053-M1053, "")</f>
        <v>#VALUE!</v>
      </c>
      <c r="P1053" s="4" t="e">
        <f aca="false">IF(ROW(E1053) - 1 &gt;= $P$1, IF(OFFSET(N1053, 1- $P$1, 0) &lt;&gt; "", SUM(N1053:N1053(N1053, 1 - $P$1, 0)) / $P$1, ""), "")</f>
        <v>#VALUE!</v>
      </c>
      <c r="Q1053" s="8" t="e">
        <f aca="true">IF(ROW(N1053) - 1 &gt;= $P$1,IF(OFFSET(P1053, -1, 0) = "", P1053, ((N1053 - Q1052) * $O$5) + Q1052), "")</f>
        <v>#VALUE!</v>
      </c>
      <c r="R1053" s="8" t="e">
        <f aca="false">IF(Q1053&lt;&gt;"", N1053 - Q1053, "")</f>
        <v>#VALUE!</v>
      </c>
    </row>
    <row collapsed="false" customFormat="false" customHeight="true" hidden="false" ht="14.4" outlineLevel="0" r="1054">
      <c r="A1054" s="9" t="n">
        <v>38089</v>
      </c>
      <c r="B1054" s="5" t="n">
        <v>27.5</v>
      </c>
      <c r="C1054" s="5" t="n">
        <v>28.1</v>
      </c>
      <c r="D1054" s="5" t="n">
        <v>27.49</v>
      </c>
      <c r="E1054" s="5" t="n">
        <v>28.04</v>
      </c>
      <c r="F1054" s="5" t="n">
        <v>8233600</v>
      </c>
      <c r="G1054" s="5" t="n">
        <v>13.96</v>
      </c>
      <c r="I1054" s="10" t="e">
        <f aca="false">IF(ROW(E1054) - 1 &gt;= $I$1,SUM(E1054:E1054(E1054,1 - $I$1, 0)) / $I$1,"")</f>
        <v>#VALUE!</v>
      </c>
      <c r="J1054" s="10" t="e">
        <f aca="false">IF(ROW(E1054) - 1 &gt;= $J$1,SUM(E1054:E1054(E1054,1 - $J$1, 0)) / $J$1,"")</f>
        <v>#VALUE!</v>
      </c>
      <c r="L1054" s="11" t="e">
        <f aca="true">IF(ROW(E1054) - 1 &gt;= $L$1,IF(OFFSET(I1054, -1, 0) = "", I1054, ((E1054 - L1053) * $K$4) + L1053), "")</f>
        <v>#VALUE!</v>
      </c>
      <c r="M1054" s="11" t="e">
        <f aca="true">IF(ROW(E1054) - 1 &gt;= $M$1,IF(OFFSET(J1054, -1, 0) = "", J1054, ((E1054 - M1053) * $K$6) + M1053), "")</f>
        <v>#VALUE!</v>
      </c>
      <c r="N1054" s="7" t="e">
        <f aca="false">IF(M1054&lt;&gt;"", L1054-M1054, "")</f>
        <v>#VALUE!</v>
      </c>
      <c r="P1054" s="4" t="e">
        <f aca="false">IF(ROW(E1054) - 1 &gt;= $P$1, IF(OFFSET(N1054, 1- $P$1, 0) &lt;&gt; "", SUM(N1054:N1054(N1054, 1 - $P$1, 0)) / $P$1, ""), "")</f>
        <v>#VALUE!</v>
      </c>
      <c r="Q1054" s="8" t="e">
        <f aca="true">IF(ROW(N1054) - 1 &gt;= $P$1,IF(OFFSET(P1054, -1, 0) = "", P1054, ((N1054 - Q1053) * $O$5) + Q1053), "")</f>
        <v>#VALUE!</v>
      </c>
      <c r="R1054" s="8" t="e">
        <f aca="false">IF(Q1054&lt;&gt;"", N1054 - Q1054, "")</f>
        <v>#VALUE!</v>
      </c>
    </row>
    <row collapsed="false" customFormat="false" customHeight="true" hidden="false" ht="14.4" outlineLevel="0" r="1055">
      <c r="A1055" s="9" t="n">
        <v>38090</v>
      </c>
      <c r="B1055" s="5" t="n">
        <v>27.98</v>
      </c>
      <c r="C1055" s="5" t="n">
        <v>28.03</v>
      </c>
      <c r="D1055" s="5" t="n">
        <v>26.84</v>
      </c>
      <c r="E1055" s="5" t="n">
        <v>26.93</v>
      </c>
      <c r="F1055" s="5" t="n">
        <v>15585600</v>
      </c>
      <c r="G1055" s="5" t="n">
        <v>13.41</v>
      </c>
      <c r="I1055" s="10" t="e">
        <f aca="false">IF(ROW(E1055) - 1 &gt;= $I$1,SUM(E1055:E1055(E1055,1 - $I$1, 0)) / $I$1,"")</f>
        <v>#VALUE!</v>
      </c>
      <c r="J1055" s="10" t="e">
        <f aca="false">IF(ROW(E1055) - 1 &gt;= $J$1,SUM(E1055:E1055(E1055,1 - $J$1, 0)) / $J$1,"")</f>
        <v>#VALUE!</v>
      </c>
      <c r="L1055" s="11" t="e">
        <f aca="true">IF(ROW(E1055) - 1 &gt;= $L$1,IF(OFFSET(I1055, -1, 0) = "", I1055, ((E1055 - L1054) * $K$4) + L1054), "")</f>
        <v>#VALUE!</v>
      </c>
      <c r="M1055" s="11" t="e">
        <f aca="true">IF(ROW(E1055) - 1 &gt;= $M$1,IF(OFFSET(J1055, -1, 0) = "", J1055, ((E1055 - M1054) * $K$6) + M1054), "")</f>
        <v>#VALUE!</v>
      </c>
      <c r="N1055" s="7" t="e">
        <f aca="false">IF(M1055&lt;&gt;"", L1055-M1055, "")</f>
        <v>#VALUE!</v>
      </c>
      <c r="P1055" s="4" t="e">
        <f aca="false">IF(ROW(E1055) - 1 &gt;= $P$1, IF(OFFSET(N1055, 1- $P$1, 0) &lt;&gt; "", SUM(N1055:N1055(N1055, 1 - $P$1, 0)) / $P$1, ""), "")</f>
        <v>#VALUE!</v>
      </c>
      <c r="Q1055" s="8" t="e">
        <f aca="true">IF(ROW(N1055) - 1 &gt;= $P$1,IF(OFFSET(P1055, -1, 0) = "", P1055, ((N1055 - Q1054) * $O$5) + Q1054), "")</f>
        <v>#VALUE!</v>
      </c>
      <c r="R1055" s="8" t="e">
        <f aca="false">IF(Q1055&lt;&gt;"", N1055 - Q1055, "")</f>
        <v>#VALUE!</v>
      </c>
    </row>
    <row collapsed="false" customFormat="false" customHeight="true" hidden="false" ht="14.4" outlineLevel="0" r="1056">
      <c r="A1056" s="9" t="n">
        <v>38091</v>
      </c>
      <c r="B1056" s="5" t="n">
        <v>26.74</v>
      </c>
      <c r="C1056" s="5" t="n">
        <v>27.07</v>
      </c>
      <c r="D1056" s="5" t="n">
        <v>26.31</v>
      </c>
      <c r="E1056" s="5" t="n">
        <v>26.64</v>
      </c>
      <c r="F1056" s="5" t="n">
        <v>22847600</v>
      </c>
      <c r="G1056" s="5" t="n">
        <v>13.26</v>
      </c>
      <c r="I1056" s="10" t="e">
        <f aca="false">IF(ROW(E1056) - 1 &gt;= $I$1,SUM(E1056:E1056(E1056,1 - $I$1, 0)) / $I$1,"")</f>
        <v>#VALUE!</v>
      </c>
      <c r="J1056" s="10" t="e">
        <f aca="false">IF(ROW(E1056) - 1 &gt;= $J$1,SUM(E1056:E1056(E1056,1 - $J$1, 0)) / $J$1,"")</f>
        <v>#VALUE!</v>
      </c>
      <c r="L1056" s="11" t="e">
        <f aca="true">IF(ROW(E1056) - 1 &gt;= $L$1,IF(OFFSET(I1056, -1, 0) = "", I1056, ((E1056 - L1055) * $K$4) + L1055), "")</f>
        <v>#VALUE!</v>
      </c>
      <c r="M1056" s="11" t="e">
        <f aca="true">IF(ROW(E1056) - 1 &gt;= $M$1,IF(OFFSET(J1056, -1, 0) = "", J1056, ((E1056 - M1055) * $K$6) + M1055), "")</f>
        <v>#VALUE!</v>
      </c>
      <c r="N1056" s="7" t="e">
        <f aca="false">IF(M1056&lt;&gt;"", L1056-M1056, "")</f>
        <v>#VALUE!</v>
      </c>
      <c r="P1056" s="4" t="e">
        <f aca="false">IF(ROW(E1056) - 1 &gt;= $P$1, IF(OFFSET(N1056, 1- $P$1, 0) &lt;&gt; "", SUM(N1056:N1056(N1056, 1 - $P$1, 0)) / $P$1, ""), "")</f>
        <v>#VALUE!</v>
      </c>
      <c r="Q1056" s="8" t="e">
        <f aca="true">IF(ROW(N1056) - 1 &gt;= $P$1,IF(OFFSET(P1056, -1, 0) = "", P1056, ((N1056 - Q1055) * $O$5) + Q1055), "")</f>
        <v>#VALUE!</v>
      </c>
      <c r="R1056" s="8" t="e">
        <f aca="false">IF(Q1056&lt;&gt;"", N1056 - Q1056, "")</f>
        <v>#VALUE!</v>
      </c>
    </row>
    <row collapsed="false" customFormat="false" customHeight="true" hidden="false" ht="14.4" outlineLevel="0" r="1057">
      <c r="A1057" s="9" t="n">
        <v>38092</v>
      </c>
      <c r="B1057" s="5" t="n">
        <v>28.82</v>
      </c>
      <c r="C1057" s="5" t="n">
        <v>29.58</v>
      </c>
      <c r="D1057" s="5" t="n">
        <v>28.16</v>
      </c>
      <c r="E1057" s="5" t="n">
        <v>29.3</v>
      </c>
      <c r="F1057" s="5" t="n">
        <v>62908800</v>
      </c>
      <c r="G1057" s="5" t="n">
        <v>14.59</v>
      </c>
      <c r="I1057" s="10" t="e">
        <f aca="false">IF(ROW(E1057) - 1 &gt;= $I$1,SUM(E1057:E1057(E1057,1 - $I$1, 0)) / $I$1,"")</f>
        <v>#VALUE!</v>
      </c>
      <c r="J1057" s="10" t="e">
        <f aca="false">IF(ROW(E1057) - 1 &gt;= $J$1,SUM(E1057:E1057(E1057,1 - $J$1, 0)) / $J$1,"")</f>
        <v>#VALUE!</v>
      </c>
      <c r="L1057" s="11" t="e">
        <f aca="true">IF(ROW(E1057) - 1 &gt;= $L$1,IF(OFFSET(I1057, -1, 0) = "", I1057, ((E1057 - L1056) * $K$4) + L1056), "")</f>
        <v>#VALUE!</v>
      </c>
      <c r="M1057" s="11" t="e">
        <f aca="true">IF(ROW(E1057) - 1 &gt;= $M$1,IF(OFFSET(J1057, -1, 0) = "", J1057, ((E1057 - M1056) * $K$6) + M1056), "")</f>
        <v>#VALUE!</v>
      </c>
      <c r="N1057" s="7" t="e">
        <f aca="false">IF(M1057&lt;&gt;"", L1057-M1057, "")</f>
        <v>#VALUE!</v>
      </c>
      <c r="P1057" s="4" t="e">
        <f aca="false">IF(ROW(E1057) - 1 &gt;= $P$1, IF(OFFSET(N1057, 1- $P$1, 0) &lt;&gt; "", SUM(N1057:N1057(N1057, 1 - $P$1, 0)) / $P$1, ""), "")</f>
        <v>#VALUE!</v>
      </c>
      <c r="Q1057" s="8" t="e">
        <f aca="true">IF(ROW(N1057) - 1 &gt;= $P$1,IF(OFFSET(P1057, -1, 0) = "", P1057, ((N1057 - Q1056) * $O$5) + Q1056), "")</f>
        <v>#VALUE!</v>
      </c>
      <c r="R1057" s="8" t="e">
        <f aca="false">IF(Q1057&lt;&gt;"", N1057 - Q1057, "")</f>
        <v>#VALUE!</v>
      </c>
    </row>
    <row collapsed="false" customFormat="false" customHeight="true" hidden="false" ht="14.4" outlineLevel="0" r="1058">
      <c r="A1058" s="9" t="n">
        <v>38093</v>
      </c>
      <c r="B1058" s="5" t="n">
        <v>29.15</v>
      </c>
      <c r="C1058" s="5" t="n">
        <v>29.31</v>
      </c>
      <c r="D1058" s="5" t="n">
        <v>28.5</v>
      </c>
      <c r="E1058" s="5" t="n">
        <v>29.18</v>
      </c>
      <c r="F1058" s="5" t="n">
        <v>14390400</v>
      </c>
      <c r="G1058" s="5" t="n">
        <v>14.53</v>
      </c>
      <c r="I1058" s="10" t="e">
        <f aca="false">IF(ROW(E1058) - 1 &gt;= $I$1,SUM(E1058:E1058(E1058,1 - $I$1, 0)) / $I$1,"")</f>
        <v>#VALUE!</v>
      </c>
      <c r="J1058" s="10" t="e">
        <f aca="false">IF(ROW(E1058) - 1 &gt;= $J$1,SUM(E1058:E1058(E1058,1 - $J$1, 0)) / $J$1,"")</f>
        <v>#VALUE!</v>
      </c>
      <c r="L1058" s="11" t="e">
        <f aca="true">IF(ROW(E1058) - 1 &gt;= $L$1,IF(OFFSET(I1058, -1, 0) = "", I1058, ((E1058 - L1057) * $K$4) + L1057), "")</f>
        <v>#VALUE!</v>
      </c>
      <c r="M1058" s="11" t="e">
        <f aca="true">IF(ROW(E1058) - 1 &gt;= $M$1,IF(OFFSET(J1058, -1, 0) = "", J1058, ((E1058 - M1057) * $K$6) + M1057), "")</f>
        <v>#VALUE!</v>
      </c>
      <c r="N1058" s="7" t="e">
        <f aca="false">IF(M1058&lt;&gt;"", L1058-M1058, "")</f>
        <v>#VALUE!</v>
      </c>
      <c r="P1058" s="4" t="e">
        <f aca="false">IF(ROW(E1058) - 1 &gt;= $P$1, IF(OFFSET(N1058, 1- $P$1, 0) &lt;&gt; "", SUM(N1058:N1058(N1058, 1 - $P$1, 0)) / $P$1, ""), "")</f>
        <v>#VALUE!</v>
      </c>
      <c r="Q1058" s="8" t="e">
        <f aca="true">IF(ROW(N1058) - 1 &gt;= $P$1,IF(OFFSET(P1058, -1, 0) = "", P1058, ((N1058 - Q1057) * $O$5) + Q1057), "")</f>
        <v>#VALUE!</v>
      </c>
      <c r="R1058" s="8" t="e">
        <f aca="false">IF(Q1058&lt;&gt;"", N1058 - Q1058, "")</f>
        <v>#VALUE!</v>
      </c>
    </row>
    <row collapsed="false" customFormat="false" customHeight="true" hidden="false" ht="14.4" outlineLevel="0" r="1059">
      <c r="A1059" s="9" t="n">
        <v>38096</v>
      </c>
      <c r="B1059" s="5" t="n">
        <v>28.12</v>
      </c>
      <c r="C1059" s="5" t="n">
        <v>28.75</v>
      </c>
      <c r="D1059" s="5" t="n">
        <v>27.83</v>
      </c>
      <c r="E1059" s="5" t="n">
        <v>28.35</v>
      </c>
      <c r="F1059" s="5" t="n">
        <v>25441200</v>
      </c>
      <c r="G1059" s="5" t="n">
        <v>14.11</v>
      </c>
      <c r="I1059" s="10" t="e">
        <f aca="false">IF(ROW(E1059) - 1 &gt;= $I$1,SUM(E1059:E1059(E1059,1 - $I$1, 0)) / $I$1,"")</f>
        <v>#VALUE!</v>
      </c>
      <c r="J1059" s="10" t="e">
        <f aca="false">IF(ROW(E1059) - 1 &gt;= $J$1,SUM(E1059:E1059(E1059,1 - $J$1, 0)) / $J$1,"")</f>
        <v>#VALUE!</v>
      </c>
      <c r="L1059" s="11" t="e">
        <f aca="true">IF(ROW(E1059) - 1 &gt;= $L$1,IF(OFFSET(I1059, -1, 0) = "", I1059, ((E1059 - L1058) * $K$4) + L1058), "")</f>
        <v>#VALUE!</v>
      </c>
      <c r="M1059" s="11" t="e">
        <f aca="true">IF(ROW(E1059) - 1 &gt;= $M$1,IF(OFFSET(J1059, -1, 0) = "", J1059, ((E1059 - M1058) * $K$6) + M1058), "")</f>
        <v>#VALUE!</v>
      </c>
      <c r="N1059" s="7" t="e">
        <f aca="false">IF(M1059&lt;&gt;"", L1059-M1059, "")</f>
        <v>#VALUE!</v>
      </c>
      <c r="P1059" s="4" t="e">
        <f aca="false">IF(ROW(E1059) - 1 &gt;= $P$1, IF(OFFSET(N1059, 1- $P$1, 0) &lt;&gt; "", SUM(N1059:N1059(N1059, 1 - $P$1, 0)) / $P$1, ""), "")</f>
        <v>#VALUE!</v>
      </c>
      <c r="Q1059" s="8" t="e">
        <f aca="true">IF(ROW(N1059) - 1 &gt;= $P$1,IF(OFFSET(P1059, -1, 0) = "", P1059, ((N1059 - Q1058) * $O$5) + Q1058), "")</f>
        <v>#VALUE!</v>
      </c>
      <c r="R1059" s="8" t="e">
        <f aca="false">IF(Q1059&lt;&gt;"", N1059 - Q1059, "")</f>
        <v>#VALUE!</v>
      </c>
    </row>
    <row collapsed="false" customFormat="false" customHeight="true" hidden="false" ht="14.4" outlineLevel="0" r="1060">
      <c r="A1060" s="9" t="n">
        <v>38097</v>
      </c>
      <c r="B1060" s="5" t="n">
        <v>28.21</v>
      </c>
      <c r="C1060" s="5" t="n">
        <v>28.41</v>
      </c>
      <c r="D1060" s="5" t="n">
        <v>27.56</v>
      </c>
      <c r="E1060" s="5" t="n">
        <v>27.73</v>
      </c>
      <c r="F1060" s="5" t="n">
        <v>12661400</v>
      </c>
      <c r="G1060" s="5" t="n">
        <v>13.81</v>
      </c>
      <c r="I1060" s="10" t="e">
        <f aca="false">IF(ROW(E1060) - 1 &gt;= $I$1,SUM(E1060:E1060(E1060,1 - $I$1, 0)) / $I$1,"")</f>
        <v>#VALUE!</v>
      </c>
      <c r="J1060" s="10" t="e">
        <f aca="false">IF(ROW(E1060) - 1 &gt;= $J$1,SUM(E1060:E1060(E1060,1 - $J$1, 0)) / $J$1,"")</f>
        <v>#VALUE!</v>
      </c>
      <c r="L1060" s="11" t="e">
        <f aca="true">IF(ROW(E1060) - 1 &gt;= $L$1,IF(OFFSET(I1060, -1, 0) = "", I1060, ((E1060 - L1059) * $K$4) + L1059), "")</f>
        <v>#VALUE!</v>
      </c>
      <c r="M1060" s="11" t="e">
        <f aca="true">IF(ROW(E1060) - 1 &gt;= $M$1,IF(OFFSET(J1060, -1, 0) = "", J1060, ((E1060 - M1059) * $K$6) + M1059), "")</f>
        <v>#VALUE!</v>
      </c>
      <c r="N1060" s="7" t="e">
        <f aca="false">IF(M1060&lt;&gt;"", L1060-M1060, "")</f>
        <v>#VALUE!</v>
      </c>
      <c r="P1060" s="4" t="e">
        <f aca="false">IF(ROW(E1060) - 1 &gt;= $P$1, IF(OFFSET(N1060, 1- $P$1, 0) &lt;&gt; "", SUM(N1060:N1060(N1060, 1 - $P$1, 0)) / $P$1, ""), "")</f>
        <v>#VALUE!</v>
      </c>
      <c r="Q1060" s="8" t="e">
        <f aca="true">IF(ROW(N1060) - 1 &gt;= $P$1,IF(OFFSET(P1060, -1, 0) = "", P1060, ((N1060 - Q1059) * $O$5) + Q1059), "")</f>
        <v>#VALUE!</v>
      </c>
      <c r="R1060" s="8" t="e">
        <f aca="false">IF(Q1060&lt;&gt;"", N1060 - Q1060, "")</f>
        <v>#VALUE!</v>
      </c>
    </row>
    <row collapsed="false" customFormat="false" customHeight="true" hidden="false" ht="14.4" outlineLevel="0" r="1061">
      <c r="A1061" s="9" t="n">
        <v>38098</v>
      </c>
      <c r="B1061" s="5" t="n">
        <v>27.6</v>
      </c>
      <c r="C1061" s="5" t="n">
        <v>28.12</v>
      </c>
      <c r="D1061" s="5" t="n">
        <v>27.37</v>
      </c>
      <c r="E1061" s="5" t="n">
        <v>27.73</v>
      </c>
      <c r="F1061" s="5" t="n">
        <v>11638400</v>
      </c>
      <c r="G1061" s="5" t="n">
        <v>13.81</v>
      </c>
      <c r="I1061" s="10" t="e">
        <f aca="false">IF(ROW(E1061) - 1 &gt;= $I$1,SUM(E1061:E1061(E1061,1 - $I$1, 0)) / $I$1,"")</f>
        <v>#VALUE!</v>
      </c>
      <c r="J1061" s="10" t="e">
        <f aca="false">IF(ROW(E1061) - 1 &gt;= $J$1,SUM(E1061:E1061(E1061,1 - $J$1, 0)) / $J$1,"")</f>
        <v>#VALUE!</v>
      </c>
      <c r="L1061" s="11" t="e">
        <f aca="true">IF(ROW(E1061) - 1 &gt;= $L$1,IF(OFFSET(I1061, -1, 0) = "", I1061, ((E1061 - L1060) * $K$4) + L1060), "")</f>
        <v>#VALUE!</v>
      </c>
      <c r="M1061" s="11" t="e">
        <f aca="true">IF(ROW(E1061) - 1 &gt;= $M$1,IF(OFFSET(J1061, -1, 0) = "", J1061, ((E1061 - M1060) * $K$6) + M1060), "")</f>
        <v>#VALUE!</v>
      </c>
      <c r="N1061" s="7" t="e">
        <f aca="false">IF(M1061&lt;&gt;"", L1061-M1061, "")</f>
        <v>#VALUE!</v>
      </c>
      <c r="P1061" s="4" t="e">
        <f aca="false">IF(ROW(E1061) - 1 &gt;= $P$1, IF(OFFSET(N1061, 1- $P$1, 0) &lt;&gt; "", SUM(N1061:N1061(N1061, 1 - $P$1, 0)) / $P$1, ""), "")</f>
        <v>#VALUE!</v>
      </c>
      <c r="Q1061" s="8" t="e">
        <f aca="true">IF(ROW(N1061) - 1 &gt;= $P$1,IF(OFFSET(P1061, -1, 0) = "", P1061, ((N1061 - Q1060) * $O$5) + Q1060), "")</f>
        <v>#VALUE!</v>
      </c>
      <c r="R1061" s="8" t="e">
        <f aca="false">IF(Q1061&lt;&gt;"", N1061 - Q1061, "")</f>
        <v>#VALUE!</v>
      </c>
    </row>
    <row collapsed="false" customFormat="false" customHeight="true" hidden="false" ht="14.4" outlineLevel="0" r="1062">
      <c r="A1062" s="9" t="n">
        <v>38099</v>
      </c>
      <c r="B1062" s="5" t="n">
        <v>27.56</v>
      </c>
      <c r="C1062" s="5" t="n">
        <v>28.18</v>
      </c>
      <c r="D1062" s="5" t="n">
        <v>27.11</v>
      </c>
      <c r="E1062" s="5" t="n">
        <v>27.78</v>
      </c>
      <c r="F1062" s="5" t="n">
        <v>12306600</v>
      </c>
      <c r="G1062" s="5" t="n">
        <v>13.83</v>
      </c>
      <c r="I1062" s="10" t="e">
        <f aca="false">IF(ROW(E1062) - 1 &gt;= $I$1,SUM(E1062:E1062(E1062,1 - $I$1, 0)) / $I$1,"")</f>
        <v>#VALUE!</v>
      </c>
      <c r="J1062" s="10" t="e">
        <f aca="false">IF(ROW(E1062) - 1 &gt;= $J$1,SUM(E1062:E1062(E1062,1 - $J$1, 0)) / $J$1,"")</f>
        <v>#VALUE!</v>
      </c>
      <c r="L1062" s="11" t="e">
        <f aca="true">IF(ROW(E1062) - 1 &gt;= $L$1,IF(OFFSET(I1062, -1, 0) = "", I1062, ((E1062 - L1061) * $K$4) + L1061), "")</f>
        <v>#VALUE!</v>
      </c>
      <c r="M1062" s="11" t="e">
        <f aca="true">IF(ROW(E1062) - 1 &gt;= $M$1,IF(OFFSET(J1062, -1, 0) = "", J1062, ((E1062 - M1061) * $K$6) + M1061), "")</f>
        <v>#VALUE!</v>
      </c>
      <c r="N1062" s="7" t="e">
        <f aca="false">IF(M1062&lt;&gt;"", L1062-M1062, "")</f>
        <v>#VALUE!</v>
      </c>
      <c r="P1062" s="4" t="e">
        <f aca="false">IF(ROW(E1062) - 1 &gt;= $P$1, IF(OFFSET(N1062, 1- $P$1, 0) &lt;&gt; "", SUM(N1062:N1062(N1062, 1 - $P$1, 0)) / $P$1, ""), "")</f>
        <v>#VALUE!</v>
      </c>
      <c r="Q1062" s="8" t="e">
        <f aca="true">IF(ROW(N1062) - 1 &gt;= $P$1,IF(OFFSET(P1062, -1, 0) = "", P1062, ((N1062 - Q1061) * $O$5) + Q1061), "")</f>
        <v>#VALUE!</v>
      </c>
      <c r="R1062" s="8" t="e">
        <f aca="false">IF(Q1062&lt;&gt;"", N1062 - Q1062, "")</f>
        <v>#VALUE!</v>
      </c>
    </row>
    <row collapsed="false" customFormat="false" customHeight="true" hidden="false" ht="14.4" outlineLevel="0" r="1063">
      <c r="A1063" s="9" t="n">
        <v>38100</v>
      </c>
      <c r="B1063" s="5" t="n">
        <v>27.7</v>
      </c>
      <c r="C1063" s="5" t="n">
        <v>28</v>
      </c>
      <c r="D1063" s="5" t="n">
        <v>27.05</v>
      </c>
      <c r="E1063" s="5" t="n">
        <v>27.7</v>
      </c>
      <c r="F1063" s="5" t="n">
        <v>11279600</v>
      </c>
      <c r="G1063" s="5" t="n">
        <v>13.79</v>
      </c>
      <c r="I1063" s="10" t="e">
        <f aca="false">IF(ROW(E1063) - 1 &gt;= $I$1,SUM(E1063:E1063(E1063,1 - $I$1, 0)) / $I$1,"")</f>
        <v>#VALUE!</v>
      </c>
      <c r="J1063" s="10" t="e">
        <f aca="false">IF(ROW(E1063) - 1 &gt;= $J$1,SUM(E1063:E1063(E1063,1 - $J$1, 0)) / $J$1,"")</f>
        <v>#VALUE!</v>
      </c>
      <c r="L1063" s="11" t="e">
        <f aca="true">IF(ROW(E1063) - 1 &gt;= $L$1,IF(OFFSET(I1063, -1, 0) = "", I1063, ((E1063 - L1062) * $K$4) + L1062), "")</f>
        <v>#VALUE!</v>
      </c>
      <c r="M1063" s="11" t="e">
        <f aca="true">IF(ROW(E1063) - 1 &gt;= $M$1,IF(OFFSET(J1063, -1, 0) = "", J1063, ((E1063 - M1062) * $K$6) + M1062), "")</f>
        <v>#VALUE!</v>
      </c>
      <c r="N1063" s="7" t="e">
        <f aca="false">IF(M1063&lt;&gt;"", L1063-M1063, "")</f>
        <v>#VALUE!</v>
      </c>
      <c r="P1063" s="4" t="e">
        <f aca="false">IF(ROW(E1063) - 1 &gt;= $P$1, IF(OFFSET(N1063, 1- $P$1, 0) &lt;&gt; "", SUM(N1063:N1063(N1063, 1 - $P$1, 0)) / $P$1, ""), "")</f>
        <v>#VALUE!</v>
      </c>
      <c r="Q1063" s="8" t="e">
        <f aca="true">IF(ROW(N1063) - 1 &gt;= $P$1,IF(OFFSET(P1063, -1, 0) = "", P1063, ((N1063 - Q1062) * $O$5) + Q1062), "")</f>
        <v>#VALUE!</v>
      </c>
      <c r="R1063" s="8" t="e">
        <f aca="false">IF(Q1063&lt;&gt;"", N1063 - Q1063, "")</f>
        <v>#VALUE!</v>
      </c>
    </row>
    <row collapsed="false" customFormat="false" customHeight="true" hidden="false" ht="14.4" outlineLevel="0" r="1064">
      <c r="A1064" s="9" t="n">
        <v>38103</v>
      </c>
      <c r="B1064" s="5" t="n">
        <v>27.58</v>
      </c>
      <c r="C1064" s="5" t="n">
        <v>27.64</v>
      </c>
      <c r="D1064" s="5" t="n">
        <v>27</v>
      </c>
      <c r="E1064" s="5" t="n">
        <v>27.13</v>
      </c>
      <c r="F1064" s="5" t="n">
        <v>8254600</v>
      </c>
      <c r="G1064" s="5" t="n">
        <v>13.51</v>
      </c>
      <c r="I1064" s="10" t="e">
        <f aca="false">IF(ROW(E1064) - 1 &gt;= $I$1,SUM(E1064:E1064(E1064,1 - $I$1, 0)) / $I$1,"")</f>
        <v>#VALUE!</v>
      </c>
      <c r="J1064" s="10" t="e">
        <f aca="false">IF(ROW(E1064) - 1 &gt;= $J$1,SUM(E1064:E1064(E1064,1 - $J$1, 0)) / $J$1,"")</f>
        <v>#VALUE!</v>
      </c>
      <c r="L1064" s="11" t="e">
        <f aca="true">IF(ROW(E1064) - 1 &gt;= $L$1,IF(OFFSET(I1064, -1, 0) = "", I1064, ((E1064 - L1063) * $K$4) + L1063), "")</f>
        <v>#VALUE!</v>
      </c>
      <c r="M1064" s="11" t="e">
        <f aca="true">IF(ROW(E1064) - 1 &gt;= $M$1,IF(OFFSET(J1064, -1, 0) = "", J1064, ((E1064 - M1063) * $K$6) + M1063), "")</f>
        <v>#VALUE!</v>
      </c>
      <c r="N1064" s="7" t="e">
        <f aca="false">IF(M1064&lt;&gt;"", L1064-M1064, "")</f>
        <v>#VALUE!</v>
      </c>
      <c r="P1064" s="4" t="e">
        <f aca="false">IF(ROW(E1064) - 1 &gt;= $P$1, IF(OFFSET(N1064, 1- $P$1, 0) &lt;&gt; "", SUM(N1064:N1064(N1064, 1 - $P$1, 0)) / $P$1, ""), "")</f>
        <v>#VALUE!</v>
      </c>
      <c r="Q1064" s="8" t="e">
        <f aca="true">IF(ROW(N1064) - 1 &gt;= $P$1,IF(OFFSET(P1064, -1, 0) = "", P1064, ((N1064 - Q1063) * $O$5) + Q1063), "")</f>
        <v>#VALUE!</v>
      </c>
      <c r="R1064" s="8" t="e">
        <f aca="false">IF(Q1064&lt;&gt;"", N1064 - Q1064, "")</f>
        <v>#VALUE!</v>
      </c>
    </row>
    <row collapsed="false" customFormat="false" customHeight="true" hidden="false" ht="14.4" outlineLevel="0" r="1065">
      <c r="A1065" s="9" t="n">
        <v>38104</v>
      </c>
      <c r="B1065" s="5" t="n">
        <v>27.24</v>
      </c>
      <c r="C1065" s="5" t="n">
        <v>27.44</v>
      </c>
      <c r="D1065" s="5" t="n">
        <v>26.69</v>
      </c>
      <c r="E1065" s="5" t="n">
        <v>26.94</v>
      </c>
      <c r="F1065" s="5" t="n">
        <v>10138000</v>
      </c>
      <c r="G1065" s="5" t="n">
        <v>13.41</v>
      </c>
      <c r="I1065" s="10" t="e">
        <f aca="false">IF(ROW(E1065) - 1 &gt;= $I$1,SUM(E1065:E1065(E1065,1 - $I$1, 0)) / $I$1,"")</f>
        <v>#VALUE!</v>
      </c>
      <c r="J1065" s="10" t="e">
        <f aca="false">IF(ROW(E1065) - 1 &gt;= $J$1,SUM(E1065:E1065(E1065,1 - $J$1, 0)) / $J$1,"")</f>
        <v>#VALUE!</v>
      </c>
      <c r="L1065" s="11" t="e">
        <f aca="true">IF(ROW(E1065) - 1 &gt;= $L$1,IF(OFFSET(I1065, -1, 0) = "", I1065, ((E1065 - L1064) * $K$4) + L1064), "")</f>
        <v>#VALUE!</v>
      </c>
      <c r="M1065" s="11" t="e">
        <f aca="true">IF(ROW(E1065) - 1 &gt;= $M$1,IF(OFFSET(J1065, -1, 0) = "", J1065, ((E1065 - M1064) * $K$6) + M1064), "")</f>
        <v>#VALUE!</v>
      </c>
      <c r="N1065" s="7" t="e">
        <f aca="false">IF(M1065&lt;&gt;"", L1065-M1065, "")</f>
        <v>#VALUE!</v>
      </c>
      <c r="P1065" s="4" t="e">
        <f aca="false">IF(ROW(E1065) - 1 &gt;= $P$1, IF(OFFSET(N1065, 1- $P$1, 0) &lt;&gt; "", SUM(N1065:N1065(N1065, 1 - $P$1, 0)) / $P$1, ""), "")</f>
        <v>#VALUE!</v>
      </c>
      <c r="Q1065" s="8" t="e">
        <f aca="true">IF(ROW(N1065) - 1 &gt;= $P$1,IF(OFFSET(P1065, -1, 0) = "", P1065, ((N1065 - Q1064) * $O$5) + Q1064), "")</f>
        <v>#VALUE!</v>
      </c>
      <c r="R1065" s="8" t="e">
        <f aca="false">IF(Q1065&lt;&gt;"", N1065 - Q1065, "")</f>
        <v>#VALUE!</v>
      </c>
    </row>
    <row collapsed="false" customFormat="false" customHeight="true" hidden="false" ht="14.4" outlineLevel="0" r="1066">
      <c r="A1066" s="9" t="n">
        <v>38105</v>
      </c>
      <c r="B1066" s="5" t="n">
        <v>26.82</v>
      </c>
      <c r="C1066" s="5" t="n">
        <v>27.01</v>
      </c>
      <c r="D1066" s="5" t="n">
        <v>26.34</v>
      </c>
      <c r="E1066" s="5" t="n">
        <v>26.45</v>
      </c>
      <c r="F1066" s="5" t="n">
        <v>8256000</v>
      </c>
      <c r="G1066" s="5" t="n">
        <v>13.17</v>
      </c>
      <c r="I1066" s="10" t="e">
        <f aca="false">IF(ROW(E1066) - 1 &gt;= $I$1,SUM(E1066:E1066(E1066,1 - $I$1, 0)) / $I$1,"")</f>
        <v>#VALUE!</v>
      </c>
      <c r="J1066" s="10" t="e">
        <f aca="false">IF(ROW(E1066) - 1 &gt;= $J$1,SUM(E1066:E1066(E1066,1 - $J$1, 0)) / $J$1,"")</f>
        <v>#VALUE!</v>
      </c>
      <c r="L1066" s="11" t="e">
        <f aca="true">IF(ROW(E1066) - 1 &gt;= $L$1,IF(OFFSET(I1066, -1, 0) = "", I1066, ((E1066 - L1065) * $K$4) + L1065), "")</f>
        <v>#VALUE!</v>
      </c>
      <c r="M1066" s="11" t="e">
        <f aca="true">IF(ROW(E1066) - 1 &gt;= $M$1,IF(OFFSET(J1066, -1, 0) = "", J1066, ((E1066 - M1065) * $K$6) + M1065), "")</f>
        <v>#VALUE!</v>
      </c>
      <c r="N1066" s="7" t="e">
        <f aca="false">IF(M1066&lt;&gt;"", L1066-M1066, "")</f>
        <v>#VALUE!</v>
      </c>
      <c r="P1066" s="4" t="e">
        <f aca="false">IF(ROW(E1066) - 1 &gt;= $P$1, IF(OFFSET(N1066, 1- $P$1, 0) &lt;&gt; "", SUM(N1066:N1066(N1066, 1 - $P$1, 0)) / $P$1, ""), "")</f>
        <v>#VALUE!</v>
      </c>
      <c r="Q1066" s="8" t="e">
        <f aca="true">IF(ROW(N1066) - 1 &gt;= $P$1,IF(OFFSET(P1066, -1, 0) = "", P1066, ((N1066 - Q1065) * $O$5) + Q1065), "")</f>
        <v>#VALUE!</v>
      </c>
      <c r="R1066" s="8" t="e">
        <f aca="false">IF(Q1066&lt;&gt;"", N1066 - Q1066, "")</f>
        <v>#VALUE!</v>
      </c>
    </row>
    <row collapsed="false" customFormat="false" customHeight="true" hidden="false" ht="14.4" outlineLevel="0" r="1067">
      <c r="A1067" s="9" t="n">
        <v>38106</v>
      </c>
      <c r="B1067" s="5" t="n">
        <v>26.45</v>
      </c>
      <c r="C1067" s="5" t="n">
        <v>27</v>
      </c>
      <c r="D1067" s="5" t="n">
        <v>25.98</v>
      </c>
      <c r="E1067" s="5" t="n">
        <v>26.77</v>
      </c>
      <c r="F1067" s="5" t="n">
        <v>16456800</v>
      </c>
      <c r="G1067" s="5" t="n">
        <v>13.33</v>
      </c>
      <c r="I1067" s="10" t="e">
        <f aca="false">IF(ROW(E1067) - 1 &gt;= $I$1,SUM(E1067:E1067(E1067,1 - $I$1, 0)) / $I$1,"")</f>
        <v>#VALUE!</v>
      </c>
      <c r="J1067" s="10" t="e">
        <f aca="false">IF(ROW(E1067) - 1 &gt;= $J$1,SUM(E1067:E1067(E1067,1 - $J$1, 0)) / $J$1,"")</f>
        <v>#VALUE!</v>
      </c>
      <c r="L1067" s="11" t="e">
        <f aca="true">IF(ROW(E1067) - 1 &gt;= $L$1,IF(OFFSET(I1067, -1, 0) = "", I1067, ((E1067 - L1066) * $K$4) + L1066), "")</f>
        <v>#VALUE!</v>
      </c>
      <c r="M1067" s="11" t="e">
        <f aca="true">IF(ROW(E1067) - 1 &gt;= $M$1,IF(OFFSET(J1067, -1, 0) = "", J1067, ((E1067 - M1066) * $K$6) + M1066), "")</f>
        <v>#VALUE!</v>
      </c>
      <c r="N1067" s="7" t="e">
        <f aca="false">IF(M1067&lt;&gt;"", L1067-M1067, "")</f>
        <v>#VALUE!</v>
      </c>
      <c r="P1067" s="4" t="e">
        <f aca="false">IF(ROW(E1067) - 1 &gt;= $P$1, IF(OFFSET(N1067, 1- $P$1, 0) &lt;&gt; "", SUM(N1067:N1067(N1067, 1 - $P$1, 0)) / $P$1, ""), "")</f>
        <v>#VALUE!</v>
      </c>
      <c r="Q1067" s="8" t="e">
        <f aca="true">IF(ROW(N1067) - 1 &gt;= $P$1,IF(OFFSET(P1067, -1, 0) = "", P1067, ((N1067 - Q1066) * $O$5) + Q1066), "")</f>
        <v>#VALUE!</v>
      </c>
      <c r="R1067" s="8" t="e">
        <f aca="false">IF(Q1067&lt;&gt;"", N1067 - Q1067, "")</f>
        <v>#VALUE!</v>
      </c>
    </row>
    <row collapsed="false" customFormat="false" customHeight="true" hidden="false" ht="14.4" outlineLevel="0" r="1068">
      <c r="A1068" s="9" t="n">
        <v>38107</v>
      </c>
      <c r="B1068" s="5" t="n">
        <v>26.71</v>
      </c>
      <c r="C1068" s="5" t="n">
        <v>26.96</v>
      </c>
      <c r="D1068" s="5" t="n">
        <v>25.49</v>
      </c>
      <c r="E1068" s="5" t="n">
        <v>25.78</v>
      </c>
      <c r="F1068" s="5" t="n">
        <v>16660800</v>
      </c>
      <c r="G1068" s="5" t="n">
        <v>12.83</v>
      </c>
      <c r="I1068" s="10" t="e">
        <f aca="false">IF(ROW(E1068) - 1 &gt;= $I$1,SUM(E1068:E1068(E1068,1 - $I$1, 0)) / $I$1,"")</f>
        <v>#VALUE!</v>
      </c>
      <c r="J1068" s="10" t="e">
        <f aca="false">IF(ROW(E1068) - 1 &gt;= $J$1,SUM(E1068:E1068(E1068,1 - $J$1, 0)) / $J$1,"")</f>
        <v>#VALUE!</v>
      </c>
      <c r="L1068" s="11" t="e">
        <f aca="true">IF(ROW(E1068) - 1 &gt;= $L$1,IF(OFFSET(I1068, -1, 0) = "", I1068, ((E1068 - L1067) * $K$4) + L1067), "")</f>
        <v>#VALUE!</v>
      </c>
      <c r="M1068" s="11" t="e">
        <f aca="true">IF(ROW(E1068) - 1 &gt;= $M$1,IF(OFFSET(J1068, -1, 0) = "", J1068, ((E1068 - M1067) * $K$6) + M1067), "")</f>
        <v>#VALUE!</v>
      </c>
      <c r="N1068" s="7" t="e">
        <f aca="false">IF(M1068&lt;&gt;"", L1068-M1068, "")</f>
        <v>#VALUE!</v>
      </c>
      <c r="P1068" s="4" t="e">
        <f aca="false">IF(ROW(E1068) - 1 &gt;= $P$1, IF(OFFSET(N1068, 1- $P$1, 0) &lt;&gt; "", SUM(N1068:N1068(N1068, 1 - $P$1, 0)) / $P$1, ""), "")</f>
        <v>#VALUE!</v>
      </c>
      <c r="Q1068" s="8" t="e">
        <f aca="true">IF(ROW(N1068) - 1 &gt;= $P$1,IF(OFFSET(P1068, -1, 0) = "", P1068, ((N1068 - Q1067) * $O$5) + Q1067), "")</f>
        <v>#VALUE!</v>
      </c>
      <c r="R1068" s="8" t="e">
        <f aca="false">IF(Q1068&lt;&gt;"", N1068 - Q1068, "")</f>
        <v>#VALUE!</v>
      </c>
    </row>
    <row collapsed="false" customFormat="false" customHeight="true" hidden="false" ht="14.4" outlineLevel="0" r="1069">
      <c r="A1069" s="9" t="n">
        <v>38110</v>
      </c>
      <c r="B1069" s="5" t="n">
        <v>26</v>
      </c>
      <c r="C1069" s="5" t="n">
        <v>26.33</v>
      </c>
      <c r="D1069" s="5" t="n">
        <v>25.74</v>
      </c>
      <c r="E1069" s="5" t="n">
        <v>26.07</v>
      </c>
      <c r="F1069" s="5" t="n">
        <v>10629800</v>
      </c>
      <c r="G1069" s="5" t="n">
        <v>12.98</v>
      </c>
      <c r="I1069" s="10" t="e">
        <f aca="false">IF(ROW(E1069) - 1 &gt;= $I$1,SUM(E1069:E1069(E1069,1 - $I$1, 0)) / $I$1,"")</f>
        <v>#VALUE!</v>
      </c>
      <c r="J1069" s="10" t="e">
        <f aca="false">IF(ROW(E1069) - 1 &gt;= $J$1,SUM(E1069:E1069(E1069,1 - $J$1, 0)) / $J$1,"")</f>
        <v>#VALUE!</v>
      </c>
      <c r="L1069" s="11" t="e">
        <f aca="true">IF(ROW(E1069) - 1 &gt;= $L$1,IF(OFFSET(I1069, -1, 0) = "", I1069, ((E1069 - L1068) * $K$4) + L1068), "")</f>
        <v>#VALUE!</v>
      </c>
      <c r="M1069" s="11" t="e">
        <f aca="true">IF(ROW(E1069) - 1 &gt;= $M$1,IF(OFFSET(J1069, -1, 0) = "", J1069, ((E1069 - M1068) * $K$6) + M1068), "")</f>
        <v>#VALUE!</v>
      </c>
      <c r="N1069" s="7" t="e">
        <f aca="false">IF(M1069&lt;&gt;"", L1069-M1069, "")</f>
        <v>#VALUE!</v>
      </c>
      <c r="P1069" s="4" t="e">
        <f aca="false">IF(ROW(E1069) - 1 &gt;= $P$1, IF(OFFSET(N1069, 1- $P$1, 0) &lt;&gt; "", SUM(N1069:N1069(N1069, 1 - $P$1, 0)) / $P$1, ""), "")</f>
        <v>#VALUE!</v>
      </c>
      <c r="Q1069" s="8" t="e">
        <f aca="true">IF(ROW(N1069) - 1 &gt;= $P$1,IF(OFFSET(P1069, -1, 0) = "", P1069, ((N1069 - Q1068) * $O$5) + Q1068), "")</f>
        <v>#VALUE!</v>
      </c>
      <c r="R1069" s="8" t="e">
        <f aca="false">IF(Q1069&lt;&gt;"", N1069 - Q1069, "")</f>
        <v>#VALUE!</v>
      </c>
    </row>
    <row collapsed="false" customFormat="false" customHeight="true" hidden="false" ht="14.4" outlineLevel="0" r="1070">
      <c r="A1070" s="9" t="n">
        <v>38111</v>
      </c>
      <c r="B1070" s="5" t="n">
        <v>25.97</v>
      </c>
      <c r="C1070" s="5" t="n">
        <v>26.55</v>
      </c>
      <c r="D1070" s="5" t="n">
        <v>25.5</v>
      </c>
      <c r="E1070" s="5" t="n">
        <v>26.14</v>
      </c>
      <c r="F1070" s="5" t="n">
        <v>9999400</v>
      </c>
      <c r="G1070" s="5" t="n">
        <v>13.01</v>
      </c>
      <c r="I1070" s="10" t="e">
        <f aca="false">IF(ROW(E1070) - 1 &gt;= $I$1,SUM(E1070:E1070(E1070,1 - $I$1, 0)) / $I$1,"")</f>
        <v>#VALUE!</v>
      </c>
      <c r="J1070" s="10" t="e">
        <f aca="false">IF(ROW(E1070) - 1 &gt;= $J$1,SUM(E1070:E1070(E1070,1 - $J$1, 0)) / $J$1,"")</f>
        <v>#VALUE!</v>
      </c>
      <c r="L1070" s="11" t="e">
        <f aca="true">IF(ROW(E1070) - 1 &gt;= $L$1,IF(OFFSET(I1070, -1, 0) = "", I1070, ((E1070 - L1069) * $K$4) + L1069), "")</f>
        <v>#VALUE!</v>
      </c>
      <c r="M1070" s="11" t="e">
        <f aca="true">IF(ROW(E1070) - 1 &gt;= $M$1,IF(OFFSET(J1070, -1, 0) = "", J1070, ((E1070 - M1069) * $K$6) + M1069), "")</f>
        <v>#VALUE!</v>
      </c>
      <c r="N1070" s="7" t="e">
        <f aca="false">IF(M1070&lt;&gt;"", L1070-M1070, "")</f>
        <v>#VALUE!</v>
      </c>
      <c r="P1070" s="4" t="e">
        <f aca="false">IF(ROW(E1070) - 1 &gt;= $P$1, IF(OFFSET(N1070, 1- $P$1, 0) &lt;&gt; "", SUM(N1070:N1070(N1070, 1 - $P$1, 0)) / $P$1, ""), "")</f>
        <v>#VALUE!</v>
      </c>
      <c r="Q1070" s="8" t="e">
        <f aca="true">IF(ROW(N1070) - 1 &gt;= $P$1,IF(OFFSET(P1070, -1, 0) = "", P1070, ((N1070 - Q1069) * $O$5) + Q1069), "")</f>
        <v>#VALUE!</v>
      </c>
      <c r="R1070" s="8" t="e">
        <f aca="false">IF(Q1070&lt;&gt;"", N1070 - Q1070, "")</f>
        <v>#VALUE!</v>
      </c>
    </row>
    <row collapsed="false" customFormat="false" customHeight="true" hidden="false" ht="14.4" outlineLevel="0" r="1071">
      <c r="A1071" s="9" t="n">
        <v>38112</v>
      </c>
      <c r="B1071" s="5" t="n">
        <v>26.2</v>
      </c>
      <c r="C1071" s="5" t="n">
        <v>26.75</v>
      </c>
      <c r="D1071" s="5" t="n">
        <v>25.96</v>
      </c>
      <c r="E1071" s="5" t="n">
        <v>26.65</v>
      </c>
      <c r="F1071" s="5" t="n">
        <v>8503800</v>
      </c>
      <c r="G1071" s="5" t="n">
        <v>13.27</v>
      </c>
      <c r="I1071" s="10" t="e">
        <f aca="false">IF(ROW(E1071) - 1 &gt;= $I$1,SUM(E1071:E1071(E1071,1 - $I$1, 0)) / $I$1,"")</f>
        <v>#VALUE!</v>
      </c>
      <c r="J1071" s="10" t="e">
        <f aca="false">IF(ROW(E1071) - 1 &gt;= $J$1,SUM(E1071:E1071(E1071,1 - $J$1, 0)) / $J$1,"")</f>
        <v>#VALUE!</v>
      </c>
      <c r="L1071" s="11" t="e">
        <f aca="true">IF(ROW(E1071) - 1 &gt;= $L$1,IF(OFFSET(I1071, -1, 0) = "", I1071, ((E1071 - L1070) * $K$4) + L1070), "")</f>
        <v>#VALUE!</v>
      </c>
      <c r="M1071" s="11" t="e">
        <f aca="true">IF(ROW(E1071) - 1 &gt;= $M$1,IF(OFFSET(J1071, -1, 0) = "", J1071, ((E1071 - M1070) * $K$6) + M1070), "")</f>
        <v>#VALUE!</v>
      </c>
      <c r="N1071" s="7" t="e">
        <f aca="false">IF(M1071&lt;&gt;"", L1071-M1071, "")</f>
        <v>#VALUE!</v>
      </c>
      <c r="P1071" s="4" t="e">
        <f aca="false">IF(ROW(E1071) - 1 &gt;= $P$1, IF(OFFSET(N1071, 1- $P$1, 0) &lt;&gt; "", SUM(N1071:N1071(N1071, 1 - $P$1, 0)) / $P$1, ""), "")</f>
        <v>#VALUE!</v>
      </c>
      <c r="Q1071" s="8" t="e">
        <f aca="true">IF(ROW(N1071) - 1 &gt;= $P$1,IF(OFFSET(P1071, -1, 0) = "", P1071, ((N1071 - Q1070) * $O$5) + Q1070), "")</f>
        <v>#VALUE!</v>
      </c>
      <c r="R1071" s="8" t="e">
        <f aca="false">IF(Q1071&lt;&gt;"", N1071 - Q1071, "")</f>
        <v>#VALUE!</v>
      </c>
    </row>
    <row collapsed="false" customFormat="false" customHeight="true" hidden="false" ht="14.4" outlineLevel="0" r="1072">
      <c r="A1072" s="9" t="n">
        <v>38113</v>
      </c>
      <c r="B1072" s="5" t="n">
        <v>26.4</v>
      </c>
      <c r="C1072" s="5" t="n">
        <v>26.75</v>
      </c>
      <c r="D1072" s="5" t="n">
        <v>25.9</v>
      </c>
      <c r="E1072" s="5" t="n">
        <v>26.58</v>
      </c>
      <c r="F1072" s="5" t="n">
        <v>9412800</v>
      </c>
      <c r="G1072" s="5" t="n">
        <v>13.23</v>
      </c>
      <c r="I1072" s="10" t="e">
        <f aca="false">IF(ROW(E1072) - 1 &gt;= $I$1,SUM(E1072:E1072(E1072,1 - $I$1, 0)) / $I$1,"")</f>
        <v>#VALUE!</v>
      </c>
      <c r="J1072" s="10" t="e">
        <f aca="false">IF(ROW(E1072) - 1 &gt;= $J$1,SUM(E1072:E1072(E1072,1 - $J$1, 0)) / $J$1,"")</f>
        <v>#VALUE!</v>
      </c>
      <c r="L1072" s="11" t="e">
        <f aca="true">IF(ROW(E1072) - 1 &gt;= $L$1,IF(OFFSET(I1072, -1, 0) = "", I1072, ((E1072 - L1071) * $K$4) + L1071), "")</f>
        <v>#VALUE!</v>
      </c>
      <c r="M1072" s="11" t="e">
        <f aca="true">IF(ROW(E1072) - 1 &gt;= $M$1,IF(OFFSET(J1072, -1, 0) = "", J1072, ((E1072 - M1071) * $K$6) + M1071), "")</f>
        <v>#VALUE!</v>
      </c>
      <c r="N1072" s="7" t="e">
        <f aca="false">IF(M1072&lt;&gt;"", L1072-M1072, "")</f>
        <v>#VALUE!</v>
      </c>
      <c r="P1072" s="4" t="e">
        <f aca="false">IF(ROW(E1072) - 1 &gt;= $P$1, IF(OFFSET(N1072, 1- $P$1, 0) &lt;&gt; "", SUM(N1072:N1072(N1072, 1 - $P$1, 0)) / $P$1, ""), "")</f>
        <v>#VALUE!</v>
      </c>
      <c r="Q1072" s="8" t="e">
        <f aca="true">IF(ROW(N1072) - 1 &gt;= $P$1,IF(OFFSET(P1072, -1, 0) = "", P1072, ((N1072 - Q1071) * $O$5) + Q1071), "")</f>
        <v>#VALUE!</v>
      </c>
      <c r="R1072" s="8" t="e">
        <f aca="false">IF(Q1072&lt;&gt;"", N1072 - Q1072, "")</f>
        <v>#VALUE!</v>
      </c>
    </row>
    <row collapsed="false" customFormat="false" customHeight="true" hidden="false" ht="14.4" outlineLevel="0" r="1073">
      <c r="A1073" s="9" t="n">
        <v>38114</v>
      </c>
      <c r="B1073" s="5" t="n">
        <v>26.55</v>
      </c>
      <c r="C1073" s="5" t="n">
        <v>27.57</v>
      </c>
      <c r="D1073" s="5" t="n">
        <v>26.55</v>
      </c>
      <c r="E1073" s="5" t="n">
        <v>26.67</v>
      </c>
      <c r="F1073" s="5" t="n">
        <v>14965600</v>
      </c>
      <c r="G1073" s="5" t="n">
        <v>13.28</v>
      </c>
      <c r="I1073" s="10" t="e">
        <f aca="false">IF(ROW(E1073) - 1 &gt;= $I$1,SUM(E1073:E1073(E1073,1 - $I$1, 0)) / $I$1,"")</f>
        <v>#VALUE!</v>
      </c>
      <c r="J1073" s="10" t="e">
        <f aca="false">IF(ROW(E1073) - 1 &gt;= $J$1,SUM(E1073:E1073(E1073,1 - $J$1, 0)) / $J$1,"")</f>
        <v>#VALUE!</v>
      </c>
      <c r="L1073" s="11" t="e">
        <f aca="true">IF(ROW(E1073) - 1 &gt;= $L$1,IF(OFFSET(I1073, -1, 0) = "", I1073, ((E1073 - L1072) * $K$4) + L1072), "")</f>
        <v>#VALUE!</v>
      </c>
      <c r="M1073" s="11" t="e">
        <f aca="true">IF(ROW(E1073) - 1 &gt;= $M$1,IF(OFFSET(J1073, -1, 0) = "", J1073, ((E1073 - M1072) * $K$6) + M1072), "")</f>
        <v>#VALUE!</v>
      </c>
      <c r="N1073" s="7" t="e">
        <f aca="false">IF(M1073&lt;&gt;"", L1073-M1073, "")</f>
        <v>#VALUE!</v>
      </c>
      <c r="P1073" s="4" t="e">
        <f aca="false">IF(ROW(E1073) - 1 &gt;= $P$1, IF(OFFSET(N1073, 1- $P$1, 0) &lt;&gt; "", SUM(N1073:N1073(N1073, 1 - $P$1, 0)) / $P$1, ""), "")</f>
        <v>#VALUE!</v>
      </c>
      <c r="Q1073" s="8" t="e">
        <f aca="true">IF(ROW(N1073) - 1 &gt;= $P$1,IF(OFFSET(P1073, -1, 0) = "", P1073, ((N1073 - Q1072) * $O$5) + Q1072), "")</f>
        <v>#VALUE!</v>
      </c>
      <c r="R1073" s="8" t="e">
        <f aca="false">IF(Q1073&lt;&gt;"", N1073 - Q1073, "")</f>
        <v>#VALUE!</v>
      </c>
    </row>
    <row collapsed="false" customFormat="false" customHeight="true" hidden="false" ht="14.4" outlineLevel="0" r="1074">
      <c r="A1074" s="9" t="n">
        <v>38117</v>
      </c>
      <c r="B1074" s="5" t="n">
        <v>26.27</v>
      </c>
      <c r="C1074" s="5" t="n">
        <v>26.6</v>
      </c>
      <c r="D1074" s="5" t="n">
        <v>25.94</v>
      </c>
      <c r="E1074" s="5" t="n">
        <v>26.28</v>
      </c>
      <c r="F1074" s="5" t="n">
        <v>8927800</v>
      </c>
      <c r="G1074" s="5" t="n">
        <v>13.08</v>
      </c>
      <c r="I1074" s="10" t="e">
        <f aca="false">IF(ROW(E1074) - 1 &gt;= $I$1,SUM(E1074:E1074(E1074,1 - $I$1, 0)) / $I$1,"")</f>
        <v>#VALUE!</v>
      </c>
      <c r="J1074" s="10" t="e">
        <f aca="false">IF(ROW(E1074) - 1 &gt;= $J$1,SUM(E1074:E1074(E1074,1 - $J$1, 0)) / $J$1,"")</f>
        <v>#VALUE!</v>
      </c>
      <c r="L1074" s="11" t="e">
        <f aca="true">IF(ROW(E1074) - 1 &gt;= $L$1,IF(OFFSET(I1074, -1, 0) = "", I1074, ((E1074 - L1073) * $K$4) + L1073), "")</f>
        <v>#VALUE!</v>
      </c>
      <c r="M1074" s="11" t="e">
        <f aca="true">IF(ROW(E1074) - 1 &gt;= $M$1,IF(OFFSET(J1074, -1, 0) = "", J1074, ((E1074 - M1073) * $K$6) + M1073), "")</f>
        <v>#VALUE!</v>
      </c>
      <c r="N1074" s="7" t="e">
        <f aca="false">IF(M1074&lt;&gt;"", L1074-M1074, "")</f>
        <v>#VALUE!</v>
      </c>
      <c r="P1074" s="4" t="e">
        <f aca="false">IF(ROW(E1074) - 1 &gt;= $P$1, IF(OFFSET(N1074, 1- $P$1, 0) &lt;&gt; "", SUM(N1074:N1074(N1074, 1 - $P$1, 0)) / $P$1, ""), "")</f>
        <v>#VALUE!</v>
      </c>
      <c r="Q1074" s="8" t="e">
        <f aca="true">IF(ROW(N1074) - 1 &gt;= $P$1,IF(OFFSET(P1074, -1, 0) = "", P1074, ((N1074 - Q1073) * $O$5) + Q1073), "")</f>
        <v>#VALUE!</v>
      </c>
      <c r="R1074" s="8" t="e">
        <f aca="false">IF(Q1074&lt;&gt;"", N1074 - Q1074, "")</f>
        <v>#VALUE!</v>
      </c>
    </row>
    <row collapsed="false" customFormat="false" customHeight="true" hidden="false" ht="14.4" outlineLevel="0" r="1075">
      <c r="A1075" s="9" t="n">
        <v>38118</v>
      </c>
      <c r="B1075" s="5" t="n">
        <v>26.4</v>
      </c>
      <c r="C1075" s="5" t="n">
        <v>27.19</v>
      </c>
      <c r="D1075" s="5" t="n">
        <v>26.4</v>
      </c>
      <c r="E1075" s="5" t="n">
        <v>27.14</v>
      </c>
      <c r="F1075" s="5" t="n">
        <v>10899000</v>
      </c>
      <c r="G1075" s="5" t="n">
        <v>13.51</v>
      </c>
      <c r="I1075" s="10" t="e">
        <f aca="false">IF(ROW(E1075) - 1 &gt;= $I$1,SUM(E1075:E1075(E1075,1 - $I$1, 0)) / $I$1,"")</f>
        <v>#VALUE!</v>
      </c>
      <c r="J1075" s="10" t="e">
        <f aca="false">IF(ROW(E1075) - 1 &gt;= $J$1,SUM(E1075:E1075(E1075,1 - $J$1, 0)) / $J$1,"")</f>
        <v>#VALUE!</v>
      </c>
      <c r="L1075" s="11" t="e">
        <f aca="true">IF(ROW(E1075) - 1 &gt;= $L$1,IF(OFFSET(I1075, -1, 0) = "", I1075, ((E1075 - L1074) * $K$4) + L1074), "")</f>
        <v>#VALUE!</v>
      </c>
      <c r="M1075" s="11" t="e">
        <f aca="true">IF(ROW(E1075) - 1 &gt;= $M$1,IF(OFFSET(J1075, -1, 0) = "", J1075, ((E1075 - M1074) * $K$6) + M1074), "")</f>
        <v>#VALUE!</v>
      </c>
      <c r="N1075" s="7" t="e">
        <f aca="false">IF(M1075&lt;&gt;"", L1075-M1075, "")</f>
        <v>#VALUE!</v>
      </c>
      <c r="P1075" s="4" t="e">
        <f aca="false">IF(ROW(E1075) - 1 &gt;= $P$1, IF(OFFSET(N1075, 1- $P$1, 0) &lt;&gt; "", SUM(N1075:N1075(N1075, 1 - $P$1, 0)) / $P$1, ""), "")</f>
        <v>#VALUE!</v>
      </c>
      <c r="Q1075" s="8" t="e">
        <f aca="true">IF(ROW(N1075) - 1 &gt;= $P$1,IF(OFFSET(P1075, -1, 0) = "", P1075, ((N1075 - Q1074) * $O$5) + Q1074), "")</f>
        <v>#VALUE!</v>
      </c>
      <c r="R1075" s="8" t="e">
        <f aca="false">IF(Q1075&lt;&gt;"", N1075 - Q1075, "")</f>
        <v>#VALUE!</v>
      </c>
    </row>
    <row collapsed="false" customFormat="false" customHeight="true" hidden="false" ht="14.4" outlineLevel="0" r="1076">
      <c r="A1076" s="9" t="n">
        <v>38119</v>
      </c>
      <c r="B1076" s="5" t="n">
        <v>26.79</v>
      </c>
      <c r="C1076" s="5" t="n">
        <v>27.34</v>
      </c>
      <c r="D1076" s="5" t="n">
        <v>26.24</v>
      </c>
      <c r="E1076" s="5" t="n">
        <v>27.3</v>
      </c>
      <c r="F1076" s="5" t="n">
        <v>8765000</v>
      </c>
      <c r="G1076" s="5" t="n">
        <v>13.59</v>
      </c>
      <c r="I1076" s="10" t="e">
        <f aca="false">IF(ROW(E1076) - 1 &gt;= $I$1,SUM(E1076:E1076(E1076,1 - $I$1, 0)) / $I$1,"")</f>
        <v>#VALUE!</v>
      </c>
      <c r="J1076" s="10" t="e">
        <f aca="false">IF(ROW(E1076) - 1 &gt;= $J$1,SUM(E1076:E1076(E1076,1 - $J$1, 0)) / $J$1,"")</f>
        <v>#VALUE!</v>
      </c>
      <c r="L1076" s="11" t="e">
        <f aca="true">IF(ROW(E1076) - 1 &gt;= $L$1,IF(OFFSET(I1076, -1, 0) = "", I1076, ((E1076 - L1075) * $K$4) + L1075), "")</f>
        <v>#VALUE!</v>
      </c>
      <c r="M1076" s="11" t="e">
        <f aca="true">IF(ROW(E1076) - 1 &gt;= $M$1,IF(OFFSET(J1076, -1, 0) = "", J1076, ((E1076 - M1075) * $K$6) + M1075), "")</f>
        <v>#VALUE!</v>
      </c>
      <c r="N1076" s="7" t="e">
        <f aca="false">IF(M1076&lt;&gt;"", L1076-M1076, "")</f>
        <v>#VALUE!</v>
      </c>
      <c r="P1076" s="4" t="e">
        <f aca="false">IF(ROW(E1076) - 1 &gt;= $P$1, IF(OFFSET(N1076, 1- $P$1, 0) &lt;&gt; "", SUM(N1076:N1076(N1076, 1 - $P$1, 0)) / $P$1, ""), "")</f>
        <v>#VALUE!</v>
      </c>
      <c r="Q1076" s="8" t="e">
        <f aca="true">IF(ROW(N1076) - 1 &gt;= $P$1,IF(OFFSET(P1076, -1, 0) = "", P1076, ((N1076 - Q1075) * $O$5) + Q1075), "")</f>
        <v>#VALUE!</v>
      </c>
      <c r="R1076" s="8" t="e">
        <f aca="false">IF(Q1076&lt;&gt;"", N1076 - Q1076, "")</f>
        <v>#VALUE!</v>
      </c>
    </row>
    <row collapsed="false" customFormat="false" customHeight="true" hidden="false" ht="14.4" outlineLevel="0" r="1077">
      <c r="A1077" s="9" t="n">
        <v>38120</v>
      </c>
      <c r="B1077" s="5" t="n">
        <v>27.1</v>
      </c>
      <c r="C1077" s="5" t="n">
        <v>27.72</v>
      </c>
      <c r="D1077" s="5" t="n">
        <v>26.9</v>
      </c>
      <c r="E1077" s="5" t="n">
        <v>27.19</v>
      </c>
      <c r="F1077" s="5" t="n">
        <v>8209000</v>
      </c>
      <c r="G1077" s="5" t="n">
        <v>13.54</v>
      </c>
      <c r="I1077" s="10" t="e">
        <f aca="false">IF(ROW(E1077) - 1 &gt;= $I$1,SUM(E1077:E1077(E1077,1 - $I$1, 0)) / $I$1,"")</f>
        <v>#VALUE!</v>
      </c>
      <c r="J1077" s="10" t="e">
        <f aca="false">IF(ROW(E1077) - 1 &gt;= $J$1,SUM(E1077:E1077(E1077,1 - $J$1, 0)) / $J$1,"")</f>
        <v>#VALUE!</v>
      </c>
      <c r="L1077" s="11" t="e">
        <f aca="true">IF(ROW(E1077) - 1 &gt;= $L$1,IF(OFFSET(I1077, -1, 0) = "", I1077, ((E1077 - L1076) * $K$4) + L1076), "")</f>
        <v>#VALUE!</v>
      </c>
      <c r="M1077" s="11" t="e">
        <f aca="true">IF(ROW(E1077) - 1 &gt;= $M$1,IF(OFFSET(J1077, -1, 0) = "", J1077, ((E1077 - M1076) * $K$6) + M1076), "")</f>
        <v>#VALUE!</v>
      </c>
      <c r="N1077" s="7" t="e">
        <f aca="false">IF(M1077&lt;&gt;"", L1077-M1077, "")</f>
        <v>#VALUE!</v>
      </c>
      <c r="P1077" s="4" t="e">
        <f aca="false">IF(ROW(E1077) - 1 &gt;= $P$1, IF(OFFSET(N1077, 1- $P$1, 0) &lt;&gt; "", SUM(N1077:N1077(N1077, 1 - $P$1, 0)) / $P$1, ""), "")</f>
        <v>#VALUE!</v>
      </c>
      <c r="Q1077" s="8" t="e">
        <f aca="true">IF(ROW(N1077) - 1 &gt;= $P$1,IF(OFFSET(P1077, -1, 0) = "", P1077, ((N1077 - Q1076) * $O$5) + Q1076), "")</f>
        <v>#VALUE!</v>
      </c>
      <c r="R1077" s="8" t="e">
        <f aca="false">IF(Q1077&lt;&gt;"", N1077 - Q1077, "")</f>
        <v>#VALUE!</v>
      </c>
    </row>
    <row collapsed="false" customFormat="false" customHeight="true" hidden="false" ht="14.4" outlineLevel="0" r="1078">
      <c r="A1078" s="9" t="n">
        <v>38121</v>
      </c>
      <c r="B1078" s="5" t="n">
        <v>27.25</v>
      </c>
      <c r="C1078" s="5" t="n">
        <v>27.32</v>
      </c>
      <c r="D1078" s="5" t="n">
        <v>26.45</v>
      </c>
      <c r="E1078" s="5" t="n">
        <v>27.06</v>
      </c>
      <c r="F1078" s="5" t="n">
        <v>9207200</v>
      </c>
      <c r="G1078" s="5" t="n">
        <v>13.47</v>
      </c>
      <c r="I1078" s="10" t="e">
        <f aca="false">IF(ROW(E1078) - 1 &gt;= $I$1,SUM(E1078:E1078(E1078,1 - $I$1, 0)) / $I$1,"")</f>
        <v>#VALUE!</v>
      </c>
      <c r="J1078" s="10" t="e">
        <f aca="false">IF(ROW(E1078) - 1 &gt;= $J$1,SUM(E1078:E1078(E1078,1 - $J$1, 0)) / $J$1,"")</f>
        <v>#VALUE!</v>
      </c>
      <c r="L1078" s="11" t="e">
        <f aca="true">IF(ROW(E1078) - 1 &gt;= $L$1,IF(OFFSET(I1078, -1, 0) = "", I1078, ((E1078 - L1077) * $K$4) + L1077), "")</f>
        <v>#VALUE!</v>
      </c>
      <c r="M1078" s="11" t="e">
        <f aca="true">IF(ROW(E1078) - 1 &gt;= $M$1,IF(OFFSET(J1078, -1, 0) = "", J1078, ((E1078 - M1077) * $K$6) + M1077), "")</f>
        <v>#VALUE!</v>
      </c>
      <c r="N1078" s="7" t="e">
        <f aca="false">IF(M1078&lt;&gt;"", L1078-M1078, "")</f>
        <v>#VALUE!</v>
      </c>
      <c r="P1078" s="4" t="e">
        <f aca="false">IF(ROW(E1078) - 1 &gt;= $P$1, IF(OFFSET(N1078, 1- $P$1, 0) &lt;&gt; "", SUM(N1078:N1078(N1078, 1 - $P$1, 0)) / $P$1, ""), "")</f>
        <v>#VALUE!</v>
      </c>
      <c r="Q1078" s="8" t="e">
        <f aca="true">IF(ROW(N1078) - 1 &gt;= $P$1,IF(OFFSET(P1078, -1, 0) = "", P1078, ((N1078 - Q1077) * $O$5) + Q1077), "")</f>
        <v>#VALUE!</v>
      </c>
      <c r="R1078" s="8" t="e">
        <f aca="false">IF(Q1078&lt;&gt;"", N1078 - Q1078, "")</f>
        <v>#VALUE!</v>
      </c>
    </row>
    <row collapsed="false" customFormat="false" customHeight="true" hidden="false" ht="14.4" outlineLevel="0" r="1079">
      <c r="A1079" s="9" t="n">
        <v>38124</v>
      </c>
      <c r="B1079" s="5" t="n">
        <v>26.7</v>
      </c>
      <c r="C1079" s="5" t="n">
        <v>27.06</v>
      </c>
      <c r="D1079" s="5" t="n">
        <v>26.36</v>
      </c>
      <c r="E1079" s="5" t="n">
        <v>26.64</v>
      </c>
      <c r="F1079" s="5" t="n">
        <v>10730200</v>
      </c>
      <c r="G1079" s="5" t="n">
        <v>13.26</v>
      </c>
      <c r="I1079" s="10" t="e">
        <f aca="false">IF(ROW(E1079) - 1 &gt;= $I$1,SUM(E1079:E1079(E1079,1 - $I$1, 0)) / $I$1,"")</f>
        <v>#VALUE!</v>
      </c>
      <c r="J1079" s="10" t="e">
        <f aca="false">IF(ROW(E1079) - 1 &gt;= $J$1,SUM(E1079:E1079(E1079,1 - $J$1, 0)) / $J$1,"")</f>
        <v>#VALUE!</v>
      </c>
      <c r="L1079" s="11" t="e">
        <f aca="true">IF(ROW(E1079) - 1 &gt;= $L$1,IF(OFFSET(I1079, -1, 0) = "", I1079, ((E1079 - L1078) * $K$4) + L1078), "")</f>
        <v>#VALUE!</v>
      </c>
      <c r="M1079" s="11" t="e">
        <f aca="true">IF(ROW(E1079) - 1 &gt;= $M$1,IF(OFFSET(J1079, -1, 0) = "", J1079, ((E1079 - M1078) * $K$6) + M1078), "")</f>
        <v>#VALUE!</v>
      </c>
      <c r="N1079" s="7" t="e">
        <f aca="false">IF(M1079&lt;&gt;"", L1079-M1079, "")</f>
        <v>#VALUE!</v>
      </c>
      <c r="P1079" s="4" t="e">
        <f aca="false">IF(ROW(E1079) - 1 &gt;= $P$1, IF(OFFSET(N1079, 1- $P$1, 0) &lt;&gt; "", SUM(N1079:N1079(N1079, 1 - $P$1, 0)) / $P$1, ""), "")</f>
        <v>#VALUE!</v>
      </c>
      <c r="Q1079" s="8" t="e">
        <f aca="true">IF(ROW(N1079) - 1 &gt;= $P$1,IF(OFFSET(P1079, -1, 0) = "", P1079, ((N1079 - Q1078) * $O$5) + Q1078), "")</f>
        <v>#VALUE!</v>
      </c>
      <c r="R1079" s="8" t="e">
        <f aca="false">IF(Q1079&lt;&gt;"", N1079 - Q1079, "")</f>
        <v>#VALUE!</v>
      </c>
    </row>
    <row collapsed="false" customFormat="false" customHeight="true" hidden="false" ht="14.4" outlineLevel="0" r="1080">
      <c r="A1080" s="9" t="n">
        <v>38125</v>
      </c>
      <c r="B1080" s="5" t="n">
        <v>26.97</v>
      </c>
      <c r="C1080" s="5" t="n">
        <v>27.29</v>
      </c>
      <c r="D1080" s="5" t="n">
        <v>26.8</v>
      </c>
      <c r="E1080" s="5" t="n">
        <v>27.06</v>
      </c>
      <c r="F1080" s="5" t="n">
        <v>7359400</v>
      </c>
      <c r="G1080" s="5" t="n">
        <v>13.47</v>
      </c>
      <c r="I1080" s="10" t="e">
        <f aca="false">IF(ROW(E1080) - 1 &gt;= $I$1,SUM(E1080:E1080(E1080,1 - $I$1, 0)) / $I$1,"")</f>
        <v>#VALUE!</v>
      </c>
      <c r="J1080" s="10" t="e">
        <f aca="false">IF(ROW(E1080) - 1 &gt;= $J$1,SUM(E1080:E1080(E1080,1 - $J$1, 0)) / $J$1,"")</f>
        <v>#VALUE!</v>
      </c>
      <c r="L1080" s="11" t="e">
        <f aca="true">IF(ROW(E1080) - 1 &gt;= $L$1,IF(OFFSET(I1080, -1, 0) = "", I1080, ((E1080 - L1079) * $K$4) + L1079), "")</f>
        <v>#VALUE!</v>
      </c>
      <c r="M1080" s="11" t="e">
        <f aca="true">IF(ROW(E1080) - 1 &gt;= $M$1,IF(OFFSET(J1080, -1, 0) = "", J1080, ((E1080 - M1079) * $K$6) + M1079), "")</f>
        <v>#VALUE!</v>
      </c>
      <c r="N1080" s="7" t="e">
        <f aca="false">IF(M1080&lt;&gt;"", L1080-M1080, "")</f>
        <v>#VALUE!</v>
      </c>
      <c r="P1080" s="4" t="e">
        <f aca="false">IF(ROW(E1080) - 1 &gt;= $P$1, IF(OFFSET(N1080, 1- $P$1, 0) &lt;&gt; "", SUM(N1080:N1080(N1080, 1 - $P$1, 0)) / $P$1, ""), "")</f>
        <v>#VALUE!</v>
      </c>
      <c r="Q1080" s="8" t="e">
        <f aca="true">IF(ROW(N1080) - 1 &gt;= $P$1,IF(OFFSET(P1080, -1, 0) = "", P1080, ((N1080 - Q1079) * $O$5) + Q1079), "")</f>
        <v>#VALUE!</v>
      </c>
      <c r="R1080" s="8" t="e">
        <f aca="false">IF(Q1080&lt;&gt;"", N1080 - Q1080, "")</f>
        <v>#VALUE!</v>
      </c>
    </row>
    <row collapsed="false" customFormat="false" customHeight="true" hidden="false" ht="14.4" outlineLevel="0" r="1081">
      <c r="A1081" s="9" t="n">
        <v>38126</v>
      </c>
      <c r="B1081" s="5" t="n">
        <v>27.4</v>
      </c>
      <c r="C1081" s="5" t="n">
        <v>27.5</v>
      </c>
      <c r="D1081" s="5" t="n">
        <v>26.42</v>
      </c>
      <c r="E1081" s="5" t="n">
        <v>26.47</v>
      </c>
      <c r="F1081" s="5" t="n">
        <v>13414000</v>
      </c>
      <c r="G1081" s="5" t="n">
        <v>13.18</v>
      </c>
      <c r="I1081" s="10" t="e">
        <f aca="false">IF(ROW(E1081) - 1 &gt;= $I$1,SUM(E1081:E1081(E1081,1 - $I$1, 0)) / $I$1,"")</f>
        <v>#VALUE!</v>
      </c>
      <c r="J1081" s="10" t="e">
        <f aca="false">IF(ROW(E1081) - 1 &gt;= $J$1,SUM(E1081:E1081(E1081,1 - $J$1, 0)) / $J$1,"")</f>
        <v>#VALUE!</v>
      </c>
      <c r="L1081" s="11" t="e">
        <f aca="true">IF(ROW(E1081) - 1 &gt;= $L$1,IF(OFFSET(I1081, -1, 0) = "", I1081, ((E1081 - L1080) * $K$4) + L1080), "")</f>
        <v>#VALUE!</v>
      </c>
      <c r="M1081" s="11" t="e">
        <f aca="true">IF(ROW(E1081) - 1 &gt;= $M$1,IF(OFFSET(J1081, -1, 0) = "", J1081, ((E1081 - M1080) * $K$6) + M1080), "")</f>
        <v>#VALUE!</v>
      </c>
      <c r="N1081" s="7" t="e">
        <f aca="false">IF(M1081&lt;&gt;"", L1081-M1081, "")</f>
        <v>#VALUE!</v>
      </c>
      <c r="P1081" s="4" t="e">
        <f aca="false">IF(ROW(E1081) - 1 &gt;= $P$1, IF(OFFSET(N1081, 1- $P$1, 0) &lt;&gt; "", SUM(N1081:N1081(N1081, 1 - $P$1, 0)) / $P$1, ""), "")</f>
        <v>#VALUE!</v>
      </c>
      <c r="Q1081" s="8" t="e">
        <f aca="true">IF(ROW(N1081) - 1 &gt;= $P$1,IF(OFFSET(P1081, -1, 0) = "", P1081, ((N1081 - Q1080) * $O$5) + Q1080), "")</f>
        <v>#VALUE!</v>
      </c>
      <c r="R1081" s="8" t="e">
        <f aca="false">IF(Q1081&lt;&gt;"", N1081 - Q1081, "")</f>
        <v>#VALUE!</v>
      </c>
    </row>
    <row collapsed="false" customFormat="false" customHeight="true" hidden="false" ht="14.4" outlineLevel="0" r="1082">
      <c r="A1082" s="9" t="n">
        <v>38127</v>
      </c>
      <c r="B1082" s="5" t="n">
        <v>26.63</v>
      </c>
      <c r="C1082" s="5" t="n">
        <v>27</v>
      </c>
      <c r="D1082" s="5" t="n">
        <v>26.47</v>
      </c>
      <c r="E1082" s="5" t="n">
        <v>26.71</v>
      </c>
      <c r="F1082" s="5" t="n">
        <v>7010600</v>
      </c>
      <c r="G1082" s="5" t="n">
        <v>13.3</v>
      </c>
      <c r="I1082" s="10" t="e">
        <f aca="false">IF(ROW(E1082) - 1 &gt;= $I$1,SUM(E1082:E1082(E1082,1 - $I$1, 0)) / $I$1,"")</f>
        <v>#VALUE!</v>
      </c>
      <c r="J1082" s="10" t="e">
        <f aca="false">IF(ROW(E1082) - 1 &gt;= $J$1,SUM(E1082:E1082(E1082,1 - $J$1, 0)) / $J$1,"")</f>
        <v>#VALUE!</v>
      </c>
      <c r="L1082" s="11" t="e">
        <f aca="true">IF(ROW(E1082) - 1 &gt;= $L$1,IF(OFFSET(I1082, -1, 0) = "", I1082, ((E1082 - L1081) * $K$4) + L1081), "")</f>
        <v>#VALUE!</v>
      </c>
      <c r="M1082" s="11" t="e">
        <f aca="true">IF(ROW(E1082) - 1 &gt;= $M$1,IF(OFFSET(J1082, -1, 0) = "", J1082, ((E1082 - M1081) * $K$6) + M1081), "")</f>
        <v>#VALUE!</v>
      </c>
      <c r="N1082" s="7" t="e">
        <f aca="false">IF(M1082&lt;&gt;"", L1082-M1082, "")</f>
        <v>#VALUE!</v>
      </c>
      <c r="P1082" s="4" t="e">
        <f aca="false">IF(ROW(E1082) - 1 &gt;= $P$1, IF(OFFSET(N1082, 1- $P$1, 0) &lt;&gt; "", SUM(N1082:N1082(N1082, 1 - $P$1, 0)) / $P$1, ""), "")</f>
        <v>#VALUE!</v>
      </c>
      <c r="Q1082" s="8" t="e">
        <f aca="true">IF(ROW(N1082) - 1 &gt;= $P$1,IF(OFFSET(P1082, -1, 0) = "", P1082, ((N1082 - Q1081) * $O$5) + Q1081), "")</f>
        <v>#VALUE!</v>
      </c>
      <c r="R1082" s="8" t="e">
        <f aca="false">IF(Q1082&lt;&gt;"", N1082 - Q1082, "")</f>
        <v>#VALUE!</v>
      </c>
    </row>
    <row collapsed="false" customFormat="false" customHeight="true" hidden="false" ht="14.4" outlineLevel="0" r="1083">
      <c r="A1083" s="9" t="n">
        <v>38128</v>
      </c>
      <c r="B1083" s="5" t="n">
        <v>26.9</v>
      </c>
      <c r="C1083" s="5" t="n">
        <v>27.2</v>
      </c>
      <c r="D1083" s="5" t="n">
        <v>26.73</v>
      </c>
      <c r="E1083" s="5" t="n">
        <v>27.11</v>
      </c>
      <c r="F1083" s="5" t="n">
        <v>6424800</v>
      </c>
      <c r="G1083" s="5" t="n">
        <v>13.5</v>
      </c>
      <c r="I1083" s="10" t="e">
        <f aca="false">IF(ROW(E1083) - 1 &gt;= $I$1,SUM(E1083:E1083(E1083,1 - $I$1, 0)) / $I$1,"")</f>
        <v>#VALUE!</v>
      </c>
      <c r="J1083" s="10" t="e">
        <f aca="false">IF(ROW(E1083) - 1 &gt;= $J$1,SUM(E1083:E1083(E1083,1 - $J$1, 0)) / $J$1,"")</f>
        <v>#VALUE!</v>
      </c>
      <c r="L1083" s="11" t="e">
        <f aca="true">IF(ROW(E1083) - 1 &gt;= $L$1,IF(OFFSET(I1083, -1, 0) = "", I1083, ((E1083 - L1082) * $K$4) + L1082), "")</f>
        <v>#VALUE!</v>
      </c>
      <c r="M1083" s="11" t="e">
        <f aca="true">IF(ROW(E1083) - 1 &gt;= $M$1,IF(OFFSET(J1083, -1, 0) = "", J1083, ((E1083 - M1082) * $K$6) + M1082), "")</f>
        <v>#VALUE!</v>
      </c>
      <c r="N1083" s="7" t="e">
        <f aca="false">IF(M1083&lt;&gt;"", L1083-M1083, "")</f>
        <v>#VALUE!</v>
      </c>
      <c r="P1083" s="4" t="e">
        <f aca="false">IF(ROW(E1083) - 1 &gt;= $P$1, IF(OFFSET(N1083, 1- $P$1, 0) &lt;&gt; "", SUM(N1083:N1083(N1083, 1 - $P$1, 0)) / $P$1, ""), "")</f>
        <v>#VALUE!</v>
      </c>
      <c r="Q1083" s="8" t="e">
        <f aca="true">IF(ROW(N1083) - 1 &gt;= $P$1,IF(OFFSET(P1083, -1, 0) = "", P1083, ((N1083 - Q1082) * $O$5) + Q1082), "")</f>
        <v>#VALUE!</v>
      </c>
      <c r="R1083" s="8" t="e">
        <f aca="false">IF(Q1083&lt;&gt;"", N1083 - Q1083, "")</f>
        <v>#VALUE!</v>
      </c>
    </row>
    <row collapsed="false" customFormat="false" customHeight="true" hidden="false" ht="14.4" outlineLevel="0" r="1084">
      <c r="A1084" s="9" t="n">
        <v>38131</v>
      </c>
      <c r="B1084" s="5" t="n">
        <v>27.29</v>
      </c>
      <c r="C1084" s="5" t="n">
        <v>27.9</v>
      </c>
      <c r="D1084" s="5" t="n">
        <v>27.11</v>
      </c>
      <c r="E1084" s="5" t="n">
        <v>27.34</v>
      </c>
      <c r="F1084" s="5" t="n">
        <v>8414400</v>
      </c>
      <c r="G1084" s="5" t="n">
        <v>13.61</v>
      </c>
      <c r="I1084" s="10" t="e">
        <f aca="false">IF(ROW(E1084) - 1 &gt;= $I$1,SUM(E1084:E1084(E1084,1 - $I$1, 0)) / $I$1,"")</f>
        <v>#VALUE!</v>
      </c>
      <c r="J1084" s="10" t="e">
        <f aca="false">IF(ROW(E1084) - 1 &gt;= $J$1,SUM(E1084:E1084(E1084,1 - $J$1, 0)) / $J$1,"")</f>
        <v>#VALUE!</v>
      </c>
      <c r="L1084" s="11" t="e">
        <f aca="true">IF(ROW(E1084) - 1 &gt;= $L$1,IF(OFFSET(I1084, -1, 0) = "", I1084, ((E1084 - L1083) * $K$4) + L1083), "")</f>
        <v>#VALUE!</v>
      </c>
      <c r="M1084" s="11" t="e">
        <f aca="true">IF(ROW(E1084) - 1 &gt;= $M$1,IF(OFFSET(J1084, -1, 0) = "", J1084, ((E1084 - M1083) * $K$6) + M1083), "")</f>
        <v>#VALUE!</v>
      </c>
      <c r="N1084" s="7" t="e">
        <f aca="false">IF(M1084&lt;&gt;"", L1084-M1084, "")</f>
        <v>#VALUE!</v>
      </c>
      <c r="P1084" s="4" t="e">
        <f aca="false">IF(ROW(E1084) - 1 &gt;= $P$1, IF(OFFSET(N1084, 1- $P$1, 0) &lt;&gt; "", SUM(N1084:N1084(N1084, 1 - $P$1, 0)) / $P$1, ""), "")</f>
        <v>#VALUE!</v>
      </c>
      <c r="Q1084" s="8" t="e">
        <f aca="true">IF(ROW(N1084) - 1 &gt;= $P$1,IF(OFFSET(P1084, -1, 0) = "", P1084, ((N1084 - Q1083) * $O$5) + Q1083), "")</f>
        <v>#VALUE!</v>
      </c>
      <c r="R1084" s="8" t="e">
        <f aca="false">IF(Q1084&lt;&gt;"", N1084 - Q1084, "")</f>
        <v>#VALUE!</v>
      </c>
    </row>
    <row collapsed="false" customFormat="false" customHeight="true" hidden="false" ht="14.4" outlineLevel="0" r="1085">
      <c r="A1085" s="9" t="n">
        <v>38132</v>
      </c>
      <c r="B1085" s="5" t="n">
        <v>27.5</v>
      </c>
      <c r="C1085" s="5" t="n">
        <v>28.51</v>
      </c>
      <c r="D1085" s="5" t="n">
        <v>27.29</v>
      </c>
      <c r="E1085" s="5" t="n">
        <v>28.41</v>
      </c>
      <c r="F1085" s="5" t="n">
        <v>11427800</v>
      </c>
      <c r="G1085" s="5" t="n">
        <v>14.14</v>
      </c>
      <c r="I1085" s="10" t="e">
        <f aca="false">IF(ROW(E1085) - 1 &gt;= $I$1,SUM(E1085:E1085(E1085,1 - $I$1, 0)) / $I$1,"")</f>
        <v>#VALUE!</v>
      </c>
      <c r="J1085" s="10" t="e">
        <f aca="false">IF(ROW(E1085) - 1 &gt;= $J$1,SUM(E1085:E1085(E1085,1 - $J$1, 0)) / $J$1,"")</f>
        <v>#VALUE!</v>
      </c>
      <c r="L1085" s="11" t="e">
        <f aca="true">IF(ROW(E1085) - 1 &gt;= $L$1,IF(OFFSET(I1085, -1, 0) = "", I1085, ((E1085 - L1084) * $K$4) + L1084), "")</f>
        <v>#VALUE!</v>
      </c>
      <c r="M1085" s="11" t="e">
        <f aca="true">IF(ROW(E1085) - 1 &gt;= $M$1,IF(OFFSET(J1085, -1, 0) = "", J1085, ((E1085 - M1084) * $K$6) + M1084), "")</f>
        <v>#VALUE!</v>
      </c>
      <c r="N1085" s="7" t="e">
        <f aca="false">IF(M1085&lt;&gt;"", L1085-M1085, "")</f>
        <v>#VALUE!</v>
      </c>
      <c r="P1085" s="4" t="e">
        <f aca="false">IF(ROW(E1085) - 1 &gt;= $P$1, IF(OFFSET(N1085, 1- $P$1, 0) &lt;&gt; "", SUM(N1085:N1085(N1085, 1 - $P$1, 0)) / $P$1, ""), "")</f>
        <v>#VALUE!</v>
      </c>
      <c r="Q1085" s="8" t="e">
        <f aca="true">IF(ROW(N1085) - 1 &gt;= $P$1,IF(OFFSET(P1085, -1, 0) = "", P1085, ((N1085 - Q1084) * $O$5) + Q1084), "")</f>
        <v>#VALUE!</v>
      </c>
      <c r="R1085" s="8" t="e">
        <f aca="false">IF(Q1085&lt;&gt;"", N1085 - Q1085, "")</f>
        <v>#VALUE!</v>
      </c>
    </row>
    <row collapsed="false" customFormat="false" customHeight="true" hidden="false" ht="14.4" outlineLevel="0" r="1086">
      <c r="A1086" s="9" t="n">
        <v>38133</v>
      </c>
      <c r="B1086" s="5" t="n">
        <v>28.33</v>
      </c>
      <c r="C1086" s="5" t="n">
        <v>28.78</v>
      </c>
      <c r="D1086" s="5" t="n">
        <v>28</v>
      </c>
      <c r="E1086" s="5" t="n">
        <v>28.51</v>
      </c>
      <c r="F1086" s="5" t="n">
        <v>11506000</v>
      </c>
      <c r="G1086" s="5" t="n">
        <v>14.19</v>
      </c>
      <c r="I1086" s="10" t="e">
        <f aca="false">IF(ROW(E1086) - 1 &gt;= $I$1,SUM(E1086:E1086(E1086,1 - $I$1, 0)) / $I$1,"")</f>
        <v>#VALUE!</v>
      </c>
      <c r="J1086" s="10" t="e">
        <f aca="false">IF(ROW(E1086) - 1 &gt;= $J$1,SUM(E1086:E1086(E1086,1 - $J$1, 0)) / $J$1,"")</f>
        <v>#VALUE!</v>
      </c>
      <c r="L1086" s="11" t="e">
        <f aca="true">IF(ROW(E1086) - 1 &gt;= $L$1,IF(OFFSET(I1086, -1, 0) = "", I1086, ((E1086 - L1085) * $K$4) + L1085), "")</f>
        <v>#VALUE!</v>
      </c>
      <c r="M1086" s="11" t="e">
        <f aca="true">IF(ROW(E1086) - 1 &gt;= $M$1,IF(OFFSET(J1086, -1, 0) = "", J1086, ((E1086 - M1085) * $K$6) + M1085), "")</f>
        <v>#VALUE!</v>
      </c>
      <c r="N1086" s="7" t="e">
        <f aca="false">IF(M1086&lt;&gt;"", L1086-M1086, "")</f>
        <v>#VALUE!</v>
      </c>
      <c r="P1086" s="4" t="e">
        <f aca="false">IF(ROW(E1086) - 1 &gt;= $P$1, IF(OFFSET(N1086, 1- $P$1, 0) &lt;&gt; "", SUM(N1086:N1086(N1086, 1 - $P$1, 0)) / $P$1, ""), "")</f>
        <v>#VALUE!</v>
      </c>
      <c r="Q1086" s="8" t="e">
        <f aca="true">IF(ROW(N1086) - 1 &gt;= $P$1,IF(OFFSET(P1086, -1, 0) = "", P1086, ((N1086 - Q1085) * $O$5) + Q1085), "")</f>
        <v>#VALUE!</v>
      </c>
      <c r="R1086" s="8" t="e">
        <f aca="false">IF(Q1086&lt;&gt;"", N1086 - Q1086, "")</f>
        <v>#VALUE!</v>
      </c>
    </row>
    <row collapsed="false" customFormat="false" customHeight="true" hidden="false" ht="14.4" outlineLevel="0" r="1087">
      <c r="A1087" s="9" t="n">
        <v>38134</v>
      </c>
      <c r="B1087" s="5" t="n">
        <v>28.46</v>
      </c>
      <c r="C1087" s="5" t="n">
        <v>28.6</v>
      </c>
      <c r="D1087" s="5" t="n">
        <v>27.82</v>
      </c>
      <c r="E1087" s="5" t="n">
        <v>28.17</v>
      </c>
      <c r="F1087" s="5" t="n">
        <v>8427600</v>
      </c>
      <c r="G1087" s="5" t="n">
        <v>14.02</v>
      </c>
      <c r="I1087" s="10" t="e">
        <f aca="false">IF(ROW(E1087) - 1 &gt;= $I$1,SUM(E1087:E1087(E1087,1 - $I$1, 0)) / $I$1,"")</f>
        <v>#VALUE!</v>
      </c>
      <c r="J1087" s="10" t="e">
        <f aca="false">IF(ROW(E1087) - 1 &gt;= $J$1,SUM(E1087:E1087(E1087,1 - $J$1, 0)) / $J$1,"")</f>
        <v>#VALUE!</v>
      </c>
      <c r="L1087" s="11" t="e">
        <f aca="true">IF(ROW(E1087) - 1 &gt;= $L$1,IF(OFFSET(I1087, -1, 0) = "", I1087, ((E1087 - L1086) * $K$4) + L1086), "")</f>
        <v>#VALUE!</v>
      </c>
      <c r="M1087" s="11" t="e">
        <f aca="true">IF(ROW(E1087) - 1 &gt;= $M$1,IF(OFFSET(J1087, -1, 0) = "", J1087, ((E1087 - M1086) * $K$6) + M1086), "")</f>
        <v>#VALUE!</v>
      </c>
      <c r="N1087" s="7" t="e">
        <f aca="false">IF(M1087&lt;&gt;"", L1087-M1087, "")</f>
        <v>#VALUE!</v>
      </c>
      <c r="P1087" s="4" t="e">
        <f aca="false">IF(ROW(E1087) - 1 &gt;= $P$1, IF(OFFSET(N1087, 1- $P$1, 0) &lt;&gt; "", SUM(N1087:N1087(N1087, 1 - $P$1, 0)) / $P$1, ""), "")</f>
        <v>#VALUE!</v>
      </c>
      <c r="Q1087" s="8" t="e">
        <f aca="true">IF(ROW(N1087) - 1 &gt;= $P$1,IF(OFFSET(P1087, -1, 0) = "", P1087, ((N1087 - Q1086) * $O$5) + Q1086), "")</f>
        <v>#VALUE!</v>
      </c>
      <c r="R1087" s="8" t="e">
        <f aca="false">IF(Q1087&lt;&gt;"", N1087 - Q1087, "")</f>
        <v>#VALUE!</v>
      </c>
    </row>
    <row collapsed="false" customFormat="false" customHeight="true" hidden="false" ht="14.4" outlineLevel="0" r="1088">
      <c r="A1088" s="9" t="n">
        <v>38135</v>
      </c>
      <c r="B1088" s="5" t="n">
        <v>28.08</v>
      </c>
      <c r="C1088" s="5" t="n">
        <v>28.27</v>
      </c>
      <c r="D1088" s="5" t="n">
        <v>27.8</v>
      </c>
      <c r="E1088" s="5" t="n">
        <v>28.06</v>
      </c>
      <c r="F1088" s="5" t="n">
        <v>5204200</v>
      </c>
      <c r="G1088" s="5" t="n">
        <v>13.97</v>
      </c>
      <c r="I1088" s="10" t="e">
        <f aca="false">IF(ROW(E1088) - 1 &gt;= $I$1,SUM(E1088:E1088(E1088,1 - $I$1, 0)) / $I$1,"")</f>
        <v>#VALUE!</v>
      </c>
      <c r="J1088" s="10" t="e">
        <f aca="false">IF(ROW(E1088) - 1 &gt;= $J$1,SUM(E1088:E1088(E1088,1 - $J$1, 0)) / $J$1,"")</f>
        <v>#VALUE!</v>
      </c>
      <c r="L1088" s="11" t="e">
        <f aca="true">IF(ROW(E1088) - 1 &gt;= $L$1,IF(OFFSET(I1088, -1, 0) = "", I1088, ((E1088 - L1087) * $K$4) + L1087), "")</f>
        <v>#VALUE!</v>
      </c>
      <c r="M1088" s="11" t="e">
        <f aca="true">IF(ROW(E1088) - 1 &gt;= $M$1,IF(OFFSET(J1088, -1, 0) = "", J1088, ((E1088 - M1087) * $K$6) + M1087), "")</f>
        <v>#VALUE!</v>
      </c>
      <c r="N1088" s="7" t="e">
        <f aca="false">IF(M1088&lt;&gt;"", L1088-M1088, "")</f>
        <v>#VALUE!</v>
      </c>
      <c r="P1088" s="4" t="e">
        <f aca="false">IF(ROW(E1088) - 1 &gt;= $P$1, IF(OFFSET(N1088, 1- $P$1, 0) &lt;&gt; "", SUM(N1088:N1088(N1088, 1 - $P$1, 0)) / $P$1, ""), "")</f>
        <v>#VALUE!</v>
      </c>
      <c r="Q1088" s="8" t="e">
        <f aca="true">IF(ROW(N1088) - 1 &gt;= $P$1,IF(OFFSET(P1088, -1, 0) = "", P1088, ((N1088 - Q1087) * $O$5) + Q1087), "")</f>
        <v>#VALUE!</v>
      </c>
      <c r="R1088" s="8" t="e">
        <f aca="false">IF(Q1088&lt;&gt;"", N1088 - Q1088, "")</f>
        <v>#VALUE!</v>
      </c>
    </row>
    <row collapsed="false" customFormat="false" customHeight="true" hidden="false" ht="14.4" outlineLevel="0" r="1089">
      <c r="A1089" s="9" t="n">
        <v>38139</v>
      </c>
      <c r="B1089" s="5" t="n">
        <v>27.79</v>
      </c>
      <c r="C1089" s="5" t="n">
        <v>28.2</v>
      </c>
      <c r="D1089" s="5" t="n">
        <v>27.61</v>
      </c>
      <c r="E1089" s="5" t="n">
        <v>28.06</v>
      </c>
      <c r="F1089" s="5" t="n">
        <v>6504800</v>
      </c>
      <c r="G1089" s="5" t="n">
        <v>13.97</v>
      </c>
      <c r="I1089" s="10" t="e">
        <f aca="false">IF(ROW(E1089) - 1 &gt;= $I$1,SUM(E1089:E1089(E1089,1 - $I$1, 0)) / $I$1,"")</f>
        <v>#VALUE!</v>
      </c>
      <c r="J1089" s="10" t="e">
        <f aca="false">IF(ROW(E1089) - 1 &gt;= $J$1,SUM(E1089:E1089(E1089,1 - $J$1, 0)) / $J$1,"")</f>
        <v>#VALUE!</v>
      </c>
      <c r="L1089" s="11" t="e">
        <f aca="true">IF(ROW(E1089) - 1 &gt;= $L$1,IF(OFFSET(I1089, -1, 0) = "", I1089, ((E1089 - L1088) * $K$4) + L1088), "")</f>
        <v>#VALUE!</v>
      </c>
      <c r="M1089" s="11" t="e">
        <f aca="true">IF(ROW(E1089) - 1 &gt;= $M$1,IF(OFFSET(J1089, -1, 0) = "", J1089, ((E1089 - M1088) * $K$6) + M1088), "")</f>
        <v>#VALUE!</v>
      </c>
      <c r="N1089" s="7" t="e">
        <f aca="false">IF(M1089&lt;&gt;"", L1089-M1089, "")</f>
        <v>#VALUE!</v>
      </c>
      <c r="P1089" s="4" t="e">
        <f aca="false">IF(ROW(E1089) - 1 &gt;= $P$1, IF(OFFSET(N1089, 1- $P$1, 0) &lt;&gt; "", SUM(N1089:N1089(N1089, 1 - $P$1, 0)) / $P$1, ""), "")</f>
        <v>#VALUE!</v>
      </c>
      <c r="Q1089" s="8" t="e">
        <f aca="true">IF(ROW(N1089) - 1 &gt;= $P$1,IF(OFFSET(P1089, -1, 0) = "", P1089, ((N1089 - Q1088) * $O$5) + Q1088), "")</f>
        <v>#VALUE!</v>
      </c>
      <c r="R1089" s="8" t="e">
        <f aca="false">IF(Q1089&lt;&gt;"", N1089 - Q1089, "")</f>
        <v>#VALUE!</v>
      </c>
    </row>
    <row collapsed="false" customFormat="false" customHeight="true" hidden="false" ht="14.4" outlineLevel="0" r="1090">
      <c r="A1090" s="9" t="n">
        <v>38140</v>
      </c>
      <c r="B1090" s="5" t="n">
        <v>28.03</v>
      </c>
      <c r="C1090" s="5" t="n">
        <v>29.17</v>
      </c>
      <c r="D1090" s="5" t="n">
        <v>27.8</v>
      </c>
      <c r="E1090" s="5" t="n">
        <v>28.92</v>
      </c>
      <c r="F1090" s="5" t="n">
        <v>11382600</v>
      </c>
      <c r="G1090" s="5" t="n">
        <v>14.4</v>
      </c>
      <c r="I1090" s="10" t="e">
        <f aca="false">IF(ROW(E1090) - 1 &gt;= $I$1,SUM(E1090:E1090(E1090,1 - $I$1, 0)) / $I$1,"")</f>
        <v>#VALUE!</v>
      </c>
      <c r="J1090" s="10" t="e">
        <f aca="false">IF(ROW(E1090) - 1 &gt;= $J$1,SUM(E1090:E1090(E1090,1 - $J$1, 0)) / $J$1,"")</f>
        <v>#VALUE!</v>
      </c>
      <c r="L1090" s="11" t="e">
        <f aca="true">IF(ROW(E1090) - 1 &gt;= $L$1,IF(OFFSET(I1090, -1, 0) = "", I1090, ((E1090 - L1089) * $K$4) + L1089), "")</f>
        <v>#VALUE!</v>
      </c>
      <c r="M1090" s="11" t="e">
        <f aca="true">IF(ROW(E1090) - 1 &gt;= $M$1,IF(OFFSET(J1090, -1, 0) = "", J1090, ((E1090 - M1089) * $K$6) + M1089), "")</f>
        <v>#VALUE!</v>
      </c>
      <c r="N1090" s="7" t="e">
        <f aca="false">IF(M1090&lt;&gt;"", L1090-M1090, "")</f>
        <v>#VALUE!</v>
      </c>
      <c r="P1090" s="4" t="e">
        <f aca="false">IF(ROW(E1090) - 1 &gt;= $P$1, IF(OFFSET(N1090, 1- $P$1, 0) &lt;&gt; "", SUM(N1090:N1090(N1090, 1 - $P$1, 0)) / $P$1, ""), "")</f>
        <v>#VALUE!</v>
      </c>
      <c r="Q1090" s="8" t="e">
        <f aca="true">IF(ROW(N1090) - 1 &gt;= $P$1,IF(OFFSET(P1090, -1, 0) = "", P1090, ((N1090 - Q1089) * $O$5) + Q1089), "")</f>
        <v>#VALUE!</v>
      </c>
      <c r="R1090" s="8" t="e">
        <f aca="false">IF(Q1090&lt;&gt;"", N1090 - Q1090, "")</f>
        <v>#VALUE!</v>
      </c>
    </row>
    <row collapsed="false" customFormat="false" customHeight="true" hidden="false" ht="14.4" outlineLevel="0" r="1091">
      <c r="A1091" s="9" t="n">
        <v>38141</v>
      </c>
      <c r="B1091" s="5" t="n">
        <v>28.72</v>
      </c>
      <c r="C1091" s="5" t="n">
        <v>28.99</v>
      </c>
      <c r="D1091" s="5" t="n">
        <v>28.29</v>
      </c>
      <c r="E1091" s="5" t="n">
        <v>28.4</v>
      </c>
      <c r="F1091" s="5" t="n">
        <v>8961800</v>
      </c>
      <c r="G1091" s="5" t="n">
        <v>14.14</v>
      </c>
      <c r="I1091" s="10" t="e">
        <f aca="false">IF(ROW(E1091) - 1 &gt;= $I$1,SUM(E1091:E1091(E1091,1 - $I$1, 0)) / $I$1,"")</f>
        <v>#VALUE!</v>
      </c>
      <c r="J1091" s="10" t="e">
        <f aca="false">IF(ROW(E1091) - 1 &gt;= $J$1,SUM(E1091:E1091(E1091,1 - $J$1, 0)) / $J$1,"")</f>
        <v>#VALUE!</v>
      </c>
      <c r="L1091" s="11" t="e">
        <f aca="true">IF(ROW(E1091) - 1 &gt;= $L$1,IF(OFFSET(I1091, -1, 0) = "", I1091, ((E1091 - L1090) * $K$4) + L1090), "")</f>
        <v>#VALUE!</v>
      </c>
      <c r="M1091" s="11" t="e">
        <f aca="true">IF(ROW(E1091) - 1 &gt;= $M$1,IF(OFFSET(J1091, -1, 0) = "", J1091, ((E1091 - M1090) * $K$6) + M1090), "")</f>
        <v>#VALUE!</v>
      </c>
      <c r="N1091" s="7" t="e">
        <f aca="false">IF(M1091&lt;&gt;"", L1091-M1091, "")</f>
        <v>#VALUE!</v>
      </c>
      <c r="P1091" s="4" t="e">
        <f aca="false">IF(ROW(E1091) - 1 &gt;= $P$1, IF(OFFSET(N1091, 1- $P$1, 0) &lt;&gt; "", SUM(N1091:N1091(N1091, 1 - $P$1, 0)) / $P$1, ""), "")</f>
        <v>#VALUE!</v>
      </c>
      <c r="Q1091" s="8" t="e">
        <f aca="true">IF(ROW(N1091) - 1 &gt;= $P$1,IF(OFFSET(P1091, -1, 0) = "", P1091, ((N1091 - Q1090) * $O$5) + Q1090), "")</f>
        <v>#VALUE!</v>
      </c>
      <c r="R1091" s="8" t="e">
        <f aca="false">IF(Q1091&lt;&gt;"", N1091 - Q1091, "")</f>
        <v>#VALUE!</v>
      </c>
    </row>
    <row collapsed="false" customFormat="false" customHeight="true" hidden="false" ht="14.4" outlineLevel="0" r="1092">
      <c r="A1092" s="9" t="n">
        <v>38142</v>
      </c>
      <c r="B1092" s="5" t="n">
        <v>28.56</v>
      </c>
      <c r="C1092" s="5" t="n">
        <v>29.25</v>
      </c>
      <c r="D1092" s="5" t="n">
        <v>28.51</v>
      </c>
      <c r="E1092" s="5" t="n">
        <v>28.78</v>
      </c>
      <c r="F1092" s="5" t="n">
        <v>14254000</v>
      </c>
      <c r="G1092" s="5" t="n">
        <v>14.33</v>
      </c>
      <c r="I1092" s="10" t="e">
        <f aca="false">IF(ROW(E1092) - 1 &gt;= $I$1,SUM(E1092:E1092(E1092,1 - $I$1, 0)) / $I$1,"")</f>
        <v>#VALUE!</v>
      </c>
      <c r="J1092" s="10" t="e">
        <f aca="false">IF(ROW(E1092) - 1 &gt;= $J$1,SUM(E1092:E1092(E1092,1 - $J$1, 0)) / $J$1,"")</f>
        <v>#VALUE!</v>
      </c>
      <c r="L1092" s="11" t="e">
        <f aca="true">IF(ROW(E1092) - 1 &gt;= $L$1,IF(OFFSET(I1092, -1, 0) = "", I1092, ((E1092 - L1091) * $K$4) + L1091), "")</f>
        <v>#VALUE!</v>
      </c>
      <c r="M1092" s="11" t="e">
        <f aca="true">IF(ROW(E1092) - 1 &gt;= $M$1,IF(OFFSET(J1092, -1, 0) = "", J1092, ((E1092 - M1091) * $K$6) + M1091), "")</f>
        <v>#VALUE!</v>
      </c>
      <c r="N1092" s="7" t="e">
        <f aca="false">IF(M1092&lt;&gt;"", L1092-M1092, "")</f>
        <v>#VALUE!</v>
      </c>
      <c r="P1092" s="4" t="e">
        <f aca="false">IF(ROW(E1092) - 1 &gt;= $P$1, IF(OFFSET(N1092, 1- $P$1, 0) &lt;&gt; "", SUM(N1092:N1092(N1092, 1 - $P$1, 0)) / $P$1, ""), "")</f>
        <v>#VALUE!</v>
      </c>
      <c r="Q1092" s="8" t="e">
        <f aca="true">IF(ROW(N1092) - 1 &gt;= $P$1,IF(OFFSET(P1092, -1, 0) = "", P1092, ((N1092 - Q1091) * $O$5) + Q1091), "")</f>
        <v>#VALUE!</v>
      </c>
      <c r="R1092" s="8" t="e">
        <f aca="false">IF(Q1092&lt;&gt;"", N1092 - Q1092, "")</f>
        <v>#VALUE!</v>
      </c>
    </row>
    <row collapsed="false" customFormat="false" customHeight="true" hidden="false" ht="14.4" outlineLevel="0" r="1093">
      <c r="A1093" s="9" t="n">
        <v>38145</v>
      </c>
      <c r="B1093" s="5" t="n">
        <v>29.04</v>
      </c>
      <c r="C1093" s="5" t="n">
        <v>29.98</v>
      </c>
      <c r="D1093" s="5" t="n">
        <v>28.81</v>
      </c>
      <c r="E1093" s="5" t="n">
        <v>29.81</v>
      </c>
      <c r="F1093" s="5" t="n">
        <v>10567000</v>
      </c>
      <c r="G1093" s="5" t="n">
        <v>14.84</v>
      </c>
      <c r="I1093" s="10" t="e">
        <f aca="false">IF(ROW(E1093) - 1 &gt;= $I$1,SUM(E1093:E1093(E1093,1 - $I$1, 0)) / $I$1,"")</f>
        <v>#VALUE!</v>
      </c>
      <c r="J1093" s="10" t="e">
        <f aca="false">IF(ROW(E1093) - 1 &gt;= $J$1,SUM(E1093:E1093(E1093,1 - $J$1, 0)) / $J$1,"")</f>
        <v>#VALUE!</v>
      </c>
      <c r="L1093" s="11" t="e">
        <f aca="true">IF(ROW(E1093) - 1 &gt;= $L$1,IF(OFFSET(I1093, -1, 0) = "", I1093, ((E1093 - L1092) * $K$4) + L1092), "")</f>
        <v>#VALUE!</v>
      </c>
      <c r="M1093" s="11" t="e">
        <f aca="true">IF(ROW(E1093) - 1 &gt;= $M$1,IF(OFFSET(J1093, -1, 0) = "", J1093, ((E1093 - M1092) * $K$6) + M1092), "")</f>
        <v>#VALUE!</v>
      </c>
      <c r="N1093" s="7" t="e">
        <f aca="false">IF(M1093&lt;&gt;"", L1093-M1093, "")</f>
        <v>#VALUE!</v>
      </c>
      <c r="P1093" s="4" t="e">
        <f aca="false">IF(ROW(E1093) - 1 &gt;= $P$1, IF(OFFSET(N1093, 1- $P$1, 0) &lt;&gt; "", SUM(N1093:N1093(N1093, 1 - $P$1, 0)) / $P$1, ""), "")</f>
        <v>#VALUE!</v>
      </c>
      <c r="Q1093" s="8" t="e">
        <f aca="true">IF(ROW(N1093) - 1 &gt;= $P$1,IF(OFFSET(P1093, -1, 0) = "", P1093, ((N1093 - Q1092) * $O$5) + Q1092), "")</f>
        <v>#VALUE!</v>
      </c>
      <c r="R1093" s="8" t="e">
        <f aca="false">IF(Q1093&lt;&gt;"", N1093 - Q1093, "")</f>
        <v>#VALUE!</v>
      </c>
    </row>
    <row collapsed="false" customFormat="false" customHeight="true" hidden="false" ht="14.4" outlineLevel="0" r="1094">
      <c r="A1094" s="9" t="n">
        <v>38146</v>
      </c>
      <c r="B1094" s="5" t="n">
        <v>29.99</v>
      </c>
      <c r="C1094" s="5" t="n">
        <v>30.44</v>
      </c>
      <c r="D1094" s="5" t="n">
        <v>29.83</v>
      </c>
      <c r="E1094" s="5" t="n">
        <v>30.35</v>
      </c>
      <c r="F1094" s="5" t="n">
        <v>14843600</v>
      </c>
      <c r="G1094" s="5" t="n">
        <v>15.11</v>
      </c>
      <c r="I1094" s="10" t="e">
        <f aca="false">IF(ROW(E1094) - 1 &gt;= $I$1,SUM(E1094:E1094(E1094,1 - $I$1, 0)) / $I$1,"")</f>
        <v>#VALUE!</v>
      </c>
      <c r="J1094" s="10" t="e">
        <f aca="false">IF(ROW(E1094) - 1 &gt;= $J$1,SUM(E1094:E1094(E1094,1 - $J$1, 0)) / $J$1,"")</f>
        <v>#VALUE!</v>
      </c>
      <c r="L1094" s="11" t="e">
        <f aca="true">IF(ROW(E1094) - 1 &gt;= $L$1,IF(OFFSET(I1094, -1, 0) = "", I1094, ((E1094 - L1093) * $K$4) + L1093), "")</f>
        <v>#VALUE!</v>
      </c>
      <c r="M1094" s="11" t="e">
        <f aca="true">IF(ROW(E1094) - 1 &gt;= $M$1,IF(OFFSET(J1094, -1, 0) = "", J1094, ((E1094 - M1093) * $K$6) + M1093), "")</f>
        <v>#VALUE!</v>
      </c>
      <c r="N1094" s="7" t="e">
        <f aca="false">IF(M1094&lt;&gt;"", L1094-M1094, "")</f>
        <v>#VALUE!</v>
      </c>
      <c r="P1094" s="4" t="e">
        <f aca="false">IF(ROW(E1094) - 1 &gt;= $P$1, IF(OFFSET(N1094, 1- $P$1, 0) &lt;&gt; "", SUM(N1094:N1094(N1094, 1 - $P$1, 0)) / $P$1, ""), "")</f>
        <v>#VALUE!</v>
      </c>
      <c r="Q1094" s="8" t="e">
        <f aca="true">IF(ROW(N1094) - 1 &gt;= $P$1,IF(OFFSET(P1094, -1, 0) = "", P1094, ((N1094 - Q1093) * $O$5) + Q1093), "")</f>
        <v>#VALUE!</v>
      </c>
      <c r="R1094" s="8" t="e">
        <f aca="false">IF(Q1094&lt;&gt;"", N1094 - Q1094, "")</f>
        <v>#VALUE!</v>
      </c>
    </row>
    <row collapsed="false" customFormat="false" customHeight="true" hidden="false" ht="14.4" outlineLevel="0" r="1095">
      <c r="A1095" s="9" t="n">
        <v>38147</v>
      </c>
      <c r="B1095" s="5" t="n">
        <v>30.09</v>
      </c>
      <c r="C1095" s="5" t="n">
        <v>30.71</v>
      </c>
      <c r="D1095" s="5" t="n">
        <v>30</v>
      </c>
      <c r="E1095" s="5" t="n">
        <v>30.2</v>
      </c>
      <c r="F1095" s="5" t="n">
        <v>12471600</v>
      </c>
      <c r="G1095" s="5" t="n">
        <v>15.04</v>
      </c>
      <c r="I1095" s="10" t="e">
        <f aca="false">IF(ROW(E1095) - 1 &gt;= $I$1,SUM(E1095:E1095(E1095,1 - $I$1, 0)) / $I$1,"")</f>
        <v>#VALUE!</v>
      </c>
      <c r="J1095" s="10" t="e">
        <f aca="false">IF(ROW(E1095) - 1 &gt;= $J$1,SUM(E1095:E1095(E1095,1 - $J$1, 0)) / $J$1,"")</f>
        <v>#VALUE!</v>
      </c>
      <c r="L1095" s="11" t="e">
        <f aca="true">IF(ROW(E1095) - 1 &gt;= $L$1,IF(OFFSET(I1095, -1, 0) = "", I1095, ((E1095 - L1094) * $K$4) + L1094), "")</f>
        <v>#VALUE!</v>
      </c>
      <c r="M1095" s="11" t="e">
        <f aca="true">IF(ROW(E1095) - 1 &gt;= $M$1,IF(OFFSET(J1095, -1, 0) = "", J1095, ((E1095 - M1094) * $K$6) + M1094), "")</f>
        <v>#VALUE!</v>
      </c>
      <c r="N1095" s="7" t="e">
        <f aca="false">IF(M1095&lt;&gt;"", L1095-M1095, "")</f>
        <v>#VALUE!</v>
      </c>
      <c r="P1095" s="4" t="e">
        <f aca="false">IF(ROW(E1095) - 1 &gt;= $P$1, IF(OFFSET(N1095, 1- $P$1, 0) &lt;&gt; "", SUM(N1095:N1095(N1095, 1 - $P$1, 0)) / $P$1, ""), "")</f>
        <v>#VALUE!</v>
      </c>
      <c r="Q1095" s="8" t="e">
        <f aca="true">IF(ROW(N1095) - 1 &gt;= $P$1,IF(OFFSET(P1095, -1, 0) = "", P1095, ((N1095 - Q1094) * $O$5) + Q1094), "")</f>
        <v>#VALUE!</v>
      </c>
      <c r="R1095" s="8" t="e">
        <f aca="false">IF(Q1095&lt;&gt;"", N1095 - Q1095, "")</f>
        <v>#VALUE!</v>
      </c>
    </row>
    <row collapsed="false" customFormat="false" customHeight="true" hidden="false" ht="14.4" outlineLevel="0" r="1096">
      <c r="A1096" s="9" t="n">
        <v>38148</v>
      </c>
      <c r="B1096" s="5" t="n">
        <v>30.2</v>
      </c>
      <c r="C1096" s="5" t="n">
        <v>30.97</v>
      </c>
      <c r="D1096" s="5" t="n">
        <v>30.2</v>
      </c>
      <c r="E1096" s="5" t="n">
        <v>30.74</v>
      </c>
      <c r="F1096" s="5" t="n">
        <v>9199200</v>
      </c>
      <c r="G1096" s="5" t="n">
        <v>15.3</v>
      </c>
      <c r="I1096" s="10" t="e">
        <f aca="false">IF(ROW(E1096) - 1 &gt;= $I$1,SUM(E1096:E1096(E1096,1 - $I$1, 0)) / $I$1,"")</f>
        <v>#VALUE!</v>
      </c>
      <c r="J1096" s="10" t="e">
        <f aca="false">IF(ROW(E1096) - 1 &gt;= $J$1,SUM(E1096:E1096(E1096,1 - $J$1, 0)) / $J$1,"")</f>
        <v>#VALUE!</v>
      </c>
      <c r="L1096" s="11" t="e">
        <f aca="true">IF(ROW(E1096) - 1 &gt;= $L$1,IF(OFFSET(I1096, -1, 0) = "", I1096, ((E1096 - L1095) * $K$4) + L1095), "")</f>
        <v>#VALUE!</v>
      </c>
      <c r="M1096" s="11" t="e">
        <f aca="true">IF(ROW(E1096) - 1 &gt;= $M$1,IF(OFFSET(J1096, -1, 0) = "", J1096, ((E1096 - M1095) * $K$6) + M1095), "")</f>
        <v>#VALUE!</v>
      </c>
      <c r="N1096" s="7" t="e">
        <f aca="false">IF(M1096&lt;&gt;"", L1096-M1096, "")</f>
        <v>#VALUE!</v>
      </c>
      <c r="P1096" s="4" t="e">
        <f aca="false">IF(ROW(E1096) - 1 &gt;= $P$1, IF(OFFSET(N1096, 1- $P$1, 0) &lt;&gt; "", SUM(N1096:N1096(N1096, 1 - $P$1, 0)) / $P$1, ""), "")</f>
        <v>#VALUE!</v>
      </c>
      <c r="Q1096" s="8" t="e">
        <f aca="true">IF(ROW(N1096) - 1 &gt;= $P$1,IF(OFFSET(P1096, -1, 0) = "", P1096, ((N1096 - Q1095) * $O$5) + Q1095), "")</f>
        <v>#VALUE!</v>
      </c>
      <c r="R1096" s="8" t="e">
        <f aca="false">IF(Q1096&lt;&gt;"", N1096 - Q1096, "")</f>
        <v>#VALUE!</v>
      </c>
    </row>
    <row collapsed="false" customFormat="false" customHeight="true" hidden="false" ht="14.4" outlineLevel="0" r="1097">
      <c r="A1097" s="9" t="n">
        <v>38152</v>
      </c>
      <c r="B1097" s="5" t="n">
        <v>30.65</v>
      </c>
      <c r="C1097" s="5" t="n">
        <v>30.68</v>
      </c>
      <c r="D1097" s="5" t="n">
        <v>29.5</v>
      </c>
      <c r="E1097" s="5" t="n">
        <v>30.12</v>
      </c>
      <c r="F1097" s="5" t="n">
        <v>8713800</v>
      </c>
      <c r="G1097" s="5" t="n">
        <v>15</v>
      </c>
      <c r="I1097" s="10" t="e">
        <f aca="false">IF(ROW(E1097) - 1 &gt;= $I$1,SUM(E1097:E1097(E1097,1 - $I$1, 0)) / $I$1,"")</f>
        <v>#VALUE!</v>
      </c>
      <c r="J1097" s="10" t="e">
        <f aca="false">IF(ROW(E1097) - 1 &gt;= $J$1,SUM(E1097:E1097(E1097,1 - $J$1, 0)) / $J$1,"")</f>
        <v>#VALUE!</v>
      </c>
      <c r="L1097" s="11" t="e">
        <f aca="true">IF(ROW(E1097) - 1 &gt;= $L$1,IF(OFFSET(I1097, -1, 0) = "", I1097, ((E1097 - L1096) * $K$4) + L1096), "")</f>
        <v>#VALUE!</v>
      </c>
      <c r="M1097" s="11" t="e">
        <f aca="true">IF(ROW(E1097) - 1 &gt;= $M$1,IF(OFFSET(J1097, -1, 0) = "", J1097, ((E1097 - M1096) * $K$6) + M1096), "")</f>
        <v>#VALUE!</v>
      </c>
      <c r="N1097" s="7" t="e">
        <f aca="false">IF(M1097&lt;&gt;"", L1097-M1097, "")</f>
        <v>#VALUE!</v>
      </c>
      <c r="P1097" s="4" t="e">
        <f aca="false">IF(ROW(E1097) - 1 &gt;= $P$1, IF(OFFSET(N1097, 1- $P$1, 0) &lt;&gt; "", SUM(N1097:N1097(N1097, 1 - $P$1, 0)) / $P$1, ""), "")</f>
        <v>#VALUE!</v>
      </c>
      <c r="Q1097" s="8" t="e">
        <f aca="true">IF(ROW(N1097) - 1 &gt;= $P$1,IF(OFFSET(P1097, -1, 0) = "", P1097, ((N1097 - Q1096) * $O$5) + Q1096), "")</f>
        <v>#VALUE!</v>
      </c>
      <c r="R1097" s="8" t="e">
        <f aca="false">IF(Q1097&lt;&gt;"", N1097 - Q1097, "")</f>
        <v>#VALUE!</v>
      </c>
    </row>
    <row collapsed="false" customFormat="false" customHeight="true" hidden="false" ht="14.4" outlineLevel="0" r="1098">
      <c r="A1098" s="9" t="n">
        <v>38153</v>
      </c>
      <c r="B1098" s="5" t="n">
        <v>30.54</v>
      </c>
      <c r="C1098" s="5" t="n">
        <v>31.14</v>
      </c>
      <c r="D1098" s="5" t="n">
        <v>30.26</v>
      </c>
      <c r="E1098" s="5" t="n">
        <v>30.69</v>
      </c>
      <c r="F1098" s="5" t="n">
        <v>15879800</v>
      </c>
      <c r="G1098" s="5" t="n">
        <v>15.28</v>
      </c>
      <c r="I1098" s="10" t="e">
        <f aca="false">IF(ROW(E1098) - 1 &gt;= $I$1,SUM(E1098:E1098(E1098,1 - $I$1, 0)) / $I$1,"")</f>
        <v>#VALUE!</v>
      </c>
      <c r="J1098" s="10" t="e">
        <f aca="false">IF(ROW(E1098) - 1 &gt;= $J$1,SUM(E1098:E1098(E1098,1 - $J$1, 0)) / $J$1,"")</f>
        <v>#VALUE!</v>
      </c>
      <c r="L1098" s="11" t="e">
        <f aca="true">IF(ROW(E1098) - 1 &gt;= $L$1,IF(OFFSET(I1098, -1, 0) = "", I1098, ((E1098 - L1097) * $K$4) + L1097), "")</f>
        <v>#VALUE!</v>
      </c>
      <c r="M1098" s="11" t="e">
        <f aca="true">IF(ROW(E1098) - 1 &gt;= $M$1,IF(OFFSET(J1098, -1, 0) = "", J1098, ((E1098 - M1097) * $K$6) + M1097), "")</f>
        <v>#VALUE!</v>
      </c>
      <c r="N1098" s="7" t="e">
        <f aca="false">IF(M1098&lt;&gt;"", L1098-M1098, "")</f>
        <v>#VALUE!</v>
      </c>
      <c r="P1098" s="4" t="e">
        <f aca="false">IF(ROW(E1098) - 1 &gt;= $P$1, IF(OFFSET(N1098, 1- $P$1, 0) &lt;&gt; "", SUM(N1098:N1098(N1098, 1 - $P$1, 0)) / $P$1, ""), "")</f>
        <v>#VALUE!</v>
      </c>
      <c r="Q1098" s="8" t="e">
        <f aca="true">IF(ROW(N1098) - 1 &gt;= $P$1,IF(OFFSET(P1098, -1, 0) = "", P1098, ((N1098 - Q1097) * $O$5) + Q1097), "")</f>
        <v>#VALUE!</v>
      </c>
      <c r="R1098" s="8" t="e">
        <f aca="false">IF(Q1098&lt;&gt;"", N1098 - Q1098, "")</f>
        <v>#VALUE!</v>
      </c>
    </row>
    <row collapsed="false" customFormat="false" customHeight="true" hidden="false" ht="14.4" outlineLevel="0" r="1099">
      <c r="A1099" s="9" t="n">
        <v>38154</v>
      </c>
      <c r="B1099" s="5" t="n">
        <v>30.66</v>
      </c>
      <c r="C1099" s="5" t="n">
        <v>33.32</v>
      </c>
      <c r="D1099" s="5" t="n">
        <v>30.53</v>
      </c>
      <c r="E1099" s="5" t="n">
        <v>32.74</v>
      </c>
      <c r="F1099" s="5" t="n">
        <v>32487200</v>
      </c>
      <c r="G1099" s="5" t="n">
        <v>16.3</v>
      </c>
      <c r="I1099" s="10" t="e">
        <f aca="false">IF(ROW(E1099) - 1 &gt;= $I$1,SUM(E1099:E1099(E1099,1 - $I$1, 0)) / $I$1,"")</f>
        <v>#VALUE!</v>
      </c>
      <c r="J1099" s="10" t="e">
        <f aca="false">IF(ROW(E1099) - 1 &gt;= $J$1,SUM(E1099:E1099(E1099,1 - $J$1, 0)) / $J$1,"")</f>
        <v>#VALUE!</v>
      </c>
      <c r="L1099" s="11" t="e">
        <f aca="true">IF(ROW(E1099) - 1 &gt;= $L$1,IF(OFFSET(I1099, -1, 0) = "", I1099, ((E1099 - L1098) * $K$4) + L1098), "")</f>
        <v>#VALUE!</v>
      </c>
      <c r="M1099" s="11" t="e">
        <f aca="true">IF(ROW(E1099) - 1 &gt;= $M$1,IF(OFFSET(J1099, -1, 0) = "", J1099, ((E1099 - M1098) * $K$6) + M1098), "")</f>
        <v>#VALUE!</v>
      </c>
      <c r="N1099" s="7" t="e">
        <f aca="false">IF(M1099&lt;&gt;"", L1099-M1099, "")</f>
        <v>#VALUE!</v>
      </c>
      <c r="P1099" s="4" t="e">
        <f aca="false">IF(ROW(E1099) - 1 &gt;= $P$1, IF(OFFSET(N1099, 1- $P$1, 0) &lt;&gt; "", SUM(N1099:N1099(N1099, 1 - $P$1, 0)) / $P$1, ""), "")</f>
        <v>#VALUE!</v>
      </c>
      <c r="Q1099" s="8" t="e">
        <f aca="true">IF(ROW(N1099) - 1 &gt;= $P$1,IF(OFFSET(P1099, -1, 0) = "", P1099, ((N1099 - Q1098) * $O$5) + Q1098), "")</f>
        <v>#VALUE!</v>
      </c>
      <c r="R1099" s="8" t="e">
        <f aca="false">IF(Q1099&lt;&gt;"", N1099 - Q1099, "")</f>
        <v>#VALUE!</v>
      </c>
    </row>
    <row collapsed="false" customFormat="false" customHeight="true" hidden="false" ht="14.4" outlineLevel="0" r="1100">
      <c r="A1100" s="9" t="n">
        <v>38155</v>
      </c>
      <c r="B1100" s="5" t="n">
        <v>32.56</v>
      </c>
      <c r="C1100" s="5" t="n">
        <v>33.13</v>
      </c>
      <c r="D1100" s="5" t="n">
        <v>32.21</v>
      </c>
      <c r="E1100" s="5" t="n">
        <v>32.81</v>
      </c>
      <c r="F1100" s="5" t="n">
        <v>19690000</v>
      </c>
      <c r="G1100" s="5" t="n">
        <v>16.33</v>
      </c>
      <c r="I1100" s="10" t="e">
        <f aca="false">IF(ROW(E1100) - 1 &gt;= $I$1,SUM(E1100:E1100(E1100,1 - $I$1, 0)) / $I$1,"")</f>
        <v>#VALUE!</v>
      </c>
      <c r="J1100" s="10" t="e">
        <f aca="false">IF(ROW(E1100) - 1 &gt;= $J$1,SUM(E1100:E1100(E1100,1 - $J$1, 0)) / $J$1,"")</f>
        <v>#VALUE!</v>
      </c>
      <c r="L1100" s="11" t="e">
        <f aca="true">IF(ROW(E1100) - 1 &gt;= $L$1,IF(OFFSET(I1100, -1, 0) = "", I1100, ((E1100 - L1099) * $K$4) + L1099), "")</f>
        <v>#VALUE!</v>
      </c>
      <c r="M1100" s="11" t="e">
        <f aca="true">IF(ROW(E1100) - 1 &gt;= $M$1,IF(OFFSET(J1100, -1, 0) = "", J1100, ((E1100 - M1099) * $K$6) + M1099), "")</f>
        <v>#VALUE!</v>
      </c>
      <c r="N1100" s="7" t="e">
        <f aca="false">IF(M1100&lt;&gt;"", L1100-M1100, "")</f>
        <v>#VALUE!</v>
      </c>
      <c r="P1100" s="4" t="e">
        <f aca="false">IF(ROW(E1100) - 1 &gt;= $P$1, IF(OFFSET(N1100, 1- $P$1, 0) &lt;&gt; "", SUM(N1100:N1100(N1100, 1 - $P$1, 0)) / $P$1, ""), "")</f>
        <v>#VALUE!</v>
      </c>
      <c r="Q1100" s="8" t="e">
        <f aca="true">IF(ROW(N1100) - 1 &gt;= $P$1,IF(OFFSET(P1100, -1, 0) = "", P1100, ((N1100 - Q1099) * $O$5) + Q1099), "")</f>
        <v>#VALUE!</v>
      </c>
      <c r="R1100" s="8" t="e">
        <f aca="false">IF(Q1100&lt;&gt;"", N1100 - Q1100, "")</f>
        <v>#VALUE!</v>
      </c>
    </row>
    <row collapsed="false" customFormat="false" customHeight="true" hidden="false" ht="14.4" outlineLevel="0" r="1101">
      <c r="A1101" s="9" t="n">
        <v>38156</v>
      </c>
      <c r="B1101" s="5" t="n">
        <v>32.66</v>
      </c>
      <c r="C1101" s="5" t="n">
        <v>33.41</v>
      </c>
      <c r="D1101" s="5" t="n">
        <v>32.43</v>
      </c>
      <c r="E1101" s="5" t="n">
        <v>32.91</v>
      </c>
      <c r="F1101" s="5" t="n">
        <v>14509000</v>
      </c>
      <c r="G1101" s="5" t="n">
        <v>16.38</v>
      </c>
      <c r="I1101" s="10" t="e">
        <f aca="false">IF(ROW(E1101) - 1 &gt;= $I$1,SUM(E1101:E1101(E1101,1 - $I$1, 0)) / $I$1,"")</f>
        <v>#VALUE!</v>
      </c>
      <c r="J1101" s="10" t="e">
        <f aca="false">IF(ROW(E1101) - 1 &gt;= $J$1,SUM(E1101:E1101(E1101,1 - $J$1, 0)) / $J$1,"")</f>
        <v>#VALUE!</v>
      </c>
      <c r="L1101" s="11" t="e">
        <f aca="true">IF(ROW(E1101) - 1 &gt;= $L$1,IF(OFFSET(I1101, -1, 0) = "", I1101, ((E1101 - L1100) * $K$4) + L1100), "")</f>
        <v>#VALUE!</v>
      </c>
      <c r="M1101" s="11" t="e">
        <f aca="true">IF(ROW(E1101) - 1 &gt;= $M$1,IF(OFFSET(J1101, -1, 0) = "", J1101, ((E1101 - M1100) * $K$6) + M1100), "")</f>
        <v>#VALUE!</v>
      </c>
      <c r="N1101" s="7" t="e">
        <f aca="false">IF(M1101&lt;&gt;"", L1101-M1101, "")</f>
        <v>#VALUE!</v>
      </c>
      <c r="P1101" s="4" t="e">
        <f aca="false">IF(ROW(E1101) - 1 &gt;= $P$1, IF(OFFSET(N1101, 1- $P$1, 0) &lt;&gt; "", SUM(N1101:N1101(N1101, 1 - $P$1, 0)) / $P$1, ""), "")</f>
        <v>#VALUE!</v>
      </c>
      <c r="Q1101" s="8" t="e">
        <f aca="true">IF(ROW(N1101) - 1 &gt;= $P$1,IF(OFFSET(P1101, -1, 0) = "", P1101, ((N1101 - Q1100) * $O$5) + Q1100), "")</f>
        <v>#VALUE!</v>
      </c>
      <c r="R1101" s="8" t="e">
        <f aca="false">IF(Q1101&lt;&gt;"", N1101 - Q1101, "")</f>
        <v>#VALUE!</v>
      </c>
    </row>
    <row collapsed="false" customFormat="false" customHeight="true" hidden="false" ht="14.4" outlineLevel="0" r="1102">
      <c r="A1102" s="9" t="n">
        <v>38159</v>
      </c>
      <c r="B1102" s="5" t="n">
        <v>33.12</v>
      </c>
      <c r="C1102" s="5" t="n">
        <v>33.5</v>
      </c>
      <c r="D1102" s="5" t="n">
        <v>32.12</v>
      </c>
      <c r="E1102" s="5" t="n">
        <v>32.33</v>
      </c>
      <c r="F1102" s="5" t="n">
        <v>13936200</v>
      </c>
      <c r="G1102" s="5" t="n">
        <v>16.1</v>
      </c>
      <c r="I1102" s="10" t="e">
        <f aca="false">IF(ROW(E1102) - 1 &gt;= $I$1,SUM(E1102:E1102(E1102,1 - $I$1, 0)) / $I$1,"")</f>
        <v>#VALUE!</v>
      </c>
      <c r="J1102" s="10" t="e">
        <f aca="false">IF(ROW(E1102) - 1 &gt;= $J$1,SUM(E1102:E1102(E1102,1 - $J$1, 0)) / $J$1,"")</f>
        <v>#VALUE!</v>
      </c>
      <c r="L1102" s="11" t="e">
        <f aca="true">IF(ROW(E1102) - 1 &gt;= $L$1,IF(OFFSET(I1102, -1, 0) = "", I1102, ((E1102 - L1101) * $K$4) + L1101), "")</f>
        <v>#VALUE!</v>
      </c>
      <c r="M1102" s="11" t="e">
        <f aca="true">IF(ROW(E1102) - 1 &gt;= $M$1,IF(OFFSET(J1102, -1, 0) = "", J1102, ((E1102 - M1101) * $K$6) + M1101), "")</f>
        <v>#VALUE!</v>
      </c>
      <c r="N1102" s="7" t="e">
        <f aca="false">IF(M1102&lt;&gt;"", L1102-M1102, "")</f>
        <v>#VALUE!</v>
      </c>
      <c r="P1102" s="4" t="e">
        <f aca="false">IF(ROW(E1102) - 1 &gt;= $P$1, IF(OFFSET(N1102, 1- $P$1, 0) &lt;&gt; "", SUM(N1102:N1102(N1102, 1 - $P$1, 0)) / $P$1, ""), "")</f>
        <v>#VALUE!</v>
      </c>
      <c r="Q1102" s="8" t="e">
        <f aca="true">IF(ROW(N1102) - 1 &gt;= $P$1,IF(OFFSET(P1102, -1, 0) = "", P1102, ((N1102 - Q1101) * $O$5) + Q1101), "")</f>
        <v>#VALUE!</v>
      </c>
      <c r="R1102" s="8" t="e">
        <f aca="false">IF(Q1102&lt;&gt;"", N1102 - Q1102, "")</f>
        <v>#VALUE!</v>
      </c>
    </row>
    <row collapsed="false" customFormat="false" customHeight="true" hidden="false" ht="14.4" outlineLevel="0" r="1103">
      <c r="A1103" s="9" t="n">
        <v>38160</v>
      </c>
      <c r="B1103" s="5" t="n">
        <v>32.3</v>
      </c>
      <c r="C1103" s="5" t="n">
        <v>33.09</v>
      </c>
      <c r="D1103" s="5" t="n">
        <v>32.29</v>
      </c>
      <c r="E1103" s="5" t="n">
        <v>33</v>
      </c>
      <c r="F1103" s="5" t="n">
        <v>12875400</v>
      </c>
      <c r="G1103" s="5" t="n">
        <v>16.43</v>
      </c>
      <c r="I1103" s="10" t="e">
        <f aca="false">IF(ROW(E1103) - 1 &gt;= $I$1,SUM(E1103:E1103(E1103,1 - $I$1, 0)) / $I$1,"")</f>
        <v>#VALUE!</v>
      </c>
      <c r="J1103" s="10" t="e">
        <f aca="false">IF(ROW(E1103) - 1 &gt;= $J$1,SUM(E1103:E1103(E1103,1 - $J$1, 0)) / $J$1,"")</f>
        <v>#VALUE!</v>
      </c>
      <c r="L1103" s="11" t="e">
        <f aca="true">IF(ROW(E1103) - 1 &gt;= $L$1,IF(OFFSET(I1103, -1, 0) = "", I1103, ((E1103 - L1102) * $K$4) + L1102), "")</f>
        <v>#VALUE!</v>
      </c>
      <c r="M1103" s="11" t="e">
        <f aca="true">IF(ROW(E1103) - 1 &gt;= $M$1,IF(OFFSET(J1103, -1, 0) = "", J1103, ((E1103 - M1102) * $K$6) + M1102), "")</f>
        <v>#VALUE!</v>
      </c>
      <c r="N1103" s="7" t="e">
        <f aca="false">IF(M1103&lt;&gt;"", L1103-M1103, "")</f>
        <v>#VALUE!</v>
      </c>
      <c r="P1103" s="4" t="e">
        <f aca="false">IF(ROW(E1103) - 1 &gt;= $P$1, IF(OFFSET(N1103, 1- $P$1, 0) &lt;&gt; "", SUM(N1103:N1103(N1103, 1 - $P$1, 0)) / $P$1, ""), "")</f>
        <v>#VALUE!</v>
      </c>
      <c r="Q1103" s="8" t="e">
        <f aca="true">IF(ROW(N1103) - 1 &gt;= $P$1,IF(OFFSET(P1103, -1, 0) = "", P1103, ((N1103 - Q1102) * $O$5) + Q1102), "")</f>
        <v>#VALUE!</v>
      </c>
      <c r="R1103" s="8" t="e">
        <f aca="false">IF(Q1103&lt;&gt;"", N1103 - Q1103, "")</f>
        <v>#VALUE!</v>
      </c>
    </row>
    <row collapsed="false" customFormat="false" customHeight="true" hidden="false" ht="14.4" outlineLevel="0" r="1104">
      <c r="A1104" s="9" t="n">
        <v>38161</v>
      </c>
      <c r="B1104" s="5" t="n">
        <v>33</v>
      </c>
      <c r="C1104" s="5" t="n">
        <v>33.83</v>
      </c>
      <c r="D1104" s="5" t="n">
        <v>32.89</v>
      </c>
      <c r="E1104" s="5" t="n">
        <v>33.7</v>
      </c>
      <c r="F1104" s="5" t="n">
        <v>13959600</v>
      </c>
      <c r="G1104" s="5" t="n">
        <v>16.78</v>
      </c>
      <c r="I1104" s="10" t="e">
        <f aca="false">IF(ROW(E1104) - 1 &gt;= $I$1,SUM(E1104:E1104(E1104,1 - $I$1, 0)) / $I$1,"")</f>
        <v>#VALUE!</v>
      </c>
      <c r="J1104" s="10" t="e">
        <f aca="false">IF(ROW(E1104) - 1 &gt;= $J$1,SUM(E1104:E1104(E1104,1 - $J$1, 0)) / $J$1,"")</f>
        <v>#VALUE!</v>
      </c>
      <c r="L1104" s="11" t="e">
        <f aca="true">IF(ROW(E1104) - 1 &gt;= $L$1,IF(OFFSET(I1104, -1, 0) = "", I1104, ((E1104 - L1103) * $K$4) + L1103), "")</f>
        <v>#VALUE!</v>
      </c>
      <c r="M1104" s="11" t="e">
        <f aca="true">IF(ROW(E1104) - 1 &gt;= $M$1,IF(OFFSET(J1104, -1, 0) = "", J1104, ((E1104 - M1103) * $K$6) + M1103), "")</f>
        <v>#VALUE!</v>
      </c>
      <c r="N1104" s="7" t="e">
        <f aca="false">IF(M1104&lt;&gt;"", L1104-M1104, "")</f>
        <v>#VALUE!</v>
      </c>
      <c r="P1104" s="4" t="e">
        <f aca="false">IF(ROW(E1104) - 1 &gt;= $P$1, IF(OFFSET(N1104, 1- $P$1, 0) &lt;&gt; "", SUM(N1104:N1104(N1104, 1 - $P$1, 0)) / $P$1, ""), "")</f>
        <v>#VALUE!</v>
      </c>
      <c r="Q1104" s="8" t="e">
        <f aca="true">IF(ROW(N1104) - 1 &gt;= $P$1,IF(OFFSET(P1104, -1, 0) = "", P1104, ((N1104 - Q1103) * $O$5) + Q1103), "")</f>
        <v>#VALUE!</v>
      </c>
      <c r="R1104" s="8" t="e">
        <f aca="false">IF(Q1104&lt;&gt;"", N1104 - Q1104, "")</f>
        <v>#VALUE!</v>
      </c>
    </row>
    <row collapsed="false" customFormat="false" customHeight="true" hidden="false" ht="14.4" outlineLevel="0" r="1105">
      <c r="A1105" s="9" t="n">
        <v>38162</v>
      </c>
      <c r="B1105" s="5" t="n">
        <v>33.51</v>
      </c>
      <c r="C1105" s="5" t="n">
        <v>33.7</v>
      </c>
      <c r="D1105" s="5" t="n">
        <v>32.98</v>
      </c>
      <c r="E1105" s="5" t="n">
        <v>33.18</v>
      </c>
      <c r="F1105" s="5" t="n">
        <v>9018400</v>
      </c>
      <c r="G1105" s="5" t="n">
        <v>16.52</v>
      </c>
      <c r="I1105" s="10" t="e">
        <f aca="false">IF(ROW(E1105) - 1 &gt;= $I$1,SUM(E1105:E1105(E1105,1 - $I$1, 0)) / $I$1,"")</f>
        <v>#VALUE!</v>
      </c>
      <c r="J1105" s="10" t="e">
        <f aca="false">IF(ROW(E1105) - 1 &gt;= $J$1,SUM(E1105:E1105(E1105,1 - $J$1, 0)) / $J$1,"")</f>
        <v>#VALUE!</v>
      </c>
      <c r="L1105" s="11" t="e">
        <f aca="true">IF(ROW(E1105) - 1 &gt;= $L$1,IF(OFFSET(I1105, -1, 0) = "", I1105, ((E1105 - L1104) * $K$4) + L1104), "")</f>
        <v>#VALUE!</v>
      </c>
      <c r="M1105" s="11" t="e">
        <f aca="true">IF(ROW(E1105) - 1 &gt;= $M$1,IF(OFFSET(J1105, -1, 0) = "", J1105, ((E1105 - M1104) * $K$6) + M1104), "")</f>
        <v>#VALUE!</v>
      </c>
      <c r="N1105" s="7" t="e">
        <f aca="false">IF(M1105&lt;&gt;"", L1105-M1105, "")</f>
        <v>#VALUE!</v>
      </c>
      <c r="P1105" s="4" t="e">
        <f aca="false">IF(ROW(E1105) - 1 &gt;= $P$1, IF(OFFSET(N1105, 1- $P$1, 0) &lt;&gt; "", SUM(N1105:N1105(N1105, 1 - $P$1, 0)) / $P$1, ""), "")</f>
        <v>#VALUE!</v>
      </c>
      <c r="Q1105" s="8" t="e">
        <f aca="true">IF(ROW(N1105) - 1 &gt;= $P$1,IF(OFFSET(P1105, -1, 0) = "", P1105, ((N1105 - Q1104) * $O$5) + Q1104), "")</f>
        <v>#VALUE!</v>
      </c>
      <c r="R1105" s="8" t="e">
        <f aca="false">IF(Q1105&lt;&gt;"", N1105 - Q1105, "")</f>
        <v>#VALUE!</v>
      </c>
    </row>
    <row collapsed="false" customFormat="false" customHeight="true" hidden="false" ht="14.4" outlineLevel="0" r="1106">
      <c r="A1106" s="9" t="n">
        <v>38163</v>
      </c>
      <c r="B1106" s="5" t="n">
        <v>33.07</v>
      </c>
      <c r="C1106" s="5" t="n">
        <v>33.7</v>
      </c>
      <c r="D1106" s="5" t="n">
        <v>33</v>
      </c>
      <c r="E1106" s="5" t="n">
        <v>33.7</v>
      </c>
      <c r="F1106" s="5" t="n">
        <v>11551000</v>
      </c>
      <c r="G1106" s="5" t="n">
        <v>16.78</v>
      </c>
      <c r="I1106" s="10" t="e">
        <f aca="false">IF(ROW(E1106) - 1 &gt;= $I$1,SUM(E1106:E1106(E1106,1 - $I$1, 0)) / $I$1,"")</f>
        <v>#VALUE!</v>
      </c>
      <c r="J1106" s="10" t="e">
        <f aca="false">IF(ROW(E1106) - 1 &gt;= $J$1,SUM(E1106:E1106(E1106,1 - $J$1, 0)) / $J$1,"")</f>
        <v>#VALUE!</v>
      </c>
      <c r="L1106" s="11" t="e">
        <f aca="true">IF(ROW(E1106) - 1 &gt;= $L$1,IF(OFFSET(I1106, -1, 0) = "", I1106, ((E1106 - L1105) * $K$4) + L1105), "")</f>
        <v>#VALUE!</v>
      </c>
      <c r="M1106" s="11" t="e">
        <f aca="true">IF(ROW(E1106) - 1 &gt;= $M$1,IF(OFFSET(J1106, -1, 0) = "", J1106, ((E1106 - M1105) * $K$6) + M1105), "")</f>
        <v>#VALUE!</v>
      </c>
      <c r="N1106" s="7" t="e">
        <f aca="false">IF(M1106&lt;&gt;"", L1106-M1106, "")</f>
        <v>#VALUE!</v>
      </c>
      <c r="P1106" s="4" t="e">
        <f aca="false">IF(ROW(E1106) - 1 &gt;= $P$1, IF(OFFSET(N1106, 1- $P$1, 0) &lt;&gt; "", SUM(N1106:N1106(N1106, 1 - $P$1, 0)) / $P$1, ""), "")</f>
        <v>#VALUE!</v>
      </c>
      <c r="Q1106" s="8" t="e">
        <f aca="true">IF(ROW(N1106) - 1 &gt;= $P$1,IF(OFFSET(P1106, -1, 0) = "", P1106, ((N1106 - Q1105) * $O$5) + Q1105), "")</f>
        <v>#VALUE!</v>
      </c>
      <c r="R1106" s="8" t="e">
        <f aca="false">IF(Q1106&lt;&gt;"", N1106 - Q1106, "")</f>
        <v>#VALUE!</v>
      </c>
    </row>
    <row collapsed="false" customFormat="false" customHeight="true" hidden="false" ht="14.4" outlineLevel="0" r="1107">
      <c r="A1107" s="9" t="n">
        <v>38166</v>
      </c>
      <c r="B1107" s="5" t="n">
        <v>34.18</v>
      </c>
      <c r="C1107" s="5" t="n">
        <v>34.19</v>
      </c>
      <c r="D1107" s="5" t="n">
        <v>32.21</v>
      </c>
      <c r="E1107" s="5" t="n">
        <v>32.49</v>
      </c>
      <c r="F1107" s="5" t="n">
        <v>18610600</v>
      </c>
      <c r="G1107" s="5" t="n">
        <v>16.18</v>
      </c>
      <c r="I1107" s="10" t="e">
        <f aca="false">IF(ROW(E1107) - 1 &gt;= $I$1,SUM(E1107:E1107(E1107,1 - $I$1, 0)) / $I$1,"")</f>
        <v>#VALUE!</v>
      </c>
      <c r="J1107" s="10" t="e">
        <f aca="false">IF(ROW(E1107) - 1 &gt;= $J$1,SUM(E1107:E1107(E1107,1 - $J$1, 0)) / $J$1,"")</f>
        <v>#VALUE!</v>
      </c>
      <c r="L1107" s="11" t="e">
        <f aca="true">IF(ROW(E1107) - 1 &gt;= $L$1,IF(OFFSET(I1107, -1, 0) = "", I1107, ((E1107 - L1106) * $K$4) + L1106), "")</f>
        <v>#VALUE!</v>
      </c>
      <c r="M1107" s="11" t="e">
        <f aca="true">IF(ROW(E1107) - 1 &gt;= $M$1,IF(OFFSET(J1107, -1, 0) = "", J1107, ((E1107 - M1106) * $K$6) + M1106), "")</f>
        <v>#VALUE!</v>
      </c>
      <c r="N1107" s="7" t="e">
        <f aca="false">IF(M1107&lt;&gt;"", L1107-M1107, "")</f>
        <v>#VALUE!</v>
      </c>
      <c r="P1107" s="4" t="e">
        <f aca="false">IF(ROW(E1107) - 1 &gt;= $P$1, IF(OFFSET(N1107, 1- $P$1, 0) &lt;&gt; "", SUM(N1107:N1107(N1107, 1 - $P$1, 0)) / $P$1, ""), "")</f>
        <v>#VALUE!</v>
      </c>
      <c r="Q1107" s="8" t="e">
        <f aca="true">IF(ROW(N1107) - 1 &gt;= $P$1,IF(OFFSET(P1107, -1, 0) = "", P1107, ((N1107 - Q1106) * $O$5) + Q1106), "")</f>
        <v>#VALUE!</v>
      </c>
      <c r="R1107" s="8" t="e">
        <f aca="false">IF(Q1107&lt;&gt;"", N1107 - Q1107, "")</f>
        <v>#VALUE!</v>
      </c>
    </row>
    <row collapsed="false" customFormat="false" customHeight="true" hidden="false" ht="14.4" outlineLevel="0" r="1108">
      <c r="A1108" s="9" t="n">
        <v>38167</v>
      </c>
      <c r="B1108" s="5" t="n">
        <v>32.07</v>
      </c>
      <c r="C1108" s="5" t="n">
        <v>32.99</v>
      </c>
      <c r="D1108" s="5" t="n">
        <v>31.41</v>
      </c>
      <c r="E1108" s="5" t="n">
        <v>32.5</v>
      </c>
      <c r="F1108" s="5" t="n">
        <v>21091200</v>
      </c>
      <c r="G1108" s="5" t="n">
        <v>16.18</v>
      </c>
      <c r="I1108" s="10" t="e">
        <f aca="false">IF(ROW(E1108) - 1 &gt;= $I$1,SUM(E1108:E1108(E1108,1 - $I$1, 0)) / $I$1,"")</f>
        <v>#VALUE!</v>
      </c>
      <c r="J1108" s="10" t="e">
        <f aca="false">IF(ROW(E1108) - 1 &gt;= $J$1,SUM(E1108:E1108(E1108,1 - $J$1, 0)) / $J$1,"")</f>
        <v>#VALUE!</v>
      </c>
      <c r="L1108" s="11" t="e">
        <f aca="true">IF(ROW(E1108) - 1 &gt;= $L$1,IF(OFFSET(I1108, -1, 0) = "", I1108, ((E1108 - L1107) * $K$4) + L1107), "")</f>
        <v>#VALUE!</v>
      </c>
      <c r="M1108" s="11" t="e">
        <f aca="true">IF(ROW(E1108) - 1 &gt;= $M$1,IF(OFFSET(J1108, -1, 0) = "", J1108, ((E1108 - M1107) * $K$6) + M1107), "")</f>
        <v>#VALUE!</v>
      </c>
      <c r="N1108" s="7" t="e">
        <f aca="false">IF(M1108&lt;&gt;"", L1108-M1108, "")</f>
        <v>#VALUE!</v>
      </c>
      <c r="P1108" s="4" t="e">
        <f aca="false">IF(ROW(E1108) - 1 &gt;= $P$1, IF(OFFSET(N1108, 1- $P$1, 0) &lt;&gt; "", SUM(N1108:N1108(N1108, 1 - $P$1, 0)) / $P$1, ""), "")</f>
        <v>#VALUE!</v>
      </c>
      <c r="Q1108" s="8" t="e">
        <f aca="true">IF(ROW(N1108) - 1 &gt;= $P$1,IF(OFFSET(P1108, -1, 0) = "", P1108, ((N1108 - Q1107) * $O$5) + Q1107), "")</f>
        <v>#VALUE!</v>
      </c>
      <c r="R1108" s="8" t="e">
        <f aca="false">IF(Q1108&lt;&gt;"", N1108 - Q1108, "")</f>
        <v>#VALUE!</v>
      </c>
    </row>
    <row collapsed="false" customFormat="false" customHeight="true" hidden="false" ht="14.4" outlineLevel="0" r="1109">
      <c r="A1109" s="9" t="n">
        <v>38168</v>
      </c>
      <c r="B1109" s="5" t="n">
        <v>32.56</v>
      </c>
      <c r="C1109" s="5" t="n">
        <v>32.97</v>
      </c>
      <c r="D1109" s="5" t="n">
        <v>31.89</v>
      </c>
      <c r="E1109" s="5" t="n">
        <v>32.54</v>
      </c>
      <c r="F1109" s="5" t="n">
        <v>13323000</v>
      </c>
      <c r="G1109" s="5" t="n">
        <v>16.2</v>
      </c>
      <c r="I1109" s="10" t="e">
        <f aca="false">IF(ROW(E1109) - 1 &gt;= $I$1,SUM(E1109:E1109(E1109,1 - $I$1, 0)) / $I$1,"")</f>
        <v>#VALUE!</v>
      </c>
      <c r="J1109" s="10" t="e">
        <f aca="false">IF(ROW(E1109) - 1 &gt;= $J$1,SUM(E1109:E1109(E1109,1 - $J$1, 0)) / $J$1,"")</f>
        <v>#VALUE!</v>
      </c>
      <c r="L1109" s="11" t="e">
        <f aca="true">IF(ROW(E1109) - 1 &gt;= $L$1,IF(OFFSET(I1109, -1, 0) = "", I1109, ((E1109 - L1108) * $K$4) + L1108), "")</f>
        <v>#VALUE!</v>
      </c>
      <c r="M1109" s="11" t="e">
        <f aca="true">IF(ROW(E1109) - 1 &gt;= $M$1,IF(OFFSET(J1109, -1, 0) = "", J1109, ((E1109 - M1108) * $K$6) + M1108), "")</f>
        <v>#VALUE!</v>
      </c>
      <c r="N1109" s="7" t="e">
        <f aca="false">IF(M1109&lt;&gt;"", L1109-M1109, "")</f>
        <v>#VALUE!</v>
      </c>
      <c r="P1109" s="4" t="e">
        <f aca="false">IF(ROW(E1109) - 1 &gt;= $P$1, IF(OFFSET(N1109, 1- $P$1, 0) &lt;&gt; "", SUM(N1109:N1109(N1109, 1 - $P$1, 0)) / $P$1, ""), "")</f>
        <v>#VALUE!</v>
      </c>
      <c r="Q1109" s="8" t="e">
        <f aca="true">IF(ROW(N1109) - 1 &gt;= $P$1,IF(OFFSET(P1109, -1, 0) = "", P1109, ((N1109 - Q1108) * $O$5) + Q1108), "")</f>
        <v>#VALUE!</v>
      </c>
      <c r="R1109" s="8" t="e">
        <f aca="false">IF(Q1109&lt;&gt;"", N1109 - Q1109, "")</f>
        <v>#VALUE!</v>
      </c>
    </row>
    <row collapsed="false" customFormat="false" customHeight="true" hidden="false" ht="14.4" outlineLevel="0" r="1110">
      <c r="A1110" s="9" t="n">
        <v>38169</v>
      </c>
      <c r="B1110" s="5" t="n">
        <v>32.1</v>
      </c>
      <c r="C1110" s="5" t="n">
        <v>32.48</v>
      </c>
      <c r="D1110" s="5" t="n">
        <v>31.9</v>
      </c>
      <c r="E1110" s="5" t="n">
        <v>32.3</v>
      </c>
      <c r="F1110" s="5" t="n">
        <v>12212200</v>
      </c>
      <c r="G1110" s="5" t="n">
        <v>16.08</v>
      </c>
      <c r="I1110" s="10" t="e">
        <f aca="false">IF(ROW(E1110) - 1 &gt;= $I$1,SUM(E1110:E1110(E1110,1 - $I$1, 0)) / $I$1,"")</f>
        <v>#VALUE!</v>
      </c>
      <c r="J1110" s="10" t="e">
        <f aca="false">IF(ROW(E1110) - 1 &gt;= $J$1,SUM(E1110:E1110(E1110,1 - $J$1, 0)) / $J$1,"")</f>
        <v>#VALUE!</v>
      </c>
      <c r="L1110" s="11" t="e">
        <f aca="true">IF(ROW(E1110) - 1 &gt;= $L$1,IF(OFFSET(I1110, -1, 0) = "", I1110, ((E1110 - L1109) * $K$4) + L1109), "")</f>
        <v>#VALUE!</v>
      </c>
      <c r="M1110" s="11" t="e">
        <f aca="true">IF(ROW(E1110) - 1 &gt;= $M$1,IF(OFFSET(J1110, -1, 0) = "", J1110, ((E1110 - M1109) * $K$6) + M1109), "")</f>
        <v>#VALUE!</v>
      </c>
      <c r="N1110" s="7" t="e">
        <f aca="false">IF(M1110&lt;&gt;"", L1110-M1110, "")</f>
        <v>#VALUE!</v>
      </c>
      <c r="P1110" s="4" t="e">
        <f aca="false">IF(ROW(E1110) - 1 &gt;= $P$1, IF(OFFSET(N1110, 1- $P$1, 0) &lt;&gt; "", SUM(N1110:N1110(N1110, 1 - $P$1, 0)) / $P$1, ""), "")</f>
        <v>#VALUE!</v>
      </c>
      <c r="Q1110" s="8" t="e">
        <f aca="true">IF(ROW(N1110) - 1 &gt;= $P$1,IF(OFFSET(P1110, -1, 0) = "", P1110, ((N1110 - Q1109) * $O$5) + Q1109), "")</f>
        <v>#VALUE!</v>
      </c>
      <c r="R1110" s="8" t="e">
        <f aca="false">IF(Q1110&lt;&gt;"", N1110 - Q1110, "")</f>
        <v>#VALUE!</v>
      </c>
    </row>
    <row collapsed="false" customFormat="false" customHeight="true" hidden="false" ht="14.4" outlineLevel="0" r="1111">
      <c r="A1111" s="9" t="n">
        <v>38170</v>
      </c>
      <c r="B1111" s="5" t="n">
        <v>30.48</v>
      </c>
      <c r="C1111" s="5" t="n">
        <v>31.18</v>
      </c>
      <c r="D1111" s="5" t="n">
        <v>29.73</v>
      </c>
      <c r="E1111" s="5" t="n">
        <v>31.08</v>
      </c>
      <c r="F1111" s="5" t="n">
        <v>32524400</v>
      </c>
      <c r="G1111" s="5" t="n">
        <v>15.47</v>
      </c>
      <c r="I1111" s="10" t="e">
        <f aca="false">IF(ROW(E1111) - 1 &gt;= $I$1,SUM(E1111:E1111(E1111,1 - $I$1, 0)) / $I$1,"")</f>
        <v>#VALUE!</v>
      </c>
      <c r="J1111" s="10" t="e">
        <f aca="false">IF(ROW(E1111) - 1 &gt;= $J$1,SUM(E1111:E1111(E1111,1 - $J$1, 0)) / $J$1,"")</f>
        <v>#VALUE!</v>
      </c>
      <c r="L1111" s="11" t="e">
        <f aca="true">IF(ROW(E1111) - 1 &gt;= $L$1,IF(OFFSET(I1111, -1, 0) = "", I1111, ((E1111 - L1110) * $K$4) + L1110), "")</f>
        <v>#VALUE!</v>
      </c>
      <c r="M1111" s="11" t="e">
        <f aca="true">IF(ROW(E1111) - 1 &gt;= $M$1,IF(OFFSET(J1111, -1, 0) = "", J1111, ((E1111 - M1110) * $K$6) + M1110), "")</f>
        <v>#VALUE!</v>
      </c>
      <c r="N1111" s="7" t="e">
        <f aca="false">IF(M1111&lt;&gt;"", L1111-M1111, "")</f>
        <v>#VALUE!</v>
      </c>
      <c r="P1111" s="4" t="e">
        <f aca="false">IF(ROW(E1111) - 1 &gt;= $P$1, IF(OFFSET(N1111, 1- $P$1, 0) &lt;&gt; "", SUM(N1111:N1111(N1111, 1 - $P$1, 0)) / $P$1, ""), "")</f>
        <v>#VALUE!</v>
      </c>
      <c r="Q1111" s="8" t="e">
        <f aca="true">IF(ROW(N1111) - 1 &gt;= $P$1,IF(OFFSET(P1111, -1, 0) = "", P1111, ((N1111 - Q1110) * $O$5) + Q1110), "")</f>
        <v>#VALUE!</v>
      </c>
      <c r="R1111" s="8" t="e">
        <f aca="false">IF(Q1111&lt;&gt;"", N1111 - Q1111, "")</f>
        <v>#VALUE!</v>
      </c>
    </row>
    <row collapsed="false" customFormat="false" customHeight="true" hidden="false" ht="14.4" outlineLevel="0" r="1112">
      <c r="A1112" s="9" t="n">
        <v>38174</v>
      </c>
      <c r="B1112" s="5" t="n">
        <v>31.27</v>
      </c>
      <c r="C1112" s="5" t="n">
        <v>31.42</v>
      </c>
      <c r="D1112" s="5" t="n">
        <v>30.8</v>
      </c>
      <c r="E1112" s="5" t="n">
        <v>30.95</v>
      </c>
      <c r="F1112" s="5" t="n">
        <v>12463600</v>
      </c>
      <c r="G1112" s="5" t="n">
        <v>15.41</v>
      </c>
      <c r="I1112" s="10" t="e">
        <f aca="false">IF(ROW(E1112) - 1 &gt;= $I$1,SUM(E1112:E1112(E1112,1 - $I$1, 0)) / $I$1,"")</f>
        <v>#VALUE!</v>
      </c>
      <c r="J1112" s="10" t="e">
        <f aca="false">IF(ROW(E1112) - 1 &gt;= $J$1,SUM(E1112:E1112(E1112,1 - $J$1, 0)) / $J$1,"")</f>
        <v>#VALUE!</v>
      </c>
      <c r="L1112" s="11" t="e">
        <f aca="true">IF(ROW(E1112) - 1 &gt;= $L$1,IF(OFFSET(I1112, -1, 0) = "", I1112, ((E1112 - L1111) * $K$4) + L1111), "")</f>
        <v>#VALUE!</v>
      </c>
      <c r="M1112" s="11" t="e">
        <f aca="true">IF(ROW(E1112) - 1 &gt;= $M$1,IF(OFFSET(J1112, -1, 0) = "", J1112, ((E1112 - M1111) * $K$6) + M1111), "")</f>
        <v>#VALUE!</v>
      </c>
      <c r="N1112" s="7" t="e">
        <f aca="false">IF(M1112&lt;&gt;"", L1112-M1112, "")</f>
        <v>#VALUE!</v>
      </c>
      <c r="P1112" s="4" t="e">
        <f aca="false">IF(ROW(E1112) - 1 &gt;= $P$1, IF(OFFSET(N1112, 1- $P$1, 0) &lt;&gt; "", SUM(N1112:N1112(N1112, 1 - $P$1, 0)) / $P$1, ""), "")</f>
        <v>#VALUE!</v>
      </c>
      <c r="Q1112" s="8" t="e">
        <f aca="true">IF(ROW(N1112) - 1 &gt;= $P$1,IF(OFFSET(P1112, -1, 0) = "", P1112, ((N1112 - Q1111) * $O$5) + Q1111), "")</f>
        <v>#VALUE!</v>
      </c>
      <c r="R1112" s="8" t="e">
        <f aca="false">IF(Q1112&lt;&gt;"", N1112 - Q1112, "")</f>
        <v>#VALUE!</v>
      </c>
    </row>
    <row collapsed="false" customFormat="false" customHeight="true" hidden="false" ht="14.4" outlineLevel="0" r="1113">
      <c r="A1113" s="9" t="n">
        <v>38175</v>
      </c>
      <c r="B1113" s="5" t="n">
        <v>30.85</v>
      </c>
      <c r="C1113" s="5" t="n">
        <v>31.36</v>
      </c>
      <c r="D1113" s="5" t="n">
        <v>30.13</v>
      </c>
      <c r="E1113" s="5" t="n">
        <v>30.39</v>
      </c>
      <c r="F1113" s="5" t="n">
        <v>14214000</v>
      </c>
      <c r="G1113" s="5" t="n">
        <v>15.13</v>
      </c>
      <c r="I1113" s="10" t="e">
        <f aca="false">IF(ROW(E1113) - 1 &gt;= $I$1,SUM(E1113:E1113(E1113,1 - $I$1, 0)) / $I$1,"")</f>
        <v>#VALUE!</v>
      </c>
      <c r="J1113" s="10" t="e">
        <f aca="false">IF(ROW(E1113) - 1 &gt;= $J$1,SUM(E1113:E1113(E1113,1 - $J$1, 0)) / $J$1,"")</f>
        <v>#VALUE!</v>
      </c>
      <c r="L1113" s="11" t="e">
        <f aca="true">IF(ROW(E1113) - 1 &gt;= $L$1,IF(OFFSET(I1113, -1, 0) = "", I1113, ((E1113 - L1112) * $K$4) + L1112), "")</f>
        <v>#VALUE!</v>
      </c>
      <c r="M1113" s="11" t="e">
        <f aca="true">IF(ROW(E1113) - 1 &gt;= $M$1,IF(OFFSET(J1113, -1, 0) = "", J1113, ((E1113 - M1112) * $K$6) + M1112), "")</f>
        <v>#VALUE!</v>
      </c>
      <c r="N1113" s="7" t="e">
        <f aca="false">IF(M1113&lt;&gt;"", L1113-M1113, "")</f>
        <v>#VALUE!</v>
      </c>
      <c r="P1113" s="4" t="e">
        <f aca="false">IF(ROW(E1113) - 1 &gt;= $P$1, IF(OFFSET(N1113, 1- $P$1, 0) &lt;&gt; "", SUM(N1113:N1113(N1113, 1 - $P$1, 0)) / $P$1, ""), "")</f>
        <v>#VALUE!</v>
      </c>
      <c r="Q1113" s="8" t="e">
        <f aca="true">IF(ROW(N1113) - 1 &gt;= $P$1,IF(OFFSET(P1113, -1, 0) = "", P1113, ((N1113 - Q1112) * $O$5) + Q1112), "")</f>
        <v>#VALUE!</v>
      </c>
      <c r="R1113" s="8" t="e">
        <f aca="false">IF(Q1113&lt;&gt;"", N1113 - Q1113, "")</f>
        <v>#VALUE!</v>
      </c>
    </row>
    <row collapsed="false" customFormat="false" customHeight="true" hidden="false" ht="14.4" outlineLevel="0" r="1114">
      <c r="A1114" s="9" t="n">
        <v>38176</v>
      </c>
      <c r="B1114" s="5" t="n">
        <v>30.13</v>
      </c>
      <c r="C1114" s="5" t="n">
        <v>30.68</v>
      </c>
      <c r="D1114" s="5" t="n">
        <v>29.95</v>
      </c>
      <c r="E1114" s="5" t="n">
        <v>30.14</v>
      </c>
      <c r="F1114" s="5" t="n">
        <v>8335000</v>
      </c>
      <c r="G1114" s="5" t="n">
        <v>15.01</v>
      </c>
      <c r="I1114" s="10" t="e">
        <f aca="false">IF(ROW(E1114) - 1 &gt;= $I$1,SUM(E1114:E1114(E1114,1 - $I$1, 0)) / $I$1,"")</f>
        <v>#VALUE!</v>
      </c>
      <c r="J1114" s="10" t="e">
        <f aca="false">IF(ROW(E1114) - 1 &gt;= $J$1,SUM(E1114:E1114(E1114,1 - $J$1, 0)) / $J$1,"")</f>
        <v>#VALUE!</v>
      </c>
      <c r="L1114" s="11" t="e">
        <f aca="true">IF(ROW(E1114) - 1 &gt;= $L$1,IF(OFFSET(I1114, -1, 0) = "", I1114, ((E1114 - L1113) * $K$4) + L1113), "")</f>
        <v>#VALUE!</v>
      </c>
      <c r="M1114" s="11" t="e">
        <f aca="true">IF(ROW(E1114) - 1 &gt;= $M$1,IF(OFFSET(J1114, -1, 0) = "", J1114, ((E1114 - M1113) * $K$6) + M1113), "")</f>
        <v>#VALUE!</v>
      </c>
      <c r="N1114" s="7" t="e">
        <f aca="false">IF(M1114&lt;&gt;"", L1114-M1114, "")</f>
        <v>#VALUE!</v>
      </c>
      <c r="P1114" s="4" t="e">
        <f aca="false">IF(ROW(E1114) - 1 &gt;= $P$1, IF(OFFSET(N1114, 1- $P$1, 0) &lt;&gt; "", SUM(N1114:N1114(N1114, 1 - $P$1, 0)) / $P$1, ""), "")</f>
        <v>#VALUE!</v>
      </c>
      <c r="Q1114" s="8" t="e">
        <f aca="true">IF(ROW(N1114) - 1 &gt;= $P$1,IF(OFFSET(P1114, -1, 0) = "", P1114, ((N1114 - Q1113) * $O$5) + Q1113), "")</f>
        <v>#VALUE!</v>
      </c>
      <c r="R1114" s="8" t="e">
        <f aca="false">IF(Q1114&lt;&gt;"", N1114 - Q1114, "")</f>
        <v>#VALUE!</v>
      </c>
    </row>
    <row collapsed="false" customFormat="false" customHeight="true" hidden="false" ht="14.4" outlineLevel="0" r="1115">
      <c r="A1115" s="9" t="n">
        <v>38177</v>
      </c>
      <c r="B1115" s="5" t="n">
        <v>30.27</v>
      </c>
      <c r="C1115" s="5" t="n">
        <v>30.5</v>
      </c>
      <c r="D1115" s="5" t="n">
        <v>30.03</v>
      </c>
      <c r="E1115" s="5" t="n">
        <v>30.03</v>
      </c>
      <c r="F1115" s="5" t="n">
        <v>7459400</v>
      </c>
      <c r="G1115" s="5" t="n">
        <v>14.95</v>
      </c>
      <c r="I1115" s="10" t="e">
        <f aca="false">IF(ROW(E1115) - 1 &gt;= $I$1,SUM(E1115:E1115(E1115,1 - $I$1, 0)) / $I$1,"")</f>
        <v>#VALUE!</v>
      </c>
      <c r="J1115" s="10" t="e">
        <f aca="false">IF(ROW(E1115) - 1 &gt;= $J$1,SUM(E1115:E1115(E1115,1 - $J$1, 0)) / $J$1,"")</f>
        <v>#VALUE!</v>
      </c>
      <c r="L1115" s="11" t="e">
        <f aca="true">IF(ROW(E1115) - 1 &gt;= $L$1,IF(OFFSET(I1115, -1, 0) = "", I1115, ((E1115 - L1114) * $K$4) + L1114), "")</f>
        <v>#VALUE!</v>
      </c>
      <c r="M1115" s="11" t="e">
        <f aca="true">IF(ROW(E1115) - 1 &gt;= $M$1,IF(OFFSET(J1115, -1, 0) = "", J1115, ((E1115 - M1114) * $K$6) + M1114), "")</f>
        <v>#VALUE!</v>
      </c>
      <c r="N1115" s="7" t="e">
        <f aca="false">IF(M1115&lt;&gt;"", L1115-M1115, "")</f>
        <v>#VALUE!</v>
      </c>
      <c r="P1115" s="4" t="e">
        <f aca="false">IF(ROW(E1115) - 1 &gt;= $P$1, IF(OFFSET(N1115, 1- $P$1, 0) &lt;&gt; "", SUM(N1115:N1115(N1115, 1 - $P$1, 0)) / $P$1, ""), "")</f>
        <v>#VALUE!</v>
      </c>
      <c r="Q1115" s="8" t="e">
        <f aca="true">IF(ROW(N1115) - 1 &gt;= $P$1,IF(OFFSET(P1115, -1, 0) = "", P1115, ((N1115 - Q1114) * $O$5) + Q1114), "")</f>
        <v>#VALUE!</v>
      </c>
      <c r="R1115" s="8" t="e">
        <f aca="false">IF(Q1115&lt;&gt;"", N1115 - Q1115, "")</f>
        <v>#VALUE!</v>
      </c>
    </row>
    <row collapsed="false" customFormat="false" customHeight="true" hidden="false" ht="14.4" outlineLevel="0" r="1116">
      <c r="A1116" s="9" t="n">
        <v>38180</v>
      </c>
      <c r="B1116" s="5" t="n">
        <v>30.02</v>
      </c>
      <c r="C1116" s="5" t="n">
        <v>30.04</v>
      </c>
      <c r="D1116" s="5" t="n">
        <v>28.93</v>
      </c>
      <c r="E1116" s="5" t="n">
        <v>29.14</v>
      </c>
      <c r="F1116" s="5" t="n">
        <v>18272200</v>
      </c>
      <c r="G1116" s="5" t="n">
        <v>14.51</v>
      </c>
      <c r="I1116" s="10" t="e">
        <f aca="false">IF(ROW(E1116) - 1 &gt;= $I$1,SUM(E1116:E1116(E1116,1 - $I$1, 0)) / $I$1,"")</f>
        <v>#VALUE!</v>
      </c>
      <c r="J1116" s="10" t="e">
        <f aca="false">IF(ROW(E1116) - 1 &gt;= $J$1,SUM(E1116:E1116(E1116,1 - $J$1, 0)) / $J$1,"")</f>
        <v>#VALUE!</v>
      </c>
      <c r="L1116" s="11" t="e">
        <f aca="true">IF(ROW(E1116) - 1 &gt;= $L$1,IF(OFFSET(I1116, -1, 0) = "", I1116, ((E1116 - L1115) * $K$4) + L1115), "")</f>
        <v>#VALUE!</v>
      </c>
      <c r="M1116" s="11" t="e">
        <f aca="true">IF(ROW(E1116) - 1 &gt;= $M$1,IF(OFFSET(J1116, -1, 0) = "", J1116, ((E1116 - M1115) * $K$6) + M1115), "")</f>
        <v>#VALUE!</v>
      </c>
      <c r="N1116" s="7" t="e">
        <f aca="false">IF(M1116&lt;&gt;"", L1116-M1116, "")</f>
        <v>#VALUE!</v>
      </c>
      <c r="P1116" s="4" t="e">
        <f aca="false">IF(ROW(E1116) - 1 &gt;= $P$1, IF(OFFSET(N1116, 1- $P$1, 0) &lt;&gt; "", SUM(N1116:N1116(N1116, 1 - $P$1, 0)) / $P$1, ""), "")</f>
        <v>#VALUE!</v>
      </c>
      <c r="Q1116" s="8" t="e">
        <f aca="true">IF(ROW(N1116) - 1 &gt;= $P$1,IF(OFFSET(P1116, -1, 0) = "", P1116, ((N1116 - Q1115) * $O$5) + Q1115), "")</f>
        <v>#VALUE!</v>
      </c>
      <c r="R1116" s="8" t="e">
        <f aca="false">IF(Q1116&lt;&gt;"", N1116 - Q1116, "")</f>
        <v>#VALUE!</v>
      </c>
    </row>
    <row collapsed="false" customFormat="false" customHeight="true" hidden="false" ht="14.4" outlineLevel="0" r="1117">
      <c r="A1117" s="9" t="n">
        <v>38181</v>
      </c>
      <c r="B1117" s="5" t="n">
        <v>29.25</v>
      </c>
      <c r="C1117" s="5" t="n">
        <v>29.6</v>
      </c>
      <c r="D1117" s="5" t="n">
        <v>29.02</v>
      </c>
      <c r="E1117" s="5" t="n">
        <v>29.22</v>
      </c>
      <c r="F1117" s="5" t="n">
        <v>11292000</v>
      </c>
      <c r="G1117" s="5" t="n">
        <v>14.55</v>
      </c>
      <c r="I1117" s="10" t="e">
        <f aca="false">IF(ROW(E1117) - 1 &gt;= $I$1,SUM(E1117:E1117(E1117,1 - $I$1, 0)) / $I$1,"")</f>
        <v>#VALUE!</v>
      </c>
      <c r="J1117" s="10" t="e">
        <f aca="false">IF(ROW(E1117) - 1 &gt;= $J$1,SUM(E1117:E1117(E1117,1 - $J$1, 0)) / $J$1,"")</f>
        <v>#VALUE!</v>
      </c>
      <c r="L1117" s="11" t="e">
        <f aca="true">IF(ROW(E1117) - 1 &gt;= $L$1,IF(OFFSET(I1117, -1, 0) = "", I1117, ((E1117 - L1116) * $K$4) + L1116), "")</f>
        <v>#VALUE!</v>
      </c>
      <c r="M1117" s="11" t="e">
        <f aca="true">IF(ROW(E1117) - 1 &gt;= $M$1,IF(OFFSET(J1117, -1, 0) = "", J1117, ((E1117 - M1116) * $K$6) + M1116), "")</f>
        <v>#VALUE!</v>
      </c>
      <c r="N1117" s="7" t="e">
        <f aca="false">IF(M1117&lt;&gt;"", L1117-M1117, "")</f>
        <v>#VALUE!</v>
      </c>
      <c r="P1117" s="4" t="e">
        <f aca="false">IF(ROW(E1117) - 1 &gt;= $P$1, IF(OFFSET(N1117, 1- $P$1, 0) &lt;&gt; "", SUM(N1117:N1117(N1117, 1 - $P$1, 0)) / $P$1, ""), "")</f>
        <v>#VALUE!</v>
      </c>
      <c r="Q1117" s="8" t="e">
        <f aca="true">IF(ROW(N1117) - 1 &gt;= $P$1,IF(OFFSET(P1117, -1, 0) = "", P1117, ((N1117 - Q1116) * $O$5) + Q1116), "")</f>
        <v>#VALUE!</v>
      </c>
      <c r="R1117" s="8" t="e">
        <f aca="false">IF(Q1117&lt;&gt;"", N1117 - Q1117, "")</f>
        <v>#VALUE!</v>
      </c>
    </row>
    <row collapsed="false" customFormat="false" customHeight="true" hidden="false" ht="14.4" outlineLevel="0" r="1118">
      <c r="A1118" s="9" t="n">
        <v>38182</v>
      </c>
      <c r="B1118" s="5" t="n">
        <v>28.86</v>
      </c>
      <c r="C1118" s="5" t="n">
        <v>29.97</v>
      </c>
      <c r="D1118" s="5" t="n">
        <v>28.74</v>
      </c>
      <c r="E1118" s="5" t="n">
        <v>29.58</v>
      </c>
      <c r="F1118" s="5" t="n">
        <v>29850000</v>
      </c>
      <c r="G1118" s="5" t="n">
        <v>14.73</v>
      </c>
      <c r="I1118" s="10" t="e">
        <f aca="false">IF(ROW(E1118) - 1 &gt;= $I$1,SUM(E1118:E1118(E1118,1 - $I$1, 0)) / $I$1,"")</f>
        <v>#VALUE!</v>
      </c>
      <c r="J1118" s="10" t="e">
        <f aca="false">IF(ROW(E1118) - 1 &gt;= $J$1,SUM(E1118:E1118(E1118,1 - $J$1, 0)) / $J$1,"")</f>
        <v>#VALUE!</v>
      </c>
      <c r="L1118" s="11" t="e">
        <f aca="true">IF(ROW(E1118) - 1 &gt;= $L$1,IF(OFFSET(I1118, -1, 0) = "", I1118, ((E1118 - L1117) * $K$4) + L1117), "")</f>
        <v>#VALUE!</v>
      </c>
      <c r="M1118" s="11" t="e">
        <f aca="true">IF(ROW(E1118) - 1 &gt;= $M$1,IF(OFFSET(J1118, -1, 0) = "", J1118, ((E1118 - M1117) * $K$6) + M1117), "")</f>
        <v>#VALUE!</v>
      </c>
      <c r="N1118" s="7" t="e">
        <f aca="false">IF(M1118&lt;&gt;"", L1118-M1118, "")</f>
        <v>#VALUE!</v>
      </c>
      <c r="P1118" s="4" t="e">
        <f aca="false">IF(ROW(E1118) - 1 &gt;= $P$1, IF(OFFSET(N1118, 1- $P$1, 0) &lt;&gt; "", SUM(N1118:N1118(N1118, 1 - $P$1, 0)) / $P$1, ""), "")</f>
        <v>#VALUE!</v>
      </c>
      <c r="Q1118" s="8" t="e">
        <f aca="true">IF(ROW(N1118) - 1 &gt;= $P$1,IF(OFFSET(P1118, -1, 0) = "", P1118, ((N1118 - Q1117) * $O$5) + Q1117), "")</f>
        <v>#VALUE!</v>
      </c>
      <c r="R1118" s="8" t="e">
        <f aca="false">IF(Q1118&lt;&gt;"", N1118 - Q1118, "")</f>
        <v>#VALUE!</v>
      </c>
    </row>
    <row collapsed="false" customFormat="false" customHeight="true" hidden="false" ht="14.4" outlineLevel="0" r="1119">
      <c r="A1119" s="9" t="n">
        <v>38183</v>
      </c>
      <c r="B1119" s="5" t="n">
        <v>32.66</v>
      </c>
      <c r="C1119" s="5" t="n">
        <v>33.63</v>
      </c>
      <c r="D1119" s="5" t="n">
        <v>32.11</v>
      </c>
      <c r="E1119" s="5" t="n">
        <v>32.93</v>
      </c>
      <c r="F1119" s="5" t="n">
        <v>63133000</v>
      </c>
      <c r="G1119" s="5" t="n">
        <v>16.39</v>
      </c>
      <c r="I1119" s="10" t="e">
        <f aca="false">IF(ROW(E1119) - 1 &gt;= $I$1,SUM(E1119:E1119(E1119,1 - $I$1, 0)) / $I$1,"")</f>
        <v>#VALUE!</v>
      </c>
      <c r="J1119" s="10" t="e">
        <f aca="false">IF(ROW(E1119) - 1 &gt;= $J$1,SUM(E1119:E1119(E1119,1 - $J$1, 0)) / $J$1,"")</f>
        <v>#VALUE!</v>
      </c>
      <c r="L1119" s="11" t="e">
        <f aca="true">IF(ROW(E1119) - 1 &gt;= $L$1,IF(OFFSET(I1119, -1, 0) = "", I1119, ((E1119 - L1118) * $K$4) + L1118), "")</f>
        <v>#VALUE!</v>
      </c>
      <c r="M1119" s="11" t="e">
        <f aca="true">IF(ROW(E1119) - 1 &gt;= $M$1,IF(OFFSET(J1119, -1, 0) = "", J1119, ((E1119 - M1118) * $K$6) + M1118), "")</f>
        <v>#VALUE!</v>
      </c>
      <c r="N1119" s="7" t="e">
        <f aca="false">IF(M1119&lt;&gt;"", L1119-M1119, "")</f>
        <v>#VALUE!</v>
      </c>
      <c r="P1119" s="4" t="e">
        <f aca="false">IF(ROW(E1119) - 1 &gt;= $P$1, IF(OFFSET(N1119, 1- $P$1, 0) &lt;&gt; "", SUM(N1119:N1119(N1119, 1 - $P$1, 0)) / $P$1, ""), "")</f>
        <v>#VALUE!</v>
      </c>
      <c r="Q1119" s="8" t="e">
        <f aca="true">IF(ROW(N1119) - 1 &gt;= $P$1,IF(OFFSET(P1119, -1, 0) = "", P1119, ((N1119 - Q1118) * $O$5) + Q1118), "")</f>
        <v>#VALUE!</v>
      </c>
      <c r="R1119" s="8" t="e">
        <f aca="false">IF(Q1119&lt;&gt;"", N1119 - Q1119, "")</f>
        <v>#VALUE!</v>
      </c>
    </row>
    <row collapsed="false" customFormat="false" customHeight="true" hidden="false" ht="14.4" outlineLevel="0" r="1120">
      <c r="A1120" s="9" t="n">
        <v>38184</v>
      </c>
      <c r="B1120" s="5" t="n">
        <v>32.8</v>
      </c>
      <c r="C1120" s="5" t="n">
        <v>32.92</v>
      </c>
      <c r="D1120" s="5" t="n">
        <v>32.12</v>
      </c>
      <c r="E1120" s="5" t="n">
        <v>32.2</v>
      </c>
      <c r="F1120" s="5" t="n">
        <v>17442200</v>
      </c>
      <c r="G1120" s="5" t="n">
        <v>16.03</v>
      </c>
      <c r="I1120" s="10" t="e">
        <f aca="false">IF(ROW(E1120) - 1 &gt;= $I$1,SUM(E1120:E1120(E1120,1 - $I$1, 0)) / $I$1,"")</f>
        <v>#VALUE!</v>
      </c>
      <c r="J1120" s="10" t="e">
        <f aca="false">IF(ROW(E1120) - 1 &gt;= $J$1,SUM(E1120:E1120(E1120,1 - $J$1, 0)) / $J$1,"")</f>
        <v>#VALUE!</v>
      </c>
      <c r="L1120" s="11" t="e">
        <f aca="true">IF(ROW(E1120) - 1 &gt;= $L$1,IF(OFFSET(I1120, -1, 0) = "", I1120, ((E1120 - L1119) * $K$4) + L1119), "")</f>
        <v>#VALUE!</v>
      </c>
      <c r="M1120" s="11" t="e">
        <f aca="true">IF(ROW(E1120) - 1 &gt;= $M$1,IF(OFFSET(J1120, -1, 0) = "", J1120, ((E1120 - M1119) * $K$6) + M1119), "")</f>
        <v>#VALUE!</v>
      </c>
      <c r="N1120" s="7" t="e">
        <f aca="false">IF(M1120&lt;&gt;"", L1120-M1120, "")</f>
        <v>#VALUE!</v>
      </c>
      <c r="P1120" s="4" t="e">
        <f aca="false">IF(ROW(E1120) - 1 &gt;= $P$1, IF(OFFSET(N1120, 1- $P$1, 0) &lt;&gt; "", SUM(N1120:N1120(N1120, 1 - $P$1, 0)) / $P$1, ""), "")</f>
        <v>#VALUE!</v>
      </c>
      <c r="Q1120" s="8" t="e">
        <f aca="true">IF(ROW(N1120) - 1 &gt;= $P$1,IF(OFFSET(P1120, -1, 0) = "", P1120, ((N1120 - Q1119) * $O$5) + Q1119), "")</f>
        <v>#VALUE!</v>
      </c>
      <c r="R1120" s="8" t="e">
        <f aca="false">IF(Q1120&lt;&gt;"", N1120 - Q1120, "")</f>
        <v>#VALUE!</v>
      </c>
    </row>
    <row collapsed="false" customFormat="false" customHeight="true" hidden="false" ht="14.4" outlineLevel="0" r="1121">
      <c r="A1121" s="9" t="n">
        <v>38187</v>
      </c>
      <c r="B1121" s="5" t="n">
        <v>32.01</v>
      </c>
      <c r="C1121" s="5" t="n">
        <v>32.22</v>
      </c>
      <c r="D1121" s="5" t="n">
        <v>31.66</v>
      </c>
      <c r="E1121" s="5" t="n">
        <v>31.97</v>
      </c>
      <c r="F1121" s="5" t="n">
        <v>19041800</v>
      </c>
      <c r="G1121" s="5" t="n">
        <v>15.92</v>
      </c>
      <c r="I1121" s="10" t="e">
        <f aca="false">IF(ROW(E1121) - 1 &gt;= $I$1,SUM(E1121:E1121(E1121,1 - $I$1, 0)) / $I$1,"")</f>
        <v>#VALUE!</v>
      </c>
      <c r="J1121" s="10" t="e">
        <f aca="false">IF(ROW(E1121) - 1 &gt;= $J$1,SUM(E1121:E1121(E1121,1 - $J$1, 0)) / $J$1,"")</f>
        <v>#VALUE!</v>
      </c>
      <c r="L1121" s="11" t="e">
        <f aca="true">IF(ROW(E1121) - 1 &gt;= $L$1,IF(OFFSET(I1121, -1, 0) = "", I1121, ((E1121 - L1120) * $K$4) + L1120), "")</f>
        <v>#VALUE!</v>
      </c>
      <c r="M1121" s="11" t="e">
        <f aca="true">IF(ROW(E1121) - 1 &gt;= $M$1,IF(OFFSET(J1121, -1, 0) = "", J1121, ((E1121 - M1120) * $K$6) + M1120), "")</f>
        <v>#VALUE!</v>
      </c>
      <c r="N1121" s="7" t="e">
        <f aca="false">IF(M1121&lt;&gt;"", L1121-M1121, "")</f>
        <v>#VALUE!</v>
      </c>
      <c r="P1121" s="4" t="e">
        <f aca="false">IF(ROW(E1121) - 1 &gt;= $P$1, IF(OFFSET(N1121, 1- $P$1, 0) &lt;&gt; "", SUM(N1121:N1121(N1121, 1 - $P$1, 0)) / $P$1, ""), "")</f>
        <v>#VALUE!</v>
      </c>
      <c r="Q1121" s="8" t="e">
        <f aca="true">IF(ROW(N1121) - 1 &gt;= $P$1,IF(OFFSET(P1121, -1, 0) = "", P1121, ((N1121 - Q1120) * $O$5) + Q1120), "")</f>
        <v>#VALUE!</v>
      </c>
      <c r="R1121" s="8" t="e">
        <f aca="false">IF(Q1121&lt;&gt;"", N1121 - Q1121, "")</f>
        <v>#VALUE!</v>
      </c>
    </row>
    <row collapsed="false" customFormat="false" customHeight="true" hidden="false" ht="14.4" outlineLevel="0" r="1122">
      <c r="A1122" s="9" t="n">
        <v>38188</v>
      </c>
      <c r="B1122" s="5" t="n">
        <v>31.95</v>
      </c>
      <c r="C1122" s="5" t="n">
        <v>32.2</v>
      </c>
      <c r="D1122" s="5" t="n">
        <v>31.55</v>
      </c>
      <c r="E1122" s="5" t="n">
        <v>32.2</v>
      </c>
      <c r="F1122" s="5" t="n">
        <v>11562400</v>
      </c>
      <c r="G1122" s="5" t="n">
        <v>16.03</v>
      </c>
      <c r="I1122" s="10" t="e">
        <f aca="false">IF(ROW(E1122) - 1 &gt;= $I$1,SUM(E1122:E1122(E1122,1 - $I$1, 0)) / $I$1,"")</f>
        <v>#VALUE!</v>
      </c>
      <c r="J1122" s="10" t="e">
        <f aca="false">IF(ROW(E1122) - 1 &gt;= $J$1,SUM(E1122:E1122(E1122,1 - $J$1, 0)) / $J$1,"")</f>
        <v>#VALUE!</v>
      </c>
      <c r="L1122" s="11" t="e">
        <f aca="true">IF(ROW(E1122) - 1 &gt;= $L$1,IF(OFFSET(I1122, -1, 0) = "", I1122, ((E1122 - L1121) * $K$4) + L1121), "")</f>
        <v>#VALUE!</v>
      </c>
      <c r="M1122" s="11" t="e">
        <f aca="true">IF(ROW(E1122) - 1 &gt;= $M$1,IF(OFFSET(J1122, -1, 0) = "", J1122, ((E1122 - M1121) * $K$6) + M1121), "")</f>
        <v>#VALUE!</v>
      </c>
      <c r="N1122" s="7" t="e">
        <f aca="false">IF(M1122&lt;&gt;"", L1122-M1122, "")</f>
        <v>#VALUE!</v>
      </c>
      <c r="P1122" s="4" t="e">
        <f aca="false">IF(ROW(E1122) - 1 &gt;= $P$1, IF(OFFSET(N1122, 1- $P$1, 0) &lt;&gt; "", SUM(N1122:N1122(N1122, 1 - $P$1, 0)) / $P$1, ""), "")</f>
        <v>#VALUE!</v>
      </c>
      <c r="Q1122" s="8" t="e">
        <f aca="true">IF(ROW(N1122) - 1 &gt;= $P$1,IF(OFFSET(P1122, -1, 0) = "", P1122, ((N1122 - Q1121) * $O$5) + Q1121), "")</f>
        <v>#VALUE!</v>
      </c>
      <c r="R1122" s="8" t="e">
        <f aca="false">IF(Q1122&lt;&gt;"", N1122 - Q1122, "")</f>
        <v>#VALUE!</v>
      </c>
    </row>
    <row collapsed="false" customFormat="false" customHeight="true" hidden="false" ht="14.4" outlineLevel="0" r="1123">
      <c r="A1123" s="9" t="n">
        <v>38189</v>
      </c>
      <c r="B1123" s="5" t="n">
        <v>32.42</v>
      </c>
      <c r="C1123" s="5" t="n">
        <v>32.71</v>
      </c>
      <c r="D1123" s="5" t="n">
        <v>31.34</v>
      </c>
      <c r="E1123" s="5" t="n">
        <v>31.62</v>
      </c>
      <c r="F1123" s="5" t="n">
        <v>10759200</v>
      </c>
      <c r="G1123" s="5" t="n">
        <v>15.74</v>
      </c>
      <c r="I1123" s="10" t="e">
        <f aca="false">IF(ROW(E1123) - 1 &gt;= $I$1,SUM(E1123:E1123(E1123,1 - $I$1, 0)) / $I$1,"")</f>
        <v>#VALUE!</v>
      </c>
      <c r="J1123" s="10" t="e">
        <f aca="false">IF(ROW(E1123) - 1 &gt;= $J$1,SUM(E1123:E1123(E1123,1 - $J$1, 0)) / $J$1,"")</f>
        <v>#VALUE!</v>
      </c>
      <c r="L1123" s="11" t="e">
        <f aca="true">IF(ROW(E1123) - 1 &gt;= $L$1,IF(OFFSET(I1123, -1, 0) = "", I1123, ((E1123 - L1122) * $K$4) + L1122), "")</f>
        <v>#VALUE!</v>
      </c>
      <c r="M1123" s="11" t="e">
        <f aca="true">IF(ROW(E1123) - 1 &gt;= $M$1,IF(OFFSET(J1123, -1, 0) = "", J1123, ((E1123 - M1122) * $K$6) + M1122), "")</f>
        <v>#VALUE!</v>
      </c>
      <c r="N1123" s="7" t="e">
        <f aca="false">IF(M1123&lt;&gt;"", L1123-M1123, "")</f>
        <v>#VALUE!</v>
      </c>
      <c r="P1123" s="4" t="e">
        <f aca="false">IF(ROW(E1123) - 1 &gt;= $P$1, IF(OFFSET(N1123, 1- $P$1, 0) &lt;&gt; "", SUM(N1123:N1123(N1123, 1 - $P$1, 0)) / $P$1, ""), "")</f>
        <v>#VALUE!</v>
      </c>
      <c r="Q1123" s="8" t="e">
        <f aca="true">IF(ROW(N1123) - 1 &gt;= $P$1,IF(OFFSET(P1123, -1, 0) = "", P1123, ((N1123 - Q1122) * $O$5) + Q1122), "")</f>
        <v>#VALUE!</v>
      </c>
      <c r="R1123" s="8" t="e">
        <f aca="false">IF(Q1123&lt;&gt;"", N1123 - Q1123, "")</f>
        <v>#VALUE!</v>
      </c>
    </row>
    <row collapsed="false" customFormat="false" customHeight="true" hidden="false" ht="14.4" outlineLevel="0" r="1124">
      <c r="A1124" s="9" t="n">
        <v>38190</v>
      </c>
      <c r="B1124" s="5" t="n">
        <v>31.25</v>
      </c>
      <c r="C1124" s="5" t="n">
        <v>31.73</v>
      </c>
      <c r="D1124" s="5" t="n">
        <v>31.06</v>
      </c>
      <c r="E1124" s="5" t="n">
        <v>31.68</v>
      </c>
      <c r="F1124" s="5" t="n">
        <v>11932800</v>
      </c>
      <c r="G1124" s="5" t="n">
        <v>15.77</v>
      </c>
      <c r="I1124" s="10" t="e">
        <f aca="false">IF(ROW(E1124) - 1 &gt;= $I$1,SUM(E1124:E1124(E1124,1 - $I$1, 0)) / $I$1,"")</f>
        <v>#VALUE!</v>
      </c>
      <c r="J1124" s="10" t="e">
        <f aca="false">IF(ROW(E1124) - 1 &gt;= $J$1,SUM(E1124:E1124(E1124,1 - $J$1, 0)) / $J$1,"")</f>
        <v>#VALUE!</v>
      </c>
      <c r="L1124" s="11" t="e">
        <f aca="true">IF(ROW(E1124) - 1 &gt;= $L$1,IF(OFFSET(I1124, -1, 0) = "", I1124, ((E1124 - L1123) * $K$4) + L1123), "")</f>
        <v>#VALUE!</v>
      </c>
      <c r="M1124" s="11" t="e">
        <f aca="true">IF(ROW(E1124) - 1 &gt;= $M$1,IF(OFFSET(J1124, -1, 0) = "", J1124, ((E1124 - M1123) * $K$6) + M1123), "")</f>
        <v>#VALUE!</v>
      </c>
      <c r="N1124" s="7" t="e">
        <f aca="false">IF(M1124&lt;&gt;"", L1124-M1124, "")</f>
        <v>#VALUE!</v>
      </c>
      <c r="P1124" s="4" t="e">
        <f aca="false">IF(ROW(E1124) - 1 &gt;= $P$1, IF(OFFSET(N1124, 1- $P$1, 0) &lt;&gt; "", SUM(N1124:N1124(N1124, 1 - $P$1, 0)) / $P$1, ""), "")</f>
        <v>#VALUE!</v>
      </c>
      <c r="Q1124" s="8" t="e">
        <f aca="true">IF(ROW(N1124) - 1 &gt;= $P$1,IF(OFFSET(P1124, -1, 0) = "", P1124, ((N1124 - Q1123) * $O$5) + Q1123), "")</f>
        <v>#VALUE!</v>
      </c>
      <c r="R1124" s="8" t="e">
        <f aca="false">IF(Q1124&lt;&gt;"", N1124 - Q1124, "")</f>
        <v>#VALUE!</v>
      </c>
    </row>
    <row collapsed="false" customFormat="false" customHeight="true" hidden="false" ht="14.4" outlineLevel="0" r="1125">
      <c r="A1125" s="9" t="n">
        <v>38191</v>
      </c>
      <c r="B1125" s="5" t="n">
        <v>31.53</v>
      </c>
      <c r="C1125" s="5" t="n">
        <v>31.75</v>
      </c>
      <c r="D1125" s="5" t="n">
        <v>30.48</v>
      </c>
      <c r="E1125" s="5" t="n">
        <v>30.7</v>
      </c>
      <c r="F1125" s="5" t="n">
        <v>9770400</v>
      </c>
      <c r="G1125" s="5" t="n">
        <v>15.28</v>
      </c>
      <c r="I1125" s="10" t="e">
        <f aca="false">IF(ROW(E1125) - 1 &gt;= $I$1,SUM(E1125:E1125(E1125,1 - $I$1, 0)) / $I$1,"")</f>
        <v>#VALUE!</v>
      </c>
      <c r="J1125" s="10" t="e">
        <f aca="false">IF(ROW(E1125) - 1 &gt;= $J$1,SUM(E1125:E1125(E1125,1 - $J$1, 0)) / $J$1,"")</f>
        <v>#VALUE!</v>
      </c>
      <c r="L1125" s="11" t="e">
        <f aca="true">IF(ROW(E1125) - 1 &gt;= $L$1,IF(OFFSET(I1125, -1, 0) = "", I1125, ((E1125 - L1124) * $K$4) + L1124), "")</f>
        <v>#VALUE!</v>
      </c>
      <c r="M1125" s="11" t="e">
        <f aca="true">IF(ROW(E1125) - 1 &gt;= $M$1,IF(OFFSET(J1125, -1, 0) = "", J1125, ((E1125 - M1124) * $K$6) + M1124), "")</f>
        <v>#VALUE!</v>
      </c>
      <c r="N1125" s="7" t="e">
        <f aca="false">IF(M1125&lt;&gt;"", L1125-M1125, "")</f>
        <v>#VALUE!</v>
      </c>
      <c r="P1125" s="4" t="e">
        <f aca="false">IF(ROW(E1125) - 1 &gt;= $P$1, IF(OFFSET(N1125, 1- $P$1, 0) &lt;&gt; "", SUM(N1125:N1125(N1125, 1 - $P$1, 0)) / $P$1, ""), "")</f>
        <v>#VALUE!</v>
      </c>
      <c r="Q1125" s="8" t="e">
        <f aca="true">IF(ROW(N1125) - 1 &gt;= $P$1,IF(OFFSET(P1125, -1, 0) = "", P1125, ((N1125 - Q1124) * $O$5) + Q1124), "")</f>
        <v>#VALUE!</v>
      </c>
      <c r="R1125" s="8" t="e">
        <f aca="false">IF(Q1125&lt;&gt;"", N1125 - Q1125, "")</f>
        <v>#VALUE!</v>
      </c>
    </row>
    <row collapsed="false" customFormat="false" customHeight="true" hidden="false" ht="14.4" outlineLevel="0" r="1126">
      <c r="A1126" s="9" t="n">
        <v>38194</v>
      </c>
      <c r="B1126" s="5" t="n">
        <v>30.85</v>
      </c>
      <c r="C1126" s="5" t="n">
        <v>31.45</v>
      </c>
      <c r="D1126" s="5" t="n">
        <v>30.78</v>
      </c>
      <c r="E1126" s="5" t="n">
        <v>31.26</v>
      </c>
      <c r="F1126" s="5" t="n">
        <v>14069000</v>
      </c>
      <c r="G1126" s="5" t="n">
        <v>15.56</v>
      </c>
      <c r="I1126" s="10" t="e">
        <f aca="false">IF(ROW(E1126) - 1 &gt;= $I$1,SUM(E1126:E1126(E1126,1 - $I$1, 0)) / $I$1,"")</f>
        <v>#VALUE!</v>
      </c>
      <c r="J1126" s="10" t="e">
        <f aca="false">IF(ROW(E1126) - 1 &gt;= $J$1,SUM(E1126:E1126(E1126,1 - $J$1, 0)) / $J$1,"")</f>
        <v>#VALUE!</v>
      </c>
      <c r="L1126" s="11" t="e">
        <f aca="true">IF(ROW(E1126) - 1 &gt;= $L$1,IF(OFFSET(I1126, -1, 0) = "", I1126, ((E1126 - L1125) * $K$4) + L1125), "")</f>
        <v>#VALUE!</v>
      </c>
      <c r="M1126" s="11" t="e">
        <f aca="true">IF(ROW(E1126) - 1 &gt;= $M$1,IF(OFFSET(J1126, -1, 0) = "", J1126, ((E1126 - M1125) * $K$6) + M1125), "")</f>
        <v>#VALUE!</v>
      </c>
      <c r="N1126" s="7" t="e">
        <f aca="false">IF(M1126&lt;&gt;"", L1126-M1126, "")</f>
        <v>#VALUE!</v>
      </c>
      <c r="P1126" s="4" t="e">
        <f aca="false">IF(ROW(E1126) - 1 &gt;= $P$1, IF(OFFSET(N1126, 1- $P$1, 0) &lt;&gt; "", SUM(N1126:N1126(N1126, 1 - $P$1, 0)) / $P$1, ""), "")</f>
        <v>#VALUE!</v>
      </c>
      <c r="Q1126" s="8" t="e">
        <f aca="true">IF(ROW(N1126) - 1 &gt;= $P$1,IF(OFFSET(P1126, -1, 0) = "", P1126, ((N1126 - Q1125) * $O$5) + Q1125), "")</f>
        <v>#VALUE!</v>
      </c>
      <c r="R1126" s="8" t="e">
        <f aca="false">IF(Q1126&lt;&gt;"", N1126 - Q1126, "")</f>
        <v>#VALUE!</v>
      </c>
    </row>
    <row collapsed="false" customFormat="false" customHeight="true" hidden="false" ht="14.4" outlineLevel="0" r="1127">
      <c r="A1127" s="9" t="n">
        <v>38195</v>
      </c>
      <c r="B1127" s="5" t="n">
        <v>31.8</v>
      </c>
      <c r="C1127" s="5" t="n">
        <v>32.75</v>
      </c>
      <c r="D1127" s="5" t="n">
        <v>31.57</v>
      </c>
      <c r="E1127" s="5" t="n">
        <v>32.43</v>
      </c>
      <c r="F1127" s="5" t="n">
        <v>15178800</v>
      </c>
      <c r="G1127" s="5" t="n">
        <v>16.15</v>
      </c>
      <c r="I1127" s="10" t="e">
        <f aca="false">IF(ROW(E1127) - 1 &gt;= $I$1,SUM(E1127:E1127(E1127,1 - $I$1, 0)) / $I$1,"")</f>
        <v>#VALUE!</v>
      </c>
      <c r="J1127" s="10" t="e">
        <f aca="false">IF(ROW(E1127) - 1 &gt;= $J$1,SUM(E1127:E1127(E1127,1 - $J$1, 0)) / $J$1,"")</f>
        <v>#VALUE!</v>
      </c>
      <c r="L1127" s="11" t="e">
        <f aca="true">IF(ROW(E1127) - 1 &gt;= $L$1,IF(OFFSET(I1127, -1, 0) = "", I1127, ((E1127 - L1126) * $K$4) + L1126), "")</f>
        <v>#VALUE!</v>
      </c>
      <c r="M1127" s="11" t="e">
        <f aca="true">IF(ROW(E1127) - 1 &gt;= $M$1,IF(OFFSET(J1127, -1, 0) = "", J1127, ((E1127 - M1126) * $K$6) + M1126), "")</f>
        <v>#VALUE!</v>
      </c>
      <c r="N1127" s="7" t="e">
        <f aca="false">IF(M1127&lt;&gt;"", L1127-M1127, "")</f>
        <v>#VALUE!</v>
      </c>
      <c r="P1127" s="4" t="e">
        <f aca="false">IF(ROW(E1127) - 1 &gt;= $P$1, IF(OFFSET(N1127, 1- $P$1, 0) &lt;&gt; "", SUM(N1127:N1127(N1127, 1 - $P$1, 0)) / $P$1, ""), "")</f>
        <v>#VALUE!</v>
      </c>
      <c r="Q1127" s="8" t="e">
        <f aca="true">IF(ROW(N1127) - 1 &gt;= $P$1,IF(OFFSET(P1127, -1, 0) = "", P1127, ((N1127 - Q1126) * $O$5) + Q1126), "")</f>
        <v>#VALUE!</v>
      </c>
      <c r="R1127" s="8" t="e">
        <f aca="false">IF(Q1127&lt;&gt;"", N1127 - Q1127, "")</f>
        <v>#VALUE!</v>
      </c>
    </row>
    <row collapsed="false" customFormat="false" customHeight="true" hidden="false" ht="14.4" outlineLevel="0" r="1128">
      <c r="A1128" s="9" t="n">
        <v>38196</v>
      </c>
      <c r="B1128" s="5" t="n">
        <v>32.31</v>
      </c>
      <c r="C1128" s="5" t="n">
        <v>32.41</v>
      </c>
      <c r="D1128" s="5" t="n">
        <v>31.16</v>
      </c>
      <c r="E1128" s="5" t="n">
        <v>32.27</v>
      </c>
      <c r="F1128" s="5" t="n">
        <v>10180400</v>
      </c>
      <c r="G1128" s="5" t="n">
        <v>16.07</v>
      </c>
      <c r="I1128" s="10" t="e">
        <f aca="false">IF(ROW(E1128) - 1 &gt;= $I$1,SUM(E1128:E1128(E1128,1 - $I$1, 0)) / $I$1,"")</f>
        <v>#VALUE!</v>
      </c>
      <c r="J1128" s="10" t="e">
        <f aca="false">IF(ROW(E1128) - 1 &gt;= $J$1,SUM(E1128:E1128(E1128,1 - $J$1, 0)) / $J$1,"")</f>
        <v>#VALUE!</v>
      </c>
      <c r="L1128" s="11" t="e">
        <f aca="true">IF(ROW(E1128) - 1 &gt;= $L$1,IF(OFFSET(I1128, -1, 0) = "", I1128, ((E1128 - L1127) * $K$4) + L1127), "")</f>
        <v>#VALUE!</v>
      </c>
      <c r="M1128" s="11" t="e">
        <f aca="true">IF(ROW(E1128) - 1 &gt;= $M$1,IF(OFFSET(J1128, -1, 0) = "", J1128, ((E1128 - M1127) * $K$6) + M1127), "")</f>
        <v>#VALUE!</v>
      </c>
      <c r="N1128" s="7" t="e">
        <f aca="false">IF(M1128&lt;&gt;"", L1128-M1128, "")</f>
        <v>#VALUE!</v>
      </c>
      <c r="P1128" s="4" t="e">
        <f aca="false">IF(ROW(E1128) - 1 &gt;= $P$1, IF(OFFSET(N1128, 1- $P$1, 0) &lt;&gt; "", SUM(N1128:N1128(N1128, 1 - $P$1, 0)) / $P$1, ""), "")</f>
        <v>#VALUE!</v>
      </c>
      <c r="Q1128" s="8" t="e">
        <f aca="true">IF(ROW(N1128) - 1 &gt;= $P$1,IF(OFFSET(P1128, -1, 0) = "", P1128, ((N1128 - Q1127) * $O$5) + Q1127), "")</f>
        <v>#VALUE!</v>
      </c>
      <c r="R1128" s="8" t="e">
        <f aca="false">IF(Q1128&lt;&gt;"", N1128 - Q1128, "")</f>
        <v>#VALUE!</v>
      </c>
    </row>
    <row collapsed="false" customFormat="false" customHeight="true" hidden="false" ht="14.4" outlineLevel="0" r="1129">
      <c r="A1129" s="9" t="n">
        <v>38197</v>
      </c>
      <c r="B1129" s="5" t="n">
        <v>32.47</v>
      </c>
      <c r="C1129" s="5" t="n">
        <v>32.82</v>
      </c>
      <c r="D1129" s="5" t="n">
        <v>32.13</v>
      </c>
      <c r="E1129" s="5" t="n">
        <v>32.64</v>
      </c>
      <c r="F1129" s="5" t="n">
        <v>7934200</v>
      </c>
      <c r="G1129" s="5" t="n">
        <v>16.25</v>
      </c>
      <c r="I1129" s="10" t="e">
        <f aca="false">IF(ROW(E1129) - 1 &gt;= $I$1,SUM(E1129:E1129(E1129,1 - $I$1, 0)) / $I$1,"")</f>
        <v>#VALUE!</v>
      </c>
      <c r="J1129" s="10" t="e">
        <f aca="false">IF(ROW(E1129) - 1 &gt;= $J$1,SUM(E1129:E1129(E1129,1 - $J$1, 0)) / $J$1,"")</f>
        <v>#VALUE!</v>
      </c>
      <c r="L1129" s="11" t="e">
        <f aca="true">IF(ROW(E1129) - 1 &gt;= $L$1,IF(OFFSET(I1129, -1, 0) = "", I1129, ((E1129 - L1128) * $K$4) + L1128), "")</f>
        <v>#VALUE!</v>
      </c>
      <c r="M1129" s="11" t="e">
        <f aca="true">IF(ROW(E1129) - 1 &gt;= $M$1,IF(OFFSET(J1129, -1, 0) = "", J1129, ((E1129 - M1128) * $K$6) + M1128), "")</f>
        <v>#VALUE!</v>
      </c>
      <c r="N1129" s="7" t="e">
        <f aca="false">IF(M1129&lt;&gt;"", L1129-M1129, "")</f>
        <v>#VALUE!</v>
      </c>
      <c r="P1129" s="4" t="e">
        <f aca="false">IF(ROW(E1129) - 1 &gt;= $P$1, IF(OFFSET(N1129, 1- $P$1, 0) &lt;&gt; "", SUM(N1129:N1129(N1129, 1 - $P$1, 0)) / $P$1, ""), "")</f>
        <v>#VALUE!</v>
      </c>
      <c r="Q1129" s="8" t="e">
        <f aca="true">IF(ROW(N1129) - 1 &gt;= $P$1,IF(OFFSET(P1129, -1, 0) = "", P1129, ((N1129 - Q1128) * $O$5) + Q1128), "")</f>
        <v>#VALUE!</v>
      </c>
      <c r="R1129" s="8" t="e">
        <f aca="false">IF(Q1129&lt;&gt;"", N1129 - Q1129, "")</f>
        <v>#VALUE!</v>
      </c>
    </row>
    <row collapsed="false" customFormat="false" customHeight="true" hidden="false" ht="14.4" outlineLevel="0" r="1130">
      <c r="A1130" s="9" t="n">
        <v>38198</v>
      </c>
      <c r="B1130" s="5" t="n">
        <v>32.65</v>
      </c>
      <c r="C1130" s="5" t="n">
        <v>33</v>
      </c>
      <c r="D1130" s="5" t="n">
        <v>32</v>
      </c>
      <c r="E1130" s="5" t="n">
        <v>32.34</v>
      </c>
      <c r="F1130" s="5" t="n">
        <v>8679400</v>
      </c>
      <c r="G1130" s="5" t="n">
        <v>16.1</v>
      </c>
      <c r="I1130" s="10" t="e">
        <f aca="false">IF(ROW(E1130) - 1 &gt;= $I$1,SUM(E1130:E1130(E1130,1 - $I$1, 0)) / $I$1,"")</f>
        <v>#VALUE!</v>
      </c>
      <c r="J1130" s="10" t="e">
        <f aca="false">IF(ROW(E1130) - 1 &gt;= $J$1,SUM(E1130:E1130(E1130,1 - $J$1, 0)) / $J$1,"")</f>
        <v>#VALUE!</v>
      </c>
      <c r="L1130" s="11" t="e">
        <f aca="true">IF(ROW(E1130) - 1 &gt;= $L$1,IF(OFFSET(I1130, -1, 0) = "", I1130, ((E1130 - L1129) * $K$4) + L1129), "")</f>
        <v>#VALUE!</v>
      </c>
      <c r="M1130" s="11" t="e">
        <f aca="true">IF(ROW(E1130) - 1 &gt;= $M$1,IF(OFFSET(J1130, -1, 0) = "", J1130, ((E1130 - M1129) * $K$6) + M1129), "")</f>
        <v>#VALUE!</v>
      </c>
      <c r="N1130" s="7" t="e">
        <f aca="false">IF(M1130&lt;&gt;"", L1130-M1130, "")</f>
        <v>#VALUE!</v>
      </c>
      <c r="P1130" s="4" t="e">
        <f aca="false">IF(ROW(E1130) - 1 &gt;= $P$1, IF(OFFSET(N1130, 1- $P$1, 0) &lt;&gt; "", SUM(N1130:N1130(N1130, 1 - $P$1, 0)) / $P$1, ""), "")</f>
        <v>#VALUE!</v>
      </c>
      <c r="Q1130" s="8" t="e">
        <f aca="true">IF(ROW(N1130) - 1 &gt;= $P$1,IF(OFFSET(P1130, -1, 0) = "", P1130, ((N1130 - Q1129) * $O$5) + Q1129), "")</f>
        <v>#VALUE!</v>
      </c>
      <c r="R1130" s="8" t="e">
        <f aca="false">IF(Q1130&lt;&gt;"", N1130 - Q1130, "")</f>
        <v>#VALUE!</v>
      </c>
    </row>
    <row collapsed="false" customFormat="false" customHeight="true" hidden="false" ht="14.4" outlineLevel="0" r="1131">
      <c r="A1131" s="9" t="n">
        <v>38201</v>
      </c>
      <c r="B1131" s="5" t="n">
        <v>31.18</v>
      </c>
      <c r="C1131" s="5" t="n">
        <v>32.2</v>
      </c>
      <c r="D1131" s="5" t="n">
        <v>31.13</v>
      </c>
      <c r="E1131" s="5" t="n">
        <v>31.58</v>
      </c>
      <c r="F1131" s="5" t="n">
        <v>13039000</v>
      </c>
      <c r="G1131" s="5" t="n">
        <v>15.72</v>
      </c>
      <c r="I1131" s="10" t="e">
        <f aca="false">IF(ROW(E1131) - 1 &gt;= $I$1,SUM(E1131:E1131(E1131,1 - $I$1, 0)) / $I$1,"")</f>
        <v>#VALUE!</v>
      </c>
      <c r="J1131" s="10" t="e">
        <f aca="false">IF(ROW(E1131) - 1 &gt;= $J$1,SUM(E1131:E1131(E1131,1 - $J$1, 0)) / $J$1,"")</f>
        <v>#VALUE!</v>
      </c>
      <c r="L1131" s="11" t="e">
        <f aca="true">IF(ROW(E1131) - 1 &gt;= $L$1,IF(OFFSET(I1131, -1, 0) = "", I1131, ((E1131 - L1130) * $K$4) + L1130), "")</f>
        <v>#VALUE!</v>
      </c>
      <c r="M1131" s="11" t="e">
        <f aca="true">IF(ROW(E1131) - 1 &gt;= $M$1,IF(OFFSET(J1131, -1, 0) = "", J1131, ((E1131 - M1130) * $K$6) + M1130), "")</f>
        <v>#VALUE!</v>
      </c>
      <c r="N1131" s="7" t="e">
        <f aca="false">IF(M1131&lt;&gt;"", L1131-M1131, "")</f>
        <v>#VALUE!</v>
      </c>
      <c r="P1131" s="4" t="e">
        <f aca="false">IF(ROW(E1131) - 1 &gt;= $P$1, IF(OFFSET(N1131, 1- $P$1, 0) &lt;&gt; "", SUM(N1131:N1131(N1131, 1 - $P$1, 0)) / $P$1, ""), "")</f>
        <v>#VALUE!</v>
      </c>
      <c r="Q1131" s="8" t="e">
        <f aca="true">IF(ROW(N1131) - 1 &gt;= $P$1,IF(OFFSET(P1131, -1, 0) = "", P1131, ((N1131 - Q1130) * $O$5) + Q1130), "")</f>
        <v>#VALUE!</v>
      </c>
      <c r="R1131" s="8" t="e">
        <f aca="false">IF(Q1131&lt;&gt;"", N1131 - Q1131, "")</f>
        <v>#VALUE!</v>
      </c>
    </row>
    <row collapsed="false" customFormat="false" customHeight="true" hidden="false" ht="14.4" outlineLevel="0" r="1132">
      <c r="A1132" s="9" t="n">
        <v>38202</v>
      </c>
      <c r="B1132" s="5" t="n">
        <v>31.45</v>
      </c>
      <c r="C1132" s="5" t="n">
        <v>31.72</v>
      </c>
      <c r="D1132" s="5" t="n">
        <v>31.15</v>
      </c>
      <c r="E1132" s="5" t="n">
        <v>31.29</v>
      </c>
      <c r="F1132" s="5" t="n">
        <v>7558200</v>
      </c>
      <c r="G1132" s="5" t="n">
        <v>15.58</v>
      </c>
      <c r="I1132" s="10" t="e">
        <f aca="false">IF(ROW(E1132) - 1 &gt;= $I$1,SUM(E1132:E1132(E1132,1 - $I$1, 0)) / $I$1,"")</f>
        <v>#VALUE!</v>
      </c>
      <c r="J1132" s="10" t="e">
        <f aca="false">IF(ROW(E1132) - 1 &gt;= $J$1,SUM(E1132:E1132(E1132,1 - $J$1, 0)) / $J$1,"")</f>
        <v>#VALUE!</v>
      </c>
      <c r="L1132" s="11" t="e">
        <f aca="true">IF(ROW(E1132) - 1 &gt;= $L$1,IF(OFFSET(I1132, -1, 0) = "", I1132, ((E1132 - L1131) * $K$4) + L1131), "")</f>
        <v>#VALUE!</v>
      </c>
      <c r="M1132" s="11" t="e">
        <f aca="true">IF(ROW(E1132) - 1 &gt;= $M$1,IF(OFFSET(J1132, -1, 0) = "", J1132, ((E1132 - M1131) * $K$6) + M1131), "")</f>
        <v>#VALUE!</v>
      </c>
      <c r="N1132" s="7" t="e">
        <f aca="false">IF(M1132&lt;&gt;"", L1132-M1132, "")</f>
        <v>#VALUE!</v>
      </c>
      <c r="P1132" s="4" t="e">
        <f aca="false">IF(ROW(E1132) - 1 &gt;= $P$1, IF(OFFSET(N1132, 1- $P$1, 0) &lt;&gt; "", SUM(N1132:N1132(N1132, 1 - $P$1, 0)) / $P$1, ""), "")</f>
        <v>#VALUE!</v>
      </c>
      <c r="Q1132" s="8" t="e">
        <f aca="true">IF(ROW(N1132) - 1 &gt;= $P$1,IF(OFFSET(P1132, -1, 0) = "", P1132, ((N1132 - Q1131) * $O$5) + Q1131), "")</f>
        <v>#VALUE!</v>
      </c>
      <c r="R1132" s="8" t="e">
        <f aca="false">IF(Q1132&lt;&gt;"", N1132 - Q1132, "")</f>
        <v>#VALUE!</v>
      </c>
    </row>
    <row collapsed="false" customFormat="false" customHeight="true" hidden="false" ht="14.4" outlineLevel="0" r="1133">
      <c r="A1133" s="9" t="n">
        <v>38203</v>
      </c>
      <c r="B1133" s="5" t="n">
        <v>31.19</v>
      </c>
      <c r="C1133" s="5" t="n">
        <v>32.12</v>
      </c>
      <c r="D1133" s="5" t="n">
        <v>31.17</v>
      </c>
      <c r="E1133" s="5" t="n">
        <v>31.79</v>
      </c>
      <c r="F1133" s="5" t="n">
        <v>9874600</v>
      </c>
      <c r="G1133" s="5" t="n">
        <v>15.83</v>
      </c>
      <c r="I1133" s="10" t="e">
        <f aca="false">IF(ROW(E1133) - 1 &gt;= $I$1,SUM(E1133:E1133(E1133,1 - $I$1, 0)) / $I$1,"")</f>
        <v>#VALUE!</v>
      </c>
      <c r="J1133" s="10" t="e">
        <f aca="false">IF(ROW(E1133) - 1 &gt;= $J$1,SUM(E1133:E1133(E1133,1 - $J$1, 0)) / $J$1,"")</f>
        <v>#VALUE!</v>
      </c>
      <c r="L1133" s="11" t="e">
        <f aca="true">IF(ROW(E1133) - 1 &gt;= $L$1,IF(OFFSET(I1133, -1, 0) = "", I1133, ((E1133 - L1132) * $K$4) + L1132), "")</f>
        <v>#VALUE!</v>
      </c>
      <c r="M1133" s="11" t="e">
        <f aca="true">IF(ROW(E1133) - 1 &gt;= $M$1,IF(OFFSET(J1133, -1, 0) = "", J1133, ((E1133 - M1132) * $K$6) + M1132), "")</f>
        <v>#VALUE!</v>
      </c>
      <c r="N1133" s="7" t="e">
        <f aca="false">IF(M1133&lt;&gt;"", L1133-M1133, "")</f>
        <v>#VALUE!</v>
      </c>
      <c r="P1133" s="4" t="e">
        <f aca="false">IF(ROW(E1133) - 1 &gt;= $P$1, IF(OFFSET(N1133, 1- $P$1, 0) &lt;&gt; "", SUM(N1133:N1133(N1133, 1 - $P$1, 0)) / $P$1, ""), "")</f>
        <v>#VALUE!</v>
      </c>
      <c r="Q1133" s="8" t="e">
        <f aca="true">IF(ROW(N1133) - 1 &gt;= $P$1,IF(OFFSET(P1133, -1, 0) = "", P1133, ((N1133 - Q1132) * $O$5) + Q1132), "")</f>
        <v>#VALUE!</v>
      </c>
      <c r="R1133" s="8" t="e">
        <f aca="false">IF(Q1133&lt;&gt;"", N1133 - Q1133, "")</f>
        <v>#VALUE!</v>
      </c>
    </row>
    <row collapsed="false" customFormat="false" customHeight="true" hidden="false" ht="14.4" outlineLevel="0" r="1134">
      <c r="A1134" s="9" t="n">
        <v>38204</v>
      </c>
      <c r="B1134" s="5" t="n">
        <v>31.81</v>
      </c>
      <c r="C1134" s="5" t="n">
        <v>32.3</v>
      </c>
      <c r="D1134" s="5" t="n">
        <v>31.25</v>
      </c>
      <c r="E1134" s="5" t="n">
        <v>31.39</v>
      </c>
      <c r="F1134" s="5" t="n">
        <v>8732200</v>
      </c>
      <c r="G1134" s="5" t="n">
        <v>15.63</v>
      </c>
      <c r="I1134" s="10" t="e">
        <f aca="false">IF(ROW(E1134) - 1 &gt;= $I$1,SUM(E1134:E1134(E1134,1 - $I$1, 0)) / $I$1,"")</f>
        <v>#VALUE!</v>
      </c>
      <c r="J1134" s="10" t="e">
        <f aca="false">IF(ROW(E1134) - 1 &gt;= $J$1,SUM(E1134:E1134(E1134,1 - $J$1, 0)) / $J$1,"")</f>
        <v>#VALUE!</v>
      </c>
      <c r="L1134" s="11" t="e">
        <f aca="true">IF(ROW(E1134) - 1 &gt;= $L$1,IF(OFFSET(I1134, -1, 0) = "", I1134, ((E1134 - L1133) * $K$4) + L1133), "")</f>
        <v>#VALUE!</v>
      </c>
      <c r="M1134" s="11" t="e">
        <f aca="true">IF(ROW(E1134) - 1 &gt;= $M$1,IF(OFFSET(J1134, -1, 0) = "", J1134, ((E1134 - M1133) * $K$6) + M1133), "")</f>
        <v>#VALUE!</v>
      </c>
      <c r="N1134" s="7" t="e">
        <f aca="false">IF(M1134&lt;&gt;"", L1134-M1134, "")</f>
        <v>#VALUE!</v>
      </c>
      <c r="P1134" s="4" t="e">
        <f aca="false">IF(ROW(E1134) - 1 &gt;= $P$1, IF(OFFSET(N1134, 1- $P$1, 0) &lt;&gt; "", SUM(N1134:N1134(N1134, 1 - $P$1, 0)) / $P$1, ""), "")</f>
        <v>#VALUE!</v>
      </c>
      <c r="Q1134" s="8" t="e">
        <f aca="true">IF(ROW(N1134) - 1 &gt;= $P$1,IF(OFFSET(P1134, -1, 0) = "", P1134, ((N1134 - Q1133) * $O$5) + Q1133), "")</f>
        <v>#VALUE!</v>
      </c>
      <c r="R1134" s="8" t="e">
        <f aca="false">IF(Q1134&lt;&gt;"", N1134 - Q1134, "")</f>
        <v>#VALUE!</v>
      </c>
    </row>
    <row collapsed="false" customFormat="false" customHeight="true" hidden="false" ht="14.4" outlineLevel="0" r="1135">
      <c r="A1135" s="9" t="n">
        <v>38205</v>
      </c>
      <c r="B1135" s="5" t="n">
        <v>30.9</v>
      </c>
      <c r="C1135" s="5" t="n">
        <v>31.1</v>
      </c>
      <c r="D1135" s="5" t="n">
        <v>29.7</v>
      </c>
      <c r="E1135" s="5" t="n">
        <v>29.78</v>
      </c>
      <c r="F1135" s="5" t="n">
        <v>17581800</v>
      </c>
      <c r="G1135" s="5" t="n">
        <v>14.83</v>
      </c>
      <c r="I1135" s="10" t="e">
        <f aca="false">IF(ROW(E1135) - 1 &gt;= $I$1,SUM(E1135:E1135(E1135,1 - $I$1, 0)) / $I$1,"")</f>
        <v>#VALUE!</v>
      </c>
      <c r="J1135" s="10" t="e">
        <f aca="false">IF(ROW(E1135) - 1 &gt;= $J$1,SUM(E1135:E1135(E1135,1 - $J$1, 0)) / $J$1,"")</f>
        <v>#VALUE!</v>
      </c>
      <c r="L1135" s="11" t="e">
        <f aca="true">IF(ROW(E1135) - 1 &gt;= $L$1,IF(OFFSET(I1135, -1, 0) = "", I1135, ((E1135 - L1134) * $K$4) + L1134), "")</f>
        <v>#VALUE!</v>
      </c>
      <c r="M1135" s="11" t="e">
        <f aca="true">IF(ROW(E1135) - 1 &gt;= $M$1,IF(OFFSET(J1135, -1, 0) = "", J1135, ((E1135 - M1134) * $K$6) + M1134), "")</f>
        <v>#VALUE!</v>
      </c>
      <c r="N1135" s="7" t="e">
        <f aca="false">IF(M1135&lt;&gt;"", L1135-M1135, "")</f>
        <v>#VALUE!</v>
      </c>
      <c r="P1135" s="4" t="e">
        <f aca="false">IF(ROW(E1135) - 1 &gt;= $P$1, IF(OFFSET(N1135, 1- $P$1, 0) &lt;&gt; "", SUM(N1135:N1135(N1135, 1 - $P$1, 0)) / $P$1, ""), "")</f>
        <v>#VALUE!</v>
      </c>
      <c r="Q1135" s="8" t="e">
        <f aca="true">IF(ROW(N1135) - 1 &gt;= $P$1,IF(OFFSET(P1135, -1, 0) = "", P1135, ((N1135 - Q1134) * $O$5) + Q1134), "")</f>
        <v>#VALUE!</v>
      </c>
      <c r="R1135" s="8" t="e">
        <f aca="false">IF(Q1135&lt;&gt;"", N1135 - Q1135, "")</f>
        <v>#VALUE!</v>
      </c>
    </row>
    <row collapsed="false" customFormat="false" customHeight="true" hidden="false" ht="14.4" outlineLevel="0" r="1136">
      <c r="A1136" s="9" t="n">
        <v>38208</v>
      </c>
      <c r="B1136" s="5" t="n">
        <v>29.85</v>
      </c>
      <c r="C1136" s="5" t="n">
        <v>30.45</v>
      </c>
      <c r="D1136" s="5" t="n">
        <v>29.81</v>
      </c>
      <c r="E1136" s="5" t="n">
        <v>30.3</v>
      </c>
      <c r="F1136" s="5" t="n">
        <v>10387400</v>
      </c>
      <c r="G1136" s="5" t="n">
        <v>15.09</v>
      </c>
      <c r="I1136" s="10" t="e">
        <f aca="false">IF(ROW(E1136) - 1 &gt;= $I$1,SUM(E1136:E1136(E1136,1 - $I$1, 0)) / $I$1,"")</f>
        <v>#VALUE!</v>
      </c>
      <c r="J1136" s="10" t="e">
        <f aca="false">IF(ROW(E1136) - 1 &gt;= $J$1,SUM(E1136:E1136(E1136,1 - $J$1, 0)) / $J$1,"")</f>
        <v>#VALUE!</v>
      </c>
      <c r="L1136" s="11" t="e">
        <f aca="true">IF(ROW(E1136) - 1 &gt;= $L$1,IF(OFFSET(I1136, -1, 0) = "", I1136, ((E1136 - L1135) * $K$4) + L1135), "")</f>
        <v>#VALUE!</v>
      </c>
      <c r="M1136" s="11" t="e">
        <f aca="true">IF(ROW(E1136) - 1 &gt;= $M$1,IF(OFFSET(J1136, -1, 0) = "", J1136, ((E1136 - M1135) * $K$6) + M1135), "")</f>
        <v>#VALUE!</v>
      </c>
      <c r="N1136" s="7" t="e">
        <f aca="false">IF(M1136&lt;&gt;"", L1136-M1136, "")</f>
        <v>#VALUE!</v>
      </c>
      <c r="P1136" s="4" t="e">
        <f aca="false">IF(ROW(E1136) - 1 &gt;= $P$1, IF(OFFSET(N1136, 1- $P$1, 0) &lt;&gt; "", SUM(N1136:N1136(N1136, 1 - $P$1, 0)) / $P$1, ""), "")</f>
        <v>#VALUE!</v>
      </c>
      <c r="Q1136" s="8" t="e">
        <f aca="true">IF(ROW(N1136) - 1 &gt;= $P$1,IF(OFFSET(P1136, -1, 0) = "", P1136, ((N1136 - Q1135) * $O$5) + Q1135), "")</f>
        <v>#VALUE!</v>
      </c>
      <c r="R1136" s="8" t="e">
        <f aca="false">IF(Q1136&lt;&gt;"", N1136 - Q1136, "")</f>
        <v>#VALUE!</v>
      </c>
    </row>
    <row collapsed="false" customFormat="false" customHeight="true" hidden="false" ht="14.4" outlineLevel="0" r="1137">
      <c r="A1137" s="9" t="n">
        <v>38209</v>
      </c>
      <c r="B1137" s="5" t="n">
        <v>30.39</v>
      </c>
      <c r="C1137" s="5" t="n">
        <v>31.54</v>
      </c>
      <c r="D1137" s="5" t="n">
        <v>30.35</v>
      </c>
      <c r="E1137" s="5" t="n">
        <v>31.52</v>
      </c>
      <c r="F1137" s="5" t="n">
        <v>12537000</v>
      </c>
      <c r="G1137" s="5" t="n">
        <v>15.69</v>
      </c>
      <c r="I1137" s="10" t="e">
        <f aca="false">IF(ROW(E1137) - 1 &gt;= $I$1,SUM(E1137:E1137(E1137,1 - $I$1, 0)) / $I$1,"")</f>
        <v>#VALUE!</v>
      </c>
      <c r="J1137" s="10" t="e">
        <f aca="false">IF(ROW(E1137) - 1 &gt;= $J$1,SUM(E1137:E1137(E1137,1 - $J$1, 0)) / $J$1,"")</f>
        <v>#VALUE!</v>
      </c>
      <c r="L1137" s="11" t="e">
        <f aca="true">IF(ROW(E1137) - 1 &gt;= $L$1,IF(OFFSET(I1137, -1, 0) = "", I1137, ((E1137 - L1136) * $K$4) + L1136), "")</f>
        <v>#VALUE!</v>
      </c>
      <c r="M1137" s="11" t="e">
        <f aca="true">IF(ROW(E1137) - 1 &gt;= $M$1,IF(OFFSET(J1137, -1, 0) = "", J1137, ((E1137 - M1136) * $K$6) + M1136), "")</f>
        <v>#VALUE!</v>
      </c>
      <c r="N1137" s="7" t="e">
        <f aca="false">IF(M1137&lt;&gt;"", L1137-M1137, "")</f>
        <v>#VALUE!</v>
      </c>
      <c r="P1137" s="4" t="e">
        <f aca="false">IF(ROW(E1137) - 1 &gt;= $P$1, IF(OFFSET(N1137, 1- $P$1, 0) &lt;&gt; "", SUM(N1137:N1137(N1137, 1 - $P$1, 0)) / $P$1, ""), "")</f>
        <v>#VALUE!</v>
      </c>
      <c r="Q1137" s="8" t="e">
        <f aca="true">IF(ROW(N1137) - 1 &gt;= $P$1,IF(OFFSET(P1137, -1, 0) = "", P1137, ((N1137 - Q1136) * $O$5) + Q1136), "")</f>
        <v>#VALUE!</v>
      </c>
      <c r="R1137" s="8" t="e">
        <f aca="false">IF(Q1137&lt;&gt;"", N1137 - Q1137, "")</f>
        <v>#VALUE!</v>
      </c>
    </row>
    <row collapsed="false" customFormat="false" customHeight="true" hidden="false" ht="14.4" outlineLevel="0" r="1138">
      <c r="A1138" s="9" t="n">
        <v>38210</v>
      </c>
      <c r="B1138" s="5" t="n">
        <v>31.1</v>
      </c>
      <c r="C1138" s="5" t="n">
        <v>31.13</v>
      </c>
      <c r="D1138" s="5" t="n">
        <v>30.26</v>
      </c>
      <c r="E1138" s="5" t="n">
        <v>31.01</v>
      </c>
      <c r="F1138" s="5" t="n">
        <v>11514000</v>
      </c>
      <c r="G1138" s="5" t="n">
        <v>15.44</v>
      </c>
      <c r="I1138" s="10" t="e">
        <f aca="false">IF(ROW(E1138) - 1 &gt;= $I$1,SUM(E1138:E1138(E1138,1 - $I$1, 0)) / $I$1,"")</f>
        <v>#VALUE!</v>
      </c>
      <c r="J1138" s="10" t="e">
        <f aca="false">IF(ROW(E1138) - 1 &gt;= $J$1,SUM(E1138:E1138(E1138,1 - $J$1, 0)) / $J$1,"")</f>
        <v>#VALUE!</v>
      </c>
      <c r="L1138" s="11" t="e">
        <f aca="true">IF(ROW(E1138) - 1 &gt;= $L$1,IF(OFFSET(I1138, -1, 0) = "", I1138, ((E1138 - L1137) * $K$4) + L1137), "")</f>
        <v>#VALUE!</v>
      </c>
      <c r="M1138" s="11" t="e">
        <f aca="true">IF(ROW(E1138) - 1 &gt;= $M$1,IF(OFFSET(J1138, -1, 0) = "", J1138, ((E1138 - M1137) * $K$6) + M1137), "")</f>
        <v>#VALUE!</v>
      </c>
      <c r="N1138" s="7" t="e">
        <f aca="false">IF(M1138&lt;&gt;"", L1138-M1138, "")</f>
        <v>#VALUE!</v>
      </c>
      <c r="P1138" s="4" t="e">
        <f aca="false">IF(ROW(E1138) - 1 &gt;= $P$1, IF(OFFSET(N1138, 1- $P$1, 0) &lt;&gt; "", SUM(N1138:N1138(N1138, 1 - $P$1, 0)) / $P$1, ""), "")</f>
        <v>#VALUE!</v>
      </c>
      <c r="Q1138" s="8" t="e">
        <f aca="true">IF(ROW(N1138) - 1 &gt;= $P$1,IF(OFFSET(P1138, -1, 0) = "", P1138, ((N1138 - Q1137) * $O$5) + Q1137), "")</f>
        <v>#VALUE!</v>
      </c>
      <c r="R1138" s="8" t="e">
        <f aca="false">IF(Q1138&lt;&gt;"", N1138 - Q1138, "")</f>
        <v>#VALUE!</v>
      </c>
    </row>
    <row collapsed="false" customFormat="false" customHeight="true" hidden="false" ht="14.4" outlineLevel="0" r="1139">
      <c r="A1139" s="9" t="n">
        <v>38211</v>
      </c>
      <c r="B1139" s="5" t="n">
        <v>30.45</v>
      </c>
      <c r="C1139" s="5" t="n">
        <v>30.85</v>
      </c>
      <c r="D1139" s="5" t="n">
        <v>30.28</v>
      </c>
      <c r="E1139" s="5" t="n">
        <v>30.37</v>
      </c>
      <c r="F1139" s="5" t="n">
        <v>8078600</v>
      </c>
      <c r="G1139" s="5" t="n">
        <v>15.12</v>
      </c>
      <c r="I1139" s="10" t="e">
        <f aca="false">IF(ROW(E1139) - 1 &gt;= $I$1,SUM(E1139:E1139(E1139,1 - $I$1, 0)) / $I$1,"")</f>
        <v>#VALUE!</v>
      </c>
      <c r="J1139" s="10" t="e">
        <f aca="false">IF(ROW(E1139) - 1 &gt;= $J$1,SUM(E1139:E1139(E1139,1 - $J$1, 0)) / $J$1,"")</f>
        <v>#VALUE!</v>
      </c>
      <c r="L1139" s="11" t="e">
        <f aca="true">IF(ROW(E1139) - 1 &gt;= $L$1,IF(OFFSET(I1139, -1, 0) = "", I1139, ((E1139 - L1138) * $K$4) + L1138), "")</f>
        <v>#VALUE!</v>
      </c>
      <c r="M1139" s="11" t="e">
        <f aca="true">IF(ROW(E1139) - 1 &gt;= $M$1,IF(OFFSET(J1139, -1, 0) = "", J1139, ((E1139 - M1138) * $K$6) + M1138), "")</f>
        <v>#VALUE!</v>
      </c>
      <c r="N1139" s="7" t="e">
        <f aca="false">IF(M1139&lt;&gt;"", L1139-M1139, "")</f>
        <v>#VALUE!</v>
      </c>
      <c r="P1139" s="4" t="e">
        <f aca="false">IF(ROW(E1139) - 1 &gt;= $P$1, IF(OFFSET(N1139, 1- $P$1, 0) &lt;&gt; "", SUM(N1139:N1139(N1139, 1 - $P$1, 0)) / $P$1, ""), "")</f>
        <v>#VALUE!</v>
      </c>
      <c r="Q1139" s="8" t="e">
        <f aca="true">IF(ROW(N1139) - 1 &gt;= $P$1,IF(OFFSET(P1139, -1, 0) = "", P1139, ((N1139 - Q1138) * $O$5) + Q1138), "")</f>
        <v>#VALUE!</v>
      </c>
      <c r="R1139" s="8" t="e">
        <f aca="false">IF(Q1139&lt;&gt;"", N1139 - Q1139, "")</f>
        <v>#VALUE!</v>
      </c>
    </row>
    <row collapsed="false" customFormat="false" customHeight="true" hidden="false" ht="14.4" outlineLevel="0" r="1140">
      <c r="A1140" s="9" t="n">
        <v>38212</v>
      </c>
      <c r="B1140" s="5" t="n">
        <v>30.6</v>
      </c>
      <c r="C1140" s="5" t="n">
        <v>31.28</v>
      </c>
      <c r="D1140" s="5" t="n">
        <v>30.4</v>
      </c>
      <c r="E1140" s="5" t="n">
        <v>30.84</v>
      </c>
      <c r="F1140" s="5" t="n">
        <v>11716000</v>
      </c>
      <c r="G1140" s="5" t="n">
        <v>15.35</v>
      </c>
      <c r="I1140" s="10" t="e">
        <f aca="false">IF(ROW(E1140) - 1 &gt;= $I$1,SUM(E1140:E1140(E1140,1 - $I$1, 0)) / $I$1,"")</f>
        <v>#VALUE!</v>
      </c>
      <c r="J1140" s="10" t="e">
        <f aca="false">IF(ROW(E1140) - 1 &gt;= $J$1,SUM(E1140:E1140(E1140,1 - $J$1, 0)) / $J$1,"")</f>
        <v>#VALUE!</v>
      </c>
      <c r="L1140" s="11" t="e">
        <f aca="true">IF(ROW(E1140) - 1 &gt;= $L$1,IF(OFFSET(I1140, -1, 0) = "", I1140, ((E1140 - L1139) * $K$4) + L1139), "")</f>
        <v>#VALUE!</v>
      </c>
      <c r="M1140" s="11" t="e">
        <f aca="true">IF(ROW(E1140) - 1 &gt;= $M$1,IF(OFFSET(J1140, -1, 0) = "", J1140, ((E1140 - M1139) * $K$6) + M1139), "")</f>
        <v>#VALUE!</v>
      </c>
      <c r="N1140" s="7" t="e">
        <f aca="false">IF(M1140&lt;&gt;"", L1140-M1140, "")</f>
        <v>#VALUE!</v>
      </c>
      <c r="P1140" s="4" t="e">
        <f aca="false">IF(ROW(E1140) - 1 &gt;= $P$1, IF(OFFSET(N1140, 1- $P$1, 0) &lt;&gt; "", SUM(N1140:N1140(N1140, 1 - $P$1, 0)) / $P$1, ""), "")</f>
        <v>#VALUE!</v>
      </c>
      <c r="Q1140" s="8" t="e">
        <f aca="true">IF(ROW(N1140) - 1 &gt;= $P$1,IF(OFFSET(P1140, -1, 0) = "", P1140, ((N1140 - Q1139) * $O$5) + Q1139), "")</f>
        <v>#VALUE!</v>
      </c>
      <c r="R1140" s="8" t="e">
        <f aca="false">IF(Q1140&lt;&gt;"", N1140 - Q1140, "")</f>
        <v>#VALUE!</v>
      </c>
    </row>
    <row collapsed="false" customFormat="false" customHeight="true" hidden="false" ht="14.4" outlineLevel="0" r="1141">
      <c r="A1141" s="9" t="n">
        <v>38215</v>
      </c>
      <c r="B1141" s="5" t="n">
        <v>31</v>
      </c>
      <c r="C1141" s="5" t="n">
        <v>31.72</v>
      </c>
      <c r="D1141" s="5" t="n">
        <v>30.64</v>
      </c>
      <c r="E1141" s="5" t="n">
        <v>30.78</v>
      </c>
      <c r="F1141" s="5" t="n">
        <v>15559800</v>
      </c>
      <c r="G1141" s="5" t="n">
        <v>15.32</v>
      </c>
      <c r="I1141" s="10" t="e">
        <f aca="false">IF(ROW(E1141) - 1 &gt;= $I$1,SUM(E1141:E1141(E1141,1 - $I$1, 0)) / $I$1,"")</f>
        <v>#VALUE!</v>
      </c>
      <c r="J1141" s="10" t="e">
        <f aca="false">IF(ROW(E1141) - 1 &gt;= $J$1,SUM(E1141:E1141(E1141,1 - $J$1, 0)) / $J$1,"")</f>
        <v>#VALUE!</v>
      </c>
      <c r="L1141" s="11" t="e">
        <f aca="true">IF(ROW(E1141) - 1 &gt;= $L$1,IF(OFFSET(I1141, -1, 0) = "", I1141, ((E1141 - L1140) * $K$4) + L1140), "")</f>
        <v>#VALUE!</v>
      </c>
      <c r="M1141" s="11" t="e">
        <f aca="true">IF(ROW(E1141) - 1 &gt;= $M$1,IF(OFFSET(J1141, -1, 0) = "", J1141, ((E1141 - M1140) * $K$6) + M1140), "")</f>
        <v>#VALUE!</v>
      </c>
      <c r="N1141" s="7" t="e">
        <f aca="false">IF(M1141&lt;&gt;"", L1141-M1141, "")</f>
        <v>#VALUE!</v>
      </c>
      <c r="P1141" s="4" t="e">
        <f aca="false">IF(ROW(E1141) - 1 &gt;= $P$1, IF(OFFSET(N1141, 1- $P$1, 0) &lt;&gt; "", SUM(N1141:N1141(N1141, 1 - $P$1, 0)) / $P$1, ""), "")</f>
        <v>#VALUE!</v>
      </c>
      <c r="Q1141" s="8" t="e">
        <f aca="true">IF(ROW(N1141) - 1 &gt;= $P$1,IF(OFFSET(P1141, -1, 0) = "", P1141, ((N1141 - Q1140) * $O$5) + Q1140), "")</f>
        <v>#VALUE!</v>
      </c>
      <c r="R1141" s="8" t="e">
        <f aca="false">IF(Q1141&lt;&gt;"", N1141 - Q1141, "")</f>
        <v>#VALUE!</v>
      </c>
    </row>
    <row collapsed="false" customFormat="false" customHeight="true" hidden="false" ht="14.4" outlineLevel="0" r="1142">
      <c r="A1142" s="9" t="n">
        <v>38216</v>
      </c>
      <c r="B1142" s="5" t="n">
        <v>30.58</v>
      </c>
      <c r="C1142" s="5" t="n">
        <v>31.13</v>
      </c>
      <c r="D1142" s="5" t="n">
        <v>30.35</v>
      </c>
      <c r="E1142" s="5" t="n">
        <v>30.87</v>
      </c>
      <c r="F1142" s="5" t="n">
        <v>11536400</v>
      </c>
      <c r="G1142" s="5" t="n">
        <v>15.37</v>
      </c>
      <c r="I1142" s="10" t="e">
        <f aca="false">IF(ROW(E1142) - 1 &gt;= $I$1,SUM(E1142:E1142(E1142,1 - $I$1, 0)) / $I$1,"")</f>
        <v>#VALUE!</v>
      </c>
      <c r="J1142" s="10" t="e">
        <f aca="false">IF(ROW(E1142) - 1 &gt;= $J$1,SUM(E1142:E1142(E1142,1 - $J$1, 0)) / $J$1,"")</f>
        <v>#VALUE!</v>
      </c>
      <c r="L1142" s="11" t="e">
        <f aca="true">IF(ROW(E1142) - 1 &gt;= $L$1,IF(OFFSET(I1142, -1, 0) = "", I1142, ((E1142 - L1141) * $K$4) + L1141), "")</f>
        <v>#VALUE!</v>
      </c>
      <c r="M1142" s="11" t="e">
        <f aca="true">IF(ROW(E1142) - 1 &gt;= $M$1,IF(OFFSET(J1142, -1, 0) = "", J1142, ((E1142 - M1141) * $K$6) + M1141), "")</f>
        <v>#VALUE!</v>
      </c>
      <c r="N1142" s="7" t="e">
        <f aca="false">IF(M1142&lt;&gt;"", L1142-M1142, "")</f>
        <v>#VALUE!</v>
      </c>
      <c r="P1142" s="4" t="e">
        <f aca="false">IF(ROW(E1142) - 1 &gt;= $P$1, IF(OFFSET(N1142, 1- $P$1, 0) &lt;&gt; "", SUM(N1142:N1142(N1142, 1 - $P$1, 0)) / $P$1, ""), "")</f>
        <v>#VALUE!</v>
      </c>
      <c r="Q1142" s="8" t="e">
        <f aca="true">IF(ROW(N1142) - 1 &gt;= $P$1,IF(OFFSET(P1142, -1, 0) = "", P1142, ((N1142 - Q1141) * $O$5) + Q1141), "")</f>
        <v>#VALUE!</v>
      </c>
      <c r="R1142" s="8" t="e">
        <f aca="false">IF(Q1142&lt;&gt;"", N1142 - Q1142, "")</f>
        <v>#VALUE!</v>
      </c>
    </row>
    <row collapsed="false" customFormat="false" customHeight="true" hidden="false" ht="14.4" outlineLevel="0" r="1143">
      <c r="A1143" s="9" t="n">
        <v>38217</v>
      </c>
      <c r="B1143" s="5" t="n">
        <v>30.51</v>
      </c>
      <c r="C1143" s="5" t="n">
        <v>31.85</v>
      </c>
      <c r="D1143" s="5" t="n">
        <v>30.49</v>
      </c>
      <c r="E1143" s="5" t="n">
        <v>31.74</v>
      </c>
      <c r="F1143" s="5" t="n">
        <v>13023400</v>
      </c>
      <c r="G1143" s="5" t="n">
        <v>15.8</v>
      </c>
      <c r="I1143" s="10" t="e">
        <f aca="false">IF(ROW(E1143) - 1 &gt;= $I$1,SUM(E1143:E1143(E1143,1 - $I$1, 0)) / $I$1,"")</f>
        <v>#VALUE!</v>
      </c>
      <c r="J1143" s="10" t="e">
        <f aca="false">IF(ROW(E1143) - 1 &gt;= $J$1,SUM(E1143:E1143(E1143,1 - $J$1, 0)) / $J$1,"")</f>
        <v>#VALUE!</v>
      </c>
      <c r="L1143" s="11" t="e">
        <f aca="true">IF(ROW(E1143) - 1 &gt;= $L$1,IF(OFFSET(I1143, -1, 0) = "", I1143, ((E1143 - L1142) * $K$4) + L1142), "")</f>
        <v>#VALUE!</v>
      </c>
      <c r="M1143" s="11" t="e">
        <f aca="true">IF(ROW(E1143) - 1 &gt;= $M$1,IF(OFFSET(J1143, -1, 0) = "", J1143, ((E1143 - M1142) * $K$6) + M1142), "")</f>
        <v>#VALUE!</v>
      </c>
      <c r="N1143" s="7" t="e">
        <f aca="false">IF(M1143&lt;&gt;"", L1143-M1143, "")</f>
        <v>#VALUE!</v>
      </c>
      <c r="P1143" s="4" t="e">
        <f aca="false">IF(ROW(E1143) - 1 &gt;= $P$1, IF(OFFSET(N1143, 1- $P$1, 0) &lt;&gt; "", SUM(N1143:N1143(N1143, 1 - $P$1, 0)) / $P$1, ""), "")</f>
        <v>#VALUE!</v>
      </c>
      <c r="Q1143" s="8" t="e">
        <f aca="true">IF(ROW(N1143) - 1 &gt;= $P$1,IF(OFFSET(P1143, -1, 0) = "", P1143, ((N1143 - Q1142) * $O$5) + Q1142), "")</f>
        <v>#VALUE!</v>
      </c>
      <c r="R1143" s="8" t="e">
        <f aca="false">IF(Q1143&lt;&gt;"", N1143 - Q1143, "")</f>
        <v>#VALUE!</v>
      </c>
    </row>
    <row collapsed="false" customFormat="false" customHeight="true" hidden="false" ht="14.4" outlineLevel="0" r="1144">
      <c r="A1144" s="9" t="n">
        <v>38218</v>
      </c>
      <c r="B1144" s="5" t="n">
        <v>31.51</v>
      </c>
      <c r="C1144" s="5" t="n">
        <v>31.86</v>
      </c>
      <c r="D1144" s="5" t="n">
        <v>30.36</v>
      </c>
      <c r="E1144" s="5" t="n">
        <v>30.71</v>
      </c>
      <c r="F1144" s="5" t="n">
        <v>13890000</v>
      </c>
      <c r="G1144" s="5" t="n">
        <v>15.29</v>
      </c>
      <c r="I1144" s="10" t="e">
        <f aca="false">IF(ROW(E1144) - 1 &gt;= $I$1,SUM(E1144:E1144(E1144,1 - $I$1, 0)) / $I$1,"")</f>
        <v>#VALUE!</v>
      </c>
      <c r="J1144" s="10" t="e">
        <f aca="false">IF(ROW(E1144) - 1 &gt;= $J$1,SUM(E1144:E1144(E1144,1 - $J$1, 0)) / $J$1,"")</f>
        <v>#VALUE!</v>
      </c>
      <c r="L1144" s="11" t="e">
        <f aca="true">IF(ROW(E1144) - 1 &gt;= $L$1,IF(OFFSET(I1144, -1, 0) = "", I1144, ((E1144 - L1143) * $K$4) + L1143), "")</f>
        <v>#VALUE!</v>
      </c>
      <c r="M1144" s="11" t="e">
        <f aca="true">IF(ROW(E1144) - 1 &gt;= $M$1,IF(OFFSET(J1144, -1, 0) = "", J1144, ((E1144 - M1143) * $K$6) + M1143), "")</f>
        <v>#VALUE!</v>
      </c>
      <c r="N1144" s="7" t="e">
        <f aca="false">IF(M1144&lt;&gt;"", L1144-M1144, "")</f>
        <v>#VALUE!</v>
      </c>
      <c r="P1144" s="4" t="e">
        <f aca="false">IF(ROW(E1144) - 1 &gt;= $P$1, IF(OFFSET(N1144, 1- $P$1, 0) &lt;&gt; "", SUM(N1144:N1144(N1144, 1 - $P$1, 0)) / $P$1, ""), "")</f>
        <v>#VALUE!</v>
      </c>
      <c r="Q1144" s="8" t="e">
        <f aca="true">IF(ROW(N1144) - 1 &gt;= $P$1,IF(OFFSET(P1144, -1, 0) = "", P1144, ((N1144 - Q1143) * $O$5) + Q1143), "")</f>
        <v>#VALUE!</v>
      </c>
      <c r="R1144" s="8" t="e">
        <f aca="false">IF(Q1144&lt;&gt;"", N1144 - Q1144, "")</f>
        <v>#VALUE!</v>
      </c>
    </row>
    <row collapsed="false" customFormat="false" customHeight="true" hidden="false" ht="14.4" outlineLevel="0" r="1145">
      <c r="A1145" s="9" t="n">
        <v>38219</v>
      </c>
      <c r="B1145" s="5" t="n">
        <v>30.71</v>
      </c>
      <c r="C1145" s="5" t="n">
        <v>30.99</v>
      </c>
      <c r="D1145" s="5" t="n">
        <v>30.49</v>
      </c>
      <c r="E1145" s="5" t="n">
        <v>30.8</v>
      </c>
      <c r="F1145" s="5" t="n">
        <v>11313600</v>
      </c>
      <c r="G1145" s="5" t="n">
        <v>15.33</v>
      </c>
      <c r="I1145" s="10" t="e">
        <f aca="false">IF(ROW(E1145) - 1 &gt;= $I$1,SUM(E1145:E1145(E1145,1 - $I$1, 0)) / $I$1,"")</f>
        <v>#VALUE!</v>
      </c>
      <c r="J1145" s="10" t="e">
        <f aca="false">IF(ROW(E1145) - 1 &gt;= $J$1,SUM(E1145:E1145(E1145,1 - $J$1, 0)) / $J$1,"")</f>
        <v>#VALUE!</v>
      </c>
      <c r="L1145" s="11" t="e">
        <f aca="true">IF(ROW(E1145) - 1 &gt;= $L$1,IF(OFFSET(I1145, -1, 0) = "", I1145, ((E1145 - L1144) * $K$4) + L1144), "")</f>
        <v>#VALUE!</v>
      </c>
      <c r="M1145" s="11" t="e">
        <f aca="true">IF(ROW(E1145) - 1 &gt;= $M$1,IF(OFFSET(J1145, -1, 0) = "", J1145, ((E1145 - M1144) * $K$6) + M1144), "")</f>
        <v>#VALUE!</v>
      </c>
      <c r="N1145" s="7" t="e">
        <f aca="false">IF(M1145&lt;&gt;"", L1145-M1145, "")</f>
        <v>#VALUE!</v>
      </c>
      <c r="P1145" s="4" t="e">
        <f aca="false">IF(ROW(E1145) - 1 &gt;= $P$1, IF(OFFSET(N1145, 1- $P$1, 0) &lt;&gt; "", SUM(N1145:N1145(N1145, 1 - $P$1, 0)) / $P$1, ""), "")</f>
        <v>#VALUE!</v>
      </c>
      <c r="Q1145" s="8" t="e">
        <f aca="true">IF(ROW(N1145) - 1 &gt;= $P$1,IF(OFFSET(P1145, -1, 0) = "", P1145, ((N1145 - Q1144) * $O$5) + Q1144), "")</f>
        <v>#VALUE!</v>
      </c>
      <c r="R1145" s="8" t="e">
        <f aca="false">IF(Q1145&lt;&gt;"", N1145 - Q1145, "")</f>
        <v>#VALUE!</v>
      </c>
    </row>
    <row collapsed="false" customFormat="false" customHeight="true" hidden="false" ht="14.4" outlineLevel="0" r="1146">
      <c r="A1146" s="9" t="n">
        <v>38222</v>
      </c>
      <c r="B1146" s="5" t="n">
        <v>30.86</v>
      </c>
      <c r="C1146" s="5" t="n">
        <v>31.27</v>
      </c>
      <c r="D1146" s="5" t="n">
        <v>30.6</v>
      </c>
      <c r="E1146" s="5" t="n">
        <v>31.08</v>
      </c>
      <c r="F1146" s="5" t="n">
        <v>9095000</v>
      </c>
      <c r="G1146" s="5" t="n">
        <v>15.47</v>
      </c>
      <c r="I1146" s="10" t="e">
        <f aca="false">IF(ROW(E1146) - 1 &gt;= $I$1,SUM(E1146:E1146(E1146,1 - $I$1, 0)) / $I$1,"")</f>
        <v>#VALUE!</v>
      </c>
      <c r="J1146" s="10" t="e">
        <f aca="false">IF(ROW(E1146) - 1 &gt;= $J$1,SUM(E1146:E1146(E1146,1 - $J$1, 0)) / $J$1,"")</f>
        <v>#VALUE!</v>
      </c>
      <c r="L1146" s="11" t="e">
        <f aca="true">IF(ROW(E1146) - 1 &gt;= $L$1,IF(OFFSET(I1146, -1, 0) = "", I1146, ((E1146 - L1145) * $K$4) + L1145), "")</f>
        <v>#VALUE!</v>
      </c>
      <c r="M1146" s="11" t="e">
        <f aca="true">IF(ROW(E1146) - 1 &gt;= $M$1,IF(OFFSET(J1146, -1, 0) = "", J1146, ((E1146 - M1145) * $K$6) + M1145), "")</f>
        <v>#VALUE!</v>
      </c>
      <c r="N1146" s="7" t="e">
        <f aca="false">IF(M1146&lt;&gt;"", L1146-M1146, "")</f>
        <v>#VALUE!</v>
      </c>
      <c r="P1146" s="4" t="e">
        <f aca="false">IF(ROW(E1146) - 1 &gt;= $P$1, IF(OFFSET(N1146, 1- $P$1, 0) &lt;&gt; "", SUM(N1146:N1146(N1146, 1 - $P$1, 0)) / $P$1, ""), "")</f>
        <v>#VALUE!</v>
      </c>
      <c r="Q1146" s="8" t="e">
        <f aca="true">IF(ROW(N1146) - 1 &gt;= $P$1,IF(OFFSET(P1146, -1, 0) = "", P1146, ((N1146 - Q1145) * $O$5) + Q1145), "")</f>
        <v>#VALUE!</v>
      </c>
      <c r="R1146" s="8" t="e">
        <f aca="false">IF(Q1146&lt;&gt;"", N1146 - Q1146, "")</f>
        <v>#VALUE!</v>
      </c>
    </row>
    <row collapsed="false" customFormat="false" customHeight="true" hidden="false" ht="14.4" outlineLevel="0" r="1147">
      <c r="A1147" s="9" t="n">
        <v>38223</v>
      </c>
      <c r="B1147" s="5" t="n">
        <v>31.26</v>
      </c>
      <c r="C1147" s="5" t="n">
        <v>31.95</v>
      </c>
      <c r="D1147" s="5" t="n">
        <v>31.19</v>
      </c>
      <c r="E1147" s="5" t="n">
        <v>31.95</v>
      </c>
      <c r="F1147" s="5" t="n">
        <v>13362000</v>
      </c>
      <c r="G1147" s="5" t="n">
        <v>15.91</v>
      </c>
      <c r="I1147" s="10" t="e">
        <f aca="false">IF(ROW(E1147) - 1 &gt;= $I$1,SUM(E1147:E1147(E1147,1 - $I$1, 0)) / $I$1,"")</f>
        <v>#VALUE!</v>
      </c>
      <c r="J1147" s="10" t="e">
        <f aca="false">IF(ROW(E1147) - 1 &gt;= $J$1,SUM(E1147:E1147(E1147,1 - $J$1, 0)) / $J$1,"")</f>
        <v>#VALUE!</v>
      </c>
      <c r="L1147" s="11" t="e">
        <f aca="true">IF(ROW(E1147) - 1 &gt;= $L$1,IF(OFFSET(I1147, -1, 0) = "", I1147, ((E1147 - L1146) * $K$4) + L1146), "")</f>
        <v>#VALUE!</v>
      </c>
      <c r="M1147" s="11" t="e">
        <f aca="true">IF(ROW(E1147) - 1 &gt;= $M$1,IF(OFFSET(J1147, -1, 0) = "", J1147, ((E1147 - M1146) * $K$6) + M1146), "")</f>
        <v>#VALUE!</v>
      </c>
      <c r="N1147" s="7" t="e">
        <f aca="false">IF(M1147&lt;&gt;"", L1147-M1147, "")</f>
        <v>#VALUE!</v>
      </c>
      <c r="P1147" s="4" t="e">
        <f aca="false">IF(ROW(E1147) - 1 &gt;= $P$1, IF(OFFSET(N1147, 1- $P$1, 0) &lt;&gt; "", SUM(N1147:N1147(N1147, 1 - $P$1, 0)) / $P$1, ""), "")</f>
        <v>#VALUE!</v>
      </c>
      <c r="Q1147" s="8" t="e">
        <f aca="true">IF(ROW(N1147) - 1 &gt;= $P$1,IF(OFFSET(P1147, -1, 0) = "", P1147, ((N1147 - Q1146) * $O$5) + Q1146), "")</f>
        <v>#VALUE!</v>
      </c>
      <c r="R1147" s="8" t="e">
        <f aca="false">IF(Q1147&lt;&gt;"", N1147 - Q1147, "")</f>
        <v>#VALUE!</v>
      </c>
    </row>
    <row collapsed="false" customFormat="false" customHeight="true" hidden="false" ht="14.4" outlineLevel="0" r="1148">
      <c r="A1148" s="9" t="n">
        <v>38224</v>
      </c>
      <c r="B1148" s="5" t="n">
        <v>31.87</v>
      </c>
      <c r="C1148" s="5" t="n">
        <v>33.15</v>
      </c>
      <c r="D1148" s="5" t="n">
        <v>31.73</v>
      </c>
      <c r="E1148" s="5" t="n">
        <v>33.05</v>
      </c>
      <c r="F1148" s="5" t="n">
        <v>18057800</v>
      </c>
      <c r="G1148" s="5" t="n">
        <v>16.45</v>
      </c>
      <c r="I1148" s="10" t="e">
        <f aca="false">IF(ROW(E1148) - 1 &gt;= $I$1,SUM(E1148:E1148(E1148,1 - $I$1, 0)) / $I$1,"")</f>
        <v>#VALUE!</v>
      </c>
      <c r="J1148" s="10" t="e">
        <f aca="false">IF(ROW(E1148) - 1 &gt;= $J$1,SUM(E1148:E1148(E1148,1 - $J$1, 0)) / $J$1,"")</f>
        <v>#VALUE!</v>
      </c>
      <c r="L1148" s="11" t="e">
        <f aca="true">IF(ROW(E1148) - 1 &gt;= $L$1,IF(OFFSET(I1148, -1, 0) = "", I1148, ((E1148 - L1147) * $K$4) + L1147), "")</f>
        <v>#VALUE!</v>
      </c>
      <c r="M1148" s="11" t="e">
        <f aca="true">IF(ROW(E1148) - 1 &gt;= $M$1,IF(OFFSET(J1148, -1, 0) = "", J1148, ((E1148 - M1147) * $K$6) + M1147), "")</f>
        <v>#VALUE!</v>
      </c>
      <c r="N1148" s="7" t="e">
        <f aca="false">IF(M1148&lt;&gt;"", L1148-M1148, "")</f>
        <v>#VALUE!</v>
      </c>
      <c r="P1148" s="4" t="e">
        <f aca="false">IF(ROW(E1148) - 1 &gt;= $P$1, IF(OFFSET(N1148, 1- $P$1, 0) &lt;&gt; "", SUM(N1148:N1148(N1148, 1 - $P$1, 0)) / $P$1, ""), "")</f>
        <v>#VALUE!</v>
      </c>
      <c r="Q1148" s="8" t="e">
        <f aca="true">IF(ROW(N1148) - 1 &gt;= $P$1,IF(OFFSET(P1148, -1, 0) = "", P1148, ((N1148 - Q1147) * $O$5) + Q1147), "")</f>
        <v>#VALUE!</v>
      </c>
      <c r="R1148" s="8" t="e">
        <f aca="false">IF(Q1148&lt;&gt;"", N1148 - Q1148, "")</f>
        <v>#VALUE!</v>
      </c>
    </row>
    <row collapsed="false" customFormat="false" customHeight="true" hidden="false" ht="14.4" outlineLevel="0" r="1149">
      <c r="A1149" s="9" t="n">
        <v>38225</v>
      </c>
      <c r="B1149" s="5" t="n">
        <v>33.04</v>
      </c>
      <c r="C1149" s="5" t="n">
        <v>35.18</v>
      </c>
      <c r="D1149" s="5" t="n">
        <v>32.74</v>
      </c>
      <c r="E1149" s="5" t="n">
        <v>34.66</v>
      </c>
      <c r="F1149" s="5" t="n">
        <v>34137800</v>
      </c>
      <c r="G1149" s="5" t="n">
        <v>17.26</v>
      </c>
      <c r="I1149" s="10" t="e">
        <f aca="false">IF(ROW(E1149) - 1 &gt;= $I$1,SUM(E1149:E1149(E1149,1 - $I$1, 0)) / $I$1,"")</f>
        <v>#VALUE!</v>
      </c>
      <c r="J1149" s="10" t="e">
        <f aca="false">IF(ROW(E1149) - 1 &gt;= $J$1,SUM(E1149:E1149(E1149,1 - $J$1, 0)) / $J$1,"")</f>
        <v>#VALUE!</v>
      </c>
      <c r="L1149" s="11" t="e">
        <f aca="true">IF(ROW(E1149) - 1 &gt;= $L$1,IF(OFFSET(I1149, -1, 0) = "", I1149, ((E1149 - L1148) * $K$4) + L1148), "")</f>
        <v>#VALUE!</v>
      </c>
      <c r="M1149" s="11" t="e">
        <f aca="true">IF(ROW(E1149) - 1 &gt;= $M$1,IF(OFFSET(J1149, -1, 0) = "", J1149, ((E1149 - M1148) * $K$6) + M1148), "")</f>
        <v>#VALUE!</v>
      </c>
      <c r="N1149" s="7" t="e">
        <f aca="false">IF(M1149&lt;&gt;"", L1149-M1149, "")</f>
        <v>#VALUE!</v>
      </c>
      <c r="P1149" s="4" t="e">
        <f aca="false">IF(ROW(E1149) - 1 &gt;= $P$1, IF(OFFSET(N1149, 1- $P$1, 0) &lt;&gt; "", SUM(N1149:N1149(N1149, 1 - $P$1, 0)) / $P$1, ""), "")</f>
        <v>#VALUE!</v>
      </c>
      <c r="Q1149" s="8" t="e">
        <f aca="true">IF(ROW(N1149) - 1 &gt;= $P$1,IF(OFFSET(P1149, -1, 0) = "", P1149, ((N1149 - Q1148) * $O$5) + Q1148), "")</f>
        <v>#VALUE!</v>
      </c>
      <c r="R1149" s="8" t="e">
        <f aca="false">IF(Q1149&lt;&gt;"", N1149 - Q1149, "")</f>
        <v>#VALUE!</v>
      </c>
    </row>
    <row collapsed="false" customFormat="false" customHeight="true" hidden="false" ht="14.4" outlineLevel="0" r="1150">
      <c r="A1150" s="9" t="n">
        <v>38226</v>
      </c>
      <c r="B1150" s="5" t="n">
        <v>34.68</v>
      </c>
      <c r="C1150" s="5" t="n">
        <v>34.76</v>
      </c>
      <c r="D1150" s="5" t="n">
        <v>34</v>
      </c>
      <c r="E1150" s="5" t="n">
        <v>34.35</v>
      </c>
      <c r="F1150" s="5" t="n">
        <v>13886200</v>
      </c>
      <c r="G1150" s="5" t="n">
        <v>17.1</v>
      </c>
      <c r="I1150" s="10" t="e">
        <f aca="false">IF(ROW(E1150) - 1 &gt;= $I$1,SUM(E1150:E1150(E1150,1 - $I$1, 0)) / $I$1,"")</f>
        <v>#VALUE!</v>
      </c>
      <c r="J1150" s="10" t="e">
        <f aca="false">IF(ROW(E1150) - 1 &gt;= $J$1,SUM(E1150:E1150(E1150,1 - $J$1, 0)) / $J$1,"")</f>
        <v>#VALUE!</v>
      </c>
      <c r="L1150" s="11" t="e">
        <f aca="true">IF(ROW(E1150) - 1 &gt;= $L$1,IF(OFFSET(I1150, -1, 0) = "", I1150, ((E1150 - L1149) * $K$4) + L1149), "")</f>
        <v>#VALUE!</v>
      </c>
      <c r="M1150" s="11" t="e">
        <f aca="true">IF(ROW(E1150) - 1 &gt;= $M$1,IF(OFFSET(J1150, -1, 0) = "", J1150, ((E1150 - M1149) * $K$6) + M1149), "")</f>
        <v>#VALUE!</v>
      </c>
      <c r="N1150" s="7" t="e">
        <f aca="false">IF(M1150&lt;&gt;"", L1150-M1150, "")</f>
        <v>#VALUE!</v>
      </c>
      <c r="P1150" s="4" t="e">
        <f aca="false">IF(ROW(E1150) - 1 &gt;= $P$1, IF(OFFSET(N1150, 1- $P$1, 0) &lt;&gt; "", SUM(N1150:N1150(N1150, 1 - $P$1, 0)) / $P$1, ""), "")</f>
        <v>#VALUE!</v>
      </c>
      <c r="Q1150" s="8" t="e">
        <f aca="true">IF(ROW(N1150) - 1 &gt;= $P$1,IF(OFFSET(P1150, -1, 0) = "", P1150, ((N1150 - Q1149) * $O$5) + Q1149), "")</f>
        <v>#VALUE!</v>
      </c>
      <c r="R1150" s="8" t="e">
        <f aca="false">IF(Q1150&lt;&gt;"", N1150 - Q1150, "")</f>
        <v>#VALUE!</v>
      </c>
    </row>
    <row collapsed="false" customFormat="false" customHeight="true" hidden="false" ht="14.4" outlineLevel="0" r="1151">
      <c r="A1151" s="9" t="n">
        <v>38229</v>
      </c>
      <c r="B1151" s="5" t="n">
        <v>34</v>
      </c>
      <c r="C1151" s="5" t="n">
        <v>34.72</v>
      </c>
      <c r="D1151" s="5" t="n">
        <v>33.96</v>
      </c>
      <c r="E1151" s="5" t="n">
        <v>34.12</v>
      </c>
      <c r="F1151" s="5" t="n">
        <v>7790800</v>
      </c>
      <c r="G1151" s="5" t="n">
        <v>16.99</v>
      </c>
      <c r="I1151" s="10" t="e">
        <f aca="false">IF(ROW(E1151) - 1 &gt;= $I$1,SUM(E1151:E1151(E1151,1 - $I$1, 0)) / $I$1,"")</f>
        <v>#VALUE!</v>
      </c>
      <c r="J1151" s="10" t="e">
        <f aca="false">IF(ROW(E1151) - 1 &gt;= $J$1,SUM(E1151:E1151(E1151,1 - $J$1, 0)) / $J$1,"")</f>
        <v>#VALUE!</v>
      </c>
      <c r="L1151" s="11" t="e">
        <f aca="true">IF(ROW(E1151) - 1 &gt;= $L$1,IF(OFFSET(I1151, -1, 0) = "", I1151, ((E1151 - L1150) * $K$4) + L1150), "")</f>
        <v>#VALUE!</v>
      </c>
      <c r="M1151" s="11" t="e">
        <f aca="true">IF(ROW(E1151) - 1 &gt;= $M$1,IF(OFFSET(J1151, -1, 0) = "", J1151, ((E1151 - M1150) * $K$6) + M1150), "")</f>
        <v>#VALUE!</v>
      </c>
      <c r="N1151" s="7" t="e">
        <f aca="false">IF(M1151&lt;&gt;"", L1151-M1151, "")</f>
        <v>#VALUE!</v>
      </c>
      <c r="P1151" s="4" t="e">
        <f aca="false">IF(ROW(E1151) - 1 &gt;= $P$1, IF(OFFSET(N1151, 1- $P$1, 0) &lt;&gt; "", SUM(N1151:N1151(N1151, 1 - $P$1, 0)) / $P$1, ""), "")</f>
        <v>#VALUE!</v>
      </c>
      <c r="Q1151" s="8" t="e">
        <f aca="true">IF(ROW(N1151) - 1 &gt;= $P$1,IF(OFFSET(P1151, -1, 0) = "", P1151, ((N1151 - Q1150) * $O$5) + Q1150), "")</f>
        <v>#VALUE!</v>
      </c>
      <c r="R1151" s="8" t="e">
        <f aca="false">IF(Q1151&lt;&gt;"", N1151 - Q1151, "")</f>
        <v>#VALUE!</v>
      </c>
    </row>
    <row collapsed="false" customFormat="false" customHeight="true" hidden="false" ht="14.4" outlineLevel="0" r="1152">
      <c r="A1152" s="9" t="n">
        <v>38230</v>
      </c>
      <c r="B1152" s="5" t="n">
        <v>34.07</v>
      </c>
      <c r="C1152" s="5" t="n">
        <v>34.95</v>
      </c>
      <c r="D1152" s="5" t="n">
        <v>34</v>
      </c>
      <c r="E1152" s="5" t="n">
        <v>34.49</v>
      </c>
      <c r="F1152" s="5" t="n">
        <v>13448600</v>
      </c>
      <c r="G1152" s="5" t="n">
        <v>17.17</v>
      </c>
      <c r="I1152" s="10" t="e">
        <f aca="false">IF(ROW(E1152) - 1 &gt;= $I$1,SUM(E1152:E1152(E1152,1 - $I$1, 0)) / $I$1,"")</f>
        <v>#VALUE!</v>
      </c>
      <c r="J1152" s="10" t="e">
        <f aca="false">IF(ROW(E1152) - 1 &gt;= $J$1,SUM(E1152:E1152(E1152,1 - $J$1, 0)) / $J$1,"")</f>
        <v>#VALUE!</v>
      </c>
      <c r="L1152" s="11" t="e">
        <f aca="true">IF(ROW(E1152) - 1 &gt;= $L$1,IF(OFFSET(I1152, -1, 0) = "", I1152, ((E1152 - L1151) * $K$4) + L1151), "")</f>
        <v>#VALUE!</v>
      </c>
      <c r="M1152" s="11" t="e">
        <f aca="true">IF(ROW(E1152) - 1 &gt;= $M$1,IF(OFFSET(J1152, -1, 0) = "", J1152, ((E1152 - M1151) * $K$6) + M1151), "")</f>
        <v>#VALUE!</v>
      </c>
      <c r="N1152" s="7" t="e">
        <f aca="false">IF(M1152&lt;&gt;"", L1152-M1152, "")</f>
        <v>#VALUE!</v>
      </c>
      <c r="P1152" s="4" t="e">
        <f aca="false">IF(ROW(E1152) - 1 &gt;= $P$1, IF(OFFSET(N1152, 1- $P$1, 0) &lt;&gt; "", SUM(N1152:N1152(N1152, 1 - $P$1, 0)) / $P$1, ""), "")</f>
        <v>#VALUE!</v>
      </c>
      <c r="Q1152" s="8" t="e">
        <f aca="true">IF(ROW(N1152) - 1 &gt;= $P$1,IF(OFFSET(P1152, -1, 0) = "", P1152, ((N1152 - Q1151) * $O$5) + Q1151), "")</f>
        <v>#VALUE!</v>
      </c>
      <c r="R1152" s="8" t="e">
        <f aca="false">IF(Q1152&lt;&gt;"", N1152 - Q1152, "")</f>
        <v>#VALUE!</v>
      </c>
    </row>
    <row collapsed="false" customFormat="false" customHeight="true" hidden="false" ht="14.4" outlineLevel="0" r="1153">
      <c r="A1153" s="9" t="n">
        <v>38231</v>
      </c>
      <c r="B1153" s="5" t="n">
        <v>34.3</v>
      </c>
      <c r="C1153" s="5" t="n">
        <v>35.99</v>
      </c>
      <c r="D1153" s="5" t="n">
        <v>34.19</v>
      </c>
      <c r="E1153" s="5" t="n">
        <v>35.86</v>
      </c>
      <c r="F1153" s="5" t="n">
        <v>18418800</v>
      </c>
      <c r="G1153" s="5" t="n">
        <v>17.85</v>
      </c>
      <c r="I1153" s="10" t="e">
        <f aca="false">IF(ROW(E1153) - 1 &gt;= $I$1,SUM(E1153:E1153(E1153,1 - $I$1, 0)) / $I$1,"")</f>
        <v>#VALUE!</v>
      </c>
      <c r="J1153" s="10" t="e">
        <f aca="false">IF(ROW(E1153) - 1 &gt;= $J$1,SUM(E1153:E1153(E1153,1 - $J$1, 0)) / $J$1,"")</f>
        <v>#VALUE!</v>
      </c>
      <c r="L1153" s="11" t="e">
        <f aca="true">IF(ROW(E1153) - 1 &gt;= $L$1,IF(OFFSET(I1153, -1, 0) = "", I1153, ((E1153 - L1152) * $K$4) + L1152), "")</f>
        <v>#VALUE!</v>
      </c>
      <c r="M1153" s="11" t="e">
        <f aca="true">IF(ROW(E1153) - 1 &gt;= $M$1,IF(OFFSET(J1153, -1, 0) = "", J1153, ((E1153 - M1152) * $K$6) + M1152), "")</f>
        <v>#VALUE!</v>
      </c>
      <c r="N1153" s="7" t="e">
        <f aca="false">IF(M1153&lt;&gt;"", L1153-M1153, "")</f>
        <v>#VALUE!</v>
      </c>
      <c r="P1153" s="4" t="e">
        <f aca="false">IF(ROW(E1153) - 1 &gt;= $P$1, IF(OFFSET(N1153, 1- $P$1, 0) &lt;&gt; "", SUM(N1153:N1153(N1153, 1 - $P$1, 0)) / $P$1, ""), "")</f>
        <v>#VALUE!</v>
      </c>
      <c r="Q1153" s="8" t="e">
        <f aca="true">IF(ROW(N1153) - 1 &gt;= $P$1,IF(OFFSET(P1153, -1, 0) = "", P1153, ((N1153 - Q1152) * $O$5) + Q1152), "")</f>
        <v>#VALUE!</v>
      </c>
      <c r="R1153" s="8" t="e">
        <f aca="false">IF(Q1153&lt;&gt;"", N1153 - Q1153, "")</f>
        <v>#VALUE!</v>
      </c>
    </row>
    <row collapsed="false" customFormat="false" customHeight="true" hidden="false" ht="14.4" outlineLevel="0" r="1154">
      <c r="A1154" s="9" t="n">
        <v>38232</v>
      </c>
      <c r="B1154" s="5" t="n">
        <v>35.5</v>
      </c>
      <c r="C1154" s="5" t="n">
        <v>35.81</v>
      </c>
      <c r="D1154" s="5" t="n">
        <v>34.83</v>
      </c>
      <c r="E1154" s="5" t="n">
        <v>35.66</v>
      </c>
      <c r="F1154" s="5" t="n">
        <v>14511600</v>
      </c>
      <c r="G1154" s="5" t="n">
        <v>17.75</v>
      </c>
      <c r="I1154" s="10" t="e">
        <f aca="false">IF(ROW(E1154) - 1 &gt;= $I$1,SUM(E1154:E1154(E1154,1 - $I$1, 0)) / $I$1,"")</f>
        <v>#VALUE!</v>
      </c>
      <c r="J1154" s="10" t="e">
        <f aca="false">IF(ROW(E1154) - 1 &gt;= $J$1,SUM(E1154:E1154(E1154,1 - $J$1, 0)) / $J$1,"")</f>
        <v>#VALUE!</v>
      </c>
      <c r="L1154" s="11" t="e">
        <f aca="true">IF(ROW(E1154) - 1 &gt;= $L$1,IF(OFFSET(I1154, -1, 0) = "", I1154, ((E1154 - L1153) * $K$4) + L1153), "")</f>
        <v>#VALUE!</v>
      </c>
      <c r="M1154" s="11" t="e">
        <f aca="true">IF(ROW(E1154) - 1 &gt;= $M$1,IF(OFFSET(J1154, -1, 0) = "", J1154, ((E1154 - M1153) * $K$6) + M1153), "")</f>
        <v>#VALUE!</v>
      </c>
      <c r="N1154" s="7" t="e">
        <f aca="false">IF(M1154&lt;&gt;"", L1154-M1154, "")</f>
        <v>#VALUE!</v>
      </c>
      <c r="P1154" s="4" t="e">
        <f aca="false">IF(ROW(E1154) - 1 &gt;= $P$1, IF(OFFSET(N1154, 1- $P$1, 0) &lt;&gt; "", SUM(N1154:N1154(N1154, 1 - $P$1, 0)) / $P$1, ""), "")</f>
        <v>#VALUE!</v>
      </c>
      <c r="Q1154" s="8" t="e">
        <f aca="true">IF(ROW(N1154) - 1 &gt;= $P$1,IF(OFFSET(P1154, -1, 0) = "", P1154, ((N1154 - Q1153) * $O$5) + Q1153), "")</f>
        <v>#VALUE!</v>
      </c>
      <c r="R1154" s="8" t="e">
        <f aca="false">IF(Q1154&lt;&gt;"", N1154 - Q1154, "")</f>
        <v>#VALUE!</v>
      </c>
    </row>
    <row collapsed="false" customFormat="false" customHeight="true" hidden="false" ht="14.4" outlineLevel="0" r="1155">
      <c r="A1155" s="9" t="n">
        <v>38233</v>
      </c>
      <c r="B1155" s="5" t="n">
        <v>35.01</v>
      </c>
      <c r="C1155" s="5" t="n">
        <v>35.92</v>
      </c>
      <c r="D1155" s="5" t="n">
        <v>35.01</v>
      </c>
      <c r="E1155" s="5" t="n">
        <v>35.23</v>
      </c>
      <c r="F1155" s="5" t="n">
        <v>10481000</v>
      </c>
      <c r="G1155" s="5" t="n">
        <v>17.54</v>
      </c>
      <c r="I1155" s="10" t="e">
        <f aca="false">IF(ROW(E1155) - 1 &gt;= $I$1,SUM(E1155:E1155(E1155,1 - $I$1, 0)) / $I$1,"")</f>
        <v>#VALUE!</v>
      </c>
      <c r="J1155" s="10" t="e">
        <f aca="false">IF(ROW(E1155) - 1 &gt;= $J$1,SUM(E1155:E1155(E1155,1 - $J$1, 0)) / $J$1,"")</f>
        <v>#VALUE!</v>
      </c>
      <c r="L1155" s="11" t="e">
        <f aca="true">IF(ROW(E1155) - 1 &gt;= $L$1,IF(OFFSET(I1155, -1, 0) = "", I1155, ((E1155 - L1154) * $K$4) + L1154), "")</f>
        <v>#VALUE!</v>
      </c>
      <c r="M1155" s="11" t="e">
        <f aca="true">IF(ROW(E1155) - 1 &gt;= $M$1,IF(OFFSET(J1155, -1, 0) = "", J1155, ((E1155 - M1154) * $K$6) + M1154), "")</f>
        <v>#VALUE!</v>
      </c>
      <c r="N1155" s="7" t="e">
        <f aca="false">IF(M1155&lt;&gt;"", L1155-M1155, "")</f>
        <v>#VALUE!</v>
      </c>
      <c r="P1155" s="4" t="e">
        <f aca="false">IF(ROW(E1155) - 1 &gt;= $P$1, IF(OFFSET(N1155, 1- $P$1, 0) &lt;&gt; "", SUM(N1155:N1155(N1155, 1 - $P$1, 0)) / $P$1, ""), "")</f>
        <v>#VALUE!</v>
      </c>
      <c r="Q1155" s="8" t="e">
        <f aca="true">IF(ROW(N1155) - 1 &gt;= $P$1,IF(OFFSET(P1155, -1, 0) = "", P1155, ((N1155 - Q1154) * $O$5) + Q1154), "")</f>
        <v>#VALUE!</v>
      </c>
      <c r="R1155" s="8" t="e">
        <f aca="false">IF(Q1155&lt;&gt;"", N1155 - Q1155, "")</f>
        <v>#VALUE!</v>
      </c>
    </row>
    <row collapsed="false" customFormat="false" customHeight="true" hidden="false" ht="14.4" outlineLevel="0" r="1156">
      <c r="A1156" s="9" t="n">
        <v>38237</v>
      </c>
      <c r="B1156" s="5" t="n">
        <v>35.4</v>
      </c>
      <c r="C1156" s="5" t="n">
        <v>36.19</v>
      </c>
      <c r="D1156" s="5" t="n">
        <v>35.23</v>
      </c>
      <c r="E1156" s="5" t="n">
        <v>35.76</v>
      </c>
      <c r="F1156" s="5" t="n">
        <v>10784200</v>
      </c>
      <c r="G1156" s="5" t="n">
        <v>17.8</v>
      </c>
      <c r="I1156" s="10" t="e">
        <f aca="false">IF(ROW(E1156) - 1 &gt;= $I$1,SUM(E1156:E1156(E1156,1 - $I$1, 0)) / $I$1,"")</f>
        <v>#VALUE!</v>
      </c>
      <c r="J1156" s="10" t="e">
        <f aca="false">IF(ROW(E1156) - 1 &gt;= $J$1,SUM(E1156:E1156(E1156,1 - $J$1, 0)) / $J$1,"")</f>
        <v>#VALUE!</v>
      </c>
      <c r="L1156" s="11" t="e">
        <f aca="true">IF(ROW(E1156) - 1 &gt;= $L$1,IF(OFFSET(I1156, -1, 0) = "", I1156, ((E1156 - L1155) * $K$4) + L1155), "")</f>
        <v>#VALUE!</v>
      </c>
      <c r="M1156" s="11" t="e">
        <f aca="true">IF(ROW(E1156) - 1 &gt;= $M$1,IF(OFFSET(J1156, -1, 0) = "", J1156, ((E1156 - M1155) * $K$6) + M1155), "")</f>
        <v>#VALUE!</v>
      </c>
      <c r="N1156" s="7" t="e">
        <f aca="false">IF(M1156&lt;&gt;"", L1156-M1156, "")</f>
        <v>#VALUE!</v>
      </c>
      <c r="P1156" s="4" t="e">
        <f aca="false">IF(ROW(E1156) - 1 &gt;= $P$1, IF(OFFSET(N1156, 1- $P$1, 0) &lt;&gt; "", SUM(N1156:N1156(N1156, 1 - $P$1, 0)) / $P$1, ""), "")</f>
        <v>#VALUE!</v>
      </c>
      <c r="Q1156" s="8" t="e">
        <f aca="true">IF(ROW(N1156) - 1 &gt;= $P$1,IF(OFFSET(P1156, -1, 0) = "", P1156, ((N1156 - Q1155) * $O$5) + Q1155), "")</f>
        <v>#VALUE!</v>
      </c>
      <c r="R1156" s="8" t="e">
        <f aca="false">IF(Q1156&lt;&gt;"", N1156 - Q1156, "")</f>
        <v>#VALUE!</v>
      </c>
    </row>
    <row collapsed="false" customFormat="false" customHeight="true" hidden="false" ht="14.4" outlineLevel="0" r="1157">
      <c r="A1157" s="9" t="n">
        <v>38238</v>
      </c>
      <c r="B1157" s="5" t="n">
        <v>35.7</v>
      </c>
      <c r="C1157" s="5" t="n">
        <v>36.57</v>
      </c>
      <c r="D1157" s="5" t="n">
        <v>35.68</v>
      </c>
      <c r="E1157" s="5" t="n">
        <v>36.35</v>
      </c>
      <c r="F1157" s="5" t="n">
        <v>12268800</v>
      </c>
      <c r="G1157" s="5" t="n">
        <v>18.1</v>
      </c>
      <c r="I1157" s="10" t="e">
        <f aca="false">IF(ROW(E1157) - 1 &gt;= $I$1,SUM(E1157:E1157(E1157,1 - $I$1, 0)) / $I$1,"")</f>
        <v>#VALUE!</v>
      </c>
      <c r="J1157" s="10" t="e">
        <f aca="false">IF(ROW(E1157) - 1 &gt;= $J$1,SUM(E1157:E1157(E1157,1 - $J$1, 0)) / $J$1,"")</f>
        <v>#VALUE!</v>
      </c>
      <c r="L1157" s="11" t="e">
        <f aca="true">IF(ROW(E1157) - 1 &gt;= $L$1,IF(OFFSET(I1157, -1, 0) = "", I1157, ((E1157 - L1156) * $K$4) + L1156), "")</f>
        <v>#VALUE!</v>
      </c>
      <c r="M1157" s="11" t="e">
        <f aca="true">IF(ROW(E1157) - 1 &gt;= $M$1,IF(OFFSET(J1157, -1, 0) = "", J1157, ((E1157 - M1156) * $K$6) + M1156), "")</f>
        <v>#VALUE!</v>
      </c>
      <c r="N1157" s="7" t="e">
        <f aca="false">IF(M1157&lt;&gt;"", L1157-M1157, "")</f>
        <v>#VALUE!</v>
      </c>
      <c r="P1157" s="4" t="e">
        <f aca="false">IF(ROW(E1157) - 1 &gt;= $P$1, IF(OFFSET(N1157, 1- $P$1, 0) &lt;&gt; "", SUM(N1157:N1157(N1157, 1 - $P$1, 0)) / $P$1, ""), "")</f>
        <v>#VALUE!</v>
      </c>
      <c r="Q1157" s="8" t="e">
        <f aca="true">IF(ROW(N1157) - 1 &gt;= $P$1,IF(OFFSET(P1157, -1, 0) = "", P1157, ((N1157 - Q1156) * $O$5) + Q1156), "")</f>
        <v>#VALUE!</v>
      </c>
      <c r="R1157" s="8" t="e">
        <f aca="false">IF(Q1157&lt;&gt;"", N1157 - Q1157, "")</f>
        <v>#VALUE!</v>
      </c>
    </row>
    <row collapsed="false" customFormat="false" customHeight="true" hidden="false" ht="14.4" outlineLevel="0" r="1158">
      <c r="A1158" s="9" t="n">
        <v>38239</v>
      </c>
      <c r="B1158" s="5" t="n">
        <v>36.1</v>
      </c>
      <c r="C1158" s="5" t="n">
        <v>36.3</v>
      </c>
      <c r="D1158" s="5" t="n">
        <v>35.28</v>
      </c>
      <c r="E1158" s="5" t="n">
        <v>35.7</v>
      </c>
      <c r="F1158" s="5" t="n">
        <v>16476400</v>
      </c>
      <c r="G1158" s="5" t="n">
        <v>17.77</v>
      </c>
      <c r="I1158" s="10" t="e">
        <f aca="false">IF(ROW(E1158) - 1 &gt;= $I$1,SUM(E1158:E1158(E1158,1 - $I$1, 0)) / $I$1,"")</f>
        <v>#VALUE!</v>
      </c>
      <c r="J1158" s="10" t="e">
        <f aca="false">IF(ROW(E1158) - 1 &gt;= $J$1,SUM(E1158:E1158(E1158,1 - $J$1, 0)) / $J$1,"")</f>
        <v>#VALUE!</v>
      </c>
      <c r="L1158" s="11" t="e">
        <f aca="true">IF(ROW(E1158) - 1 &gt;= $L$1,IF(OFFSET(I1158, -1, 0) = "", I1158, ((E1158 - L1157) * $K$4) + L1157), "")</f>
        <v>#VALUE!</v>
      </c>
      <c r="M1158" s="11" t="e">
        <f aca="true">IF(ROW(E1158) - 1 &gt;= $M$1,IF(OFFSET(J1158, -1, 0) = "", J1158, ((E1158 - M1157) * $K$6) + M1157), "")</f>
        <v>#VALUE!</v>
      </c>
      <c r="N1158" s="7" t="e">
        <f aca="false">IF(M1158&lt;&gt;"", L1158-M1158, "")</f>
        <v>#VALUE!</v>
      </c>
      <c r="P1158" s="4" t="e">
        <f aca="false">IF(ROW(E1158) - 1 &gt;= $P$1, IF(OFFSET(N1158, 1- $P$1, 0) &lt;&gt; "", SUM(N1158:N1158(N1158, 1 - $P$1, 0)) / $P$1, ""), "")</f>
        <v>#VALUE!</v>
      </c>
      <c r="Q1158" s="8" t="e">
        <f aca="true">IF(ROW(N1158) - 1 &gt;= $P$1,IF(OFFSET(P1158, -1, 0) = "", P1158, ((N1158 - Q1157) * $O$5) + Q1157), "")</f>
        <v>#VALUE!</v>
      </c>
      <c r="R1158" s="8" t="e">
        <f aca="false">IF(Q1158&lt;&gt;"", N1158 - Q1158, "")</f>
        <v>#VALUE!</v>
      </c>
    </row>
    <row collapsed="false" customFormat="false" customHeight="true" hidden="false" ht="14.4" outlineLevel="0" r="1159">
      <c r="A1159" s="9" t="n">
        <v>38240</v>
      </c>
      <c r="B1159" s="5" t="n">
        <v>35.66</v>
      </c>
      <c r="C1159" s="5" t="n">
        <v>36.23</v>
      </c>
      <c r="D1159" s="5" t="n">
        <v>35.46</v>
      </c>
      <c r="E1159" s="5" t="n">
        <v>35.87</v>
      </c>
      <c r="F1159" s="5" t="n">
        <v>11714800</v>
      </c>
      <c r="G1159" s="5" t="n">
        <v>17.86</v>
      </c>
      <c r="I1159" s="10" t="e">
        <f aca="false">IF(ROW(E1159) - 1 &gt;= $I$1,SUM(E1159:E1159(E1159,1 - $I$1, 0)) / $I$1,"")</f>
        <v>#VALUE!</v>
      </c>
      <c r="J1159" s="10" t="e">
        <f aca="false">IF(ROW(E1159) - 1 &gt;= $J$1,SUM(E1159:E1159(E1159,1 - $J$1, 0)) / $J$1,"")</f>
        <v>#VALUE!</v>
      </c>
      <c r="L1159" s="11" t="e">
        <f aca="true">IF(ROW(E1159) - 1 &gt;= $L$1,IF(OFFSET(I1159, -1, 0) = "", I1159, ((E1159 - L1158) * $K$4) + L1158), "")</f>
        <v>#VALUE!</v>
      </c>
      <c r="M1159" s="11" t="e">
        <f aca="true">IF(ROW(E1159) - 1 &gt;= $M$1,IF(OFFSET(J1159, -1, 0) = "", J1159, ((E1159 - M1158) * $K$6) + M1158), "")</f>
        <v>#VALUE!</v>
      </c>
      <c r="N1159" s="7" t="e">
        <f aca="false">IF(M1159&lt;&gt;"", L1159-M1159, "")</f>
        <v>#VALUE!</v>
      </c>
      <c r="P1159" s="4" t="e">
        <f aca="false">IF(ROW(E1159) - 1 &gt;= $P$1, IF(OFFSET(N1159, 1- $P$1, 0) &lt;&gt; "", SUM(N1159:N1159(N1159, 1 - $P$1, 0)) / $P$1, ""), "")</f>
        <v>#VALUE!</v>
      </c>
      <c r="Q1159" s="8" t="e">
        <f aca="true">IF(ROW(N1159) - 1 &gt;= $P$1,IF(OFFSET(P1159, -1, 0) = "", P1159, ((N1159 - Q1158) * $O$5) + Q1158), "")</f>
        <v>#VALUE!</v>
      </c>
      <c r="R1159" s="8" t="e">
        <f aca="false">IF(Q1159&lt;&gt;"", N1159 - Q1159, "")</f>
        <v>#VALUE!</v>
      </c>
    </row>
    <row collapsed="false" customFormat="false" customHeight="true" hidden="false" ht="14.4" outlineLevel="0" r="1160">
      <c r="A1160" s="9" t="n">
        <v>38243</v>
      </c>
      <c r="B1160" s="5" t="n">
        <v>35.88</v>
      </c>
      <c r="C1160" s="5" t="n">
        <v>36.07</v>
      </c>
      <c r="D1160" s="5" t="n">
        <v>35.32</v>
      </c>
      <c r="E1160" s="5" t="n">
        <v>35.59</v>
      </c>
      <c r="F1160" s="5" t="n">
        <v>10070600</v>
      </c>
      <c r="G1160" s="5" t="n">
        <v>17.72</v>
      </c>
      <c r="I1160" s="10" t="e">
        <f aca="false">IF(ROW(E1160) - 1 &gt;= $I$1,SUM(E1160:E1160(E1160,1 - $I$1, 0)) / $I$1,"")</f>
        <v>#VALUE!</v>
      </c>
      <c r="J1160" s="10" t="e">
        <f aca="false">IF(ROW(E1160) - 1 &gt;= $J$1,SUM(E1160:E1160(E1160,1 - $J$1, 0)) / $J$1,"")</f>
        <v>#VALUE!</v>
      </c>
      <c r="L1160" s="11" t="e">
        <f aca="true">IF(ROW(E1160) - 1 &gt;= $L$1,IF(OFFSET(I1160, -1, 0) = "", I1160, ((E1160 - L1159) * $K$4) + L1159), "")</f>
        <v>#VALUE!</v>
      </c>
      <c r="M1160" s="11" t="e">
        <f aca="true">IF(ROW(E1160) - 1 &gt;= $M$1,IF(OFFSET(J1160, -1, 0) = "", J1160, ((E1160 - M1159) * $K$6) + M1159), "")</f>
        <v>#VALUE!</v>
      </c>
      <c r="N1160" s="7" t="e">
        <f aca="false">IF(M1160&lt;&gt;"", L1160-M1160, "")</f>
        <v>#VALUE!</v>
      </c>
      <c r="P1160" s="4" t="e">
        <f aca="false">IF(ROW(E1160) - 1 &gt;= $P$1, IF(OFFSET(N1160, 1- $P$1, 0) &lt;&gt; "", SUM(N1160:N1160(N1160, 1 - $P$1, 0)) / $P$1, ""), "")</f>
        <v>#VALUE!</v>
      </c>
      <c r="Q1160" s="8" t="e">
        <f aca="true">IF(ROW(N1160) - 1 &gt;= $P$1,IF(OFFSET(P1160, -1, 0) = "", P1160, ((N1160 - Q1159) * $O$5) + Q1159), "")</f>
        <v>#VALUE!</v>
      </c>
      <c r="R1160" s="8" t="e">
        <f aca="false">IF(Q1160&lt;&gt;"", N1160 - Q1160, "")</f>
        <v>#VALUE!</v>
      </c>
    </row>
    <row collapsed="false" customFormat="false" customHeight="true" hidden="false" ht="14.4" outlineLevel="0" r="1161">
      <c r="A1161" s="9" t="n">
        <v>38244</v>
      </c>
      <c r="B1161" s="5" t="n">
        <v>35.24</v>
      </c>
      <c r="C1161" s="5" t="n">
        <v>35.55</v>
      </c>
      <c r="D1161" s="5" t="n">
        <v>34.78</v>
      </c>
      <c r="E1161" s="5" t="n">
        <v>35.49</v>
      </c>
      <c r="F1161" s="5" t="n">
        <v>9100800</v>
      </c>
      <c r="G1161" s="5" t="n">
        <v>17.67</v>
      </c>
      <c r="I1161" s="10" t="e">
        <f aca="false">IF(ROW(E1161) - 1 &gt;= $I$1,SUM(E1161:E1161(E1161,1 - $I$1, 0)) / $I$1,"")</f>
        <v>#VALUE!</v>
      </c>
      <c r="J1161" s="10" t="e">
        <f aca="false">IF(ROW(E1161) - 1 &gt;= $J$1,SUM(E1161:E1161(E1161,1 - $J$1, 0)) / $J$1,"")</f>
        <v>#VALUE!</v>
      </c>
      <c r="L1161" s="11" t="e">
        <f aca="true">IF(ROW(E1161) - 1 &gt;= $L$1,IF(OFFSET(I1161, -1, 0) = "", I1161, ((E1161 - L1160) * $K$4) + L1160), "")</f>
        <v>#VALUE!</v>
      </c>
      <c r="M1161" s="11" t="e">
        <f aca="true">IF(ROW(E1161) - 1 &gt;= $M$1,IF(OFFSET(J1161, -1, 0) = "", J1161, ((E1161 - M1160) * $K$6) + M1160), "")</f>
        <v>#VALUE!</v>
      </c>
      <c r="N1161" s="7" t="e">
        <f aca="false">IF(M1161&lt;&gt;"", L1161-M1161, "")</f>
        <v>#VALUE!</v>
      </c>
      <c r="P1161" s="4" t="e">
        <f aca="false">IF(ROW(E1161) - 1 &gt;= $P$1, IF(OFFSET(N1161, 1- $P$1, 0) &lt;&gt; "", SUM(N1161:N1161(N1161, 1 - $P$1, 0)) / $P$1, ""), "")</f>
        <v>#VALUE!</v>
      </c>
      <c r="Q1161" s="8" t="e">
        <f aca="true">IF(ROW(N1161) - 1 &gt;= $P$1,IF(OFFSET(P1161, -1, 0) = "", P1161, ((N1161 - Q1160) * $O$5) + Q1160), "")</f>
        <v>#VALUE!</v>
      </c>
      <c r="R1161" s="8" t="e">
        <f aca="false">IF(Q1161&lt;&gt;"", N1161 - Q1161, "")</f>
        <v>#VALUE!</v>
      </c>
    </row>
    <row collapsed="false" customFormat="false" customHeight="true" hidden="false" ht="14.4" outlineLevel="0" r="1162">
      <c r="A1162" s="9" t="n">
        <v>38245</v>
      </c>
      <c r="B1162" s="5" t="n">
        <v>35.36</v>
      </c>
      <c r="C1162" s="5" t="n">
        <v>35.48</v>
      </c>
      <c r="D1162" s="5" t="n">
        <v>34.8</v>
      </c>
      <c r="E1162" s="5" t="n">
        <v>35.2</v>
      </c>
      <c r="F1162" s="5" t="n">
        <v>8309600</v>
      </c>
      <c r="G1162" s="5" t="n">
        <v>17.52</v>
      </c>
      <c r="I1162" s="10" t="e">
        <f aca="false">IF(ROW(E1162) - 1 &gt;= $I$1,SUM(E1162:E1162(E1162,1 - $I$1, 0)) / $I$1,"")</f>
        <v>#VALUE!</v>
      </c>
      <c r="J1162" s="10" t="e">
        <f aca="false">IF(ROW(E1162) - 1 &gt;= $J$1,SUM(E1162:E1162(E1162,1 - $J$1, 0)) / $J$1,"")</f>
        <v>#VALUE!</v>
      </c>
      <c r="L1162" s="11" t="e">
        <f aca="true">IF(ROW(E1162) - 1 &gt;= $L$1,IF(OFFSET(I1162, -1, 0) = "", I1162, ((E1162 - L1161) * $K$4) + L1161), "")</f>
        <v>#VALUE!</v>
      </c>
      <c r="M1162" s="11" t="e">
        <f aca="true">IF(ROW(E1162) - 1 &gt;= $M$1,IF(OFFSET(J1162, -1, 0) = "", J1162, ((E1162 - M1161) * $K$6) + M1161), "")</f>
        <v>#VALUE!</v>
      </c>
      <c r="N1162" s="7" t="e">
        <f aca="false">IF(M1162&lt;&gt;"", L1162-M1162, "")</f>
        <v>#VALUE!</v>
      </c>
      <c r="P1162" s="4" t="e">
        <f aca="false">IF(ROW(E1162) - 1 &gt;= $P$1, IF(OFFSET(N1162, 1- $P$1, 0) &lt;&gt; "", SUM(N1162:N1162(N1162, 1 - $P$1, 0)) / $P$1, ""), "")</f>
        <v>#VALUE!</v>
      </c>
      <c r="Q1162" s="8" t="e">
        <f aca="true">IF(ROW(N1162) - 1 &gt;= $P$1,IF(OFFSET(P1162, -1, 0) = "", P1162, ((N1162 - Q1161) * $O$5) + Q1161), "")</f>
        <v>#VALUE!</v>
      </c>
      <c r="R1162" s="8" t="e">
        <f aca="false">IF(Q1162&lt;&gt;"", N1162 - Q1162, "")</f>
        <v>#VALUE!</v>
      </c>
    </row>
    <row collapsed="false" customFormat="false" customHeight="true" hidden="false" ht="14.4" outlineLevel="0" r="1163">
      <c r="A1163" s="9" t="n">
        <v>38246</v>
      </c>
      <c r="B1163" s="5" t="n">
        <v>35.2</v>
      </c>
      <c r="C1163" s="5" t="n">
        <v>36.76</v>
      </c>
      <c r="D1163" s="5" t="n">
        <v>35.08</v>
      </c>
      <c r="E1163" s="5" t="n">
        <v>36.35</v>
      </c>
      <c r="F1163" s="5" t="n">
        <v>17925600</v>
      </c>
      <c r="G1163" s="5" t="n">
        <v>18.1</v>
      </c>
      <c r="I1163" s="10" t="e">
        <f aca="false">IF(ROW(E1163) - 1 &gt;= $I$1,SUM(E1163:E1163(E1163,1 - $I$1, 0)) / $I$1,"")</f>
        <v>#VALUE!</v>
      </c>
      <c r="J1163" s="10" t="e">
        <f aca="false">IF(ROW(E1163) - 1 &gt;= $J$1,SUM(E1163:E1163(E1163,1 - $J$1, 0)) / $J$1,"")</f>
        <v>#VALUE!</v>
      </c>
      <c r="L1163" s="11" t="e">
        <f aca="true">IF(ROW(E1163) - 1 &gt;= $L$1,IF(OFFSET(I1163, -1, 0) = "", I1163, ((E1163 - L1162) * $K$4) + L1162), "")</f>
        <v>#VALUE!</v>
      </c>
      <c r="M1163" s="11" t="e">
        <f aca="true">IF(ROW(E1163) - 1 &gt;= $M$1,IF(OFFSET(J1163, -1, 0) = "", J1163, ((E1163 - M1162) * $K$6) + M1162), "")</f>
        <v>#VALUE!</v>
      </c>
      <c r="N1163" s="7" t="e">
        <f aca="false">IF(M1163&lt;&gt;"", L1163-M1163, "")</f>
        <v>#VALUE!</v>
      </c>
      <c r="P1163" s="4" t="e">
        <f aca="false">IF(ROW(E1163) - 1 &gt;= $P$1, IF(OFFSET(N1163, 1- $P$1, 0) &lt;&gt; "", SUM(N1163:N1163(N1163, 1 - $P$1, 0)) / $P$1, ""), "")</f>
        <v>#VALUE!</v>
      </c>
      <c r="Q1163" s="8" t="e">
        <f aca="true">IF(ROW(N1163) - 1 &gt;= $P$1,IF(OFFSET(P1163, -1, 0) = "", P1163, ((N1163 - Q1162) * $O$5) + Q1162), "")</f>
        <v>#VALUE!</v>
      </c>
      <c r="R1163" s="8" t="e">
        <f aca="false">IF(Q1163&lt;&gt;"", N1163 - Q1163, "")</f>
        <v>#VALUE!</v>
      </c>
    </row>
    <row collapsed="false" customFormat="false" customHeight="true" hidden="false" ht="14.4" outlineLevel="0" r="1164">
      <c r="A1164" s="9" t="n">
        <v>38247</v>
      </c>
      <c r="B1164" s="5" t="n">
        <v>36.55</v>
      </c>
      <c r="C1164" s="5" t="n">
        <v>37.38</v>
      </c>
      <c r="D1164" s="5" t="n">
        <v>36.4</v>
      </c>
      <c r="E1164" s="5" t="n">
        <v>37.14</v>
      </c>
      <c r="F1164" s="5" t="n">
        <v>17939600</v>
      </c>
      <c r="G1164" s="5" t="n">
        <v>18.49</v>
      </c>
      <c r="I1164" s="10" t="e">
        <f aca="false">IF(ROW(E1164) - 1 &gt;= $I$1,SUM(E1164:E1164(E1164,1 - $I$1, 0)) / $I$1,"")</f>
        <v>#VALUE!</v>
      </c>
      <c r="J1164" s="10" t="e">
        <f aca="false">IF(ROW(E1164) - 1 &gt;= $J$1,SUM(E1164:E1164(E1164,1 - $J$1, 0)) / $J$1,"")</f>
        <v>#VALUE!</v>
      </c>
      <c r="L1164" s="11" t="e">
        <f aca="true">IF(ROW(E1164) - 1 &gt;= $L$1,IF(OFFSET(I1164, -1, 0) = "", I1164, ((E1164 - L1163) * $K$4) + L1163), "")</f>
        <v>#VALUE!</v>
      </c>
      <c r="M1164" s="11" t="e">
        <f aca="true">IF(ROW(E1164) - 1 &gt;= $M$1,IF(OFFSET(J1164, -1, 0) = "", J1164, ((E1164 - M1163) * $K$6) + M1163), "")</f>
        <v>#VALUE!</v>
      </c>
      <c r="N1164" s="7" t="e">
        <f aca="false">IF(M1164&lt;&gt;"", L1164-M1164, "")</f>
        <v>#VALUE!</v>
      </c>
      <c r="P1164" s="4" t="e">
        <f aca="false">IF(ROW(E1164) - 1 &gt;= $P$1, IF(OFFSET(N1164, 1- $P$1, 0) &lt;&gt; "", SUM(N1164:N1164(N1164, 1 - $P$1, 0)) / $P$1, ""), "")</f>
        <v>#VALUE!</v>
      </c>
      <c r="Q1164" s="8" t="e">
        <f aca="true">IF(ROW(N1164) - 1 &gt;= $P$1,IF(OFFSET(P1164, -1, 0) = "", P1164, ((N1164 - Q1163) * $O$5) + Q1163), "")</f>
        <v>#VALUE!</v>
      </c>
      <c r="R1164" s="8" t="e">
        <f aca="false">IF(Q1164&lt;&gt;"", N1164 - Q1164, "")</f>
        <v>#VALUE!</v>
      </c>
    </row>
    <row collapsed="false" customFormat="false" customHeight="true" hidden="false" ht="14.4" outlineLevel="0" r="1165">
      <c r="A1165" s="9" t="n">
        <v>38250</v>
      </c>
      <c r="B1165" s="5" t="n">
        <v>36.88</v>
      </c>
      <c r="C1165" s="5" t="n">
        <v>37.98</v>
      </c>
      <c r="D1165" s="5" t="n">
        <v>36.87</v>
      </c>
      <c r="E1165" s="5" t="n">
        <v>37.71</v>
      </c>
      <c r="F1165" s="5" t="n">
        <v>8750000</v>
      </c>
      <c r="G1165" s="5" t="n">
        <v>18.77</v>
      </c>
      <c r="I1165" s="10" t="e">
        <f aca="false">IF(ROW(E1165) - 1 &gt;= $I$1,SUM(E1165:E1165(E1165,1 - $I$1, 0)) / $I$1,"")</f>
        <v>#VALUE!</v>
      </c>
      <c r="J1165" s="10" t="e">
        <f aca="false">IF(ROW(E1165) - 1 &gt;= $J$1,SUM(E1165:E1165(E1165,1 - $J$1, 0)) / $J$1,"")</f>
        <v>#VALUE!</v>
      </c>
      <c r="L1165" s="11" t="e">
        <f aca="true">IF(ROW(E1165) - 1 &gt;= $L$1,IF(OFFSET(I1165, -1, 0) = "", I1165, ((E1165 - L1164) * $K$4) + L1164), "")</f>
        <v>#VALUE!</v>
      </c>
      <c r="M1165" s="11" t="e">
        <f aca="true">IF(ROW(E1165) - 1 &gt;= $M$1,IF(OFFSET(J1165, -1, 0) = "", J1165, ((E1165 - M1164) * $K$6) + M1164), "")</f>
        <v>#VALUE!</v>
      </c>
      <c r="N1165" s="7" t="e">
        <f aca="false">IF(M1165&lt;&gt;"", L1165-M1165, "")</f>
        <v>#VALUE!</v>
      </c>
      <c r="P1165" s="4" t="e">
        <f aca="false">IF(ROW(E1165) - 1 &gt;= $P$1, IF(OFFSET(N1165, 1- $P$1, 0) &lt;&gt; "", SUM(N1165:N1165(N1165, 1 - $P$1, 0)) / $P$1, ""), "")</f>
        <v>#VALUE!</v>
      </c>
      <c r="Q1165" s="8" t="e">
        <f aca="true">IF(ROW(N1165) - 1 &gt;= $P$1,IF(OFFSET(P1165, -1, 0) = "", P1165, ((N1165 - Q1164) * $O$5) + Q1164), "")</f>
        <v>#VALUE!</v>
      </c>
      <c r="R1165" s="8" t="e">
        <f aca="false">IF(Q1165&lt;&gt;"", N1165 - Q1165, "")</f>
        <v>#VALUE!</v>
      </c>
    </row>
    <row collapsed="false" customFormat="false" customHeight="true" hidden="false" ht="14.4" outlineLevel="0" r="1166">
      <c r="A1166" s="9" t="n">
        <v>38251</v>
      </c>
      <c r="B1166" s="5" t="n">
        <v>37.75</v>
      </c>
      <c r="C1166" s="5" t="n">
        <v>38.87</v>
      </c>
      <c r="D1166" s="5" t="n">
        <v>37.46</v>
      </c>
      <c r="E1166" s="5" t="n">
        <v>38.01</v>
      </c>
      <c r="F1166" s="5" t="n">
        <v>13809000</v>
      </c>
      <c r="G1166" s="5" t="n">
        <v>18.92</v>
      </c>
      <c r="I1166" s="10" t="e">
        <f aca="false">IF(ROW(E1166) - 1 &gt;= $I$1,SUM(E1166:E1166(E1166,1 - $I$1, 0)) / $I$1,"")</f>
        <v>#VALUE!</v>
      </c>
      <c r="J1166" s="10" t="e">
        <f aca="false">IF(ROW(E1166) - 1 &gt;= $J$1,SUM(E1166:E1166(E1166,1 - $J$1, 0)) / $J$1,"")</f>
        <v>#VALUE!</v>
      </c>
      <c r="L1166" s="11" t="e">
        <f aca="true">IF(ROW(E1166) - 1 &gt;= $L$1,IF(OFFSET(I1166, -1, 0) = "", I1166, ((E1166 - L1165) * $K$4) + L1165), "")</f>
        <v>#VALUE!</v>
      </c>
      <c r="M1166" s="11" t="e">
        <f aca="true">IF(ROW(E1166) - 1 &gt;= $M$1,IF(OFFSET(J1166, -1, 0) = "", J1166, ((E1166 - M1165) * $K$6) + M1165), "")</f>
        <v>#VALUE!</v>
      </c>
      <c r="N1166" s="7" t="e">
        <f aca="false">IF(M1166&lt;&gt;"", L1166-M1166, "")</f>
        <v>#VALUE!</v>
      </c>
      <c r="P1166" s="4" t="e">
        <f aca="false">IF(ROW(E1166) - 1 &gt;= $P$1, IF(OFFSET(N1166, 1- $P$1, 0) &lt;&gt; "", SUM(N1166:N1166(N1166, 1 - $P$1, 0)) / $P$1, ""), "")</f>
        <v>#VALUE!</v>
      </c>
      <c r="Q1166" s="8" t="e">
        <f aca="true">IF(ROW(N1166) - 1 &gt;= $P$1,IF(OFFSET(P1166, -1, 0) = "", P1166, ((N1166 - Q1165) * $O$5) + Q1165), "")</f>
        <v>#VALUE!</v>
      </c>
      <c r="R1166" s="8" t="e">
        <f aca="false">IF(Q1166&lt;&gt;"", N1166 - Q1166, "")</f>
        <v>#VALUE!</v>
      </c>
    </row>
    <row collapsed="false" customFormat="false" customHeight="true" hidden="false" ht="14.4" outlineLevel="0" r="1167">
      <c r="A1167" s="9" t="n">
        <v>38252</v>
      </c>
      <c r="B1167" s="5" t="n">
        <v>38.1</v>
      </c>
      <c r="C1167" s="5" t="n">
        <v>38.14</v>
      </c>
      <c r="D1167" s="5" t="n">
        <v>36.81</v>
      </c>
      <c r="E1167" s="5" t="n">
        <v>36.92</v>
      </c>
      <c r="F1167" s="5" t="n">
        <v>14346000</v>
      </c>
      <c r="G1167" s="5" t="n">
        <v>18.38</v>
      </c>
      <c r="I1167" s="10" t="e">
        <f aca="false">IF(ROW(E1167) - 1 &gt;= $I$1,SUM(E1167:E1167(E1167,1 - $I$1, 0)) / $I$1,"")</f>
        <v>#VALUE!</v>
      </c>
      <c r="J1167" s="10" t="e">
        <f aca="false">IF(ROW(E1167) - 1 &gt;= $J$1,SUM(E1167:E1167(E1167,1 - $J$1, 0)) / $J$1,"")</f>
        <v>#VALUE!</v>
      </c>
      <c r="L1167" s="11" t="e">
        <f aca="true">IF(ROW(E1167) - 1 &gt;= $L$1,IF(OFFSET(I1167, -1, 0) = "", I1167, ((E1167 - L1166) * $K$4) + L1166), "")</f>
        <v>#VALUE!</v>
      </c>
      <c r="M1167" s="11" t="e">
        <f aca="true">IF(ROW(E1167) - 1 &gt;= $M$1,IF(OFFSET(J1167, -1, 0) = "", J1167, ((E1167 - M1166) * $K$6) + M1166), "")</f>
        <v>#VALUE!</v>
      </c>
      <c r="N1167" s="7" t="e">
        <f aca="false">IF(M1167&lt;&gt;"", L1167-M1167, "")</f>
        <v>#VALUE!</v>
      </c>
      <c r="P1167" s="4" t="e">
        <f aca="false">IF(ROW(E1167) - 1 &gt;= $P$1, IF(OFFSET(N1167, 1- $P$1, 0) &lt;&gt; "", SUM(N1167:N1167(N1167, 1 - $P$1, 0)) / $P$1, ""), "")</f>
        <v>#VALUE!</v>
      </c>
      <c r="Q1167" s="8" t="e">
        <f aca="true">IF(ROW(N1167) - 1 &gt;= $P$1,IF(OFFSET(P1167, -1, 0) = "", P1167, ((N1167 - Q1166) * $O$5) + Q1166), "")</f>
        <v>#VALUE!</v>
      </c>
      <c r="R1167" s="8" t="e">
        <f aca="false">IF(Q1167&lt;&gt;"", N1167 - Q1167, "")</f>
        <v>#VALUE!</v>
      </c>
    </row>
    <row collapsed="false" customFormat="false" customHeight="true" hidden="false" ht="14.4" outlineLevel="0" r="1168">
      <c r="A1168" s="9" t="n">
        <v>38253</v>
      </c>
      <c r="B1168" s="5" t="n">
        <v>37.04</v>
      </c>
      <c r="C1168" s="5" t="n">
        <v>37.5</v>
      </c>
      <c r="D1168" s="5" t="n">
        <v>36.93</v>
      </c>
      <c r="E1168" s="5" t="n">
        <v>37.27</v>
      </c>
      <c r="F1168" s="5" t="n">
        <v>14193000</v>
      </c>
      <c r="G1168" s="5" t="n">
        <v>18.56</v>
      </c>
      <c r="I1168" s="10" t="e">
        <f aca="false">IF(ROW(E1168) - 1 &gt;= $I$1,SUM(E1168:E1168(E1168,1 - $I$1, 0)) / $I$1,"")</f>
        <v>#VALUE!</v>
      </c>
      <c r="J1168" s="10" t="e">
        <f aca="false">IF(ROW(E1168) - 1 &gt;= $J$1,SUM(E1168:E1168(E1168,1 - $J$1, 0)) / $J$1,"")</f>
        <v>#VALUE!</v>
      </c>
      <c r="L1168" s="11" t="e">
        <f aca="true">IF(ROW(E1168) - 1 &gt;= $L$1,IF(OFFSET(I1168, -1, 0) = "", I1168, ((E1168 - L1167) * $K$4) + L1167), "")</f>
        <v>#VALUE!</v>
      </c>
      <c r="M1168" s="11" t="e">
        <f aca="true">IF(ROW(E1168) - 1 &gt;= $M$1,IF(OFFSET(J1168, -1, 0) = "", J1168, ((E1168 - M1167) * $K$6) + M1167), "")</f>
        <v>#VALUE!</v>
      </c>
      <c r="N1168" s="7" t="e">
        <f aca="false">IF(M1168&lt;&gt;"", L1168-M1168, "")</f>
        <v>#VALUE!</v>
      </c>
      <c r="P1168" s="4" t="e">
        <f aca="false">IF(ROW(E1168) - 1 &gt;= $P$1, IF(OFFSET(N1168, 1- $P$1, 0) &lt;&gt; "", SUM(N1168:N1168(N1168, 1 - $P$1, 0)) / $P$1, ""), "")</f>
        <v>#VALUE!</v>
      </c>
      <c r="Q1168" s="8" t="e">
        <f aca="true">IF(ROW(N1168) - 1 &gt;= $P$1,IF(OFFSET(P1168, -1, 0) = "", P1168, ((N1168 - Q1167) * $O$5) + Q1167), "")</f>
        <v>#VALUE!</v>
      </c>
      <c r="R1168" s="8" t="e">
        <f aca="false">IF(Q1168&lt;&gt;"", N1168 - Q1168, "")</f>
        <v>#VALUE!</v>
      </c>
    </row>
    <row collapsed="false" customFormat="false" customHeight="true" hidden="false" ht="14.4" outlineLevel="0" r="1169">
      <c r="A1169" s="9" t="n">
        <v>38254</v>
      </c>
      <c r="B1169" s="5" t="n">
        <v>37.45</v>
      </c>
      <c r="C1169" s="5" t="n">
        <v>38</v>
      </c>
      <c r="D1169" s="5" t="n">
        <v>37.15</v>
      </c>
      <c r="E1169" s="5" t="n">
        <v>37.29</v>
      </c>
      <c r="F1169" s="5" t="n">
        <v>13196000</v>
      </c>
      <c r="G1169" s="5" t="n">
        <v>18.57</v>
      </c>
      <c r="I1169" s="10" t="e">
        <f aca="false">IF(ROW(E1169) - 1 &gt;= $I$1,SUM(E1169:E1169(E1169,1 - $I$1, 0)) / $I$1,"")</f>
        <v>#VALUE!</v>
      </c>
      <c r="J1169" s="10" t="e">
        <f aca="false">IF(ROW(E1169) - 1 &gt;= $J$1,SUM(E1169:E1169(E1169,1 - $J$1, 0)) / $J$1,"")</f>
        <v>#VALUE!</v>
      </c>
      <c r="L1169" s="11" t="e">
        <f aca="true">IF(ROW(E1169) - 1 &gt;= $L$1,IF(OFFSET(I1169, -1, 0) = "", I1169, ((E1169 - L1168) * $K$4) + L1168), "")</f>
        <v>#VALUE!</v>
      </c>
      <c r="M1169" s="11" t="e">
        <f aca="true">IF(ROW(E1169) - 1 &gt;= $M$1,IF(OFFSET(J1169, -1, 0) = "", J1169, ((E1169 - M1168) * $K$6) + M1168), "")</f>
        <v>#VALUE!</v>
      </c>
      <c r="N1169" s="7" t="e">
        <f aca="false">IF(M1169&lt;&gt;"", L1169-M1169, "")</f>
        <v>#VALUE!</v>
      </c>
      <c r="P1169" s="4" t="e">
        <f aca="false">IF(ROW(E1169) - 1 &gt;= $P$1, IF(OFFSET(N1169, 1- $P$1, 0) &lt;&gt; "", SUM(N1169:N1169(N1169, 1 - $P$1, 0)) / $P$1, ""), "")</f>
        <v>#VALUE!</v>
      </c>
      <c r="Q1169" s="8" t="e">
        <f aca="true">IF(ROW(N1169) - 1 &gt;= $P$1,IF(OFFSET(P1169, -1, 0) = "", P1169, ((N1169 - Q1168) * $O$5) + Q1168), "")</f>
        <v>#VALUE!</v>
      </c>
      <c r="R1169" s="8" t="e">
        <f aca="false">IF(Q1169&lt;&gt;"", N1169 - Q1169, "")</f>
        <v>#VALUE!</v>
      </c>
    </row>
    <row collapsed="false" customFormat="false" customHeight="true" hidden="false" ht="14.4" outlineLevel="0" r="1170">
      <c r="A1170" s="9" t="n">
        <v>38257</v>
      </c>
      <c r="B1170" s="5" t="n">
        <v>36.95</v>
      </c>
      <c r="C1170" s="5" t="n">
        <v>37.98</v>
      </c>
      <c r="D1170" s="5" t="n">
        <v>36.83</v>
      </c>
      <c r="E1170" s="5" t="n">
        <v>37.53</v>
      </c>
      <c r="F1170" s="5" t="n">
        <v>14197000</v>
      </c>
      <c r="G1170" s="5" t="n">
        <v>18.68</v>
      </c>
      <c r="I1170" s="10" t="e">
        <f aca="false">IF(ROW(E1170) - 1 &gt;= $I$1,SUM(E1170:E1170(E1170,1 - $I$1, 0)) / $I$1,"")</f>
        <v>#VALUE!</v>
      </c>
      <c r="J1170" s="10" t="e">
        <f aca="false">IF(ROW(E1170) - 1 &gt;= $J$1,SUM(E1170:E1170(E1170,1 - $J$1, 0)) / $J$1,"")</f>
        <v>#VALUE!</v>
      </c>
      <c r="L1170" s="11" t="e">
        <f aca="true">IF(ROW(E1170) - 1 &gt;= $L$1,IF(OFFSET(I1170, -1, 0) = "", I1170, ((E1170 - L1169) * $K$4) + L1169), "")</f>
        <v>#VALUE!</v>
      </c>
      <c r="M1170" s="11" t="e">
        <f aca="true">IF(ROW(E1170) - 1 &gt;= $M$1,IF(OFFSET(J1170, -1, 0) = "", J1170, ((E1170 - M1169) * $K$6) + M1169), "")</f>
        <v>#VALUE!</v>
      </c>
      <c r="N1170" s="7" t="e">
        <f aca="false">IF(M1170&lt;&gt;"", L1170-M1170, "")</f>
        <v>#VALUE!</v>
      </c>
      <c r="P1170" s="4" t="e">
        <f aca="false">IF(ROW(E1170) - 1 &gt;= $P$1, IF(OFFSET(N1170, 1- $P$1, 0) &lt;&gt; "", SUM(N1170:N1170(N1170, 1 - $P$1, 0)) / $P$1, ""), "")</f>
        <v>#VALUE!</v>
      </c>
      <c r="Q1170" s="8" t="e">
        <f aca="true">IF(ROW(N1170) - 1 &gt;= $P$1,IF(OFFSET(P1170, -1, 0) = "", P1170, ((N1170 - Q1169) * $O$5) + Q1169), "")</f>
        <v>#VALUE!</v>
      </c>
      <c r="R1170" s="8" t="e">
        <f aca="false">IF(Q1170&lt;&gt;"", N1170 - Q1170, "")</f>
        <v>#VALUE!</v>
      </c>
    </row>
    <row collapsed="false" customFormat="false" customHeight="true" hidden="false" ht="14.4" outlineLevel="0" r="1171">
      <c r="A1171" s="9" t="n">
        <v>38258</v>
      </c>
      <c r="B1171" s="5" t="n">
        <v>37.46</v>
      </c>
      <c r="C1171" s="5" t="n">
        <v>38.29</v>
      </c>
      <c r="D1171" s="5" t="n">
        <v>37.45</v>
      </c>
      <c r="E1171" s="5" t="n">
        <v>38.04</v>
      </c>
      <c r="F1171" s="5" t="n">
        <v>12613800</v>
      </c>
      <c r="G1171" s="5" t="n">
        <v>18.94</v>
      </c>
      <c r="I1171" s="10" t="e">
        <f aca="false">IF(ROW(E1171) - 1 &gt;= $I$1,SUM(E1171:E1171(E1171,1 - $I$1, 0)) / $I$1,"")</f>
        <v>#VALUE!</v>
      </c>
      <c r="J1171" s="10" t="e">
        <f aca="false">IF(ROW(E1171) - 1 &gt;= $J$1,SUM(E1171:E1171(E1171,1 - $J$1, 0)) / $J$1,"")</f>
        <v>#VALUE!</v>
      </c>
      <c r="L1171" s="11" t="e">
        <f aca="true">IF(ROW(E1171) - 1 &gt;= $L$1,IF(OFFSET(I1171, -1, 0) = "", I1171, ((E1171 - L1170) * $K$4) + L1170), "")</f>
        <v>#VALUE!</v>
      </c>
      <c r="M1171" s="11" t="e">
        <f aca="true">IF(ROW(E1171) - 1 &gt;= $M$1,IF(OFFSET(J1171, -1, 0) = "", J1171, ((E1171 - M1170) * $K$6) + M1170), "")</f>
        <v>#VALUE!</v>
      </c>
      <c r="N1171" s="7" t="e">
        <f aca="false">IF(M1171&lt;&gt;"", L1171-M1171, "")</f>
        <v>#VALUE!</v>
      </c>
      <c r="P1171" s="4" t="e">
        <f aca="false">IF(ROW(E1171) - 1 &gt;= $P$1, IF(OFFSET(N1171, 1- $P$1, 0) &lt;&gt; "", SUM(N1171:N1171(N1171, 1 - $P$1, 0)) / $P$1, ""), "")</f>
        <v>#VALUE!</v>
      </c>
      <c r="Q1171" s="8" t="e">
        <f aca="true">IF(ROW(N1171) - 1 &gt;= $P$1,IF(OFFSET(P1171, -1, 0) = "", P1171, ((N1171 - Q1170) * $O$5) + Q1170), "")</f>
        <v>#VALUE!</v>
      </c>
      <c r="R1171" s="8" t="e">
        <f aca="false">IF(Q1171&lt;&gt;"", N1171 - Q1171, "")</f>
        <v>#VALUE!</v>
      </c>
    </row>
    <row collapsed="false" customFormat="false" customHeight="true" hidden="false" ht="14.4" outlineLevel="0" r="1172">
      <c r="A1172" s="9" t="n">
        <v>38259</v>
      </c>
      <c r="B1172" s="5" t="n">
        <v>37.93</v>
      </c>
      <c r="C1172" s="5" t="n">
        <v>38.86</v>
      </c>
      <c r="D1172" s="5" t="n">
        <v>37.82</v>
      </c>
      <c r="E1172" s="5" t="n">
        <v>38.68</v>
      </c>
      <c r="F1172" s="5" t="n">
        <v>9768200</v>
      </c>
      <c r="G1172" s="5" t="n">
        <v>19.26</v>
      </c>
      <c r="I1172" s="10" t="e">
        <f aca="false">IF(ROW(E1172) - 1 &gt;= $I$1,SUM(E1172:E1172(E1172,1 - $I$1, 0)) / $I$1,"")</f>
        <v>#VALUE!</v>
      </c>
      <c r="J1172" s="10" t="e">
        <f aca="false">IF(ROW(E1172) - 1 &gt;= $J$1,SUM(E1172:E1172(E1172,1 - $J$1, 0)) / $J$1,"")</f>
        <v>#VALUE!</v>
      </c>
      <c r="L1172" s="11" t="e">
        <f aca="true">IF(ROW(E1172) - 1 &gt;= $L$1,IF(OFFSET(I1172, -1, 0) = "", I1172, ((E1172 - L1171) * $K$4) + L1171), "")</f>
        <v>#VALUE!</v>
      </c>
      <c r="M1172" s="11" t="e">
        <f aca="true">IF(ROW(E1172) - 1 &gt;= $M$1,IF(OFFSET(J1172, -1, 0) = "", J1172, ((E1172 - M1171) * $K$6) + M1171), "")</f>
        <v>#VALUE!</v>
      </c>
      <c r="N1172" s="7" t="e">
        <f aca="false">IF(M1172&lt;&gt;"", L1172-M1172, "")</f>
        <v>#VALUE!</v>
      </c>
      <c r="P1172" s="4" t="e">
        <f aca="false">IF(ROW(E1172) - 1 &gt;= $P$1, IF(OFFSET(N1172, 1- $P$1, 0) &lt;&gt; "", SUM(N1172:N1172(N1172, 1 - $P$1, 0)) / $P$1, ""), "")</f>
        <v>#VALUE!</v>
      </c>
      <c r="Q1172" s="8" t="e">
        <f aca="true">IF(ROW(N1172) - 1 &gt;= $P$1,IF(OFFSET(P1172, -1, 0) = "", P1172, ((N1172 - Q1171) * $O$5) + Q1171), "")</f>
        <v>#VALUE!</v>
      </c>
      <c r="R1172" s="8" t="e">
        <f aca="false">IF(Q1172&lt;&gt;"", N1172 - Q1172, "")</f>
        <v>#VALUE!</v>
      </c>
    </row>
    <row collapsed="false" customFormat="false" customHeight="true" hidden="false" ht="14.4" outlineLevel="0" r="1173">
      <c r="A1173" s="9" t="n">
        <v>38260</v>
      </c>
      <c r="B1173" s="5" t="n">
        <v>39</v>
      </c>
      <c r="C1173" s="5" t="n">
        <v>39.27</v>
      </c>
      <c r="D1173" s="5" t="n">
        <v>38.45</v>
      </c>
      <c r="E1173" s="5" t="n">
        <v>38.75</v>
      </c>
      <c r="F1173" s="5" t="n">
        <v>15179000</v>
      </c>
      <c r="G1173" s="5" t="n">
        <v>19.29</v>
      </c>
      <c r="I1173" s="10" t="e">
        <f aca="false">IF(ROW(E1173) - 1 &gt;= $I$1,SUM(E1173:E1173(E1173,1 - $I$1, 0)) / $I$1,"")</f>
        <v>#VALUE!</v>
      </c>
      <c r="J1173" s="10" t="e">
        <f aca="false">IF(ROW(E1173) - 1 &gt;= $J$1,SUM(E1173:E1173(E1173,1 - $J$1, 0)) / $J$1,"")</f>
        <v>#VALUE!</v>
      </c>
      <c r="L1173" s="11" t="e">
        <f aca="true">IF(ROW(E1173) - 1 &gt;= $L$1,IF(OFFSET(I1173, -1, 0) = "", I1173, ((E1173 - L1172) * $K$4) + L1172), "")</f>
        <v>#VALUE!</v>
      </c>
      <c r="M1173" s="11" t="e">
        <f aca="true">IF(ROW(E1173) - 1 &gt;= $M$1,IF(OFFSET(J1173, -1, 0) = "", J1173, ((E1173 - M1172) * $K$6) + M1172), "")</f>
        <v>#VALUE!</v>
      </c>
      <c r="N1173" s="7" t="e">
        <f aca="false">IF(M1173&lt;&gt;"", L1173-M1173, "")</f>
        <v>#VALUE!</v>
      </c>
      <c r="P1173" s="4" t="e">
        <f aca="false">IF(ROW(E1173) - 1 &gt;= $P$1, IF(OFFSET(N1173, 1- $P$1, 0) &lt;&gt; "", SUM(N1173:N1173(N1173, 1 - $P$1, 0)) / $P$1, ""), "")</f>
        <v>#VALUE!</v>
      </c>
      <c r="Q1173" s="8" t="e">
        <f aca="true">IF(ROW(N1173) - 1 &gt;= $P$1,IF(OFFSET(P1173, -1, 0) = "", P1173, ((N1173 - Q1172) * $O$5) + Q1172), "")</f>
        <v>#VALUE!</v>
      </c>
      <c r="R1173" s="8" t="e">
        <f aca="false">IF(Q1173&lt;&gt;"", N1173 - Q1173, "")</f>
        <v>#VALUE!</v>
      </c>
    </row>
    <row collapsed="false" customFormat="false" customHeight="true" hidden="false" ht="14.4" outlineLevel="0" r="1174">
      <c r="A1174" s="9" t="n">
        <v>38261</v>
      </c>
      <c r="B1174" s="5" t="n">
        <v>39.12</v>
      </c>
      <c r="C1174" s="5" t="n">
        <v>39.19</v>
      </c>
      <c r="D1174" s="5" t="n">
        <v>38.58</v>
      </c>
      <c r="E1174" s="5" t="n">
        <v>38.67</v>
      </c>
      <c r="F1174" s="5" t="n">
        <v>16621600</v>
      </c>
      <c r="G1174" s="5" t="n">
        <v>19.25</v>
      </c>
      <c r="I1174" s="10" t="e">
        <f aca="false">IF(ROW(E1174) - 1 &gt;= $I$1,SUM(E1174:E1174(E1174,1 - $I$1, 0)) / $I$1,"")</f>
        <v>#VALUE!</v>
      </c>
      <c r="J1174" s="10" t="e">
        <f aca="false">IF(ROW(E1174) - 1 &gt;= $J$1,SUM(E1174:E1174(E1174,1 - $J$1, 0)) / $J$1,"")</f>
        <v>#VALUE!</v>
      </c>
      <c r="L1174" s="11" t="e">
        <f aca="true">IF(ROW(E1174) - 1 &gt;= $L$1,IF(OFFSET(I1174, -1, 0) = "", I1174, ((E1174 - L1173) * $K$4) + L1173), "")</f>
        <v>#VALUE!</v>
      </c>
      <c r="M1174" s="11" t="e">
        <f aca="true">IF(ROW(E1174) - 1 &gt;= $M$1,IF(OFFSET(J1174, -1, 0) = "", J1174, ((E1174 - M1173) * $K$6) + M1173), "")</f>
        <v>#VALUE!</v>
      </c>
      <c r="N1174" s="7" t="e">
        <f aca="false">IF(M1174&lt;&gt;"", L1174-M1174, "")</f>
        <v>#VALUE!</v>
      </c>
      <c r="P1174" s="4" t="e">
        <f aca="false">IF(ROW(E1174) - 1 &gt;= $P$1, IF(OFFSET(N1174, 1- $P$1, 0) &lt;&gt; "", SUM(N1174:N1174(N1174, 1 - $P$1, 0)) / $P$1, ""), "")</f>
        <v>#VALUE!</v>
      </c>
      <c r="Q1174" s="8" t="e">
        <f aca="true">IF(ROW(N1174) - 1 &gt;= $P$1,IF(OFFSET(P1174, -1, 0) = "", P1174, ((N1174 - Q1173) * $O$5) + Q1173), "")</f>
        <v>#VALUE!</v>
      </c>
      <c r="R1174" s="8" t="e">
        <f aca="false">IF(Q1174&lt;&gt;"", N1174 - Q1174, "")</f>
        <v>#VALUE!</v>
      </c>
    </row>
    <row collapsed="false" customFormat="false" customHeight="true" hidden="false" ht="14.4" outlineLevel="0" r="1175">
      <c r="A1175" s="9" t="n">
        <v>38264</v>
      </c>
      <c r="B1175" s="5" t="n">
        <v>39.18</v>
      </c>
      <c r="C1175" s="5" t="n">
        <v>39.18</v>
      </c>
      <c r="D1175" s="5" t="n">
        <v>38.75</v>
      </c>
      <c r="E1175" s="5" t="n">
        <v>38.79</v>
      </c>
      <c r="F1175" s="5" t="n">
        <v>20503000</v>
      </c>
      <c r="G1175" s="5" t="n">
        <v>19.31</v>
      </c>
      <c r="I1175" s="10" t="e">
        <f aca="false">IF(ROW(E1175) - 1 &gt;= $I$1,SUM(E1175:E1175(E1175,1 - $I$1, 0)) / $I$1,"")</f>
        <v>#VALUE!</v>
      </c>
      <c r="J1175" s="10" t="e">
        <f aca="false">IF(ROW(E1175) - 1 &gt;= $J$1,SUM(E1175:E1175(E1175,1 - $J$1, 0)) / $J$1,"")</f>
        <v>#VALUE!</v>
      </c>
      <c r="L1175" s="11" t="e">
        <f aca="true">IF(ROW(E1175) - 1 &gt;= $L$1,IF(OFFSET(I1175, -1, 0) = "", I1175, ((E1175 - L1174) * $K$4) + L1174), "")</f>
        <v>#VALUE!</v>
      </c>
      <c r="M1175" s="11" t="e">
        <f aca="true">IF(ROW(E1175) - 1 &gt;= $M$1,IF(OFFSET(J1175, -1, 0) = "", J1175, ((E1175 - M1174) * $K$6) + M1174), "")</f>
        <v>#VALUE!</v>
      </c>
      <c r="N1175" s="7" t="e">
        <f aca="false">IF(M1175&lt;&gt;"", L1175-M1175, "")</f>
        <v>#VALUE!</v>
      </c>
      <c r="P1175" s="4" t="e">
        <f aca="false">IF(ROW(E1175) - 1 &gt;= $P$1, IF(OFFSET(N1175, 1- $P$1, 0) &lt;&gt; "", SUM(N1175:N1175(N1175, 1 - $P$1, 0)) / $P$1, ""), "")</f>
        <v>#VALUE!</v>
      </c>
      <c r="Q1175" s="8" t="e">
        <f aca="true">IF(ROW(N1175) - 1 &gt;= $P$1,IF(OFFSET(P1175, -1, 0) = "", P1175, ((N1175 - Q1174) * $O$5) + Q1174), "")</f>
        <v>#VALUE!</v>
      </c>
      <c r="R1175" s="8" t="e">
        <f aca="false">IF(Q1175&lt;&gt;"", N1175 - Q1175, "")</f>
        <v>#VALUE!</v>
      </c>
    </row>
    <row collapsed="false" customFormat="false" customHeight="true" hidden="false" ht="14.4" outlineLevel="0" r="1176">
      <c r="A1176" s="9" t="n">
        <v>38265</v>
      </c>
      <c r="B1176" s="5" t="n">
        <v>38.56</v>
      </c>
      <c r="C1176" s="5" t="n">
        <v>39.67</v>
      </c>
      <c r="D1176" s="5" t="n">
        <v>38.4</v>
      </c>
      <c r="E1176" s="5" t="n">
        <v>39.37</v>
      </c>
      <c r="F1176" s="5" t="n">
        <v>14505800</v>
      </c>
      <c r="G1176" s="5" t="n">
        <v>19.6</v>
      </c>
      <c r="I1176" s="10" t="e">
        <f aca="false">IF(ROW(E1176) - 1 &gt;= $I$1,SUM(E1176:E1176(E1176,1 - $I$1, 0)) / $I$1,"")</f>
        <v>#VALUE!</v>
      </c>
      <c r="J1176" s="10" t="e">
        <f aca="false">IF(ROW(E1176) - 1 &gt;= $J$1,SUM(E1176:E1176(E1176,1 - $J$1, 0)) / $J$1,"")</f>
        <v>#VALUE!</v>
      </c>
      <c r="L1176" s="11" t="e">
        <f aca="true">IF(ROW(E1176) - 1 &gt;= $L$1,IF(OFFSET(I1176, -1, 0) = "", I1176, ((E1176 - L1175) * $K$4) + L1175), "")</f>
        <v>#VALUE!</v>
      </c>
      <c r="M1176" s="11" t="e">
        <f aca="true">IF(ROW(E1176) - 1 &gt;= $M$1,IF(OFFSET(J1176, -1, 0) = "", J1176, ((E1176 - M1175) * $K$6) + M1175), "")</f>
        <v>#VALUE!</v>
      </c>
      <c r="N1176" s="7" t="e">
        <f aca="false">IF(M1176&lt;&gt;"", L1176-M1176, "")</f>
        <v>#VALUE!</v>
      </c>
      <c r="P1176" s="4" t="e">
        <f aca="false">IF(ROW(E1176) - 1 &gt;= $P$1, IF(OFFSET(N1176, 1- $P$1, 0) &lt;&gt; "", SUM(N1176:N1176(N1176, 1 - $P$1, 0)) / $P$1, ""), "")</f>
        <v>#VALUE!</v>
      </c>
      <c r="Q1176" s="8" t="e">
        <f aca="true">IF(ROW(N1176) - 1 &gt;= $P$1,IF(OFFSET(P1176, -1, 0) = "", P1176, ((N1176 - Q1175) * $O$5) + Q1175), "")</f>
        <v>#VALUE!</v>
      </c>
      <c r="R1176" s="8" t="e">
        <f aca="false">IF(Q1176&lt;&gt;"", N1176 - Q1176, "")</f>
        <v>#VALUE!</v>
      </c>
    </row>
    <row collapsed="false" customFormat="false" customHeight="true" hidden="false" ht="14.4" outlineLevel="0" r="1177">
      <c r="A1177" s="9" t="n">
        <v>38266</v>
      </c>
      <c r="B1177" s="5" t="n">
        <v>39.5</v>
      </c>
      <c r="C1177" s="5" t="n">
        <v>40.76</v>
      </c>
      <c r="D1177" s="5" t="n">
        <v>39.47</v>
      </c>
      <c r="E1177" s="5" t="n">
        <v>40.64</v>
      </c>
      <c r="F1177" s="5" t="n">
        <v>15939400</v>
      </c>
      <c r="G1177" s="5" t="n">
        <v>20.23</v>
      </c>
      <c r="I1177" s="10" t="e">
        <f aca="false">IF(ROW(E1177) - 1 &gt;= $I$1,SUM(E1177:E1177(E1177,1 - $I$1, 0)) / $I$1,"")</f>
        <v>#VALUE!</v>
      </c>
      <c r="J1177" s="10" t="e">
        <f aca="false">IF(ROW(E1177) - 1 &gt;= $J$1,SUM(E1177:E1177(E1177,1 - $J$1, 0)) / $J$1,"")</f>
        <v>#VALUE!</v>
      </c>
      <c r="L1177" s="11" t="e">
        <f aca="true">IF(ROW(E1177) - 1 &gt;= $L$1,IF(OFFSET(I1177, -1, 0) = "", I1177, ((E1177 - L1176) * $K$4) + L1176), "")</f>
        <v>#VALUE!</v>
      </c>
      <c r="M1177" s="11" t="e">
        <f aca="true">IF(ROW(E1177) - 1 &gt;= $M$1,IF(OFFSET(J1177, -1, 0) = "", J1177, ((E1177 - M1176) * $K$6) + M1176), "")</f>
        <v>#VALUE!</v>
      </c>
      <c r="N1177" s="7" t="e">
        <f aca="false">IF(M1177&lt;&gt;"", L1177-M1177, "")</f>
        <v>#VALUE!</v>
      </c>
      <c r="P1177" s="4" t="e">
        <f aca="false">IF(ROW(E1177) - 1 &gt;= $P$1, IF(OFFSET(N1177, 1- $P$1, 0) &lt;&gt; "", SUM(N1177:N1177(N1177, 1 - $P$1, 0)) / $P$1, ""), "")</f>
        <v>#VALUE!</v>
      </c>
      <c r="Q1177" s="8" t="e">
        <f aca="true">IF(ROW(N1177) - 1 &gt;= $P$1,IF(OFFSET(P1177, -1, 0) = "", P1177, ((N1177 - Q1176) * $O$5) + Q1176), "")</f>
        <v>#VALUE!</v>
      </c>
      <c r="R1177" s="8" t="e">
        <f aca="false">IF(Q1177&lt;&gt;"", N1177 - Q1177, "")</f>
        <v>#VALUE!</v>
      </c>
    </row>
    <row collapsed="false" customFormat="false" customHeight="true" hidden="false" ht="14.4" outlineLevel="0" r="1178">
      <c r="A1178" s="9" t="n">
        <v>38267</v>
      </c>
      <c r="B1178" s="5" t="n">
        <v>40.54</v>
      </c>
      <c r="C1178" s="5" t="n">
        <v>40.93</v>
      </c>
      <c r="D1178" s="5" t="n">
        <v>39.46</v>
      </c>
      <c r="E1178" s="5" t="n">
        <v>39.62</v>
      </c>
      <c r="F1178" s="5" t="n">
        <v>15219600</v>
      </c>
      <c r="G1178" s="5" t="n">
        <v>19.73</v>
      </c>
      <c r="I1178" s="10" t="e">
        <f aca="false">IF(ROW(E1178) - 1 &gt;= $I$1,SUM(E1178:E1178(E1178,1 - $I$1, 0)) / $I$1,"")</f>
        <v>#VALUE!</v>
      </c>
      <c r="J1178" s="10" t="e">
        <f aca="false">IF(ROW(E1178) - 1 &gt;= $J$1,SUM(E1178:E1178(E1178,1 - $J$1, 0)) / $J$1,"")</f>
        <v>#VALUE!</v>
      </c>
      <c r="L1178" s="11" t="e">
        <f aca="true">IF(ROW(E1178) - 1 &gt;= $L$1,IF(OFFSET(I1178, -1, 0) = "", I1178, ((E1178 - L1177) * $K$4) + L1177), "")</f>
        <v>#VALUE!</v>
      </c>
      <c r="M1178" s="11" t="e">
        <f aca="true">IF(ROW(E1178) - 1 &gt;= $M$1,IF(OFFSET(J1178, -1, 0) = "", J1178, ((E1178 - M1177) * $K$6) + M1177), "")</f>
        <v>#VALUE!</v>
      </c>
      <c r="N1178" s="7" t="e">
        <f aca="false">IF(M1178&lt;&gt;"", L1178-M1178, "")</f>
        <v>#VALUE!</v>
      </c>
      <c r="P1178" s="4" t="e">
        <f aca="false">IF(ROW(E1178) - 1 &gt;= $P$1, IF(OFFSET(N1178, 1- $P$1, 0) &lt;&gt; "", SUM(N1178:N1178(N1178, 1 - $P$1, 0)) / $P$1, ""), "")</f>
        <v>#VALUE!</v>
      </c>
      <c r="Q1178" s="8" t="e">
        <f aca="true">IF(ROW(N1178) - 1 &gt;= $P$1,IF(OFFSET(P1178, -1, 0) = "", P1178, ((N1178 - Q1177) * $O$5) + Q1177), "")</f>
        <v>#VALUE!</v>
      </c>
      <c r="R1178" s="8" t="e">
        <f aca="false">IF(Q1178&lt;&gt;"", N1178 - Q1178, "")</f>
        <v>#VALUE!</v>
      </c>
    </row>
    <row collapsed="false" customFormat="false" customHeight="true" hidden="false" ht="14.4" outlineLevel="0" r="1179">
      <c r="A1179" s="9" t="n">
        <v>38268</v>
      </c>
      <c r="B1179" s="5" t="n">
        <v>39.56</v>
      </c>
      <c r="C1179" s="5" t="n">
        <v>39.77</v>
      </c>
      <c r="D1179" s="5" t="n">
        <v>38.84</v>
      </c>
      <c r="E1179" s="5" t="n">
        <v>39.06</v>
      </c>
      <c r="F1179" s="5" t="n">
        <v>12829600</v>
      </c>
      <c r="G1179" s="5" t="n">
        <v>19.45</v>
      </c>
      <c r="I1179" s="10" t="e">
        <f aca="false">IF(ROW(E1179) - 1 &gt;= $I$1,SUM(E1179:E1179(E1179,1 - $I$1, 0)) / $I$1,"")</f>
        <v>#VALUE!</v>
      </c>
      <c r="J1179" s="10" t="e">
        <f aca="false">IF(ROW(E1179) - 1 &gt;= $J$1,SUM(E1179:E1179(E1179,1 - $J$1, 0)) / $J$1,"")</f>
        <v>#VALUE!</v>
      </c>
      <c r="L1179" s="11" t="e">
        <f aca="true">IF(ROW(E1179) - 1 &gt;= $L$1,IF(OFFSET(I1179, -1, 0) = "", I1179, ((E1179 - L1178) * $K$4) + L1178), "")</f>
        <v>#VALUE!</v>
      </c>
      <c r="M1179" s="11" t="e">
        <f aca="true">IF(ROW(E1179) - 1 &gt;= $M$1,IF(OFFSET(J1179, -1, 0) = "", J1179, ((E1179 - M1178) * $K$6) + M1178), "")</f>
        <v>#VALUE!</v>
      </c>
      <c r="N1179" s="7" t="e">
        <f aca="false">IF(M1179&lt;&gt;"", L1179-M1179, "")</f>
        <v>#VALUE!</v>
      </c>
      <c r="P1179" s="4" t="e">
        <f aca="false">IF(ROW(E1179) - 1 &gt;= $P$1, IF(OFFSET(N1179, 1- $P$1, 0) &lt;&gt; "", SUM(N1179:N1179(N1179, 1 - $P$1, 0)) / $P$1, ""), "")</f>
        <v>#VALUE!</v>
      </c>
      <c r="Q1179" s="8" t="e">
        <f aca="true">IF(ROW(N1179) - 1 &gt;= $P$1,IF(OFFSET(P1179, -1, 0) = "", P1179, ((N1179 - Q1178) * $O$5) + Q1178), "")</f>
        <v>#VALUE!</v>
      </c>
      <c r="R1179" s="8" t="e">
        <f aca="false">IF(Q1179&lt;&gt;"", N1179 - Q1179, "")</f>
        <v>#VALUE!</v>
      </c>
    </row>
    <row collapsed="false" customFormat="false" customHeight="true" hidden="false" ht="14.4" outlineLevel="0" r="1180">
      <c r="A1180" s="9" t="n">
        <v>38271</v>
      </c>
      <c r="B1180" s="5" t="n">
        <v>38.8</v>
      </c>
      <c r="C1180" s="5" t="n">
        <v>39.06</v>
      </c>
      <c r="D1180" s="5" t="n">
        <v>38.2</v>
      </c>
      <c r="E1180" s="5" t="n">
        <v>38.59</v>
      </c>
      <c r="F1180" s="5" t="n">
        <v>11566800</v>
      </c>
      <c r="G1180" s="5" t="n">
        <v>19.21</v>
      </c>
      <c r="I1180" s="10" t="e">
        <f aca="false">IF(ROW(E1180) - 1 &gt;= $I$1,SUM(E1180:E1180(E1180,1 - $I$1, 0)) / $I$1,"")</f>
        <v>#VALUE!</v>
      </c>
      <c r="J1180" s="10" t="e">
        <f aca="false">IF(ROW(E1180) - 1 &gt;= $J$1,SUM(E1180:E1180(E1180,1 - $J$1, 0)) / $J$1,"")</f>
        <v>#VALUE!</v>
      </c>
      <c r="L1180" s="11" t="e">
        <f aca="true">IF(ROW(E1180) - 1 &gt;= $L$1,IF(OFFSET(I1180, -1, 0) = "", I1180, ((E1180 - L1179) * $K$4) + L1179), "")</f>
        <v>#VALUE!</v>
      </c>
      <c r="M1180" s="11" t="e">
        <f aca="true">IF(ROW(E1180) - 1 &gt;= $M$1,IF(OFFSET(J1180, -1, 0) = "", J1180, ((E1180 - M1179) * $K$6) + M1179), "")</f>
        <v>#VALUE!</v>
      </c>
      <c r="N1180" s="7" t="e">
        <f aca="false">IF(M1180&lt;&gt;"", L1180-M1180, "")</f>
        <v>#VALUE!</v>
      </c>
      <c r="P1180" s="4" t="e">
        <f aca="false">IF(ROW(E1180) - 1 &gt;= $P$1, IF(OFFSET(N1180, 1- $P$1, 0) &lt;&gt; "", SUM(N1180:N1180(N1180, 1 - $P$1, 0)) / $P$1, ""), "")</f>
        <v>#VALUE!</v>
      </c>
      <c r="Q1180" s="8" t="e">
        <f aca="true">IF(ROW(N1180) - 1 &gt;= $P$1,IF(OFFSET(P1180, -1, 0) = "", P1180, ((N1180 - Q1179) * $O$5) + Q1179), "")</f>
        <v>#VALUE!</v>
      </c>
      <c r="R1180" s="8" t="e">
        <f aca="false">IF(Q1180&lt;&gt;"", N1180 - Q1180, "")</f>
        <v>#VALUE!</v>
      </c>
    </row>
    <row collapsed="false" customFormat="false" customHeight="true" hidden="false" ht="14.4" outlineLevel="0" r="1181">
      <c r="A1181" s="9" t="n">
        <v>38272</v>
      </c>
      <c r="B1181" s="5" t="n">
        <v>38.5</v>
      </c>
      <c r="C1181" s="5" t="n">
        <v>38.58</v>
      </c>
      <c r="D1181" s="5" t="n">
        <v>37.65</v>
      </c>
      <c r="E1181" s="5" t="n">
        <v>38.29</v>
      </c>
      <c r="F1181" s="5" t="n">
        <v>16435400</v>
      </c>
      <c r="G1181" s="5" t="n">
        <v>19.06</v>
      </c>
      <c r="I1181" s="10" t="e">
        <f aca="false">IF(ROW(E1181) - 1 &gt;= $I$1,SUM(E1181:E1181(E1181,1 - $I$1, 0)) / $I$1,"")</f>
        <v>#VALUE!</v>
      </c>
      <c r="J1181" s="10" t="e">
        <f aca="false">IF(ROW(E1181) - 1 &gt;= $J$1,SUM(E1181:E1181(E1181,1 - $J$1, 0)) / $J$1,"")</f>
        <v>#VALUE!</v>
      </c>
      <c r="L1181" s="11" t="e">
        <f aca="true">IF(ROW(E1181) - 1 &gt;= $L$1,IF(OFFSET(I1181, -1, 0) = "", I1181, ((E1181 - L1180) * $K$4) + L1180), "")</f>
        <v>#VALUE!</v>
      </c>
      <c r="M1181" s="11" t="e">
        <f aca="true">IF(ROW(E1181) - 1 &gt;= $M$1,IF(OFFSET(J1181, -1, 0) = "", J1181, ((E1181 - M1180) * $K$6) + M1180), "")</f>
        <v>#VALUE!</v>
      </c>
      <c r="N1181" s="7" t="e">
        <f aca="false">IF(M1181&lt;&gt;"", L1181-M1181, "")</f>
        <v>#VALUE!</v>
      </c>
      <c r="P1181" s="4" t="e">
        <f aca="false">IF(ROW(E1181) - 1 &gt;= $P$1, IF(OFFSET(N1181, 1- $P$1, 0) &lt;&gt; "", SUM(N1181:N1181(N1181, 1 - $P$1, 0)) / $P$1, ""), "")</f>
        <v>#VALUE!</v>
      </c>
      <c r="Q1181" s="8" t="e">
        <f aca="true">IF(ROW(N1181) - 1 &gt;= $P$1,IF(OFFSET(P1181, -1, 0) = "", P1181, ((N1181 - Q1180) * $O$5) + Q1180), "")</f>
        <v>#VALUE!</v>
      </c>
      <c r="R1181" s="8" t="e">
        <f aca="false">IF(Q1181&lt;&gt;"", N1181 - Q1181, "")</f>
        <v>#VALUE!</v>
      </c>
    </row>
    <row collapsed="false" customFormat="false" customHeight="true" hidden="false" ht="14.4" outlineLevel="0" r="1182">
      <c r="A1182" s="9" t="n">
        <v>38273</v>
      </c>
      <c r="B1182" s="5" t="n">
        <v>38.87</v>
      </c>
      <c r="C1182" s="5" t="n">
        <v>39.76</v>
      </c>
      <c r="D1182" s="5" t="n">
        <v>38.74</v>
      </c>
      <c r="E1182" s="5" t="n">
        <v>39.75</v>
      </c>
      <c r="F1182" s="5" t="n">
        <v>41536000</v>
      </c>
      <c r="G1182" s="5" t="n">
        <v>19.79</v>
      </c>
      <c r="I1182" s="10" t="e">
        <f aca="false">IF(ROW(E1182) - 1 &gt;= $I$1,SUM(E1182:E1182(E1182,1 - $I$1, 0)) / $I$1,"")</f>
        <v>#VALUE!</v>
      </c>
      <c r="J1182" s="10" t="e">
        <f aca="false">IF(ROW(E1182) - 1 &gt;= $J$1,SUM(E1182:E1182(E1182,1 - $J$1, 0)) / $J$1,"")</f>
        <v>#VALUE!</v>
      </c>
      <c r="L1182" s="11" t="e">
        <f aca="true">IF(ROW(E1182) - 1 &gt;= $L$1,IF(OFFSET(I1182, -1, 0) = "", I1182, ((E1182 - L1181) * $K$4) + L1181), "")</f>
        <v>#VALUE!</v>
      </c>
      <c r="M1182" s="11" t="e">
        <f aca="true">IF(ROW(E1182) - 1 &gt;= $M$1,IF(OFFSET(J1182, -1, 0) = "", J1182, ((E1182 - M1181) * $K$6) + M1181), "")</f>
        <v>#VALUE!</v>
      </c>
      <c r="N1182" s="7" t="e">
        <f aca="false">IF(M1182&lt;&gt;"", L1182-M1182, "")</f>
        <v>#VALUE!</v>
      </c>
      <c r="P1182" s="4" t="e">
        <f aca="false">IF(ROW(E1182) - 1 &gt;= $P$1, IF(OFFSET(N1182, 1- $P$1, 0) &lt;&gt; "", SUM(N1182:N1182(N1182, 1 - $P$1, 0)) / $P$1, ""), "")</f>
        <v>#VALUE!</v>
      </c>
      <c r="Q1182" s="8" t="e">
        <f aca="true">IF(ROW(N1182) - 1 &gt;= $P$1,IF(OFFSET(P1182, -1, 0) = "", P1182, ((N1182 - Q1181) * $O$5) + Q1181), "")</f>
        <v>#VALUE!</v>
      </c>
      <c r="R1182" s="8" t="e">
        <f aca="false">IF(Q1182&lt;&gt;"", N1182 - Q1182, "")</f>
        <v>#VALUE!</v>
      </c>
    </row>
    <row collapsed="false" customFormat="false" customHeight="true" hidden="false" ht="14.4" outlineLevel="0" r="1183">
      <c r="A1183" s="9" t="n">
        <v>38274</v>
      </c>
      <c r="B1183" s="5" t="n">
        <v>43.19</v>
      </c>
      <c r="C1183" s="5" t="n">
        <v>45.75</v>
      </c>
      <c r="D1183" s="5" t="n">
        <v>42.55</v>
      </c>
      <c r="E1183" s="5" t="n">
        <v>44.98</v>
      </c>
      <c r="F1183" s="5" t="n">
        <v>98872400</v>
      </c>
      <c r="G1183" s="5" t="n">
        <v>22.39</v>
      </c>
      <c r="I1183" s="10" t="e">
        <f aca="false">IF(ROW(E1183) - 1 &gt;= $I$1,SUM(E1183:E1183(E1183,1 - $I$1, 0)) / $I$1,"")</f>
        <v>#VALUE!</v>
      </c>
      <c r="J1183" s="10" t="e">
        <f aca="false">IF(ROW(E1183) - 1 &gt;= $J$1,SUM(E1183:E1183(E1183,1 - $J$1, 0)) / $J$1,"")</f>
        <v>#VALUE!</v>
      </c>
      <c r="L1183" s="11" t="e">
        <f aca="true">IF(ROW(E1183) - 1 &gt;= $L$1,IF(OFFSET(I1183, -1, 0) = "", I1183, ((E1183 - L1182) * $K$4) + L1182), "")</f>
        <v>#VALUE!</v>
      </c>
      <c r="M1183" s="11" t="e">
        <f aca="true">IF(ROW(E1183) - 1 &gt;= $M$1,IF(OFFSET(J1183, -1, 0) = "", J1183, ((E1183 - M1182) * $K$6) + M1182), "")</f>
        <v>#VALUE!</v>
      </c>
      <c r="N1183" s="7" t="e">
        <f aca="false">IF(M1183&lt;&gt;"", L1183-M1183, "")</f>
        <v>#VALUE!</v>
      </c>
      <c r="P1183" s="4" t="e">
        <f aca="false">IF(ROW(E1183) - 1 &gt;= $P$1, IF(OFFSET(N1183, 1- $P$1, 0) &lt;&gt; "", SUM(N1183:N1183(N1183, 1 - $P$1, 0)) / $P$1, ""), "")</f>
        <v>#VALUE!</v>
      </c>
      <c r="Q1183" s="8" t="e">
        <f aca="true">IF(ROW(N1183) - 1 &gt;= $P$1,IF(OFFSET(P1183, -1, 0) = "", P1183, ((N1183 - Q1182) * $O$5) + Q1182), "")</f>
        <v>#VALUE!</v>
      </c>
      <c r="R1183" s="8" t="e">
        <f aca="false">IF(Q1183&lt;&gt;"", N1183 - Q1183, "")</f>
        <v>#VALUE!</v>
      </c>
    </row>
    <row collapsed="false" customFormat="false" customHeight="true" hidden="false" ht="14.4" outlineLevel="0" r="1184">
      <c r="A1184" s="9" t="n">
        <v>38275</v>
      </c>
      <c r="B1184" s="5" t="n">
        <v>44.88</v>
      </c>
      <c r="C1184" s="5" t="n">
        <v>45.61</v>
      </c>
      <c r="D1184" s="5" t="n">
        <v>44.19</v>
      </c>
      <c r="E1184" s="5" t="n">
        <v>45.5</v>
      </c>
      <c r="F1184" s="5" t="n">
        <v>36826000</v>
      </c>
      <c r="G1184" s="5" t="n">
        <v>22.65</v>
      </c>
      <c r="I1184" s="10" t="e">
        <f aca="false">IF(ROW(E1184) - 1 &gt;= $I$1,SUM(E1184:E1184(E1184,1 - $I$1, 0)) / $I$1,"")</f>
        <v>#VALUE!</v>
      </c>
      <c r="J1184" s="10" t="e">
        <f aca="false">IF(ROW(E1184) - 1 &gt;= $J$1,SUM(E1184:E1184(E1184,1 - $J$1, 0)) / $J$1,"")</f>
        <v>#VALUE!</v>
      </c>
      <c r="L1184" s="11" t="e">
        <f aca="true">IF(ROW(E1184) - 1 &gt;= $L$1,IF(OFFSET(I1184, -1, 0) = "", I1184, ((E1184 - L1183) * $K$4) + L1183), "")</f>
        <v>#VALUE!</v>
      </c>
      <c r="M1184" s="11" t="e">
        <f aca="true">IF(ROW(E1184) - 1 &gt;= $M$1,IF(OFFSET(J1184, -1, 0) = "", J1184, ((E1184 - M1183) * $K$6) + M1183), "")</f>
        <v>#VALUE!</v>
      </c>
      <c r="N1184" s="7" t="e">
        <f aca="false">IF(M1184&lt;&gt;"", L1184-M1184, "")</f>
        <v>#VALUE!</v>
      </c>
      <c r="P1184" s="4" t="e">
        <f aca="false">IF(ROW(E1184) - 1 &gt;= $P$1, IF(OFFSET(N1184, 1- $P$1, 0) &lt;&gt; "", SUM(N1184:N1184(N1184, 1 - $P$1, 0)) / $P$1, ""), "")</f>
        <v>#VALUE!</v>
      </c>
      <c r="Q1184" s="8" t="e">
        <f aca="true">IF(ROW(N1184) - 1 &gt;= $P$1,IF(OFFSET(P1184, -1, 0) = "", P1184, ((N1184 - Q1183) * $O$5) + Q1183), "")</f>
        <v>#VALUE!</v>
      </c>
      <c r="R1184" s="8" t="e">
        <f aca="false">IF(Q1184&lt;&gt;"", N1184 - Q1184, "")</f>
        <v>#VALUE!</v>
      </c>
    </row>
    <row collapsed="false" customFormat="false" customHeight="true" hidden="false" ht="14.4" outlineLevel="0" r="1185">
      <c r="A1185" s="9" t="n">
        <v>38278</v>
      </c>
      <c r="B1185" s="5" t="n">
        <v>44.7</v>
      </c>
      <c r="C1185" s="5" t="n">
        <v>47.75</v>
      </c>
      <c r="D1185" s="5" t="n">
        <v>44.7</v>
      </c>
      <c r="E1185" s="5" t="n">
        <v>47.75</v>
      </c>
      <c r="F1185" s="5" t="n">
        <v>42884000</v>
      </c>
      <c r="G1185" s="5" t="n">
        <v>23.77</v>
      </c>
      <c r="I1185" s="10" t="e">
        <f aca="false">IF(ROW(E1185) - 1 &gt;= $I$1,SUM(E1185:E1185(E1185,1 - $I$1, 0)) / $I$1,"")</f>
        <v>#VALUE!</v>
      </c>
      <c r="J1185" s="10" t="e">
        <f aca="false">IF(ROW(E1185) - 1 &gt;= $J$1,SUM(E1185:E1185(E1185,1 - $J$1, 0)) / $J$1,"")</f>
        <v>#VALUE!</v>
      </c>
      <c r="L1185" s="11" t="e">
        <f aca="true">IF(ROW(E1185) - 1 &gt;= $L$1,IF(OFFSET(I1185, -1, 0) = "", I1185, ((E1185 - L1184) * $K$4) + L1184), "")</f>
        <v>#VALUE!</v>
      </c>
      <c r="M1185" s="11" t="e">
        <f aca="true">IF(ROW(E1185) - 1 &gt;= $M$1,IF(OFFSET(J1185, -1, 0) = "", J1185, ((E1185 - M1184) * $K$6) + M1184), "")</f>
        <v>#VALUE!</v>
      </c>
      <c r="N1185" s="7" t="e">
        <f aca="false">IF(M1185&lt;&gt;"", L1185-M1185, "")</f>
        <v>#VALUE!</v>
      </c>
      <c r="P1185" s="4" t="e">
        <f aca="false">IF(ROW(E1185) - 1 &gt;= $P$1, IF(OFFSET(N1185, 1- $P$1, 0) &lt;&gt; "", SUM(N1185:N1185(N1185, 1 - $P$1, 0)) / $P$1, ""), "")</f>
        <v>#VALUE!</v>
      </c>
      <c r="Q1185" s="8" t="e">
        <f aca="true">IF(ROW(N1185) - 1 &gt;= $P$1,IF(OFFSET(P1185, -1, 0) = "", P1185, ((N1185 - Q1184) * $O$5) + Q1184), "")</f>
        <v>#VALUE!</v>
      </c>
      <c r="R1185" s="8" t="e">
        <f aca="false">IF(Q1185&lt;&gt;"", N1185 - Q1185, "")</f>
        <v>#VALUE!</v>
      </c>
    </row>
    <row collapsed="false" customFormat="false" customHeight="true" hidden="false" ht="14.4" outlineLevel="0" r="1186">
      <c r="A1186" s="9" t="n">
        <v>38279</v>
      </c>
      <c r="B1186" s="5" t="n">
        <v>48.1</v>
      </c>
      <c r="C1186" s="5" t="n">
        <v>48.35</v>
      </c>
      <c r="D1186" s="5" t="n">
        <v>47.31</v>
      </c>
      <c r="E1186" s="5" t="n">
        <v>47.42</v>
      </c>
      <c r="F1186" s="5" t="n">
        <v>28642600</v>
      </c>
      <c r="G1186" s="5" t="n">
        <v>23.61</v>
      </c>
      <c r="I1186" s="10" t="e">
        <f aca="false">IF(ROW(E1186) - 1 &gt;= $I$1,SUM(E1186:E1186(E1186,1 - $I$1, 0)) / $I$1,"")</f>
        <v>#VALUE!</v>
      </c>
      <c r="J1186" s="10" t="e">
        <f aca="false">IF(ROW(E1186) - 1 &gt;= $J$1,SUM(E1186:E1186(E1186,1 - $J$1, 0)) / $J$1,"")</f>
        <v>#VALUE!</v>
      </c>
      <c r="L1186" s="11" t="e">
        <f aca="true">IF(ROW(E1186) - 1 &gt;= $L$1,IF(OFFSET(I1186, -1, 0) = "", I1186, ((E1186 - L1185) * $K$4) + L1185), "")</f>
        <v>#VALUE!</v>
      </c>
      <c r="M1186" s="11" t="e">
        <f aca="true">IF(ROW(E1186) - 1 &gt;= $M$1,IF(OFFSET(J1186, -1, 0) = "", J1186, ((E1186 - M1185) * $K$6) + M1185), "")</f>
        <v>#VALUE!</v>
      </c>
      <c r="N1186" s="7" t="e">
        <f aca="false">IF(M1186&lt;&gt;"", L1186-M1186, "")</f>
        <v>#VALUE!</v>
      </c>
      <c r="P1186" s="4" t="e">
        <f aca="false">IF(ROW(E1186) - 1 &gt;= $P$1, IF(OFFSET(N1186, 1- $P$1, 0) &lt;&gt; "", SUM(N1186:N1186(N1186, 1 - $P$1, 0)) / $P$1, ""), "")</f>
        <v>#VALUE!</v>
      </c>
      <c r="Q1186" s="8" t="e">
        <f aca="true">IF(ROW(N1186) - 1 &gt;= $P$1,IF(OFFSET(P1186, -1, 0) = "", P1186, ((N1186 - Q1185) * $O$5) + Q1185), "")</f>
        <v>#VALUE!</v>
      </c>
      <c r="R1186" s="8" t="e">
        <f aca="false">IF(Q1186&lt;&gt;"", N1186 - Q1186, "")</f>
        <v>#VALUE!</v>
      </c>
    </row>
    <row collapsed="false" customFormat="false" customHeight="true" hidden="false" ht="14.4" outlineLevel="0" r="1187">
      <c r="A1187" s="9" t="n">
        <v>38280</v>
      </c>
      <c r="B1187" s="5" t="n">
        <v>47.18</v>
      </c>
      <c r="C1187" s="5" t="n">
        <v>47.6</v>
      </c>
      <c r="D1187" s="5" t="n">
        <v>46.65</v>
      </c>
      <c r="E1187" s="5" t="n">
        <v>47.47</v>
      </c>
      <c r="F1187" s="5" t="n">
        <v>21611000</v>
      </c>
      <c r="G1187" s="5" t="n">
        <v>23.63</v>
      </c>
      <c r="I1187" s="10" t="e">
        <f aca="false">IF(ROW(E1187) - 1 &gt;= $I$1,SUM(E1187:E1187(E1187,1 - $I$1, 0)) / $I$1,"")</f>
        <v>#VALUE!</v>
      </c>
      <c r="J1187" s="10" t="e">
        <f aca="false">IF(ROW(E1187) - 1 &gt;= $J$1,SUM(E1187:E1187(E1187,1 - $J$1, 0)) / $J$1,"")</f>
        <v>#VALUE!</v>
      </c>
      <c r="L1187" s="11" t="e">
        <f aca="true">IF(ROW(E1187) - 1 &gt;= $L$1,IF(OFFSET(I1187, -1, 0) = "", I1187, ((E1187 - L1186) * $K$4) + L1186), "")</f>
        <v>#VALUE!</v>
      </c>
      <c r="M1187" s="11" t="e">
        <f aca="true">IF(ROW(E1187) - 1 &gt;= $M$1,IF(OFFSET(J1187, -1, 0) = "", J1187, ((E1187 - M1186) * $K$6) + M1186), "")</f>
        <v>#VALUE!</v>
      </c>
      <c r="N1187" s="7" t="e">
        <f aca="false">IF(M1187&lt;&gt;"", L1187-M1187, "")</f>
        <v>#VALUE!</v>
      </c>
      <c r="P1187" s="4" t="e">
        <f aca="false">IF(ROW(E1187) - 1 &gt;= $P$1, IF(OFFSET(N1187, 1- $P$1, 0) &lt;&gt; "", SUM(N1187:N1187(N1187, 1 - $P$1, 0)) / $P$1, ""), "")</f>
        <v>#VALUE!</v>
      </c>
      <c r="Q1187" s="8" t="e">
        <f aca="true">IF(ROW(N1187) - 1 &gt;= $P$1,IF(OFFSET(P1187, -1, 0) = "", P1187, ((N1187 - Q1186) * $O$5) + Q1186), "")</f>
        <v>#VALUE!</v>
      </c>
      <c r="R1187" s="8" t="e">
        <f aca="false">IF(Q1187&lt;&gt;"", N1187 - Q1187, "")</f>
        <v>#VALUE!</v>
      </c>
    </row>
    <row collapsed="false" customFormat="false" customHeight="true" hidden="false" ht="14.4" outlineLevel="0" r="1188">
      <c r="A1188" s="9" t="n">
        <v>38281</v>
      </c>
      <c r="B1188" s="5" t="n">
        <v>47.48</v>
      </c>
      <c r="C1188" s="5" t="n">
        <v>48.13</v>
      </c>
      <c r="D1188" s="5" t="n">
        <v>47.36</v>
      </c>
      <c r="E1188" s="5" t="n">
        <v>47.94</v>
      </c>
      <c r="F1188" s="5" t="n">
        <v>25875200</v>
      </c>
      <c r="G1188" s="5" t="n">
        <v>23.87</v>
      </c>
      <c r="I1188" s="10" t="e">
        <f aca="false">IF(ROW(E1188) - 1 &gt;= $I$1,SUM(E1188:E1188(E1188,1 - $I$1, 0)) / $I$1,"")</f>
        <v>#VALUE!</v>
      </c>
      <c r="J1188" s="10" t="e">
        <f aca="false">IF(ROW(E1188) - 1 &gt;= $J$1,SUM(E1188:E1188(E1188,1 - $J$1, 0)) / $J$1,"")</f>
        <v>#VALUE!</v>
      </c>
      <c r="L1188" s="11" t="e">
        <f aca="true">IF(ROW(E1188) - 1 &gt;= $L$1,IF(OFFSET(I1188, -1, 0) = "", I1188, ((E1188 - L1187) * $K$4) + L1187), "")</f>
        <v>#VALUE!</v>
      </c>
      <c r="M1188" s="11" t="e">
        <f aca="true">IF(ROW(E1188) - 1 &gt;= $M$1,IF(OFFSET(J1188, -1, 0) = "", J1188, ((E1188 - M1187) * $K$6) + M1187), "")</f>
        <v>#VALUE!</v>
      </c>
      <c r="N1188" s="7" t="e">
        <f aca="false">IF(M1188&lt;&gt;"", L1188-M1188, "")</f>
        <v>#VALUE!</v>
      </c>
      <c r="P1188" s="4" t="e">
        <f aca="false">IF(ROW(E1188) - 1 &gt;= $P$1, IF(OFFSET(N1188, 1- $P$1, 0) &lt;&gt; "", SUM(N1188:N1188(N1188, 1 - $P$1, 0)) / $P$1, ""), "")</f>
        <v>#VALUE!</v>
      </c>
      <c r="Q1188" s="8" t="e">
        <f aca="true">IF(ROW(N1188) - 1 &gt;= $P$1,IF(OFFSET(P1188, -1, 0) = "", P1188, ((N1188 - Q1187) * $O$5) + Q1187), "")</f>
        <v>#VALUE!</v>
      </c>
      <c r="R1188" s="8" t="e">
        <f aca="false">IF(Q1188&lt;&gt;"", N1188 - Q1188, "")</f>
        <v>#VALUE!</v>
      </c>
    </row>
    <row collapsed="false" customFormat="false" customHeight="true" hidden="false" ht="14.4" outlineLevel="0" r="1189">
      <c r="A1189" s="9" t="n">
        <v>38282</v>
      </c>
      <c r="B1189" s="5" t="n">
        <v>47.54</v>
      </c>
      <c r="C1189" s="5" t="n">
        <v>47.67</v>
      </c>
      <c r="D1189" s="5" t="n">
        <v>47.02</v>
      </c>
      <c r="E1189" s="5" t="n">
        <v>47.41</v>
      </c>
      <c r="F1189" s="5" t="n">
        <v>17252400</v>
      </c>
      <c r="G1189" s="5" t="n">
        <v>23.6</v>
      </c>
      <c r="I1189" s="10" t="e">
        <f aca="false">IF(ROW(E1189) - 1 &gt;= $I$1,SUM(E1189:E1189(E1189,1 - $I$1, 0)) / $I$1,"")</f>
        <v>#VALUE!</v>
      </c>
      <c r="J1189" s="10" t="e">
        <f aca="false">IF(ROW(E1189) - 1 &gt;= $J$1,SUM(E1189:E1189(E1189,1 - $J$1, 0)) / $J$1,"")</f>
        <v>#VALUE!</v>
      </c>
      <c r="L1189" s="11" t="e">
        <f aca="true">IF(ROW(E1189) - 1 &gt;= $L$1,IF(OFFSET(I1189, -1, 0) = "", I1189, ((E1189 - L1188) * $K$4) + L1188), "")</f>
        <v>#VALUE!</v>
      </c>
      <c r="M1189" s="11" t="e">
        <f aca="true">IF(ROW(E1189) - 1 &gt;= $M$1,IF(OFFSET(J1189, -1, 0) = "", J1189, ((E1189 - M1188) * $K$6) + M1188), "")</f>
        <v>#VALUE!</v>
      </c>
      <c r="N1189" s="7" t="e">
        <f aca="false">IF(M1189&lt;&gt;"", L1189-M1189, "")</f>
        <v>#VALUE!</v>
      </c>
      <c r="P1189" s="4" t="e">
        <f aca="false">IF(ROW(E1189) - 1 &gt;= $P$1, IF(OFFSET(N1189, 1- $P$1, 0) &lt;&gt; "", SUM(N1189:N1189(N1189, 1 - $P$1, 0)) / $P$1, ""), "")</f>
        <v>#VALUE!</v>
      </c>
      <c r="Q1189" s="8" t="e">
        <f aca="true">IF(ROW(N1189) - 1 &gt;= $P$1,IF(OFFSET(P1189, -1, 0) = "", P1189, ((N1189 - Q1188) * $O$5) + Q1188), "")</f>
        <v>#VALUE!</v>
      </c>
      <c r="R1189" s="8" t="e">
        <f aca="false">IF(Q1189&lt;&gt;"", N1189 - Q1189, "")</f>
        <v>#VALUE!</v>
      </c>
    </row>
    <row collapsed="false" customFormat="false" customHeight="true" hidden="false" ht="14.4" outlineLevel="0" r="1190">
      <c r="A1190" s="9" t="n">
        <v>38285</v>
      </c>
      <c r="B1190" s="5" t="n">
        <v>47.2</v>
      </c>
      <c r="C1190" s="5" t="n">
        <v>47.84</v>
      </c>
      <c r="D1190" s="5" t="n">
        <v>47.07</v>
      </c>
      <c r="E1190" s="5" t="n">
        <v>47.55</v>
      </c>
      <c r="F1190" s="5" t="n">
        <v>14023000</v>
      </c>
      <c r="G1190" s="5" t="n">
        <v>23.67</v>
      </c>
      <c r="I1190" s="10" t="e">
        <f aca="false">IF(ROW(E1190) - 1 &gt;= $I$1,SUM(E1190:E1190(E1190,1 - $I$1, 0)) / $I$1,"")</f>
        <v>#VALUE!</v>
      </c>
      <c r="J1190" s="10" t="e">
        <f aca="false">IF(ROW(E1190) - 1 &gt;= $J$1,SUM(E1190:E1190(E1190,1 - $J$1, 0)) / $J$1,"")</f>
        <v>#VALUE!</v>
      </c>
      <c r="L1190" s="11" t="e">
        <f aca="true">IF(ROW(E1190) - 1 &gt;= $L$1,IF(OFFSET(I1190, -1, 0) = "", I1190, ((E1190 - L1189) * $K$4) + L1189), "")</f>
        <v>#VALUE!</v>
      </c>
      <c r="M1190" s="11" t="e">
        <f aca="true">IF(ROW(E1190) - 1 &gt;= $M$1,IF(OFFSET(J1190, -1, 0) = "", J1190, ((E1190 - M1189) * $K$6) + M1189), "")</f>
        <v>#VALUE!</v>
      </c>
      <c r="N1190" s="7" t="e">
        <f aca="false">IF(M1190&lt;&gt;"", L1190-M1190, "")</f>
        <v>#VALUE!</v>
      </c>
      <c r="P1190" s="4" t="e">
        <f aca="false">IF(ROW(E1190) - 1 &gt;= $P$1, IF(OFFSET(N1190, 1- $P$1, 0) &lt;&gt; "", SUM(N1190:N1190(N1190, 1 - $P$1, 0)) / $P$1, ""), "")</f>
        <v>#VALUE!</v>
      </c>
      <c r="Q1190" s="8" t="e">
        <f aca="true">IF(ROW(N1190) - 1 &gt;= $P$1,IF(OFFSET(P1190, -1, 0) = "", P1190, ((N1190 - Q1189) * $O$5) + Q1189), "")</f>
        <v>#VALUE!</v>
      </c>
      <c r="R1190" s="8" t="e">
        <f aca="false">IF(Q1190&lt;&gt;"", N1190 - Q1190, "")</f>
        <v>#VALUE!</v>
      </c>
    </row>
    <row collapsed="false" customFormat="false" customHeight="true" hidden="false" ht="14.4" outlineLevel="0" r="1191">
      <c r="A1191" s="9" t="n">
        <v>38286</v>
      </c>
      <c r="B1191" s="5" t="n">
        <v>47.45</v>
      </c>
      <c r="C1191" s="5" t="n">
        <v>48.05</v>
      </c>
      <c r="D1191" s="5" t="n">
        <v>46.97</v>
      </c>
      <c r="E1191" s="5" t="n">
        <v>47.97</v>
      </c>
      <c r="F1191" s="5" t="n">
        <v>21227200</v>
      </c>
      <c r="G1191" s="5" t="n">
        <v>23.88</v>
      </c>
      <c r="I1191" s="10" t="e">
        <f aca="false">IF(ROW(E1191) - 1 &gt;= $I$1,SUM(E1191:E1191(E1191,1 - $I$1, 0)) / $I$1,"")</f>
        <v>#VALUE!</v>
      </c>
      <c r="J1191" s="10" t="e">
        <f aca="false">IF(ROW(E1191) - 1 &gt;= $J$1,SUM(E1191:E1191(E1191,1 - $J$1, 0)) / $J$1,"")</f>
        <v>#VALUE!</v>
      </c>
      <c r="L1191" s="11" t="e">
        <f aca="true">IF(ROW(E1191) - 1 &gt;= $L$1,IF(OFFSET(I1191, -1, 0) = "", I1191, ((E1191 - L1190) * $K$4) + L1190), "")</f>
        <v>#VALUE!</v>
      </c>
      <c r="M1191" s="11" t="e">
        <f aca="true">IF(ROW(E1191) - 1 &gt;= $M$1,IF(OFFSET(J1191, -1, 0) = "", J1191, ((E1191 - M1190) * $K$6) + M1190), "")</f>
        <v>#VALUE!</v>
      </c>
      <c r="N1191" s="7" t="e">
        <f aca="false">IF(M1191&lt;&gt;"", L1191-M1191, "")</f>
        <v>#VALUE!</v>
      </c>
      <c r="P1191" s="4" t="e">
        <f aca="false">IF(ROW(E1191) - 1 &gt;= $P$1, IF(OFFSET(N1191, 1- $P$1, 0) &lt;&gt; "", SUM(N1191:N1191(N1191, 1 - $P$1, 0)) / $P$1, ""), "")</f>
        <v>#VALUE!</v>
      </c>
      <c r="Q1191" s="8" t="e">
        <f aca="true">IF(ROW(N1191) - 1 &gt;= $P$1,IF(OFFSET(P1191, -1, 0) = "", P1191, ((N1191 - Q1190) * $O$5) + Q1190), "")</f>
        <v>#VALUE!</v>
      </c>
      <c r="R1191" s="8" t="e">
        <f aca="false">IF(Q1191&lt;&gt;"", N1191 - Q1191, "")</f>
        <v>#VALUE!</v>
      </c>
    </row>
    <row collapsed="false" customFormat="false" customHeight="true" hidden="false" ht="14.4" outlineLevel="0" r="1192">
      <c r="A1192" s="9" t="n">
        <v>38287</v>
      </c>
      <c r="B1192" s="5" t="n">
        <v>48.51</v>
      </c>
      <c r="C1192" s="5" t="n">
        <v>50.62</v>
      </c>
      <c r="D1192" s="5" t="n">
        <v>48.17</v>
      </c>
      <c r="E1192" s="5" t="n">
        <v>50.3</v>
      </c>
      <c r="F1192" s="5" t="n">
        <v>42624800</v>
      </c>
      <c r="G1192" s="5" t="n">
        <v>25.04</v>
      </c>
      <c r="I1192" s="10" t="e">
        <f aca="false">IF(ROW(E1192) - 1 &gt;= $I$1,SUM(E1192:E1192(E1192,1 - $I$1, 0)) / $I$1,"")</f>
        <v>#VALUE!</v>
      </c>
      <c r="J1192" s="10" t="e">
        <f aca="false">IF(ROW(E1192) - 1 &gt;= $J$1,SUM(E1192:E1192(E1192,1 - $J$1, 0)) / $J$1,"")</f>
        <v>#VALUE!</v>
      </c>
      <c r="L1192" s="11" t="e">
        <f aca="true">IF(ROW(E1192) - 1 &gt;= $L$1,IF(OFFSET(I1192, -1, 0) = "", I1192, ((E1192 - L1191) * $K$4) + L1191), "")</f>
        <v>#VALUE!</v>
      </c>
      <c r="M1192" s="11" t="e">
        <f aca="true">IF(ROW(E1192) - 1 &gt;= $M$1,IF(OFFSET(J1192, -1, 0) = "", J1192, ((E1192 - M1191) * $K$6) + M1191), "")</f>
        <v>#VALUE!</v>
      </c>
      <c r="N1192" s="7" t="e">
        <f aca="false">IF(M1192&lt;&gt;"", L1192-M1192, "")</f>
        <v>#VALUE!</v>
      </c>
      <c r="P1192" s="4" t="e">
        <f aca="false">IF(ROW(E1192) - 1 &gt;= $P$1, IF(OFFSET(N1192, 1- $P$1, 0) &lt;&gt; "", SUM(N1192:N1192(N1192, 1 - $P$1, 0)) / $P$1, ""), "")</f>
        <v>#VALUE!</v>
      </c>
      <c r="Q1192" s="8" t="e">
        <f aca="true">IF(ROW(N1192) - 1 &gt;= $P$1,IF(OFFSET(P1192, -1, 0) = "", P1192, ((N1192 - Q1191) * $O$5) + Q1191), "")</f>
        <v>#VALUE!</v>
      </c>
      <c r="R1192" s="8" t="e">
        <f aca="false">IF(Q1192&lt;&gt;"", N1192 - Q1192, "")</f>
        <v>#VALUE!</v>
      </c>
    </row>
    <row collapsed="false" customFormat="false" customHeight="true" hidden="false" ht="14.4" outlineLevel="0" r="1193">
      <c r="A1193" s="9" t="n">
        <v>38288</v>
      </c>
      <c r="B1193" s="5" t="n">
        <v>49.98</v>
      </c>
      <c r="C1193" s="5" t="n">
        <v>52.22</v>
      </c>
      <c r="D1193" s="5" t="n">
        <v>49.5</v>
      </c>
      <c r="E1193" s="5" t="n">
        <v>52.19</v>
      </c>
      <c r="F1193" s="5" t="n">
        <v>30866600</v>
      </c>
      <c r="G1193" s="5" t="n">
        <v>25.98</v>
      </c>
      <c r="I1193" s="10" t="e">
        <f aca="false">IF(ROW(E1193) - 1 &gt;= $I$1,SUM(E1193:E1193(E1193,1 - $I$1, 0)) / $I$1,"")</f>
        <v>#VALUE!</v>
      </c>
      <c r="J1193" s="10" t="e">
        <f aca="false">IF(ROW(E1193) - 1 &gt;= $J$1,SUM(E1193:E1193(E1193,1 - $J$1, 0)) / $J$1,"")</f>
        <v>#VALUE!</v>
      </c>
      <c r="L1193" s="11" t="e">
        <f aca="true">IF(ROW(E1193) - 1 &gt;= $L$1,IF(OFFSET(I1193, -1, 0) = "", I1193, ((E1193 - L1192) * $K$4) + L1192), "")</f>
        <v>#VALUE!</v>
      </c>
      <c r="M1193" s="11" t="e">
        <f aca="true">IF(ROW(E1193) - 1 &gt;= $M$1,IF(OFFSET(J1193, -1, 0) = "", J1193, ((E1193 - M1192) * $K$6) + M1192), "")</f>
        <v>#VALUE!</v>
      </c>
      <c r="N1193" s="7" t="e">
        <f aca="false">IF(M1193&lt;&gt;"", L1193-M1193, "")</f>
        <v>#VALUE!</v>
      </c>
      <c r="P1193" s="4" t="e">
        <f aca="false">IF(ROW(E1193) - 1 &gt;= $P$1, IF(OFFSET(N1193, 1- $P$1, 0) &lt;&gt; "", SUM(N1193:N1193(N1193, 1 - $P$1, 0)) / $P$1, ""), "")</f>
        <v>#VALUE!</v>
      </c>
      <c r="Q1193" s="8" t="e">
        <f aca="true">IF(ROW(N1193) - 1 &gt;= $P$1,IF(OFFSET(P1193, -1, 0) = "", P1193, ((N1193 - Q1192) * $O$5) + Q1192), "")</f>
        <v>#VALUE!</v>
      </c>
      <c r="R1193" s="8" t="e">
        <f aca="false">IF(Q1193&lt;&gt;"", N1193 - Q1193, "")</f>
        <v>#VALUE!</v>
      </c>
    </row>
    <row collapsed="false" customFormat="false" customHeight="true" hidden="false" ht="14.4" outlineLevel="0" r="1194">
      <c r="A1194" s="9" t="n">
        <v>38289</v>
      </c>
      <c r="B1194" s="5" t="n">
        <v>51.84</v>
      </c>
      <c r="C1194" s="5" t="n">
        <v>53.2</v>
      </c>
      <c r="D1194" s="5" t="n">
        <v>51.8</v>
      </c>
      <c r="E1194" s="5" t="n">
        <v>52.4</v>
      </c>
      <c r="F1194" s="5" t="n">
        <v>28936400</v>
      </c>
      <c r="G1194" s="5" t="n">
        <v>26.09</v>
      </c>
      <c r="I1194" s="10" t="e">
        <f aca="false">IF(ROW(E1194) - 1 &gt;= $I$1,SUM(E1194:E1194(E1194,1 - $I$1, 0)) / $I$1,"")</f>
        <v>#VALUE!</v>
      </c>
      <c r="J1194" s="10" t="e">
        <f aca="false">IF(ROW(E1194) - 1 &gt;= $J$1,SUM(E1194:E1194(E1194,1 - $J$1, 0)) / $J$1,"")</f>
        <v>#VALUE!</v>
      </c>
      <c r="L1194" s="11" t="e">
        <f aca="true">IF(ROW(E1194) - 1 &gt;= $L$1,IF(OFFSET(I1194, -1, 0) = "", I1194, ((E1194 - L1193) * $K$4) + L1193), "")</f>
        <v>#VALUE!</v>
      </c>
      <c r="M1194" s="11" t="e">
        <f aca="true">IF(ROW(E1194) - 1 &gt;= $M$1,IF(OFFSET(J1194, -1, 0) = "", J1194, ((E1194 - M1193) * $K$6) + M1193), "")</f>
        <v>#VALUE!</v>
      </c>
      <c r="N1194" s="7" t="e">
        <f aca="false">IF(M1194&lt;&gt;"", L1194-M1194, "")</f>
        <v>#VALUE!</v>
      </c>
      <c r="P1194" s="4" t="e">
        <f aca="false">IF(ROW(E1194) - 1 &gt;= $P$1, IF(OFFSET(N1194, 1- $P$1, 0) &lt;&gt; "", SUM(N1194:N1194(N1194, 1 - $P$1, 0)) / $P$1, ""), "")</f>
        <v>#VALUE!</v>
      </c>
      <c r="Q1194" s="8" t="e">
        <f aca="true">IF(ROW(N1194) - 1 &gt;= $P$1,IF(OFFSET(P1194, -1, 0) = "", P1194, ((N1194 - Q1193) * $O$5) + Q1193), "")</f>
        <v>#VALUE!</v>
      </c>
      <c r="R1194" s="8" t="e">
        <f aca="false">IF(Q1194&lt;&gt;"", N1194 - Q1194, "")</f>
        <v>#VALUE!</v>
      </c>
    </row>
    <row collapsed="false" customFormat="false" customHeight="true" hidden="false" ht="14.4" outlineLevel="0" r="1195">
      <c r="A1195" s="9" t="n">
        <v>38292</v>
      </c>
      <c r="B1195" s="5" t="n">
        <v>52.5</v>
      </c>
      <c r="C1195" s="5" t="n">
        <v>53.26</v>
      </c>
      <c r="D1195" s="5" t="n">
        <v>52.04</v>
      </c>
      <c r="E1195" s="5" t="n">
        <v>52.45</v>
      </c>
      <c r="F1195" s="5" t="n">
        <v>21501800</v>
      </c>
      <c r="G1195" s="5" t="n">
        <v>26.11</v>
      </c>
      <c r="I1195" s="10" t="e">
        <f aca="false">IF(ROW(E1195) - 1 &gt;= $I$1,SUM(E1195:E1195(E1195,1 - $I$1, 0)) / $I$1,"")</f>
        <v>#VALUE!</v>
      </c>
      <c r="J1195" s="10" t="e">
        <f aca="false">IF(ROW(E1195) - 1 &gt;= $J$1,SUM(E1195:E1195(E1195,1 - $J$1, 0)) / $J$1,"")</f>
        <v>#VALUE!</v>
      </c>
      <c r="L1195" s="11" t="e">
        <f aca="true">IF(ROW(E1195) - 1 &gt;= $L$1,IF(OFFSET(I1195, -1, 0) = "", I1195, ((E1195 - L1194) * $K$4) + L1194), "")</f>
        <v>#VALUE!</v>
      </c>
      <c r="M1195" s="11" t="e">
        <f aca="true">IF(ROW(E1195) - 1 &gt;= $M$1,IF(OFFSET(J1195, -1, 0) = "", J1195, ((E1195 - M1194) * $K$6) + M1194), "")</f>
        <v>#VALUE!</v>
      </c>
      <c r="N1195" s="7" t="e">
        <f aca="false">IF(M1195&lt;&gt;"", L1195-M1195, "")</f>
        <v>#VALUE!</v>
      </c>
      <c r="P1195" s="4" t="e">
        <f aca="false">IF(ROW(E1195) - 1 &gt;= $P$1, IF(OFFSET(N1195, 1- $P$1, 0) &lt;&gt; "", SUM(N1195:N1195(N1195, 1 - $P$1, 0)) / $P$1, ""), "")</f>
        <v>#VALUE!</v>
      </c>
      <c r="Q1195" s="8" t="e">
        <f aca="true">IF(ROW(N1195) - 1 &gt;= $P$1,IF(OFFSET(P1195, -1, 0) = "", P1195, ((N1195 - Q1194) * $O$5) + Q1194), "")</f>
        <v>#VALUE!</v>
      </c>
      <c r="R1195" s="8" t="e">
        <f aca="false">IF(Q1195&lt;&gt;"", N1195 - Q1195, "")</f>
        <v>#VALUE!</v>
      </c>
    </row>
    <row collapsed="false" customFormat="false" customHeight="true" hidden="false" ht="14.4" outlineLevel="0" r="1196">
      <c r="A1196" s="9" t="n">
        <v>38293</v>
      </c>
      <c r="B1196" s="5" t="n">
        <v>52.4</v>
      </c>
      <c r="C1196" s="5" t="n">
        <v>54.08</v>
      </c>
      <c r="D1196" s="5" t="n">
        <v>52.4</v>
      </c>
      <c r="E1196" s="5" t="n">
        <v>53.5</v>
      </c>
      <c r="F1196" s="5" t="n">
        <v>26071000</v>
      </c>
      <c r="G1196" s="5" t="n">
        <v>26.64</v>
      </c>
      <c r="I1196" s="10" t="e">
        <f aca="false">IF(ROW(E1196) - 1 &gt;= $I$1,SUM(E1196:E1196(E1196,1 - $I$1, 0)) / $I$1,"")</f>
        <v>#VALUE!</v>
      </c>
      <c r="J1196" s="10" t="e">
        <f aca="false">IF(ROW(E1196) - 1 &gt;= $J$1,SUM(E1196:E1196(E1196,1 - $J$1, 0)) / $J$1,"")</f>
        <v>#VALUE!</v>
      </c>
      <c r="L1196" s="11" t="e">
        <f aca="true">IF(ROW(E1196) - 1 &gt;= $L$1,IF(OFFSET(I1196, -1, 0) = "", I1196, ((E1196 - L1195) * $K$4) + L1195), "")</f>
        <v>#VALUE!</v>
      </c>
      <c r="M1196" s="11" t="e">
        <f aca="true">IF(ROW(E1196) - 1 &gt;= $M$1,IF(OFFSET(J1196, -1, 0) = "", J1196, ((E1196 - M1195) * $K$6) + M1195), "")</f>
        <v>#VALUE!</v>
      </c>
      <c r="N1196" s="7" t="e">
        <f aca="false">IF(M1196&lt;&gt;"", L1196-M1196, "")</f>
        <v>#VALUE!</v>
      </c>
      <c r="P1196" s="4" t="e">
        <f aca="false">IF(ROW(E1196) - 1 &gt;= $P$1, IF(OFFSET(N1196, 1- $P$1, 0) &lt;&gt; "", SUM(N1196:N1196(N1196, 1 - $P$1, 0)) / $P$1, ""), "")</f>
        <v>#VALUE!</v>
      </c>
      <c r="Q1196" s="8" t="e">
        <f aca="true">IF(ROW(N1196) - 1 &gt;= $P$1,IF(OFFSET(P1196, -1, 0) = "", P1196, ((N1196 - Q1195) * $O$5) + Q1195), "")</f>
        <v>#VALUE!</v>
      </c>
      <c r="R1196" s="8" t="e">
        <f aca="false">IF(Q1196&lt;&gt;"", N1196 - Q1196, "")</f>
        <v>#VALUE!</v>
      </c>
    </row>
    <row collapsed="false" customFormat="false" customHeight="true" hidden="false" ht="14.4" outlineLevel="0" r="1197">
      <c r="A1197" s="9" t="n">
        <v>38294</v>
      </c>
      <c r="B1197" s="5" t="n">
        <v>54.37</v>
      </c>
      <c r="C1197" s="5" t="n">
        <v>56.11</v>
      </c>
      <c r="D1197" s="5" t="n">
        <v>53.99</v>
      </c>
      <c r="E1197" s="5" t="n">
        <v>55.31</v>
      </c>
      <c r="F1197" s="5" t="n">
        <v>43006200</v>
      </c>
      <c r="G1197" s="5" t="n">
        <v>27.54</v>
      </c>
      <c r="I1197" s="10" t="e">
        <f aca="false">IF(ROW(E1197) - 1 &gt;= $I$1,SUM(E1197:E1197(E1197,1 - $I$1, 0)) / $I$1,"")</f>
        <v>#VALUE!</v>
      </c>
      <c r="J1197" s="10" t="e">
        <f aca="false">IF(ROW(E1197) - 1 &gt;= $J$1,SUM(E1197:E1197(E1197,1 - $J$1, 0)) / $J$1,"")</f>
        <v>#VALUE!</v>
      </c>
      <c r="L1197" s="11" t="e">
        <f aca="true">IF(ROW(E1197) - 1 &gt;= $L$1,IF(OFFSET(I1197, -1, 0) = "", I1197, ((E1197 - L1196) * $K$4) + L1196), "")</f>
        <v>#VALUE!</v>
      </c>
      <c r="M1197" s="11" t="e">
        <f aca="true">IF(ROW(E1197) - 1 &gt;= $M$1,IF(OFFSET(J1197, -1, 0) = "", J1197, ((E1197 - M1196) * $K$6) + M1196), "")</f>
        <v>#VALUE!</v>
      </c>
      <c r="N1197" s="7" t="e">
        <f aca="false">IF(M1197&lt;&gt;"", L1197-M1197, "")</f>
        <v>#VALUE!</v>
      </c>
      <c r="P1197" s="4" t="e">
        <f aca="false">IF(ROW(E1197) - 1 &gt;= $P$1, IF(OFFSET(N1197, 1- $P$1, 0) &lt;&gt; "", SUM(N1197:N1197(N1197, 1 - $P$1, 0)) / $P$1, ""), "")</f>
        <v>#VALUE!</v>
      </c>
      <c r="Q1197" s="8" t="e">
        <f aca="true">IF(ROW(N1197) - 1 &gt;= $P$1,IF(OFFSET(P1197, -1, 0) = "", P1197, ((N1197 - Q1196) * $O$5) + Q1196), "")</f>
        <v>#VALUE!</v>
      </c>
      <c r="R1197" s="8" t="e">
        <f aca="false">IF(Q1197&lt;&gt;"", N1197 - Q1197, "")</f>
        <v>#VALUE!</v>
      </c>
    </row>
    <row collapsed="false" customFormat="false" customHeight="true" hidden="false" ht="14.4" outlineLevel="0" r="1198">
      <c r="A1198" s="9" t="n">
        <v>38295</v>
      </c>
      <c r="B1198" s="5" t="n">
        <v>55.03</v>
      </c>
      <c r="C1198" s="5" t="n">
        <v>55.55</v>
      </c>
      <c r="D1198" s="5" t="n">
        <v>54.37</v>
      </c>
      <c r="E1198" s="5" t="n">
        <v>54.45</v>
      </c>
      <c r="F1198" s="5" t="n">
        <v>33165200</v>
      </c>
      <c r="G1198" s="5" t="n">
        <v>27.11</v>
      </c>
      <c r="I1198" s="10" t="e">
        <f aca="false">IF(ROW(E1198) - 1 &gt;= $I$1,SUM(E1198:E1198(E1198,1 - $I$1, 0)) / $I$1,"")</f>
        <v>#VALUE!</v>
      </c>
      <c r="J1198" s="10" t="e">
        <f aca="false">IF(ROW(E1198) - 1 &gt;= $J$1,SUM(E1198:E1198(E1198,1 - $J$1, 0)) / $J$1,"")</f>
        <v>#VALUE!</v>
      </c>
      <c r="L1198" s="11" t="e">
        <f aca="true">IF(ROW(E1198) - 1 &gt;= $L$1,IF(OFFSET(I1198, -1, 0) = "", I1198, ((E1198 - L1197) * $K$4) + L1197), "")</f>
        <v>#VALUE!</v>
      </c>
      <c r="M1198" s="11" t="e">
        <f aca="true">IF(ROW(E1198) - 1 &gt;= $M$1,IF(OFFSET(J1198, -1, 0) = "", J1198, ((E1198 - M1197) * $K$6) + M1197), "")</f>
        <v>#VALUE!</v>
      </c>
      <c r="N1198" s="7" t="e">
        <f aca="false">IF(M1198&lt;&gt;"", L1198-M1198, "")</f>
        <v>#VALUE!</v>
      </c>
      <c r="P1198" s="4" t="e">
        <f aca="false">IF(ROW(E1198) - 1 &gt;= $P$1, IF(OFFSET(N1198, 1- $P$1, 0) &lt;&gt; "", SUM(N1198:N1198(N1198, 1 - $P$1, 0)) / $P$1, ""), "")</f>
        <v>#VALUE!</v>
      </c>
      <c r="Q1198" s="8" t="e">
        <f aca="true">IF(ROW(N1198) - 1 &gt;= $P$1,IF(OFFSET(P1198, -1, 0) = "", P1198, ((N1198 - Q1197) * $O$5) + Q1197), "")</f>
        <v>#VALUE!</v>
      </c>
      <c r="R1198" s="8" t="e">
        <f aca="false">IF(Q1198&lt;&gt;"", N1198 - Q1198, "")</f>
        <v>#VALUE!</v>
      </c>
    </row>
    <row collapsed="false" customFormat="false" customHeight="true" hidden="false" ht="14.4" outlineLevel="0" r="1199">
      <c r="A1199" s="9" t="n">
        <v>38296</v>
      </c>
      <c r="B1199" s="5" t="n">
        <v>54.86</v>
      </c>
      <c r="C1199" s="5" t="n">
        <v>55</v>
      </c>
      <c r="D1199" s="5" t="n">
        <v>52.04</v>
      </c>
      <c r="E1199" s="5" t="n">
        <v>54.72</v>
      </c>
      <c r="F1199" s="5" t="n">
        <v>43037400</v>
      </c>
      <c r="G1199" s="5" t="n">
        <v>27.24</v>
      </c>
      <c r="I1199" s="10" t="e">
        <f aca="false">IF(ROW(E1199) - 1 &gt;= $I$1,SUM(E1199:E1199(E1199,1 - $I$1, 0)) / $I$1,"")</f>
        <v>#VALUE!</v>
      </c>
      <c r="J1199" s="10" t="e">
        <f aca="false">IF(ROW(E1199) - 1 &gt;= $J$1,SUM(E1199:E1199(E1199,1 - $J$1, 0)) / $J$1,"")</f>
        <v>#VALUE!</v>
      </c>
      <c r="L1199" s="11" t="e">
        <f aca="true">IF(ROW(E1199) - 1 &gt;= $L$1,IF(OFFSET(I1199, -1, 0) = "", I1199, ((E1199 - L1198) * $K$4) + L1198), "")</f>
        <v>#VALUE!</v>
      </c>
      <c r="M1199" s="11" t="e">
        <f aca="true">IF(ROW(E1199) - 1 &gt;= $M$1,IF(OFFSET(J1199, -1, 0) = "", J1199, ((E1199 - M1198) * $K$6) + M1198), "")</f>
        <v>#VALUE!</v>
      </c>
      <c r="N1199" s="7" t="e">
        <f aca="false">IF(M1199&lt;&gt;"", L1199-M1199, "")</f>
        <v>#VALUE!</v>
      </c>
      <c r="P1199" s="4" t="e">
        <f aca="false">IF(ROW(E1199) - 1 &gt;= $P$1, IF(OFFSET(N1199, 1- $P$1, 0) &lt;&gt; "", SUM(N1199:N1199(N1199, 1 - $P$1, 0)) / $P$1, ""), "")</f>
        <v>#VALUE!</v>
      </c>
      <c r="Q1199" s="8" t="e">
        <f aca="true">IF(ROW(N1199) - 1 &gt;= $P$1,IF(OFFSET(P1199, -1, 0) = "", P1199, ((N1199 - Q1198) * $O$5) + Q1198), "")</f>
        <v>#VALUE!</v>
      </c>
      <c r="R1199" s="8" t="e">
        <f aca="false">IF(Q1199&lt;&gt;"", N1199 - Q1199, "")</f>
        <v>#VALUE!</v>
      </c>
    </row>
    <row collapsed="false" customFormat="false" customHeight="true" hidden="false" ht="14.4" outlineLevel="0" r="1200">
      <c r="A1200" s="9" t="n">
        <v>38299</v>
      </c>
      <c r="B1200" s="5" t="n">
        <v>54.27</v>
      </c>
      <c r="C1200" s="5" t="n">
        <v>55.45</v>
      </c>
      <c r="D1200" s="5" t="n">
        <v>53.86</v>
      </c>
      <c r="E1200" s="5" t="n">
        <v>54.38</v>
      </c>
      <c r="F1200" s="5" t="n">
        <v>18818600</v>
      </c>
      <c r="G1200" s="5" t="n">
        <v>27.07</v>
      </c>
      <c r="I1200" s="10" t="e">
        <f aca="false">IF(ROW(E1200) - 1 &gt;= $I$1,SUM(E1200:E1200(E1200,1 - $I$1, 0)) / $I$1,"")</f>
        <v>#VALUE!</v>
      </c>
      <c r="J1200" s="10" t="e">
        <f aca="false">IF(ROW(E1200) - 1 &gt;= $J$1,SUM(E1200:E1200(E1200,1 - $J$1, 0)) / $J$1,"")</f>
        <v>#VALUE!</v>
      </c>
      <c r="L1200" s="11" t="e">
        <f aca="true">IF(ROW(E1200) - 1 &gt;= $L$1,IF(OFFSET(I1200, -1, 0) = "", I1200, ((E1200 - L1199) * $K$4) + L1199), "")</f>
        <v>#VALUE!</v>
      </c>
      <c r="M1200" s="11" t="e">
        <f aca="true">IF(ROW(E1200) - 1 &gt;= $M$1,IF(OFFSET(J1200, -1, 0) = "", J1200, ((E1200 - M1199) * $K$6) + M1199), "")</f>
        <v>#VALUE!</v>
      </c>
      <c r="N1200" s="7" t="e">
        <f aca="false">IF(M1200&lt;&gt;"", L1200-M1200, "")</f>
        <v>#VALUE!</v>
      </c>
      <c r="P1200" s="4" t="e">
        <f aca="false">IF(ROW(E1200) - 1 &gt;= $P$1, IF(OFFSET(N1200, 1- $P$1, 0) &lt;&gt; "", SUM(N1200:N1200(N1200, 1 - $P$1, 0)) / $P$1, ""), "")</f>
        <v>#VALUE!</v>
      </c>
      <c r="Q1200" s="8" t="e">
        <f aca="true">IF(ROW(N1200) - 1 &gt;= $P$1,IF(OFFSET(P1200, -1, 0) = "", P1200, ((N1200 - Q1199) * $O$5) + Q1199), "")</f>
        <v>#VALUE!</v>
      </c>
      <c r="R1200" s="8" t="e">
        <f aca="false">IF(Q1200&lt;&gt;"", N1200 - Q1200, "")</f>
        <v>#VALUE!</v>
      </c>
    </row>
    <row collapsed="false" customFormat="false" customHeight="true" hidden="false" ht="14.4" outlineLevel="0" r="1201">
      <c r="A1201" s="9" t="n">
        <v>38300</v>
      </c>
      <c r="B1201" s="5" t="n">
        <v>54.23</v>
      </c>
      <c r="C1201" s="5" t="n">
        <v>54.55</v>
      </c>
      <c r="D1201" s="5" t="n">
        <v>53.38</v>
      </c>
      <c r="E1201" s="5" t="n">
        <v>54.05</v>
      </c>
      <c r="F1201" s="5" t="n">
        <v>16991600</v>
      </c>
      <c r="G1201" s="5" t="n">
        <v>26.91</v>
      </c>
      <c r="I1201" s="10" t="e">
        <f aca="false">IF(ROW(E1201) - 1 &gt;= $I$1,SUM(E1201:E1201(E1201,1 - $I$1, 0)) / $I$1,"")</f>
        <v>#VALUE!</v>
      </c>
      <c r="J1201" s="10" t="e">
        <f aca="false">IF(ROW(E1201) - 1 &gt;= $J$1,SUM(E1201:E1201(E1201,1 - $J$1, 0)) / $J$1,"")</f>
        <v>#VALUE!</v>
      </c>
      <c r="L1201" s="11" t="e">
        <f aca="true">IF(ROW(E1201) - 1 &gt;= $L$1,IF(OFFSET(I1201, -1, 0) = "", I1201, ((E1201 - L1200) * $K$4) + L1200), "")</f>
        <v>#VALUE!</v>
      </c>
      <c r="M1201" s="11" t="e">
        <f aca="true">IF(ROW(E1201) - 1 &gt;= $M$1,IF(OFFSET(J1201, -1, 0) = "", J1201, ((E1201 - M1200) * $K$6) + M1200), "")</f>
        <v>#VALUE!</v>
      </c>
      <c r="N1201" s="7" t="e">
        <f aca="false">IF(M1201&lt;&gt;"", L1201-M1201, "")</f>
        <v>#VALUE!</v>
      </c>
      <c r="P1201" s="4" t="e">
        <f aca="false">IF(ROW(E1201) - 1 &gt;= $P$1, IF(OFFSET(N1201, 1- $P$1, 0) &lt;&gt; "", SUM(N1201:N1201(N1201, 1 - $P$1, 0)) / $P$1, ""), "")</f>
        <v>#VALUE!</v>
      </c>
      <c r="Q1201" s="8" t="e">
        <f aca="true">IF(ROW(N1201) - 1 &gt;= $P$1,IF(OFFSET(P1201, -1, 0) = "", P1201, ((N1201 - Q1200) * $O$5) + Q1200), "")</f>
        <v>#VALUE!</v>
      </c>
      <c r="R1201" s="8" t="e">
        <f aca="false">IF(Q1201&lt;&gt;"", N1201 - Q1201, "")</f>
        <v>#VALUE!</v>
      </c>
    </row>
    <row collapsed="false" customFormat="false" customHeight="true" hidden="false" ht="14.4" outlineLevel="0" r="1202">
      <c r="A1202" s="9" t="n">
        <v>38301</v>
      </c>
      <c r="B1202" s="5" t="n">
        <v>53.95</v>
      </c>
      <c r="C1202" s="5" t="n">
        <v>55.39</v>
      </c>
      <c r="D1202" s="5" t="n">
        <v>53.91</v>
      </c>
      <c r="E1202" s="5" t="n">
        <v>54.75</v>
      </c>
      <c r="F1202" s="5" t="n">
        <v>18167000</v>
      </c>
      <c r="G1202" s="5" t="n">
        <v>27.26</v>
      </c>
      <c r="I1202" s="10" t="e">
        <f aca="false">IF(ROW(E1202) - 1 &gt;= $I$1,SUM(E1202:E1202(E1202,1 - $I$1, 0)) / $I$1,"")</f>
        <v>#VALUE!</v>
      </c>
      <c r="J1202" s="10" t="e">
        <f aca="false">IF(ROW(E1202) - 1 &gt;= $J$1,SUM(E1202:E1202(E1202,1 - $J$1, 0)) / $J$1,"")</f>
        <v>#VALUE!</v>
      </c>
      <c r="L1202" s="11" t="e">
        <f aca="true">IF(ROW(E1202) - 1 &gt;= $L$1,IF(OFFSET(I1202, -1, 0) = "", I1202, ((E1202 - L1201) * $K$4) + L1201), "")</f>
        <v>#VALUE!</v>
      </c>
      <c r="M1202" s="11" t="e">
        <f aca="true">IF(ROW(E1202) - 1 &gt;= $M$1,IF(OFFSET(J1202, -1, 0) = "", J1202, ((E1202 - M1201) * $K$6) + M1201), "")</f>
        <v>#VALUE!</v>
      </c>
      <c r="N1202" s="7" t="e">
        <f aca="false">IF(M1202&lt;&gt;"", L1202-M1202, "")</f>
        <v>#VALUE!</v>
      </c>
      <c r="P1202" s="4" t="e">
        <f aca="false">IF(ROW(E1202) - 1 &gt;= $P$1, IF(OFFSET(N1202, 1- $P$1, 0) &lt;&gt; "", SUM(N1202:N1202(N1202, 1 - $P$1, 0)) / $P$1, ""), "")</f>
        <v>#VALUE!</v>
      </c>
      <c r="Q1202" s="8" t="e">
        <f aca="true">IF(ROW(N1202) - 1 &gt;= $P$1,IF(OFFSET(P1202, -1, 0) = "", P1202, ((N1202 - Q1201) * $O$5) + Q1201), "")</f>
        <v>#VALUE!</v>
      </c>
      <c r="R1202" s="8" t="e">
        <f aca="false">IF(Q1202&lt;&gt;"", N1202 - Q1202, "")</f>
        <v>#VALUE!</v>
      </c>
    </row>
    <row collapsed="false" customFormat="false" customHeight="true" hidden="false" ht="14.4" outlineLevel="0" r="1203">
      <c r="A1203" s="9" t="n">
        <v>38302</v>
      </c>
      <c r="B1203" s="5" t="n">
        <v>54.95</v>
      </c>
      <c r="C1203" s="5" t="n">
        <v>55.43</v>
      </c>
      <c r="D1203" s="5" t="n">
        <v>54.23</v>
      </c>
      <c r="E1203" s="5" t="n">
        <v>55.3</v>
      </c>
      <c r="F1203" s="5" t="n">
        <v>14546400</v>
      </c>
      <c r="G1203" s="5" t="n">
        <v>27.53</v>
      </c>
      <c r="I1203" s="10" t="e">
        <f aca="false">IF(ROW(E1203) - 1 &gt;= $I$1,SUM(E1203:E1203(E1203,1 - $I$1, 0)) / $I$1,"")</f>
        <v>#VALUE!</v>
      </c>
      <c r="J1203" s="10" t="e">
        <f aca="false">IF(ROW(E1203) - 1 &gt;= $J$1,SUM(E1203:E1203(E1203,1 - $J$1, 0)) / $J$1,"")</f>
        <v>#VALUE!</v>
      </c>
      <c r="L1203" s="11" t="e">
        <f aca="true">IF(ROW(E1203) - 1 &gt;= $L$1,IF(OFFSET(I1203, -1, 0) = "", I1203, ((E1203 - L1202) * $K$4) + L1202), "")</f>
        <v>#VALUE!</v>
      </c>
      <c r="M1203" s="11" t="e">
        <f aca="true">IF(ROW(E1203) - 1 &gt;= $M$1,IF(OFFSET(J1203, -1, 0) = "", J1203, ((E1203 - M1202) * $K$6) + M1202), "")</f>
        <v>#VALUE!</v>
      </c>
      <c r="N1203" s="7" t="e">
        <f aca="false">IF(M1203&lt;&gt;"", L1203-M1203, "")</f>
        <v>#VALUE!</v>
      </c>
      <c r="P1203" s="4" t="e">
        <f aca="false">IF(ROW(E1203) - 1 &gt;= $P$1, IF(OFFSET(N1203, 1- $P$1, 0) &lt;&gt; "", SUM(N1203:N1203(N1203, 1 - $P$1, 0)) / $P$1, ""), "")</f>
        <v>#VALUE!</v>
      </c>
      <c r="Q1203" s="8" t="e">
        <f aca="true">IF(ROW(N1203) - 1 &gt;= $P$1,IF(OFFSET(P1203, -1, 0) = "", P1203, ((N1203 - Q1202) * $O$5) + Q1202), "")</f>
        <v>#VALUE!</v>
      </c>
      <c r="R1203" s="8" t="e">
        <f aca="false">IF(Q1203&lt;&gt;"", N1203 - Q1203, "")</f>
        <v>#VALUE!</v>
      </c>
    </row>
    <row collapsed="false" customFormat="false" customHeight="true" hidden="false" ht="14.4" outlineLevel="0" r="1204">
      <c r="A1204" s="9" t="n">
        <v>38303</v>
      </c>
      <c r="B1204" s="5" t="n">
        <v>55.01</v>
      </c>
      <c r="C1204" s="5" t="n">
        <v>55.69</v>
      </c>
      <c r="D1204" s="5" t="n">
        <v>54.84</v>
      </c>
      <c r="E1204" s="5" t="n">
        <v>55.5</v>
      </c>
      <c r="F1204" s="5" t="n">
        <v>14132200</v>
      </c>
      <c r="G1204" s="5" t="n">
        <v>27.63</v>
      </c>
      <c r="I1204" s="10" t="e">
        <f aca="false">IF(ROW(E1204) - 1 &gt;= $I$1,SUM(E1204:E1204(E1204,1 - $I$1, 0)) / $I$1,"")</f>
        <v>#VALUE!</v>
      </c>
      <c r="J1204" s="10" t="e">
        <f aca="false">IF(ROW(E1204) - 1 &gt;= $J$1,SUM(E1204:E1204(E1204,1 - $J$1, 0)) / $J$1,"")</f>
        <v>#VALUE!</v>
      </c>
      <c r="L1204" s="11" t="e">
        <f aca="true">IF(ROW(E1204) - 1 &gt;= $L$1,IF(OFFSET(I1204, -1, 0) = "", I1204, ((E1204 - L1203) * $K$4) + L1203), "")</f>
        <v>#VALUE!</v>
      </c>
      <c r="M1204" s="11" t="e">
        <f aca="true">IF(ROW(E1204) - 1 &gt;= $M$1,IF(OFFSET(J1204, -1, 0) = "", J1204, ((E1204 - M1203) * $K$6) + M1203), "")</f>
        <v>#VALUE!</v>
      </c>
      <c r="N1204" s="7" t="e">
        <f aca="false">IF(M1204&lt;&gt;"", L1204-M1204, "")</f>
        <v>#VALUE!</v>
      </c>
      <c r="P1204" s="4" t="e">
        <f aca="false">IF(ROW(E1204) - 1 &gt;= $P$1, IF(OFFSET(N1204, 1- $P$1, 0) &lt;&gt; "", SUM(N1204:N1204(N1204, 1 - $P$1, 0)) / $P$1, ""), "")</f>
        <v>#VALUE!</v>
      </c>
      <c r="Q1204" s="8" t="e">
        <f aca="true">IF(ROW(N1204) - 1 &gt;= $P$1,IF(OFFSET(P1204, -1, 0) = "", P1204, ((N1204 - Q1203) * $O$5) + Q1203), "")</f>
        <v>#VALUE!</v>
      </c>
      <c r="R1204" s="8" t="e">
        <f aca="false">IF(Q1204&lt;&gt;"", N1204 - Q1204, "")</f>
        <v>#VALUE!</v>
      </c>
    </row>
    <row collapsed="false" customFormat="false" customHeight="true" hidden="false" ht="14.4" outlineLevel="0" r="1205">
      <c r="A1205" s="9" t="n">
        <v>38306</v>
      </c>
      <c r="B1205" s="5" t="n">
        <v>55.2</v>
      </c>
      <c r="C1205" s="5" t="n">
        <v>55.46</v>
      </c>
      <c r="D1205" s="5" t="n">
        <v>54.34</v>
      </c>
      <c r="E1205" s="5" t="n">
        <v>55.24</v>
      </c>
      <c r="F1205" s="5" t="n">
        <v>13430200</v>
      </c>
      <c r="G1205" s="5" t="n">
        <v>27.5</v>
      </c>
      <c r="I1205" s="10" t="e">
        <f aca="false">IF(ROW(E1205) - 1 &gt;= $I$1,SUM(E1205:E1205(E1205,1 - $I$1, 0)) / $I$1,"")</f>
        <v>#VALUE!</v>
      </c>
      <c r="J1205" s="10" t="e">
        <f aca="false">IF(ROW(E1205) - 1 &gt;= $J$1,SUM(E1205:E1205(E1205,1 - $J$1, 0)) / $J$1,"")</f>
        <v>#VALUE!</v>
      </c>
      <c r="L1205" s="11" t="e">
        <f aca="true">IF(ROW(E1205) - 1 &gt;= $L$1,IF(OFFSET(I1205, -1, 0) = "", I1205, ((E1205 - L1204) * $K$4) + L1204), "")</f>
        <v>#VALUE!</v>
      </c>
      <c r="M1205" s="11" t="e">
        <f aca="true">IF(ROW(E1205) - 1 &gt;= $M$1,IF(OFFSET(J1205, -1, 0) = "", J1205, ((E1205 - M1204) * $K$6) + M1204), "")</f>
        <v>#VALUE!</v>
      </c>
      <c r="N1205" s="7" t="e">
        <f aca="false">IF(M1205&lt;&gt;"", L1205-M1205, "")</f>
        <v>#VALUE!</v>
      </c>
      <c r="P1205" s="4" t="e">
        <f aca="false">IF(ROW(E1205) - 1 &gt;= $P$1, IF(OFFSET(N1205, 1- $P$1, 0) &lt;&gt; "", SUM(N1205:N1205(N1205, 1 - $P$1, 0)) / $P$1, ""), "")</f>
        <v>#VALUE!</v>
      </c>
      <c r="Q1205" s="8" t="e">
        <f aca="true">IF(ROW(N1205) - 1 &gt;= $P$1,IF(OFFSET(P1205, -1, 0) = "", P1205, ((N1205 - Q1204) * $O$5) + Q1204), "")</f>
        <v>#VALUE!</v>
      </c>
      <c r="R1205" s="8" t="e">
        <f aca="false">IF(Q1205&lt;&gt;"", N1205 - Q1205, "")</f>
        <v>#VALUE!</v>
      </c>
    </row>
    <row collapsed="false" customFormat="false" customHeight="true" hidden="false" ht="14.4" outlineLevel="0" r="1206">
      <c r="A1206" s="9" t="n">
        <v>38307</v>
      </c>
      <c r="B1206" s="5" t="n">
        <v>55.16</v>
      </c>
      <c r="C1206" s="5" t="n">
        <v>55.2</v>
      </c>
      <c r="D1206" s="5" t="n">
        <v>54.48</v>
      </c>
      <c r="E1206" s="5" t="n">
        <v>54.94</v>
      </c>
      <c r="F1206" s="5" t="n">
        <v>10539400</v>
      </c>
      <c r="G1206" s="5" t="n">
        <v>27.35</v>
      </c>
      <c r="I1206" s="10" t="e">
        <f aca="false">IF(ROW(E1206) - 1 &gt;= $I$1,SUM(E1206:E1206(E1206,1 - $I$1, 0)) / $I$1,"")</f>
        <v>#VALUE!</v>
      </c>
      <c r="J1206" s="10" t="e">
        <f aca="false">IF(ROW(E1206) - 1 &gt;= $J$1,SUM(E1206:E1206(E1206,1 - $J$1, 0)) / $J$1,"")</f>
        <v>#VALUE!</v>
      </c>
      <c r="L1206" s="11" t="e">
        <f aca="true">IF(ROW(E1206) - 1 &gt;= $L$1,IF(OFFSET(I1206, -1, 0) = "", I1206, ((E1206 - L1205) * $K$4) + L1205), "")</f>
        <v>#VALUE!</v>
      </c>
      <c r="M1206" s="11" t="e">
        <f aca="true">IF(ROW(E1206) - 1 &gt;= $M$1,IF(OFFSET(J1206, -1, 0) = "", J1206, ((E1206 - M1205) * $K$6) + M1205), "")</f>
        <v>#VALUE!</v>
      </c>
      <c r="N1206" s="7" t="e">
        <f aca="false">IF(M1206&lt;&gt;"", L1206-M1206, "")</f>
        <v>#VALUE!</v>
      </c>
      <c r="P1206" s="4" t="e">
        <f aca="false">IF(ROW(E1206) - 1 &gt;= $P$1, IF(OFFSET(N1206, 1- $P$1, 0) &lt;&gt; "", SUM(N1206:N1206(N1206, 1 - $P$1, 0)) / $P$1, ""), "")</f>
        <v>#VALUE!</v>
      </c>
      <c r="Q1206" s="8" t="e">
        <f aca="true">IF(ROW(N1206) - 1 &gt;= $P$1,IF(OFFSET(P1206, -1, 0) = "", P1206, ((N1206 - Q1205) * $O$5) + Q1205), "")</f>
        <v>#VALUE!</v>
      </c>
      <c r="R1206" s="8" t="e">
        <f aca="false">IF(Q1206&lt;&gt;"", N1206 - Q1206, "")</f>
        <v>#VALUE!</v>
      </c>
    </row>
    <row collapsed="false" customFormat="false" customHeight="true" hidden="false" ht="14.4" outlineLevel="0" r="1207">
      <c r="A1207" s="9" t="n">
        <v>38308</v>
      </c>
      <c r="B1207" s="5" t="n">
        <v>55.19</v>
      </c>
      <c r="C1207" s="5" t="n">
        <v>55.45</v>
      </c>
      <c r="D1207" s="5" t="n">
        <v>54.22</v>
      </c>
      <c r="E1207" s="5" t="n">
        <v>54.9</v>
      </c>
      <c r="F1207" s="5" t="n">
        <v>14205400</v>
      </c>
      <c r="G1207" s="5" t="n">
        <v>27.33</v>
      </c>
      <c r="I1207" s="10" t="e">
        <f aca="false">IF(ROW(E1207) - 1 &gt;= $I$1,SUM(E1207:E1207(E1207,1 - $I$1, 0)) / $I$1,"")</f>
        <v>#VALUE!</v>
      </c>
      <c r="J1207" s="10" t="e">
        <f aca="false">IF(ROW(E1207) - 1 &gt;= $J$1,SUM(E1207:E1207(E1207,1 - $J$1, 0)) / $J$1,"")</f>
        <v>#VALUE!</v>
      </c>
      <c r="L1207" s="11" t="e">
        <f aca="true">IF(ROW(E1207) - 1 &gt;= $L$1,IF(OFFSET(I1207, -1, 0) = "", I1207, ((E1207 - L1206) * $K$4) + L1206), "")</f>
        <v>#VALUE!</v>
      </c>
      <c r="M1207" s="11" t="e">
        <f aca="true">IF(ROW(E1207) - 1 &gt;= $M$1,IF(OFFSET(J1207, -1, 0) = "", J1207, ((E1207 - M1206) * $K$6) + M1206), "")</f>
        <v>#VALUE!</v>
      </c>
      <c r="N1207" s="7" t="e">
        <f aca="false">IF(M1207&lt;&gt;"", L1207-M1207, "")</f>
        <v>#VALUE!</v>
      </c>
      <c r="P1207" s="4" t="e">
        <f aca="false">IF(ROW(E1207) - 1 &gt;= $P$1, IF(OFFSET(N1207, 1- $P$1, 0) &lt;&gt; "", SUM(N1207:N1207(N1207, 1 - $P$1, 0)) / $P$1, ""), "")</f>
        <v>#VALUE!</v>
      </c>
      <c r="Q1207" s="8" t="e">
        <f aca="true">IF(ROW(N1207) - 1 &gt;= $P$1,IF(OFFSET(P1207, -1, 0) = "", P1207, ((N1207 - Q1206) * $O$5) + Q1206), "")</f>
        <v>#VALUE!</v>
      </c>
      <c r="R1207" s="8" t="e">
        <f aca="false">IF(Q1207&lt;&gt;"", N1207 - Q1207, "")</f>
        <v>#VALUE!</v>
      </c>
    </row>
    <row collapsed="false" customFormat="false" customHeight="true" hidden="false" ht="14.4" outlineLevel="0" r="1208">
      <c r="A1208" s="9" t="n">
        <v>38309</v>
      </c>
      <c r="B1208" s="5" t="n">
        <v>54.3</v>
      </c>
      <c r="C1208" s="5" t="n">
        <v>55.45</v>
      </c>
      <c r="D1208" s="5" t="n">
        <v>54.29</v>
      </c>
      <c r="E1208" s="5" t="n">
        <v>55.39</v>
      </c>
      <c r="F1208" s="5" t="n">
        <v>16398200</v>
      </c>
      <c r="G1208" s="5" t="n">
        <v>27.58</v>
      </c>
      <c r="I1208" s="10" t="e">
        <f aca="false">IF(ROW(E1208) - 1 &gt;= $I$1,SUM(E1208:E1208(E1208,1 - $I$1, 0)) / $I$1,"")</f>
        <v>#VALUE!</v>
      </c>
      <c r="J1208" s="10" t="e">
        <f aca="false">IF(ROW(E1208) - 1 &gt;= $J$1,SUM(E1208:E1208(E1208,1 - $J$1, 0)) / $J$1,"")</f>
        <v>#VALUE!</v>
      </c>
      <c r="L1208" s="11" t="e">
        <f aca="true">IF(ROW(E1208) - 1 &gt;= $L$1,IF(OFFSET(I1208, -1, 0) = "", I1208, ((E1208 - L1207) * $K$4) + L1207), "")</f>
        <v>#VALUE!</v>
      </c>
      <c r="M1208" s="11" t="e">
        <f aca="true">IF(ROW(E1208) - 1 &gt;= $M$1,IF(OFFSET(J1208, -1, 0) = "", J1208, ((E1208 - M1207) * $K$6) + M1207), "")</f>
        <v>#VALUE!</v>
      </c>
      <c r="N1208" s="7" t="e">
        <f aca="false">IF(M1208&lt;&gt;"", L1208-M1208, "")</f>
        <v>#VALUE!</v>
      </c>
      <c r="P1208" s="4" t="e">
        <f aca="false">IF(ROW(E1208) - 1 &gt;= $P$1, IF(OFFSET(N1208, 1- $P$1, 0) &lt;&gt; "", SUM(N1208:N1208(N1208, 1 - $P$1, 0)) / $P$1, ""), "")</f>
        <v>#VALUE!</v>
      </c>
      <c r="Q1208" s="8" t="e">
        <f aca="true">IF(ROW(N1208) - 1 &gt;= $P$1,IF(OFFSET(P1208, -1, 0) = "", P1208, ((N1208 - Q1207) * $O$5) + Q1207), "")</f>
        <v>#VALUE!</v>
      </c>
      <c r="R1208" s="8" t="e">
        <f aca="false">IF(Q1208&lt;&gt;"", N1208 - Q1208, "")</f>
        <v>#VALUE!</v>
      </c>
    </row>
    <row collapsed="false" customFormat="false" customHeight="true" hidden="false" ht="14.4" outlineLevel="0" r="1209">
      <c r="A1209" s="9" t="n">
        <v>38310</v>
      </c>
      <c r="B1209" s="5" t="n">
        <v>55.49</v>
      </c>
      <c r="C1209" s="5" t="n">
        <v>56.91</v>
      </c>
      <c r="D1209" s="5" t="n">
        <v>54.5</v>
      </c>
      <c r="E1209" s="5" t="n">
        <v>55.17</v>
      </c>
      <c r="F1209" s="5" t="n">
        <v>27331400</v>
      </c>
      <c r="G1209" s="5" t="n">
        <v>27.47</v>
      </c>
      <c r="I1209" s="10" t="e">
        <f aca="false">IF(ROW(E1209) - 1 &gt;= $I$1,SUM(E1209:E1209(E1209,1 - $I$1, 0)) / $I$1,"")</f>
        <v>#VALUE!</v>
      </c>
      <c r="J1209" s="10" t="e">
        <f aca="false">IF(ROW(E1209) - 1 &gt;= $J$1,SUM(E1209:E1209(E1209,1 - $J$1, 0)) / $J$1,"")</f>
        <v>#VALUE!</v>
      </c>
      <c r="L1209" s="11" t="e">
        <f aca="true">IF(ROW(E1209) - 1 &gt;= $L$1,IF(OFFSET(I1209, -1, 0) = "", I1209, ((E1209 - L1208) * $K$4) + L1208), "")</f>
        <v>#VALUE!</v>
      </c>
      <c r="M1209" s="11" t="e">
        <f aca="true">IF(ROW(E1209) - 1 &gt;= $M$1,IF(OFFSET(J1209, -1, 0) = "", J1209, ((E1209 - M1208) * $K$6) + M1208), "")</f>
        <v>#VALUE!</v>
      </c>
      <c r="N1209" s="7" t="e">
        <f aca="false">IF(M1209&lt;&gt;"", L1209-M1209, "")</f>
        <v>#VALUE!</v>
      </c>
      <c r="P1209" s="4" t="e">
        <f aca="false">IF(ROW(E1209) - 1 &gt;= $P$1, IF(OFFSET(N1209, 1- $P$1, 0) &lt;&gt; "", SUM(N1209:N1209(N1209, 1 - $P$1, 0)) / $P$1, ""), "")</f>
        <v>#VALUE!</v>
      </c>
      <c r="Q1209" s="8" t="e">
        <f aca="true">IF(ROW(N1209) - 1 &gt;= $P$1,IF(OFFSET(P1209, -1, 0) = "", P1209, ((N1209 - Q1208) * $O$5) + Q1208), "")</f>
        <v>#VALUE!</v>
      </c>
      <c r="R1209" s="8" t="e">
        <f aca="false">IF(Q1209&lt;&gt;"", N1209 - Q1209, "")</f>
        <v>#VALUE!</v>
      </c>
    </row>
    <row collapsed="false" customFormat="false" customHeight="true" hidden="false" ht="14.4" outlineLevel="0" r="1210">
      <c r="A1210" s="9" t="n">
        <v>38313</v>
      </c>
      <c r="B1210" s="5" t="n">
        <v>61.8</v>
      </c>
      <c r="C1210" s="5" t="n">
        <v>64</v>
      </c>
      <c r="D1210" s="5" t="n">
        <v>57.9</v>
      </c>
      <c r="E1210" s="5" t="n">
        <v>61.35</v>
      </c>
      <c r="F1210" s="5" t="n">
        <v>91721800</v>
      </c>
      <c r="G1210" s="5" t="n">
        <v>30.54</v>
      </c>
      <c r="I1210" s="10" t="e">
        <f aca="false">IF(ROW(E1210) - 1 &gt;= $I$1,SUM(E1210:E1210(E1210,1 - $I$1, 0)) / $I$1,"")</f>
        <v>#VALUE!</v>
      </c>
      <c r="J1210" s="10" t="e">
        <f aca="false">IF(ROW(E1210) - 1 &gt;= $J$1,SUM(E1210:E1210(E1210,1 - $J$1, 0)) / $J$1,"")</f>
        <v>#VALUE!</v>
      </c>
      <c r="L1210" s="11" t="e">
        <f aca="true">IF(ROW(E1210) - 1 &gt;= $L$1,IF(OFFSET(I1210, -1, 0) = "", I1210, ((E1210 - L1209) * $K$4) + L1209), "")</f>
        <v>#VALUE!</v>
      </c>
      <c r="M1210" s="11" t="e">
        <f aca="true">IF(ROW(E1210) - 1 &gt;= $M$1,IF(OFFSET(J1210, -1, 0) = "", J1210, ((E1210 - M1209) * $K$6) + M1209), "")</f>
        <v>#VALUE!</v>
      </c>
      <c r="N1210" s="7" t="e">
        <f aca="false">IF(M1210&lt;&gt;"", L1210-M1210, "")</f>
        <v>#VALUE!</v>
      </c>
      <c r="P1210" s="4" t="e">
        <f aca="false">IF(ROW(E1210) - 1 &gt;= $P$1, IF(OFFSET(N1210, 1- $P$1, 0) &lt;&gt; "", SUM(N1210:N1210(N1210, 1 - $P$1, 0)) / $P$1, ""), "")</f>
        <v>#VALUE!</v>
      </c>
      <c r="Q1210" s="8" t="e">
        <f aca="true">IF(ROW(N1210) - 1 &gt;= $P$1,IF(OFFSET(P1210, -1, 0) = "", P1210, ((N1210 - Q1209) * $O$5) + Q1209), "")</f>
        <v>#VALUE!</v>
      </c>
      <c r="R1210" s="8" t="e">
        <f aca="false">IF(Q1210&lt;&gt;"", N1210 - Q1210, "")</f>
        <v>#VALUE!</v>
      </c>
    </row>
    <row collapsed="false" customFormat="false" customHeight="true" hidden="false" ht="14.4" outlineLevel="0" r="1211">
      <c r="A1211" s="9" t="n">
        <v>38314</v>
      </c>
      <c r="B1211" s="5" t="n">
        <v>62.3</v>
      </c>
      <c r="C1211" s="5" t="n">
        <v>62.45</v>
      </c>
      <c r="D1211" s="5" t="n">
        <v>61.05</v>
      </c>
      <c r="E1211" s="5" t="n">
        <v>61.27</v>
      </c>
      <c r="F1211" s="5" t="n">
        <v>32551800</v>
      </c>
      <c r="G1211" s="5" t="n">
        <v>30.5</v>
      </c>
      <c r="I1211" s="10" t="e">
        <f aca="false">IF(ROW(E1211) - 1 &gt;= $I$1,SUM(E1211:E1211(E1211,1 - $I$1, 0)) / $I$1,"")</f>
        <v>#VALUE!</v>
      </c>
      <c r="J1211" s="10" t="e">
        <f aca="false">IF(ROW(E1211) - 1 &gt;= $J$1,SUM(E1211:E1211(E1211,1 - $J$1, 0)) / $J$1,"")</f>
        <v>#VALUE!</v>
      </c>
      <c r="L1211" s="11" t="e">
        <f aca="true">IF(ROW(E1211) - 1 &gt;= $L$1,IF(OFFSET(I1211, -1, 0) = "", I1211, ((E1211 - L1210) * $K$4) + L1210), "")</f>
        <v>#VALUE!</v>
      </c>
      <c r="M1211" s="11" t="e">
        <f aca="true">IF(ROW(E1211) - 1 &gt;= $M$1,IF(OFFSET(J1211, -1, 0) = "", J1211, ((E1211 - M1210) * $K$6) + M1210), "")</f>
        <v>#VALUE!</v>
      </c>
      <c r="N1211" s="7" t="e">
        <f aca="false">IF(M1211&lt;&gt;"", L1211-M1211, "")</f>
        <v>#VALUE!</v>
      </c>
      <c r="P1211" s="4" t="e">
        <f aca="false">IF(ROW(E1211) - 1 &gt;= $P$1, IF(OFFSET(N1211, 1- $P$1, 0) &lt;&gt; "", SUM(N1211:N1211(N1211, 1 - $P$1, 0)) / $P$1, ""), "")</f>
        <v>#VALUE!</v>
      </c>
      <c r="Q1211" s="8" t="e">
        <f aca="true">IF(ROW(N1211) - 1 &gt;= $P$1,IF(OFFSET(P1211, -1, 0) = "", P1211, ((N1211 - Q1210) * $O$5) + Q1210), "")</f>
        <v>#VALUE!</v>
      </c>
      <c r="R1211" s="8" t="e">
        <f aca="false">IF(Q1211&lt;&gt;"", N1211 - Q1211, "")</f>
        <v>#VALUE!</v>
      </c>
    </row>
    <row collapsed="false" customFormat="false" customHeight="true" hidden="false" ht="14.4" outlineLevel="0" r="1212">
      <c r="A1212" s="9" t="n">
        <v>38315</v>
      </c>
      <c r="B1212" s="5" t="n">
        <v>61.69</v>
      </c>
      <c r="C1212" s="5" t="n">
        <v>65.2</v>
      </c>
      <c r="D1212" s="5" t="n">
        <v>61.55</v>
      </c>
      <c r="E1212" s="5" t="n">
        <v>64.05</v>
      </c>
      <c r="F1212" s="5" t="n">
        <v>49671000</v>
      </c>
      <c r="G1212" s="5" t="n">
        <v>31.89</v>
      </c>
      <c r="I1212" s="10" t="e">
        <f aca="false">IF(ROW(E1212) - 1 &gt;= $I$1,SUM(E1212:E1212(E1212,1 - $I$1, 0)) / $I$1,"")</f>
        <v>#VALUE!</v>
      </c>
      <c r="J1212" s="10" t="e">
        <f aca="false">IF(ROW(E1212) - 1 &gt;= $J$1,SUM(E1212:E1212(E1212,1 - $J$1, 0)) / $J$1,"")</f>
        <v>#VALUE!</v>
      </c>
      <c r="L1212" s="11" t="e">
        <f aca="true">IF(ROW(E1212) - 1 &gt;= $L$1,IF(OFFSET(I1212, -1, 0) = "", I1212, ((E1212 - L1211) * $K$4) + L1211), "")</f>
        <v>#VALUE!</v>
      </c>
      <c r="M1212" s="11" t="e">
        <f aca="true">IF(ROW(E1212) - 1 &gt;= $M$1,IF(OFFSET(J1212, -1, 0) = "", J1212, ((E1212 - M1211) * $K$6) + M1211), "")</f>
        <v>#VALUE!</v>
      </c>
      <c r="N1212" s="7" t="e">
        <f aca="false">IF(M1212&lt;&gt;"", L1212-M1212, "")</f>
        <v>#VALUE!</v>
      </c>
      <c r="P1212" s="4" t="e">
        <f aca="false">IF(ROW(E1212) - 1 &gt;= $P$1, IF(OFFSET(N1212, 1- $P$1, 0) &lt;&gt; "", SUM(N1212:N1212(N1212, 1 - $P$1, 0)) / $P$1, ""), "")</f>
        <v>#VALUE!</v>
      </c>
      <c r="Q1212" s="8" t="e">
        <f aca="true">IF(ROW(N1212) - 1 &gt;= $P$1,IF(OFFSET(P1212, -1, 0) = "", P1212, ((N1212 - Q1211) * $O$5) + Q1211), "")</f>
        <v>#VALUE!</v>
      </c>
      <c r="R1212" s="8" t="e">
        <f aca="false">IF(Q1212&lt;&gt;"", N1212 - Q1212, "")</f>
        <v>#VALUE!</v>
      </c>
    </row>
    <row collapsed="false" customFormat="false" customHeight="true" hidden="false" ht="14.4" outlineLevel="0" r="1213">
      <c r="A1213" s="9" t="n">
        <v>38317</v>
      </c>
      <c r="B1213" s="5" t="n">
        <v>65.35</v>
      </c>
      <c r="C1213" s="5" t="n">
        <v>65.76</v>
      </c>
      <c r="D1213" s="5" t="n">
        <v>64.34</v>
      </c>
      <c r="E1213" s="5" t="n">
        <v>64.55</v>
      </c>
      <c r="F1213" s="5" t="n">
        <v>19648000</v>
      </c>
      <c r="G1213" s="5" t="n">
        <v>32.14</v>
      </c>
      <c r="I1213" s="10" t="e">
        <f aca="false">IF(ROW(E1213) - 1 &gt;= $I$1,SUM(E1213:E1213(E1213,1 - $I$1, 0)) / $I$1,"")</f>
        <v>#VALUE!</v>
      </c>
      <c r="J1213" s="10" t="e">
        <f aca="false">IF(ROW(E1213) - 1 &gt;= $J$1,SUM(E1213:E1213(E1213,1 - $J$1, 0)) / $J$1,"")</f>
        <v>#VALUE!</v>
      </c>
      <c r="L1213" s="11" t="e">
        <f aca="true">IF(ROW(E1213) - 1 &gt;= $L$1,IF(OFFSET(I1213, -1, 0) = "", I1213, ((E1213 - L1212) * $K$4) + L1212), "")</f>
        <v>#VALUE!</v>
      </c>
      <c r="M1213" s="11" t="e">
        <f aca="true">IF(ROW(E1213) - 1 &gt;= $M$1,IF(OFFSET(J1213, -1, 0) = "", J1213, ((E1213 - M1212) * $K$6) + M1212), "")</f>
        <v>#VALUE!</v>
      </c>
      <c r="N1213" s="7" t="e">
        <f aca="false">IF(M1213&lt;&gt;"", L1213-M1213, "")</f>
        <v>#VALUE!</v>
      </c>
      <c r="P1213" s="4" t="e">
        <f aca="false">IF(ROW(E1213) - 1 &gt;= $P$1, IF(OFFSET(N1213, 1- $P$1, 0) &lt;&gt; "", SUM(N1213:N1213(N1213, 1 - $P$1, 0)) / $P$1, ""), "")</f>
        <v>#VALUE!</v>
      </c>
      <c r="Q1213" s="8" t="e">
        <f aca="true">IF(ROW(N1213) - 1 &gt;= $P$1,IF(OFFSET(P1213, -1, 0) = "", P1213, ((N1213 - Q1212) * $O$5) + Q1212), "")</f>
        <v>#VALUE!</v>
      </c>
      <c r="R1213" s="8" t="e">
        <f aca="false">IF(Q1213&lt;&gt;"", N1213 - Q1213, "")</f>
        <v>#VALUE!</v>
      </c>
    </row>
    <row collapsed="false" customFormat="false" customHeight="true" hidden="false" ht="14.4" outlineLevel="0" r="1214">
      <c r="A1214" s="9" t="n">
        <v>38320</v>
      </c>
      <c r="B1214" s="5" t="n">
        <v>68.95</v>
      </c>
      <c r="C1214" s="5" t="n">
        <v>69.57</v>
      </c>
      <c r="D1214" s="5" t="n">
        <v>67.41</v>
      </c>
      <c r="E1214" s="5" t="n">
        <v>68.44</v>
      </c>
      <c r="F1214" s="5" t="n">
        <v>61175600</v>
      </c>
      <c r="G1214" s="5" t="n">
        <v>34.07</v>
      </c>
      <c r="I1214" s="10" t="e">
        <f aca="false">IF(ROW(E1214) - 1 &gt;= $I$1,SUM(E1214:E1214(E1214,1 - $I$1, 0)) / $I$1,"")</f>
        <v>#VALUE!</v>
      </c>
      <c r="J1214" s="10" t="e">
        <f aca="false">IF(ROW(E1214) - 1 &gt;= $J$1,SUM(E1214:E1214(E1214,1 - $J$1, 0)) / $J$1,"")</f>
        <v>#VALUE!</v>
      </c>
      <c r="L1214" s="11" t="e">
        <f aca="true">IF(ROW(E1214) - 1 &gt;= $L$1,IF(OFFSET(I1214, -1, 0) = "", I1214, ((E1214 - L1213) * $K$4) + L1213), "")</f>
        <v>#VALUE!</v>
      </c>
      <c r="M1214" s="11" t="e">
        <f aca="true">IF(ROW(E1214) - 1 &gt;= $M$1,IF(OFFSET(J1214, -1, 0) = "", J1214, ((E1214 - M1213) * $K$6) + M1213), "")</f>
        <v>#VALUE!</v>
      </c>
      <c r="N1214" s="7" t="e">
        <f aca="false">IF(M1214&lt;&gt;"", L1214-M1214, "")</f>
        <v>#VALUE!</v>
      </c>
      <c r="P1214" s="4" t="e">
        <f aca="false">IF(ROW(E1214) - 1 &gt;= $P$1, IF(OFFSET(N1214, 1- $P$1, 0) &lt;&gt; "", SUM(N1214:N1214(N1214, 1 - $P$1, 0)) / $P$1, ""), "")</f>
        <v>#VALUE!</v>
      </c>
      <c r="Q1214" s="8" t="e">
        <f aca="true">IF(ROW(N1214) - 1 &gt;= $P$1,IF(OFFSET(P1214, -1, 0) = "", P1214, ((N1214 - Q1213) * $O$5) + Q1213), "")</f>
        <v>#VALUE!</v>
      </c>
      <c r="R1214" s="8" t="e">
        <f aca="false">IF(Q1214&lt;&gt;"", N1214 - Q1214, "")</f>
        <v>#VALUE!</v>
      </c>
    </row>
    <row collapsed="false" customFormat="false" customHeight="true" hidden="false" ht="14.4" outlineLevel="0" r="1215">
      <c r="A1215" s="9" t="n">
        <v>38321</v>
      </c>
      <c r="B1215" s="5" t="n">
        <v>68.79</v>
      </c>
      <c r="C1215" s="5" t="n">
        <v>68.79</v>
      </c>
      <c r="D1215" s="5" t="n">
        <v>67.05</v>
      </c>
      <c r="E1215" s="5" t="n">
        <v>67.05</v>
      </c>
      <c r="F1215" s="5" t="n">
        <v>36732800</v>
      </c>
      <c r="G1215" s="5" t="n">
        <v>33.38</v>
      </c>
      <c r="I1215" s="10" t="e">
        <f aca="false">IF(ROW(E1215) - 1 &gt;= $I$1,SUM(E1215:E1215(E1215,1 - $I$1, 0)) / $I$1,"")</f>
        <v>#VALUE!</v>
      </c>
      <c r="J1215" s="10" t="e">
        <f aca="false">IF(ROW(E1215) - 1 &gt;= $J$1,SUM(E1215:E1215(E1215,1 - $J$1, 0)) / $J$1,"")</f>
        <v>#VALUE!</v>
      </c>
      <c r="L1215" s="11" t="e">
        <f aca="true">IF(ROW(E1215) - 1 &gt;= $L$1,IF(OFFSET(I1215, -1, 0) = "", I1215, ((E1215 - L1214) * $K$4) + L1214), "")</f>
        <v>#VALUE!</v>
      </c>
      <c r="M1215" s="11" t="e">
        <f aca="true">IF(ROW(E1215) - 1 &gt;= $M$1,IF(OFFSET(J1215, -1, 0) = "", J1215, ((E1215 - M1214) * $K$6) + M1214), "")</f>
        <v>#VALUE!</v>
      </c>
      <c r="N1215" s="7" t="e">
        <f aca="false">IF(M1215&lt;&gt;"", L1215-M1215, "")</f>
        <v>#VALUE!</v>
      </c>
      <c r="P1215" s="4" t="e">
        <f aca="false">IF(ROW(E1215) - 1 &gt;= $P$1, IF(OFFSET(N1215, 1- $P$1, 0) &lt;&gt; "", SUM(N1215:N1215(N1215, 1 - $P$1, 0)) / $P$1, ""), "")</f>
        <v>#VALUE!</v>
      </c>
      <c r="Q1215" s="8" t="e">
        <f aca="true">IF(ROW(N1215) - 1 &gt;= $P$1,IF(OFFSET(P1215, -1, 0) = "", P1215, ((N1215 - Q1214) * $O$5) + Q1214), "")</f>
        <v>#VALUE!</v>
      </c>
      <c r="R1215" s="8" t="e">
        <f aca="false">IF(Q1215&lt;&gt;"", N1215 - Q1215, "")</f>
        <v>#VALUE!</v>
      </c>
    </row>
    <row collapsed="false" customFormat="false" customHeight="true" hidden="false" ht="14.4" outlineLevel="0" r="1216">
      <c r="A1216" s="9" t="n">
        <v>38322</v>
      </c>
      <c r="B1216" s="5" t="n">
        <v>67.79</v>
      </c>
      <c r="C1216" s="5" t="n">
        <v>67.95</v>
      </c>
      <c r="D1216" s="5" t="n">
        <v>66.27</v>
      </c>
      <c r="E1216" s="5" t="n">
        <v>67.79</v>
      </c>
      <c r="F1216" s="5" t="n">
        <v>28591200</v>
      </c>
      <c r="G1216" s="5" t="n">
        <v>33.75</v>
      </c>
      <c r="I1216" s="10" t="e">
        <f aca="false">IF(ROW(E1216) - 1 &gt;= $I$1,SUM(E1216:E1216(E1216,1 - $I$1, 0)) / $I$1,"")</f>
        <v>#VALUE!</v>
      </c>
      <c r="J1216" s="10" t="e">
        <f aca="false">IF(ROW(E1216) - 1 &gt;= $J$1,SUM(E1216:E1216(E1216,1 - $J$1, 0)) / $J$1,"")</f>
        <v>#VALUE!</v>
      </c>
      <c r="L1216" s="11" t="e">
        <f aca="true">IF(ROW(E1216) - 1 &gt;= $L$1,IF(OFFSET(I1216, -1, 0) = "", I1216, ((E1216 - L1215) * $K$4) + L1215), "")</f>
        <v>#VALUE!</v>
      </c>
      <c r="M1216" s="11" t="e">
        <f aca="true">IF(ROW(E1216) - 1 &gt;= $M$1,IF(OFFSET(J1216, -1, 0) = "", J1216, ((E1216 - M1215) * $K$6) + M1215), "")</f>
        <v>#VALUE!</v>
      </c>
      <c r="N1216" s="7" t="e">
        <f aca="false">IF(M1216&lt;&gt;"", L1216-M1216, "")</f>
        <v>#VALUE!</v>
      </c>
      <c r="P1216" s="4" t="e">
        <f aca="false">IF(ROW(E1216) - 1 &gt;= $P$1, IF(OFFSET(N1216, 1- $P$1, 0) &lt;&gt; "", SUM(N1216:N1216(N1216, 1 - $P$1, 0)) / $P$1, ""), "")</f>
        <v>#VALUE!</v>
      </c>
      <c r="Q1216" s="8" t="e">
        <f aca="true">IF(ROW(N1216) - 1 &gt;= $P$1,IF(OFFSET(P1216, -1, 0) = "", P1216, ((N1216 - Q1215) * $O$5) + Q1215), "")</f>
        <v>#VALUE!</v>
      </c>
      <c r="R1216" s="8" t="e">
        <f aca="false">IF(Q1216&lt;&gt;"", N1216 - Q1216, "")</f>
        <v>#VALUE!</v>
      </c>
    </row>
    <row collapsed="false" customFormat="false" customHeight="true" hidden="false" ht="14.4" outlineLevel="0" r="1217">
      <c r="A1217" s="9" t="n">
        <v>38323</v>
      </c>
      <c r="B1217" s="5" t="n">
        <v>66.13</v>
      </c>
      <c r="C1217" s="5" t="n">
        <v>66.9</v>
      </c>
      <c r="D1217" s="5" t="n">
        <v>64.66</v>
      </c>
      <c r="E1217" s="5" t="n">
        <v>65.21</v>
      </c>
      <c r="F1217" s="5" t="n">
        <v>35265800</v>
      </c>
      <c r="G1217" s="5" t="n">
        <v>32.47</v>
      </c>
      <c r="I1217" s="10" t="e">
        <f aca="false">IF(ROW(E1217) - 1 &gt;= $I$1,SUM(E1217:E1217(E1217,1 - $I$1, 0)) / $I$1,"")</f>
        <v>#VALUE!</v>
      </c>
      <c r="J1217" s="10" t="e">
        <f aca="false">IF(ROW(E1217) - 1 &gt;= $J$1,SUM(E1217:E1217(E1217,1 - $J$1, 0)) / $J$1,"")</f>
        <v>#VALUE!</v>
      </c>
      <c r="L1217" s="11" t="e">
        <f aca="true">IF(ROW(E1217) - 1 &gt;= $L$1,IF(OFFSET(I1217, -1, 0) = "", I1217, ((E1217 - L1216) * $K$4) + L1216), "")</f>
        <v>#VALUE!</v>
      </c>
      <c r="M1217" s="11" t="e">
        <f aca="true">IF(ROW(E1217) - 1 &gt;= $M$1,IF(OFFSET(J1217, -1, 0) = "", J1217, ((E1217 - M1216) * $K$6) + M1216), "")</f>
        <v>#VALUE!</v>
      </c>
      <c r="N1217" s="7" t="e">
        <f aca="false">IF(M1217&lt;&gt;"", L1217-M1217, "")</f>
        <v>#VALUE!</v>
      </c>
      <c r="P1217" s="4" t="e">
        <f aca="false">IF(ROW(E1217) - 1 &gt;= $P$1, IF(OFFSET(N1217, 1- $P$1, 0) &lt;&gt; "", SUM(N1217:N1217(N1217, 1 - $P$1, 0)) / $P$1, ""), "")</f>
        <v>#VALUE!</v>
      </c>
      <c r="Q1217" s="8" t="e">
        <f aca="true">IF(ROW(N1217) - 1 &gt;= $P$1,IF(OFFSET(P1217, -1, 0) = "", P1217, ((N1217 - Q1216) * $O$5) + Q1216), "")</f>
        <v>#VALUE!</v>
      </c>
      <c r="R1217" s="8" t="e">
        <f aca="false">IF(Q1217&lt;&gt;"", N1217 - Q1217, "")</f>
        <v>#VALUE!</v>
      </c>
    </row>
    <row collapsed="false" customFormat="false" customHeight="true" hidden="false" ht="14.4" outlineLevel="0" r="1218">
      <c r="A1218" s="9" t="n">
        <v>38324</v>
      </c>
      <c r="B1218" s="5" t="n">
        <v>64.53</v>
      </c>
      <c r="C1218" s="5" t="n">
        <v>65</v>
      </c>
      <c r="D1218" s="5" t="n">
        <v>61.75</v>
      </c>
      <c r="E1218" s="5" t="n">
        <v>62.68</v>
      </c>
      <c r="F1218" s="5" t="n">
        <v>44244600</v>
      </c>
      <c r="G1218" s="5" t="n">
        <v>31.21</v>
      </c>
      <c r="I1218" s="10" t="e">
        <f aca="false">IF(ROW(E1218) - 1 &gt;= $I$1,SUM(E1218:E1218(E1218,1 - $I$1, 0)) / $I$1,"")</f>
        <v>#VALUE!</v>
      </c>
      <c r="J1218" s="10" t="e">
        <f aca="false">IF(ROW(E1218) - 1 &gt;= $J$1,SUM(E1218:E1218(E1218,1 - $J$1, 0)) / $J$1,"")</f>
        <v>#VALUE!</v>
      </c>
      <c r="L1218" s="11" t="e">
        <f aca="true">IF(ROW(E1218) - 1 &gt;= $L$1,IF(OFFSET(I1218, -1, 0) = "", I1218, ((E1218 - L1217) * $K$4) + L1217), "")</f>
        <v>#VALUE!</v>
      </c>
      <c r="M1218" s="11" t="e">
        <f aca="true">IF(ROW(E1218) - 1 &gt;= $M$1,IF(OFFSET(J1218, -1, 0) = "", J1218, ((E1218 - M1217) * $K$6) + M1217), "")</f>
        <v>#VALUE!</v>
      </c>
      <c r="N1218" s="7" t="e">
        <f aca="false">IF(M1218&lt;&gt;"", L1218-M1218, "")</f>
        <v>#VALUE!</v>
      </c>
      <c r="P1218" s="4" t="e">
        <f aca="false">IF(ROW(E1218) - 1 &gt;= $P$1, IF(OFFSET(N1218, 1- $P$1, 0) &lt;&gt; "", SUM(N1218:N1218(N1218, 1 - $P$1, 0)) / $P$1, ""), "")</f>
        <v>#VALUE!</v>
      </c>
      <c r="Q1218" s="8" t="e">
        <f aca="true">IF(ROW(N1218) - 1 &gt;= $P$1,IF(OFFSET(P1218, -1, 0) = "", P1218, ((N1218 - Q1217) * $O$5) + Q1217), "")</f>
        <v>#VALUE!</v>
      </c>
      <c r="R1218" s="8" t="e">
        <f aca="false">IF(Q1218&lt;&gt;"", N1218 - Q1218, "")</f>
        <v>#VALUE!</v>
      </c>
    </row>
    <row collapsed="false" customFormat="false" customHeight="true" hidden="false" ht="14.4" outlineLevel="0" r="1219">
      <c r="A1219" s="9" t="n">
        <v>38327</v>
      </c>
      <c r="B1219" s="5" t="n">
        <v>64.25</v>
      </c>
      <c r="C1219" s="5" t="n">
        <v>66.24</v>
      </c>
      <c r="D1219" s="5" t="n">
        <v>62.95</v>
      </c>
      <c r="E1219" s="5" t="n">
        <v>65.78</v>
      </c>
      <c r="F1219" s="5" t="n">
        <v>44568600</v>
      </c>
      <c r="G1219" s="5" t="n">
        <v>32.75</v>
      </c>
      <c r="I1219" s="10" t="e">
        <f aca="false">IF(ROW(E1219) - 1 &gt;= $I$1,SUM(E1219:E1219(E1219,1 - $I$1, 0)) / $I$1,"")</f>
        <v>#VALUE!</v>
      </c>
      <c r="J1219" s="10" t="e">
        <f aca="false">IF(ROW(E1219) - 1 &gt;= $J$1,SUM(E1219:E1219(E1219,1 - $J$1, 0)) / $J$1,"")</f>
        <v>#VALUE!</v>
      </c>
      <c r="L1219" s="11" t="e">
        <f aca="true">IF(ROW(E1219) - 1 &gt;= $L$1,IF(OFFSET(I1219, -1, 0) = "", I1219, ((E1219 - L1218) * $K$4) + L1218), "")</f>
        <v>#VALUE!</v>
      </c>
      <c r="M1219" s="11" t="e">
        <f aca="true">IF(ROW(E1219) - 1 &gt;= $M$1,IF(OFFSET(J1219, -1, 0) = "", J1219, ((E1219 - M1218) * $K$6) + M1218), "")</f>
        <v>#VALUE!</v>
      </c>
      <c r="N1219" s="7" t="e">
        <f aca="false">IF(M1219&lt;&gt;"", L1219-M1219, "")</f>
        <v>#VALUE!</v>
      </c>
      <c r="P1219" s="4" t="e">
        <f aca="false">IF(ROW(E1219) - 1 &gt;= $P$1, IF(OFFSET(N1219, 1- $P$1, 0) &lt;&gt; "", SUM(N1219:N1219(N1219, 1 - $P$1, 0)) / $P$1, ""), "")</f>
        <v>#VALUE!</v>
      </c>
      <c r="Q1219" s="8" t="e">
        <f aca="true">IF(ROW(N1219) - 1 &gt;= $P$1,IF(OFFSET(P1219, -1, 0) = "", P1219, ((N1219 - Q1218) * $O$5) + Q1218), "")</f>
        <v>#VALUE!</v>
      </c>
      <c r="R1219" s="8" t="e">
        <f aca="false">IF(Q1219&lt;&gt;"", N1219 - Q1219, "")</f>
        <v>#VALUE!</v>
      </c>
    </row>
    <row collapsed="false" customFormat="false" customHeight="true" hidden="false" ht="14.4" outlineLevel="0" r="1220">
      <c r="A1220" s="9" t="n">
        <v>38328</v>
      </c>
      <c r="B1220" s="5" t="n">
        <v>65.93</v>
      </c>
      <c r="C1220" s="5" t="n">
        <v>66.73</v>
      </c>
      <c r="D1220" s="5" t="n">
        <v>62.56</v>
      </c>
      <c r="E1220" s="5" t="n">
        <v>62.89</v>
      </c>
      <c r="F1220" s="5" t="n">
        <v>37746400</v>
      </c>
      <c r="G1220" s="5" t="n">
        <v>31.31</v>
      </c>
      <c r="I1220" s="10" t="e">
        <f aca="false">IF(ROW(E1220) - 1 &gt;= $I$1,SUM(E1220:E1220(E1220,1 - $I$1, 0)) / $I$1,"")</f>
        <v>#VALUE!</v>
      </c>
      <c r="J1220" s="10" t="e">
        <f aca="false">IF(ROW(E1220) - 1 &gt;= $J$1,SUM(E1220:E1220(E1220,1 - $J$1, 0)) / $J$1,"")</f>
        <v>#VALUE!</v>
      </c>
      <c r="L1220" s="11" t="e">
        <f aca="true">IF(ROW(E1220) - 1 &gt;= $L$1,IF(OFFSET(I1220, -1, 0) = "", I1220, ((E1220 - L1219) * $K$4) + L1219), "")</f>
        <v>#VALUE!</v>
      </c>
      <c r="M1220" s="11" t="e">
        <f aca="true">IF(ROW(E1220) - 1 &gt;= $M$1,IF(OFFSET(J1220, -1, 0) = "", J1220, ((E1220 - M1219) * $K$6) + M1219), "")</f>
        <v>#VALUE!</v>
      </c>
      <c r="N1220" s="7" t="e">
        <f aca="false">IF(M1220&lt;&gt;"", L1220-M1220, "")</f>
        <v>#VALUE!</v>
      </c>
      <c r="P1220" s="4" t="e">
        <f aca="false">IF(ROW(E1220) - 1 &gt;= $P$1, IF(OFFSET(N1220, 1- $P$1, 0) &lt;&gt; "", SUM(N1220:N1220(N1220, 1 - $P$1, 0)) / $P$1, ""), "")</f>
        <v>#VALUE!</v>
      </c>
      <c r="Q1220" s="8" t="e">
        <f aca="true">IF(ROW(N1220) - 1 &gt;= $P$1,IF(OFFSET(P1220, -1, 0) = "", P1220, ((N1220 - Q1219) * $O$5) + Q1219), "")</f>
        <v>#VALUE!</v>
      </c>
      <c r="R1220" s="8" t="e">
        <f aca="false">IF(Q1220&lt;&gt;"", N1220 - Q1220, "")</f>
        <v>#VALUE!</v>
      </c>
    </row>
    <row collapsed="false" customFormat="false" customHeight="true" hidden="false" ht="14.4" outlineLevel="0" r="1221">
      <c r="A1221" s="9" t="n">
        <v>38329</v>
      </c>
      <c r="B1221" s="5" t="n">
        <v>63.08</v>
      </c>
      <c r="C1221" s="5" t="n">
        <v>64.43</v>
      </c>
      <c r="D1221" s="5" t="n">
        <v>62.05</v>
      </c>
      <c r="E1221" s="5" t="n">
        <v>63.28</v>
      </c>
      <c r="F1221" s="5" t="n">
        <v>24710800</v>
      </c>
      <c r="G1221" s="5" t="n">
        <v>31.5</v>
      </c>
      <c r="I1221" s="10" t="e">
        <f aca="false">IF(ROW(E1221) - 1 &gt;= $I$1,SUM(E1221:E1221(E1221,1 - $I$1, 0)) / $I$1,"")</f>
        <v>#VALUE!</v>
      </c>
      <c r="J1221" s="10" t="e">
        <f aca="false">IF(ROW(E1221) - 1 &gt;= $J$1,SUM(E1221:E1221(E1221,1 - $J$1, 0)) / $J$1,"")</f>
        <v>#VALUE!</v>
      </c>
      <c r="L1221" s="11" t="e">
        <f aca="true">IF(ROW(E1221) - 1 &gt;= $L$1,IF(OFFSET(I1221, -1, 0) = "", I1221, ((E1221 - L1220) * $K$4) + L1220), "")</f>
        <v>#VALUE!</v>
      </c>
      <c r="M1221" s="11" t="e">
        <f aca="true">IF(ROW(E1221) - 1 &gt;= $M$1,IF(OFFSET(J1221, -1, 0) = "", J1221, ((E1221 - M1220) * $K$6) + M1220), "")</f>
        <v>#VALUE!</v>
      </c>
      <c r="N1221" s="7" t="e">
        <f aca="false">IF(M1221&lt;&gt;"", L1221-M1221, "")</f>
        <v>#VALUE!</v>
      </c>
      <c r="P1221" s="4" t="e">
        <f aca="false">IF(ROW(E1221) - 1 &gt;= $P$1, IF(OFFSET(N1221, 1- $P$1, 0) &lt;&gt; "", SUM(N1221:N1221(N1221, 1 - $P$1, 0)) / $P$1, ""), "")</f>
        <v>#VALUE!</v>
      </c>
      <c r="Q1221" s="8" t="e">
        <f aca="true">IF(ROW(N1221) - 1 &gt;= $P$1,IF(OFFSET(P1221, -1, 0) = "", P1221, ((N1221 - Q1220) * $O$5) + Q1220), "")</f>
        <v>#VALUE!</v>
      </c>
      <c r="R1221" s="8" t="e">
        <f aca="false">IF(Q1221&lt;&gt;"", N1221 - Q1221, "")</f>
        <v>#VALUE!</v>
      </c>
    </row>
    <row collapsed="false" customFormat="false" customHeight="true" hidden="false" ht="14.4" outlineLevel="0" r="1222">
      <c r="A1222" s="9" t="n">
        <v>38330</v>
      </c>
      <c r="B1222" s="5" t="n">
        <v>62.81</v>
      </c>
      <c r="C1222" s="5" t="n">
        <v>64.4</v>
      </c>
      <c r="D1222" s="5" t="n">
        <v>62.07</v>
      </c>
      <c r="E1222" s="5" t="n">
        <v>63.99</v>
      </c>
      <c r="F1222" s="5" t="n">
        <v>26482200</v>
      </c>
      <c r="G1222" s="5" t="n">
        <v>31.86</v>
      </c>
      <c r="I1222" s="10" t="e">
        <f aca="false">IF(ROW(E1222) - 1 &gt;= $I$1,SUM(E1222:E1222(E1222,1 - $I$1, 0)) / $I$1,"")</f>
        <v>#VALUE!</v>
      </c>
      <c r="J1222" s="10" t="e">
        <f aca="false">IF(ROW(E1222) - 1 &gt;= $J$1,SUM(E1222:E1222(E1222,1 - $J$1, 0)) / $J$1,"")</f>
        <v>#VALUE!</v>
      </c>
      <c r="L1222" s="11" t="e">
        <f aca="true">IF(ROW(E1222) - 1 &gt;= $L$1,IF(OFFSET(I1222, -1, 0) = "", I1222, ((E1222 - L1221) * $K$4) + L1221), "")</f>
        <v>#VALUE!</v>
      </c>
      <c r="M1222" s="11" t="e">
        <f aca="true">IF(ROW(E1222) - 1 &gt;= $M$1,IF(OFFSET(J1222, -1, 0) = "", J1222, ((E1222 - M1221) * $K$6) + M1221), "")</f>
        <v>#VALUE!</v>
      </c>
      <c r="N1222" s="7" t="e">
        <f aca="false">IF(M1222&lt;&gt;"", L1222-M1222, "")</f>
        <v>#VALUE!</v>
      </c>
      <c r="P1222" s="4" t="e">
        <f aca="false">IF(ROW(E1222) - 1 &gt;= $P$1, IF(OFFSET(N1222, 1- $P$1, 0) &lt;&gt; "", SUM(N1222:N1222(N1222, 1 - $P$1, 0)) / $P$1, ""), "")</f>
        <v>#VALUE!</v>
      </c>
      <c r="Q1222" s="8" t="e">
        <f aca="true">IF(ROW(N1222) - 1 &gt;= $P$1,IF(OFFSET(P1222, -1, 0) = "", P1222, ((N1222 - Q1221) * $O$5) + Q1221), "")</f>
        <v>#VALUE!</v>
      </c>
      <c r="R1222" s="8" t="e">
        <f aca="false">IF(Q1222&lt;&gt;"", N1222 - Q1222, "")</f>
        <v>#VALUE!</v>
      </c>
    </row>
    <row collapsed="false" customFormat="false" customHeight="true" hidden="false" ht="14.4" outlineLevel="0" r="1223">
      <c r="A1223" s="9" t="n">
        <v>38331</v>
      </c>
      <c r="B1223" s="5" t="n">
        <v>65.03</v>
      </c>
      <c r="C1223" s="5" t="n">
        <v>66.05</v>
      </c>
      <c r="D1223" s="5" t="n">
        <v>64.7</v>
      </c>
      <c r="E1223" s="5" t="n">
        <v>65.15</v>
      </c>
      <c r="F1223" s="5" t="n">
        <v>27706200</v>
      </c>
      <c r="G1223" s="5" t="n">
        <v>32.44</v>
      </c>
      <c r="I1223" s="10" t="e">
        <f aca="false">IF(ROW(E1223) - 1 &gt;= $I$1,SUM(E1223:E1223(E1223,1 - $I$1, 0)) / $I$1,"")</f>
        <v>#VALUE!</v>
      </c>
      <c r="J1223" s="10" t="e">
        <f aca="false">IF(ROW(E1223) - 1 &gt;= $J$1,SUM(E1223:E1223(E1223,1 - $J$1, 0)) / $J$1,"")</f>
        <v>#VALUE!</v>
      </c>
      <c r="L1223" s="11" t="e">
        <f aca="true">IF(ROW(E1223) - 1 &gt;= $L$1,IF(OFFSET(I1223, -1, 0) = "", I1223, ((E1223 - L1222) * $K$4) + L1222), "")</f>
        <v>#VALUE!</v>
      </c>
      <c r="M1223" s="11" t="e">
        <f aca="true">IF(ROW(E1223) - 1 &gt;= $M$1,IF(OFFSET(J1223, -1, 0) = "", J1223, ((E1223 - M1222) * $K$6) + M1222), "")</f>
        <v>#VALUE!</v>
      </c>
      <c r="N1223" s="7" t="e">
        <f aca="false">IF(M1223&lt;&gt;"", L1223-M1223, "")</f>
        <v>#VALUE!</v>
      </c>
      <c r="P1223" s="4" t="e">
        <f aca="false">IF(ROW(E1223) - 1 &gt;= $P$1, IF(OFFSET(N1223, 1- $P$1, 0) &lt;&gt; "", SUM(N1223:N1223(N1223, 1 - $P$1, 0)) / $P$1, ""), "")</f>
        <v>#VALUE!</v>
      </c>
      <c r="Q1223" s="8" t="e">
        <f aca="true">IF(ROW(N1223) - 1 &gt;= $P$1,IF(OFFSET(P1223, -1, 0) = "", P1223, ((N1223 - Q1222) * $O$5) + Q1222), "")</f>
        <v>#VALUE!</v>
      </c>
      <c r="R1223" s="8" t="e">
        <f aca="false">IF(Q1223&lt;&gt;"", N1223 - Q1223, "")</f>
        <v>#VALUE!</v>
      </c>
    </row>
    <row collapsed="false" customFormat="false" customHeight="true" hidden="false" ht="14.4" outlineLevel="0" r="1224">
      <c r="A1224" s="9" t="n">
        <v>38334</v>
      </c>
      <c r="B1224" s="5" t="n">
        <v>65.62</v>
      </c>
      <c r="C1224" s="5" t="n">
        <v>65.9</v>
      </c>
      <c r="D1224" s="5" t="n">
        <v>64.6</v>
      </c>
      <c r="E1224" s="5" t="n">
        <v>64.91</v>
      </c>
      <c r="F1224" s="5" t="n">
        <v>14108600</v>
      </c>
      <c r="G1224" s="5" t="n">
        <v>32.32</v>
      </c>
      <c r="I1224" s="10" t="e">
        <f aca="false">IF(ROW(E1224) - 1 &gt;= $I$1,SUM(E1224:E1224(E1224,1 - $I$1, 0)) / $I$1,"")</f>
        <v>#VALUE!</v>
      </c>
      <c r="J1224" s="10" t="e">
        <f aca="false">IF(ROW(E1224) - 1 &gt;= $J$1,SUM(E1224:E1224(E1224,1 - $J$1, 0)) / $J$1,"")</f>
        <v>#VALUE!</v>
      </c>
      <c r="L1224" s="11" t="e">
        <f aca="true">IF(ROW(E1224) - 1 &gt;= $L$1,IF(OFFSET(I1224, -1, 0) = "", I1224, ((E1224 - L1223) * $K$4) + L1223), "")</f>
        <v>#VALUE!</v>
      </c>
      <c r="M1224" s="11" t="e">
        <f aca="true">IF(ROW(E1224) - 1 &gt;= $M$1,IF(OFFSET(J1224, -1, 0) = "", J1224, ((E1224 - M1223) * $K$6) + M1223), "")</f>
        <v>#VALUE!</v>
      </c>
      <c r="N1224" s="7" t="e">
        <f aca="false">IF(M1224&lt;&gt;"", L1224-M1224, "")</f>
        <v>#VALUE!</v>
      </c>
      <c r="P1224" s="4" t="e">
        <f aca="false">IF(ROW(E1224) - 1 &gt;= $P$1, IF(OFFSET(N1224, 1- $P$1, 0) &lt;&gt; "", SUM(N1224:N1224(N1224, 1 - $P$1, 0)) / $P$1, ""), "")</f>
        <v>#VALUE!</v>
      </c>
      <c r="Q1224" s="8" t="e">
        <f aca="true">IF(ROW(N1224) - 1 &gt;= $P$1,IF(OFFSET(P1224, -1, 0) = "", P1224, ((N1224 - Q1223) * $O$5) + Q1223), "")</f>
        <v>#VALUE!</v>
      </c>
      <c r="R1224" s="8" t="e">
        <f aca="false">IF(Q1224&lt;&gt;"", N1224 - Q1224, "")</f>
        <v>#VALUE!</v>
      </c>
    </row>
    <row collapsed="false" customFormat="false" customHeight="true" hidden="false" ht="14.4" outlineLevel="0" r="1225">
      <c r="A1225" s="9" t="n">
        <v>38335</v>
      </c>
      <c r="B1225" s="5" t="n">
        <v>65.4</v>
      </c>
      <c r="C1225" s="5" t="n">
        <v>65.88</v>
      </c>
      <c r="D1225" s="5" t="n">
        <v>65.02</v>
      </c>
      <c r="E1225" s="5" t="n">
        <v>65.29</v>
      </c>
      <c r="F1225" s="5" t="n">
        <v>14847200</v>
      </c>
      <c r="G1225" s="5" t="n">
        <v>32.51</v>
      </c>
      <c r="I1225" s="10" t="e">
        <f aca="false">IF(ROW(E1225) - 1 &gt;= $I$1,SUM(E1225:E1225(E1225,1 - $I$1, 0)) / $I$1,"")</f>
        <v>#VALUE!</v>
      </c>
      <c r="J1225" s="10" t="e">
        <f aca="false">IF(ROW(E1225) - 1 &gt;= $J$1,SUM(E1225:E1225(E1225,1 - $J$1, 0)) / $J$1,"")</f>
        <v>#VALUE!</v>
      </c>
      <c r="L1225" s="11" t="e">
        <f aca="true">IF(ROW(E1225) - 1 &gt;= $L$1,IF(OFFSET(I1225, -1, 0) = "", I1225, ((E1225 - L1224) * $K$4) + L1224), "")</f>
        <v>#VALUE!</v>
      </c>
      <c r="M1225" s="11" t="e">
        <f aca="true">IF(ROW(E1225) - 1 &gt;= $M$1,IF(OFFSET(J1225, -1, 0) = "", J1225, ((E1225 - M1224) * $K$6) + M1224), "")</f>
        <v>#VALUE!</v>
      </c>
      <c r="N1225" s="7" t="e">
        <f aca="false">IF(M1225&lt;&gt;"", L1225-M1225, "")</f>
        <v>#VALUE!</v>
      </c>
      <c r="P1225" s="4" t="e">
        <f aca="false">IF(ROW(E1225) - 1 &gt;= $P$1, IF(OFFSET(N1225, 1- $P$1, 0) &lt;&gt; "", SUM(N1225:N1225(N1225, 1 - $P$1, 0)) / $P$1, ""), "")</f>
        <v>#VALUE!</v>
      </c>
      <c r="Q1225" s="8" t="e">
        <f aca="true">IF(ROW(N1225) - 1 &gt;= $P$1,IF(OFFSET(P1225, -1, 0) = "", P1225, ((N1225 - Q1224) * $O$5) + Q1224), "")</f>
        <v>#VALUE!</v>
      </c>
      <c r="R1225" s="8" t="e">
        <f aca="false">IF(Q1225&lt;&gt;"", N1225 - Q1225, "")</f>
        <v>#VALUE!</v>
      </c>
    </row>
    <row collapsed="false" customFormat="false" customHeight="true" hidden="false" ht="14.4" outlineLevel="0" r="1226">
      <c r="A1226" s="9" t="n">
        <v>38336</v>
      </c>
      <c r="B1226" s="5" t="n">
        <v>65.24</v>
      </c>
      <c r="C1226" s="5" t="n">
        <v>65.46</v>
      </c>
      <c r="D1226" s="5" t="n">
        <v>64.66</v>
      </c>
      <c r="E1226" s="5" t="n">
        <v>65.26</v>
      </c>
      <c r="F1226" s="5" t="n">
        <v>14227200</v>
      </c>
      <c r="G1226" s="5" t="n">
        <v>32.49</v>
      </c>
      <c r="I1226" s="10" t="e">
        <f aca="false">IF(ROW(E1226) - 1 &gt;= $I$1,SUM(E1226:E1226(E1226,1 - $I$1, 0)) / $I$1,"")</f>
        <v>#VALUE!</v>
      </c>
      <c r="J1226" s="10" t="e">
        <f aca="false">IF(ROW(E1226) - 1 &gt;= $J$1,SUM(E1226:E1226(E1226,1 - $J$1, 0)) / $J$1,"")</f>
        <v>#VALUE!</v>
      </c>
      <c r="L1226" s="11" t="e">
        <f aca="true">IF(ROW(E1226) - 1 &gt;= $L$1,IF(OFFSET(I1226, -1, 0) = "", I1226, ((E1226 - L1225) * $K$4) + L1225), "")</f>
        <v>#VALUE!</v>
      </c>
      <c r="M1226" s="11" t="e">
        <f aca="true">IF(ROW(E1226) - 1 &gt;= $M$1,IF(OFFSET(J1226, -1, 0) = "", J1226, ((E1226 - M1225) * $K$6) + M1225), "")</f>
        <v>#VALUE!</v>
      </c>
      <c r="N1226" s="7" t="e">
        <f aca="false">IF(M1226&lt;&gt;"", L1226-M1226, "")</f>
        <v>#VALUE!</v>
      </c>
      <c r="P1226" s="4" t="e">
        <f aca="false">IF(ROW(E1226) - 1 &gt;= $P$1, IF(OFFSET(N1226, 1- $P$1, 0) &lt;&gt; "", SUM(N1226:N1226(N1226, 1 - $P$1, 0)) / $P$1, ""), "")</f>
        <v>#VALUE!</v>
      </c>
      <c r="Q1226" s="8" t="e">
        <f aca="true">IF(ROW(N1226) - 1 &gt;= $P$1,IF(OFFSET(P1226, -1, 0) = "", P1226, ((N1226 - Q1225) * $O$5) + Q1225), "")</f>
        <v>#VALUE!</v>
      </c>
      <c r="R1226" s="8" t="e">
        <f aca="false">IF(Q1226&lt;&gt;"", N1226 - Q1226, "")</f>
        <v>#VALUE!</v>
      </c>
    </row>
    <row collapsed="false" customFormat="false" customHeight="true" hidden="false" ht="14.4" outlineLevel="0" r="1227">
      <c r="A1227" s="9" t="n">
        <v>38337</v>
      </c>
      <c r="B1227" s="5" t="n">
        <v>66.15</v>
      </c>
      <c r="C1227" s="5" t="n">
        <v>67.5</v>
      </c>
      <c r="D1227" s="5" t="n">
        <v>66.05</v>
      </c>
      <c r="E1227" s="5" t="n">
        <v>66.6</v>
      </c>
      <c r="F1227" s="5" t="n">
        <v>40218400</v>
      </c>
      <c r="G1227" s="5" t="n">
        <v>33.16</v>
      </c>
      <c r="I1227" s="10" t="e">
        <f aca="false">IF(ROW(E1227) - 1 &gt;= $I$1,SUM(E1227:E1227(E1227,1 - $I$1, 0)) / $I$1,"")</f>
        <v>#VALUE!</v>
      </c>
      <c r="J1227" s="10" t="e">
        <f aca="false">IF(ROW(E1227) - 1 &gt;= $J$1,SUM(E1227:E1227(E1227,1 - $J$1, 0)) / $J$1,"")</f>
        <v>#VALUE!</v>
      </c>
      <c r="L1227" s="11" t="e">
        <f aca="true">IF(ROW(E1227) - 1 &gt;= $L$1,IF(OFFSET(I1227, -1, 0) = "", I1227, ((E1227 - L1226) * $K$4) + L1226), "")</f>
        <v>#VALUE!</v>
      </c>
      <c r="M1227" s="11" t="e">
        <f aca="true">IF(ROW(E1227) - 1 &gt;= $M$1,IF(OFFSET(J1227, -1, 0) = "", J1227, ((E1227 - M1226) * $K$6) + M1226), "")</f>
        <v>#VALUE!</v>
      </c>
      <c r="N1227" s="7" t="e">
        <f aca="false">IF(M1227&lt;&gt;"", L1227-M1227, "")</f>
        <v>#VALUE!</v>
      </c>
      <c r="P1227" s="4" t="e">
        <f aca="false">IF(ROW(E1227) - 1 &gt;= $P$1, IF(OFFSET(N1227, 1- $P$1, 0) &lt;&gt; "", SUM(N1227:N1227(N1227, 1 - $P$1, 0)) / $P$1, ""), "")</f>
        <v>#VALUE!</v>
      </c>
      <c r="Q1227" s="8" t="e">
        <f aca="true">IF(ROW(N1227) - 1 &gt;= $P$1,IF(OFFSET(P1227, -1, 0) = "", P1227, ((N1227 - Q1226) * $O$5) + Q1226), "")</f>
        <v>#VALUE!</v>
      </c>
      <c r="R1227" s="8" t="e">
        <f aca="false">IF(Q1227&lt;&gt;"", N1227 - Q1227, "")</f>
        <v>#VALUE!</v>
      </c>
    </row>
    <row collapsed="false" customFormat="false" customHeight="true" hidden="false" ht="14.4" outlineLevel="0" r="1228">
      <c r="A1228" s="9" t="n">
        <v>38338</v>
      </c>
      <c r="B1228" s="5" t="n">
        <v>66.84</v>
      </c>
      <c r="C1228" s="5" t="n">
        <v>67.04</v>
      </c>
      <c r="D1228" s="5" t="n">
        <v>64.9</v>
      </c>
      <c r="E1228" s="5" t="n">
        <v>64.99</v>
      </c>
      <c r="F1228" s="5" t="n">
        <v>27982000</v>
      </c>
      <c r="G1228" s="5" t="n">
        <v>32.36</v>
      </c>
      <c r="I1228" s="10" t="e">
        <f aca="false">IF(ROW(E1228) - 1 &gt;= $I$1,SUM(E1228:E1228(E1228,1 - $I$1, 0)) / $I$1,"")</f>
        <v>#VALUE!</v>
      </c>
      <c r="J1228" s="10" t="e">
        <f aca="false">IF(ROW(E1228) - 1 &gt;= $J$1,SUM(E1228:E1228(E1228,1 - $J$1, 0)) / $J$1,"")</f>
        <v>#VALUE!</v>
      </c>
      <c r="L1228" s="11" t="e">
        <f aca="true">IF(ROW(E1228) - 1 &gt;= $L$1,IF(OFFSET(I1228, -1, 0) = "", I1228, ((E1228 - L1227) * $K$4) + L1227), "")</f>
        <v>#VALUE!</v>
      </c>
      <c r="M1228" s="11" t="e">
        <f aca="true">IF(ROW(E1228) - 1 &gt;= $M$1,IF(OFFSET(J1228, -1, 0) = "", J1228, ((E1228 - M1227) * $K$6) + M1227), "")</f>
        <v>#VALUE!</v>
      </c>
      <c r="N1228" s="7" t="e">
        <f aca="false">IF(M1228&lt;&gt;"", L1228-M1228, "")</f>
        <v>#VALUE!</v>
      </c>
      <c r="P1228" s="4" t="e">
        <f aca="false">IF(ROW(E1228) - 1 &gt;= $P$1, IF(OFFSET(N1228, 1- $P$1, 0) &lt;&gt; "", SUM(N1228:N1228(N1228, 1 - $P$1, 0)) / $P$1, ""), "")</f>
        <v>#VALUE!</v>
      </c>
      <c r="Q1228" s="8" t="e">
        <f aca="true">IF(ROW(N1228) - 1 &gt;= $P$1,IF(OFFSET(P1228, -1, 0) = "", P1228, ((N1228 - Q1227) * $O$5) + Q1227), "")</f>
        <v>#VALUE!</v>
      </c>
      <c r="R1228" s="8" t="e">
        <f aca="false">IF(Q1228&lt;&gt;"", N1228 - Q1228, "")</f>
        <v>#VALUE!</v>
      </c>
    </row>
    <row collapsed="false" customFormat="false" customHeight="true" hidden="false" ht="14.4" outlineLevel="0" r="1229">
      <c r="A1229" s="9" t="n">
        <v>38341</v>
      </c>
      <c r="B1229" s="5" t="n">
        <v>65.47</v>
      </c>
      <c r="C1229" s="5" t="n">
        <v>66</v>
      </c>
      <c r="D1229" s="5" t="n">
        <v>61.76</v>
      </c>
      <c r="E1229" s="5" t="n">
        <v>62.72</v>
      </c>
      <c r="F1229" s="5" t="n">
        <v>41718800</v>
      </c>
      <c r="G1229" s="5" t="n">
        <v>31.23</v>
      </c>
      <c r="I1229" s="10" t="e">
        <f aca="false">IF(ROW(E1229) - 1 &gt;= $I$1,SUM(E1229:E1229(E1229,1 - $I$1, 0)) / $I$1,"")</f>
        <v>#VALUE!</v>
      </c>
      <c r="J1229" s="10" t="e">
        <f aca="false">IF(ROW(E1229) - 1 &gt;= $J$1,SUM(E1229:E1229(E1229,1 - $J$1, 0)) / $J$1,"")</f>
        <v>#VALUE!</v>
      </c>
      <c r="L1229" s="11" t="e">
        <f aca="true">IF(ROW(E1229) - 1 &gt;= $L$1,IF(OFFSET(I1229, -1, 0) = "", I1229, ((E1229 - L1228) * $K$4) + L1228), "")</f>
        <v>#VALUE!</v>
      </c>
      <c r="M1229" s="11" t="e">
        <f aca="true">IF(ROW(E1229) - 1 &gt;= $M$1,IF(OFFSET(J1229, -1, 0) = "", J1229, ((E1229 - M1228) * $K$6) + M1228), "")</f>
        <v>#VALUE!</v>
      </c>
      <c r="N1229" s="7" t="e">
        <f aca="false">IF(M1229&lt;&gt;"", L1229-M1229, "")</f>
        <v>#VALUE!</v>
      </c>
      <c r="P1229" s="4" t="e">
        <f aca="false">IF(ROW(E1229) - 1 &gt;= $P$1, IF(OFFSET(N1229, 1- $P$1, 0) &lt;&gt; "", SUM(N1229:N1229(N1229, 1 - $P$1, 0)) / $P$1, ""), "")</f>
        <v>#VALUE!</v>
      </c>
      <c r="Q1229" s="8" t="e">
        <f aca="true">IF(ROW(N1229) - 1 &gt;= $P$1,IF(OFFSET(P1229, -1, 0) = "", P1229, ((N1229 - Q1228) * $O$5) + Q1228), "")</f>
        <v>#VALUE!</v>
      </c>
      <c r="R1229" s="8" t="e">
        <f aca="false">IF(Q1229&lt;&gt;"", N1229 - Q1229, "")</f>
        <v>#VALUE!</v>
      </c>
    </row>
    <row collapsed="false" customFormat="false" customHeight="true" hidden="false" ht="14.4" outlineLevel="0" r="1230">
      <c r="A1230" s="9" t="n">
        <v>38342</v>
      </c>
      <c r="B1230" s="5" t="n">
        <v>63.56</v>
      </c>
      <c r="C1230" s="5" t="n">
        <v>63.77</v>
      </c>
      <c r="D1230" s="5" t="n">
        <v>61.6</v>
      </c>
      <c r="E1230" s="5" t="n">
        <v>63.69</v>
      </c>
      <c r="F1230" s="5" t="n">
        <v>38014800</v>
      </c>
      <c r="G1230" s="5" t="n">
        <v>31.71</v>
      </c>
      <c r="I1230" s="10" t="e">
        <f aca="false">IF(ROW(E1230) - 1 &gt;= $I$1,SUM(E1230:E1230(E1230,1 - $I$1, 0)) / $I$1,"")</f>
        <v>#VALUE!</v>
      </c>
      <c r="J1230" s="10" t="e">
        <f aca="false">IF(ROW(E1230) - 1 &gt;= $J$1,SUM(E1230:E1230(E1230,1 - $J$1, 0)) / $J$1,"")</f>
        <v>#VALUE!</v>
      </c>
      <c r="L1230" s="11" t="e">
        <f aca="true">IF(ROW(E1230) - 1 &gt;= $L$1,IF(OFFSET(I1230, -1, 0) = "", I1230, ((E1230 - L1229) * $K$4) + L1229), "")</f>
        <v>#VALUE!</v>
      </c>
      <c r="M1230" s="11" t="e">
        <f aca="true">IF(ROW(E1230) - 1 &gt;= $M$1,IF(OFFSET(J1230, -1, 0) = "", J1230, ((E1230 - M1229) * $K$6) + M1229), "")</f>
        <v>#VALUE!</v>
      </c>
      <c r="N1230" s="7" t="e">
        <f aca="false">IF(M1230&lt;&gt;"", L1230-M1230, "")</f>
        <v>#VALUE!</v>
      </c>
      <c r="P1230" s="4" t="e">
        <f aca="false">IF(ROW(E1230) - 1 &gt;= $P$1, IF(OFFSET(N1230, 1- $P$1, 0) &lt;&gt; "", SUM(N1230:N1230(N1230, 1 - $P$1, 0)) / $P$1, ""), "")</f>
        <v>#VALUE!</v>
      </c>
      <c r="Q1230" s="8" t="e">
        <f aca="true">IF(ROW(N1230) - 1 &gt;= $P$1,IF(OFFSET(P1230, -1, 0) = "", P1230, ((N1230 - Q1229) * $O$5) + Q1229), "")</f>
        <v>#VALUE!</v>
      </c>
      <c r="R1230" s="8" t="e">
        <f aca="false">IF(Q1230&lt;&gt;"", N1230 - Q1230, "")</f>
        <v>#VALUE!</v>
      </c>
    </row>
    <row collapsed="false" customFormat="false" customHeight="true" hidden="false" ht="14.4" outlineLevel="0" r="1231">
      <c r="A1231" s="9" t="n">
        <v>38343</v>
      </c>
      <c r="B1231" s="5" t="n">
        <v>63.66</v>
      </c>
      <c r="C1231" s="5" t="n">
        <v>64.36</v>
      </c>
      <c r="D1231" s="5" t="n">
        <v>63.4</v>
      </c>
      <c r="E1231" s="5" t="n">
        <v>63.75</v>
      </c>
      <c r="F1231" s="5" t="n">
        <v>20208200</v>
      </c>
      <c r="G1231" s="5" t="n">
        <v>31.74</v>
      </c>
      <c r="I1231" s="10" t="e">
        <f aca="false">IF(ROW(E1231) - 1 &gt;= $I$1,SUM(E1231:E1231(E1231,1 - $I$1, 0)) / $I$1,"")</f>
        <v>#VALUE!</v>
      </c>
      <c r="J1231" s="10" t="e">
        <f aca="false">IF(ROW(E1231) - 1 &gt;= $J$1,SUM(E1231:E1231(E1231,1 - $J$1, 0)) / $J$1,"")</f>
        <v>#VALUE!</v>
      </c>
      <c r="L1231" s="11" t="e">
        <f aca="true">IF(ROW(E1231) - 1 &gt;= $L$1,IF(OFFSET(I1231, -1, 0) = "", I1231, ((E1231 - L1230) * $K$4) + L1230), "")</f>
        <v>#VALUE!</v>
      </c>
      <c r="M1231" s="11" t="e">
        <f aca="true">IF(ROW(E1231) - 1 &gt;= $M$1,IF(OFFSET(J1231, -1, 0) = "", J1231, ((E1231 - M1230) * $K$6) + M1230), "")</f>
        <v>#VALUE!</v>
      </c>
      <c r="N1231" s="7" t="e">
        <f aca="false">IF(M1231&lt;&gt;"", L1231-M1231, "")</f>
        <v>#VALUE!</v>
      </c>
      <c r="P1231" s="4" t="e">
        <f aca="false">IF(ROW(E1231) - 1 &gt;= $P$1, IF(OFFSET(N1231, 1- $P$1, 0) &lt;&gt; "", SUM(N1231:N1231(N1231, 1 - $P$1, 0)) / $P$1, ""), "")</f>
        <v>#VALUE!</v>
      </c>
      <c r="Q1231" s="8" t="e">
        <f aca="true">IF(ROW(N1231) - 1 &gt;= $P$1,IF(OFFSET(P1231, -1, 0) = "", P1231, ((N1231 - Q1230) * $O$5) + Q1230), "")</f>
        <v>#VALUE!</v>
      </c>
      <c r="R1231" s="8" t="e">
        <f aca="false">IF(Q1231&lt;&gt;"", N1231 - Q1231, "")</f>
        <v>#VALUE!</v>
      </c>
    </row>
    <row collapsed="false" customFormat="false" customHeight="true" hidden="false" ht="14.4" outlineLevel="0" r="1232">
      <c r="A1232" s="9" t="n">
        <v>38344</v>
      </c>
      <c r="B1232" s="5" t="n">
        <v>63.75</v>
      </c>
      <c r="C1232" s="5" t="n">
        <v>64.25</v>
      </c>
      <c r="D1232" s="5" t="n">
        <v>63.6</v>
      </c>
      <c r="E1232" s="5" t="n">
        <v>64.01</v>
      </c>
      <c r="F1232" s="5" t="n">
        <v>8783200</v>
      </c>
      <c r="G1232" s="5" t="n">
        <v>31.87</v>
      </c>
      <c r="I1232" s="10" t="e">
        <f aca="false">IF(ROW(E1232) - 1 &gt;= $I$1,SUM(E1232:E1232(E1232,1 - $I$1, 0)) / $I$1,"")</f>
        <v>#VALUE!</v>
      </c>
      <c r="J1232" s="10" t="e">
        <f aca="false">IF(ROW(E1232) - 1 &gt;= $J$1,SUM(E1232:E1232(E1232,1 - $J$1, 0)) / $J$1,"")</f>
        <v>#VALUE!</v>
      </c>
      <c r="L1232" s="11" t="e">
        <f aca="true">IF(ROW(E1232) - 1 &gt;= $L$1,IF(OFFSET(I1232, -1, 0) = "", I1232, ((E1232 - L1231) * $K$4) + L1231), "")</f>
        <v>#VALUE!</v>
      </c>
      <c r="M1232" s="11" t="e">
        <f aca="true">IF(ROW(E1232) - 1 &gt;= $M$1,IF(OFFSET(J1232, -1, 0) = "", J1232, ((E1232 - M1231) * $K$6) + M1231), "")</f>
        <v>#VALUE!</v>
      </c>
      <c r="N1232" s="7" t="e">
        <f aca="false">IF(M1232&lt;&gt;"", L1232-M1232, "")</f>
        <v>#VALUE!</v>
      </c>
      <c r="P1232" s="4" t="e">
        <f aca="false">IF(ROW(E1232) - 1 &gt;= $P$1, IF(OFFSET(N1232, 1- $P$1, 0) &lt;&gt; "", SUM(N1232:N1232(N1232, 1 - $P$1, 0)) / $P$1, ""), "")</f>
        <v>#VALUE!</v>
      </c>
      <c r="Q1232" s="8" t="e">
        <f aca="true">IF(ROW(N1232) - 1 &gt;= $P$1,IF(OFFSET(P1232, -1, 0) = "", P1232, ((N1232 - Q1231) * $O$5) + Q1231), "")</f>
        <v>#VALUE!</v>
      </c>
      <c r="R1232" s="8" t="e">
        <f aca="false">IF(Q1232&lt;&gt;"", N1232 - Q1232, "")</f>
        <v>#VALUE!</v>
      </c>
    </row>
    <row collapsed="false" customFormat="false" customHeight="true" hidden="false" ht="14.4" outlineLevel="0" r="1233">
      <c r="A1233" s="9" t="n">
        <v>38348</v>
      </c>
      <c r="B1233" s="5" t="n">
        <v>64.8</v>
      </c>
      <c r="C1233" s="5" t="n">
        <v>65.15</v>
      </c>
      <c r="D1233" s="5" t="n">
        <v>62.88</v>
      </c>
      <c r="E1233" s="5" t="n">
        <v>63.16</v>
      </c>
      <c r="F1233" s="5" t="n">
        <v>19981800</v>
      </c>
      <c r="G1233" s="5" t="n">
        <v>31.44</v>
      </c>
      <c r="I1233" s="10" t="e">
        <f aca="false">IF(ROW(E1233) - 1 &gt;= $I$1,SUM(E1233:E1233(E1233,1 - $I$1, 0)) / $I$1,"")</f>
        <v>#VALUE!</v>
      </c>
      <c r="J1233" s="10" t="e">
        <f aca="false">IF(ROW(E1233) - 1 &gt;= $J$1,SUM(E1233:E1233(E1233,1 - $J$1, 0)) / $J$1,"")</f>
        <v>#VALUE!</v>
      </c>
      <c r="L1233" s="11" t="e">
        <f aca="true">IF(ROW(E1233) - 1 &gt;= $L$1,IF(OFFSET(I1233, -1, 0) = "", I1233, ((E1233 - L1232) * $K$4) + L1232), "")</f>
        <v>#VALUE!</v>
      </c>
      <c r="M1233" s="11" t="e">
        <f aca="true">IF(ROW(E1233) - 1 &gt;= $M$1,IF(OFFSET(J1233, -1, 0) = "", J1233, ((E1233 - M1232) * $K$6) + M1232), "")</f>
        <v>#VALUE!</v>
      </c>
      <c r="N1233" s="7" t="e">
        <f aca="false">IF(M1233&lt;&gt;"", L1233-M1233, "")</f>
        <v>#VALUE!</v>
      </c>
      <c r="P1233" s="4" t="e">
        <f aca="false">IF(ROW(E1233) - 1 &gt;= $P$1, IF(OFFSET(N1233, 1- $P$1, 0) &lt;&gt; "", SUM(N1233:N1233(N1233, 1 - $P$1, 0)) / $P$1, ""), "")</f>
        <v>#VALUE!</v>
      </c>
      <c r="Q1233" s="8" t="e">
        <f aca="true">IF(ROW(N1233) - 1 &gt;= $P$1,IF(OFFSET(P1233, -1, 0) = "", P1233, ((N1233 - Q1232) * $O$5) + Q1232), "")</f>
        <v>#VALUE!</v>
      </c>
      <c r="R1233" s="8" t="e">
        <f aca="false">IF(Q1233&lt;&gt;"", N1233 - Q1233, "")</f>
        <v>#VALUE!</v>
      </c>
    </row>
    <row collapsed="false" customFormat="false" customHeight="true" hidden="false" ht="14.4" outlineLevel="0" r="1234">
      <c r="A1234" s="9" t="n">
        <v>38349</v>
      </c>
      <c r="B1234" s="5" t="n">
        <v>63.3</v>
      </c>
      <c r="C1234" s="5" t="n">
        <v>64.25</v>
      </c>
      <c r="D1234" s="5" t="n">
        <v>62.05</v>
      </c>
      <c r="E1234" s="5" t="n">
        <v>64.18</v>
      </c>
      <c r="F1234" s="5" t="n">
        <v>21848400</v>
      </c>
      <c r="G1234" s="5" t="n">
        <v>31.95</v>
      </c>
      <c r="I1234" s="10" t="e">
        <f aca="false">IF(ROW(E1234) - 1 &gt;= $I$1,SUM(E1234:E1234(E1234,1 - $I$1, 0)) / $I$1,"")</f>
        <v>#VALUE!</v>
      </c>
      <c r="J1234" s="10" t="e">
        <f aca="false">IF(ROW(E1234) - 1 &gt;= $J$1,SUM(E1234:E1234(E1234,1 - $J$1, 0)) / $J$1,"")</f>
        <v>#VALUE!</v>
      </c>
      <c r="L1234" s="11" t="e">
        <f aca="true">IF(ROW(E1234) - 1 &gt;= $L$1,IF(OFFSET(I1234, -1, 0) = "", I1234, ((E1234 - L1233) * $K$4) + L1233), "")</f>
        <v>#VALUE!</v>
      </c>
      <c r="M1234" s="11" t="e">
        <f aca="true">IF(ROW(E1234) - 1 &gt;= $M$1,IF(OFFSET(J1234, -1, 0) = "", J1234, ((E1234 - M1233) * $K$6) + M1233), "")</f>
        <v>#VALUE!</v>
      </c>
      <c r="N1234" s="7" t="e">
        <f aca="false">IF(M1234&lt;&gt;"", L1234-M1234, "")</f>
        <v>#VALUE!</v>
      </c>
      <c r="P1234" s="4" t="e">
        <f aca="false">IF(ROW(E1234) - 1 &gt;= $P$1, IF(OFFSET(N1234, 1- $P$1, 0) &lt;&gt; "", SUM(N1234:N1234(N1234, 1 - $P$1, 0)) / $P$1, ""), "")</f>
        <v>#VALUE!</v>
      </c>
      <c r="Q1234" s="8" t="e">
        <f aca="true">IF(ROW(N1234) - 1 &gt;= $P$1,IF(OFFSET(P1234, -1, 0) = "", P1234, ((N1234 - Q1233) * $O$5) + Q1233), "")</f>
        <v>#VALUE!</v>
      </c>
      <c r="R1234" s="8" t="e">
        <f aca="false">IF(Q1234&lt;&gt;"", N1234 - Q1234, "")</f>
        <v>#VALUE!</v>
      </c>
    </row>
    <row collapsed="false" customFormat="false" customHeight="true" hidden="false" ht="14.4" outlineLevel="0" r="1235">
      <c r="A1235" s="9" t="n">
        <v>38350</v>
      </c>
      <c r="B1235" s="5" t="n">
        <v>63.81</v>
      </c>
      <c r="C1235" s="5" t="n">
        <v>64.98</v>
      </c>
      <c r="D1235" s="5" t="n">
        <v>63.57</v>
      </c>
      <c r="E1235" s="5" t="n">
        <v>64.44</v>
      </c>
      <c r="F1235" s="5" t="n">
        <v>16055800</v>
      </c>
      <c r="G1235" s="5" t="n">
        <v>32.08</v>
      </c>
      <c r="I1235" s="10" t="e">
        <f aca="false">IF(ROW(E1235) - 1 &gt;= $I$1,SUM(E1235:E1235(E1235,1 - $I$1, 0)) / $I$1,"")</f>
        <v>#VALUE!</v>
      </c>
      <c r="J1235" s="10" t="e">
        <f aca="false">IF(ROW(E1235) - 1 &gt;= $J$1,SUM(E1235:E1235(E1235,1 - $J$1, 0)) / $J$1,"")</f>
        <v>#VALUE!</v>
      </c>
      <c r="L1235" s="11" t="e">
        <f aca="true">IF(ROW(E1235) - 1 &gt;= $L$1,IF(OFFSET(I1235, -1, 0) = "", I1235, ((E1235 - L1234) * $K$4) + L1234), "")</f>
        <v>#VALUE!</v>
      </c>
      <c r="M1235" s="11" t="e">
        <f aca="true">IF(ROW(E1235) - 1 &gt;= $M$1,IF(OFFSET(J1235, -1, 0) = "", J1235, ((E1235 - M1234) * $K$6) + M1234), "")</f>
        <v>#VALUE!</v>
      </c>
      <c r="N1235" s="7" t="e">
        <f aca="false">IF(M1235&lt;&gt;"", L1235-M1235, "")</f>
        <v>#VALUE!</v>
      </c>
      <c r="P1235" s="4" t="e">
        <f aca="false">IF(ROW(E1235) - 1 &gt;= $P$1, IF(OFFSET(N1235, 1- $P$1, 0) &lt;&gt; "", SUM(N1235:N1235(N1235, 1 - $P$1, 0)) / $P$1, ""), "")</f>
        <v>#VALUE!</v>
      </c>
      <c r="Q1235" s="8" t="e">
        <f aca="true">IF(ROW(N1235) - 1 &gt;= $P$1,IF(OFFSET(P1235, -1, 0) = "", P1235, ((N1235 - Q1234) * $O$5) + Q1234), "")</f>
        <v>#VALUE!</v>
      </c>
      <c r="R1235" s="8" t="e">
        <f aca="false">IF(Q1235&lt;&gt;"", N1235 - Q1235, "")</f>
        <v>#VALUE!</v>
      </c>
    </row>
    <row collapsed="false" customFormat="false" customHeight="true" hidden="false" ht="14.4" outlineLevel="0" r="1236">
      <c r="A1236" s="9" t="n">
        <v>38351</v>
      </c>
      <c r="B1236" s="5" t="n">
        <v>64.81</v>
      </c>
      <c r="C1236" s="5" t="n">
        <v>65.03</v>
      </c>
      <c r="D1236" s="5" t="n">
        <v>64.22</v>
      </c>
      <c r="E1236" s="5" t="n">
        <v>64.8</v>
      </c>
      <c r="F1236" s="5" t="n">
        <v>12333600</v>
      </c>
      <c r="G1236" s="5" t="n">
        <v>32.26</v>
      </c>
      <c r="I1236" s="10" t="e">
        <f aca="false">IF(ROW(E1236) - 1 &gt;= $I$1,SUM(E1236:E1236(E1236,1 - $I$1, 0)) / $I$1,"")</f>
        <v>#VALUE!</v>
      </c>
      <c r="J1236" s="10" t="e">
        <f aca="false">IF(ROW(E1236) - 1 &gt;= $J$1,SUM(E1236:E1236(E1236,1 - $J$1, 0)) / $J$1,"")</f>
        <v>#VALUE!</v>
      </c>
      <c r="L1236" s="11" t="e">
        <f aca="true">IF(ROW(E1236) - 1 &gt;= $L$1,IF(OFFSET(I1236, -1, 0) = "", I1236, ((E1236 - L1235) * $K$4) + L1235), "")</f>
        <v>#VALUE!</v>
      </c>
      <c r="M1236" s="11" t="e">
        <f aca="true">IF(ROW(E1236) - 1 &gt;= $M$1,IF(OFFSET(J1236, -1, 0) = "", J1236, ((E1236 - M1235) * $K$6) + M1235), "")</f>
        <v>#VALUE!</v>
      </c>
      <c r="N1236" s="7" t="e">
        <f aca="false">IF(M1236&lt;&gt;"", L1236-M1236, "")</f>
        <v>#VALUE!</v>
      </c>
      <c r="P1236" s="4" t="e">
        <f aca="false">IF(ROW(E1236) - 1 &gt;= $P$1, IF(OFFSET(N1236, 1- $P$1, 0) &lt;&gt; "", SUM(N1236:N1236(N1236, 1 - $P$1, 0)) / $P$1, ""), "")</f>
        <v>#VALUE!</v>
      </c>
      <c r="Q1236" s="8" t="e">
        <f aca="true">IF(ROW(N1236) - 1 &gt;= $P$1,IF(OFFSET(P1236, -1, 0) = "", P1236, ((N1236 - Q1235) * $O$5) + Q1235), "")</f>
        <v>#VALUE!</v>
      </c>
      <c r="R1236" s="8" t="e">
        <f aca="false">IF(Q1236&lt;&gt;"", N1236 - Q1236, "")</f>
        <v>#VALUE!</v>
      </c>
    </row>
    <row collapsed="false" customFormat="false" customHeight="true" hidden="false" ht="14.4" outlineLevel="0" r="1237">
      <c r="A1237" s="9" t="n">
        <v>38352</v>
      </c>
      <c r="B1237" s="5" t="n">
        <v>64.89</v>
      </c>
      <c r="C1237" s="5" t="n">
        <v>65</v>
      </c>
      <c r="D1237" s="5" t="n">
        <v>64.03</v>
      </c>
      <c r="E1237" s="5" t="n">
        <v>64.4</v>
      </c>
      <c r="F1237" s="5" t="n">
        <v>9949600</v>
      </c>
      <c r="G1237" s="5" t="n">
        <v>32.06</v>
      </c>
      <c r="I1237" s="10" t="e">
        <f aca="false">IF(ROW(E1237) - 1 &gt;= $I$1,SUM(E1237:E1237(E1237,1 - $I$1, 0)) / $I$1,"")</f>
        <v>#VALUE!</v>
      </c>
      <c r="J1237" s="10" t="e">
        <f aca="false">IF(ROW(E1237) - 1 &gt;= $J$1,SUM(E1237:E1237(E1237,1 - $J$1, 0)) / $J$1,"")</f>
        <v>#VALUE!</v>
      </c>
      <c r="L1237" s="11" t="e">
        <f aca="true">IF(ROW(E1237) - 1 &gt;= $L$1,IF(OFFSET(I1237, -1, 0) = "", I1237, ((E1237 - L1236) * $K$4) + L1236), "")</f>
        <v>#VALUE!</v>
      </c>
      <c r="M1237" s="11" t="e">
        <f aca="true">IF(ROW(E1237) - 1 &gt;= $M$1,IF(OFFSET(J1237, -1, 0) = "", J1237, ((E1237 - M1236) * $K$6) + M1236), "")</f>
        <v>#VALUE!</v>
      </c>
      <c r="N1237" s="7" t="e">
        <f aca="false">IF(M1237&lt;&gt;"", L1237-M1237, "")</f>
        <v>#VALUE!</v>
      </c>
      <c r="P1237" s="4" t="e">
        <f aca="false">IF(ROW(E1237) - 1 &gt;= $P$1, IF(OFFSET(N1237, 1- $P$1, 0) &lt;&gt; "", SUM(N1237:N1237(N1237, 1 - $P$1, 0)) / $P$1, ""), "")</f>
        <v>#VALUE!</v>
      </c>
      <c r="Q1237" s="8" t="e">
        <f aca="true">IF(ROW(N1237) - 1 &gt;= $P$1,IF(OFFSET(P1237, -1, 0) = "", P1237, ((N1237 - Q1236) * $O$5) + Q1236), "")</f>
        <v>#VALUE!</v>
      </c>
      <c r="R1237" s="8" t="e">
        <f aca="false">IF(Q1237&lt;&gt;"", N1237 - Q1237, "")</f>
        <v>#VALUE!</v>
      </c>
    </row>
    <row collapsed="false" customFormat="false" customHeight="true" hidden="false" ht="14.4" outlineLevel="0" r="1238">
      <c r="A1238" s="9" t="n">
        <v>38355</v>
      </c>
      <c r="B1238" s="5" t="n">
        <v>64.78</v>
      </c>
      <c r="C1238" s="5" t="n">
        <v>65.11</v>
      </c>
      <c r="D1238" s="5" t="n">
        <v>62.6</v>
      </c>
      <c r="E1238" s="5" t="n">
        <v>63.29</v>
      </c>
      <c r="F1238" s="5" t="n">
        <v>24714000</v>
      </c>
      <c r="G1238" s="5" t="n">
        <v>31.51</v>
      </c>
      <c r="I1238" s="10" t="e">
        <f aca="false">IF(ROW(E1238) - 1 &gt;= $I$1,SUM(E1238:E1238(E1238,1 - $I$1, 0)) / $I$1,"")</f>
        <v>#VALUE!</v>
      </c>
      <c r="J1238" s="10" t="e">
        <f aca="false">IF(ROW(E1238) - 1 &gt;= $J$1,SUM(E1238:E1238(E1238,1 - $J$1, 0)) / $J$1,"")</f>
        <v>#VALUE!</v>
      </c>
      <c r="L1238" s="11" t="e">
        <f aca="true">IF(ROW(E1238) - 1 &gt;= $L$1,IF(OFFSET(I1238, -1, 0) = "", I1238, ((E1238 - L1237) * $K$4) + L1237), "")</f>
        <v>#VALUE!</v>
      </c>
      <c r="M1238" s="11" t="e">
        <f aca="true">IF(ROW(E1238) - 1 &gt;= $M$1,IF(OFFSET(J1238, -1, 0) = "", J1238, ((E1238 - M1237) * $K$6) + M1237), "")</f>
        <v>#VALUE!</v>
      </c>
      <c r="N1238" s="7" t="e">
        <f aca="false">IF(M1238&lt;&gt;"", L1238-M1238, "")</f>
        <v>#VALUE!</v>
      </c>
      <c r="P1238" s="4" t="e">
        <f aca="false">IF(ROW(E1238) - 1 &gt;= $P$1, IF(OFFSET(N1238, 1- $P$1, 0) &lt;&gt; "", SUM(N1238:N1238(N1238, 1 - $P$1, 0)) / $P$1, ""), "")</f>
        <v>#VALUE!</v>
      </c>
      <c r="Q1238" s="8" t="e">
        <f aca="true">IF(ROW(N1238) - 1 &gt;= $P$1,IF(OFFSET(P1238, -1, 0) = "", P1238, ((N1238 - Q1237) * $O$5) + Q1237), "")</f>
        <v>#VALUE!</v>
      </c>
      <c r="R1238" s="8" t="e">
        <f aca="false">IF(Q1238&lt;&gt;"", N1238 - Q1238, "")</f>
        <v>#VALUE!</v>
      </c>
    </row>
    <row collapsed="false" customFormat="false" customHeight="true" hidden="false" ht="14.4" outlineLevel="0" r="1239">
      <c r="A1239" s="9" t="n">
        <v>38356</v>
      </c>
      <c r="B1239" s="5" t="n">
        <v>63.79</v>
      </c>
      <c r="C1239" s="5" t="n">
        <v>65.47</v>
      </c>
      <c r="D1239" s="5" t="n">
        <v>62.97</v>
      </c>
      <c r="E1239" s="5" t="n">
        <v>63.94</v>
      </c>
      <c r="F1239" s="5" t="n">
        <v>39171800</v>
      </c>
      <c r="G1239" s="5" t="n">
        <v>31.83</v>
      </c>
      <c r="I1239" s="10" t="e">
        <f aca="false">IF(ROW(E1239) - 1 &gt;= $I$1,SUM(E1239:E1239(E1239,1 - $I$1, 0)) / $I$1,"")</f>
        <v>#VALUE!</v>
      </c>
      <c r="J1239" s="10" t="e">
        <f aca="false">IF(ROW(E1239) - 1 &gt;= $J$1,SUM(E1239:E1239(E1239,1 - $J$1, 0)) / $J$1,"")</f>
        <v>#VALUE!</v>
      </c>
      <c r="L1239" s="11" t="e">
        <f aca="true">IF(ROW(E1239) - 1 &gt;= $L$1,IF(OFFSET(I1239, -1, 0) = "", I1239, ((E1239 - L1238) * $K$4) + L1238), "")</f>
        <v>#VALUE!</v>
      </c>
      <c r="M1239" s="11" t="e">
        <f aca="true">IF(ROW(E1239) - 1 &gt;= $M$1,IF(OFFSET(J1239, -1, 0) = "", J1239, ((E1239 - M1238) * $K$6) + M1238), "")</f>
        <v>#VALUE!</v>
      </c>
      <c r="N1239" s="7" t="e">
        <f aca="false">IF(M1239&lt;&gt;"", L1239-M1239, "")</f>
        <v>#VALUE!</v>
      </c>
      <c r="P1239" s="4" t="e">
        <f aca="false">IF(ROW(E1239) - 1 &gt;= $P$1, IF(OFFSET(N1239, 1- $P$1, 0) &lt;&gt; "", SUM(N1239:N1239(N1239, 1 - $P$1, 0)) / $P$1, ""), "")</f>
        <v>#VALUE!</v>
      </c>
      <c r="Q1239" s="8" t="e">
        <f aca="true">IF(ROW(N1239) - 1 &gt;= $P$1,IF(OFFSET(P1239, -1, 0) = "", P1239, ((N1239 - Q1238) * $O$5) + Q1238), "")</f>
        <v>#VALUE!</v>
      </c>
      <c r="R1239" s="8" t="e">
        <f aca="false">IF(Q1239&lt;&gt;"", N1239 - Q1239, "")</f>
        <v>#VALUE!</v>
      </c>
    </row>
    <row collapsed="false" customFormat="false" customHeight="true" hidden="false" ht="14.4" outlineLevel="0" r="1240">
      <c r="A1240" s="9" t="n">
        <v>38357</v>
      </c>
      <c r="B1240" s="5" t="n">
        <v>64.46</v>
      </c>
      <c r="C1240" s="5" t="n">
        <v>65.25</v>
      </c>
      <c r="D1240" s="5" t="n">
        <v>64.05</v>
      </c>
      <c r="E1240" s="5" t="n">
        <v>64.5</v>
      </c>
      <c r="F1240" s="5" t="n">
        <v>24301200</v>
      </c>
      <c r="G1240" s="5" t="n">
        <v>32.11</v>
      </c>
      <c r="I1240" s="10" t="e">
        <f aca="false">IF(ROW(E1240) - 1 &gt;= $I$1,SUM(E1240:E1240(E1240,1 - $I$1, 0)) / $I$1,"")</f>
        <v>#VALUE!</v>
      </c>
      <c r="J1240" s="10" t="e">
        <f aca="false">IF(ROW(E1240) - 1 &gt;= $J$1,SUM(E1240:E1240(E1240,1 - $J$1, 0)) / $J$1,"")</f>
        <v>#VALUE!</v>
      </c>
      <c r="L1240" s="11" t="e">
        <f aca="true">IF(ROW(E1240) - 1 &gt;= $L$1,IF(OFFSET(I1240, -1, 0) = "", I1240, ((E1240 - L1239) * $K$4) + L1239), "")</f>
        <v>#VALUE!</v>
      </c>
      <c r="M1240" s="11" t="e">
        <f aca="true">IF(ROW(E1240) - 1 &gt;= $M$1,IF(OFFSET(J1240, -1, 0) = "", J1240, ((E1240 - M1239) * $K$6) + M1239), "")</f>
        <v>#VALUE!</v>
      </c>
      <c r="N1240" s="7" t="e">
        <f aca="false">IF(M1240&lt;&gt;"", L1240-M1240, "")</f>
        <v>#VALUE!</v>
      </c>
      <c r="P1240" s="4" t="e">
        <f aca="false">IF(ROW(E1240) - 1 &gt;= $P$1, IF(OFFSET(N1240, 1- $P$1, 0) &lt;&gt; "", SUM(N1240:N1240(N1240, 1 - $P$1, 0)) / $P$1, ""), "")</f>
        <v>#VALUE!</v>
      </c>
      <c r="Q1240" s="8" t="e">
        <f aca="true">IF(ROW(N1240) - 1 &gt;= $P$1,IF(OFFSET(P1240, -1, 0) = "", P1240, ((N1240 - Q1239) * $O$5) + Q1239), "")</f>
        <v>#VALUE!</v>
      </c>
      <c r="R1240" s="8" t="e">
        <f aca="false">IF(Q1240&lt;&gt;"", N1240 - Q1240, "")</f>
        <v>#VALUE!</v>
      </c>
    </row>
    <row collapsed="false" customFormat="false" customHeight="true" hidden="false" ht="14.4" outlineLevel="0" r="1241">
      <c r="A1241" s="9" t="n">
        <v>38358</v>
      </c>
      <c r="B1241" s="5" t="n">
        <v>64.67</v>
      </c>
      <c r="C1241" s="5" t="n">
        <v>64.91</v>
      </c>
      <c r="D1241" s="5" t="n">
        <v>63.33</v>
      </c>
      <c r="E1241" s="5" t="n">
        <v>64.55</v>
      </c>
      <c r="F1241" s="5" t="n">
        <v>25198400</v>
      </c>
      <c r="G1241" s="5" t="n">
        <v>32.14</v>
      </c>
      <c r="I1241" s="10" t="e">
        <f aca="false">IF(ROW(E1241) - 1 &gt;= $I$1,SUM(E1241:E1241(E1241,1 - $I$1, 0)) / $I$1,"")</f>
        <v>#VALUE!</v>
      </c>
      <c r="J1241" s="10" t="e">
        <f aca="false">IF(ROW(E1241) - 1 &gt;= $J$1,SUM(E1241:E1241(E1241,1 - $J$1, 0)) / $J$1,"")</f>
        <v>#VALUE!</v>
      </c>
      <c r="L1241" s="11" t="e">
        <f aca="true">IF(ROW(E1241) - 1 &gt;= $L$1,IF(OFFSET(I1241, -1, 0) = "", I1241, ((E1241 - L1240) * $K$4) + L1240), "")</f>
        <v>#VALUE!</v>
      </c>
      <c r="M1241" s="11" t="e">
        <f aca="true">IF(ROW(E1241) - 1 &gt;= $M$1,IF(OFFSET(J1241, -1, 0) = "", J1241, ((E1241 - M1240) * $K$6) + M1240), "")</f>
        <v>#VALUE!</v>
      </c>
      <c r="N1241" s="7" t="e">
        <f aca="false">IF(M1241&lt;&gt;"", L1241-M1241, "")</f>
        <v>#VALUE!</v>
      </c>
      <c r="P1241" s="4" t="e">
        <f aca="false">IF(ROW(E1241) - 1 &gt;= $P$1, IF(OFFSET(N1241, 1- $P$1, 0) &lt;&gt; "", SUM(N1241:N1241(N1241, 1 - $P$1, 0)) / $P$1, ""), "")</f>
        <v>#VALUE!</v>
      </c>
      <c r="Q1241" s="8" t="e">
        <f aca="true">IF(ROW(N1241) - 1 &gt;= $P$1,IF(OFFSET(P1241, -1, 0) = "", P1241, ((N1241 - Q1240) * $O$5) + Q1240), "")</f>
        <v>#VALUE!</v>
      </c>
      <c r="R1241" s="8" t="e">
        <f aca="false">IF(Q1241&lt;&gt;"", N1241 - Q1241, "")</f>
        <v>#VALUE!</v>
      </c>
    </row>
    <row collapsed="false" customFormat="false" customHeight="true" hidden="false" ht="14.4" outlineLevel="0" r="1242">
      <c r="A1242" s="9" t="n">
        <v>38359</v>
      </c>
      <c r="B1242" s="5" t="n">
        <v>65</v>
      </c>
      <c r="C1242" s="5" t="n">
        <v>69.63</v>
      </c>
      <c r="D1242" s="5" t="n">
        <v>64.75</v>
      </c>
      <c r="E1242" s="5" t="n">
        <v>69.25</v>
      </c>
      <c r="F1242" s="5" t="n">
        <v>79551800</v>
      </c>
      <c r="G1242" s="5" t="n">
        <v>34.48</v>
      </c>
      <c r="I1242" s="10" t="e">
        <f aca="false">IF(ROW(E1242) - 1 &gt;= $I$1,SUM(E1242:E1242(E1242,1 - $I$1, 0)) / $I$1,"")</f>
        <v>#VALUE!</v>
      </c>
      <c r="J1242" s="10" t="e">
        <f aca="false">IF(ROW(E1242) - 1 &gt;= $J$1,SUM(E1242:E1242(E1242,1 - $J$1, 0)) / $J$1,"")</f>
        <v>#VALUE!</v>
      </c>
      <c r="L1242" s="11" t="e">
        <f aca="true">IF(ROW(E1242) - 1 &gt;= $L$1,IF(OFFSET(I1242, -1, 0) = "", I1242, ((E1242 - L1241) * $K$4) + L1241), "")</f>
        <v>#VALUE!</v>
      </c>
      <c r="M1242" s="11" t="e">
        <f aca="true">IF(ROW(E1242) - 1 &gt;= $M$1,IF(OFFSET(J1242, -1, 0) = "", J1242, ((E1242 - M1241) * $K$6) + M1241), "")</f>
        <v>#VALUE!</v>
      </c>
      <c r="N1242" s="7" t="e">
        <f aca="false">IF(M1242&lt;&gt;"", L1242-M1242, "")</f>
        <v>#VALUE!</v>
      </c>
      <c r="P1242" s="4" t="e">
        <f aca="false">IF(ROW(E1242) - 1 &gt;= $P$1, IF(OFFSET(N1242, 1- $P$1, 0) &lt;&gt; "", SUM(N1242:N1242(N1242, 1 - $P$1, 0)) / $P$1, ""), "")</f>
        <v>#VALUE!</v>
      </c>
      <c r="Q1242" s="8" t="e">
        <f aca="true">IF(ROW(N1242) - 1 &gt;= $P$1,IF(OFFSET(P1242, -1, 0) = "", P1242, ((N1242 - Q1241) * $O$5) + Q1241), "")</f>
        <v>#VALUE!</v>
      </c>
      <c r="R1242" s="8" t="e">
        <f aca="false">IF(Q1242&lt;&gt;"", N1242 - Q1242, "")</f>
        <v>#VALUE!</v>
      </c>
    </row>
    <row collapsed="false" customFormat="false" customHeight="true" hidden="false" ht="14.4" outlineLevel="0" r="1243">
      <c r="A1243" s="9" t="n">
        <v>38362</v>
      </c>
      <c r="B1243" s="5" t="n">
        <v>69.83</v>
      </c>
      <c r="C1243" s="5" t="n">
        <v>70.7</v>
      </c>
      <c r="D1243" s="5" t="n">
        <v>67.88</v>
      </c>
      <c r="E1243" s="5" t="n">
        <v>68.96</v>
      </c>
      <c r="F1243" s="5" t="n">
        <v>61618200</v>
      </c>
      <c r="G1243" s="5" t="n">
        <v>34.33</v>
      </c>
      <c r="I1243" s="10" t="e">
        <f aca="false">IF(ROW(E1243) - 1 &gt;= $I$1,SUM(E1243:E1243(E1243,1 - $I$1, 0)) / $I$1,"")</f>
        <v>#VALUE!</v>
      </c>
      <c r="J1243" s="10" t="e">
        <f aca="false">IF(ROW(E1243) - 1 &gt;= $J$1,SUM(E1243:E1243(E1243,1 - $J$1, 0)) / $J$1,"")</f>
        <v>#VALUE!</v>
      </c>
      <c r="L1243" s="11" t="e">
        <f aca="true">IF(ROW(E1243) - 1 &gt;= $L$1,IF(OFFSET(I1243, -1, 0) = "", I1243, ((E1243 - L1242) * $K$4) + L1242), "")</f>
        <v>#VALUE!</v>
      </c>
      <c r="M1243" s="11" t="e">
        <f aca="true">IF(ROW(E1243) - 1 &gt;= $M$1,IF(OFFSET(J1243, -1, 0) = "", J1243, ((E1243 - M1242) * $K$6) + M1242), "")</f>
        <v>#VALUE!</v>
      </c>
      <c r="N1243" s="7" t="e">
        <f aca="false">IF(M1243&lt;&gt;"", L1243-M1243, "")</f>
        <v>#VALUE!</v>
      </c>
      <c r="P1243" s="4" t="e">
        <f aca="false">IF(ROW(E1243) - 1 &gt;= $P$1, IF(OFFSET(N1243, 1- $P$1, 0) &lt;&gt; "", SUM(N1243:N1243(N1243, 1 - $P$1, 0)) / $P$1, ""), "")</f>
        <v>#VALUE!</v>
      </c>
      <c r="Q1243" s="8" t="e">
        <f aca="true">IF(ROW(N1243) - 1 &gt;= $P$1,IF(OFFSET(P1243, -1, 0) = "", P1243, ((N1243 - Q1242) * $O$5) + Q1242), "")</f>
        <v>#VALUE!</v>
      </c>
      <c r="R1243" s="8" t="e">
        <f aca="false">IF(Q1243&lt;&gt;"", N1243 - Q1243, "")</f>
        <v>#VALUE!</v>
      </c>
    </row>
    <row collapsed="false" customFormat="false" customHeight="true" hidden="false" ht="14.4" outlineLevel="0" r="1244">
      <c r="A1244" s="9" t="n">
        <v>38363</v>
      </c>
      <c r="B1244" s="5" t="n">
        <v>68.25</v>
      </c>
      <c r="C1244" s="5" t="n">
        <v>69.15</v>
      </c>
      <c r="D1244" s="5" t="n">
        <v>64.14</v>
      </c>
      <c r="E1244" s="5" t="n">
        <v>64.56</v>
      </c>
      <c r="F1244" s="5" t="n">
        <v>93272400</v>
      </c>
      <c r="G1244" s="5" t="n">
        <v>32.14</v>
      </c>
      <c r="I1244" s="10" t="e">
        <f aca="false">IF(ROW(E1244) - 1 &gt;= $I$1,SUM(E1244:E1244(E1244,1 - $I$1, 0)) / $I$1,"")</f>
        <v>#VALUE!</v>
      </c>
      <c r="J1244" s="10" t="e">
        <f aca="false">IF(ROW(E1244) - 1 &gt;= $J$1,SUM(E1244:E1244(E1244,1 - $J$1, 0)) / $J$1,"")</f>
        <v>#VALUE!</v>
      </c>
      <c r="L1244" s="11" t="e">
        <f aca="true">IF(ROW(E1244) - 1 &gt;= $L$1,IF(OFFSET(I1244, -1, 0) = "", I1244, ((E1244 - L1243) * $K$4) + L1243), "")</f>
        <v>#VALUE!</v>
      </c>
      <c r="M1244" s="11" t="e">
        <f aca="true">IF(ROW(E1244) - 1 &gt;= $M$1,IF(OFFSET(J1244, -1, 0) = "", J1244, ((E1244 - M1243) * $K$6) + M1243), "")</f>
        <v>#VALUE!</v>
      </c>
      <c r="N1244" s="7" t="e">
        <f aca="false">IF(M1244&lt;&gt;"", L1244-M1244, "")</f>
        <v>#VALUE!</v>
      </c>
      <c r="P1244" s="4" t="e">
        <f aca="false">IF(ROW(E1244) - 1 &gt;= $P$1, IF(OFFSET(N1244, 1- $P$1, 0) &lt;&gt; "", SUM(N1244:N1244(N1244, 1 - $P$1, 0)) / $P$1, ""), "")</f>
        <v>#VALUE!</v>
      </c>
      <c r="Q1244" s="8" t="e">
        <f aca="true">IF(ROW(N1244) - 1 &gt;= $P$1,IF(OFFSET(P1244, -1, 0) = "", P1244, ((N1244 - Q1243) * $O$5) + Q1243), "")</f>
        <v>#VALUE!</v>
      </c>
      <c r="R1244" s="8" t="e">
        <f aca="false">IF(Q1244&lt;&gt;"", N1244 - Q1244, "")</f>
        <v>#VALUE!</v>
      </c>
    </row>
    <row collapsed="false" customFormat="false" customHeight="true" hidden="false" ht="14.4" outlineLevel="0" r="1245">
      <c r="A1245" s="9" t="n">
        <v>38364</v>
      </c>
      <c r="B1245" s="5" t="n">
        <v>65.45</v>
      </c>
      <c r="C1245" s="5" t="n">
        <v>65.9</v>
      </c>
      <c r="D1245" s="5" t="n">
        <v>63.3</v>
      </c>
      <c r="E1245" s="5" t="n">
        <v>65.46</v>
      </c>
      <c r="F1245" s="5" t="n">
        <v>68560800</v>
      </c>
      <c r="G1245" s="5" t="n">
        <v>32.59</v>
      </c>
      <c r="I1245" s="10" t="e">
        <f aca="false">IF(ROW(E1245) - 1 &gt;= $I$1,SUM(E1245:E1245(E1245,1 - $I$1, 0)) / $I$1,"")</f>
        <v>#VALUE!</v>
      </c>
      <c r="J1245" s="10" t="e">
        <f aca="false">IF(ROW(E1245) - 1 &gt;= $J$1,SUM(E1245:E1245(E1245,1 - $J$1, 0)) / $J$1,"")</f>
        <v>#VALUE!</v>
      </c>
      <c r="L1245" s="11" t="e">
        <f aca="true">IF(ROW(E1245) - 1 &gt;= $L$1,IF(OFFSET(I1245, -1, 0) = "", I1245, ((E1245 - L1244) * $K$4) + L1244), "")</f>
        <v>#VALUE!</v>
      </c>
      <c r="M1245" s="11" t="e">
        <f aca="true">IF(ROW(E1245) - 1 &gt;= $M$1,IF(OFFSET(J1245, -1, 0) = "", J1245, ((E1245 - M1244) * $K$6) + M1244), "")</f>
        <v>#VALUE!</v>
      </c>
      <c r="N1245" s="7" t="e">
        <f aca="false">IF(M1245&lt;&gt;"", L1245-M1245, "")</f>
        <v>#VALUE!</v>
      </c>
      <c r="P1245" s="4" t="e">
        <f aca="false">IF(ROW(E1245) - 1 &gt;= $P$1, IF(OFFSET(N1245, 1- $P$1, 0) &lt;&gt; "", SUM(N1245:N1245(N1245, 1 - $P$1, 0)) / $P$1, ""), "")</f>
        <v>#VALUE!</v>
      </c>
      <c r="Q1245" s="8" t="e">
        <f aca="true">IF(ROW(N1245) - 1 &gt;= $P$1,IF(OFFSET(P1245, -1, 0) = "", P1245, ((N1245 - Q1244) * $O$5) + Q1244), "")</f>
        <v>#VALUE!</v>
      </c>
      <c r="R1245" s="8" t="e">
        <f aca="false">IF(Q1245&lt;&gt;"", N1245 - Q1245, "")</f>
        <v>#VALUE!</v>
      </c>
    </row>
    <row collapsed="false" customFormat="false" customHeight="true" hidden="false" ht="14.4" outlineLevel="0" r="1246">
      <c r="A1246" s="9" t="n">
        <v>38365</v>
      </c>
      <c r="B1246" s="5" t="n">
        <v>73.71</v>
      </c>
      <c r="C1246" s="5" t="n">
        <v>74.42</v>
      </c>
      <c r="D1246" s="5" t="n">
        <v>69.73</v>
      </c>
      <c r="E1246" s="5" t="n">
        <v>69.8</v>
      </c>
      <c r="F1246" s="5" t="n">
        <v>113025600</v>
      </c>
      <c r="G1246" s="5" t="n">
        <v>34.75</v>
      </c>
      <c r="I1246" s="10" t="e">
        <f aca="false">IF(ROW(E1246) - 1 &gt;= $I$1,SUM(E1246:E1246(E1246,1 - $I$1, 0)) / $I$1,"")</f>
        <v>#VALUE!</v>
      </c>
      <c r="J1246" s="10" t="e">
        <f aca="false">IF(ROW(E1246) - 1 &gt;= $J$1,SUM(E1246:E1246(E1246,1 - $J$1, 0)) / $J$1,"")</f>
        <v>#VALUE!</v>
      </c>
      <c r="L1246" s="11" t="e">
        <f aca="true">IF(ROW(E1246) - 1 &gt;= $L$1,IF(OFFSET(I1246, -1, 0) = "", I1246, ((E1246 - L1245) * $K$4) + L1245), "")</f>
        <v>#VALUE!</v>
      </c>
      <c r="M1246" s="11" t="e">
        <f aca="true">IF(ROW(E1246) - 1 &gt;= $M$1,IF(OFFSET(J1246, -1, 0) = "", J1246, ((E1246 - M1245) * $K$6) + M1245), "")</f>
        <v>#VALUE!</v>
      </c>
      <c r="N1246" s="7" t="e">
        <f aca="false">IF(M1246&lt;&gt;"", L1246-M1246, "")</f>
        <v>#VALUE!</v>
      </c>
      <c r="P1246" s="4" t="e">
        <f aca="false">IF(ROW(E1246) - 1 &gt;= $P$1, IF(OFFSET(N1246, 1- $P$1, 0) &lt;&gt; "", SUM(N1246:N1246(N1246, 1 - $P$1, 0)) / $P$1, ""), "")</f>
        <v>#VALUE!</v>
      </c>
      <c r="Q1246" s="8" t="e">
        <f aca="true">IF(ROW(N1246) - 1 &gt;= $P$1,IF(OFFSET(P1246, -1, 0) = "", P1246, ((N1246 - Q1245) * $O$5) + Q1245), "")</f>
        <v>#VALUE!</v>
      </c>
      <c r="R1246" s="8" t="e">
        <f aca="false">IF(Q1246&lt;&gt;"", N1246 - Q1246, "")</f>
        <v>#VALUE!</v>
      </c>
    </row>
    <row collapsed="false" customFormat="false" customHeight="true" hidden="false" ht="14.4" outlineLevel="0" r="1247">
      <c r="A1247" s="9" t="n">
        <v>38366</v>
      </c>
      <c r="B1247" s="5" t="n">
        <v>70.25</v>
      </c>
      <c r="C1247" s="5" t="n">
        <v>71.72</v>
      </c>
      <c r="D1247" s="5" t="n">
        <v>69.19</v>
      </c>
      <c r="E1247" s="5" t="n">
        <v>70.2</v>
      </c>
      <c r="F1247" s="5" t="n">
        <v>63240800</v>
      </c>
      <c r="G1247" s="5" t="n">
        <v>34.95</v>
      </c>
      <c r="I1247" s="10" t="e">
        <f aca="false">IF(ROW(E1247) - 1 &gt;= $I$1,SUM(E1247:E1247(E1247,1 - $I$1, 0)) / $I$1,"")</f>
        <v>#VALUE!</v>
      </c>
      <c r="J1247" s="10" t="e">
        <f aca="false">IF(ROW(E1247) - 1 &gt;= $J$1,SUM(E1247:E1247(E1247,1 - $J$1, 0)) / $J$1,"")</f>
        <v>#VALUE!</v>
      </c>
      <c r="L1247" s="11" t="e">
        <f aca="true">IF(ROW(E1247) - 1 &gt;= $L$1,IF(OFFSET(I1247, -1, 0) = "", I1247, ((E1247 - L1246) * $K$4) + L1246), "")</f>
        <v>#VALUE!</v>
      </c>
      <c r="M1247" s="11" t="e">
        <f aca="true">IF(ROW(E1247) - 1 &gt;= $M$1,IF(OFFSET(J1247, -1, 0) = "", J1247, ((E1247 - M1246) * $K$6) + M1246), "")</f>
        <v>#VALUE!</v>
      </c>
      <c r="N1247" s="7" t="e">
        <f aca="false">IF(M1247&lt;&gt;"", L1247-M1247, "")</f>
        <v>#VALUE!</v>
      </c>
      <c r="P1247" s="4" t="e">
        <f aca="false">IF(ROW(E1247) - 1 &gt;= $P$1, IF(OFFSET(N1247, 1- $P$1, 0) &lt;&gt; "", SUM(N1247:N1247(N1247, 1 - $P$1, 0)) / $P$1, ""), "")</f>
        <v>#VALUE!</v>
      </c>
      <c r="Q1247" s="8" t="e">
        <f aca="true">IF(ROW(N1247) - 1 &gt;= $P$1,IF(OFFSET(P1247, -1, 0) = "", P1247, ((N1247 - Q1246) * $O$5) + Q1246), "")</f>
        <v>#VALUE!</v>
      </c>
      <c r="R1247" s="8" t="e">
        <f aca="false">IF(Q1247&lt;&gt;"", N1247 - Q1247, "")</f>
        <v>#VALUE!</v>
      </c>
    </row>
    <row collapsed="false" customFormat="false" customHeight="true" hidden="false" ht="14.4" outlineLevel="0" r="1248">
      <c r="A1248" s="9" t="n">
        <v>38370</v>
      </c>
      <c r="B1248" s="5" t="n">
        <v>69.85</v>
      </c>
      <c r="C1248" s="5" t="n">
        <v>70.7</v>
      </c>
      <c r="D1248" s="5" t="n">
        <v>67.75</v>
      </c>
      <c r="E1248" s="5" t="n">
        <v>70.65</v>
      </c>
      <c r="F1248" s="5" t="n">
        <v>35945000</v>
      </c>
      <c r="G1248" s="5" t="n">
        <v>35.17</v>
      </c>
      <c r="I1248" s="10" t="e">
        <f aca="false">IF(ROW(E1248) - 1 &gt;= $I$1,SUM(E1248:E1248(E1248,1 - $I$1, 0)) / $I$1,"")</f>
        <v>#VALUE!</v>
      </c>
      <c r="J1248" s="10" t="e">
        <f aca="false">IF(ROW(E1248) - 1 &gt;= $J$1,SUM(E1248:E1248(E1248,1 - $J$1, 0)) / $J$1,"")</f>
        <v>#VALUE!</v>
      </c>
      <c r="L1248" s="11" t="e">
        <f aca="true">IF(ROW(E1248) - 1 &gt;= $L$1,IF(OFFSET(I1248, -1, 0) = "", I1248, ((E1248 - L1247) * $K$4) + L1247), "")</f>
        <v>#VALUE!</v>
      </c>
      <c r="M1248" s="11" t="e">
        <f aca="true">IF(ROW(E1248) - 1 &gt;= $M$1,IF(OFFSET(J1248, -1, 0) = "", J1248, ((E1248 - M1247) * $K$6) + M1247), "")</f>
        <v>#VALUE!</v>
      </c>
      <c r="N1248" s="7" t="e">
        <f aca="false">IF(M1248&lt;&gt;"", L1248-M1248, "")</f>
        <v>#VALUE!</v>
      </c>
      <c r="P1248" s="4" t="e">
        <f aca="false">IF(ROW(E1248) - 1 &gt;= $P$1, IF(OFFSET(N1248, 1- $P$1, 0) &lt;&gt; "", SUM(N1248:N1248(N1248, 1 - $P$1, 0)) / $P$1, ""), "")</f>
        <v>#VALUE!</v>
      </c>
      <c r="Q1248" s="8" t="e">
        <f aca="true">IF(ROW(N1248) - 1 &gt;= $P$1,IF(OFFSET(P1248, -1, 0) = "", P1248, ((N1248 - Q1247) * $O$5) + Q1247), "")</f>
        <v>#VALUE!</v>
      </c>
      <c r="R1248" s="8" t="e">
        <f aca="false">IF(Q1248&lt;&gt;"", N1248 - Q1248, "")</f>
        <v>#VALUE!</v>
      </c>
    </row>
    <row collapsed="false" customFormat="false" customHeight="true" hidden="false" ht="14.4" outlineLevel="0" r="1249">
      <c r="A1249" s="9" t="n">
        <v>38371</v>
      </c>
      <c r="B1249" s="5" t="n">
        <v>70.49</v>
      </c>
      <c r="C1249" s="5" t="n">
        <v>71.46</v>
      </c>
      <c r="D1249" s="5" t="n">
        <v>69.75</v>
      </c>
      <c r="E1249" s="5" t="n">
        <v>69.88</v>
      </c>
      <c r="F1249" s="5" t="n">
        <v>26853400</v>
      </c>
      <c r="G1249" s="5" t="n">
        <v>34.79</v>
      </c>
      <c r="I1249" s="10" t="e">
        <f aca="false">IF(ROW(E1249) - 1 &gt;= $I$1,SUM(E1249:E1249(E1249,1 - $I$1, 0)) / $I$1,"")</f>
        <v>#VALUE!</v>
      </c>
      <c r="J1249" s="10" t="e">
        <f aca="false">IF(ROW(E1249) - 1 &gt;= $J$1,SUM(E1249:E1249(E1249,1 - $J$1, 0)) / $J$1,"")</f>
        <v>#VALUE!</v>
      </c>
      <c r="L1249" s="11" t="e">
        <f aca="true">IF(ROW(E1249) - 1 &gt;= $L$1,IF(OFFSET(I1249, -1, 0) = "", I1249, ((E1249 - L1248) * $K$4) + L1248), "")</f>
        <v>#VALUE!</v>
      </c>
      <c r="M1249" s="11" t="e">
        <f aca="true">IF(ROW(E1249) - 1 &gt;= $M$1,IF(OFFSET(J1249, -1, 0) = "", J1249, ((E1249 - M1248) * $K$6) + M1248), "")</f>
        <v>#VALUE!</v>
      </c>
      <c r="N1249" s="7" t="e">
        <f aca="false">IF(M1249&lt;&gt;"", L1249-M1249, "")</f>
        <v>#VALUE!</v>
      </c>
      <c r="P1249" s="4" t="e">
        <f aca="false">IF(ROW(E1249) - 1 &gt;= $P$1, IF(OFFSET(N1249, 1- $P$1, 0) &lt;&gt; "", SUM(N1249:N1249(N1249, 1 - $P$1, 0)) / $P$1, ""), "")</f>
        <v>#VALUE!</v>
      </c>
      <c r="Q1249" s="8" t="e">
        <f aca="true">IF(ROW(N1249) - 1 &gt;= $P$1,IF(OFFSET(P1249, -1, 0) = "", P1249, ((N1249 - Q1248) * $O$5) + Q1248), "")</f>
        <v>#VALUE!</v>
      </c>
      <c r="R1249" s="8" t="e">
        <f aca="false">IF(Q1249&lt;&gt;"", N1249 - Q1249, "")</f>
        <v>#VALUE!</v>
      </c>
    </row>
    <row collapsed="false" customFormat="false" customHeight="true" hidden="false" ht="14.4" outlineLevel="0" r="1250">
      <c r="A1250" s="9" t="n">
        <v>38372</v>
      </c>
      <c r="B1250" s="5" t="n">
        <v>69.65</v>
      </c>
      <c r="C1250" s="5" t="n">
        <v>71.27</v>
      </c>
      <c r="D1250" s="5" t="n">
        <v>69.47</v>
      </c>
      <c r="E1250" s="5" t="n">
        <v>70.46</v>
      </c>
      <c r="F1250" s="5" t="n">
        <v>32675800</v>
      </c>
      <c r="G1250" s="5" t="n">
        <v>35.08</v>
      </c>
      <c r="I1250" s="10" t="e">
        <f aca="false">IF(ROW(E1250) - 1 &gt;= $I$1,SUM(E1250:E1250(E1250,1 - $I$1, 0)) / $I$1,"")</f>
        <v>#VALUE!</v>
      </c>
      <c r="J1250" s="10" t="e">
        <f aca="false">IF(ROW(E1250) - 1 &gt;= $J$1,SUM(E1250:E1250(E1250,1 - $J$1, 0)) / $J$1,"")</f>
        <v>#VALUE!</v>
      </c>
      <c r="L1250" s="11" t="e">
        <f aca="true">IF(ROW(E1250) - 1 &gt;= $L$1,IF(OFFSET(I1250, -1, 0) = "", I1250, ((E1250 - L1249) * $K$4) + L1249), "")</f>
        <v>#VALUE!</v>
      </c>
      <c r="M1250" s="11" t="e">
        <f aca="true">IF(ROW(E1250) - 1 &gt;= $M$1,IF(OFFSET(J1250, -1, 0) = "", J1250, ((E1250 - M1249) * $K$6) + M1249), "")</f>
        <v>#VALUE!</v>
      </c>
      <c r="N1250" s="7" t="e">
        <f aca="false">IF(M1250&lt;&gt;"", L1250-M1250, "")</f>
        <v>#VALUE!</v>
      </c>
      <c r="P1250" s="4" t="e">
        <f aca="false">IF(ROW(E1250) - 1 &gt;= $P$1, IF(OFFSET(N1250, 1- $P$1, 0) &lt;&gt; "", SUM(N1250:N1250(N1250, 1 - $P$1, 0)) / $P$1, ""), "")</f>
        <v>#VALUE!</v>
      </c>
      <c r="Q1250" s="8" t="e">
        <f aca="true">IF(ROW(N1250) - 1 &gt;= $P$1,IF(OFFSET(P1250, -1, 0) = "", P1250, ((N1250 - Q1249) * $O$5) + Q1249), "")</f>
        <v>#VALUE!</v>
      </c>
      <c r="R1250" s="8" t="e">
        <f aca="false">IF(Q1250&lt;&gt;"", N1250 - Q1250, "")</f>
        <v>#VALUE!</v>
      </c>
    </row>
    <row collapsed="false" customFormat="false" customHeight="true" hidden="false" ht="14.4" outlineLevel="0" r="1251">
      <c r="A1251" s="9" t="n">
        <v>38373</v>
      </c>
      <c r="B1251" s="5" t="n">
        <v>71.31</v>
      </c>
      <c r="C1251" s="5" t="n">
        <v>71.6</v>
      </c>
      <c r="D1251" s="5" t="n">
        <v>70</v>
      </c>
      <c r="E1251" s="5" t="n">
        <v>70.49</v>
      </c>
      <c r="F1251" s="5" t="n">
        <v>32547600</v>
      </c>
      <c r="G1251" s="5" t="n">
        <v>35.09</v>
      </c>
      <c r="I1251" s="10" t="e">
        <f aca="false">IF(ROW(E1251) - 1 &gt;= $I$1,SUM(E1251:E1251(E1251,1 - $I$1, 0)) / $I$1,"")</f>
        <v>#VALUE!</v>
      </c>
      <c r="J1251" s="10" t="e">
        <f aca="false">IF(ROW(E1251) - 1 &gt;= $J$1,SUM(E1251:E1251(E1251,1 - $J$1, 0)) / $J$1,"")</f>
        <v>#VALUE!</v>
      </c>
      <c r="L1251" s="11" t="e">
        <f aca="true">IF(ROW(E1251) - 1 &gt;= $L$1,IF(OFFSET(I1251, -1, 0) = "", I1251, ((E1251 - L1250) * $K$4) + L1250), "")</f>
        <v>#VALUE!</v>
      </c>
      <c r="M1251" s="11" t="e">
        <f aca="true">IF(ROW(E1251) - 1 &gt;= $M$1,IF(OFFSET(J1251, -1, 0) = "", J1251, ((E1251 - M1250) * $K$6) + M1250), "")</f>
        <v>#VALUE!</v>
      </c>
      <c r="N1251" s="7" t="e">
        <f aca="false">IF(M1251&lt;&gt;"", L1251-M1251, "")</f>
        <v>#VALUE!</v>
      </c>
      <c r="P1251" s="4" t="e">
        <f aca="false">IF(ROW(E1251) - 1 &gt;= $P$1, IF(OFFSET(N1251, 1- $P$1, 0) &lt;&gt; "", SUM(N1251:N1251(N1251, 1 - $P$1, 0)) / $P$1, ""), "")</f>
        <v>#VALUE!</v>
      </c>
      <c r="Q1251" s="8" t="e">
        <f aca="true">IF(ROW(N1251) - 1 &gt;= $P$1,IF(OFFSET(P1251, -1, 0) = "", P1251, ((N1251 - Q1250) * $O$5) + Q1250), "")</f>
        <v>#VALUE!</v>
      </c>
      <c r="R1251" s="8" t="e">
        <f aca="false">IF(Q1251&lt;&gt;"", N1251 - Q1251, "")</f>
        <v>#VALUE!</v>
      </c>
    </row>
    <row collapsed="false" customFormat="false" customHeight="true" hidden="false" ht="14.4" outlineLevel="0" r="1252">
      <c r="A1252" s="9" t="n">
        <v>38376</v>
      </c>
      <c r="B1252" s="5" t="n">
        <v>70.98</v>
      </c>
      <c r="C1252" s="5" t="n">
        <v>71.78</v>
      </c>
      <c r="D1252" s="5" t="n">
        <v>70.55</v>
      </c>
      <c r="E1252" s="5" t="n">
        <v>70.76</v>
      </c>
      <c r="F1252" s="5" t="n">
        <v>30058200</v>
      </c>
      <c r="G1252" s="5" t="n">
        <v>35.23</v>
      </c>
      <c r="I1252" s="10" t="e">
        <f aca="false">IF(ROW(E1252) - 1 &gt;= $I$1,SUM(E1252:E1252(E1252,1 - $I$1, 0)) / $I$1,"")</f>
        <v>#VALUE!</v>
      </c>
      <c r="J1252" s="10" t="e">
        <f aca="false">IF(ROW(E1252) - 1 &gt;= $J$1,SUM(E1252:E1252(E1252,1 - $J$1, 0)) / $J$1,"")</f>
        <v>#VALUE!</v>
      </c>
      <c r="L1252" s="11" t="e">
        <f aca="true">IF(ROW(E1252) - 1 &gt;= $L$1,IF(OFFSET(I1252, -1, 0) = "", I1252, ((E1252 - L1251) * $K$4) + L1251), "")</f>
        <v>#VALUE!</v>
      </c>
      <c r="M1252" s="11" t="e">
        <f aca="true">IF(ROW(E1252) - 1 &gt;= $M$1,IF(OFFSET(J1252, -1, 0) = "", J1252, ((E1252 - M1251) * $K$6) + M1251), "")</f>
        <v>#VALUE!</v>
      </c>
      <c r="N1252" s="7" t="e">
        <f aca="false">IF(M1252&lt;&gt;"", L1252-M1252, "")</f>
        <v>#VALUE!</v>
      </c>
      <c r="P1252" s="4" t="e">
        <f aca="false">IF(ROW(E1252) - 1 &gt;= $P$1, IF(OFFSET(N1252, 1- $P$1, 0) &lt;&gt; "", SUM(N1252:N1252(N1252, 1 - $P$1, 0)) / $P$1, ""), "")</f>
        <v>#VALUE!</v>
      </c>
      <c r="Q1252" s="8" t="e">
        <f aca="true">IF(ROW(N1252) - 1 &gt;= $P$1,IF(OFFSET(P1252, -1, 0) = "", P1252, ((N1252 - Q1251) * $O$5) + Q1251), "")</f>
        <v>#VALUE!</v>
      </c>
      <c r="R1252" s="8" t="e">
        <f aca="false">IF(Q1252&lt;&gt;"", N1252 - Q1252, "")</f>
        <v>#VALUE!</v>
      </c>
    </row>
    <row collapsed="false" customFormat="false" customHeight="true" hidden="false" ht="14.4" outlineLevel="0" r="1253">
      <c r="A1253" s="9" t="n">
        <v>38377</v>
      </c>
      <c r="B1253" s="5" t="n">
        <v>71.37</v>
      </c>
      <c r="C1253" s="5" t="n">
        <v>72.84</v>
      </c>
      <c r="D1253" s="5" t="n">
        <v>70.94</v>
      </c>
      <c r="E1253" s="5" t="n">
        <v>72.05</v>
      </c>
      <c r="F1253" s="5" t="n">
        <v>34615400</v>
      </c>
      <c r="G1253" s="5" t="n">
        <v>35.87</v>
      </c>
      <c r="I1253" s="10" t="e">
        <f aca="false">IF(ROW(E1253) - 1 &gt;= $I$1,SUM(E1253:E1253(E1253,1 - $I$1, 0)) / $I$1,"")</f>
        <v>#VALUE!</v>
      </c>
      <c r="J1253" s="10" t="e">
        <f aca="false">IF(ROW(E1253) - 1 &gt;= $J$1,SUM(E1253:E1253(E1253,1 - $J$1, 0)) / $J$1,"")</f>
        <v>#VALUE!</v>
      </c>
      <c r="L1253" s="11" t="e">
        <f aca="true">IF(ROW(E1253) - 1 &gt;= $L$1,IF(OFFSET(I1253, -1, 0) = "", I1253, ((E1253 - L1252) * $K$4) + L1252), "")</f>
        <v>#VALUE!</v>
      </c>
      <c r="M1253" s="11" t="e">
        <f aca="true">IF(ROW(E1253) - 1 &gt;= $M$1,IF(OFFSET(J1253, -1, 0) = "", J1253, ((E1253 - M1252) * $K$6) + M1252), "")</f>
        <v>#VALUE!</v>
      </c>
      <c r="N1253" s="7" t="e">
        <f aca="false">IF(M1253&lt;&gt;"", L1253-M1253, "")</f>
        <v>#VALUE!</v>
      </c>
      <c r="P1253" s="4" t="e">
        <f aca="false">IF(ROW(E1253) - 1 &gt;= $P$1, IF(OFFSET(N1253, 1- $P$1, 0) &lt;&gt; "", SUM(N1253:N1253(N1253, 1 - $P$1, 0)) / $P$1, ""), "")</f>
        <v>#VALUE!</v>
      </c>
      <c r="Q1253" s="8" t="e">
        <f aca="true">IF(ROW(N1253) - 1 &gt;= $P$1,IF(OFFSET(P1253, -1, 0) = "", P1253, ((N1253 - Q1252) * $O$5) + Q1252), "")</f>
        <v>#VALUE!</v>
      </c>
      <c r="R1253" s="8" t="e">
        <f aca="false">IF(Q1253&lt;&gt;"", N1253 - Q1253, "")</f>
        <v>#VALUE!</v>
      </c>
    </row>
    <row collapsed="false" customFormat="false" customHeight="true" hidden="false" ht="14.4" outlineLevel="0" r="1254">
      <c r="A1254" s="9" t="n">
        <v>38378</v>
      </c>
      <c r="B1254" s="5" t="n">
        <v>72.66</v>
      </c>
      <c r="C1254" s="5" t="n">
        <v>72.75</v>
      </c>
      <c r="D1254" s="5" t="n">
        <v>71.22</v>
      </c>
      <c r="E1254" s="5" t="n">
        <v>72.25</v>
      </c>
      <c r="F1254" s="5" t="n">
        <v>26410600</v>
      </c>
      <c r="G1254" s="5" t="n">
        <v>35.97</v>
      </c>
      <c r="I1254" s="10" t="e">
        <f aca="false">IF(ROW(E1254) - 1 &gt;= $I$1,SUM(E1254:E1254(E1254,1 - $I$1, 0)) / $I$1,"")</f>
        <v>#VALUE!</v>
      </c>
      <c r="J1254" s="10" t="e">
        <f aca="false">IF(ROW(E1254) - 1 &gt;= $J$1,SUM(E1254:E1254(E1254,1 - $J$1, 0)) / $J$1,"")</f>
        <v>#VALUE!</v>
      </c>
      <c r="L1254" s="11" t="e">
        <f aca="true">IF(ROW(E1254) - 1 &gt;= $L$1,IF(OFFSET(I1254, -1, 0) = "", I1254, ((E1254 - L1253) * $K$4) + L1253), "")</f>
        <v>#VALUE!</v>
      </c>
      <c r="M1254" s="11" t="e">
        <f aca="true">IF(ROW(E1254) - 1 &gt;= $M$1,IF(OFFSET(J1254, -1, 0) = "", J1254, ((E1254 - M1253) * $K$6) + M1253), "")</f>
        <v>#VALUE!</v>
      </c>
      <c r="N1254" s="7" t="e">
        <f aca="false">IF(M1254&lt;&gt;"", L1254-M1254, "")</f>
        <v>#VALUE!</v>
      </c>
      <c r="P1254" s="4" t="e">
        <f aca="false">IF(ROW(E1254) - 1 &gt;= $P$1, IF(OFFSET(N1254, 1- $P$1, 0) &lt;&gt; "", SUM(N1254:N1254(N1254, 1 - $P$1, 0)) / $P$1, ""), "")</f>
        <v>#VALUE!</v>
      </c>
      <c r="Q1254" s="8" t="e">
        <f aca="true">IF(ROW(N1254) - 1 &gt;= $P$1,IF(OFFSET(P1254, -1, 0) = "", P1254, ((N1254 - Q1253) * $O$5) + Q1253), "")</f>
        <v>#VALUE!</v>
      </c>
      <c r="R1254" s="8" t="e">
        <f aca="false">IF(Q1254&lt;&gt;"", N1254 - Q1254, "")</f>
        <v>#VALUE!</v>
      </c>
    </row>
    <row collapsed="false" customFormat="false" customHeight="true" hidden="false" ht="14.4" outlineLevel="0" r="1255">
      <c r="A1255" s="9" t="n">
        <v>38379</v>
      </c>
      <c r="B1255" s="5" t="n">
        <v>72.16</v>
      </c>
      <c r="C1255" s="5" t="n">
        <v>72.92</v>
      </c>
      <c r="D1255" s="5" t="n">
        <v>71.55</v>
      </c>
      <c r="E1255" s="5" t="n">
        <v>72.64</v>
      </c>
      <c r="F1255" s="5" t="n">
        <v>17722400</v>
      </c>
      <c r="G1255" s="5" t="n">
        <v>36.16</v>
      </c>
      <c r="I1255" s="10" t="e">
        <f aca="false">IF(ROW(E1255) - 1 &gt;= $I$1,SUM(E1255:E1255(E1255,1 - $I$1, 0)) / $I$1,"")</f>
        <v>#VALUE!</v>
      </c>
      <c r="J1255" s="10" t="e">
        <f aca="false">IF(ROW(E1255) - 1 &gt;= $J$1,SUM(E1255:E1255(E1255,1 - $J$1, 0)) / $J$1,"")</f>
        <v>#VALUE!</v>
      </c>
      <c r="L1255" s="11" t="e">
        <f aca="true">IF(ROW(E1255) - 1 &gt;= $L$1,IF(OFFSET(I1255, -1, 0) = "", I1255, ((E1255 - L1254) * $K$4) + L1254), "")</f>
        <v>#VALUE!</v>
      </c>
      <c r="M1255" s="11" t="e">
        <f aca="true">IF(ROW(E1255) - 1 &gt;= $M$1,IF(OFFSET(J1255, -1, 0) = "", J1255, ((E1255 - M1254) * $K$6) + M1254), "")</f>
        <v>#VALUE!</v>
      </c>
      <c r="N1255" s="7" t="e">
        <f aca="false">IF(M1255&lt;&gt;"", L1255-M1255, "")</f>
        <v>#VALUE!</v>
      </c>
      <c r="P1255" s="4" t="e">
        <f aca="false">IF(ROW(E1255) - 1 &gt;= $P$1, IF(OFFSET(N1255, 1- $P$1, 0) &lt;&gt; "", SUM(N1255:N1255(N1255, 1 - $P$1, 0)) / $P$1, ""), "")</f>
        <v>#VALUE!</v>
      </c>
      <c r="Q1255" s="8" t="e">
        <f aca="true">IF(ROW(N1255) - 1 &gt;= $P$1,IF(OFFSET(P1255, -1, 0) = "", P1255, ((N1255 - Q1254) * $O$5) + Q1254), "")</f>
        <v>#VALUE!</v>
      </c>
      <c r="R1255" s="8" t="e">
        <f aca="false">IF(Q1255&lt;&gt;"", N1255 - Q1255, "")</f>
        <v>#VALUE!</v>
      </c>
    </row>
    <row collapsed="false" customFormat="false" customHeight="true" hidden="false" ht="14.4" outlineLevel="0" r="1256">
      <c r="A1256" s="9" t="n">
        <v>38380</v>
      </c>
      <c r="B1256" s="5" t="n">
        <v>72.62</v>
      </c>
      <c r="C1256" s="5" t="n">
        <v>73.98</v>
      </c>
      <c r="D1256" s="5" t="n">
        <v>72.44</v>
      </c>
      <c r="E1256" s="5" t="n">
        <v>73.98</v>
      </c>
      <c r="F1256" s="5" t="n">
        <v>28629000</v>
      </c>
      <c r="G1256" s="5" t="n">
        <v>36.83</v>
      </c>
      <c r="I1256" s="10" t="e">
        <f aca="false">IF(ROW(E1256) - 1 &gt;= $I$1,SUM(E1256:E1256(E1256,1 - $I$1, 0)) / $I$1,"")</f>
        <v>#VALUE!</v>
      </c>
      <c r="J1256" s="10" t="e">
        <f aca="false">IF(ROW(E1256) - 1 &gt;= $J$1,SUM(E1256:E1256(E1256,1 - $J$1, 0)) / $J$1,"")</f>
        <v>#VALUE!</v>
      </c>
      <c r="L1256" s="11" t="e">
        <f aca="true">IF(ROW(E1256) - 1 &gt;= $L$1,IF(OFFSET(I1256, -1, 0) = "", I1256, ((E1256 - L1255) * $K$4) + L1255), "")</f>
        <v>#VALUE!</v>
      </c>
      <c r="M1256" s="11" t="e">
        <f aca="true">IF(ROW(E1256) - 1 &gt;= $M$1,IF(OFFSET(J1256, -1, 0) = "", J1256, ((E1256 - M1255) * $K$6) + M1255), "")</f>
        <v>#VALUE!</v>
      </c>
      <c r="N1256" s="7" t="e">
        <f aca="false">IF(M1256&lt;&gt;"", L1256-M1256, "")</f>
        <v>#VALUE!</v>
      </c>
      <c r="P1256" s="4" t="e">
        <f aca="false">IF(ROW(E1256) - 1 &gt;= $P$1, IF(OFFSET(N1256, 1- $P$1, 0) &lt;&gt; "", SUM(N1256:N1256(N1256, 1 - $P$1, 0)) / $P$1, ""), "")</f>
        <v>#VALUE!</v>
      </c>
      <c r="Q1256" s="8" t="e">
        <f aca="true">IF(ROW(N1256) - 1 &gt;= $P$1,IF(OFFSET(P1256, -1, 0) = "", P1256, ((N1256 - Q1255) * $O$5) + Q1255), "")</f>
        <v>#VALUE!</v>
      </c>
      <c r="R1256" s="8" t="e">
        <f aca="false">IF(Q1256&lt;&gt;"", N1256 - Q1256, "")</f>
        <v>#VALUE!</v>
      </c>
    </row>
    <row collapsed="false" customFormat="false" customHeight="true" hidden="false" ht="14.4" outlineLevel="0" r="1257">
      <c r="A1257" s="9" t="n">
        <v>38383</v>
      </c>
      <c r="B1257" s="5" t="n">
        <v>74.58</v>
      </c>
      <c r="C1257" s="5" t="n">
        <v>77.89</v>
      </c>
      <c r="D1257" s="5" t="n">
        <v>74.51</v>
      </c>
      <c r="E1257" s="5" t="n">
        <v>76.9</v>
      </c>
      <c r="F1257" s="5" t="n">
        <v>60039200</v>
      </c>
      <c r="G1257" s="5" t="n">
        <v>38.29</v>
      </c>
      <c r="I1257" s="10" t="e">
        <f aca="false">IF(ROW(E1257) - 1 &gt;= $I$1,SUM(E1257:E1257(E1257,1 - $I$1, 0)) / $I$1,"")</f>
        <v>#VALUE!</v>
      </c>
      <c r="J1257" s="10" t="e">
        <f aca="false">IF(ROW(E1257) - 1 &gt;= $J$1,SUM(E1257:E1257(E1257,1 - $J$1, 0)) / $J$1,"")</f>
        <v>#VALUE!</v>
      </c>
      <c r="L1257" s="11" t="e">
        <f aca="true">IF(ROW(E1257) - 1 &gt;= $L$1,IF(OFFSET(I1257, -1, 0) = "", I1257, ((E1257 - L1256) * $K$4) + L1256), "")</f>
        <v>#VALUE!</v>
      </c>
      <c r="M1257" s="11" t="e">
        <f aca="true">IF(ROW(E1257) - 1 &gt;= $M$1,IF(OFFSET(J1257, -1, 0) = "", J1257, ((E1257 - M1256) * $K$6) + M1256), "")</f>
        <v>#VALUE!</v>
      </c>
      <c r="N1257" s="7" t="e">
        <f aca="false">IF(M1257&lt;&gt;"", L1257-M1257, "")</f>
        <v>#VALUE!</v>
      </c>
      <c r="P1257" s="4" t="e">
        <f aca="false">IF(ROW(E1257) - 1 &gt;= $P$1, IF(OFFSET(N1257, 1- $P$1, 0) &lt;&gt; "", SUM(N1257:N1257(N1257, 1 - $P$1, 0)) / $P$1, ""), "")</f>
        <v>#VALUE!</v>
      </c>
      <c r="Q1257" s="8" t="e">
        <f aca="true">IF(ROW(N1257) - 1 &gt;= $P$1,IF(OFFSET(P1257, -1, 0) = "", P1257, ((N1257 - Q1256) * $O$5) + Q1256), "")</f>
        <v>#VALUE!</v>
      </c>
      <c r="R1257" s="8" t="e">
        <f aca="false">IF(Q1257&lt;&gt;"", N1257 - Q1257, "")</f>
        <v>#VALUE!</v>
      </c>
    </row>
    <row collapsed="false" customFormat="false" customHeight="true" hidden="false" ht="14.4" outlineLevel="0" r="1258">
      <c r="A1258" s="9" t="n">
        <v>38384</v>
      </c>
      <c r="B1258" s="5" t="n">
        <v>77.05</v>
      </c>
      <c r="C1258" s="5" t="n">
        <v>77.77</v>
      </c>
      <c r="D1258" s="5" t="n">
        <v>76.58</v>
      </c>
      <c r="E1258" s="5" t="n">
        <v>77.53</v>
      </c>
      <c r="F1258" s="5" t="n">
        <v>24228400</v>
      </c>
      <c r="G1258" s="5" t="n">
        <v>38.6</v>
      </c>
      <c r="I1258" s="10" t="e">
        <f aca="false">IF(ROW(E1258) - 1 &gt;= $I$1,SUM(E1258:E1258(E1258,1 - $I$1, 0)) / $I$1,"")</f>
        <v>#VALUE!</v>
      </c>
      <c r="J1258" s="10" t="e">
        <f aca="false">IF(ROW(E1258) - 1 &gt;= $J$1,SUM(E1258:E1258(E1258,1 - $J$1, 0)) / $J$1,"")</f>
        <v>#VALUE!</v>
      </c>
      <c r="L1258" s="11" t="e">
        <f aca="true">IF(ROW(E1258) - 1 &gt;= $L$1,IF(OFFSET(I1258, -1, 0) = "", I1258, ((E1258 - L1257) * $K$4) + L1257), "")</f>
        <v>#VALUE!</v>
      </c>
      <c r="M1258" s="11" t="e">
        <f aca="true">IF(ROW(E1258) - 1 &gt;= $M$1,IF(OFFSET(J1258, -1, 0) = "", J1258, ((E1258 - M1257) * $K$6) + M1257), "")</f>
        <v>#VALUE!</v>
      </c>
      <c r="N1258" s="7" t="e">
        <f aca="false">IF(M1258&lt;&gt;"", L1258-M1258, "")</f>
        <v>#VALUE!</v>
      </c>
      <c r="P1258" s="4" t="e">
        <f aca="false">IF(ROW(E1258) - 1 &gt;= $P$1, IF(OFFSET(N1258, 1- $P$1, 0) &lt;&gt; "", SUM(N1258:N1258(N1258, 1 - $P$1, 0)) / $P$1, ""), "")</f>
        <v>#VALUE!</v>
      </c>
      <c r="Q1258" s="8" t="e">
        <f aca="true">IF(ROW(N1258) - 1 &gt;= $P$1,IF(OFFSET(P1258, -1, 0) = "", P1258, ((N1258 - Q1257) * $O$5) + Q1257), "")</f>
        <v>#VALUE!</v>
      </c>
      <c r="R1258" s="8" t="e">
        <f aca="false">IF(Q1258&lt;&gt;"", N1258 - Q1258, "")</f>
        <v>#VALUE!</v>
      </c>
    </row>
    <row collapsed="false" customFormat="false" customHeight="true" hidden="false" ht="14.4" outlineLevel="0" r="1259">
      <c r="A1259" s="9" t="n">
        <v>38385</v>
      </c>
      <c r="B1259" s="5" t="n">
        <v>77.95</v>
      </c>
      <c r="C1259" s="5" t="n">
        <v>79.91</v>
      </c>
      <c r="D1259" s="5" t="n">
        <v>77.69</v>
      </c>
      <c r="E1259" s="5" t="n">
        <v>79.63</v>
      </c>
      <c r="F1259" s="5" t="n">
        <v>36430800</v>
      </c>
      <c r="G1259" s="5" t="n">
        <v>39.64</v>
      </c>
      <c r="I1259" s="10" t="e">
        <f aca="false">IF(ROW(E1259) - 1 &gt;= $I$1,SUM(E1259:E1259(E1259,1 - $I$1, 0)) / $I$1,"")</f>
        <v>#VALUE!</v>
      </c>
      <c r="J1259" s="10" t="e">
        <f aca="false">IF(ROW(E1259) - 1 &gt;= $J$1,SUM(E1259:E1259(E1259,1 - $J$1, 0)) / $J$1,"")</f>
        <v>#VALUE!</v>
      </c>
      <c r="L1259" s="11" t="e">
        <f aca="true">IF(ROW(E1259) - 1 &gt;= $L$1,IF(OFFSET(I1259, -1, 0) = "", I1259, ((E1259 - L1258) * $K$4) + L1258), "")</f>
        <v>#VALUE!</v>
      </c>
      <c r="M1259" s="11" t="e">
        <f aca="true">IF(ROW(E1259) - 1 &gt;= $M$1,IF(OFFSET(J1259, -1, 0) = "", J1259, ((E1259 - M1258) * $K$6) + M1258), "")</f>
        <v>#VALUE!</v>
      </c>
      <c r="N1259" s="7" t="e">
        <f aca="false">IF(M1259&lt;&gt;"", L1259-M1259, "")</f>
        <v>#VALUE!</v>
      </c>
      <c r="P1259" s="4" t="e">
        <f aca="false">IF(ROW(E1259) - 1 &gt;= $P$1, IF(OFFSET(N1259, 1- $P$1, 0) &lt;&gt; "", SUM(N1259:N1259(N1259, 1 - $P$1, 0)) / $P$1, ""), "")</f>
        <v>#VALUE!</v>
      </c>
      <c r="Q1259" s="8" t="e">
        <f aca="true">IF(ROW(N1259) - 1 &gt;= $P$1,IF(OFFSET(P1259, -1, 0) = "", P1259, ((N1259 - Q1258) * $O$5) + Q1258), "")</f>
        <v>#VALUE!</v>
      </c>
      <c r="R1259" s="8" t="e">
        <f aca="false">IF(Q1259&lt;&gt;"", N1259 - Q1259, "")</f>
        <v>#VALUE!</v>
      </c>
    </row>
    <row collapsed="false" customFormat="false" customHeight="true" hidden="false" ht="14.4" outlineLevel="0" r="1260">
      <c r="A1260" s="9" t="n">
        <v>38386</v>
      </c>
      <c r="B1260" s="5" t="n">
        <v>79.1</v>
      </c>
      <c r="C1260" s="5" t="n">
        <v>79.43</v>
      </c>
      <c r="D1260" s="5" t="n">
        <v>77.33</v>
      </c>
      <c r="E1260" s="5" t="n">
        <v>77.81</v>
      </c>
      <c r="F1260" s="5" t="n">
        <v>26130400</v>
      </c>
      <c r="G1260" s="5" t="n">
        <v>38.74</v>
      </c>
      <c r="I1260" s="10" t="e">
        <f aca="false">IF(ROW(E1260) - 1 &gt;= $I$1,SUM(E1260:E1260(E1260,1 - $I$1, 0)) / $I$1,"")</f>
        <v>#VALUE!</v>
      </c>
      <c r="J1260" s="10" t="e">
        <f aca="false">IF(ROW(E1260) - 1 &gt;= $J$1,SUM(E1260:E1260(E1260,1 - $J$1, 0)) / $J$1,"")</f>
        <v>#VALUE!</v>
      </c>
      <c r="L1260" s="11" t="e">
        <f aca="true">IF(ROW(E1260) - 1 &gt;= $L$1,IF(OFFSET(I1260, -1, 0) = "", I1260, ((E1260 - L1259) * $K$4) + L1259), "")</f>
        <v>#VALUE!</v>
      </c>
      <c r="M1260" s="11" t="e">
        <f aca="true">IF(ROW(E1260) - 1 &gt;= $M$1,IF(OFFSET(J1260, -1, 0) = "", J1260, ((E1260 - M1259) * $K$6) + M1259), "")</f>
        <v>#VALUE!</v>
      </c>
      <c r="N1260" s="7" t="e">
        <f aca="false">IF(M1260&lt;&gt;"", L1260-M1260, "")</f>
        <v>#VALUE!</v>
      </c>
      <c r="P1260" s="4" t="e">
        <f aca="false">IF(ROW(E1260) - 1 &gt;= $P$1, IF(OFFSET(N1260, 1- $P$1, 0) &lt;&gt; "", SUM(N1260:N1260(N1260, 1 - $P$1, 0)) / $P$1, ""), "")</f>
        <v>#VALUE!</v>
      </c>
      <c r="Q1260" s="8" t="e">
        <f aca="true">IF(ROW(N1260) - 1 &gt;= $P$1,IF(OFFSET(P1260, -1, 0) = "", P1260, ((N1260 - Q1259) * $O$5) + Q1259), "")</f>
        <v>#VALUE!</v>
      </c>
      <c r="R1260" s="8" t="e">
        <f aca="false">IF(Q1260&lt;&gt;"", N1260 - Q1260, "")</f>
        <v>#VALUE!</v>
      </c>
    </row>
    <row collapsed="false" customFormat="false" customHeight="true" hidden="false" ht="14.4" outlineLevel="0" r="1261">
      <c r="A1261" s="9" t="n">
        <v>38387</v>
      </c>
      <c r="B1261" s="5" t="n">
        <v>77.87</v>
      </c>
      <c r="C1261" s="5" t="n">
        <v>78.93</v>
      </c>
      <c r="D1261" s="5" t="n">
        <v>77.53</v>
      </c>
      <c r="E1261" s="5" t="n">
        <v>78.84</v>
      </c>
      <c r="F1261" s="5" t="n">
        <v>20127000</v>
      </c>
      <c r="G1261" s="5" t="n">
        <v>39.25</v>
      </c>
      <c r="I1261" s="10" t="e">
        <f aca="false">IF(ROW(E1261) - 1 &gt;= $I$1,SUM(E1261:E1261(E1261,1 - $I$1, 0)) / $I$1,"")</f>
        <v>#VALUE!</v>
      </c>
      <c r="J1261" s="10" t="e">
        <f aca="false">IF(ROW(E1261) - 1 &gt;= $J$1,SUM(E1261:E1261(E1261,1 - $J$1, 0)) / $J$1,"")</f>
        <v>#VALUE!</v>
      </c>
      <c r="L1261" s="11" t="e">
        <f aca="true">IF(ROW(E1261) - 1 &gt;= $L$1,IF(OFFSET(I1261, -1, 0) = "", I1261, ((E1261 - L1260) * $K$4) + L1260), "")</f>
        <v>#VALUE!</v>
      </c>
      <c r="M1261" s="11" t="e">
        <f aca="true">IF(ROW(E1261) - 1 &gt;= $M$1,IF(OFFSET(J1261, -1, 0) = "", J1261, ((E1261 - M1260) * $K$6) + M1260), "")</f>
        <v>#VALUE!</v>
      </c>
      <c r="N1261" s="7" t="e">
        <f aca="false">IF(M1261&lt;&gt;"", L1261-M1261, "")</f>
        <v>#VALUE!</v>
      </c>
      <c r="P1261" s="4" t="e">
        <f aca="false">IF(ROW(E1261) - 1 &gt;= $P$1, IF(OFFSET(N1261, 1- $P$1, 0) &lt;&gt; "", SUM(N1261:N1261(N1261, 1 - $P$1, 0)) / $P$1, ""), "")</f>
        <v>#VALUE!</v>
      </c>
      <c r="Q1261" s="8" t="e">
        <f aca="true">IF(ROW(N1261) - 1 &gt;= $P$1,IF(OFFSET(P1261, -1, 0) = "", P1261, ((N1261 - Q1260) * $O$5) + Q1260), "")</f>
        <v>#VALUE!</v>
      </c>
      <c r="R1261" s="8" t="e">
        <f aca="false">IF(Q1261&lt;&gt;"", N1261 - Q1261, "")</f>
        <v>#VALUE!</v>
      </c>
    </row>
    <row collapsed="false" customFormat="false" customHeight="true" hidden="false" ht="14.4" outlineLevel="0" r="1262">
      <c r="A1262" s="9" t="n">
        <v>38390</v>
      </c>
      <c r="B1262" s="5" t="n">
        <v>78.93</v>
      </c>
      <c r="C1262" s="5" t="n">
        <v>79.35</v>
      </c>
      <c r="D1262" s="5" t="n">
        <v>77.5</v>
      </c>
      <c r="E1262" s="5" t="n">
        <v>78.94</v>
      </c>
      <c r="F1262" s="5" t="n">
        <v>18730600</v>
      </c>
      <c r="G1262" s="5" t="n">
        <v>39.3</v>
      </c>
      <c r="I1262" s="10" t="e">
        <f aca="false">IF(ROW(E1262) - 1 &gt;= $I$1,SUM(E1262:E1262(E1262,1 - $I$1, 0)) / $I$1,"")</f>
        <v>#VALUE!</v>
      </c>
      <c r="J1262" s="10" t="e">
        <f aca="false">IF(ROW(E1262) - 1 &gt;= $J$1,SUM(E1262:E1262(E1262,1 - $J$1, 0)) / $J$1,"")</f>
        <v>#VALUE!</v>
      </c>
      <c r="L1262" s="11" t="e">
        <f aca="true">IF(ROW(E1262) - 1 &gt;= $L$1,IF(OFFSET(I1262, -1, 0) = "", I1262, ((E1262 - L1261) * $K$4) + L1261), "")</f>
        <v>#VALUE!</v>
      </c>
      <c r="M1262" s="11" t="e">
        <f aca="true">IF(ROW(E1262) - 1 &gt;= $M$1,IF(OFFSET(J1262, -1, 0) = "", J1262, ((E1262 - M1261) * $K$6) + M1261), "")</f>
        <v>#VALUE!</v>
      </c>
      <c r="N1262" s="7" t="e">
        <f aca="false">IF(M1262&lt;&gt;"", L1262-M1262, "")</f>
        <v>#VALUE!</v>
      </c>
      <c r="P1262" s="4" t="e">
        <f aca="false">IF(ROW(E1262) - 1 &gt;= $P$1, IF(OFFSET(N1262, 1- $P$1, 0) &lt;&gt; "", SUM(N1262:N1262(N1262, 1 - $P$1, 0)) / $P$1, ""), "")</f>
        <v>#VALUE!</v>
      </c>
      <c r="Q1262" s="8" t="e">
        <f aca="true">IF(ROW(N1262) - 1 &gt;= $P$1,IF(OFFSET(P1262, -1, 0) = "", P1262, ((N1262 - Q1261) * $O$5) + Q1261), "")</f>
        <v>#VALUE!</v>
      </c>
      <c r="R1262" s="8" t="e">
        <f aca="false">IF(Q1262&lt;&gt;"", N1262 - Q1262, "")</f>
        <v>#VALUE!</v>
      </c>
    </row>
    <row collapsed="false" customFormat="false" customHeight="true" hidden="false" ht="14.4" outlineLevel="0" r="1263">
      <c r="A1263" s="9" t="n">
        <v>38391</v>
      </c>
      <c r="B1263" s="5" t="n">
        <v>79.07</v>
      </c>
      <c r="C1263" s="5" t="n">
        <v>81.38</v>
      </c>
      <c r="D1263" s="5" t="n">
        <v>78.79</v>
      </c>
      <c r="E1263" s="5" t="n">
        <v>80.9</v>
      </c>
      <c r="F1263" s="5" t="n">
        <v>31786400</v>
      </c>
      <c r="G1263" s="5" t="n">
        <v>40.28</v>
      </c>
      <c r="I1263" s="10" t="e">
        <f aca="false">IF(ROW(E1263) - 1 &gt;= $I$1,SUM(E1263:E1263(E1263,1 - $I$1, 0)) / $I$1,"")</f>
        <v>#VALUE!</v>
      </c>
      <c r="J1263" s="10" t="e">
        <f aca="false">IF(ROW(E1263) - 1 &gt;= $J$1,SUM(E1263:E1263(E1263,1 - $J$1, 0)) / $J$1,"")</f>
        <v>#VALUE!</v>
      </c>
      <c r="L1263" s="11" t="e">
        <f aca="true">IF(ROW(E1263) - 1 &gt;= $L$1,IF(OFFSET(I1263, -1, 0) = "", I1263, ((E1263 - L1262) * $K$4) + L1262), "")</f>
        <v>#VALUE!</v>
      </c>
      <c r="M1263" s="11" t="e">
        <f aca="true">IF(ROW(E1263) - 1 &gt;= $M$1,IF(OFFSET(J1263, -1, 0) = "", J1263, ((E1263 - M1262) * $K$6) + M1262), "")</f>
        <v>#VALUE!</v>
      </c>
      <c r="N1263" s="7" t="e">
        <f aca="false">IF(M1263&lt;&gt;"", L1263-M1263, "")</f>
        <v>#VALUE!</v>
      </c>
      <c r="P1263" s="4" t="e">
        <f aca="false">IF(ROW(E1263) - 1 &gt;= $P$1, IF(OFFSET(N1263, 1- $P$1, 0) &lt;&gt; "", SUM(N1263:N1263(N1263, 1 - $P$1, 0)) / $P$1, ""), "")</f>
        <v>#VALUE!</v>
      </c>
      <c r="Q1263" s="8" t="e">
        <f aca="true">IF(ROW(N1263) - 1 &gt;= $P$1,IF(OFFSET(P1263, -1, 0) = "", P1263, ((N1263 - Q1262) * $O$5) + Q1262), "")</f>
        <v>#VALUE!</v>
      </c>
      <c r="R1263" s="8" t="e">
        <f aca="false">IF(Q1263&lt;&gt;"", N1263 - Q1263, "")</f>
        <v>#VALUE!</v>
      </c>
    </row>
    <row collapsed="false" customFormat="false" customHeight="true" hidden="false" ht="14.4" outlineLevel="0" r="1264">
      <c r="A1264" s="9" t="n">
        <v>38392</v>
      </c>
      <c r="B1264" s="5" t="n">
        <v>81.04</v>
      </c>
      <c r="C1264" s="5" t="n">
        <v>81.99</v>
      </c>
      <c r="D1264" s="5" t="n">
        <v>78.1</v>
      </c>
      <c r="E1264" s="5" t="n">
        <v>78.74</v>
      </c>
      <c r="F1264" s="5" t="n">
        <v>42552000</v>
      </c>
      <c r="G1264" s="5" t="n">
        <v>39.2</v>
      </c>
      <c r="I1264" s="10" t="e">
        <f aca="false">IF(ROW(E1264) - 1 &gt;= $I$1,SUM(E1264:E1264(E1264,1 - $I$1, 0)) / $I$1,"")</f>
        <v>#VALUE!</v>
      </c>
      <c r="J1264" s="10" t="e">
        <f aca="false">IF(ROW(E1264) - 1 &gt;= $J$1,SUM(E1264:E1264(E1264,1 - $J$1, 0)) / $J$1,"")</f>
        <v>#VALUE!</v>
      </c>
      <c r="L1264" s="11" t="e">
        <f aca="true">IF(ROW(E1264) - 1 &gt;= $L$1,IF(OFFSET(I1264, -1, 0) = "", I1264, ((E1264 - L1263) * $K$4) + L1263), "")</f>
        <v>#VALUE!</v>
      </c>
      <c r="M1264" s="11" t="e">
        <f aca="true">IF(ROW(E1264) - 1 &gt;= $M$1,IF(OFFSET(J1264, -1, 0) = "", J1264, ((E1264 - M1263) * $K$6) + M1263), "")</f>
        <v>#VALUE!</v>
      </c>
      <c r="N1264" s="7" t="e">
        <f aca="false">IF(M1264&lt;&gt;"", L1264-M1264, "")</f>
        <v>#VALUE!</v>
      </c>
      <c r="P1264" s="4" t="e">
        <f aca="false">IF(ROW(E1264) - 1 &gt;= $P$1, IF(OFFSET(N1264, 1- $P$1, 0) &lt;&gt; "", SUM(N1264:N1264(N1264, 1 - $P$1, 0)) / $P$1, ""), "")</f>
        <v>#VALUE!</v>
      </c>
      <c r="Q1264" s="8" t="e">
        <f aca="true">IF(ROW(N1264) - 1 &gt;= $P$1,IF(OFFSET(P1264, -1, 0) = "", P1264, ((N1264 - Q1263) * $O$5) + Q1263), "")</f>
        <v>#VALUE!</v>
      </c>
      <c r="R1264" s="8" t="e">
        <f aca="false">IF(Q1264&lt;&gt;"", N1264 - Q1264, "")</f>
        <v>#VALUE!</v>
      </c>
    </row>
    <row collapsed="false" customFormat="false" customHeight="true" hidden="false" ht="14.4" outlineLevel="0" r="1265">
      <c r="A1265" s="9" t="n">
        <v>38393</v>
      </c>
      <c r="B1265" s="5" t="n">
        <v>78.72</v>
      </c>
      <c r="C1265" s="5" t="n">
        <v>79.28</v>
      </c>
      <c r="D1265" s="5" t="n">
        <v>76.66</v>
      </c>
      <c r="E1265" s="5" t="n">
        <v>78.36</v>
      </c>
      <c r="F1265" s="5" t="n">
        <v>39036400</v>
      </c>
      <c r="G1265" s="5" t="n">
        <v>39.01</v>
      </c>
      <c r="I1265" s="10" t="e">
        <f aca="false">IF(ROW(E1265) - 1 &gt;= $I$1,SUM(E1265:E1265(E1265,1 - $I$1, 0)) / $I$1,"")</f>
        <v>#VALUE!</v>
      </c>
      <c r="J1265" s="10" t="e">
        <f aca="false">IF(ROW(E1265) - 1 &gt;= $J$1,SUM(E1265:E1265(E1265,1 - $J$1, 0)) / $J$1,"")</f>
        <v>#VALUE!</v>
      </c>
      <c r="L1265" s="11" t="e">
        <f aca="true">IF(ROW(E1265) - 1 &gt;= $L$1,IF(OFFSET(I1265, -1, 0) = "", I1265, ((E1265 - L1264) * $K$4) + L1264), "")</f>
        <v>#VALUE!</v>
      </c>
      <c r="M1265" s="11" t="e">
        <f aca="true">IF(ROW(E1265) - 1 &gt;= $M$1,IF(OFFSET(J1265, -1, 0) = "", J1265, ((E1265 - M1264) * $K$6) + M1264), "")</f>
        <v>#VALUE!</v>
      </c>
      <c r="N1265" s="7" t="e">
        <f aca="false">IF(M1265&lt;&gt;"", L1265-M1265, "")</f>
        <v>#VALUE!</v>
      </c>
      <c r="P1265" s="4" t="e">
        <f aca="false">IF(ROW(E1265) - 1 &gt;= $P$1, IF(OFFSET(N1265, 1- $P$1, 0) &lt;&gt; "", SUM(N1265:N1265(N1265, 1 - $P$1, 0)) / $P$1, ""), "")</f>
        <v>#VALUE!</v>
      </c>
      <c r="Q1265" s="8" t="e">
        <f aca="true">IF(ROW(N1265) - 1 &gt;= $P$1,IF(OFFSET(P1265, -1, 0) = "", P1265, ((N1265 - Q1264) * $O$5) + Q1264), "")</f>
        <v>#VALUE!</v>
      </c>
      <c r="R1265" s="8" t="e">
        <f aca="false">IF(Q1265&lt;&gt;"", N1265 - Q1265, "")</f>
        <v>#VALUE!</v>
      </c>
    </row>
    <row collapsed="false" customFormat="false" customHeight="true" hidden="false" ht="14.4" outlineLevel="0" r="1266">
      <c r="A1266" s="9" t="n">
        <v>38394</v>
      </c>
      <c r="B1266" s="5" t="n">
        <v>79.86</v>
      </c>
      <c r="C1266" s="5" t="n">
        <v>81.76</v>
      </c>
      <c r="D1266" s="5" t="n">
        <v>78.94</v>
      </c>
      <c r="E1266" s="5" t="n">
        <v>81.21</v>
      </c>
      <c r="F1266" s="5" t="n">
        <v>42894800</v>
      </c>
      <c r="G1266" s="5" t="n">
        <v>40.43</v>
      </c>
      <c r="I1266" s="10" t="e">
        <f aca="false">IF(ROW(E1266) - 1 &gt;= $I$1,SUM(E1266:E1266(E1266,1 - $I$1, 0)) / $I$1,"")</f>
        <v>#VALUE!</v>
      </c>
      <c r="J1266" s="10" t="e">
        <f aca="false">IF(ROW(E1266) - 1 &gt;= $J$1,SUM(E1266:E1266(E1266,1 - $J$1, 0)) / $J$1,"")</f>
        <v>#VALUE!</v>
      </c>
      <c r="L1266" s="11" t="e">
        <f aca="true">IF(ROW(E1266) - 1 &gt;= $L$1,IF(OFFSET(I1266, -1, 0) = "", I1266, ((E1266 - L1265) * $K$4) + L1265), "")</f>
        <v>#VALUE!</v>
      </c>
      <c r="M1266" s="11" t="e">
        <f aca="true">IF(ROW(E1266) - 1 &gt;= $M$1,IF(OFFSET(J1266, -1, 0) = "", J1266, ((E1266 - M1265) * $K$6) + M1265), "")</f>
        <v>#VALUE!</v>
      </c>
      <c r="N1266" s="7" t="e">
        <f aca="false">IF(M1266&lt;&gt;"", L1266-M1266, "")</f>
        <v>#VALUE!</v>
      </c>
      <c r="P1266" s="4" t="e">
        <f aca="false">IF(ROW(E1266) - 1 &gt;= $P$1, IF(OFFSET(N1266, 1- $P$1, 0) &lt;&gt; "", SUM(N1266:N1266(N1266, 1 - $P$1, 0)) / $P$1, ""), "")</f>
        <v>#VALUE!</v>
      </c>
      <c r="Q1266" s="8" t="e">
        <f aca="true">IF(ROW(N1266) - 1 &gt;= $P$1,IF(OFFSET(P1266, -1, 0) = "", P1266, ((N1266 - Q1265) * $O$5) + Q1265), "")</f>
        <v>#VALUE!</v>
      </c>
      <c r="R1266" s="8" t="e">
        <f aca="false">IF(Q1266&lt;&gt;"", N1266 - Q1266, "")</f>
        <v>#VALUE!</v>
      </c>
    </row>
    <row collapsed="false" customFormat="false" customHeight="true" hidden="false" ht="14.4" outlineLevel="0" r="1267">
      <c r="A1267" s="9" t="n">
        <v>38397</v>
      </c>
      <c r="B1267" s="5" t="n">
        <v>82.73</v>
      </c>
      <c r="C1267" s="5" t="n">
        <v>84.79</v>
      </c>
      <c r="D1267" s="5" t="n">
        <v>82.05</v>
      </c>
      <c r="E1267" s="5" t="n">
        <v>84.63</v>
      </c>
      <c r="F1267" s="5" t="n">
        <v>45409400</v>
      </c>
      <c r="G1267" s="5" t="n">
        <v>42.13</v>
      </c>
      <c r="I1267" s="10" t="e">
        <f aca="false">IF(ROW(E1267) - 1 &gt;= $I$1,SUM(E1267:E1267(E1267,1 - $I$1, 0)) / $I$1,"")</f>
        <v>#VALUE!</v>
      </c>
      <c r="J1267" s="10" t="e">
        <f aca="false">IF(ROW(E1267) - 1 &gt;= $J$1,SUM(E1267:E1267(E1267,1 - $J$1, 0)) / $J$1,"")</f>
        <v>#VALUE!</v>
      </c>
      <c r="L1267" s="11" t="e">
        <f aca="true">IF(ROW(E1267) - 1 &gt;= $L$1,IF(OFFSET(I1267, -1, 0) = "", I1267, ((E1267 - L1266) * $K$4) + L1266), "")</f>
        <v>#VALUE!</v>
      </c>
      <c r="M1267" s="11" t="e">
        <f aca="true">IF(ROW(E1267) - 1 &gt;= $M$1,IF(OFFSET(J1267, -1, 0) = "", J1267, ((E1267 - M1266) * $K$6) + M1266), "")</f>
        <v>#VALUE!</v>
      </c>
      <c r="N1267" s="7" t="e">
        <f aca="false">IF(M1267&lt;&gt;"", L1267-M1267, "")</f>
        <v>#VALUE!</v>
      </c>
      <c r="P1267" s="4" t="e">
        <f aca="false">IF(ROW(E1267) - 1 &gt;= $P$1, IF(OFFSET(N1267, 1- $P$1, 0) &lt;&gt; "", SUM(N1267:N1267(N1267, 1 - $P$1, 0)) / $P$1, ""), "")</f>
        <v>#VALUE!</v>
      </c>
      <c r="Q1267" s="8" t="e">
        <f aca="true">IF(ROW(N1267) - 1 &gt;= $P$1,IF(OFFSET(P1267, -1, 0) = "", P1267, ((N1267 - Q1266) * $O$5) + Q1266), "")</f>
        <v>#VALUE!</v>
      </c>
      <c r="R1267" s="8" t="e">
        <f aca="false">IF(Q1267&lt;&gt;"", N1267 - Q1267, "")</f>
        <v>#VALUE!</v>
      </c>
    </row>
    <row collapsed="false" customFormat="false" customHeight="true" hidden="false" ht="14.4" outlineLevel="0" r="1268">
      <c r="A1268" s="9" t="n">
        <v>38398</v>
      </c>
      <c r="B1268" s="5" t="n">
        <v>86.66</v>
      </c>
      <c r="C1268" s="5" t="n">
        <v>89.08</v>
      </c>
      <c r="D1268" s="5" t="n">
        <v>86</v>
      </c>
      <c r="E1268" s="5" t="n">
        <v>88.41</v>
      </c>
      <c r="F1268" s="5" t="n">
        <v>82579200</v>
      </c>
      <c r="G1268" s="5" t="n">
        <v>44.02</v>
      </c>
      <c r="I1268" s="10" t="e">
        <f aca="false">IF(ROW(E1268) - 1 &gt;= $I$1,SUM(E1268:E1268(E1268,1 - $I$1, 0)) / $I$1,"")</f>
        <v>#VALUE!</v>
      </c>
      <c r="J1268" s="10" t="e">
        <f aca="false">IF(ROW(E1268) - 1 &gt;= $J$1,SUM(E1268:E1268(E1268,1 - $J$1, 0)) / $J$1,"")</f>
        <v>#VALUE!</v>
      </c>
      <c r="L1268" s="11" t="e">
        <f aca="true">IF(ROW(E1268) - 1 &gt;= $L$1,IF(OFFSET(I1268, -1, 0) = "", I1268, ((E1268 - L1267) * $K$4) + L1267), "")</f>
        <v>#VALUE!</v>
      </c>
      <c r="M1268" s="11" t="e">
        <f aca="true">IF(ROW(E1268) - 1 &gt;= $M$1,IF(OFFSET(J1268, -1, 0) = "", J1268, ((E1268 - M1267) * $K$6) + M1267), "")</f>
        <v>#VALUE!</v>
      </c>
      <c r="N1268" s="7" t="e">
        <f aca="false">IF(M1268&lt;&gt;"", L1268-M1268, "")</f>
        <v>#VALUE!</v>
      </c>
      <c r="P1268" s="4" t="e">
        <f aca="false">IF(ROW(E1268) - 1 &gt;= $P$1, IF(OFFSET(N1268, 1- $P$1, 0) &lt;&gt; "", SUM(N1268:N1268(N1268, 1 - $P$1, 0)) / $P$1, ""), "")</f>
        <v>#VALUE!</v>
      </c>
      <c r="Q1268" s="8" t="e">
        <f aca="true">IF(ROW(N1268) - 1 &gt;= $P$1,IF(OFFSET(P1268, -1, 0) = "", P1268, ((N1268 - Q1267) * $O$5) + Q1267), "")</f>
        <v>#VALUE!</v>
      </c>
      <c r="R1268" s="8" t="e">
        <f aca="false">IF(Q1268&lt;&gt;"", N1268 - Q1268, "")</f>
        <v>#VALUE!</v>
      </c>
    </row>
    <row collapsed="false" customFormat="false" customHeight="true" hidden="false" ht="14.4" outlineLevel="0" r="1269">
      <c r="A1269" s="9" t="n">
        <v>38399</v>
      </c>
      <c r="B1269" s="5" t="n">
        <v>88.15</v>
      </c>
      <c r="C1269" s="5" t="n">
        <v>90.2</v>
      </c>
      <c r="D1269" s="5" t="n">
        <v>87.35</v>
      </c>
      <c r="E1269" s="5" t="n">
        <v>90.13</v>
      </c>
      <c r="F1269" s="5" t="n">
        <v>58544400</v>
      </c>
      <c r="G1269" s="5" t="n">
        <v>44.87</v>
      </c>
      <c r="I1269" s="10" t="e">
        <f aca="false">IF(ROW(E1269) - 1 &gt;= $I$1,SUM(E1269:E1269(E1269,1 - $I$1, 0)) / $I$1,"")</f>
        <v>#VALUE!</v>
      </c>
      <c r="J1269" s="10" t="e">
        <f aca="false">IF(ROW(E1269) - 1 &gt;= $J$1,SUM(E1269:E1269(E1269,1 - $J$1, 0)) / $J$1,"")</f>
        <v>#VALUE!</v>
      </c>
      <c r="L1269" s="11" t="e">
        <f aca="true">IF(ROW(E1269) - 1 &gt;= $L$1,IF(OFFSET(I1269, -1, 0) = "", I1269, ((E1269 - L1268) * $K$4) + L1268), "")</f>
        <v>#VALUE!</v>
      </c>
      <c r="M1269" s="11" t="e">
        <f aca="true">IF(ROW(E1269) - 1 &gt;= $M$1,IF(OFFSET(J1269, -1, 0) = "", J1269, ((E1269 - M1268) * $K$6) + M1268), "")</f>
        <v>#VALUE!</v>
      </c>
      <c r="N1269" s="7" t="e">
        <f aca="false">IF(M1269&lt;&gt;"", L1269-M1269, "")</f>
        <v>#VALUE!</v>
      </c>
      <c r="P1269" s="4" t="e">
        <f aca="false">IF(ROW(E1269) - 1 &gt;= $P$1, IF(OFFSET(N1269, 1- $P$1, 0) &lt;&gt; "", SUM(N1269:N1269(N1269, 1 - $P$1, 0)) / $P$1, ""), "")</f>
        <v>#VALUE!</v>
      </c>
      <c r="Q1269" s="8" t="e">
        <f aca="true">IF(ROW(N1269) - 1 &gt;= $P$1,IF(OFFSET(P1269, -1, 0) = "", P1269, ((N1269 - Q1268) * $O$5) + Q1268), "")</f>
        <v>#VALUE!</v>
      </c>
      <c r="R1269" s="8" t="e">
        <f aca="false">IF(Q1269&lt;&gt;"", N1269 - Q1269, "")</f>
        <v>#VALUE!</v>
      </c>
    </row>
    <row collapsed="false" customFormat="false" customHeight="true" hidden="false" ht="14.4" outlineLevel="0" r="1270">
      <c r="A1270" s="9" t="n">
        <v>38400</v>
      </c>
      <c r="B1270" s="5" t="n">
        <v>90.65</v>
      </c>
      <c r="C1270" s="5" t="n">
        <v>90.88</v>
      </c>
      <c r="D1270" s="5" t="n">
        <v>87.45</v>
      </c>
      <c r="E1270" s="5" t="n">
        <v>87.81</v>
      </c>
      <c r="F1270" s="5" t="n">
        <v>54231200</v>
      </c>
      <c r="G1270" s="5" t="n">
        <v>43.72</v>
      </c>
      <c r="I1270" s="10" t="e">
        <f aca="false">IF(ROW(E1270) - 1 &gt;= $I$1,SUM(E1270:E1270(E1270,1 - $I$1, 0)) / $I$1,"")</f>
        <v>#VALUE!</v>
      </c>
      <c r="J1270" s="10" t="e">
        <f aca="false">IF(ROW(E1270) - 1 &gt;= $J$1,SUM(E1270:E1270(E1270,1 - $J$1, 0)) / $J$1,"")</f>
        <v>#VALUE!</v>
      </c>
      <c r="L1270" s="11" t="e">
        <f aca="true">IF(ROW(E1270) - 1 &gt;= $L$1,IF(OFFSET(I1270, -1, 0) = "", I1270, ((E1270 - L1269) * $K$4) + L1269), "")</f>
        <v>#VALUE!</v>
      </c>
      <c r="M1270" s="11" t="e">
        <f aca="true">IF(ROW(E1270) - 1 &gt;= $M$1,IF(OFFSET(J1270, -1, 0) = "", J1270, ((E1270 - M1269) * $K$6) + M1269), "")</f>
        <v>#VALUE!</v>
      </c>
      <c r="N1270" s="7" t="e">
        <f aca="false">IF(M1270&lt;&gt;"", L1270-M1270, "")</f>
        <v>#VALUE!</v>
      </c>
      <c r="P1270" s="4" t="e">
        <f aca="false">IF(ROW(E1270) - 1 &gt;= $P$1, IF(OFFSET(N1270, 1- $P$1, 0) &lt;&gt; "", SUM(N1270:N1270(N1270, 1 - $P$1, 0)) / $P$1, ""), "")</f>
        <v>#VALUE!</v>
      </c>
      <c r="Q1270" s="8" t="e">
        <f aca="true">IF(ROW(N1270) - 1 &gt;= $P$1,IF(OFFSET(P1270, -1, 0) = "", P1270, ((N1270 - Q1269) * $O$5) + Q1269), "")</f>
        <v>#VALUE!</v>
      </c>
      <c r="R1270" s="8" t="e">
        <f aca="false">IF(Q1270&lt;&gt;"", N1270 - Q1270, "")</f>
        <v>#VALUE!</v>
      </c>
    </row>
    <row collapsed="false" customFormat="false" customHeight="true" hidden="false" ht="14.4" outlineLevel="0" r="1271">
      <c r="A1271" s="9" t="n">
        <v>38401</v>
      </c>
      <c r="B1271" s="5" t="n">
        <v>87.74</v>
      </c>
      <c r="C1271" s="5" t="n">
        <v>87.86</v>
      </c>
      <c r="D1271" s="5" t="n">
        <v>86.25</v>
      </c>
      <c r="E1271" s="5" t="n">
        <v>86.81</v>
      </c>
      <c r="F1271" s="5" t="n">
        <v>41544800</v>
      </c>
      <c r="G1271" s="5" t="n">
        <v>43.22</v>
      </c>
      <c r="I1271" s="10" t="e">
        <f aca="false">IF(ROW(E1271) - 1 &gt;= $I$1,SUM(E1271:E1271(E1271,1 - $I$1, 0)) / $I$1,"")</f>
        <v>#VALUE!</v>
      </c>
      <c r="J1271" s="10" t="e">
        <f aca="false">IF(ROW(E1271) - 1 &gt;= $J$1,SUM(E1271:E1271(E1271,1 - $J$1, 0)) / $J$1,"")</f>
        <v>#VALUE!</v>
      </c>
      <c r="L1271" s="11" t="e">
        <f aca="true">IF(ROW(E1271) - 1 &gt;= $L$1,IF(OFFSET(I1271, -1, 0) = "", I1271, ((E1271 - L1270) * $K$4) + L1270), "")</f>
        <v>#VALUE!</v>
      </c>
      <c r="M1271" s="11" t="e">
        <f aca="true">IF(ROW(E1271) - 1 &gt;= $M$1,IF(OFFSET(J1271, -1, 0) = "", J1271, ((E1271 - M1270) * $K$6) + M1270), "")</f>
        <v>#VALUE!</v>
      </c>
      <c r="N1271" s="7" t="e">
        <f aca="false">IF(M1271&lt;&gt;"", L1271-M1271, "")</f>
        <v>#VALUE!</v>
      </c>
      <c r="P1271" s="4" t="e">
        <f aca="false">IF(ROW(E1271) - 1 &gt;= $P$1, IF(OFFSET(N1271, 1- $P$1, 0) &lt;&gt; "", SUM(N1271:N1271(N1271, 1 - $P$1, 0)) / $P$1, ""), "")</f>
        <v>#VALUE!</v>
      </c>
      <c r="Q1271" s="8" t="e">
        <f aca="true">IF(ROW(N1271) - 1 &gt;= $P$1,IF(OFFSET(P1271, -1, 0) = "", P1271, ((N1271 - Q1270) * $O$5) + Q1270), "")</f>
        <v>#VALUE!</v>
      </c>
      <c r="R1271" s="8" t="e">
        <f aca="false">IF(Q1271&lt;&gt;"", N1271 - Q1271, "")</f>
        <v>#VALUE!</v>
      </c>
    </row>
    <row collapsed="false" customFormat="false" customHeight="true" hidden="false" ht="14.4" outlineLevel="0" r="1272">
      <c r="A1272" s="9" t="n">
        <v>38405</v>
      </c>
      <c r="B1272" s="5" t="n">
        <v>86.3</v>
      </c>
      <c r="C1272" s="5" t="n">
        <v>88.3</v>
      </c>
      <c r="D1272" s="5" t="n">
        <v>85.29</v>
      </c>
      <c r="E1272" s="5" t="n">
        <v>85.29</v>
      </c>
      <c r="F1272" s="5" t="n">
        <v>43546200</v>
      </c>
      <c r="G1272" s="5" t="n">
        <v>42.46</v>
      </c>
      <c r="I1272" s="10" t="e">
        <f aca="false">IF(ROW(E1272) - 1 &gt;= $I$1,SUM(E1272:E1272(E1272,1 - $I$1, 0)) / $I$1,"")</f>
        <v>#VALUE!</v>
      </c>
      <c r="J1272" s="10" t="e">
        <f aca="false">IF(ROW(E1272) - 1 &gt;= $J$1,SUM(E1272:E1272(E1272,1 - $J$1, 0)) / $J$1,"")</f>
        <v>#VALUE!</v>
      </c>
      <c r="L1272" s="11" t="e">
        <f aca="true">IF(ROW(E1272) - 1 &gt;= $L$1,IF(OFFSET(I1272, -1, 0) = "", I1272, ((E1272 - L1271) * $K$4) + L1271), "")</f>
        <v>#VALUE!</v>
      </c>
      <c r="M1272" s="11" t="e">
        <f aca="true">IF(ROW(E1272) - 1 &gt;= $M$1,IF(OFFSET(J1272, -1, 0) = "", J1272, ((E1272 - M1271) * $K$6) + M1271), "")</f>
        <v>#VALUE!</v>
      </c>
      <c r="N1272" s="7" t="e">
        <f aca="false">IF(M1272&lt;&gt;"", L1272-M1272, "")</f>
        <v>#VALUE!</v>
      </c>
      <c r="P1272" s="4" t="e">
        <f aca="false">IF(ROW(E1272) - 1 &gt;= $P$1, IF(OFFSET(N1272, 1- $P$1, 0) &lt;&gt; "", SUM(N1272:N1272(N1272, 1 - $P$1, 0)) / $P$1, ""), "")</f>
        <v>#VALUE!</v>
      </c>
      <c r="Q1272" s="8" t="e">
        <f aca="true">IF(ROW(N1272) - 1 &gt;= $P$1,IF(OFFSET(P1272, -1, 0) = "", P1272, ((N1272 - Q1271) * $O$5) + Q1271), "")</f>
        <v>#VALUE!</v>
      </c>
      <c r="R1272" s="8" t="e">
        <f aca="false">IF(Q1272&lt;&gt;"", N1272 - Q1272, "")</f>
        <v>#VALUE!</v>
      </c>
    </row>
    <row collapsed="false" customFormat="false" customHeight="true" hidden="false" ht="14.4" outlineLevel="0" r="1273">
      <c r="A1273" s="9" t="n">
        <v>38406</v>
      </c>
      <c r="B1273" s="5" t="n">
        <v>86.72</v>
      </c>
      <c r="C1273" s="5" t="n">
        <v>88.45</v>
      </c>
      <c r="D1273" s="5" t="n">
        <v>85.55</v>
      </c>
      <c r="E1273" s="5" t="n">
        <v>88.23</v>
      </c>
      <c r="F1273" s="5" t="n">
        <v>48042200</v>
      </c>
      <c r="G1273" s="5" t="n">
        <v>43.93</v>
      </c>
      <c r="I1273" s="10" t="e">
        <f aca="false">IF(ROW(E1273) - 1 &gt;= $I$1,SUM(E1273:E1273(E1273,1 - $I$1, 0)) / $I$1,"")</f>
        <v>#VALUE!</v>
      </c>
      <c r="J1273" s="10" t="e">
        <f aca="false">IF(ROW(E1273) - 1 &gt;= $J$1,SUM(E1273:E1273(E1273,1 - $J$1, 0)) / $J$1,"")</f>
        <v>#VALUE!</v>
      </c>
      <c r="L1273" s="11" t="e">
        <f aca="true">IF(ROW(E1273) - 1 &gt;= $L$1,IF(OFFSET(I1273, -1, 0) = "", I1273, ((E1273 - L1272) * $K$4) + L1272), "")</f>
        <v>#VALUE!</v>
      </c>
      <c r="M1273" s="11" t="e">
        <f aca="true">IF(ROW(E1273) - 1 &gt;= $M$1,IF(OFFSET(J1273, -1, 0) = "", J1273, ((E1273 - M1272) * $K$6) + M1272), "")</f>
        <v>#VALUE!</v>
      </c>
      <c r="N1273" s="7" t="e">
        <f aca="false">IF(M1273&lt;&gt;"", L1273-M1273, "")</f>
        <v>#VALUE!</v>
      </c>
      <c r="P1273" s="4" t="e">
        <f aca="false">IF(ROW(E1273) - 1 &gt;= $P$1, IF(OFFSET(N1273, 1- $P$1, 0) &lt;&gt; "", SUM(N1273:N1273(N1273, 1 - $P$1, 0)) / $P$1, ""), "")</f>
        <v>#VALUE!</v>
      </c>
      <c r="Q1273" s="8" t="e">
        <f aca="true">IF(ROW(N1273) - 1 &gt;= $P$1,IF(OFFSET(P1273, -1, 0) = "", P1273, ((N1273 - Q1272) * $O$5) + Q1272), "")</f>
        <v>#VALUE!</v>
      </c>
      <c r="R1273" s="8" t="e">
        <f aca="false">IF(Q1273&lt;&gt;"", N1273 - Q1273, "")</f>
        <v>#VALUE!</v>
      </c>
    </row>
    <row collapsed="false" customFormat="false" customHeight="true" hidden="false" ht="14.4" outlineLevel="0" r="1274">
      <c r="A1274" s="9" t="n">
        <v>38407</v>
      </c>
      <c r="B1274" s="5" t="n">
        <v>88.48</v>
      </c>
      <c r="C1274" s="5" t="n">
        <v>89.31</v>
      </c>
      <c r="D1274" s="5" t="n">
        <v>87.73</v>
      </c>
      <c r="E1274" s="5" t="n">
        <v>88.93</v>
      </c>
      <c r="F1274" s="5" t="n">
        <v>54251000</v>
      </c>
      <c r="G1274" s="5" t="n">
        <v>44.27</v>
      </c>
      <c r="I1274" s="10" t="e">
        <f aca="false">IF(ROW(E1274) - 1 &gt;= $I$1,SUM(E1274:E1274(E1274,1 - $I$1, 0)) / $I$1,"")</f>
        <v>#VALUE!</v>
      </c>
      <c r="J1274" s="10" t="e">
        <f aca="false">IF(ROW(E1274) - 1 &gt;= $J$1,SUM(E1274:E1274(E1274,1 - $J$1, 0)) / $J$1,"")</f>
        <v>#VALUE!</v>
      </c>
      <c r="L1274" s="11" t="e">
        <f aca="true">IF(ROW(E1274) - 1 &gt;= $L$1,IF(OFFSET(I1274, -1, 0) = "", I1274, ((E1274 - L1273) * $K$4) + L1273), "")</f>
        <v>#VALUE!</v>
      </c>
      <c r="M1274" s="11" t="e">
        <f aca="true">IF(ROW(E1274) - 1 &gt;= $M$1,IF(OFFSET(J1274, -1, 0) = "", J1274, ((E1274 - M1273) * $K$6) + M1273), "")</f>
        <v>#VALUE!</v>
      </c>
      <c r="N1274" s="7" t="e">
        <f aca="false">IF(M1274&lt;&gt;"", L1274-M1274, "")</f>
        <v>#VALUE!</v>
      </c>
      <c r="P1274" s="4" t="e">
        <f aca="false">IF(ROW(E1274) - 1 &gt;= $P$1, IF(OFFSET(N1274, 1- $P$1, 0) &lt;&gt; "", SUM(N1274:N1274(N1274, 1 - $P$1, 0)) / $P$1, ""), "")</f>
        <v>#VALUE!</v>
      </c>
      <c r="Q1274" s="8" t="e">
        <f aca="true">IF(ROW(N1274) - 1 &gt;= $P$1,IF(OFFSET(P1274, -1, 0) = "", P1274, ((N1274 - Q1273) * $O$5) + Q1273), "")</f>
        <v>#VALUE!</v>
      </c>
      <c r="R1274" s="8" t="e">
        <f aca="false">IF(Q1274&lt;&gt;"", N1274 - Q1274, "")</f>
        <v>#VALUE!</v>
      </c>
    </row>
    <row collapsed="false" customFormat="false" customHeight="true" hidden="false" ht="14.4" outlineLevel="0" r="1275">
      <c r="A1275" s="9" t="n">
        <v>38408</v>
      </c>
      <c r="B1275" s="5" t="n">
        <v>89.62</v>
      </c>
      <c r="C1275" s="5" t="n">
        <v>89.91</v>
      </c>
      <c r="D1275" s="5" t="n">
        <v>88.19</v>
      </c>
      <c r="E1275" s="5" t="n">
        <v>88.99</v>
      </c>
      <c r="F1275" s="5" t="n">
        <v>32696800</v>
      </c>
      <c r="G1275" s="5" t="n">
        <v>44.3</v>
      </c>
      <c r="I1275" s="10" t="e">
        <f aca="false">IF(ROW(E1275) - 1 &gt;= $I$1,SUM(E1275:E1275(E1275,1 - $I$1, 0)) / $I$1,"")</f>
        <v>#VALUE!</v>
      </c>
      <c r="J1275" s="10" t="e">
        <f aca="false">IF(ROW(E1275) - 1 &gt;= $J$1,SUM(E1275:E1275(E1275,1 - $J$1, 0)) / $J$1,"")</f>
        <v>#VALUE!</v>
      </c>
      <c r="L1275" s="11" t="e">
        <f aca="true">IF(ROW(E1275) - 1 &gt;= $L$1,IF(OFFSET(I1275, -1, 0) = "", I1275, ((E1275 - L1274) * $K$4) + L1274), "")</f>
        <v>#VALUE!</v>
      </c>
      <c r="M1275" s="11" t="e">
        <f aca="true">IF(ROW(E1275) - 1 &gt;= $M$1,IF(OFFSET(J1275, -1, 0) = "", J1275, ((E1275 - M1274) * $K$6) + M1274), "")</f>
        <v>#VALUE!</v>
      </c>
      <c r="N1275" s="7" t="e">
        <f aca="false">IF(M1275&lt;&gt;"", L1275-M1275, "")</f>
        <v>#VALUE!</v>
      </c>
      <c r="P1275" s="4" t="e">
        <f aca="false">IF(ROW(E1275) - 1 &gt;= $P$1, IF(OFFSET(N1275, 1- $P$1, 0) &lt;&gt; "", SUM(N1275:N1275(N1275, 1 - $P$1, 0)) / $P$1, ""), "")</f>
        <v>#VALUE!</v>
      </c>
      <c r="Q1275" s="8" t="e">
        <f aca="true">IF(ROW(N1275) - 1 &gt;= $P$1,IF(OFFSET(P1275, -1, 0) = "", P1275, ((N1275 - Q1274) * $O$5) + Q1274), "")</f>
        <v>#VALUE!</v>
      </c>
      <c r="R1275" s="8" t="e">
        <f aca="false">IF(Q1275&lt;&gt;"", N1275 - Q1275, "")</f>
        <v>#VALUE!</v>
      </c>
    </row>
    <row collapsed="false" customFormat="false" customHeight="true" hidden="false" ht="14.4" outlineLevel="0" r="1276">
      <c r="A1276" s="9" t="n">
        <v>38411</v>
      </c>
      <c r="B1276" s="5" t="n">
        <v>44.68</v>
      </c>
      <c r="C1276" s="5" t="n">
        <v>45.14</v>
      </c>
      <c r="D1276" s="5" t="n">
        <v>43.96</v>
      </c>
      <c r="E1276" s="5" t="n">
        <v>44.86</v>
      </c>
      <c r="F1276" s="5" t="n">
        <v>23271800</v>
      </c>
      <c r="G1276" s="5" t="n">
        <v>44.67</v>
      </c>
      <c r="I1276" s="10" t="e">
        <f aca="false">IF(ROW(E1276) - 1 &gt;= $I$1,SUM(E1276:E1276(E1276,1 - $I$1, 0)) / $I$1,"")</f>
        <v>#VALUE!</v>
      </c>
      <c r="J1276" s="10" t="e">
        <f aca="false">IF(ROW(E1276) - 1 &gt;= $J$1,SUM(E1276:E1276(E1276,1 - $J$1, 0)) / $J$1,"")</f>
        <v>#VALUE!</v>
      </c>
      <c r="L1276" s="11" t="e">
        <f aca="true">IF(ROW(E1276) - 1 &gt;= $L$1,IF(OFFSET(I1276, -1, 0) = "", I1276, ((E1276 - L1275) * $K$4) + L1275), "")</f>
        <v>#VALUE!</v>
      </c>
      <c r="M1276" s="11" t="e">
        <f aca="true">IF(ROW(E1276) - 1 &gt;= $M$1,IF(OFFSET(J1276, -1, 0) = "", J1276, ((E1276 - M1275) * $K$6) + M1275), "")</f>
        <v>#VALUE!</v>
      </c>
      <c r="N1276" s="7" t="e">
        <f aca="false">IF(M1276&lt;&gt;"", L1276-M1276, "")</f>
        <v>#VALUE!</v>
      </c>
      <c r="P1276" s="4" t="e">
        <f aca="false">IF(ROW(E1276) - 1 &gt;= $P$1, IF(OFFSET(N1276, 1- $P$1, 0) &lt;&gt; "", SUM(N1276:N1276(N1276, 1 - $P$1, 0)) / $P$1, ""), "")</f>
        <v>#VALUE!</v>
      </c>
      <c r="Q1276" s="8" t="e">
        <f aca="true">IF(ROW(N1276) - 1 &gt;= $P$1,IF(OFFSET(P1276, -1, 0) = "", P1276, ((N1276 - Q1275) * $O$5) + Q1275), "")</f>
        <v>#VALUE!</v>
      </c>
      <c r="R1276" s="8" t="e">
        <f aca="false">IF(Q1276&lt;&gt;"", N1276 - Q1276, "")</f>
        <v>#VALUE!</v>
      </c>
    </row>
    <row collapsed="false" customFormat="false" customHeight="true" hidden="false" ht="14.4" outlineLevel="0" r="1277">
      <c r="A1277" s="9" t="n">
        <v>38412</v>
      </c>
      <c r="B1277" s="5" t="n">
        <v>44.99</v>
      </c>
      <c r="C1277" s="5" t="n">
        <v>45.11</v>
      </c>
      <c r="D1277" s="5" t="n">
        <v>44.16</v>
      </c>
      <c r="E1277" s="5" t="n">
        <v>44.5</v>
      </c>
      <c r="F1277" s="5" t="n">
        <v>16721000</v>
      </c>
      <c r="G1277" s="5" t="n">
        <v>44.31</v>
      </c>
      <c r="I1277" s="10" t="e">
        <f aca="false">IF(ROW(E1277) - 1 &gt;= $I$1,SUM(E1277:E1277(E1277,1 - $I$1, 0)) / $I$1,"")</f>
        <v>#VALUE!</v>
      </c>
      <c r="J1277" s="10" t="e">
        <f aca="false">IF(ROW(E1277) - 1 &gt;= $J$1,SUM(E1277:E1277(E1277,1 - $J$1, 0)) / $J$1,"")</f>
        <v>#VALUE!</v>
      </c>
      <c r="L1277" s="11" t="e">
        <f aca="true">IF(ROW(E1277) - 1 &gt;= $L$1,IF(OFFSET(I1277, -1, 0) = "", I1277, ((E1277 - L1276) * $K$4) + L1276), "")</f>
        <v>#VALUE!</v>
      </c>
      <c r="M1277" s="11" t="e">
        <f aca="true">IF(ROW(E1277) - 1 &gt;= $M$1,IF(OFFSET(J1277, -1, 0) = "", J1277, ((E1277 - M1276) * $K$6) + M1276), "")</f>
        <v>#VALUE!</v>
      </c>
      <c r="N1277" s="7" t="e">
        <f aca="false">IF(M1277&lt;&gt;"", L1277-M1277, "")</f>
        <v>#VALUE!</v>
      </c>
      <c r="P1277" s="4" t="e">
        <f aca="false">IF(ROW(E1277) - 1 &gt;= $P$1, IF(OFFSET(N1277, 1- $P$1, 0) &lt;&gt; "", SUM(N1277:N1277(N1277, 1 - $P$1, 0)) / $P$1, ""), "")</f>
        <v>#VALUE!</v>
      </c>
      <c r="Q1277" s="8" t="e">
        <f aca="true">IF(ROW(N1277) - 1 &gt;= $P$1,IF(OFFSET(P1277, -1, 0) = "", P1277, ((N1277 - Q1276) * $O$5) + Q1276), "")</f>
        <v>#VALUE!</v>
      </c>
      <c r="R1277" s="8" t="e">
        <f aca="false">IF(Q1277&lt;&gt;"", N1277 - Q1277, "")</f>
        <v>#VALUE!</v>
      </c>
    </row>
    <row collapsed="false" customFormat="false" customHeight="true" hidden="false" ht="14.4" outlineLevel="0" r="1278">
      <c r="A1278" s="9" t="n">
        <v>38413</v>
      </c>
      <c r="B1278" s="5" t="n">
        <v>44.25</v>
      </c>
      <c r="C1278" s="5" t="n">
        <v>44.89</v>
      </c>
      <c r="D1278" s="5" t="n">
        <v>44.08</v>
      </c>
      <c r="E1278" s="5" t="n">
        <v>44.12</v>
      </c>
      <c r="F1278" s="5" t="n">
        <v>16362900</v>
      </c>
      <c r="G1278" s="5" t="n">
        <v>43.93</v>
      </c>
      <c r="I1278" s="10" t="e">
        <f aca="false">IF(ROW(E1278) - 1 &gt;= $I$1,SUM(E1278:E1278(E1278,1 - $I$1, 0)) / $I$1,"")</f>
        <v>#VALUE!</v>
      </c>
      <c r="J1278" s="10" t="e">
        <f aca="false">IF(ROW(E1278) - 1 &gt;= $J$1,SUM(E1278:E1278(E1278,1 - $J$1, 0)) / $J$1,"")</f>
        <v>#VALUE!</v>
      </c>
      <c r="L1278" s="11" t="e">
        <f aca="true">IF(ROW(E1278) - 1 &gt;= $L$1,IF(OFFSET(I1278, -1, 0) = "", I1278, ((E1278 - L1277) * $K$4) + L1277), "")</f>
        <v>#VALUE!</v>
      </c>
      <c r="M1278" s="11" t="e">
        <f aca="true">IF(ROW(E1278) - 1 &gt;= $M$1,IF(OFFSET(J1278, -1, 0) = "", J1278, ((E1278 - M1277) * $K$6) + M1277), "")</f>
        <v>#VALUE!</v>
      </c>
      <c r="N1278" s="7" t="e">
        <f aca="false">IF(M1278&lt;&gt;"", L1278-M1278, "")</f>
        <v>#VALUE!</v>
      </c>
      <c r="P1278" s="4" t="e">
        <f aca="false">IF(ROW(E1278) - 1 &gt;= $P$1, IF(OFFSET(N1278, 1- $P$1, 0) &lt;&gt; "", SUM(N1278:N1278(N1278, 1 - $P$1, 0)) / $P$1, ""), "")</f>
        <v>#VALUE!</v>
      </c>
      <c r="Q1278" s="8" t="e">
        <f aca="true">IF(ROW(N1278) - 1 &gt;= $P$1,IF(OFFSET(P1278, -1, 0) = "", P1278, ((N1278 - Q1277) * $O$5) + Q1277), "")</f>
        <v>#VALUE!</v>
      </c>
      <c r="R1278" s="8" t="e">
        <f aca="false">IF(Q1278&lt;&gt;"", N1278 - Q1278, "")</f>
        <v>#VALUE!</v>
      </c>
    </row>
    <row collapsed="false" customFormat="false" customHeight="true" hidden="false" ht="14.4" outlineLevel="0" r="1279">
      <c r="A1279" s="9" t="n">
        <v>38414</v>
      </c>
      <c r="B1279" s="5" t="n">
        <v>44.37</v>
      </c>
      <c r="C1279" s="5" t="n">
        <v>44.41</v>
      </c>
      <c r="D1279" s="5" t="n">
        <v>41.22</v>
      </c>
      <c r="E1279" s="5" t="n">
        <v>41.79</v>
      </c>
      <c r="F1279" s="5" t="n">
        <v>50416200</v>
      </c>
      <c r="G1279" s="5" t="n">
        <v>41.61</v>
      </c>
      <c r="I1279" s="10" t="e">
        <f aca="false">IF(ROW(E1279) - 1 &gt;= $I$1,SUM(E1279:E1279(E1279,1 - $I$1, 0)) / $I$1,"")</f>
        <v>#VALUE!</v>
      </c>
      <c r="J1279" s="10" t="e">
        <f aca="false">IF(ROW(E1279) - 1 &gt;= $J$1,SUM(E1279:E1279(E1279,1 - $J$1, 0)) / $J$1,"")</f>
        <v>#VALUE!</v>
      </c>
      <c r="L1279" s="11" t="e">
        <f aca="true">IF(ROW(E1279) - 1 &gt;= $L$1,IF(OFFSET(I1279, -1, 0) = "", I1279, ((E1279 - L1278) * $K$4) + L1278), "")</f>
        <v>#VALUE!</v>
      </c>
      <c r="M1279" s="11" t="e">
        <f aca="true">IF(ROW(E1279) - 1 &gt;= $M$1,IF(OFFSET(J1279, -1, 0) = "", J1279, ((E1279 - M1278) * $K$6) + M1278), "")</f>
        <v>#VALUE!</v>
      </c>
      <c r="N1279" s="7" t="e">
        <f aca="false">IF(M1279&lt;&gt;"", L1279-M1279, "")</f>
        <v>#VALUE!</v>
      </c>
      <c r="P1279" s="4" t="e">
        <f aca="false">IF(ROW(E1279) - 1 &gt;= $P$1, IF(OFFSET(N1279, 1- $P$1, 0) &lt;&gt; "", SUM(N1279:N1279(N1279, 1 - $P$1, 0)) / $P$1, ""), "")</f>
        <v>#VALUE!</v>
      </c>
      <c r="Q1279" s="8" t="e">
        <f aca="true">IF(ROW(N1279) - 1 &gt;= $P$1,IF(OFFSET(P1279, -1, 0) = "", P1279, ((N1279 - Q1278) * $O$5) + Q1278), "")</f>
        <v>#VALUE!</v>
      </c>
      <c r="R1279" s="8" t="e">
        <f aca="false">IF(Q1279&lt;&gt;"", N1279 - Q1279, "")</f>
        <v>#VALUE!</v>
      </c>
    </row>
    <row collapsed="false" customFormat="false" customHeight="true" hidden="false" ht="14.4" outlineLevel="0" r="1280">
      <c r="A1280" s="9" t="n">
        <v>38415</v>
      </c>
      <c r="B1280" s="5" t="n">
        <v>42.76</v>
      </c>
      <c r="C1280" s="5" t="n">
        <v>43.01</v>
      </c>
      <c r="D1280" s="5" t="n">
        <v>41.85</v>
      </c>
      <c r="E1280" s="5" t="n">
        <v>42.81</v>
      </c>
      <c r="F1280" s="5" t="n">
        <v>27022100</v>
      </c>
      <c r="G1280" s="5" t="n">
        <v>42.63</v>
      </c>
      <c r="I1280" s="10" t="e">
        <f aca="false">IF(ROW(E1280) - 1 &gt;= $I$1,SUM(E1280:E1280(E1280,1 - $I$1, 0)) / $I$1,"")</f>
        <v>#VALUE!</v>
      </c>
      <c r="J1280" s="10" t="e">
        <f aca="false">IF(ROW(E1280) - 1 &gt;= $J$1,SUM(E1280:E1280(E1280,1 - $J$1, 0)) / $J$1,"")</f>
        <v>#VALUE!</v>
      </c>
      <c r="L1280" s="11" t="e">
        <f aca="true">IF(ROW(E1280) - 1 &gt;= $L$1,IF(OFFSET(I1280, -1, 0) = "", I1280, ((E1280 - L1279) * $K$4) + L1279), "")</f>
        <v>#VALUE!</v>
      </c>
      <c r="M1280" s="11" t="e">
        <f aca="true">IF(ROW(E1280) - 1 &gt;= $M$1,IF(OFFSET(J1280, -1, 0) = "", J1280, ((E1280 - M1279) * $K$6) + M1279), "")</f>
        <v>#VALUE!</v>
      </c>
      <c r="N1280" s="7" t="e">
        <f aca="false">IF(M1280&lt;&gt;"", L1280-M1280, "")</f>
        <v>#VALUE!</v>
      </c>
      <c r="P1280" s="4" t="e">
        <f aca="false">IF(ROW(E1280) - 1 &gt;= $P$1, IF(OFFSET(N1280, 1- $P$1, 0) &lt;&gt; "", SUM(N1280:N1280(N1280, 1 - $P$1, 0)) / $P$1, ""), "")</f>
        <v>#VALUE!</v>
      </c>
      <c r="Q1280" s="8" t="e">
        <f aca="true">IF(ROW(N1280) - 1 &gt;= $P$1,IF(OFFSET(P1280, -1, 0) = "", P1280, ((N1280 - Q1279) * $O$5) + Q1279), "")</f>
        <v>#VALUE!</v>
      </c>
      <c r="R1280" s="8" t="e">
        <f aca="false">IF(Q1280&lt;&gt;"", N1280 - Q1280, "")</f>
        <v>#VALUE!</v>
      </c>
    </row>
    <row collapsed="false" customFormat="false" customHeight="true" hidden="false" ht="14.4" outlineLevel="0" r="1281">
      <c r="A1281" s="9" t="n">
        <v>38418</v>
      </c>
      <c r="B1281" s="5" t="n">
        <v>42.8</v>
      </c>
      <c r="C1281" s="5" t="n">
        <v>43.25</v>
      </c>
      <c r="D1281" s="5" t="n">
        <v>42.35</v>
      </c>
      <c r="E1281" s="5" t="n">
        <v>42.75</v>
      </c>
      <c r="F1281" s="5" t="n">
        <v>16094000</v>
      </c>
      <c r="G1281" s="5" t="n">
        <v>42.57</v>
      </c>
      <c r="I1281" s="10" t="e">
        <f aca="false">IF(ROW(E1281) - 1 &gt;= $I$1,SUM(E1281:E1281(E1281,1 - $I$1, 0)) / $I$1,"")</f>
        <v>#VALUE!</v>
      </c>
      <c r="J1281" s="10" t="e">
        <f aca="false">IF(ROW(E1281) - 1 &gt;= $J$1,SUM(E1281:E1281(E1281,1 - $J$1, 0)) / $J$1,"")</f>
        <v>#VALUE!</v>
      </c>
      <c r="L1281" s="11" t="e">
        <f aca="true">IF(ROW(E1281) - 1 &gt;= $L$1,IF(OFFSET(I1281, -1, 0) = "", I1281, ((E1281 - L1280) * $K$4) + L1280), "")</f>
        <v>#VALUE!</v>
      </c>
      <c r="M1281" s="11" t="e">
        <f aca="true">IF(ROW(E1281) - 1 &gt;= $M$1,IF(OFFSET(J1281, -1, 0) = "", J1281, ((E1281 - M1280) * $K$6) + M1280), "")</f>
        <v>#VALUE!</v>
      </c>
      <c r="N1281" s="7" t="e">
        <f aca="false">IF(M1281&lt;&gt;"", L1281-M1281, "")</f>
        <v>#VALUE!</v>
      </c>
      <c r="P1281" s="4" t="e">
        <f aca="false">IF(ROW(E1281) - 1 &gt;= $P$1, IF(OFFSET(N1281, 1- $P$1, 0) &lt;&gt; "", SUM(N1281:N1281(N1281, 1 - $P$1, 0)) / $P$1, ""), "")</f>
        <v>#VALUE!</v>
      </c>
      <c r="Q1281" s="8" t="e">
        <f aca="true">IF(ROW(N1281) - 1 &gt;= $P$1,IF(OFFSET(P1281, -1, 0) = "", P1281, ((N1281 - Q1280) * $O$5) + Q1280), "")</f>
        <v>#VALUE!</v>
      </c>
      <c r="R1281" s="8" t="e">
        <f aca="false">IF(Q1281&lt;&gt;"", N1281 - Q1281, "")</f>
        <v>#VALUE!</v>
      </c>
    </row>
    <row collapsed="false" customFormat="false" customHeight="true" hidden="false" ht="14.4" outlineLevel="0" r="1282">
      <c r="A1282" s="9" t="n">
        <v>38419</v>
      </c>
      <c r="B1282" s="5" t="n">
        <v>41.9</v>
      </c>
      <c r="C1282" s="5" t="n">
        <v>42.16</v>
      </c>
      <c r="D1282" s="5" t="n">
        <v>40.1</v>
      </c>
      <c r="E1282" s="5" t="n">
        <v>40.53</v>
      </c>
      <c r="F1282" s="5" t="n">
        <v>36480400</v>
      </c>
      <c r="G1282" s="5" t="n">
        <v>40.36</v>
      </c>
      <c r="I1282" s="10" t="e">
        <f aca="false">IF(ROW(E1282) - 1 &gt;= $I$1,SUM(E1282:E1282(E1282,1 - $I$1, 0)) / $I$1,"")</f>
        <v>#VALUE!</v>
      </c>
      <c r="J1282" s="10" t="e">
        <f aca="false">IF(ROW(E1282) - 1 &gt;= $J$1,SUM(E1282:E1282(E1282,1 - $J$1, 0)) / $J$1,"")</f>
        <v>#VALUE!</v>
      </c>
      <c r="L1282" s="11" t="e">
        <f aca="true">IF(ROW(E1282) - 1 &gt;= $L$1,IF(OFFSET(I1282, -1, 0) = "", I1282, ((E1282 - L1281) * $K$4) + L1281), "")</f>
        <v>#VALUE!</v>
      </c>
      <c r="M1282" s="11" t="e">
        <f aca="true">IF(ROW(E1282) - 1 &gt;= $M$1,IF(OFFSET(J1282, -1, 0) = "", J1282, ((E1282 - M1281) * $K$6) + M1281), "")</f>
        <v>#VALUE!</v>
      </c>
      <c r="N1282" s="7" t="e">
        <f aca="false">IF(M1282&lt;&gt;"", L1282-M1282, "")</f>
        <v>#VALUE!</v>
      </c>
      <c r="P1282" s="4" t="e">
        <f aca="false">IF(ROW(E1282) - 1 &gt;= $P$1, IF(OFFSET(N1282, 1- $P$1, 0) &lt;&gt; "", SUM(N1282:N1282(N1282, 1 - $P$1, 0)) / $P$1, ""), "")</f>
        <v>#VALUE!</v>
      </c>
      <c r="Q1282" s="8" t="e">
        <f aca="true">IF(ROW(N1282) - 1 &gt;= $P$1,IF(OFFSET(P1282, -1, 0) = "", P1282, ((N1282 - Q1281) * $O$5) + Q1281), "")</f>
        <v>#VALUE!</v>
      </c>
      <c r="R1282" s="8" t="e">
        <f aca="false">IF(Q1282&lt;&gt;"", N1282 - Q1282, "")</f>
        <v>#VALUE!</v>
      </c>
    </row>
    <row collapsed="false" customFormat="false" customHeight="true" hidden="false" ht="14.4" outlineLevel="0" r="1283">
      <c r="A1283" s="9" t="n">
        <v>38420</v>
      </c>
      <c r="B1283" s="5" t="n">
        <v>39.64</v>
      </c>
      <c r="C1283" s="5" t="n">
        <v>40.28</v>
      </c>
      <c r="D1283" s="5" t="n">
        <v>38.83</v>
      </c>
      <c r="E1283" s="5" t="n">
        <v>39.35</v>
      </c>
      <c r="F1283" s="5" t="n">
        <v>47230900</v>
      </c>
      <c r="G1283" s="5" t="n">
        <v>39.18</v>
      </c>
      <c r="I1283" s="10" t="e">
        <f aca="false">IF(ROW(E1283) - 1 &gt;= $I$1,SUM(E1283:E1283(E1283,1 - $I$1, 0)) / $I$1,"")</f>
        <v>#VALUE!</v>
      </c>
      <c r="J1283" s="10" t="e">
        <f aca="false">IF(ROW(E1283) - 1 &gt;= $J$1,SUM(E1283:E1283(E1283,1 - $J$1, 0)) / $J$1,"")</f>
        <v>#VALUE!</v>
      </c>
      <c r="L1283" s="11" t="e">
        <f aca="true">IF(ROW(E1283) - 1 &gt;= $L$1,IF(OFFSET(I1283, -1, 0) = "", I1283, ((E1283 - L1282) * $K$4) + L1282), "")</f>
        <v>#VALUE!</v>
      </c>
      <c r="M1283" s="11" t="e">
        <f aca="true">IF(ROW(E1283) - 1 &gt;= $M$1,IF(OFFSET(J1283, -1, 0) = "", J1283, ((E1283 - M1282) * $K$6) + M1282), "")</f>
        <v>#VALUE!</v>
      </c>
      <c r="N1283" s="7" t="e">
        <f aca="false">IF(M1283&lt;&gt;"", L1283-M1283, "")</f>
        <v>#VALUE!</v>
      </c>
      <c r="P1283" s="4" t="e">
        <f aca="false">IF(ROW(E1283) - 1 &gt;= $P$1, IF(OFFSET(N1283, 1- $P$1, 0) &lt;&gt; "", SUM(N1283:N1283(N1283, 1 - $P$1, 0)) / $P$1, ""), "")</f>
        <v>#VALUE!</v>
      </c>
      <c r="Q1283" s="8" t="e">
        <f aca="true">IF(ROW(N1283) - 1 &gt;= $P$1,IF(OFFSET(P1283, -1, 0) = "", P1283, ((N1283 - Q1282) * $O$5) + Q1282), "")</f>
        <v>#VALUE!</v>
      </c>
      <c r="R1283" s="8" t="e">
        <f aca="false">IF(Q1283&lt;&gt;"", N1283 - Q1283, "")</f>
        <v>#VALUE!</v>
      </c>
    </row>
    <row collapsed="false" customFormat="false" customHeight="true" hidden="false" ht="14.4" outlineLevel="0" r="1284">
      <c r="A1284" s="9" t="n">
        <v>38421</v>
      </c>
      <c r="B1284" s="5" t="n">
        <v>39.53</v>
      </c>
      <c r="C1284" s="5" t="n">
        <v>40.26</v>
      </c>
      <c r="D1284" s="5" t="n">
        <v>39.1</v>
      </c>
      <c r="E1284" s="5" t="n">
        <v>39.83</v>
      </c>
      <c r="F1284" s="5" t="n">
        <v>27753900</v>
      </c>
      <c r="G1284" s="5" t="n">
        <v>39.66</v>
      </c>
      <c r="I1284" s="10" t="e">
        <f aca="false">IF(ROW(E1284) - 1 &gt;= $I$1,SUM(E1284:E1284(E1284,1 - $I$1, 0)) / $I$1,"")</f>
        <v>#VALUE!</v>
      </c>
      <c r="J1284" s="10" t="e">
        <f aca="false">IF(ROW(E1284) - 1 &gt;= $J$1,SUM(E1284:E1284(E1284,1 - $J$1, 0)) / $J$1,"")</f>
        <v>#VALUE!</v>
      </c>
      <c r="L1284" s="11" t="e">
        <f aca="true">IF(ROW(E1284) - 1 &gt;= $L$1,IF(OFFSET(I1284, -1, 0) = "", I1284, ((E1284 - L1283) * $K$4) + L1283), "")</f>
        <v>#VALUE!</v>
      </c>
      <c r="M1284" s="11" t="e">
        <f aca="true">IF(ROW(E1284) - 1 &gt;= $M$1,IF(OFFSET(J1284, -1, 0) = "", J1284, ((E1284 - M1283) * $K$6) + M1283), "")</f>
        <v>#VALUE!</v>
      </c>
      <c r="N1284" s="7" t="e">
        <f aca="false">IF(M1284&lt;&gt;"", L1284-M1284, "")</f>
        <v>#VALUE!</v>
      </c>
      <c r="P1284" s="4" t="e">
        <f aca="false">IF(ROW(E1284) - 1 &gt;= $P$1, IF(OFFSET(N1284, 1- $P$1, 0) &lt;&gt; "", SUM(N1284:N1284(N1284, 1 - $P$1, 0)) / $P$1, ""), "")</f>
        <v>#VALUE!</v>
      </c>
      <c r="Q1284" s="8" t="e">
        <f aca="true">IF(ROW(N1284) - 1 &gt;= $P$1,IF(OFFSET(P1284, -1, 0) = "", P1284, ((N1284 - Q1283) * $O$5) + Q1283), "")</f>
        <v>#VALUE!</v>
      </c>
      <c r="R1284" s="8" t="e">
        <f aca="false">IF(Q1284&lt;&gt;"", N1284 - Q1284, "")</f>
        <v>#VALUE!</v>
      </c>
    </row>
    <row collapsed="false" customFormat="false" customHeight="true" hidden="false" ht="14.4" outlineLevel="0" r="1285">
      <c r="A1285" s="9" t="n">
        <v>38422</v>
      </c>
      <c r="B1285" s="5" t="n">
        <v>40.21</v>
      </c>
      <c r="C1285" s="5" t="n">
        <v>40.59</v>
      </c>
      <c r="D1285" s="5" t="n">
        <v>39.8</v>
      </c>
      <c r="E1285" s="5" t="n">
        <v>40.27</v>
      </c>
      <c r="F1285" s="5" t="n">
        <v>22601100</v>
      </c>
      <c r="G1285" s="5" t="n">
        <v>40.1</v>
      </c>
      <c r="I1285" s="10" t="e">
        <f aca="false">IF(ROW(E1285) - 1 &gt;= $I$1,SUM(E1285:E1285(E1285,1 - $I$1, 0)) / $I$1,"")</f>
        <v>#VALUE!</v>
      </c>
      <c r="J1285" s="10" t="e">
        <f aca="false">IF(ROW(E1285) - 1 &gt;= $J$1,SUM(E1285:E1285(E1285,1 - $J$1, 0)) / $J$1,"")</f>
        <v>#VALUE!</v>
      </c>
      <c r="L1285" s="11" t="e">
        <f aca="true">IF(ROW(E1285) - 1 &gt;= $L$1,IF(OFFSET(I1285, -1, 0) = "", I1285, ((E1285 - L1284) * $K$4) + L1284), "")</f>
        <v>#VALUE!</v>
      </c>
      <c r="M1285" s="11" t="e">
        <f aca="true">IF(ROW(E1285) - 1 &gt;= $M$1,IF(OFFSET(J1285, -1, 0) = "", J1285, ((E1285 - M1284) * $K$6) + M1284), "")</f>
        <v>#VALUE!</v>
      </c>
      <c r="N1285" s="7" t="e">
        <f aca="false">IF(M1285&lt;&gt;"", L1285-M1285, "")</f>
        <v>#VALUE!</v>
      </c>
      <c r="P1285" s="4" t="e">
        <f aca="false">IF(ROW(E1285) - 1 &gt;= $P$1, IF(OFFSET(N1285, 1- $P$1, 0) &lt;&gt; "", SUM(N1285:N1285(N1285, 1 - $P$1, 0)) / $P$1, ""), "")</f>
        <v>#VALUE!</v>
      </c>
      <c r="Q1285" s="8" t="e">
        <f aca="true">IF(ROW(N1285) - 1 &gt;= $P$1,IF(OFFSET(P1285, -1, 0) = "", P1285, ((N1285 - Q1284) * $O$5) + Q1284), "")</f>
        <v>#VALUE!</v>
      </c>
      <c r="R1285" s="8" t="e">
        <f aca="false">IF(Q1285&lt;&gt;"", N1285 - Q1285, "")</f>
        <v>#VALUE!</v>
      </c>
    </row>
    <row collapsed="false" customFormat="false" customHeight="true" hidden="false" ht="14.4" outlineLevel="0" r="1286">
      <c r="A1286" s="9" t="n">
        <v>38425</v>
      </c>
      <c r="B1286" s="5" t="n">
        <v>40.52</v>
      </c>
      <c r="C1286" s="5" t="n">
        <v>40.79</v>
      </c>
      <c r="D1286" s="5" t="n">
        <v>39.52</v>
      </c>
      <c r="E1286" s="5" t="n">
        <v>40.32</v>
      </c>
      <c r="F1286" s="5" t="n">
        <v>21620900</v>
      </c>
      <c r="G1286" s="5" t="n">
        <v>40.15</v>
      </c>
      <c r="I1286" s="10" t="e">
        <f aca="false">IF(ROW(E1286) - 1 &gt;= $I$1,SUM(E1286:E1286(E1286,1 - $I$1, 0)) / $I$1,"")</f>
        <v>#VALUE!</v>
      </c>
      <c r="J1286" s="10" t="e">
        <f aca="false">IF(ROW(E1286) - 1 &gt;= $J$1,SUM(E1286:E1286(E1286,1 - $J$1, 0)) / $J$1,"")</f>
        <v>#VALUE!</v>
      </c>
      <c r="L1286" s="11" t="e">
        <f aca="true">IF(ROW(E1286) - 1 &gt;= $L$1,IF(OFFSET(I1286, -1, 0) = "", I1286, ((E1286 - L1285) * $K$4) + L1285), "")</f>
        <v>#VALUE!</v>
      </c>
      <c r="M1286" s="11" t="e">
        <f aca="true">IF(ROW(E1286) - 1 &gt;= $M$1,IF(OFFSET(J1286, -1, 0) = "", J1286, ((E1286 - M1285) * $K$6) + M1285), "")</f>
        <v>#VALUE!</v>
      </c>
      <c r="N1286" s="7" t="e">
        <f aca="false">IF(M1286&lt;&gt;"", L1286-M1286, "")</f>
        <v>#VALUE!</v>
      </c>
      <c r="P1286" s="4" t="e">
        <f aca="false">IF(ROW(E1286) - 1 &gt;= $P$1, IF(OFFSET(N1286, 1- $P$1, 0) &lt;&gt; "", SUM(N1286:N1286(N1286, 1 - $P$1, 0)) / $P$1, ""), "")</f>
        <v>#VALUE!</v>
      </c>
      <c r="Q1286" s="8" t="e">
        <f aca="true">IF(ROW(N1286) - 1 &gt;= $P$1,IF(OFFSET(P1286, -1, 0) = "", P1286, ((N1286 - Q1285) * $O$5) + Q1285), "")</f>
        <v>#VALUE!</v>
      </c>
      <c r="R1286" s="8" t="e">
        <f aca="false">IF(Q1286&lt;&gt;"", N1286 - Q1286, "")</f>
        <v>#VALUE!</v>
      </c>
    </row>
    <row collapsed="false" customFormat="false" customHeight="true" hidden="false" ht="14.4" outlineLevel="0" r="1287">
      <c r="A1287" s="9" t="n">
        <v>38426</v>
      </c>
      <c r="B1287" s="5" t="n">
        <v>40.64</v>
      </c>
      <c r="C1287" s="5" t="n">
        <v>41.14</v>
      </c>
      <c r="D1287" s="5" t="n">
        <v>40.25</v>
      </c>
      <c r="E1287" s="5" t="n">
        <v>40.96</v>
      </c>
      <c r="F1287" s="5" t="n">
        <v>18164600</v>
      </c>
      <c r="G1287" s="5" t="n">
        <v>40.78</v>
      </c>
      <c r="I1287" s="10" t="e">
        <f aca="false">IF(ROW(E1287) - 1 &gt;= $I$1,SUM(E1287:E1287(E1287,1 - $I$1, 0)) / $I$1,"")</f>
        <v>#VALUE!</v>
      </c>
      <c r="J1287" s="10" t="e">
        <f aca="false">IF(ROW(E1287) - 1 &gt;= $J$1,SUM(E1287:E1287(E1287,1 - $J$1, 0)) / $J$1,"")</f>
        <v>#VALUE!</v>
      </c>
      <c r="L1287" s="11" t="e">
        <f aca="true">IF(ROW(E1287) - 1 &gt;= $L$1,IF(OFFSET(I1287, -1, 0) = "", I1287, ((E1287 - L1286) * $K$4) + L1286), "")</f>
        <v>#VALUE!</v>
      </c>
      <c r="M1287" s="11" t="e">
        <f aca="true">IF(ROW(E1287) - 1 &gt;= $M$1,IF(OFFSET(J1287, -1, 0) = "", J1287, ((E1287 - M1286) * $K$6) + M1286), "")</f>
        <v>#VALUE!</v>
      </c>
      <c r="N1287" s="7" t="e">
        <f aca="false">IF(M1287&lt;&gt;"", L1287-M1287, "")</f>
        <v>#VALUE!</v>
      </c>
      <c r="P1287" s="4" t="e">
        <f aca="false">IF(ROW(E1287) - 1 &gt;= $P$1, IF(OFFSET(N1287, 1- $P$1, 0) &lt;&gt; "", SUM(N1287:N1287(N1287, 1 - $P$1, 0)) / $P$1, ""), "")</f>
        <v>#VALUE!</v>
      </c>
      <c r="Q1287" s="8" t="e">
        <f aca="true">IF(ROW(N1287) - 1 &gt;= $P$1,IF(OFFSET(P1287, -1, 0) = "", P1287, ((N1287 - Q1286) * $O$5) + Q1286), "")</f>
        <v>#VALUE!</v>
      </c>
      <c r="R1287" s="8" t="e">
        <f aca="false">IF(Q1287&lt;&gt;"", N1287 - Q1287, "")</f>
        <v>#VALUE!</v>
      </c>
    </row>
    <row collapsed="false" customFormat="false" customHeight="true" hidden="false" ht="14.4" outlineLevel="0" r="1288">
      <c r="A1288" s="9" t="n">
        <v>38427</v>
      </c>
      <c r="B1288" s="5" t="n">
        <v>41.21</v>
      </c>
      <c r="C1288" s="5" t="n">
        <v>42.31</v>
      </c>
      <c r="D1288" s="5" t="n">
        <v>40.78</v>
      </c>
      <c r="E1288" s="5" t="n">
        <v>41.18</v>
      </c>
      <c r="F1288" s="5" t="n">
        <v>24921900</v>
      </c>
      <c r="G1288" s="5" t="n">
        <v>41</v>
      </c>
      <c r="I1288" s="10" t="e">
        <f aca="false">IF(ROW(E1288) - 1 &gt;= $I$1,SUM(E1288:E1288(E1288,1 - $I$1, 0)) / $I$1,"")</f>
        <v>#VALUE!</v>
      </c>
      <c r="J1288" s="10" t="e">
        <f aca="false">IF(ROW(E1288) - 1 &gt;= $J$1,SUM(E1288:E1288(E1288,1 - $J$1, 0)) / $J$1,"")</f>
        <v>#VALUE!</v>
      </c>
      <c r="L1288" s="11" t="e">
        <f aca="true">IF(ROW(E1288) - 1 &gt;= $L$1,IF(OFFSET(I1288, -1, 0) = "", I1288, ((E1288 - L1287) * $K$4) + L1287), "")</f>
        <v>#VALUE!</v>
      </c>
      <c r="M1288" s="11" t="e">
        <f aca="true">IF(ROW(E1288) - 1 &gt;= $M$1,IF(OFFSET(J1288, -1, 0) = "", J1288, ((E1288 - M1287) * $K$6) + M1287), "")</f>
        <v>#VALUE!</v>
      </c>
      <c r="N1288" s="7" t="e">
        <f aca="false">IF(M1288&lt;&gt;"", L1288-M1288, "")</f>
        <v>#VALUE!</v>
      </c>
      <c r="P1288" s="4" t="e">
        <f aca="false">IF(ROW(E1288) - 1 &gt;= $P$1, IF(OFFSET(N1288, 1- $P$1, 0) &lt;&gt; "", SUM(N1288:N1288(N1288, 1 - $P$1, 0)) / $P$1, ""), "")</f>
        <v>#VALUE!</v>
      </c>
      <c r="Q1288" s="8" t="e">
        <f aca="true">IF(ROW(N1288) - 1 &gt;= $P$1,IF(OFFSET(P1288, -1, 0) = "", P1288, ((N1288 - Q1287) * $O$5) + Q1287), "")</f>
        <v>#VALUE!</v>
      </c>
      <c r="R1288" s="8" t="e">
        <f aca="false">IF(Q1288&lt;&gt;"", N1288 - Q1288, "")</f>
        <v>#VALUE!</v>
      </c>
    </row>
    <row collapsed="false" customFormat="false" customHeight="true" hidden="false" ht="14.4" outlineLevel="0" r="1289">
      <c r="A1289" s="9" t="n">
        <v>38428</v>
      </c>
      <c r="B1289" s="5" t="n">
        <v>41.53</v>
      </c>
      <c r="C1289" s="5" t="n">
        <v>42.88</v>
      </c>
      <c r="D1289" s="5" t="n">
        <v>41.32</v>
      </c>
      <c r="E1289" s="5" t="n">
        <v>42.25</v>
      </c>
      <c r="F1289" s="5" t="n">
        <v>28640000</v>
      </c>
      <c r="G1289" s="5" t="n">
        <v>42.07</v>
      </c>
      <c r="I1289" s="10" t="e">
        <f aca="false">IF(ROW(E1289) - 1 &gt;= $I$1,SUM(E1289:E1289(E1289,1 - $I$1, 0)) / $I$1,"")</f>
        <v>#VALUE!</v>
      </c>
      <c r="J1289" s="10" t="e">
        <f aca="false">IF(ROW(E1289) - 1 &gt;= $J$1,SUM(E1289:E1289(E1289,1 - $J$1, 0)) / $J$1,"")</f>
        <v>#VALUE!</v>
      </c>
      <c r="L1289" s="11" t="e">
        <f aca="true">IF(ROW(E1289) - 1 &gt;= $L$1,IF(OFFSET(I1289, -1, 0) = "", I1289, ((E1289 - L1288) * $K$4) + L1288), "")</f>
        <v>#VALUE!</v>
      </c>
      <c r="M1289" s="11" t="e">
        <f aca="true">IF(ROW(E1289) - 1 &gt;= $M$1,IF(OFFSET(J1289, -1, 0) = "", J1289, ((E1289 - M1288) * $K$6) + M1288), "")</f>
        <v>#VALUE!</v>
      </c>
      <c r="N1289" s="7" t="e">
        <f aca="false">IF(M1289&lt;&gt;"", L1289-M1289, "")</f>
        <v>#VALUE!</v>
      </c>
      <c r="P1289" s="4" t="e">
        <f aca="false">IF(ROW(E1289) - 1 &gt;= $P$1, IF(OFFSET(N1289, 1- $P$1, 0) &lt;&gt; "", SUM(N1289:N1289(N1289, 1 - $P$1, 0)) / $P$1, ""), "")</f>
        <v>#VALUE!</v>
      </c>
      <c r="Q1289" s="8" t="e">
        <f aca="true">IF(ROW(N1289) - 1 &gt;= $P$1,IF(OFFSET(P1289, -1, 0) = "", P1289, ((N1289 - Q1288) * $O$5) + Q1288), "")</f>
        <v>#VALUE!</v>
      </c>
      <c r="R1289" s="8" t="e">
        <f aca="false">IF(Q1289&lt;&gt;"", N1289 - Q1289, "")</f>
        <v>#VALUE!</v>
      </c>
    </row>
    <row collapsed="false" customFormat="false" customHeight="true" hidden="false" ht="14.4" outlineLevel="0" r="1290">
      <c r="A1290" s="9" t="n">
        <v>38429</v>
      </c>
      <c r="B1290" s="5" t="n">
        <v>43.33</v>
      </c>
      <c r="C1290" s="5" t="n">
        <v>43.44</v>
      </c>
      <c r="D1290" s="5" t="n">
        <v>42.5</v>
      </c>
      <c r="E1290" s="5" t="n">
        <v>42.96</v>
      </c>
      <c r="F1290" s="5" t="n">
        <v>33576800</v>
      </c>
      <c r="G1290" s="5" t="n">
        <v>42.78</v>
      </c>
      <c r="I1290" s="10" t="e">
        <f aca="false">IF(ROW(E1290) - 1 &gt;= $I$1,SUM(E1290:E1290(E1290,1 - $I$1, 0)) / $I$1,"")</f>
        <v>#VALUE!</v>
      </c>
      <c r="J1290" s="10" t="e">
        <f aca="false">IF(ROW(E1290) - 1 &gt;= $J$1,SUM(E1290:E1290(E1290,1 - $J$1, 0)) / $J$1,"")</f>
        <v>#VALUE!</v>
      </c>
      <c r="L1290" s="11" t="e">
        <f aca="true">IF(ROW(E1290) - 1 &gt;= $L$1,IF(OFFSET(I1290, -1, 0) = "", I1290, ((E1290 - L1289) * $K$4) + L1289), "")</f>
        <v>#VALUE!</v>
      </c>
      <c r="M1290" s="11" t="e">
        <f aca="true">IF(ROW(E1290) - 1 &gt;= $M$1,IF(OFFSET(J1290, -1, 0) = "", J1290, ((E1290 - M1289) * $K$6) + M1289), "")</f>
        <v>#VALUE!</v>
      </c>
      <c r="N1290" s="7" t="e">
        <f aca="false">IF(M1290&lt;&gt;"", L1290-M1290, "")</f>
        <v>#VALUE!</v>
      </c>
      <c r="P1290" s="4" t="e">
        <f aca="false">IF(ROW(E1290) - 1 &gt;= $P$1, IF(OFFSET(N1290, 1- $P$1, 0) &lt;&gt; "", SUM(N1290:N1290(N1290, 1 - $P$1, 0)) / $P$1, ""), "")</f>
        <v>#VALUE!</v>
      </c>
      <c r="Q1290" s="8" t="e">
        <f aca="true">IF(ROW(N1290) - 1 &gt;= $P$1,IF(OFFSET(P1290, -1, 0) = "", P1290, ((N1290 - Q1289) * $O$5) + Q1289), "")</f>
        <v>#VALUE!</v>
      </c>
      <c r="R1290" s="8" t="e">
        <f aca="false">IF(Q1290&lt;&gt;"", N1290 - Q1290, "")</f>
        <v>#VALUE!</v>
      </c>
    </row>
    <row collapsed="false" customFormat="false" customHeight="true" hidden="false" ht="14.4" outlineLevel="0" r="1291">
      <c r="A1291" s="9" t="n">
        <v>38432</v>
      </c>
      <c r="B1291" s="5" t="n">
        <v>43.29</v>
      </c>
      <c r="C1291" s="5" t="n">
        <v>43.97</v>
      </c>
      <c r="D1291" s="5" t="n">
        <v>42.86</v>
      </c>
      <c r="E1291" s="5" t="n">
        <v>43.7</v>
      </c>
      <c r="F1291" s="5" t="n">
        <v>19326000</v>
      </c>
      <c r="G1291" s="5" t="n">
        <v>43.51</v>
      </c>
      <c r="I1291" s="10" t="e">
        <f aca="false">IF(ROW(E1291) - 1 &gt;= $I$1,SUM(E1291:E1291(E1291,1 - $I$1, 0)) / $I$1,"")</f>
        <v>#VALUE!</v>
      </c>
      <c r="J1291" s="10" t="e">
        <f aca="false">IF(ROW(E1291) - 1 &gt;= $J$1,SUM(E1291:E1291(E1291,1 - $J$1, 0)) / $J$1,"")</f>
        <v>#VALUE!</v>
      </c>
      <c r="L1291" s="11" t="e">
        <f aca="true">IF(ROW(E1291) - 1 &gt;= $L$1,IF(OFFSET(I1291, -1, 0) = "", I1291, ((E1291 - L1290) * $K$4) + L1290), "")</f>
        <v>#VALUE!</v>
      </c>
      <c r="M1291" s="11" t="e">
        <f aca="true">IF(ROW(E1291) - 1 &gt;= $M$1,IF(OFFSET(J1291, -1, 0) = "", J1291, ((E1291 - M1290) * $K$6) + M1290), "")</f>
        <v>#VALUE!</v>
      </c>
      <c r="N1291" s="7" t="e">
        <f aca="false">IF(M1291&lt;&gt;"", L1291-M1291, "")</f>
        <v>#VALUE!</v>
      </c>
      <c r="P1291" s="4" t="e">
        <f aca="false">IF(ROW(E1291) - 1 &gt;= $P$1, IF(OFFSET(N1291, 1- $P$1, 0) &lt;&gt; "", SUM(N1291:N1291(N1291, 1 - $P$1, 0)) / $P$1, ""), "")</f>
        <v>#VALUE!</v>
      </c>
      <c r="Q1291" s="8" t="e">
        <f aca="true">IF(ROW(N1291) - 1 &gt;= $P$1,IF(OFFSET(P1291, -1, 0) = "", P1291, ((N1291 - Q1290) * $O$5) + Q1290), "")</f>
        <v>#VALUE!</v>
      </c>
      <c r="R1291" s="8" t="e">
        <f aca="false">IF(Q1291&lt;&gt;"", N1291 - Q1291, "")</f>
        <v>#VALUE!</v>
      </c>
    </row>
    <row collapsed="false" customFormat="false" customHeight="true" hidden="false" ht="14.4" outlineLevel="0" r="1292">
      <c r="A1292" s="9" t="n">
        <v>38433</v>
      </c>
      <c r="B1292" s="5" t="n">
        <v>43.71</v>
      </c>
      <c r="C1292" s="5" t="n">
        <v>43.96</v>
      </c>
      <c r="D1292" s="5" t="n">
        <v>42.68</v>
      </c>
      <c r="E1292" s="5" t="n">
        <v>42.83</v>
      </c>
      <c r="F1292" s="5" t="n">
        <v>19693400</v>
      </c>
      <c r="G1292" s="5" t="n">
        <v>42.65</v>
      </c>
      <c r="I1292" s="10" t="e">
        <f aca="false">IF(ROW(E1292) - 1 &gt;= $I$1,SUM(E1292:E1292(E1292,1 - $I$1, 0)) / $I$1,"")</f>
        <v>#VALUE!</v>
      </c>
      <c r="J1292" s="10" t="e">
        <f aca="false">IF(ROW(E1292) - 1 &gt;= $J$1,SUM(E1292:E1292(E1292,1 - $J$1, 0)) / $J$1,"")</f>
        <v>#VALUE!</v>
      </c>
      <c r="L1292" s="11" t="e">
        <f aca="true">IF(ROW(E1292) - 1 &gt;= $L$1,IF(OFFSET(I1292, -1, 0) = "", I1292, ((E1292 - L1291) * $K$4) + L1291), "")</f>
        <v>#VALUE!</v>
      </c>
      <c r="M1292" s="11" t="e">
        <f aca="true">IF(ROW(E1292) - 1 &gt;= $M$1,IF(OFFSET(J1292, -1, 0) = "", J1292, ((E1292 - M1291) * $K$6) + M1291), "")</f>
        <v>#VALUE!</v>
      </c>
      <c r="N1292" s="7" t="e">
        <f aca="false">IF(M1292&lt;&gt;"", L1292-M1292, "")</f>
        <v>#VALUE!</v>
      </c>
      <c r="P1292" s="4" t="e">
        <f aca="false">IF(ROW(E1292) - 1 &gt;= $P$1, IF(OFFSET(N1292, 1- $P$1, 0) &lt;&gt; "", SUM(N1292:N1292(N1292, 1 - $P$1, 0)) / $P$1, ""), "")</f>
        <v>#VALUE!</v>
      </c>
      <c r="Q1292" s="8" t="e">
        <f aca="true">IF(ROW(N1292) - 1 &gt;= $P$1,IF(OFFSET(P1292, -1, 0) = "", P1292, ((N1292 - Q1291) * $O$5) + Q1291), "")</f>
        <v>#VALUE!</v>
      </c>
      <c r="R1292" s="8" t="e">
        <f aca="false">IF(Q1292&lt;&gt;"", N1292 - Q1292, "")</f>
        <v>#VALUE!</v>
      </c>
    </row>
    <row collapsed="false" customFormat="false" customHeight="true" hidden="false" ht="14.4" outlineLevel="0" r="1293">
      <c r="A1293" s="9" t="n">
        <v>38434</v>
      </c>
      <c r="B1293" s="5" t="n">
        <v>42.45</v>
      </c>
      <c r="C1293" s="5" t="n">
        <v>43.4</v>
      </c>
      <c r="D1293" s="5" t="n">
        <v>42.02</v>
      </c>
      <c r="E1293" s="5" t="n">
        <v>42.55</v>
      </c>
      <c r="F1293" s="5" t="n">
        <v>21779400</v>
      </c>
      <c r="G1293" s="5" t="n">
        <v>42.37</v>
      </c>
      <c r="I1293" s="10" t="e">
        <f aca="false">IF(ROW(E1293) - 1 &gt;= $I$1,SUM(E1293:E1293(E1293,1 - $I$1, 0)) / $I$1,"")</f>
        <v>#VALUE!</v>
      </c>
      <c r="J1293" s="10" t="e">
        <f aca="false">IF(ROW(E1293) - 1 &gt;= $J$1,SUM(E1293:E1293(E1293,1 - $J$1, 0)) / $J$1,"")</f>
        <v>#VALUE!</v>
      </c>
      <c r="L1293" s="11" t="e">
        <f aca="true">IF(ROW(E1293) - 1 &gt;= $L$1,IF(OFFSET(I1293, -1, 0) = "", I1293, ((E1293 - L1292) * $K$4) + L1292), "")</f>
        <v>#VALUE!</v>
      </c>
      <c r="M1293" s="11" t="e">
        <f aca="true">IF(ROW(E1293) - 1 &gt;= $M$1,IF(OFFSET(J1293, -1, 0) = "", J1293, ((E1293 - M1292) * $K$6) + M1292), "")</f>
        <v>#VALUE!</v>
      </c>
      <c r="N1293" s="7" t="e">
        <f aca="false">IF(M1293&lt;&gt;"", L1293-M1293, "")</f>
        <v>#VALUE!</v>
      </c>
      <c r="P1293" s="4" t="e">
        <f aca="false">IF(ROW(E1293) - 1 &gt;= $P$1, IF(OFFSET(N1293, 1- $P$1, 0) &lt;&gt; "", SUM(N1293:N1293(N1293, 1 - $P$1, 0)) / $P$1, ""), "")</f>
        <v>#VALUE!</v>
      </c>
      <c r="Q1293" s="8" t="e">
        <f aca="true">IF(ROW(N1293) - 1 &gt;= $P$1,IF(OFFSET(P1293, -1, 0) = "", P1293, ((N1293 - Q1292) * $O$5) + Q1292), "")</f>
        <v>#VALUE!</v>
      </c>
      <c r="R1293" s="8" t="e">
        <f aca="false">IF(Q1293&lt;&gt;"", N1293 - Q1293, "")</f>
        <v>#VALUE!</v>
      </c>
    </row>
    <row collapsed="false" customFormat="false" customHeight="true" hidden="false" ht="14.4" outlineLevel="0" r="1294">
      <c r="A1294" s="9" t="n">
        <v>38435</v>
      </c>
      <c r="B1294" s="5" t="n">
        <v>42.91</v>
      </c>
      <c r="C1294" s="5" t="n">
        <v>43</v>
      </c>
      <c r="D1294" s="5" t="n">
        <v>42.5</v>
      </c>
      <c r="E1294" s="5" t="n">
        <v>42.5</v>
      </c>
      <c r="F1294" s="5" t="n">
        <v>12596600</v>
      </c>
      <c r="G1294" s="5" t="n">
        <v>42.32</v>
      </c>
      <c r="I1294" s="10" t="e">
        <f aca="false">IF(ROW(E1294) - 1 &gt;= $I$1,SUM(E1294:E1294(E1294,1 - $I$1, 0)) / $I$1,"")</f>
        <v>#VALUE!</v>
      </c>
      <c r="J1294" s="10" t="e">
        <f aca="false">IF(ROW(E1294) - 1 &gt;= $J$1,SUM(E1294:E1294(E1294,1 - $J$1, 0)) / $J$1,"")</f>
        <v>#VALUE!</v>
      </c>
      <c r="L1294" s="11" t="e">
        <f aca="true">IF(ROW(E1294) - 1 &gt;= $L$1,IF(OFFSET(I1294, -1, 0) = "", I1294, ((E1294 - L1293) * $K$4) + L1293), "")</f>
        <v>#VALUE!</v>
      </c>
      <c r="M1294" s="11" t="e">
        <f aca="true">IF(ROW(E1294) - 1 &gt;= $M$1,IF(OFFSET(J1294, -1, 0) = "", J1294, ((E1294 - M1293) * $K$6) + M1293), "")</f>
        <v>#VALUE!</v>
      </c>
      <c r="N1294" s="7" t="e">
        <f aca="false">IF(M1294&lt;&gt;"", L1294-M1294, "")</f>
        <v>#VALUE!</v>
      </c>
      <c r="P1294" s="4" t="e">
        <f aca="false">IF(ROW(E1294) - 1 &gt;= $P$1, IF(OFFSET(N1294, 1- $P$1, 0) &lt;&gt; "", SUM(N1294:N1294(N1294, 1 - $P$1, 0)) / $P$1, ""), "")</f>
        <v>#VALUE!</v>
      </c>
      <c r="Q1294" s="8" t="e">
        <f aca="true">IF(ROW(N1294) - 1 &gt;= $P$1,IF(OFFSET(P1294, -1, 0) = "", P1294, ((N1294 - Q1293) * $O$5) + Q1293), "")</f>
        <v>#VALUE!</v>
      </c>
      <c r="R1294" s="8" t="e">
        <f aca="false">IF(Q1294&lt;&gt;"", N1294 - Q1294, "")</f>
        <v>#VALUE!</v>
      </c>
    </row>
    <row collapsed="false" customFormat="false" customHeight="true" hidden="false" ht="14.4" outlineLevel="0" r="1295">
      <c r="A1295" s="9" t="n">
        <v>38439</v>
      </c>
      <c r="B1295" s="5" t="n">
        <v>42.75</v>
      </c>
      <c r="C1295" s="5" t="n">
        <v>42.96</v>
      </c>
      <c r="D1295" s="5" t="n">
        <v>42.47</v>
      </c>
      <c r="E1295" s="5" t="n">
        <v>42.53</v>
      </c>
      <c r="F1295" s="5" t="n">
        <v>9836100</v>
      </c>
      <c r="G1295" s="5" t="n">
        <v>42.35</v>
      </c>
      <c r="I1295" s="10" t="e">
        <f aca="false">IF(ROW(E1295) - 1 &gt;= $I$1,SUM(E1295:E1295(E1295,1 - $I$1, 0)) / $I$1,"")</f>
        <v>#VALUE!</v>
      </c>
      <c r="J1295" s="10" t="e">
        <f aca="false">IF(ROW(E1295) - 1 &gt;= $J$1,SUM(E1295:E1295(E1295,1 - $J$1, 0)) / $J$1,"")</f>
        <v>#VALUE!</v>
      </c>
      <c r="L1295" s="11" t="e">
        <f aca="true">IF(ROW(E1295) - 1 &gt;= $L$1,IF(OFFSET(I1295, -1, 0) = "", I1295, ((E1295 - L1294) * $K$4) + L1294), "")</f>
        <v>#VALUE!</v>
      </c>
      <c r="M1295" s="11" t="e">
        <f aca="true">IF(ROW(E1295) - 1 &gt;= $M$1,IF(OFFSET(J1295, -1, 0) = "", J1295, ((E1295 - M1294) * $K$6) + M1294), "")</f>
        <v>#VALUE!</v>
      </c>
      <c r="N1295" s="7" t="e">
        <f aca="false">IF(M1295&lt;&gt;"", L1295-M1295, "")</f>
        <v>#VALUE!</v>
      </c>
      <c r="P1295" s="4" t="e">
        <f aca="false">IF(ROW(E1295) - 1 &gt;= $P$1, IF(OFFSET(N1295, 1- $P$1, 0) &lt;&gt; "", SUM(N1295:N1295(N1295, 1 - $P$1, 0)) / $P$1, ""), "")</f>
        <v>#VALUE!</v>
      </c>
      <c r="Q1295" s="8" t="e">
        <f aca="true">IF(ROW(N1295) - 1 &gt;= $P$1,IF(OFFSET(P1295, -1, 0) = "", P1295, ((N1295 - Q1294) * $O$5) + Q1294), "")</f>
        <v>#VALUE!</v>
      </c>
      <c r="R1295" s="8" t="e">
        <f aca="false">IF(Q1295&lt;&gt;"", N1295 - Q1295, "")</f>
        <v>#VALUE!</v>
      </c>
    </row>
    <row collapsed="false" customFormat="false" customHeight="true" hidden="false" ht="14.4" outlineLevel="0" r="1296">
      <c r="A1296" s="9" t="n">
        <v>38440</v>
      </c>
      <c r="B1296" s="5" t="n">
        <v>42.56</v>
      </c>
      <c r="C1296" s="5" t="n">
        <v>42.83</v>
      </c>
      <c r="D1296" s="5" t="n">
        <v>41.5</v>
      </c>
      <c r="E1296" s="5" t="n">
        <v>41.75</v>
      </c>
      <c r="F1296" s="5" t="n">
        <v>16477000</v>
      </c>
      <c r="G1296" s="5" t="n">
        <v>41.57</v>
      </c>
      <c r="I1296" s="10" t="e">
        <f aca="false">IF(ROW(E1296) - 1 &gt;= $I$1,SUM(E1296:E1296(E1296,1 - $I$1, 0)) / $I$1,"")</f>
        <v>#VALUE!</v>
      </c>
      <c r="J1296" s="10" t="e">
        <f aca="false">IF(ROW(E1296) - 1 &gt;= $J$1,SUM(E1296:E1296(E1296,1 - $J$1, 0)) / $J$1,"")</f>
        <v>#VALUE!</v>
      </c>
      <c r="L1296" s="11" t="e">
        <f aca="true">IF(ROW(E1296) - 1 &gt;= $L$1,IF(OFFSET(I1296, -1, 0) = "", I1296, ((E1296 - L1295) * $K$4) + L1295), "")</f>
        <v>#VALUE!</v>
      </c>
      <c r="M1296" s="11" t="e">
        <f aca="true">IF(ROW(E1296) - 1 &gt;= $M$1,IF(OFFSET(J1296, -1, 0) = "", J1296, ((E1296 - M1295) * $K$6) + M1295), "")</f>
        <v>#VALUE!</v>
      </c>
      <c r="N1296" s="7" t="e">
        <f aca="false">IF(M1296&lt;&gt;"", L1296-M1296, "")</f>
        <v>#VALUE!</v>
      </c>
      <c r="P1296" s="4" t="e">
        <f aca="false">IF(ROW(E1296) - 1 &gt;= $P$1, IF(OFFSET(N1296, 1- $P$1, 0) &lt;&gt; "", SUM(N1296:N1296(N1296, 1 - $P$1, 0)) / $P$1, ""), "")</f>
        <v>#VALUE!</v>
      </c>
      <c r="Q1296" s="8" t="e">
        <f aca="true">IF(ROW(N1296) - 1 &gt;= $P$1,IF(OFFSET(P1296, -1, 0) = "", P1296, ((N1296 - Q1295) * $O$5) + Q1295), "")</f>
        <v>#VALUE!</v>
      </c>
      <c r="R1296" s="8" t="e">
        <f aca="false">IF(Q1296&lt;&gt;"", N1296 - Q1296, "")</f>
        <v>#VALUE!</v>
      </c>
    </row>
    <row collapsed="false" customFormat="false" customHeight="true" hidden="false" ht="14.4" outlineLevel="0" r="1297">
      <c r="A1297" s="9" t="n">
        <v>38441</v>
      </c>
      <c r="B1297" s="5" t="n">
        <v>42.07</v>
      </c>
      <c r="C1297" s="5" t="n">
        <v>42.8</v>
      </c>
      <c r="D1297" s="5" t="n">
        <v>41.82</v>
      </c>
      <c r="E1297" s="5" t="n">
        <v>42.8</v>
      </c>
      <c r="F1297" s="5" t="n">
        <v>14105700</v>
      </c>
      <c r="G1297" s="5" t="n">
        <v>42.62</v>
      </c>
      <c r="I1297" s="10" t="e">
        <f aca="false">IF(ROW(E1297) - 1 &gt;= $I$1,SUM(E1297:E1297(E1297,1 - $I$1, 0)) / $I$1,"")</f>
        <v>#VALUE!</v>
      </c>
      <c r="J1297" s="10" t="e">
        <f aca="false">IF(ROW(E1297) - 1 &gt;= $J$1,SUM(E1297:E1297(E1297,1 - $J$1, 0)) / $J$1,"")</f>
        <v>#VALUE!</v>
      </c>
      <c r="L1297" s="11" t="e">
        <f aca="true">IF(ROW(E1297) - 1 &gt;= $L$1,IF(OFFSET(I1297, -1, 0) = "", I1297, ((E1297 - L1296) * $K$4) + L1296), "")</f>
        <v>#VALUE!</v>
      </c>
      <c r="M1297" s="11" t="e">
        <f aca="true">IF(ROW(E1297) - 1 &gt;= $M$1,IF(OFFSET(J1297, -1, 0) = "", J1297, ((E1297 - M1296) * $K$6) + M1296), "")</f>
        <v>#VALUE!</v>
      </c>
      <c r="N1297" s="7" t="e">
        <f aca="false">IF(M1297&lt;&gt;"", L1297-M1297, "")</f>
        <v>#VALUE!</v>
      </c>
      <c r="P1297" s="4" t="e">
        <f aca="false">IF(ROW(E1297) - 1 &gt;= $P$1, IF(OFFSET(N1297, 1- $P$1, 0) &lt;&gt; "", SUM(N1297:N1297(N1297, 1 - $P$1, 0)) / $P$1, ""), "")</f>
        <v>#VALUE!</v>
      </c>
      <c r="Q1297" s="8" t="e">
        <f aca="true">IF(ROW(N1297) - 1 &gt;= $P$1,IF(OFFSET(P1297, -1, 0) = "", P1297, ((N1297 - Q1296) * $O$5) + Q1296), "")</f>
        <v>#VALUE!</v>
      </c>
      <c r="R1297" s="8" t="e">
        <f aca="false">IF(Q1297&lt;&gt;"", N1297 - Q1297, "")</f>
        <v>#VALUE!</v>
      </c>
    </row>
    <row collapsed="false" customFormat="false" customHeight="true" hidden="false" ht="14.4" outlineLevel="0" r="1298">
      <c r="A1298" s="9" t="n">
        <v>38442</v>
      </c>
      <c r="B1298" s="5" t="n">
        <v>42.45</v>
      </c>
      <c r="C1298" s="5" t="n">
        <v>42.52</v>
      </c>
      <c r="D1298" s="5" t="n">
        <v>41.59</v>
      </c>
      <c r="E1298" s="5" t="n">
        <v>41.67</v>
      </c>
      <c r="F1298" s="5" t="n">
        <v>22719100</v>
      </c>
      <c r="G1298" s="5" t="n">
        <v>41.49</v>
      </c>
      <c r="I1298" s="10" t="e">
        <f aca="false">IF(ROW(E1298) - 1 &gt;= $I$1,SUM(E1298:E1298(E1298,1 - $I$1, 0)) / $I$1,"")</f>
        <v>#VALUE!</v>
      </c>
      <c r="J1298" s="10" t="e">
        <f aca="false">IF(ROW(E1298) - 1 &gt;= $J$1,SUM(E1298:E1298(E1298,1 - $J$1, 0)) / $J$1,"")</f>
        <v>#VALUE!</v>
      </c>
      <c r="L1298" s="11" t="e">
        <f aca="true">IF(ROW(E1298) - 1 &gt;= $L$1,IF(OFFSET(I1298, -1, 0) = "", I1298, ((E1298 - L1297) * $K$4) + L1297), "")</f>
        <v>#VALUE!</v>
      </c>
      <c r="M1298" s="11" t="e">
        <f aca="true">IF(ROW(E1298) - 1 &gt;= $M$1,IF(OFFSET(J1298, -1, 0) = "", J1298, ((E1298 - M1297) * $K$6) + M1297), "")</f>
        <v>#VALUE!</v>
      </c>
      <c r="N1298" s="7" t="e">
        <f aca="false">IF(M1298&lt;&gt;"", L1298-M1298, "")</f>
        <v>#VALUE!</v>
      </c>
      <c r="P1298" s="4" t="e">
        <f aca="false">IF(ROW(E1298) - 1 &gt;= $P$1, IF(OFFSET(N1298, 1- $P$1, 0) &lt;&gt; "", SUM(N1298:N1298(N1298, 1 - $P$1, 0)) / $P$1, ""), "")</f>
        <v>#VALUE!</v>
      </c>
      <c r="Q1298" s="8" t="e">
        <f aca="true">IF(ROW(N1298) - 1 &gt;= $P$1,IF(OFFSET(P1298, -1, 0) = "", P1298, ((N1298 - Q1297) * $O$5) + Q1297), "")</f>
        <v>#VALUE!</v>
      </c>
      <c r="R1298" s="8" t="e">
        <f aca="false">IF(Q1298&lt;&gt;"", N1298 - Q1298, "")</f>
        <v>#VALUE!</v>
      </c>
    </row>
    <row collapsed="false" customFormat="false" customHeight="true" hidden="false" ht="14.4" outlineLevel="0" r="1299">
      <c r="A1299" s="9" t="n">
        <v>38443</v>
      </c>
      <c r="B1299" s="5" t="n">
        <v>42.09</v>
      </c>
      <c r="C1299" s="5" t="n">
        <v>42.18</v>
      </c>
      <c r="D1299" s="5" t="n">
        <v>40.57</v>
      </c>
      <c r="E1299" s="5" t="n">
        <v>40.89</v>
      </c>
      <c r="F1299" s="5" t="n">
        <v>22903000</v>
      </c>
      <c r="G1299" s="5" t="n">
        <v>40.72</v>
      </c>
      <c r="I1299" s="10" t="e">
        <f aca="false">IF(ROW(E1299) - 1 &gt;= $I$1,SUM(E1299:E1299(E1299,1 - $I$1, 0)) / $I$1,"")</f>
        <v>#VALUE!</v>
      </c>
      <c r="J1299" s="10" t="e">
        <f aca="false">IF(ROW(E1299) - 1 &gt;= $J$1,SUM(E1299:E1299(E1299,1 - $J$1, 0)) / $J$1,"")</f>
        <v>#VALUE!</v>
      </c>
      <c r="L1299" s="11" t="e">
        <f aca="true">IF(ROW(E1299) - 1 &gt;= $L$1,IF(OFFSET(I1299, -1, 0) = "", I1299, ((E1299 - L1298) * $K$4) + L1298), "")</f>
        <v>#VALUE!</v>
      </c>
      <c r="M1299" s="11" t="e">
        <f aca="true">IF(ROW(E1299) - 1 &gt;= $M$1,IF(OFFSET(J1299, -1, 0) = "", J1299, ((E1299 - M1298) * $K$6) + M1298), "")</f>
        <v>#VALUE!</v>
      </c>
      <c r="N1299" s="7" t="e">
        <f aca="false">IF(M1299&lt;&gt;"", L1299-M1299, "")</f>
        <v>#VALUE!</v>
      </c>
      <c r="P1299" s="4" t="e">
        <f aca="false">IF(ROW(E1299) - 1 &gt;= $P$1, IF(OFFSET(N1299, 1- $P$1, 0) &lt;&gt; "", SUM(N1299:N1299(N1299, 1 - $P$1, 0)) / $P$1, ""), "")</f>
        <v>#VALUE!</v>
      </c>
      <c r="Q1299" s="8" t="e">
        <f aca="true">IF(ROW(N1299) - 1 &gt;= $P$1,IF(OFFSET(P1299, -1, 0) = "", P1299, ((N1299 - Q1298) * $O$5) + Q1298), "")</f>
        <v>#VALUE!</v>
      </c>
      <c r="R1299" s="8" t="e">
        <f aca="false">IF(Q1299&lt;&gt;"", N1299 - Q1299, "")</f>
        <v>#VALUE!</v>
      </c>
    </row>
    <row collapsed="false" customFormat="false" customHeight="true" hidden="false" ht="14.4" outlineLevel="0" r="1300">
      <c r="A1300" s="9" t="n">
        <v>38446</v>
      </c>
      <c r="B1300" s="5" t="n">
        <v>40.99</v>
      </c>
      <c r="C1300" s="5" t="n">
        <v>41.31</v>
      </c>
      <c r="D1300" s="5" t="n">
        <v>40.16</v>
      </c>
      <c r="E1300" s="5" t="n">
        <v>41.09</v>
      </c>
      <c r="F1300" s="5" t="n">
        <v>20714800</v>
      </c>
      <c r="G1300" s="5" t="n">
        <v>40.91</v>
      </c>
      <c r="I1300" s="10" t="e">
        <f aca="false">IF(ROW(E1300) - 1 &gt;= $I$1,SUM(E1300:E1300(E1300,1 - $I$1, 0)) / $I$1,"")</f>
        <v>#VALUE!</v>
      </c>
      <c r="J1300" s="10" t="e">
        <f aca="false">IF(ROW(E1300) - 1 &gt;= $J$1,SUM(E1300:E1300(E1300,1 - $J$1, 0)) / $J$1,"")</f>
        <v>#VALUE!</v>
      </c>
      <c r="L1300" s="11" t="e">
        <f aca="true">IF(ROW(E1300) - 1 &gt;= $L$1,IF(OFFSET(I1300, -1, 0) = "", I1300, ((E1300 - L1299) * $K$4) + L1299), "")</f>
        <v>#VALUE!</v>
      </c>
      <c r="M1300" s="11" t="e">
        <f aca="true">IF(ROW(E1300) - 1 &gt;= $M$1,IF(OFFSET(J1300, -1, 0) = "", J1300, ((E1300 - M1299) * $K$6) + M1299), "")</f>
        <v>#VALUE!</v>
      </c>
      <c r="N1300" s="7" t="e">
        <f aca="false">IF(M1300&lt;&gt;"", L1300-M1300, "")</f>
        <v>#VALUE!</v>
      </c>
      <c r="P1300" s="4" t="e">
        <f aca="false">IF(ROW(E1300) - 1 &gt;= $P$1, IF(OFFSET(N1300, 1- $P$1, 0) &lt;&gt; "", SUM(N1300:N1300(N1300, 1 - $P$1, 0)) / $P$1, ""), "")</f>
        <v>#VALUE!</v>
      </c>
      <c r="Q1300" s="8" t="e">
        <f aca="true">IF(ROW(N1300) - 1 &gt;= $P$1,IF(OFFSET(P1300, -1, 0) = "", P1300, ((N1300 - Q1299) * $O$5) + Q1299), "")</f>
        <v>#VALUE!</v>
      </c>
      <c r="R1300" s="8" t="e">
        <f aca="false">IF(Q1300&lt;&gt;"", N1300 - Q1300, "")</f>
        <v>#VALUE!</v>
      </c>
    </row>
    <row collapsed="false" customFormat="false" customHeight="true" hidden="false" ht="14.4" outlineLevel="0" r="1301">
      <c r="A1301" s="9" t="n">
        <v>38447</v>
      </c>
      <c r="B1301" s="5" t="n">
        <v>41.22</v>
      </c>
      <c r="C1301" s="5" t="n">
        <v>42.24</v>
      </c>
      <c r="D1301" s="5" t="n">
        <v>41.09</v>
      </c>
      <c r="E1301" s="5" t="n">
        <v>41.89</v>
      </c>
      <c r="F1301" s="5" t="n">
        <v>19865700</v>
      </c>
      <c r="G1301" s="5" t="n">
        <v>41.71</v>
      </c>
      <c r="I1301" s="10" t="e">
        <f aca="false">IF(ROW(E1301) - 1 &gt;= $I$1,SUM(E1301:E1301(E1301,1 - $I$1, 0)) / $I$1,"")</f>
        <v>#VALUE!</v>
      </c>
      <c r="J1301" s="10" t="e">
        <f aca="false">IF(ROW(E1301) - 1 &gt;= $J$1,SUM(E1301:E1301(E1301,1 - $J$1, 0)) / $J$1,"")</f>
        <v>#VALUE!</v>
      </c>
      <c r="L1301" s="11" t="e">
        <f aca="true">IF(ROW(E1301) - 1 &gt;= $L$1,IF(OFFSET(I1301, -1, 0) = "", I1301, ((E1301 - L1300) * $K$4) + L1300), "")</f>
        <v>#VALUE!</v>
      </c>
      <c r="M1301" s="11" t="e">
        <f aca="true">IF(ROW(E1301) - 1 &gt;= $M$1,IF(OFFSET(J1301, -1, 0) = "", J1301, ((E1301 - M1300) * $K$6) + M1300), "")</f>
        <v>#VALUE!</v>
      </c>
      <c r="N1301" s="7" t="e">
        <f aca="false">IF(M1301&lt;&gt;"", L1301-M1301, "")</f>
        <v>#VALUE!</v>
      </c>
      <c r="P1301" s="4" t="e">
        <f aca="false">IF(ROW(E1301) - 1 &gt;= $P$1, IF(OFFSET(N1301, 1- $P$1, 0) &lt;&gt; "", SUM(N1301:N1301(N1301, 1 - $P$1, 0)) / $P$1, ""), "")</f>
        <v>#VALUE!</v>
      </c>
      <c r="Q1301" s="8" t="e">
        <f aca="true">IF(ROW(N1301) - 1 &gt;= $P$1,IF(OFFSET(P1301, -1, 0) = "", P1301, ((N1301 - Q1300) * $O$5) + Q1300), "")</f>
        <v>#VALUE!</v>
      </c>
      <c r="R1301" s="8" t="e">
        <f aca="false">IF(Q1301&lt;&gt;"", N1301 - Q1301, "")</f>
        <v>#VALUE!</v>
      </c>
    </row>
    <row collapsed="false" customFormat="false" customHeight="true" hidden="false" ht="14.4" outlineLevel="0" r="1302">
      <c r="A1302" s="9" t="n">
        <v>38448</v>
      </c>
      <c r="B1302" s="5" t="n">
        <v>42.4</v>
      </c>
      <c r="C1302" s="5" t="n">
        <v>42.81</v>
      </c>
      <c r="D1302" s="5" t="n">
        <v>42.15</v>
      </c>
      <c r="E1302" s="5" t="n">
        <v>42.33</v>
      </c>
      <c r="F1302" s="5" t="n">
        <v>14815200</v>
      </c>
      <c r="G1302" s="5" t="n">
        <v>42.15</v>
      </c>
      <c r="I1302" s="10" t="e">
        <f aca="false">IF(ROW(E1302) - 1 &gt;= $I$1,SUM(E1302:E1302(E1302,1 - $I$1, 0)) / $I$1,"")</f>
        <v>#VALUE!</v>
      </c>
      <c r="J1302" s="10" t="e">
        <f aca="false">IF(ROW(E1302) - 1 &gt;= $J$1,SUM(E1302:E1302(E1302,1 - $J$1, 0)) / $J$1,"")</f>
        <v>#VALUE!</v>
      </c>
      <c r="L1302" s="11" t="e">
        <f aca="true">IF(ROW(E1302) - 1 &gt;= $L$1,IF(OFFSET(I1302, -1, 0) = "", I1302, ((E1302 - L1301) * $K$4) + L1301), "")</f>
        <v>#VALUE!</v>
      </c>
      <c r="M1302" s="11" t="e">
        <f aca="true">IF(ROW(E1302) - 1 &gt;= $M$1,IF(OFFSET(J1302, -1, 0) = "", J1302, ((E1302 - M1301) * $K$6) + M1301), "")</f>
        <v>#VALUE!</v>
      </c>
      <c r="N1302" s="7" t="e">
        <f aca="false">IF(M1302&lt;&gt;"", L1302-M1302, "")</f>
        <v>#VALUE!</v>
      </c>
      <c r="P1302" s="4" t="e">
        <f aca="false">IF(ROW(E1302) - 1 &gt;= $P$1, IF(OFFSET(N1302, 1- $P$1, 0) &lt;&gt; "", SUM(N1302:N1302(N1302, 1 - $P$1, 0)) / $P$1, ""), "")</f>
        <v>#VALUE!</v>
      </c>
      <c r="Q1302" s="8" t="e">
        <f aca="true">IF(ROW(N1302) - 1 &gt;= $P$1,IF(OFFSET(P1302, -1, 0) = "", P1302, ((N1302 - Q1301) * $O$5) + Q1301), "")</f>
        <v>#VALUE!</v>
      </c>
      <c r="R1302" s="8" t="e">
        <f aca="false">IF(Q1302&lt;&gt;"", N1302 - Q1302, "")</f>
        <v>#VALUE!</v>
      </c>
    </row>
    <row collapsed="false" customFormat="false" customHeight="true" hidden="false" ht="14.4" outlineLevel="0" r="1303">
      <c r="A1303" s="9" t="n">
        <v>38449</v>
      </c>
      <c r="B1303" s="5" t="n">
        <v>42.33</v>
      </c>
      <c r="C1303" s="5" t="n">
        <v>43.75</v>
      </c>
      <c r="D1303" s="5" t="n">
        <v>42.25</v>
      </c>
      <c r="E1303" s="5" t="n">
        <v>43.56</v>
      </c>
      <c r="F1303" s="5" t="n">
        <v>18106700</v>
      </c>
      <c r="G1303" s="5" t="n">
        <v>43.37</v>
      </c>
      <c r="I1303" s="10" t="e">
        <f aca="false">IF(ROW(E1303) - 1 &gt;= $I$1,SUM(E1303:E1303(E1303,1 - $I$1, 0)) / $I$1,"")</f>
        <v>#VALUE!</v>
      </c>
      <c r="J1303" s="10" t="e">
        <f aca="false">IF(ROW(E1303) - 1 &gt;= $J$1,SUM(E1303:E1303(E1303,1 - $J$1, 0)) / $J$1,"")</f>
        <v>#VALUE!</v>
      </c>
      <c r="L1303" s="11" t="e">
        <f aca="true">IF(ROW(E1303) - 1 &gt;= $L$1,IF(OFFSET(I1303, -1, 0) = "", I1303, ((E1303 - L1302) * $K$4) + L1302), "")</f>
        <v>#VALUE!</v>
      </c>
      <c r="M1303" s="11" t="e">
        <f aca="true">IF(ROW(E1303) - 1 &gt;= $M$1,IF(OFFSET(J1303, -1, 0) = "", J1303, ((E1303 - M1302) * $K$6) + M1302), "")</f>
        <v>#VALUE!</v>
      </c>
      <c r="N1303" s="7" t="e">
        <f aca="false">IF(M1303&lt;&gt;"", L1303-M1303, "")</f>
        <v>#VALUE!</v>
      </c>
      <c r="P1303" s="4" t="e">
        <f aca="false">IF(ROW(E1303) - 1 &gt;= $P$1, IF(OFFSET(N1303, 1- $P$1, 0) &lt;&gt; "", SUM(N1303:N1303(N1303, 1 - $P$1, 0)) / $P$1, ""), "")</f>
        <v>#VALUE!</v>
      </c>
      <c r="Q1303" s="8" t="e">
        <f aca="true">IF(ROW(N1303) - 1 &gt;= $P$1,IF(OFFSET(P1303, -1, 0) = "", P1303, ((N1303 - Q1302) * $O$5) + Q1302), "")</f>
        <v>#VALUE!</v>
      </c>
      <c r="R1303" s="8" t="e">
        <f aca="false">IF(Q1303&lt;&gt;"", N1303 - Q1303, "")</f>
        <v>#VALUE!</v>
      </c>
    </row>
    <row collapsed="false" customFormat="false" customHeight="true" hidden="false" ht="14.4" outlineLevel="0" r="1304">
      <c r="A1304" s="9" t="n">
        <v>38450</v>
      </c>
      <c r="B1304" s="5" t="n">
        <v>43.7</v>
      </c>
      <c r="C1304" s="5" t="n">
        <v>44.45</v>
      </c>
      <c r="D1304" s="5" t="n">
        <v>43.54</v>
      </c>
      <c r="E1304" s="5" t="n">
        <v>43.74</v>
      </c>
      <c r="F1304" s="5" t="n">
        <v>23212500</v>
      </c>
      <c r="G1304" s="5" t="n">
        <v>43.55</v>
      </c>
      <c r="I1304" s="10" t="e">
        <f aca="false">IF(ROW(E1304) - 1 &gt;= $I$1,SUM(E1304:E1304(E1304,1 - $I$1, 0)) / $I$1,"")</f>
        <v>#VALUE!</v>
      </c>
      <c r="J1304" s="10" t="e">
        <f aca="false">IF(ROW(E1304) - 1 &gt;= $J$1,SUM(E1304:E1304(E1304,1 - $J$1, 0)) / $J$1,"")</f>
        <v>#VALUE!</v>
      </c>
      <c r="L1304" s="11" t="e">
        <f aca="true">IF(ROW(E1304) - 1 &gt;= $L$1,IF(OFFSET(I1304, -1, 0) = "", I1304, ((E1304 - L1303) * $K$4) + L1303), "")</f>
        <v>#VALUE!</v>
      </c>
      <c r="M1304" s="11" t="e">
        <f aca="true">IF(ROW(E1304) - 1 &gt;= $M$1,IF(OFFSET(J1304, -1, 0) = "", J1304, ((E1304 - M1303) * $K$6) + M1303), "")</f>
        <v>#VALUE!</v>
      </c>
      <c r="N1304" s="7" t="e">
        <f aca="false">IF(M1304&lt;&gt;"", L1304-M1304, "")</f>
        <v>#VALUE!</v>
      </c>
      <c r="P1304" s="4" t="e">
        <f aca="false">IF(ROW(E1304) - 1 &gt;= $P$1, IF(OFFSET(N1304, 1- $P$1, 0) &lt;&gt; "", SUM(N1304:N1304(N1304, 1 - $P$1, 0)) / $P$1, ""), "")</f>
        <v>#VALUE!</v>
      </c>
      <c r="Q1304" s="8" t="e">
        <f aca="true">IF(ROW(N1304) - 1 &gt;= $P$1,IF(OFFSET(P1304, -1, 0) = "", P1304, ((N1304 - Q1303) * $O$5) + Q1303), "")</f>
        <v>#VALUE!</v>
      </c>
      <c r="R1304" s="8" t="e">
        <f aca="false">IF(Q1304&lt;&gt;"", N1304 - Q1304, "")</f>
        <v>#VALUE!</v>
      </c>
    </row>
    <row collapsed="false" customFormat="false" customHeight="true" hidden="false" ht="14.4" outlineLevel="0" r="1305">
      <c r="A1305" s="9" t="n">
        <v>38453</v>
      </c>
      <c r="B1305" s="5" t="n">
        <v>44.15</v>
      </c>
      <c r="C1305" s="5" t="n">
        <v>44.25</v>
      </c>
      <c r="D1305" s="5" t="n">
        <v>41.91</v>
      </c>
      <c r="E1305" s="5" t="n">
        <v>41.92</v>
      </c>
      <c r="F1305" s="5" t="n">
        <v>29345100</v>
      </c>
      <c r="G1305" s="5" t="n">
        <v>41.74</v>
      </c>
      <c r="I1305" s="10" t="e">
        <f aca="false">IF(ROW(E1305) - 1 &gt;= $I$1,SUM(E1305:E1305(E1305,1 - $I$1, 0)) / $I$1,"")</f>
        <v>#VALUE!</v>
      </c>
      <c r="J1305" s="10" t="e">
        <f aca="false">IF(ROW(E1305) - 1 &gt;= $J$1,SUM(E1305:E1305(E1305,1 - $J$1, 0)) / $J$1,"")</f>
        <v>#VALUE!</v>
      </c>
      <c r="L1305" s="11" t="e">
        <f aca="true">IF(ROW(E1305) - 1 &gt;= $L$1,IF(OFFSET(I1305, -1, 0) = "", I1305, ((E1305 - L1304) * $K$4) + L1304), "")</f>
        <v>#VALUE!</v>
      </c>
      <c r="M1305" s="11" t="e">
        <f aca="true">IF(ROW(E1305) - 1 &gt;= $M$1,IF(OFFSET(J1305, -1, 0) = "", J1305, ((E1305 - M1304) * $K$6) + M1304), "")</f>
        <v>#VALUE!</v>
      </c>
      <c r="N1305" s="7" t="e">
        <f aca="false">IF(M1305&lt;&gt;"", L1305-M1305, "")</f>
        <v>#VALUE!</v>
      </c>
      <c r="P1305" s="4" t="e">
        <f aca="false">IF(ROW(E1305) - 1 &gt;= $P$1, IF(OFFSET(N1305, 1- $P$1, 0) &lt;&gt; "", SUM(N1305:N1305(N1305, 1 - $P$1, 0)) / $P$1, ""), "")</f>
        <v>#VALUE!</v>
      </c>
      <c r="Q1305" s="8" t="e">
        <f aca="true">IF(ROW(N1305) - 1 &gt;= $P$1,IF(OFFSET(P1305, -1, 0) = "", P1305, ((N1305 - Q1304) * $O$5) + Q1304), "")</f>
        <v>#VALUE!</v>
      </c>
      <c r="R1305" s="8" t="e">
        <f aca="false">IF(Q1305&lt;&gt;"", N1305 - Q1305, "")</f>
        <v>#VALUE!</v>
      </c>
    </row>
    <row collapsed="false" customFormat="false" customHeight="true" hidden="false" ht="14.4" outlineLevel="0" r="1306">
      <c r="A1306" s="9" t="n">
        <v>38454</v>
      </c>
      <c r="B1306" s="5" t="n">
        <v>42.49</v>
      </c>
      <c r="C1306" s="5" t="n">
        <v>43.19</v>
      </c>
      <c r="D1306" s="5" t="n">
        <v>42.01</v>
      </c>
      <c r="E1306" s="5" t="n">
        <v>42.66</v>
      </c>
      <c r="F1306" s="5" t="n">
        <v>35037900</v>
      </c>
      <c r="G1306" s="5" t="n">
        <v>42.48</v>
      </c>
      <c r="I1306" s="10" t="e">
        <f aca="false">IF(ROW(E1306) - 1 &gt;= $I$1,SUM(E1306:E1306(E1306,1 - $I$1, 0)) / $I$1,"")</f>
        <v>#VALUE!</v>
      </c>
      <c r="J1306" s="10" t="e">
        <f aca="false">IF(ROW(E1306) - 1 &gt;= $J$1,SUM(E1306:E1306(E1306,1 - $J$1, 0)) / $J$1,"")</f>
        <v>#VALUE!</v>
      </c>
      <c r="L1306" s="11" t="e">
        <f aca="true">IF(ROW(E1306) - 1 &gt;= $L$1,IF(OFFSET(I1306, -1, 0) = "", I1306, ((E1306 - L1305) * $K$4) + L1305), "")</f>
        <v>#VALUE!</v>
      </c>
      <c r="M1306" s="11" t="e">
        <f aca="true">IF(ROW(E1306) - 1 &gt;= $M$1,IF(OFFSET(J1306, -1, 0) = "", J1306, ((E1306 - M1305) * $K$6) + M1305), "")</f>
        <v>#VALUE!</v>
      </c>
      <c r="N1306" s="7" t="e">
        <f aca="false">IF(M1306&lt;&gt;"", L1306-M1306, "")</f>
        <v>#VALUE!</v>
      </c>
      <c r="P1306" s="4" t="e">
        <f aca="false">IF(ROW(E1306) - 1 &gt;= $P$1, IF(OFFSET(N1306, 1- $P$1, 0) &lt;&gt; "", SUM(N1306:N1306(N1306, 1 - $P$1, 0)) / $P$1, ""), "")</f>
        <v>#VALUE!</v>
      </c>
      <c r="Q1306" s="8" t="e">
        <f aca="true">IF(ROW(N1306) - 1 &gt;= $P$1,IF(OFFSET(P1306, -1, 0) = "", P1306, ((N1306 - Q1305) * $O$5) + Q1305), "")</f>
        <v>#VALUE!</v>
      </c>
      <c r="R1306" s="8" t="e">
        <f aca="false">IF(Q1306&lt;&gt;"", N1306 - Q1306, "")</f>
        <v>#VALUE!</v>
      </c>
    </row>
    <row collapsed="false" customFormat="false" customHeight="true" hidden="false" ht="14.4" outlineLevel="0" r="1307">
      <c r="A1307" s="9" t="n">
        <v>38455</v>
      </c>
      <c r="B1307" s="5" t="n">
        <v>42.95</v>
      </c>
      <c r="C1307" s="5" t="n">
        <v>42.99</v>
      </c>
      <c r="D1307" s="5" t="n">
        <v>40.39</v>
      </c>
      <c r="E1307" s="5" t="n">
        <v>41.04</v>
      </c>
      <c r="F1307" s="5" t="n">
        <v>48998100</v>
      </c>
      <c r="G1307" s="5" t="n">
        <v>40.86</v>
      </c>
      <c r="I1307" s="10" t="e">
        <f aca="false">IF(ROW(E1307) - 1 &gt;= $I$1,SUM(E1307:E1307(E1307,1 - $I$1, 0)) / $I$1,"")</f>
        <v>#VALUE!</v>
      </c>
      <c r="J1307" s="10" t="e">
        <f aca="false">IF(ROW(E1307) - 1 &gt;= $J$1,SUM(E1307:E1307(E1307,1 - $J$1, 0)) / $J$1,"")</f>
        <v>#VALUE!</v>
      </c>
      <c r="L1307" s="11" t="e">
        <f aca="true">IF(ROW(E1307) - 1 &gt;= $L$1,IF(OFFSET(I1307, -1, 0) = "", I1307, ((E1307 - L1306) * $K$4) + L1306), "")</f>
        <v>#VALUE!</v>
      </c>
      <c r="M1307" s="11" t="e">
        <f aca="true">IF(ROW(E1307) - 1 &gt;= $M$1,IF(OFFSET(J1307, -1, 0) = "", J1307, ((E1307 - M1306) * $K$6) + M1306), "")</f>
        <v>#VALUE!</v>
      </c>
      <c r="N1307" s="7" t="e">
        <f aca="false">IF(M1307&lt;&gt;"", L1307-M1307, "")</f>
        <v>#VALUE!</v>
      </c>
      <c r="P1307" s="4" t="e">
        <f aca="false">IF(ROW(E1307) - 1 &gt;= $P$1, IF(OFFSET(N1307, 1- $P$1, 0) &lt;&gt; "", SUM(N1307:N1307(N1307, 1 - $P$1, 0)) / $P$1, ""), "")</f>
        <v>#VALUE!</v>
      </c>
      <c r="Q1307" s="8" t="e">
        <f aca="true">IF(ROW(N1307) - 1 &gt;= $P$1,IF(OFFSET(P1307, -1, 0) = "", P1307, ((N1307 - Q1306) * $O$5) + Q1306), "")</f>
        <v>#VALUE!</v>
      </c>
      <c r="R1307" s="8" t="e">
        <f aca="false">IF(Q1307&lt;&gt;"", N1307 - Q1307, "")</f>
        <v>#VALUE!</v>
      </c>
    </row>
    <row collapsed="false" customFormat="false" customHeight="true" hidden="false" ht="14.4" outlineLevel="0" r="1308">
      <c r="A1308" s="9" t="n">
        <v>38456</v>
      </c>
      <c r="B1308" s="5" t="n">
        <v>38.81</v>
      </c>
      <c r="C1308" s="5" t="n">
        <v>39.56</v>
      </c>
      <c r="D1308" s="5" t="n">
        <v>36.84</v>
      </c>
      <c r="E1308" s="5" t="n">
        <v>37.26</v>
      </c>
      <c r="F1308" s="5" t="n">
        <v>98328300</v>
      </c>
      <c r="G1308" s="5" t="n">
        <v>37.1</v>
      </c>
      <c r="I1308" s="10" t="e">
        <f aca="false">IF(ROW(E1308) - 1 &gt;= $I$1,SUM(E1308:E1308(E1308,1 - $I$1, 0)) / $I$1,"")</f>
        <v>#VALUE!</v>
      </c>
      <c r="J1308" s="10" t="e">
        <f aca="false">IF(ROW(E1308) - 1 &gt;= $J$1,SUM(E1308:E1308(E1308,1 - $J$1, 0)) / $J$1,"")</f>
        <v>#VALUE!</v>
      </c>
      <c r="L1308" s="11" t="e">
        <f aca="true">IF(ROW(E1308) - 1 &gt;= $L$1,IF(OFFSET(I1308, -1, 0) = "", I1308, ((E1308 - L1307) * $K$4) + L1307), "")</f>
        <v>#VALUE!</v>
      </c>
      <c r="M1308" s="11" t="e">
        <f aca="true">IF(ROW(E1308) - 1 &gt;= $M$1,IF(OFFSET(J1308, -1, 0) = "", J1308, ((E1308 - M1307) * $K$6) + M1307), "")</f>
        <v>#VALUE!</v>
      </c>
      <c r="N1308" s="7" t="e">
        <f aca="false">IF(M1308&lt;&gt;"", L1308-M1308, "")</f>
        <v>#VALUE!</v>
      </c>
      <c r="P1308" s="4" t="e">
        <f aca="false">IF(ROW(E1308) - 1 &gt;= $P$1, IF(OFFSET(N1308, 1- $P$1, 0) &lt;&gt; "", SUM(N1308:N1308(N1308, 1 - $P$1, 0)) / $P$1, ""), "")</f>
        <v>#VALUE!</v>
      </c>
      <c r="Q1308" s="8" t="e">
        <f aca="true">IF(ROW(N1308) - 1 &gt;= $P$1,IF(OFFSET(P1308, -1, 0) = "", P1308, ((N1308 - Q1307) * $O$5) + Q1307), "")</f>
        <v>#VALUE!</v>
      </c>
      <c r="R1308" s="8" t="e">
        <f aca="false">IF(Q1308&lt;&gt;"", N1308 - Q1308, "")</f>
        <v>#VALUE!</v>
      </c>
    </row>
    <row collapsed="false" customFormat="false" customHeight="true" hidden="false" ht="14.4" outlineLevel="0" r="1309">
      <c r="A1309" s="9" t="n">
        <v>38457</v>
      </c>
      <c r="B1309" s="5" t="n">
        <v>36.62</v>
      </c>
      <c r="C1309" s="5" t="n">
        <v>37.25</v>
      </c>
      <c r="D1309" s="5" t="n">
        <v>35.28</v>
      </c>
      <c r="E1309" s="5" t="n">
        <v>35.35</v>
      </c>
      <c r="F1309" s="5" t="n">
        <v>61717400</v>
      </c>
      <c r="G1309" s="5" t="n">
        <v>35.2</v>
      </c>
      <c r="I1309" s="10" t="e">
        <f aca="false">IF(ROW(E1309) - 1 &gt;= $I$1,SUM(E1309:E1309(E1309,1 - $I$1, 0)) / $I$1,"")</f>
        <v>#VALUE!</v>
      </c>
      <c r="J1309" s="10" t="e">
        <f aca="false">IF(ROW(E1309) - 1 &gt;= $J$1,SUM(E1309:E1309(E1309,1 - $J$1, 0)) / $J$1,"")</f>
        <v>#VALUE!</v>
      </c>
      <c r="L1309" s="11" t="e">
        <f aca="true">IF(ROW(E1309) - 1 &gt;= $L$1,IF(OFFSET(I1309, -1, 0) = "", I1309, ((E1309 - L1308) * $K$4) + L1308), "")</f>
        <v>#VALUE!</v>
      </c>
      <c r="M1309" s="11" t="e">
        <f aca="true">IF(ROW(E1309) - 1 &gt;= $M$1,IF(OFFSET(J1309, -1, 0) = "", J1309, ((E1309 - M1308) * $K$6) + M1308), "")</f>
        <v>#VALUE!</v>
      </c>
      <c r="N1309" s="7" t="e">
        <f aca="false">IF(M1309&lt;&gt;"", L1309-M1309, "")</f>
        <v>#VALUE!</v>
      </c>
      <c r="P1309" s="4" t="e">
        <f aca="false">IF(ROW(E1309) - 1 &gt;= $P$1, IF(OFFSET(N1309, 1- $P$1, 0) &lt;&gt; "", SUM(N1309:N1309(N1309, 1 - $P$1, 0)) / $P$1, ""), "")</f>
        <v>#VALUE!</v>
      </c>
      <c r="Q1309" s="8" t="e">
        <f aca="true">IF(ROW(N1309) - 1 &gt;= $P$1,IF(OFFSET(P1309, -1, 0) = "", P1309, ((N1309 - Q1308) * $O$5) + Q1308), "")</f>
        <v>#VALUE!</v>
      </c>
      <c r="R1309" s="8" t="e">
        <f aca="false">IF(Q1309&lt;&gt;"", N1309 - Q1309, "")</f>
        <v>#VALUE!</v>
      </c>
    </row>
    <row collapsed="false" customFormat="false" customHeight="true" hidden="false" ht="14.4" outlineLevel="0" r="1310">
      <c r="A1310" s="9" t="n">
        <v>38460</v>
      </c>
      <c r="B1310" s="5" t="n">
        <v>35</v>
      </c>
      <c r="C1310" s="5" t="n">
        <v>36.3</v>
      </c>
      <c r="D1310" s="5" t="n">
        <v>34</v>
      </c>
      <c r="E1310" s="5" t="n">
        <v>35.62</v>
      </c>
      <c r="F1310" s="5" t="n">
        <v>47399200</v>
      </c>
      <c r="G1310" s="5" t="n">
        <v>35.47</v>
      </c>
      <c r="I1310" s="10" t="e">
        <f aca="false">IF(ROW(E1310) - 1 &gt;= $I$1,SUM(E1310:E1310(E1310,1 - $I$1, 0)) / $I$1,"")</f>
        <v>#VALUE!</v>
      </c>
      <c r="J1310" s="10" t="e">
        <f aca="false">IF(ROW(E1310) - 1 &gt;= $J$1,SUM(E1310:E1310(E1310,1 - $J$1, 0)) / $J$1,"")</f>
        <v>#VALUE!</v>
      </c>
      <c r="L1310" s="11" t="e">
        <f aca="true">IF(ROW(E1310) - 1 &gt;= $L$1,IF(OFFSET(I1310, -1, 0) = "", I1310, ((E1310 - L1309) * $K$4) + L1309), "")</f>
        <v>#VALUE!</v>
      </c>
      <c r="M1310" s="11" t="e">
        <f aca="true">IF(ROW(E1310) - 1 &gt;= $M$1,IF(OFFSET(J1310, -1, 0) = "", J1310, ((E1310 - M1309) * $K$6) + M1309), "")</f>
        <v>#VALUE!</v>
      </c>
      <c r="N1310" s="7" t="e">
        <f aca="false">IF(M1310&lt;&gt;"", L1310-M1310, "")</f>
        <v>#VALUE!</v>
      </c>
      <c r="P1310" s="4" t="e">
        <f aca="false">IF(ROW(E1310) - 1 &gt;= $P$1, IF(OFFSET(N1310, 1- $P$1, 0) &lt;&gt; "", SUM(N1310:N1310(N1310, 1 - $P$1, 0)) / $P$1, ""), "")</f>
        <v>#VALUE!</v>
      </c>
      <c r="Q1310" s="8" t="e">
        <f aca="true">IF(ROW(N1310) - 1 &gt;= $P$1,IF(OFFSET(P1310, -1, 0) = "", P1310, ((N1310 - Q1309) * $O$5) + Q1309), "")</f>
        <v>#VALUE!</v>
      </c>
      <c r="R1310" s="8" t="e">
        <f aca="false">IF(Q1310&lt;&gt;"", N1310 - Q1310, "")</f>
        <v>#VALUE!</v>
      </c>
    </row>
    <row collapsed="false" customFormat="false" customHeight="true" hidden="false" ht="14.4" outlineLevel="0" r="1311">
      <c r="A1311" s="9" t="n">
        <v>38461</v>
      </c>
      <c r="B1311" s="5" t="n">
        <v>36.6</v>
      </c>
      <c r="C1311" s="5" t="n">
        <v>37.44</v>
      </c>
      <c r="D1311" s="5" t="n">
        <v>35.87</v>
      </c>
      <c r="E1311" s="5" t="n">
        <v>37.09</v>
      </c>
      <c r="F1311" s="5" t="n">
        <v>38630100</v>
      </c>
      <c r="G1311" s="5" t="n">
        <v>36.93</v>
      </c>
      <c r="I1311" s="10" t="e">
        <f aca="false">IF(ROW(E1311) - 1 &gt;= $I$1,SUM(E1311:E1311(E1311,1 - $I$1, 0)) / $I$1,"")</f>
        <v>#VALUE!</v>
      </c>
      <c r="J1311" s="10" t="e">
        <f aca="false">IF(ROW(E1311) - 1 &gt;= $J$1,SUM(E1311:E1311(E1311,1 - $J$1, 0)) / $J$1,"")</f>
        <v>#VALUE!</v>
      </c>
      <c r="L1311" s="11" t="e">
        <f aca="true">IF(ROW(E1311) - 1 &gt;= $L$1,IF(OFFSET(I1311, -1, 0) = "", I1311, ((E1311 - L1310) * $K$4) + L1310), "")</f>
        <v>#VALUE!</v>
      </c>
      <c r="M1311" s="11" t="e">
        <f aca="true">IF(ROW(E1311) - 1 &gt;= $M$1,IF(OFFSET(J1311, -1, 0) = "", J1311, ((E1311 - M1310) * $K$6) + M1310), "")</f>
        <v>#VALUE!</v>
      </c>
      <c r="N1311" s="7" t="e">
        <f aca="false">IF(M1311&lt;&gt;"", L1311-M1311, "")</f>
        <v>#VALUE!</v>
      </c>
      <c r="P1311" s="4" t="e">
        <f aca="false">IF(ROW(E1311) - 1 &gt;= $P$1, IF(OFFSET(N1311, 1- $P$1, 0) &lt;&gt; "", SUM(N1311:N1311(N1311, 1 - $P$1, 0)) / $P$1, ""), "")</f>
        <v>#VALUE!</v>
      </c>
      <c r="Q1311" s="8" t="e">
        <f aca="true">IF(ROW(N1311) - 1 &gt;= $P$1,IF(OFFSET(P1311, -1, 0) = "", P1311, ((N1311 - Q1310) * $O$5) + Q1310), "")</f>
        <v>#VALUE!</v>
      </c>
      <c r="R1311" s="8" t="e">
        <f aca="false">IF(Q1311&lt;&gt;"", N1311 - Q1311, "")</f>
        <v>#VALUE!</v>
      </c>
    </row>
    <row collapsed="false" customFormat="false" customHeight="true" hidden="false" ht="14.4" outlineLevel="0" r="1312">
      <c r="A1312" s="9" t="n">
        <v>38462</v>
      </c>
      <c r="B1312" s="5" t="n">
        <v>37.66</v>
      </c>
      <c r="C1312" s="5" t="n">
        <v>37.74</v>
      </c>
      <c r="D1312" s="5" t="n">
        <v>35.44</v>
      </c>
      <c r="E1312" s="5" t="n">
        <v>35.51</v>
      </c>
      <c r="F1312" s="5" t="n">
        <v>33754700</v>
      </c>
      <c r="G1312" s="5" t="n">
        <v>35.36</v>
      </c>
      <c r="I1312" s="10" t="e">
        <f aca="false">IF(ROW(E1312) - 1 &gt;= $I$1,SUM(E1312:E1312(E1312,1 - $I$1, 0)) / $I$1,"")</f>
        <v>#VALUE!</v>
      </c>
      <c r="J1312" s="10" t="e">
        <f aca="false">IF(ROW(E1312) - 1 &gt;= $J$1,SUM(E1312:E1312(E1312,1 - $J$1, 0)) / $J$1,"")</f>
        <v>#VALUE!</v>
      </c>
      <c r="L1312" s="11" t="e">
        <f aca="true">IF(ROW(E1312) - 1 &gt;= $L$1,IF(OFFSET(I1312, -1, 0) = "", I1312, ((E1312 - L1311) * $K$4) + L1311), "")</f>
        <v>#VALUE!</v>
      </c>
      <c r="M1312" s="11" t="e">
        <f aca="true">IF(ROW(E1312) - 1 &gt;= $M$1,IF(OFFSET(J1312, -1, 0) = "", J1312, ((E1312 - M1311) * $K$6) + M1311), "")</f>
        <v>#VALUE!</v>
      </c>
      <c r="N1312" s="7" t="e">
        <f aca="false">IF(M1312&lt;&gt;"", L1312-M1312, "")</f>
        <v>#VALUE!</v>
      </c>
      <c r="P1312" s="4" t="e">
        <f aca="false">IF(ROW(E1312) - 1 &gt;= $P$1, IF(OFFSET(N1312, 1- $P$1, 0) &lt;&gt; "", SUM(N1312:N1312(N1312, 1 - $P$1, 0)) / $P$1, ""), "")</f>
        <v>#VALUE!</v>
      </c>
      <c r="Q1312" s="8" t="e">
        <f aca="true">IF(ROW(N1312) - 1 &gt;= $P$1,IF(OFFSET(P1312, -1, 0) = "", P1312, ((N1312 - Q1311) * $O$5) + Q1311), "")</f>
        <v>#VALUE!</v>
      </c>
      <c r="R1312" s="8" t="e">
        <f aca="false">IF(Q1312&lt;&gt;"", N1312 - Q1312, "")</f>
        <v>#VALUE!</v>
      </c>
    </row>
    <row collapsed="false" customFormat="false" customHeight="true" hidden="false" ht="14.4" outlineLevel="0" r="1313">
      <c r="A1313" s="9" t="n">
        <v>38463</v>
      </c>
      <c r="B1313" s="5" t="n">
        <v>36.4</v>
      </c>
      <c r="C1313" s="5" t="n">
        <v>37.21</v>
      </c>
      <c r="D1313" s="5" t="n">
        <v>35.9</v>
      </c>
      <c r="E1313" s="5" t="n">
        <v>37.18</v>
      </c>
      <c r="F1313" s="5" t="n">
        <v>27128300</v>
      </c>
      <c r="G1313" s="5" t="n">
        <v>37.02</v>
      </c>
      <c r="I1313" s="10" t="e">
        <f aca="false">IF(ROW(E1313) - 1 &gt;= $I$1,SUM(E1313:E1313(E1313,1 - $I$1, 0)) / $I$1,"")</f>
        <v>#VALUE!</v>
      </c>
      <c r="J1313" s="10" t="e">
        <f aca="false">IF(ROW(E1313) - 1 &gt;= $J$1,SUM(E1313:E1313(E1313,1 - $J$1, 0)) / $J$1,"")</f>
        <v>#VALUE!</v>
      </c>
      <c r="L1313" s="11" t="e">
        <f aca="true">IF(ROW(E1313) - 1 &gt;= $L$1,IF(OFFSET(I1313, -1, 0) = "", I1313, ((E1313 - L1312) * $K$4) + L1312), "")</f>
        <v>#VALUE!</v>
      </c>
      <c r="M1313" s="11" t="e">
        <f aca="true">IF(ROW(E1313) - 1 &gt;= $M$1,IF(OFFSET(J1313, -1, 0) = "", J1313, ((E1313 - M1312) * $K$6) + M1312), "")</f>
        <v>#VALUE!</v>
      </c>
      <c r="N1313" s="7" t="e">
        <f aca="false">IF(M1313&lt;&gt;"", L1313-M1313, "")</f>
        <v>#VALUE!</v>
      </c>
      <c r="P1313" s="4" t="e">
        <f aca="false">IF(ROW(E1313) - 1 &gt;= $P$1, IF(OFFSET(N1313, 1- $P$1, 0) &lt;&gt; "", SUM(N1313:N1313(N1313, 1 - $P$1, 0)) / $P$1, ""), "")</f>
        <v>#VALUE!</v>
      </c>
      <c r="Q1313" s="8" t="e">
        <f aca="true">IF(ROW(N1313) - 1 &gt;= $P$1,IF(OFFSET(P1313, -1, 0) = "", P1313, ((N1313 - Q1312) * $O$5) + Q1312), "")</f>
        <v>#VALUE!</v>
      </c>
      <c r="R1313" s="8" t="e">
        <f aca="false">IF(Q1313&lt;&gt;"", N1313 - Q1313, "")</f>
        <v>#VALUE!</v>
      </c>
    </row>
    <row collapsed="false" customFormat="false" customHeight="true" hidden="false" ht="14.4" outlineLevel="0" r="1314">
      <c r="A1314" s="9" t="n">
        <v>38464</v>
      </c>
      <c r="B1314" s="5" t="n">
        <v>36.84</v>
      </c>
      <c r="C1314" s="5" t="n">
        <v>37</v>
      </c>
      <c r="D1314" s="5" t="n">
        <v>34.9</v>
      </c>
      <c r="E1314" s="5" t="n">
        <v>35.5</v>
      </c>
      <c r="F1314" s="5" t="n">
        <v>29968900</v>
      </c>
      <c r="G1314" s="5" t="n">
        <v>35.35</v>
      </c>
      <c r="I1314" s="10" t="e">
        <f aca="false">IF(ROW(E1314) - 1 &gt;= $I$1,SUM(E1314:E1314(E1314,1 - $I$1, 0)) / $I$1,"")</f>
        <v>#VALUE!</v>
      </c>
      <c r="J1314" s="10" t="e">
        <f aca="false">IF(ROW(E1314) - 1 &gt;= $J$1,SUM(E1314:E1314(E1314,1 - $J$1, 0)) / $J$1,"")</f>
        <v>#VALUE!</v>
      </c>
      <c r="L1314" s="11" t="e">
        <f aca="true">IF(ROW(E1314) - 1 &gt;= $L$1,IF(OFFSET(I1314, -1, 0) = "", I1314, ((E1314 - L1313) * $K$4) + L1313), "")</f>
        <v>#VALUE!</v>
      </c>
      <c r="M1314" s="11" t="e">
        <f aca="true">IF(ROW(E1314) - 1 &gt;= $M$1,IF(OFFSET(J1314, -1, 0) = "", J1314, ((E1314 - M1313) * $K$6) + M1313), "")</f>
        <v>#VALUE!</v>
      </c>
      <c r="N1314" s="7" t="e">
        <f aca="false">IF(M1314&lt;&gt;"", L1314-M1314, "")</f>
        <v>#VALUE!</v>
      </c>
      <c r="P1314" s="4" t="e">
        <f aca="false">IF(ROW(E1314) - 1 &gt;= $P$1, IF(OFFSET(N1314, 1- $P$1, 0) &lt;&gt; "", SUM(N1314:N1314(N1314, 1 - $P$1, 0)) / $P$1, ""), "")</f>
        <v>#VALUE!</v>
      </c>
      <c r="Q1314" s="8" t="e">
        <f aca="true">IF(ROW(N1314) - 1 &gt;= $P$1,IF(OFFSET(P1314, -1, 0) = "", P1314, ((N1314 - Q1313) * $O$5) + Q1313), "")</f>
        <v>#VALUE!</v>
      </c>
      <c r="R1314" s="8" t="e">
        <f aca="false">IF(Q1314&lt;&gt;"", N1314 - Q1314, "")</f>
        <v>#VALUE!</v>
      </c>
    </row>
    <row collapsed="false" customFormat="false" customHeight="true" hidden="false" ht="14.4" outlineLevel="0" r="1315">
      <c r="A1315" s="9" t="n">
        <v>38467</v>
      </c>
      <c r="B1315" s="5" t="n">
        <v>36.49</v>
      </c>
      <c r="C1315" s="5" t="n">
        <v>37.02</v>
      </c>
      <c r="D1315" s="5" t="n">
        <v>36.11</v>
      </c>
      <c r="E1315" s="5" t="n">
        <v>36.98</v>
      </c>
      <c r="F1315" s="5" t="n">
        <v>26659300</v>
      </c>
      <c r="G1315" s="5" t="n">
        <v>36.82</v>
      </c>
      <c r="I1315" s="10" t="e">
        <f aca="false">IF(ROW(E1315) - 1 &gt;= $I$1,SUM(E1315:E1315(E1315,1 - $I$1, 0)) / $I$1,"")</f>
        <v>#VALUE!</v>
      </c>
      <c r="J1315" s="10" t="e">
        <f aca="false">IF(ROW(E1315) - 1 &gt;= $J$1,SUM(E1315:E1315(E1315,1 - $J$1, 0)) / $J$1,"")</f>
        <v>#VALUE!</v>
      </c>
      <c r="L1315" s="11" t="e">
        <f aca="true">IF(ROW(E1315) - 1 &gt;= $L$1,IF(OFFSET(I1315, -1, 0) = "", I1315, ((E1315 - L1314) * $K$4) + L1314), "")</f>
        <v>#VALUE!</v>
      </c>
      <c r="M1315" s="11" t="e">
        <f aca="true">IF(ROW(E1315) - 1 &gt;= $M$1,IF(OFFSET(J1315, -1, 0) = "", J1315, ((E1315 - M1314) * $K$6) + M1314), "")</f>
        <v>#VALUE!</v>
      </c>
      <c r="N1315" s="7" t="e">
        <f aca="false">IF(M1315&lt;&gt;"", L1315-M1315, "")</f>
        <v>#VALUE!</v>
      </c>
      <c r="P1315" s="4" t="e">
        <f aca="false">IF(ROW(E1315) - 1 &gt;= $P$1, IF(OFFSET(N1315, 1- $P$1, 0) &lt;&gt; "", SUM(N1315:N1315(N1315, 1 - $P$1, 0)) / $P$1, ""), "")</f>
        <v>#VALUE!</v>
      </c>
      <c r="Q1315" s="8" t="e">
        <f aca="true">IF(ROW(N1315) - 1 &gt;= $P$1,IF(OFFSET(P1315, -1, 0) = "", P1315, ((N1315 - Q1314) * $O$5) + Q1314), "")</f>
        <v>#VALUE!</v>
      </c>
      <c r="R1315" s="8" t="e">
        <f aca="false">IF(Q1315&lt;&gt;"", N1315 - Q1315, "")</f>
        <v>#VALUE!</v>
      </c>
    </row>
    <row collapsed="false" customFormat="false" customHeight="true" hidden="false" ht="14.4" outlineLevel="0" r="1316">
      <c r="A1316" s="9" t="n">
        <v>38468</v>
      </c>
      <c r="B1316" s="5" t="n">
        <v>36.78</v>
      </c>
      <c r="C1316" s="5" t="n">
        <v>37.51</v>
      </c>
      <c r="D1316" s="5" t="n">
        <v>36.12</v>
      </c>
      <c r="E1316" s="5" t="n">
        <v>36.19</v>
      </c>
      <c r="F1316" s="5" t="n">
        <v>28946700</v>
      </c>
      <c r="G1316" s="5" t="n">
        <v>36.04</v>
      </c>
      <c r="I1316" s="10" t="e">
        <f aca="false">IF(ROW(E1316) - 1 &gt;= $I$1,SUM(E1316:E1316(E1316,1 - $I$1, 0)) / $I$1,"")</f>
        <v>#VALUE!</v>
      </c>
      <c r="J1316" s="10" t="e">
        <f aca="false">IF(ROW(E1316) - 1 &gt;= $J$1,SUM(E1316:E1316(E1316,1 - $J$1, 0)) / $J$1,"")</f>
        <v>#VALUE!</v>
      </c>
      <c r="L1316" s="11" t="e">
        <f aca="true">IF(ROW(E1316) - 1 &gt;= $L$1,IF(OFFSET(I1316, -1, 0) = "", I1316, ((E1316 - L1315) * $K$4) + L1315), "")</f>
        <v>#VALUE!</v>
      </c>
      <c r="M1316" s="11" t="e">
        <f aca="true">IF(ROW(E1316) - 1 &gt;= $M$1,IF(OFFSET(J1316, -1, 0) = "", J1316, ((E1316 - M1315) * $K$6) + M1315), "")</f>
        <v>#VALUE!</v>
      </c>
      <c r="N1316" s="7" t="e">
        <f aca="false">IF(M1316&lt;&gt;"", L1316-M1316, "")</f>
        <v>#VALUE!</v>
      </c>
      <c r="P1316" s="4" t="e">
        <f aca="false">IF(ROW(E1316) - 1 &gt;= $P$1, IF(OFFSET(N1316, 1- $P$1, 0) &lt;&gt; "", SUM(N1316:N1316(N1316, 1 - $P$1, 0)) / $P$1, ""), "")</f>
        <v>#VALUE!</v>
      </c>
      <c r="Q1316" s="8" t="e">
        <f aca="true">IF(ROW(N1316) - 1 &gt;= $P$1,IF(OFFSET(P1316, -1, 0) = "", P1316, ((N1316 - Q1315) * $O$5) + Q1315), "")</f>
        <v>#VALUE!</v>
      </c>
      <c r="R1316" s="8" t="e">
        <f aca="false">IF(Q1316&lt;&gt;"", N1316 - Q1316, "")</f>
        <v>#VALUE!</v>
      </c>
    </row>
    <row collapsed="false" customFormat="false" customHeight="true" hidden="false" ht="14.4" outlineLevel="0" r="1317">
      <c r="A1317" s="9" t="n">
        <v>38469</v>
      </c>
      <c r="B1317" s="5" t="n">
        <v>35.89</v>
      </c>
      <c r="C1317" s="5" t="n">
        <v>36.36</v>
      </c>
      <c r="D1317" s="5" t="n">
        <v>35.51</v>
      </c>
      <c r="E1317" s="5" t="n">
        <v>35.95</v>
      </c>
      <c r="F1317" s="5" t="n">
        <v>21924600</v>
      </c>
      <c r="G1317" s="5" t="n">
        <v>35.8</v>
      </c>
      <c r="I1317" s="10" t="e">
        <f aca="false">IF(ROW(E1317) - 1 &gt;= $I$1,SUM(E1317:E1317(E1317,1 - $I$1, 0)) / $I$1,"")</f>
        <v>#VALUE!</v>
      </c>
      <c r="J1317" s="10" t="e">
        <f aca="false">IF(ROW(E1317) - 1 &gt;= $J$1,SUM(E1317:E1317(E1317,1 - $J$1, 0)) / $J$1,"")</f>
        <v>#VALUE!</v>
      </c>
      <c r="L1317" s="11" t="e">
        <f aca="true">IF(ROW(E1317) - 1 &gt;= $L$1,IF(OFFSET(I1317, -1, 0) = "", I1317, ((E1317 - L1316) * $K$4) + L1316), "")</f>
        <v>#VALUE!</v>
      </c>
      <c r="M1317" s="11" t="e">
        <f aca="true">IF(ROW(E1317) - 1 &gt;= $M$1,IF(OFFSET(J1317, -1, 0) = "", J1317, ((E1317 - M1316) * $K$6) + M1316), "")</f>
        <v>#VALUE!</v>
      </c>
      <c r="N1317" s="7" t="e">
        <f aca="false">IF(M1317&lt;&gt;"", L1317-M1317, "")</f>
        <v>#VALUE!</v>
      </c>
      <c r="P1317" s="4" t="e">
        <f aca="false">IF(ROW(E1317) - 1 &gt;= $P$1, IF(OFFSET(N1317, 1- $P$1, 0) &lt;&gt; "", SUM(N1317:N1317(N1317, 1 - $P$1, 0)) / $P$1, ""), "")</f>
        <v>#VALUE!</v>
      </c>
      <c r="Q1317" s="8" t="e">
        <f aca="true">IF(ROW(N1317) - 1 &gt;= $P$1,IF(OFFSET(P1317, -1, 0) = "", P1317, ((N1317 - Q1316) * $O$5) + Q1316), "")</f>
        <v>#VALUE!</v>
      </c>
      <c r="R1317" s="8" t="e">
        <f aca="false">IF(Q1317&lt;&gt;"", N1317 - Q1317, "")</f>
        <v>#VALUE!</v>
      </c>
    </row>
    <row collapsed="false" customFormat="false" customHeight="true" hidden="false" ht="14.4" outlineLevel="0" r="1318">
      <c r="A1318" s="9" t="n">
        <v>38470</v>
      </c>
      <c r="B1318" s="5" t="n">
        <v>36.29</v>
      </c>
      <c r="C1318" s="5" t="n">
        <v>36.34</v>
      </c>
      <c r="D1318" s="5" t="n">
        <v>35.24</v>
      </c>
      <c r="E1318" s="5" t="n">
        <v>35.54</v>
      </c>
      <c r="F1318" s="5" t="n">
        <v>20539500</v>
      </c>
      <c r="G1318" s="5" t="n">
        <v>35.39</v>
      </c>
      <c r="I1318" s="10" t="e">
        <f aca="false">IF(ROW(E1318) - 1 &gt;= $I$1,SUM(E1318:E1318(E1318,1 - $I$1, 0)) / $I$1,"")</f>
        <v>#VALUE!</v>
      </c>
      <c r="J1318" s="10" t="e">
        <f aca="false">IF(ROW(E1318) - 1 &gt;= $J$1,SUM(E1318:E1318(E1318,1 - $J$1, 0)) / $J$1,"")</f>
        <v>#VALUE!</v>
      </c>
      <c r="L1318" s="11" t="e">
        <f aca="true">IF(ROW(E1318) - 1 &gt;= $L$1,IF(OFFSET(I1318, -1, 0) = "", I1318, ((E1318 - L1317) * $K$4) + L1317), "")</f>
        <v>#VALUE!</v>
      </c>
      <c r="M1318" s="11" t="e">
        <f aca="true">IF(ROW(E1318) - 1 &gt;= $M$1,IF(OFFSET(J1318, -1, 0) = "", J1318, ((E1318 - M1317) * $K$6) + M1317), "")</f>
        <v>#VALUE!</v>
      </c>
      <c r="N1318" s="7" t="e">
        <f aca="false">IF(M1318&lt;&gt;"", L1318-M1318, "")</f>
        <v>#VALUE!</v>
      </c>
      <c r="P1318" s="4" t="e">
        <f aca="false">IF(ROW(E1318) - 1 &gt;= $P$1, IF(OFFSET(N1318, 1- $P$1, 0) &lt;&gt; "", SUM(N1318:N1318(N1318, 1 - $P$1, 0)) / $P$1, ""), "")</f>
        <v>#VALUE!</v>
      </c>
      <c r="Q1318" s="8" t="e">
        <f aca="true">IF(ROW(N1318) - 1 &gt;= $P$1,IF(OFFSET(P1318, -1, 0) = "", P1318, ((N1318 - Q1317) * $O$5) + Q1317), "")</f>
        <v>#VALUE!</v>
      </c>
      <c r="R1318" s="8" t="e">
        <f aca="false">IF(Q1318&lt;&gt;"", N1318 - Q1318, "")</f>
        <v>#VALUE!</v>
      </c>
    </row>
    <row collapsed="false" customFormat="false" customHeight="true" hidden="false" ht="14.4" outlineLevel="0" r="1319">
      <c r="A1319" s="9" t="n">
        <v>38471</v>
      </c>
      <c r="B1319" s="5" t="n">
        <v>36.15</v>
      </c>
      <c r="C1319" s="5" t="n">
        <v>36.23</v>
      </c>
      <c r="D1319" s="5" t="n">
        <v>35.22</v>
      </c>
      <c r="E1319" s="5" t="n">
        <v>36.06</v>
      </c>
      <c r="F1319" s="5" t="n">
        <v>23986800</v>
      </c>
      <c r="G1319" s="5" t="n">
        <v>35.91</v>
      </c>
      <c r="I1319" s="10" t="e">
        <f aca="false">IF(ROW(E1319) - 1 &gt;= $I$1,SUM(E1319:E1319(E1319,1 - $I$1, 0)) / $I$1,"")</f>
        <v>#VALUE!</v>
      </c>
      <c r="J1319" s="10" t="e">
        <f aca="false">IF(ROW(E1319) - 1 &gt;= $J$1,SUM(E1319:E1319(E1319,1 - $J$1, 0)) / $J$1,"")</f>
        <v>#VALUE!</v>
      </c>
      <c r="L1319" s="11" t="e">
        <f aca="true">IF(ROW(E1319) - 1 &gt;= $L$1,IF(OFFSET(I1319, -1, 0) = "", I1319, ((E1319 - L1318) * $K$4) + L1318), "")</f>
        <v>#VALUE!</v>
      </c>
      <c r="M1319" s="11" t="e">
        <f aca="true">IF(ROW(E1319) - 1 &gt;= $M$1,IF(OFFSET(J1319, -1, 0) = "", J1319, ((E1319 - M1318) * $K$6) + M1318), "")</f>
        <v>#VALUE!</v>
      </c>
      <c r="N1319" s="7" t="e">
        <f aca="false">IF(M1319&lt;&gt;"", L1319-M1319, "")</f>
        <v>#VALUE!</v>
      </c>
      <c r="P1319" s="4" t="e">
        <f aca="false">IF(ROW(E1319) - 1 &gt;= $P$1, IF(OFFSET(N1319, 1- $P$1, 0) &lt;&gt; "", SUM(N1319:N1319(N1319, 1 - $P$1, 0)) / $P$1, ""), "")</f>
        <v>#VALUE!</v>
      </c>
      <c r="Q1319" s="8" t="e">
        <f aca="true">IF(ROW(N1319) - 1 &gt;= $P$1,IF(OFFSET(P1319, -1, 0) = "", P1319, ((N1319 - Q1318) * $O$5) + Q1318), "")</f>
        <v>#VALUE!</v>
      </c>
      <c r="R1319" s="8" t="e">
        <f aca="false">IF(Q1319&lt;&gt;"", N1319 - Q1319, "")</f>
        <v>#VALUE!</v>
      </c>
    </row>
    <row collapsed="false" customFormat="false" customHeight="true" hidden="false" ht="14.4" outlineLevel="0" r="1320">
      <c r="A1320" s="9" t="n">
        <v>38474</v>
      </c>
      <c r="B1320" s="5" t="n">
        <v>36.21</v>
      </c>
      <c r="C1320" s="5" t="n">
        <v>36.65</v>
      </c>
      <c r="D1320" s="5" t="n">
        <v>36.02</v>
      </c>
      <c r="E1320" s="5" t="n">
        <v>36.43</v>
      </c>
      <c r="F1320" s="5" t="n">
        <v>16640000</v>
      </c>
      <c r="G1320" s="5" t="n">
        <v>36.27</v>
      </c>
      <c r="I1320" s="10" t="e">
        <f aca="false">IF(ROW(E1320) - 1 &gt;= $I$1,SUM(E1320:E1320(E1320,1 - $I$1, 0)) / $I$1,"")</f>
        <v>#VALUE!</v>
      </c>
      <c r="J1320" s="10" t="e">
        <f aca="false">IF(ROW(E1320) - 1 &gt;= $J$1,SUM(E1320:E1320(E1320,1 - $J$1, 0)) / $J$1,"")</f>
        <v>#VALUE!</v>
      </c>
      <c r="L1320" s="11" t="e">
        <f aca="true">IF(ROW(E1320) - 1 &gt;= $L$1,IF(OFFSET(I1320, -1, 0) = "", I1320, ((E1320 - L1319) * $K$4) + L1319), "")</f>
        <v>#VALUE!</v>
      </c>
      <c r="M1320" s="11" t="e">
        <f aca="true">IF(ROW(E1320) - 1 &gt;= $M$1,IF(OFFSET(J1320, -1, 0) = "", J1320, ((E1320 - M1319) * $K$6) + M1319), "")</f>
        <v>#VALUE!</v>
      </c>
      <c r="N1320" s="7" t="e">
        <f aca="false">IF(M1320&lt;&gt;"", L1320-M1320, "")</f>
        <v>#VALUE!</v>
      </c>
      <c r="P1320" s="4" t="e">
        <f aca="false">IF(ROW(E1320) - 1 &gt;= $P$1, IF(OFFSET(N1320, 1- $P$1, 0) &lt;&gt; "", SUM(N1320:N1320(N1320, 1 - $P$1, 0)) / $P$1, ""), "")</f>
        <v>#VALUE!</v>
      </c>
      <c r="Q1320" s="8" t="e">
        <f aca="true">IF(ROW(N1320) - 1 &gt;= $P$1,IF(OFFSET(P1320, -1, 0) = "", P1320, ((N1320 - Q1319) * $O$5) + Q1319), "")</f>
        <v>#VALUE!</v>
      </c>
      <c r="R1320" s="8" t="e">
        <f aca="false">IF(Q1320&lt;&gt;"", N1320 - Q1320, "")</f>
        <v>#VALUE!</v>
      </c>
    </row>
    <row collapsed="false" customFormat="false" customHeight="true" hidden="false" ht="14.4" outlineLevel="0" r="1321">
      <c r="A1321" s="9" t="n">
        <v>38475</v>
      </c>
      <c r="B1321" s="5" t="n">
        <v>36.4</v>
      </c>
      <c r="C1321" s="5" t="n">
        <v>36.74</v>
      </c>
      <c r="D1321" s="5" t="n">
        <v>36.03</v>
      </c>
      <c r="E1321" s="5" t="n">
        <v>36.21</v>
      </c>
      <c r="F1321" s="5" t="n">
        <v>17740700</v>
      </c>
      <c r="G1321" s="5" t="n">
        <v>36.06</v>
      </c>
      <c r="I1321" s="10" t="e">
        <f aca="false">IF(ROW(E1321) - 1 &gt;= $I$1,SUM(E1321:E1321(E1321,1 - $I$1, 0)) / $I$1,"")</f>
        <v>#VALUE!</v>
      </c>
      <c r="J1321" s="10" t="e">
        <f aca="false">IF(ROW(E1321) - 1 &gt;= $J$1,SUM(E1321:E1321(E1321,1 - $J$1, 0)) / $J$1,"")</f>
        <v>#VALUE!</v>
      </c>
      <c r="L1321" s="11" t="e">
        <f aca="true">IF(ROW(E1321) - 1 &gt;= $L$1,IF(OFFSET(I1321, -1, 0) = "", I1321, ((E1321 - L1320) * $K$4) + L1320), "")</f>
        <v>#VALUE!</v>
      </c>
      <c r="M1321" s="11" t="e">
        <f aca="true">IF(ROW(E1321) - 1 &gt;= $M$1,IF(OFFSET(J1321, -1, 0) = "", J1321, ((E1321 - M1320) * $K$6) + M1320), "")</f>
        <v>#VALUE!</v>
      </c>
      <c r="N1321" s="7" t="e">
        <f aca="false">IF(M1321&lt;&gt;"", L1321-M1321, "")</f>
        <v>#VALUE!</v>
      </c>
      <c r="P1321" s="4" t="e">
        <f aca="false">IF(ROW(E1321) - 1 &gt;= $P$1, IF(OFFSET(N1321, 1- $P$1, 0) &lt;&gt; "", SUM(N1321:N1321(N1321, 1 - $P$1, 0)) / $P$1, ""), "")</f>
        <v>#VALUE!</v>
      </c>
      <c r="Q1321" s="8" t="e">
        <f aca="true">IF(ROW(N1321) - 1 &gt;= $P$1,IF(OFFSET(P1321, -1, 0) = "", P1321, ((N1321 - Q1320) * $O$5) + Q1320), "")</f>
        <v>#VALUE!</v>
      </c>
      <c r="R1321" s="8" t="e">
        <f aca="false">IF(Q1321&lt;&gt;"", N1321 - Q1321, "")</f>
        <v>#VALUE!</v>
      </c>
    </row>
    <row collapsed="false" customFormat="false" customHeight="true" hidden="false" ht="14.4" outlineLevel="0" r="1322">
      <c r="A1322" s="9" t="n">
        <v>38476</v>
      </c>
      <c r="B1322" s="5" t="n">
        <v>36.11</v>
      </c>
      <c r="C1322" s="5" t="n">
        <v>37.2</v>
      </c>
      <c r="D1322" s="5" t="n">
        <v>36.1</v>
      </c>
      <c r="E1322" s="5" t="n">
        <v>37.15</v>
      </c>
      <c r="F1322" s="5" t="n">
        <v>16006300</v>
      </c>
      <c r="G1322" s="5" t="n">
        <v>36.99</v>
      </c>
      <c r="I1322" s="10" t="e">
        <f aca="false">IF(ROW(E1322) - 1 &gt;= $I$1,SUM(E1322:E1322(E1322,1 - $I$1, 0)) / $I$1,"")</f>
        <v>#VALUE!</v>
      </c>
      <c r="J1322" s="10" t="e">
        <f aca="false">IF(ROW(E1322) - 1 &gt;= $J$1,SUM(E1322:E1322(E1322,1 - $J$1, 0)) / $J$1,"")</f>
        <v>#VALUE!</v>
      </c>
      <c r="L1322" s="11" t="e">
        <f aca="true">IF(ROW(E1322) - 1 &gt;= $L$1,IF(OFFSET(I1322, -1, 0) = "", I1322, ((E1322 - L1321) * $K$4) + L1321), "")</f>
        <v>#VALUE!</v>
      </c>
      <c r="M1322" s="11" t="e">
        <f aca="true">IF(ROW(E1322) - 1 &gt;= $M$1,IF(OFFSET(J1322, -1, 0) = "", J1322, ((E1322 - M1321) * $K$6) + M1321), "")</f>
        <v>#VALUE!</v>
      </c>
      <c r="N1322" s="7" t="e">
        <f aca="false">IF(M1322&lt;&gt;"", L1322-M1322, "")</f>
        <v>#VALUE!</v>
      </c>
      <c r="P1322" s="4" t="e">
        <f aca="false">IF(ROW(E1322) - 1 &gt;= $P$1, IF(OFFSET(N1322, 1- $P$1, 0) &lt;&gt; "", SUM(N1322:N1322(N1322, 1 - $P$1, 0)) / $P$1, ""), "")</f>
        <v>#VALUE!</v>
      </c>
      <c r="Q1322" s="8" t="e">
        <f aca="true">IF(ROW(N1322) - 1 &gt;= $P$1,IF(OFFSET(P1322, -1, 0) = "", P1322, ((N1322 - Q1321) * $O$5) + Q1321), "")</f>
        <v>#VALUE!</v>
      </c>
      <c r="R1322" s="8" t="e">
        <f aca="false">IF(Q1322&lt;&gt;"", N1322 - Q1322, "")</f>
        <v>#VALUE!</v>
      </c>
    </row>
    <row collapsed="false" customFormat="false" customHeight="true" hidden="false" ht="14.4" outlineLevel="0" r="1323">
      <c r="A1323" s="9" t="n">
        <v>38477</v>
      </c>
      <c r="B1323" s="5" t="n">
        <v>37.25</v>
      </c>
      <c r="C1323" s="5" t="n">
        <v>37.27</v>
      </c>
      <c r="D1323" s="5" t="n">
        <v>36.47</v>
      </c>
      <c r="E1323" s="5" t="n">
        <v>36.68</v>
      </c>
      <c r="F1323" s="5" t="n">
        <v>13834500</v>
      </c>
      <c r="G1323" s="5" t="n">
        <v>36.52</v>
      </c>
      <c r="I1323" s="10" t="e">
        <f aca="false">IF(ROW(E1323) - 1 &gt;= $I$1,SUM(E1323:E1323(E1323,1 - $I$1, 0)) / $I$1,"")</f>
        <v>#VALUE!</v>
      </c>
      <c r="J1323" s="10" t="e">
        <f aca="false">IF(ROW(E1323) - 1 &gt;= $J$1,SUM(E1323:E1323(E1323,1 - $J$1, 0)) / $J$1,"")</f>
        <v>#VALUE!</v>
      </c>
      <c r="L1323" s="11" t="e">
        <f aca="true">IF(ROW(E1323) - 1 &gt;= $L$1,IF(OFFSET(I1323, -1, 0) = "", I1323, ((E1323 - L1322) * $K$4) + L1322), "")</f>
        <v>#VALUE!</v>
      </c>
      <c r="M1323" s="11" t="e">
        <f aca="true">IF(ROW(E1323) - 1 &gt;= $M$1,IF(OFFSET(J1323, -1, 0) = "", J1323, ((E1323 - M1322) * $K$6) + M1322), "")</f>
        <v>#VALUE!</v>
      </c>
      <c r="N1323" s="7" t="e">
        <f aca="false">IF(M1323&lt;&gt;"", L1323-M1323, "")</f>
        <v>#VALUE!</v>
      </c>
      <c r="P1323" s="4" t="e">
        <f aca="false">IF(ROW(E1323) - 1 &gt;= $P$1, IF(OFFSET(N1323, 1- $P$1, 0) &lt;&gt; "", SUM(N1323:N1323(N1323, 1 - $P$1, 0)) / $P$1, ""), "")</f>
        <v>#VALUE!</v>
      </c>
      <c r="Q1323" s="8" t="e">
        <f aca="true">IF(ROW(N1323) - 1 &gt;= $P$1,IF(OFFSET(P1323, -1, 0) = "", P1323, ((N1323 - Q1322) * $O$5) + Q1322), "")</f>
        <v>#VALUE!</v>
      </c>
      <c r="R1323" s="8" t="e">
        <f aca="false">IF(Q1323&lt;&gt;"", N1323 - Q1323, "")</f>
        <v>#VALUE!</v>
      </c>
    </row>
    <row collapsed="false" customFormat="false" customHeight="true" hidden="false" ht="14.4" outlineLevel="0" r="1324">
      <c r="A1324" s="9" t="n">
        <v>38478</v>
      </c>
      <c r="B1324" s="5" t="n">
        <v>36.89</v>
      </c>
      <c r="C1324" s="5" t="n">
        <v>37.33</v>
      </c>
      <c r="D1324" s="5" t="n">
        <v>36.79</v>
      </c>
      <c r="E1324" s="5" t="n">
        <v>37.24</v>
      </c>
      <c r="F1324" s="5" t="n">
        <v>11651700</v>
      </c>
      <c r="G1324" s="5" t="n">
        <v>37.08</v>
      </c>
      <c r="I1324" s="10" t="e">
        <f aca="false">IF(ROW(E1324) - 1 &gt;= $I$1,SUM(E1324:E1324(E1324,1 - $I$1, 0)) / $I$1,"")</f>
        <v>#VALUE!</v>
      </c>
      <c r="J1324" s="10" t="e">
        <f aca="false">IF(ROW(E1324) - 1 &gt;= $J$1,SUM(E1324:E1324(E1324,1 - $J$1, 0)) / $J$1,"")</f>
        <v>#VALUE!</v>
      </c>
      <c r="L1324" s="11" t="e">
        <f aca="true">IF(ROW(E1324) - 1 &gt;= $L$1,IF(OFFSET(I1324, -1, 0) = "", I1324, ((E1324 - L1323) * $K$4) + L1323), "")</f>
        <v>#VALUE!</v>
      </c>
      <c r="M1324" s="11" t="e">
        <f aca="true">IF(ROW(E1324) - 1 &gt;= $M$1,IF(OFFSET(J1324, -1, 0) = "", J1324, ((E1324 - M1323) * $K$6) + M1323), "")</f>
        <v>#VALUE!</v>
      </c>
      <c r="N1324" s="7" t="e">
        <f aca="false">IF(M1324&lt;&gt;"", L1324-M1324, "")</f>
        <v>#VALUE!</v>
      </c>
      <c r="P1324" s="4" t="e">
        <f aca="false">IF(ROW(E1324) - 1 &gt;= $P$1, IF(OFFSET(N1324, 1- $P$1, 0) &lt;&gt; "", SUM(N1324:N1324(N1324, 1 - $P$1, 0)) / $P$1, ""), "")</f>
        <v>#VALUE!</v>
      </c>
      <c r="Q1324" s="8" t="e">
        <f aca="true">IF(ROW(N1324) - 1 &gt;= $P$1,IF(OFFSET(P1324, -1, 0) = "", P1324, ((N1324 - Q1323) * $O$5) + Q1323), "")</f>
        <v>#VALUE!</v>
      </c>
      <c r="R1324" s="8" t="e">
        <f aca="false">IF(Q1324&lt;&gt;"", N1324 - Q1324, "")</f>
        <v>#VALUE!</v>
      </c>
    </row>
    <row collapsed="false" customFormat="false" customHeight="true" hidden="false" ht="14.4" outlineLevel="0" r="1325">
      <c r="A1325" s="9" t="n">
        <v>38481</v>
      </c>
      <c r="B1325" s="5" t="n">
        <v>37.28</v>
      </c>
      <c r="C1325" s="5" t="n">
        <v>37.45</v>
      </c>
      <c r="D1325" s="5" t="n">
        <v>36.75</v>
      </c>
      <c r="E1325" s="5" t="n">
        <v>36.97</v>
      </c>
      <c r="F1325" s="5" t="n">
        <v>12703400</v>
      </c>
      <c r="G1325" s="5" t="n">
        <v>36.81</v>
      </c>
      <c r="I1325" s="10" t="e">
        <f aca="false">IF(ROW(E1325) - 1 &gt;= $I$1,SUM(E1325:E1325(E1325,1 - $I$1, 0)) / $I$1,"")</f>
        <v>#VALUE!</v>
      </c>
      <c r="J1325" s="10" t="e">
        <f aca="false">IF(ROW(E1325) - 1 &gt;= $J$1,SUM(E1325:E1325(E1325,1 - $J$1, 0)) / $J$1,"")</f>
        <v>#VALUE!</v>
      </c>
      <c r="L1325" s="11" t="e">
        <f aca="true">IF(ROW(E1325) - 1 &gt;= $L$1,IF(OFFSET(I1325, -1, 0) = "", I1325, ((E1325 - L1324) * $K$4) + L1324), "")</f>
        <v>#VALUE!</v>
      </c>
      <c r="M1325" s="11" t="e">
        <f aca="true">IF(ROW(E1325) - 1 &gt;= $M$1,IF(OFFSET(J1325, -1, 0) = "", J1325, ((E1325 - M1324) * $K$6) + M1324), "")</f>
        <v>#VALUE!</v>
      </c>
      <c r="N1325" s="7" t="e">
        <f aca="false">IF(M1325&lt;&gt;"", L1325-M1325, "")</f>
        <v>#VALUE!</v>
      </c>
      <c r="P1325" s="4" t="e">
        <f aca="false">IF(ROW(E1325) - 1 &gt;= $P$1, IF(OFFSET(N1325, 1- $P$1, 0) &lt;&gt; "", SUM(N1325:N1325(N1325, 1 - $P$1, 0)) / $P$1, ""), "")</f>
        <v>#VALUE!</v>
      </c>
      <c r="Q1325" s="8" t="e">
        <f aca="true">IF(ROW(N1325) - 1 &gt;= $P$1,IF(OFFSET(P1325, -1, 0) = "", P1325, ((N1325 - Q1324) * $O$5) + Q1324), "")</f>
        <v>#VALUE!</v>
      </c>
      <c r="R1325" s="8" t="e">
        <f aca="false">IF(Q1325&lt;&gt;"", N1325 - Q1325, "")</f>
        <v>#VALUE!</v>
      </c>
    </row>
    <row collapsed="false" customFormat="false" customHeight="true" hidden="false" ht="14.4" outlineLevel="0" r="1326">
      <c r="A1326" s="9" t="n">
        <v>38482</v>
      </c>
      <c r="B1326" s="5" t="n">
        <v>36.75</v>
      </c>
      <c r="C1326" s="5" t="n">
        <v>37.25</v>
      </c>
      <c r="D1326" s="5" t="n">
        <v>36.33</v>
      </c>
      <c r="E1326" s="5" t="n">
        <v>36.42</v>
      </c>
      <c r="F1326" s="5" t="n">
        <v>15723700</v>
      </c>
      <c r="G1326" s="5" t="n">
        <v>36.26</v>
      </c>
      <c r="I1326" s="10" t="e">
        <f aca="false">IF(ROW(E1326) - 1 &gt;= $I$1,SUM(E1326:E1326(E1326,1 - $I$1, 0)) / $I$1,"")</f>
        <v>#VALUE!</v>
      </c>
      <c r="J1326" s="10" t="e">
        <f aca="false">IF(ROW(E1326) - 1 &gt;= $J$1,SUM(E1326:E1326(E1326,1 - $J$1, 0)) / $J$1,"")</f>
        <v>#VALUE!</v>
      </c>
      <c r="L1326" s="11" t="e">
        <f aca="true">IF(ROW(E1326) - 1 &gt;= $L$1,IF(OFFSET(I1326, -1, 0) = "", I1326, ((E1326 - L1325) * $K$4) + L1325), "")</f>
        <v>#VALUE!</v>
      </c>
      <c r="M1326" s="11" t="e">
        <f aca="true">IF(ROW(E1326) - 1 &gt;= $M$1,IF(OFFSET(J1326, -1, 0) = "", J1326, ((E1326 - M1325) * $K$6) + M1325), "")</f>
        <v>#VALUE!</v>
      </c>
      <c r="N1326" s="7" t="e">
        <f aca="false">IF(M1326&lt;&gt;"", L1326-M1326, "")</f>
        <v>#VALUE!</v>
      </c>
      <c r="P1326" s="4" t="e">
        <f aca="false">IF(ROW(E1326) - 1 &gt;= $P$1, IF(OFFSET(N1326, 1- $P$1, 0) &lt;&gt; "", SUM(N1326:N1326(N1326, 1 - $P$1, 0)) / $P$1, ""), "")</f>
        <v>#VALUE!</v>
      </c>
      <c r="Q1326" s="8" t="e">
        <f aca="true">IF(ROW(N1326) - 1 &gt;= $P$1,IF(OFFSET(P1326, -1, 0) = "", P1326, ((N1326 - Q1325) * $O$5) + Q1325), "")</f>
        <v>#VALUE!</v>
      </c>
      <c r="R1326" s="8" t="e">
        <f aca="false">IF(Q1326&lt;&gt;"", N1326 - Q1326, "")</f>
        <v>#VALUE!</v>
      </c>
    </row>
    <row collapsed="false" customFormat="false" customHeight="true" hidden="false" ht="14.4" outlineLevel="0" r="1327">
      <c r="A1327" s="9" t="n">
        <v>38483</v>
      </c>
      <c r="B1327" s="5" t="n">
        <v>35.2</v>
      </c>
      <c r="C1327" s="5" t="n">
        <v>35.67</v>
      </c>
      <c r="D1327" s="5" t="n">
        <v>33.11</v>
      </c>
      <c r="E1327" s="5" t="n">
        <v>35.61</v>
      </c>
      <c r="F1327" s="5" t="n">
        <v>72927900</v>
      </c>
      <c r="G1327" s="5" t="n">
        <v>35.46</v>
      </c>
      <c r="I1327" s="10" t="e">
        <f aca="false">IF(ROW(E1327) - 1 &gt;= $I$1,SUM(E1327:E1327(E1327,1 - $I$1, 0)) / $I$1,"")</f>
        <v>#VALUE!</v>
      </c>
      <c r="J1327" s="10" t="e">
        <f aca="false">IF(ROW(E1327) - 1 &gt;= $J$1,SUM(E1327:E1327(E1327,1 - $J$1, 0)) / $J$1,"")</f>
        <v>#VALUE!</v>
      </c>
      <c r="L1327" s="11" t="e">
        <f aca="true">IF(ROW(E1327) - 1 &gt;= $L$1,IF(OFFSET(I1327, -1, 0) = "", I1327, ((E1327 - L1326) * $K$4) + L1326), "")</f>
        <v>#VALUE!</v>
      </c>
      <c r="M1327" s="11" t="e">
        <f aca="true">IF(ROW(E1327) - 1 &gt;= $M$1,IF(OFFSET(J1327, -1, 0) = "", J1327, ((E1327 - M1326) * $K$6) + M1326), "")</f>
        <v>#VALUE!</v>
      </c>
      <c r="N1327" s="7" t="e">
        <f aca="false">IF(M1327&lt;&gt;"", L1327-M1327, "")</f>
        <v>#VALUE!</v>
      </c>
      <c r="P1327" s="4" t="e">
        <f aca="false">IF(ROW(E1327) - 1 &gt;= $P$1, IF(OFFSET(N1327, 1- $P$1, 0) &lt;&gt; "", SUM(N1327:N1327(N1327, 1 - $P$1, 0)) / $P$1, ""), "")</f>
        <v>#VALUE!</v>
      </c>
      <c r="Q1327" s="8" t="e">
        <f aca="true">IF(ROW(N1327) - 1 &gt;= $P$1,IF(OFFSET(P1327, -1, 0) = "", P1327, ((N1327 - Q1326) * $O$5) + Q1326), "")</f>
        <v>#VALUE!</v>
      </c>
      <c r="R1327" s="8" t="e">
        <f aca="false">IF(Q1327&lt;&gt;"", N1327 - Q1327, "")</f>
        <v>#VALUE!</v>
      </c>
    </row>
    <row collapsed="false" customFormat="false" customHeight="true" hidden="false" ht="14.4" outlineLevel="0" r="1328">
      <c r="A1328" s="9" t="n">
        <v>38484</v>
      </c>
      <c r="B1328" s="5" t="n">
        <v>35.42</v>
      </c>
      <c r="C1328" s="5" t="n">
        <v>35.59</v>
      </c>
      <c r="D1328" s="5" t="n">
        <v>34</v>
      </c>
      <c r="E1328" s="5" t="n">
        <v>34.13</v>
      </c>
      <c r="F1328" s="5" t="n">
        <v>34651500</v>
      </c>
      <c r="G1328" s="5" t="n">
        <v>33.98</v>
      </c>
      <c r="I1328" s="10" t="e">
        <f aca="false">IF(ROW(E1328) - 1 &gt;= $I$1,SUM(E1328:E1328(E1328,1 - $I$1, 0)) / $I$1,"")</f>
        <v>#VALUE!</v>
      </c>
      <c r="J1328" s="10" t="e">
        <f aca="false">IF(ROW(E1328) - 1 &gt;= $J$1,SUM(E1328:E1328(E1328,1 - $J$1, 0)) / $J$1,"")</f>
        <v>#VALUE!</v>
      </c>
      <c r="L1328" s="11" t="e">
        <f aca="true">IF(ROW(E1328) - 1 &gt;= $L$1,IF(OFFSET(I1328, -1, 0) = "", I1328, ((E1328 - L1327) * $K$4) + L1327), "")</f>
        <v>#VALUE!</v>
      </c>
      <c r="M1328" s="11" t="e">
        <f aca="true">IF(ROW(E1328) - 1 &gt;= $M$1,IF(OFFSET(J1328, -1, 0) = "", J1328, ((E1328 - M1327) * $K$6) + M1327), "")</f>
        <v>#VALUE!</v>
      </c>
      <c r="N1328" s="7" t="e">
        <f aca="false">IF(M1328&lt;&gt;"", L1328-M1328, "")</f>
        <v>#VALUE!</v>
      </c>
      <c r="P1328" s="4" t="e">
        <f aca="false">IF(ROW(E1328) - 1 &gt;= $P$1, IF(OFFSET(N1328, 1- $P$1, 0) &lt;&gt; "", SUM(N1328:N1328(N1328, 1 - $P$1, 0)) / $P$1, ""), "")</f>
        <v>#VALUE!</v>
      </c>
      <c r="Q1328" s="8" t="e">
        <f aca="true">IF(ROW(N1328) - 1 &gt;= $P$1,IF(OFFSET(P1328, -1, 0) = "", P1328, ((N1328 - Q1327) * $O$5) + Q1327), "")</f>
        <v>#VALUE!</v>
      </c>
      <c r="R1328" s="8" t="e">
        <f aca="false">IF(Q1328&lt;&gt;"", N1328 - Q1328, "")</f>
        <v>#VALUE!</v>
      </c>
    </row>
    <row collapsed="false" customFormat="false" customHeight="true" hidden="false" ht="14.4" outlineLevel="0" r="1329">
      <c r="A1329" s="9" t="n">
        <v>38485</v>
      </c>
      <c r="B1329" s="5" t="n">
        <v>34.2</v>
      </c>
      <c r="C1329" s="5" t="n">
        <v>35.23</v>
      </c>
      <c r="D1329" s="5" t="n">
        <v>34.07</v>
      </c>
      <c r="E1329" s="5" t="n">
        <v>34.77</v>
      </c>
      <c r="F1329" s="5" t="n">
        <v>25096900</v>
      </c>
      <c r="G1329" s="5" t="n">
        <v>34.62</v>
      </c>
      <c r="I1329" s="10" t="e">
        <f aca="false">IF(ROW(E1329) - 1 &gt;= $I$1,SUM(E1329:E1329(E1329,1 - $I$1, 0)) / $I$1,"")</f>
        <v>#VALUE!</v>
      </c>
      <c r="J1329" s="10" t="e">
        <f aca="false">IF(ROW(E1329) - 1 &gt;= $J$1,SUM(E1329:E1329(E1329,1 - $J$1, 0)) / $J$1,"")</f>
        <v>#VALUE!</v>
      </c>
      <c r="L1329" s="11" t="e">
        <f aca="true">IF(ROW(E1329) - 1 &gt;= $L$1,IF(OFFSET(I1329, -1, 0) = "", I1329, ((E1329 - L1328) * $K$4) + L1328), "")</f>
        <v>#VALUE!</v>
      </c>
      <c r="M1329" s="11" t="e">
        <f aca="true">IF(ROW(E1329) - 1 &gt;= $M$1,IF(OFFSET(J1329, -1, 0) = "", J1329, ((E1329 - M1328) * $K$6) + M1328), "")</f>
        <v>#VALUE!</v>
      </c>
      <c r="N1329" s="7" t="e">
        <f aca="false">IF(M1329&lt;&gt;"", L1329-M1329, "")</f>
        <v>#VALUE!</v>
      </c>
      <c r="P1329" s="4" t="e">
        <f aca="false">IF(ROW(E1329) - 1 &gt;= $P$1, IF(OFFSET(N1329, 1- $P$1, 0) &lt;&gt; "", SUM(N1329:N1329(N1329, 1 - $P$1, 0)) / $P$1, ""), "")</f>
        <v>#VALUE!</v>
      </c>
      <c r="Q1329" s="8" t="e">
        <f aca="true">IF(ROW(N1329) - 1 &gt;= $P$1,IF(OFFSET(P1329, -1, 0) = "", P1329, ((N1329 - Q1328) * $O$5) + Q1328), "")</f>
        <v>#VALUE!</v>
      </c>
      <c r="R1329" s="8" t="e">
        <f aca="false">IF(Q1329&lt;&gt;"", N1329 - Q1329, "")</f>
        <v>#VALUE!</v>
      </c>
    </row>
    <row collapsed="false" customFormat="false" customHeight="true" hidden="false" ht="14.4" outlineLevel="0" r="1330">
      <c r="A1330" s="9" t="n">
        <v>38488</v>
      </c>
      <c r="B1330" s="5" t="n">
        <v>34.56</v>
      </c>
      <c r="C1330" s="5" t="n">
        <v>35.7</v>
      </c>
      <c r="D1330" s="5" t="n">
        <v>34.53</v>
      </c>
      <c r="E1330" s="5" t="n">
        <v>35.55</v>
      </c>
      <c r="F1330" s="5" t="n">
        <v>16939100</v>
      </c>
      <c r="G1330" s="5" t="n">
        <v>35.4</v>
      </c>
      <c r="I1330" s="10" t="e">
        <f aca="false">IF(ROW(E1330) - 1 &gt;= $I$1,SUM(E1330:E1330(E1330,1 - $I$1, 0)) / $I$1,"")</f>
        <v>#VALUE!</v>
      </c>
      <c r="J1330" s="10" t="e">
        <f aca="false">IF(ROW(E1330) - 1 &gt;= $J$1,SUM(E1330:E1330(E1330,1 - $J$1, 0)) / $J$1,"")</f>
        <v>#VALUE!</v>
      </c>
      <c r="L1330" s="11" t="e">
        <f aca="true">IF(ROW(E1330) - 1 &gt;= $L$1,IF(OFFSET(I1330, -1, 0) = "", I1330, ((E1330 - L1329) * $K$4) + L1329), "")</f>
        <v>#VALUE!</v>
      </c>
      <c r="M1330" s="11" t="e">
        <f aca="true">IF(ROW(E1330) - 1 &gt;= $M$1,IF(OFFSET(J1330, -1, 0) = "", J1330, ((E1330 - M1329) * $K$6) + M1329), "")</f>
        <v>#VALUE!</v>
      </c>
      <c r="N1330" s="7" t="e">
        <f aca="false">IF(M1330&lt;&gt;"", L1330-M1330, "")</f>
        <v>#VALUE!</v>
      </c>
      <c r="P1330" s="4" t="e">
        <f aca="false">IF(ROW(E1330) - 1 &gt;= $P$1, IF(OFFSET(N1330, 1- $P$1, 0) &lt;&gt; "", SUM(N1330:N1330(N1330, 1 - $P$1, 0)) / $P$1, ""), "")</f>
        <v>#VALUE!</v>
      </c>
      <c r="Q1330" s="8" t="e">
        <f aca="true">IF(ROW(N1330) - 1 &gt;= $P$1,IF(OFFSET(P1330, -1, 0) = "", P1330, ((N1330 - Q1329) * $O$5) + Q1329), "")</f>
        <v>#VALUE!</v>
      </c>
      <c r="R1330" s="8" t="e">
        <f aca="false">IF(Q1330&lt;&gt;"", N1330 - Q1330, "")</f>
        <v>#VALUE!</v>
      </c>
    </row>
    <row collapsed="false" customFormat="false" customHeight="true" hidden="false" ht="14.4" outlineLevel="0" r="1331">
      <c r="A1331" s="9" t="n">
        <v>38489</v>
      </c>
      <c r="B1331" s="5" t="n">
        <v>35.14</v>
      </c>
      <c r="C1331" s="5" t="n">
        <v>35.46</v>
      </c>
      <c r="D1331" s="5" t="n">
        <v>34.54</v>
      </c>
      <c r="E1331" s="5" t="n">
        <v>35.36</v>
      </c>
      <c r="F1331" s="5" t="n">
        <v>21012300</v>
      </c>
      <c r="G1331" s="5" t="n">
        <v>35.21</v>
      </c>
      <c r="I1331" s="10" t="e">
        <f aca="false">IF(ROW(E1331) - 1 &gt;= $I$1,SUM(E1331:E1331(E1331,1 - $I$1, 0)) / $I$1,"")</f>
        <v>#VALUE!</v>
      </c>
      <c r="J1331" s="10" t="e">
        <f aca="false">IF(ROW(E1331) - 1 &gt;= $J$1,SUM(E1331:E1331(E1331,1 - $J$1, 0)) / $J$1,"")</f>
        <v>#VALUE!</v>
      </c>
      <c r="L1331" s="11" t="e">
        <f aca="true">IF(ROW(E1331) - 1 &gt;= $L$1,IF(OFFSET(I1331, -1, 0) = "", I1331, ((E1331 - L1330) * $K$4) + L1330), "")</f>
        <v>#VALUE!</v>
      </c>
      <c r="M1331" s="11" t="e">
        <f aca="true">IF(ROW(E1331) - 1 &gt;= $M$1,IF(OFFSET(J1331, -1, 0) = "", J1331, ((E1331 - M1330) * $K$6) + M1330), "")</f>
        <v>#VALUE!</v>
      </c>
      <c r="N1331" s="7" t="e">
        <f aca="false">IF(M1331&lt;&gt;"", L1331-M1331, "")</f>
        <v>#VALUE!</v>
      </c>
      <c r="P1331" s="4" t="e">
        <f aca="false">IF(ROW(E1331) - 1 &gt;= $P$1, IF(OFFSET(N1331, 1- $P$1, 0) &lt;&gt; "", SUM(N1331:N1331(N1331, 1 - $P$1, 0)) / $P$1, ""), "")</f>
        <v>#VALUE!</v>
      </c>
      <c r="Q1331" s="8" t="e">
        <f aca="true">IF(ROW(N1331) - 1 &gt;= $P$1,IF(OFFSET(P1331, -1, 0) = "", P1331, ((N1331 - Q1330) * $O$5) + Q1330), "")</f>
        <v>#VALUE!</v>
      </c>
      <c r="R1331" s="8" t="e">
        <f aca="false">IF(Q1331&lt;&gt;"", N1331 - Q1331, "")</f>
        <v>#VALUE!</v>
      </c>
    </row>
    <row collapsed="false" customFormat="false" customHeight="true" hidden="false" ht="14.4" outlineLevel="0" r="1332">
      <c r="A1332" s="9" t="n">
        <v>38490</v>
      </c>
      <c r="B1332" s="5" t="n">
        <v>35.45</v>
      </c>
      <c r="C1332" s="5" t="n">
        <v>37.56</v>
      </c>
      <c r="D1332" s="5" t="n">
        <v>34.99</v>
      </c>
      <c r="E1332" s="5" t="n">
        <v>35.84</v>
      </c>
      <c r="F1332" s="5" t="n">
        <v>22740100</v>
      </c>
      <c r="G1332" s="5" t="n">
        <v>35.69</v>
      </c>
      <c r="I1332" s="10" t="e">
        <f aca="false">IF(ROW(E1332) - 1 &gt;= $I$1,SUM(E1332:E1332(E1332,1 - $I$1, 0)) / $I$1,"")</f>
        <v>#VALUE!</v>
      </c>
      <c r="J1332" s="10" t="e">
        <f aca="false">IF(ROW(E1332) - 1 &gt;= $J$1,SUM(E1332:E1332(E1332,1 - $J$1, 0)) / $J$1,"")</f>
        <v>#VALUE!</v>
      </c>
      <c r="L1332" s="11" t="e">
        <f aca="true">IF(ROW(E1332) - 1 &gt;= $L$1,IF(OFFSET(I1332, -1, 0) = "", I1332, ((E1332 - L1331) * $K$4) + L1331), "")</f>
        <v>#VALUE!</v>
      </c>
      <c r="M1332" s="11" t="e">
        <f aca="true">IF(ROW(E1332) - 1 &gt;= $M$1,IF(OFFSET(J1332, -1, 0) = "", J1332, ((E1332 - M1331) * $K$6) + M1331), "")</f>
        <v>#VALUE!</v>
      </c>
      <c r="N1332" s="7" t="e">
        <f aca="false">IF(M1332&lt;&gt;"", L1332-M1332, "")</f>
        <v>#VALUE!</v>
      </c>
      <c r="P1332" s="4" t="e">
        <f aca="false">IF(ROW(E1332) - 1 &gt;= $P$1, IF(OFFSET(N1332, 1- $P$1, 0) &lt;&gt; "", SUM(N1332:N1332(N1332, 1 - $P$1, 0)) / $P$1, ""), "")</f>
        <v>#VALUE!</v>
      </c>
      <c r="Q1332" s="8" t="e">
        <f aca="true">IF(ROW(N1332) - 1 &gt;= $P$1,IF(OFFSET(P1332, -1, 0) = "", P1332, ((N1332 - Q1331) * $O$5) + Q1331), "")</f>
        <v>#VALUE!</v>
      </c>
      <c r="R1332" s="8" t="e">
        <f aca="false">IF(Q1332&lt;&gt;"", N1332 - Q1332, "")</f>
        <v>#VALUE!</v>
      </c>
    </row>
    <row collapsed="false" customFormat="false" customHeight="true" hidden="false" ht="14.4" outlineLevel="0" r="1333">
      <c r="A1333" s="9" t="n">
        <v>38491</v>
      </c>
      <c r="B1333" s="5" t="n">
        <v>35.78</v>
      </c>
      <c r="C1333" s="5" t="n">
        <v>37.68</v>
      </c>
      <c r="D1333" s="5" t="n">
        <v>35.78</v>
      </c>
      <c r="E1333" s="5" t="n">
        <v>37.55</v>
      </c>
      <c r="F1333" s="5" t="n">
        <v>28327200</v>
      </c>
      <c r="G1333" s="5" t="n">
        <v>37.39</v>
      </c>
      <c r="I1333" s="10" t="e">
        <f aca="false">IF(ROW(E1333) - 1 &gt;= $I$1,SUM(E1333:E1333(E1333,1 - $I$1, 0)) / $I$1,"")</f>
        <v>#VALUE!</v>
      </c>
      <c r="J1333" s="10" t="e">
        <f aca="false">IF(ROW(E1333) - 1 &gt;= $J$1,SUM(E1333:E1333(E1333,1 - $J$1, 0)) / $J$1,"")</f>
        <v>#VALUE!</v>
      </c>
      <c r="L1333" s="11" t="e">
        <f aca="true">IF(ROW(E1333) - 1 &gt;= $L$1,IF(OFFSET(I1333, -1, 0) = "", I1333, ((E1333 - L1332) * $K$4) + L1332), "")</f>
        <v>#VALUE!</v>
      </c>
      <c r="M1333" s="11" t="e">
        <f aca="true">IF(ROW(E1333) - 1 &gt;= $M$1,IF(OFFSET(J1333, -1, 0) = "", J1333, ((E1333 - M1332) * $K$6) + M1332), "")</f>
        <v>#VALUE!</v>
      </c>
      <c r="N1333" s="7" t="e">
        <f aca="false">IF(M1333&lt;&gt;"", L1333-M1333, "")</f>
        <v>#VALUE!</v>
      </c>
      <c r="P1333" s="4" t="e">
        <f aca="false">IF(ROW(E1333) - 1 &gt;= $P$1, IF(OFFSET(N1333, 1- $P$1, 0) &lt;&gt; "", SUM(N1333:N1333(N1333, 1 - $P$1, 0)) / $P$1, ""), "")</f>
        <v>#VALUE!</v>
      </c>
      <c r="Q1333" s="8" t="e">
        <f aca="true">IF(ROW(N1333) - 1 &gt;= $P$1,IF(OFFSET(P1333, -1, 0) = "", P1333, ((N1333 - Q1332) * $O$5) + Q1332), "")</f>
        <v>#VALUE!</v>
      </c>
      <c r="R1333" s="8" t="e">
        <f aca="false">IF(Q1333&lt;&gt;"", N1333 - Q1333, "")</f>
        <v>#VALUE!</v>
      </c>
    </row>
    <row collapsed="false" customFormat="false" customHeight="true" hidden="false" ht="14.4" outlineLevel="0" r="1334">
      <c r="A1334" s="9" t="n">
        <v>38492</v>
      </c>
      <c r="B1334" s="5" t="n">
        <v>37.25</v>
      </c>
      <c r="C1334" s="5" t="n">
        <v>37.65</v>
      </c>
      <c r="D1334" s="5" t="n">
        <v>37.19</v>
      </c>
      <c r="E1334" s="5" t="n">
        <v>37.55</v>
      </c>
      <c r="F1334" s="5" t="n">
        <v>16166100</v>
      </c>
      <c r="G1334" s="5" t="n">
        <v>37.39</v>
      </c>
      <c r="I1334" s="10" t="e">
        <f aca="false">IF(ROW(E1334) - 1 &gt;= $I$1,SUM(E1334:E1334(E1334,1 - $I$1, 0)) / $I$1,"")</f>
        <v>#VALUE!</v>
      </c>
      <c r="J1334" s="10" t="e">
        <f aca="false">IF(ROW(E1334) - 1 &gt;= $J$1,SUM(E1334:E1334(E1334,1 - $J$1, 0)) / $J$1,"")</f>
        <v>#VALUE!</v>
      </c>
      <c r="L1334" s="11" t="e">
        <f aca="true">IF(ROW(E1334) - 1 &gt;= $L$1,IF(OFFSET(I1334, -1, 0) = "", I1334, ((E1334 - L1333) * $K$4) + L1333), "")</f>
        <v>#VALUE!</v>
      </c>
      <c r="M1334" s="11" t="e">
        <f aca="true">IF(ROW(E1334) - 1 &gt;= $M$1,IF(OFFSET(J1334, -1, 0) = "", J1334, ((E1334 - M1333) * $K$6) + M1333), "")</f>
        <v>#VALUE!</v>
      </c>
      <c r="N1334" s="7" t="e">
        <f aca="false">IF(M1334&lt;&gt;"", L1334-M1334, "")</f>
        <v>#VALUE!</v>
      </c>
      <c r="P1334" s="4" t="e">
        <f aca="false">IF(ROW(E1334) - 1 &gt;= $P$1, IF(OFFSET(N1334, 1- $P$1, 0) &lt;&gt; "", SUM(N1334:N1334(N1334, 1 - $P$1, 0)) / $P$1, ""), "")</f>
        <v>#VALUE!</v>
      </c>
      <c r="Q1334" s="8" t="e">
        <f aca="true">IF(ROW(N1334) - 1 &gt;= $P$1,IF(OFFSET(P1334, -1, 0) = "", P1334, ((N1334 - Q1333) * $O$5) + Q1333), "")</f>
        <v>#VALUE!</v>
      </c>
      <c r="R1334" s="8" t="e">
        <f aca="false">IF(Q1334&lt;&gt;"", N1334 - Q1334, "")</f>
        <v>#VALUE!</v>
      </c>
    </row>
    <row collapsed="false" customFormat="false" customHeight="true" hidden="false" ht="14.4" outlineLevel="0" r="1335">
      <c r="A1335" s="9" t="n">
        <v>38495</v>
      </c>
      <c r="B1335" s="5" t="n">
        <v>37.85</v>
      </c>
      <c r="C1335" s="5" t="n">
        <v>39.9</v>
      </c>
      <c r="D1335" s="5" t="n">
        <v>37.85</v>
      </c>
      <c r="E1335" s="5" t="n">
        <v>39.76</v>
      </c>
      <c r="F1335" s="5" t="n">
        <v>37234800</v>
      </c>
      <c r="G1335" s="5" t="n">
        <v>39.59</v>
      </c>
      <c r="I1335" s="10" t="e">
        <f aca="false">IF(ROW(E1335) - 1 &gt;= $I$1,SUM(E1335:E1335(E1335,1 - $I$1, 0)) / $I$1,"")</f>
        <v>#VALUE!</v>
      </c>
      <c r="J1335" s="10" t="e">
        <f aca="false">IF(ROW(E1335) - 1 &gt;= $J$1,SUM(E1335:E1335(E1335,1 - $J$1, 0)) / $J$1,"")</f>
        <v>#VALUE!</v>
      </c>
      <c r="L1335" s="11" t="e">
        <f aca="true">IF(ROW(E1335) - 1 &gt;= $L$1,IF(OFFSET(I1335, -1, 0) = "", I1335, ((E1335 - L1334) * $K$4) + L1334), "")</f>
        <v>#VALUE!</v>
      </c>
      <c r="M1335" s="11" t="e">
        <f aca="true">IF(ROW(E1335) - 1 &gt;= $M$1,IF(OFFSET(J1335, -1, 0) = "", J1335, ((E1335 - M1334) * $K$6) + M1334), "")</f>
        <v>#VALUE!</v>
      </c>
      <c r="N1335" s="7" t="e">
        <f aca="false">IF(M1335&lt;&gt;"", L1335-M1335, "")</f>
        <v>#VALUE!</v>
      </c>
      <c r="P1335" s="4" t="e">
        <f aca="false">IF(ROW(E1335) - 1 &gt;= $P$1, IF(OFFSET(N1335, 1- $P$1, 0) &lt;&gt; "", SUM(N1335:N1335(N1335, 1 - $P$1, 0)) / $P$1, ""), "")</f>
        <v>#VALUE!</v>
      </c>
      <c r="Q1335" s="8" t="e">
        <f aca="true">IF(ROW(N1335) - 1 &gt;= $P$1,IF(OFFSET(P1335, -1, 0) = "", P1335, ((N1335 - Q1334) * $O$5) + Q1334), "")</f>
        <v>#VALUE!</v>
      </c>
      <c r="R1335" s="8" t="e">
        <f aca="false">IF(Q1335&lt;&gt;"", N1335 - Q1335, "")</f>
        <v>#VALUE!</v>
      </c>
    </row>
    <row collapsed="false" customFormat="false" customHeight="true" hidden="false" ht="14.4" outlineLevel="0" r="1336">
      <c r="A1336" s="9" t="n">
        <v>38496</v>
      </c>
      <c r="B1336" s="5" t="n">
        <v>39.45</v>
      </c>
      <c r="C1336" s="5" t="n">
        <v>39.99</v>
      </c>
      <c r="D1336" s="5" t="n">
        <v>39.03</v>
      </c>
      <c r="E1336" s="5" t="n">
        <v>39.7</v>
      </c>
      <c r="F1336" s="5" t="n">
        <v>21195000</v>
      </c>
      <c r="G1336" s="5" t="n">
        <v>39.53</v>
      </c>
      <c r="I1336" s="10" t="e">
        <f aca="false">IF(ROW(E1336) - 1 &gt;= $I$1,SUM(E1336:E1336(E1336,1 - $I$1, 0)) / $I$1,"")</f>
        <v>#VALUE!</v>
      </c>
      <c r="J1336" s="10" t="e">
        <f aca="false">IF(ROW(E1336) - 1 &gt;= $J$1,SUM(E1336:E1336(E1336,1 - $J$1, 0)) / $J$1,"")</f>
        <v>#VALUE!</v>
      </c>
      <c r="L1336" s="11" t="e">
        <f aca="true">IF(ROW(E1336) - 1 &gt;= $L$1,IF(OFFSET(I1336, -1, 0) = "", I1336, ((E1336 - L1335) * $K$4) + L1335), "")</f>
        <v>#VALUE!</v>
      </c>
      <c r="M1336" s="11" t="e">
        <f aca="true">IF(ROW(E1336) - 1 &gt;= $M$1,IF(OFFSET(J1336, -1, 0) = "", J1336, ((E1336 - M1335) * $K$6) + M1335), "")</f>
        <v>#VALUE!</v>
      </c>
      <c r="N1336" s="7" t="e">
        <f aca="false">IF(M1336&lt;&gt;"", L1336-M1336, "")</f>
        <v>#VALUE!</v>
      </c>
      <c r="P1336" s="4" t="e">
        <f aca="false">IF(ROW(E1336) - 1 &gt;= $P$1, IF(OFFSET(N1336, 1- $P$1, 0) &lt;&gt; "", SUM(N1336:N1336(N1336, 1 - $P$1, 0)) / $P$1, ""), "")</f>
        <v>#VALUE!</v>
      </c>
      <c r="Q1336" s="8" t="e">
        <f aca="true">IF(ROW(N1336) - 1 &gt;= $P$1,IF(OFFSET(P1336, -1, 0) = "", P1336, ((N1336 - Q1335) * $O$5) + Q1335), "")</f>
        <v>#VALUE!</v>
      </c>
      <c r="R1336" s="8" t="e">
        <f aca="false">IF(Q1336&lt;&gt;"", N1336 - Q1336, "")</f>
        <v>#VALUE!</v>
      </c>
    </row>
    <row collapsed="false" customFormat="false" customHeight="true" hidden="false" ht="14.4" outlineLevel="0" r="1337">
      <c r="A1337" s="9" t="n">
        <v>38497</v>
      </c>
      <c r="B1337" s="5" t="n">
        <v>39.5</v>
      </c>
      <c r="C1337" s="5" t="n">
        <v>39.95</v>
      </c>
      <c r="D1337" s="5" t="n">
        <v>39.32</v>
      </c>
      <c r="E1337" s="5" t="n">
        <v>39.78</v>
      </c>
      <c r="F1337" s="5" t="n">
        <v>14143100</v>
      </c>
      <c r="G1337" s="5" t="n">
        <v>39.61</v>
      </c>
      <c r="I1337" s="10" t="e">
        <f aca="false">IF(ROW(E1337) - 1 &gt;= $I$1,SUM(E1337:E1337(E1337,1 - $I$1, 0)) / $I$1,"")</f>
        <v>#VALUE!</v>
      </c>
      <c r="J1337" s="10" t="e">
        <f aca="false">IF(ROW(E1337) - 1 &gt;= $J$1,SUM(E1337:E1337(E1337,1 - $J$1, 0)) / $J$1,"")</f>
        <v>#VALUE!</v>
      </c>
      <c r="L1337" s="11" t="e">
        <f aca="true">IF(ROW(E1337) - 1 &gt;= $L$1,IF(OFFSET(I1337, -1, 0) = "", I1337, ((E1337 - L1336) * $K$4) + L1336), "")</f>
        <v>#VALUE!</v>
      </c>
      <c r="M1337" s="11" t="e">
        <f aca="true">IF(ROW(E1337) - 1 &gt;= $M$1,IF(OFFSET(J1337, -1, 0) = "", J1337, ((E1337 - M1336) * $K$6) + M1336), "")</f>
        <v>#VALUE!</v>
      </c>
      <c r="N1337" s="7" t="e">
        <f aca="false">IF(M1337&lt;&gt;"", L1337-M1337, "")</f>
        <v>#VALUE!</v>
      </c>
      <c r="P1337" s="4" t="e">
        <f aca="false">IF(ROW(E1337) - 1 &gt;= $P$1, IF(OFFSET(N1337, 1- $P$1, 0) &lt;&gt; "", SUM(N1337:N1337(N1337, 1 - $P$1, 0)) / $P$1, ""), "")</f>
        <v>#VALUE!</v>
      </c>
      <c r="Q1337" s="8" t="e">
        <f aca="true">IF(ROW(N1337) - 1 &gt;= $P$1,IF(OFFSET(P1337, -1, 0) = "", P1337, ((N1337 - Q1336) * $O$5) + Q1336), "")</f>
        <v>#VALUE!</v>
      </c>
      <c r="R1337" s="8" t="e">
        <f aca="false">IF(Q1337&lt;&gt;"", N1337 - Q1337, "")</f>
        <v>#VALUE!</v>
      </c>
    </row>
    <row collapsed="false" customFormat="false" customHeight="true" hidden="false" ht="14.4" outlineLevel="0" r="1338">
      <c r="A1338" s="9" t="n">
        <v>38498</v>
      </c>
      <c r="B1338" s="5" t="n">
        <v>39.94</v>
      </c>
      <c r="C1338" s="5" t="n">
        <v>40.94</v>
      </c>
      <c r="D1338" s="5" t="n">
        <v>39.94</v>
      </c>
      <c r="E1338" s="5" t="n">
        <v>40.74</v>
      </c>
      <c r="F1338" s="5" t="n">
        <v>18768600</v>
      </c>
      <c r="G1338" s="5" t="n">
        <v>40.57</v>
      </c>
      <c r="I1338" s="10" t="e">
        <f aca="false">IF(ROW(E1338) - 1 &gt;= $I$1,SUM(E1338:E1338(E1338,1 - $I$1, 0)) / $I$1,"")</f>
        <v>#VALUE!</v>
      </c>
      <c r="J1338" s="10" t="e">
        <f aca="false">IF(ROW(E1338) - 1 &gt;= $J$1,SUM(E1338:E1338(E1338,1 - $J$1, 0)) / $J$1,"")</f>
        <v>#VALUE!</v>
      </c>
      <c r="L1338" s="11" t="e">
        <f aca="true">IF(ROW(E1338) - 1 &gt;= $L$1,IF(OFFSET(I1338, -1, 0) = "", I1338, ((E1338 - L1337) * $K$4) + L1337), "")</f>
        <v>#VALUE!</v>
      </c>
      <c r="M1338" s="11" t="e">
        <f aca="true">IF(ROW(E1338) - 1 &gt;= $M$1,IF(OFFSET(J1338, -1, 0) = "", J1338, ((E1338 - M1337) * $K$6) + M1337), "")</f>
        <v>#VALUE!</v>
      </c>
      <c r="N1338" s="7" t="e">
        <f aca="false">IF(M1338&lt;&gt;"", L1338-M1338, "")</f>
        <v>#VALUE!</v>
      </c>
      <c r="P1338" s="4" t="e">
        <f aca="false">IF(ROW(E1338) - 1 &gt;= $P$1, IF(OFFSET(N1338, 1- $P$1, 0) &lt;&gt; "", SUM(N1338:N1338(N1338, 1 - $P$1, 0)) / $P$1, ""), "")</f>
        <v>#VALUE!</v>
      </c>
      <c r="Q1338" s="8" t="e">
        <f aca="true">IF(ROW(N1338) - 1 &gt;= $P$1,IF(OFFSET(P1338, -1, 0) = "", P1338, ((N1338 - Q1337) * $O$5) + Q1337), "")</f>
        <v>#VALUE!</v>
      </c>
      <c r="R1338" s="8" t="e">
        <f aca="false">IF(Q1338&lt;&gt;"", N1338 - Q1338, "")</f>
        <v>#VALUE!</v>
      </c>
    </row>
    <row collapsed="false" customFormat="false" customHeight="true" hidden="false" ht="14.4" outlineLevel="0" r="1339">
      <c r="A1339" s="9" t="n">
        <v>38499</v>
      </c>
      <c r="B1339" s="5" t="n">
        <v>40.64</v>
      </c>
      <c r="C1339" s="5" t="n">
        <v>40.79</v>
      </c>
      <c r="D1339" s="5" t="n">
        <v>40.01</v>
      </c>
      <c r="E1339" s="5" t="n">
        <v>40.56</v>
      </c>
      <c r="F1339" s="5" t="n">
        <v>11286000</v>
      </c>
      <c r="G1339" s="5" t="n">
        <v>40.39</v>
      </c>
      <c r="I1339" s="10" t="e">
        <f aca="false">IF(ROW(E1339) - 1 &gt;= $I$1,SUM(E1339:E1339(E1339,1 - $I$1, 0)) / $I$1,"")</f>
        <v>#VALUE!</v>
      </c>
      <c r="J1339" s="10" t="e">
        <f aca="false">IF(ROW(E1339) - 1 &gt;= $J$1,SUM(E1339:E1339(E1339,1 - $J$1, 0)) / $J$1,"")</f>
        <v>#VALUE!</v>
      </c>
      <c r="L1339" s="11" t="e">
        <f aca="true">IF(ROW(E1339) - 1 &gt;= $L$1,IF(OFFSET(I1339, -1, 0) = "", I1339, ((E1339 - L1338) * $K$4) + L1338), "")</f>
        <v>#VALUE!</v>
      </c>
      <c r="M1339" s="11" t="e">
        <f aca="true">IF(ROW(E1339) - 1 &gt;= $M$1,IF(OFFSET(J1339, -1, 0) = "", J1339, ((E1339 - M1338) * $K$6) + M1338), "")</f>
        <v>#VALUE!</v>
      </c>
      <c r="N1339" s="7" t="e">
        <f aca="false">IF(M1339&lt;&gt;"", L1339-M1339, "")</f>
        <v>#VALUE!</v>
      </c>
      <c r="P1339" s="4" t="e">
        <f aca="false">IF(ROW(E1339) - 1 &gt;= $P$1, IF(OFFSET(N1339, 1- $P$1, 0) &lt;&gt; "", SUM(N1339:N1339(N1339, 1 - $P$1, 0)) / $P$1, ""), "")</f>
        <v>#VALUE!</v>
      </c>
      <c r="Q1339" s="8" t="e">
        <f aca="true">IF(ROW(N1339) - 1 &gt;= $P$1,IF(OFFSET(P1339, -1, 0) = "", P1339, ((N1339 - Q1338) * $O$5) + Q1338), "")</f>
        <v>#VALUE!</v>
      </c>
      <c r="R1339" s="8" t="e">
        <f aca="false">IF(Q1339&lt;&gt;"", N1339 - Q1339, "")</f>
        <v>#VALUE!</v>
      </c>
    </row>
    <row collapsed="false" customFormat="false" customHeight="true" hidden="false" ht="14.4" outlineLevel="0" r="1340">
      <c r="A1340" s="9" t="n">
        <v>38503</v>
      </c>
      <c r="B1340" s="5" t="n">
        <v>40.66</v>
      </c>
      <c r="C1340" s="5" t="n">
        <v>40.74</v>
      </c>
      <c r="D1340" s="5" t="n">
        <v>39.58</v>
      </c>
      <c r="E1340" s="5" t="n">
        <v>39.76</v>
      </c>
      <c r="F1340" s="5" t="n">
        <v>14435900</v>
      </c>
      <c r="G1340" s="5" t="n">
        <v>39.59</v>
      </c>
      <c r="I1340" s="10" t="e">
        <f aca="false">IF(ROW(E1340) - 1 &gt;= $I$1,SUM(E1340:E1340(E1340,1 - $I$1, 0)) / $I$1,"")</f>
        <v>#VALUE!</v>
      </c>
      <c r="J1340" s="10" t="e">
        <f aca="false">IF(ROW(E1340) - 1 &gt;= $J$1,SUM(E1340:E1340(E1340,1 - $J$1, 0)) / $J$1,"")</f>
        <v>#VALUE!</v>
      </c>
      <c r="L1340" s="11" t="e">
        <f aca="true">IF(ROW(E1340) - 1 &gt;= $L$1,IF(OFFSET(I1340, -1, 0) = "", I1340, ((E1340 - L1339) * $K$4) + L1339), "")</f>
        <v>#VALUE!</v>
      </c>
      <c r="M1340" s="11" t="e">
        <f aca="true">IF(ROW(E1340) - 1 &gt;= $M$1,IF(OFFSET(J1340, -1, 0) = "", J1340, ((E1340 - M1339) * $K$6) + M1339), "")</f>
        <v>#VALUE!</v>
      </c>
      <c r="N1340" s="7" t="e">
        <f aca="false">IF(M1340&lt;&gt;"", L1340-M1340, "")</f>
        <v>#VALUE!</v>
      </c>
      <c r="P1340" s="4" t="e">
        <f aca="false">IF(ROW(E1340) - 1 &gt;= $P$1, IF(OFFSET(N1340, 1- $P$1, 0) &lt;&gt; "", SUM(N1340:N1340(N1340, 1 - $P$1, 0)) / $P$1, ""), "")</f>
        <v>#VALUE!</v>
      </c>
      <c r="Q1340" s="8" t="e">
        <f aca="true">IF(ROW(N1340) - 1 &gt;= $P$1,IF(OFFSET(P1340, -1, 0) = "", P1340, ((N1340 - Q1339) * $O$5) + Q1339), "")</f>
        <v>#VALUE!</v>
      </c>
      <c r="R1340" s="8" t="e">
        <f aca="false">IF(Q1340&lt;&gt;"", N1340 - Q1340, "")</f>
        <v>#VALUE!</v>
      </c>
    </row>
    <row collapsed="false" customFormat="false" customHeight="true" hidden="false" ht="14.4" outlineLevel="0" r="1341">
      <c r="A1341" s="9" t="n">
        <v>38504</v>
      </c>
      <c r="B1341" s="5" t="n">
        <v>39.89</v>
      </c>
      <c r="C1341" s="5" t="n">
        <v>40.76</v>
      </c>
      <c r="D1341" s="5" t="n">
        <v>39.86</v>
      </c>
      <c r="E1341" s="5" t="n">
        <v>40.3</v>
      </c>
      <c r="F1341" s="5" t="n">
        <v>16207600</v>
      </c>
      <c r="G1341" s="5" t="n">
        <v>40.13</v>
      </c>
      <c r="I1341" s="10" t="e">
        <f aca="false">IF(ROW(E1341) - 1 &gt;= $I$1,SUM(E1341:E1341(E1341,1 - $I$1, 0)) / $I$1,"")</f>
        <v>#VALUE!</v>
      </c>
      <c r="J1341" s="10" t="e">
        <f aca="false">IF(ROW(E1341) - 1 &gt;= $J$1,SUM(E1341:E1341(E1341,1 - $J$1, 0)) / $J$1,"")</f>
        <v>#VALUE!</v>
      </c>
      <c r="L1341" s="11" t="e">
        <f aca="true">IF(ROW(E1341) - 1 &gt;= $L$1,IF(OFFSET(I1341, -1, 0) = "", I1341, ((E1341 - L1340) * $K$4) + L1340), "")</f>
        <v>#VALUE!</v>
      </c>
      <c r="M1341" s="11" t="e">
        <f aca="true">IF(ROW(E1341) - 1 &gt;= $M$1,IF(OFFSET(J1341, -1, 0) = "", J1341, ((E1341 - M1340) * $K$6) + M1340), "")</f>
        <v>#VALUE!</v>
      </c>
      <c r="N1341" s="7" t="e">
        <f aca="false">IF(M1341&lt;&gt;"", L1341-M1341, "")</f>
        <v>#VALUE!</v>
      </c>
      <c r="P1341" s="4" t="e">
        <f aca="false">IF(ROW(E1341) - 1 &gt;= $P$1, IF(OFFSET(N1341, 1- $P$1, 0) &lt;&gt; "", SUM(N1341:N1341(N1341, 1 - $P$1, 0)) / $P$1, ""), "")</f>
        <v>#VALUE!</v>
      </c>
      <c r="Q1341" s="8" t="e">
        <f aca="true">IF(ROW(N1341) - 1 &gt;= $P$1,IF(OFFSET(P1341, -1, 0) = "", P1341, ((N1341 - Q1340) * $O$5) + Q1340), "")</f>
        <v>#VALUE!</v>
      </c>
      <c r="R1341" s="8" t="e">
        <f aca="false">IF(Q1341&lt;&gt;"", N1341 - Q1341, "")</f>
        <v>#VALUE!</v>
      </c>
    </row>
    <row collapsed="false" customFormat="false" customHeight="true" hidden="false" ht="14.4" outlineLevel="0" r="1342">
      <c r="A1342" s="9" t="n">
        <v>38505</v>
      </c>
      <c r="B1342" s="5" t="n">
        <v>40.05</v>
      </c>
      <c r="C1342" s="5" t="n">
        <v>40.32</v>
      </c>
      <c r="D1342" s="5" t="n">
        <v>39.6</v>
      </c>
      <c r="E1342" s="5" t="n">
        <v>40.04</v>
      </c>
      <c r="F1342" s="5" t="n">
        <v>13356200</v>
      </c>
      <c r="G1342" s="5" t="n">
        <v>39.87</v>
      </c>
      <c r="I1342" s="10" t="e">
        <f aca="false">IF(ROW(E1342) - 1 &gt;= $I$1,SUM(E1342:E1342(E1342,1 - $I$1, 0)) / $I$1,"")</f>
        <v>#VALUE!</v>
      </c>
      <c r="J1342" s="10" t="e">
        <f aca="false">IF(ROW(E1342) - 1 &gt;= $J$1,SUM(E1342:E1342(E1342,1 - $J$1, 0)) / $J$1,"")</f>
        <v>#VALUE!</v>
      </c>
      <c r="L1342" s="11" t="e">
        <f aca="true">IF(ROW(E1342) - 1 &gt;= $L$1,IF(OFFSET(I1342, -1, 0) = "", I1342, ((E1342 - L1341) * $K$4) + L1341), "")</f>
        <v>#VALUE!</v>
      </c>
      <c r="M1342" s="11" t="e">
        <f aca="true">IF(ROW(E1342) - 1 &gt;= $M$1,IF(OFFSET(J1342, -1, 0) = "", J1342, ((E1342 - M1341) * $K$6) + M1341), "")</f>
        <v>#VALUE!</v>
      </c>
      <c r="N1342" s="7" t="e">
        <f aca="false">IF(M1342&lt;&gt;"", L1342-M1342, "")</f>
        <v>#VALUE!</v>
      </c>
      <c r="P1342" s="4" t="e">
        <f aca="false">IF(ROW(E1342) - 1 &gt;= $P$1, IF(OFFSET(N1342, 1- $P$1, 0) &lt;&gt; "", SUM(N1342:N1342(N1342, 1 - $P$1, 0)) / $P$1, ""), "")</f>
        <v>#VALUE!</v>
      </c>
      <c r="Q1342" s="8" t="e">
        <f aca="true">IF(ROW(N1342) - 1 &gt;= $P$1,IF(OFFSET(P1342, -1, 0) = "", P1342, ((N1342 - Q1341) * $O$5) + Q1341), "")</f>
        <v>#VALUE!</v>
      </c>
      <c r="R1342" s="8" t="e">
        <f aca="false">IF(Q1342&lt;&gt;"", N1342 - Q1342, "")</f>
        <v>#VALUE!</v>
      </c>
    </row>
    <row collapsed="false" customFormat="false" customHeight="true" hidden="false" ht="14.4" outlineLevel="0" r="1343">
      <c r="A1343" s="9" t="n">
        <v>38506</v>
      </c>
      <c r="B1343" s="5" t="n">
        <v>38.16</v>
      </c>
      <c r="C1343" s="5" t="n">
        <v>38.58</v>
      </c>
      <c r="D1343" s="5" t="n">
        <v>37.77</v>
      </c>
      <c r="E1343" s="5" t="n">
        <v>38.24</v>
      </c>
      <c r="F1343" s="5" t="n">
        <v>34173900</v>
      </c>
      <c r="G1343" s="5" t="n">
        <v>38.08</v>
      </c>
      <c r="I1343" s="10" t="e">
        <f aca="false">IF(ROW(E1343) - 1 &gt;= $I$1,SUM(E1343:E1343(E1343,1 - $I$1, 0)) / $I$1,"")</f>
        <v>#VALUE!</v>
      </c>
      <c r="J1343" s="10" t="e">
        <f aca="false">IF(ROW(E1343) - 1 &gt;= $J$1,SUM(E1343:E1343(E1343,1 - $J$1, 0)) / $J$1,"")</f>
        <v>#VALUE!</v>
      </c>
      <c r="L1343" s="11" t="e">
        <f aca="true">IF(ROW(E1343) - 1 &gt;= $L$1,IF(OFFSET(I1343, -1, 0) = "", I1343, ((E1343 - L1342) * $K$4) + L1342), "")</f>
        <v>#VALUE!</v>
      </c>
      <c r="M1343" s="11" t="e">
        <f aca="true">IF(ROW(E1343) - 1 &gt;= $M$1,IF(OFFSET(J1343, -1, 0) = "", J1343, ((E1343 - M1342) * $K$6) + M1342), "")</f>
        <v>#VALUE!</v>
      </c>
      <c r="N1343" s="7" t="e">
        <f aca="false">IF(M1343&lt;&gt;"", L1343-M1343, "")</f>
        <v>#VALUE!</v>
      </c>
      <c r="P1343" s="4" t="e">
        <f aca="false">IF(ROW(E1343) - 1 &gt;= $P$1, IF(OFFSET(N1343, 1- $P$1, 0) &lt;&gt; "", SUM(N1343:N1343(N1343, 1 - $P$1, 0)) / $P$1, ""), "")</f>
        <v>#VALUE!</v>
      </c>
      <c r="Q1343" s="8" t="e">
        <f aca="true">IF(ROW(N1343) - 1 &gt;= $P$1,IF(OFFSET(P1343, -1, 0) = "", P1343, ((N1343 - Q1342) * $O$5) + Q1342), "")</f>
        <v>#VALUE!</v>
      </c>
      <c r="R1343" s="8" t="e">
        <f aca="false">IF(Q1343&lt;&gt;"", N1343 - Q1343, "")</f>
        <v>#VALUE!</v>
      </c>
    </row>
    <row collapsed="false" customFormat="false" customHeight="true" hidden="false" ht="14.4" outlineLevel="0" r="1344">
      <c r="A1344" s="9" t="n">
        <v>38509</v>
      </c>
      <c r="B1344" s="5" t="n">
        <v>38.33</v>
      </c>
      <c r="C1344" s="5" t="n">
        <v>38.63</v>
      </c>
      <c r="D1344" s="5" t="n">
        <v>37.56</v>
      </c>
      <c r="E1344" s="5" t="n">
        <v>37.92</v>
      </c>
      <c r="F1344" s="5" t="n">
        <v>28998800</v>
      </c>
      <c r="G1344" s="5" t="n">
        <v>37.76</v>
      </c>
      <c r="I1344" s="10" t="e">
        <f aca="false">IF(ROW(E1344) - 1 &gt;= $I$1,SUM(E1344:E1344(E1344,1 - $I$1, 0)) / $I$1,"")</f>
        <v>#VALUE!</v>
      </c>
      <c r="J1344" s="10" t="e">
        <f aca="false">IF(ROW(E1344) - 1 &gt;= $J$1,SUM(E1344:E1344(E1344,1 - $J$1, 0)) / $J$1,"")</f>
        <v>#VALUE!</v>
      </c>
      <c r="L1344" s="11" t="e">
        <f aca="true">IF(ROW(E1344) - 1 &gt;= $L$1,IF(OFFSET(I1344, -1, 0) = "", I1344, ((E1344 - L1343) * $K$4) + L1343), "")</f>
        <v>#VALUE!</v>
      </c>
      <c r="M1344" s="11" t="e">
        <f aca="true">IF(ROW(E1344) - 1 &gt;= $M$1,IF(OFFSET(J1344, -1, 0) = "", J1344, ((E1344 - M1343) * $K$6) + M1343), "")</f>
        <v>#VALUE!</v>
      </c>
      <c r="N1344" s="7" t="e">
        <f aca="false">IF(M1344&lt;&gt;"", L1344-M1344, "")</f>
        <v>#VALUE!</v>
      </c>
      <c r="P1344" s="4" t="e">
        <f aca="false">IF(ROW(E1344) - 1 &gt;= $P$1, IF(OFFSET(N1344, 1- $P$1, 0) &lt;&gt; "", SUM(N1344:N1344(N1344, 1 - $P$1, 0)) / $P$1, ""), "")</f>
        <v>#VALUE!</v>
      </c>
      <c r="Q1344" s="8" t="e">
        <f aca="true">IF(ROW(N1344) - 1 &gt;= $P$1,IF(OFFSET(P1344, -1, 0) = "", P1344, ((N1344 - Q1343) * $O$5) + Q1343), "")</f>
        <v>#VALUE!</v>
      </c>
      <c r="R1344" s="8" t="e">
        <f aca="false">IF(Q1344&lt;&gt;"", N1344 - Q1344, "")</f>
        <v>#VALUE!</v>
      </c>
    </row>
    <row collapsed="false" customFormat="false" customHeight="true" hidden="false" ht="14.4" outlineLevel="0" r="1345">
      <c r="A1345" s="9" t="n">
        <v>38510</v>
      </c>
      <c r="B1345" s="5" t="n">
        <v>37.6</v>
      </c>
      <c r="C1345" s="5" t="n">
        <v>37.73</v>
      </c>
      <c r="D1345" s="5" t="n">
        <v>36.45</v>
      </c>
      <c r="E1345" s="5" t="n">
        <v>36.54</v>
      </c>
      <c r="F1345" s="5" t="n">
        <v>26616600</v>
      </c>
      <c r="G1345" s="5" t="n">
        <v>36.38</v>
      </c>
      <c r="I1345" s="10" t="e">
        <f aca="false">IF(ROW(E1345) - 1 &gt;= $I$1,SUM(E1345:E1345(E1345,1 - $I$1, 0)) / $I$1,"")</f>
        <v>#VALUE!</v>
      </c>
      <c r="J1345" s="10" t="e">
        <f aca="false">IF(ROW(E1345) - 1 &gt;= $J$1,SUM(E1345:E1345(E1345,1 - $J$1, 0)) / $J$1,"")</f>
        <v>#VALUE!</v>
      </c>
      <c r="L1345" s="11" t="e">
        <f aca="true">IF(ROW(E1345) - 1 &gt;= $L$1,IF(OFFSET(I1345, -1, 0) = "", I1345, ((E1345 - L1344) * $K$4) + L1344), "")</f>
        <v>#VALUE!</v>
      </c>
      <c r="M1345" s="11" t="e">
        <f aca="true">IF(ROW(E1345) - 1 &gt;= $M$1,IF(OFFSET(J1345, -1, 0) = "", J1345, ((E1345 - M1344) * $K$6) + M1344), "")</f>
        <v>#VALUE!</v>
      </c>
      <c r="N1345" s="7" t="e">
        <f aca="false">IF(M1345&lt;&gt;"", L1345-M1345, "")</f>
        <v>#VALUE!</v>
      </c>
      <c r="P1345" s="4" t="e">
        <f aca="false">IF(ROW(E1345) - 1 &gt;= $P$1, IF(OFFSET(N1345, 1- $P$1, 0) &lt;&gt; "", SUM(N1345:N1345(N1345, 1 - $P$1, 0)) / $P$1, ""), "")</f>
        <v>#VALUE!</v>
      </c>
      <c r="Q1345" s="8" t="e">
        <f aca="true">IF(ROW(N1345) - 1 &gt;= $P$1,IF(OFFSET(P1345, -1, 0) = "", P1345, ((N1345 - Q1344) * $O$5) + Q1344), "")</f>
        <v>#VALUE!</v>
      </c>
      <c r="R1345" s="8" t="e">
        <f aca="false">IF(Q1345&lt;&gt;"", N1345 - Q1345, "")</f>
        <v>#VALUE!</v>
      </c>
    </row>
    <row collapsed="false" customFormat="false" customHeight="true" hidden="false" ht="14.4" outlineLevel="0" r="1346">
      <c r="A1346" s="9" t="n">
        <v>38511</v>
      </c>
      <c r="B1346" s="5" t="n">
        <v>36.63</v>
      </c>
      <c r="C1346" s="5" t="n">
        <v>37.25</v>
      </c>
      <c r="D1346" s="5" t="n">
        <v>36.57</v>
      </c>
      <c r="E1346" s="5" t="n">
        <v>36.92</v>
      </c>
      <c r="F1346" s="5" t="n">
        <v>14428800</v>
      </c>
      <c r="G1346" s="5" t="n">
        <v>36.76</v>
      </c>
      <c r="I1346" s="10" t="e">
        <f aca="false">IF(ROW(E1346) - 1 &gt;= $I$1,SUM(E1346:E1346(E1346,1 - $I$1, 0)) / $I$1,"")</f>
        <v>#VALUE!</v>
      </c>
      <c r="J1346" s="10" t="e">
        <f aca="false">IF(ROW(E1346) - 1 &gt;= $J$1,SUM(E1346:E1346(E1346,1 - $J$1, 0)) / $J$1,"")</f>
        <v>#VALUE!</v>
      </c>
      <c r="L1346" s="11" t="e">
        <f aca="true">IF(ROW(E1346) - 1 &gt;= $L$1,IF(OFFSET(I1346, -1, 0) = "", I1346, ((E1346 - L1345) * $K$4) + L1345), "")</f>
        <v>#VALUE!</v>
      </c>
      <c r="M1346" s="11" t="e">
        <f aca="true">IF(ROW(E1346) - 1 &gt;= $M$1,IF(OFFSET(J1346, -1, 0) = "", J1346, ((E1346 - M1345) * $K$6) + M1345), "")</f>
        <v>#VALUE!</v>
      </c>
      <c r="N1346" s="7" t="e">
        <f aca="false">IF(M1346&lt;&gt;"", L1346-M1346, "")</f>
        <v>#VALUE!</v>
      </c>
      <c r="P1346" s="4" t="e">
        <f aca="false">IF(ROW(E1346) - 1 &gt;= $P$1, IF(OFFSET(N1346, 1- $P$1, 0) &lt;&gt; "", SUM(N1346:N1346(N1346, 1 - $P$1, 0)) / $P$1, ""), "")</f>
        <v>#VALUE!</v>
      </c>
      <c r="Q1346" s="8" t="e">
        <f aca="true">IF(ROW(N1346) - 1 &gt;= $P$1,IF(OFFSET(P1346, -1, 0) = "", P1346, ((N1346 - Q1345) * $O$5) + Q1345), "")</f>
        <v>#VALUE!</v>
      </c>
      <c r="R1346" s="8" t="e">
        <f aca="false">IF(Q1346&lt;&gt;"", N1346 - Q1346, "")</f>
        <v>#VALUE!</v>
      </c>
    </row>
    <row collapsed="false" customFormat="false" customHeight="true" hidden="false" ht="14.4" outlineLevel="0" r="1347">
      <c r="A1347" s="9" t="n">
        <v>38512</v>
      </c>
      <c r="B1347" s="5" t="n">
        <v>37</v>
      </c>
      <c r="C1347" s="5" t="n">
        <v>37.94</v>
      </c>
      <c r="D1347" s="5" t="n">
        <v>36.82</v>
      </c>
      <c r="E1347" s="5" t="n">
        <v>37.65</v>
      </c>
      <c r="F1347" s="5" t="n">
        <v>13937700</v>
      </c>
      <c r="G1347" s="5" t="n">
        <v>37.49</v>
      </c>
      <c r="I1347" s="10" t="e">
        <f aca="false">IF(ROW(E1347) - 1 &gt;= $I$1,SUM(E1347:E1347(E1347,1 - $I$1, 0)) / $I$1,"")</f>
        <v>#VALUE!</v>
      </c>
      <c r="J1347" s="10" t="e">
        <f aca="false">IF(ROW(E1347) - 1 &gt;= $J$1,SUM(E1347:E1347(E1347,1 - $J$1, 0)) / $J$1,"")</f>
        <v>#VALUE!</v>
      </c>
      <c r="L1347" s="11" t="e">
        <f aca="true">IF(ROW(E1347) - 1 &gt;= $L$1,IF(OFFSET(I1347, -1, 0) = "", I1347, ((E1347 - L1346) * $K$4) + L1346), "")</f>
        <v>#VALUE!</v>
      </c>
      <c r="M1347" s="11" t="e">
        <f aca="true">IF(ROW(E1347) - 1 &gt;= $M$1,IF(OFFSET(J1347, -1, 0) = "", J1347, ((E1347 - M1346) * $K$6) + M1346), "")</f>
        <v>#VALUE!</v>
      </c>
      <c r="N1347" s="7" t="e">
        <f aca="false">IF(M1347&lt;&gt;"", L1347-M1347, "")</f>
        <v>#VALUE!</v>
      </c>
      <c r="P1347" s="4" t="e">
        <f aca="false">IF(ROW(E1347) - 1 &gt;= $P$1, IF(OFFSET(N1347, 1- $P$1, 0) &lt;&gt; "", SUM(N1347:N1347(N1347, 1 - $P$1, 0)) / $P$1, ""), "")</f>
        <v>#VALUE!</v>
      </c>
      <c r="Q1347" s="8" t="e">
        <f aca="true">IF(ROW(N1347) - 1 &gt;= $P$1,IF(OFFSET(P1347, -1, 0) = "", P1347, ((N1347 - Q1346) * $O$5) + Q1346), "")</f>
        <v>#VALUE!</v>
      </c>
      <c r="R1347" s="8" t="e">
        <f aca="false">IF(Q1347&lt;&gt;"", N1347 - Q1347, "")</f>
        <v>#VALUE!</v>
      </c>
    </row>
    <row collapsed="false" customFormat="false" customHeight="true" hidden="false" ht="14.4" outlineLevel="0" r="1348">
      <c r="A1348" s="9" t="n">
        <v>38513</v>
      </c>
      <c r="B1348" s="5" t="n">
        <v>37.4</v>
      </c>
      <c r="C1348" s="5" t="n">
        <v>37.4</v>
      </c>
      <c r="D1348" s="5" t="n">
        <v>35.52</v>
      </c>
      <c r="E1348" s="5" t="n">
        <v>35.81</v>
      </c>
      <c r="F1348" s="5" t="n">
        <v>24247600</v>
      </c>
      <c r="G1348" s="5" t="n">
        <v>35.66</v>
      </c>
      <c r="I1348" s="10" t="e">
        <f aca="false">IF(ROW(E1348) - 1 &gt;= $I$1,SUM(E1348:E1348(E1348,1 - $I$1, 0)) / $I$1,"")</f>
        <v>#VALUE!</v>
      </c>
      <c r="J1348" s="10" t="e">
        <f aca="false">IF(ROW(E1348) - 1 &gt;= $J$1,SUM(E1348:E1348(E1348,1 - $J$1, 0)) / $J$1,"")</f>
        <v>#VALUE!</v>
      </c>
      <c r="L1348" s="11" t="e">
        <f aca="true">IF(ROW(E1348) - 1 &gt;= $L$1,IF(OFFSET(I1348, -1, 0) = "", I1348, ((E1348 - L1347) * $K$4) + L1347), "")</f>
        <v>#VALUE!</v>
      </c>
      <c r="M1348" s="11" t="e">
        <f aca="true">IF(ROW(E1348) - 1 &gt;= $M$1,IF(OFFSET(J1348, -1, 0) = "", J1348, ((E1348 - M1347) * $K$6) + M1347), "")</f>
        <v>#VALUE!</v>
      </c>
      <c r="N1348" s="7" t="e">
        <f aca="false">IF(M1348&lt;&gt;"", L1348-M1348, "")</f>
        <v>#VALUE!</v>
      </c>
      <c r="P1348" s="4" t="e">
        <f aca="false">IF(ROW(E1348) - 1 &gt;= $P$1, IF(OFFSET(N1348, 1- $P$1, 0) &lt;&gt; "", SUM(N1348:N1348(N1348, 1 - $P$1, 0)) / $P$1, ""), "")</f>
        <v>#VALUE!</v>
      </c>
      <c r="Q1348" s="8" t="e">
        <f aca="true">IF(ROW(N1348) - 1 &gt;= $P$1,IF(OFFSET(P1348, -1, 0) = "", P1348, ((N1348 - Q1347) * $O$5) + Q1347), "")</f>
        <v>#VALUE!</v>
      </c>
      <c r="R1348" s="8" t="e">
        <f aca="false">IF(Q1348&lt;&gt;"", N1348 - Q1348, "")</f>
        <v>#VALUE!</v>
      </c>
    </row>
    <row collapsed="false" customFormat="false" customHeight="true" hidden="false" ht="14.4" outlineLevel="0" r="1349">
      <c r="A1349" s="9" t="n">
        <v>38516</v>
      </c>
      <c r="B1349" s="5" t="n">
        <v>35.89</v>
      </c>
      <c r="C1349" s="5" t="n">
        <v>36.61</v>
      </c>
      <c r="D1349" s="5" t="n">
        <v>35.82</v>
      </c>
      <c r="E1349" s="5" t="n">
        <v>35.9</v>
      </c>
      <c r="F1349" s="5" t="n">
        <v>15563300</v>
      </c>
      <c r="G1349" s="5" t="n">
        <v>35.75</v>
      </c>
      <c r="I1349" s="10" t="e">
        <f aca="false">IF(ROW(E1349) - 1 &gt;= $I$1,SUM(E1349:E1349(E1349,1 - $I$1, 0)) / $I$1,"")</f>
        <v>#VALUE!</v>
      </c>
      <c r="J1349" s="10" t="e">
        <f aca="false">IF(ROW(E1349) - 1 &gt;= $J$1,SUM(E1349:E1349(E1349,1 - $J$1, 0)) / $J$1,"")</f>
        <v>#VALUE!</v>
      </c>
      <c r="L1349" s="11" t="e">
        <f aca="true">IF(ROW(E1349) - 1 &gt;= $L$1,IF(OFFSET(I1349, -1, 0) = "", I1349, ((E1349 - L1348) * $K$4) + L1348), "")</f>
        <v>#VALUE!</v>
      </c>
      <c r="M1349" s="11" t="e">
        <f aca="true">IF(ROW(E1349) - 1 &gt;= $M$1,IF(OFFSET(J1349, -1, 0) = "", J1349, ((E1349 - M1348) * $K$6) + M1348), "")</f>
        <v>#VALUE!</v>
      </c>
      <c r="N1349" s="7" t="e">
        <f aca="false">IF(M1349&lt;&gt;"", L1349-M1349, "")</f>
        <v>#VALUE!</v>
      </c>
      <c r="P1349" s="4" t="e">
        <f aca="false">IF(ROW(E1349) - 1 &gt;= $P$1, IF(OFFSET(N1349, 1- $P$1, 0) &lt;&gt; "", SUM(N1349:N1349(N1349, 1 - $P$1, 0)) / $P$1, ""), "")</f>
        <v>#VALUE!</v>
      </c>
      <c r="Q1349" s="8" t="e">
        <f aca="true">IF(ROW(N1349) - 1 &gt;= $P$1,IF(OFFSET(P1349, -1, 0) = "", P1349, ((N1349 - Q1348) * $O$5) + Q1348), "")</f>
        <v>#VALUE!</v>
      </c>
      <c r="R1349" s="8" t="e">
        <f aca="false">IF(Q1349&lt;&gt;"", N1349 - Q1349, "")</f>
        <v>#VALUE!</v>
      </c>
    </row>
    <row collapsed="false" customFormat="false" customHeight="true" hidden="false" ht="14.4" outlineLevel="0" r="1350">
      <c r="A1350" s="9" t="n">
        <v>38517</v>
      </c>
      <c r="B1350" s="5" t="n">
        <v>35.92</v>
      </c>
      <c r="C1350" s="5" t="n">
        <v>36.15</v>
      </c>
      <c r="D1350" s="5" t="n">
        <v>35.75</v>
      </c>
      <c r="E1350" s="5" t="n">
        <v>36</v>
      </c>
      <c r="F1350" s="5" t="n">
        <v>12423100</v>
      </c>
      <c r="G1350" s="5" t="n">
        <v>35.85</v>
      </c>
      <c r="I1350" s="10" t="e">
        <f aca="false">IF(ROW(E1350) - 1 &gt;= $I$1,SUM(E1350:E1350(E1350,1 - $I$1, 0)) / $I$1,"")</f>
        <v>#VALUE!</v>
      </c>
      <c r="J1350" s="10" t="e">
        <f aca="false">IF(ROW(E1350) - 1 &gt;= $J$1,SUM(E1350:E1350(E1350,1 - $J$1, 0)) / $J$1,"")</f>
        <v>#VALUE!</v>
      </c>
      <c r="L1350" s="11" t="e">
        <f aca="true">IF(ROW(E1350) - 1 &gt;= $L$1,IF(OFFSET(I1350, -1, 0) = "", I1350, ((E1350 - L1349) * $K$4) + L1349), "")</f>
        <v>#VALUE!</v>
      </c>
      <c r="M1350" s="11" t="e">
        <f aca="true">IF(ROW(E1350) - 1 &gt;= $M$1,IF(OFFSET(J1350, -1, 0) = "", J1350, ((E1350 - M1349) * $K$6) + M1349), "")</f>
        <v>#VALUE!</v>
      </c>
      <c r="N1350" s="7" t="e">
        <f aca="false">IF(M1350&lt;&gt;"", L1350-M1350, "")</f>
        <v>#VALUE!</v>
      </c>
      <c r="P1350" s="4" t="e">
        <f aca="false">IF(ROW(E1350) - 1 &gt;= $P$1, IF(OFFSET(N1350, 1- $P$1, 0) &lt;&gt; "", SUM(N1350:N1350(N1350, 1 - $P$1, 0)) / $P$1, ""), "")</f>
        <v>#VALUE!</v>
      </c>
      <c r="Q1350" s="8" t="e">
        <f aca="true">IF(ROW(N1350) - 1 &gt;= $P$1,IF(OFFSET(P1350, -1, 0) = "", P1350, ((N1350 - Q1349) * $O$5) + Q1349), "")</f>
        <v>#VALUE!</v>
      </c>
      <c r="R1350" s="8" t="e">
        <f aca="false">IF(Q1350&lt;&gt;"", N1350 - Q1350, "")</f>
        <v>#VALUE!</v>
      </c>
    </row>
    <row collapsed="false" customFormat="false" customHeight="true" hidden="false" ht="14.4" outlineLevel="0" r="1351">
      <c r="A1351" s="9" t="n">
        <v>38518</v>
      </c>
      <c r="B1351" s="5" t="n">
        <v>36.87</v>
      </c>
      <c r="C1351" s="5" t="n">
        <v>37.3</v>
      </c>
      <c r="D1351" s="5" t="n">
        <v>36.3</v>
      </c>
      <c r="E1351" s="5" t="n">
        <v>37.13</v>
      </c>
      <c r="F1351" s="5" t="n">
        <v>20119400</v>
      </c>
      <c r="G1351" s="5" t="n">
        <v>36.97</v>
      </c>
      <c r="I1351" s="10" t="e">
        <f aca="false">IF(ROW(E1351) - 1 &gt;= $I$1,SUM(E1351:E1351(E1351,1 - $I$1, 0)) / $I$1,"")</f>
        <v>#VALUE!</v>
      </c>
      <c r="J1351" s="10" t="e">
        <f aca="false">IF(ROW(E1351) - 1 &gt;= $J$1,SUM(E1351:E1351(E1351,1 - $J$1, 0)) / $J$1,"")</f>
        <v>#VALUE!</v>
      </c>
      <c r="L1351" s="11" t="e">
        <f aca="true">IF(ROW(E1351) - 1 &gt;= $L$1,IF(OFFSET(I1351, -1, 0) = "", I1351, ((E1351 - L1350) * $K$4) + L1350), "")</f>
        <v>#VALUE!</v>
      </c>
      <c r="M1351" s="11" t="e">
        <f aca="true">IF(ROW(E1351) - 1 &gt;= $M$1,IF(OFFSET(J1351, -1, 0) = "", J1351, ((E1351 - M1350) * $K$6) + M1350), "")</f>
        <v>#VALUE!</v>
      </c>
      <c r="N1351" s="7" t="e">
        <f aca="false">IF(M1351&lt;&gt;"", L1351-M1351, "")</f>
        <v>#VALUE!</v>
      </c>
      <c r="P1351" s="4" t="e">
        <f aca="false">IF(ROW(E1351) - 1 &gt;= $P$1, IF(OFFSET(N1351, 1- $P$1, 0) &lt;&gt; "", SUM(N1351:N1351(N1351, 1 - $P$1, 0)) / $P$1, ""), "")</f>
        <v>#VALUE!</v>
      </c>
      <c r="Q1351" s="8" t="e">
        <f aca="true">IF(ROW(N1351) - 1 &gt;= $P$1,IF(OFFSET(P1351, -1, 0) = "", P1351, ((N1351 - Q1350) * $O$5) + Q1350), "")</f>
        <v>#VALUE!</v>
      </c>
      <c r="R1351" s="8" t="e">
        <f aca="false">IF(Q1351&lt;&gt;"", N1351 - Q1351, "")</f>
        <v>#VALUE!</v>
      </c>
    </row>
    <row collapsed="false" customFormat="false" customHeight="true" hidden="false" ht="14.4" outlineLevel="0" r="1352">
      <c r="A1352" s="9" t="n">
        <v>38519</v>
      </c>
      <c r="B1352" s="5" t="n">
        <v>37.19</v>
      </c>
      <c r="C1352" s="5" t="n">
        <v>38.08</v>
      </c>
      <c r="D1352" s="5" t="n">
        <v>36.82</v>
      </c>
      <c r="E1352" s="5" t="n">
        <v>37.98</v>
      </c>
      <c r="F1352" s="5" t="n">
        <v>19559800</v>
      </c>
      <c r="G1352" s="5" t="n">
        <v>37.82</v>
      </c>
      <c r="I1352" s="10" t="e">
        <f aca="false">IF(ROW(E1352) - 1 &gt;= $I$1,SUM(E1352:E1352(E1352,1 - $I$1, 0)) / $I$1,"")</f>
        <v>#VALUE!</v>
      </c>
      <c r="J1352" s="10" t="e">
        <f aca="false">IF(ROW(E1352) - 1 &gt;= $J$1,SUM(E1352:E1352(E1352,1 - $J$1, 0)) / $J$1,"")</f>
        <v>#VALUE!</v>
      </c>
      <c r="L1352" s="11" t="e">
        <f aca="true">IF(ROW(E1352) - 1 &gt;= $L$1,IF(OFFSET(I1352, -1, 0) = "", I1352, ((E1352 - L1351) * $K$4) + L1351), "")</f>
        <v>#VALUE!</v>
      </c>
      <c r="M1352" s="11" t="e">
        <f aca="true">IF(ROW(E1352) - 1 &gt;= $M$1,IF(OFFSET(J1352, -1, 0) = "", J1352, ((E1352 - M1351) * $K$6) + M1351), "")</f>
        <v>#VALUE!</v>
      </c>
      <c r="N1352" s="7" t="e">
        <f aca="false">IF(M1352&lt;&gt;"", L1352-M1352, "")</f>
        <v>#VALUE!</v>
      </c>
      <c r="P1352" s="4" t="e">
        <f aca="false">IF(ROW(E1352) - 1 &gt;= $P$1, IF(OFFSET(N1352, 1- $P$1, 0) &lt;&gt; "", SUM(N1352:N1352(N1352, 1 - $P$1, 0)) / $P$1, ""), "")</f>
        <v>#VALUE!</v>
      </c>
      <c r="Q1352" s="8" t="e">
        <f aca="true">IF(ROW(N1352) - 1 &gt;= $P$1,IF(OFFSET(P1352, -1, 0) = "", P1352, ((N1352 - Q1351) * $O$5) + Q1351), "")</f>
        <v>#VALUE!</v>
      </c>
      <c r="R1352" s="8" t="e">
        <f aca="false">IF(Q1352&lt;&gt;"", N1352 - Q1352, "")</f>
        <v>#VALUE!</v>
      </c>
    </row>
    <row collapsed="false" customFormat="false" customHeight="true" hidden="false" ht="14.4" outlineLevel="0" r="1353">
      <c r="A1353" s="9" t="n">
        <v>38520</v>
      </c>
      <c r="B1353" s="5" t="n">
        <v>38.47</v>
      </c>
      <c r="C1353" s="5" t="n">
        <v>38.54</v>
      </c>
      <c r="D1353" s="5" t="n">
        <v>37.83</v>
      </c>
      <c r="E1353" s="5" t="n">
        <v>38.31</v>
      </c>
      <c r="F1353" s="5" t="n">
        <v>21290200</v>
      </c>
      <c r="G1353" s="5" t="n">
        <v>38.15</v>
      </c>
      <c r="I1353" s="10" t="e">
        <f aca="false">IF(ROW(E1353) - 1 &gt;= $I$1,SUM(E1353:E1353(E1353,1 - $I$1, 0)) / $I$1,"")</f>
        <v>#VALUE!</v>
      </c>
      <c r="J1353" s="10" t="e">
        <f aca="false">IF(ROW(E1353) - 1 &gt;= $J$1,SUM(E1353:E1353(E1353,1 - $J$1, 0)) / $J$1,"")</f>
        <v>#VALUE!</v>
      </c>
      <c r="L1353" s="11" t="e">
        <f aca="true">IF(ROW(E1353) - 1 &gt;= $L$1,IF(OFFSET(I1353, -1, 0) = "", I1353, ((E1353 - L1352) * $K$4) + L1352), "")</f>
        <v>#VALUE!</v>
      </c>
      <c r="M1353" s="11" t="e">
        <f aca="true">IF(ROW(E1353) - 1 &gt;= $M$1,IF(OFFSET(J1353, -1, 0) = "", J1353, ((E1353 - M1352) * $K$6) + M1352), "")</f>
        <v>#VALUE!</v>
      </c>
      <c r="N1353" s="7" t="e">
        <f aca="false">IF(M1353&lt;&gt;"", L1353-M1353, "")</f>
        <v>#VALUE!</v>
      </c>
      <c r="P1353" s="4" t="e">
        <f aca="false">IF(ROW(E1353) - 1 &gt;= $P$1, IF(OFFSET(N1353, 1- $P$1, 0) &lt;&gt; "", SUM(N1353:N1353(N1353, 1 - $P$1, 0)) / $P$1, ""), "")</f>
        <v>#VALUE!</v>
      </c>
      <c r="Q1353" s="8" t="e">
        <f aca="true">IF(ROW(N1353) - 1 &gt;= $P$1,IF(OFFSET(P1353, -1, 0) = "", P1353, ((N1353 - Q1352) * $O$5) + Q1352), "")</f>
        <v>#VALUE!</v>
      </c>
      <c r="R1353" s="8" t="e">
        <f aca="false">IF(Q1353&lt;&gt;"", N1353 - Q1353, "")</f>
        <v>#VALUE!</v>
      </c>
    </row>
    <row collapsed="false" customFormat="false" customHeight="true" hidden="false" ht="14.4" outlineLevel="0" r="1354">
      <c r="A1354" s="9" t="n">
        <v>38523</v>
      </c>
      <c r="B1354" s="5" t="n">
        <v>37.85</v>
      </c>
      <c r="C1354" s="5" t="n">
        <v>38.09</v>
      </c>
      <c r="D1354" s="5" t="n">
        <v>37.45</v>
      </c>
      <c r="E1354" s="5" t="n">
        <v>37.61</v>
      </c>
      <c r="F1354" s="5" t="n">
        <v>11561300</v>
      </c>
      <c r="G1354" s="5" t="n">
        <v>37.45</v>
      </c>
      <c r="I1354" s="10" t="e">
        <f aca="false">IF(ROW(E1354) - 1 &gt;= $I$1,SUM(E1354:E1354(E1354,1 - $I$1, 0)) / $I$1,"")</f>
        <v>#VALUE!</v>
      </c>
      <c r="J1354" s="10" t="e">
        <f aca="false">IF(ROW(E1354) - 1 &gt;= $J$1,SUM(E1354:E1354(E1354,1 - $J$1, 0)) / $J$1,"")</f>
        <v>#VALUE!</v>
      </c>
      <c r="L1354" s="11" t="e">
        <f aca="true">IF(ROW(E1354) - 1 &gt;= $L$1,IF(OFFSET(I1354, -1, 0) = "", I1354, ((E1354 - L1353) * $K$4) + L1353), "")</f>
        <v>#VALUE!</v>
      </c>
      <c r="M1354" s="11" t="e">
        <f aca="true">IF(ROW(E1354) - 1 &gt;= $M$1,IF(OFFSET(J1354, -1, 0) = "", J1354, ((E1354 - M1353) * $K$6) + M1353), "")</f>
        <v>#VALUE!</v>
      </c>
      <c r="N1354" s="7" t="e">
        <f aca="false">IF(M1354&lt;&gt;"", L1354-M1354, "")</f>
        <v>#VALUE!</v>
      </c>
      <c r="P1354" s="4" t="e">
        <f aca="false">IF(ROW(E1354) - 1 &gt;= $P$1, IF(OFFSET(N1354, 1- $P$1, 0) &lt;&gt; "", SUM(N1354:N1354(N1354, 1 - $P$1, 0)) / $P$1, ""), "")</f>
        <v>#VALUE!</v>
      </c>
      <c r="Q1354" s="8" t="e">
        <f aca="true">IF(ROW(N1354) - 1 &gt;= $P$1,IF(OFFSET(P1354, -1, 0) = "", P1354, ((N1354 - Q1353) * $O$5) + Q1353), "")</f>
        <v>#VALUE!</v>
      </c>
      <c r="R1354" s="8" t="e">
        <f aca="false">IF(Q1354&lt;&gt;"", N1354 - Q1354, "")</f>
        <v>#VALUE!</v>
      </c>
    </row>
    <row collapsed="false" customFormat="false" customHeight="true" hidden="false" ht="14.4" outlineLevel="0" r="1355">
      <c r="A1355" s="9" t="n">
        <v>38524</v>
      </c>
      <c r="B1355" s="5" t="n">
        <v>37.72</v>
      </c>
      <c r="C1355" s="5" t="n">
        <v>38.19</v>
      </c>
      <c r="D1355" s="5" t="n">
        <v>37.38</v>
      </c>
      <c r="E1355" s="5" t="n">
        <v>37.86</v>
      </c>
      <c r="F1355" s="5" t="n">
        <v>13233100</v>
      </c>
      <c r="G1355" s="5" t="n">
        <v>37.7</v>
      </c>
      <c r="I1355" s="10" t="e">
        <f aca="false">IF(ROW(E1355) - 1 &gt;= $I$1,SUM(E1355:E1355(E1355,1 - $I$1, 0)) / $I$1,"")</f>
        <v>#VALUE!</v>
      </c>
      <c r="J1355" s="10" t="e">
        <f aca="false">IF(ROW(E1355) - 1 &gt;= $J$1,SUM(E1355:E1355(E1355,1 - $J$1, 0)) / $J$1,"")</f>
        <v>#VALUE!</v>
      </c>
      <c r="L1355" s="11" t="e">
        <f aca="true">IF(ROW(E1355) - 1 &gt;= $L$1,IF(OFFSET(I1355, -1, 0) = "", I1355, ((E1355 - L1354) * $K$4) + L1354), "")</f>
        <v>#VALUE!</v>
      </c>
      <c r="M1355" s="11" t="e">
        <f aca="true">IF(ROW(E1355) - 1 &gt;= $M$1,IF(OFFSET(J1355, -1, 0) = "", J1355, ((E1355 - M1354) * $K$6) + M1354), "")</f>
        <v>#VALUE!</v>
      </c>
      <c r="N1355" s="7" t="e">
        <f aca="false">IF(M1355&lt;&gt;"", L1355-M1355, "")</f>
        <v>#VALUE!</v>
      </c>
      <c r="P1355" s="4" t="e">
        <f aca="false">IF(ROW(E1355) - 1 &gt;= $P$1, IF(OFFSET(N1355, 1- $P$1, 0) &lt;&gt; "", SUM(N1355:N1355(N1355, 1 - $P$1, 0)) / $P$1, ""), "")</f>
        <v>#VALUE!</v>
      </c>
      <c r="Q1355" s="8" t="e">
        <f aca="true">IF(ROW(N1355) - 1 &gt;= $P$1,IF(OFFSET(P1355, -1, 0) = "", P1355, ((N1355 - Q1354) * $O$5) + Q1354), "")</f>
        <v>#VALUE!</v>
      </c>
      <c r="R1355" s="8" t="e">
        <f aca="false">IF(Q1355&lt;&gt;"", N1355 - Q1355, "")</f>
        <v>#VALUE!</v>
      </c>
    </row>
    <row collapsed="false" customFormat="false" customHeight="true" hidden="false" ht="14.4" outlineLevel="0" r="1356">
      <c r="A1356" s="9" t="n">
        <v>38525</v>
      </c>
      <c r="B1356" s="5" t="n">
        <v>38.26</v>
      </c>
      <c r="C1356" s="5" t="n">
        <v>38.6</v>
      </c>
      <c r="D1356" s="5" t="n">
        <v>38.14</v>
      </c>
      <c r="E1356" s="5" t="n">
        <v>38.55</v>
      </c>
      <c r="F1356" s="5" t="n">
        <v>15175900</v>
      </c>
      <c r="G1356" s="5" t="n">
        <v>38.39</v>
      </c>
      <c r="I1356" s="10" t="e">
        <f aca="false">IF(ROW(E1356) - 1 &gt;= $I$1,SUM(E1356:E1356(E1356,1 - $I$1, 0)) / $I$1,"")</f>
        <v>#VALUE!</v>
      </c>
      <c r="J1356" s="10" t="e">
        <f aca="false">IF(ROW(E1356) - 1 &gt;= $J$1,SUM(E1356:E1356(E1356,1 - $J$1, 0)) / $J$1,"")</f>
        <v>#VALUE!</v>
      </c>
      <c r="L1356" s="11" t="e">
        <f aca="true">IF(ROW(E1356) - 1 &gt;= $L$1,IF(OFFSET(I1356, -1, 0) = "", I1356, ((E1356 - L1355) * $K$4) + L1355), "")</f>
        <v>#VALUE!</v>
      </c>
      <c r="M1356" s="11" t="e">
        <f aca="true">IF(ROW(E1356) - 1 &gt;= $M$1,IF(OFFSET(J1356, -1, 0) = "", J1356, ((E1356 - M1355) * $K$6) + M1355), "")</f>
        <v>#VALUE!</v>
      </c>
      <c r="N1356" s="7" t="e">
        <f aca="false">IF(M1356&lt;&gt;"", L1356-M1356, "")</f>
        <v>#VALUE!</v>
      </c>
      <c r="P1356" s="4" t="e">
        <f aca="false">IF(ROW(E1356) - 1 &gt;= $P$1, IF(OFFSET(N1356, 1- $P$1, 0) &lt;&gt; "", SUM(N1356:N1356(N1356, 1 - $P$1, 0)) / $P$1, ""), "")</f>
        <v>#VALUE!</v>
      </c>
      <c r="Q1356" s="8" t="e">
        <f aca="true">IF(ROW(N1356) - 1 &gt;= $P$1,IF(OFFSET(P1356, -1, 0) = "", P1356, ((N1356 - Q1355) * $O$5) + Q1355), "")</f>
        <v>#VALUE!</v>
      </c>
      <c r="R1356" s="8" t="e">
        <f aca="false">IF(Q1356&lt;&gt;"", N1356 - Q1356, "")</f>
        <v>#VALUE!</v>
      </c>
    </row>
    <row collapsed="false" customFormat="false" customHeight="true" hidden="false" ht="14.4" outlineLevel="0" r="1357">
      <c r="A1357" s="9" t="n">
        <v>38526</v>
      </c>
      <c r="B1357" s="5" t="n">
        <v>38.83</v>
      </c>
      <c r="C1357" s="5" t="n">
        <v>39.78</v>
      </c>
      <c r="D1357" s="5" t="n">
        <v>38.65</v>
      </c>
      <c r="E1357" s="5" t="n">
        <v>38.89</v>
      </c>
      <c r="F1357" s="5" t="n">
        <v>24080500</v>
      </c>
      <c r="G1357" s="5" t="n">
        <v>38.72</v>
      </c>
      <c r="I1357" s="10" t="e">
        <f aca="false">IF(ROW(E1357) - 1 &gt;= $I$1,SUM(E1357:E1357(E1357,1 - $I$1, 0)) / $I$1,"")</f>
        <v>#VALUE!</v>
      </c>
      <c r="J1357" s="10" t="e">
        <f aca="false">IF(ROW(E1357) - 1 &gt;= $J$1,SUM(E1357:E1357(E1357,1 - $J$1, 0)) / $J$1,"")</f>
        <v>#VALUE!</v>
      </c>
      <c r="L1357" s="11" t="e">
        <f aca="true">IF(ROW(E1357) - 1 &gt;= $L$1,IF(OFFSET(I1357, -1, 0) = "", I1357, ((E1357 - L1356) * $K$4) + L1356), "")</f>
        <v>#VALUE!</v>
      </c>
      <c r="M1357" s="11" t="e">
        <f aca="true">IF(ROW(E1357) - 1 &gt;= $M$1,IF(OFFSET(J1357, -1, 0) = "", J1357, ((E1357 - M1356) * $K$6) + M1356), "")</f>
        <v>#VALUE!</v>
      </c>
      <c r="N1357" s="7" t="e">
        <f aca="false">IF(M1357&lt;&gt;"", L1357-M1357, "")</f>
        <v>#VALUE!</v>
      </c>
      <c r="P1357" s="4" t="e">
        <f aca="false">IF(ROW(E1357) - 1 &gt;= $P$1, IF(OFFSET(N1357, 1- $P$1, 0) &lt;&gt; "", SUM(N1357:N1357(N1357, 1 - $P$1, 0)) / $P$1, ""), "")</f>
        <v>#VALUE!</v>
      </c>
      <c r="Q1357" s="8" t="e">
        <f aca="true">IF(ROW(N1357) - 1 &gt;= $P$1,IF(OFFSET(P1357, -1, 0) = "", P1357, ((N1357 - Q1356) * $O$5) + Q1356), "")</f>
        <v>#VALUE!</v>
      </c>
      <c r="R1357" s="8" t="e">
        <f aca="false">IF(Q1357&lt;&gt;"", N1357 - Q1357, "")</f>
        <v>#VALUE!</v>
      </c>
    </row>
    <row collapsed="false" customFormat="false" customHeight="true" hidden="false" ht="14.4" outlineLevel="0" r="1358">
      <c r="A1358" s="9" t="n">
        <v>38527</v>
      </c>
      <c r="B1358" s="5" t="n">
        <v>39.09</v>
      </c>
      <c r="C1358" s="5" t="n">
        <v>39.12</v>
      </c>
      <c r="D1358" s="5" t="n">
        <v>37.68</v>
      </c>
      <c r="E1358" s="5" t="n">
        <v>37.76</v>
      </c>
      <c r="F1358" s="5" t="n">
        <v>14668200</v>
      </c>
      <c r="G1358" s="5" t="n">
        <v>37.6</v>
      </c>
      <c r="I1358" s="10" t="e">
        <f aca="false">IF(ROW(E1358) - 1 &gt;= $I$1,SUM(E1358:E1358(E1358,1 - $I$1, 0)) / $I$1,"")</f>
        <v>#VALUE!</v>
      </c>
      <c r="J1358" s="10" t="e">
        <f aca="false">IF(ROW(E1358) - 1 &gt;= $J$1,SUM(E1358:E1358(E1358,1 - $J$1, 0)) / $J$1,"")</f>
        <v>#VALUE!</v>
      </c>
      <c r="L1358" s="11" t="e">
        <f aca="true">IF(ROW(E1358) - 1 &gt;= $L$1,IF(OFFSET(I1358, -1, 0) = "", I1358, ((E1358 - L1357) * $K$4) + L1357), "")</f>
        <v>#VALUE!</v>
      </c>
      <c r="M1358" s="11" t="e">
        <f aca="true">IF(ROW(E1358) - 1 &gt;= $M$1,IF(OFFSET(J1358, -1, 0) = "", J1358, ((E1358 - M1357) * $K$6) + M1357), "")</f>
        <v>#VALUE!</v>
      </c>
      <c r="N1358" s="7" t="e">
        <f aca="false">IF(M1358&lt;&gt;"", L1358-M1358, "")</f>
        <v>#VALUE!</v>
      </c>
      <c r="P1358" s="4" t="e">
        <f aca="false">IF(ROW(E1358) - 1 &gt;= $P$1, IF(OFFSET(N1358, 1- $P$1, 0) &lt;&gt; "", SUM(N1358:N1358(N1358, 1 - $P$1, 0)) / $P$1, ""), "")</f>
        <v>#VALUE!</v>
      </c>
      <c r="Q1358" s="8" t="e">
        <f aca="true">IF(ROW(N1358) - 1 &gt;= $P$1,IF(OFFSET(P1358, -1, 0) = "", P1358, ((N1358 - Q1357) * $O$5) + Q1357), "")</f>
        <v>#VALUE!</v>
      </c>
      <c r="R1358" s="8" t="e">
        <f aca="false">IF(Q1358&lt;&gt;"", N1358 - Q1358, "")</f>
        <v>#VALUE!</v>
      </c>
    </row>
    <row collapsed="false" customFormat="false" customHeight="true" hidden="false" ht="14.4" outlineLevel="0" r="1359">
      <c r="A1359" s="9" t="n">
        <v>38530</v>
      </c>
      <c r="B1359" s="5" t="n">
        <v>36.84</v>
      </c>
      <c r="C1359" s="5" t="n">
        <v>38.1</v>
      </c>
      <c r="D1359" s="5" t="n">
        <v>36.68</v>
      </c>
      <c r="E1359" s="5" t="n">
        <v>37.1</v>
      </c>
      <c r="F1359" s="5" t="n">
        <v>21434700</v>
      </c>
      <c r="G1359" s="5" t="n">
        <v>36.94</v>
      </c>
      <c r="I1359" s="10" t="e">
        <f aca="false">IF(ROW(E1359) - 1 &gt;= $I$1,SUM(E1359:E1359(E1359,1 - $I$1, 0)) / $I$1,"")</f>
        <v>#VALUE!</v>
      </c>
      <c r="J1359" s="10" t="e">
        <f aca="false">IF(ROW(E1359) - 1 &gt;= $J$1,SUM(E1359:E1359(E1359,1 - $J$1, 0)) / $J$1,"")</f>
        <v>#VALUE!</v>
      </c>
      <c r="L1359" s="11" t="e">
        <f aca="true">IF(ROW(E1359) - 1 &gt;= $L$1,IF(OFFSET(I1359, -1, 0) = "", I1359, ((E1359 - L1358) * $K$4) + L1358), "")</f>
        <v>#VALUE!</v>
      </c>
      <c r="M1359" s="11" t="e">
        <f aca="true">IF(ROW(E1359) - 1 &gt;= $M$1,IF(OFFSET(J1359, -1, 0) = "", J1359, ((E1359 - M1358) * $K$6) + M1358), "")</f>
        <v>#VALUE!</v>
      </c>
      <c r="N1359" s="7" t="e">
        <f aca="false">IF(M1359&lt;&gt;"", L1359-M1359, "")</f>
        <v>#VALUE!</v>
      </c>
      <c r="P1359" s="4" t="e">
        <f aca="false">IF(ROW(E1359) - 1 &gt;= $P$1, IF(OFFSET(N1359, 1- $P$1, 0) &lt;&gt; "", SUM(N1359:N1359(N1359, 1 - $P$1, 0)) / $P$1, ""), "")</f>
        <v>#VALUE!</v>
      </c>
      <c r="Q1359" s="8" t="e">
        <f aca="true">IF(ROW(N1359) - 1 &gt;= $P$1,IF(OFFSET(P1359, -1, 0) = "", P1359, ((N1359 - Q1358) * $O$5) + Q1358), "")</f>
        <v>#VALUE!</v>
      </c>
      <c r="R1359" s="8" t="e">
        <f aca="false">IF(Q1359&lt;&gt;"", N1359 - Q1359, "")</f>
        <v>#VALUE!</v>
      </c>
    </row>
    <row collapsed="false" customFormat="false" customHeight="true" hidden="false" ht="14.4" outlineLevel="0" r="1360">
      <c r="A1360" s="9" t="n">
        <v>38531</v>
      </c>
      <c r="B1360" s="5" t="n">
        <v>37.49</v>
      </c>
      <c r="C1360" s="5" t="n">
        <v>37.59</v>
      </c>
      <c r="D1360" s="5" t="n">
        <v>37.17</v>
      </c>
      <c r="E1360" s="5" t="n">
        <v>37.31</v>
      </c>
      <c r="F1360" s="5" t="n">
        <v>12510700</v>
      </c>
      <c r="G1360" s="5" t="n">
        <v>37.15</v>
      </c>
      <c r="I1360" s="10" t="e">
        <f aca="false">IF(ROW(E1360) - 1 &gt;= $I$1,SUM(E1360:E1360(E1360,1 - $I$1, 0)) / $I$1,"")</f>
        <v>#VALUE!</v>
      </c>
      <c r="J1360" s="10" t="e">
        <f aca="false">IF(ROW(E1360) - 1 &gt;= $J$1,SUM(E1360:E1360(E1360,1 - $J$1, 0)) / $J$1,"")</f>
        <v>#VALUE!</v>
      </c>
      <c r="L1360" s="11" t="e">
        <f aca="true">IF(ROW(E1360) - 1 &gt;= $L$1,IF(OFFSET(I1360, -1, 0) = "", I1360, ((E1360 - L1359) * $K$4) + L1359), "")</f>
        <v>#VALUE!</v>
      </c>
      <c r="M1360" s="11" t="e">
        <f aca="true">IF(ROW(E1360) - 1 &gt;= $M$1,IF(OFFSET(J1360, -1, 0) = "", J1360, ((E1360 - M1359) * $K$6) + M1359), "")</f>
        <v>#VALUE!</v>
      </c>
      <c r="N1360" s="7" t="e">
        <f aca="false">IF(M1360&lt;&gt;"", L1360-M1360, "")</f>
        <v>#VALUE!</v>
      </c>
      <c r="P1360" s="4" t="e">
        <f aca="false">IF(ROW(E1360) - 1 &gt;= $P$1, IF(OFFSET(N1360, 1- $P$1, 0) &lt;&gt; "", SUM(N1360:N1360(N1360, 1 - $P$1, 0)) / $P$1, ""), "")</f>
        <v>#VALUE!</v>
      </c>
      <c r="Q1360" s="8" t="e">
        <f aca="true">IF(ROW(N1360) - 1 &gt;= $P$1,IF(OFFSET(P1360, -1, 0) = "", P1360, ((N1360 - Q1359) * $O$5) + Q1359), "")</f>
        <v>#VALUE!</v>
      </c>
      <c r="R1360" s="8" t="e">
        <f aca="false">IF(Q1360&lt;&gt;"", N1360 - Q1360, "")</f>
        <v>#VALUE!</v>
      </c>
    </row>
    <row collapsed="false" customFormat="false" customHeight="true" hidden="false" ht="14.4" outlineLevel="0" r="1361">
      <c r="A1361" s="9" t="n">
        <v>38532</v>
      </c>
      <c r="B1361" s="5" t="n">
        <v>37.23</v>
      </c>
      <c r="C1361" s="5" t="n">
        <v>37.29</v>
      </c>
      <c r="D1361" s="5" t="n">
        <v>36.12</v>
      </c>
      <c r="E1361" s="5" t="n">
        <v>36.37</v>
      </c>
      <c r="F1361" s="5" t="n">
        <v>16012800</v>
      </c>
      <c r="G1361" s="5" t="n">
        <v>36.21</v>
      </c>
      <c r="I1361" s="10" t="e">
        <f aca="false">IF(ROW(E1361) - 1 &gt;= $I$1,SUM(E1361:E1361(E1361,1 - $I$1, 0)) / $I$1,"")</f>
        <v>#VALUE!</v>
      </c>
      <c r="J1361" s="10" t="e">
        <f aca="false">IF(ROW(E1361) - 1 &gt;= $J$1,SUM(E1361:E1361(E1361,1 - $J$1, 0)) / $J$1,"")</f>
        <v>#VALUE!</v>
      </c>
      <c r="L1361" s="11" t="e">
        <f aca="true">IF(ROW(E1361) - 1 &gt;= $L$1,IF(OFFSET(I1361, -1, 0) = "", I1361, ((E1361 - L1360) * $K$4) + L1360), "")</f>
        <v>#VALUE!</v>
      </c>
      <c r="M1361" s="11" t="e">
        <f aca="true">IF(ROW(E1361) - 1 &gt;= $M$1,IF(OFFSET(J1361, -1, 0) = "", J1361, ((E1361 - M1360) * $K$6) + M1360), "")</f>
        <v>#VALUE!</v>
      </c>
      <c r="N1361" s="7" t="e">
        <f aca="false">IF(M1361&lt;&gt;"", L1361-M1361, "")</f>
        <v>#VALUE!</v>
      </c>
      <c r="P1361" s="4" t="e">
        <f aca="false">IF(ROW(E1361) - 1 &gt;= $P$1, IF(OFFSET(N1361, 1- $P$1, 0) &lt;&gt; "", SUM(N1361:N1361(N1361, 1 - $P$1, 0)) / $P$1, ""), "")</f>
        <v>#VALUE!</v>
      </c>
      <c r="Q1361" s="8" t="e">
        <f aca="true">IF(ROW(N1361) - 1 &gt;= $P$1,IF(OFFSET(P1361, -1, 0) = "", P1361, ((N1361 - Q1360) * $O$5) + Q1360), "")</f>
        <v>#VALUE!</v>
      </c>
      <c r="R1361" s="8" t="e">
        <f aca="false">IF(Q1361&lt;&gt;"", N1361 - Q1361, "")</f>
        <v>#VALUE!</v>
      </c>
    </row>
    <row collapsed="false" customFormat="false" customHeight="true" hidden="false" ht="14.4" outlineLevel="0" r="1362">
      <c r="A1362" s="9" t="n">
        <v>38533</v>
      </c>
      <c r="B1362" s="5" t="n">
        <v>36.61</v>
      </c>
      <c r="C1362" s="5" t="n">
        <v>37.16</v>
      </c>
      <c r="D1362" s="5" t="n">
        <v>36.31</v>
      </c>
      <c r="E1362" s="5" t="n">
        <v>36.81</v>
      </c>
      <c r="F1362" s="5" t="n">
        <v>14942500</v>
      </c>
      <c r="G1362" s="5" t="n">
        <v>36.65</v>
      </c>
      <c r="I1362" s="10" t="e">
        <f aca="false">IF(ROW(E1362) - 1 &gt;= $I$1,SUM(E1362:E1362(E1362,1 - $I$1, 0)) / $I$1,"")</f>
        <v>#VALUE!</v>
      </c>
      <c r="J1362" s="10" t="e">
        <f aca="false">IF(ROW(E1362) - 1 &gt;= $J$1,SUM(E1362:E1362(E1362,1 - $J$1, 0)) / $J$1,"")</f>
        <v>#VALUE!</v>
      </c>
      <c r="L1362" s="11" t="e">
        <f aca="true">IF(ROW(E1362) - 1 &gt;= $L$1,IF(OFFSET(I1362, -1, 0) = "", I1362, ((E1362 - L1361) * $K$4) + L1361), "")</f>
        <v>#VALUE!</v>
      </c>
      <c r="M1362" s="11" t="e">
        <f aca="true">IF(ROW(E1362) - 1 &gt;= $M$1,IF(OFFSET(J1362, -1, 0) = "", J1362, ((E1362 - M1361) * $K$6) + M1361), "")</f>
        <v>#VALUE!</v>
      </c>
      <c r="N1362" s="7" t="e">
        <f aca="false">IF(M1362&lt;&gt;"", L1362-M1362, "")</f>
        <v>#VALUE!</v>
      </c>
      <c r="P1362" s="4" t="e">
        <f aca="false">IF(ROW(E1362) - 1 &gt;= $P$1, IF(OFFSET(N1362, 1- $P$1, 0) &lt;&gt; "", SUM(N1362:N1362(N1362, 1 - $P$1, 0)) / $P$1, ""), "")</f>
        <v>#VALUE!</v>
      </c>
      <c r="Q1362" s="8" t="e">
        <f aca="true">IF(ROW(N1362) - 1 &gt;= $P$1,IF(OFFSET(P1362, -1, 0) = "", P1362, ((N1362 - Q1361) * $O$5) + Q1361), "")</f>
        <v>#VALUE!</v>
      </c>
      <c r="R1362" s="8" t="e">
        <f aca="false">IF(Q1362&lt;&gt;"", N1362 - Q1362, "")</f>
        <v>#VALUE!</v>
      </c>
    </row>
    <row collapsed="false" customFormat="false" customHeight="true" hidden="false" ht="14.4" outlineLevel="0" r="1363">
      <c r="A1363" s="9" t="n">
        <v>38534</v>
      </c>
      <c r="B1363" s="5" t="n">
        <v>36.83</v>
      </c>
      <c r="C1363" s="5" t="n">
        <v>36.97</v>
      </c>
      <c r="D1363" s="5" t="n">
        <v>36.29</v>
      </c>
      <c r="E1363" s="5" t="n">
        <v>36.5</v>
      </c>
      <c r="F1363" s="5" t="n">
        <v>8928600</v>
      </c>
      <c r="G1363" s="5" t="n">
        <v>36.34</v>
      </c>
      <c r="I1363" s="10" t="e">
        <f aca="false">IF(ROW(E1363) - 1 &gt;= $I$1,SUM(E1363:E1363(E1363,1 - $I$1, 0)) / $I$1,"")</f>
        <v>#VALUE!</v>
      </c>
      <c r="J1363" s="10" t="e">
        <f aca="false">IF(ROW(E1363) - 1 &gt;= $J$1,SUM(E1363:E1363(E1363,1 - $J$1, 0)) / $J$1,"")</f>
        <v>#VALUE!</v>
      </c>
      <c r="L1363" s="11" t="e">
        <f aca="true">IF(ROW(E1363) - 1 &gt;= $L$1,IF(OFFSET(I1363, -1, 0) = "", I1363, ((E1363 - L1362) * $K$4) + L1362), "")</f>
        <v>#VALUE!</v>
      </c>
      <c r="M1363" s="11" t="e">
        <f aca="true">IF(ROW(E1363) - 1 &gt;= $M$1,IF(OFFSET(J1363, -1, 0) = "", J1363, ((E1363 - M1362) * $K$6) + M1362), "")</f>
        <v>#VALUE!</v>
      </c>
      <c r="N1363" s="7" t="e">
        <f aca="false">IF(M1363&lt;&gt;"", L1363-M1363, "")</f>
        <v>#VALUE!</v>
      </c>
      <c r="P1363" s="4" t="e">
        <f aca="false">IF(ROW(E1363) - 1 &gt;= $P$1, IF(OFFSET(N1363, 1- $P$1, 0) &lt;&gt; "", SUM(N1363:N1363(N1363, 1 - $P$1, 0)) / $P$1, ""), "")</f>
        <v>#VALUE!</v>
      </c>
      <c r="Q1363" s="8" t="e">
        <f aca="true">IF(ROW(N1363) - 1 &gt;= $P$1,IF(OFFSET(P1363, -1, 0) = "", P1363, ((N1363 - Q1362) * $O$5) + Q1362), "")</f>
        <v>#VALUE!</v>
      </c>
      <c r="R1363" s="8" t="e">
        <f aca="false">IF(Q1363&lt;&gt;"", N1363 - Q1363, "")</f>
        <v>#VALUE!</v>
      </c>
    </row>
    <row collapsed="false" customFormat="false" customHeight="true" hidden="false" ht="14.4" outlineLevel="0" r="1364">
      <c r="A1364" s="9" t="n">
        <v>38538</v>
      </c>
      <c r="B1364" s="5" t="n">
        <v>36.55</v>
      </c>
      <c r="C1364" s="5" t="n">
        <v>38.15</v>
      </c>
      <c r="D1364" s="5" t="n">
        <v>36.5</v>
      </c>
      <c r="E1364" s="5" t="n">
        <v>37.98</v>
      </c>
      <c r="F1364" s="5" t="n">
        <v>16223900</v>
      </c>
      <c r="G1364" s="5" t="n">
        <v>37.82</v>
      </c>
      <c r="I1364" s="10" t="e">
        <f aca="false">IF(ROW(E1364) - 1 &gt;= $I$1,SUM(E1364:E1364(E1364,1 - $I$1, 0)) / $I$1,"")</f>
        <v>#VALUE!</v>
      </c>
      <c r="J1364" s="10" t="e">
        <f aca="false">IF(ROW(E1364) - 1 &gt;= $J$1,SUM(E1364:E1364(E1364,1 - $J$1, 0)) / $J$1,"")</f>
        <v>#VALUE!</v>
      </c>
      <c r="L1364" s="11" t="e">
        <f aca="true">IF(ROW(E1364) - 1 &gt;= $L$1,IF(OFFSET(I1364, -1, 0) = "", I1364, ((E1364 - L1363) * $K$4) + L1363), "")</f>
        <v>#VALUE!</v>
      </c>
      <c r="M1364" s="11" t="e">
        <f aca="true">IF(ROW(E1364) - 1 &gt;= $M$1,IF(OFFSET(J1364, -1, 0) = "", J1364, ((E1364 - M1363) * $K$6) + M1363), "")</f>
        <v>#VALUE!</v>
      </c>
      <c r="N1364" s="7" t="e">
        <f aca="false">IF(M1364&lt;&gt;"", L1364-M1364, "")</f>
        <v>#VALUE!</v>
      </c>
      <c r="P1364" s="4" t="e">
        <f aca="false">IF(ROW(E1364) - 1 &gt;= $P$1, IF(OFFSET(N1364, 1- $P$1, 0) &lt;&gt; "", SUM(N1364:N1364(N1364, 1 - $P$1, 0)) / $P$1, ""), "")</f>
        <v>#VALUE!</v>
      </c>
      <c r="Q1364" s="8" t="e">
        <f aca="true">IF(ROW(N1364) - 1 &gt;= $P$1,IF(OFFSET(P1364, -1, 0) = "", P1364, ((N1364 - Q1363) * $O$5) + Q1363), "")</f>
        <v>#VALUE!</v>
      </c>
      <c r="R1364" s="8" t="e">
        <f aca="false">IF(Q1364&lt;&gt;"", N1364 - Q1364, "")</f>
        <v>#VALUE!</v>
      </c>
    </row>
    <row collapsed="false" customFormat="false" customHeight="true" hidden="false" ht="14.4" outlineLevel="0" r="1365">
      <c r="A1365" s="9" t="n">
        <v>38539</v>
      </c>
      <c r="B1365" s="5" t="n">
        <v>37.71</v>
      </c>
      <c r="C1365" s="5" t="n">
        <v>38.16</v>
      </c>
      <c r="D1365" s="5" t="n">
        <v>37.2</v>
      </c>
      <c r="E1365" s="5" t="n">
        <v>37.39</v>
      </c>
      <c r="F1365" s="5" t="n">
        <v>14093800</v>
      </c>
      <c r="G1365" s="5" t="n">
        <v>37.23</v>
      </c>
      <c r="I1365" s="10" t="e">
        <f aca="false">IF(ROW(E1365) - 1 &gt;= $I$1,SUM(E1365:E1365(E1365,1 - $I$1, 0)) / $I$1,"")</f>
        <v>#VALUE!</v>
      </c>
      <c r="J1365" s="10" t="e">
        <f aca="false">IF(ROW(E1365) - 1 &gt;= $J$1,SUM(E1365:E1365(E1365,1 - $J$1, 0)) / $J$1,"")</f>
        <v>#VALUE!</v>
      </c>
      <c r="L1365" s="11" t="e">
        <f aca="true">IF(ROW(E1365) - 1 &gt;= $L$1,IF(OFFSET(I1365, -1, 0) = "", I1365, ((E1365 - L1364) * $K$4) + L1364), "")</f>
        <v>#VALUE!</v>
      </c>
      <c r="M1365" s="11" t="e">
        <f aca="true">IF(ROW(E1365) - 1 &gt;= $M$1,IF(OFFSET(J1365, -1, 0) = "", J1365, ((E1365 - M1364) * $K$6) + M1364), "")</f>
        <v>#VALUE!</v>
      </c>
      <c r="N1365" s="7" t="e">
        <f aca="false">IF(M1365&lt;&gt;"", L1365-M1365, "")</f>
        <v>#VALUE!</v>
      </c>
      <c r="P1365" s="4" t="e">
        <f aca="false">IF(ROW(E1365) - 1 &gt;= $P$1, IF(OFFSET(N1365, 1- $P$1, 0) &lt;&gt; "", SUM(N1365:N1365(N1365, 1 - $P$1, 0)) / $P$1, ""), "")</f>
        <v>#VALUE!</v>
      </c>
      <c r="Q1365" s="8" t="e">
        <f aca="true">IF(ROW(N1365) - 1 &gt;= $P$1,IF(OFFSET(P1365, -1, 0) = "", P1365, ((N1365 - Q1364) * $O$5) + Q1364), "")</f>
        <v>#VALUE!</v>
      </c>
      <c r="R1365" s="8" t="e">
        <f aca="false">IF(Q1365&lt;&gt;"", N1365 - Q1365, "")</f>
        <v>#VALUE!</v>
      </c>
    </row>
    <row collapsed="false" customFormat="false" customHeight="true" hidden="false" ht="14.4" outlineLevel="0" r="1366">
      <c r="A1366" s="9" t="n">
        <v>38540</v>
      </c>
      <c r="B1366" s="5" t="n">
        <v>36.81</v>
      </c>
      <c r="C1366" s="5" t="n">
        <v>37.76</v>
      </c>
      <c r="D1366" s="5" t="n">
        <v>36.8</v>
      </c>
      <c r="E1366" s="5" t="n">
        <v>37.63</v>
      </c>
      <c r="F1366" s="5" t="n">
        <v>13704400</v>
      </c>
      <c r="G1366" s="5" t="n">
        <v>37.47</v>
      </c>
      <c r="I1366" s="10" t="e">
        <f aca="false">IF(ROW(E1366) - 1 &gt;= $I$1,SUM(E1366:E1366(E1366,1 - $I$1, 0)) / $I$1,"")</f>
        <v>#VALUE!</v>
      </c>
      <c r="J1366" s="10" t="e">
        <f aca="false">IF(ROW(E1366) - 1 &gt;= $J$1,SUM(E1366:E1366(E1366,1 - $J$1, 0)) / $J$1,"")</f>
        <v>#VALUE!</v>
      </c>
      <c r="L1366" s="11" t="e">
        <f aca="true">IF(ROW(E1366) - 1 &gt;= $L$1,IF(OFFSET(I1366, -1, 0) = "", I1366, ((E1366 - L1365) * $K$4) + L1365), "")</f>
        <v>#VALUE!</v>
      </c>
      <c r="M1366" s="11" t="e">
        <f aca="true">IF(ROW(E1366) - 1 &gt;= $M$1,IF(OFFSET(J1366, -1, 0) = "", J1366, ((E1366 - M1365) * $K$6) + M1365), "")</f>
        <v>#VALUE!</v>
      </c>
      <c r="N1366" s="7" t="e">
        <f aca="false">IF(M1366&lt;&gt;"", L1366-M1366, "")</f>
        <v>#VALUE!</v>
      </c>
      <c r="P1366" s="4" t="e">
        <f aca="false">IF(ROW(E1366) - 1 &gt;= $P$1, IF(OFFSET(N1366, 1- $P$1, 0) &lt;&gt; "", SUM(N1366:N1366(N1366, 1 - $P$1, 0)) / $P$1, ""), "")</f>
        <v>#VALUE!</v>
      </c>
      <c r="Q1366" s="8" t="e">
        <f aca="true">IF(ROW(N1366) - 1 &gt;= $P$1,IF(OFFSET(P1366, -1, 0) = "", P1366, ((N1366 - Q1365) * $O$5) + Q1365), "")</f>
        <v>#VALUE!</v>
      </c>
      <c r="R1366" s="8" t="e">
        <f aca="false">IF(Q1366&lt;&gt;"", N1366 - Q1366, "")</f>
        <v>#VALUE!</v>
      </c>
    </row>
    <row collapsed="false" customFormat="false" customHeight="true" hidden="false" ht="14.4" outlineLevel="0" r="1367">
      <c r="A1367" s="9" t="n">
        <v>38541</v>
      </c>
      <c r="B1367" s="5" t="n">
        <v>37.87</v>
      </c>
      <c r="C1367" s="5" t="n">
        <v>38.28</v>
      </c>
      <c r="D1367" s="5" t="n">
        <v>37.47</v>
      </c>
      <c r="E1367" s="5" t="n">
        <v>38.25</v>
      </c>
      <c r="F1367" s="5" t="n">
        <v>10383400</v>
      </c>
      <c r="G1367" s="5" t="n">
        <v>38.09</v>
      </c>
      <c r="I1367" s="10" t="e">
        <f aca="false">IF(ROW(E1367) - 1 &gt;= $I$1,SUM(E1367:E1367(E1367,1 - $I$1, 0)) / $I$1,"")</f>
        <v>#VALUE!</v>
      </c>
      <c r="J1367" s="10" t="e">
        <f aca="false">IF(ROW(E1367) - 1 &gt;= $J$1,SUM(E1367:E1367(E1367,1 - $J$1, 0)) / $J$1,"")</f>
        <v>#VALUE!</v>
      </c>
      <c r="L1367" s="11" t="e">
        <f aca="true">IF(ROW(E1367) - 1 &gt;= $L$1,IF(OFFSET(I1367, -1, 0) = "", I1367, ((E1367 - L1366) * $K$4) + L1366), "")</f>
        <v>#VALUE!</v>
      </c>
      <c r="M1367" s="11" t="e">
        <f aca="true">IF(ROW(E1367) - 1 &gt;= $M$1,IF(OFFSET(J1367, -1, 0) = "", J1367, ((E1367 - M1366) * $K$6) + M1366), "")</f>
        <v>#VALUE!</v>
      </c>
      <c r="N1367" s="7" t="e">
        <f aca="false">IF(M1367&lt;&gt;"", L1367-M1367, "")</f>
        <v>#VALUE!</v>
      </c>
      <c r="P1367" s="4" t="e">
        <f aca="false">IF(ROW(E1367) - 1 &gt;= $P$1, IF(OFFSET(N1367, 1- $P$1, 0) &lt;&gt; "", SUM(N1367:N1367(N1367, 1 - $P$1, 0)) / $P$1, ""), "")</f>
        <v>#VALUE!</v>
      </c>
      <c r="Q1367" s="8" t="e">
        <f aca="true">IF(ROW(N1367) - 1 &gt;= $P$1,IF(OFFSET(P1367, -1, 0) = "", P1367, ((N1367 - Q1366) * $O$5) + Q1366), "")</f>
        <v>#VALUE!</v>
      </c>
      <c r="R1367" s="8" t="e">
        <f aca="false">IF(Q1367&lt;&gt;"", N1367 - Q1367, "")</f>
        <v>#VALUE!</v>
      </c>
    </row>
    <row collapsed="false" customFormat="false" customHeight="true" hidden="false" ht="14.4" outlineLevel="0" r="1368">
      <c r="A1368" s="9" t="n">
        <v>38544</v>
      </c>
      <c r="B1368" s="5" t="n">
        <v>38.37</v>
      </c>
      <c r="C1368" s="5" t="n">
        <v>38.65</v>
      </c>
      <c r="D1368" s="5" t="n">
        <v>37.78</v>
      </c>
      <c r="E1368" s="5" t="n">
        <v>38.1</v>
      </c>
      <c r="F1368" s="5" t="n">
        <v>13885300</v>
      </c>
      <c r="G1368" s="5" t="n">
        <v>37.94</v>
      </c>
      <c r="I1368" s="10" t="e">
        <f aca="false">IF(ROW(E1368) - 1 &gt;= $I$1,SUM(E1368:E1368(E1368,1 - $I$1, 0)) / $I$1,"")</f>
        <v>#VALUE!</v>
      </c>
      <c r="J1368" s="10" t="e">
        <f aca="false">IF(ROW(E1368) - 1 &gt;= $J$1,SUM(E1368:E1368(E1368,1 - $J$1, 0)) / $J$1,"")</f>
        <v>#VALUE!</v>
      </c>
      <c r="L1368" s="11" t="e">
        <f aca="true">IF(ROW(E1368) - 1 &gt;= $L$1,IF(OFFSET(I1368, -1, 0) = "", I1368, ((E1368 - L1367) * $K$4) + L1367), "")</f>
        <v>#VALUE!</v>
      </c>
      <c r="M1368" s="11" t="e">
        <f aca="true">IF(ROW(E1368) - 1 &gt;= $M$1,IF(OFFSET(J1368, -1, 0) = "", J1368, ((E1368 - M1367) * $K$6) + M1367), "")</f>
        <v>#VALUE!</v>
      </c>
      <c r="N1368" s="7" t="e">
        <f aca="false">IF(M1368&lt;&gt;"", L1368-M1368, "")</f>
        <v>#VALUE!</v>
      </c>
      <c r="P1368" s="4" t="e">
        <f aca="false">IF(ROW(E1368) - 1 &gt;= $P$1, IF(OFFSET(N1368, 1- $P$1, 0) &lt;&gt; "", SUM(N1368:N1368(N1368, 1 - $P$1, 0)) / $P$1, ""), "")</f>
        <v>#VALUE!</v>
      </c>
      <c r="Q1368" s="8" t="e">
        <f aca="true">IF(ROW(N1368) - 1 &gt;= $P$1,IF(OFFSET(P1368, -1, 0) = "", P1368, ((N1368 - Q1367) * $O$5) + Q1367), "")</f>
        <v>#VALUE!</v>
      </c>
      <c r="R1368" s="8" t="e">
        <f aca="false">IF(Q1368&lt;&gt;"", N1368 - Q1368, "")</f>
        <v>#VALUE!</v>
      </c>
    </row>
    <row collapsed="false" customFormat="false" customHeight="true" hidden="false" ht="14.4" outlineLevel="0" r="1369">
      <c r="A1369" s="9" t="n">
        <v>38545</v>
      </c>
      <c r="B1369" s="5" t="n">
        <v>38.23</v>
      </c>
      <c r="C1369" s="5" t="n">
        <v>38.4</v>
      </c>
      <c r="D1369" s="5" t="n">
        <v>37.91</v>
      </c>
      <c r="E1369" s="5" t="n">
        <v>38.24</v>
      </c>
      <c r="F1369" s="5" t="n">
        <v>13822800</v>
      </c>
      <c r="G1369" s="5" t="n">
        <v>38.08</v>
      </c>
      <c r="I1369" s="10" t="e">
        <f aca="false">IF(ROW(E1369) - 1 &gt;= $I$1,SUM(E1369:E1369(E1369,1 - $I$1, 0)) / $I$1,"")</f>
        <v>#VALUE!</v>
      </c>
      <c r="J1369" s="10" t="e">
        <f aca="false">IF(ROW(E1369) - 1 &gt;= $J$1,SUM(E1369:E1369(E1369,1 - $J$1, 0)) / $J$1,"")</f>
        <v>#VALUE!</v>
      </c>
      <c r="L1369" s="11" t="e">
        <f aca="true">IF(ROW(E1369) - 1 &gt;= $L$1,IF(OFFSET(I1369, -1, 0) = "", I1369, ((E1369 - L1368) * $K$4) + L1368), "")</f>
        <v>#VALUE!</v>
      </c>
      <c r="M1369" s="11" t="e">
        <f aca="true">IF(ROW(E1369) - 1 &gt;= $M$1,IF(OFFSET(J1369, -1, 0) = "", J1369, ((E1369 - M1368) * $K$6) + M1368), "")</f>
        <v>#VALUE!</v>
      </c>
      <c r="N1369" s="7" t="e">
        <f aca="false">IF(M1369&lt;&gt;"", L1369-M1369, "")</f>
        <v>#VALUE!</v>
      </c>
      <c r="P1369" s="4" t="e">
        <f aca="false">IF(ROW(E1369) - 1 &gt;= $P$1, IF(OFFSET(N1369, 1- $P$1, 0) &lt;&gt; "", SUM(N1369:N1369(N1369, 1 - $P$1, 0)) / $P$1, ""), "")</f>
        <v>#VALUE!</v>
      </c>
      <c r="Q1369" s="8" t="e">
        <f aca="true">IF(ROW(N1369) - 1 &gt;= $P$1,IF(OFFSET(P1369, -1, 0) = "", P1369, ((N1369 - Q1368) * $O$5) + Q1368), "")</f>
        <v>#VALUE!</v>
      </c>
      <c r="R1369" s="8" t="e">
        <f aca="false">IF(Q1369&lt;&gt;"", N1369 - Q1369, "")</f>
        <v>#VALUE!</v>
      </c>
    </row>
    <row collapsed="false" customFormat="false" customHeight="true" hidden="false" ht="14.4" outlineLevel="0" r="1370">
      <c r="A1370" s="9" t="n">
        <v>38546</v>
      </c>
      <c r="B1370" s="5" t="n">
        <v>38.29</v>
      </c>
      <c r="C1370" s="5" t="n">
        <v>38.5</v>
      </c>
      <c r="D1370" s="5" t="n">
        <v>37.9</v>
      </c>
      <c r="E1370" s="5" t="n">
        <v>38.35</v>
      </c>
      <c r="F1370" s="5" t="n">
        <v>24458400</v>
      </c>
      <c r="G1370" s="5" t="n">
        <v>38.19</v>
      </c>
      <c r="I1370" s="10" t="e">
        <f aca="false">IF(ROW(E1370) - 1 &gt;= $I$1,SUM(E1370:E1370(E1370,1 - $I$1, 0)) / $I$1,"")</f>
        <v>#VALUE!</v>
      </c>
      <c r="J1370" s="10" t="e">
        <f aca="false">IF(ROW(E1370) - 1 &gt;= $J$1,SUM(E1370:E1370(E1370,1 - $J$1, 0)) / $J$1,"")</f>
        <v>#VALUE!</v>
      </c>
      <c r="L1370" s="11" t="e">
        <f aca="true">IF(ROW(E1370) - 1 &gt;= $L$1,IF(OFFSET(I1370, -1, 0) = "", I1370, ((E1370 - L1369) * $K$4) + L1369), "")</f>
        <v>#VALUE!</v>
      </c>
      <c r="M1370" s="11" t="e">
        <f aca="true">IF(ROW(E1370) - 1 &gt;= $M$1,IF(OFFSET(J1370, -1, 0) = "", J1370, ((E1370 - M1369) * $K$6) + M1369), "")</f>
        <v>#VALUE!</v>
      </c>
      <c r="N1370" s="7" t="e">
        <f aca="false">IF(M1370&lt;&gt;"", L1370-M1370, "")</f>
        <v>#VALUE!</v>
      </c>
      <c r="P1370" s="4" t="e">
        <f aca="false">IF(ROW(E1370) - 1 &gt;= $P$1, IF(OFFSET(N1370, 1- $P$1, 0) &lt;&gt; "", SUM(N1370:N1370(N1370, 1 - $P$1, 0)) / $P$1, ""), "")</f>
        <v>#VALUE!</v>
      </c>
      <c r="Q1370" s="8" t="e">
        <f aca="true">IF(ROW(N1370) - 1 &gt;= $P$1,IF(OFFSET(P1370, -1, 0) = "", P1370, ((N1370 - Q1369) * $O$5) + Q1369), "")</f>
        <v>#VALUE!</v>
      </c>
      <c r="R1370" s="8" t="e">
        <f aca="false">IF(Q1370&lt;&gt;"", N1370 - Q1370, "")</f>
        <v>#VALUE!</v>
      </c>
    </row>
    <row collapsed="false" customFormat="false" customHeight="true" hidden="false" ht="14.4" outlineLevel="0" r="1371">
      <c r="A1371" s="9" t="n">
        <v>38547</v>
      </c>
      <c r="B1371" s="5" t="n">
        <v>40.79</v>
      </c>
      <c r="C1371" s="5" t="n">
        <v>42.01</v>
      </c>
      <c r="D1371" s="5" t="n">
        <v>40.23</v>
      </c>
      <c r="E1371" s="5" t="n">
        <v>40.75</v>
      </c>
      <c r="F1371" s="5" t="n">
        <v>74859300</v>
      </c>
      <c r="G1371" s="5" t="n">
        <v>40.58</v>
      </c>
      <c r="I1371" s="10" t="e">
        <f aca="false">IF(ROW(E1371) - 1 &gt;= $I$1,SUM(E1371:E1371(E1371,1 - $I$1, 0)) / $I$1,"")</f>
        <v>#VALUE!</v>
      </c>
      <c r="J1371" s="10" t="e">
        <f aca="false">IF(ROW(E1371) - 1 &gt;= $J$1,SUM(E1371:E1371(E1371,1 - $J$1, 0)) / $J$1,"")</f>
        <v>#VALUE!</v>
      </c>
      <c r="L1371" s="11" t="e">
        <f aca="true">IF(ROW(E1371) - 1 &gt;= $L$1,IF(OFFSET(I1371, -1, 0) = "", I1371, ((E1371 - L1370) * $K$4) + L1370), "")</f>
        <v>#VALUE!</v>
      </c>
      <c r="M1371" s="11" t="e">
        <f aca="true">IF(ROW(E1371) - 1 &gt;= $M$1,IF(OFFSET(J1371, -1, 0) = "", J1371, ((E1371 - M1370) * $K$6) + M1370), "")</f>
        <v>#VALUE!</v>
      </c>
      <c r="N1371" s="7" t="e">
        <f aca="false">IF(M1371&lt;&gt;"", L1371-M1371, "")</f>
        <v>#VALUE!</v>
      </c>
      <c r="P1371" s="4" t="e">
        <f aca="false">IF(ROW(E1371) - 1 &gt;= $P$1, IF(OFFSET(N1371, 1- $P$1, 0) &lt;&gt; "", SUM(N1371:N1371(N1371, 1 - $P$1, 0)) / $P$1, ""), "")</f>
        <v>#VALUE!</v>
      </c>
      <c r="Q1371" s="8" t="e">
        <f aca="true">IF(ROW(N1371) - 1 &gt;= $P$1,IF(OFFSET(P1371, -1, 0) = "", P1371, ((N1371 - Q1370) * $O$5) + Q1370), "")</f>
        <v>#VALUE!</v>
      </c>
      <c r="R1371" s="8" t="e">
        <f aca="false">IF(Q1371&lt;&gt;"", N1371 - Q1371, "")</f>
        <v>#VALUE!</v>
      </c>
    </row>
    <row collapsed="false" customFormat="false" customHeight="true" hidden="false" ht="14.4" outlineLevel="0" r="1372">
      <c r="A1372" s="9" t="n">
        <v>38548</v>
      </c>
      <c r="B1372" s="5" t="n">
        <v>40.97</v>
      </c>
      <c r="C1372" s="5" t="n">
        <v>41.57</v>
      </c>
      <c r="D1372" s="5" t="n">
        <v>40.46</v>
      </c>
      <c r="E1372" s="5" t="n">
        <v>41.55</v>
      </c>
      <c r="F1372" s="5" t="n">
        <v>24560100</v>
      </c>
      <c r="G1372" s="5" t="n">
        <v>41.37</v>
      </c>
      <c r="I1372" s="10" t="e">
        <f aca="false">IF(ROW(E1372) - 1 &gt;= $I$1,SUM(E1372:E1372(E1372,1 - $I$1, 0)) / $I$1,"")</f>
        <v>#VALUE!</v>
      </c>
      <c r="J1372" s="10" t="e">
        <f aca="false">IF(ROW(E1372) - 1 &gt;= $J$1,SUM(E1372:E1372(E1372,1 - $J$1, 0)) / $J$1,"")</f>
        <v>#VALUE!</v>
      </c>
      <c r="L1372" s="11" t="e">
        <f aca="true">IF(ROW(E1372) - 1 &gt;= $L$1,IF(OFFSET(I1372, -1, 0) = "", I1372, ((E1372 - L1371) * $K$4) + L1371), "")</f>
        <v>#VALUE!</v>
      </c>
      <c r="M1372" s="11" t="e">
        <f aca="true">IF(ROW(E1372) - 1 &gt;= $M$1,IF(OFFSET(J1372, -1, 0) = "", J1372, ((E1372 - M1371) * $K$6) + M1371), "")</f>
        <v>#VALUE!</v>
      </c>
      <c r="N1372" s="7" t="e">
        <f aca="false">IF(M1372&lt;&gt;"", L1372-M1372, "")</f>
        <v>#VALUE!</v>
      </c>
      <c r="P1372" s="4" t="e">
        <f aca="false">IF(ROW(E1372) - 1 &gt;= $P$1, IF(OFFSET(N1372, 1- $P$1, 0) &lt;&gt; "", SUM(N1372:N1372(N1372, 1 - $P$1, 0)) / $P$1, ""), "")</f>
        <v>#VALUE!</v>
      </c>
      <c r="Q1372" s="8" t="e">
        <f aca="true">IF(ROW(N1372) - 1 &gt;= $P$1,IF(OFFSET(P1372, -1, 0) = "", P1372, ((N1372 - Q1371) * $O$5) + Q1371), "")</f>
        <v>#VALUE!</v>
      </c>
      <c r="R1372" s="8" t="e">
        <f aca="false">IF(Q1372&lt;&gt;"", N1372 - Q1372, "")</f>
        <v>#VALUE!</v>
      </c>
    </row>
    <row collapsed="false" customFormat="false" customHeight="true" hidden="false" ht="14.4" outlineLevel="0" r="1373">
      <c r="A1373" s="9" t="n">
        <v>38551</v>
      </c>
      <c r="B1373" s="5" t="n">
        <v>41.41</v>
      </c>
      <c r="C1373" s="5" t="n">
        <v>42.1</v>
      </c>
      <c r="D1373" s="5" t="n">
        <v>41.37</v>
      </c>
      <c r="E1373" s="5" t="n">
        <v>41.49</v>
      </c>
      <c r="F1373" s="5" t="n">
        <v>20939200</v>
      </c>
      <c r="G1373" s="5" t="n">
        <v>41.31</v>
      </c>
      <c r="I1373" s="10" t="e">
        <f aca="false">IF(ROW(E1373) - 1 &gt;= $I$1,SUM(E1373:E1373(E1373,1 - $I$1, 0)) / $I$1,"")</f>
        <v>#VALUE!</v>
      </c>
      <c r="J1373" s="10" t="e">
        <f aca="false">IF(ROW(E1373) - 1 &gt;= $J$1,SUM(E1373:E1373(E1373,1 - $J$1, 0)) / $J$1,"")</f>
        <v>#VALUE!</v>
      </c>
      <c r="L1373" s="11" t="e">
        <f aca="true">IF(ROW(E1373) - 1 &gt;= $L$1,IF(OFFSET(I1373, -1, 0) = "", I1373, ((E1373 - L1372) * $K$4) + L1372), "")</f>
        <v>#VALUE!</v>
      </c>
      <c r="M1373" s="11" t="e">
        <f aca="true">IF(ROW(E1373) - 1 &gt;= $M$1,IF(OFFSET(J1373, -1, 0) = "", J1373, ((E1373 - M1372) * $K$6) + M1372), "")</f>
        <v>#VALUE!</v>
      </c>
      <c r="N1373" s="7" t="e">
        <f aca="false">IF(M1373&lt;&gt;"", L1373-M1373, "")</f>
        <v>#VALUE!</v>
      </c>
      <c r="P1373" s="4" t="e">
        <f aca="false">IF(ROW(E1373) - 1 &gt;= $P$1, IF(OFFSET(N1373, 1- $P$1, 0) &lt;&gt; "", SUM(N1373:N1373(N1373, 1 - $P$1, 0)) / $P$1, ""), "")</f>
        <v>#VALUE!</v>
      </c>
      <c r="Q1373" s="8" t="e">
        <f aca="true">IF(ROW(N1373) - 1 &gt;= $P$1,IF(OFFSET(P1373, -1, 0) = "", P1373, ((N1373 - Q1372) * $O$5) + Q1372), "")</f>
        <v>#VALUE!</v>
      </c>
      <c r="R1373" s="8" t="e">
        <f aca="false">IF(Q1373&lt;&gt;"", N1373 - Q1373, "")</f>
        <v>#VALUE!</v>
      </c>
    </row>
    <row collapsed="false" customFormat="false" customHeight="true" hidden="false" ht="14.4" outlineLevel="0" r="1374">
      <c r="A1374" s="9" t="n">
        <v>38552</v>
      </c>
      <c r="B1374" s="5" t="n">
        <v>41.52</v>
      </c>
      <c r="C1374" s="5" t="n">
        <v>43.23</v>
      </c>
      <c r="D1374" s="5" t="n">
        <v>41.07</v>
      </c>
      <c r="E1374" s="5" t="n">
        <v>43.19</v>
      </c>
      <c r="F1374" s="5" t="n">
        <v>23966500</v>
      </c>
      <c r="G1374" s="5" t="n">
        <v>43.01</v>
      </c>
      <c r="I1374" s="10" t="e">
        <f aca="false">IF(ROW(E1374) - 1 &gt;= $I$1,SUM(E1374:E1374(E1374,1 - $I$1, 0)) / $I$1,"")</f>
        <v>#VALUE!</v>
      </c>
      <c r="J1374" s="10" t="e">
        <f aca="false">IF(ROW(E1374) - 1 &gt;= $J$1,SUM(E1374:E1374(E1374,1 - $J$1, 0)) / $J$1,"")</f>
        <v>#VALUE!</v>
      </c>
      <c r="L1374" s="11" t="e">
        <f aca="true">IF(ROW(E1374) - 1 &gt;= $L$1,IF(OFFSET(I1374, -1, 0) = "", I1374, ((E1374 - L1373) * $K$4) + L1373), "")</f>
        <v>#VALUE!</v>
      </c>
      <c r="M1374" s="11" t="e">
        <f aca="true">IF(ROW(E1374) - 1 &gt;= $M$1,IF(OFFSET(J1374, -1, 0) = "", J1374, ((E1374 - M1373) * $K$6) + M1373), "")</f>
        <v>#VALUE!</v>
      </c>
      <c r="N1374" s="7" t="e">
        <f aca="false">IF(M1374&lt;&gt;"", L1374-M1374, "")</f>
        <v>#VALUE!</v>
      </c>
      <c r="P1374" s="4" t="e">
        <f aca="false">IF(ROW(E1374) - 1 &gt;= $P$1, IF(OFFSET(N1374, 1- $P$1, 0) &lt;&gt; "", SUM(N1374:N1374(N1374, 1 - $P$1, 0)) / $P$1, ""), "")</f>
        <v>#VALUE!</v>
      </c>
      <c r="Q1374" s="8" t="e">
        <f aca="true">IF(ROW(N1374) - 1 &gt;= $P$1,IF(OFFSET(P1374, -1, 0) = "", P1374, ((N1374 - Q1373) * $O$5) + Q1373), "")</f>
        <v>#VALUE!</v>
      </c>
      <c r="R1374" s="8" t="e">
        <f aca="false">IF(Q1374&lt;&gt;"", N1374 - Q1374, "")</f>
        <v>#VALUE!</v>
      </c>
    </row>
    <row collapsed="false" customFormat="false" customHeight="true" hidden="false" ht="14.4" outlineLevel="0" r="1375">
      <c r="A1375" s="9" t="n">
        <v>38553</v>
      </c>
      <c r="B1375" s="5" t="n">
        <v>42.86</v>
      </c>
      <c r="C1375" s="5" t="n">
        <v>43.8</v>
      </c>
      <c r="D1375" s="5" t="n">
        <v>42.65</v>
      </c>
      <c r="E1375" s="5" t="n">
        <v>43.63</v>
      </c>
      <c r="F1375" s="5" t="n">
        <v>16192700</v>
      </c>
      <c r="G1375" s="5" t="n">
        <v>43.44</v>
      </c>
      <c r="I1375" s="10" t="e">
        <f aca="false">IF(ROW(E1375) - 1 &gt;= $I$1,SUM(E1375:E1375(E1375,1 - $I$1, 0)) / $I$1,"")</f>
        <v>#VALUE!</v>
      </c>
      <c r="J1375" s="10" t="e">
        <f aca="false">IF(ROW(E1375) - 1 &gt;= $J$1,SUM(E1375:E1375(E1375,1 - $J$1, 0)) / $J$1,"")</f>
        <v>#VALUE!</v>
      </c>
      <c r="L1375" s="11" t="e">
        <f aca="true">IF(ROW(E1375) - 1 &gt;= $L$1,IF(OFFSET(I1375, -1, 0) = "", I1375, ((E1375 - L1374) * $K$4) + L1374), "")</f>
        <v>#VALUE!</v>
      </c>
      <c r="M1375" s="11" t="e">
        <f aca="true">IF(ROW(E1375) - 1 &gt;= $M$1,IF(OFFSET(J1375, -1, 0) = "", J1375, ((E1375 - M1374) * $K$6) + M1374), "")</f>
        <v>#VALUE!</v>
      </c>
      <c r="N1375" s="7" t="e">
        <f aca="false">IF(M1375&lt;&gt;"", L1375-M1375, "")</f>
        <v>#VALUE!</v>
      </c>
      <c r="P1375" s="4" t="e">
        <f aca="false">IF(ROW(E1375) - 1 &gt;= $P$1, IF(OFFSET(N1375, 1- $P$1, 0) &lt;&gt; "", SUM(N1375:N1375(N1375, 1 - $P$1, 0)) / $P$1, ""), "")</f>
        <v>#VALUE!</v>
      </c>
      <c r="Q1375" s="8" t="e">
        <f aca="true">IF(ROW(N1375) - 1 &gt;= $P$1,IF(OFFSET(P1375, -1, 0) = "", P1375, ((N1375 - Q1374) * $O$5) + Q1374), "")</f>
        <v>#VALUE!</v>
      </c>
      <c r="R1375" s="8" t="e">
        <f aca="false">IF(Q1375&lt;&gt;"", N1375 - Q1375, "")</f>
        <v>#VALUE!</v>
      </c>
    </row>
    <row collapsed="false" customFormat="false" customHeight="true" hidden="false" ht="14.4" outlineLevel="0" r="1376">
      <c r="A1376" s="9" t="n">
        <v>38554</v>
      </c>
      <c r="B1376" s="5" t="n">
        <v>43.7</v>
      </c>
      <c r="C1376" s="5" t="n">
        <v>44.04</v>
      </c>
      <c r="D1376" s="5" t="n">
        <v>42.9</v>
      </c>
      <c r="E1376" s="5" t="n">
        <v>43.29</v>
      </c>
      <c r="F1376" s="5" t="n">
        <v>14438000</v>
      </c>
      <c r="G1376" s="5" t="n">
        <v>43.1</v>
      </c>
      <c r="I1376" s="10" t="e">
        <f aca="false">IF(ROW(E1376) - 1 &gt;= $I$1,SUM(E1376:E1376(E1376,1 - $I$1, 0)) / $I$1,"")</f>
        <v>#VALUE!</v>
      </c>
      <c r="J1376" s="10" t="e">
        <f aca="false">IF(ROW(E1376) - 1 &gt;= $J$1,SUM(E1376:E1376(E1376,1 - $J$1, 0)) / $J$1,"")</f>
        <v>#VALUE!</v>
      </c>
      <c r="L1376" s="11" t="e">
        <f aca="true">IF(ROW(E1376) - 1 &gt;= $L$1,IF(OFFSET(I1376, -1, 0) = "", I1376, ((E1376 - L1375) * $K$4) + L1375), "")</f>
        <v>#VALUE!</v>
      </c>
      <c r="M1376" s="11" t="e">
        <f aca="true">IF(ROW(E1376) - 1 &gt;= $M$1,IF(OFFSET(J1376, -1, 0) = "", J1376, ((E1376 - M1375) * $K$6) + M1375), "")</f>
        <v>#VALUE!</v>
      </c>
      <c r="N1376" s="7" t="e">
        <f aca="false">IF(M1376&lt;&gt;"", L1376-M1376, "")</f>
        <v>#VALUE!</v>
      </c>
      <c r="P1376" s="4" t="e">
        <f aca="false">IF(ROW(E1376) - 1 &gt;= $P$1, IF(OFFSET(N1376, 1- $P$1, 0) &lt;&gt; "", SUM(N1376:N1376(N1376, 1 - $P$1, 0)) / $P$1, ""), "")</f>
        <v>#VALUE!</v>
      </c>
      <c r="Q1376" s="8" t="e">
        <f aca="true">IF(ROW(N1376) - 1 &gt;= $P$1,IF(OFFSET(P1376, -1, 0) = "", P1376, ((N1376 - Q1375) * $O$5) + Q1375), "")</f>
        <v>#VALUE!</v>
      </c>
      <c r="R1376" s="8" t="e">
        <f aca="false">IF(Q1376&lt;&gt;"", N1376 - Q1376, "")</f>
        <v>#VALUE!</v>
      </c>
    </row>
    <row collapsed="false" customFormat="false" customHeight="true" hidden="false" ht="14.4" outlineLevel="0" r="1377">
      <c r="A1377" s="9" t="n">
        <v>38555</v>
      </c>
      <c r="B1377" s="5" t="n">
        <v>43.44</v>
      </c>
      <c r="C1377" s="5" t="n">
        <v>44</v>
      </c>
      <c r="D1377" s="5" t="n">
        <v>43.39</v>
      </c>
      <c r="E1377" s="5" t="n">
        <v>44</v>
      </c>
      <c r="F1377" s="5" t="n">
        <v>10753800</v>
      </c>
      <c r="G1377" s="5" t="n">
        <v>43.81</v>
      </c>
      <c r="I1377" s="10" t="e">
        <f aca="false">IF(ROW(E1377) - 1 &gt;= $I$1,SUM(E1377:E1377(E1377,1 - $I$1, 0)) / $I$1,"")</f>
        <v>#VALUE!</v>
      </c>
      <c r="J1377" s="10" t="e">
        <f aca="false">IF(ROW(E1377) - 1 &gt;= $J$1,SUM(E1377:E1377(E1377,1 - $J$1, 0)) / $J$1,"")</f>
        <v>#VALUE!</v>
      </c>
      <c r="L1377" s="11" t="e">
        <f aca="true">IF(ROW(E1377) - 1 &gt;= $L$1,IF(OFFSET(I1377, -1, 0) = "", I1377, ((E1377 - L1376) * $K$4) + L1376), "")</f>
        <v>#VALUE!</v>
      </c>
      <c r="M1377" s="11" t="e">
        <f aca="true">IF(ROW(E1377) - 1 &gt;= $M$1,IF(OFFSET(J1377, -1, 0) = "", J1377, ((E1377 - M1376) * $K$6) + M1376), "")</f>
        <v>#VALUE!</v>
      </c>
      <c r="N1377" s="7" t="e">
        <f aca="false">IF(M1377&lt;&gt;"", L1377-M1377, "")</f>
        <v>#VALUE!</v>
      </c>
      <c r="P1377" s="4" t="e">
        <f aca="false">IF(ROW(E1377) - 1 &gt;= $P$1, IF(OFFSET(N1377, 1- $P$1, 0) &lt;&gt; "", SUM(N1377:N1377(N1377, 1 - $P$1, 0)) / $P$1, ""), "")</f>
        <v>#VALUE!</v>
      </c>
      <c r="Q1377" s="8" t="e">
        <f aca="true">IF(ROW(N1377) - 1 &gt;= $P$1,IF(OFFSET(P1377, -1, 0) = "", P1377, ((N1377 - Q1376) * $O$5) + Q1376), "")</f>
        <v>#VALUE!</v>
      </c>
      <c r="R1377" s="8" t="e">
        <f aca="false">IF(Q1377&lt;&gt;"", N1377 - Q1377, "")</f>
        <v>#VALUE!</v>
      </c>
    </row>
    <row collapsed="false" customFormat="false" customHeight="true" hidden="false" ht="14.4" outlineLevel="0" r="1378">
      <c r="A1378" s="9" t="n">
        <v>38558</v>
      </c>
      <c r="B1378" s="5" t="n">
        <v>43.99</v>
      </c>
      <c r="C1378" s="5" t="n">
        <v>44.28</v>
      </c>
      <c r="D1378" s="5" t="n">
        <v>43.73</v>
      </c>
      <c r="E1378" s="5" t="n">
        <v>43.81</v>
      </c>
      <c r="F1378" s="5" t="n">
        <v>10522400</v>
      </c>
      <c r="G1378" s="5" t="n">
        <v>43.62</v>
      </c>
      <c r="I1378" s="10" t="e">
        <f aca="false">IF(ROW(E1378) - 1 &gt;= $I$1,SUM(E1378:E1378(E1378,1 - $I$1, 0)) / $I$1,"")</f>
        <v>#VALUE!</v>
      </c>
      <c r="J1378" s="10" t="e">
        <f aca="false">IF(ROW(E1378) - 1 &gt;= $J$1,SUM(E1378:E1378(E1378,1 - $J$1, 0)) / $J$1,"")</f>
        <v>#VALUE!</v>
      </c>
      <c r="L1378" s="11" t="e">
        <f aca="true">IF(ROW(E1378) - 1 &gt;= $L$1,IF(OFFSET(I1378, -1, 0) = "", I1378, ((E1378 - L1377) * $K$4) + L1377), "")</f>
        <v>#VALUE!</v>
      </c>
      <c r="M1378" s="11" t="e">
        <f aca="true">IF(ROW(E1378) - 1 &gt;= $M$1,IF(OFFSET(J1378, -1, 0) = "", J1378, ((E1378 - M1377) * $K$6) + M1377), "")</f>
        <v>#VALUE!</v>
      </c>
      <c r="N1378" s="7" t="e">
        <f aca="false">IF(M1378&lt;&gt;"", L1378-M1378, "")</f>
        <v>#VALUE!</v>
      </c>
      <c r="P1378" s="4" t="e">
        <f aca="false">IF(ROW(E1378) - 1 &gt;= $P$1, IF(OFFSET(N1378, 1- $P$1, 0) &lt;&gt; "", SUM(N1378:N1378(N1378, 1 - $P$1, 0)) / $P$1, ""), "")</f>
        <v>#VALUE!</v>
      </c>
      <c r="Q1378" s="8" t="e">
        <f aca="true">IF(ROW(N1378) - 1 &gt;= $P$1,IF(OFFSET(P1378, -1, 0) = "", P1378, ((N1378 - Q1377) * $O$5) + Q1377), "")</f>
        <v>#VALUE!</v>
      </c>
      <c r="R1378" s="8" t="e">
        <f aca="false">IF(Q1378&lt;&gt;"", N1378 - Q1378, "")</f>
        <v>#VALUE!</v>
      </c>
    </row>
    <row collapsed="false" customFormat="false" customHeight="true" hidden="false" ht="14.4" outlineLevel="0" r="1379">
      <c r="A1379" s="9" t="n">
        <v>38559</v>
      </c>
      <c r="B1379" s="5" t="n">
        <v>44.01</v>
      </c>
      <c r="C1379" s="5" t="n">
        <v>44.11</v>
      </c>
      <c r="D1379" s="5" t="n">
        <v>43.36</v>
      </c>
      <c r="E1379" s="5" t="n">
        <v>43.63</v>
      </c>
      <c r="F1379" s="5" t="n">
        <v>9592600</v>
      </c>
      <c r="G1379" s="5" t="n">
        <v>43.44</v>
      </c>
      <c r="I1379" s="10" t="e">
        <f aca="false">IF(ROW(E1379) - 1 &gt;= $I$1,SUM(E1379:E1379(E1379,1 - $I$1, 0)) / $I$1,"")</f>
        <v>#VALUE!</v>
      </c>
      <c r="J1379" s="10" t="e">
        <f aca="false">IF(ROW(E1379) - 1 &gt;= $J$1,SUM(E1379:E1379(E1379,1 - $J$1, 0)) / $J$1,"")</f>
        <v>#VALUE!</v>
      </c>
      <c r="L1379" s="11" t="e">
        <f aca="true">IF(ROW(E1379) - 1 &gt;= $L$1,IF(OFFSET(I1379, -1, 0) = "", I1379, ((E1379 - L1378) * $K$4) + L1378), "")</f>
        <v>#VALUE!</v>
      </c>
      <c r="M1379" s="11" t="e">
        <f aca="true">IF(ROW(E1379) - 1 &gt;= $M$1,IF(OFFSET(J1379, -1, 0) = "", J1379, ((E1379 - M1378) * $K$6) + M1378), "")</f>
        <v>#VALUE!</v>
      </c>
      <c r="N1379" s="7" t="e">
        <f aca="false">IF(M1379&lt;&gt;"", L1379-M1379, "")</f>
        <v>#VALUE!</v>
      </c>
      <c r="P1379" s="4" t="e">
        <f aca="false">IF(ROW(E1379) - 1 &gt;= $P$1, IF(OFFSET(N1379, 1- $P$1, 0) &lt;&gt; "", SUM(N1379:N1379(N1379, 1 - $P$1, 0)) / $P$1, ""), "")</f>
        <v>#VALUE!</v>
      </c>
      <c r="Q1379" s="8" t="e">
        <f aca="true">IF(ROW(N1379) - 1 &gt;= $P$1,IF(OFFSET(P1379, -1, 0) = "", P1379, ((N1379 - Q1378) * $O$5) + Q1378), "")</f>
        <v>#VALUE!</v>
      </c>
      <c r="R1379" s="8" t="e">
        <f aca="false">IF(Q1379&lt;&gt;"", N1379 - Q1379, "")</f>
        <v>#VALUE!</v>
      </c>
    </row>
    <row collapsed="false" customFormat="false" customHeight="true" hidden="false" ht="14.4" outlineLevel="0" r="1380">
      <c r="A1380" s="9" t="n">
        <v>38560</v>
      </c>
      <c r="B1380" s="5" t="n">
        <v>43.83</v>
      </c>
      <c r="C1380" s="5" t="n">
        <v>44.07</v>
      </c>
      <c r="D1380" s="5" t="n">
        <v>42.67</v>
      </c>
      <c r="E1380" s="5" t="n">
        <v>43.99</v>
      </c>
      <c r="F1380" s="5" t="n">
        <v>10133900</v>
      </c>
      <c r="G1380" s="5" t="n">
        <v>43.8</v>
      </c>
      <c r="I1380" s="10" t="e">
        <f aca="false">IF(ROW(E1380) - 1 &gt;= $I$1,SUM(E1380:E1380(E1380,1 - $I$1, 0)) / $I$1,"")</f>
        <v>#VALUE!</v>
      </c>
      <c r="J1380" s="10" t="e">
        <f aca="false">IF(ROW(E1380) - 1 &gt;= $J$1,SUM(E1380:E1380(E1380,1 - $J$1, 0)) / $J$1,"")</f>
        <v>#VALUE!</v>
      </c>
      <c r="L1380" s="11" t="e">
        <f aca="true">IF(ROW(E1380) - 1 &gt;= $L$1,IF(OFFSET(I1380, -1, 0) = "", I1380, ((E1380 - L1379) * $K$4) + L1379), "")</f>
        <v>#VALUE!</v>
      </c>
      <c r="M1380" s="11" t="e">
        <f aca="true">IF(ROW(E1380) - 1 &gt;= $M$1,IF(OFFSET(J1380, -1, 0) = "", J1380, ((E1380 - M1379) * $K$6) + M1379), "")</f>
        <v>#VALUE!</v>
      </c>
      <c r="N1380" s="7" t="e">
        <f aca="false">IF(M1380&lt;&gt;"", L1380-M1380, "")</f>
        <v>#VALUE!</v>
      </c>
      <c r="P1380" s="4" t="e">
        <f aca="false">IF(ROW(E1380) - 1 &gt;= $P$1, IF(OFFSET(N1380, 1- $P$1, 0) &lt;&gt; "", SUM(N1380:N1380(N1380, 1 - $P$1, 0)) / $P$1, ""), "")</f>
        <v>#VALUE!</v>
      </c>
      <c r="Q1380" s="8" t="e">
        <f aca="true">IF(ROW(N1380) - 1 &gt;= $P$1,IF(OFFSET(P1380, -1, 0) = "", P1380, ((N1380 - Q1379) * $O$5) + Q1379), "")</f>
        <v>#VALUE!</v>
      </c>
      <c r="R1380" s="8" t="e">
        <f aca="false">IF(Q1380&lt;&gt;"", N1380 - Q1380, "")</f>
        <v>#VALUE!</v>
      </c>
    </row>
    <row collapsed="false" customFormat="false" customHeight="true" hidden="false" ht="14.4" outlineLevel="0" r="1381">
      <c r="A1381" s="9" t="n">
        <v>38561</v>
      </c>
      <c r="B1381" s="5" t="n">
        <v>43.85</v>
      </c>
      <c r="C1381" s="5" t="n">
        <v>44</v>
      </c>
      <c r="D1381" s="5" t="n">
        <v>43.3</v>
      </c>
      <c r="E1381" s="5" t="n">
        <v>43.8</v>
      </c>
      <c r="F1381" s="5" t="n">
        <v>8975400</v>
      </c>
      <c r="G1381" s="5" t="n">
        <v>43.61</v>
      </c>
      <c r="I1381" s="10" t="e">
        <f aca="false">IF(ROW(E1381) - 1 &gt;= $I$1,SUM(E1381:E1381(E1381,1 - $I$1, 0)) / $I$1,"")</f>
        <v>#VALUE!</v>
      </c>
      <c r="J1381" s="10" t="e">
        <f aca="false">IF(ROW(E1381) - 1 &gt;= $J$1,SUM(E1381:E1381(E1381,1 - $J$1, 0)) / $J$1,"")</f>
        <v>#VALUE!</v>
      </c>
      <c r="L1381" s="11" t="e">
        <f aca="true">IF(ROW(E1381) - 1 &gt;= $L$1,IF(OFFSET(I1381, -1, 0) = "", I1381, ((E1381 - L1380) * $K$4) + L1380), "")</f>
        <v>#VALUE!</v>
      </c>
      <c r="M1381" s="11" t="e">
        <f aca="true">IF(ROW(E1381) - 1 &gt;= $M$1,IF(OFFSET(J1381, -1, 0) = "", J1381, ((E1381 - M1380) * $K$6) + M1380), "")</f>
        <v>#VALUE!</v>
      </c>
      <c r="N1381" s="7" t="e">
        <f aca="false">IF(M1381&lt;&gt;"", L1381-M1381, "")</f>
        <v>#VALUE!</v>
      </c>
      <c r="P1381" s="4" t="e">
        <f aca="false">IF(ROW(E1381) - 1 &gt;= $P$1, IF(OFFSET(N1381, 1- $P$1, 0) &lt;&gt; "", SUM(N1381:N1381(N1381, 1 - $P$1, 0)) / $P$1, ""), "")</f>
        <v>#VALUE!</v>
      </c>
      <c r="Q1381" s="8" t="e">
        <f aca="true">IF(ROW(N1381) - 1 &gt;= $P$1,IF(OFFSET(P1381, -1, 0) = "", P1381, ((N1381 - Q1380) * $O$5) + Q1380), "")</f>
        <v>#VALUE!</v>
      </c>
      <c r="R1381" s="8" t="e">
        <f aca="false">IF(Q1381&lt;&gt;"", N1381 - Q1381, "")</f>
        <v>#VALUE!</v>
      </c>
    </row>
    <row collapsed="false" customFormat="false" customHeight="true" hidden="false" ht="14.4" outlineLevel="0" r="1382">
      <c r="A1382" s="9" t="n">
        <v>38562</v>
      </c>
      <c r="B1382" s="5" t="n">
        <v>43.56</v>
      </c>
      <c r="C1382" s="5" t="n">
        <v>44.38</v>
      </c>
      <c r="D1382" s="5" t="n">
        <v>42.26</v>
      </c>
      <c r="E1382" s="5" t="n">
        <v>42.65</v>
      </c>
      <c r="F1382" s="5" t="n">
        <v>20074300</v>
      </c>
      <c r="G1382" s="5" t="n">
        <v>42.47</v>
      </c>
      <c r="I1382" s="10" t="e">
        <f aca="false">IF(ROW(E1382) - 1 &gt;= $I$1,SUM(E1382:E1382(E1382,1 - $I$1, 0)) / $I$1,"")</f>
        <v>#VALUE!</v>
      </c>
      <c r="J1382" s="10" t="e">
        <f aca="false">IF(ROW(E1382) - 1 &gt;= $J$1,SUM(E1382:E1382(E1382,1 - $J$1, 0)) / $J$1,"")</f>
        <v>#VALUE!</v>
      </c>
      <c r="L1382" s="11" t="e">
        <f aca="true">IF(ROW(E1382) - 1 &gt;= $L$1,IF(OFFSET(I1382, -1, 0) = "", I1382, ((E1382 - L1381) * $K$4) + L1381), "")</f>
        <v>#VALUE!</v>
      </c>
      <c r="M1382" s="11" t="e">
        <f aca="true">IF(ROW(E1382) - 1 &gt;= $M$1,IF(OFFSET(J1382, -1, 0) = "", J1382, ((E1382 - M1381) * $K$6) + M1381), "")</f>
        <v>#VALUE!</v>
      </c>
      <c r="N1382" s="7" t="e">
        <f aca="false">IF(M1382&lt;&gt;"", L1382-M1382, "")</f>
        <v>#VALUE!</v>
      </c>
      <c r="P1382" s="4" t="e">
        <f aca="false">IF(ROW(E1382) - 1 &gt;= $P$1, IF(OFFSET(N1382, 1- $P$1, 0) &lt;&gt; "", SUM(N1382:N1382(N1382, 1 - $P$1, 0)) / $P$1, ""), "")</f>
        <v>#VALUE!</v>
      </c>
      <c r="Q1382" s="8" t="e">
        <f aca="true">IF(ROW(N1382) - 1 &gt;= $P$1,IF(OFFSET(P1382, -1, 0) = "", P1382, ((N1382 - Q1381) * $O$5) + Q1381), "")</f>
        <v>#VALUE!</v>
      </c>
      <c r="R1382" s="8" t="e">
        <f aca="false">IF(Q1382&lt;&gt;"", N1382 - Q1382, "")</f>
        <v>#VALUE!</v>
      </c>
    </row>
    <row collapsed="false" customFormat="false" customHeight="true" hidden="false" ht="14.4" outlineLevel="0" r="1383">
      <c r="A1383" s="9" t="n">
        <v>38565</v>
      </c>
      <c r="B1383" s="5" t="n">
        <v>42.57</v>
      </c>
      <c r="C1383" s="5" t="n">
        <v>43.08</v>
      </c>
      <c r="D1383" s="5" t="n">
        <v>42.08</v>
      </c>
      <c r="E1383" s="5" t="n">
        <v>42.75</v>
      </c>
      <c r="F1383" s="5" t="n">
        <v>11223200</v>
      </c>
      <c r="G1383" s="5" t="n">
        <v>42.57</v>
      </c>
      <c r="I1383" s="10" t="e">
        <f aca="false">IF(ROW(E1383) - 1 &gt;= $I$1,SUM(E1383:E1383(E1383,1 - $I$1, 0)) / $I$1,"")</f>
        <v>#VALUE!</v>
      </c>
      <c r="J1383" s="10" t="e">
        <f aca="false">IF(ROW(E1383) - 1 &gt;= $J$1,SUM(E1383:E1383(E1383,1 - $J$1, 0)) / $J$1,"")</f>
        <v>#VALUE!</v>
      </c>
      <c r="L1383" s="11" t="e">
        <f aca="true">IF(ROW(E1383) - 1 &gt;= $L$1,IF(OFFSET(I1383, -1, 0) = "", I1383, ((E1383 - L1382) * $K$4) + L1382), "")</f>
        <v>#VALUE!</v>
      </c>
      <c r="M1383" s="11" t="e">
        <f aca="true">IF(ROW(E1383) - 1 &gt;= $M$1,IF(OFFSET(J1383, -1, 0) = "", J1383, ((E1383 - M1382) * $K$6) + M1382), "")</f>
        <v>#VALUE!</v>
      </c>
      <c r="N1383" s="7" t="e">
        <f aca="false">IF(M1383&lt;&gt;"", L1383-M1383, "")</f>
        <v>#VALUE!</v>
      </c>
      <c r="P1383" s="4" t="e">
        <f aca="false">IF(ROW(E1383) - 1 &gt;= $P$1, IF(OFFSET(N1383, 1- $P$1, 0) &lt;&gt; "", SUM(N1383:N1383(N1383, 1 - $P$1, 0)) / $P$1, ""), "")</f>
        <v>#VALUE!</v>
      </c>
      <c r="Q1383" s="8" t="e">
        <f aca="true">IF(ROW(N1383) - 1 &gt;= $P$1,IF(OFFSET(P1383, -1, 0) = "", P1383, ((N1383 - Q1382) * $O$5) + Q1382), "")</f>
        <v>#VALUE!</v>
      </c>
      <c r="R1383" s="8" t="e">
        <f aca="false">IF(Q1383&lt;&gt;"", N1383 - Q1383, "")</f>
        <v>#VALUE!</v>
      </c>
    </row>
    <row collapsed="false" customFormat="false" customHeight="true" hidden="false" ht="14.4" outlineLevel="0" r="1384">
      <c r="A1384" s="9" t="n">
        <v>38566</v>
      </c>
      <c r="B1384" s="5" t="n">
        <v>42.89</v>
      </c>
      <c r="C1384" s="5" t="n">
        <v>43.5</v>
      </c>
      <c r="D1384" s="5" t="n">
        <v>42.61</v>
      </c>
      <c r="E1384" s="5" t="n">
        <v>43.19</v>
      </c>
      <c r="F1384" s="5" t="n">
        <v>10602700</v>
      </c>
      <c r="G1384" s="5" t="n">
        <v>43.01</v>
      </c>
      <c r="I1384" s="10" t="e">
        <f aca="false">IF(ROW(E1384) - 1 &gt;= $I$1,SUM(E1384:E1384(E1384,1 - $I$1, 0)) / $I$1,"")</f>
        <v>#VALUE!</v>
      </c>
      <c r="J1384" s="10" t="e">
        <f aca="false">IF(ROW(E1384) - 1 &gt;= $J$1,SUM(E1384:E1384(E1384,1 - $J$1, 0)) / $J$1,"")</f>
        <v>#VALUE!</v>
      </c>
      <c r="L1384" s="11" t="e">
        <f aca="true">IF(ROW(E1384) - 1 &gt;= $L$1,IF(OFFSET(I1384, -1, 0) = "", I1384, ((E1384 - L1383) * $K$4) + L1383), "")</f>
        <v>#VALUE!</v>
      </c>
      <c r="M1384" s="11" t="e">
        <f aca="true">IF(ROW(E1384) - 1 &gt;= $M$1,IF(OFFSET(J1384, -1, 0) = "", J1384, ((E1384 - M1383) * $K$6) + M1383), "")</f>
        <v>#VALUE!</v>
      </c>
      <c r="N1384" s="7" t="e">
        <f aca="false">IF(M1384&lt;&gt;"", L1384-M1384, "")</f>
        <v>#VALUE!</v>
      </c>
      <c r="P1384" s="4" t="e">
        <f aca="false">IF(ROW(E1384) - 1 &gt;= $P$1, IF(OFFSET(N1384, 1- $P$1, 0) &lt;&gt; "", SUM(N1384:N1384(N1384, 1 - $P$1, 0)) / $P$1, ""), "")</f>
        <v>#VALUE!</v>
      </c>
      <c r="Q1384" s="8" t="e">
        <f aca="true">IF(ROW(N1384) - 1 &gt;= $P$1,IF(OFFSET(P1384, -1, 0) = "", P1384, ((N1384 - Q1383) * $O$5) + Q1383), "")</f>
        <v>#VALUE!</v>
      </c>
      <c r="R1384" s="8" t="e">
        <f aca="false">IF(Q1384&lt;&gt;"", N1384 - Q1384, "")</f>
        <v>#VALUE!</v>
      </c>
    </row>
    <row collapsed="false" customFormat="false" customHeight="true" hidden="false" ht="14.4" outlineLevel="0" r="1385">
      <c r="A1385" s="9" t="n">
        <v>38567</v>
      </c>
      <c r="B1385" s="5" t="n">
        <v>43.19</v>
      </c>
      <c r="C1385" s="5" t="n">
        <v>43.31</v>
      </c>
      <c r="D1385" s="5" t="n">
        <v>42.77</v>
      </c>
      <c r="E1385" s="5" t="n">
        <v>43.22</v>
      </c>
      <c r="F1385" s="5" t="n">
        <v>9225800</v>
      </c>
      <c r="G1385" s="5" t="n">
        <v>43.04</v>
      </c>
      <c r="I1385" s="10" t="e">
        <f aca="false">IF(ROW(E1385) - 1 &gt;= $I$1,SUM(E1385:E1385(E1385,1 - $I$1, 0)) / $I$1,"")</f>
        <v>#VALUE!</v>
      </c>
      <c r="J1385" s="10" t="e">
        <f aca="false">IF(ROW(E1385) - 1 &gt;= $J$1,SUM(E1385:E1385(E1385,1 - $J$1, 0)) / $J$1,"")</f>
        <v>#VALUE!</v>
      </c>
      <c r="L1385" s="11" t="e">
        <f aca="true">IF(ROW(E1385) - 1 &gt;= $L$1,IF(OFFSET(I1385, -1, 0) = "", I1385, ((E1385 - L1384) * $K$4) + L1384), "")</f>
        <v>#VALUE!</v>
      </c>
      <c r="M1385" s="11" t="e">
        <f aca="true">IF(ROW(E1385) - 1 &gt;= $M$1,IF(OFFSET(J1385, -1, 0) = "", J1385, ((E1385 - M1384) * $K$6) + M1384), "")</f>
        <v>#VALUE!</v>
      </c>
      <c r="N1385" s="7" t="e">
        <f aca="false">IF(M1385&lt;&gt;"", L1385-M1385, "")</f>
        <v>#VALUE!</v>
      </c>
      <c r="P1385" s="4" t="e">
        <f aca="false">IF(ROW(E1385) - 1 &gt;= $P$1, IF(OFFSET(N1385, 1- $P$1, 0) &lt;&gt; "", SUM(N1385:N1385(N1385, 1 - $P$1, 0)) / $P$1, ""), "")</f>
        <v>#VALUE!</v>
      </c>
      <c r="Q1385" s="8" t="e">
        <f aca="true">IF(ROW(N1385) - 1 &gt;= $P$1,IF(OFFSET(P1385, -1, 0) = "", P1385, ((N1385 - Q1384) * $O$5) + Q1384), "")</f>
        <v>#VALUE!</v>
      </c>
      <c r="R1385" s="8" t="e">
        <f aca="false">IF(Q1385&lt;&gt;"", N1385 - Q1385, "")</f>
        <v>#VALUE!</v>
      </c>
    </row>
    <row collapsed="false" customFormat="false" customHeight="true" hidden="false" ht="14.4" outlineLevel="0" r="1386">
      <c r="A1386" s="9" t="n">
        <v>38568</v>
      </c>
      <c r="B1386" s="5" t="n">
        <v>42.89</v>
      </c>
      <c r="C1386" s="5" t="n">
        <v>43</v>
      </c>
      <c r="D1386" s="5" t="n">
        <v>42.29</v>
      </c>
      <c r="E1386" s="5" t="n">
        <v>42.71</v>
      </c>
      <c r="F1386" s="5" t="n">
        <v>9618000</v>
      </c>
      <c r="G1386" s="5" t="n">
        <v>42.53</v>
      </c>
      <c r="I1386" s="10" t="e">
        <f aca="false">IF(ROW(E1386) - 1 &gt;= $I$1,SUM(E1386:E1386(E1386,1 - $I$1, 0)) / $I$1,"")</f>
        <v>#VALUE!</v>
      </c>
      <c r="J1386" s="10" t="e">
        <f aca="false">IF(ROW(E1386) - 1 &gt;= $J$1,SUM(E1386:E1386(E1386,1 - $J$1, 0)) / $J$1,"")</f>
        <v>#VALUE!</v>
      </c>
      <c r="L1386" s="11" t="e">
        <f aca="true">IF(ROW(E1386) - 1 &gt;= $L$1,IF(OFFSET(I1386, -1, 0) = "", I1386, ((E1386 - L1385) * $K$4) + L1385), "")</f>
        <v>#VALUE!</v>
      </c>
      <c r="M1386" s="11" t="e">
        <f aca="true">IF(ROW(E1386) - 1 &gt;= $M$1,IF(OFFSET(J1386, -1, 0) = "", J1386, ((E1386 - M1385) * $K$6) + M1385), "")</f>
        <v>#VALUE!</v>
      </c>
      <c r="N1386" s="7" t="e">
        <f aca="false">IF(M1386&lt;&gt;"", L1386-M1386, "")</f>
        <v>#VALUE!</v>
      </c>
      <c r="P1386" s="4" t="e">
        <f aca="false">IF(ROW(E1386) - 1 &gt;= $P$1, IF(OFFSET(N1386, 1- $P$1, 0) &lt;&gt; "", SUM(N1386:N1386(N1386, 1 - $P$1, 0)) / $P$1, ""), "")</f>
        <v>#VALUE!</v>
      </c>
      <c r="Q1386" s="8" t="e">
        <f aca="true">IF(ROW(N1386) - 1 &gt;= $P$1,IF(OFFSET(P1386, -1, 0) = "", P1386, ((N1386 - Q1385) * $O$5) + Q1385), "")</f>
        <v>#VALUE!</v>
      </c>
      <c r="R1386" s="8" t="e">
        <f aca="false">IF(Q1386&lt;&gt;"", N1386 - Q1386, "")</f>
        <v>#VALUE!</v>
      </c>
    </row>
    <row collapsed="false" customFormat="false" customHeight="true" hidden="false" ht="14.4" outlineLevel="0" r="1387">
      <c r="A1387" s="9" t="n">
        <v>38569</v>
      </c>
      <c r="B1387" s="5" t="n">
        <v>42.49</v>
      </c>
      <c r="C1387" s="5" t="n">
        <v>43.36</v>
      </c>
      <c r="D1387" s="5" t="n">
        <v>42.02</v>
      </c>
      <c r="E1387" s="5" t="n">
        <v>42.99</v>
      </c>
      <c r="F1387" s="5" t="n">
        <v>8640400</v>
      </c>
      <c r="G1387" s="5" t="n">
        <v>42.81</v>
      </c>
      <c r="I1387" s="10" t="e">
        <f aca="false">IF(ROW(E1387) - 1 &gt;= $I$1,SUM(E1387:E1387(E1387,1 - $I$1, 0)) / $I$1,"")</f>
        <v>#VALUE!</v>
      </c>
      <c r="J1387" s="10" t="e">
        <f aca="false">IF(ROW(E1387) - 1 &gt;= $J$1,SUM(E1387:E1387(E1387,1 - $J$1, 0)) / $J$1,"")</f>
        <v>#VALUE!</v>
      </c>
      <c r="L1387" s="11" t="e">
        <f aca="true">IF(ROW(E1387) - 1 &gt;= $L$1,IF(OFFSET(I1387, -1, 0) = "", I1387, ((E1387 - L1386) * $K$4) + L1386), "")</f>
        <v>#VALUE!</v>
      </c>
      <c r="M1387" s="11" t="e">
        <f aca="true">IF(ROW(E1387) - 1 &gt;= $M$1,IF(OFFSET(J1387, -1, 0) = "", J1387, ((E1387 - M1386) * $K$6) + M1386), "")</f>
        <v>#VALUE!</v>
      </c>
      <c r="N1387" s="7" t="e">
        <f aca="false">IF(M1387&lt;&gt;"", L1387-M1387, "")</f>
        <v>#VALUE!</v>
      </c>
      <c r="P1387" s="4" t="e">
        <f aca="false">IF(ROW(E1387) - 1 &gt;= $P$1, IF(OFFSET(N1387, 1- $P$1, 0) &lt;&gt; "", SUM(N1387:N1387(N1387, 1 - $P$1, 0)) / $P$1, ""), "")</f>
        <v>#VALUE!</v>
      </c>
      <c r="Q1387" s="8" t="e">
        <f aca="true">IF(ROW(N1387) - 1 &gt;= $P$1,IF(OFFSET(P1387, -1, 0) = "", P1387, ((N1387 - Q1386) * $O$5) + Q1386), "")</f>
        <v>#VALUE!</v>
      </c>
      <c r="R1387" s="8" t="e">
        <f aca="false">IF(Q1387&lt;&gt;"", N1387 - Q1387, "")</f>
        <v>#VALUE!</v>
      </c>
    </row>
    <row collapsed="false" customFormat="false" customHeight="true" hidden="false" ht="14.4" outlineLevel="0" r="1388">
      <c r="A1388" s="9" t="n">
        <v>38572</v>
      </c>
      <c r="B1388" s="5" t="n">
        <v>43</v>
      </c>
      <c r="C1388" s="5" t="n">
        <v>43.25</v>
      </c>
      <c r="D1388" s="5" t="n">
        <v>42.61</v>
      </c>
      <c r="E1388" s="5" t="n">
        <v>42.65</v>
      </c>
      <c r="F1388" s="5" t="n">
        <v>6299400</v>
      </c>
      <c r="G1388" s="5" t="n">
        <v>42.47</v>
      </c>
      <c r="I1388" s="10" t="e">
        <f aca="false">IF(ROW(E1388) - 1 &gt;= $I$1,SUM(E1388:E1388(E1388,1 - $I$1, 0)) / $I$1,"")</f>
        <v>#VALUE!</v>
      </c>
      <c r="J1388" s="10" t="e">
        <f aca="false">IF(ROW(E1388) - 1 &gt;= $J$1,SUM(E1388:E1388(E1388,1 - $J$1, 0)) / $J$1,"")</f>
        <v>#VALUE!</v>
      </c>
      <c r="L1388" s="11" t="e">
        <f aca="true">IF(ROW(E1388) - 1 &gt;= $L$1,IF(OFFSET(I1388, -1, 0) = "", I1388, ((E1388 - L1387) * $K$4) + L1387), "")</f>
        <v>#VALUE!</v>
      </c>
      <c r="M1388" s="11" t="e">
        <f aca="true">IF(ROW(E1388) - 1 &gt;= $M$1,IF(OFFSET(J1388, -1, 0) = "", J1388, ((E1388 - M1387) * $K$6) + M1387), "")</f>
        <v>#VALUE!</v>
      </c>
      <c r="N1388" s="7" t="e">
        <f aca="false">IF(M1388&lt;&gt;"", L1388-M1388, "")</f>
        <v>#VALUE!</v>
      </c>
      <c r="P1388" s="4" t="e">
        <f aca="false">IF(ROW(E1388) - 1 &gt;= $P$1, IF(OFFSET(N1388, 1- $P$1, 0) &lt;&gt; "", SUM(N1388:N1388(N1388, 1 - $P$1, 0)) / $P$1, ""), "")</f>
        <v>#VALUE!</v>
      </c>
      <c r="Q1388" s="8" t="e">
        <f aca="true">IF(ROW(N1388) - 1 &gt;= $P$1,IF(OFFSET(P1388, -1, 0) = "", P1388, ((N1388 - Q1387) * $O$5) + Q1387), "")</f>
        <v>#VALUE!</v>
      </c>
      <c r="R1388" s="8" t="e">
        <f aca="false">IF(Q1388&lt;&gt;"", N1388 - Q1388, "")</f>
        <v>#VALUE!</v>
      </c>
    </row>
    <row collapsed="false" customFormat="false" customHeight="true" hidden="false" ht="14.4" outlineLevel="0" r="1389">
      <c r="A1389" s="9" t="n">
        <v>38573</v>
      </c>
      <c r="B1389" s="5" t="n">
        <v>42.93</v>
      </c>
      <c r="C1389" s="5" t="n">
        <v>43.89</v>
      </c>
      <c r="D1389" s="5" t="n">
        <v>42.91</v>
      </c>
      <c r="E1389" s="5" t="n">
        <v>43.82</v>
      </c>
      <c r="F1389" s="5" t="n">
        <v>13601400</v>
      </c>
      <c r="G1389" s="5" t="n">
        <v>43.63</v>
      </c>
      <c r="I1389" s="10" t="e">
        <f aca="false">IF(ROW(E1389) - 1 &gt;= $I$1,SUM(E1389:E1389(E1389,1 - $I$1, 0)) / $I$1,"")</f>
        <v>#VALUE!</v>
      </c>
      <c r="J1389" s="10" t="e">
        <f aca="false">IF(ROW(E1389) - 1 &gt;= $J$1,SUM(E1389:E1389(E1389,1 - $J$1, 0)) / $J$1,"")</f>
        <v>#VALUE!</v>
      </c>
      <c r="L1389" s="11" t="e">
        <f aca="true">IF(ROW(E1389) - 1 &gt;= $L$1,IF(OFFSET(I1389, -1, 0) = "", I1389, ((E1389 - L1388) * $K$4) + L1388), "")</f>
        <v>#VALUE!</v>
      </c>
      <c r="M1389" s="11" t="e">
        <f aca="true">IF(ROW(E1389) - 1 &gt;= $M$1,IF(OFFSET(J1389, -1, 0) = "", J1389, ((E1389 - M1388) * $K$6) + M1388), "")</f>
        <v>#VALUE!</v>
      </c>
      <c r="N1389" s="7" t="e">
        <f aca="false">IF(M1389&lt;&gt;"", L1389-M1389, "")</f>
        <v>#VALUE!</v>
      </c>
      <c r="P1389" s="4" t="e">
        <f aca="false">IF(ROW(E1389) - 1 &gt;= $P$1, IF(OFFSET(N1389, 1- $P$1, 0) &lt;&gt; "", SUM(N1389:N1389(N1389, 1 - $P$1, 0)) / $P$1, ""), "")</f>
        <v>#VALUE!</v>
      </c>
      <c r="Q1389" s="8" t="e">
        <f aca="true">IF(ROW(N1389) - 1 &gt;= $P$1,IF(OFFSET(P1389, -1, 0) = "", P1389, ((N1389 - Q1388) * $O$5) + Q1388), "")</f>
        <v>#VALUE!</v>
      </c>
      <c r="R1389" s="8" t="e">
        <f aca="false">IF(Q1389&lt;&gt;"", N1389 - Q1389, "")</f>
        <v>#VALUE!</v>
      </c>
    </row>
    <row collapsed="false" customFormat="false" customHeight="true" hidden="false" ht="14.4" outlineLevel="0" r="1390">
      <c r="A1390" s="9" t="n">
        <v>38574</v>
      </c>
      <c r="B1390" s="5" t="n">
        <v>44</v>
      </c>
      <c r="C1390" s="5" t="n">
        <v>44.39</v>
      </c>
      <c r="D1390" s="5" t="n">
        <v>43.31</v>
      </c>
      <c r="E1390" s="5" t="n">
        <v>43.38</v>
      </c>
      <c r="F1390" s="5" t="n">
        <v>12890900</v>
      </c>
      <c r="G1390" s="5" t="n">
        <v>43.19</v>
      </c>
      <c r="I1390" s="10" t="e">
        <f aca="false">IF(ROW(E1390) - 1 &gt;= $I$1,SUM(E1390:E1390(E1390,1 - $I$1, 0)) / $I$1,"")</f>
        <v>#VALUE!</v>
      </c>
      <c r="J1390" s="10" t="e">
        <f aca="false">IF(ROW(E1390) - 1 &gt;= $J$1,SUM(E1390:E1390(E1390,1 - $J$1, 0)) / $J$1,"")</f>
        <v>#VALUE!</v>
      </c>
      <c r="L1390" s="11" t="e">
        <f aca="true">IF(ROW(E1390) - 1 &gt;= $L$1,IF(OFFSET(I1390, -1, 0) = "", I1390, ((E1390 - L1389) * $K$4) + L1389), "")</f>
        <v>#VALUE!</v>
      </c>
      <c r="M1390" s="11" t="e">
        <f aca="true">IF(ROW(E1390) - 1 &gt;= $M$1,IF(OFFSET(J1390, -1, 0) = "", J1390, ((E1390 - M1389) * $K$6) + M1389), "")</f>
        <v>#VALUE!</v>
      </c>
      <c r="N1390" s="7" t="e">
        <f aca="false">IF(M1390&lt;&gt;"", L1390-M1390, "")</f>
        <v>#VALUE!</v>
      </c>
      <c r="P1390" s="4" t="e">
        <f aca="false">IF(ROW(E1390) - 1 &gt;= $P$1, IF(OFFSET(N1390, 1- $P$1, 0) &lt;&gt; "", SUM(N1390:N1390(N1390, 1 - $P$1, 0)) / $P$1, ""), "")</f>
        <v>#VALUE!</v>
      </c>
      <c r="Q1390" s="8" t="e">
        <f aca="true">IF(ROW(N1390) - 1 &gt;= $P$1,IF(OFFSET(P1390, -1, 0) = "", P1390, ((N1390 - Q1389) * $O$5) + Q1389), "")</f>
        <v>#VALUE!</v>
      </c>
      <c r="R1390" s="8" t="e">
        <f aca="false">IF(Q1390&lt;&gt;"", N1390 - Q1390, "")</f>
        <v>#VALUE!</v>
      </c>
    </row>
    <row collapsed="false" customFormat="false" customHeight="true" hidden="false" ht="14.4" outlineLevel="0" r="1391">
      <c r="A1391" s="9" t="n">
        <v>38575</v>
      </c>
      <c r="B1391" s="5" t="n">
        <v>43.39</v>
      </c>
      <c r="C1391" s="5" t="n">
        <v>44.12</v>
      </c>
      <c r="D1391" s="5" t="n">
        <v>43.25</v>
      </c>
      <c r="E1391" s="5" t="n">
        <v>44</v>
      </c>
      <c r="F1391" s="5" t="n">
        <v>9713700</v>
      </c>
      <c r="G1391" s="5" t="n">
        <v>43.81</v>
      </c>
      <c r="I1391" s="10" t="e">
        <f aca="false">IF(ROW(E1391) - 1 &gt;= $I$1,SUM(E1391:E1391(E1391,1 - $I$1, 0)) / $I$1,"")</f>
        <v>#VALUE!</v>
      </c>
      <c r="J1391" s="10" t="e">
        <f aca="false">IF(ROW(E1391) - 1 &gt;= $J$1,SUM(E1391:E1391(E1391,1 - $J$1, 0)) / $J$1,"")</f>
        <v>#VALUE!</v>
      </c>
      <c r="L1391" s="11" t="e">
        <f aca="true">IF(ROW(E1391) - 1 &gt;= $L$1,IF(OFFSET(I1391, -1, 0) = "", I1391, ((E1391 - L1390) * $K$4) + L1390), "")</f>
        <v>#VALUE!</v>
      </c>
      <c r="M1391" s="11" t="e">
        <f aca="true">IF(ROW(E1391) - 1 &gt;= $M$1,IF(OFFSET(J1391, -1, 0) = "", J1391, ((E1391 - M1390) * $K$6) + M1390), "")</f>
        <v>#VALUE!</v>
      </c>
      <c r="N1391" s="7" t="e">
        <f aca="false">IF(M1391&lt;&gt;"", L1391-M1391, "")</f>
        <v>#VALUE!</v>
      </c>
      <c r="P1391" s="4" t="e">
        <f aca="false">IF(ROW(E1391) - 1 &gt;= $P$1, IF(OFFSET(N1391, 1- $P$1, 0) &lt;&gt; "", SUM(N1391:N1391(N1391, 1 - $P$1, 0)) / $P$1, ""), "")</f>
        <v>#VALUE!</v>
      </c>
      <c r="Q1391" s="8" t="e">
        <f aca="true">IF(ROW(N1391) - 1 &gt;= $P$1,IF(OFFSET(P1391, -1, 0) = "", P1391, ((N1391 - Q1390) * $O$5) + Q1390), "")</f>
        <v>#VALUE!</v>
      </c>
      <c r="R1391" s="8" t="e">
        <f aca="false">IF(Q1391&lt;&gt;"", N1391 - Q1391, "")</f>
        <v>#VALUE!</v>
      </c>
    </row>
    <row collapsed="false" customFormat="false" customHeight="true" hidden="false" ht="14.4" outlineLevel="0" r="1392">
      <c r="A1392" s="9" t="n">
        <v>38576</v>
      </c>
      <c r="B1392" s="5" t="n">
        <v>43.46</v>
      </c>
      <c r="C1392" s="5" t="n">
        <v>46.22</v>
      </c>
      <c r="D1392" s="5" t="n">
        <v>43.36</v>
      </c>
      <c r="E1392" s="5" t="n">
        <v>46.1</v>
      </c>
      <c r="F1392" s="5" t="n">
        <v>32715600</v>
      </c>
      <c r="G1392" s="5" t="n">
        <v>45.9</v>
      </c>
      <c r="I1392" s="10" t="e">
        <f aca="false">IF(ROW(E1392) - 1 &gt;= $I$1,SUM(E1392:E1392(E1392,1 - $I$1, 0)) / $I$1,"")</f>
        <v>#VALUE!</v>
      </c>
      <c r="J1392" s="10" t="e">
        <f aca="false">IF(ROW(E1392) - 1 &gt;= $J$1,SUM(E1392:E1392(E1392,1 - $J$1, 0)) / $J$1,"")</f>
        <v>#VALUE!</v>
      </c>
      <c r="L1392" s="11" t="e">
        <f aca="true">IF(ROW(E1392) - 1 &gt;= $L$1,IF(OFFSET(I1392, -1, 0) = "", I1392, ((E1392 - L1391) * $K$4) + L1391), "")</f>
        <v>#VALUE!</v>
      </c>
      <c r="M1392" s="11" t="e">
        <f aca="true">IF(ROW(E1392) - 1 &gt;= $M$1,IF(OFFSET(J1392, -1, 0) = "", J1392, ((E1392 - M1391) * $K$6) + M1391), "")</f>
        <v>#VALUE!</v>
      </c>
      <c r="N1392" s="7" t="e">
        <f aca="false">IF(M1392&lt;&gt;"", L1392-M1392, "")</f>
        <v>#VALUE!</v>
      </c>
      <c r="P1392" s="4" t="e">
        <f aca="false">IF(ROW(E1392) - 1 &gt;= $P$1, IF(OFFSET(N1392, 1- $P$1, 0) &lt;&gt; "", SUM(N1392:N1392(N1392, 1 - $P$1, 0)) / $P$1, ""), "")</f>
        <v>#VALUE!</v>
      </c>
      <c r="Q1392" s="8" t="e">
        <f aca="true">IF(ROW(N1392) - 1 &gt;= $P$1,IF(OFFSET(P1392, -1, 0) = "", P1392, ((N1392 - Q1391) * $O$5) + Q1391), "")</f>
        <v>#VALUE!</v>
      </c>
      <c r="R1392" s="8" t="e">
        <f aca="false">IF(Q1392&lt;&gt;"", N1392 - Q1392, "")</f>
        <v>#VALUE!</v>
      </c>
    </row>
    <row collapsed="false" customFormat="false" customHeight="true" hidden="false" ht="14.4" outlineLevel="0" r="1393">
      <c r="A1393" s="9" t="n">
        <v>38579</v>
      </c>
      <c r="B1393" s="5" t="n">
        <v>46.48</v>
      </c>
      <c r="C1393" s="5" t="n">
        <v>48.33</v>
      </c>
      <c r="D1393" s="5" t="n">
        <v>46.45</v>
      </c>
      <c r="E1393" s="5" t="n">
        <v>47.68</v>
      </c>
      <c r="F1393" s="5" t="n">
        <v>38811700</v>
      </c>
      <c r="G1393" s="5" t="n">
        <v>47.48</v>
      </c>
      <c r="I1393" s="10" t="e">
        <f aca="false">IF(ROW(E1393) - 1 &gt;= $I$1,SUM(E1393:E1393(E1393,1 - $I$1, 0)) / $I$1,"")</f>
        <v>#VALUE!</v>
      </c>
      <c r="J1393" s="10" t="e">
        <f aca="false">IF(ROW(E1393) - 1 &gt;= $J$1,SUM(E1393:E1393(E1393,1 - $J$1, 0)) / $J$1,"")</f>
        <v>#VALUE!</v>
      </c>
      <c r="L1393" s="11" t="e">
        <f aca="true">IF(ROW(E1393) - 1 &gt;= $L$1,IF(OFFSET(I1393, -1, 0) = "", I1393, ((E1393 - L1392) * $K$4) + L1392), "")</f>
        <v>#VALUE!</v>
      </c>
      <c r="M1393" s="11" t="e">
        <f aca="true">IF(ROW(E1393) - 1 &gt;= $M$1,IF(OFFSET(J1393, -1, 0) = "", J1393, ((E1393 - M1392) * $K$6) + M1392), "")</f>
        <v>#VALUE!</v>
      </c>
      <c r="N1393" s="7" t="e">
        <f aca="false">IF(M1393&lt;&gt;"", L1393-M1393, "")</f>
        <v>#VALUE!</v>
      </c>
      <c r="P1393" s="4" t="e">
        <f aca="false">IF(ROW(E1393) - 1 &gt;= $P$1, IF(OFFSET(N1393, 1- $P$1, 0) &lt;&gt; "", SUM(N1393:N1393(N1393, 1 - $P$1, 0)) / $P$1, ""), "")</f>
        <v>#VALUE!</v>
      </c>
      <c r="Q1393" s="8" t="e">
        <f aca="true">IF(ROW(N1393) - 1 &gt;= $P$1,IF(OFFSET(P1393, -1, 0) = "", P1393, ((N1393 - Q1392) * $O$5) + Q1392), "")</f>
        <v>#VALUE!</v>
      </c>
      <c r="R1393" s="8" t="e">
        <f aca="false">IF(Q1393&lt;&gt;"", N1393 - Q1393, "")</f>
        <v>#VALUE!</v>
      </c>
    </row>
    <row collapsed="false" customFormat="false" customHeight="true" hidden="false" ht="14.4" outlineLevel="0" r="1394">
      <c r="A1394" s="9" t="n">
        <v>38580</v>
      </c>
      <c r="B1394" s="5" t="n">
        <v>47.39</v>
      </c>
      <c r="C1394" s="5" t="n">
        <v>47.5</v>
      </c>
      <c r="D1394" s="5" t="n">
        <v>46.21</v>
      </c>
      <c r="E1394" s="5" t="n">
        <v>46.25</v>
      </c>
      <c r="F1394" s="5" t="n">
        <v>19200800</v>
      </c>
      <c r="G1394" s="5" t="n">
        <v>46.05</v>
      </c>
      <c r="I1394" s="10" t="e">
        <f aca="false">IF(ROW(E1394) - 1 &gt;= $I$1,SUM(E1394:E1394(E1394,1 - $I$1, 0)) / $I$1,"")</f>
        <v>#VALUE!</v>
      </c>
      <c r="J1394" s="10" t="e">
        <f aca="false">IF(ROW(E1394) - 1 &gt;= $J$1,SUM(E1394:E1394(E1394,1 - $J$1, 0)) / $J$1,"")</f>
        <v>#VALUE!</v>
      </c>
      <c r="L1394" s="11" t="e">
        <f aca="true">IF(ROW(E1394) - 1 &gt;= $L$1,IF(OFFSET(I1394, -1, 0) = "", I1394, ((E1394 - L1393) * $K$4) + L1393), "")</f>
        <v>#VALUE!</v>
      </c>
      <c r="M1394" s="11" t="e">
        <f aca="true">IF(ROW(E1394) - 1 &gt;= $M$1,IF(OFFSET(J1394, -1, 0) = "", J1394, ((E1394 - M1393) * $K$6) + M1393), "")</f>
        <v>#VALUE!</v>
      </c>
      <c r="N1394" s="7" t="e">
        <f aca="false">IF(M1394&lt;&gt;"", L1394-M1394, "")</f>
        <v>#VALUE!</v>
      </c>
      <c r="P1394" s="4" t="e">
        <f aca="false">IF(ROW(E1394) - 1 &gt;= $P$1, IF(OFFSET(N1394, 1- $P$1, 0) &lt;&gt; "", SUM(N1394:N1394(N1394, 1 - $P$1, 0)) / $P$1, ""), "")</f>
        <v>#VALUE!</v>
      </c>
      <c r="Q1394" s="8" t="e">
        <f aca="true">IF(ROW(N1394) - 1 &gt;= $P$1,IF(OFFSET(P1394, -1, 0) = "", P1394, ((N1394 - Q1393) * $O$5) + Q1393), "")</f>
        <v>#VALUE!</v>
      </c>
      <c r="R1394" s="8" t="e">
        <f aca="false">IF(Q1394&lt;&gt;"", N1394 - Q1394, "")</f>
        <v>#VALUE!</v>
      </c>
    </row>
    <row collapsed="false" customFormat="false" customHeight="true" hidden="false" ht="14.4" outlineLevel="0" r="1395">
      <c r="A1395" s="9" t="n">
        <v>38581</v>
      </c>
      <c r="B1395" s="5" t="n">
        <v>46.4</v>
      </c>
      <c r="C1395" s="5" t="n">
        <v>47.44</v>
      </c>
      <c r="D1395" s="5" t="n">
        <v>46.37</v>
      </c>
      <c r="E1395" s="5" t="n">
        <v>47.15</v>
      </c>
      <c r="F1395" s="5" t="n">
        <v>17847300</v>
      </c>
      <c r="G1395" s="5" t="n">
        <v>46.95</v>
      </c>
      <c r="I1395" s="10" t="e">
        <f aca="false">IF(ROW(E1395) - 1 &gt;= $I$1,SUM(E1395:E1395(E1395,1 - $I$1, 0)) / $I$1,"")</f>
        <v>#VALUE!</v>
      </c>
      <c r="J1395" s="10" t="e">
        <f aca="false">IF(ROW(E1395) - 1 &gt;= $J$1,SUM(E1395:E1395(E1395,1 - $J$1, 0)) / $J$1,"")</f>
        <v>#VALUE!</v>
      </c>
      <c r="L1395" s="11" t="e">
        <f aca="true">IF(ROW(E1395) - 1 &gt;= $L$1,IF(OFFSET(I1395, -1, 0) = "", I1395, ((E1395 - L1394) * $K$4) + L1394), "")</f>
        <v>#VALUE!</v>
      </c>
      <c r="M1395" s="11" t="e">
        <f aca="true">IF(ROW(E1395) - 1 &gt;= $M$1,IF(OFFSET(J1395, -1, 0) = "", J1395, ((E1395 - M1394) * $K$6) + M1394), "")</f>
        <v>#VALUE!</v>
      </c>
      <c r="N1395" s="7" t="e">
        <f aca="false">IF(M1395&lt;&gt;"", L1395-M1395, "")</f>
        <v>#VALUE!</v>
      </c>
      <c r="P1395" s="4" t="e">
        <f aca="false">IF(ROW(E1395) - 1 &gt;= $P$1, IF(OFFSET(N1395, 1- $P$1, 0) &lt;&gt; "", SUM(N1395:N1395(N1395, 1 - $P$1, 0)) / $P$1, ""), "")</f>
        <v>#VALUE!</v>
      </c>
      <c r="Q1395" s="8" t="e">
        <f aca="true">IF(ROW(N1395) - 1 &gt;= $P$1,IF(OFFSET(P1395, -1, 0) = "", P1395, ((N1395 - Q1394) * $O$5) + Q1394), "")</f>
        <v>#VALUE!</v>
      </c>
      <c r="R1395" s="8" t="e">
        <f aca="false">IF(Q1395&lt;&gt;"", N1395 - Q1395, "")</f>
        <v>#VALUE!</v>
      </c>
    </row>
    <row collapsed="false" customFormat="false" customHeight="true" hidden="false" ht="14.4" outlineLevel="0" r="1396">
      <c r="A1396" s="9" t="n">
        <v>38582</v>
      </c>
      <c r="B1396" s="5" t="n">
        <v>46.91</v>
      </c>
      <c r="C1396" s="5" t="n">
        <v>47</v>
      </c>
      <c r="D1396" s="5" t="n">
        <v>45.75</v>
      </c>
      <c r="E1396" s="5" t="n">
        <v>46.3</v>
      </c>
      <c r="F1396" s="5" t="n">
        <v>15805700</v>
      </c>
      <c r="G1396" s="5" t="n">
        <v>46.1</v>
      </c>
      <c r="I1396" s="10" t="e">
        <f aca="false">IF(ROW(E1396) - 1 &gt;= $I$1,SUM(E1396:E1396(E1396,1 - $I$1, 0)) / $I$1,"")</f>
        <v>#VALUE!</v>
      </c>
      <c r="J1396" s="10" t="e">
        <f aca="false">IF(ROW(E1396) - 1 &gt;= $J$1,SUM(E1396:E1396(E1396,1 - $J$1, 0)) / $J$1,"")</f>
        <v>#VALUE!</v>
      </c>
      <c r="L1396" s="11" t="e">
        <f aca="true">IF(ROW(E1396) - 1 &gt;= $L$1,IF(OFFSET(I1396, -1, 0) = "", I1396, ((E1396 - L1395) * $K$4) + L1395), "")</f>
        <v>#VALUE!</v>
      </c>
      <c r="M1396" s="11" t="e">
        <f aca="true">IF(ROW(E1396) - 1 &gt;= $M$1,IF(OFFSET(J1396, -1, 0) = "", J1396, ((E1396 - M1395) * $K$6) + M1395), "")</f>
        <v>#VALUE!</v>
      </c>
      <c r="N1396" s="7" t="e">
        <f aca="false">IF(M1396&lt;&gt;"", L1396-M1396, "")</f>
        <v>#VALUE!</v>
      </c>
      <c r="P1396" s="4" t="e">
        <f aca="false">IF(ROW(E1396) - 1 &gt;= $P$1, IF(OFFSET(N1396, 1- $P$1, 0) &lt;&gt; "", SUM(N1396:N1396(N1396, 1 - $P$1, 0)) / $P$1, ""), "")</f>
        <v>#VALUE!</v>
      </c>
      <c r="Q1396" s="8" t="e">
        <f aca="true">IF(ROW(N1396) - 1 &gt;= $P$1,IF(OFFSET(P1396, -1, 0) = "", P1396, ((N1396 - Q1395) * $O$5) + Q1395), "")</f>
        <v>#VALUE!</v>
      </c>
      <c r="R1396" s="8" t="e">
        <f aca="false">IF(Q1396&lt;&gt;"", N1396 - Q1396, "")</f>
        <v>#VALUE!</v>
      </c>
    </row>
    <row collapsed="false" customFormat="false" customHeight="true" hidden="false" ht="14.4" outlineLevel="0" r="1397">
      <c r="A1397" s="9" t="n">
        <v>38583</v>
      </c>
      <c r="B1397" s="5" t="n">
        <v>46.28</v>
      </c>
      <c r="C1397" s="5" t="n">
        <v>46.7</v>
      </c>
      <c r="D1397" s="5" t="n">
        <v>45.77</v>
      </c>
      <c r="E1397" s="5" t="n">
        <v>45.83</v>
      </c>
      <c r="F1397" s="5" t="n">
        <v>13448900</v>
      </c>
      <c r="G1397" s="5" t="n">
        <v>45.63</v>
      </c>
      <c r="I1397" s="10" t="e">
        <f aca="false">IF(ROW(E1397) - 1 &gt;= $I$1,SUM(E1397:E1397(E1397,1 - $I$1, 0)) / $I$1,"")</f>
        <v>#VALUE!</v>
      </c>
      <c r="J1397" s="10" t="e">
        <f aca="false">IF(ROW(E1397) - 1 &gt;= $J$1,SUM(E1397:E1397(E1397,1 - $J$1, 0)) / $J$1,"")</f>
        <v>#VALUE!</v>
      </c>
      <c r="L1397" s="11" t="e">
        <f aca="true">IF(ROW(E1397) - 1 &gt;= $L$1,IF(OFFSET(I1397, -1, 0) = "", I1397, ((E1397 - L1396) * $K$4) + L1396), "")</f>
        <v>#VALUE!</v>
      </c>
      <c r="M1397" s="11" t="e">
        <f aca="true">IF(ROW(E1397) - 1 &gt;= $M$1,IF(OFFSET(J1397, -1, 0) = "", J1397, ((E1397 - M1396) * $K$6) + M1396), "")</f>
        <v>#VALUE!</v>
      </c>
      <c r="N1397" s="7" t="e">
        <f aca="false">IF(M1397&lt;&gt;"", L1397-M1397, "")</f>
        <v>#VALUE!</v>
      </c>
      <c r="P1397" s="4" t="e">
        <f aca="false">IF(ROW(E1397) - 1 &gt;= $P$1, IF(OFFSET(N1397, 1- $P$1, 0) &lt;&gt; "", SUM(N1397:N1397(N1397, 1 - $P$1, 0)) / $P$1, ""), "")</f>
        <v>#VALUE!</v>
      </c>
      <c r="Q1397" s="8" t="e">
        <f aca="true">IF(ROW(N1397) - 1 &gt;= $P$1,IF(OFFSET(P1397, -1, 0) = "", P1397, ((N1397 - Q1396) * $O$5) + Q1396), "")</f>
        <v>#VALUE!</v>
      </c>
      <c r="R1397" s="8" t="e">
        <f aca="false">IF(Q1397&lt;&gt;"", N1397 - Q1397, "")</f>
        <v>#VALUE!</v>
      </c>
    </row>
    <row collapsed="false" customFormat="false" customHeight="true" hidden="false" ht="14.4" outlineLevel="0" r="1398">
      <c r="A1398" s="9" t="n">
        <v>38586</v>
      </c>
      <c r="B1398" s="5" t="n">
        <v>46.15</v>
      </c>
      <c r="C1398" s="5" t="n">
        <v>46.75</v>
      </c>
      <c r="D1398" s="5" t="n">
        <v>45.26</v>
      </c>
      <c r="E1398" s="5" t="n">
        <v>45.87</v>
      </c>
      <c r="F1398" s="5" t="n">
        <v>13847600</v>
      </c>
      <c r="G1398" s="5" t="n">
        <v>45.67</v>
      </c>
      <c r="I1398" s="10" t="e">
        <f aca="false">IF(ROW(E1398) - 1 &gt;= $I$1,SUM(E1398:E1398(E1398,1 - $I$1, 0)) / $I$1,"")</f>
        <v>#VALUE!</v>
      </c>
      <c r="J1398" s="10" t="e">
        <f aca="false">IF(ROW(E1398) - 1 &gt;= $J$1,SUM(E1398:E1398(E1398,1 - $J$1, 0)) / $J$1,"")</f>
        <v>#VALUE!</v>
      </c>
      <c r="L1398" s="11" t="e">
        <f aca="true">IF(ROW(E1398) - 1 &gt;= $L$1,IF(OFFSET(I1398, -1, 0) = "", I1398, ((E1398 - L1397) * $K$4) + L1397), "")</f>
        <v>#VALUE!</v>
      </c>
      <c r="M1398" s="11" t="e">
        <f aca="true">IF(ROW(E1398) - 1 &gt;= $M$1,IF(OFFSET(J1398, -1, 0) = "", J1398, ((E1398 - M1397) * $K$6) + M1397), "")</f>
        <v>#VALUE!</v>
      </c>
      <c r="N1398" s="7" t="e">
        <f aca="false">IF(M1398&lt;&gt;"", L1398-M1398, "")</f>
        <v>#VALUE!</v>
      </c>
      <c r="P1398" s="4" t="e">
        <f aca="false">IF(ROW(E1398) - 1 &gt;= $P$1, IF(OFFSET(N1398, 1- $P$1, 0) &lt;&gt; "", SUM(N1398:N1398(N1398, 1 - $P$1, 0)) / $P$1, ""), "")</f>
        <v>#VALUE!</v>
      </c>
      <c r="Q1398" s="8" t="e">
        <f aca="true">IF(ROW(N1398) - 1 &gt;= $P$1,IF(OFFSET(P1398, -1, 0) = "", P1398, ((N1398 - Q1397) * $O$5) + Q1397), "")</f>
        <v>#VALUE!</v>
      </c>
      <c r="R1398" s="8" t="e">
        <f aca="false">IF(Q1398&lt;&gt;"", N1398 - Q1398, "")</f>
        <v>#VALUE!</v>
      </c>
    </row>
    <row collapsed="false" customFormat="false" customHeight="true" hidden="false" ht="14.4" outlineLevel="0" r="1399">
      <c r="A1399" s="9" t="n">
        <v>38587</v>
      </c>
      <c r="B1399" s="5" t="n">
        <v>45.85</v>
      </c>
      <c r="C1399" s="5" t="n">
        <v>46.1</v>
      </c>
      <c r="D1399" s="5" t="n">
        <v>45.32</v>
      </c>
      <c r="E1399" s="5" t="n">
        <v>45.74</v>
      </c>
      <c r="F1399" s="5" t="n">
        <v>10557300</v>
      </c>
      <c r="G1399" s="5" t="n">
        <v>45.54</v>
      </c>
      <c r="I1399" s="10" t="e">
        <f aca="false">IF(ROW(E1399) - 1 &gt;= $I$1,SUM(E1399:E1399(E1399,1 - $I$1, 0)) / $I$1,"")</f>
        <v>#VALUE!</v>
      </c>
      <c r="J1399" s="10" t="e">
        <f aca="false">IF(ROW(E1399) - 1 &gt;= $J$1,SUM(E1399:E1399(E1399,1 - $J$1, 0)) / $J$1,"")</f>
        <v>#VALUE!</v>
      </c>
      <c r="L1399" s="11" t="e">
        <f aca="true">IF(ROW(E1399) - 1 &gt;= $L$1,IF(OFFSET(I1399, -1, 0) = "", I1399, ((E1399 - L1398) * $K$4) + L1398), "")</f>
        <v>#VALUE!</v>
      </c>
      <c r="M1399" s="11" t="e">
        <f aca="true">IF(ROW(E1399) - 1 &gt;= $M$1,IF(OFFSET(J1399, -1, 0) = "", J1399, ((E1399 - M1398) * $K$6) + M1398), "")</f>
        <v>#VALUE!</v>
      </c>
      <c r="N1399" s="7" t="e">
        <f aca="false">IF(M1399&lt;&gt;"", L1399-M1399, "")</f>
        <v>#VALUE!</v>
      </c>
      <c r="P1399" s="4" t="e">
        <f aca="false">IF(ROW(E1399) - 1 &gt;= $P$1, IF(OFFSET(N1399, 1- $P$1, 0) &lt;&gt; "", SUM(N1399:N1399(N1399, 1 - $P$1, 0)) / $P$1, ""), "")</f>
        <v>#VALUE!</v>
      </c>
      <c r="Q1399" s="8" t="e">
        <f aca="true">IF(ROW(N1399) - 1 &gt;= $P$1,IF(OFFSET(P1399, -1, 0) = "", P1399, ((N1399 - Q1398) * $O$5) + Q1398), "")</f>
        <v>#VALUE!</v>
      </c>
      <c r="R1399" s="8" t="e">
        <f aca="false">IF(Q1399&lt;&gt;"", N1399 - Q1399, "")</f>
        <v>#VALUE!</v>
      </c>
    </row>
    <row collapsed="false" customFormat="false" customHeight="true" hidden="false" ht="14.4" outlineLevel="0" r="1400">
      <c r="A1400" s="9" t="n">
        <v>38588</v>
      </c>
      <c r="B1400" s="5" t="n">
        <v>45.6</v>
      </c>
      <c r="C1400" s="5" t="n">
        <v>47.12</v>
      </c>
      <c r="D1400" s="5" t="n">
        <v>45.59</v>
      </c>
      <c r="E1400" s="5" t="n">
        <v>45.77</v>
      </c>
      <c r="F1400" s="5" t="n">
        <v>20431100</v>
      </c>
      <c r="G1400" s="5" t="n">
        <v>45.57</v>
      </c>
      <c r="I1400" s="10" t="e">
        <f aca="false">IF(ROW(E1400) - 1 &gt;= $I$1,SUM(E1400:E1400(E1400,1 - $I$1, 0)) / $I$1,"")</f>
        <v>#VALUE!</v>
      </c>
      <c r="J1400" s="10" t="e">
        <f aca="false">IF(ROW(E1400) - 1 &gt;= $J$1,SUM(E1400:E1400(E1400,1 - $J$1, 0)) / $J$1,"")</f>
        <v>#VALUE!</v>
      </c>
      <c r="L1400" s="11" t="e">
        <f aca="true">IF(ROW(E1400) - 1 &gt;= $L$1,IF(OFFSET(I1400, -1, 0) = "", I1400, ((E1400 - L1399) * $K$4) + L1399), "")</f>
        <v>#VALUE!</v>
      </c>
      <c r="M1400" s="11" t="e">
        <f aca="true">IF(ROW(E1400) - 1 &gt;= $M$1,IF(OFFSET(J1400, -1, 0) = "", J1400, ((E1400 - M1399) * $K$6) + M1399), "")</f>
        <v>#VALUE!</v>
      </c>
      <c r="N1400" s="7" t="e">
        <f aca="false">IF(M1400&lt;&gt;"", L1400-M1400, "")</f>
        <v>#VALUE!</v>
      </c>
      <c r="P1400" s="4" t="e">
        <f aca="false">IF(ROW(E1400) - 1 &gt;= $P$1, IF(OFFSET(N1400, 1- $P$1, 0) &lt;&gt; "", SUM(N1400:N1400(N1400, 1 - $P$1, 0)) / $P$1, ""), "")</f>
        <v>#VALUE!</v>
      </c>
      <c r="Q1400" s="8" t="e">
        <f aca="true">IF(ROW(N1400) - 1 &gt;= $P$1,IF(OFFSET(P1400, -1, 0) = "", P1400, ((N1400 - Q1399) * $O$5) + Q1399), "")</f>
        <v>#VALUE!</v>
      </c>
      <c r="R1400" s="8" t="e">
        <f aca="false">IF(Q1400&lt;&gt;"", N1400 - Q1400, "")</f>
        <v>#VALUE!</v>
      </c>
    </row>
    <row collapsed="false" customFormat="false" customHeight="true" hidden="false" ht="14.4" outlineLevel="0" r="1401">
      <c r="A1401" s="9" t="n">
        <v>38589</v>
      </c>
      <c r="B1401" s="5" t="n">
        <v>46.12</v>
      </c>
      <c r="C1401" s="5" t="n">
        <v>46.49</v>
      </c>
      <c r="D1401" s="5" t="n">
        <v>45.81</v>
      </c>
      <c r="E1401" s="5" t="n">
        <v>46.06</v>
      </c>
      <c r="F1401" s="5" t="n">
        <v>9866200</v>
      </c>
      <c r="G1401" s="5" t="n">
        <v>45.86</v>
      </c>
      <c r="I1401" s="10" t="e">
        <f aca="false">IF(ROW(E1401) - 1 &gt;= $I$1,SUM(E1401:E1401(E1401,1 - $I$1, 0)) / $I$1,"")</f>
        <v>#VALUE!</v>
      </c>
      <c r="J1401" s="10" t="e">
        <f aca="false">IF(ROW(E1401) - 1 &gt;= $J$1,SUM(E1401:E1401(E1401,1 - $J$1, 0)) / $J$1,"")</f>
        <v>#VALUE!</v>
      </c>
      <c r="L1401" s="11" t="e">
        <f aca="true">IF(ROW(E1401) - 1 &gt;= $L$1,IF(OFFSET(I1401, -1, 0) = "", I1401, ((E1401 - L1400) * $K$4) + L1400), "")</f>
        <v>#VALUE!</v>
      </c>
      <c r="M1401" s="11" t="e">
        <f aca="true">IF(ROW(E1401) - 1 &gt;= $M$1,IF(OFFSET(J1401, -1, 0) = "", J1401, ((E1401 - M1400) * $K$6) + M1400), "")</f>
        <v>#VALUE!</v>
      </c>
      <c r="N1401" s="7" t="e">
        <f aca="false">IF(M1401&lt;&gt;"", L1401-M1401, "")</f>
        <v>#VALUE!</v>
      </c>
      <c r="P1401" s="4" t="e">
        <f aca="false">IF(ROW(E1401) - 1 &gt;= $P$1, IF(OFFSET(N1401, 1- $P$1, 0) &lt;&gt; "", SUM(N1401:N1401(N1401, 1 - $P$1, 0)) / $P$1, ""), "")</f>
        <v>#VALUE!</v>
      </c>
      <c r="Q1401" s="8" t="e">
        <f aca="true">IF(ROW(N1401) - 1 &gt;= $P$1,IF(OFFSET(P1401, -1, 0) = "", P1401, ((N1401 - Q1400) * $O$5) + Q1400), "")</f>
        <v>#VALUE!</v>
      </c>
      <c r="R1401" s="8" t="e">
        <f aca="false">IF(Q1401&lt;&gt;"", N1401 - Q1401, "")</f>
        <v>#VALUE!</v>
      </c>
    </row>
    <row collapsed="false" customFormat="false" customHeight="true" hidden="false" ht="14.4" outlineLevel="0" r="1402">
      <c r="A1402" s="9" t="n">
        <v>38590</v>
      </c>
      <c r="B1402" s="5" t="n">
        <v>46.12</v>
      </c>
      <c r="C1402" s="5" t="n">
        <v>46.34</v>
      </c>
      <c r="D1402" s="5" t="n">
        <v>45.36</v>
      </c>
      <c r="E1402" s="5" t="n">
        <v>45.74</v>
      </c>
      <c r="F1402" s="5" t="n">
        <v>9323500</v>
      </c>
      <c r="G1402" s="5" t="n">
        <v>45.54</v>
      </c>
      <c r="I1402" s="10" t="e">
        <f aca="false">IF(ROW(E1402) - 1 &gt;= $I$1,SUM(E1402:E1402(E1402,1 - $I$1, 0)) / $I$1,"")</f>
        <v>#VALUE!</v>
      </c>
      <c r="J1402" s="10" t="e">
        <f aca="false">IF(ROW(E1402) - 1 &gt;= $J$1,SUM(E1402:E1402(E1402,1 - $J$1, 0)) / $J$1,"")</f>
        <v>#VALUE!</v>
      </c>
      <c r="L1402" s="11" t="e">
        <f aca="true">IF(ROW(E1402) - 1 &gt;= $L$1,IF(OFFSET(I1402, -1, 0) = "", I1402, ((E1402 - L1401) * $K$4) + L1401), "")</f>
        <v>#VALUE!</v>
      </c>
      <c r="M1402" s="11" t="e">
        <f aca="true">IF(ROW(E1402) - 1 &gt;= $M$1,IF(OFFSET(J1402, -1, 0) = "", J1402, ((E1402 - M1401) * $K$6) + M1401), "")</f>
        <v>#VALUE!</v>
      </c>
      <c r="N1402" s="7" t="e">
        <f aca="false">IF(M1402&lt;&gt;"", L1402-M1402, "")</f>
        <v>#VALUE!</v>
      </c>
      <c r="P1402" s="4" t="e">
        <f aca="false">IF(ROW(E1402) - 1 &gt;= $P$1, IF(OFFSET(N1402, 1- $P$1, 0) &lt;&gt; "", SUM(N1402:N1402(N1402, 1 - $P$1, 0)) / $P$1, ""), "")</f>
        <v>#VALUE!</v>
      </c>
      <c r="Q1402" s="8" t="e">
        <f aca="true">IF(ROW(N1402) - 1 &gt;= $P$1,IF(OFFSET(P1402, -1, 0) = "", P1402, ((N1402 - Q1401) * $O$5) + Q1401), "")</f>
        <v>#VALUE!</v>
      </c>
      <c r="R1402" s="8" t="e">
        <f aca="false">IF(Q1402&lt;&gt;"", N1402 - Q1402, "")</f>
        <v>#VALUE!</v>
      </c>
    </row>
    <row collapsed="false" customFormat="false" customHeight="true" hidden="false" ht="14.4" outlineLevel="0" r="1403">
      <c r="A1403" s="9" t="n">
        <v>38593</v>
      </c>
      <c r="B1403" s="5" t="n">
        <v>45.27</v>
      </c>
      <c r="C1403" s="5" t="n">
        <v>46.03</v>
      </c>
      <c r="D1403" s="5" t="n">
        <v>45.26</v>
      </c>
      <c r="E1403" s="5" t="n">
        <v>45.84</v>
      </c>
      <c r="F1403" s="5" t="n">
        <v>9153400</v>
      </c>
      <c r="G1403" s="5" t="n">
        <v>45.64</v>
      </c>
      <c r="I1403" s="10" t="e">
        <f aca="false">IF(ROW(E1403) - 1 &gt;= $I$1,SUM(E1403:E1403(E1403,1 - $I$1, 0)) / $I$1,"")</f>
        <v>#VALUE!</v>
      </c>
      <c r="J1403" s="10" t="e">
        <f aca="false">IF(ROW(E1403) - 1 &gt;= $J$1,SUM(E1403:E1403(E1403,1 - $J$1, 0)) / $J$1,"")</f>
        <v>#VALUE!</v>
      </c>
      <c r="L1403" s="11" t="e">
        <f aca="true">IF(ROW(E1403) - 1 &gt;= $L$1,IF(OFFSET(I1403, -1, 0) = "", I1403, ((E1403 - L1402) * $K$4) + L1402), "")</f>
        <v>#VALUE!</v>
      </c>
      <c r="M1403" s="11" t="e">
        <f aca="true">IF(ROW(E1403) - 1 &gt;= $M$1,IF(OFFSET(J1403, -1, 0) = "", J1403, ((E1403 - M1402) * $K$6) + M1402), "")</f>
        <v>#VALUE!</v>
      </c>
      <c r="N1403" s="7" t="e">
        <f aca="false">IF(M1403&lt;&gt;"", L1403-M1403, "")</f>
        <v>#VALUE!</v>
      </c>
      <c r="P1403" s="4" t="e">
        <f aca="false">IF(ROW(E1403) - 1 &gt;= $P$1, IF(OFFSET(N1403, 1- $P$1, 0) &lt;&gt; "", SUM(N1403:N1403(N1403, 1 - $P$1, 0)) / $P$1, ""), "")</f>
        <v>#VALUE!</v>
      </c>
      <c r="Q1403" s="8" t="e">
        <f aca="true">IF(ROW(N1403) - 1 &gt;= $P$1,IF(OFFSET(P1403, -1, 0) = "", P1403, ((N1403 - Q1402) * $O$5) + Q1402), "")</f>
        <v>#VALUE!</v>
      </c>
      <c r="R1403" s="8" t="e">
        <f aca="false">IF(Q1403&lt;&gt;"", N1403 - Q1403, "")</f>
        <v>#VALUE!</v>
      </c>
    </row>
    <row collapsed="false" customFormat="false" customHeight="true" hidden="false" ht="14.4" outlineLevel="0" r="1404">
      <c r="A1404" s="9" t="n">
        <v>38594</v>
      </c>
      <c r="B1404" s="5" t="n">
        <v>45.99</v>
      </c>
      <c r="C1404" s="5" t="n">
        <v>46.79</v>
      </c>
      <c r="D1404" s="5" t="n">
        <v>45.92</v>
      </c>
      <c r="E1404" s="5" t="n">
        <v>46.57</v>
      </c>
      <c r="F1404" s="5" t="n">
        <v>18527200</v>
      </c>
      <c r="G1404" s="5" t="n">
        <v>46.37</v>
      </c>
      <c r="I1404" s="10" t="e">
        <f aca="false">IF(ROW(E1404) - 1 &gt;= $I$1,SUM(E1404:E1404(E1404,1 - $I$1, 0)) / $I$1,"")</f>
        <v>#VALUE!</v>
      </c>
      <c r="J1404" s="10" t="e">
        <f aca="false">IF(ROW(E1404) - 1 &gt;= $J$1,SUM(E1404:E1404(E1404,1 - $J$1, 0)) / $J$1,"")</f>
        <v>#VALUE!</v>
      </c>
      <c r="L1404" s="11" t="e">
        <f aca="true">IF(ROW(E1404) - 1 &gt;= $L$1,IF(OFFSET(I1404, -1, 0) = "", I1404, ((E1404 - L1403) * $K$4) + L1403), "")</f>
        <v>#VALUE!</v>
      </c>
      <c r="M1404" s="11" t="e">
        <f aca="true">IF(ROW(E1404) - 1 &gt;= $M$1,IF(OFFSET(J1404, -1, 0) = "", J1404, ((E1404 - M1403) * $K$6) + M1403), "")</f>
        <v>#VALUE!</v>
      </c>
      <c r="N1404" s="7" t="e">
        <f aca="false">IF(M1404&lt;&gt;"", L1404-M1404, "")</f>
        <v>#VALUE!</v>
      </c>
      <c r="P1404" s="4" t="e">
        <f aca="false">IF(ROW(E1404) - 1 &gt;= $P$1, IF(OFFSET(N1404, 1- $P$1, 0) &lt;&gt; "", SUM(N1404:N1404(N1404, 1 - $P$1, 0)) / $P$1, ""), "")</f>
        <v>#VALUE!</v>
      </c>
      <c r="Q1404" s="8" t="e">
        <f aca="true">IF(ROW(N1404) - 1 &gt;= $P$1,IF(OFFSET(P1404, -1, 0) = "", P1404, ((N1404 - Q1403) * $O$5) + Q1403), "")</f>
        <v>#VALUE!</v>
      </c>
      <c r="R1404" s="8" t="e">
        <f aca="false">IF(Q1404&lt;&gt;"", N1404 - Q1404, "")</f>
        <v>#VALUE!</v>
      </c>
    </row>
    <row collapsed="false" customFormat="false" customHeight="true" hidden="false" ht="14.4" outlineLevel="0" r="1405">
      <c r="A1405" s="9" t="n">
        <v>38595</v>
      </c>
      <c r="B1405" s="5" t="n">
        <v>46.86</v>
      </c>
      <c r="C1405" s="5" t="n">
        <v>47.03</v>
      </c>
      <c r="D1405" s="5" t="n">
        <v>46.27</v>
      </c>
      <c r="E1405" s="5" t="n">
        <v>46.89</v>
      </c>
      <c r="F1405" s="5" t="n">
        <v>14391300</v>
      </c>
      <c r="G1405" s="5" t="n">
        <v>46.69</v>
      </c>
      <c r="I1405" s="10" t="e">
        <f aca="false">IF(ROW(E1405) - 1 &gt;= $I$1,SUM(E1405:E1405(E1405,1 - $I$1, 0)) / $I$1,"")</f>
        <v>#VALUE!</v>
      </c>
      <c r="J1405" s="10" t="e">
        <f aca="false">IF(ROW(E1405) - 1 &gt;= $J$1,SUM(E1405:E1405(E1405,1 - $J$1, 0)) / $J$1,"")</f>
        <v>#VALUE!</v>
      </c>
      <c r="L1405" s="11" t="e">
        <f aca="true">IF(ROW(E1405) - 1 &gt;= $L$1,IF(OFFSET(I1405, -1, 0) = "", I1405, ((E1405 - L1404) * $K$4) + L1404), "")</f>
        <v>#VALUE!</v>
      </c>
      <c r="M1405" s="11" t="e">
        <f aca="true">IF(ROW(E1405) - 1 &gt;= $M$1,IF(OFFSET(J1405, -1, 0) = "", J1405, ((E1405 - M1404) * $K$6) + M1404), "")</f>
        <v>#VALUE!</v>
      </c>
      <c r="N1405" s="7" t="e">
        <f aca="false">IF(M1405&lt;&gt;"", L1405-M1405, "")</f>
        <v>#VALUE!</v>
      </c>
      <c r="P1405" s="4" t="e">
        <f aca="false">IF(ROW(E1405) - 1 &gt;= $P$1, IF(OFFSET(N1405, 1- $P$1, 0) &lt;&gt; "", SUM(N1405:N1405(N1405, 1 - $P$1, 0)) / $P$1, ""), "")</f>
        <v>#VALUE!</v>
      </c>
      <c r="Q1405" s="8" t="e">
        <f aca="true">IF(ROW(N1405) - 1 &gt;= $P$1,IF(OFFSET(P1405, -1, 0) = "", P1405, ((N1405 - Q1404) * $O$5) + Q1404), "")</f>
        <v>#VALUE!</v>
      </c>
      <c r="R1405" s="8" t="e">
        <f aca="false">IF(Q1405&lt;&gt;"", N1405 - Q1405, "")</f>
        <v>#VALUE!</v>
      </c>
    </row>
    <row collapsed="false" customFormat="false" customHeight="true" hidden="false" ht="14.4" outlineLevel="0" r="1406">
      <c r="A1406" s="9" t="n">
        <v>38596</v>
      </c>
      <c r="B1406" s="5" t="n">
        <v>47</v>
      </c>
      <c r="C1406" s="5" t="n">
        <v>47.17</v>
      </c>
      <c r="D1406" s="5" t="n">
        <v>46.09</v>
      </c>
      <c r="E1406" s="5" t="n">
        <v>46.26</v>
      </c>
      <c r="F1406" s="5" t="n">
        <v>12727400</v>
      </c>
      <c r="G1406" s="5" t="n">
        <v>46.06</v>
      </c>
      <c r="I1406" s="10" t="e">
        <f aca="false">IF(ROW(E1406) - 1 &gt;= $I$1,SUM(E1406:E1406(E1406,1 - $I$1, 0)) / $I$1,"")</f>
        <v>#VALUE!</v>
      </c>
      <c r="J1406" s="10" t="e">
        <f aca="false">IF(ROW(E1406) - 1 &gt;= $J$1,SUM(E1406:E1406(E1406,1 - $J$1, 0)) / $J$1,"")</f>
        <v>#VALUE!</v>
      </c>
      <c r="L1406" s="11" t="e">
        <f aca="true">IF(ROW(E1406) - 1 &gt;= $L$1,IF(OFFSET(I1406, -1, 0) = "", I1406, ((E1406 - L1405) * $K$4) + L1405), "")</f>
        <v>#VALUE!</v>
      </c>
      <c r="M1406" s="11" t="e">
        <f aca="true">IF(ROW(E1406) - 1 &gt;= $M$1,IF(OFFSET(J1406, -1, 0) = "", J1406, ((E1406 - M1405) * $K$6) + M1405), "")</f>
        <v>#VALUE!</v>
      </c>
      <c r="N1406" s="7" t="e">
        <f aca="false">IF(M1406&lt;&gt;"", L1406-M1406, "")</f>
        <v>#VALUE!</v>
      </c>
      <c r="P1406" s="4" t="e">
        <f aca="false">IF(ROW(E1406) - 1 &gt;= $P$1, IF(OFFSET(N1406, 1- $P$1, 0) &lt;&gt; "", SUM(N1406:N1406(N1406, 1 - $P$1, 0)) / $P$1, ""), "")</f>
        <v>#VALUE!</v>
      </c>
      <c r="Q1406" s="8" t="e">
        <f aca="true">IF(ROW(N1406) - 1 &gt;= $P$1,IF(OFFSET(P1406, -1, 0) = "", P1406, ((N1406 - Q1405) * $O$5) + Q1405), "")</f>
        <v>#VALUE!</v>
      </c>
      <c r="R1406" s="8" t="e">
        <f aca="false">IF(Q1406&lt;&gt;"", N1406 - Q1406, "")</f>
        <v>#VALUE!</v>
      </c>
    </row>
    <row collapsed="false" customFormat="false" customHeight="true" hidden="false" ht="14.4" outlineLevel="0" r="1407">
      <c r="A1407" s="9" t="n">
        <v>38597</v>
      </c>
      <c r="B1407" s="5" t="n">
        <v>46.3</v>
      </c>
      <c r="C1407" s="5" t="n">
        <v>46.8</v>
      </c>
      <c r="D1407" s="5" t="n">
        <v>46.12</v>
      </c>
      <c r="E1407" s="5" t="n">
        <v>46.22</v>
      </c>
      <c r="F1407" s="5" t="n">
        <v>7942100</v>
      </c>
      <c r="G1407" s="5" t="n">
        <v>46.02</v>
      </c>
      <c r="I1407" s="10" t="e">
        <f aca="false">IF(ROW(E1407) - 1 &gt;= $I$1,SUM(E1407:E1407(E1407,1 - $I$1, 0)) / $I$1,"")</f>
        <v>#VALUE!</v>
      </c>
      <c r="J1407" s="10" t="e">
        <f aca="false">IF(ROW(E1407) - 1 &gt;= $J$1,SUM(E1407:E1407(E1407,1 - $J$1, 0)) / $J$1,"")</f>
        <v>#VALUE!</v>
      </c>
      <c r="L1407" s="11" t="e">
        <f aca="true">IF(ROW(E1407) - 1 &gt;= $L$1,IF(OFFSET(I1407, -1, 0) = "", I1407, ((E1407 - L1406) * $K$4) + L1406), "")</f>
        <v>#VALUE!</v>
      </c>
      <c r="M1407" s="11" t="e">
        <f aca="true">IF(ROW(E1407) - 1 &gt;= $M$1,IF(OFFSET(J1407, -1, 0) = "", J1407, ((E1407 - M1406) * $K$6) + M1406), "")</f>
        <v>#VALUE!</v>
      </c>
      <c r="N1407" s="7" t="e">
        <f aca="false">IF(M1407&lt;&gt;"", L1407-M1407, "")</f>
        <v>#VALUE!</v>
      </c>
      <c r="P1407" s="4" t="e">
        <f aca="false">IF(ROW(E1407) - 1 &gt;= $P$1, IF(OFFSET(N1407, 1- $P$1, 0) &lt;&gt; "", SUM(N1407:N1407(N1407, 1 - $P$1, 0)) / $P$1, ""), "")</f>
        <v>#VALUE!</v>
      </c>
      <c r="Q1407" s="8" t="e">
        <f aca="true">IF(ROW(N1407) - 1 &gt;= $P$1,IF(OFFSET(P1407, -1, 0) = "", P1407, ((N1407 - Q1406) * $O$5) + Q1406), "")</f>
        <v>#VALUE!</v>
      </c>
      <c r="R1407" s="8" t="e">
        <f aca="false">IF(Q1407&lt;&gt;"", N1407 - Q1407, "")</f>
        <v>#VALUE!</v>
      </c>
    </row>
    <row collapsed="false" customFormat="false" customHeight="true" hidden="false" ht="14.4" outlineLevel="0" r="1408">
      <c r="A1408" s="9" t="n">
        <v>38601</v>
      </c>
      <c r="B1408" s="5" t="n">
        <v>46.7</v>
      </c>
      <c r="C1408" s="5" t="n">
        <v>48.88</v>
      </c>
      <c r="D1408" s="5" t="n">
        <v>46.55</v>
      </c>
      <c r="E1408" s="5" t="n">
        <v>48.8</v>
      </c>
      <c r="F1408" s="5" t="n">
        <v>29236400</v>
      </c>
      <c r="G1408" s="5" t="n">
        <v>48.59</v>
      </c>
      <c r="I1408" s="10" t="e">
        <f aca="false">IF(ROW(E1408) - 1 &gt;= $I$1,SUM(E1408:E1408(E1408,1 - $I$1, 0)) / $I$1,"")</f>
        <v>#VALUE!</v>
      </c>
      <c r="J1408" s="10" t="e">
        <f aca="false">IF(ROW(E1408) - 1 &gt;= $J$1,SUM(E1408:E1408(E1408,1 - $J$1, 0)) / $J$1,"")</f>
        <v>#VALUE!</v>
      </c>
      <c r="L1408" s="11" t="e">
        <f aca="true">IF(ROW(E1408) - 1 &gt;= $L$1,IF(OFFSET(I1408, -1, 0) = "", I1408, ((E1408 - L1407) * $K$4) + L1407), "")</f>
        <v>#VALUE!</v>
      </c>
      <c r="M1408" s="11" t="e">
        <f aca="true">IF(ROW(E1408) - 1 &gt;= $M$1,IF(OFFSET(J1408, -1, 0) = "", J1408, ((E1408 - M1407) * $K$6) + M1407), "")</f>
        <v>#VALUE!</v>
      </c>
      <c r="N1408" s="7" t="e">
        <f aca="false">IF(M1408&lt;&gt;"", L1408-M1408, "")</f>
        <v>#VALUE!</v>
      </c>
      <c r="P1408" s="4" t="e">
        <f aca="false">IF(ROW(E1408) - 1 &gt;= $P$1, IF(OFFSET(N1408, 1- $P$1, 0) &lt;&gt; "", SUM(N1408:N1408(N1408, 1 - $P$1, 0)) / $P$1, ""), "")</f>
        <v>#VALUE!</v>
      </c>
      <c r="Q1408" s="8" t="e">
        <f aca="true">IF(ROW(N1408) - 1 &gt;= $P$1,IF(OFFSET(P1408, -1, 0) = "", P1408, ((N1408 - Q1407) * $O$5) + Q1407), "")</f>
        <v>#VALUE!</v>
      </c>
      <c r="R1408" s="8" t="e">
        <f aca="false">IF(Q1408&lt;&gt;"", N1408 - Q1408, "")</f>
        <v>#VALUE!</v>
      </c>
    </row>
    <row collapsed="false" customFormat="false" customHeight="true" hidden="false" ht="14.4" outlineLevel="0" r="1409">
      <c r="A1409" s="9" t="n">
        <v>38602</v>
      </c>
      <c r="B1409" s="5" t="n">
        <v>49.05</v>
      </c>
      <c r="C1409" s="5" t="n">
        <v>49.4</v>
      </c>
      <c r="D1409" s="5" t="n">
        <v>47.92</v>
      </c>
      <c r="E1409" s="5" t="n">
        <v>48.68</v>
      </c>
      <c r="F1409" s="5" t="n">
        <v>34395500</v>
      </c>
      <c r="G1409" s="5" t="n">
        <v>48.47</v>
      </c>
      <c r="I1409" s="10" t="e">
        <f aca="false">IF(ROW(E1409) - 1 &gt;= $I$1,SUM(E1409:E1409(E1409,1 - $I$1, 0)) / $I$1,"")</f>
        <v>#VALUE!</v>
      </c>
      <c r="J1409" s="10" t="e">
        <f aca="false">IF(ROW(E1409) - 1 &gt;= $J$1,SUM(E1409:E1409(E1409,1 - $J$1, 0)) / $J$1,"")</f>
        <v>#VALUE!</v>
      </c>
      <c r="L1409" s="11" t="e">
        <f aca="true">IF(ROW(E1409) - 1 &gt;= $L$1,IF(OFFSET(I1409, -1, 0) = "", I1409, ((E1409 - L1408) * $K$4) + L1408), "")</f>
        <v>#VALUE!</v>
      </c>
      <c r="M1409" s="11" t="e">
        <f aca="true">IF(ROW(E1409) - 1 &gt;= $M$1,IF(OFFSET(J1409, -1, 0) = "", J1409, ((E1409 - M1408) * $K$6) + M1408), "")</f>
        <v>#VALUE!</v>
      </c>
      <c r="N1409" s="7" t="e">
        <f aca="false">IF(M1409&lt;&gt;"", L1409-M1409, "")</f>
        <v>#VALUE!</v>
      </c>
      <c r="P1409" s="4" t="e">
        <f aca="false">IF(ROW(E1409) - 1 &gt;= $P$1, IF(OFFSET(N1409, 1- $P$1, 0) &lt;&gt; "", SUM(N1409:N1409(N1409, 1 - $P$1, 0)) / $P$1, ""), "")</f>
        <v>#VALUE!</v>
      </c>
      <c r="Q1409" s="8" t="e">
        <f aca="true">IF(ROW(N1409) - 1 &gt;= $P$1,IF(OFFSET(P1409, -1, 0) = "", P1409, ((N1409 - Q1408) * $O$5) + Q1408), "")</f>
        <v>#VALUE!</v>
      </c>
      <c r="R1409" s="8" t="e">
        <f aca="false">IF(Q1409&lt;&gt;"", N1409 - Q1409, "")</f>
        <v>#VALUE!</v>
      </c>
    </row>
    <row collapsed="false" customFormat="false" customHeight="true" hidden="false" ht="14.4" outlineLevel="0" r="1410">
      <c r="A1410" s="9" t="n">
        <v>38603</v>
      </c>
      <c r="B1410" s="5" t="n">
        <v>49.35</v>
      </c>
      <c r="C1410" s="5" t="n">
        <v>50.12</v>
      </c>
      <c r="D1410" s="5" t="n">
        <v>49.14</v>
      </c>
      <c r="E1410" s="5" t="n">
        <v>49.78</v>
      </c>
      <c r="F1410" s="5" t="n">
        <v>25094300</v>
      </c>
      <c r="G1410" s="5" t="n">
        <v>49.57</v>
      </c>
      <c r="I1410" s="10" t="e">
        <f aca="false">IF(ROW(E1410) - 1 &gt;= $I$1,SUM(E1410:E1410(E1410,1 - $I$1, 0)) / $I$1,"")</f>
        <v>#VALUE!</v>
      </c>
      <c r="J1410" s="10" t="e">
        <f aca="false">IF(ROW(E1410) - 1 &gt;= $J$1,SUM(E1410:E1410(E1410,1 - $J$1, 0)) / $J$1,"")</f>
        <v>#VALUE!</v>
      </c>
      <c r="L1410" s="11" t="e">
        <f aca="true">IF(ROW(E1410) - 1 &gt;= $L$1,IF(OFFSET(I1410, -1, 0) = "", I1410, ((E1410 - L1409) * $K$4) + L1409), "")</f>
        <v>#VALUE!</v>
      </c>
      <c r="M1410" s="11" t="e">
        <f aca="true">IF(ROW(E1410) - 1 &gt;= $M$1,IF(OFFSET(J1410, -1, 0) = "", J1410, ((E1410 - M1409) * $K$6) + M1409), "")</f>
        <v>#VALUE!</v>
      </c>
      <c r="N1410" s="7" t="e">
        <f aca="false">IF(M1410&lt;&gt;"", L1410-M1410, "")</f>
        <v>#VALUE!</v>
      </c>
      <c r="P1410" s="4" t="e">
        <f aca="false">IF(ROW(E1410) - 1 &gt;= $P$1, IF(OFFSET(N1410, 1- $P$1, 0) &lt;&gt; "", SUM(N1410:N1410(N1410, 1 - $P$1, 0)) / $P$1, ""), "")</f>
        <v>#VALUE!</v>
      </c>
      <c r="Q1410" s="8" t="e">
        <f aca="true">IF(ROW(N1410) - 1 &gt;= $P$1,IF(OFFSET(P1410, -1, 0) = "", P1410, ((N1410 - Q1409) * $O$5) + Q1409), "")</f>
        <v>#VALUE!</v>
      </c>
      <c r="R1410" s="8" t="e">
        <f aca="false">IF(Q1410&lt;&gt;"", N1410 - Q1410, "")</f>
        <v>#VALUE!</v>
      </c>
    </row>
    <row collapsed="false" customFormat="false" customHeight="true" hidden="false" ht="14.4" outlineLevel="0" r="1411">
      <c r="A1411" s="9" t="n">
        <v>38604</v>
      </c>
      <c r="B1411" s="5" t="n">
        <v>50.07</v>
      </c>
      <c r="C1411" s="5" t="n">
        <v>51.35</v>
      </c>
      <c r="D1411" s="5" t="n">
        <v>49.79</v>
      </c>
      <c r="E1411" s="5" t="n">
        <v>51.31</v>
      </c>
      <c r="F1411" s="5" t="n">
        <v>21987200</v>
      </c>
      <c r="G1411" s="5" t="n">
        <v>51.09</v>
      </c>
      <c r="I1411" s="10" t="e">
        <f aca="false">IF(ROW(E1411) - 1 &gt;= $I$1,SUM(E1411:E1411(E1411,1 - $I$1, 0)) / $I$1,"")</f>
        <v>#VALUE!</v>
      </c>
      <c r="J1411" s="10" t="e">
        <f aca="false">IF(ROW(E1411) - 1 &gt;= $J$1,SUM(E1411:E1411(E1411,1 - $J$1, 0)) / $J$1,"")</f>
        <v>#VALUE!</v>
      </c>
      <c r="L1411" s="11" t="e">
        <f aca="true">IF(ROW(E1411) - 1 &gt;= $L$1,IF(OFFSET(I1411, -1, 0) = "", I1411, ((E1411 - L1410) * $K$4) + L1410), "")</f>
        <v>#VALUE!</v>
      </c>
      <c r="M1411" s="11" t="e">
        <f aca="true">IF(ROW(E1411) - 1 &gt;= $M$1,IF(OFFSET(J1411, -1, 0) = "", J1411, ((E1411 - M1410) * $K$6) + M1410), "")</f>
        <v>#VALUE!</v>
      </c>
      <c r="N1411" s="7" t="e">
        <f aca="false">IF(M1411&lt;&gt;"", L1411-M1411, "")</f>
        <v>#VALUE!</v>
      </c>
      <c r="P1411" s="4" t="e">
        <f aca="false">IF(ROW(E1411) - 1 &gt;= $P$1, IF(OFFSET(N1411, 1- $P$1, 0) &lt;&gt; "", SUM(N1411:N1411(N1411, 1 - $P$1, 0)) / $P$1, ""), "")</f>
        <v>#VALUE!</v>
      </c>
      <c r="Q1411" s="8" t="e">
        <f aca="true">IF(ROW(N1411) - 1 &gt;= $P$1,IF(OFFSET(P1411, -1, 0) = "", P1411, ((N1411 - Q1410) * $O$5) + Q1410), "")</f>
        <v>#VALUE!</v>
      </c>
      <c r="R1411" s="8" t="e">
        <f aca="false">IF(Q1411&lt;&gt;"", N1411 - Q1411, "")</f>
        <v>#VALUE!</v>
      </c>
    </row>
    <row collapsed="false" customFormat="false" customHeight="true" hidden="false" ht="14.4" outlineLevel="0" r="1412">
      <c r="A1412" s="9" t="n">
        <v>38607</v>
      </c>
      <c r="B1412" s="5" t="n">
        <v>51.1</v>
      </c>
      <c r="C1412" s="5" t="n">
        <v>51.63</v>
      </c>
      <c r="D1412" s="5" t="n">
        <v>50.58</v>
      </c>
      <c r="E1412" s="5" t="n">
        <v>51.4</v>
      </c>
      <c r="F1412" s="5" t="n">
        <v>16171300</v>
      </c>
      <c r="G1412" s="5" t="n">
        <v>51.18</v>
      </c>
      <c r="I1412" s="10" t="e">
        <f aca="false">IF(ROW(E1412) - 1 &gt;= $I$1,SUM(E1412:E1412(E1412,1 - $I$1, 0)) / $I$1,"")</f>
        <v>#VALUE!</v>
      </c>
      <c r="J1412" s="10" t="e">
        <f aca="false">IF(ROW(E1412) - 1 &gt;= $J$1,SUM(E1412:E1412(E1412,1 - $J$1, 0)) / $J$1,"")</f>
        <v>#VALUE!</v>
      </c>
      <c r="L1412" s="11" t="e">
        <f aca="true">IF(ROW(E1412) - 1 &gt;= $L$1,IF(OFFSET(I1412, -1, 0) = "", I1412, ((E1412 - L1411) * $K$4) + L1411), "")</f>
        <v>#VALUE!</v>
      </c>
      <c r="M1412" s="11" t="e">
        <f aca="true">IF(ROW(E1412) - 1 &gt;= $M$1,IF(OFFSET(J1412, -1, 0) = "", J1412, ((E1412 - M1411) * $K$6) + M1411), "")</f>
        <v>#VALUE!</v>
      </c>
      <c r="N1412" s="7" t="e">
        <f aca="false">IF(M1412&lt;&gt;"", L1412-M1412, "")</f>
        <v>#VALUE!</v>
      </c>
      <c r="P1412" s="4" t="e">
        <f aca="false">IF(ROW(E1412) - 1 &gt;= $P$1, IF(OFFSET(N1412, 1- $P$1, 0) &lt;&gt; "", SUM(N1412:N1412(N1412, 1 - $P$1, 0)) / $P$1, ""), "")</f>
        <v>#VALUE!</v>
      </c>
      <c r="Q1412" s="8" t="e">
        <f aca="true">IF(ROW(N1412) - 1 &gt;= $P$1,IF(OFFSET(P1412, -1, 0) = "", P1412, ((N1412 - Q1411) * $O$5) + Q1411), "")</f>
        <v>#VALUE!</v>
      </c>
      <c r="R1412" s="8" t="e">
        <f aca="false">IF(Q1412&lt;&gt;"", N1412 - Q1412, "")</f>
        <v>#VALUE!</v>
      </c>
    </row>
    <row collapsed="false" customFormat="false" customHeight="true" hidden="false" ht="14.4" outlineLevel="0" r="1413">
      <c r="A1413" s="9" t="n">
        <v>38608</v>
      </c>
      <c r="B1413" s="5" t="n">
        <v>51.02</v>
      </c>
      <c r="C1413" s="5" t="n">
        <v>51.29</v>
      </c>
      <c r="D1413" s="5" t="n">
        <v>50.32</v>
      </c>
      <c r="E1413" s="5" t="n">
        <v>50.82</v>
      </c>
      <c r="F1413" s="5" t="n">
        <v>17603000</v>
      </c>
      <c r="G1413" s="5" t="n">
        <v>50.6</v>
      </c>
      <c r="I1413" s="10" t="e">
        <f aca="false">IF(ROW(E1413) - 1 &gt;= $I$1,SUM(E1413:E1413(E1413,1 - $I$1, 0)) / $I$1,"")</f>
        <v>#VALUE!</v>
      </c>
      <c r="J1413" s="10" t="e">
        <f aca="false">IF(ROW(E1413) - 1 &gt;= $J$1,SUM(E1413:E1413(E1413,1 - $J$1, 0)) / $J$1,"")</f>
        <v>#VALUE!</v>
      </c>
      <c r="L1413" s="11" t="e">
        <f aca="true">IF(ROW(E1413) - 1 &gt;= $L$1,IF(OFFSET(I1413, -1, 0) = "", I1413, ((E1413 - L1412) * $K$4) + L1412), "")</f>
        <v>#VALUE!</v>
      </c>
      <c r="M1413" s="11" t="e">
        <f aca="true">IF(ROW(E1413) - 1 &gt;= $M$1,IF(OFFSET(J1413, -1, 0) = "", J1413, ((E1413 - M1412) * $K$6) + M1412), "")</f>
        <v>#VALUE!</v>
      </c>
      <c r="N1413" s="7" t="e">
        <f aca="false">IF(M1413&lt;&gt;"", L1413-M1413, "")</f>
        <v>#VALUE!</v>
      </c>
      <c r="P1413" s="4" t="e">
        <f aca="false">IF(ROW(E1413) - 1 &gt;= $P$1, IF(OFFSET(N1413, 1- $P$1, 0) &lt;&gt; "", SUM(N1413:N1413(N1413, 1 - $P$1, 0)) / $P$1, ""), "")</f>
        <v>#VALUE!</v>
      </c>
      <c r="Q1413" s="8" t="e">
        <f aca="true">IF(ROW(N1413) - 1 &gt;= $P$1,IF(OFFSET(P1413, -1, 0) = "", P1413, ((N1413 - Q1412) * $O$5) + Q1412), "")</f>
        <v>#VALUE!</v>
      </c>
      <c r="R1413" s="8" t="e">
        <f aca="false">IF(Q1413&lt;&gt;"", N1413 - Q1413, "")</f>
        <v>#VALUE!</v>
      </c>
    </row>
    <row collapsed="false" customFormat="false" customHeight="true" hidden="false" ht="14.4" outlineLevel="0" r="1414">
      <c r="A1414" s="9" t="n">
        <v>38609</v>
      </c>
      <c r="B1414" s="5" t="n">
        <v>51.06</v>
      </c>
      <c r="C1414" s="5" t="n">
        <v>51.19</v>
      </c>
      <c r="D1414" s="5" t="n">
        <v>49.46</v>
      </c>
      <c r="E1414" s="5" t="n">
        <v>49.61</v>
      </c>
      <c r="F1414" s="5" t="n">
        <v>16943800</v>
      </c>
      <c r="G1414" s="5" t="n">
        <v>49.4</v>
      </c>
      <c r="I1414" s="10" t="e">
        <f aca="false">IF(ROW(E1414) - 1 &gt;= $I$1,SUM(E1414:E1414(E1414,1 - $I$1, 0)) / $I$1,"")</f>
        <v>#VALUE!</v>
      </c>
      <c r="J1414" s="10" t="e">
        <f aca="false">IF(ROW(E1414) - 1 &gt;= $J$1,SUM(E1414:E1414(E1414,1 - $J$1, 0)) / $J$1,"")</f>
        <v>#VALUE!</v>
      </c>
      <c r="L1414" s="11" t="e">
        <f aca="true">IF(ROW(E1414) - 1 &gt;= $L$1,IF(OFFSET(I1414, -1, 0) = "", I1414, ((E1414 - L1413) * $K$4) + L1413), "")</f>
        <v>#VALUE!</v>
      </c>
      <c r="M1414" s="11" t="e">
        <f aca="true">IF(ROW(E1414) - 1 &gt;= $M$1,IF(OFFSET(J1414, -1, 0) = "", J1414, ((E1414 - M1413) * $K$6) + M1413), "")</f>
        <v>#VALUE!</v>
      </c>
      <c r="N1414" s="7" t="e">
        <f aca="false">IF(M1414&lt;&gt;"", L1414-M1414, "")</f>
        <v>#VALUE!</v>
      </c>
      <c r="P1414" s="4" t="e">
        <f aca="false">IF(ROW(E1414) - 1 &gt;= $P$1, IF(OFFSET(N1414, 1- $P$1, 0) &lt;&gt; "", SUM(N1414:N1414(N1414, 1 - $P$1, 0)) / $P$1, ""), "")</f>
        <v>#VALUE!</v>
      </c>
      <c r="Q1414" s="8" t="e">
        <f aca="true">IF(ROW(N1414) - 1 &gt;= $P$1,IF(OFFSET(P1414, -1, 0) = "", P1414, ((N1414 - Q1413) * $O$5) + Q1413), "")</f>
        <v>#VALUE!</v>
      </c>
      <c r="R1414" s="8" t="e">
        <f aca="false">IF(Q1414&lt;&gt;"", N1414 - Q1414, "")</f>
        <v>#VALUE!</v>
      </c>
    </row>
    <row collapsed="false" customFormat="false" customHeight="true" hidden="false" ht="14.4" outlineLevel="0" r="1415">
      <c r="A1415" s="9" t="n">
        <v>38610</v>
      </c>
      <c r="B1415" s="5" t="n">
        <v>50</v>
      </c>
      <c r="C1415" s="5" t="n">
        <v>50.18</v>
      </c>
      <c r="D1415" s="5" t="n">
        <v>49.33</v>
      </c>
      <c r="E1415" s="5" t="n">
        <v>49.87</v>
      </c>
      <c r="F1415" s="5" t="n">
        <v>14827000</v>
      </c>
      <c r="G1415" s="5" t="n">
        <v>49.66</v>
      </c>
      <c r="I1415" s="10" t="e">
        <f aca="false">IF(ROW(E1415) - 1 &gt;= $I$1,SUM(E1415:E1415(E1415,1 - $I$1, 0)) / $I$1,"")</f>
        <v>#VALUE!</v>
      </c>
      <c r="J1415" s="10" t="e">
        <f aca="false">IF(ROW(E1415) - 1 &gt;= $J$1,SUM(E1415:E1415(E1415,1 - $J$1, 0)) / $J$1,"")</f>
        <v>#VALUE!</v>
      </c>
      <c r="L1415" s="11" t="e">
        <f aca="true">IF(ROW(E1415) - 1 &gt;= $L$1,IF(OFFSET(I1415, -1, 0) = "", I1415, ((E1415 - L1414) * $K$4) + L1414), "")</f>
        <v>#VALUE!</v>
      </c>
      <c r="M1415" s="11" t="e">
        <f aca="true">IF(ROW(E1415) - 1 &gt;= $M$1,IF(OFFSET(J1415, -1, 0) = "", J1415, ((E1415 - M1414) * $K$6) + M1414), "")</f>
        <v>#VALUE!</v>
      </c>
      <c r="N1415" s="7" t="e">
        <f aca="false">IF(M1415&lt;&gt;"", L1415-M1415, "")</f>
        <v>#VALUE!</v>
      </c>
      <c r="P1415" s="4" t="e">
        <f aca="false">IF(ROW(E1415) - 1 &gt;= $P$1, IF(OFFSET(N1415, 1- $P$1, 0) &lt;&gt; "", SUM(N1415:N1415(N1415, 1 - $P$1, 0)) / $P$1, ""), "")</f>
        <v>#VALUE!</v>
      </c>
      <c r="Q1415" s="8" t="e">
        <f aca="true">IF(ROW(N1415) - 1 &gt;= $P$1,IF(OFFSET(P1415, -1, 0) = "", P1415, ((N1415 - Q1414) * $O$5) + Q1414), "")</f>
        <v>#VALUE!</v>
      </c>
      <c r="R1415" s="8" t="e">
        <f aca="false">IF(Q1415&lt;&gt;"", N1415 - Q1415, "")</f>
        <v>#VALUE!</v>
      </c>
    </row>
    <row collapsed="false" customFormat="false" customHeight="true" hidden="false" ht="14.4" outlineLevel="0" r="1416">
      <c r="A1416" s="9" t="n">
        <v>38611</v>
      </c>
      <c r="B1416" s="5" t="n">
        <v>50.23</v>
      </c>
      <c r="C1416" s="5" t="n">
        <v>51.21</v>
      </c>
      <c r="D1416" s="5" t="n">
        <v>49.95</v>
      </c>
      <c r="E1416" s="5" t="n">
        <v>51.21</v>
      </c>
      <c r="F1416" s="5" t="n">
        <v>21107300</v>
      </c>
      <c r="G1416" s="5" t="n">
        <v>50.99</v>
      </c>
      <c r="I1416" s="10" t="e">
        <f aca="false">IF(ROW(E1416) - 1 &gt;= $I$1,SUM(E1416:E1416(E1416,1 - $I$1, 0)) / $I$1,"")</f>
        <v>#VALUE!</v>
      </c>
      <c r="J1416" s="10" t="e">
        <f aca="false">IF(ROW(E1416) - 1 &gt;= $J$1,SUM(E1416:E1416(E1416,1 - $J$1, 0)) / $J$1,"")</f>
        <v>#VALUE!</v>
      </c>
      <c r="L1416" s="11" t="e">
        <f aca="true">IF(ROW(E1416) - 1 &gt;= $L$1,IF(OFFSET(I1416, -1, 0) = "", I1416, ((E1416 - L1415) * $K$4) + L1415), "")</f>
        <v>#VALUE!</v>
      </c>
      <c r="M1416" s="11" t="e">
        <f aca="true">IF(ROW(E1416) - 1 &gt;= $M$1,IF(OFFSET(J1416, -1, 0) = "", J1416, ((E1416 - M1415) * $K$6) + M1415), "")</f>
        <v>#VALUE!</v>
      </c>
      <c r="N1416" s="7" t="e">
        <f aca="false">IF(M1416&lt;&gt;"", L1416-M1416, "")</f>
        <v>#VALUE!</v>
      </c>
      <c r="P1416" s="4" t="e">
        <f aca="false">IF(ROW(E1416) - 1 &gt;= $P$1, IF(OFFSET(N1416, 1- $P$1, 0) &lt;&gt; "", SUM(N1416:N1416(N1416, 1 - $P$1, 0)) / $P$1, ""), "")</f>
        <v>#VALUE!</v>
      </c>
      <c r="Q1416" s="8" t="e">
        <f aca="true">IF(ROW(N1416) - 1 &gt;= $P$1,IF(OFFSET(P1416, -1, 0) = "", P1416, ((N1416 - Q1415) * $O$5) + Q1415), "")</f>
        <v>#VALUE!</v>
      </c>
      <c r="R1416" s="8" t="e">
        <f aca="false">IF(Q1416&lt;&gt;"", N1416 - Q1416, "")</f>
        <v>#VALUE!</v>
      </c>
    </row>
    <row collapsed="false" customFormat="false" customHeight="true" hidden="false" ht="14.4" outlineLevel="0" r="1417">
      <c r="A1417" s="9" t="n">
        <v>38614</v>
      </c>
      <c r="B1417" s="5" t="n">
        <v>51.05</v>
      </c>
      <c r="C1417" s="5" t="n">
        <v>52.89</v>
      </c>
      <c r="D1417" s="5" t="n">
        <v>51.05</v>
      </c>
      <c r="E1417" s="5" t="n">
        <v>52.64</v>
      </c>
      <c r="F1417" s="5" t="n">
        <v>27990400</v>
      </c>
      <c r="G1417" s="5" t="n">
        <v>52.41</v>
      </c>
      <c r="I1417" s="10" t="e">
        <f aca="false">IF(ROW(E1417) - 1 &gt;= $I$1,SUM(E1417:E1417(E1417,1 - $I$1, 0)) / $I$1,"")</f>
        <v>#VALUE!</v>
      </c>
      <c r="J1417" s="10" t="e">
        <f aca="false">IF(ROW(E1417) - 1 &gt;= $J$1,SUM(E1417:E1417(E1417,1 - $J$1, 0)) / $J$1,"")</f>
        <v>#VALUE!</v>
      </c>
      <c r="L1417" s="11" t="e">
        <f aca="true">IF(ROW(E1417) - 1 &gt;= $L$1,IF(OFFSET(I1417, -1, 0) = "", I1417, ((E1417 - L1416) * $K$4) + L1416), "")</f>
        <v>#VALUE!</v>
      </c>
      <c r="M1417" s="11" t="e">
        <f aca="true">IF(ROW(E1417) - 1 &gt;= $M$1,IF(OFFSET(J1417, -1, 0) = "", J1417, ((E1417 - M1416) * $K$6) + M1416), "")</f>
        <v>#VALUE!</v>
      </c>
      <c r="N1417" s="7" t="e">
        <f aca="false">IF(M1417&lt;&gt;"", L1417-M1417, "")</f>
        <v>#VALUE!</v>
      </c>
      <c r="P1417" s="4" t="e">
        <f aca="false">IF(ROW(E1417) - 1 &gt;= $P$1, IF(OFFSET(N1417, 1- $P$1, 0) &lt;&gt; "", SUM(N1417:N1417(N1417, 1 - $P$1, 0)) / $P$1, ""), "")</f>
        <v>#VALUE!</v>
      </c>
      <c r="Q1417" s="8" t="e">
        <f aca="true">IF(ROW(N1417) - 1 &gt;= $P$1,IF(OFFSET(P1417, -1, 0) = "", P1417, ((N1417 - Q1416) * $O$5) + Q1416), "")</f>
        <v>#VALUE!</v>
      </c>
      <c r="R1417" s="8" t="e">
        <f aca="false">IF(Q1417&lt;&gt;"", N1417 - Q1417, "")</f>
        <v>#VALUE!</v>
      </c>
    </row>
    <row collapsed="false" customFormat="false" customHeight="true" hidden="false" ht="14.4" outlineLevel="0" r="1418">
      <c r="A1418" s="9" t="n">
        <v>38615</v>
      </c>
      <c r="B1418" s="5" t="n">
        <v>52.99</v>
      </c>
      <c r="C1418" s="5" t="n">
        <v>53.81</v>
      </c>
      <c r="D1418" s="5" t="n">
        <v>52.92</v>
      </c>
      <c r="E1418" s="5" t="n">
        <v>53.19</v>
      </c>
      <c r="F1418" s="5" t="n">
        <v>29279600</v>
      </c>
      <c r="G1418" s="5" t="n">
        <v>52.96</v>
      </c>
      <c r="I1418" s="10" t="e">
        <f aca="false">IF(ROW(E1418) - 1 &gt;= $I$1,SUM(E1418:E1418(E1418,1 - $I$1, 0)) / $I$1,"")</f>
        <v>#VALUE!</v>
      </c>
      <c r="J1418" s="10" t="e">
        <f aca="false">IF(ROW(E1418) - 1 &gt;= $J$1,SUM(E1418:E1418(E1418,1 - $J$1, 0)) / $J$1,"")</f>
        <v>#VALUE!</v>
      </c>
      <c r="L1418" s="11" t="e">
        <f aca="true">IF(ROW(E1418) - 1 &gt;= $L$1,IF(OFFSET(I1418, -1, 0) = "", I1418, ((E1418 - L1417) * $K$4) + L1417), "")</f>
        <v>#VALUE!</v>
      </c>
      <c r="M1418" s="11" t="e">
        <f aca="true">IF(ROW(E1418) - 1 &gt;= $M$1,IF(OFFSET(J1418, -1, 0) = "", J1418, ((E1418 - M1417) * $K$6) + M1417), "")</f>
        <v>#VALUE!</v>
      </c>
      <c r="N1418" s="7" t="e">
        <f aca="false">IF(M1418&lt;&gt;"", L1418-M1418, "")</f>
        <v>#VALUE!</v>
      </c>
      <c r="P1418" s="4" t="e">
        <f aca="false">IF(ROW(E1418) - 1 &gt;= $P$1, IF(OFFSET(N1418, 1- $P$1, 0) &lt;&gt; "", SUM(N1418:N1418(N1418, 1 - $P$1, 0)) / $P$1, ""), "")</f>
        <v>#VALUE!</v>
      </c>
      <c r="Q1418" s="8" t="e">
        <f aca="true">IF(ROW(N1418) - 1 &gt;= $P$1,IF(OFFSET(P1418, -1, 0) = "", P1418, ((N1418 - Q1417) * $O$5) + Q1417), "")</f>
        <v>#VALUE!</v>
      </c>
      <c r="R1418" s="8" t="e">
        <f aca="false">IF(Q1418&lt;&gt;"", N1418 - Q1418, "")</f>
        <v>#VALUE!</v>
      </c>
    </row>
    <row collapsed="false" customFormat="false" customHeight="true" hidden="false" ht="14.4" outlineLevel="0" r="1419">
      <c r="A1419" s="9" t="n">
        <v>38616</v>
      </c>
      <c r="B1419" s="5" t="n">
        <v>52.96</v>
      </c>
      <c r="C1419" s="5" t="n">
        <v>53.05</v>
      </c>
      <c r="D1419" s="5" t="n">
        <v>51.86</v>
      </c>
      <c r="E1419" s="5" t="n">
        <v>52.11</v>
      </c>
      <c r="F1419" s="5" t="n">
        <v>15526700</v>
      </c>
      <c r="G1419" s="5" t="n">
        <v>51.89</v>
      </c>
      <c r="I1419" s="10" t="e">
        <f aca="false">IF(ROW(E1419) - 1 &gt;= $I$1,SUM(E1419:E1419(E1419,1 - $I$1, 0)) / $I$1,"")</f>
        <v>#VALUE!</v>
      </c>
      <c r="J1419" s="10" t="e">
        <f aca="false">IF(ROW(E1419) - 1 &gt;= $J$1,SUM(E1419:E1419(E1419,1 - $J$1, 0)) / $J$1,"")</f>
        <v>#VALUE!</v>
      </c>
      <c r="L1419" s="11" t="e">
        <f aca="true">IF(ROW(E1419) - 1 &gt;= $L$1,IF(OFFSET(I1419, -1, 0) = "", I1419, ((E1419 - L1418) * $K$4) + L1418), "")</f>
        <v>#VALUE!</v>
      </c>
      <c r="M1419" s="11" t="e">
        <f aca="true">IF(ROW(E1419) - 1 &gt;= $M$1,IF(OFFSET(J1419, -1, 0) = "", J1419, ((E1419 - M1418) * $K$6) + M1418), "")</f>
        <v>#VALUE!</v>
      </c>
      <c r="N1419" s="7" t="e">
        <f aca="false">IF(M1419&lt;&gt;"", L1419-M1419, "")</f>
        <v>#VALUE!</v>
      </c>
      <c r="P1419" s="4" t="e">
        <f aca="false">IF(ROW(E1419) - 1 &gt;= $P$1, IF(OFFSET(N1419, 1- $P$1, 0) &lt;&gt; "", SUM(N1419:N1419(N1419, 1 - $P$1, 0)) / $P$1, ""), "")</f>
        <v>#VALUE!</v>
      </c>
      <c r="Q1419" s="8" t="e">
        <f aca="true">IF(ROW(N1419) - 1 &gt;= $P$1,IF(OFFSET(P1419, -1, 0) = "", P1419, ((N1419 - Q1418) * $O$5) + Q1418), "")</f>
        <v>#VALUE!</v>
      </c>
      <c r="R1419" s="8" t="e">
        <f aca="false">IF(Q1419&lt;&gt;"", N1419 - Q1419, "")</f>
        <v>#VALUE!</v>
      </c>
    </row>
    <row collapsed="false" customFormat="false" customHeight="true" hidden="false" ht="14.4" outlineLevel="0" r="1420">
      <c r="A1420" s="9" t="n">
        <v>38617</v>
      </c>
      <c r="B1420" s="5" t="n">
        <v>51.88</v>
      </c>
      <c r="C1420" s="5" t="n">
        <v>52.47</v>
      </c>
      <c r="D1420" s="5" t="n">
        <v>51.32</v>
      </c>
      <c r="E1420" s="5" t="n">
        <v>51.9</v>
      </c>
      <c r="F1420" s="5" t="n">
        <v>16561700</v>
      </c>
      <c r="G1420" s="5" t="n">
        <v>51.68</v>
      </c>
      <c r="I1420" s="10" t="e">
        <f aca="false">IF(ROW(E1420) - 1 &gt;= $I$1,SUM(E1420:E1420(E1420,1 - $I$1, 0)) / $I$1,"")</f>
        <v>#VALUE!</v>
      </c>
      <c r="J1420" s="10" t="e">
        <f aca="false">IF(ROW(E1420) - 1 &gt;= $J$1,SUM(E1420:E1420(E1420,1 - $J$1, 0)) / $J$1,"")</f>
        <v>#VALUE!</v>
      </c>
      <c r="L1420" s="11" t="e">
        <f aca="true">IF(ROW(E1420) - 1 &gt;= $L$1,IF(OFFSET(I1420, -1, 0) = "", I1420, ((E1420 - L1419) * $K$4) + L1419), "")</f>
        <v>#VALUE!</v>
      </c>
      <c r="M1420" s="11" t="e">
        <f aca="true">IF(ROW(E1420) - 1 &gt;= $M$1,IF(OFFSET(J1420, -1, 0) = "", J1420, ((E1420 - M1419) * $K$6) + M1419), "")</f>
        <v>#VALUE!</v>
      </c>
      <c r="N1420" s="7" t="e">
        <f aca="false">IF(M1420&lt;&gt;"", L1420-M1420, "")</f>
        <v>#VALUE!</v>
      </c>
      <c r="P1420" s="4" t="e">
        <f aca="false">IF(ROW(E1420) - 1 &gt;= $P$1, IF(OFFSET(N1420, 1- $P$1, 0) &lt;&gt; "", SUM(N1420:N1420(N1420, 1 - $P$1, 0)) / $P$1, ""), "")</f>
        <v>#VALUE!</v>
      </c>
      <c r="Q1420" s="8" t="e">
        <f aca="true">IF(ROW(N1420) - 1 &gt;= $P$1,IF(OFFSET(P1420, -1, 0) = "", P1420, ((N1420 - Q1419) * $O$5) + Q1419), "")</f>
        <v>#VALUE!</v>
      </c>
      <c r="R1420" s="8" t="e">
        <f aca="false">IF(Q1420&lt;&gt;"", N1420 - Q1420, "")</f>
        <v>#VALUE!</v>
      </c>
    </row>
    <row collapsed="false" customFormat="false" customHeight="true" hidden="false" ht="14.4" outlineLevel="0" r="1421">
      <c r="A1421" s="9" t="n">
        <v>38618</v>
      </c>
      <c r="B1421" s="5" t="n">
        <v>52.1</v>
      </c>
      <c r="C1421" s="5" t="n">
        <v>53.5</v>
      </c>
      <c r="D1421" s="5" t="n">
        <v>51.84</v>
      </c>
      <c r="E1421" s="5" t="n">
        <v>53.2</v>
      </c>
      <c r="F1421" s="5" t="n">
        <v>19944900</v>
      </c>
      <c r="G1421" s="5" t="n">
        <v>52.97</v>
      </c>
      <c r="I1421" s="10" t="e">
        <f aca="false">IF(ROW(E1421) - 1 &gt;= $I$1,SUM(E1421:E1421(E1421,1 - $I$1, 0)) / $I$1,"")</f>
        <v>#VALUE!</v>
      </c>
      <c r="J1421" s="10" t="e">
        <f aca="false">IF(ROW(E1421) - 1 &gt;= $J$1,SUM(E1421:E1421(E1421,1 - $J$1, 0)) / $J$1,"")</f>
        <v>#VALUE!</v>
      </c>
      <c r="L1421" s="11" t="e">
        <f aca="true">IF(ROW(E1421) - 1 &gt;= $L$1,IF(OFFSET(I1421, -1, 0) = "", I1421, ((E1421 - L1420) * $K$4) + L1420), "")</f>
        <v>#VALUE!</v>
      </c>
      <c r="M1421" s="11" t="e">
        <f aca="true">IF(ROW(E1421) - 1 &gt;= $M$1,IF(OFFSET(J1421, -1, 0) = "", J1421, ((E1421 - M1420) * $K$6) + M1420), "")</f>
        <v>#VALUE!</v>
      </c>
      <c r="N1421" s="7" t="e">
        <f aca="false">IF(M1421&lt;&gt;"", L1421-M1421, "")</f>
        <v>#VALUE!</v>
      </c>
      <c r="P1421" s="4" t="e">
        <f aca="false">IF(ROW(E1421) - 1 &gt;= $P$1, IF(OFFSET(N1421, 1- $P$1, 0) &lt;&gt; "", SUM(N1421:N1421(N1421, 1 - $P$1, 0)) / $P$1, ""), "")</f>
        <v>#VALUE!</v>
      </c>
      <c r="Q1421" s="8" t="e">
        <f aca="true">IF(ROW(N1421) - 1 &gt;= $P$1,IF(OFFSET(P1421, -1, 0) = "", P1421, ((N1421 - Q1420) * $O$5) + Q1420), "")</f>
        <v>#VALUE!</v>
      </c>
      <c r="R1421" s="8" t="e">
        <f aca="false">IF(Q1421&lt;&gt;"", N1421 - Q1421, "")</f>
        <v>#VALUE!</v>
      </c>
    </row>
    <row collapsed="false" customFormat="false" customHeight="true" hidden="false" ht="14.4" outlineLevel="0" r="1422">
      <c r="A1422" s="9" t="n">
        <v>38621</v>
      </c>
      <c r="B1422" s="5" t="n">
        <v>54.03</v>
      </c>
      <c r="C1422" s="5" t="n">
        <v>54.56</v>
      </c>
      <c r="D1422" s="5" t="n">
        <v>53.32</v>
      </c>
      <c r="E1422" s="5" t="n">
        <v>53.84</v>
      </c>
      <c r="F1422" s="5" t="n">
        <v>19520100</v>
      </c>
      <c r="G1422" s="5" t="n">
        <v>53.61</v>
      </c>
      <c r="I1422" s="10" t="e">
        <f aca="false">IF(ROW(E1422) - 1 &gt;= $I$1,SUM(E1422:E1422(E1422,1 - $I$1, 0)) / $I$1,"")</f>
        <v>#VALUE!</v>
      </c>
      <c r="J1422" s="10" t="e">
        <f aca="false">IF(ROW(E1422) - 1 &gt;= $J$1,SUM(E1422:E1422(E1422,1 - $J$1, 0)) / $J$1,"")</f>
        <v>#VALUE!</v>
      </c>
      <c r="L1422" s="11" t="e">
        <f aca="true">IF(ROW(E1422) - 1 &gt;= $L$1,IF(OFFSET(I1422, -1, 0) = "", I1422, ((E1422 - L1421) * $K$4) + L1421), "")</f>
        <v>#VALUE!</v>
      </c>
      <c r="M1422" s="11" t="e">
        <f aca="true">IF(ROW(E1422) - 1 &gt;= $M$1,IF(OFFSET(J1422, -1, 0) = "", J1422, ((E1422 - M1421) * $K$6) + M1421), "")</f>
        <v>#VALUE!</v>
      </c>
      <c r="N1422" s="7" t="e">
        <f aca="false">IF(M1422&lt;&gt;"", L1422-M1422, "")</f>
        <v>#VALUE!</v>
      </c>
      <c r="P1422" s="4" t="e">
        <f aca="false">IF(ROW(E1422) - 1 &gt;= $P$1, IF(OFFSET(N1422, 1- $P$1, 0) &lt;&gt; "", SUM(N1422:N1422(N1422, 1 - $P$1, 0)) / $P$1, ""), "")</f>
        <v>#VALUE!</v>
      </c>
      <c r="Q1422" s="8" t="e">
        <f aca="true">IF(ROW(N1422) - 1 &gt;= $P$1,IF(OFFSET(P1422, -1, 0) = "", P1422, ((N1422 - Q1421) * $O$5) + Q1421), "")</f>
        <v>#VALUE!</v>
      </c>
      <c r="R1422" s="8" t="e">
        <f aca="false">IF(Q1422&lt;&gt;"", N1422 - Q1422, "")</f>
        <v>#VALUE!</v>
      </c>
    </row>
    <row collapsed="false" customFormat="false" customHeight="true" hidden="false" ht="14.4" outlineLevel="0" r="1423">
      <c r="A1423" s="9" t="n">
        <v>38622</v>
      </c>
      <c r="B1423" s="5" t="n">
        <v>53.92</v>
      </c>
      <c r="C1423" s="5" t="n">
        <v>54.24</v>
      </c>
      <c r="D1423" s="5" t="n">
        <v>53.43</v>
      </c>
      <c r="E1423" s="5" t="n">
        <v>53.44</v>
      </c>
      <c r="F1423" s="5" t="n">
        <v>12203700</v>
      </c>
      <c r="G1423" s="5" t="n">
        <v>53.21</v>
      </c>
      <c r="I1423" s="10" t="e">
        <f aca="false">IF(ROW(E1423) - 1 &gt;= $I$1,SUM(E1423:E1423(E1423,1 - $I$1, 0)) / $I$1,"")</f>
        <v>#VALUE!</v>
      </c>
      <c r="J1423" s="10" t="e">
        <f aca="false">IF(ROW(E1423) - 1 &gt;= $J$1,SUM(E1423:E1423(E1423,1 - $J$1, 0)) / $J$1,"")</f>
        <v>#VALUE!</v>
      </c>
      <c r="L1423" s="11" t="e">
        <f aca="true">IF(ROW(E1423) - 1 &gt;= $L$1,IF(OFFSET(I1423, -1, 0) = "", I1423, ((E1423 - L1422) * $K$4) + L1422), "")</f>
        <v>#VALUE!</v>
      </c>
      <c r="M1423" s="11" t="e">
        <f aca="true">IF(ROW(E1423) - 1 &gt;= $M$1,IF(OFFSET(J1423, -1, 0) = "", J1423, ((E1423 - M1422) * $K$6) + M1422), "")</f>
        <v>#VALUE!</v>
      </c>
      <c r="N1423" s="7" t="e">
        <f aca="false">IF(M1423&lt;&gt;"", L1423-M1423, "")</f>
        <v>#VALUE!</v>
      </c>
      <c r="P1423" s="4" t="e">
        <f aca="false">IF(ROW(E1423) - 1 &gt;= $P$1, IF(OFFSET(N1423, 1- $P$1, 0) &lt;&gt; "", SUM(N1423:N1423(N1423, 1 - $P$1, 0)) / $P$1, ""), "")</f>
        <v>#VALUE!</v>
      </c>
      <c r="Q1423" s="8" t="e">
        <f aca="true">IF(ROW(N1423) - 1 &gt;= $P$1,IF(OFFSET(P1423, -1, 0) = "", P1423, ((N1423 - Q1422) * $O$5) + Q1422), "")</f>
        <v>#VALUE!</v>
      </c>
      <c r="R1423" s="8" t="e">
        <f aca="false">IF(Q1423&lt;&gt;"", N1423 - Q1423, "")</f>
        <v>#VALUE!</v>
      </c>
    </row>
    <row collapsed="false" customFormat="false" customHeight="true" hidden="false" ht="14.4" outlineLevel="0" r="1424">
      <c r="A1424" s="9" t="n">
        <v>38623</v>
      </c>
      <c r="B1424" s="5" t="n">
        <v>53.07</v>
      </c>
      <c r="C1424" s="5" t="n">
        <v>53.11</v>
      </c>
      <c r="D1424" s="5" t="n">
        <v>50.59</v>
      </c>
      <c r="E1424" s="5" t="n">
        <v>51.08</v>
      </c>
      <c r="F1424" s="5" t="n">
        <v>40198000</v>
      </c>
      <c r="G1424" s="5" t="n">
        <v>50.86</v>
      </c>
      <c r="I1424" s="10" t="e">
        <f aca="false">IF(ROW(E1424) - 1 &gt;= $I$1,SUM(E1424:E1424(E1424,1 - $I$1, 0)) / $I$1,"")</f>
        <v>#VALUE!</v>
      </c>
      <c r="J1424" s="10" t="e">
        <f aca="false">IF(ROW(E1424) - 1 &gt;= $J$1,SUM(E1424:E1424(E1424,1 - $J$1, 0)) / $J$1,"")</f>
        <v>#VALUE!</v>
      </c>
      <c r="L1424" s="11" t="e">
        <f aca="true">IF(ROW(E1424) - 1 &gt;= $L$1,IF(OFFSET(I1424, -1, 0) = "", I1424, ((E1424 - L1423) * $K$4) + L1423), "")</f>
        <v>#VALUE!</v>
      </c>
      <c r="M1424" s="11" t="e">
        <f aca="true">IF(ROW(E1424) - 1 &gt;= $M$1,IF(OFFSET(J1424, -1, 0) = "", J1424, ((E1424 - M1423) * $K$6) + M1423), "")</f>
        <v>#VALUE!</v>
      </c>
      <c r="N1424" s="7" t="e">
        <f aca="false">IF(M1424&lt;&gt;"", L1424-M1424, "")</f>
        <v>#VALUE!</v>
      </c>
      <c r="P1424" s="4" t="e">
        <f aca="false">IF(ROW(E1424) - 1 &gt;= $P$1, IF(OFFSET(N1424, 1- $P$1, 0) &lt;&gt; "", SUM(N1424:N1424(N1424, 1 - $P$1, 0)) / $P$1, ""), "")</f>
        <v>#VALUE!</v>
      </c>
      <c r="Q1424" s="8" t="e">
        <f aca="true">IF(ROW(N1424) - 1 &gt;= $P$1,IF(OFFSET(P1424, -1, 0) = "", P1424, ((N1424 - Q1423) * $O$5) + Q1423), "")</f>
        <v>#VALUE!</v>
      </c>
      <c r="R1424" s="8" t="e">
        <f aca="false">IF(Q1424&lt;&gt;"", N1424 - Q1424, "")</f>
        <v>#VALUE!</v>
      </c>
    </row>
    <row collapsed="false" customFormat="false" customHeight="true" hidden="false" ht="14.4" outlineLevel="0" r="1425">
      <c r="A1425" s="9" t="n">
        <v>38624</v>
      </c>
      <c r="B1425" s="5" t="n">
        <v>51.23</v>
      </c>
      <c r="C1425" s="5" t="n">
        <v>52.59</v>
      </c>
      <c r="D1425" s="5" t="n">
        <v>50.81</v>
      </c>
      <c r="E1425" s="5" t="n">
        <v>52.34</v>
      </c>
      <c r="F1425" s="5" t="n">
        <v>22744500</v>
      </c>
      <c r="G1425" s="5" t="n">
        <v>52.12</v>
      </c>
      <c r="I1425" s="10" t="e">
        <f aca="false">IF(ROW(E1425) - 1 &gt;= $I$1,SUM(E1425:E1425(E1425,1 - $I$1, 0)) / $I$1,"")</f>
        <v>#VALUE!</v>
      </c>
      <c r="J1425" s="10" t="e">
        <f aca="false">IF(ROW(E1425) - 1 &gt;= $J$1,SUM(E1425:E1425(E1425,1 - $J$1, 0)) / $J$1,"")</f>
        <v>#VALUE!</v>
      </c>
      <c r="L1425" s="11" t="e">
        <f aca="true">IF(ROW(E1425) - 1 &gt;= $L$1,IF(OFFSET(I1425, -1, 0) = "", I1425, ((E1425 - L1424) * $K$4) + L1424), "")</f>
        <v>#VALUE!</v>
      </c>
      <c r="M1425" s="11" t="e">
        <f aca="true">IF(ROW(E1425) - 1 &gt;= $M$1,IF(OFFSET(J1425, -1, 0) = "", J1425, ((E1425 - M1424) * $K$6) + M1424), "")</f>
        <v>#VALUE!</v>
      </c>
      <c r="N1425" s="7" t="e">
        <f aca="false">IF(M1425&lt;&gt;"", L1425-M1425, "")</f>
        <v>#VALUE!</v>
      </c>
      <c r="P1425" s="4" t="e">
        <f aca="false">IF(ROW(E1425) - 1 &gt;= $P$1, IF(OFFSET(N1425, 1- $P$1, 0) &lt;&gt; "", SUM(N1425:N1425(N1425, 1 - $P$1, 0)) / $P$1, ""), "")</f>
        <v>#VALUE!</v>
      </c>
      <c r="Q1425" s="8" t="e">
        <f aca="true">IF(ROW(N1425) - 1 &gt;= $P$1,IF(OFFSET(P1425, -1, 0) = "", P1425, ((N1425 - Q1424) * $O$5) + Q1424), "")</f>
        <v>#VALUE!</v>
      </c>
      <c r="R1425" s="8" t="e">
        <f aca="false">IF(Q1425&lt;&gt;"", N1425 - Q1425, "")</f>
        <v>#VALUE!</v>
      </c>
    </row>
    <row collapsed="false" customFormat="false" customHeight="true" hidden="false" ht="14.4" outlineLevel="0" r="1426">
      <c r="A1426" s="9" t="n">
        <v>38625</v>
      </c>
      <c r="B1426" s="5" t="n">
        <v>52.33</v>
      </c>
      <c r="C1426" s="5" t="n">
        <v>53.65</v>
      </c>
      <c r="D1426" s="5" t="n">
        <v>51.88</v>
      </c>
      <c r="E1426" s="5" t="n">
        <v>53.61</v>
      </c>
      <c r="F1426" s="5" t="n">
        <v>18986900</v>
      </c>
      <c r="G1426" s="5" t="n">
        <v>53.38</v>
      </c>
      <c r="I1426" s="10" t="e">
        <f aca="false">IF(ROW(E1426) - 1 &gt;= $I$1,SUM(E1426:E1426(E1426,1 - $I$1, 0)) / $I$1,"")</f>
        <v>#VALUE!</v>
      </c>
      <c r="J1426" s="10" t="e">
        <f aca="false">IF(ROW(E1426) - 1 &gt;= $J$1,SUM(E1426:E1426(E1426,1 - $J$1, 0)) / $J$1,"")</f>
        <v>#VALUE!</v>
      </c>
      <c r="L1426" s="11" t="e">
        <f aca="true">IF(ROW(E1426) - 1 &gt;= $L$1,IF(OFFSET(I1426, -1, 0) = "", I1426, ((E1426 - L1425) * $K$4) + L1425), "")</f>
        <v>#VALUE!</v>
      </c>
      <c r="M1426" s="11" t="e">
        <f aca="true">IF(ROW(E1426) - 1 &gt;= $M$1,IF(OFFSET(J1426, -1, 0) = "", J1426, ((E1426 - M1425) * $K$6) + M1425), "")</f>
        <v>#VALUE!</v>
      </c>
      <c r="N1426" s="7" t="e">
        <f aca="false">IF(M1426&lt;&gt;"", L1426-M1426, "")</f>
        <v>#VALUE!</v>
      </c>
      <c r="P1426" s="4" t="e">
        <f aca="false">IF(ROW(E1426) - 1 &gt;= $P$1, IF(OFFSET(N1426, 1- $P$1, 0) &lt;&gt; "", SUM(N1426:N1426(N1426, 1 - $P$1, 0)) / $P$1, ""), "")</f>
        <v>#VALUE!</v>
      </c>
      <c r="Q1426" s="8" t="e">
        <f aca="true">IF(ROW(N1426) - 1 &gt;= $P$1,IF(OFFSET(P1426, -1, 0) = "", P1426, ((N1426 - Q1425) * $O$5) + Q1425), "")</f>
        <v>#VALUE!</v>
      </c>
      <c r="R1426" s="8" t="e">
        <f aca="false">IF(Q1426&lt;&gt;"", N1426 - Q1426, "")</f>
        <v>#VALUE!</v>
      </c>
    </row>
    <row collapsed="false" customFormat="false" customHeight="true" hidden="false" ht="14.4" outlineLevel="0" r="1427">
      <c r="A1427" s="9" t="n">
        <v>38628</v>
      </c>
      <c r="B1427" s="5" t="n">
        <v>54.16</v>
      </c>
      <c r="C1427" s="5" t="n">
        <v>54.54</v>
      </c>
      <c r="D1427" s="5" t="n">
        <v>53.68</v>
      </c>
      <c r="E1427" s="5" t="n">
        <v>54.44</v>
      </c>
      <c r="F1427" s="5" t="n">
        <v>18126900</v>
      </c>
      <c r="G1427" s="5" t="n">
        <v>54.21</v>
      </c>
      <c r="I1427" s="10" t="e">
        <f aca="false">IF(ROW(E1427) - 1 &gt;= $I$1,SUM(E1427:E1427(E1427,1 - $I$1, 0)) / $I$1,"")</f>
        <v>#VALUE!</v>
      </c>
      <c r="J1427" s="10" t="e">
        <f aca="false">IF(ROW(E1427) - 1 &gt;= $J$1,SUM(E1427:E1427(E1427,1 - $J$1, 0)) / $J$1,"")</f>
        <v>#VALUE!</v>
      </c>
      <c r="L1427" s="11" t="e">
        <f aca="true">IF(ROW(E1427) - 1 &gt;= $L$1,IF(OFFSET(I1427, -1, 0) = "", I1427, ((E1427 - L1426) * $K$4) + L1426), "")</f>
        <v>#VALUE!</v>
      </c>
      <c r="M1427" s="11" t="e">
        <f aca="true">IF(ROW(E1427) - 1 &gt;= $M$1,IF(OFFSET(J1427, -1, 0) = "", J1427, ((E1427 - M1426) * $K$6) + M1426), "")</f>
        <v>#VALUE!</v>
      </c>
      <c r="N1427" s="7" t="e">
        <f aca="false">IF(M1427&lt;&gt;"", L1427-M1427, "")</f>
        <v>#VALUE!</v>
      </c>
      <c r="P1427" s="4" t="e">
        <f aca="false">IF(ROW(E1427) - 1 &gt;= $P$1, IF(OFFSET(N1427, 1- $P$1, 0) &lt;&gt; "", SUM(N1427:N1427(N1427, 1 - $P$1, 0)) / $P$1, ""), "")</f>
        <v>#VALUE!</v>
      </c>
      <c r="Q1427" s="8" t="e">
        <f aca="true">IF(ROW(N1427) - 1 &gt;= $P$1,IF(OFFSET(P1427, -1, 0) = "", P1427, ((N1427 - Q1426) * $O$5) + Q1426), "")</f>
        <v>#VALUE!</v>
      </c>
      <c r="R1427" s="8" t="e">
        <f aca="false">IF(Q1427&lt;&gt;"", N1427 - Q1427, "")</f>
        <v>#VALUE!</v>
      </c>
    </row>
    <row collapsed="false" customFormat="false" customHeight="true" hidden="false" ht="14.4" outlineLevel="0" r="1428">
      <c r="A1428" s="9" t="n">
        <v>38629</v>
      </c>
      <c r="B1428" s="5" t="n">
        <v>54.95</v>
      </c>
      <c r="C1428" s="5" t="n">
        <v>55.35</v>
      </c>
      <c r="D1428" s="5" t="n">
        <v>53.64</v>
      </c>
      <c r="E1428" s="5" t="n">
        <v>53.75</v>
      </c>
      <c r="F1428" s="5" t="n">
        <v>19266400</v>
      </c>
      <c r="G1428" s="5" t="n">
        <v>53.52</v>
      </c>
      <c r="I1428" s="10" t="e">
        <f aca="false">IF(ROW(E1428) - 1 &gt;= $I$1,SUM(E1428:E1428(E1428,1 - $I$1, 0)) / $I$1,"")</f>
        <v>#VALUE!</v>
      </c>
      <c r="J1428" s="10" t="e">
        <f aca="false">IF(ROW(E1428) - 1 &gt;= $J$1,SUM(E1428:E1428(E1428,1 - $J$1, 0)) / $J$1,"")</f>
        <v>#VALUE!</v>
      </c>
      <c r="L1428" s="11" t="e">
        <f aca="true">IF(ROW(E1428) - 1 &gt;= $L$1,IF(OFFSET(I1428, -1, 0) = "", I1428, ((E1428 - L1427) * $K$4) + L1427), "")</f>
        <v>#VALUE!</v>
      </c>
      <c r="M1428" s="11" t="e">
        <f aca="true">IF(ROW(E1428) - 1 &gt;= $M$1,IF(OFFSET(J1428, -1, 0) = "", J1428, ((E1428 - M1427) * $K$6) + M1427), "")</f>
        <v>#VALUE!</v>
      </c>
      <c r="N1428" s="7" t="e">
        <f aca="false">IF(M1428&lt;&gt;"", L1428-M1428, "")</f>
        <v>#VALUE!</v>
      </c>
      <c r="P1428" s="4" t="e">
        <f aca="false">IF(ROW(E1428) - 1 &gt;= $P$1, IF(OFFSET(N1428, 1- $P$1, 0) &lt;&gt; "", SUM(N1428:N1428(N1428, 1 - $P$1, 0)) / $P$1, ""), "")</f>
        <v>#VALUE!</v>
      </c>
      <c r="Q1428" s="8" t="e">
        <f aca="true">IF(ROW(N1428) - 1 &gt;= $P$1,IF(OFFSET(P1428, -1, 0) = "", P1428, ((N1428 - Q1427) * $O$5) + Q1427), "")</f>
        <v>#VALUE!</v>
      </c>
      <c r="R1428" s="8" t="e">
        <f aca="false">IF(Q1428&lt;&gt;"", N1428 - Q1428, "")</f>
        <v>#VALUE!</v>
      </c>
    </row>
    <row collapsed="false" customFormat="false" customHeight="true" hidden="false" ht="14.4" outlineLevel="0" r="1429">
      <c r="A1429" s="9" t="n">
        <v>38630</v>
      </c>
      <c r="B1429" s="5" t="n">
        <v>54.33</v>
      </c>
      <c r="C1429" s="5" t="n">
        <v>54.36</v>
      </c>
      <c r="D1429" s="5" t="n">
        <v>52.75</v>
      </c>
      <c r="E1429" s="5" t="n">
        <v>52.78</v>
      </c>
      <c r="F1429" s="5" t="n">
        <v>21813200</v>
      </c>
      <c r="G1429" s="5" t="n">
        <v>52.55</v>
      </c>
      <c r="I1429" s="10" t="e">
        <f aca="false">IF(ROW(E1429) - 1 &gt;= $I$1,SUM(E1429:E1429(E1429,1 - $I$1, 0)) / $I$1,"")</f>
        <v>#VALUE!</v>
      </c>
      <c r="J1429" s="10" t="e">
        <f aca="false">IF(ROW(E1429) - 1 &gt;= $J$1,SUM(E1429:E1429(E1429,1 - $J$1, 0)) / $J$1,"")</f>
        <v>#VALUE!</v>
      </c>
      <c r="L1429" s="11" t="e">
        <f aca="true">IF(ROW(E1429) - 1 &gt;= $L$1,IF(OFFSET(I1429, -1, 0) = "", I1429, ((E1429 - L1428) * $K$4) + L1428), "")</f>
        <v>#VALUE!</v>
      </c>
      <c r="M1429" s="11" t="e">
        <f aca="true">IF(ROW(E1429) - 1 &gt;= $M$1,IF(OFFSET(J1429, -1, 0) = "", J1429, ((E1429 - M1428) * $K$6) + M1428), "")</f>
        <v>#VALUE!</v>
      </c>
      <c r="N1429" s="7" t="e">
        <f aca="false">IF(M1429&lt;&gt;"", L1429-M1429, "")</f>
        <v>#VALUE!</v>
      </c>
      <c r="P1429" s="4" t="e">
        <f aca="false">IF(ROW(E1429) - 1 &gt;= $P$1, IF(OFFSET(N1429, 1- $P$1, 0) &lt;&gt; "", SUM(N1429:N1429(N1429, 1 - $P$1, 0)) / $P$1, ""), "")</f>
        <v>#VALUE!</v>
      </c>
      <c r="Q1429" s="8" t="e">
        <f aca="true">IF(ROW(N1429) - 1 &gt;= $P$1,IF(OFFSET(P1429, -1, 0) = "", P1429, ((N1429 - Q1428) * $O$5) + Q1428), "")</f>
        <v>#VALUE!</v>
      </c>
      <c r="R1429" s="8" t="e">
        <f aca="false">IF(Q1429&lt;&gt;"", N1429 - Q1429, "")</f>
        <v>#VALUE!</v>
      </c>
    </row>
    <row collapsed="false" customFormat="false" customHeight="true" hidden="false" ht="14.4" outlineLevel="0" r="1430">
      <c r="A1430" s="9" t="n">
        <v>38631</v>
      </c>
      <c r="B1430" s="5" t="n">
        <v>53.2</v>
      </c>
      <c r="C1430" s="5" t="n">
        <v>53.49</v>
      </c>
      <c r="D1430" s="5" t="n">
        <v>50.87</v>
      </c>
      <c r="E1430" s="5" t="n">
        <v>51.7</v>
      </c>
      <c r="F1430" s="5" t="n">
        <v>27054900</v>
      </c>
      <c r="G1430" s="5" t="n">
        <v>51.48</v>
      </c>
      <c r="I1430" s="10" t="e">
        <f aca="false">IF(ROW(E1430) - 1 &gt;= $I$1,SUM(E1430:E1430(E1430,1 - $I$1, 0)) / $I$1,"")</f>
        <v>#VALUE!</v>
      </c>
      <c r="J1430" s="10" t="e">
        <f aca="false">IF(ROW(E1430) - 1 &gt;= $J$1,SUM(E1430:E1430(E1430,1 - $J$1, 0)) / $J$1,"")</f>
        <v>#VALUE!</v>
      </c>
      <c r="L1430" s="11" t="e">
        <f aca="true">IF(ROW(E1430) - 1 &gt;= $L$1,IF(OFFSET(I1430, -1, 0) = "", I1430, ((E1430 - L1429) * $K$4) + L1429), "")</f>
        <v>#VALUE!</v>
      </c>
      <c r="M1430" s="11" t="e">
        <f aca="true">IF(ROW(E1430) - 1 &gt;= $M$1,IF(OFFSET(J1430, -1, 0) = "", J1430, ((E1430 - M1429) * $K$6) + M1429), "")</f>
        <v>#VALUE!</v>
      </c>
      <c r="N1430" s="7" t="e">
        <f aca="false">IF(M1430&lt;&gt;"", L1430-M1430, "")</f>
        <v>#VALUE!</v>
      </c>
      <c r="P1430" s="4" t="e">
        <f aca="false">IF(ROW(E1430) - 1 &gt;= $P$1, IF(OFFSET(N1430, 1- $P$1, 0) &lt;&gt; "", SUM(N1430:N1430(N1430, 1 - $P$1, 0)) / $P$1, ""), "")</f>
        <v>#VALUE!</v>
      </c>
      <c r="Q1430" s="8" t="e">
        <f aca="true">IF(ROW(N1430) - 1 &gt;= $P$1,IF(OFFSET(P1430, -1, 0) = "", P1430, ((N1430 - Q1429) * $O$5) + Q1429), "")</f>
        <v>#VALUE!</v>
      </c>
      <c r="R1430" s="8" t="e">
        <f aca="false">IF(Q1430&lt;&gt;"", N1430 - Q1430, "")</f>
        <v>#VALUE!</v>
      </c>
    </row>
    <row collapsed="false" customFormat="false" customHeight="true" hidden="false" ht="14.4" outlineLevel="0" r="1431">
      <c r="A1431" s="9" t="n">
        <v>38632</v>
      </c>
      <c r="B1431" s="5" t="n">
        <v>51.72</v>
      </c>
      <c r="C1431" s="5" t="n">
        <v>51.93</v>
      </c>
      <c r="D1431" s="5" t="n">
        <v>50.55</v>
      </c>
      <c r="E1431" s="5" t="n">
        <v>51.3</v>
      </c>
      <c r="F1431" s="5" t="n">
        <v>24210100</v>
      </c>
      <c r="G1431" s="5" t="n">
        <v>51.08</v>
      </c>
      <c r="I1431" s="10" t="e">
        <f aca="false">IF(ROW(E1431) - 1 &gt;= $I$1,SUM(E1431:E1431(E1431,1 - $I$1, 0)) / $I$1,"")</f>
        <v>#VALUE!</v>
      </c>
      <c r="J1431" s="10" t="e">
        <f aca="false">IF(ROW(E1431) - 1 &gt;= $J$1,SUM(E1431:E1431(E1431,1 - $J$1, 0)) / $J$1,"")</f>
        <v>#VALUE!</v>
      </c>
      <c r="L1431" s="11" t="e">
        <f aca="true">IF(ROW(E1431) - 1 &gt;= $L$1,IF(OFFSET(I1431, -1, 0) = "", I1431, ((E1431 - L1430) * $K$4) + L1430), "")</f>
        <v>#VALUE!</v>
      </c>
      <c r="M1431" s="11" t="e">
        <f aca="true">IF(ROW(E1431) - 1 &gt;= $M$1,IF(OFFSET(J1431, -1, 0) = "", J1431, ((E1431 - M1430) * $K$6) + M1430), "")</f>
        <v>#VALUE!</v>
      </c>
      <c r="N1431" s="7" t="e">
        <f aca="false">IF(M1431&lt;&gt;"", L1431-M1431, "")</f>
        <v>#VALUE!</v>
      </c>
      <c r="P1431" s="4" t="e">
        <f aca="false">IF(ROW(E1431) - 1 &gt;= $P$1, IF(OFFSET(N1431, 1- $P$1, 0) &lt;&gt; "", SUM(N1431:N1431(N1431, 1 - $P$1, 0)) / $P$1, ""), "")</f>
        <v>#VALUE!</v>
      </c>
      <c r="Q1431" s="8" t="e">
        <f aca="true">IF(ROW(N1431) - 1 &gt;= $P$1,IF(OFFSET(P1431, -1, 0) = "", P1431, ((N1431 - Q1430) * $O$5) + Q1430), "")</f>
        <v>#VALUE!</v>
      </c>
      <c r="R1431" s="8" t="e">
        <f aca="false">IF(Q1431&lt;&gt;"", N1431 - Q1431, "")</f>
        <v>#VALUE!</v>
      </c>
    </row>
    <row collapsed="false" customFormat="false" customHeight="true" hidden="false" ht="14.4" outlineLevel="0" r="1432">
      <c r="A1432" s="9" t="n">
        <v>38635</v>
      </c>
      <c r="B1432" s="5" t="n">
        <v>51.76</v>
      </c>
      <c r="C1432" s="5" t="n">
        <v>51.91</v>
      </c>
      <c r="D1432" s="5" t="n">
        <v>50.28</v>
      </c>
      <c r="E1432" s="5" t="n">
        <v>50.37</v>
      </c>
      <c r="F1432" s="5" t="n">
        <v>18125200</v>
      </c>
      <c r="G1432" s="5" t="n">
        <v>50.15</v>
      </c>
      <c r="I1432" s="10" t="e">
        <f aca="false">IF(ROW(E1432) - 1 &gt;= $I$1,SUM(E1432:E1432(E1432,1 - $I$1, 0)) / $I$1,"")</f>
        <v>#VALUE!</v>
      </c>
      <c r="J1432" s="10" t="e">
        <f aca="false">IF(ROW(E1432) - 1 &gt;= $J$1,SUM(E1432:E1432(E1432,1 - $J$1, 0)) / $J$1,"")</f>
        <v>#VALUE!</v>
      </c>
      <c r="L1432" s="11" t="e">
        <f aca="true">IF(ROW(E1432) - 1 &gt;= $L$1,IF(OFFSET(I1432, -1, 0) = "", I1432, ((E1432 - L1431) * $K$4) + L1431), "")</f>
        <v>#VALUE!</v>
      </c>
      <c r="M1432" s="11" t="e">
        <f aca="true">IF(ROW(E1432) - 1 &gt;= $M$1,IF(OFFSET(J1432, -1, 0) = "", J1432, ((E1432 - M1431) * $K$6) + M1431), "")</f>
        <v>#VALUE!</v>
      </c>
      <c r="N1432" s="7" t="e">
        <f aca="false">IF(M1432&lt;&gt;"", L1432-M1432, "")</f>
        <v>#VALUE!</v>
      </c>
      <c r="P1432" s="4" t="e">
        <f aca="false">IF(ROW(E1432) - 1 &gt;= $P$1, IF(OFFSET(N1432, 1- $P$1, 0) &lt;&gt; "", SUM(N1432:N1432(N1432, 1 - $P$1, 0)) / $P$1, ""), "")</f>
        <v>#VALUE!</v>
      </c>
      <c r="Q1432" s="8" t="e">
        <f aca="true">IF(ROW(N1432) - 1 &gt;= $P$1,IF(OFFSET(P1432, -1, 0) = "", P1432, ((N1432 - Q1431) * $O$5) + Q1431), "")</f>
        <v>#VALUE!</v>
      </c>
      <c r="R1432" s="8" t="e">
        <f aca="false">IF(Q1432&lt;&gt;"", N1432 - Q1432, "")</f>
        <v>#VALUE!</v>
      </c>
    </row>
    <row collapsed="false" customFormat="false" customHeight="true" hidden="false" ht="14.4" outlineLevel="0" r="1433">
      <c r="A1433" s="9" t="n">
        <v>38636</v>
      </c>
      <c r="B1433" s="5" t="n">
        <v>51.23</v>
      </c>
      <c r="C1433" s="5" t="n">
        <v>51.87</v>
      </c>
      <c r="D1433" s="5" t="n">
        <v>50.4</v>
      </c>
      <c r="E1433" s="5" t="n">
        <v>51.59</v>
      </c>
      <c r="F1433" s="5" t="n">
        <v>43781600</v>
      </c>
      <c r="G1433" s="5" t="n">
        <v>51.37</v>
      </c>
      <c r="I1433" s="10" t="e">
        <f aca="false">IF(ROW(E1433) - 1 &gt;= $I$1,SUM(E1433:E1433(E1433,1 - $I$1, 0)) / $I$1,"")</f>
        <v>#VALUE!</v>
      </c>
      <c r="J1433" s="10" t="e">
        <f aca="false">IF(ROW(E1433) - 1 &gt;= $J$1,SUM(E1433:E1433(E1433,1 - $J$1, 0)) / $J$1,"")</f>
        <v>#VALUE!</v>
      </c>
      <c r="L1433" s="11" t="e">
        <f aca="true">IF(ROW(E1433) - 1 &gt;= $L$1,IF(OFFSET(I1433, -1, 0) = "", I1433, ((E1433 - L1432) * $K$4) + L1432), "")</f>
        <v>#VALUE!</v>
      </c>
      <c r="M1433" s="11" t="e">
        <f aca="true">IF(ROW(E1433) - 1 &gt;= $M$1,IF(OFFSET(J1433, -1, 0) = "", J1433, ((E1433 - M1432) * $K$6) + M1432), "")</f>
        <v>#VALUE!</v>
      </c>
      <c r="N1433" s="7" t="e">
        <f aca="false">IF(M1433&lt;&gt;"", L1433-M1433, "")</f>
        <v>#VALUE!</v>
      </c>
      <c r="P1433" s="4" t="e">
        <f aca="false">IF(ROW(E1433) - 1 &gt;= $P$1, IF(OFFSET(N1433, 1- $P$1, 0) &lt;&gt; "", SUM(N1433:N1433(N1433, 1 - $P$1, 0)) / $P$1, ""), "")</f>
        <v>#VALUE!</v>
      </c>
      <c r="Q1433" s="8" t="e">
        <f aca="true">IF(ROW(N1433) - 1 &gt;= $P$1,IF(OFFSET(P1433, -1, 0) = "", P1433, ((N1433 - Q1432) * $O$5) + Q1432), "")</f>
        <v>#VALUE!</v>
      </c>
      <c r="R1433" s="8" t="e">
        <f aca="false">IF(Q1433&lt;&gt;"", N1433 - Q1433, "")</f>
        <v>#VALUE!</v>
      </c>
    </row>
    <row collapsed="false" customFormat="false" customHeight="true" hidden="false" ht="14.4" outlineLevel="0" r="1434">
      <c r="A1434" s="9" t="n">
        <v>38637</v>
      </c>
      <c r="B1434" s="5" t="n">
        <v>48.65</v>
      </c>
      <c r="C1434" s="5" t="n">
        <v>50.3</v>
      </c>
      <c r="D1434" s="5" t="n">
        <v>47.87</v>
      </c>
      <c r="E1434" s="5" t="n">
        <v>49.25</v>
      </c>
      <c r="F1434" s="5" t="n">
        <v>96338800</v>
      </c>
      <c r="G1434" s="5" t="n">
        <v>49.04</v>
      </c>
      <c r="I1434" s="10" t="e">
        <f aca="false">IF(ROW(E1434) - 1 &gt;= $I$1,SUM(E1434:E1434(E1434,1 - $I$1, 0)) / $I$1,"")</f>
        <v>#VALUE!</v>
      </c>
      <c r="J1434" s="10" t="e">
        <f aca="false">IF(ROW(E1434) - 1 &gt;= $J$1,SUM(E1434:E1434(E1434,1 - $J$1, 0)) / $J$1,"")</f>
        <v>#VALUE!</v>
      </c>
      <c r="L1434" s="11" t="e">
        <f aca="true">IF(ROW(E1434) - 1 &gt;= $L$1,IF(OFFSET(I1434, -1, 0) = "", I1434, ((E1434 - L1433) * $K$4) + L1433), "")</f>
        <v>#VALUE!</v>
      </c>
      <c r="M1434" s="11" t="e">
        <f aca="true">IF(ROW(E1434) - 1 &gt;= $M$1,IF(OFFSET(J1434, -1, 0) = "", J1434, ((E1434 - M1433) * $K$6) + M1433), "")</f>
        <v>#VALUE!</v>
      </c>
      <c r="N1434" s="7" t="e">
        <f aca="false">IF(M1434&lt;&gt;"", L1434-M1434, "")</f>
        <v>#VALUE!</v>
      </c>
      <c r="P1434" s="4" t="e">
        <f aca="false">IF(ROW(E1434) - 1 &gt;= $P$1, IF(OFFSET(N1434, 1- $P$1, 0) &lt;&gt; "", SUM(N1434:N1434(N1434, 1 - $P$1, 0)) / $P$1, ""), "")</f>
        <v>#VALUE!</v>
      </c>
      <c r="Q1434" s="8" t="e">
        <f aca="true">IF(ROW(N1434) - 1 &gt;= $P$1,IF(OFFSET(P1434, -1, 0) = "", P1434, ((N1434 - Q1433) * $O$5) + Q1433), "")</f>
        <v>#VALUE!</v>
      </c>
      <c r="R1434" s="8" t="e">
        <f aca="false">IF(Q1434&lt;&gt;"", N1434 - Q1434, "")</f>
        <v>#VALUE!</v>
      </c>
    </row>
    <row collapsed="false" customFormat="false" customHeight="true" hidden="false" ht="14.4" outlineLevel="0" r="1435">
      <c r="A1435" s="9" t="n">
        <v>38638</v>
      </c>
      <c r="B1435" s="5" t="n">
        <v>49.44</v>
      </c>
      <c r="C1435" s="5" t="n">
        <v>53.95</v>
      </c>
      <c r="D1435" s="5" t="n">
        <v>49.27</v>
      </c>
      <c r="E1435" s="5" t="n">
        <v>53.74</v>
      </c>
      <c r="F1435" s="5" t="n">
        <v>66627700</v>
      </c>
      <c r="G1435" s="5" t="n">
        <v>53.51</v>
      </c>
      <c r="I1435" s="10" t="e">
        <f aca="false">IF(ROW(E1435) - 1 &gt;= $I$1,SUM(E1435:E1435(E1435,1 - $I$1, 0)) / $I$1,"")</f>
        <v>#VALUE!</v>
      </c>
      <c r="J1435" s="10" t="e">
        <f aca="false">IF(ROW(E1435) - 1 &gt;= $J$1,SUM(E1435:E1435(E1435,1 - $J$1, 0)) / $J$1,"")</f>
        <v>#VALUE!</v>
      </c>
      <c r="L1435" s="11" t="e">
        <f aca="true">IF(ROW(E1435) - 1 &gt;= $L$1,IF(OFFSET(I1435, -1, 0) = "", I1435, ((E1435 - L1434) * $K$4) + L1434), "")</f>
        <v>#VALUE!</v>
      </c>
      <c r="M1435" s="11" t="e">
        <f aca="true">IF(ROW(E1435) - 1 &gt;= $M$1,IF(OFFSET(J1435, -1, 0) = "", J1435, ((E1435 - M1434) * $K$6) + M1434), "")</f>
        <v>#VALUE!</v>
      </c>
      <c r="N1435" s="7" t="e">
        <f aca="false">IF(M1435&lt;&gt;"", L1435-M1435, "")</f>
        <v>#VALUE!</v>
      </c>
      <c r="P1435" s="4" t="e">
        <f aca="false">IF(ROW(E1435) - 1 &gt;= $P$1, IF(OFFSET(N1435, 1- $P$1, 0) &lt;&gt; "", SUM(N1435:N1435(N1435, 1 - $P$1, 0)) / $P$1, ""), "")</f>
        <v>#VALUE!</v>
      </c>
      <c r="Q1435" s="8" t="e">
        <f aca="true">IF(ROW(N1435) - 1 &gt;= $P$1,IF(OFFSET(P1435, -1, 0) = "", P1435, ((N1435 - Q1434) * $O$5) + Q1434), "")</f>
        <v>#VALUE!</v>
      </c>
      <c r="R1435" s="8" t="e">
        <f aca="false">IF(Q1435&lt;&gt;"", N1435 - Q1435, "")</f>
        <v>#VALUE!</v>
      </c>
    </row>
    <row collapsed="false" customFormat="false" customHeight="true" hidden="false" ht="14.4" outlineLevel="0" r="1436">
      <c r="A1436" s="9" t="n">
        <v>38639</v>
      </c>
      <c r="B1436" s="5" t="n">
        <v>54.03</v>
      </c>
      <c r="C1436" s="5" t="n">
        <v>54.35</v>
      </c>
      <c r="D1436" s="5" t="n">
        <v>52.79</v>
      </c>
      <c r="E1436" s="5" t="n">
        <v>54</v>
      </c>
      <c r="F1436" s="5" t="n">
        <v>36984000</v>
      </c>
      <c r="G1436" s="5" t="n">
        <v>53.77</v>
      </c>
      <c r="I1436" s="10" t="e">
        <f aca="false">IF(ROW(E1436) - 1 &gt;= $I$1,SUM(E1436:E1436(E1436,1 - $I$1, 0)) / $I$1,"")</f>
        <v>#VALUE!</v>
      </c>
      <c r="J1436" s="10" t="e">
        <f aca="false">IF(ROW(E1436) - 1 &gt;= $J$1,SUM(E1436:E1436(E1436,1 - $J$1, 0)) / $J$1,"")</f>
        <v>#VALUE!</v>
      </c>
      <c r="L1436" s="11" t="e">
        <f aca="true">IF(ROW(E1436) - 1 &gt;= $L$1,IF(OFFSET(I1436, -1, 0) = "", I1436, ((E1436 - L1435) * $K$4) + L1435), "")</f>
        <v>#VALUE!</v>
      </c>
      <c r="M1436" s="11" t="e">
        <f aca="true">IF(ROW(E1436) - 1 &gt;= $M$1,IF(OFFSET(J1436, -1, 0) = "", J1436, ((E1436 - M1435) * $K$6) + M1435), "")</f>
        <v>#VALUE!</v>
      </c>
      <c r="N1436" s="7" t="e">
        <f aca="false">IF(M1436&lt;&gt;"", L1436-M1436, "")</f>
        <v>#VALUE!</v>
      </c>
      <c r="P1436" s="4" t="e">
        <f aca="false">IF(ROW(E1436) - 1 &gt;= $P$1, IF(OFFSET(N1436, 1- $P$1, 0) &lt;&gt; "", SUM(N1436:N1436(N1436, 1 - $P$1, 0)) / $P$1, ""), "")</f>
        <v>#VALUE!</v>
      </c>
      <c r="Q1436" s="8" t="e">
        <f aca="true">IF(ROW(N1436) - 1 &gt;= $P$1,IF(OFFSET(P1436, -1, 0) = "", P1436, ((N1436 - Q1435) * $O$5) + Q1435), "")</f>
        <v>#VALUE!</v>
      </c>
      <c r="R1436" s="8" t="e">
        <f aca="false">IF(Q1436&lt;&gt;"", N1436 - Q1436, "")</f>
        <v>#VALUE!</v>
      </c>
    </row>
    <row collapsed="false" customFormat="false" customHeight="true" hidden="false" ht="14.4" outlineLevel="0" r="1437">
      <c r="A1437" s="9" t="n">
        <v>38642</v>
      </c>
      <c r="B1437" s="5" t="n">
        <v>53.98</v>
      </c>
      <c r="C1437" s="5" t="n">
        <v>54.23</v>
      </c>
      <c r="D1437" s="5" t="n">
        <v>52.68</v>
      </c>
      <c r="E1437" s="5" t="n">
        <v>53.44</v>
      </c>
      <c r="F1437" s="5" t="n">
        <v>22029800</v>
      </c>
      <c r="G1437" s="5" t="n">
        <v>53.21</v>
      </c>
      <c r="I1437" s="10" t="e">
        <f aca="false">IF(ROW(E1437) - 1 &gt;= $I$1,SUM(E1437:E1437(E1437,1 - $I$1, 0)) / $I$1,"")</f>
        <v>#VALUE!</v>
      </c>
      <c r="J1437" s="10" t="e">
        <f aca="false">IF(ROW(E1437) - 1 &gt;= $J$1,SUM(E1437:E1437(E1437,1 - $J$1, 0)) / $J$1,"")</f>
        <v>#VALUE!</v>
      </c>
      <c r="L1437" s="11" t="e">
        <f aca="true">IF(ROW(E1437) - 1 &gt;= $L$1,IF(OFFSET(I1437, -1, 0) = "", I1437, ((E1437 - L1436) * $K$4) + L1436), "")</f>
        <v>#VALUE!</v>
      </c>
      <c r="M1437" s="11" t="e">
        <f aca="true">IF(ROW(E1437) - 1 &gt;= $M$1,IF(OFFSET(J1437, -1, 0) = "", J1437, ((E1437 - M1436) * $K$6) + M1436), "")</f>
        <v>#VALUE!</v>
      </c>
      <c r="N1437" s="7" t="e">
        <f aca="false">IF(M1437&lt;&gt;"", L1437-M1437, "")</f>
        <v>#VALUE!</v>
      </c>
      <c r="P1437" s="4" t="e">
        <f aca="false">IF(ROW(E1437) - 1 &gt;= $P$1, IF(OFFSET(N1437, 1- $P$1, 0) &lt;&gt; "", SUM(N1437:N1437(N1437, 1 - $P$1, 0)) / $P$1, ""), "")</f>
        <v>#VALUE!</v>
      </c>
      <c r="Q1437" s="8" t="e">
        <f aca="true">IF(ROW(N1437) - 1 &gt;= $P$1,IF(OFFSET(P1437, -1, 0) = "", P1437, ((N1437 - Q1436) * $O$5) + Q1436), "")</f>
        <v>#VALUE!</v>
      </c>
      <c r="R1437" s="8" t="e">
        <f aca="false">IF(Q1437&lt;&gt;"", N1437 - Q1437, "")</f>
        <v>#VALUE!</v>
      </c>
    </row>
    <row collapsed="false" customFormat="false" customHeight="true" hidden="false" ht="14.4" outlineLevel="0" r="1438">
      <c r="A1438" s="9" t="n">
        <v>38643</v>
      </c>
      <c r="B1438" s="5" t="n">
        <v>53.25</v>
      </c>
      <c r="C1438" s="5" t="n">
        <v>53.95</v>
      </c>
      <c r="D1438" s="5" t="n">
        <v>52.2</v>
      </c>
      <c r="E1438" s="5" t="n">
        <v>52.21</v>
      </c>
      <c r="F1438" s="5" t="n">
        <v>21771000</v>
      </c>
      <c r="G1438" s="5" t="n">
        <v>51.99</v>
      </c>
      <c r="I1438" s="10" t="e">
        <f aca="false">IF(ROW(E1438) - 1 &gt;= $I$1,SUM(E1438:E1438(E1438,1 - $I$1, 0)) / $I$1,"")</f>
        <v>#VALUE!</v>
      </c>
      <c r="J1438" s="10" t="e">
        <f aca="false">IF(ROW(E1438) - 1 &gt;= $J$1,SUM(E1438:E1438(E1438,1 - $J$1, 0)) / $J$1,"")</f>
        <v>#VALUE!</v>
      </c>
      <c r="L1438" s="11" t="e">
        <f aca="true">IF(ROW(E1438) - 1 &gt;= $L$1,IF(OFFSET(I1438, -1, 0) = "", I1438, ((E1438 - L1437) * $K$4) + L1437), "")</f>
        <v>#VALUE!</v>
      </c>
      <c r="M1438" s="11" t="e">
        <f aca="true">IF(ROW(E1438) - 1 &gt;= $M$1,IF(OFFSET(J1438, -1, 0) = "", J1438, ((E1438 - M1437) * $K$6) + M1437), "")</f>
        <v>#VALUE!</v>
      </c>
      <c r="N1438" s="7" t="e">
        <f aca="false">IF(M1438&lt;&gt;"", L1438-M1438, "")</f>
        <v>#VALUE!</v>
      </c>
      <c r="P1438" s="4" t="e">
        <f aca="false">IF(ROW(E1438) - 1 &gt;= $P$1, IF(OFFSET(N1438, 1- $P$1, 0) &lt;&gt; "", SUM(N1438:N1438(N1438, 1 - $P$1, 0)) / $P$1, ""), "")</f>
        <v>#VALUE!</v>
      </c>
      <c r="Q1438" s="8" t="e">
        <f aca="true">IF(ROW(N1438) - 1 &gt;= $P$1,IF(OFFSET(P1438, -1, 0) = "", P1438, ((N1438 - Q1437) * $O$5) + Q1437), "")</f>
        <v>#VALUE!</v>
      </c>
      <c r="R1438" s="8" t="e">
        <f aca="false">IF(Q1438&lt;&gt;"", N1438 - Q1438, "")</f>
        <v>#VALUE!</v>
      </c>
    </row>
    <row collapsed="false" customFormat="false" customHeight="true" hidden="false" ht="14.4" outlineLevel="0" r="1439">
      <c r="A1439" s="9" t="n">
        <v>38644</v>
      </c>
      <c r="B1439" s="5" t="n">
        <v>52.07</v>
      </c>
      <c r="C1439" s="5" t="n">
        <v>54.96</v>
      </c>
      <c r="D1439" s="5" t="n">
        <v>51.21</v>
      </c>
      <c r="E1439" s="5" t="n">
        <v>54.94</v>
      </c>
      <c r="F1439" s="5" t="n">
        <v>36024400</v>
      </c>
      <c r="G1439" s="5" t="n">
        <v>54.71</v>
      </c>
      <c r="I1439" s="10" t="e">
        <f aca="false">IF(ROW(E1439) - 1 &gt;= $I$1,SUM(E1439:E1439(E1439,1 - $I$1, 0)) / $I$1,"")</f>
        <v>#VALUE!</v>
      </c>
      <c r="J1439" s="10" t="e">
        <f aca="false">IF(ROW(E1439) - 1 &gt;= $J$1,SUM(E1439:E1439(E1439,1 - $J$1, 0)) / $J$1,"")</f>
        <v>#VALUE!</v>
      </c>
      <c r="L1439" s="11" t="e">
        <f aca="true">IF(ROW(E1439) - 1 &gt;= $L$1,IF(OFFSET(I1439, -1, 0) = "", I1439, ((E1439 - L1438) * $K$4) + L1438), "")</f>
        <v>#VALUE!</v>
      </c>
      <c r="M1439" s="11" t="e">
        <f aca="true">IF(ROW(E1439) - 1 &gt;= $M$1,IF(OFFSET(J1439, -1, 0) = "", J1439, ((E1439 - M1438) * $K$6) + M1438), "")</f>
        <v>#VALUE!</v>
      </c>
      <c r="N1439" s="7" t="e">
        <f aca="false">IF(M1439&lt;&gt;"", L1439-M1439, "")</f>
        <v>#VALUE!</v>
      </c>
      <c r="P1439" s="4" t="e">
        <f aca="false">IF(ROW(E1439) - 1 &gt;= $P$1, IF(OFFSET(N1439, 1- $P$1, 0) &lt;&gt; "", SUM(N1439:N1439(N1439, 1 - $P$1, 0)) / $P$1, ""), "")</f>
        <v>#VALUE!</v>
      </c>
      <c r="Q1439" s="8" t="e">
        <f aca="true">IF(ROW(N1439) - 1 &gt;= $P$1,IF(OFFSET(P1439, -1, 0) = "", P1439, ((N1439 - Q1438) * $O$5) + Q1438), "")</f>
        <v>#VALUE!</v>
      </c>
      <c r="R1439" s="8" t="e">
        <f aca="false">IF(Q1439&lt;&gt;"", N1439 - Q1439, "")</f>
        <v>#VALUE!</v>
      </c>
    </row>
    <row collapsed="false" customFormat="false" customHeight="true" hidden="false" ht="14.4" outlineLevel="0" r="1440">
      <c r="A1440" s="9" t="n">
        <v>38645</v>
      </c>
      <c r="B1440" s="5" t="n">
        <v>54.47</v>
      </c>
      <c r="C1440" s="5" t="n">
        <v>56.5</v>
      </c>
      <c r="D1440" s="5" t="n">
        <v>54.35</v>
      </c>
      <c r="E1440" s="5" t="n">
        <v>56.14</v>
      </c>
      <c r="F1440" s="5" t="n">
        <v>48491500</v>
      </c>
      <c r="G1440" s="5" t="n">
        <v>55.9</v>
      </c>
      <c r="I1440" s="10" t="e">
        <f aca="false">IF(ROW(E1440) - 1 &gt;= $I$1,SUM(E1440:E1440(E1440,1 - $I$1, 0)) / $I$1,"")</f>
        <v>#VALUE!</v>
      </c>
      <c r="J1440" s="10" t="e">
        <f aca="false">IF(ROW(E1440) - 1 &gt;= $J$1,SUM(E1440:E1440(E1440,1 - $J$1, 0)) / $J$1,"")</f>
        <v>#VALUE!</v>
      </c>
      <c r="L1440" s="11" t="e">
        <f aca="true">IF(ROW(E1440) - 1 &gt;= $L$1,IF(OFFSET(I1440, -1, 0) = "", I1440, ((E1440 - L1439) * $K$4) + L1439), "")</f>
        <v>#VALUE!</v>
      </c>
      <c r="M1440" s="11" t="e">
        <f aca="true">IF(ROW(E1440) - 1 &gt;= $M$1,IF(OFFSET(J1440, -1, 0) = "", J1440, ((E1440 - M1439) * $K$6) + M1439), "")</f>
        <v>#VALUE!</v>
      </c>
      <c r="N1440" s="7" t="e">
        <f aca="false">IF(M1440&lt;&gt;"", L1440-M1440, "")</f>
        <v>#VALUE!</v>
      </c>
      <c r="P1440" s="4" t="e">
        <f aca="false">IF(ROW(E1440) - 1 &gt;= $P$1, IF(OFFSET(N1440, 1- $P$1, 0) &lt;&gt; "", SUM(N1440:N1440(N1440, 1 - $P$1, 0)) / $P$1, ""), "")</f>
        <v>#VALUE!</v>
      </c>
      <c r="Q1440" s="8" t="e">
        <f aca="true">IF(ROW(N1440) - 1 &gt;= $P$1,IF(OFFSET(P1440, -1, 0) = "", P1440, ((N1440 - Q1439) * $O$5) + Q1439), "")</f>
        <v>#VALUE!</v>
      </c>
      <c r="R1440" s="8" t="e">
        <f aca="false">IF(Q1440&lt;&gt;"", N1440 - Q1440, "")</f>
        <v>#VALUE!</v>
      </c>
    </row>
    <row collapsed="false" customFormat="false" customHeight="true" hidden="false" ht="14.4" outlineLevel="0" r="1441">
      <c r="A1441" s="9" t="n">
        <v>38646</v>
      </c>
      <c r="B1441" s="5" t="n">
        <v>56.84</v>
      </c>
      <c r="C1441" s="5" t="n">
        <v>56.98</v>
      </c>
      <c r="D1441" s="5" t="n">
        <v>55.36</v>
      </c>
      <c r="E1441" s="5" t="n">
        <v>55.66</v>
      </c>
      <c r="F1441" s="5" t="n">
        <v>28454500</v>
      </c>
      <c r="G1441" s="5" t="n">
        <v>55.42</v>
      </c>
      <c r="I1441" s="10" t="e">
        <f aca="false">IF(ROW(E1441) - 1 &gt;= $I$1,SUM(E1441:E1441(E1441,1 - $I$1, 0)) / $I$1,"")</f>
        <v>#VALUE!</v>
      </c>
      <c r="J1441" s="10" t="e">
        <f aca="false">IF(ROW(E1441) - 1 &gt;= $J$1,SUM(E1441:E1441(E1441,1 - $J$1, 0)) / $J$1,"")</f>
        <v>#VALUE!</v>
      </c>
      <c r="L1441" s="11" t="e">
        <f aca="true">IF(ROW(E1441) - 1 &gt;= $L$1,IF(OFFSET(I1441, -1, 0) = "", I1441, ((E1441 - L1440) * $K$4) + L1440), "")</f>
        <v>#VALUE!</v>
      </c>
      <c r="M1441" s="11" t="e">
        <f aca="true">IF(ROW(E1441) - 1 &gt;= $M$1,IF(OFFSET(J1441, -1, 0) = "", J1441, ((E1441 - M1440) * $K$6) + M1440), "")</f>
        <v>#VALUE!</v>
      </c>
      <c r="N1441" s="7" t="e">
        <f aca="false">IF(M1441&lt;&gt;"", L1441-M1441, "")</f>
        <v>#VALUE!</v>
      </c>
      <c r="P1441" s="4" t="e">
        <f aca="false">IF(ROW(E1441) - 1 &gt;= $P$1, IF(OFFSET(N1441, 1- $P$1, 0) &lt;&gt; "", SUM(N1441:N1441(N1441, 1 - $P$1, 0)) / $P$1, ""), "")</f>
        <v>#VALUE!</v>
      </c>
      <c r="Q1441" s="8" t="e">
        <f aca="true">IF(ROW(N1441) - 1 &gt;= $P$1,IF(OFFSET(P1441, -1, 0) = "", P1441, ((N1441 - Q1440) * $O$5) + Q1440), "")</f>
        <v>#VALUE!</v>
      </c>
      <c r="R1441" s="8" t="e">
        <f aca="false">IF(Q1441&lt;&gt;"", N1441 - Q1441, "")</f>
        <v>#VALUE!</v>
      </c>
    </row>
    <row collapsed="false" customFormat="false" customHeight="true" hidden="false" ht="14.4" outlineLevel="0" r="1442">
      <c r="A1442" s="9" t="n">
        <v>38649</v>
      </c>
      <c r="B1442" s="5" t="n">
        <v>55.25</v>
      </c>
      <c r="C1442" s="5" t="n">
        <v>56.79</v>
      </c>
      <c r="D1442" s="5" t="n">
        <v>55.09</v>
      </c>
      <c r="E1442" s="5" t="n">
        <v>56.79</v>
      </c>
      <c r="F1442" s="5" t="n">
        <v>21776900</v>
      </c>
      <c r="G1442" s="5" t="n">
        <v>56.55</v>
      </c>
      <c r="I1442" s="10" t="e">
        <f aca="false">IF(ROW(E1442) - 1 &gt;= $I$1,SUM(E1442:E1442(E1442,1 - $I$1, 0)) / $I$1,"")</f>
        <v>#VALUE!</v>
      </c>
      <c r="J1442" s="10" t="e">
        <f aca="false">IF(ROW(E1442) - 1 &gt;= $J$1,SUM(E1442:E1442(E1442,1 - $J$1, 0)) / $J$1,"")</f>
        <v>#VALUE!</v>
      </c>
      <c r="L1442" s="11" t="e">
        <f aca="true">IF(ROW(E1442) - 1 &gt;= $L$1,IF(OFFSET(I1442, -1, 0) = "", I1442, ((E1442 - L1441) * $K$4) + L1441), "")</f>
        <v>#VALUE!</v>
      </c>
      <c r="M1442" s="11" t="e">
        <f aca="true">IF(ROW(E1442) - 1 &gt;= $M$1,IF(OFFSET(J1442, -1, 0) = "", J1442, ((E1442 - M1441) * $K$6) + M1441), "")</f>
        <v>#VALUE!</v>
      </c>
      <c r="N1442" s="7" t="e">
        <f aca="false">IF(M1442&lt;&gt;"", L1442-M1442, "")</f>
        <v>#VALUE!</v>
      </c>
      <c r="P1442" s="4" t="e">
        <f aca="false">IF(ROW(E1442) - 1 &gt;= $P$1, IF(OFFSET(N1442, 1- $P$1, 0) &lt;&gt; "", SUM(N1442:N1442(N1442, 1 - $P$1, 0)) / $P$1, ""), "")</f>
        <v>#VALUE!</v>
      </c>
      <c r="Q1442" s="8" t="e">
        <f aca="true">IF(ROW(N1442) - 1 &gt;= $P$1,IF(OFFSET(P1442, -1, 0) = "", P1442, ((N1442 - Q1441) * $O$5) + Q1441), "")</f>
        <v>#VALUE!</v>
      </c>
      <c r="R1442" s="8" t="e">
        <f aca="false">IF(Q1442&lt;&gt;"", N1442 - Q1442, "")</f>
        <v>#VALUE!</v>
      </c>
    </row>
    <row collapsed="false" customFormat="false" customHeight="true" hidden="false" ht="14.4" outlineLevel="0" r="1443">
      <c r="A1443" s="9" t="n">
        <v>38650</v>
      </c>
      <c r="B1443" s="5" t="n">
        <v>56.4</v>
      </c>
      <c r="C1443" s="5" t="n">
        <v>56.85</v>
      </c>
      <c r="D1443" s="5" t="n">
        <v>55.69</v>
      </c>
      <c r="E1443" s="5" t="n">
        <v>56.1</v>
      </c>
      <c r="F1443" s="5" t="n">
        <v>16611700</v>
      </c>
      <c r="G1443" s="5" t="n">
        <v>55.86</v>
      </c>
      <c r="I1443" s="10" t="e">
        <f aca="false">IF(ROW(E1443) - 1 &gt;= $I$1,SUM(E1443:E1443(E1443,1 - $I$1, 0)) / $I$1,"")</f>
        <v>#VALUE!</v>
      </c>
      <c r="J1443" s="10" t="e">
        <f aca="false">IF(ROW(E1443) - 1 &gt;= $J$1,SUM(E1443:E1443(E1443,1 - $J$1, 0)) / $J$1,"")</f>
        <v>#VALUE!</v>
      </c>
      <c r="L1443" s="11" t="e">
        <f aca="true">IF(ROW(E1443) - 1 &gt;= $L$1,IF(OFFSET(I1443, -1, 0) = "", I1443, ((E1443 - L1442) * $K$4) + L1442), "")</f>
        <v>#VALUE!</v>
      </c>
      <c r="M1443" s="11" t="e">
        <f aca="true">IF(ROW(E1443) - 1 &gt;= $M$1,IF(OFFSET(J1443, -1, 0) = "", J1443, ((E1443 - M1442) * $K$6) + M1442), "")</f>
        <v>#VALUE!</v>
      </c>
      <c r="N1443" s="7" t="e">
        <f aca="false">IF(M1443&lt;&gt;"", L1443-M1443, "")</f>
        <v>#VALUE!</v>
      </c>
      <c r="P1443" s="4" t="e">
        <f aca="false">IF(ROW(E1443) - 1 &gt;= $P$1, IF(OFFSET(N1443, 1- $P$1, 0) &lt;&gt; "", SUM(N1443:N1443(N1443, 1 - $P$1, 0)) / $P$1, ""), "")</f>
        <v>#VALUE!</v>
      </c>
      <c r="Q1443" s="8" t="e">
        <f aca="true">IF(ROW(N1443) - 1 &gt;= $P$1,IF(OFFSET(P1443, -1, 0) = "", P1443, ((N1443 - Q1442) * $O$5) + Q1442), "")</f>
        <v>#VALUE!</v>
      </c>
      <c r="R1443" s="8" t="e">
        <f aca="false">IF(Q1443&lt;&gt;"", N1443 - Q1443, "")</f>
        <v>#VALUE!</v>
      </c>
    </row>
    <row collapsed="false" customFormat="false" customHeight="true" hidden="false" ht="14.4" outlineLevel="0" r="1444">
      <c r="A1444" s="9" t="n">
        <v>38651</v>
      </c>
      <c r="B1444" s="5" t="n">
        <v>56.28</v>
      </c>
      <c r="C1444" s="5" t="n">
        <v>57.56</v>
      </c>
      <c r="D1444" s="5" t="n">
        <v>55.92</v>
      </c>
      <c r="E1444" s="5" t="n">
        <v>57.03</v>
      </c>
      <c r="F1444" s="5" t="n">
        <v>22556900</v>
      </c>
      <c r="G1444" s="5" t="n">
        <v>56.79</v>
      </c>
      <c r="I1444" s="10" t="e">
        <f aca="false">IF(ROW(E1444) - 1 &gt;= $I$1,SUM(E1444:E1444(E1444,1 - $I$1, 0)) / $I$1,"")</f>
        <v>#VALUE!</v>
      </c>
      <c r="J1444" s="10" t="e">
        <f aca="false">IF(ROW(E1444) - 1 &gt;= $J$1,SUM(E1444:E1444(E1444,1 - $J$1, 0)) / $J$1,"")</f>
        <v>#VALUE!</v>
      </c>
      <c r="L1444" s="11" t="e">
        <f aca="true">IF(ROW(E1444) - 1 &gt;= $L$1,IF(OFFSET(I1444, -1, 0) = "", I1444, ((E1444 - L1443) * $K$4) + L1443), "")</f>
        <v>#VALUE!</v>
      </c>
      <c r="M1444" s="11" t="e">
        <f aca="true">IF(ROW(E1444) - 1 &gt;= $M$1,IF(OFFSET(J1444, -1, 0) = "", J1444, ((E1444 - M1443) * $K$6) + M1443), "")</f>
        <v>#VALUE!</v>
      </c>
      <c r="N1444" s="7" t="e">
        <f aca="false">IF(M1444&lt;&gt;"", L1444-M1444, "")</f>
        <v>#VALUE!</v>
      </c>
      <c r="P1444" s="4" t="e">
        <f aca="false">IF(ROW(E1444) - 1 &gt;= $P$1, IF(OFFSET(N1444, 1- $P$1, 0) &lt;&gt; "", SUM(N1444:N1444(N1444, 1 - $P$1, 0)) / $P$1, ""), "")</f>
        <v>#VALUE!</v>
      </c>
      <c r="Q1444" s="8" t="e">
        <f aca="true">IF(ROW(N1444) - 1 &gt;= $P$1,IF(OFFSET(P1444, -1, 0) = "", P1444, ((N1444 - Q1443) * $O$5) + Q1443), "")</f>
        <v>#VALUE!</v>
      </c>
      <c r="R1444" s="8" t="e">
        <f aca="false">IF(Q1444&lt;&gt;"", N1444 - Q1444, "")</f>
        <v>#VALUE!</v>
      </c>
    </row>
    <row collapsed="false" customFormat="false" customHeight="true" hidden="false" ht="14.4" outlineLevel="0" r="1445">
      <c r="A1445" s="9" t="n">
        <v>38652</v>
      </c>
      <c r="B1445" s="5" t="n">
        <v>56.99</v>
      </c>
      <c r="C1445" s="5" t="n">
        <v>57.01</v>
      </c>
      <c r="D1445" s="5" t="n">
        <v>55.41</v>
      </c>
      <c r="E1445" s="5" t="n">
        <v>55.41</v>
      </c>
      <c r="F1445" s="5" t="n">
        <v>14697900</v>
      </c>
      <c r="G1445" s="5" t="n">
        <v>55.17</v>
      </c>
      <c r="I1445" s="10" t="e">
        <f aca="false">IF(ROW(E1445) - 1 &gt;= $I$1,SUM(E1445:E1445(E1445,1 - $I$1, 0)) / $I$1,"")</f>
        <v>#VALUE!</v>
      </c>
      <c r="J1445" s="10" t="e">
        <f aca="false">IF(ROW(E1445) - 1 &gt;= $J$1,SUM(E1445:E1445(E1445,1 - $J$1, 0)) / $J$1,"")</f>
        <v>#VALUE!</v>
      </c>
      <c r="L1445" s="11" t="e">
        <f aca="true">IF(ROW(E1445) - 1 &gt;= $L$1,IF(OFFSET(I1445, -1, 0) = "", I1445, ((E1445 - L1444) * $K$4) + L1444), "")</f>
        <v>#VALUE!</v>
      </c>
      <c r="M1445" s="11" t="e">
        <f aca="true">IF(ROW(E1445) - 1 &gt;= $M$1,IF(OFFSET(J1445, -1, 0) = "", J1445, ((E1445 - M1444) * $K$6) + M1444), "")</f>
        <v>#VALUE!</v>
      </c>
      <c r="N1445" s="7" t="e">
        <f aca="false">IF(M1445&lt;&gt;"", L1445-M1445, "")</f>
        <v>#VALUE!</v>
      </c>
      <c r="P1445" s="4" t="e">
        <f aca="false">IF(ROW(E1445) - 1 &gt;= $P$1, IF(OFFSET(N1445, 1- $P$1, 0) &lt;&gt; "", SUM(N1445:N1445(N1445, 1 - $P$1, 0)) / $P$1, ""), "")</f>
        <v>#VALUE!</v>
      </c>
      <c r="Q1445" s="8" t="e">
        <f aca="true">IF(ROW(N1445) - 1 &gt;= $P$1,IF(OFFSET(P1445, -1, 0) = "", P1445, ((N1445 - Q1444) * $O$5) + Q1444), "")</f>
        <v>#VALUE!</v>
      </c>
      <c r="R1445" s="8" t="e">
        <f aca="false">IF(Q1445&lt;&gt;"", N1445 - Q1445, "")</f>
        <v>#VALUE!</v>
      </c>
    </row>
    <row collapsed="false" customFormat="false" customHeight="true" hidden="false" ht="14.4" outlineLevel="0" r="1446">
      <c r="A1446" s="9" t="n">
        <v>38653</v>
      </c>
      <c r="B1446" s="5" t="n">
        <v>56.04</v>
      </c>
      <c r="C1446" s="5" t="n">
        <v>56.43</v>
      </c>
      <c r="D1446" s="5" t="n">
        <v>54.17</v>
      </c>
      <c r="E1446" s="5" t="n">
        <v>54.47</v>
      </c>
      <c r="F1446" s="5" t="n">
        <v>27492400</v>
      </c>
      <c r="G1446" s="5" t="n">
        <v>54.24</v>
      </c>
      <c r="I1446" s="10" t="e">
        <f aca="false">IF(ROW(E1446) - 1 &gt;= $I$1,SUM(E1446:E1446(E1446,1 - $I$1, 0)) / $I$1,"")</f>
        <v>#VALUE!</v>
      </c>
      <c r="J1446" s="10" t="e">
        <f aca="false">IF(ROW(E1446) - 1 &gt;= $J$1,SUM(E1446:E1446(E1446,1 - $J$1, 0)) / $J$1,"")</f>
        <v>#VALUE!</v>
      </c>
      <c r="L1446" s="11" t="e">
        <f aca="true">IF(ROW(E1446) - 1 &gt;= $L$1,IF(OFFSET(I1446, -1, 0) = "", I1446, ((E1446 - L1445) * $K$4) + L1445), "")</f>
        <v>#VALUE!</v>
      </c>
      <c r="M1446" s="11" t="e">
        <f aca="true">IF(ROW(E1446) - 1 &gt;= $M$1,IF(OFFSET(J1446, -1, 0) = "", J1446, ((E1446 - M1445) * $K$6) + M1445), "")</f>
        <v>#VALUE!</v>
      </c>
      <c r="N1446" s="7" t="e">
        <f aca="false">IF(M1446&lt;&gt;"", L1446-M1446, "")</f>
        <v>#VALUE!</v>
      </c>
      <c r="P1446" s="4" t="e">
        <f aca="false">IF(ROW(E1446) - 1 &gt;= $P$1, IF(OFFSET(N1446, 1- $P$1, 0) &lt;&gt; "", SUM(N1446:N1446(N1446, 1 - $P$1, 0)) / $P$1, ""), "")</f>
        <v>#VALUE!</v>
      </c>
      <c r="Q1446" s="8" t="e">
        <f aca="true">IF(ROW(N1446) - 1 &gt;= $P$1,IF(OFFSET(P1446, -1, 0) = "", P1446, ((N1446 - Q1445) * $O$5) + Q1445), "")</f>
        <v>#VALUE!</v>
      </c>
      <c r="R1446" s="8" t="e">
        <f aca="false">IF(Q1446&lt;&gt;"", N1446 - Q1446, "")</f>
        <v>#VALUE!</v>
      </c>
    </row>
    <row collapsed="false" customFormat="false" customHeight="true" hidden="false" ht="14.4" outlineLevel="0" r="1447">
      <c r="A1447" s="9" t="n">
        <v>38656</v>
      </c>
      <c r="B1447" s="5" t="n">
        <v>55.2</v>
      </c>
      <c r="C1447" s="5" t="n">
        <v>57.98</v>
      </c>
      <c r="D1447" s="5" t="n">
        <v>54.75</v>
      </c>
      <c r="E1447" s="5" t="n">
        <v>57.59</v>
      </c>
      <c r="F1447" s="5" t="n">
        <v>33601600</v>
      </c>
      <c r="G1447" s="5" t="n">
        <v>57.34</v>
      </c>
      <c r="I1447" s="10" t="e">
        <f aca="false">IF(ROW(E1447) - 1 &gt;= $I$1,SUM(E1447:E1447(E1447,1 - $I$1, 0)) / $I$1,"")</f>
        <v>#VALUE!</v>
      </c>
      <c r="J1447" s="10" t="e">
        <f aca="false">IF(ROW(E1447) - 1 &gt;= $J$1,SUM(E1447:E1447(E1447,1 - $J$1, 0)) / $J$1,"")</f>
        <v>#VALUE!</v>
      </c>
      <c r="L1447" s="11" t="e">
        <f aca="true">IF(ROW(E1447) - 1 &gt;= $L$1,IF(OFFSET(I1447, -1, 0) = "", I1447, ((E1447 - L1446) * $K$4) + L1446), "")</f>
        <v>#VALUE!</v>
      </c>
      <c r="M1447" s="11" t="e">
        <f aca="true">IF(ROW(E1447) - 1 &gt;= $M$1,IF(OFFSET(J1447, -1, 0) = "", J1447, ((E1447 - M1446) * $K$6) + M1446), "")</f>
        <v>#VALUE!</v>
      </c>
      <c r="N1447" s="7" t="e">
        <f aca="false">IF(M1447&lt;&gt;"", L1447-M1447, "")</f>
        <v>#VALUE!</v>
      </c>
      <c r="P1447" s="4" t="e">
        <f aca="false">IF(ROW(E1447) - 1 &gt;= $P$1, IF(OFFSET(N1447, 1- $P$1, 0) &lt;&gt; "", SUM(N1447:N1447(N1447, 1 - $P$1, 0)) / $P$1, ""), "")</f>
        <v>#VALUE!</v>
      </c>
      <c r="Q1447" s="8" t="e">
        <f aca="true">IF(ROW(N1447) - 1 &gt;= $P$1,IF(OFFSET(P1447, -1, 0) = "", P1447, ((N1447 - Q1446) * $O$5) + Q1446), "")</f>
        <v>#VALUE!</v>
      </c>
      <c r="R1447" s="8" t="e">
        <f aca="false">IF(Q1447&lt;&gt;"", N1447 - Q1447, "")</f>
        <v>#VALUE!</v>
      </c>
    </row>
    <row collapsed="false" customFormat="false" customHeight="true" hidden="false" ht="14.4" outlineLevel="0" r="1448">
      <c r="A1448" s="9" t="n">
        <v>38657</v>
      </c>
      <c r="B1448" s="5" t="n">
        <v>57.24</v>
      </c>
      <c r="C1448" s="5" t="n">
        <v>58.14</v>
      </c>
      <c r="D1448" s="5" t="n">
        <v>56.87</v>
      </c>
      <c r="E1448" s="5" t="n">
        <v>57.5</v>
      </c>
      <c r="F1448" s="5" t="n">
        <v>26774500</v>
      </c>
      <c r="G1448" s="5" t="n">
        <v>57.25</v>
      </c>
      <c r="I1448" s="10" t="e">
        <f aca="false">IF(ROW(E1448) - 1 &gt;= $I$1,SUM(E1448:E1448(E1448,1 - $I$1, 0)) / $I$1,"")</f>
        <v>#VALUE!</v>
      </c>
      <c r="J1448" s="10" t="e">
        <f aca="false">IF(ROW(E1448) - 1 &gt;= $J$1,SUM(E1448:E1448(E1448,1 - $J$1, 0)) / $J$1,"")</f>
        <v>#VALUE!</v>
      </c>
      <c r="L1448" s="11" t="e">
        <f aca="true">IF(ROW(E1448) - 1 &gt;= $L$1,IF(OFFSET(I1448, -1, 0) = "", I1448, ((E1448 - L1447) * $K$4) + L1447), "")</f>
        <v>#VALUE!</v>
      </c>
      <c r="M1448" s="11" t="e">
        <f aca="true">IF(ROW(E1448) - 1 &gt;= $M$1,IF(OFFSET(J1448, -1, 0) = "", J1448, ((E1448 - M1447) * $K$6) + M1447), "")</f>
        <v>#VALUE!</v>
      </c>
      <c r="N1448" s="7" t="e">
        <f aca="false">IF(M1448&lt;&gt;"", L1448-M1448, "")</f>
        <v>#VALUE!</v>
      </c>
      <c r="P1448" s="4" t="e">
        <f aca="false">IF(ROW(E1448) - 1 &gt;= $P$1, IF(OFFSET(N1448, 1- $P$1, 0) &lt;&gt; "", SUM(N1448:N1448(N1448, 1 - $P$1, 0)) / $P$1, ""), "")</f>
        <v>#VALUE!</v>
      </c>
      <c r="Q1448" s="8" t="e">
        <f aca="true">IF(ROW(N1448) - 1 &gt;= $P$1,IF(OFFSET(P1448, -1, 0) = "", P1448, ((N1448 - Q1447) * $O$5) + Q1447), "")</f>
        <v>#VALUE!</v>
      </c>
      <c r="R1448" s="8" t="e">
        <f aca="false">IF(Q1448&lt;&gt;"", N1448 - Q1448, "")</f>
        <v>#VALUE!</v>
      </c>
    </row>
    <row collapsed="false" customFormat="false" customHeight="true" hidden="false" ht="14.4" outlineLevel="0" r="1449">
      <c r="A1449" s="9" t="n">
        <v>38658</v>
      </c>
      <c r="B1449" s="5" t="n">
        <v>57.72</v>
      </c>
      <c r="C1449" s="5" t="n">
        <v>60</v>
      </c>
      <c r="D1449" s="5" t="n">
        <v>57.6</v>
      </c>
      <c r="E1449" s="5" t="n">
        <v>59.95</v>
      </c>
      <c r="F1449" s="5" t="n">
        <v>30609300</v>
      </c>
      <c r="G1449" s="5" t="n">
        <v>59.69</v>
      </c>
      <c r="I1449" s="10" t="e">
        <f aca="false">IF(ROW(E1449) - 1 &gt;= $I$1,SUM(E1449:E1449(E1449,1 - $I$1, 0)) / $I$1,"")</f>
        <v>#VALUE!</v>
      </c>
      <c r="J1449" s="10" t="e">
        <f aca="false">IF(ROW(E1449) - 1 &gt;= $J$1,SUM(E1449:E1449(E1449,1 - $J$1, 0)) / $J$1,"")</f>
        <v>#VALUE!</v>
      </c>
      <c r="L1449" s="11" t="e">
        <f aca="true">IF(ROW(E1449) - 1 &gt;= $L$1,IF(OFFSET(I1449, -1, 0) = "", I1449, ((E1449 - L1448) * $K$4) + L1448), "")</f>
        <v>#VALUE!</v>
      </c>
      <c r="M1449" s="11" t="e">
        <f aca="true">IF(ROW(E1449) - 1 &gt;= $M$1,IF(OFFSET(J1449, -1, 0) = "", J1449, ((E1449 - M1448) * $K$6) + M1448), "")</f>
        <v>#VALUE!</v>
      </c>
      <c r="N1449" s="7" t="e">
        <f aca="false">IF(M1449&lt;&gt;"", L1449-M1449, "")</f>
        <v>#VALUE!</v>
      </c>
      <c r="P1449" s="4" t="e">
        <f aca="false">IF(ROW(E1449) - 1 &gt;= $P$1, IF(OFFSET(N1449, 1- $P$1, 0) &lt;&gt; "", SUM(N1449:N1449(N1449, 1 - $P$1, 0)) / $P$1, ""), "")</f>
        <v>#VALUE!</v>
      </c>
      <c r="Q1449" s="8" t="e">
        <f aca="true">IF(ROW(N1449) - 1 &gt;= $P$1,IF(OFFSET(P1449, -1, 0) = "", P1449, ((N1449 - Q1448) * $O$5) + Q1448), "")</f>
        <v>#VALUE!</v>
      </c>
      <c r="R1449" s="8" t="e">
        <f aca="false">IF(Q1449&lt;&gt;"", N1449 - Q1449, "")</f>
        <v>#VALUE!</v>
      </c>
    </row>
    <row collapsed="false" customFormat="false" customHeight="true" hidden="false" ht="14.4" outlineLevel="0" r="1450">
      <c r="A1450" s="9" t="n">
        <v>38659</v>
      </c>
      <c r="B1450" s="5" t="n">
        <v>60.26</v>
      </c>
      <c r="C1450" s="5" t="n">
        <v>62.32</v>
      </c>
      <c r="D1450" s="5" t="n">
        <v>60.07</v>
      </c>
      <c r="E1450" s="5" t="n">
        <v>61.85</v>
      </c>
      <c r="F1450" s="5" t="n">
        <v>31585100</v>
      </c>
      <c r="G1450" s="5" t="n">
        <v>61.59</v>
      </c>
      <c r="I1450" s="10" t="e">
        <f aca="false">IF(ROW(E1450) - 1 &gt;= $I$1,SUM(E1450:E1450(E1450,1 - $I$1, 0)) / $I$1,"")</f>
        <v>#VALUE!</v>
      </c>
      <c r="J1450" s="10" t="e">
        <f aca="false">IF(ROW(E1450) - 1 &gt;= $J$1,SUM(E1450:E1450(E1450,1 - $J$1, 0)) / $J$1,"")</f>
        <v>#VALUE!</v>
      </c>
      <c r="L1450" s="11" t="e">
        <f aca="true">IF(ROW(E1450) - 1 &gt;= $L$1,IF(OFFSET(I1450, -1, 0) = "", I1450, ((E1450 - L1449) * $K$4) + L1449), "")</f>
        <v>#VALUE!</v>
      </c>
      <c r="M1450" s="11" t="e">
        <f aca="true">IF(ROW(E1450) - 1 &gt;= $M$1,IF(OFFSET(J1450, -1, 0) = "", J1450, ((E1450 - M1449) * $K$6) + M1449), "")</f>
        <v>#VALUE!</v>
      </c>
      <c r="N1450" s="7" t="e">
        <f aca="false">IF(M1450&lt;&gt;"", L1450-M1450, "")</f>
        <v>#VALUE!</v>
      </c>
      <c r="P1450" s="4" t="e">
        <f aca="false">IF(ROW(E1450) - 1 &gt;= $P$1, IF(OFFSET(N1450, 1- $P$1, 0) &lt;&gt; "", SUM(N1450:N1450(N1450, 1 - $P$1, 0)) / $P$1, ""), "")</f>
        <v>#VALUE!</v>
      </c>
      <c r="Q1450" s="8" t="e">
        <f aca="true">IF(ROW(N1450) - 1 &gt;= $P$1,IF(OFFSET(P1450, -1, 0) = "", P1450, ((N1450 - Q1449) * $O$5) + Q1449), "")</f>
        <v>#VALUE!</v>
      </c>
      <c r="R1450" s="8" t="e">
        <f aca="false">IF(Q1450&lt;&gt;"", N1450 - Q1450, "")</f>
        <v>#VALUE!</v>
      </c>
    </row>
    <row collapsed="false" customFormat="false" customHeight="true" hidden="false" ht="14.4" outlineLevel="0" r="1451">
      <c r="A1451" s="9" t="n">
        <v>38660</v>
      </c>
      <c r="B1451" s="5" t="n">
        <v>60.35</v>
      </c>
      <c r="C1451" s="5" t="n">
        <v>61.24</v>
      </c>
      <c r="D1451" s="5" t="n">
        <v>59.62</v>
      </c>
      <c r="E1451" s="5" t="n">
        <v>61.15</v>
      </c>
      <c r="F1451" s="5" t="n">
        <v>31358400</v>
      </c>
      <c r="G1451" s="5" t="n">
        <v>60.89</v>
      </c>
      <c r="I1451" s="10" t="e">
        <f aca="false">IF(ROW(E1451) - 1 &gt;= $I$1,SUM(E1451:E1451(E1451,1 - $I$1, 0)) / $I$1,"")</f>
        <v>#VALUE!</v>
      </c>
      <c r="J1451" s="10" t="e">
        <f aca="false">IF(ROW(E1451) - 1 &gt;= $J$1,SUM(E1451:E1451(E1451,1 - $J$1, 0)) / $J$1,"")</f>
        <v>#VALUE!</v>
      </c>
      <c r="L1451" s="11" t="e">
        <f aca="true">IF(ROW(E1451) - 1 &gt;= $L$1,IF(OFFSET(I1451, -1, 0) = "", I1451, ((E1451 - L1450) * $K$4) + L1450), "")</f>
        <v>#VALUE!</v>
      </c>
      <c r="M1451" s="11" t="e">
        <f aca="true">IF(ROW(E1451) - 1 &gt;= $M$1,IF(OFFSET(J1451, -1, 0) = "", J1451, ((E1451 - M1450) * $K$6) + M1450), "")</f>
        <v>#VALUE!</v>
      </c>
      <c r="N1451" s="7" t="e">
        <f aca="false">IF(M1451&lt;&gt;"", L1451-M1451, "")</f>
        <v>#VALUE!</v>
      </c>
      <c r="P1451" s="4" t="e">
        <f aca="false">IF(ROW(E1451) - 1 &gt;= $P$1, IF(OFFSET(N1451, 1- $P$1, 0) &lt;&gt; "", SUM(N1451:N1451(N1451, 1 - $P$1, 0)) / $P$1, ""), "")</f>
        <v>#VALUE!</v>
      </c>
      <c r="Q1451" s="8" t="e">
        <f aca="true">IF(ROW(N1451) - 1 &gt;= $P$1,IF(OFFSET(P1451, -1, 0) = "", P1451, ((N1451 - Q1450) * $O$5) + Q1450), "")</f>
        <v>#VALUE!</v>
      </c>
      <c r="R1451" s="8" t="e">
        <f aca="false">IF(Q1451&lt;&gt;"", N1451 - Q1451, "")</f>
        <v>#VALUE!</v>
      </c>
    </row>
    <row collapsed="false" customFormat="false" customHeight="true" hidden="false" ht="14.4" outlineLevel="0" r="1452">
      <c r="A1452" s="9" t="n">
        <v>38663</v>
      </c>
      <c r="B1452" s="5" t="n">
        <v>60.85</v>
      </c>
      <c r="C1452" s="5" t="n">
        <v>61.67</v>
      </c>
      <c r="D1452" s="5" t="n">
        <v>60.14</v>
      </c>
      <c r="E1452" s="5" t="n">
        <v>60.23</v>
      </c>
      <c r="F1452" s="5" t="n">
        <v>22815400</v>
      </c>
      <c r="G1452" s="5" t="n">
        <v>59.97</v>
      </c>
      <c r="I1452" s="10" t="e">
        <f aca="false">IF(ROW(E1452) - 1 &gt;= $I$1,SUM(E1452:E1452(E1452,1 - $I$1, 0)) / $I$1,"")</f>
        <v>#VALUE!</v>
      </c>
      <c r="J1452" s="10" t="e">
        <f aca="false">IF(ROW(E1452) - 1 &gt;= $J$1,SUM(E1452:E1452(E1452,1 - $J$1, 0)) / $J$1,"")</f>
        <v>#VALUE!</v>
      </c>
      <c r="L1452" s="11" t="e">
        <f aca="true">IF(ROW(E1452) - 1 &gt;= $L$1,IF(OFFSET(I1452, -1, 0) = "", I1452, ((E1452 - L1451) * $K$4) + L1451), "")</f>
        <v>#VALUE!</v>
      </c>
      <c r="M1452" s="11" t="e">
        <f aca="true">IF(ROW(E1452) - 1 &gt;= $M$1,IF(OFFSET(J1452, -1, 0) = "", J1452, ((E1452 - M1451) * $K$6) + M1451), "")</f>
        <v>#VALUE!</v>
      </c>
      <c r="N1452" s="7" t="e">
        <f aca="false">IF(M1452&lt;&gt;"", L1452-M1452, "")</f>
        <v>#VALUE!</v>
      </c>
      <c r="P1452" s="4" t="e">
        <f aca="false">IF(ROW(E1452) - 1 &gt;= $P$1, IF(OFFSET(N1452, 1- $P$1, 0) &lt;&gt; "", SUM(N1452:N1452(N1452, 1 - $P$1, 0)) / $P$1, ""), "")</f>
        <v>#VALUE!</v>
      </c>
      <c r="Q1452" s="8" t="e">
        <f aca="true">IF(ROW(N1452) - 1 &gt;= $P$1,IF(OFFSET(P1452, -1, 0) = "", P1452, ((N1452 - Q1451) * $O$5) + Q1451), "")</f>
        <v>#VALUE!</v>
      </c>
      <c r="R1452" s="8" t="e">
        <f aca="false">IF(Q1452&lt;&gt;"", N1452 - Q1452, "")</f>
        <v>#VALUE!</v>
      </c>
    </row>
    <row collapsed="false" customFormat="false" customHeight="true" hidden="false" ht="14.4" outlineLevel="0" r="1453">
      <c r="A1453" s="9" t="n">
        <v>38664</v>
      </c>
      <c r="B1453" s="5" t="n">
        <v>59.95</v>
      </c>
      <c r="C1453" s="5" t="n">
        <v>60.38</v>
      </c>
      <c r="D1453" s="5" t="n">
        <v>59.1</v>
      </c>
      <c r="E1453" s="5" t="n">
        <v>59.9</v>
      </c>
      <c r="F1453" s="5" t="n">
        <v>16920200</v>
      </c>
      <c r="G1453" s="5" t="n">
        <v>59.64</v>
      </c>
      <c r="I1453" s="10" t="e">
        <f aca="false">IF(ROW(E1453) - 1 &gt;= $I$1,SUM(E1453:E1453(E1453,1 - $I$1, 0)) / $I$1,"")</f>
        <v>#VALUE!</v>
      </c>
      <c r="J1453" s="10" t="e">
        <f aca="false">IF(ROW(E1453) - 1 &gt;= $J$1,SUM(E1453:E1453(E1453,1 - $J$1, 0)) / $J$1,"")</f>
        <v>#VALUE!</v>
      </c>
      <c r="L1453" s="11" t="e">
        <f aca="true">IF(ROW(E1453) - 1 &gt;= $L$1,IF(OFFSET(I1453, -1, 0) = "", I1453, ((E1453 - L1452) * $K$4) + L1452), "")</f>
        <v>#VALUE!</v>
      </c>
      <c r="M1453" s="11" t="e">
        <f aca="true">IF(ROW(E1453) - 1 &gt;= $M$1,IF(OFFSET(J1453, -1, 0) = "", J1453, ((E1453 - M1452) * $K$6) + M1452), "")</f>
        <v>#VALUE!</v>
      </c>
      <c r="N1453" s="7" t="e">
        <f aca="false">IF(M1453&lt;&gt;"", L1453-M1453, "")</f>
        <v>#VALUE!</v>
      </c>
      <c r="P1453" s="4" t="e">
        <f aca="false">IF(ROW(E1453) - 1 &gt;= $P$1, IF(OFFSET(N1453, 1- $P$1, 0) &lt;&gt; "", SUM(N1453:N1453(N1453, 1 - $P$1, 0)) / $P$1, ""), "")</f>
        <v>#VALUE!</v>
      </c>
      <c r="Q1453" s="8" t="e">
        <f aca="true">IF(ROW(N1453) - 1 &gt;= $P$1,IF(OFFSET(P1453, -1, 0) = "", P1453, ((N1453 - Q1452) * $O$5) + Q1452), "")</f>
        <v>#VALUE!</v>
      </c>
      <c r="R1453" s="8" t="e">
        <f aca="false">IF(Q1453&lt;&gt;"", N1453 - Q1453, "")</f>
        <v>#VALUE!</v>
      </c>
    </row>
    <row collapsed="false" customFormat="false" customHeight="true" hidden="false" ht="14.4" outlineLevel="0" r="1454">
      <c r="A1454" s="9" t="n">
        <v>38665</v>
      </c>
      <c r="B1454" s="5" t="n">
        <v>60</v>
      </c>
      <c r="C1454" s="5" t="n">
        <v>61.21</v>
      </c>
      <c r="D1454" s="5" t="n">
        <v>60</v>
      </c>
      <c r="E1454" s="5" t="n">
        <v>60.11</v>
      </c>
      <c r="F1454" s="5" t="n">
        <v>19747500</v>
      </c>
      <c r="G1454" s="5" t="n">
        <v>59.85</v>
      </c>
      <c r="I1454" s="10" t="e">
        <f aca="false">IF(ROW(E1454) - 1 &gt;= $I$1,SUM(E1454:E1454(E1454,1 - $I$1, 0)) / $I$1,"")</f>
        <v>#VALUE!</v>
      </c>
      <c r="J1454" s="10" t="e">
        <f aca="false">IF(ROW(E1454) - 1 &gt;= $J$1,SUM(E1454:E1454(E1454,1 - $J$1, 0)) / $J$1,"")</f>
        <v>#VALUE!</v>
      </c>
      <c r="L1454" s="11" t="e">
        <f aca="true">IF(ROW(E1454) - 1 &gt;= $L$1,IF(OFFSET(I1454, -1, 0) = "", I1454, ((E1454 - L1453) * $K$4) + L1453), "")</f>
        <v>#VALUE!</v>
      </c>
      <c r="M1454" s="11" t="e">
        <f aca="true">IF(ROW(E1454) - 1 &gt;= $M$1,IF(OFFSET(J1454, -1, 0) = "", J1454, ((E1454 - M1453) * $K$6) + M1453), "")</f>
        <v>#VALUE!</v>
      </c>
      <c r="N1454" s="7" t="e">
        <f aca="false">IF(M1454&lt;&gt;"", L1454-M1454, "")</f>
        <v>#VALUE!</v>
      </c>
      <c r="P1454" s="4" t="e">
        <f aca="false">IF(ROW(E1454) - 1 &gt;= $P$1, IF(OFFSET(N1454, 1- $P$1, 0) &lt;&gt; "", SUM(N1454:N1454(N1454, 1 - $P$1, 0)) / $P$1, ""), "")</f>
        <v>#VALUE!</v>
      </c>
      <c r="Q1454" s="8" t="e">
        <f aca="true">IF(ROW(N1454) - 1 &gt;= $P$1,IF(OFFSET(P1454, -1, 0) = "", P1454, ((N1454 - Q1453) * $O$5) + Q1453), "")</f>
        <v>#VALUE!</v>
      </c>
      <c r="R1454" s="8" t="e">
        <f aca="false">IF(Q1454&lt;&gt;"", N1454 - Q1454, "")</f>
        <v>#VALUE!</v>
      </c>
    </row>
    <row collapsed="false" customFormat="false" customHeight="true" hidden="false" ht="14.4" outlineLevel="0" r="1455">
      <c r="A1455" s="9" t="n">
        <v>38666</v>
      </c>
      <c r="B1455" s="5" t="n">
        <v>60.64</v>
      </c>
      <c r="C1455" s="5" t="n">
        <v>61.2</v>
      </c>
      <c r="D1455" s="5" t="n">
        <v>59.01</v>
      </c>
      <c r="E1455" s="5" t="n">
        <v>61.18</v>
      </c>
      <c r="F1455" s="5" t="n">
        <v>23762300</v>
      </c>
      <c r="G1455" s="5" t="n">
        <v>60.92</v>
      </c>
      <c r="I1455" s="10" t="e">
        <f aca="false">IF(ROW(E1455) - 1 &gt;= $I$1,SUM(E1455:E1455(E1455,1 - $I$1, 0)) / $I$1,"")</f>
        <v>#VALUE!</v>
      </c>
      <c r="J1455" s="10" t="e">
        <f aca="false">IF(ROW(E1455) - 1 &gt;= $J$1,SUM(E1455:E1455(E1455,1 - $J$1, 0)) / $J$1,"")</f>
        <v>#VALUE!</v>
      </c>
      <c r="L1455" s="11" t="e">
        <f aca="true">IF(ROW(E1455) - 1 &gt;= $L$1,IF(OFFSET(I1455, -1, 0) = "", I1455, ((E1455 - L1454) * $K$4) + L1454), "")</f>
        <v>#VALUE!</v>
      </c>
      <c r="M1455" s="11" t="e">
        <f aca="true">IF(ROW(E1455) - 1 &gt;= $M$1,IF(OFFSET(J1455, -1, 0) = "", J1455, ((E1455 - M1454) * $K$6) + M1454), "")</f>
        <v>#VALUE!</v>
      </c>
      <c r="N1455" s="7" t="e">
        <f aca="false">IF(M1455&lt;&gt;"", L1455-M1455, "")</f>
        <v>#VALUE!</v>
      </c>
      <c r="P1455" s="4" t="e">
        <f aca="false">IF(ROW(E1455) - 1 &gt;= $P$1, IF(OFFSET(N1455, 1- $P$1, 0) &lt;&gt; "", SUM(N1455:N1455(N1455, 1 - $P$1, 0)) / $P$1, ""), "")</f>
        <v>#VALUE!</v>
      </c>
      <c r="Q1455" s="8" t="e">
        <f aca="true">IF(ROW(N1455) - 1 &gt;= $P$1,IF(OFFSET(P1455, -1, 0) = "", P1455, ((N1455 - Q1454) * $O$5) + Q1454), "")</f>
        <v>#VALUE!</v>
      </c>
      <c r="R1455" s="8" t="e">
        <f aca="false">IF(Q1455&lt;&gt;"", N1455 - Q1455, "")</f>
        <v>#VALUE!</v>
      </c>
    </row>
    <row collapsed="false" customFormat="false" customHeight="true" hidden="false" ht="14.4" outlineLevel="0" r="1456">
      <c r="A1456" s="9" t="n">
        <v>38667</v>
      </c>
      <c r="B1456" s="5" t="n">
        <v>61.54</v>
      </c>
      <c r="C1456" s="5" t="n">
        <v>62.11</v>
      </c>
      <c r="D1456" s="5" t="n">
        <v>61.34</v>
      </c>
      <c r="E1456" s="5" t="n">
        <v>61.54</v>
      </c>
      <c r="F1456" s="5" t="n">
        <v>15194600</v>
      </c>
      <c r="G1456" s="5" t="n">
        <v>61.28</v>
      </c>
      <c r="I1456" s="10" t="e">
        <f aca="false">IF(ROW(E1456) - 1 &gt;= $I$1,SUM(E1456:E1456(E1456,1 - $I$1, 0)) / $I$1,"")</f>
        <v>#VALUE!</v>
      </c>
      <c r="J1456" s="10" t="e">
        <f aca="false">IF(ROW(E1456) - 1 &gt;= $J$1,SUM(E1456:E1456(E1456,1 - $J$1, 0)) / $J$1,"")</f>
        <v>#VALUE!</v>
      </c>
      <c r="L1456" s="11" t="e">
        <f aca="true">IF(ROW(E1456) - 1 &gt;= $L$1,IF(OFFSET(I1456, -1, 0) = "", I1456, ((E1456 - L1455) * $K$4) + L1455), "")</f>
        <v>#VALUE!</v>
      </c>
      <c r="M1456" s="11" t="e">
        <f aca="true">IF(ROW(E1456) - 1 &gt;= $M$1,IF(OFFSET(J1456, -1, 0) = "", J1456, ((E1456 - M1455) * $K$6) + M1455), "")</f>
        <v>#VALUE!</v>
      </c>
      <c r="N1456" s="7" t="e">
        <f aca="false">IF(M1456&lt;&gt;"", L1456-M1456, "")</f>
        <v>#VALUE!</v>
      </c>
      <c r="P1456" s="4" t="e">
        <f aca="false">IF(ROW(E1456) - 1 &gt;= $P$1, IF(OFFSET(N1456, 1- $P$1, 0) &lt;&gt; "", SUM(N1456:N1456(N1456, 1 - $P$1, 0)) / $P$1, ""), "")</f>
        <v>#VALUE!</v>
      </c>
      <c r="Q1456" s="8" t="e">
        <f aca="true">IF(ROW(N1456) - 1 &gt;= $P$1,IF(OFFSET(P1456, -1, 0) = "", P1456, ((N1456 - Q1455) * $O$5) + Q1455), "")</f>
        <v>#VALUE!</v>
      </c>
      <c r="R1456" s="8" t="e">
        <f aca="false">IF(Q1456&lt;&gt;"", N1456 - Q1456, "")</f>
        <v>#VALUE!</v>
      </c>
    </row>
    <row collapsed="false" customFormat="false" customHeight="true" hidden="false" ht="14.4" outlineLevel="0" r="1457">
      <c r="A1457" s="9" t="n">
        <v>38670</v>
      </c>
      <c r="B1457" s="5" t="n">
        <v>61.54</v>
      </c>
      <c r="C1457" s="5" t="n">
        <v>61.98</v>
      </c>
      <c r="D1457" s="5" t="n">
        <v>60.91</v>
      </c>
      <c r="E1457" s="5" t="n">
        <v>61.45</v>
      </c>
      <c r="F1457" s="5" t="n">
        <v>13211900</v>
      </c>
      <c r="G1457" s="5" t="n">
        <v>61.19</v>
      </c>
      <c r="I1457" s="10" t="e">
        <f aca="false">IF(ROW(E1457) - 1 &gt;= $I$1,SUM(E1457:E1457(E1457,1 - $I$1, 0)) / $I$1,"")</f>
        <v>#VALUE!</v>
      </c>
      <c r="J1457" s="10" t="e">
        <f aca="false">IF(ROW(E1457) - 1 &gt;= $J$1,SUM(E1457:E1457(E1457,1 - $J$1, 0)) / $J$1,"")</f>
        <v>#VALUE!</v>
      </c>
      <c r="L1457" s="11" t="e">
        <f aca="true">IF(ROW(E1457) - 1 &gt;= $L$1,IF(OFFSET(I1457, -1, 0) = "", I1457, ((E1457 - L1456) * $K$4) + L1456), "")</f>
        <v>#VALUE!</v>
      </c>
      <c r="M1457" s="11" t="e">
        <f aca="true">IF(ROW(E1457) - 1 &gt;= $M$1,IF(OFFSET(J1457, -1, 0) = "", J1457, ((E1457 - M1456) * $K$6) + M1456), "")</f>
        <v>#VALUE!</v>
      </c>
      <c r="N1457" s="7" t="e">
        <f aca="false">IF(M1457&lt;&gt;"", L1457-M1457, "")</f>
        <v>#VALUE!</v>
      </c>
      <c r="P1457" s="4" t="e">
        <f aca="false">IF(ROW(E1457) - 1 &gt;= $P$1, IF(OFFSET(N1457, 1- $P$1, 0) &lt;&gt; "", SUM(N1457:N1457(N1457, 1 - $P$1, 0)) / $P$1, ""), "")</f>
        <v>#VALUE!</v>
      </c>
      <c r="Q1457" s="8" t="e">
        <f aca="true">IF(ROW(N1457) - 1 &gt;= $P$1,IF(OFFSET(P1457, -1, 0) = "", P1457, ((N1457 - Q1456) * $O$5) + Q1456), "")</f>
        <v>#VALUE!</v>
      </c>
      <c r="R1457" s="8" t="e">
        <f aca="false">IF(Q1457&lt;&gt;"", N1457 - Q1457, "")</f>
        <v>#VALUE!</v>
      </c>
    </row>
    <row collapsed="false" customFormat="false" customHeight="true" hidden="false" ht="14.4" outlineLevel="0" r="1458">
      <c r="A1458" s="9" t="n">
        <v>38671</v>
      </c>
      <c r="B1458" s="5" t="n">
        <v>61.6</v>
      </c>
      <c r="C1458" s="5" t="n">
        <v>63.08</v>
      </c>
      <c r="D1458" s="5" t="n">
        <v>61.46</v>
      </c>
      <c r="E1458" s="5" t="n">
        <v>62.28</v>
      </c>
      <c r="F1458" s="5" t="n">
        <v>19172900</v>
      </c>
      <c r="G1458" s="5" t="n">
        <v>62.01</v>
      </c>
      <c r="I1458" s="10" t="e">
        <f aca="false">IF(ROW(E1458) - 1 &gt;= $I$1,SUM(E1458:E1458(E1458,1 - $I$1, 0)) / $I$1,"")</f>
        <v>#VALUE!</v>
      </c>
      <c r="J1458" s="10" t="e">
        <f aca="false">IF(ROW(E1458) - 1 &gt;= $J$1,SUM(E1458:E1458(E1458,1 - $J$1, 0)) / $J$1,"")</f>
        <v>#VALUE!</v>
      </c>
      <c r="L1458" s="11" t="e">
        <f aca="true">IF(ROW(E1458) - 1 &gt;= $L$1,IF(OFFSET(I1458, -1, 0) = "", I1458, ((E1458 - L1457) * $K$4) + L1457), "")</f>
        <v>#VALUE!</v>
      </c>
      <c r="M1458" s="11" t="e">
        <f aca="true">IF(ROW(E1458) - 1 &gt;= $M$1,IF(OFFSET(J1458, -1, 0) = "", J1458, ((E1458 - M1457) * $K$6) + M1457), "")</f>
        <v>#VALUE!</v>
      </c>
      <c r="N1458" s="7" t="e">
        <f aca="false">IF(M1458&lt;&gt;"", L1458-M1458, "")</f>
        <v>#VALUE!</v>
      </c>
      <c r="P1458" s="4" t="e">
        <f aca="false">IF(ROW(E1458) - 1 &gt;= $P$1, IF(OFFSET(N1458, 1- $P$1, 0) &lt;&gt; "", SUM(N1458:N1458(N1458, 1 - $P$1, 0)) / $P$1, ""), "")</f>
        <v>#VALUE!</v>
      </c>
      <c r="Q1458" s="8" t="e">
        <f aca="true">IF(ROW(N1458) - 1 &gt;= $P$1,IF(OFFSET(P1458, -1, 0) = "", P1458, ((N1458 - Q1457) * $O$5) + Q1457), "")</f>
        <v>#VALUE!</v>
      </c>
      <c r="R1458" s="8" t="e">
        <f aca="false">IF(Q1458&lt;&gt;"", N1458 - Q1458, "")</f>
        <v>#VALUE!</v>
      </c>
    </row>
    <row collapsed="false" customFormat="false" customHeight="true" hidden="false" ht="14.4" outlineLevel="0" r="1459">
      <c r="A1459" s="9" t="n">
        <v>38672</v>
      </c>
      <c r="B1459" s="5" t="n">
        <v>63.15</v>
      </c>
      <c r="C1459" s="5" t="n">
        <v>65.06</v>
      </c>
      <c r="D1459" s="5" t="n">
        <v>63.09</v>
      </c>
      <c r="E1459" s="5" t="n">
        <v>64.95</v>
      </c>
      <c r="F1459" s="5" t="n">
        <v>28018400</v>
      </c>
      <c r="G1459" s="5" t="n">
        <v>64.67</v>
      </c>
      <c r="I1459" s="10" t="e">
        <f aca="false">IF(ROW(E1459) - 1 &gt;= $I$1,SUM(E1459:E1459(E1459,1 - $I$1, 0)) / $I$1,"")</f>
        <v>#VALUE!</v>
      </c>
      <c r="J1459" s="10" t="e">
        <f aca="false">IF(ROW(E1459) - 1 &gt;= $J$1,SUM(E1459:E1459(E1459,1 - $J$1, 0)) / $J$1,"")</f>
        <v>#VALUE!</v>
      </c>
      <c r="L1459" s="11" t="e">
        <f aca="true">IF(ROW(E1459) - 1 &gt;= $L$1,IF(OFFSET(I1459, -1, 0) = "", I1459, ((E1459 - L1458) * $K$4) + L1458), "")</f>
        <v>#VALUE!</v>
      </c>
      <c r="M1459" s="11" t="e">
        <f aca="true">IF(ROW(E1459) - 1 &gt;= $M$1,IF(OFFSET(J1459, -1, 0) = "", J1459, ((E1459 - M1458) * $K$6) + M1458), "")</f>
        <v>#VALUE!</v>
      </c>
      <c r="N1459" s="7" t="e">
        <f aca="false">IF(M1459&lt;&gt;"", L1459-M1459, "")</f>
        <v>#VALUE!</v>
      </c>
      <c r="P1459" s="4" t="e">
        <f aca="false">IF(ROW(E1459) - 1 &gt;= $P$1, IF(OFFSET(N1459, 1- $P$1, 0) &lt;&gt; "", SUM(N1459:N1459(N1459, 1 - $P$1, 0)) / $P$1, ""), "")</f>
        <v>#VALUE!</v>
      </c>
      <c r="Q1459" s="8" t="e">
        <f aca="true">IF(ROW(N1459) - 1 &gt;= $P$1,IF(OFFSET(P1459, -1, 0) = "", P1459, ((N1459 - Q1458) * $O$5) + Q1458), "")</f>
        <v>#VALUE!</v>
      </c>
      <c r="R1459" s="8" t="e">
        <f aca="false">IF(Q1459&lt;&gt;"", N1459 - Q1459, "")</f>
        <v>#VALUE!</v>
      </c>
    </row>
    <row collapsed="false" customFormat="false" customHeight="true" hidden="false" ht="14.4" outlineLevel="0" r="1460">
      <c r="A1460" s="9" t="n">
        <v>38673</v>
      </c>
      <c r="B1460" s="5" t="n">
        <v>65.59</v>
      </c>
      <c r="C1460" s="5" t="n">
        <v>65.88</v>
      </c>
      <c r="D1460" s="5" t="n">
        <v>64.25</v>
      </c>
      <c r="E1460" s="5" t="n">
        <v>64.52</v>
      </c>
      <c r="F1460" s="5" t="n">
        <v>24150200</v>
      </c>
      <c r="G1460" s="5" t="n">
        <v>64.24</v>
      </c>
      <c r="I1460" s="10" t="e">
        <f aca="false">IF(ROW(E1460) - 1 &gt;= $I$1,SUM(E1460:E1460(E1460,1 - $I$1, 0)) / $I$1,"")</f>
        <v>#VALUE!</v>
      </c>
      <c r="J1460" s="10" t="e">
        <f aca="false">IF(ROW(E1460) - 1 &gt;= $J$1,SUM(E1460:E1460(E1460,1 - $J$1, 0)) / $J$1,"")</f>
        <v>#VALUE!</v>
      </c>
      <c r="L1460" s="11" t="e">
        <f aca="true">IF(ROW(E1460) - 1 &gt;= $L$1,IF(OFFSET(I1460, -1, 0) = "", I1460, ((E1460 - L1459) * $K$4) + L1459), "")</f>
        <v>#VALUE!</v>
      </c>
      <c r="M1460" s="11" t="e">
        <f aca="true">IF(ROW(E1460) - 1 &gt;= $M$1,IF(OFFSET(J1460, -1, 0) = "", J1460, ((E1460 - M1459) * $K$6) + M1459), "")</f>
        <v>#VALUE!</v>
      </c>
      <c r="N1460" s="7" t="e">
        <f aca="false">IF(M1460&lt;&gt;"", L1460-M1460, "")</f>
        <v>#VALUE!</v>
      </c>
      <c r="P1460" s="4" t="e">
        <f aca="false">IF(ROW(E1460) - 1 &gt;= $P$1, IF(OFFSET(N1460, 1- $P$1, 0) &lt;&gt; "", SUM(N1460:N1460(N1460, 1 - $P$1, 0)) / $P$1, ""), "")</f>
        <v>#VALUE!</v>
      </c>
      <c r="Q1460" s="8" t="e">
        <f aca="true">IF(ROW(N1460) - 1 &gt;= $P$1,IF(OFFSET(P1460, -1, 0) = "", P1460, ((N1460 - Q1459) * $O$5) + Q1459), "")</f>
        <v>#VALUE!</v>
      </c>
      <c r="R1460" s="8" t="e">
        <f aca="false">IF(Q1460&lt;&gt;"", N1460 - Q1460, "")</f>
        <v>#VALUE!</v>
      </c>
    </row>
    <row collapsed="false" customFormat="false" customHeight="true" hidden="false" ht="14.4" outlineLevel="0" r="1461">
      <c r="A1461" s="9" t="n">
        <v>38674</v>
      </c>
      <c r="B1461" s="5" t="n">
        <v>65.31</v>
      </c>
      <c r="C1461" s="5" t="n">
        <v>65.43</v>
      </c>
      <c r="D1461" s="5" t="n">
        <v>64.37</v>
      </c>
      <c r="E1461" s="5" t="n">
        <v>64.56</v>
      </c>
      <c r="F1461" s="5" t="n">
        <v>18748700</v>
      </c>
      <c r="G1461" s="5" t="n">
        <v>64.28</v>
      </c>
      <c r="I1461" s="10" t="e">
        <f aca="false">IF(ROW(E1461) - 1 &gt;= $I$1,SUM(E1461:E1461(E1461,1 - $I$1, 0)) / $I$1,"")</f>
        <v>#VALUE!</v>
      </c>
      <c r="J1461" s="10" t="e">
        <f aca="false">IF(ROW(E1461) - 1 &gt;= $J$1,SUM(E1461:E1461(E1461,1 - $J$1, 0)) / $J$1,"")</f>
        <v>#VALUE!</v>
      </c>
      <c r="L1461" s="11" t="e">
        <f aca="true">IF(ROW(E1461) - 1 &gt;= $L$1,IF(OFFSET(I1461, -1, 0) = "", I1461, ((E1461 - L1460) * $K$4) + L1460), "")</f>
        <v>#VALUE!</v>
      </c>
      <c r="M1461" s="11" t="e">
        <f aca="true">IF(ROW(E1461) - 1 &gt;= $M$1,IF(OFFSET(J1461, -1, 0) = "", J1461, ((E1461 - M1460) * $K$6) + M1460), "")</f>
        <v>#VALUE!</v>
      </c>
      <c r="N1461" s="7" t="e">
        <f aca="false">IF(M1461&lt;&gt;"", L1461-M1461, "")</f>
        <v>#VALUE!</v>
      </c>
      <c r="P1461" s="4" t="e">
        <f aca="false">IF(ROW(E1461) - 1 &gt;= $P$1, IF(OFFSET(N1461, 1- $P$1, 0) &lt;&gt; "", SUM(N1461:N1461(N1461, 1 - $P$1, 0)) / $P$1, ""), "")</f>
        <v>#VALUE!</v>
      </c>
      <c r="Q1461" s="8" t="e">
        <f aca="true">IF(ROW(N1461) - 1 &gt;= $P$1,IF(OFFSET(P1461, -1, 0) = "", P1461, ((N1461 - Q1460) * $O$5) + Q1460), "")</f>
        <v>#VALUE!</v>
      </c>
      <c r="R1461" s="8" t="e">
        <f aca="false">IF(Q1461&lt;&gt;"", N1461 - Q1461, "")</f>
        <v>#VALUE!</v>
      </c>
    </row>
    <row collapsed="false" customFormat="false" customHeight="true" hidden="false" ht="14.4" outlineLevel="0" r="1462">
      <c r="A1462" s="9" t="n">
        <v>38677</v>
      </c>
      <c r="B1462" s="5" t="n">
        <v>64.82</v>
      </c>
      <c r="C1462" s="5" t="n">
        <v>65.19</v>
      </c>
      <c r="D1462" s="5" t="n">
        <v>63.72</v>
      </c>
      <c r="E1462" s="5" t="n">
        <v>64.96</v>
      </c>
      <c r="F1462" s="5" t="n">
        <v>18275400</v>
      </c>
      <c r="G1462" s="5" t="n">
        <v>64.68</v>
      </c>
      <c r="I1462" s="10" t="e">
        <f aca="false">IF(ROW(E1462) - 1 &gt;= $I$1,SUM(E1462:E1462(E1462,1 - $I$1, 0)) / $I$1,"")</f>
        <v>#VALUE!</v>
      </c>
      <c r="J1462" s="10" t="e">
        <f aca="false">IF(ROW(E1462) - 1 &gt;= $J$1,SUM(E1462:E1462(E1462,1 - $J$1, 0)) / $J$1,"")</f>
        <v>#VALUE!</v>
      </c>
      <c r="L1462" s="11" t="e">
        <f aca="true">IF(ROW(E1462) - 1 &gt;= $L$1,IF(OFFSET(I1462, -1, 0) = "", I1462, ((E1462 - L1461) * $K$4) + L1461), "")</f>
        <v>#VALUE!</v>
      </c>
      <c r="M1462" s="11" t="e">
        <f aca="true">IF(ROW(E1462) - 1 &gt;= $M$1,IF(OFFSET(J1462, -1, 0) = "", J1462, ((E1462 - M1461) * $K$6) + M1461), "")</f>
        <v>#VALUE!</v>
      </c>
      <c r="N1462" s="7" t="e">
        <f aca="false">IF(M1462&lt;&gt;"", L1462-M1462, "")</f>
        <v>#VALUE!</v>
      </c>
      <c r="P1462" s="4" t="e">
        <f aca="false">IF(ROW(E1462) - 1 &gt;= $P$1, IF(OFFSET(N1462, 1- $P$1, 0) &lt;&gt; "", SUM(N1462:N1462(N1462, 1 - $P$1, 0)) / $P$1, ""), "")</f>
        <v>#VALUE!</v>
      </c>
      <c r="Q1462" s="8" t="e">
        <f aca="true">IF(ROW(N1462) - 1 &gt;= $P$1,IF(OFFSET(P1462, -1, 0) = "", P1462, ((N1462 - Q1461) * $O$5) + Q1461), "")</f>
        <v>#VALUE!</v>
      </c>
      <c r="R1462" s="8" t="e">
        <f aca="false">IF(Q1462&lt;&gt;"", N1462 - Q1462, "")</f>
        <v>#VALUE!</v>
      </c>
    </row>
    <row collapsed="false" customFormat="false" customHeight="true" hidden="false" ht="14.4" outlineLevel="0" r="1463">
      <c r="A1463" s="9" t="n">
        <v>38678</v>
      </c>
      <c r="B1463" s="5" t="n">
        <v>64.84</v>
      </c>
      <c r="C1463" s="5" t="n">
        <v>66.76</v>
      </c>
      <c r="D1463" s="5" t="n">
        <v>64.52</v>
      </c>
      <c r="E1463" s="5" t="n">
        <v>66.52</v>
      </c>
      <c r="F1463" s="5" t="n">
        <v>19295800</v>
      </c>
      <c r="G1463" s="5" t="n">
        <v>66.24</v>
      </c>
      <c r="I1463" s="10" t="e">
        <f aca="false">IF(ROW(E1463) - 1 &gt;= $I$1,SUM(E1463:E1463(E1463,1 - $I$1, 0)) / $I$1,"")</f>
        <v>#VALUE!</v>
      </c>
      <c r="J1463" s="10" t="e">
        <f aca="false">IF(ROW(E1463) - 1 &gt;= $J$1,SUM(E1463:E1463(E1463,1 - $J$1, 0)) / $J$1,"")</f>
        <v>#VALUE!</v>
      </c>
      <c r="L1463" s="11" t="e">
        <f aca="true">IF(ROW(E1463) - 1 &gt;= $L$1,IF(OFFSET(I1463, -1, 0) = "", I1463, ((E1463 - L1462) * $K$4) + L1462), "")</f>
        <v>#VALUE!</v>
      </c>
      <c r="M1463" s="11" t="e">
        <f aca="true">IF(ROW(E1463) - 1 &gt;= $M$1,IF(OFFSET(J1463, -1, 0) = "", J1463, ((E1463 - M1462) * $K$6) + M1462), "")</f>
        <v>#VALUE!</v>
      </c>
      <c r="N1463" s="7" t="e">
        <f aca="false">IF(M1463&lt;&gt;"", L1463-M1463, "")</f>
        <v>#VALUE!</v>
      </c>
      <c r="P1463" s="4" t="e">
        <f aca="false">IF(ROW(E1463) - 1 &gt;= $P$1, IF(OFFSET(N1463, 1- $P$1, 0) &lt;&gt; "", SUM(N1463:N1463(N1463, 1 - $P$1, 0)) / $P$1, ""), "")</f>
        <v>#VALUE!</v>
      </c>
      <c r="Q1463" s="8" t="e">
        <f aca="true">IF(ROW(N1463) - 1 &gt;= $P$1,IF(OFFSET(P1463, -1, 0) = "", P1463, ((N1463 - Q1462) * $O$5) + Q1462), "")</f>
        <v>#VALUE!</v>
      </c>
      <c r="R1463" s="8" t="e">
        <f aca="false">IF(Q1463&lt;&gt;"", N1463 - Q1463, "")</f>
        <v>#VALUE!</v>
      </c>
    </row>
    <row collapsed="false" customFormat="false" customHeight="true" hidden="false" ht="14.4" outlineLevel="0" r="1464">
      <c r="A1464" s="9" t="n">
        <v>38679</v>
      </c>
      <c r="B1464" s="5" t="n">
        <v>66.88</v>
      </c>
      <c r="C1464" s="5" t="n">
        <v>67.98</v>
      </c>
      <c r="D1464" s="5" t="n">
        <v>66.69</v>
      </c>
      <c r="E1464" s="5" t="n">
        <v>67.11</v>
      </c>
      <c r="F1464" s="5" t="n">
        <v>17351900</v>
      </c>
      <c r="G1464" s="5" t="n">
        <v>66.82</v>
      </c>
      <c r="I1464" s="10" t="e">
        <f aca="false">IF(ROW(E1464) - 1 &gt;= $I$1,SUM(E1464:E1464(E1464,1 - $I$1, 0)) / $I$1,"")</f>
        <v>#VALUE!</v>
      </c>
      <c r="J1464" s="10" t="e">
        <f aca="false">IF(ROW(E1464) - 1 &gt;= $J$1,SUM(E1464:E1464(E1464,1 - $J$1, 0)) / $J$1,"")</f>
        <v>#VALUE!</v>
      </c>
      <c r="L1464" s="11" t="e">
        <f aca="true">IF(ROW(E1464) - 1 &gt;= $L$1,IF(OFFSET(I1464, -1, 0) = "", I1464, ((E1464 - L1463) * $K$4) + L1463), "")</f>
        <v>#VALUE!</v>
      </c>
      <c r="M1464" s="11" t="e">
        <f aca="true">IF(ROW(E1464) - 1 &gt;= $M$1,IF(OFFSET(J1464, -1, 0) = "", J1464, ((E1464 - M1463) * $K$6) + M1463), "")</f>
        <v>#VALUE!</v>
      </c>
      <c r="N1464" s="7" t="e">
        <f aca="false">IF(M1464&lt;&gt;"", L1464-M1464, "")</f>
        <v>#VALUE!</v>
      </c>
      <c r="P1464" s="4" t="e">
        <f aca="false">IF(ROW(E1464) - 1 &gt;= $P$1, IF(OFFSET(N1464, 1- $P$1, 0) &lt;&gt; "", SUM(N1464:N1464(N1464, 1 - $P$1, 0)) / $P$1, ""), "")</f>
        <v>#VALUE!</v>
      </c>
      <c r="Q1464" s="8" t="e">
        <f aca="true">IF(ROW(N1464) - 1 &gt;= $P$1,IF(OFFSET(P1464, -1, 0) = "", P1464, ((N1464 - Q1463) * $O$5) + Q1463), "")</f>
        <v>#VALUE!</v>
      </c>
      <c r="R1464" s="8" t="e">
        <f aca="false">IF(Q1464&lt;&gt;"", N1464 - Q1464, "")</f>
        <v>#VALUE!</v>
      </c>
    </row>
    <row collapsed="false" customFormat="false" customHeight="true" hidden="false" ht="14.4" outlineLevel="0" r="1465">
      <c r="A1465" s="9" t="n">
        <v>38681</v>
      </c>
      <c r="B1465" s="5" t="n">
        <v>67.66</v>
      </c>
      <c r="C1465" s="5" t="n">
        <v>69.54</v>
      </c>
      <c r="D1465" s="5" t="n">
        <v>67.5</v>
      </c>
      <c r="E1465" s="5" t="n">
        <v>69.34</v>
      </c>
      <c r="F1465" s="5" t="n">
        <v>14107600</v>
      </c>
      <c r="G1465" s="5" t="n">
        <v>69.04</v>
      </c>
      <c r="I1465" s="10" t="e">
        <f aca="false">IF(ROW(E1465) - 1 &gt;= $I$1,SUM(E1465:E1465(E1465,1 - $I$1, 0)) / $I$1,"")</f>
        <v>#VALUE!</v>
      </c>
      <c r="J1465" s="10" t="e">
        <f aca="false">IF(ROW(E1465) - 1 &gt;= $J$1,SUM(E1465:E1465(E1465,1 - $J$1, 0)) / $J$1,"")</f>
        <v>#VALUE!</v>
      </c>
      <c r="L1465" s="11" t="e">
        <f aca="true">IF(ROW(E1465) - 1 &gt;= $L$1,IF(OFFSET(I1465, -1, 0) = "", I1465, ((E1465 - L1464) * $K$4) + L1464), "")</f>
        <v>#VALUE!</v>
      </c>
      <c r="M1465" s="11" t="e">
        <f aca="true">IF(ROW(E1465) - 1 &gt;= $M$1,IF(OFFSET(J1465, -1, 0) = "", J1465, ((E1465 - M1464) * $K$6) + M1464), "")</f>
        <v>#VALUE!</v>
      </c>
      <c r="N1465" s="7" t="e">
        <f aca="false">IF(M1465&lt;&gt;"", L1465-M1465, "")</f>
        <v>#VALUE!</v>
      </c>
      <c r="P1465" s="4" t="e">
        <f aca="false">IF(ROW(E1465) - 1 &gt;= $P$1, IF(OFFSET(N1465, 1- $P$1, 0) &lt;&gt; "", SUM(N1465:N1465(N1465, 1 - $P$1, 0)) / $P$1, ""), "")</f>
        <v>#VALUE!</v>
      </c>
      <c r="Q1465" s="8" t="e">
        <f aca="true">IF(ROW(N1465) - 1 &gt;= $P$1,IF(OFFSET(P1465, -1, 0) = "", P1465, ((N1465 - Q1464) * $O$5) + Q1464), "")</f>
        <v>#VALUE!</v>
      </c>
      <c r="R1465" s="8" t="e">
        <f aca="false">IF(Q1465&lt;&gt;"", N1465 - Q1465, "")</f>
        <v>#VALUE!</v>
      </c>
    </row>
    <row collapsed="false" customFormat="false" customHeight="true" hidden="false" ht="14.4" outlineLevel="0" r="1466">
      <c r="A1466" s="9" t="n">
        <v>38684</v>
      </c>
      <c r="B1466" s="5" t="n">
        <v>70.72</v>
      </c>
      <c r="C1466" s="5" t="n">
        <v>71.07</v>
      </c>
      <c r="D1466" s="5" t="n">
        <v>69.07</v>
      </c>
      <c r="E1466" s="5" t="n">
        <v>69.66</v>
      </c>
      <c r="F1466" s="5" t="n">
        <v>36375700</v>
      </c>
      <c r="G1466" s="5" t="n">
        <v>69.36</v>
      </c>
      <c r="I1466" s="10" t="e">
        <f aca="false">IF(ROW(E1466) - 1 &gt;= $I$1,SUM(E1466:E1466(E1466,1 - $I$1, 0)) / $I$1,"")</f>
        <v>#VALUE!</v>
      </c>
      <c r="J1466" s="10" t="e">
        <f aca="false">IF(ROW(E1466) - 1 &gt;= $J$1,SUM(E1466:E1466(E1466,1 - $J$1, 0)) / $J$1,"")</f>
        <v>#VALUE!</v>
      </c>
      <c r="L1466" s="11" t="e">
        <f aca="true">IF(ROW(E1466) - 1 &gt;= $L$1,IF(OFFSET(I1466, -1, 0) = "", I1466, ((E1466 - L1465) * $K$4) + L1465), "")</f>
        <v>#VALUE!</v>
      </c>
      <c r="M1466" s="11" t="e">
        <f aca="true">IF(ROW(E1466) - 1 &gt;= $M$1,IF(OFFSET(J1466, -1, 0) = "", J1466, ((E1466 - M1465) * $K$6) + M1465), "")</f>
        <v>#VALUE!</v>
      </c>
      <c r="N1466" s="7" t="e">
        <f aca="false">IF(M1466&lt;&gt;"", L1466-M1466, "")</f>
        <v>#VALUE!</v>
      </c>
      <c r="P1466" s="4" t="e">
        <f aca="false">IF(ROW(E1466) - 1 &gt;= $P$1, IF(OFFSET(N1466, 1- $P$1, 0) &lt;&gt; "", SUM(N1466:N1466(N1466, 1 - $P$1, 0)) / $P$1, ""), "")</f>
        <v>#VALUE!</v>
      </c>
      <c r="Q1466" s="8" t="e">
        <f aca="true">IF(ROW(N1466) - 1 &gt;= $P$1,IF(OFFSET(P1466, -1, 0) = "", P1466, ((N1466 - Q1465) * $O$5) + Q1465), "")</f>
        <v>#VALUE!</v>
      </c>
      <c r="R1466" s="8" t="e">
        <f aca="false">IF(Q1466&lt;&gt;"", N1466 - Q1466, "")</f>
        <v>#VALUE!</v>
      </c>
    </row>
    <row collapsed="false" customFormat="false" customHeight="true" hidden="false" ht="14.4" outlineLevel="0" r="1467">
      <c r="A1467" s="9" t="n">
        <v>38685</v>
      </c>
      <c r="B1467" s="5" t="n">
        <v>69.99</v>
      </c>
      <c r="C1467" s="5" t="n">
        <v>70.3</v>
      </c>
      <c r="D1467" s="5" t="n">
        <v>67.35</v>
      </c>
      <c r="E1467" s="5" t="n">
        <v>68.1</v>
      </c>
      <c r="F1467" s="5" t="n">
        <v>31836900</v>
      </c>
      <c r="G1467" s="5" t="n">
        <v>67.81</v>
      </c>
      <c r="I1467" s="10" t="e">
        <f aca="false">IF(ROW(E1467) - 1 &gt;= $I$1,SUM(E1467:E1467(E1467,1 - $I$1, 0)) / $I$1,"")</f>
        <v>#VALUE!</v>
      </c>
      <c r="J1467" s="10" t="e">
        <f aca="false">IF(ROW(E1467) - 1 &gt;= $J$1,SUM(E1467:E1467(E1467,1 - $J$1, 0)) / $J$1,"")</f>
        <v>#VALUE!</v>
      </c>
      <c r="L1467" s="11" t="e">
        <f aca="true">IF(ROW(E1467) - 1 &gt;= $L$1,IF(OFFSET(I1467, -1, 0) = "", I1467, ((E1467 - L1466) * $K$4) + L1466), "")</f>
        <v>#VALUE!</v>
      </c>
      <c r="M1467" s="11" t="e">
        <f aca="true">IF(ROW(E1467) - 1 &gt;= $M$1,IF(OFFSET(J1467, -1, 0) = "", J1467, ((E1467 - M1466) * $K$6) + M1466), "")</f>
        <v>#VALUE!</v>
      </c>
      <c r="N1467" s="7" t="e">
        <f aca="false">IF(M1467&lt;&gt;"", L1467-M1467, "")</f>
        <v>#VALUE!</v>
      </c>
      <c r="P1467" s="4" t="e">
        <f aca="false">IF(ROW(E1467) - 1 &gt;= $P$1, IF(OFFSET(N1467, 1- $P$1, 0) &lt;&gt; "", SUM(N1467:N1467(N1467, 1 - $P$1, 0)) / $P$1, ""), "")</f>
        <v>#VALUE!</v>
      </c>
      <c r="Q1467" s="8" t="e">
        <f aca="true">IF(ROW(N1467) - 1 &gt;= $P$1,IF(OFFSET(P1467, -1, 0) = "", P1467, ((N1467 - Q1466) * $O$5) + Q1466), "")</f>
        <v>#VALUE!</v>
      </c>
      <c r="R1467" s="8" t="e">
        <f aca="false">IF(Q1467&lt;&gt;"", N1467 - Q1467, "")</f>
        <v>#VALUE!</v>
      </c>
    </row>
    <row collapsed="false" customFormat="false" customHeight="true" hidden="false" ht="14.4" outlineLevel="0" r="1468">
      <c r="A1468" s="9" t="n">
        <v>38686</v>
      </c>
      <c r="B1468" s="5" t="n">
        <v>68.43</v>
      </c>
      <c r="C1468" s="5" t="n">
        <v>68.85</v>
      </c>
      <c r="D1468" s="5" t="n">
        <v>67.52</v>
      </c>
      <c r="E1468" s="5" t="n">
        <v>67.82</v>
      </c>
      <c r="F1468" s="5" t="n">
        <v>21274100</v>
      </c>
      <c r="G1468" s="5" t="n">
        <v>67.53</v>
      </c>
      <c r="I1468" s="10" t="e">
        <f aca="false">IF(ROW(E1468) - 1 &gt;= $I$1,SUM(E1468:E1468(E1468,1 - $I$1, 0)) / $I$1,"")</f>
        <v>#VALUE!</v>
      </c>
      <c r="J1468" s="10" t="e">
        <f aca="false">IF(ROW(E1468) - 1 &gt;= $J$1,SUM(E1468:E1468(E1468,1 - $J$1, 0)) / $J$1,"")</f>
        <v>#VALUE!</v>
      </c>
      <c r="L1468" s="11" t="e">
        <f aca="true">IF(ROW(E1468) - 1 &gt;= $L$1,IF(OFFSET(I1468, -1, 0) = "", I1468, ((E1468 - L1467) * $K$4) + L1467), "")</f>
        <v>#VALUE!</v>
      </c>
      <c r="M1468" s="11" t="e">
        <f aca="true">IF(ROW(E1468) - 1 &gt;= $M$1,IF(OFFSET(J1468, -1, 0) = "", J1468, ((E1468 - M1467) * $K$6) + M1467), "")</f>
        <v>#VALUE!</v>
      </c>
      <c r="N1468" s="7" t="e">
        <f aca="false">IF(M1468&lt;&gt;"", L1468-M1468, "")</f>
        <v>#VALUE!</v>
      </c>
      <c r="P1468" s="4" t="e">
        <f aca="false">IF(ROW(E1468) - 1 &gt;= $P$1, IF(OFFSET(N1468, 1- $P$1, 0) &lt;&gt; "", SUM(N1468:N1468(N1468, 1 - $P$1, 0)) / $P$1, ""), "")</f>
        <v>#VALUE!</v>
      </c>
      <c r="Q1468" s="8" t="e">
        <f aca="true">IF(ROW(N1468) - 1 &gt;= $P$1,IF(OFFSET(P1468, -1, 0) = "", P1468, ((N1468 - Q1467) * $O$5) + Q1467), "")</f>
        <v>#VALUE!</v>
      </c>
      <c r="R1468" s="8" t="e">
        <f aca="false">IF(Q1468&lt;&gt;"", N1468 - Q1468, "")</f>
        <v>#VALUE!</v>
      </c>
    </row>
    <row collapsed="false" customFormat="false" customHeight="true" hidden="false" ht="14.4" outlineLevel="0" r="1469">
      <c r="A1469" s="9" t="n">
        <v>38687</v>
      </c>
      <c r="B1469" s="5" t="n">
        <v>68.95</v>
      </c>
      <c r="C1469" s="5" t="n">
        <v>71.73</v>
      </c>
      <c r="D1469" s="5" t="n">
        <v>68.81</v>
      </c>
      <c r="E1469" s="5" t="n">
        <v>71.6</v>
      </c>
      <c r="F1469" s="5" t="n">
        <v>29031900</v>
      </c>
      <c r="G1469" s="5" t="n">
        <v>71.29</v>
      </c>
      <c r="I1469" s="10" t="e">
        <f aca="false">IF(ROW(E1469) - 1 &gt;= $I$1,SUM(E1469:E1469(E1469,1 - $I$1, 0)) / $I$1,"")</f>
        <v>#VALUE!</v>
      </c>
      <c r="J1469" s="10" t="e">
        <f aca="false">IF(ROW(E1469) - 1 &gt;= $J$1,SUM(E1469:E1469(E1469,1 - $J$1, 0)) / $J$1,"")</f>
        <v>#VALUE!</v>
      </c>
      <c r="L1469" s="11" t="e">
        <f aca="true">IF(ROW(E1469) - 1 &gt;= $L$1,IF(OFFSET(I1469, -1, 0) = "", I1469, ((E1469 - L1468) * $K$4) + L1468), "")</f>
        <v>#VALUE!</v>
      </c>
      <c r="M1469" s="11" t="e">
        <f aca="true">IF(ROW(E1469) - 1 &gt;= $M$1,IF(OFFSET(J1469, -1, 0) = "", J1469, ((E1469 - M1468) * $K$6) + M1468), "")</f>
        <v>#VALUE!</v>
      </c>
      <c r="N1469" s="7" t="e">
        <f aca="false">IF(M1469&lt;&gt;"", L1469-M1469, "")</f>
        <v>#VALUE!</v>
      </c>
      <c r="P1469" s="4" t="e">
        <f aca="false">IF(ROW(E1469) - 1 &gt;= $P$1, IF(OFFSET(N1469, 1- $P$1, 0) &lt;&gt; "", SUM(N1469:N1469(N1469, 1 - $P$1, 0)) / $P$1, ""), "")</f>
        <v>#VALUE!</v>
      </c>
      <c r="Q1469" s="8" t="e">
        <f aca="true">IF(ROW(N1469) - 1 &gt;= $P$1,IF(OFFSET(P1469, -1, 0) = "", P1469, ((N1469 - Q1468) * $O$5) + Q1468), "")</f>
        <v>#VALUE!</v>
      </c>
      <c r="R1469" s="8" t="e">
        <f aca="false">IF(Q1469&lt;&gt;"", N1469 - Q1469, "")</f>
        <v>#VALUE!</v>
      </c>
    </row>
    <row collapsed="false" customFormat="false" customHeight="true" hidden="false" ht="14.4" outlineLevel="0" r="1470">
      <c r="A1470" s="9" t="n">
        <v>38688</v>
      </c>
      <c r="B1470" s="5" t="n">
        <v>72.27</v>
      </c>
      <c r="C1470" s="5" t="n">
        <v>72.74</v>
      </c>
      <c r="D1470" s="5" t="n">
        <v>70.7</v>
      </c>
      <c r="E1470" s="5" t="n">
        <v>72.63</v>
      </c>
      <c r="F1470" s="5" t="n">
        <v>31991500</v>
      </c>
      <c r="G1470" s="5" t="n">
        <v>72.32</v>
      </c>
      <c r="I1470" s="10" t="e">
        <f aca="false">IF(ROW(E1470) - 1 &gt;= $I$1,SUM(E1470:E1470(E1470,1 - $I$1, 0)) / $I$1,"")</f>
        <v>#VALUE!</v>
      </c>
      <c r="J1470" s="10" t="e">
        <f aca="false">IF(ROW(E1470) - 1 &gt;= $J$1,SUM(E1470:E1470(E1470,1 - $J$1, 0)) / $J$1,"")</f>
        <v>#VALUE!</v>
      </c>
      <c r="L1470" s="11" t="e">
        <f aca="true">IF(ROW(E1470) - 1 &gt;= $L$1,IF(OFFSET(I1470, -1, 0) = "", I1470, ((E1470 - L1469) * $K$4) + L1469), "")</f>
        <v>#VALUE!</v>
      </c>
      <c r="M1470" s="11" t="e">
        <f aca="true">IF(ROW(E1470) - 1 &gt;= $M$1,IF(OFFSET(J1470, -1, 0) = "", J1470, ((E1470 - M1469) * $K$6) + M1469), "")</f>
        <v>#VALUE!</v>
      </c>
      <c r="N1470" s="7" t="e">
        <f aca="false">IF(M1470&lt;&gt;"", L1470-M1470, "")</f>
        <v>#VALUE!</v>
      </c>
      <c r="P1470" s="4" t="e">
        <f aca="false">IF(ROW(E1470) - 1 &gt;= $P$1, IF(OFFSET(N1470, 1- $P$1, 0) &lt;&gt; "", SUM(N1470:N1470(N1470, 1 - $P$1, 0)) / $P$1, ""), "")</f>
        <v>#VALUE!</v>
      </c>
      <c r="Q1470" s="8" t="e">
        <f aca="true">IF(ROW(N1470) - 1 &gt;= $P$1,IF(OFFSET(P1470, -1, 0) = "", P1470, ((N1470 - Q1469) * $O$5) + Q1469), "")</f>
        <v>#VALUE!</v>
      </c>
      <c r="R1470" s="8" t="e">
        <f aca="false">IF(Q1470&lt;&gt;"", N1470 - Q1470, "")</f>
        <v>#VALUE!</v>
      </c>
    </row>
    <row collapsed="false" customFormat="false" customHeight="true" hidden="false" ht="14.4" outlineLevel="0" r="1471">
      <c r="A1471" s="9" t="n">
        <v>38691</v>
      </c>
      <c r="B1471" s="5" t="n">
        <v>71.95</v>
      </c>
      <c r="C1471" s="5" t="n">
        <v>72.53</v>
      </c>
      <c r="D1471" s="5" t="n">
        <v>71.49</v>
      </c>
      <c r="E1471" s="5" t="n">
        <v>71.82</v>
      </c>
      <c r="F1471" s="5" t="n">
        <v>20845400</v>
      </c>
      <c r="G1471" s="5" t="n">
        <v>71.51</v>
      </c>
      <c r="I1471" s="10" t="e">
        <f aca="false">IF(ROW(E1471) - 1 &gt;= $I$1,SUM(E1471:E1471(E1471,1 - $I$1, 0)) / $I$1,"")</f>
        <v>#VALUE!</v>
      </c>
      <c r="J1471" s="10" t="e">
        <f aca="false">IF(ROW(E1471) - 1 &gt;= $J$1,SUM(E1471:E1471(E1471,1 - $J$1, 0)) / $J$1,"")</f>
        <v>#VALUE!</v>
      </c>
      <c r="L1471" s="11" t="e">
        <f aca="true">IF(ROW(E1471) - 1 &gt;= $L$1,IF(OFFSET(I1471, -1, 0) = "", I1471, ((E1471 - L1470) * $K$4) + L1470), "")</f>
        <v>#VALUE!</v>
      </c>
      <c r="M1471" s="11" t="e">
        <f aca="true">IF(ROW(E1471) - 1 &gt;= $M$1,IF(OFFSET(J1471, -1, 0) = "", J1471, ((E1471 - M1470) * $K$6) + M1470), "")</f>
        <v>#VALUE!</v>
      </c>
      <c r="N1471" s="7" t="e">
        <f aca="false">IF(M1471&lt;&gt;"", L1471-M1471, "")</f>
        <v>#VALUE!</v>
      </c>
      <c r="P1471" s="4" t="e">
        <f aca="false">IF(ROW(E1471) - 1 &gt;= $P$1, IF(OFFSET(N1471, 1- $P$1, 0) &lt;&gt; "", SUM(N1471:N1471(N1471, 1 - $P$1, 0)) / $P$1, ""), "")</f>
        <v>#VALUE!</v>
      </c>
      <c r="Q1471" s="8" t="e">
        <f aca="true">IF(ROW(N1471) - 1 &gt;= $P$1,IF(OFFSET(P1471, -1, 0) = "", P1471, ((N1471 - Q1470) * $O$5) + Q1470), "")</f>
        <v>#VALUE!</v>
      </c>
      <c r="R1471" s="8" t="e">
        <f aca="false">IF(Q1471&lt;&gt;"", N1471 - Q1471, "")</f>
        <v>#VALUE!</v>
      </c>
    </row>
    <row collapsed="false" customFormat="false" customHeight="true" hidden="false" ht="14.4" outlineLevel="0" r="1472">
      <c r="A1472" s="9" t="n">
        <v>38692</v>
      </c>
      <c r="B1472" s="5" t="n">
        <v>73.93</v>
      </c>
      <c r="C1472" s="5" t="n">
        <v>74.83</v>
      </c>
      <c r="D1472" s="5" t="n">
        <v>73.35</v>
      </c>
      <c r="E1472" s="5" t="n">
        <v>74.05</v>
      </c>
      <c r="F1472" s="5" t="n">
        <v>30608200</v>
      </c>
      <c r="G1472" s="5" t="n">
        <v>73.73</v>
      </c>
      <c r="I1472" s="10" t="e">
        <f aca="false">IF(ROW(E1472) - 1 &gt;= $I$1,SUM(E1472:E1472(E1472,1 - $I$1, 0)) / $I$1,"")</f>
        <v>#VALUE!</v>
      </c>
      <c r="J1472" s="10" t="e">
        <f aca="false">IF(ROW(E1472) - 1 &gt;= $J$1,SUM(E1472:E1472(E1472,1 - $J$1, 0)) / $J$1,"")</f>
        <v>#VALUE!</v>
      </c>
      <c r="L1472" s="11" t="e">
        <f aca="true">IF(ROW(E1472) - 1 &gt;= $L$1,IF(OFFSET(I1472, -1, 0) = "", I1472, ((E1472 - L1471) * $K$4) + L1471), "")</f>
        <v>#VALUE!</v>
      </c>
      <c r="M1472" s="11" t="e">
        <f aca="true">IF(ROW(E1472) - 1 &gt;= $M$1,IF(OFFSET(J1472, -1, 0) = "", J1472, ((E1472 - M1471) * $K$6) + M1471), "")</f>
        <v>#VALUE!</v>
      </c>
      <c r="N1472" s="7" t="e">
        <f aca="false">IF(M1472&lt;&gt;"", L1472-M1472, "")</f>
        <v>#VALUE!</v>
      </c>
      <c r="P1472" s="4" t="e">
        <f aca="false">IF(ROW(E1472) - 1 &gt;= $P$1, IF(OFFSET(N1472, 1- $P$1, 0) &lt;&gt; "", SUM(N1472:N1472(N1472, 1 - $P$1, 0)) / $P$1, ""), "")</f>
        <v>#VALUE!</v>
      </c>
      <c r="Q1472" s="8" t="e">
        <f aca="true">IF(ROW(N1472) - 1 &gt;= $P$1,IF(OFFSET(P1472, -1, 0) = "", P1472, ((N1472 - Q1471) * $O$5) + Q1471), "")</f>
        <v>#VALUE!</v>
      </c>
      <c r="R1472" s="8" t="e">
        <f aca="false">IF(Q1472&lt;&gt;"", N1472 - Q1472, "")</f>
        <v>#VALUE!</v>
      </c>
    </row>
    <row collapsed="false" customFormat="false" customHeight="true" hidden="false" ht="14.4" outlineLevel="0" r="1473">
      <c r="A1473" s="9" t="n">
        <v>38693</v>
      </c>
      <c r="B1473" s="5" t="n">
        <v>74.23</v>
      </c>
      <c r="C1473" s="5" t="n">
        <v>74.46</v>
      </c>
      <c r="D1473" s="5" t="n">
        <v>73.12</v>
      </c>
      <c r="E1473" s="5" t="n">
        <v>73.95</v>
      </c>
      <c r="F1473" s="5" t="n">
        <v>24266600</v>
      </c>
      <c r="G1473" s="5" t="n">
        <v>73.63</v>
      </c>
      <c r="I1473" s="10" t="e">
        <f aca="false">IF(ROW(E1473) - 1 &gt;= $I$1,SUM(E1473:E1473(E1473,1 - $I$1, 0)) / $I$1,"")</f>
        <v>#VALUE!</v>
      </c>
      <c r="J1473" s="10" t="e">
        <f aca="false">IF(ROW(E1473) - 1 &gt;= $J$1,SUM(E1473:E1473(E1473,1 - $J$1, 0)) / $J$1,"")</f>
        <v>#VALUE!</v>
      </c>
      <c r="L1473" s="11" t="e">
        <f aca="true">IF(ROW(E1473) - 1 &gt;= $L$1,IF(OFFSET(I1473, -1, 0) = "", I1473, ((E1473 - L1472) * $K$4) + L1472), "")</f>
        <v>#VALUE!</v>
      </c>
      <c r="M1473" s="11" t="e">
        <f aca="true">IF(ROW(E1473) - 1 &gt;= $M$1,IF(OFFSET(J1473, -1, 0) = "", J1473, ((E1473 - M1472) * $K$6) + M1472), "")</f>
        <v>#VALUE!</v>
      </c>
      <c r="N1473" s="7" t="e">
        <f aca="false">IF(M1473&lt;&gt;"", L1473-M1473, "")</f>
        <v>#VALUE!</v>
      </c>
      <c r="P1473" s="4" t="e">
        <f aca="false">IF(ROW(E1473) - 1 &gt;= $P$1, IF(OFFSET(N1473, 1- $P$1, 0) &lt;&gt; "", SUM(N1473:N1473(N1473, 1 - $P$1, 0)) / $P$1, ""), "")</f>
        <v>#VALUE!</v>
      </c>
      <c r="Q1473" s="8" t="e">
        <f aca="true">IF(ROW(N1473) - 1 &gt;= $P$1,IF(OFFSET(P1473, -1, 0) = "", P1473, ((N1473 - Q1472) * $O$5) + Q1472), "")</f>
        <v>#VALUE!</v>
      </c>
      <c r="R1473" s="8" t="e">
        <f aca="false">IF(Q1473&lt;&gt;"", N1473 - Q1473, "")</f>
        <v>#VALUE!</v>
      </c>
    </row>
    <row collapsed="false" customFormat="false" customHeight="true" hidden="false" ht="14.4" outlineLevel="0" r="1474">
      <c r="A1474" s="9" t="n">
        <v>38694</v>
      </c>
      <c r="B1474" s="5" t="n">
        <v>73.2</v>
      </c>
      <c r="C1474" s="5" t="n">
        <v>74.17</v>
      </c>
      <c r="D1474" s="5" t="n">
        <v>72.6</v>
      </c>
      <c r="E1474" s="5" t="n">
        <v>74.08</v>
      </c>
      <c r="F1474" s="5" t="n">
        <v>28231500</v>
      </c>
      <c r="G1474" s="5" t="n">
        <v>73.76</v>
      </c>
      <c r="I1474" s="10" t="e">
        <f aca="false">IF(ROW(E1474) - 1 &gt;= $I$1,SUM(E1474:E1474(E1474,1 - $I$1, 0)) / $I$1,"")</f>
        <v>#VALUE!</v>
      </c>
      <c r="J1474" s="10" t="e">
        <f aca="false">IF(ROW(E1474) - 1 &gt;= $J$1,SUM(E1474:E1474(E1474,1 - $J$1, 0)) / $J$1,"")</f>
        <v>#VALUE!</v>
      </c>
      <c r="L1474" s="11" t="e">
        <f aca="true">IF(ROW(E1474) - 1 &gt;= $L$1,IF(OFFSET(I1474, -1, 0) = "", I1474, ((E1474 - L1473) * $K$4) + L1473), "")</f>
        <v>#VALUE!</v>
      </c>
      <c r="M1474" s="11" t="e">
        <f aca="true">IF(ROW(E1474) - 1 &gt;= $M$1,IF(OFFSET(J1474, -1, 0) = "", J1474, ((E1474 - M1473) * $K$6) + M1473), "")</f>
        <v>#VALUE!</v>
      </c>
      <c r="N1474" s="7" t="e">
        <f aca="false">IF(M1474&lt;&gt;"", L1474-M1474, "")</f>
        <v>#VALUE!</v>
      </c>
      <c r="P1474" s="4" t="e">
        <f aca="false">IF(ROW(E1474) - 1 &gt;= $P$1, IF(OFFSET(N1474, 1- $P$1, 0) &lt;&gt; "", SUM(N1474:N1474(N1474, 1 - $P$1, 0)) / $P$1, ""), "")</f>
        <v>#VALUE!</v>
      </c>
      <c r="Q1474" s="8" t="e">
        <f aca="true">IF(ROW(N1474) - 1 &gt;= $P$1,IF(OFFSET(P1474, -1, 0) = "", P1474, ((N1474 - Q1473) * $O$5) + Q1473), "")</f>
        <v>#VALUE!</v>
      </c>
      <c r="R1474" s="8" t="e">
        <f aca="false">IF(Q1474&lt;&gt;"", N1474 - Q1474, "")</f>
        <v>#VALUE!</v>
      </c>
    </row>
    <row collapsed="false" customFormat="false" customHeight="true" hidden="false" ht="14.4" outlineLevel="0" r="1475">
      <c r="A1475" s="9" t="n">
        <v>38695</v>
      </c>
      <c r="B1475" s="5" t="n">
        <v>74.21</v>
      </c>
      <c r="C1475" s="5" t="n">
        <v>74.59</v>
      </c>
      <c r="D1475" s="5" t="n">
        <v>73.35</v>
      </c>
      <c r="E1475" s="5" t="n">
        <v>74.33</v>
      </c>
      <c r="F1475" s="5" t="n">
        <v>19835800</v>
      </c>
      <c r="G1475" s="5" t="n">
        <v>74.01</v>
      </c>
      <c r="I1475" s="10" t="e">
        <f aca="false">IF(ROW(E1475) - 1 &gt;= $I$1,SUM(E1475:E1475(E1475,1 - $I$1, 0)) / $I$1,"")</f>
        <v>#VALUE!</v>
      </c>
      <c r="J1475" s="10" t="e">
        <f aca="false">IF(ROW(E1475) - 1 &gt;= $J$1,SUM(E1475:E1475(E1475,1 - $J$1, 0)) / $J$1,"")</f>
        <v>#VALUE!</v>
      </c>
      <c r="L1475" s="11" t="e">
        <f aca="true">IF(ROW(E1475) - 1 &gt;= $L$1,IF(OFFSET(I1475, -1, 0) = "", I1475, ((E1475 - L1474) * $K$4) + L1474), "")</f>
        <v>#VALUE!</v>
      </c>
      <c r="M1475" s="11" t="e">
        <f aca="true">IF(ROW(E1475) - 1 &gt;= $M$1,IF(OFFSET(J1475, -1, 0) = "", J1475, ((E1475 - M1474) * $K$6) + M1474), "")</f>
        <v>#VALUE!</v>
      </c>
      <c r="N1475" s="7" t="e">
        <f aca="false">IF(M1475&lt;&gt;"", L1475-M1475, "")</f>
        <v>#VALUE!</v>
      </c>
      <c r="P1475" s="4" t="e">
        <f aca="false">IF(ROW(E1475) - 1 &gt;= $P$1, IF(OFFSET(N1475, 1- $P$1, 0) &lt;&gt; "", SUM(N1475:N1475(N1475, 1 - $P$1, 0)) / $P$1, ""), "")</f>
        <v>#VALUE!</v>
      </c>
      <c r="Q1475" s="8" t="e">
        <f aca="true">IF(ROW(N1475) - 1 &gt;= $P$1,IF(OFFSET(P1475, -1, 0) = "", P1475, ((N1475 - Q1474) * $O$5) + Q1474), "")</f>
        <v>#VALUE!</v>
      </c>
      <c r="R1475" s="8" t="e">
        <f aca="false">IF(Q1475&lt;&gt;"", N1475 - Q1475, "")</f>
        <v>#VALUE!</v>
      </c>
    </row>
    <row collapsed="false" customFormat="false" customHeight="true" hidden="false" ht="14.4" outlineLevel="0" r="1476">
      <c r="A1476" s="9" t="n">
        <v>38698</v>
      </c>
      <c r="B1476" s="5" t="n">
        <v>74.87</v>
      </c>
      <c r="C1476" s="5" t="n">
        <v>75.35</v>
      </c>
      <c r="D1476" s="5" t="n">
        <v>74.56</v>
      </c>
      <c r="E1476" s="5" t="n">
        <v>74.91</v>
      </c>
      <c r="F1476" s="5" t="n">
        <v>18749800</v>
      </c>
      <c r="G1476" s="5" t="n">
        <v>74.59</v>
      </c>
      <c r="I1476" s="10" t="e">
        <f aca="false">IF(ROW(E1476) - 1 &gt;= $I$1,SUM(E1476:E1476(E1476,1 - $I$1, 0)) / $I$1,"")</f>
        <v>#VALUE!</v>
      </c>
      <c r="J1476" s="10" t="e">
        <f aca="false">IF(ROW(E1476) - 1 &gt;= $J$1,SUM(E1476:E1476(E1476,1 - $J$1, 0)) / $J$1,"")</f>
        <v>#VALUE!</v>
      </c>
      <c r="L1476" s="11" t="e">
        <f aca="true">IF(ROW(E1476) - 1 &gt;= $L$1,IF(OFFSET(I1476, -1, 0) = "", I1476, ((E1476 - L1475) * $K$4) + L1475), "")</f>
        <v>#VALUE!</v>
      </c>
      <c r="M1476" s="11" t="e">
        <f aca="true">IF(ROW(E1476) - 1 &gt;= $M$1,IF(OFFSET(J1476, -1, 0) = "", J1476, ((E1476 - M1475) * $K$6) + M1475), "")</f>
        <v>#VALUE!</v>
      </c>
      <c r="N1476" s="7" t="e">
        <f aca="false">IF(M1476&lt;&gt;"", L1476-M1476, "")</f>
        <v>#VALUE!</v>
      </c>
      <c r="P1476" s="4" t="e">
        <f aca="false">IF(ROW(E1476) - 1 &gt;= $P$1, IF(OFFSET(N1476, 1- $P$1, 0) &lt;&gt; "", SUM(N1476:N1476(N1476, 1 - $P$1, 0)) / $P$1, ""), "")</f>
        <v>#VALUE!</v>
      </c>
      <c r="Q1476" s="8" t="e">
        <f aca="true">IF(ROW(N1476) - 1 &gt;= $P$1,IF(OFFSET(P1476, -1, 0) = "", P1476, ((N1476 - Q1475) * $O$5) + Q1475), "")</f>
        <v>#VALUE!</v>
      </c>
      <c r="R1476" s="8" t="e">
        <f aca="false">IF(Q1476&lt;&gt;"", N1476 - Q1476, "")</f>
        <v>#VALUE!</v>
      </c>
    </row>
    <row collapsed="false" customFormat="false" customHeight="true" hidden="false" ht="14.4" outlineLevel="0" r="1477">
      <c r="A1477" s="9" t="n">
        <v>38699</v>
      </c>
      <c r="B1477" s="5" t="n">
        <v>74.85</v>
      </c>
      <c r="C1477" s="5" t="n">
        <v>75.46</v>
      </c>
      <c r="D1477" s="5" t="n">
        <v>74.21</v>
      </c>
      <c r="E1477" s="5" t="n">
        <v>74.98</v>
      </c>
      <c r="F1477" s="5" t="n">
        <v>17636300</v>
      </c>
      <c r="G1477" s="5" t="n">
        <v>74.66</v>
      </c>
      <c r="I1477" s="10" t="e">
        <f aca="false">IF(ROW(E1477) - 1 &gt;= $I$1,SUM(E1477:E1477(E1477,1 - $I$1, 0)) / $I$1,"")</f>
        <v>#VALUE!</v>
      </c>
      <c r="J1477" s="10" t="e">
        <f aca="false">IF(ROW(E1477) - 1 &gt;= $J$1,SUM(E1477:E1477(E1477,1 - $J$1, 0)) / $J$1,"")</f>
        <v>#VALUE!</v>
      </c>
      <c r="L1477" s="11" t="e">
        <f aca="true">IF(ROW(E1477) - 1 &gt;= $L$1,IF(OFFSET(I1477, -1, 0) = "", I1477, ((E1477 - L1476) * $K$4) + L1476), "")</f>
        <v>#VALUE!</v>
      </c>
      <c r="M1477" s="11" t="e">
        <f aca="true">IF(ROW(E1477) - 1 &gt;= $M$1,IF(OFFSET(J1477, -1, 0) = "", J1477, ((E1477 - M1476) * $K$6) + M1476), "")</f>
        <v>#VALUE!</v>
      </c>
      <c r="N1477" s="7" t="e">
        <f aca="false">IF(M1477&lt;&gt;"", L1477-M1477, "")</f>
        <v>#VALUE!</v>
      </c>
      <c r="P1477" s="4" t="e">
        <f aca="false">IF(ROW(E1477) - 1 &gt;= $P$1, IF(OFFSET(N1477, 1- $P$1, 0) &lt;&gt; "", SUM(N1477:N1477(N1477, 1 - $P$1, 0)) / $P$1, ""), "")</f>
        <v>#VALUE!</v>
      </c>
      <c r="Q1477" s="8" t="e">
        <f aca="true">IF(ROW(N1477) - 1 &gt;= $P$1,IF(OFFSET(P1477, -1, 0) = "", P1477, ((N1477 - Q1476) * $O$5) + Q1476), "")</f>
        <v>#VALUE!</v>
      </c>
      <c r="R1477" s="8" t="e">
        <f aca="false">IF(Q1477&lt;&gt;"", N1477 - Q1477, "")</f>
        <v>#VALUE!</v>
      </c>
    </row>
    <row collapsed="false" customFormat="false" customHeight="true" hidden="false" ht="14.4" outlineLevel="0" r="1478">
      <c r="A1478" s="9" t="n">
        <v>38700</v>
      </c>
      <c r="B1478" s="5" t="n">
        <v>72.53</v>
      </c>
      <c r="C1478" s="5" t="n">
        <v>73.3</v>
      </c>
      <c r="D1478" s="5" t="n">
        <v>70.27</v>
      </c>
      <c r="E1478" s="5" t="n">
        <v>72.01</v>
      </c>
      <c r="F1478" s="5" t="n">
        <v>51811300</v>
      </c>
      <c r="G1478" s="5" t="n">
        <v>71.7</v>
      </c>
      <c r="I1478" s="10" t="e">
        <f aca="false">IF(ROW(E1478) - 1 &gt;= $I$1,SUM(E1478:E1478(E1478,1 - $I$1, 0)) / $I$1,"")</f>
        <v>#VALUE!</v>
      </c>
      <c r="J1478" s="10" t="e">
        <f aca="false">IF(ROW(E1478) - 1 &gt;= $J$1,SUM(E1478:E1478(E1478,1 - $J$1, 0)) / $J$1,"")</f>
        <v>#VALUE!</v>
      </c>
      <c r="L1478" s="11" t="e">
        <f aca="true">IF(ROW(E1478) - 1 &gt;= $L$1,IF(OFFSET(I1478, -1, 0) = "", I1478, ((E1478 - L1477) * $K$4) + L1477), "")</f>
        <v>#VALUE!</v>
      </c>
      <c r="M1478" s="11" t="e">
        <f aca="true">IF(ROW(E1478) - 1 &gt;= $M$1,IF(OFFSET(J1478, -1, 0) = "", J1478, ((E1478 - M1477) * $K$6) + M1477), "")</f>
        <v>#VALUE!</v>
      </c>
      <c r="N1478" s="7" t="e">
        <f aca="false">IF(M1478&lt;&gt;"", L1478-M1478, "")</f>
        <v>#VALUE!</v>
      </c>
      <c r="P1478" s="4" t="e">
        <f aca="false">IF(ROW(E1478) - 1 &gt;= $P$1, IF(OFFSET(N1478, 1- $P$1, 0) &lt;&gt; "", SUM(N1478:N1478(N1478, 1 - $P$1, 0)) / $P$1, ""), "")</f>
        <v>#VALUE!</v>
      </c>
      <c r="Q1478" s="8" t="e">
        <f aca="true">IF(ROW(N1478) - 1 &gt;= $P$1,IF(OFFSET(P1478, -1, 0) = "", P1478, ((N1478 - Q1477) * $O$5) + Q1477), "")</f>
        <v>#VALUE!</v>
      </c>
      <c r="R1478" s="8" t="e">
        <f aca="false">IF(Q1478&lt;&gt;"", N1478 - Q1478, "")</f>
        <v>#VALUE!</v>
      </c>
    </row>
    <row collapsed="false" customFormat="false" customHeight="true" hidden="false" ht="14.4" outlineLevel="0" r="1479">
      <c r="A1479" s="9" t="n">
        <v>38701</v>
      </c>
      <c r="B1479" s="5" t="n">
        <v>72.68</v>
      </c>
      <c r="C1479" s="5" t="n">
        <v>72.86</v>
      </c>
      <c r="D1479" s="5" t="n">
        <v>71.35</v>
      </c>
      <c r="E1479" s="5" t="n">
        <v>72.18</v>
      </c>
      <c r="F1479" s="5" t="n">
        <v>20041500</v>
      </c>
      <c r="G1479" s="5" t="n">
        <v>71.87</v>
      </c>
      <c r="I1479" s="10" t="e">
        <f aca="false">IF(ROW(E1479) - 1 &gt;= $I$1,SUM(E1479:E1479(E1479,1 - $I$1, 0)) / $I$1,"")</f>
        <v>#VALUE!</v>
      </c>
      <c r="J1479" s="10" t="e">
        <f aca="false">IF(ROW(E1479) - 1 &gt;= $J$1,SUM(E1479:E1479(E1479,1 - $J$1, 0)) / $J$1,"")</f>
        <v>#VALUE!</v>
      </c>
      <c r="L1479" s="11" t="e">
        <f aca="true">IF(ROW(E1479) - 1 &gt;= $L$1,IF(OFFSET(I1479, -1, 0) = "", I1479, ((E1479 - L1478) * $K$4) + L1478), "")</f>
        <v>#VALUE!</v>
      </c>
      <c r="M1479" s="11" t="e">
        <f aca="true">IF(ROW(E1479) - 1 &gt;= $M$1,IF(OFFSET(J1479, -1, 0) = "", J1479, ((E1479 - M1478) * $K$6) + M1478), "")</f>
        <v>#VALUE!</v>
      </c>
      <c r="N1479" s="7" t="e">
        <f aca="false">IF(M1479&lt;&gt;"", L1479-M1479, "")</f>
        <v>#VALUE!</v>
      </c>
      <c r="P1479" s="4" t="e">
        <f aca="false">IF(ROW(E1479) - 1 &gt;= $P$1, IF(OFFSET(N1479, 1- $P$1, 0) &lt;&gt; "", SUM(N1479:N1479(N1479, 1 - $P$1, 0)) / $P$1, ""), "")</f>
        <v>#VALUE!</v>
      </c>
      <c r="Q1479" s="8" t="e">
        <f aca="true">IF(ROW(N1479) - 1 &gt;= $P$1,IF(OFFSET(P1479, -1, 0) = "", P1479, ((N1479 - Q1478) * $O$5) + Q1478), "")</f>
        <v>#VALUE!</v>
      </c>
      <c r="R1479" s="8" t="e">
        <f aca="false">IF(Q1479&lt;&gt;"", N1479 - Q1479, "")</f>
        <v>#VALUE!</v>
      </c>
    </row>
    <row collapsed="false" customFormat="false" customHeight="true" hidden="false" ht="14.4" outlineLevel="0" r="1480">
      <c r="A1480" s="9" t="n">
        <v>38702</v>
      </c>
      <c r="B1480" s="5" t="n">
        <v>72.14</v>
      </c>
      <c r="C1480" s="5" t="n">
        <v>72.3</v>
      </c>
      <c r="D1480" s="5" t="n">
        <v>71.06</v>
      </c>
      <c r="E1480" s="5" t="n">
        <v>71.11</v>
      </c>
      <c r="F1480" s="5" t="n">
        <v>23970400</v>
      </c>
      <c r="G1480" s="5" t="n">
        <v>70.81</v>
      </c>
      <c r="I1480" s="10" t="e">
        <f aca="false">IF(ROW(E1480) - 1 &gt;= $I$1,SUM(E1480:E1480(E1480,1 - $I$1, 0)) / $I$1,"")</f>
        <v>#VALUE!</v>
      </c>
      <c r="J1480" s="10" t="e">
        <f aca="false">IF(ROW(E1480) - 1 &gt;= $J$1,SUM(E1480:E1480(E1480,1 - $J$1, 0)) / $J$1,"")</f>
        <v>#VALUE!</v>
      </c>
      <c r="L1480" s="11" t="e">
        <f aca="true">IF(ROW(E1480) - 1 &gt;= $L$1,IF(OFFSET(I1480, -1, 0) = "", I1480, ((E1480 - L1479) * $K$4) + L1479), "")</f>
        <v>#VALUE!</v>
      </c>
      <c r="M1480" s="11" t="e">
        <f aca="true">IF(ROW(E1480) - 1 &gt;= $M$1,IF(OFFSET(J1480, -1, 0) = "", J1480, ((E1480 - M1479) * $K$6) + M1479), "")</f>
        <v>#VALUE!</v>
      </c>
      <c r="N1480" s="7" t="e">
        <f aca="false">IF(M1480&lt;&gt;"", L1480-M1480, "")</f>
        <v>#VALUE!</v>
      </c>
      <c r="P1480" s="4" t="e">
        <f aca="false">IF(ROW(E1480) - 1 &gt;= $P$1, IF(OFFSET(N1480, 1- $P$1, 0) &lt;&gt; "", SUM(N1480:N1480(N1480, 1 - $P$1, 0)) / $P$1, ""), "")</f>
        <v>#VALUE!</v>
      </c>
      <c r="Q1480" s="8" t="e">
        <f aca="true">IF(ROW(N1480) - 1 &gt;= $P$1,IF(OFFSET(P1480, -1, 0) = "", P1480, ((N1480 - Q1479) * $O$5) + Q1479), "")</f>
        <v>#VALUE!</v>
      </c>
      <c r="R1480" s="8" t="e">
        <f aca="false">IF(Q1480&lt;&gt;"", N1480 - Q1480, "")</f>
        <v>#VALUE!</v>
      </c>
    </row>
    <row collapsed="false" customFormat="false" customHeight="true" hidden="false" ht="14.4" outlineLevel="0" r="1481">
      <c r="A1481" s="9" t="n">
        <v>38705</v>
      </c>
      <c r="B1481" s="5" t="n">
        <v>71.11</v>
      </c>
      <c r="C1481" s="5" t="n">
        <v>72.6</v>
      </c>
      <c r="D1481" s="5" t="n">
        <v>71.04</v>
      </c>
      <c r="E1481" s="5" t="n">
        <v>71.38</v>
      </c>
      <c r="F1481" s="5" t="n">
        <v>18903400</v>
      </c>
      <c r="G1481" s="5" t="n">
        <v>71.07</v>
      </c>
      <c r="I1481" s="10" t="e">
        <f aca="false">IF(ROW(E1481) - 1 &gt;= $I$1,SUM(E1481:E1481(E1481,1 - $I$1, 0)) / $I$1,"")</f>
        <v>#VALUE!</v>
      </c>
      <c r="J1481" s="10" t="e">
        <f aca="false">IF(ROW(E1481) - 1 &gt;= $J$1,SUM(E1481:E1481(E1481,1 - $J$1, 0)) / $J$1,"")</f>
        <v>#VALUE!</v>
      </c>
      <c r="L1481" s="11" t="e">
        <f aca="true">IF(ROW(E1481) - 1 &gt;= $L$1,IF(OFFSET(I1481, -1, 0) = "", I1481, ((E1481 - L1480) * $K$4) + L1480), "")</f>
        <v>#VALUE!</v>
      </c>
      <c r="M1481" s="11" t="e">
        <f aca="true">IF(ROW(E1481) - 1 &gt;= $M$1,IF(OFFSET(J1481, -1, 0) = "", J1481, ((E1481 - M1480) * $K$6) + M1480), "")</f>
        <v>#VALUE!</v>
      </c>
      <c r="N1481" s="7" t="e">
        <f aca="false">IF(M1481&lt;&gt;"", L1481-M1481, "")</f>
        <v>#VALUE!</v>
      </c>
      <c r="P1481" s="4" t="e">
        <f aca="false">IF(ROW(E1481) - 1 &gt;= $P$1, IF(OFFSET(N1481, 1- $P$1, 0) &lt;&gt; "", SUM(N1481:N1481(N1481, 1 - $P$1, 0)) / $P$1, ""), "")</f>
        <v>#VALUE!</v>
      </c>
      <c r="Q1481" s="8" t="e">
        <f aca="true">IF(ROW(N1481) - 1 &gt;= $P$1,IF(OFFSET(P1481, -1, 0) = "", P1481, ((N1481 - Q1480) * $O$5) + Q1480), "")</f>
        <v>#VALUE!</v>
      </c>
      <c r="R1481" s="8" t="e">
        <f aca="false">IF(Q1481&lt;&gt;"", N1481 - Q1481, "")</f>
        <v>#VALUE!</v>
      </c>
    </row>
    <row collapsed="false" customFormat="false" customHeight="true" hidden="false" ht="14.4" outlineLevel="0" r="1482">
      <c r="A1482" s="9" t="n">
        <v>38706</v>
      </c>
      <c r="B1482" s="5" t="n">
        <v>71.63</v>
      </c>
      <c r="C1482" s="5" t="n">
        <v>72.38</v>
      </c>
      <c r="D1482" s="5" t="n">
        <v>71.12</v>
      </c>
      <c r="E1482" s="5" t="n">
        <v>72.11</v>
      </c>
      <c r="F1482" s="5" t="n">
        <v>17111000</v>
      </c>
      <c r="G1482" s="5" t="n">
        <v>71.8</v>
      </c>
      <c r="I1482" s="10" t="e">
        <f aca="false">IF(ROW(E1482) - 1 &gt;= $I$1,SUM(E1482:E1482(E1482,1 - $I$1, 0)) / $I$1,"")</f>
        <v>#VALUE!</v>
      </c>
      <c r="J1482" s="10" t="e">
        <f aca="false">IF(ROW(E1482) - 1 &gt;= $J$1,SUM(E1482:E1482(E1482,1 - $J$1, 0)) / $J$1,"")</f>
        <v>#VALUE!</v>
      </c>
      <c r="L1482" s="11" t="e">
        <f aca="true">IF(ROW(E1482) - 1 &gt;= $L$1,IF(OFFSET(I1482, -1, 0) = "", I1482, ((E1482 - L1481) * $K$4) + L1481), "")</f>
        <v>#VALUE!</v>
      </c>
      <c r="M1482" s="11" t="e">
        <f aca="true">IF(ROW(E1482) - 1 &gt;= $M$1,IF(OFFSET(J1482, -1, 0) = "", J1482, ((E1482 - M1481) * $K$6) + M1481), "")</f>
        <v>#VALUE!</v>
      </c>
      <c r="N1482" s="7" t="e">
        <f aca="false">IF(M1482&lt;&gt;"", L1482-M1482, "")</f>
        <v>#VALUE!</v>
      </c>
      <c r="P1482" s="4" t="e">
        <f aca="false">IF(ROW(E1482) - 1 &gt;= $P$1, IF(OFFSET(N1482, 1- $P$1, 0) &lt;&gt; "", SUM(N1482:N1482(N1482, 1 - $P$1, 0)) / $P$1, ""), "")</f>
        <v>#VALUE!</v>
      </c>
      <c r="Q1482" s="8" t="e">
        <f aca="true">IF(ROW(N1482) - 1 &gt;= $P$1,IF(OFFSET(P1482, -1, 0) = "", P1482, ((N1482 - Q1481) * $O$5) + Q1481), "")</f>
        <v>#VALUE!</v>
      </c>
      <c r="R1482" s="8" t="e">
        <f aca="false">IF(Q1482&lt;&gt;"", N1482 - Q1482, "")</f>
        <v>#VALUE!</v>
      </c>
    </row>
    <row collapsed="false" customFormat="false" customHeight="true" hidden="false" ht="14.4" outlineLevel="0" r="1483">
      <c r="A1483" s="9" t="n">
        <v>38707</v>
      </c>
      <c r="B1483" s="5" t="n">
        <v>72.6</v>
      </c>
      <c r="C1483" s="5" t="n">
        <v>73.61</v>
      </c>
      <c r="D1483" s="5" t="n">
        <v>72.54</v>
      </c>
      <c r="E1483" s="5" t="n">
        <v>73.5</v>
      </c>
      <c r="F1483" s="5" t="n">
        <v>16990600</v>
      </c>
      <c r="G1483" s="5" t="n">
        <v>73.19</v>
      </c>
      <c r="I1483" s="10" t="e">
        <f aca="false">IF(ROW(E1483) - 1 &gt;= $I$1,SUM(E1483:E1483(E1483,1 - $I$1, 0)) / $I$1,"")</f>
        <v>#VALUE!</v>
      </c>
      <c r="J1483" s="10" t="e">
        <f aca="false">IF(ROW(E1483) - 1 &gt;= $J$1,SUM(E1483:E1483(E1483,1 - $J$1, 0)) / $J$1,"")</f>
        <v>#VALUE!</v>
      </c>
      <c r="L1483" s="11" t="e">
        <f aca="true">IF(ROW(E1483) - 1 &gt;= $L$1,IF(OFFSET(I1483, -1, 0) = "", I1483, ((E1483 - L1482) * $K$4) + L1482), "")</f>
        <v>#VALUE!</v>
      </c>
      <c r="M1483" s="11" t="e">
        <f aca="true">IF(ROW(E1483) - 1 &gt;= $M$1,IF(OFFSET(J1483, -1, 0) = "", J1483, ((E1483 - M1482) * $K$6) + M1482), "")</f>
        <v>#VALUE!</v>
      </c>
      <c r="N1483" s="7" t="e">
        <f aca="false">IF(M1483&lt;&gt;"", L1483-M1483, "")</f>
        <v>#VALUE!</v>
      </c>
      <c r="P1483" s="4" t="e">
        <f aca="false">IF(ROW(E1483) - 1 &gt;= $P$1, IF(OFFSET(N1483, 1- $P$1, 0) &lt;&gt; "", SUM(N1483:N1483(N1483, 1 - $P$1, 0)) / $P$1, ""), "")</f>
        <v>#VALUE!</v>
      </c>
      <c r="Q1483" s="8" t="e">
        <f aca="true">IF(ROW(N1483) - 1 &gt;= $P$1,IF(OFFSET(P1483, -1, 0) = "", P1483, ((N1483 - Q1482) * $O$5) + Q1482), "")</f>
        <v>#VALUE!</v>
      </c>
      <c r="R1483" s="8" t="e">
        <f aca="false">IF(Q1483&lt;&gt;"", N1483 - Q1483, "")</f>
        <v>#VALUE!</v>
      </c>
    </row>
    <row collapsed="false" customFormat="false" customHeight="true" hidden="false" ht="14.4" outlineLevel="0" r="1484">
      <c r="A1484" s="9" t="n">
        <v>38708</v>
      </c>
      <c r="B1484" s="5" t="n">
        <v>73.91</v>
      </c>
      <c r="C1484" s="5" t="n">
        <v>74.49</v>
      </c>
      <c r="D1484" s="5" t="n">
        <v>73.6</v>
      </c>
      <c r="E1484" s="5" t="n">
        <v>74.02</v>
      </c>
      <c r="F1484" s="5" t="n">
        <v>13236100</v>
      </c>
      <c r="G1484" s="5" t="n">
        <v>73.7</v>
      </c>
      <c r="I1484" s="10" t="e">
        <f aca="false">IF(ROW(E1484) - 1 &gt;= $I$1,SUM(E1484:E1484(E1484,1 - $I$1, 0)) / $I$1,"")</f>
        <v>#VALUE!</v>
      </c>
      <c r="J1484" s="10" t="e">
        <f aca="false">IF(ROW(E1484) - 1 &gt;= $J$1,SUM(E1484:E1484(E1484,1 - $J$1, 0)) / $J$1,"")</f>
        <v>#VALUE!</v>
      </c>
      <c r="L1484" s="11" t="e">
        <f aca="true">IF(ROW(E1484) - 1 &gt;= $L$1,IF(OFFSET(I1484, -1, 0) = "", I1484, ((E1484 - L1483) * $K$4) + L1483), "")</f>
        <v>#VALUE!</v>
      </c>
      <c r="M1484" s="11" t="e">
        <f aca="true">IF(ROW(E1484) - 1 &gt;= $M$1,IF(OFFSET(J1484, -1, 0) = "", J1484, ((E1484 - M1483) * $K$6) + M1483), "")</f>
        <v>#VALUE!</v>
      </c>
      <c r="N1484" s="7" t="e">
        <f aca="false">IF(M1484&lt;&gt;"", L1484-M1484, "")</f>
        <v>#VALUE!</v>
      </c>
      <c r="P1484" s="4" t="e">
        <f aca="false">IF(ROW(E1484) - 1 &gt;= $P$1, IF(OFFSET(N1484, 1- $P$1, 0) &lt;&gt; "", SUM(N1484:N1484(N1484, 1 - $P$1, 0)) / $P$1, ""), "")</f>
        <v>#VALUE!</v>
      </c>
      <c r="Q1484" s="8" t="e">
        <f aca="true">IF(ROW(N1484) - 1 &gt;= $P$1,IF(OFFSET(P1484, -1, 0) = "", P1484, ((N1484 - Q1483) * $O$5) + Q1483), "")</f>
        <v>#VALUE!</v>
      </c>
      <c r="R1484" s="8" t="e">
        <f aca="false">IF(Q1484&lt;&gt;"", N1484 - Q1484, "")</f>
        <v>#VALUE!</v>
      </c>
    </row>
    <row collapsed="false" customFormat="false" customHeight="true" hidden="false" ht="14.4" outlineLevel="0" r="1485">
      <c r="A1485" s="9" t="n">
        <v>38709</v>
      </c>
      <c r="B1485" s="5" t="n">
        <v>74.17</v>
      </c>
      <c r="C1485" s="5" t="n">
        <v>74.26</v>
      </c>
      <c r="D1485" s="5" t="n">
        <v>73.3</v>
      </c>
      <c r="E1485" s="5" t="n">
        <v>73.35</v>
      </c>
      <c r="F1485" s="5" t="n">
        <v>8209200</v>
      </c>
      <c r="G1485" s="5" t="n">
        <v>73.04</v>
      </c>
      <c r="I1485" s="10" t="e">
        <f aca="false">IF(ROW(E1485) - 1 &gt;= $I$1,SUM(E1485:E1485(E1485,1 - $I$1, 0)) / $I$1,"")</f>
        <v>#VALUE!</v>
      </c>
      <c r="J1485" s="10" t="e">
        <f aca="false">IF(ROW(E1485) - 1 &gt;= $J$1,SUM(E1485:E1485(E1485,1 - $J$1, 0)) / $J$1,"")</f>
        <v>#VALUE!</v>
      </c>
      <c r="L1485" s="11" t="e">
        <f aca="true">IF(ROW(E1485) - 1 &gt;= $L$1,IF(OFFSET(I1485, -1, 0) = "", I1485, ((E1485 - L1484) * $K$4) + L1484), "")</f>
        <v>#VALUE!</v>
      </c>
      <c r="M1485" s="11" t="e">
        <f aca="true">IF(ROW(E1485) - 1 &gt;= $M$1,IF(OFFSET(J1485, -1, 0) = "", J1485, ((E1485 - M1484) * $K$6) + M1484), "")</f>
        <v>#VALUE!</v>
      </c>
      <c r="N1485" s="7" t="e">
        <f aca="false">IF(M1485&lt;&gt;"", L1485-M1485, "")</f>
        <v>#VALUE!</v>
      </c>
      <c r="P1485" s="4" t="e">
        <f aca="false">IF(ROW(E1485) - 1 &gt;= $P$1, IF(OFFSET(N1485, 1- $P$1, 0) &lt;&gt; "", SUM(N1485:N1485(N1485, 1 - $P$1, 0)) / $P$1, ""), "")</f>
        <v>#VALUE!</v>
      </c>
      <c r="Q1485" s="8" t="e">
        <f aca="true">IF(ROW(N1485) - 1 &gt;= $P$1,IF(OFFSET(P1485, -1, 0) = "", P1485, ((N1485 - Q1484) * $O$5) + Q1484), "")</f>
        <v>#VALUE!</v>
      </c>
      <c r="R1485" s="8" t="e">
        <f aca="false">IF(Q1485&lt;&gt;"", N1485 - Q1485, "")</f>
        <v>#VALUE!</v>
      </c>
    </row>
    <row collapsed="false" customFormat="false" customHeight="true" hidden="false" ht="14.4" outlineLevel="0" r="1486">
      <c r="A1486" s="9" t="n">
        <v>38713</v>
      </c>
      <c r="B1486" s="5" t="n">
        <v>74</v>
      </c>
      <c r="C1486" s="5" t="n">
        <v>75.18</v>
      </c>
      <c r="D1486" s="5" t="n">
        <v>73.95</v>
      </c>
      <c r="E1486" s="5" t="n">
        <v>74.23</v>
      </c>
      <c r="F1486" s="5" t="n">
        <v>21092500</v>
      </c>
      <c r="G1486" s="5" t="n">
        <v>73.91</v>
      </c>
      <c r="I1486" s="10" t="e">
        <f aca="false">IF(ROW(E1486) - 1 &gt;= $I$1,SUM(E1486:E1486(E1486,1 - $I$1, 0)) / $I$1,"")</f>
        <v>#VALUE!</v>
      </c>
      <c r="J1486" s="10" t="e">
        <f aca="false">IF(ROW(E1486) - 1 &gt;= $J$1,SUM(E1486:E1486(E1486,1 - $J$1, 0)) / $J$1,"")</f>
        <v>#VALUE!</v>
      </c>
      <c r="L1486" s="11" t="e">
        <f aca="true">IF(ROW(E1486) - 1 &gt;= $L$1,IF(OFFSET(I1486, -1, 0) = "", I1486, ((E1486 - L1485) * $K$4) + L1485), "")</f>
        <v>#VALUE!</v>
      </c>
      <c r="M1486" s="11" t="e">
        <f aca="true">IF(ROW(E1486) - 1 &gt;= $M$1,IF(OFFSET(J1486, -1, 0) = "", J1486, ((E1486 - M1485) * $K$6) + M1485), "")</f>
        <v>#VALUE!</v>
      </c>
      <c r="N1486" s="7" t="e">
        <f aca="false">IF(M1486&lt;&gt;"", L1486-M1486, "")</f>
        <v>#VALUE!</v>
      </c>
      <c r="P1486" s="4" t="e">
        <f aca="false">IF(ROW(E1486) - 1 &gt;= $P$1, IF(OFFSET(N1486, 1- $P$1, 0) &lt;&gt; "", SUM(N1486:N1486(N1486, 1 - $P$1, 0)) / $P$1, ""), "")</f>
        <v>#VALUE!</v>
      </c>
      <c r="Q1486" s="8" t="e">
        <f aca="true">IF(ROW(N1486) - 1 &gt;= $P$1,IF(OFFSET(P1486, -1, 0) = "", P1486, ((N1486 - Q1485) * $O$5) + Q1485), "")</f>
        <v>#VALUE!</v>
      </c>
      <c r="R1486" s="8" t="e">
        <f aca="false">IF(Q1486&lt;&gt;"", N1486 - Q1486, "")</f>
        <v>#VALUE!</v>
      </c>
    </row>
    <row collapsed="false" customFormat="false" customHeight="true" hidden="false" ht="14.4" outlineLevel="0" r="1487">
      <c r="A1487" s="9" t="n">
        <v>38714</v>
      </c>
      <c r="B1487" s="5" t="n">
        <v>74.47</v>
      </c>
      <c r="C1487" s="5" t="n">
        <v>74.76</v>
      </c>
      <c r="D1487" s="5" t="n">
        <v>73.32</v>
      </c>
      <c r="E1487" s="5" t="n">
        <v>73.57</v>
      </c>
      <c r="F1487" s="5" t="n">
        <v>14218400</v>
      </c>
      <c r="G1487" s="5" t="n">
        <v>73.26</v>
      </c>
      <c r="I1487" s="10" t="e">
        <f aca="false">IF(ROW(E1487) - 1 &gt;= $I$1,SUM(E1487:E1487(E1487,1 - $I$1, 0)) / $I$1,"")</f>
        <v>#VALUE!</v>
      </c>
      <c r="J1487" s="10" t="e">
        <f aca="false">IF(ROW(E1487) - 1 &gt;= $J$1,SUM(E1487:E1487(E1487,1 - $J$1, 0)) / $J$1,"")</f>
        <v>#VALUE!</v>
      </c>
      <c r="L1487" s="11" t="e">
        <f aca="true">IF(ROW(E1487) - 1 &gt;= $L$1,IF(OFFSET(I1487, -1, 0) = "", I1487, ((E1487 - L1486) * $K$4) + L1486), "")</f>
        <v>#VALUE!</v>
      </c>
      <c r="M1487" s="11" t="e">
        <f aca="true">IF(ROW(E1487) - 1 &gt;= $M$1,IF(OFFSET(J1487, -1, 0) = "", J1487, ((E1487 - M1486) * $K$6) + M1486), "")</f>
        <v>#VALUE!</v>
      </c>
      <c r="N1487" s="7" t="e">
        <f aca="false">IF(M1487&lt;&gt;"", L1487-M1487, "")</f>
        <v>#VALUE!</v>
      </c>
      <c r="P1487" s="4" t="e">
        <f aca="false">IF(ROW(E1487) - 1 &gt;= $P$1, IF(OFFSET(N1487, 1- $P$1, 0) &lt;&gt; "", SUM(N1487:N1487(N1487, 1 - $P$1, 0)) / $P$1, ""), "")</f>
        <v>#VALUE!</v>
      </c>
      <c r="Q1487" s="8" t="e">
        <f aca="true">IF(ROW(N1487) - 1 &gt;= $P$1,IF(OFFSET(P1487, -1, 0) = "", P1487, ((N1487 - Q1486) * $O$5) + Q1486), "")</f>
        <v>#VALUE!</v>
      </c>
      <c r="R1487" s="8" t="e">
        <f aca="false">IF(Q1487&lt;&gt;"", N1487 - Q1487, "")</f>
        <v>#VALUE!</v>
      </c>
    </row>
    <row collapsed="false" customFormat="false" customHeight="true" hidden="false" ht="14.4" outlineLevel="0" r="1488">
      <c r="A1488" s="9" t="n">
        <v>38715</v>
      </c>
      <c r="B1488" s="5" t="n">
        <v>73.78</v>
      </c>
      <c r="C1488" s="5" t="n">
        <v>73.82</v>
      </c>
      <c r="D1488" s="5" t="n">
        <v>71.42</v>
      </c>
      <c r="E1488" s="5" t="n">
        <v>71.45</v>
      </c>
      <c r="F1488" s="5" t="n">
        <v>17500900</v>
      </c>
      <c r="G1488" s="5" t="n">
        <v>71.14</v>
      </c>
      <c r="I1488" s="10" t="e">
        <f aca="false">IF(ROW(E1488) - 1 &gt;= $I$1,SUM(E1488:E1488(E1488,1 - $I$1, 0)) / $I$1,"")</f>
        <v>#VALUE!</v>
      </c>
      <c r="J1488" s="10" t="e">
        <f aca="false">IF(ROW(E1488) - 1 &gt;= $J$1,SUM(E1488:E1488(E1488,1 - $J$1, 0)) / $J$1,"")</f>
        <v>#VALUE!</v>
      </c>
      <c r="L1488" s="11" t="e">
        <f aca="true">IF(ROW(E1488) - 1 &gt;= $L$1,IF(OFFSET(I1488, -1, 0) = "", I1488, ((E1488 - L1487) * $K$4) + L1487), "")</f>
        <v>#VALUE!</v>
      </c>
      <c r="M1488" s="11" t="e">
        <f aca="true">IF(ROW(E1488) - 1 &gt;= $M$1,IF(OFFSET(J1488, -1, 0) = "", J1488, ((E1488 - M1487) * $K$6) + M1487), "")</f>
        <v>#VALUE!</v>
      </c>
      <c r="N1488" s="7" t="e">
        <f aca="false">IF(M1488&lt;&gt;"", L1488-M1488, "")</f>
        <v>#VALUE!</v>
      </c>
      <c r="P1488" s="4" t="e">
        <f aca="false">IF(ROW(E1488) - 1 &gt;= $P$1, IF(OFFSET(N1488, 1- $P$1, 0) &lt;&gt; "", SUM(N1488:N1488(N1488, 1 - $P$1, 0)) / $P$1, ""), "")</f>
        <v>#VALUE!</v>
      </c>
      <c r="Q1488" s="8" t="e">
        <f aca="true">IF(ROW(N1488) - 1 &gt;= $P$1,IF(OFFSET(P1488, -1, 0) = "", P1488, ((N1488 - Q1487) * $O$5) + Q1487), "")</f>
        <v>#VALUE!</v>
      </c>
      <c r="R1488" s="8" t="e">
        <f aca="false">IF(Q1488&lt;&gt;"", N1488 - Q1488, "")</f>
        <v>#VALUE!</v>
      </c>
    </row>
    <row collapsed="false" customFormat="false" customHeight="true" hidden="false" ht="14.4" outlineLevel="0" r="1489">
      <c r="A1489" s="9" t="n">
        <v>38716</v>
      </c>
      <c r="B1489" s="5" t="n">
        <v>70.91</v>
      </c>
      <c r="C1489" s="5" t="n">
        <v>72.43</v>
      </c>
      <c r="D1489" s="5" t="n">
        <v>70.34</v>
      </c>
      <c r="E1489" s="5" t="n">
        <v>71.89</v>
      </c>
      <c r="F1489" s="5" t="n">
        <v>22295100</v>
      </c>
      <c r="G1489" s="5" t="n">
        <v>71.58</v>
      </c>
      <c r="I1489" s="10" t="e">
        <f aca="false">IF(ROW(E1489) - 1 &gt;= $I$1,SUM(E1489:E1489(E1489,1 - $I$1, 0)) / $I$1,"")</f>
        <v>#VALUE!</v>
      </c>
      <c r="J1489" s="10" t="e">
        <f aca="false">IF(ROW(E1489) - 1 &gt;= $J$1,SUM(E1489:E1489(E1489,1 - $J$1, 0)) / $J$1,"")</f>
        <v>#VALUE!</v>
      </c>
      <c r="L1489" s="11" t="e">
        <f aca="true">IF(ROW(E1489) - 1 &gt;= $L$1,IF(OFFSET(I1489, -1, 0) = "", I1489, ((E1489 - L1488) * $K$4) + L1488), "")</f>
        <v>#VALUE!</v>
      </c>
      <c r="M1489" s="11" t="e">
        <f aca="true">IF(ROW(E1489) - 1 &gt;= $M$1,IF(OFFSET(J1489, -1, 0) = "", J1489, ((E1489 - M1488) * $K$6) + M1488), "")</f>
        <v>#VALUE!</v>
      </c>
      <c r="N1489" s="7" t="e">
        <f aca="false">IF(M1489&lt;&gt;"", L1489-M1489, "")</f>
        <v>#VALUE!</v>
      </c>
      <c r="P1489" s="4" t="e">
        <f aca="false">IF(ROW(E1489) - 1 &gt;= $P$1, IF(OFFSET(N1489, 1- $P$1, 0) &lt;&gt; "", SUM(N1489:N1489(N1489, 1 - $P$1, 0)) / $P$1, ""), "")</f>
        <v>#VALUE!</v>
      </c>
      <c r="Q1489" s="8" t="e">
        <f aca="true">IF(ROW(N1489) - 1 &gt;= $P$1,IF(OFFSET(P1489, -1, 0) = "", P1489, ((N1489 - Q1488) * $O$5) + Q1488), "")</f>
        <v>#VALUE!</v>
      </c>
      <c r="R1489" s="8" t="e">
        <f aca="false">IF(Q1489&lt;&gt;"", N1489 - Q1489, "")</f>
        <v>#VALUE!</v>
      </c>
    </row>
    <row collapsed="false" customFormat="false" customHeight="true" hidden="false" ht="14.4" outlineLevel="0" r="1490">
      <c r="A1490" s="9" t="n">
        <v>38720</v>
      </c>
      <c r="B1490" s="5" t="n">
        <v>72.38</v>
      </c>
      <c r="C1490" s="5" t="n">
        <v>74.75</v>
      </c>
      <c r="D1490" s="5" t="n">
        <v>72.25</v>
      </c>
      <c r="E1490" s="5" t="n">
        <v>74.75</v>
      </c>
      <c r="F1490" s="5" t="n">
        <v>28829800</v>
      </c>
      <c r="G1490" s="5" t="n">
        <v>74.43</v>
      </c>
      <c r="I1490" s="10" t="e">
        <f aca="false">IF(ROW(E1490) - 1 &gt;= $I$1,SUM(E1490:E1490(E1490,1 - $I$1, 0)) / $I$1,"")</f>
        <v>#VALUE!</v>
      </c>
      <c r="J1490" s="10" t="e">
        <f aca="false">IF(ROW(E1490) - 1 &gt;= $J$1,SUM(E1490:E1490(E1490,1 - $J$1, 0)) / $J$1,"")</f>
        <v>#VALUE!</v>
      </c>
      <c r="L1490" s="11" t="e">
        <f aca="true">IF(ROW(E1490) - 1 &gt;= $L$1,IF(OFFSET(I1490, -1, 0) = "", I1490, ((E1490 - L1489) * $K$4) + L1489), "")</f>
        <v>#VALUE!</v>
      </c>
      <c r="M1490" s="11" t="e">
        <f aca="true">IF(ROW(E1490) - 1 &gt;= $M$1,IF(OFFSET(J1490, -1, 0) = "", J1490, ((E1490 - M1489) * $K$6) + M1489), "")</f>
        <v>#VALUE!</v>
      </c>
      <c r="N1490" s="7" t="e">
        <f aca="false">IF(M1490&lt;&gt;"", L1490-M1490, "")</f>
        <v>#VALUE!</v>
      </c>
      <c r="P1490" s="4" t="e">
        <f aca="false">IF(ROW(E1490) - 1 &gt;= $P$1, IF(OFFSET(N1490, 1- $P$1, 0) &lt;&gt; "", SUM(N1490:N1490(N1490, 1 - $P$1, 0)) / $P$1, ""), "")</f>
        <v>#VALUE!</v>
      </c>
      <c r="Q1490" s="8" t="e">
        <f aca="true">IF(ROW(N1490) - 1 &gt;= $P$1,IF(OFFSET(P1490, -1, 0) = "", P1490, ((N1490 - Q1489) * $O$5) + Q1489), "")</f>
        <v>#VALUE!</v>
      </c>
      <c r="R1490" s="8" t="e">
        <f aca="false">IF(Q1490&lt;&gt;"", N1490 - Q1490, "")</f>
        <v>#VALUE!</v>
      </c>
    </row>
    <row collapsed="false" customFormat="false" customHeight="true" hidden="false" ht="14.4" outlineLevel="0" r="1491">
      <c r="A1491" s="9" t="n">
        <v>38721</v>
      </c>
      <c r="B1491" s="5" t="n">
        <v>75.13</v>
      </c>
      <c r="C1491" s="5" t="n">
        <v>75.98</v>
      </c>
      <c r="D1491" s="5" t="n">
        <v>74.5</v>
      </c>
      <c r="E1491" s="5" t="n">
        <v>74.97</v>
      </c>
      <c r="F1491" s="5" t="n">
        <v>22128700</v>
      </c>
      <c r="G1491" s="5" t="n">
        <v>74.65</v>
      </c>
      <c r="I1491" s="10" t="e">
        <f aca="false">IF(ROW(E1491) - 1 &gt;= $I$1,SUM(E1491:E1491(E1491,1 - $I$1, 0)) / $I$1,"")</f>
        <v>#VALUE!</v>
      </c>
      <c r="J1491" s="10" t="e">
        <f aca="false">IF(ROW(E1491) - 1 &gt;= $J$1,SUM(E1491:E1491(E1491,1 - $J$1, 0)) / $J$1,"")</f>
        <v>#VALUE!</v>
      </c>
      <c r="L1491" s="11" t="e">
        <f aca="true">IF(ROW(E1491) - 1 &gt;= $L$1,IF(OFFSET(I1491, -1, 0) = "", I1491, ((E1491 - L1490) * $K$4) + L1490), "")</f>
        <v>#VALUE!</v>
      </c>
      <c r="M1491" s="11" t="e">
        <f aca="true">IF(ROW(E1491) - 1 &gt;= $M$1,IF(OFFSET(J1491, -1, 0) = "", J1491, ((E1491 - M1490) * $K$6) + M1490), "")</f>
        <v>#VALUE!</v>
      </c>
      <c r="N1491" s="7" t="e">
        <f aca="false">IF(M1491&lt;&gt;"", L1491-M1491, "")</f>
        <v>#VALUE!</v>
      </c>
      <c r="P1491" s="4" t="e">
        <f aca="false">IF(ROW(E1491) - 1 &gt;= $P$1, IF(OFFSET(N1491, 1- $P$1, 0) &lt;&gt; "", SUM(N1491:N1491(N1491, 1 - $P$1, 0)) / $P$1, ""), "")</f>
        <v>#VALUE!</v>
      </c>
      <c r="Q1491" s="8" t="e">
        <f aca="true">IF(ROW(N1491) - 1 &gt;= $P$1,IF(OFFSET(P1491, -1, 0) = "", P1491, ((N1491 - Q1490) * $O$5) + Q1490), "")</f>
        <v>#VALUE!</v>
      </c>
      <c r="R1491" s="8" t="e">
        <f aca="false">IF(Q1491&lt;&gt;"", N1491 - Q1491, "")</f>
        <v>#VALUE!</v>
      </c>
    </row>
    <row collapsed="false" customFormat="false" customHeight="true" hidden="false" ht="14.4" outlineLevel="0" r="1492">
      <c r="A1492" s="9" t="n">
        <v>38722</v>
      </c>
      <c r="B1492" s="5" t="n">
        <v>74.83</v>
      </c>
      <c r="C1492" s="5" t="n">
        <v>74.9</v>
      </c>
      <c r="D1492" s="5" t="n">
        <v>73.75</v>
      </c>
      <c r="E1492" s="5" t="n">
        <v>74.38</v>
      </c>
      <c r="F1492" s="5" t="n">
        <v>16050800</v>
      </c>
      <c r="G1492" s="5" t="n">
        <v>74.06</v>
      </c>
      <c r="I1492" s="10" t="e">
        <f aca="false">IF(ROW(E1492) - 1 &gt;= $I$1,SUM(E1492:E1492(E1492,1 - $I$1, 0)) / $I$1,"")</f>
        <v>#VALUE!</v>
      </c>
      <c r="J1492" s="10" t="e">
        <f aca="false">IF(ROW(E1492) - 1 &gt;= $J$1,SUM(E1492:E1492(E1492,1 - $J$1, 0)) / $J$1,"")</f>
        <v>#VALUE!</v>
      </c>
      <c r="L1492" s="11" t="e">
        <f aca="true">IF(ROW(E1492) - 1 &gt;= $L$1,IF(OFFSET(I1492, -1, 0) = "", I1492, ((E1492 - L1491) * $K$4) + L1491), "")</f>
        <v>#VALUE!</v>
      </c>
      <c r="M1492" s="11" t="e">
        <f aca="true">IF(ROW(E1492) - 1 &gt;= $M$1,IF(OFFSET(J1492, -1, 0) = "", J1492, ((E1492 - M1491) * $K$6) + M1491), "")</f>
        <v>#VALUE!</v>
      </c>
      <c r="N1492" s="7" t="e">
        <f aca="false">IF(M1492&lt;&gt;"", L1492-M1492, "")</f>
        <v>#VALUE!</v>
      </c>
      <c r="P1492" s="4" t="e">
        <f aca="false">IF(ROW(E1492) - 1 &gt;= $P$1, IF(OFFSET(N1492, 1- $P$1, 0) &lt;&gt; "", SUM(N1492:N1492(N1492, 1 - $P$1, 0)) / $P$1, ""), "")</f>
        <v>#VALUE!</v>
      </c>
      <c r="Q1492" s="8" t="e">
        <f aca="true">IF(ROW(N1492) - 1 &gt;= $P$1,IF(OFFSET(P1492, -1, 0) = "", P1492, ((N1492 - Q1491) * $O$5) + Q1491), "")</f>
        <v>#VALUE!</v>
      </c>
      <c r="R1492" s="8" t="e">
        <f aca="false">IF(Q1492&lt;&gt;"", N1492 - Q1492, "")</f>
        <v>#VALUE!</v>
      </c>
    </row>
    <row collapsed="false" customFormat="false" customHeight="true" hidden="false" ht="14.4" outlineLevel="0" r="1493">
      <c r="A1493" s="9" t="n">
        <v>38723</v>
      </c>
      <c r="B1493" s="5" t="n">
        <v>75.25</v>
      </c>
      <c r="C1493" s="5" t="n">
        <v>76.7</v>
      </c>
      <c r="D1493" s="5" t="n">
        <v>74.55</v>
      </c>
      <c r="E1493" s="5" t="n">
        <v>76.3</v>
      </c>
      <c r="F1493" s="5" t="n">
        <v>25159200</v>
      </c>
      <c r="G1493" s="5" t="n">
        <v>75.97</v>
      </c>
      <c r="I1493" s="10" t="e">
        <f aca="false">IF(ROW(E1493) - 1 &gt;= $I$1,SUM(E1493:E1493(E1493,1 - $I$1, 0)) / $I$1,"")</f>
        <v>#VALUE!</v>
      </c>
      <c r="J1493" s="10" t="e">
        <f aca="false">IF(ROW(E1493) - 1 &gt;= $J$1,SUM(E1493:E1493(E1493,1 - $J$1, 0)) / $J$1,"")</f>
        <v>#VALUE!</v>
      </c>
      <c r="L1493" s="11" t="e">
        <f aca="true">IF(ROW(E1493) - 1 &gt;= $L$1,IF(OFFSET(I1493, -1, 0) = "", I1493, ((E1493 - L1492) * $K$4) + L1492), "")</f>
        <v>#VALUE!</v>
      </c>
      <c r="M1493" s="11" t="e">
        <f aca="true">IF(ROW(E1493) - 1 &gt;= $M$1,IF(OFFSET(J1493, -1, 0) = "", J1493, ((E1493 - M1492) * $K$6) + M1492), "")</f>
        <v>#VALUE!</v>
      </c>
      <c r="N1493" s="7" t="e">
        <f aca="false">IF(M1493&lt;&gt;"", L1493-M1493, "")</f>
        <v>#VALUE!</v>
      </c>
      <c r="P1493" s="4" t="e">
        <f aca="false">IF(ROW(E1493) - 1 &gt;= $P$1, IF(OFFSET(N1493, 1- $P$1, 0) &lt;&gt; "", SUM(N1493:N1493(N1493, 1 - $P$1, 0)) / $P$1, ""), "")</f>
        <v>#VALUE!</v>
      </c>
      <c r="Q1493" s="8" t="e">
        <f aca="true">IF(ROW(N1493) - 1 &gt;= $P$1,IF(OFFSET(P1493, -1, 0) = "", P1493, ((N1493 - Q1492) * $O$5) + Q1492), "")</f>
        <v>#VALUE!</v>
      </c>
      <c r="R1493" s="8" t="e">
        <f aca="false">IF(Q1493&lt;&gt;"", N1493 - Q1493, "")</f>
        <v>#VALUE!</v>
      </c>
    </row>
    <row collapsed="false" customFormat="false" customHeight="true" hidden="false" ht="14.4" outlineLevel="0" r="1494">
      <c r="A1494" s="9" t="n">
        <v>38726</v>
      </c>
      <c r="B1494" s="5" t="n">
        <v>76.73</v>
      </c>
      <c r="C1494" s="5" t="n">
        <v>77.2</v>
      </c>
      <c r="D1494" s="5" t="n">
        <v>75.74</v>
      </c>
      <c r="E1494" s="5" t="n">
        <v>76.05</v>
      </c>
      <c r="F1494" s="5" t="n">
        <v>24108600</v>
      </c>
      <c r="G1494" s="5" t="n">
        <v>75.72</v>
      </c>
      <c r="I1494" s="10" t="e">
        <f aca="false">IF(ROW(E1494) - 1 &gt;= $I$1,SUM(E1494:E1494(E1494,1 - $I$1, 0)) / $I$1,"")</f>
        <v>#VALUE!</v>
      </c>
      <c r="J1494" s="10" t="e">
        <f aca="false">IF(ROW(E1494) - 1 &gt;= $J$1,SUM(E1494:E1494(E1494,1 - $J$1, 0)) / $J$1,"")</f>
        <v>#VALUE!</v>
      </c>
      <c r="L1494" s="11" t="e">
        <f aca="true">IF(ROW(E1494) - 1 &gt;= $L$1,IF(OFFSET(I1494, -1, 0) = "", I1494, ((E1494 - L1493) * $K$4) + L1493), "")</f>
        <v>#VALUE!</v>
      </c>
      <c r="M1494" s="11" t="e">
        <f aca="true">IF(ROW(E1494) - 1 &gt;= $M$1,IF(OFFSET(J1494, -1, 0) = "", J1494, ((E1494 - M1493) * $K$6) + M1493), "")</f>
        <v>#VALUE!</v>
      </c>
      <c r="N1494" s="7" t="e">
        <f aca="false">IF(M1494&lt;&gt;"", L1494-M1494, "")</f>
        <v>#VALUE!</v>
      </c>
      <c r="P1494" s="4" t="e">
        <f aca="false">IF(ROW(E1494) - 1 &gt;= $P$1, IF(OFFSET(N1494, 1- $P$1, 0) &lt;&gt; "", SUM(N1494:N1494(N1494, 1 - $P$1, 0)) / $P$1, ""), "")</f>
        <v>#VALUE!</v>
      </c>
      <c r="Q1494" s="8" t="e">
        <f aca="true">IF(ROW(N1494) - 1 &gt;= $P$1,IF(OFFSET(P1494, -1, 0) = "", P1494, ((N1494 - Q1493) * $O$5) + Q1493), "")</f>
        <v>#VALUE!</v>
      </c>
      <c r="R1494" s="8" t="e">
        <f aca="false">IF(Q1494&lt;&gt;"", N1494 - Q1494, "")</f>
        <v>#VALUE!</v>
      </c>
    </row>
    <row collapsed="false" customFormat="false" customHeight="true" hidden="false" ht="14.4" outlineLevel="0" r="1495">
      <c r="A1495" s="9" t="n">
        <v>38727</v>
      </c>
      <c r="B1495" s="5" t="n">
        <v>76.25</v>
      </c>
      <c r="C1495" s="5" t="n">
        <v>81.89</v>
      </c>
      <c r="D1495" s="5" t="n">
        <v>75.83</v>
      </c>
      <c r="E1495" s="5" t="n">
        <v>80.86</v>
      </c>
      <c r="F1495" s="5" t="n">
        <v>81423900</v>
      </c>
      <c r="G1495" s="5" t="n">
        <v>80.51</v>
      </c>
      <c r="I1495" s="10" t="e">
        <f aca="false">IF(ROW(E1495) - 1 &gt;= $I$1,SUM(E1495:E1495(E1495,1 - $I$1, 0)) / $I$1,"")</f>
        <v>#VALUE!</v>
      </c>
      <c r="J1495" s="10" t="e">
        <f aca="false">IF(ROW(E1495) - 1 &gt;= $J$1,SUM(E1495:E1495(E1495,1 - $J$1, 0)) / $J$1,"")</f>
        <v>#VALUE!</v>
      </c>
      <c r="L1495" s="11" t="e">
        <f aca="true">IF(ROW(E1495) - 1 &gt;= $L$1,IF(OFFSET(I1495, -1, 0) = "", I1495, ((E1495 - L1494) * $K$4) + L1494), "")</f>
        <v>#VALUE!</v>
      </c>
      <c r="M1495" s="11" t="e">
        <f aca="true">IF(ROW(E1495) - 1 &gt;= $M$1,IF(OFFSET(J1495, -1, 0) = "", J1495, ((E1495 - M1494) * $K$6) + M1494), "")</f>
        <v>#VALUE!</v>
      </c>
      <c r="N1495" s="7" t="e">
        <f aca="false">IF(M1495&lt;&gt;"", L1495-M1495, "")</f>
        <v>#VALUE!</v>
      </c>
      <c r="P1495" s="4" t="e">
        <f aca="false">IF(ROW(E1495) - 1 &gt;= $P$1, IF(OFFSET(N1495, 1- $P$1, 0) &lt;&gt; "", SUM(N1495:N1495(N1495, 1 - $P$1, 0)) / $P$1, ""), "")</f>
        <v>#VALUE!</v>
      </c>
      <c r="Q1495" s="8" t="e">
        <f aca="true">IF(ROW(N1495) - 1 &gt;= $P$1,IF(OFFSET(P1495, -1, 0) = "", P1495, ((N1495 - Q1494) * $O$5) + Q1494), "")</f>
        <v>#VALUE!</v>
      </c>
      <c r="R1495" s="8" t="e">
        <f aca="false">IF(Q1495&lt;&gt;"", N1495 - Q1495, "")</f>
        <v>#VALUE!</v>
      </c>
    </row>
    <row collapsed="false" customFormat="false" customHeight="true" hidden="false" ht="14.4" outlineLevel="0" r="1496">
      <c r="A1496" s="9" t="n">
        <v>38728</v>
      </c>
      <c r="B1496" s="5" t="n">
        <v>83.84</v>
      </c>
      <c r="C1496" s="5" t="n">
        <v>84.8</v>
      </c>
      <c r="D1496" s="5" t="n">
        <v>82.59</v>
      </c>
      <c r="E1496" s="5" t="n">
        <v>83.9</v>
      </c>
      <c r="F1496" s="5" t="n">
        <v>53349800</v>
      </c>
      <c r="G1496" s="5" t="n">
        <v>83.54</v>
      </c>
      <c r="I1496" s="10" t="e">
        <f aca="false">IF(ROW(E1496) - 1 &gt;= $I$1,SUM(E1496:E1496(E1496,1 - $I$1, 0)) / $I$1,"")</f>
        <v>#VALUE!</v>
      </c>
      <c r="J1496" s="10" t="e">
        <f aca="false">IF(ROW(E1496) - 1 &gt;= $J$1,SUM(E1496:E1496(E1496,1 - $J$1, 0)) / $J$1,"")</f>
        <v>#VALUE!</v>
      </c>
      <c r="L1496" s="11" t="e">
        <f aca="true">IF(ROW(E1496) - 1 &gt;= $L$1,IF(OFFSET(I1496, -1, 0) = "", I1496, ((E1496 - L1495) * $K$4) + L1495), "")</f>
        <v>#VALUE!</v>
      </c>
      <c r="M1496" s="11" t="e">
        <f aca="true">IF(ROW(E1496) - 1 &gt;= $M$1,IF(OFFSET(J1496, -1, 0) = "", J1496, ((E1496 - M1495) * $K$6) + M1495), "")</f>
        <v>#VALUE!</v>
      </c>
      <c r="N1496" s="7" t="e">
        <f aca="false">IF(M1496&lt;&gt;"", L1496-M1496, "")</f>
        <v>#VALUE!</v>
      </c>
      <c r="P1496" s="4" t="e">
        <f aca="false">IF(ROW(E1496) - 1 &gt;= $P$1, IF(OFFSET(N1496, 1- $P$1, 0) &lt;&gt; "", SUM(N1496:N1496(N1496, 1 - $P$1, 0)) / $P$1, ""), "")</f>
        <v>#VALUE!</v>
      </c>
      <c r="Q1496" s="8" t="e">
        <f aca="true">IF(ROW(N1496) - 1 &gt;= $P$1,IF(OFFSET(P1496, -1, 0) = "", P1496, ((N1496 - Q1495) * $O$5) + Q1495), "")</f>
        <v>#VALUE!</v>
      </c>
      <c r="R1496" s="8" t="e">
        <f aca="false">IF(Q1496&lt;&gt;"", N1496 - Q1496, "")</f>
        <v>#VALUE!</v>
      </c>
    </row>
    <row collapsed="false" customFormat="false" customHeight="true" hidden="false" ht="14.4" outlineLevel="0" r="1497">
      <c r="A1497" s="9" t="n">
        <v>38729</v>
      </c>
      <c r="B1497" s="5" t="n">
        <v>84.97</v>
      </c>
      <c r="C1497" s="5" t="n">
        <v>86.4</v>
      </c>
      <c r="D1497" s="5" t="n">
        <v>83.62</v>
      </c>
      <c r="E1497" s="5" t="n">
        <v>84.29</v>
      </c>
      <c r="F1497" s="5" t="n">
        <v>45743200</v>
      </c>
      <c r="G1497" s="5" t="n">
        <v>83.93</v>
      </c>
      <c r="I1497" s="10" t="e">
        <f aca="false">IF(ROW(E1497) - 1 &gt;= $I$1,SUM(E1497:E1497(E1497,1 - $I$1, 0)) / $I$1,"")</f>
        <v>#VALUE!</v>
      </c>
      <c r="J1497" s="10" t="e">
        <f aca="false">IF(ROW(E1497) - 1 &gt;= $J$1,SUM(E1497:E1497(E1497,1 - $J$1, 0)) / $J$1,"")</f>
        <v>#VALUE!</v>
      </c>
      <c r="L1497" s="11" t="e">
        <f aca="true">IF(ROW(E1497) - 1 &gt;= $L$1,IF(OFFSET(I1497, -1, 0) = "", I1497, ((E1497 - L1496) * $K$4) + L1496), "")</f>
        <v>#VALUE!</v>
      </c>
      <c r="M1497" s="11" t="e">
        <f aca="true">IF(ROW(E1497) - 1 &gt;= $M$1,IF(OFFSET(J1497, -1, 0) = "", J1497, ((E1497 - M1496) * $K$6) + M1496), "")</f>
        <v>#VALUE!</v>
      </c>
      <c r="N1497" s="7" t="e">
        <f aca="false">IF(M1497&lt;&gt;"", L1497-M1497, "")</f>
        <v>#VALUE!</v>
      </c>
      <c r="P1497" s="4" t="e">
        <f aca="false">IF(ROW(E1497) - 1 &gt;= $P$1, IF(OFFSET(N1497, 1- $P$1, 0) &lt;&gt; "", SUM(N1497:N1497(N1497, 1 - $P$1, 0)) / $P$1, ""), "")</f>
        <v>#VALUE!</v>
      </c>
      <c r="Q1497" s="8" t="e">
        <f aca="true">IF(ROW(N1497) - 1 &gt;= $P$1,IF(OFFSET(P1497, -1, 0) = "", P1497, ((N1497 - Q1496) * $O$5) + Q1496), "")</f>
        <v>#VALUE!</v>
      </c>
      <c r="R1497" s="8" t="e">
        <f aca="false">IF(Q1497&lt;&gt;"", N1497 - Q1497, "")</f>
        <v>#VALUE!</v>
      </c>
    </row>
    <row collapsed="false" customFormat="false" customHeight="true" hidden="false" ht="14.4" outlineLevel="0" r="1498">
      <c r="A1498" s="9" t="n">
        <v>38730</v>
      </c>
      <c r="B1498" s="5" t="n">
        <v>84.99</v>
      </c>
      <c r="C1498" s="5" t="n">
        <v>86.01</v>
      </c>
      <c r="D1498" s="5" t="n">
        <v>84.6</v>
      </c>
      <c r="E1498" s="5" t="n">
        <v>85.59</v>
      </c>
      <c r="F1498" s="5" t="n">
        <v>27725200</v>
      </c>
      <c r="G1498" s="5" t="n">
        <v>85.22</v>
      </c>
      <c r="I1498" s="10" t="e">
        <f aca="false">IF(ROW(E1498) - 1 &gt;= $I$1,SUM(E1498:E1498(E1498,1 - $I$1, 0)) / $I$1,"")</f>
        <v>#VALUE!</v>
      </c>
      <c r="J1498" s="10" t="e">
        <f aca="false">IF(ROW(E1498) - 1 &gt;= $J$1,SUM(E1498:E1498(E1498,1 - $J$1, 0)) / $J$1,"")</f>
        <v>#VALUE!</v>
      </c>
      <c r="L1498" s="11" t="e">
        <f aca="true">IF(ROW(E1498) - 1 &gt;= $L$1,IF(OFFSET(I1498, -1, 0) = "", I1498, ((E1498 - L1497) * $K$4) + L1497), "")</f>
        <v>#VALUE!</v>
      </c>
      <c r="M1498" s="11" t="e">
        <f aca="true">IF(ROW(E1498) - 1 &gt;= $M$1,IF(OFFSET(J1498, -1, 0) = "", J1498, ((E1498 - M1497) * $K$6) + M1497), "")</f>
        <v>#VALUE!</v>
      </c>
      <c r="N1498" s="7" t="e">
        <f aca="false">IF(M1498&lt;&gt;"", L1498-M1498, "")</f>
        <v>#VALUE!</v>
      </c>
      <c r="P1498" s="4" t="e">
        <f aca="false">IF(ROW(E1498) - 1 &gt;= $P$1, IF(OFFSET(N1498, 1- $P$1, 0) &lt;&gt; "", SUM(N1498:N1498(N1498, 1 - $P$1, 0)) / $P$1, ""), "")</f>
        <v>#VALUE!</v>
      </c>
      <c r="Q1498" s="8" t="e">
        <f aca="true">IF(ROW(N1498) - 1 &gt;= $P$1,IF(OFFSET(P1498, -1, 0) = "", P1498, ((N1498 - Q1497) * $O$5) + Q1497), "")</f>
        <v>#VALUE!</v>
      </c>
      <c r="R1498" s="8" t="e">
        <f aca="false">IF(Q1498&lt;&gt;"", N1498 - Q1498, "")</f>
        <v>#VALUE!</v>
      </c>
    </row>
    <row collapsed="false" customFormat="false" customHeight="true" hidden="false" ht="14.4" outlineLevel="0" r="1499">
      <c r="A1499" s="9" t="n">
        <v>38734</v>
      </c>
      <c r="B1499" s="5" t="n">
        <v>85.7</v>
      </c>
      <c r="C1499" s="5" t="n">
        <v>86.38</v>
      </c>
      <c r="D1499" s="5" t="n">
        <v>83.87</v>
      </c>
      <c r="E1499" s="5" t="n">
        <v>84.71</v>
      </c>
      <c r="F1499" s="5" t="n">
        <v>29843700</v>
      </c>
      <c r="G1499" s="5" t="n">
        <v>84.35</v>
      </c>
      <c r="I1499" s="10" t="e">
        <f aca="false">IF(ROW(E1499) - 1 &gt;= $I$1,SUM(E1499:E1499(E1499,1 - $I$1, 0)) / $I$1,"")</f>
        <v>#VALUE!</v>
      </c>
      <c r="J1499" s="10" t="e">
        <f aca="false">IF(ROW(E1499) - 1 &gt;= $J$1,SUM(E1499:E1499(E1499,1 - $J$1, 0)) / $J$1,"")</f>
        <v>#VALUE!</v>
      </c>
      <c r="L1499" s="11" t="e">
        <f aca="true">IF(ROW(E1499) - 1 &gt;= $L$1,IF(OFFSET(I1499, -1, 0) = "", I1499, ((E1499 - L1498) * $K$4) + L1498), "")</f>
        <v>#VALUE!</v>
      </c>
      <c r="M1499" s="11" t="e">
        <f aca="true">IF(ROW(E1499) - 1 &gt;= $M$1,IF(OFFSET(J1499, -1, 0) = "", J1499, ((E1499 - M1498) * $K$6) + M1498), "")</f>
        <v>#VALUE!</v>
      </c>
      <c r="N1499" s="7" t="e">
        <f aca="false">IF(M1499&lt;&gt;"", L1499-M1499, "")</f>
        <v>#VALUE!</v>
      </c>
      <c r="P1499" s="4" t="e">
        <f aca="false">IF(ROW(E1499) - 1 &gt;= $P$1, IF(OFFSET(N1499, 1- $P$1, 0) &lt;&gt; "", SUM(N1499:N1499(N1499, 1 - $P$1, 0)) / $P$1, ""), "")</f>
        <v>#VALUE!</v>
      </c>
      <c r="Q1499" s="8" t="e">
        <f aca="true">IF(ROW(N1499) - 1 &gt;= $P$1,IF(OFFSET(P1499, -1, 0) = "", P1499, ((N1499 - Q1498) * $O$5) + Q1498), "")</f>
        <v>#VALUE!</v>
      </c>
      <c r="R1499" s="8" t="e">
        <f aca="false">IF(Q1499&lt;&gt;"", N1499 - Q1499, "")</f>
        <v>#VALUE!</v>
      </c>
    </row>
    <row collapsed="false" customFormat="false" customHeight="true" hidden="false" ht="14.4" outlineLevel="0" r="1500">
      <c r="A1500" s="9" t="n">
        <v>38735</v>
      </c>
      <c r="B1500" s="5" t="n">
        <v>83.08</v>
      </c>
      <c r="C1500" s="5" t="n">
        <v>84.05</v>
      </c>
      <c r="D1500" s="5" t="n">
        <v>81.85</v>
      </c>
      <c r="E1500" s="5" t="n">
        <v>82.49</v>
      </c>
      <c r="F1500" s="5" t="n">
        <v>42879900</v>
      </c>
      <c r="G1500" s="5" t="n">
        <v>82.14</v>
      </c>
      <c r="I1500" s="10" t="e">
        <f aca="false">IF(ROW(E1500) - 1 &gt;= $I$1,SUM(E1500:E1500(E1500,1 - $I$1, 0)) / $I$1,"")</f>
        <v>#VALUE!</v>
      </c>
      <c r="J1500" s="10" t="e">
        <f aca="false">IF(ROW(E1500) - 1 &gt;= $J$1,SUM(E1500:E1500(E1500,1 - $J$1, 0)) / $J$1,"")</f>
        <v>#VALUE!</v>
      </c>
      <c r="L1500" s="11" t="e">
        <f aca="true">IF(ROW(E1500) - 1 &gt;= $L$1,IF(OFFSET(I1500, -1, 0) = "", I1500, ((E1500 - L1499) * $K$4) + L1499), "")</f>
        <v>#VALUE!</v>
      </c>
      <c r="M1500" s="11" t="e">
        <f aca="true">IF(ROW(E1500) - 1 &gt;= $M$1,IF(OFFSET(J1500, -1, 0) = "", J1500, ((E1500 - M1499) * $K$6) + M1499), "")</f>
        <v>#VALUE!</v>
      </c>
      <c r="N1500" s="7" t="e">
        <f aca="false">IF(M1500&lt;&gt;"", L1500-M1500, "")</f>
        <v>#VALUE!</v>
      </c>
      <c r="P1500" s="4" t="e">
        <f aca="false">IF(ROW(E1500) - 1 &gt;= $P$1, IF(OFFSET(N1500, 1- $P$1, 0) &lt;&gt; "", SUM(N1500:N1500(N1500, 1 - $P$1, 0)) / $P$1, ""), "")</f>
        <v>#VALUE!</v>
      </c>
      <c r="Q1500" s="8" t="e">
        <f aca="true">IF(ROW(N1500) - 1 &gt;= $P$1,IF(OFFSET(P1500, -1, 0) = "", P1500, ((N1500 - Q1499) * $O$5) + Q1499), "")</f>
        <v>#VALUE!</v>
      </c>
      <c r="R1500" s="8" t="e">
        <f aca="false">IF(Q1500&lt;&gt;"", N1500 - Q1500, "")</f>
        <v>#VALUE!</v>
      </c>
    </row>
    <row collapsed="false" customFormat="false" customHeight="true" hidden="false" ht="14.4" outlineLevel="0" r="1501">
      <c r="A1501" s="9" t="n">
        <v>38736</v>
      </c>
      <c r="B1501" s="5" t="n">
        <v>81.25</v>
      </c>
      <c r="C1501" s="5" t="n">
        <v>81.66</v>
      </c>
      <c r="D1501" s="5" t="n">
        <v>78.74</v>
      </c>
      <c r="E1501" s="5" t="n">
        <v>79.04</v>
      </c>
      <c r="F1501" s="5" t="n">
        <v>60566000</v>
      </c>
      <c r="G1501" s="5" t="n">
        <v>78.7</v>
      </c>
      <c r="I1501" s="10" t="e">
        <f aca="false">IF(ROW(E1501) - 1 &gt;= $I$1,SUM(E1501:E1501(E1501,1 - $I$1, 0)) / $I$1,"")</f>
        <v>#VALUE!</v>
      </c>
      <c r="J1501" s="10" t="e">
        <f aca="false">IF(ROW(E1501) - 1 &gt;= $J$1,SUM(E1501:E1501(E1501,1 - $J$1, 0)) / $J$1,"")</f>
        <v>#VALUE!</v>
      </c>
      <c r="L1501" s="11" t="e">
        <f aca="true">IF(ROW(E1501) - 1 &gt;= $L$1,IF(OFFSET(I1501, -1, 0) = "", I1501, ((E1501 - L1500) * $K$4) + L1500), "")</f>
        <v>#VALUE!</v>
      </c>
      <c r="M1501" s="11" t="e">
        <f aca="true">IF(ROW(E1501) - 1 &gt;= $M$1,IF(OFFSET(J1501, -1, 0) = "", J1501, ((E1501 - M1500) * $K$6) + M1500), "")</f>
        <v>#VALUE!</v>
      </c>
      <c r="N1501" s="7" t="e">
        <f aca="false">IF(M1501&lt;&gt;"", L1501-M1501, "")</f>
        <v>#VALUE!</v>
      </c>
      <c r="P1501" s="4" t="e">
        <f aca="false">IF(ROW(E1501) - 1 &gt;= $P$1, IF(OFFSET(N1501, 1- $P$1, 0) &lt;&gt; "", SUM(N1501:N1501(N1501, 1 - $P$1, 0)) / $P$1, ""), "")</f>
        <v>#VALUE!</v>
      </c>
      <c r="Q1501" s="8" t="e">
        <f aca="true">IF(ROW(N1501) - 1 &gt;= $P$1,IF(OFFSET(P1501, -1, 0) = "", P1501, ((N1501 - Q1500) * $O$5) + Q1500), "")</f>
        <v>#VALUE!</v>
      </c>
      <c r="R1501" s="8" t="e">
        <f aca="false">IF(Q1501&lt;&gt;"", N1501 - Q1501, "")</f>
        <v>#VALUE!</v>
      </c>
    </row>
    <row collapsed="false" customFormat="false" customHeight="true" hidden="false" ht="14.4" outlineLevel="0" r="1502">
      <c r="A1502" s="9" t="n">
        <v>38737</v>
      </c>
      <c r="B1502" s="5" t="n">
        <v>79.28</v>
      </c>
      <c r="C1502" s="5" t="n">
        <v>80.04</v>
      </c>
      <c r="D1502" s="5" t="n">
        <v>75.83</v>
      </c>
      <c r="E1502" s="5" t="n">
        <v>76.09</v>
      </c>
      <c r="F1502" s="5" t="n">
        <v>40527100</v>
      </c>
      <c r="G1502" s="5" t="n">
        <v>75.76</v>
      </c>
      <c r="I1502" s="10" t="e">
        <f aca="false">IF(ROW(E1502) - 1 &gt;= $I$1,SUM(E1502:E1502(E1502,1 - $I$1, 0)) / $I$1,"")</f>
        <v>#VALUE!</v>
      </c>
      <c r="J1502" s="10" t="e">
        <f aca="false">IF(ROW(E1502) - 1 &gt;= $J$1,SUM(E1502:E1502(E1502,1 - $J$1, 0)) / $J$1,"")</f>
        <v>#VALUE!</v>
      </c>
      <c r="L1502" s="11" t="e">
        <f aca="true">IF(ROW(E1502) - 1 &gt;= $L$1,IF(OFFSET(I1502, -1, 0) = "", I1502, ((E1502 - L1501) * $K$4) + L1501), "")</f>
        <v>#VALUE!</v>
      </c>
      <c r="M1502" s="11" t="e">
        <f aca="true">IF(ROW(E1502) - 1 &gt;= $M$1,IF(OFFSET(J1502, -1, 0) = "", J1502, ((E1502 - M1501) * $K$6) + M1501), "")</f>
        <v>#VALUE!</v>
      </c>
      <c r="N1502" s="7" t="e">
        <f aca="false">IF(M1502&lt;&gt;"", L1502-M1502, "")</f>
        <v>#VALUE!</v>
      </c>
      <c r="P1502" s="4" t="e">
        <f aca="false">IF(ROW(E1502) - 1 &gt;= $P$1, IF(OFFSET(N1502, 1- $P$1, 0) &lt;&gt; "", SUM(N1502:N1502(N1502, 1 - $P$1, 0)) / $P$1, ""), "")</f>
        <v>#VALUE!</v>
      </c>
      <c r="Q1502" s="8" t="e">
        <f aca="true">IF(ROW(N1502) - 1 &gt;= $P$1,IF(OFFSET(P1502, -1, 0) = "", P1502, ((N1502 - Q1501) * $O$5) + Q1501), "")</f>
        <v>#VALUE!</v>
      </c>
      <c r="R1502" s="8" t="e">
        <f aca="false">IF(Q1502&lt;&gt;"", N1502 - Q1502, "")</f>
        <v>#VALUE!</v>
      </c>
    </row>
    <row collapsed="false" customFormat="false" customHeight="true" hidden="false" ht="14.4" outlineLevel="0" r="1503">
      <c r="A1503" s="9" t="n">
        <v>38740</v>
      </c>
      <c r="B1503" s="5" t="n">
        <v>76.1</v>
      </c>
      <c r="C1503" s="5" t="n">
        <v>79.56</v>
      </c>
      <c r="D1503" s="5" t="n">
        <v>76</v>
      </c>
      <c r="E1503" s="5" t="n">
        <v>77.67</v>
      </c>
      <c r="F1503" s="5" t="n">
        <v>37847500</v>
      </c>
      <c r="G1503" s="5" t="n">
        <v>77.34</v>
      </c>
      <c r="I1503" s="10" t="e">
        <f aca="false">IF(ROW(E1503) - 1 &gt;= $I$1,SUM(E1503:E1503(E1503,1 - $I$1, 0)) / $I$1,"")</f>
        <v>#VALUE!</v>
      </c>
      <c r="J1503" s="10" t="e">
        <f aca="false">IF(ROW(E1503) - 1 &gt;= $J$1,SUM(E1503:E1503(E1503,1 - $J$1, 0)) / $J$1,"")</f>
        <v>#VALUE!</v>
      </c>
      <c r="L1503" s="11" t="e">
        <f aca="true">IF(ROW(E1503) - 1 &gt;= $L$1,IF(OFFSET(I1503, -1, 0) = "", I1503, ((E1503 - L1502) * $K$4) + L1502), "")</f>
        <v>#VALUE!</v>
      </c>
      <c r="M1503" s="11" t="e">
        <f aca="true">IF(ROW(E1503) - 1 &gt;= $M$1,IF(OFFSET(J1503, -1, 0) = "", J1503, ((E1503 - M1502) * $K$6) + M1502), "")</f>
        <v>#VALUE!</v>
      </c>
      <c r="N1503" s="7" t="e">
        <f aca="false">IF(M1503&lt;&gt;"", L1503-M1503, "")</f>
        <v>#VALUE!</v>
      </c>
      <c r="P1503" s="4" t="e">
        <f aca="false">IF(ROW(E1503) - 1 &gt;= $P$1, IF(OFFSET(N1503, 1- $P$1, 0) &lt;&gt; "", SUM(N1503:N1503(N1503, 1 - $P$1, 0)) / $P$1, ""), "")</f>
        <v>#VALUE!</v>
      </c>
      <c r="Q1503" s="8" t="e">
        <f aca="true">IF(ROW(N1503) - 1 &gt;= $P$1,IF(OFFSET(P1503, -1, 0) = "", P1503, ((N1503 - Q1502) * $O$5) + Q1502), "")</f>
        <v>#VALUE!</v>
      </c>
      <c r="R1503" s="8" t="e">
        <f aca="false">IF(Q1503&lt;&gt;"", N1503 - Q1503, "")</f>
        <v>#VALUE!</v>
      </c>
    </row>
    <row collapsed="false" customFormat="false" customHeight="true" hidden="false" ht="14.4" outlineLevel="0" r="1504">
      <c r="A1504" s="9" t="n">
        <v>38741</v>
      </c>
      <c r="B1504" s="5" t="n">
        <v>78.76</v>
      </c>
      <c r="C1504" s="5" t="n">
        <v>79.42</v>
      </c>
      <c r="D1504" s="5" t="n">
        <v>75.77</v>
      </c>
      <c r="E1504" s="5" t="n">
        <v>76.04</v>
      </c>
      <c r="F1504" s="5" t="n">
        <v>40794800</v>
      </c>
      <c r="G1504" s="5" t="n">
        <v>75.71</v>
      </c>
      <c r="I1504" s="10" t="e">
        <f aca="false">IF(ROW(E1504) - 1 &gt;= $I$1,SUM(E1504:E1504(E1504,1 - $I$1, 0)) / $I$1,"")</f>
        <v>#VALUE!</v>
      </c>
      <c r="J1504" s="10" t="e">
        <f aca="false">IF(ROW(E1504) - 1 &gt;= $J$1,SUM(E1504:E1504(E1504,1 - $J$1, 0)) / $J$1,"")</f>
        <v>#VALUE!</v>
      </c>
      <c r="L1504" s="11" t="e">
        <f aca="true">IF(ROW(E1504) - 1 &gt;= $L$1,IF(OFFSET(I1504, -1, 0) = "", I1504, ((E1504 - L1503) * $K$4) + L1503), "")</f>
        <v>#VALUE!</v>
      </c>
      <c r="M1504" s="11" t="e">
        <f aca="true">IF(ROW(E1504) - 1 &gt;= $M$1,IF(OFFSET(J1504, -1, 0) = "", J1504, ((E1504 - M1503) * $K$6) + M1503), "")</f>
        <v>#VALUE!</v>
      </c>
      <c r="N1504" s="7" t="e">
        <f aca="false">IF(M1504&lt;&gt;"", L1504-M1504, "")</f>
        <v>#VALUE!</v>
      </c>
      <c r="P1504" s="4" t="e">
        <f aca="false">IF(ROW(E1504) - 1 &gt;= $P$1, IF(OFFSET(N1504, 1- $P$1, 0) &lt;&gt; "", SUM(N1504:N1504(N1504, 1 - $P$1, 0)) / $P$1, ""), "")</f>
        <v>#VALUE!</v>
      </c>
      <c r="Q1504" s="8" t="e">
        <f aca="true">IF(ROW(N1504) - 1 &gt;= $P$1,IF(OFFSET(P1504, -1, 0) = "", P1504, ((N1504 - Q1503) * $O$5) + Q1503), "")</f>
        <v>#VALUE!</v>
      </c>
      <c r="R1504" s="8" t="e">
        <f aca="false">IF(Q1504&lt;&gt;"", N1504 - Q1504, "")</f>
        <v>#VALUE!</v>
      </c>
    </row>
    <row collapsed="false" customFormat="false" customHeight="true" hidden="false" ht="14.4" outlineLevel="0" r="1505">
      <c r="A1505" s="9" t="n">
        <v>38742</v>
      </c>
      <c r="B1505" s="5" t="n">
        <v>77.39</v>
      </c>
      <c r="C1505" s="5" t="n">
        <v>77.5</v>
      </c>
      <c r="D1505" s="5" t="n">
        <v>73.25</v>
      </c>
      <c r="E1505" s="5" t="n">
        <v>74.2</v>
      </c>
      <c r="F1505" s="5" t="n">
        <v>45563800</v>
      </c>
      <c r="G1505" s="5" t="n">
        <v>73.88</v>
      </c>
      <c r="I1505" s="10" t="e">
        <f aca="false">IF(ROW(E1505) - 1 &gt;= $I$1,SUM(E1505:E1505(E1505,1 - $I$1, 0)) / $I$1,"")</f>
        <v>#VALUE!</v>
      </c>
      <c r="J1505" s="10" t="e">
        <f aca="false">IF(ROW(E1505) - 1 &gt;= $J$1,SUM(E1505:E1505(E1505,1 - $J$1, 0)) / $J$1,"")</f>
        <v>#VALUE!</v>
      </c>
      <c r="L1505" s="11" t="e">
        <f aca="true">IF(ROW(E1505) - 1 &gt;= $L$1,IF(OFFSET(I1505, -1, 0) = "", I1505, ((E1505 - L1504) * $K$4) + L1504), "")</f>
        <v>#VALUE!</v>
      </c>
      <c r="M1505" s="11" t="e">
        <f aca="true">IF(ROW(E1505) - 1 &gt;= $M$1,IF(OFFSET(J1505, -1, 0) = "", J1505, ((E1505 - M1504) * $K$6) + M1504), "")</f>
        <v>#VALUE!</v>
      </c>
      <c r="N1505" s="7" t="e">
        <f aca="false">IF(M1505&lt;&gt;"", L1505-M1505, "")</f>
        <v>#VALUE!</v>
      </c>
      <c r="P1505" s="4" t="e">
        <f aca="false">IF(ROW(E1505) - 1 &gt;= $P$1, IF(OFFSET(N1505, 1- $P$1, 0) &lt;&gt; "", SUM(N1505:N1505(N1505, 1 - $P$1, 0)) / $P$1, ""), "")</f>
        <v>#VALUE!</v>
      </c>
      <c r="Q1505" s="8" t="e">
        <f aca="true">IF(ROW(N1505) - 1 &gt;= $P$1,IF(OFFSET(P1505, -1, 0) = "", P1505, ((N1505 - Q1504) * $O$5) + Q1504), "")</f>
        <v>#VALUE!</v>
      </c>
      <c r="R1505" s="8" t="e">
        <f aca="false">IF(Q1505&lt;&gt;"", N1505 - Q1505, "")</f>
        <v>#VALUE!</v>
      </c>
    </row>
    <row collapsed="false" customFormat="false" customHeight="true" hidden="false" ht="14.4" outlineLevel="0" r="1506">
      <c r="A1506" s="9" t="n">
        <v>38743</v>
      </c>
      <c r="B1506" s="5" t="n">
        <v>74.53</v>
      </c>
      <c r="C1506" s="5" t="n">
        <v>75.43</v>
      </c>
      <c r="D1506" s="5" t="n">
        <v>71.93</v>
      </c>
      <c r="E1506" s="5" t="n">
        <v>72.33</v>
      </c>
      <c r="F1506" s="5" t="n">
        <v>42192400</v>
      </c>
      <c r="G1506" s="5" t="n">
        <v>72.02</v>
      </c>
      <c r="I1506" s="10" t="e">
        <f aca="false">IF(ROW(E1506) - 1 &gt;= $I$1,SUM(E1506:E1506(E1506,1 - $I$1, 0)) / $I$1,"")</f>
        <v>#VALUE!</v>
      </c>
      <c r="J1506" s="10" t="e">
        <f aca="false">IF(ROW(E1506) - 1 &gt;= $J$1,SUM(E1506:E1506(E1506,1 - $J$1, 0)) / $J$1,"")</f>
        <v>#VALUE!</v>
      </c>
      <c r="L1506" s="11" t="e">
        <f aca="true">IF(ROW(E1506) - 1 &gt;= $L$1,IF(OFFSET(I1506, -1, 0) = "", I1506, ((E1506 - L1505) * $K$4) + L1505), "")</f>
        <v>#VALUE!</v>
      </c>
      <c r="M1506" s="11" t="e">
        <f aca="true">IF(ROW(E1506) - 1 &gt;= $M$1,IF(OFFSET(J1506, -1, 0) = "", J1506, ((E1506 - M1505) * $K$6) + M1505), "")</f>
        <v>#VALUE!</v>
      </c>
      <c r="N1506" s="7" t="e">
        <f aca="false">IF(M1506&lt;&gt;"", L1506-M1506, "")</f>
        <v>#VALUE!</v>
      </c>
      <c r="P1506" s="4" t="e">
        <f aca="false">IF(ROW(E1506) - 1 &gt;= $P$1, IF(OFFSET(N1506, 1- $P$1, 0) &lt;&gt; "", SUM(N1506:N1506(N1506, 1 - $P$1, 0)) / $P$1, ""), "")</f>
        <v>#VALUE!</v>
      </c>
      <c r="Q1506" s="8" t="e">
        <f aca="true">IF(ROW(N1506) - 1 &gt;= $P$1,IF(OFFSET(P1506, -1, 0) = "", P1506, ((N1506 - Q1505) * $O$5) + Q1505), "")</f>
        <v>#VALUE!</v>
      </c>
      <c r="R1506" s="8" t="e">
        <f aca="false">IF(Q1506&lt;&gt;"", N1506 - Q1506, "")</f>
        <v>#VALUE!</v>
      </c>
    </row>
    <row collapsed="false" customFormat="false" customHeight="true" hidden="false" ht="14.4" outlineLevel="0" r="1507">
      <c r="A1507" s="9" t="n">
        <v>38744</v>
      </c>
      <c r="B1507" s="5" t="n">
        <v>72.95</v>
      </c>
      <c r="C1507" s="5" t="n">
        <v>73.6</v>
      </c>
      <c r="D1507" s="5" t="n">
        <v>71.1</v>
      </c>
      <c r="E1507" s="5" t="n">
        <v>72.03</v>
      </c>
      <c r="F1507" s="5" t="n">
        <v>34066600</v>
      </c>
      <c r="G1507" s="5" t="n">
        <v>71.72</v>
      </c>
      <c r="I1507" s="10" t="e">
        <f aca="false">IF(ROW(E1507) - 1 &gt;= $I$1,SUM(E1507:E1507(E1507,1 - $I$1, 0)) / $I$1,"")</f>
        <v>#VALUE!</v>
      </c>
      <c r="J1507" s="10" t="e">
        <f aca="false">IF(ROW(E1507) - 1 &gt;= $J$1,SUM(E1507:E1507(E1507,1 - $J$1, 0)) / $J$1,"")</f>
        <v>#VALUE!</v>
      </c>
      <c r="L1507" s="11" t="e">
        <f aca="true">IF(ROW(E1507) - 1 &gt;= $L$1,IF(OFFSET(I1507, -1, 0) = "", I1507, ((E1507 - L1506) * $K$4) + L1506), "")</f>
        <v>#VALUE!</v>
      </c>
      <c r="M1507" s="11" t="e">
        <f aca="true">IF(ROW(E1507) - 1 &gt;= $M$1,IF(OFFSET(J1507, -1, 0) = "", J1507, ((E1507 - M1506) * $K$6) + M1506), "")</f>
        <v>#VALUE!</v>
      </c>
      <c r="N1507" s="7" t="e">
        <f aca="false">IF(M1507&lt;&gt;"", L1507-M1507, "")</f>
        <v>#VALUE!</v>
      </c>
      <c r="P1507" s="4" t="e">
        <f aca="false">IF(ROW(E1507) - 1 &gt;= $P$1, IF(OFFSET(N1507, 1- $P$1, 0) &lt;&gt; "", SUM(N1507:N1507(N1507, 1 - $P$1, 0)) / $P$1, ""), "")</f>
        <v>#VALUE!</v>
      </c>
      <c r="Q1507" s="8" t="e">
        <f aca="true">IF(ROW(N1507) - 1 &gt;= $P$1,IF(OFFSET(P1507, -1, 0) = "", P1507, ((N1507 - Q1506) * $O$5) + Q1506), "")</f>
        <v>#VALUE!</v>
      </c>
      <c r="R1507" s="8" t="e">
        <f aca="false">IF(Q1507&lt;&gt;"", N1507 - Q1507, "")</f>
        <v>#VALUE!</v>
      </c>
    </row>
    <row collapsed="false" customFormat="false" customHeight="true" hidden="false" ht="14.4" outlineLevel="0" r="1508">
      <c r="A1508" s="9" t="n">
        <v>38747</v>
      </c>
      <c r="B1508" s="5" t="n">
        <v>71.17</v>
      </c>
      <c r="C1508" s="5" t="n">
        <v>76.6</v>
      </c>
      <c r="D1508" s="5" t="n">
        <v>70.87</v>
      </c>
      <c r="E1508" s="5" t="n">
        <v>75</v>
      </c>
      <c r="F1508" s="5" t="n">
        <v>49942900</v>
      </c>
      <c r="G1508" s="5" t="n">
        <v>74.68</v>
      </c>
      <c r="I1508" s="10" t="e">
        <f aca="false">IF(ROW(E1508) - 1 &gt;= $I$1,SUM(E1508:E1508(E1508,1 - $I$1, 0)) / $I$1,"")</f>
        <v>#VALUE!</v>
      </c>
      <c r="J1508" s="10" t="e">
        <f aca="false">IF(ROW(E1508) - 1 &gt;= $J$1,SUM(E1508:E1508(E1508,1 - $J$1, 0)) / $J$1,"")</f>
        <v>#VALUE!</v>
      </c>
      <c r="L1508" s="11" t="e">
        <f aca="true">IF(ROW(E1508) - 1 &gt;= $L$1,IF(OFFSET(I1508, -1, 0) = "", I1508, ((E1508 - L1507) * $K$4) + L1507), "")</f>
        <v>#VALUE!</v>
      </c>
      <c r="M1508" s="11" t="e">
        <f aca="true">IF(ROW(E1508) - 1 &gt;= $M$1,IF(OFFSET(J1508, -1, 0) = "", J1508, ((E1508 - M1507) * $K$6) + M1507), "")</f>
        <v>#VALUE!</v>
      </c>
      <c r="N1508" s="7" t="e">
        <f aca="false">IF(M1508&lt;&gt;"", L1508-M1508, "")</f>
        <v>#VALUE!</v>
      </c>
      <c r="P1508" s="4" t="e">
        <f aca="false">IF(ROW(E1508) - 1 &gt;= $P$1, IF(OFFSET(N1508, 1- $P$1, 0) &lt;&gt; "", SUM(N1508:N1508(N1508, 1 - $P$1, 0)) / $P$1, ""), "")</f>
        <v>#VALUE!</v>
      </c>
      <c r="Q1508" s="8" t="e">
        <f aca="true">IF(ROW(N1508) - 1 &gt;= $P$1,IF(OFFSET(P1508, -1, 0) = "", P1508, ((N1508 - Q1507) * $O$5) + Q1507), "")</f>
        <v>#VALUE!</v>
      </c>
      <c r="R1508" s="8" t="e">
        <f aca="false">IF(Q1508&lt;&gt;"", N1508 - Q1508, "")</f>
        <v>#VALUE!</v>
      </c>
    </row>
    <row collapsed="false" customFormat="false" customHeight="true" hidden="false" ht="14.4" outlineLevel="0" r="1509">
      <c r="A1509" s="9" t="n">
        <v>38748</v>
      </c>
      <c r="B1509" s="5" t="n">
        <v>75.5</v>
      </c>
      <c r="C1509" s="5" t="n">
        <v>76.34</v>
      </c>
      <c r="D1509" s="5" t="n">
        <v>73.75</v>
      </c>
      <c r="E1509" s="5" t="n">
        <v>75.51</v>
      </c>
      <c r="F1509" s="5" t="n">
        <v>32626500</v>
      </c>
      <c r="G1509" s="5" t="n">
        <v>75.19</v>
      </c>
      <c r="I1509" s="10" t="e">
        <f aca="false">IF(ROW(E1509) - 1 &gt;= $I$1,SUM(E1509:E1509(E1509,1 - $I$1, 0)) / $I$1,"")</f>
        <v>#VALUE!</v>
      </c>
      <c r="J1509" s="10" t="e">
        <f aca="false">IF(ROW(E1509) - 1 &gt;= $J$1,SUM(E1509:E1509(E1509,1 - $J$1, 0)) / $J$1,"")</f>
        <v>#VALUE!</v>
      </c>
      <c r="L1509" s="11" t="e">
        <f aca="true">IF(ROW(E1509) - 1 &gt;= $L$1,IF(OFFSET(I1509, -1, 0) = "", I1509, ((E1509 - L1508) * $K$4) + L1508), "")</f>
        <v>#VALUE!</v>
      </c>
      <c r="M1509" s="11" t="e">
        <f aca="true">IF(ROW(E1509) - 1 &gt;= $M$1,IF(OFFSET(J1509, -1, 0) = "", J1509, ((E1509 - M1508) * $K$6) + M1508), "")</f>
        <v>#VALUE!</v>
      </c>
      <c r="N1509" s="7" t="e">
        <f aca="false">IF(M1509&lt;&gt;"", L1509-M1509, "")</f>
        <v>#VALUE!</v>
      </c>
      <c r="P1509" s="4" t="e">
        <f aca="false">IF(ROW(E1509) - 1 &gt;= $P$1, IF(OFFSET(N1509, 1- $P$1, 0) &lt;&gt; "", SUM(N1509:N1509(N1509, 1 - $P$1, 0)) / $P$1, ""), "")</f>
        <v>#VALUE!</v>
      </c>
      <c r="Q1509" s="8" t="e">
        <f aca="true">IF(ROW(N1509) - 1 &gt;= $P$1,IF(OFFSET(P1509, -1, 0) = "", P1509, ((N1509 - Q1508) * $O$5) + Q1508), "")</f>
        <v>#VALUE!</v>
      </c>
      <c r="R1509" s="8" t="e">
        <f aca="false">IF(Q1509&lt;&gt;"", N1509 - Q1509, "")</f>
        <v>#VALUE!</v>
      </c>
    </row>
    <row collapsed="false" customFormat="false" customHeight="true" hidden="false" ht="14.4" outlineLevel="0" r="1510">
      <c r="A1510" s="9" t="n">
        <v>38749</v>
      </c>
      <c r="B1510" s="5" t="n">
        <v>74.95</v>
      </c>
      <c r="C1510" s="5" t="n">
        <v>76.46</v>
      </c>
      <c r="D1510" s="5" t="n">
        <v>74.64</v>
      </c>
      <c r="E1510" s="5" t="n">
        <v>75.42</v>
      </c>
      <c r="F1510" s="5" t="n">
        <v>18613800</v>
      </c>
      <c r="G1510" s="5" t="n">
        <v>75.1</v>
      </c>
      <c r="I1510" s="10" t="e">
        <f aca="false">IF(ROW(E1510) - 1 &gt;= $I$1,SUM(E1510:E1510(E1510,1 - $I$1, 0)) / $I$1,"")</f>
        <v>#VALUE!</v>
      </c>
      <c r="J1510" s="10" t="e">
        <f aca="false">IF(ROW(E1510) - 1 &gt;= $J$1,SUM(E1510:E1510(E1510,1 - $J$1, 0)) / $J$1,"")</f>
        <v>#VALUE!</v>
      </c>
      <c r="L1510" s="11" t="e">
        <f aca="true">IF(ROW(E1510) - 1 &gt;= $L$1,IF(OFFSET(I1510, -1, 0) = "", I1510, ((E1510 - L1509) * $K$4) + L1509), "")</f>
        <v>#VALUE!</v>
      </c>
      <c r="M1510" s="11" t="e">
        <f aca="true">IF(ROW(E1510) - 1 &gt;= $M$1,IF(OFFSET(J1510, -1, 0) = "", J1510, ((E1510 - M1509) * $K$6) + M1509), "")</f>
        <v>#VALUE!</v>
      </c>
      <c r="N1510" s="7" t="e">
        <f aca="false">IF(M1510&lt;&gt;"", L1510-M1510, "")</f>
        <v>#VALUE!</v>
      </c>
      <c r="P1510" s="4" t="e">
        <f aca="false">IF(ROW(E1510) - 1 &gt;= $P$1, IF(OFFSET(N1510, 1- $P$1, 0) &lt;&gt; "", SUM(N1510:N1510(N1510, 1 - $P$1, 0)) / $P$1, ""), "")</f>
        <v>#VALUE!</v>
      </c>
      <c r="Q1510" s="8" t="e">
        <f aca="true">IF(ROW(N1510) - 1 &gt;= $P$1,IF(OFFSET(P1510, -1, 0) = "", P1510, ((N1510 - Q1509) * $O$5) + Q1509), "")</f>
        <v>#VALUE!</v>
      </c>
      <c r="R1510" s="8" t="e">
        <f aca="false">IF(Q1510&lt;&gt;"", N1510 - Q1510, "")</f>
        <v>#VALUE!</v>
      </c>
    </row>
    <row collapsed="false" customFormat="false" customHeight="true" hidden="false" ht="14.4" outlineLevel="0" r="1511">
      <c r="A1511" s="9" t="n">
        <v>38750</v>
      </c>
      <c r="B1511" s="5" t="n">
        <v>75.1</v>
      </c>
      <c r="C1511" s="5" t="n">
        <v>75.36</v>
      </c>
      <c r="D1511" s="5" t="n">
        <v>72.05</v>
      </c>
      <c r="E1511" s="5" t="n">
        <v>72.1</v>
      </c>
      <c r="F1511" s="5" t="n">
        <v>25261500</v>
      </c>
      <c r="G1511" s="5" t="n">
        <v>71.79</v>
      </c>
      <c r="I1511" s="10" t="e">
        <f aca="false">IF(ROW(E1511) - 1 &gt;= $I$1,SUM(E1511:E1511(E1511,1 - $I$1, 0)) / $I$1,"")</f>
        <v>#VALUE!</v>
      </c>
      <c r="J1511" s="10" t="e">
        <f aca="false">IF(ROW(E1511) - 1 &gt;= $J$1,SUM(E1511:E1511(E1511,1 - $J$1, 0)) / $J$1,"")</f>
        <v>#VALUE!</v>
      </c>
      <c r="L1511" s="11" t="e">
        <f aca="true">IF(ROW(E1511) - 1 &gt;= $L$1,IF(OFFSET(I1511, -1, 0) = "", I1511, ((E1511 - L1510) * $K$4) + L1510), "")</f>
        <v>#VALUE!</v>
      </c>
      <c r="M1511" s="11" t="e">
        <f aca="true">IF(ROW(E1511) - 1 &gt;= $M$1,IF(OFFSET(J1511, -1, 0) = "", J1511, ((E1511 - M1510) * $K$6) + M1510), "")</f>
        <v>#VALUE!</v>
      </c>
      <c r="N1511" s="7" t="e">
        <f aca="false">IF(M1511&lt;&gt;"", L1511-M1511, "")</f>
        <v>#VALUE!</v>
      </c>
      <c r="P1511" s="4" t="e">
        <f aca="false">IF(ROW(E1511) - 1 &gt;= $P$1, IF(OFFSET(N1511, 1- $P$1, 0) &lt;&gt; "", SUM(N1511:N1511(N1511, 1 - $P$1, 0)) / $P$1, ""), "")</f>
        <v>#VALUE!</v>
      </c>
      <c r="Q1511" s="8" t="e">
        <f aca="true">IF(ROW(N1511) - 1 &gt;= $P$1,IF(OFFSET(P1511, -1, 0) = "", P1511, ((N1511 - Q1510) * $O$5) + Q1510), "")</f>
        <v>#VALUE!</v>
      </c>
      <c r="R1511" s="8" t="e">
        <f aca="false">IF(Q1511&lt;&gt;"", N1511 - Q1511, "")</f>
        <v>#VALUE!</v>
      </c>
    </row>
    <row collapsed="false" customFormat="false" customHeight="true" hidden="false" ht="14.4" outlineLevel="0" r="1512">
      <c r="A1512" s="9" t="n">
        <v>38751</v>
      </c>
      <c r="B1512" s="5" t="n">
        <v>72.24</v>
      </c>
      <c r="C1512" s="5" t="n">
        <v>72.79</v>
      </c>
      <c r="D1512" s="5" t="n">
        <v>71.04</v>
      </c>
      <c r="E1512" s="5" t="n">
        <v>71.85</v>
      </c>
      <c r="F1512" s="5" t="n">
        <v>24718700</v>
      </c>
      <c r="G1512" s="5" t="n">
        <v>71.54</v>
      </c>
      <c r="I1512" s="10" t="e">
        <f aca="false">IF(ROW(E1512) - 1 &gt;= $I$1,SUM(E1512:E1512(E1512,1 - $I$1, 0)) / $I$1,"")</f>
        <v>#VALUE!</v>
      </c>
      <c r="J1512" s="10" t="e">
        <f aca="false">IF(ROW(E1512) - 1 &gt;= $J$1,SUM(E1512:E1512(E1512,1 - $J$1, 0)) / $J$1,"")</f>
        <v>#VALUE!</v>
      </c>
      <c r="L1512" s="11" t="e">
        <f aca="true">IF(ROW(E1512) - 1 &gt;= $L$1,IF(OFFSET(I1512, -1, 0) = "", I1512, ((E1512 - L1511) * $K$4) + L1511), "")</f>
        <v>#VALUE!</v>
      </c>
      <c r="M1512" s="11" t="e">
        <f aca="true">IF(ROW(E1512) - 1 &gt;= $M$1,IF(OFFSET(J1512, -1, 0) = "", J1512, ((E1512 - M1511) * $K$6) + M1511), "")</f>
        <v>#VALUE!</v>
      </c>
      <c r="N1512" s="7" t="e">
        <f aca="false">IF(M1512&lt;&gt;"", L1512-M1512, "")</f>
        <v>#VALUE!</v>
      </c>
      <c r="P1512" s="4" t="e">
        <f aca="false">IF(ROW(E1512) - 1 &gt;= $P$1, IF(OFFSET(N1512, 1- $P$1, 0) &lt;&gt; "", SUM(N1512:N1512(N1512, 1 - $P$1, 0)) / $P$1, ""), "")</f>
        <v>#VALUE!</v>
      </c>
      <c r="Q1512" s="8" t="e">
        <f aca="true">IF(ROW(N1512) - 1 &gt;= $P$1,IF(OFFSET(P1512, -1, 0) = "", P1512, ((N1512 - Q1511) * $O$5) + Q1511), "")</f>
        <v>#VALUE!</v>
      </c>
      <c r="R1512" s="8" t="e">
        <f aca="false">IF(Q1512&lt;&gt;"", N1512 - Q1512, "")</f>
        <v>#VALUE!</v>
      </c>
    </row>
    <row collapsed="false" customFormat="false" customHeight="true" hidden="false" ht="14.4" outlineLevel="0" r="1513">
      <c r="A1513" s="9" t="n">
        <v>38754</v>
      </c>
      <c r="B1513" s="5" t="n">
        <v>72.02</v>
      </c>
      <c r="C1513" s="5" t="n">
        <v>72.51</v>
      </c>
      <c r="D1513" s="5" t="n">
        <v>66.74</v>
      </c>
      <c r="E1513" s="5" t="n">
        <v>67.3</v>
      </c>
      <c r="F1513" s="5" t="n">
        <v>58991700</v>
      </c>
      <c r="G1513" s="5" t="n">
        <v>67.01</v>
      </c>
      <c r="I1513" s="10" t="e">
        <f aca="false">IF(ROW(E1513) - 1 &gt;= $I$1,SUM(E1513:E1513(E1513,1 - $I$1, 0)) / $I$1,"")</f>
        <v>#VALUE!</v>
      </c>
      <c r="J1513" s="10" t="e">
        <f aca="false">IF(ROW(E1513) - 1 &gt;= $J$1,SUM(E1513:E1513(E1513,1 - $J$1, 0)) / $J$1,"")</f>
        <v>#VALUE!</v>
      </c>
      <c r="L1513" s="11" t="e">
        <f aca="true">IF(ROW(E1513) - 1 &gt;= $L$1,IF(OFFSET(I1513, -1, 0) = "", I1513, ((E1513 - L1512) * $K$4) + L1512), "")</f>
        <v>#VALUE!</v>
      </c>
      <c r="M1513" s="11" t="e">
        <f aca="true">IF(ROW(E1513) - 1 &gt;= $M$1,IF(OFFSET(J1513, -1, 0) = "", J1513, ((E1513 - M1512) * $K$6) + M1512), "")</f>
        <v>#VALUE!</v>
      </c>
      <c r="N1513" s="7" t="e">
        <f aca="false">IF(M1513&lt;&gt;"", L1513-M1513, "")</f>
        <v>#VALUE!</v>
      </c>
      <c r="P1513" s="4" t="e">
        <f aca="false">IF(ROW(E1513) - 1 &gt;= $P$1, IF(OFFSET(N1513, 1- $P$1, 0) &lt;&gt; "", SUM(N1513:N1513(N1513, 1 - $P$1, 0)) / $P$1, ""), "")</f>
        <v>#VALUE!</v>
      </c>
      <c r="Q1513" s="8" t="e">
        <f aca="true">IF(ROW(N1513) - 1 &gt;= $P$1,IF(OFFSET(P1513, -1, 0) = "", P1513, ((N1513 - Q1512) * $O$5) + Q1512), "")</f>
        <v>#VALUE!</v>
      </c>
      <c r="R1513" s="8" t="e">
        <f aca="false">IF(Q1513&lt;&gt;"", N1513 - Q1513, "")</f>
        <v>#VALUE!</v>
      </c>
    </row>
    <row collapsed="false" customFormat="false" customHeight="true" hidden="false" ht="14.4" outlineLevel="0" r="1514">
      <c r="A1514" s="9" t="n">
        <v>38755</v>
      </c>
      <c r="B1514" s="5" t="n">
        <v>68.27</v>
      </c>
      <c r="C1514" s="5" t="n">
        <v>69.48</v>
      </c>
      <c r="D1514" s="5" t="n">
        <v>66.68</v>
      </c>
      <c r="E1514" s="5" t="n">
        <v>67.6</v>
      </c>
      <c r="F1514" s="5" t="n">
        <v>49601100</v>
      </c>
      <c r="G1514" s="5" t="n">
        <v>67.31</v>
      </c>
      <c r="I1514" s="10" t="e">
        <f aca="false">IF(ROW(E1514) - 1 &gt;= $I$1,SUM(E1514:E1514(E1514,1 - $I$1, 0)) / $I$1,"")</f>
        <v>#VALUE!</v>
      </c>
      <c r="J1514" s="10" t="e">
        <f aca="false">IF(ROW(E1514) - 1 &gt;= $J$1,SUM(E1514:E1514(E1514,1 - $J$1, 0)) / $J$1,"")</f>
        <v>#VALUE!</v>
      </c>
      <c r="L1514" s="11" t="e">
        <f aca="true">IF(ROW(E1514) - 1 &gt;= $L$1,IF(OFFSET(I1514, -1, 0) = "", I1514, ((E1514 - L1513) * $K$4) + L1513), "")</f>
        <v>#VALUE!</v>
      </c>
      <c r="M1514" s="11" t="e">
        <f aca="true">IF(ROW(E1514) - 1 &gt;= $M$1,IF(OFFSET(J1514, -1, 0) = "", J1514, ((E1514 - M1513) * $K$6) + M1513), "")</f>
        <v>#VALUE!</v>
      </c>
      <c r="N1514" s="7" t="e">
        <f aca="false">IF(M1514&lt;&gt;"", L1514-M1514, "")</f>
        <v>#VALUE!</v>
      </c>
      <c r="P1514" s="4" t="e">
        <f aca="false">IF(ROW(E1514) - 1 &gt;= $P$1, IF(OFFSET(N1514, 1- $P$1, 0) &lt;&gt; "", SUM(N1514:N1514(N1514, 1 - $P$1, 0)) / $P$1, ""), "")</f>
        <v>#VALUE!</v>
      </c>
      <c r="Q1514" s="8" t="e">
        <f aca="true">IF(ROW(N1514) - 1 &gt;= $P$1,IF(OFFSET(P1514, -1, 0) = "", P1514, ((N1514 - Q1513) * $O$5) + Q1513), "")</f>
        <v>#VALUE!</v>
      </c>
      <c r="R1514" s="8" t="e">
        <f aca="false">IF(Q1514&lt;&gt;"", N1514 - Q1514, "")</f>
        <v>#VALUE!</v>
      </c>
    </row>
    <row collapsed="false" customFormat="false" customHeight="true" hidden="false" ht="14.4" outlineLevel="0" r="1515">
      <c r="A1515" s="9" t="n">
        <v>38756</v>
      </c>
      <c r="B1515" s="5" t="n">
        <v>68.49</v>
      </c>
      <c r="C1515" s="5" t="n">
        <v>69.08</v>
      </c>
      <c r="D1515" s="5" t="n">
        <v>66</v>
      </c>
      <c r="E1515" s="5" t="n">
        <v>68.81</v>
      </c>
      <c r="F1515" s="5" t="n">
        <v>34039800</v>
      </c>
      <c r="G1515" s="5" t="n">
        <v>68.52</v>
      </c>
      <c r="I1515" s="10" t="e">
        <f aca="false">IF(ROW(E1515) - 1 &gt;= $I$1,SUM(E1515:E1515(E1515,1 - $I$1, 0)) / $I$1,"")</f>
        <v>#VALUE!</v>
      </c>
      <c r="J1515" s="10" t="e">
        <f aca="false">IF(ROW(E1515) - 1 &gt;= $J$1,SUM(E1515:E1515(E1515,1 - $J$1, 0)) / $J$1,"")</f>
        <v>#VALUE!</v>
      </c>
      <c r="L1515" s="11" t="e">
        <f aca="true">IF(ROW(E1515) - 1 &gt;= $L$1,IF(OFFSET(I1515, -1, 0) = "", I1515, ((E1515 - L1514) * $K$4) + L1514), "")</f>
        <v>#VALUE!</v>
      </c>
      <c r="M1515" s="11" t="e">
        <f aca="true">IF(ROW(E1515) - 1 &gt;= $M$1,IF(OFFSET(J1515, -1, 0) = "", J1515, ((E1515 - M1514) * $K$6) + M1514), "")</f>
        <v>#VALUE!</v>
      </c>
      <c r="N1515" s="7" t="e">
        <f aca="false">IF(M1515&lt;&gt;"", L1515-M1515, "")</f>
        <v>#VALUE!</v>
      </c>
      <c r="P1515" s="4" t="e">
        <f aca="false">IF(ROW(E1515) - 1 &gt;= $P$1, IF(OFFSET(N1515, 1- $P$1, 0) &lt;&gt; "", SUM(N1515:N1515(N1515, 1 - $P$1, 0)) / $P$1, ""), "")</f>
        <v>#VALUE!</v>
      </c>
      <c r="Q1515" s="8" t="e">
        <f aca="true">IF(ROW(N1515) - 1 &gt;= $P$1,IF(OFFSET(P1515, -1, 0) = "", P1515, ((N1515 - Q1514) * $O$5) + Q1514), "")</f>
        <v>#VALUE!</v>
      </c>
      <c r="R1515" s="8" t="e">
        <f aca="false">IF(Q1515&lt;&gt;"", N1515 - Q1515, "")</f>
        <v>#VALUE!</v>
      </c>
    </row>
    <row collapsed="false" customFormat="false" customHeight="true" hidden="false" ht="14.4" outlineLevel="0" r="1516">
      <c r="A1516" s="9" t="n">
        <v>38757</v>
      </c>
      <c r="B1516" s="5" t="n">
        <v>69.1</v>
      </c>
      <c r="C1516" s="5" t="n">
        <v>69.23</v>
      </c>
      <c r="D1516" s="5" t="n">
        <v>64.53</v>
      </c>
      <c r="E1516" s="5" t="n">
        <v>64.95</v>
      </c>
      <c r="F1516" s="5" t="n">
        <v>41063000</v>
      </c>
      <c r="G1516" s="5" t="n">
        <v>64.67</v>
      </c>
      <c r="I1516" s="10" t="e">
        <f aca="false">IF(ROW(E1516) - 1 &gt;= $I$1,SUM(E1516:E1516(E1516,1 - $I$1, 0)) / $I$1,"")</f>
        <v>#VALUE!</v>
      </c>
      <c r="J1516" s="10" t="e">
        <f aca="false">IF(ROW(E1516) - 1 &gt;= $J$1,SUM(E1516:E1516(E1516,1 - $J$1, 0)) / $J$1,"")</f>
        <v>#VALUE!</v>
      </c>
      <c r="L1516" s="11" t="e">
        <f aca="true">IF(ROW(E1516) - 1 &gt;= $L$1,IF(OFFSET(I1516, -1, 0) = "", I1516, ((E1516 - L1515) * $K$4) + L1515), "")</f>
        <v>#VALUE!</v>
      </c>
      <c r="M1516" s="11" t="e">
        <f aca="true">IF(ROW(E1516) - 1 &gt;= $M$1,IF(OFFSET(J1516, -1, 0) = "", J1516, ((E1516 - M1515) * $K$6) + M1515), "")</f>
        <v>#VALUE!</v>
      </c>
      <c r="N1516" s="7" t="e">
        <f aca="false">IF(M1516&lt;&gt;"", L1516-M1516, "")</f>
        <v>#VALUE!</v>
      </c>
      <c r="P1516" s="4" t="e">
        <f aca="false">IF(ROW(E1516) - 1 &gt;= $P$1, IF(OFFSET(N1516, 1- $P$1, 0) &lt;&gt; "", SUM(N1516:N1516(N1516, 1 - $P$1, 0)) / $P$1, ""), "")</f>
        <v>#VALUE!</v>
      </c>
      <c r="Q1516" s="8" t="e">
        <f aca="true">IF(ROW(N1516) - 1 &gt;= $P$1,IF(OFFSET(P1516, -1, 0) = "", P1516, ((N1516 - Q1515) * $O$5) + Q1515), "")</f>
        <v>#VALUE!</v>
      </c>
      <c r="R1516" s="8" t="e">
        <f aca="false">IF(Q1516&lt;&gt;"", N1516 - Q1516, "")</f>
        <v>#VALUE!</v>
      </c>
    </row>
    <row collapsed="false" customFormat="false" customHeight="true" hidden="false" ht="14.4" outlineLevel="0" r="1517">
      <c r="A1517" s="9" t="n">
        <v>38758</v>
      </c>
      <c r="B1517" s="5" t="n">
        <v>65.18</v>
      </c>
      <c r="C1517" s="5" t="n">
        <v>67.67</v>
      </c>
      <c r="D1517" s="5" t="n">
        <v>62.9</v>
      </c>
      <c r="E1517" s="5" t="n">
        <v>67.31</v>
      </c>
      <c r="F1517" s="5" t="n">
        <v>62874200</v>
      </c>
      <c r="G1517" s="5" t="n">
        <v>67.02</v>
      </c>
      <c r="I1517" s="10" t="e">
        <f aca="false">IF(ROW(E1517) - 1 &gt;= $I$1,SUM(E1517:E1517(E1517,1 - $I$1, 0)) / $I$1,"")</f>
        <v>#VALUE!</v>
      </c>
      <c r="J1517" s="10" t="e">
        <f aca="false">IF(ROW(E1517) - 1 &gt;= $J$1,SUM(E1517:E1517(E1517,1 - $J$1, 0)) / $J$1,"")</f>
        <v>#VALUE!</v>
      </c>
      <c r="L1517" s="11" t="e">
        <f aca="true">IF(ROW(E1517) - 1 &gt;= $L$1,IF(OFFSET(I1517, -1, 0) = "", I1517, ((E1517 - L1516) * $K$4) + L1516), "")</f>
        <v>#VALUE!</v>
      </c>
      <c r="M1517" s="11" t="e">
        <f aca="true">IF(ROW(E1517) - 1 &gt;= $M$1,IF(OFFSET(J1517, -1, 0) = "", J1517, ((E1517 - M1516) * $K$6) + M1516), "")</f>
        <v>#VALUE!</v>
      </c>
      <c r="N1517" s="7" t="e">
        <f aca="false">IF(M1517&lt;&gt;"", L1517-M1517, "")</f>
        <v>#VALUE!</v>
      </c>
      <c r="P1517" s="4" t="e">
        <f aca="false">IF(ROW(E1517) - 1 &gt;= $P$1, IF(OFFSET(N1517, 1- $P$1, 0) &lt;&gt; "", SUM(N1517:N1517(N1517, 1 - $P$1, 0)) / $P$1, ""), "")</f>
        <v>#VALUE!</v>
      </c>
      <c r="Q1517" s="8" t="e">
        <f aca="true">IF(ROW(N1517) - 1 &gt;= $P$1,IF(OFFSET(P1517, -1, 0) = "", P1517, ((N1517 - Q1516) * $O$5) + Q1516), "")</f>
        <v>#VALUE!</v>
      </c>
      <c r="R1517" s="8" t="e">
        <f aca="false">IF(Q1517&lt;&gt;"", N1517 - Q1517, "")</f>
        <v>#VALUE!</v>
      </c>
    </row>
    <row collapsed="false" customFormat="false" customHeight="true" hidden="false" ht="14.4" outlineLevel="0" r="1518">
      <c r="A1518" s="9" t="n">
        <v>38761</v>
      </c>
      <c r="B1518" s="5" t="n">
        <v>66.63</v>
      </c>
      <c r="C1518" s="5" t="n">
        <v>66.75</v>
      </c>
      <c r="D1518" s="5" t="n">
        <v>64.64</v>
      </c>
      <c r="E1518" s="5" t="n">
        <v>64.71</v>
      </c>
      <c r="F1518" s="5" t="n">
        <v>31553500</v>
      </c>
      <c r="G1518" s="5" t="n">
        <v>64.43</v>
      </c>
      <c r="I1518" s="10" t="e">
        <f aca="false">IF(ROW(E1518) - 1 &gt;= $I$1,SUM(E1518:E1518(E1518,1 - $I$1, 0)) / $I$1,"")</f>
        <v>#VALUE!</v>
      </c>
      <c r="J1518" s="10" t="e">
        <f aca="false">IF(ROW(E1518) - 1 &gt;= $J$1,SUM(E1518:E1518(E1518,1 - $J$1, 0)) / $J$1,"")</f>
        <v>#VALUE!</v>
      </c>
      <c r="L1518" s="11" t="e">
        <f aca="true">IF(ROW(E1518) - 1 &gt;= $L$1,IF(OFFSET(I1518, -1, 0) = "", I1518, ((E1518 - L1517) * $K$4) + L1517), "")</f>
        <v>#VALUE!</v>
      </c>
      <c r="M1518" s="11" t="e">
        <f aca="true">IF(ROW(E1518) - 1 &gt;= $M$1,IF(OFFSET(J1518, -1, 0) = "", J1518, ((E1518 - M1517) * $K$6) + M1517), "")</f>
        <v>#VALUE!</v>
      </c>
      <c r="N1518" s="7" t="e">
        <f aca="false">IF(M1518&lt;&gt;"", L1518-M1518, "")</f>
        <v>#VALUE!</v>
      </c>
      <c r="P1518" s="4" t="e">
        <f aca="false">IF(ROW(E1518) - 1 &gt;= $P$1, IF(OFFSET(N1518, 1- $P$1, 0) &lt;&gt; "", SUM(N1518:N1518(N1518, 1 - $P$1, 0)) / $P$1, ""), "")</f>
        <v>#VALUE!</v>
      </c>
      <c r="Q1518" s="8" t="e">
        <f aca="true">IF(ROW(N1518) - 1 &gt;= $P$1,IF(OFFSET(P1518, -1, 0) = "", P1518, ((N1518 - Q1517) * $O$5) + Q1517), "")</f>
        <v>#VALUE!</v>
      </c>
      <c r="R1518" s="8" t="e">
        <f aca="false">IF(Q1518&lt;&gt;"", N1518 - Q1518, "")</f>
        <v>#VALUE!</v>
      </c>
    </row>
    <row collapsed="false" customFormat="false" customHeight="true" hidden="false" ht="14.4" outlineLevel="0" r="1519">
      <c r="A1519" s="9" t="n">
        <v>38762</v>
      </c>
      <c r="B1519" s="5" t="n">
        <v>65.1</v>
      </c>
      <c r="C1519" s="5" t="n">
        <v>68.1</v>
      </c>
      <c r="D1519" s="5" t="n">
        <v>65</v>
      </c>
      <c r="E1519" s="5" t="n">
        <v>67.64</v>
      </c>
      <c r="F1519" s="5" t="n">
        <v>41462100</v>
      </c>
      <c r="G1519" s="5" t="n">
        <v>67.35</v>
      </c>
      <c r="I1519" s="10" t="e">
        <f aca="false">IF(ROW(E1519) - 1 &gt;= $I$1,SUM(E1519:E1519(E1519,1 - $I$1, 0)) / $I$1,"")</f>
        <v>#VALUE!</v>
      </c>
      <c r="J1519" s="10" t="e">
        <f aca="false">IF(ROW(E1519) - 1 &gt;= $J$1,SUM(E1519:E1519(E1519,1 - $J$1, 0)) / $J$1,"")</f>
        <v>#VALUE!</v>
      </c>
      <c r="L1519" s="11" t="e">
        <f aca="true">IF(ROW(E1519) - 1 &gt;= $L$1,IF(OFFSET(I1519, -1, 0) = "", I1519, ((E1519 - L1518) * $K$4) + L1518), "")</f>
        <v>#VALUE!</v>
      </c>
      <c r="M1519" s="11" t="e">
        <f aca="true">IF(ROW(E1519) - 1 &gt;= $M$1,IF(OFFSET(J1519, -1, 0) = "", J1519, ((E1519 - M1518) * $K$6) + M1518), "")</f>
        <v>#VALUE!</v>
      </c>
      <c r="N1519" s="7" t="e">
        <f aca="false">IF(M1519&lt;&gt;"", L1519-M1519, "")</f>
        <v>#VALUE!</v>
      </c>
      <c r="P1519" s="4" t="e">
        <f aca="false">IF(ROW(E1519) - 1 &gt;= $P$1, IF(OFFSET(N1519, 1- $P$1, 0) &lt;&gt; "", SUM(N1519:N1519(N1519, 1 - $P$1, 0)) / $P$1, ""), "")</f>
        <v>#VALUE!</v>
      </c>
      <c r="Q1519" s="8" t="e">
        <f aca="true">IF(ROW(N1519) - 1 &gt;= $P$1,IF(OFFSET(P1519, -1, 0) = "", P1519, ((N1519 - Q1518) * $O$5) + Q1518), "")</f>
        <v>#VALUE!</v>
      </c>
      <c r="R1519" s="8" t="e">
        <f aca="false">IF(Q1519&lt;&gt;"", N1519 - Q1519, "")</f>
        <v>#VALUE!</v>
      </c>
    </row>
    <row collapsed="false" customFormat="false" customHeight="true" hidden="false" ht="14.4" outlineLevel="0" r="1520">
      <c r="A1520" s="9" t="n">
        <v>38763</v>
      </c>
      <c r="B1520" s="5" t="n">
        <v>67.16</v>
      </c>
      <c r="C1520" s="5" t="n">
        <v>69.62</v>
      </c>
      <c r="D1520" s="5" t="n">
        <v>66.75</v>
      </c>
      <c r="E1520" s="5" t="n">
        <v>69.22</v>
      </c>
      <c r="F1520" s="5" t="n">
        <v>41420400</v>
      </c>
      <c r="G1520" s="5" t="n">
        <v>68.92</v>
      </c>
      <c r="I1520" s="10" t="e">
        <f aca="false">IF(ROW(E1520) - 1 &gt;= $I$1,SUM(E1520:E1520(E1520,1 - $I$1, 0)) / $I$1,"")</f>
        <v>#VALUE!</v>
      </c>
      <c r="J1520" s="10" t="e">
        <f aca="false">IF(ROW(E1520) - 1 &gt;= $J$1,SUM(E1520:E1520(E1520,1 - $J$1, 0)) / $J$1,"")</f>
        <v>#VALUE!</v>
      </c>
      <c r="L1520" s="11" t="e">
        <f aca="true">IF(ROW(E1520) - 1 &gt;= $L$1,IF(OFFSET(I1520, -1, 0) = "", I1520, ((E1520 - L1519) * $K$4) + L1519), "")</f>
        <v>#VALUE!</v>
      </c>
      <c r="M1520" s="11" t="e">
        <f aca="true">IF(ROW(E1520) - 1 &gt;= $M$1,IF(OFFSET(J1520, -1, 0) = "", J1520, ((E1520 - M1519) * $K$6) + M1519), "")</f>
        <v>#VALUE!</v>
      </c>
      <c r="N1520" s="7" t="e">
        <f aca="false">IF(M1520&lt;&gt;"", L1520-M1520, "")</f>
        <v>#VALUE!</v>
      </c>
      <c r="P1520" s="4" t="e">
        <f aca="false">IF(ROW(E1520) - 1 &gt;= $P$1, IF(OFFSET(N1520, 1- $P$1, 0) &lt;&gt; "", SUM(N1520:N1520(N1520, 1 - $P$1, 0)) / $P$1, ""), "")</f>
        <v>#VALUE!</v>
      </c>
      <c r="Q1520" s="8" t="e">
        <f aca="true">IF(ROW(N1520) - 1 &gt;= $P$1,IF(OFFSET(P1520, -1, 0) = "", P1520, ((N1520 - Q1519) * $O$5) + Q1519), "")</f>
        <v>#VALUE!</v>
      </c>
      <c r="R1520" s="8" t="e">
        <f aca="false">IF(Q1520&lt;&gt;"", N1520 - Q1520, "")</f>
        <v>#VALUE!</v>
      </c>
    </row>
    <row collapsed="false" customFormat="false" customHeight="true" hidden="false" ht="14.4" outlineLevel="0" r="1521">
      <c r="A1521" s="9" t="n">
        <v>38764</v>
      </c>
      <c r="B1521" s="5" t="n">
        <v>69.91</v>
      </c>
      <c r="C1521" s="5" t="n">
        <v>71.01</v>
      </c>
      <c r="D1521" s="5" t="n">
        <v>69.48</v>
      </c>
      <c r="E1521" s="5" t="n">
        <v>70.57</v>
      </c>
      <c r="F1521" s="5" t="n">
        <v>33863400</v>
      </c>
      <c r="G1521" s="5" t="n">
        <v>70.27</v>
      </c>
      <c r="I1521" s="10" t="e">
        <f aca="false">IF(ROW(E1521) - 1 &gt;= $I$1,SUM(E1521:E1521(E1521,1 - $I$1, 0)) / $I$1,"")</f>
        <v>#VALUE!</v>
      </c>
      <c r="J1521" s="10" t="e">
        <f aca="false">IF(ROW(E1521) - 1 &gt;= $J$1,SUM(E1521:E1521(E1521,1 - $J$1, 0)) / $J$1,"")</f>
        <v>#VALUE!</v>
      </c>
      <c r="L1521" s="11" t="e">
        <f aca="true">IF(ROW(E1521) - 1 &gt;= $L$1,IF(OFFSET(I1521, -1, 0) = "", I1521, ((E1521 - L1520) * $K$4) + L1520), "")</f>
        <v>#VALUE!</v>
      </c>
      <c r="M1521" s="11" t="e">
        <f aca="true">IF(ROW(E1521) - 1 &gt;= $M$1,IF(OFFSET(J1521, -1, 0) = "", J1521, ((E1521 - M1520) * $K$6) + M1520), "")</f>
        <v>#VALUE!</v>
      </c>
      <c r="N1521" s="7" t="e">
        <f aca="false">IF(M1521&lt;&gt;"", L1521-M1521, "")</f>
        <v>#VALUE!</v>
      </c>
      <c r="P1521" s="4" t="e">
        <f aca="false">IF(ROW(E1521) - 1 &gt;= $P$1, IF(OFFSET(N1521, 1- $P$1, 0) &lt;&gt; "", SUM(N1521:N1521(N1521, 1 - $P$1, 0)) / $P$1, ""), "")</f>
        <v>#VALUE!</v>
      </c>
      <c r="Q1521" s="8" t="e">
        <f aca="true">IF(ROW(N1521) - 1 &gt;= $P$1,IF(OFFSET(P1521, -1, 0) = "", P1521, ((N1521 - Q1520) * $O$5) + Q1520), "")</f>
        <v>#VALUE!</v>
      </c>
      <c r="R1521" s="8" t="e">
        <f aca="false">IF(Q1521&lt;&gt;"", N1521 - Q1521, "")</f>
        <v>#VALUE!</v>
      </c>
    </row>
    <row collapsed="false" customFormat="false" customHeight="true" hidden="false" ht="14.4" outlineLevel="0" r="1522">
      <c r="A1522" s="9" t="n">
        <v>38765</v>
      </c>
      <c r="B1522" s="5" t="n">
        <v>70.3</v>
      </c>
      <c r="C1522" s="5" t="n">
        <v>70.89</v>
      </c>
      <c r="D1522" s="5" t="n">
        <v>69.61</v>
      </c>
      <c r="E1522" s="5" t="n">
        <v>70.29</v>
      </c>
      <c r="F1522" s="5" t="n">
        <v>20571400</v>
      </c>
      <c r="G1522" s="5" t="n">
        <v>69.99</v>
      </c>
      <c r="I1522" s="10" t="e">
        <f aca="false">IF(ROW(E1522) - 1 &gt;= $I$1,SUM(E1522:E1522(E1522,1 - $I$1, 0)) / $I$1,"")</f>
        <v>#VALUE!</v>
      </c>
      <c r="J1522" s="10" t="e">
        <f aca="false">IF(ROW(E1522) - 1 &gt;= $J$1,SUM(E1522:E1522(E1522,1 - $J$1, 0)) / $J$1,"")</f>
        <v>#VALUE!</v>
      </c>
      <c r="L1522" s="11" t="e">
        <f aca="true">IF(ROW(E1522) - 1 &gt;= $L$1,IF(OFFSET(I1522, -1, 0) = "", I1522, ((E1522 - L1521) * $K$4) + L1521), "")</f>
        <v>#VALUE!</v>
      </c>
      <c r="M1522" s="11" t="e">
        <f aca="true">IF(ROW(E1522) - 1 &gt;= $M$1,IF(OFFSET(J1522, -1, 0) = "", J1522, ((E1522 - M1521) * $K$6) + M1521), "")</f>
        <v>#VALUE!</v>
      </c>
      <c r="N1522" s="7" t="e">
        <f aca="false">IF(M1522&lt;&gt;"", L1522-M1522, "")</f>
        <v>#VALUE!</v>
      </c>
      <c r="P1522" s="4" t="e">
        <f aca="false">IF(ROW(E1522) - 1 &gt;= $P$1, IF(OFFSET(N1522, 1- $P$1, 0) &lt;&gt; "", SUM(N1522:N1522(N1522, 1 - $P$1, 0)) / $P$1, ""), "")</f>
        <v>#VALUE!</v>
      </c>
      <c r="Q1522" s="8" t="e">
        <f aca="true">IF(ROW(N1522) - 1 &gt;= $P$1,IF(OFFSET(P1522, -1, 0) = "", P1522, ((N1522 - Q1521) * $O$5) + Q1521), "")</f>
        <v>#VALUE!</v>
      </c>
      <c r="R1522" s="8" t="e">
        <f aca="false">IF(Q1522&lt;&gt;"", N1522 - Q1522, "")</f>
        <v>#VALUE!</v>
      </c>
    </row>
    <row collapsed="false" customFormat="false" customHeight="true" hidden="false" ht="14.4" outlineLevel="0" r="1523">
      <c r="A1523" s="9" t="n">
        <v>38769</v>
      </c>
      <c r="B1523" s="5" t="n">
        <v>70.59</v>
      </c>
      <c r="C1523" s="5" t="n">
        <v>70.8</v>
      </c>
      <c r="D1523" s="5" t="n">
        <v>68.68</v>
      </c>
      <c r="E1523" s="5" t="n">
        <v>69.08</v>
      </c>
      <c r="F1523" s="5" t="n">
        <v>27843100</v>
      </c>
      <c r="G1523" s="5" t="n">
        <v>68.78</v>
      </c>
      <c r="I1523" s="10" t="e">
        <f aca="false">IF(ROW(E1523) - 1 &gt;= $I$1,SUM(E1523:E1523(E1523,1 - $I$1, 0)) / $I$1,"")</f>
        <v>#VALUE!</v>
      </c>
      <c r="J1523" s="10" t="e">
        <f aca="false">IF(ROW(E1523) - 1 &gt;= $J$1,SUM(E1523:E1523(E1523,1 - $J$1, 0)) / $J$1,"")</f>
        <v>#VALUE!</v>
      </c>
      <c r="L1523" s="11" t="e">
        <f aca="true">IF(ROW(E1523) - 1 &gt;= $L$1,IF(OFFSET(I1523, -1, 0) = "", I1523, ((E1523 - L1522) * $K$4) + L1522), "")</f>
        <v>#VALUE!</v>
      </c>
      <c r="M1523" s="11" t="e">
        <f aca="true">IF(ROW(E1523) - 1 &gt;= $M$1,IF(OFFSET(J1523, -1, 0) = "", J1523, ((E1523 - M1522) * $K$6) + M1522), "")</f>
        <v>#VALUE!</v>
      </c>
      <c r="N1523" s="7" t="e">
        <f aca="false">IF(M1523&lt;&gt;"", L1523-M1523, "")</f>
        <v>#VALUE!</v>
      </c>
      <c r="P1523" s="4" t="e">
        <f aca="false">IF(ROW(E1523) - 1 &gt;= $P$1, IF(OFFSET(N1523, 1- $P$1, 0) &lt;&gt; "", SUM(N1523:N1523(N1523, 1 - $P$1, 0)) / $P$1, ""), "")</f>
        <v>#VALUE!</v>
      </c>
      <c r="Q1523" s="8" t="e">
        <f aca="true">IF(ROW(N1523) - 1 &gt;= $P$1,IF(OFFSET(P1523, -1, 0) = "", P1523, ((N1523 - Q1522) * $O$5) + Q1522), "")</f>
        <v>#VALUE!</v>
      </c>
      <c r="R1523" s="8" t="e">
        <f aca="false">IF(Q1523&lt;&gt;"", N1523 - Q1523, "")</f>
        <v>#VALUE!</v>
      </c>
    </row>
    <row collapsed="false" customFormat="false" customHeight="true" hidden="false" ht="14.4" outlineLevel="0" r="1524">
      <c r="A1524" s="9" t="n">
        <v>38770</v>
      </c>
      <c r="B1524" s="5" t="n">
        <v>69</v>
      </c>
      <c r="C1524" s="5" t="n">
        <v>71.67</v>
      </c>
      <c r="D1524" s="5" t="n">
        <v>68</v>
      </c>
      <c r="E1524" s="5" t="n">
        <v>71.32</v>
      </c>
      <c r="F1524" s="5" t="n">
        <v>34937100</v>
      </c>
      <c r="G1524" s="5" t="n">
        <v>71.02</v>
      </c>
      <c r="I1524" s="10" t="e">
        <f aca="false">IF(ROW(E1524) - 1 &gt;= $I$1,SUM(E1524:E1524(E1524,1 - $I$1, 0)) / $I$1,"")</f>
        <v>#VALUE!</v>
      </c>
      <c r="J1524" s="10" t="e">
        <f aca="false">IF(ROW(E1524) - 1 &gt;= $J$1,SUM(E1524:E1524(E1524,1 - $J$1, 0)) / $J$1,"")</f>
        <v>#VALUE!</v>
      </c>
      <c r="L1524" s="11" t="e">
        <f aca="true">IF(ROW(E1524) - 1 &gt;= $L$1,IF(OFFSET(I1524, -1, 0) = "", I1524, ((E1524 - L1523) * $K$4) + L1523), "")</f>
        <v>#VALUE!</v>
      </c>
      <c r="M1524" s="11" t="e">
        <f aca="true">IF(ROW(E1524) - 1 &gt;= $M$1,IF(OFFSET(J1524, -1, 0) = "", J1524, ((E1524 - M1523) * $K$6) + M1523), "")</f>
        <v>#VALUE!</v>
      </c>
      <c r="N1524" s="7" t="e">
        <f aca="false">IF(M1524&lt;&gt;"", L1524-M1524, "")</f>
        <v>#VALUE!</v>
      </c>
      <c r="P1524" s="4" t="e">
        <f aca="false">IF(ROW(E1524) - 1 &gt;= $P$1, IF(OFFSET(N1524, 1- $P$1, 0) &lt;&gt; "", SUM(N1524:N1524(N1524, 1 - $P$1, 0)) / $P$1, ""), "")</f>
        <v>#VALUE!</v>
      </c>
      <c r="Q1524" s="8" t="e">
        <f aca="true">IF(ROW(N1524) - 1 &gt;= $P$1,IF(OFFSET(P1524, -1, 0) = "", P1524, ((N1524 - Q1523) * $O$5) + Q1523), "")</f>
        <v>#VALUE!</v>
      </c>
      <c r="R1524" s="8" t="e">
        <f aca="false">IF(Q1524&lt;&gt;"", N1524 - Q1524, "")</f>
        <v>#VALUE!</v>
      </c>
    </row>
    <row collapsed="false" customFormat="false" customHeight="true" hidden="false" ht="14.4" outlineLevel="0" r="1525">
      <c r="A1525" s="9" t="n">
        <v>38771</v>
      </c>
      <c r="B1525" s="5" t="n">
        <v>71.79</v>
      </c>
      <c r="C1525" s="5" t="n">
        <v>73</v>
      </c>
      <c r="D1525" s="5" t="n">
        <v>71.43</v>
      </c>
      <c r="E1525" s="5" t="n">
        <v>71.75</v>
      </c>
      <c r="F1525" s="5" t="n">
        <v>30604200</v>
      </c>
      <c r="G1525" s="5" t="n">
        <v>71.44</v>
      </c>
      <c r="I1525" s="10" t="e">
        <f aca="false">IF(ROW(E1525) - 1 &gt;= $I$1,SUM(E1525:E1525(E1525,1 - $I$1, 0)) / $I$1,"")</f>
        <v>#VALUE!</v>
      </c>
      <c r="J1525" s="10" t="e">
        <f aca="false">IF(ROW(E1525) - 1 &gt;= $J$1,SUM(E1525:E1525(E1525,1 - $J$1, 0)) / $J$1,"")</f>
        <v>#VALUE!</v>
      </c>
      <c r="L1525" s="11" t="e">
        <f aca="true">IF(ROW(E1525) - 1 &gt;= $L$1,IF(OFFSET(I1525, -1, 0) = "", I1525, ((E1525 - L1524) * $K$4) + L1524), "")</f>
        <v>#VALUE!</v>
      </c>
      <c r="M1525" s="11" t="e">
        <f aca="true">IF(ROW(E1525) - 1 &gt;= $M$1,IF(OFFSET(J1525, -1, 0) = "", J1525, ((E1525 - M1524) * $K$6) + M1524), "")</f>
        <v>#VALUE!</v>
      </c>
      <c r="N1525" s="7" t="e">
        <f aca="false">IF(M1525&lt;&gt;"", L1525-M1525, "")</f>
        <v>#VALUE!</v>
      </c>
      <c r="P1525" s="4" t="e">
        <f aca="false">IF(ROW(E1525) - 1 &gt;= $P$1, IF(OFFSET(N1525, 1- $P$1, 0) &lt;&gt; "", SUM(N1525:N1525(N1525, 1 - $P$1, 0)) / $P$1, ""), "")</f>
        <v>#VALUE!</v>
      </c>
      <c r="Q1525" s="8" t="e">
        <f aca="true">IF(ROW(N1525) - 1 &gt;= $P$1,IF(OFFSET(P1525, -1, 0) = "", P1525, ((N1525 - Q1524) * $O$5) + Q1524), "")</f>
        <v>#VALUE!</v>
      </c>
      <c r="R1525" s="8" t="e">
        <f aca="false">IF(Q1525&lt;&gt;"", N1525 - Q1525, "")</f>
        <v>#VALUE!</v>
      </c>
    </row>
    <row collapsed="false" customFormat="false" customHeight="true" hidden="false" ht="14.4" outlineLevel="0" r="1526">
      <c r="A1526" s="9" t="n">
        <v>38772</v>
      </c>
      <c r="B1526" s="5" t="n">
        <v>72.14</v>
      </c>
      <c r="C1526" s="5" t="n">
        <v>72.89</v>
      </c>
      <c r="D1526" s="5" t="n">
        <v>71.2</v>
      </c>
      <c r="E1526" s="5" t="n">
        <v>71.46</v>
      </c>
      <c r="F1526" s="5" t="n">
        <v>19098000</v>
      </c>
      <c r="G1526" s="5" t="n">
        <v>71.15</v>
      </c>
      <c r="I1526" s="10" t="e">
        <f aca="false">IF(ROW(E1526) - 1 &gt;= $I$1,SUM(E1526:E1526(E1526,1 - $I$1, 0)) / $I$1,"")</f>
        <v>#VALUE!</v>
      </c>
      <c r="J1526" s="10" t="e">
        <f aca="false">IF(ROW(E1526) - 1 &gt;= $J$1,SUM(E1526:E1526(E1526,1 - $J$1, 0)) / $J$1,"")</f>
        <v>#VALUE!</v>
      </c>
      <c r="L1526" s="11" t="e">
        <f aca="true">IF(ROW(E1526) - 1 &gt;= $L$1,IF(OFFSET(I1526, -1, 0) = "", I1526, ((E1526 - L1525) * $K$4) + L1525), "")</f>
        <v>#VALUE!</v>
      </c>
      <c r="M1526" s="11" t="e">
        <f aca="true">IF(ROW(E1526) - 1 &gt;= $M$1,IF(OFFSET(J1526, -1, 0) = "", J1526, ((E1526 - M1525) * $K$6) + M1525), "")</f>
        <v>#VALUE!</v>
      </c>
      <c r="N1526" s="7" t="e">
        <f aca="false">IF(M1526&lt;&gt;"", L1526-M1526, "")</f>
        <v>#VALUE!</v>
      </c>
      <c r="P1526" s="4" t="e">
        <f aca="false">IF(ROW(E1526) - 1 &gt;= $P$1, IF(OFFSET(N1526, 1- $P$1, 0) &lt;&gt; "", SUM(N1526:N1526(N1526, 1 - $P$1, 0)) / $P$1, ""), "")</f>
        <v>#VALUE!</v>
      </c>
      <c r="Q1526" s="8" t="e">
        <f aca="true">IF(ROW(N1526) - 1 &gt;= $P$1,IF(OFFSET(P1526, -1, 0) = "", P1526, ((N1526 - Q1525) * $O$5) + Q1525), "")</f>
        <v>#VALUE!</v>
      </c>
      <c r="R1526" s="8" t="e">
        <f aca="false">IF(Q1526&lt;&gt;"", N1526 - Q1526, "")</f>
        <v>#VALUE!</v>
      </c>
    </row>
    <row collapsed="false" customFormat="false" customHeight="true" hidden="false" ht="14.4" outlineLevel="0" r="1527">
      <c r="A1527" s="9" t="n">
        <v>38775</v>
      </c>
      <c r="B1527" s="5" t="n">
        <v>71.99</v>
      </c>
      <c r="C1527" s="5" t="n">
        <v>72.12</v>
      </c>
      <c r="D1527" s="5" t="n">
        <v>70.65</v>
      </c>
      <c r="E1527" s="5" t="n">
        <v>70.99</v>
      </c>
      <c r="F1527" s="5" t="n">
        <v>28258600</v>
      </c>
      <c r="G1527" s="5" t="n">
        <v>70.69</v>
      </c>
      <c r="I1527" s="10" t="e">
        <f aca="false">IF(ROW(E1527) - 1 &gt;= $I$1,SUM(E1527:E1527(E1527,1 - $I$1, 0)) / $I$1,"")</f>
        <v>#VALUE!</v>
      </c>
      <c r="J1527" s="10" t="e">
        <f aca="false">IF(ROW(E1527) - 1 &gt;= $J$1,SUM(E1527:E1527(E1527,1 - $J$1, 0)) / $J$1,"")</f>
        <v>#VALUE!</v>
      </c>
      <c r="L1527" s="11" t="e">
        <f aca="true">IF(ROW(E1527) - 1 &gt;= $L$1,IF(OFFSET(I1527, -1, 0) = "", I1527, ((E1527 - L1526) * $K$4) + L1526), "")</f>
        <v>#VALUE!</v>
      </c>
      <c r="M1527" s="11" t="e">
        <f aca="true">IF(ROW(E1527) - 1 &gt;= $M$1,IF(OFFSET(J1527, -1, 0) = "", J1527, ((E1527 - M1526) * $K$6) + M1526), "")</f>
        <v>#VALUE!</v>
      </c>
      <c r="N1527" s="7" t="e">
        <f aca="false">IF(M1527&lt;&gt;"", L1527-M1527, "")</f>
        <v>#VALUE!</v>
      </c>
      <c r="P1527" s="4" t="e">
        <f aca="false">IF(ROW(E1527) - 1 &gt;= $P$1, IF(OFFSET(N1527, 1- $P$1, 0) &lt;&gt; "", SUM(N1527:N1527(N1527, 1 - $P$1, 0)) / $P$1, ""), "")</f>
        <v>#VALUE!</v>
      </c>
      <c r="Q1527" s="8" t="e">
        <f aca="true">IF(ROW(N1527) - 1 &gt;= $P$1,IF(OFFSET(P1527, -1, 0) = "", P1527, ((N1527 - Q1526) * $O$5) + Q1526), "")</f>
        <v>#VALUE!</v>
      </c>
      <c r="R1527" s="8" t="e">
        <f aca="false">IF(Q1527&lt;&gt;"", N1527 - Q1527, "")</f>
        <v>#VALUE!</v>
      </c>
    </row>
    <row collapsed="false" customFormat="false" customHeight="true" hidden="false" ht="14.4" outlineLevel="0" r="1528">
      <c r="A1528" s="9" t="n">
        <v>38776</v>
      </c>
      <c r="B1528" s="5" t="n">
        <v>71.58</v>
      </c>
      <c r="C1528" s="5" t="n">
        <v>72.4</v>
      </c>
      <c r="D1528" s="5" t="n">
        <v>68.1</v>
      </c>
      <c r="E1528" s="5" t="n">
        <v>68.49</v>
      </c>
      <c r="F1528" s="5" t="n">
        <v>45249300</v>
      </c>
      <c r="G1528" s="5" t="n">
        <v>68.2</v>
      </c>
      <c r="I1528" s="10" t="e">
        <f aca="false">IF(ROW(E1528) - 1 &gt;= $I$1,SUM(E1528:E1528(E1528,1 - $I$1, 0)) / $I$1,"")</f>
        <v>#VALUE!</v>
      </c>
      <c r="J1528" s="10" t="e">
        <f aca="false">IF(ROW(E1528) - 1 &gt;= $J$1,SUM(E1528:E1528(E1528,1 - $J$1, 0)) / $J$1,"")</f>
        <v>#VALUE!</v>
      </c>
      <c r="L1528" s="11" t="e">
        <f aca="true">IF(ROW(E1528) - 1 &gt;= $L$1,IF(OFFSET(I1528, -1, 0) = "", I1528, ((E1528 - L1527) * $K$4) + L1527), "")</f>
        <v>#VALUE!</v>
      </c>
      <c r="M1528" s="11" t="e">
        <f aca="true">IF(ROW(E1528) - 1 &gt;= $M$1,IF(OFFSET(J1528, -1, 0) = "", J1528, ((E1528 - M1527) * $K$6) + M1527), "")</f>
        <v>#VALUE!</v>
      </c>
      <c r="N1528" s="7" t="e">
        <f aca="false">IF(M1528&lt;&gt;"", L1528-M1528, "")</f>
        <v>#VALUE!</v>
      </c>
      <c r="P1528" s="4" t="e">
        <f aca="false">IF(ROW(E1528) - 1 &gt;= $P$1, IF(OFFSET(N1528, 1- $P$1, 0) &lt;&gt; "", SUM(N1528:N1528(N1528, 1 - $P$1, 0)) / $P$1, ""), "")</f>
        <v>#VALUE!</v>
      </c>
      <c r="Q1528" s="8" t="e">
        <f aca="true">IF(ROW(N1528) - 1 &gt;= $P$1,IF(OFFSET(P1528, -1, 0) = "", P1528, ((N1528 - Q1527) * $O$5) + Q1527), "")</f>
        <v>#VALUE!</v>
      </c>
      <c r="R1528" s="8" t="e">
        <f aca="false">IF(Q1528&lt;&gt;"", N1528 - Q1528, "")</f>
        <v>#VALUE!</v>
      </c>
    </row>
    <row collapsed="false" customFormat="false" customHeight="true" hidden="false" ht="14.4" outlineLevel="0" r="1529">
      <c r="A1529" s="9" t="n">
        <v>38777</v>
      </c>
      <c r="B1529" s="5" t="n">
        <v>68.84</v>
      </c>
      <c r="C1529" s="5" t="n">
        <v>69.49</v>
      </c>
      <c r="D1529" s="5" t="n">
        <v>68.02</v>
      </c>
      <c r="E1529" s="5" t="n">
        <v>69.1</v>
      </c>
      <c r="F1529" s="5" t="n">
        <v>27279200</v>
      </c>
      <c r="G1529" s="5" t="n">
        <v>68.8</v>
      </c>
      <c r="I1529" s="10" t="e">
        <f aca="false">IF(ROW(E1529) - 1 &gt;= $I$1,SUM(E1529:E1529(E1529,1 - $I$1, 0)) / $I$1,"")</f>
        <v>#VALUE!</v>
      </c>
      <c r="J1529" s="10" t="e">
        <f aca="false">IF(ROW(E1529) - 1 &gt;= $J$1,SUM(E1529:E1529(E1529,1 - $J$1, 0)) / $J$1,"")</f>
        <v>#VALUE!</v>
      </c>
      <c r="L1529" s="11" t="e">
        <f aca="true">IF(ROW(E1529) - 1 &gt;= $L$1,IF(OFFSET(I1529, -1, 0) = "", I1529, ((E1529 - L1528) * $K$4) + L1528), "")</f>
        <v>#VALUE!</v>
      </c>
      <c r="M1529" s="11" t="e">
        <f aca="true">IF(ROW(E1529) - 1 &gt;= $M$1,IF(OFFSET(J1529, -1, 0) = "", J1529, ((E1529 - M1528) * $K$6) + M1528), "")</f>
        <v>#VALUE!</v>
      </c>
      <c r="N1529" s="7" t="e">
        <f aca="false">IF(M1529&lt;&gt;"", L1529-M1529, "")</f>
        <v>#VALUE!</v>
      </c>
      <c r="P1529" s="4" t="e">
        <f aca="false">IF(ROW(E1529) - 1 &gt;= $P$1, IF(OFFSET(N1529, 1- $P$1, 0) &lt;&gt; "", SUM(N1529:N1529(N1529, 1 - $P$1, 0)) / $P$1, ""), "")</f>
        <v>#VALUE!</v>
      </c>
      <c r="Q1529" s="8" t="e">
        <f aca="true">IF(ROW(N1529) - 1 &gt;= $P$1,IF(OFFSET(P1529, -1, 0) = "", P1529, ((N1529 - Q1528) * $O$5) + Q1528), "")</f>
        <v>#VALUE!</v>
      </c>
      <c r="R1529" s="8" t="e">
        <f aca="false">IF(Q1529&lt;&gt;"", N1529 - Q1529, "")</f>
        <v>#VALUE!</v>
      </c>
    </row>
    <row collapsed="false" customFormat="false" customHeight="true" hidden="false" ht="14.4" outlineLevel="0" r="1530">
      <c r="A1530" s="9" t="n">
        <v>38778</v>
      </c>
      <c r="B1530" s="5" t="n">
        <v>68.99</v>
      </c>
      <c r="C1530" s="5" t="n">
        <v>69.99</v>
      </c>
      <c r="D1530" s="5" t="n">
        <v>68.67</v>
      </c>
      <c r="E1530" s="5" t="n">
        <v>69.61</v>
      </c>
      <c r="F1530" s="5" t="n">
        <v>22331200</v>
      </c>
      <c r="G1530" s="5" t="n">
        <v>69.31</v>
      </c>
      <c r="I1530" s="10" t="e">
        <f aca="false">IF(ROW(E1530) - 1 &gt;= $I$1,SUM(E1530:E1530(E1530,1 - $I$1, 0)) / $I$1,"")</f>
        <v>#VALUE!</v>
      </c>
      <c r="J1530" s="10" t="e">
        <f aca="false">IF(ROW(E1530) - 1 &gt;= $J$1,SUM(E1530:E1530(E1530,1 - $J$1, 0)) / $J$1,"")</f>
        <v>#VALUE!</v>
      </c>
      <c r="L1530" s="11" t="e">
        <f aca="true">IF(ROW(E1530) - 1 &gt;= $L$1,IF(OFFSET(I1530, -1, 0) = "", I1530, ((E1530 - L1529) * $K$4) + L1529), "")</f>
        <v>#VALUE!</v>
      </c>
      <c r="M1530" s="11" t="e">
        <f aca="true">IF(ROW(E1530) - 1 &gt;= $M$1,IF(OFFSET(J1530, -1, 0) = "", J1530, ((E1530 - M1529) * $K$6) + M1529), "")</f>
        <v>#VALUE!</v>
      </c>
      <c r="N1530" s="7" t="e">
        <f aca="false">IF(M1530&lt;&gt;"", L1530-M1530, "")</f>
        <v>#VALUE!</v>
      </c>
      <c r="P1530" s="4" t="e">
        <f aca="false">IF(ROW(E1530) - 1 &gt;= $P$1, IF(OFFSET(N1530, 1- $P$1, 0) &lt;&gt; "", SUM(N1530:N1530(N1530, 1 - $P$1, 0)) / $P$1, ""), "")</f>
        <v>#VALUE!</v>
      </c>
      <c r="Q1530" s="8" t="e">
        <f aca="true">IF(ROW(N1530) - 1 &gt;= $P$1,IF(OFFSET(P1530, -1, 0) = "", P1530, ((N1530 - Q1529) * $O$5) + Q1529), "")</f>
        <v>#VALUE!</v>
      </c>
      <c r="R1530" s="8" t="e">
        <f aca="false">IF(Q1530&lt;&gt;"", N1530 - Q1530, "")</f>
        <v>#VALUE!</v>
      </c>
    </row>
    <row collapsed="false" customFormat="false" customHeight="true" hidden="false" ht="14.4" outlineLevel="0" r="1531">
      <c r="A1531" s="9" t="n">
        <v>38779</v>
      </c>
      <c r="B1531" s="5" t="n">
        <v>69.4</v>
      </c>
      <c r="C1531" s="5" t="n">
        <v>69.91</v>
      </c>
      <c r="D1531" s="5" t="n">
        <v>67.53</v>
      </c>
      <c r="E1531" s="5" t="n">
        <v>67.72</v>
      </c>
      <c r="F1531" s="5" t="n">
        <v>26345300</v>
      </c>
      <c r="G1531" s="5" t="n">
        <v>67.43</v>
      </c>
      <c r="I1531" s="10" t="e">
        <f aca="false">IF(ROW(E1531) - 1 &gt;= $I$1,SUM(E1531:E1531(E1531,1 - $I$1, 0)) / $I$1,"")</f>
        <v>#VALUE!</v>
      </c>
      <c r="J1531" s="10" t="e">
        <f aca="false">IF(ROW(E1531) - 1 &gt;= $J$1,SUM(E1531:E1531(E1531,1 - $J$1, 0)) / $J$1,"")</f>
        <v>#VALUE!</v>
      </c>
      <c r="L1531" s="11" t="e">
        <f aca="true">IF(ROW(E1531) - 1 &gt;= $L$1,IF(OFFSET(I1531, -1, 0) = "", I1531, ((E1531 - L1530) * $K$4) + L1530), "")</f>
        <v>#VALUE!</v>
      </c>
      <c r="M1531" s="11" t="e">
        <f aca="true">IF(ROW(E1531) - 1 &gt;= $M$1,IF(OFFSET(J1531, -1, 0) = "", J1531, ((E1531 - M1530) * $K$6) + M1530), "")</f>
        <v>#VALUE!</v>
      </c>
      <c r="N1531" s="7" t="e">
        <f aca="false">IF(M1531&lt;&gt;"", L1531-M1531, "")</f>
        <v>#VALUE!</v>
      </c>
      <c r="P1531" s="4" t="e">
        <f aca="false">IF(ROW(E1531) - 1 &gt;= $P$1, IF(OFFSET(N1531, 1- $P$1, 0) &lt;&gt; "", SUM(N1531:N1531(N1531, 1 - $P$1, 0)) / $P$1, ""), "")</f>
        <v>#VALUE!</v>
      </c>
      <c r="Q1531" s="8" t="e">
        <f aca="true">IF(ROW(N1531) - 1 &gt;= $P$1,IF(OFFSET(P1531, -1, 0) = "", P1531, ((N1531 - Q1530) * $O$5) + Q1530), "")</f>
        <v>#VALUE!</v>
      </c>
      <c r="R1531" s="8" t="e">
        <f aca="false">IF(Q1531&lt;&gt;"", N1531 - Q1531, "")</f>
        <v>#VALUE!</v>
      </c>
    </row>
    <row collapsed="false" customFormat="false" customHeight="true" hidden="false" ht="14.4" outlineLevel="0" r="1532">
      <c r="A1532" s="9" t="n">
        <v>38782</v>
      </c>
      <c r="B1532" s="5" t="n">
        <v>67.69</v>
      </c>
      <c r="C1532" s="5" t="n">
        <v>67.72</v>
      </c>
      <c r="D1532" s="5" t="n">
        <v>64.94</v>
      </c>
      <c r="E1532" s="5" t="n">
        <v>65.48</v>
      </c>
      <c r="F1532" s="5" t="n">
        <v>32595200</v>
      </c>
      <c r="G1532" s="5" t="n">
        <v>65.2</v>
      </c>
      <c r="I1532" s="10" t="e">
        <f aca="false">IF(ROW(E1532) - 1 &gt;= $I$1,SUM(E1532:E1532(E1532,1 - $I$1, 0)) / $I$1,"")</f>
        <v>#VALUE!</v>
      </c>
      <c r="J1532" s="10" t="e">
        <f aca="false">IF(ROW(E1532) - 1 &gt;= $J$1,SUM(E1532:E1532(E1532,1 - $J$1, 0)) / $J$1,"")</f>
        <v>#VALUE!</v>
      </c>
      <c r="L1532" s="11" t="e">
        <f aca="true">IF(ROW(E1532) - 1 &gt;= $L$1,IF(OFFSET(I1532, -1, 0) = "", I1532, ((E1532 - L1531) * $K$4) + L1531), "")</f>
        <v>#VALUE!</v>
      </c>
      <c r="M1532" s="11" t="e">
        <f aca="true">IF(ROW(E1532) - 1 &gt;= $M$1,IF(OFFSET(J1532, -1, 0) = "", J1532, ((E1532 - M1531) * $K$6) + M1531), "")</f>
        <v>#VALUE!</v>
      </c>
      <c r="N1532" s="7" t="e">
        <f aca="false">IF(M1532&lt;&gt;"", L1532-M1532, "")</f>
        <v>#VALUE!</v>
      </c>
      <c r="P1532" s="4" t="e">
        <f aca="false">IF(ROW(E1532) - 1 &gt;= $P$1, IF(OFFSET(N1532, 1- $P$1, 0) &lt;&gt; "", SUM(N1532:N1532(N1532, 1 - $P$1, 0)) / $P$1, ""), "")</f>
        <v>#VALUE!</v>
      </c>
      <c r="Q1532" s="8" t="e">
        <f aca="true">IF(ROW(N1532) - 1 &gt;= $P$1,IF(OFFSET(P1532, -1, 0) = "", P1532, ((N1532 - Q1531) * $O$5) + Q1531), "")</f>
        <v>#VALUE!</v>
      </c>
      <c r="R1532" s="8" t="e">
        <f aca="false">IF(Q1532&lt;&gt;"", N1532 - Q1532, "")</f>
        <v>#VALUE!</v>
      </c>
    </row>
    <row collapsed="false" customFormat="false" customHeight="true" hidden="false" ht="14.4" outlineLevel="0" r="1533">
      <c r="A1533" s="9" t="n">
        <v>38783</v>
      </c>
      <c r="B1533" s="5" t="n">
        <v>65.76</v>
      </c>
      <c r="C1533" s="5" t="n">
        <v>66.9</v>
      </c>
      <c r="D1533" s="5" t="n">
        <v>65.08</v>
      </c>
      <c r="E1533" s="5" t="n">
        <v>66.31</v>
      </c>
      <c r="F1533" s="5" t="n">
        <v>31174200</v>
      </c>
      <c r="G1533" s="5" t="n">
        <v>66.03</v>
      </c>
      <c r="I1533" s="10" t="e">
        <f aca="false">IF(ROW(E1533) - 1 &gt;= $I$1,SUM(E1533:E1533(E1533,1 - $I$1, 0)) / $I$1,"")</f>
        <v>#VALUE!</v>
      </c>
      <c r="J1533" s="10" t="e">
        <f aca="false">IF(ROW(E1533) - 1 &gt;= $J$1,SUM(E1533:E1533(E1533,1 - $J$1, 0)) / $J$1,"")</f>
        <v>#VALUE!</v>
      </c>
      <c r="L1533" s="11" t="e">
        <f aca="true">IF(ROW(E1533) - 1 &gt;= $L$1,IF(OFFSET(I1533, -1, 0) = "", I1533, ((E1533 - L1532) * $K$4) + L1532), "")</f>
        <v>#VALUE!</v>
      </c>
      <c r="M1533" s="11" t="e">
        <f aca="true">IF(ROW(E1533) - 1 &gt;= $M$1,IF(OFFSET(J1533, -1, 0) = "", J1533, ((E1533 - M1532) * $K$6) + M1532), "")</f>
        <v>#VALUE!</v>
      </c>
      <c r="N1533" s="7" t="e">
        <f aca="false">IF(M1533&lt;&gt;"", L1533-M1533, "")</f>
        <v>#VALUE!</v>
      </c>
      <c r="P1533" s="4" t="e">
        <f aca="false">IF(ROW(E1533) - 1 &gt;= $P$1, IF(OFFSET(N1533, 1- $P$1, 0) &lt;&gt; "", SUM(N1533:N1533(N1533, 1 - $P$1, 0)) / $P$1, ""), "")</f>
        <v>#VALUE!</v>
      </c>
      <c r="Q1533" s="8" t="e">
        <f aca="true">IF(ROW(N1533) - 1 &gt;= $P$1,IF(OFFSET(P1533, -1, 0) = "", P1533, ((N1533 - Q1532) * $O$5) + Q1532), "")</f>
        <v>#VALUE!</v>
      </c>
      <c r="R1533" s="8" t="e">
        <f aca="false">IF(Q1533&lt;&gt;"", N1533 - Q1533, "")</f>
        <v>#VALUE!</v>
      </c>
    </row>
    <row collapsed="false" customFormat="false" customHeight="true" hidden="false" ht="14.4" outlineLevel="0" r="1534">
      <c r="A1534" s="9" t="n">
        <v>38784</v>
      </c>
      <c r="B1534" s="5" t="n">
        <v>66.29</v>
      </c>
      <c r="C1534" s="5" t="n">
        <v>67.2</v>
      </c>
      <c r="D1534" s="5" t="n">
        <v>65.35</v>
      </c>
      <c r="E1534" s="5" t="n">
        <v>65.66</v>
      </c>
      <c r="F1534" s="5" t="n">
        <v>23330400</v>
      </c>
      <c r="G1534" s="5" t="n">
        <v>65.38</v>
      </c>
      <c r="I1534" s="10" t="e">
        <f aca="false">IF(ROW(E1534) - 1 &gt;= $I$1,SUM(E1534:E1534(E1534,1 - $I$1, 0)) / $I$1,"")</f>
        <v>#VALUE!</v>
      </c>
      <c r="J1534" s="10" t="e">
        <f aca="false">IF(ROW(E1534) - 1 &gt;= $J$1,SUM(E1534:E1534(E1534,1 - $J$1, 0)) / $J$1,"")</f>
        <v>#VALUE!</v>
      </c>
      <c r="L1534" s="11" t="e">
        <f aca="true">IF(ROW(E1534) - 1 &gt;= $L$1,IF(OFFSET(I1534, -1, 0) = "", I1534, ((E1534 - L1533) * $K$4) + L1533), "")</f>
        <v>#VALUE!</v>
      </c>
      <c r="M1534" s="11" t="e">
        <f aca="true">IF(ROW(E1534) - 1 &gt;= $M$1,IF(OFFSET(J1534, -1, 0) = "", J1534, ((E1534 - M1533) * $K$6) + M1533), "")</f>
        <v>#VALUE!</v>
      </c>
      <c r="N1534" s="7" t="e">
        <f aca="false">IF(M1534&lt;&gt;"", L1534-M1534, "")</f>
        <v>#VALUE!</v>
      </c>
      <c r="P1534" s="4" t="e">
        <f aca="false">IF(ROW(E1534) - 1 &gt;= $P$1, IF(OFFSET(N1534, 1- $P$1, 0) &lt;&gt; "", SUM(N1534:N1534(N1534, 1 - $P$1, 0)) / $P$1, ""), "")</f>
        <v>#VALUE!</v>
      </c>
      <c r="Q1534" s="8" t="e">
        <f aca="true">IF(ROW(N1534) - 1 &gt;= $P$1,IF(OFFSET(P1534, -1, 0) = "", P1534, ((N1534 - Q1533) * $O$5) + Q1533), "")</f>
        <v>#VALUE!</v>
      </c>
      <c r="R1534" s="8" t="e">
        <f aca="false">IF(Q1534&lt;&gt;"", N1534 - Q1534, "")</f>
        <v>#VALUE!</v>
      </c>
    </row>
    <row collapsed="false" customFormat="false" customHeight="true" hidden="false" ht="14.4" outlineLevel="0" r="1535">
      <c r="A1535" s="9" t="n">
        <v>38785</v>
      </c>
      <c r="B1535" s="5" t="n">
        <v>65.98</v>
      </c>
      <c r="C1535" s="5" t="n">
        <v>66.47</v>
      </c>
      <c r="D1535" s="5" t="n">
        <v>63.81</v>
      </c>
      <c r="E1535" s="5" t="n">
        <v>63.93</v>
      </c>
      <c r="F1535" s="5" t="n">
        <v>28546600</v>
      </c>
      <c r="G1535" s="5" t="n">
        <v>63.66</v>
      </c>
      <c r="I1535" s="10" t="e">
        <f aca="false">IF(ROW(E1535) - 1 &gt;= $I$1,SUM(E1535:E1535(E1535,1 - $I$1, 0)) / $I$1,"")</f>
        <v>#VALUE!</v>
      </c>
      <c r="J1535" s="10" t="e">
        <f aca="false">IF(ROW(E1535) - 1 &gt;= $J$1,SUM(E1535:E1535(E1535,1 - $J$1, 0)) / $J$1,"")</f>
        <v>#VALUE!</v>
      </c>
      <c r="L1535" s="11" t="e">
        <f aca="true">IF(ROW(E1535) - 1 &gt;= $L$1,IF(OFFSET(I1535, -1, 0) = "", I1535, ((E1535 - L1534) * $K$4) + L1534), "")</f>
        <v>#VALUE!</v>
      </c>
      <c r="M1535" s="11" t="e">
        <f aca="true">IF(ROW(E1535) - 1 &gt;= $M$1,IF(OFFSET(J1535, -1, 0) = "", J1535, ((E1535 - M1534) * $K$6) + M1534), "")</f>
        <v>#VALUE!</v>
      </c>
      <c r="N1535" s="7" t="e">
        <f aca="false">IF(M1535&lt;&gt;"", L1535-M1535, "")</f>
        <v>#VALUE!</v>
      </c>
      <c r="P1535" s="4" t="e">
        <f aca="false">IF(ROW(E1535) - 1 &gt;= $P$1, IF(OFFSET(N1535, 1- $P$1, 0) &lt;&gt; "", SUM(N1535:N1535(N1535, 1 - $P$1, 0)) / $P$1, ""), "")</f>
        <v>#VALUE!</v>
      </c>
      <c r="Q1535" s="8" t="e">
        <f aca="true">IF(ROW(N1535) - 1 &gt;= $P$1,IF(OFFSET(P1535, -1, 0) = "", P1535, ((N1535 - Q1534) * $O$5) + Q1534), "")</f>
        <v>#VALUE!</v>
      </c>
      <c r="R1535" s="8" t="e">
        <f aca="false">IF(Q1535&lt;&gt;"", N1535 - Q1535, "")</f>
        <v>#VALUE!</v>
      </c>
    </row>
    <row collapsed="false" customFormat="false" customHeight="true" hidden="false" ht="14.4" outlineLevel="0" r="1536">
      <c r="A1536" s="9" t="n">
        <v>38786</v>
      </c>
      <c r="B1536" s="5" t="n">
        <v>64.05</v>
      </c>
      <c r="C1536" s="5" t="n">
        <v>64.49</v>
      </c>
      <c r="D1536" s="5" t="n">
        <v>62.45</v>
      </c>
      <c r="E1536" s="5" t="n">
        <v>63.19</v>
      </c>
      <c r="F1536" s="5" t="n">
        <v>37255100</v>
      </c>
      <c r="G1536" s="5" t="n">
        <v>62.92</v>
      </c>
      <c r="I1536" s="10" t="e">
        <f aca="false">IF(ROW(E1536) - 1 &gt;= $I$1,SUM(E1536:E1536(E1536,1 - $I$1, 0)) / $I$1,"")</f>
        <v>#VALUE!</v>
      </c>
      <c r="J1536" s="10" t="e">
        <f aca="false">IF(ROW(E1536) - 1 &gt;= $J$1,SUM(E1536:E1536(E1536,1 - $J$1, 0)) / $J$1,"")</f>
        <v>#VALUE!</v>
      </c>
      <c r="L1536" s="11" t="e">
        <f aca="true">IF(ROW(E1536) - 1 &gt;= $L$1,IF(OFFSET(I1536, -1, 0) = "", I1536, ((E1536 - L1535) * $K$4) + L1535), "")</f>
        <v>#VALUE!</v>
      </c>
      <c r="M1536" s="11" t="e">
        <f aca="true">IF(ROW(E1536) - 1 &gt;= $M$1,IF(OFFSET(J1536, -1, 0) = "", J1536, ((E1536 - M1535) * $K$6) + M1535), "")</f>
        <v>#VALUE!</v>
      </c>
      <c r="N1536" s="7" t="e">
        <f aca="false">IF(M1536&lt;&gt;"", L1536-M1536, "")</f>
        <v>#VALUE!</v>
      </c>
      <c r="P1536" s="4" t="e">
        <f aca="false">IF(ROW(E1536) - 1 &gt;= $P$1, IF(OFFSET(N1536, 1- $P$1, 0) &lt;&gt; "", SUM(N1536:N1536(N1536, 1 - $P$1, 0)) / $P$1, ""), "")</f>
        <v>#VALUE!</v>
      </c>
      <c r="Q1536" s="8" t="e">
        <f aca="true">IF(ROW(N1536) - 1 &gt;= $P$1,IF(OFFSET(P1536, -1, 0) = "", P1536, ((N1536 - Q1535) * $O$5) + Q1535), "")</f>
        <v>#VALUE!</v>
      </c>
      <c r="R1536" s="8" t="e">
        <f aca="false">IF(Q1536&lt;&gt;"", N1536 - Q1536, "")</f>
        <v>#VALUE!</v>
      </c>
    </row>
    <row collapsed="false" customFormat="false" customHeight="true" hidden="false" ht="14.4" outlineLevel="0" r="1537">
      <c r="A1537" s="9" t="n">
        <v>38789</v>
      </c>
      <c r="B1537" s="5" t="n">
        <v>65.05</v>
      </c>
      <c r="C1537" s="5" t="n">
        <v>66.28</v>
      </c>
      <c r="D1537" s="5" t="n">
        <v>64.79</v>
      </c>
      <c r="E1537" s="5" t="n">
        <v>65.68</v>
      </c>
      <c r="F1537" s="5" t="n">
        <v>30756700</v>
      </c>
      <c r="G1537" s="5" t="n">
        <v>65.4</v>
      </c>
      <c r="I1537" s="10" t="e">
        <f aca="false">IF(ROW(E1537) - 1 &gt;= $I$1,SUM(E1537:E1537(E1537,1 - $I$1, 0)) / $I$1,"")</f>
        <v>#VALUE!</v>
      </c>
      <c r="J1537" s="10" t="e">
        <f aca="false">IF(ROW(E1537) - 1 &gt;= $J$1,SUM(E1537:E1537(E1537,1 - $J$1, 0)) / $J$1,"")</f>
        <v>#VALUE!</v>
      </c>
      <c r="L1537" s="11" t="e">
        <f aca="true">IF(ROW(E1537) - 1 &gt;= $L$1,IF(OFFSET(I1537, -1, 0) = "", I1537, ((E1537 - L1536) * $K$4) + L1536), "")</f>
        <v>#VALUE!</v>
      </c>
      <c r="M1537" s="11" t="e">
        <f aca="true">IF(ROW(E1537) - 1 &gt;= $M$1,IF(OFFSET(J1537, -1, 0) = "", J1537, ((E1537 - M1536) * $K$6) + M1536), "")</f>
        <v>#VALUE!</v>
      </c>
      <c r="N1537" s="7" t="e">
        <f aca="false">IF(M1537&lt;&gt;"", L1537-M1537, "")</f>
        <v>#VALUE!</v>
      </c>
      <c r="P1537" s="4" t="e">
        <f aca="false">IF(ROW(E1537) - 1 &gt;= $P$1, IF(OFFSET(N1537, 1- $P$1, 0) &lt;&gt; "", SUM(N1537:N1537(N1537, 1 - $P$1, 0)) / $P$1, ""), "")</f>
        <v>#VALUE!</v>
      </c>
      <c r="Q1537" s="8" t="e">
        <f aca="true">IF(ROW(N1537) - 1 &gt;= $P$1,IF(OFFSET(P1537, -1, 0) = "", P1537, ((N1537 - Q1536) * $O$5) + Q1536), "")</f>
        <v>#VALUE!</v>
      </c>
      <c r="R1537" s="8" t="e">
        <f aca="false">IF(Q1537&lt;&gt;"", N1537 - Q1537, "")</f>
        <v>#VALUE!</v>
      </c>
    </row>
    <row collapsed="false" customFormat="false" customHeight="true" hidden="false" ht="14.4" outlineLevel="0" r="1538">
      <c r="A1538" s="9" t="n">
        <v>38790</v>
      </c>
      <c r="B1538" s="5" t="n">
        <v>65.77</v>
      </c>
      <c r="C1538" s="5" t="n">
        <v>67.32</v>
      </c>
      <c r="D1538" s="5" t="n">
        <v>65.5</v>
      </c>
      <c r="E1538" s="5" t="n">
        <v>67.32</v>
      </c>
      <c r="F1538" s="5" t="n">
        <v>22929300</v>
      </c>
      <c r="G1538" s="5" t="n">
        <v>67.03</v>
      </c>
      <c r="I1538" s="10" t="e">
        <f aca="false">IF(ROW(E1538) - 1 &gt;= $I$1,SUM(E1538:E1538(E1538,1 - $I$1, 0)) / $I$1,"")</f>
        <v>#VALUE!</v>
      </c>
      <c r="J1538" s="10" t="e">
        <f aca="false">IF(ROW(E1538) - 1 &gt;= $J$1,SUM(E1538:E1538(E1538,1 - $J$1, 0)) / $J$1,"")</f>
        <v>#VALUE!</v>
      </c>
      <c r="L1538" s="11" t="e">
        <f aca="true">IF(ROW(E1538) - 1 &gt;= $L$1,IF(OFFSET(I1538, -1, 0) = "", I1538, ((E1538 - L1537) * $K$4) + L1537), "")</f>
        <v>#VALUE!</v>
      </c>
      <c r="M1538" s="11" t="e">
        <f aca="true">IF(ROW(E1538) - 1 &gt;= $M$1,IF(OFFSET(J1538, -1, 0) = "", J1538, ((E1538 - M1537) * $K$6) + M1537), "")</f>
        <v>#VALUE!</v>
      </c>
      <c r="N1538" s="7" t="e">
        <f aca="false">IF(M1538&lt;&gt;"", L1538-M1538, "")</f>
        <v>#VALUE!</v>
      </c>
      <c r="P1538" s="4" t="e">
        <f aca="false">IF(ROW(E1538) - 1 &gt;= $P$1, IF(OFFSET(N1538, 1- $P$1, 0) &lt;&gt; "", SUM(N1538:N1538(N1538, 1 - $P$1, 0)) / $P$1, ""), "")</f>
        <v>#VALUE!</v>
      </c>
      <c r="Q1538" s="8" t="e">
        <f aca="true">IF(ROW(N1538) - 1 &gt;= $P$1,IF(OFFSET(P1538, -1, 0) = "", P1538, ((N1538 - Q1537) * $O$5) + Q1537), "")</f>
        <v>#VALUE!</v>
      </c>
      <c r="R1538" s="8" t="e">
        <f aca="false">IF(Q1538&lt;&gt;"", N1538 - Q1538, "")</f>
        <v>#VALUE!</v>
      </c>
    </row>
    <row collapsed="false" customFormat="false" customHeight="true" hidden="false" ht="14.4" outlineLevel="0" r="1539">
      <c r="A1539" s="9" t="n">
        <v>38791</v>
      </c>
      <c r="B1539" s="5" t="n">
        <v>67.71</v>
      </c>
      <c r="C1539" s="5" t="n">
        <v>68.04</v>
      </c>
      <c r="D1539" s="5" t="n">
        <v>65.52</v>
      </c>
      <c r="E1539" s="5" t="n">
        <v>66.23</v>
      </c>
      <c r="F1539" s="5" t="n">
        <v>31857000</v>
      </c>
      <c r="G1539" s="5" t="n">
        <v>65.95</v>
      </c>
      <c r="I1539" s="10" t="e">
        <f aca="false">IF(ROW(E1539) - 1 &gt;= $I$1,SUM(E1539:E1539(E1539,1 - $I$1, 0)) / $I$1,"")</f>
        <v>#VALUE!</v>
      </c>
      <c r="J1539" s="10" t="e">
        <f aca="false">IF(ROW(E1539) - 1 &gt;= $J$1,SUM(E1539:E1539(E1539,1 - $J$1, 0)) / $J$1,"")</f>
        <v>#VALUE!</v>
      </c>
      <c r="L1539" s="11" t="e">
        <f aca="true">IF(ROW(E1539) - 1 &gt;= $L$1,IF(OFFSET(I1539, -1, 0) = "", I1539, ((E1539 - L1538) * $K$4) + L1538), "")</f>
        <v>#VALUE!</v>
      </c>
      <c r="M1539" s="11" t="e">
        <f aca="true">IF(ROW(E1539) - 1 &gt;= $M$1,IF(OFFSET(J1539, -1, 0) = "", J1539, ((E1539 - M1538) * $K$6) + M1538), "")</f>
        <v>#VALUE!</v>
      </c>
      <c r="N1539" s="7" t="e">
        <f aca="false">IF(M1539&lt;&gt;"", L1539-M1539, "")</f>
        <v>#VALUE!</v>
      </c>
      <c r="P1539" s="4" t="e">
        <f aca="false">IF(ROW(E1539) - 1 &gt;= $P$1, IF(OFFSET(N1539, 1- $P$1, 0) &lt;&gt; "", SUM(N1539:N1539(N1539, 1 - $P$1, 0)) / $P$1, ""), "")</f>
        <v>#VALUE!</v>
      </c>
      <c r="Q1539" s="8" t="e">
        <f aca="true">IF(ROW(N1539) - 1 &gt;= $P$1,IF(OFFSET(P1539, -1, 0) = "", P1539, ((N1539 - Q1538) * $O$5) + Q1538), "")</f>
        <v>#VALUE!</v>
      </c>
      <c r="R1539" s="8" t="e">
        <f aca="false">IF(Q1539&lt;&gt;"", N1539 - Q1539, "")</f>
        <v>#VALUE!</v>
      </c>
    </row>
    <row collapsed="false" customFormat="false" customHeight="true" hidden="false" ht="14.4" outlineLevel="0" r="1540">
      <c r="A1540" s="9" t="n">
        <v>38792</v>
      </c>
      <c r="B1540" s="5" t="n">
        <v>66.85</v>
      </c>
      <c r="C1540" s="5" t="n">
        <v>66.9</v>
      </c>
      <c r="D1540" s="5" t="n">
        <v>64.3</v>
      </c>
      <c r="E1540" s="5" t="n">
        <v>64.31</v>
      </c>
      <c r="F1540" s="5" t="n">
        <v>26772800</v>
      </c>
      <c r="G1540" s="5" t="n">
        <v>64.04</v>
      </c>
      <c r="I1540" s="10" t="e">
        <f aca="false">IF(ROW(E1540) - 1 &gt;= $I$1,SUM(E1540:E1540(E1540,1 - $I$1, 0)) / $I$1,"")</f>
        <v>#VALUE!</v>
      </c>
      <c r="J1540" s="10" t="e">
        <f aca="false">IF(ROW(E1540) - 1 &gt;= $J$1,SUM(E1540:E1540(E1540,1 - $J$1, 0)) / $J$1,"")</f>
        <v>#VALUE!</v>
      </c>
      <c r="L1540" s="11" t="e">
        <f aca="true">IF(ROW(E1540) - 1 &gt;= $L$1,IF(OFFSET(I1540, -1, 0) = "", I1540, ((E1540 - L1539) * $K$4) + L1539), "")</f>
        <v>#VALUE!</v>
      </c>
      <c r="M1540" s="11" t="e">
        <f aca="true">IF(ROW(E1540) - 1 &gt;= $M$1,IF(OFFSET(J1540, -1, 0) = "", J1540, ((E1540 - M1539) * $K$6) + M1539), "")</f>
        <v>#VALUE!</v>
      </c>
      <c r="N1540" s="7" t="e">
        <f aca="false">IF(M1540&lt;&gt;"", L1540-M1540, "")</f>
        <v>#VALUE!</v>
      </c>
      <c r="P1540" s="4" t="e">
        <f aca="false">IF(ROW(E1540) - 1 &gt;= $P$1, IF(OFFSET(N1540, 1- $P$1, 0) &lt;&gt; "", SUM(N1540:N1540(N1540, 1 - $P$1, 0)) / $P$1, ""), "")</f>
        <v>#VALUE!</v>
      </c>
      <c r="Q1540" s="8" t="e">
        <f aca="true">IF(ROW(N1540) - 1 &gt;= $P$1,IF(OFFSET(P1540, -1, 0) = "", P1540, ((N1540 - Q1539) * $O$5) + Q1539), "")</f>
        <v>#VALUE!</v>
      </c>
      <c r="R1540" s="8" t="e">
        <f aca="false">IF(Q1540&lt;&gt;"", N1540 - Q1540, "")</f>
        <v>#VALUE!</v>
      </c>
    </row>
    <row collapsed="false" customFormat="false" customHeight="true" hidden="false" ht="14.4" outlineLevel="0" r="1541">
      <c r="A1541" s="9" t="n">
        <v>38793</v>
      </c>
      <c r="B1541" s="5" t="n">
        <v>64.75</v>
      </c>
      <c r="C1541" s="5" t="n">
        <v>65.54</v>
      </c>
      <c r="D1541" s="5" t="n">
        <v>64.11</v>
      </c>
      <c r="E1541" s="5" t="n">
        <v>64.66</v>
      </c>
      <c r="F1541" s="5" t="n">
        <v>29001500</v>
      </c>
      <c r="G1541" s="5" t="n">
        <v>64.38</v>
      </c>
      <c r="I1541" s="10" t="e">
        <f aca="false">IF(ROW(E1541) - 1 &gt;= $I$1,SUM(E1541:E1541(E1541,1 - $I$1, 0)) / $I$1,"")</f>
        <v>#VALUE!</v>
      </c>
      <c r="J1541" s="10" t="e">
        <f aca="false">IF(ROW(E1541) - 1 &gt;= $J$1,SUM(E1541:E1541(E1541,1 - $J$1, 0)) / $J$1,"")</f>
        <v>#VALUE!</v>
      </c>
      <c r="L1541" s="11" t="e">
        <f aca="true">IF(ROW(E1541) - 1 &gt;= $L$1,IF(OFFSET(I1541, -1, 0) = "", I1541, ((E1541 - L1540) * $K$4) + L1540), "")</f>
        <v>#VALUE!</v>
      </c>
      <c r="M1541" s="11" t="e">
        <f aca="true">IF(ROW(E1541) - 1 &gt;= $M$1,IF(OFFSET(J1541, -1, 0) = "", J1541, ((E1541 - M1540) * $K$6) + M1540), "")</f>
        <v>#VALUE!</v>
      </c>
      <c r="N1541" s="7" t="e">
        <f aca="false">IF(M1541&lt;&gt;"", L1541-M1541, "")</f>
        <v>#VALUE!</v>
      </c>
      <c r="P1541" s="4" t="e">
        <f aca="false">IF(ROW(E1541) - 1 &gt;= $P$1, IF(OFFSET(N1541, 1- $P$1, 0) &lt;&gt; "", SUM(N1541:N1541(N1541, 1 - $P$1, 0)) / $P$1, ""), "")</f>
        <v>#VALUE!</v>
      </c>
      <c r="Q1541" s="8" t="e">
        <f aca="true">IF(ROW(N1541) - 1 &gt;= $P$1,IF(OFFSET(P1541, -1, 0) = "", P1541, ((N1541 - Q1540) * $O$5) + Q1540), "")</f>
        <v>#VALUE!</v>
      </c>
      <c r="R1541" s="8" t="e">
        <f aca="false">IF(Q1541&lt;&gt;"", N1541 - Q1541, "")</f>
        <v>#VALUE!</v>
      </c>
    </row>
    <row collapsed="false" customFormat="false" customHeight="true" hidden="false" ht="14.4" outlineLevel="0" r="1542">
      <c r="A1542" s="9" t="n">
        <v>38796</v>
      </c>
      <c r="B1542" s="5" t="n">
        <v>65.22</v>
      </c>
      <c r="C1542" s="5" t="n">
        <v>65.46</v>
      </c>
      <c r="D1542" s="5" t="n">
        <v>63.87</v>
      </c>
      <c r="E1542" s="5" t="n">
        <v>63.99</v>
      </c>
      <c r="F1542" s="5" t="n">
        <v>21622900</v>
      </c>
      <c r="G1542" s="5" t="n">
        <v>63.72</v>
      </c>
      <c r="I1542" s="10" t="e">
        <f aca="false">IF(ROW(E1542) - 1 &gt;= $I$1,SUM(E1542:E1542(E1542,1 - $I$1, 0)) / $I$1,"")</f>
        <v>#VALUE!</v>
      </c>
      <c r="J1542" s="10" t="e">
        <f aca="false">IF(ROW(E1542) - 1 &gt;= $J$1,SUM(E1542:E1542(E1542,1 - $J$1, 0)) / $J$1,"")</f>
        <v>#VALUE!</v>
      </c>
      <c r="L1542" s="11" t="e">
        <f aca="true">IF(ROW(E1542) - 1 &gt;= $L$1,IF(OFFSET(I1542, -1, 0) = "", I1542, ((E1542 - L1541) * $K$4) + L1541), "")</f>
        <v>#VALUE!</v>
      </c>
      <c r="M1542" s="11" t="e">
        <f aca="true">IF(ROW(E1542) - 1 &gt;= $M$1,IF(OFFSET(J1542, -1, 0) = "", J1542, ((E1542 - M1541) * $K$6) + M1541), "")</f>
        <v>#VALUE!</v>
      </c>
      <c r="N1542" s="7" t="e">
        <f aca="false">IF(M1542&lt;&gt;"", L1542-M1542, "")</f>
        <v>#VALUE!</v>
      </c>
      <c r="P1542" s="4" t="e">
        <f aca="false">IF(ROW(E1542) - 1 &gt;= $P$1, IF(OFFSET(N1542, 1- $P$1, 0) &lt;&gt; "", SUM(N1542:N1542(N1542, 1 - $P$1, 0)) / $P$1, ""), "")</f>
        <v>#VALUE!</v>
      </c>
      <c r="Q1542" s="8" t="e">
        <f aca="true">IF(ROW(N1542) - 1 &gt;= $P$1,IF(OFFSET(P1542, -1, 0) = "", P1542, ((N1542 - Q1541) * $O$5) + Q1541), "")</f>
        <v>#VALUE!</v>
      </c>
      <c r="R1542" s="8" t="e">
        <f aca="false">IF(Q1542&lt;&gt;"", N1542 - Q1542, "")</f>
        <v>#VALUE!</v>
      </c>
    </row>
    <row collapsed="false" customFormat="false" customHeight="true" hidden="false" ht="14.4" outlineLevel="0" r="1543">
      <c r="A1543" s="9" t="n">
        <v>38797</v>
      </c>
      <c r="B1543" s="5" t="n">
        <v>64.29</v>
      </c>
      <c r="C1543" s="5" t="n">
        <v>64.34</v>
      </c>
      <c r="D1543" s="5" t="n">
        <v>61.39</v>
      </c>
      <c r="E1543" s="5" t="n">
        <v>61.81</v>
      </c>
      <c r="F1543" s="5" t="n">
        <v>47991700</v>
      </c>
      <c r="G1543" s="5" t="n">
        <v>61.55</v>
      </c>
      <c r="I1543" s="10" t="e">
        <f aca="false">IF(ROW(E1543) - 1 &gt;= $I$1,SUM(E1543:E1543(E1543,1 - $I$1, 0)) / $I$1,"")</f>
        <v>#VALUE!</v>
      </c>
      <c r="J1543" s="10" t="e">
        <f aca="false">IF(ROW(E1543) - 1 &gt;= $J$1,SUM(E1543:E1543(E1543,1 - $J$1, 0)) / $J$1,"")</f>
        <v>#VALUE!</v>
      </c>
      <c r="L1543" s="11" t="e">
        <f aca="true">IF(ROW(E1543) - 1 &gt;= $L$1,IF(OFFSET(I1543, -1, 0) = "", I1543, ((E1543 - L1542) * $K$4) + L1542), "")</f>
        <v>#VALUE!</v>
      </c>
      <c r="M1543" s="11" t="e">
        <f aca="true">IF(ROW(E1543) - 1 &gt;= $M$1,IF(OFFSET(J1543, -1, 0) = "", J1543, ((E1543 - M1542) * $K$6) + M1542), "")</f>
        <v>#VALUE!</v>
      </c>
      <c r="N1543" s="7" t="e">
        <f aca="false">IF(M1543&lt;&gt;"", L1543-M1543, "")</f>
        <v>#VALUE!</v>
      </c>
      <c r="P1543" s="4" t="e">
        <f aca="false">IF(ROW(E1543) - 1 &gt;= $P$1, IF(OFFSET(N1543, 1- $P$1, 0) &lt;&gt; "", SUM(N1543:N1543(N1543, 1 - $P$1, 0)) / $P$1, ""), "")</f>
        <v>#VALUE!</v>
      </c>
      <c r="Q1543" s="8" t="e">
        <f aca="true">IF(ROW(N1543) - 1 &gt;= $P$1,IF(OFFSET(P1543, -1, 0) = "", P1543, ((N1543 - Q1542) * $O$5) + Q1542), "")</f>
        <v>#VALUE!</v>
      </c>
      <c r="R1543" s="8" t="e">
        <f aca="false">IF(Q1543&lt;&gt;"", N1543 - Q1543, "")</f>
        <v>#VALUE!</v>
      </c>
    </row>
    <row collapsed="false" customFormat="false" customHeight="true" hidden="false" ht="14.4" outlineLevel="0" r="1544">
      <c r="A1544" s="9" t="n">
        <v>38798</v>
      </c>
      <c r="B1544" s="5" t="n">
        <v>62.16</v>
      </c>
      <c r="C1544" s="5" t="n">
        <v>63.25</v>
      </c>
      <c r="D1544" s="5" t="n">
        <v>61.27</v>
      </c>
      <c r="E1544" s="5" t="n">
        <v>61.67</v>
      </c>
      <c r="F1544" s="5" t="n">
        <v>48067700</v>
      </c>
      <c r="G1544" s="5" t="n">
        <v>61.41</v>
      </c>
      <c r="I1544" s="10" t="e">
        <f aca="false">IF(ROW(E1544) - 1 &gt;= $I$1,SUM(E1544:E1544(E1544,1 - $I$1, 0)) / $I$1,"")</f>
        <v>#VALUE!</v>
      </c>
      <c r="J1544" s="10" t="e">
        <f aca="false">IF(ROW(E1544) - 1 &gt;= $J$1,SUM(E1544:E1544(E1544,1 - $J$1, 0)) / $J$1,"")</f>
        <v>#VALUE!</v>
      </c>
      <c r="L1544" s="11" t="e">
        <f aca="true">IF(ROW(E1544) - 1 &gt;= $L$1,IF(OFFSET(I1544, -1, 0) = "", I1544, ((E1544 - L1543) * $K$4) + L1543), "")</f>
        <v>#VALUE!</v>
      </c>
      <c r="M1544" s="11" t="e">
        <f aca="true">IF(ROW(E1544) - 1 &gt;= $M$1,IF(OFFSET(J1544, -1, 0) = "", J1544, ((E1544 - M1543) * $K$6) + M1543), "")</f>
        <v>#VALUE!</v>
      </c>
      <c r="N1544" s="7" t="e">
        <f aca="false">IF(M1544&lt;&gt;"", L1544-M1544, "")</f>
        <v>#VALUE!</v>
      </c>
      <c r="P1544" s="4" t="e">
        <f aca="false">IF(ROW(E1544) - 1 &gt;= $P$1, IF(OFFSET(N1544, 1- $P$1, 0) &lt;&gt; "", SUM(N1544:N1544(N1544, 1 - $P$1, 0)) / $P$1, ""), "")</f>
        <v>#VALUE!</v>
      </c>
      <c r="Q1544" s="8" t="e">
        <f aca="true">IF(ROW(N1544) - 1 &gt;= $P$1,IF(OFFSET(P1544, -1, 0) = "", P1544, ((N1544 - Q1543) * $O$5) + Q1543), "")</f>
        <v>#VALUE!</v>
      </c>
      <c r="R1544" s="8" t="e">
        <f aca="false">IF(Q1544&lt;&gt;"", N1544 - Q1544, "")</f>
        <v>#VALUE!</v>
      </c>
    </row>
    <row collapsed="false" customFormat="false" customHeight="true" hidden="false" ht="14.4" outlineLevel="0" r="1545">
      <c r="A1545" s="9" t="n">
        <v>38799</v>
      </c>
      <c r="B1545" s="5" t="n">
        <v>61.82</v>
      </c>
      <c r="C1545" s="5" t="n">
        <v>61.9</v>
      </c>
      <c r="D1545" s="5" t="n">
        <v>59.61</v>
      </c>
      <c r="E1545" s="5" t="n">
        <v>60.16</v>
      </c>
      <c r="F1545" s="5" t="n">
        <v>50993800</v>
      </c>
      <c r="G1545" s="5" t="n">
        <v>59.9</v>
      </c>
      <c r="I1545" s="10" t="e">
        <f aca="false">IF(ROW(E1545) - 1 &gt;= $I$1,SUM(E1545:E1545(E1545,1 - $I$1, 0)) / $I$1,"")</f>
        <v>#VALUE!</v>
      </c>
      <c r="J1545" s="10" t="e">
        <f aca="false">IF(ROW(E1545) - 1 &gt;= $J$1,SUM(E1545:E1545(E1545,1 - $J$1, 0)) / $J$1,"")</f>
        <v>#VALUE!</v>
      </c>
      <c r="L1545" s="11" t="e">
        <f aca="true">IF(ROW(E1545) - 1 &gt;= $L$1,IF(OFFSET(I1545, -1, 0) = "", I1545, ((E1545 - L1544) * $K$4) + L1544), "")</f>
        <v>#VALUE!</v>
      </c>
      <c r="M1545" s="11" t="e">
        <f aca="true">IF(ROW(E1545) - 1 &gt;= $M$1,IF(OFFSET(J1545, -1, 0) = "", J1545, ((E1545 - M1544) * $K$6) + M1544), "")</f>
        <v>#VALUE!</v>
      </c>
      <c r="N1545" s="7" t="e">
        <f aca="false">IF(M1545&lt;&gt;"", L1545-M1545, "")</f>
        <v>#VALUE!</v>
      </c>
      <c r="P1545" s="4" t="e">
        <f aca="false">IF(ROW(E1545) - 1 &gt;= $P$1, IF(OFFSET(N1545, 1- $P$1, 0) &lt;&gt; "", SUM(N1545:N1545(N1545, 1 - $P$1, 0)) / $P$1, ""), "")</f>
        <v>#VALUE!</v>
      </c>
      <c r="Q1545" s="8" t="e">
        <f aca="true">IF(ROW(N1545) - 1 &gt;= $P$1,IF(OFFSET(P1545, -1, 0) = "", P1545, ((N1545 - Q1544) * $O$5) + Q1544), "")</f>
        <v>#VALUE!</v>
      </c>
      <c r="R1545" s="8" t="e">
        <f aca="false">IF(Q1545&lt;&gt;"", N1545 - Q1545, "")</f>
        <v>#VALUE!</v>
      </c>
    </row>
    <row collapsed="false" customFormat="false" customHeight="true" hidden="false" ht="14.4" outlineLevel="0" r="1546">
      <c r="A1546" s="9" t="n">
        <v>38800</v>
      </c>
      <c r="B1546" s="5" t="n">
        <v>60.25</v>
      </c>
      <c r="C1546" s="5" t="n">
        <v>60.94</v>
      </c>
      <c r="D1546" s="5" t="n">
        <v>59.03</v>
      </c>
      <c r="E1546" s="5" t="n">
        <v>59.96</v>
      </c>
      <c r="F1546" s="5" t="n">
        <v>38285000</v>
      </c>
      <c r="G1546" s="5" t="n">
        <v>59.7</v>
      </c>
      <c r="I1546" s="10" t="e">
        <f aca="false">IF(ROW(E1546) - 1 &gt;= $I$1,SUM(E1546:E1546(E1546,1 - $I$1, 0)) / $I$1,"")</f>
        <v>#VALUE!</v>
      </c>
      <c r="J1546" s="10" t="e">
        <f aca="false">IF(ROW(E1546) - 1 &gt;= $J$1,SUM(E1546:E1546(E1546,1 - $J$1, 0)) / $J$1,"")</f>
        <v>#VALUE!</v>
      </c>
      <c r="L1546" s="11" t="e">
        <f aca="true">IF(ROW(E1546) - 1 &gt;= $L$1,IF(OFFSET(I1546, -1, 0) = "", I1546, ((E1546 - L1545) * $K$4) + L1545), "")</f>
        <v>#VALUE!</v>
      </c>
      <c r="M1546" s="11" t="e">
        <f aca="true">IF(ROW(E1546) - 1 &gt;= $M$1,IF(OFFSET(J1546, -1, 0) = "", J1546, ((E1546 - M1545) * $K$6) + M1545), "")</f>
        <v>#VALUE!</v>
      </c>
      <c r="N1546" s="7" t="e">
        <f aca="false">IF(M1546&lt;&gt;"", L1546-M1546, "")</f>
        <v>#VALUE!</v>
      </c>
      <c r="P1546" s="4" t="e">
        <f aca="false">IF(ROW(E1546) - 1 &gt;= $P$1, IF(OFFSET(N1546, 1- $P$1, 0) &lt;&gt; "", SUM(N1546:N1546(N1546, 1 - $P$1, 0)) / $P$1, ""), "")</f>
        <v>#VALUE!</v>
      </c>
      <c r="Q1546" s="8" t="e">
        <f aca="true">IF(ROW(N1546) - 1 &gt;= $P$1,IF(OFFSET(P1546, -1, 0) = "", P1546, ((N1546 - Q1545) * $O$5) + Q1545), "")</f>
        <v>#VALUE!</v>
      </c>
      <c r="R1546" s="8" t="e">
        <f aca="false">IF(Q1546&lt;&gt;"", N1546 - Q1546, "")</f>
        <v>#VALUE!</v>
      </c>
    </row>
    <row collapsed="false" customFormat="false" customHeight="true" hidden="false" ht="14.4" outlineLevel="0" r="1547">
      <c r="A1547" s="9" t="n">
        <v>38803</v>
      </c>
      <c r="B1547" s="5" t="n">
        <v>60.35</v>
      </c>
      <c r="C1547" s="5" t="n">
        <v>61.38</v>
      </c>
      <c r="D1547" s="5" t="n">
        <v>59.4</v>
      </c>
      <c r="E1547" s="5" t="n">
        <v>59.51</v>
      </c>
      <c r="F1547" s="5" t="n">
        <v>39574000</v>
      </c>
      <c r="G1547" s="5" t="n">
        <v>59.26</v>
      </c>
      <c r="I1547" s="10" t="e">
        <f aca="false">IF(ROW(E1547) - 1 &gt;= $I$1,SUM(E1547:E1547(E1547,1 - $I$1, 0)) / $I$1,"")</f>
        <v>#VALUE!</v>
      </c>
      <c r="J1547" s="10" t="e">
        <f aca="false">IF(ROW(E1547) - 1 &gt;= $J$1,SUM(E1547:E1547(E1547,1 - $J$1, 0)) / $J$1,"")</f>
        <v>#VALUE!</v>
      </c>
      <c r="L1547" s="11" t="e">
        <f aca="true">IF(ROW(E1547) - 1 &gt;= $L$1,IF(OFFSET(I1547, -1, 0) = "", I1547, ((E1547 - L1546) * $K$4) + L1546), "")</f>
        <v>#VALUE!</v>
      </c>
      <c r="M1547" s="11" t="e">
        <f aca="true">IF(ROW(E1547) - 1 &gt;= $M$1,IF(OFFSET(J1547, -1, 0) = "", J1547, ((E1547 - M1546) * $K$6) + M1546), "")</f>
        <v>#VALUE!</v>
      </c>
      <c r="N1547" s="7" t="e">
        <f aca="false">IF(M1547&lt;&gt;"", L1547-M1547, "")</f>
        <v>#VALUE!</v>
      </c>
      <c r="P1547" s="4" t="e">
        <f aca="false">IF(ROW(E1547) - 1 &gt;= $P$1, IF(OFFSET(N1547, 1- $P$1, 0) &lt;&gt; "", SUM(N1547:N1547(N1547, 1 - $P$1, 0)) / $P$1, ""), "")</f>
        <v>#VALUE!</v>
      </c>
      <c r="Q1547" s="8" t="e">
        <f aca="true">IF(ROW(N1547) - 1 &gt;= $P$1,IF(OFFSET(P1547, -1, 0) = "", P1547, ((N1547 - Q1546) * $O$5) + Q1546), "")</f>
        <v>#VALUE!</v>
      </c>
      <c r="R1547" s="8" t="e">
        <f aca="false">IF(Q1547&lt;&gt;"", N1547 - Q1547, "")</f>
        <v>#VALUE!</v>
      </c>
    </row>
    <row collapsed="false" customFormat="false" customHeight="true" hidden="false" ht="14.4" outlineLevel="0" r="1548">
      <c r="A1548" s="9" t="n">
        <v>38804</v>
      </c>
      <c r="B1548" s="5" t="n">
        <v>59.63</v>
      </c>
      <c r="C1548" s="5" t="n">
        <v>60.14</v>
      </c>
      <c r="D1548" s="5" t="n">
        <v>58.25</v>
      </c>
      <c r="E1548" s="5" t="n">
        <v>58.71</v>
      </c>
      <c r="F1548" s="5" t="n">
        <v>48940100</v>
      </c>
      <c r="G1548" s="5" t="n">
        <v>58.46</v>
      </c>
      <c r="I1548" s="10" t="e">
        <f aca="false">IF(ROW(E1548) - 1 &gt;= $I$1,SUM(E1548:E1548(E1548,1 - $I$1, 0)) / $I$1,"")</f>
        <v>#VALUE!</v>
      </c>
      <c r="J1548" s="10" t="e">
        <f aca="false">IF(ROW(E1548) - 1 &gt;= $J$1,SUM(E1548:E1548(E1548,1 - $J$1, 0)) / $J$1,"")</f>
        <v>#VALUE!</v>
      </c>
      <c r="L1548" s="11" t="e">
        <f aca="true">IF(ROW(E1548) - 1 &gt;= $L$1,IF(OFFSET(I1548, -1, 0) = "", I1548, ((E1548 - L1547) * $K$4) + L1547), "")</f>
        <v>#VALUE!</v>
      </c>
      <c r="M1548" s="11" t="e">
        <f aca="true">IF(ROW(E1548) - 1 &gt;= $M$1,IF(OFFSET(J1548, -1, 0) = "", J1548, ((E1548 - M1547) * $K$6) + M1547), "")</f>
        <v>#VALUE!</v>
      </c>
      <c r="N1548" s="7" t="e">
        <f aca="false">IF(M1548&lt;&gt;"", L1548-M1548, "")</f>
        <v>#VALUE!</v>
      </c>
      <c r="P1548" s="4" t="e">
        <f aca="false">IF(ROW(E1548) - 1 &gt;= $P$1, IF(OFFSET(N1548, 1- $P$1, 0) &lt;&gt; "", SUM(N1548:N1548(N1548, 1 - $P$1, 0)) / $P$1, ""), "")</f>
        <v>#VALUE!</v>
      </c>
      <c r="Q1548" s="8" t="e">
        <f aca="true">IF(ROW(N1548) - 1 &gt;= $P$1,IF(OFFSET(P1548, -1, 0) = "", P1548, ((N1548 - Q1547) * $O$5) + Q1547), "")</f>
        <v>#VALUE!</v>
      </c>
      <c r="R1548" s="8" t="e">
        <f aca="false">IF(Q1548&lt;&gt;"", N1548 - Q1548, "")</f>
        <v>#VALUE!</v>
      </c>
    </row>
    <row collapsed="false" customFormat="false" customHeight="true" hidden="false" ht="14.4" outlineLevel="0" r="1549">
      <c r="A1549" s="9" t="n">
        <v>38805</v>
      </c>
      <c r="B1549" s="5" t="n">
        <v>59.13</v>
      </c>
      <c r="C1549" s="5" t="n">
        <v>62.52</v>
      </c>
      <c r="D1549" s="5" t="n">
        <v>57.67</v>
      </c>
      <c r="E1549" s="5" t="n">
        <v>62.33</v>
      </c>
      <c r="F1549" s="5" t="n">
        <v>83815500</v>
      </c>
      <c r="G1549" s="5" t="n">
        <v>62.06</v>
      </c>
      <c r="I1549" s="10" t="e">
        <f aca="false">IF(ROW(E1549) - 1 &gt;= $I$1,SUM(E1549:E1549(E1549,1 - $I$1, 0)) / $I$1,"")</f>
        <v>#VALUE!</v>
      </c>
      <c r="J1549" s="10" t="e">
        <f aca="false">IF(ROW(E1549) - 1 &gt;= $J$1,SUM(E1549:E1549(E1549,1 - $J$1, 0)) / $J$1,"")</f>
        <v>#VALUE!</v>
      </c>
      <c r="L1549" s="11" t="e">
        <f aca="true">IF(ROW(E1549) - 1 &gt;= $L$1,IF(OFFSET(I1549, -1, 0) = "", I1549, ((E1549 - L1548) * $K$4) + L1548), "")</f>
        <v>#VALUE!</v>
      </c>
      <c r="M1549" s="11" t="e">
        <f aca="true">IF(ROW(E1549) - 1 &gt;= $M$1,IF(OFFSET(J1549, -1, 0) = "", J1549, ((E1549 - M1548) * $K$6) + M1548), "")</f>
        <v>#VALUE!</v>
      </c>
      <c r="N1549" s="7" t="e">
        <f aca="false">IF(M1549&lt;&gt;"", L1549-M1549, "")</f>
        <v>#VALUE!</v>
      </c>
      <c r="P1549" s="4" t="e">
        <f aca="false">IF(ROW(E1549) - 1 &gt;= $P$1, IF(OFFSET(N1549, 1- $P$1, 0) &lt;&gt; "", SUM(N1549:N1549(N1549, 1 - $P$1, 0)) / $P$1, ""), "")</f>
        <v>#VALUE!</v>
      </c>
      <c r="Q1549" s="8" t="e">
        <f aca="true">IF(ROW(N1549) - 1 &gt;= $P$1,IF(OFFSET(P1549, -1, 0) = "", P1549, ((N1549 - Q1548) * $O$5) + Q1548), "")</f>
        <v>#VALUE!</v>
      </c>
      <c r="R1549" s="8" t="e">
        <f aca="false">IF(Q1549&lt;&gt;"", N1549 - Q1549, "")</f>
        <v>#VALUE!</v>
      </c>
    </row>
    <row collapsed="false" customFormat="false" customHeight="true" hidden="false" ht="14.4" outlineLevel="0" r="1550">
      <c r="A1550" s="9" t="n">
        <v>38806</v>
      </c>
      <c r="B1550" s="5" t="n">
        <v>62.82</v>
      </c>
      <c r="C1550" s="5" t="n">
        <v>63.3</v>
      </c>
      <c r="D1550" s="5" t="n">
        <v>61.53</v>
      </c>
      <c r="E1550" s="5" t="n">
        <v>62.75</v>
      </c>
      <c r="F1550" s="5" t="n">
        <v>49666100</v>
      </c>
      <c r="G1550" s="5" t="n">
        <v>62.48</v>
      </c>
      <c r="I1550" s="10" t="e">
        <f aca="false">IF(ROW(E1550) - 1 &gt;= $I$1,SUM(E1550:E1550(E1550,1 - $I$1, 0)) / $I$1,"")</f>
        <v>#VALUE!</v>
      </c>
      <c r="J1550" s="10" t="e">
        <f aca="false">IF(ROW(E1550) - 1 &gt;= $J$1,SUM(E1550:E1550(E1550,1 - $J$1, 0)) / $J$1,"")</f>
        <v>#VALUE!</v>
      </c>
      <c r="L1550" s="11" t="e">
        <f aca="true">IF(ROW(E1550) - 1 &gt;= $L$1,IF(OFFSET(I1550, -1, 0) = "", I1550, ((E1550 - L1549) * $K$4) + L1549), "")</f>
        <v>#VALUE!</v>
      </c>
      <c r="M1550" s="11" t="e">
        <f aca="true">IF(ROW(E1550) - 1 &gt;= $M$1,IF(OFFSET(J1550, -1, 0) = "", J1550, ((E1550 - M1549) * $K$6) + M1549), "")</f>
        <v>#VALUE!</v>
      </c>
      <c r="N1550" s="7" t="e">
        <f aca="false">IF(M1550&lt;&gt;"", L1550-M1550, "")</f>
        <v>#VALUE!</v>
      </c>
      <c r="P1550" s="4" t="e">
        <f aca="false">IF(ROW(E1550) - 1 &gt;= $P$1, IF(OFFSET(N1550, 1- $P$1, 0) &lt;&gt; "", SUM(N1550:N1550(N1550, 1 - $P$1, 0)) / $P$1, ""), "")</f>
        <v>#VALUE!</v>
      </c>
      <c r="Q1550" s="8" t="e">
        <f aca="true">IF(ROW(N1550) - 1 &gt;= $P$1,IF(OFFSET(P1550, -1, 0) = "", P1550, ((N1550 - Q1549) * $O$5) + Q1549), "")</f>
        <v>#VALUE!</v>
      </c>
      <c r="R1550" s="8" t="e">
        <f aca="false">IF(Q1550&lt;&gt;"", N1550 - Q1550, "")</f>
        <v>#VALUE!</v>
      </c>
    </row>
    <row collapsed="false" customFormat="false" customHeight="true" hidden="false" ht="14.4" outlineLevel="0" r="1551">
      <c r="A1551" s="9" t="n">
        <v>38807</v>
      </c>
      <c r="B1551" s="5" t="n">
        <v>63.25</v>
      </c>
      <c r="C1551" s="5" t="n">
        <v>63.61</v>
      </c>
      <c r="D1551" s="5" t="n">
        <v>62.24</v>
      </c>
      <c r="E1551" s="5" t="n">
        <v>62.72</v>
      </c>
      <c r="F1551" s="5" t="n">
        <v>29119900</v>
      </c>
      <c r="G1551" s="5" t="n">
        <v>62.45</v>
      </c>
      <c r="I1551" s="10" t="e">
        <f aca="false">IF(ROW(E1551) - 1 &gt;= $I$1,SUM(E1551:E1551(E1551,1 - $I$1, 0)) / $I$1,"")</f>
        <v>#VALUE!</v>
      </c>
      <c r="J1551" s="10" t="e">
        <f aca="false">IF(ROW(E1551) - 1 &gt;= $J$1,SUM(E1551:E1551(E1551,1 - $J$1, 0)) / $J$1,"")</f>
        <v>#VALUE!</v>
      </c>
      <c r="L1551" s="11" t="e">
        <f aca="true">IF(ROW(E1551) - 1 &gt;= $L$1,IF(OFFSET(I1551, -1, 0) = "", I1551, ((E1551 - L1550) * $K$4) + L1550), "")</f>
        <v>#VALUE!</v>
      </c>
      <c r="M1551" s="11" t="e">
        <f aca="true">IF(ROW(E1551) - 1 &gt;= $M$1,IF(OFFSET(J1551, -1, 0) = "", J1551, ((E1551 - M1550) * $K$6) + M1550), "")</f>
        <v>#VALUE!</v>
      </c>
      <c r="N1551" s="7" t="e">
        <f aca="false">IF(M1551&lt;&gt;"", L1551-M1551, "")</f>
        <v>#VALUE!</v>
      </c>
      <c r="P1551" s="4" t="e">
        <f aca="false">IF(ROW(E1551) - 1 &gt;= $P$1, IF(OFFSET(N1551, 1- $P$1, 0) &lt;&gt; "", SUM(N1551:N1551(N1551, 1 - $P$1, 0)) / $P$1, ""), "")</f>
        <v>#VALUE!</v>
      </c>
      <c r="Q1551" s="8" t="e">
        <f aca="true">IF(ROW(N1551) - 1 &gt;= $P$1,IF(OFFSET(P1551, -1, 0) = "", P1551, ((N1551 - Q1550) * $O$5) + Q1550), "")</f>
        <v>#VALUE!</v>
      </c>
      <c r="R1551" s="8" t="e">
        <f aca="false">IF(Q1551&lt;&gt;"", N1551 - Q1551, "")</f>
        <v>#VALUE!</v>
      </c>
    </row>
    <row collapsed="false" customFormat="false" customHeight="true" hidden="false" ht="14.4" outlineLevel="0" r="1552">
      <c r="A1552" s="9" t="n">
        <v>38810</v>
      </c>
      <c r="B1552" s="5" t="n">
        <v>63.67</v>
      </c>
      <c r="C1552" s="5" t="n">
        <v>64.12</v>
      </c>
      <c r="D1552" s="5" t="n">
        <v>62.61</v>
      </c>
      <c r="E1552" s="5" t="n">
        <v>62.65</v>
      </c>
      <c r="F1552" s="5" t="n">
        <v>29135400</v>
      </c>
      <c r="G1552" s="5" t="n">
        <v>62.38</v>
      </c>
      <c r="I1552" s="10" t="e">
        <f aca="false">IF(ROW(E1552) - 1 &gt;= $I$1,SUM(E1552:E1552(E1552,1 - $I$1, 0)) / $I$1,"")</f>
        <v>#VALUE!</v>
      </c>
      <c r="J1552" s="10" t="e">
        <f aca="false">IF(ROW(E1552) - 1 &gt;= $J$1,SUM(E1552:E1552(E1552,1 - $J$1, 0)) / $J$1,"")</f>
        <v>#VALUE!</v>
      </c>
      <c r="L1552" s="11" t="e">
        <f aca="true">IF(ROW(E1552) - 1 &gt;= $L$1,IF(OFFSET(I1552, -1, 0) = "", I1552, ((E1552 - L1551) * $K$4) + L1551), "")</f>
        <v>#VALUE!</v>
      </c>
      <c r="M1552" s="11" t="e">
        <f aca="true">IF(ROW(E1552) - 1 &gt;= $M$1,IF(OFFSET(J1552, -1, 0) = "", J1552, ((E1552 - M1551) * $K$6) + M1551), "")</f>
        <v>#VALUE!</v>
      </c>
      <c r="N1552" s="7" t="e">
        <f aca="false">IF(M1552&lt;&gt;"", L1552-M1552, "")</f>
        <v>#VALUE!</v>
      </c>
      <c r="P1552" s="4" t="e">
        <f aca="false">IF(ROW(E1552) - 1 &gt;= $P$1, IF(OFFSET(N1552, 1- $P$1, 0) &lt;&gt; "", SUM(N1552:N1552(N1552, 1 - $P$1, 0)) / $P$1, ""), "")</f>
        <v>#VALUE!</v>
      </c>
      <c r="Q1552" s="8" t="e">
        <f aca="true">IF(ROW(N1552) - 1 &gt;= $P$1,IF(OFFSET(P1552, -1, 0) = "", P1552, ((N1552 - Q1551) * $O$5) + Q1551), "")</f>
        <v>#VALUE!</v>
      </c>
      <c r="R1552" s="8" t="e">
        <f aca="false">IF(Q1552&lt;&gt;"", N1552 - Q1552, "")</f>
        <v>#VALUE!</v>
      </c>
    </row>
    <row collapsed="false" customFormat="false" customHeight="true" hidden="false" ht="14.4" outlineLevel="0" r="1553">
      <c r="A1553" s="9" t="n">
        <v>38811</v>
      </c>
      <c r="B1553" s="5" t="n">
        <v>62.1</v>
      </c>
      <c r="C1553" s="5" t="n">
        <v>62.22</v>
      </c>
      <c r="D1553" s="5" t="n">
        <v>61.05</v>
      </c>
      <c r="E1553" s="5" t="n">
        <v>61.17</v>
      </c>
      <c r="F1553" s="5" t="n">
        <v>33283000</v>
      </c>
      <c r="G1553" s="5" t="n">
        <v>60.91</v>
      </c>
      <c r="I1553" s="10" t="e">
        <f aca="false">IF(ROW(E1553) - 1 &gt;= $I$1,SUM(E1553:E1553(E1553,1 - $I$1, 0)) / $I$1,"")</f>
        <v>#VALUE!</v>
      </c>
      <c r="J1553" s="10" t="e">
        <f aca="false">IF(ROW(E1553) - 1 &gt;= $J$1,SUM(E1553:E1553(E1553,1 - $J$1, 0)) / $J$1,"")</f>
        <v>#VALUE!</v>
      </c>
      <c r="L1553" s="11" t="e">
        <f aca="true">IF(ROW(E1553) - 1 &gt;= $L$1,IF(OFFSET(I1553, -1, 0) = "", I1553, ((E1553 - L1552) * $K$4) + L1552), "")</f>
        <v>#VALUE!</v>
      </c>
      <c r="M1553" s="11" t="e">
        <f aca="true">IF(ROW(E1553) - 1 &gt;= $M$1,IF(OFFSET(J1553, -1, 0) = "", J1553, ((E1553 - M1552) * $K$6) + M1552), "")</f>
        <v>#VALUE!</v>
      </c>
      <c r="N1553" s="7" t="e">
        <f aca="false">IF(M1553&lt;&gt;"", L1553-M1553, "")</f>
        <v>#VALUE!</v>
      </c>
      <c r="P1553" s="4" t="e">
        <f aca="false">IF(ROW(E1553) - 1 &gt;= $P$1, IF(OFFSET(N1553, 1- $P$1, 0) &lt;&gt; "", SUM(N1553:N1553(N1553, 1 - $P$1, 0)) / $P$1, ""), "")</f>
        <v>#VALUE!</v>
      </c>
      <c r="Q1553" s="8" t="e">
        <f aca="true">IF(ROW(N1553) - 1 &gt;= $P$1,IF(OFFSET(P1553, -1, 0) = "", P1553, ((N1553 - Q1552) * $O$5) + Q1552), "")</f>
        <v>#VALUE!</v>
      </c>
      <c r="R1553" s="8" t="e">
        <f aca="false">IF(Q1553&lt;&gt;"", N1553 - Q1553, "")</f>
        <v>#VALUE!</v>
      </c>
    </row>
    <row collapsed="false" customFormat="false" customHeight="true" hidden="false" ht="14.4" outlineLevel="0" r="1554">
      <c r="A1554" s="9" t="n">
        <v>38812</v>
      </c>
      <c r="B1554" s="5" t="n">
        <v>64.71</v>
      </c>
      <c r="C1554" s="5" t="n">
        <v>67.21</v>
      </c>
      <c r="D1554" s="5" t="n">
        <v>64.15</v>
      </c>
      <c r="E1554" s="5" t="n">
        <v>67.21</v>
      </c>
      <c r="F1554" s="5" t="n">
        <v>79764600</v>
      </c>
      <c r="G1554" s="5" t="n">
        <v>66.92</v>
      </c>
      <c r="I1554" s="10" t="e">
        <f aca="false">IF(ROW(E1554) - 1 &gt;= $I$1,SUM(E1554:E1554(E1554,1 - $I$1, 0)) / $I$1,"")</f>
        <v>#VALUE!</v>
      </c>
      <c r="J1554" s="10" t="e">
        <f aca="false">IF(ROW(E1554) - 1 &gt;= $J$1,SUM(E1554:E1554(E1554,1 - $J$1, 0)) / $J$1,"")</f>
        <v>#VALUE!</v>
      </c>
      <c r="L1554" s="11" t="e">
        <f aca="true">IF(ROW(E1554) - 1 &gt;= $L$1,IF(OFFSET(I1554, -1, 0) = "", I1554, ((E1554 - L1553) * $K$4) + L1553), "")</f>
        <v>#VALUE!</v>
      </c>
      <c r="M1554" s="11" t="e">
        <f aca="true">IF(ROW(E1554) - 1 &gt;= $M$1,IF(OFFSET(J1554, -1, 0) = "", J1554, ((E1554 - M1553) * $K$6) + M1553), "")</f>
        <v>#VALUE!</v>
      </c>
      <c r="N1554" s="7" t="e">
        <f aca="false">IF(M1554&lt;&gt;"", L1554-M1554, "")</f>
        <v>#VALUE!</v>
      </c>
      <c r="P1554" s="4" t="e">
        <f aca="false">IF(ROW(E1554) - 1 &gt;= $P$1, IF(OFFSET(N1554, 1- $P$1, 0) &lt;&gt; "", SUM(N1554:N1554(N1554, 1 - $P$1, 0)) / $P$1, ""), "")</f>
        <v>#VALUE!</v>
      </c>
      <c r="Q1554" s="8" t="e">
        <f aca="true">IF(ROW(N1554) - 1 &gt;= $P$1,IF(OFFSET(P1554, -1, 0) = "", P1554, ((N1554 - Q1553) * $O$5) + Q1553), "")</f>
        <v>#VALUE!</v>
      </c>
      <c r="R1554" s="8" t="e">
        <f aca="false">IF(Q1554&lt;&gt;"", N1554 - Q1554, "")</f>
        <v>#VALUE!</v>
      </c>
    </row>
    <row collapsed="false" customFormat="false" customHeight="true" hidden="false" ht="14.4" outlineLevel="0" r="1555">
      <c r="A1555" s="9" t="n">
        <v>38813</v>
      </c>
      <c r="B1555" s="5" t="n">
        <v>68.3</v>
      </c>
      <c r="C1555" s="5" t="n">
        <v>72.05</v>
      </c>
      <c r="D1555" s="5" t="n">
        <v>68.2</v>
      </c>
      <c r="E1555" s="5" t="n">
        <v>71.24</v>
      </c>
      <c r="F1555" s="5" t="n">
        <v>95134600</v>
      </c>
      <c r="G1555" s="5" t="n">
        <v>70.94</v>
      </c>
      <c r="I1555" s="10" t="e">
        <f aca="false">IF(ROW(E1555) - 1 &gt;= $I$1,SUM(E1555:E1555(E1555,1 - $I$1, 0)) / $I$1,"")</f>
        <v>#VALUE!</v>
      </c>
      <c r="J1555" s="10" t="e">
        <f aca="false">IF(ROW(E1555) - 1 &gt;= $J$1,SUM(E1555:E1555(E1555,1 - $J$1, 0)) / $J$1,"")</f>
        <v>#VALUE!</v>
      </c>
      <c r="L1555" s="11" t="e">
        <f aca="true">IF(ROW(E1555) - 1 &gt;= $L$1,IF(OFFSET(I1555, -1, 0) = "", I1555, ((E1555 - L1554) * $K$4) + L1554), "")</f>
        <v>#VALUE!</v>
      </c>
      <c r="M1555" s="11" t="e">
        <f aca="true">IF(ROW(E1555) - 1 &gt;= $M$1,IF(OFFSET(J1555, -1, 0) = "", J1555, ((E1555 - M1554) * $K$6) + M1554), "")</f>
        <v>#VALUE!</v>
      </c>
      <c r="N1555" s="7" t="e">
        <f aca="false">IF(M1555&lt;&gt;"", L1555-M1555, "")</f>
        <v>#VALUE!</v>
      </c>
      <c r="P1555" s="4" t="e">
        <f aca="false">IF(ROW(E1555) - 1 &gt;= $P$1, IF(OFFSET(N1555, 1- $P$1, 0) &lt;&gt; "", SUM(N1555:N1555(N1555, 1 - $P$1, 0)) / $P$1, ""), "")</f>
        <v>#VALUE!</v>
      </c>
      <c r="Q1555" s="8" t="e">
        <f aca="true">IF(ROW(N1555) - 1 &gt;= $P$1,IF(OFFSET(P1555, -1, 0) = "", P1555, ((N1555 - Q1554) * $O$5) + Q1554), "")</f>
        <v>#VALUE!</v>
      </c>
      <c r="R1555" s="8" t="e">
        <f aca="false">IF(Q1555&lt;&gt;"", N1555 - Q1555, "")</f>
        <v>#VALUE!</v>
      </c>
    </row>
    <row collapsed="false" customFormat="false" customHeight="true" hidden="false" ht="14.4" outlineLevel="0" r="1556">
      <c r="A1556" s="9" t="n">
        <v>38814</v>
      </c>
      <c r="B1556" s="5" t="n">
        <v>70.93</v>
      </c>
      <c r="C1556" s="5" t="n">
        <v>71.21</v>
      </c>
      <c r="D1556" s="5" t="n">
        <v>68.47</v>
      </c>
      <c r="E1556" s="5" t="n">
        <v>69.79</v>
      </c>
      <c r="F1556" s="5" t="n">
        <v>55187100</v>
      </c>
      <c r="G1556" s="5" t="n">
        <v>69.49</v>
      </c>
      <c r="I1556" s="10" t="e">
        <f aca="false">IF(ROW(E1556) - 1 &gt;= $I$1,SUM(E1556:E1556(E1556,1 - $I$1, 0)) / $I$1,"")</f>
        <v>#VALUE!</v>
      </c>
      <c r="J1556" s="10" t="e">
        <f aca="false">IF(ROW(E1556) - 1 &gt;= $J$1,SUM(E1556:E1556(E1556,1 - $J$1, 0)) / $J$1,"")</f>
        <v>#VALUE!</v>
      </c>
      <c r="L1556" s="11" t="e">
        <f aca="true">IF(ROW(E1556) - 1 &gt;= $L$1,IF(OFFSET(I1556, -1, 0) = "", I1556, ((E1556 - L1555) * $K$4) + L1555), "")</f>
        <v>#VALUE!</v>
      </c>
      <c r="M1556" s="11" t="e">
        <f aca="true">IF(ROW(E1556) - 1 &gt;= $M$1,IF(OFFSET(J1556, -1, 0) = "", J1556, ((E1556 - M1555) * $K$6) + M1555), "")</f>
        <v>#VALUE!</v>
      </c>
      <c r="N1556" s="7" t="e">
        <f aca="false">IF(M1556&lt;&gt;"", L1556-M1556, "")</f>
        <v>#VALUE!</v>
      </c>
      <c r="P1556" s="4" t="e">
        <f aca="false">IF(ROW(E1556) - 1 &gt;= $P$1, IF(OFFSET(N1556, 1- $P$1, 0) &lt;&gt; "", SUM(N1556:N1556(N1556, 1 - $P$1, 0)) / $P$1, ""), "")</f>
        <v>#VALUE!</v>
      </c>
      <c r="Q1556" s="8" t="e">
        <f aca="true">IF(ROW(N1556) - 1 &gt;= $P$1,IF(OFFSET(P1556, -1, 0) = "", P1556, ((N1556 - Q1555) * $O$5) + Q1555), "")</f>
        <v>#VALUE!</v>
      </c>
      <c r="R1556" s="8" t="e">
        <f aca="false">IF(Q1556&lt;&gt;"", N1556 - Q1556, "")</f>
        <v>#VALUE!</v>
      </c>
    </row>
    <row collapsed="false" customFormat="false" customHeight="true" hidden="false" ht="14.4" outlineLevel="0" r="1557">
      <c r="A1557" s="9" t="n">
        <v>38817</v>
      </c>
      <c r="B1557" s="5" t="n">
        <v>70.29</v>
      </c>
      <c r="C1557" s="5" t="n">
        <v>70.93</v>
      </c>
      <c r="D1557" s="5" t="n">
        <v>68.45</v>
      </c>
      <c r="E1557" s="5" t="n">
        <v>68.67</v>
      </c>
      <c r="F1557" s="5" t="n">
        <v>32268400</v>
      </c>
      <c r="G1557" s="5" t="n">
        <v>68.38</v>
      </c>
      <c r="I1557" s="10" t="e">
        <f aca="false">IF(ROW(E1557) - 1 &gt;= $I$1,SUM(E1557:E1557(E1557,1 - $I$1, 0)) / $I$1,"")</f>
        <v>#VALUE!</v>
      </c>
      <c r="J1557" s="10" t="e">
        <f aca="false">IF(ROW(E1557) - 1 &gt;= $J$1,SUM(E1557:E1557(E1557,1 - $J$1, 0)) / $J$1,"")</f>
        <v>#VALUE!</v>
      </c>
      <c r="L1557" s="11" t="e">
        <f aca="true">IF(ROW(E1557) - 1 &gt;= $L$1,IF(OFFSET(I1557, -1, 0) = "", I1557, ((E1557 - L1556) * $K$4) + L1556), "")</f>
        <v>#VALUE!</v>
      </c>
      <c r="M1557" s="11" t="e">
        <f aca="true">IF(ROW(E1557) - 1 &gt;= $M$1,IF(OFFSET(J1557, -1, 0) = "", J1557, ((E1557 - M1556) * $K$6) + M1556), "")</f>
        <v>#VALUE!</v>
      </c>
      <c r="N1557" s="7" t="e">
        <f aca="false">IF(M1557&lt;&gt;"", L1557-M1557, "")</f>
        <v>#VALUE!</v>
      </c>
      <c r="P1557" s="4" t="e">
        <f aca="false">IF(ROW(E1557) - 1 &gt;= $P$1, IF(OFFSET(N1557, 1- $P$1, 0) &lt;&gt; "", SUM(N1557:N1557(N1557, 1 - $P$1, 0)) / $P$1, ""), "")</f>
        <v>#VALUE!</v>
      </c>
      <c r="Q1557" s="8" t="e">
        <f aca="true">IF(ROW(N1557) - 1 &gt;= $P$1,IF(OFFSET(P1557, -1, 0) = "", P1557, ((N1557 - Q1556) * $O$5) + Q1556), "")</f>
        <v>#VALUE!</v>
      </c>
      <c r="R1557" s="8" t="e">
        <f aca="false">IF(Q1557&lt;&gt;"", N1557 - Q1557, "")</f>
        <v>#VALUE!</v>
      </c>
    </row>
    <row collapsed="false" customFormat="false" customHeight="true" hidden="false" ht="14.4" outlineLevel="0" r="1558">
      <c r="A1558" s="9" t="n">
        <v>38818</v>
      </c>
      <c r="B1558" s="5" t="n">
        <v>68.99</v>
      </c>
      <c r="C1558" s="5" t="n">
        <v>69.3</v>
      </c>
      <c r="D1558" s="5" t="n">
        <v>67.07</v>
      </c>
      <c r="E1558" s="5" t="n">
        <v>67.99</v>
      </c>
      <c r="F1558" s="5" t="n">
        <v>33547000</v>
      </c>
      <c r="G1558" s="5" t="n">
        <v>67.7</v>
      </c>
      <c r="I1558" s="10" t="e">
        <f aca="false">IF(ROW(E1558) - 1 &gt;= $I$1,SUM(E1558:E1558(E1558,1 - $I$1, 0)) / $I$1,"")</f>
        <v>#VALUE!</v>
      </c>
      <c r="J1558" s="10" t="e">
        <f aca="false">IF(ROW(E1558) - 1 &gt;= $J$1,SUM(E1558:E1558(E1558,1 - $J$1, 0)) / $J$1,"")</f>
        <v>#VALUE!</v>
      </c>
      <c r="L1558" s="11" t="e">
        <f aca="true">IF(ROW(E1558) - 1 &gt;= $L$1,IF(OFFSET(I1558, -1, 0) = "", I1558, ((E1558 - L1557) * $K$4) + L1557), "")</f>
        <v>#VALUE!</v>
      </c>
      <c r="M1558" s="11" t="e">
        <f aca="true">IF(ROW(E1558) - 1 &gt;= $M$1,IF(OFFSET(J1558, -1, 0) = "", J1558, ((E1558 - M1557) * $K$6) + M1557), "")</f>
        <v>#VALUE!</v>
      </c>
      <c r="N1558" s="7" t="e">
        <f aca="false">IF(M1558&lt;&gt;"", L1558-M1558, "")</f>
        <v>#VALUE!</v>
      </c>
      <c r="P1558" s="4" t="e">
        <f aca="false">IF(ROW(E1558) - 1 &gt;= $P$1, IF(OFFSET(N1558, 1- $P$1, 0) &lt;&gt; "", SUM(N1558:N1558(N1558, 1 - $P$1, 0)) / $P$1, ""), "")</f>
        <v>#VALUE!</v>
      </c>
      <c r="Q1558" s="8" t="e">
        <f aca="true">IF(ROW(N1558) - 1 &gt;= $P$1,IF(OFFSET(P1558, -1, 0) = "", P1558, ((N1558 - Q1557) * $O$5) + Q1557), "")</f>
        <v>#VALUE!</v>
      </c>
      <c r="R1558" s="8" t="e">
        <f aca="false">IF(Q1558&lt;&gt;"", N1558 - Q1558, "")</f>
        <v>#VALUE!</v>
      </c>
    </row>
    <row collapsed="false" customFormat="false" customHeight="true" hidden="false" ht="14.4" outlineLevel="0" r="1559">
      <c r="A1559" s="9" t="n">
        <v>38819</v>
      </c>
      <c r="B1559" s="5" t="n">
        <v>68.01</v>
      </c>
      <c r="C1559" s="5" t="n">
        <v>68.17</v>
      </c>
      <c r="D1559" s="5" t="n">
        <v>66.3</v>
      </c>
      <c r="E1559" s="5" t="n">
        <v>66.71</v>
      </c>
      <c r="F1559" s="5" t="n">
        <v>26424800</v>
      </c>
      <c r="G1559" s="5" t="n">
        <v>66.42</v>
      </c>
      <c r="I1559" s="10" t="e">
        <f aca="false">IF(ROW(E1559) - 1 &gt;= $I$1,SUM(E1559:E1559(E1559,1 - $I$1, 0)) / $I$1,"")</f>
        <v>#VALUE!</v>
      </c>
      <c r="J1559" s="10" t="e">
        <f aca="false">IF(ROW(E1559) - 1 &gt;= $J$1,SUM(E1559:E1559(E1559,1 - $J$1, 0)) / $J$1,"")</f>
        <v>#VALUE!</v>
      </c>
      <c r="L1559" s="11" t="e">
        <f aca="true">IF(ROW(E1559) - 1 &gt;= $L$1,IF(OFFSET(I1559, -1, 0) = "", I1559, ((E1559 - L1558) * $K$4) + L1558), "")</f>
        <v>#VALUE!</v>
      </c>
      <c r="M1559" s="11" t="e">
        <f aca="true">IF(ROW(E1559) - 1 &gt;= $M$1,IF(OFFSET(J1559, -1, 0) = "", J1559, ((E1559 - M1558) * $K$6) + M1558), "")</f>
        <v>#VALUE!</v>
      </c>
      <c r="N1559" s="7" t="e">
        <f aca="false">IF(M1559&lt;&gt;"", L1559-M1559, "")</f>
        <v>#VALUE!</v>
      </c>
      <c r="P1559" s="4" t="e">
        <f aca="false">IF(ROW(E1559) - 1 &gt;= $P$1, IF(OFFSET(N1559, 1- $P$1, 0) &lt;&gt; "", SUM(N1559:N1559(N1559, 1 - $P$1, 0)) / $P$1, ""), "")</f>
        <v>#VALUE!</v>
      </c>
      <c r="Q1559" s="8" t="e">
        <f aca="true">IF(ROW(N1559) - 1 &gt;= $P$1,IF(OFFSET(P1559, -1, 0) = "", P1559, ((N1559 - Q1558) * $O$5) + Q1558), "")</f>
        <v>#VALUE!</v>
      </c>
      <c r="R1559" s="8" t="e">
        <f aca="false">IF(Q1559&lt;&gt;"", N1559 - Q1559, "")</f>
        <v>#VALUE!</v>
      </c>
    </row>
    <row collapsed="false" customFormat="false" customHeight="true" hidden="false" ht="14.4" outlineLevel="0" r="1560">
      <c r="A1560" s="9" t="n">
        <v>38820</v>
      </c>
      <c r="B1560" s="5" t="n">
        <v>66.34</v>
      </c>
      <c r="C1560" s="5" t="n">
        <v>67.44</v>
      </c>
      <c r="D1560" s="5" t="n">
        <v>65.81</v>
      </c>
      <c r="E1560" s="5" t="n">
        <v>66.47</v>
      </c>
      <c r="F1560" s="5" t="n">
        <v>26238500</v>
      </c>
      <c r="G1560" s="5" t="n">
        <v>66.19</v>
      </c>
      <c r="I1560" s="10" t="e">
        <f aca="false">IF(ROW(E1560) - 1 &gt;= $I$1,SUM(E1560:E1560(E1560,1 - $I$1, 0)) / $I$1,"")</f>
        <v>#VALUE!</v>
      </c>
      <c r="J1560" s="10" t="e">
        <f aca="false">IF(ROW(E1560) - 1 &gt;= $J$1,SUM(E1560:E1560(E1560,1 - $J$1, 0)) / $J$1,"")</f>
        <v>#VALUE!</v>
      </c>
      <c r="L1560" s="11" t="e">
        <f aca="true">IF(ROW(E1560) - 1 &gt;= $L$1,IF(OFFSET(I1560, -1, 0) = "", I1560, ((E1560 - L1559) * $K$4) + L1559), "")</f>
        <v>#VALUE!</v>
      </c>
      <c r="M1560" s="11" t="e">
        <f aca="true">IF(ROW(E1560) - 1 &gt;= $M$1,IF(OFFSET(J1560, -1, 0) = "", J1560, ((E1560 - M1559) * $K$6) + M1559), "")</f>
        <v>#VALUE!</v>
      </c>
      <c r="N1560" s="7" t="e">
        <f aca="false">IF(M1560&lt;&gt;"", L1560-M1560, "")</f>
        <v>#VALUE!</v>
      </c>
      <c r="P1560" s="4" t="e">
        <f aca="false">IF(ROW(E1560) - 1 &gt;= $P$1, IF(OFFSET(N1560, 1- $P$1, 0) &lt;&gt; "", SUM(N1560:N1560(N1560, 1 - $P$1, 0)) / $P$1, ""), "")</f>
        <v>#VALUE!</v>
      </c>
      <c r="Q1560" s="8" t="e">
        <f aca="true">IF(ROW(N1560) - 1 &gt;= $P$1,IF(OFFSET(P1560, -1, 0) = "", P1560, ((N1560 - Q1559) * $O$5) + Q1559), "")</f>
        <v>#VALUE!</v>
      </c>
      <c r="R1560" s="8" t="e">
        <f aca="false">IF(Q1560&lt;&gt;"", N1560 - Q1560, "")</f>
        <v>#VALUE!</v>
      </c>
    </row>
    <row collapsed="false" customFormat="false" customHeight="true" hidden="false" ht="14.4" outlineLevel="0" r="1561">
      <c r="A1561" s="9" t="n">
        <v>38824</v>
      </c>
      <c r="B1561" s="5" t="n">
        <v>66.51</v>
      </c>
      <c r="C1561" s="5" t="n">
        <v>66.84</v>
      </c>
      <c r="D1561" s="5" t="n">
        <v>64.35</v>
      </c>
      <c r="E1561" s="5" t="n">
        <v>64.81</v>
      </c>
      <c r="F1561" s="5" t="n">
        <v>25783500</v>
      </c>
      <c r="G1561" s="5" t="n">
        <v>64.53</v>
      </c>
      <c r="I1561" s="10" t="e">
        <f aca="false">IF(ROW(E1561) - 1 &gt;= $I$1,SUM(E1561:E1561(E1561,1 - $I$1, 0)) / $I$1,"")</f>
        <v>#VALUE!</v>
      </c>
      <c r="J1561" s="10" t="e">
        <f aca="false">IF(ROW(E1561) - 1 &gt;= $J$1,SUM(E1561:E1561(E1561,1 - $J$1, 0)) / $J$1,"")</f>
        <v>#VALUE!</v>
      </c>
      <c r="L1561" s="11" t="e">
        <f aca="true">IF(ROW(E1561) - 1 &gt;= $L$1,IF(OFFSET(I1561, -1, 0) = "", I1561, ((E1561 - L1560) * $K$4) + L1560), "")</f>
        <v>#VALUE!</v>
      </c>
      <c r="M1561" s="11" t="e">
        <f aca="true">IF(ROW(E1561) - 1 &gt;= $M$1,IF(OFFSET(J1561, -1, 0) = "", J1561, ((E1561 - M1560) * $K$6) + M1560), "")</f>
        <v>#VALUE!</v>
      </c>
      <c r="N1561" s="7" t="e">
        <f aca="false">IF(M1561&lt;&gt;"", L1561-M1561, "")</f>
        <v>#VALUE!</v>
      </c>
      <c r="P1561" s="4" t="e">
        <f aca="false">IF(ROW(E1561) - 1 &gt;= $P$1, IF(OFFSET(N1561, 1- $P$1, 0) &lt;&gt; "", SUM(N1561:N1561(N1561, 1 - $P$1, 0)) / $P$1, ""), "")</f>
        <v>#VALUE!</v>
      </c>
      <c r="Q1561" s="8" t="e">
        <f aca="true">IF(ROW(N1561) - 1 &gt;= $P$1,IF(OFFSET(P1561, -1, 0) = "", P1561, ((N1561 - Q1560) * $O$5) + Q1560), "")</f>
        <v>#VALUE!</v>
      </c>
      <c r="R1561" s="8" t="e">
        <f aca="false">IF(Q1561&lt;&gt;"", N1561 - Q1561, "")</f>
        <v>#VALUE!</v>
      </c>
    </row>
    <row collapsed="false" customFormat="false" customHeight="true" hidden="false" ht="14.4" outlineLevel="0" r="1562">
      <c r="A1562" s="9" t="n">
        <v>38825</v>
      </c>
      <c r="B1562" s="5" t="n">
        <v>65.04</v>
      </c>
      <c r="C1562" s="5" t="n">
        <v>66.47</v>
      </c>
      <c r="D1562" s="5" t="n">
        <v>64.79</v>
      </c>
      <c r="E1562" s="5" t="n">
        <v>66.22</v>
      </c>
      <c r="F1562" s="5" t="n">
        <v>28387300</v>
      </c>
      <c r="G1562" s="5" t="n">
        <v>65.94</v>
      </c>
      <c r="I1562" s="10" t="e">
        <f aca="false">IF(ROW(E1562) - 1 &gt;= $I$1,SUM(E1562:E1562(E1562,1 - $I$1, 0)) / $I$1,"")</f>
        <v>#VALUE!</v>
      </c>
      <c r="J1562" s="10" t="e">
        <f aca="false">IF(ROW(E1562) - 1 &gt;= $J$1,SUM(E1562:E1562(E1562,1 - $J$1, 0)) / $J$1,"")</f>
        <v>#VALUE!</v>
      </c>
      <c r="L1562" s="11" t="e">
        <f aca="true">IF(ROW(E1562) - 1 &gt;= $L$1,IF(OFFSET(I1562, -1, 0) = "", I1562, ((E1562 - L1561) * $K$4) + L1561), "")</f>
        <v>#VALUE!</v>
      </c>
      <c r="M1562" s="11" t="e">
        <f aca="true">IF(ROW(E1562) - 1 &gt;= $M$1,IF(OFFSET(J1562, -1, 0) = "", J1562, ((E1562 - M1561) * $K$6) + M1561), "")</f>
        <v>#VALUE!</v>
      </c>
      <c r="N1562" s="7" t="e">
        <f aca="false">IF(M1562&lt;&gt;"", L1562-M1562, "")</f>
        <v>#VALUE!</v>
      </c>
      <c r="P1562" s="4" t="e">
        <f aca="false">IF(ROW(E1562) - 1 &gt;= $P$1, IF(OFFSET(N1562, 1- $P$1, 0) &lt;&gt; "", SUM(N1562:N1562(N1562, 1 - $P$1, 0)) / $P$1, ""), "")</f>
        <v>#VALUE!</v>
      </c>
      <c r="Q1562" s="8" t="e">
        <f aca="true">IF(ROW(N1562) - 1 &gt;= $P$1,IF(OFFSET(P1562, -1, 0) = "", P1562, ((N1562 - Q1561) * $O$5) + Q1561), "")</f>
        <v>#VALUE!</v>
      </c>
      <c r="R1562" s="8" t="e">
        <f aca="false">IF(Q1562&lt;&gt;"", N1562 - Q1562, "")</f>
        <v>#VALUE!</v>
      </c>
    </row>
    <row collapsed="false" customFormat="false" customHeight="true" hidden="false" ht="14.4" outlineLevel="0" r="1563">
      <c r="A1563" s="9" t="n">
        <v>38826</v>
      </c>
      <c r="B1563" s="5" t="n">
        <v>66.82</v>
      </c>
      <c r="C1563" s="5" t="n">
        <v>67</v>
      </c>
      <c r="D1563" s="5" t="n">
        <v>65.47</v>
      </c>
      <c r="E1563" s="5" t="n">
        <v>65.65</v>
      </c>
      <c r="F1563" s="5" t="n">
        <v>38786900</v>
      </c>
      <c r="G1563" s="5" t="n">
        <v>65.37</v>
      </c>
      <c r="I1563" s="10" t="e">
        <f aca="false">IF(ROW(E1563) - 1 &gt;= $I$1,SUM(E1563:E1563(E1563,1 - $I$1, 0)) / $I$1,"")</f>
        <v>#VALUE!</v>
      </c>
      <c r="J1563" s="10" t="e">
        <f aca="false">IF(ROW(E1563) - 1 &gt;= $J$1,SUM(E1563:E1563(E1563,1 - $J$1, 0)) / $J$1,"")</f>
        <v>#VALUE!</v>
      </c>
      <c r="L1563" s="11" t="e">
        <f aca="true">IF(ROW(E1563) - 1 &gt;= $L$1,IF(OFFSET(I1563, -1, 0) = "", I1563, ((E1563 - L1562) * $K$4) + L1562), "")</f>
        <v>#VALUE!</v>
      </c>
      <c r="M1563" s="11" t="e">
        <f aca="true">IF(ROW(E1563) - 1 &gt;= $M$1,IF(OFFSET(J1563, -1, 0) = "", J1563, ((E1563 - M1562) * $K$6) + M1562), "")</f>
        <v>#VALUE!</v>
      </c>
      <c r="N1563" s="7" t="e">
        <f aca="false">IF(M1563&lt;&gt;"", L1563-M1563, "")</f>
        <v>#VALUE!</v>
      </c>
      <c r="P1563" s="4" t="e">
        <f aca="false">IF(ROW(E1563) - 1 &gt;= $P$1, IF(OFFSET(N1563, 1- $P$1, 0) &lt;&gt; "", SUM(N1563:N1563(N1563, 1 - $P$1, 0)) / $P$1, ""), "")</f>
        <v>#VALUE!</v>
      </c>
      <c r="Q1563" s="8" t="e">
        <f aca="true">IF(ROW(N1563) - 1 &gt;= $P$1,IF(OFFSET(P1563, -1, 0) = "", P1563, ((N1563 - Q1562) * $O$5) + Q1562), "")</f>
        <v>#VALUE!</v>
      </c>
      <c r="R1563" s="8" t="e">
        <f aca="false">IF(Q1563&lt;&gt;"", N1563 - Q1563, "")</f>
        <v>#VALUE!</v>
      </c>
    </row>
    <row collapsed="false" customFormat="false" customHeight="true" hidden="false" ht="14.4" outlineLevel="0" r="1564">
      <c r="A1564" s="9" t="n">
        <v>38827</v>
      </c>
      <c r="B1564" s="5" t="n">
        <v>69.51</v>
      </c>
      <c r="C1564" s="5" t="n">
        <v>70</v>
      </c>
      <c r="D1564" s="5" t="n">
        <v>66.2</v>
      </c>
      <c r="E1564" s="5" t="n">
        <v>67.63</v>
      </c>
      <c r="F1564" s="5" t="n">
        <v>59535100</v>
      </c>
      <c r="G1564" s="5" t="n">
        <v>67.34</v>
      </c>
      <c r="I1564" s="10" t="e">
        <f aca="false">IF(ROW(E1564) - 1 &gt;= $I$1,SUM(E1564:E1564(E1564,1 - $I$1, 0)) / $I$1,"")</f>
        <v>#VALUE!</v>
      </c>
      <c r="J1564" s="10" t="e">
        <f aca="false">IF(ROW(E1564) - 1 &gt;= $J$1,SUM(E1564:E1564(E1564,1 - $J$1, 0)) / $J$1,"")</f>
        <v>#VALUE!</v>
      </c>
      <c r="L1564" s="11" t="e">
        <f aca="true">IF(ROW(E1564) - 1 &gt;= $L$1,IF(OFFSET(I1564, -1, 0) = "", I1564, ((E1564 - L1563) * $K$4) + L1563), "")</f>
        <v>#VALUE!</v>
      </c>
      <c r="M1564" s="11" t="e">
        <f aca="true">IF(ROW(E1564) - 1 &gt;= $M$1,IF(OFFSET(J1564, -1, 0) = "", J1564, ((E1564 - M1563) * $K$6) + M1563), "")</f>
        <v>#VALUE!</v>
      </c>
      <c r="N1564" s="7" t="e">
        <f aca="false">IF(M1564&lt;&gt;"", L1564-M1564, "")</f>
        <v>#VALUE!</v>
      </c>
      <c r="P1564" s="4" t="e">
        <f aca="false">IF(ROW(E1564) - 1 &gt;= $P$1, IF(OFFSET(N1564, 1- $P$1, 0) &lt;&gt; "", SUM(N1564:N1564(N1564, 1 - $P$1, 0)) / $P$1, ""), "")</f>
        <v>#VALUE!</v>
      </c>
      <c r="Q1564" s="8" t="e">
        <f aca="true">IF(ROW(N1564) - 1 &gt;= $P$1,IF(OFFSET(P1564, -1, 0) = "", P1564, ((N1564 - Q1563) * $O$5) + Q1563), "")</f>
        <v>#VALUE!</v>
      </c>
      <c r="R1564" s="8" t="e">
        <f aca="false">IF(Q1564&lt;&gt;"", N1564 - Q1564, "")</f>
        <v>#VALUE!</v>
      </c>
    </row>
    <row collapsed="false" customFormat="false" customHeight="true" hidden="false" ht="14.4" outlineLevel="0" r="1565">
      <c r="A1565" s="9" t="n">
        <v>38828</v>
      </c>
      <c r="B1565" s="5" t="n">
        <v>68.19</v>
      </c>
      <c r="C1565" s="5" t="n">
        <v>68.64</v>
      </c>
      <c r="D1565" s="5" t="n">
        <v>66.47</v>
      </c>
      <c r="E1565" s="5" t="n">
        <v>67.04</v>
      </c>
      <c r="F1565" s="5" t="n">
        <v>28178100</v>
      </c>
      <c r="G1565" s="5" t="n">
        <v>66.75</v>
      </c>
      <c r="I1565" s="10" t="e">
        <f aca="false">IF(ROW(E1565) - 1 &gt;= $I$1,SUM(E1565:E1565(E1565,1 - $I$1, 0)) / $I$1,"")</f>
        <v>#VALUE!</v>
      </c>
      <c r="J1565" s="10" t="e">
        <f aca="false">IF(ROW(E1565) - 1 &gt;= $J$1,SUM(E1565:E1565(E1565,1 - $J$1, 0)) / $J$1,"")</f>
        <v>#VALUE!</v>
      </c>
      <c r="L1565" s="11" t="e">
        <f aca="true">IF(ROW(E1565) - 1 &gt;= $L$1,IF(OFFSET(I1565, -1, 0) = "", I1565, ((E1565 - L1564) * $K$4) + L1564), "")</f>
        <v>#VALUE!</v>
      </c>
      <c r="M1565" s="11" t="e">
        <f aca="true">IF(ROW(E1565) - 1 &gt;= $M$1,IF(OFFSET(J1565, -1, 0) = "", J1565, ((E1565 - M1564) * $K$6) + M1564), "")</f>
        <v>#VALUE!</v>
      </c>
      <c r="N1565" s="7" t="e">
        <f aca="false">IF(M1565&lt;&gt;"", L1565-M1565, "")</f>
        <v>#VALUE!</v>
      </c>
      <c r="P1565" s="4" t="e">
        <f aca="false">IF(ROW(E1565) - 1 &gt;= $P$1, IF(OFFSET(N1565, 1- $P$1, 0) &lt;&gt; "", SUM(N1565:N1565(N1565, 1 - $P$1, 0)) / $P$1, ""), "")</f>
        <v>#VALUE!</v>
      </c>
      <c r="Q1565" s="8" t="e">
        <f aca="true">IF(ROW(N1565) - 1 &gt;= $P$1,IF(OFFSET(P1565, -1, 0) = "", P1565, ((N1565 - Q1564) * $O$5) + Q1564), "")</f>
        <v>#VALUE!</v>
      </c>
      <c r="R1565" s="8" t="e">
        <f aca="false">IF(Q1565&lt;&gt;"", N1565 - Q1565, "")</f>
        <v>#VALUE!</v>
      </c>
    </row>
    <row collapsed="false" customFormat="false" customHeight="true" hidden="false" ht="14.4" outlineLevel="0" r="1566">
      <c r="A1566" s="9" t="n">
        <v>38831</v>
      </c>
      <c r="B1566" s="5" t="n">
        <v>66.85</v>
      </c>
      <c r="C1566" s="5" t="n">
        <v>66.92</v>
      </c>
      <c r="D1566" s="5" t="n">
        <v>65.5</v>
      </c>
      <c r="E1566" s="5" t="n">
        <v>65.75</v>
      </c>
      <c r="F1566" s="5" t="n">
        <v>25251000</v>
      </c>
      <c r="G1566" s="5" t="n">
        <v>65.47</v>
      </c>
      <c r="I1566" s="10" t="e">
        <f aca="false">IF(ROW(E1566) - 1 &gt;= $I$1,SUM(E1566:E1566(E1566,1 - $I$1, 0)) / $I$1,"")</f>
        <v>#VALUE!</v>
      </c>
      <c r="J1566" s="10" t="e">
        <f aca="false">IF(ROW(E1566) - 1 &gt;= $J$1,SUM(E1566:E1566(E1566,1 - $J$1, 0)) / $J$1,"")</f>
        <v>#VALUE!</v>
      </c>
      <c r="L1566" s="11" t="e">
        <f aca="true">IF(ROW(E1566) - 1 &gt;= $L$1,IF(OFFSET(I1566, -1, 0) = "", I1566, ((E1566 - L1565) * $K$4) + L1565), "")</f>
        <v>#VALUE!</v>
      </c>
      <c r="M1566" s="11" t="e">
        <f aca="true">IF(ROW(E1566) - 1 &gt;= $M$1,IF(OFFSET(J1566, -1, 0) = "", J1566, ((E1566 - M1565) * $K$6) + M1565), "")</f>
        <v>#VALUE!</v>
      </c>
      <c r="N1566" s="7" t="e">
        <f aca="false">IF(M1566&lt;&gt;"", L1566-M1566, "")</f>
        <v>#VALUE!</v>
      </c>
      <c r="P1566" s="4" t="e">
        <f aca="false">IF(ROW(E1566) - 1 &gt;= $P$1, IF(OFFSET(N1566, 1- $P$1, 0) &lt;&gt; "", SUM(N1566:N1566(N1566, 1 - $P$1, 0)) / $P$1, ""), "")</f>
        <v>#VALUE!</v>
      </c>
      <c r="Q1566" s="8" t="e">
        <f aca="true">IF(ROW(N1566) - 1 &gt;= $P$1,IF(OFFSET(P1566, -1, 0) = "", P1566, ((N1566 - Q1565) * $O$5) + Q1565), "")</f>
        <v>#VALUE!</v>
      </c>
      <c r="R1566" s="8" t="e">
        <f aca="false">IF(Q1566&lt;&gt;"", N1566 - Q1566, "")</f>
        <v>#VALUE!</v>
      </c>
    </row>
    <row collapsed="false" customFormat="false" customHeight="true" hidden="false" ht="14.4" outlineLevel="0" r="1567">
      <c r="A1567" s="9" t="n">
        <v>38832</v>
      </c>
      <c r="B1567" s="5" t="n">
        <v>65.96</v>
      </c>
      <c r="C1567" s="5" t="n">
        <v>66.59</v>
      </c>
      <c r="D1567" s="5" t="n">
        <v>65.56</v>
      </c>
      <c r="E1567" s="5" t="n">
        <v>66.17</v>
      </c>
      <c r="F1567" s="5" t="n">
        <v>18895100</v>
      </c>
      <c r="G1567" s="5" t="n">
        <v>65.89</v>
      </c>
      <c r="I1567" s="10" t="e">
        <f aca="false">IF(ROW(E1567) - 1 &gt;= $I$1,SUM(E1567:E1567(E1567,1 - $I$1, 0)) / $I$1,"")</f>
        <v>#VALUE!</v>
      </c>
      <c r="J1567" s="10" t="e">
        <f aca="false">IF(ROW(E1567) - 1 &gt;= $J$1,SUM(E1567:E1567(E1567,1 - $J$1, 0)) / $J$1,"")</f>
        <v>#VALUE!</v>
      </c>
      <c r="L1567" s="11" t="e">
        <f aca="true">IF(ROW(E1567) - 1 &gt;= $L$1,IF(OFFSET(I1567, -1, 0) = "", I1567, ((E1567 - L1566) * $K$4) + L1566), "")</f>
        <v>#VALUE!</v>
      </c>
      <c r="M1567" s="11" t="e">
        <f aca="true">IF(ROW(E1567) - 1 &gt;= $M$1,IF(OFFSET(J1567, -1, 0) = "", J1567, ((E1567 - M1566) * $K$6) + M1566), "")</f>
        <v>#VALUE!</v>
      </c>
      <c r="N1567" s="7" t="e">
        <f aca="false">IF(M1567&lt;&gt;"", L1567-M1567, "")</f>
        <v>#VALUE!</v>
      </c>
      <c r="P1567" s="4" t="e">
        <f aca="false">IF(ROW(E1567) - 1 &gt;= $P$1, IF(OFFSET(N1567, 1- $P$1, 0) &lt;&gt; "", SUM(N1567:N1567(N1567, 1 - $P$1, 0)) / $P$1, ""), "")</f>
        <v>#VALUE!</v>
      </c>
      <c r="Q1567" s="8" t="e">
        <f aca="true">IF(ROW(N1567) - 1 &gt;= $P$1,IF(OFFSET(P1567, -1, 0) = "", P1567, ((N1567 - Q1566) * $O$5) + Q1566), "")</f>
        <v>#VALUE!</v>
      </c>
      <c r="R1567" s="8" t="e">
        <f aca="false">IF(Q1567&lt;&gt;"", N1567 - Q1567, "")</f>
        <v>#VALUE!</v>
      </c>
    </row>
    <row collapsed="false" customFormat="false" customHeight="true" hidden="false" ht="14.4" outlineLevel="0" r="1568">
      <c r="A1568" s="9" t="n">
        <v>38833</v>
      </c>
      <c r="B1568" s="5" t="n">
        <v>66.65</v>
      </c>
      <c r="C1568" s="5" t="n">
        <v>68.28</v>
      </c>
      <c r="D1568" s="5" t="n">
        <v>66.4</v>
      </c>
      <c r="E1568" s="5" t="n">
        <v>68.15</v>
      </c>
      <c r="F1568" s="5" t="n">
        <v>25388800</v>
      </c>
      <c r="G1568" s="5" t="n">
        <v>67.86</v>
      </c>
      <c r="I1568" s="10" t="e">
        <f aca="false">IF(ROW(E1568) - 1 &gt;= $I$1,SUM(E1568:E1568(E1568,1 - $I$1, 0)) / $I$1,"")</f>
        <v>#VALUE!</v>
      </c>
      <c r="J1568" s="10" t="e">
        <f aca="false">IF(ROW(E1568) - 1 &gt;= $J$1,SUM(E1568:E1568(E1568,1 - $J$1, 0)) / $J$1,"")</f>
        <v>#VALUE!</v>
      </c>
      <c r="L1568" s="11" t="e">
        <f aca="true">IF(ROW(E1568) - 1 &gt;= $L$1,IF(OFFSET(I1568, -1, 0) = "", I1568, ((E1568 - L1567) * $K$4) + L1567), "")</f>
        <v>#VALUE!</v>
      </c>
      <c r="M1568" s="11" t="e">
        <f aca="true">IF(ROW(E1568) - 1 &gt;= $M$1,IF(OFFSET(J1568, -1, 0) = "", J1568, ((E1568 - M1567) * $K$6) + M1567), "")</f>
        <v>#VALUE!</v>
      </c>
      <c r="N1568" s="7" t="e">
        <f aca="false">IF(M1568&lt;&gt;"", L1568-M1568, "")</f>
        <v>#VALUE!</v>
      </c>
      <c r="P1568" s="4" t="e">
        <f aca="false">IF(ROW(E1568) - 1 &gt;= $P$1, IF(OFFSET(N1568, 1- $P$1, 0) &lt;&gt; "", SUM(N1568:N1568(N1568, 1 - $P$1, 0)) / $P$1, ""), "")</f>
        <v>#VALUE!</v>
      </c>
      <c r="Q1568" s="8" t="e">
        <f aca="true">IF(ROW(N1568) - 1 &gt;= $P$1,IF(OFFSET(P1568, -1, 0) = "", P1568, ((N1568 - Q1567) * $O$5) + Q1567), "")</f>
        <v>#VALUE!</v>
      </c>
      <c r="R1568" s="8" t="e">
        <f aca="false">IF(Q1568&lt;&gt;"", N1568 - Q1568, "")</f>
        <v>#VALUE!</v>
      </c>
    </row>
    <row collapsed="false" customFormat="false" customHeight="true" hidden="false" ht="14.4" outlineLevel="0" r="1569">
      <c r="A1569" s="9" t="n">
        <v>38834</v>
      </c>
      <c r="B1569" s="5" t="n">
        <v>67.73</v>
      </c>
      <c r="C1569" s="5" t="n">
        <v>69.86</v>
      </c>
      <c r="D1569" s="5" t="n">
        <v>67.35</v>
      </c>
      <c r="E1569" s="5" t="n">
        <v>69.36</v>
      </c>
      <c r="F1569" s="5" t="n">
        <v>30212400</v>
      </c>
      <c r="G1569" s="5" t="n">
        <v>69.06</v>
      </c>
      <c r="I1569" s="10" t="e">
        <f aca="false">IF(ROW(E1569) - 1 &gt;= $I$1,SUM(E1569:E1569(E1569,1 - $I$1, 0)) / $I$1,"")</f>
        <v>#VALUE!</v>
      </c>
      <c r="J1569" s="10" t="e">
        <f aca="false">IF(ROW(E1569) - 1 &gt;= $J$1,SUM(E1569:E1569(E1569,1 - $J$1, 0)) / $J$1,"")</f>
        <v>#VALUE!</v>
      </c>
      <c r="L1569" s="11" t="e">
        <f aca="true">IF(ROW(E1569) - 1 &gt;= $L$1,IF(OFFSET(I1569, -1, 0) = "", I1569, ((E1569 - L1568) * $K$4) + L1568), "")</f>
        <v>#VALUE!</v>
      </c>
      <c r="M1569" s="11" t="e">
        <f aca="true">IF(ROW(E1569) - 1 &gt;= $M$1,IF(OFFSET(J1569, -1, 0) = "", J1569, ((E1569 - M1568) * $K$6) + M1568), "")</f>
        <v>#VALUE!</v>
      </c>
      <c r="N1569" s="7" t="e">
        <f aca="false">IF(M1569&lt;&gt;"", L1569-M1569, "")</f>
        <v>#VALUE!</v>
      </c>
      <c r="P1569" s="4" t="e">
        <f aca="false">IF(ROW(E1569) - 1 &gt;= $P$1, IF(OFFSET(N1569, 1- $P$1, 0) &lt;&gt; "", SUM(N1569:N1569(N1569, 1 - $P$1, 0)) / $P$1, ""), "")</f>
        <v>#VALUE!</v>
      </c>
      <c r="Q1569" s="8" t="e">
        <f aca="true">IF(ROW(N1569) - 1 &gt;= $P$1,IF(OFFSET(P1569, -1, 0) = "", P1569, ((N1569 - Q1568) * $O$5) + Q1568), "")</f>
        <v>#VALUE!</v>
      </c>
      <c r="R1569" s="8" t="e">
        <f aca="false">IF(Q1569&lt;&gt;"", N1569 - Q1569, "")</f>
        <v>#VALUE!</v>
      </c>
    </row>
    <row collapsed="false" customFormat="false" customHeight="true" hidden="false" ht="14.4" outlineLevel="0" r="1570">
      <c r="A1570" s="9" t="n">
        <v>38835</v>
      </c>
      <c r="B1570" s="5" t="n">
        <v>69.38</v>
      </c>
      <c r="C1570" s="5" t="n">
        <v>71.3</v>
      </c>
      <c r="D1570" s="5" t="n">
        <v>69.2</v>
      </c>
      <c r="E1570" s="5" t="n">
        <v>70.39</v>
      </c>
      <c r="F1570" s="5" t="n">
        <v>27144200</v>
      </c>
      <c r="G1570" s="5" t="n">
        <v>70.09</v>
      </c>
      <c r="I1570" s="10" t="e">
        <f aca="false">IF(ROW(E1570) - 1 &gt;= $I$1,SUM(E1570:E1570(E1570,1 - $I$1, 0)) / $I$1,"")</f>
        <v>#VALUE!</v>
      </c>
      <c r="J1570" s="10" t="e">
        <f aca="false">IF(ROW(E1570) - 1 &gt;= $J$1,SUM(E1570:E1570(E1570,1 - $J$1, 0)) / $J$1,"")</f>
        <v>#VALUE!</v>
      </c>
      <c r="L1570" s="11" t="e">
        <f aca="true">IF(ROW(E1570) - 1 &gt;= $L$1,IF(OFFSET(I1570, -1, 0) = "", I1570, ((E1570 - L1569) * $K$4) + L1569), "")</f>
        <v>#VALUE!</v>
      </c>
      <c r="M1570" s="11" t="e">
        <f aca="true">IF(ROW(E1570) - 1 &gt;= $M$1,IF(OFFSET(J1570, -1, 0) = "", J1570, ((E1570 - M1569) * $K$6) + M1569), "")</f>
        <v>#VALUE!</v>
      </c>
      <c r="N1570" s="7" t="e">
        <f aca="false">IF(M1570&lt;&gt;"", L1570-M1570, "")</f>
        <v>#VALUE!</v>
      </c>
      <c r="P1570" s="4" t="e">
        <f aca="false">IF(ROW(E1570) - 1 &gt;= $P$1, IF(OFFSET(N1570, 1- $P$1, 0) &lt;&gt; "", SUM(N1570:N1570(N1570, 1 - $P$1, 0)) / $P$1, ""), "")</f>
        <v>#VALUE!</v>
      </c>
      <c r="Q1570" s="8" t="e">
        <f aca="true">IF(ROW(N1570) - 1 &gt;= $P$1,IF(OFFSET(P1570, -1, 0) = "", P1570, ((N1570 - Q1569) * $O$5) + Q1569), "")</f>
        <v>#VALUE!</v>
      </c>
      <c r="R1570" s="8" t="e">
        <f aca="false">IF(Q1570&lt;&gt;"", N1570 - Q1570, "")</f>
        <v>#VALUE!</v>
      </c>
    </row>
    <row collapsed="false" customFormat="false" customHeight="true" hidden="false" ht="14.4" outlineLevel="0" r="1571">
      <c r="A1571" s="9" t="n">
        <v>38838</v>
      </c>
      <c r="B1571" s="5" t="n">
        <v>70.77</v>
      </c>
      <c r="C1571" s="5" t="n">
        <v>71.54</v>
      </c>
      <c r="D1571" s="5" t="n">
        <v>69.16</v>
      </c>
      <c r="E1571" s="5" t="n">
        <v>69.6</v>
      </c>
      <c r="F1571" s="5" t="n">
        <v>26799300</v>
      </c>
      <c r="G1571" s="5" t="n">
        <v>69.3</v>
      </c>
      <c r="I1571" s="10" t="e">
        <f aca="false">IF(ROW(E1571) - 1 &gt;= $I$1,SUM(E1571:E1571(E1571,1 - $I$1, 0)) / $I$1,"")</f>
        <v>#VALUE!</v>
      </c>
      <c r="J1571" s="10" t="e">
        <f aca="false">IF(ROW(E1571) - 1 &gt;= $J$1,SUM(E1571:E1571(E1571,1 - $J$1, 0)) / $J$1,"")</f>
        <v>#VALUE!</v>
      </c>
      <c r="L1571" s="11" t="e">
        <f aca="true">IF(ROW(E1571) - 1 &gt;= $L$1,IF(OFFSET(I1571, -1, 0) = "", I1571, ((E1571 - L1570) * $K$4) + L1570), "")</f>
        <v>#VALUE!</v>
      </c>
      <c r="M1571" s="11" t="e">
        <f aca="true">IF(ROW(E1571) - 1 &gt;= $M$1,IF(OFFSET(J1571, -1, 0) = "", J1571, ((E1571 - M1570) * $K$6) + M1570), "")</f>
        <v>#VALUE!</v>
      </c>
      <c r="N1571" s="7" t="e">
        <f aca="false">IF(M1571&lt;&gt;"", L1571-M1571, "")</f>
        <v>#VALUE!</v>
      </c>
      <c r="P1571" s="4" t="e">
        <f aca="false">IF(ROW(E1571) - 1 &gt;= $P$1, IF(OFFSET(N1571, 1- $P$1, 0) &lt;&gt; "", SUM(N1571:N1571(N1571, 1 - $P$1, 0)) / $P$1, ""), "")</f>
        <v>#VALUE!</v>
      </c>
      <c r="Q1571" s="8" t="e">
        <f aca="true">IF(ROW(N1571) - 1 &gt;= $P$1,IF(OFFSET(P1571, -1, 0) = "", P1571, ((N1571 - Q1570) * $O$5) + Q1570), "")</f>
        <v>#VALUE!</v>
      </c>
      <c r="R1571" s="8" t="e">
        <f aca="false">IF(Q1571&lt;&gt;"", N1571 - Q1571, "")</f>
        <v>#VALUE!</v>
      </c>
    </row>
    <row collapsed="false" customFormat="false" customHeight="true" hidden="false" ht="14.4" outlineLevel="0" r="1572">
      <c r="A1572" s="9" t="n">
        <v>38839</v>
      </c>
      <c r="B1572" s="5" t="n">
        <v>70.15</v>
      </c>
      <c r="C1572" s="5" t="n">
        <v>71.98</v>
      </c>
      <c r="D1572" s="5" t="n">
        <v>70.11</v>
      </c>
      <c r="E1572" s="5" t="n">
        <v>71.62</v>
      </c>
      <c r="F1572" s="5" t="n">
        <v>27559400</v>
      </c>
      <c r="G1572" s="5" t="n">
        <v>71.31</v>
      </c>
      <c r="I1572" s="10" t="e">
        <f aca="false">IF(ROW(E1572) - 1 &gt;= $I$1,SUM(E1572:E1572(E1572,1 - $I$1, 0)) / $I$1,"")</f>
        <v>#VALUE!</v>
      </c>
      <c r="J1572" s="10" t="e">
        <f aca="false">IF(ROW(E1572) - 1 &gt;= $J$1,SUM(E1572:E1572(E1572,1 - $J$1, 0)) / $J$1,"")</f>
        <v>#VALUE!</v>
      </c>
      <c r="L1572" s="11" t="e">
        <f aca="true">IF(ROW(E1572) - 1 &gt;= $L$1,IF(OFFSET(I1572, -1, 0) = "", I1572, ((E1572 - L1571) * $K$4) + L1571), "")</f>
        <v>#VALUE!</v>
      </c>
      <c r="M1572" s="11" t="e">
        <f aca="true">IF(ROW(E1572) - 1 &gt;= $M$1,IF(OFFSET(J1572, -1, 0) = "", J1572, ((E1572 - M1571) * $K$6) + M1571), "")</f>
        <v>#VALUE!</v>
      </c>
      <c r="N1572" s="7" t="e">
        <f aca="false">IF(M1572&lt;&gt;"", L1572-M1572, "")</f>
        <v>#VALUE!</v>
      </c>
      <c r="P1572" s="4" t="e">
        <f aca="false">IF(ROW(E1572) - 1 &gt;= $P$1, IF(OFFSET(N1572, 1- $P$1, 0) &lt;&gt; "", SUM(N1572:N1572(N1572, 1 - $P$1, 0)) / $P$1, ""), "")</f>
        <v>#VALUE!</v>
      </c>
      <c r="Q1572" s="8" t="e">
        <f aca="true">IF(ROW(N1572) - 1 &gt;= $P$1,IF(OFFSET(P1572, -1, 0) = "", P1572, ((N1572 - Q1571) * $O$5) + Q1571), "")</f>
        <v>#VALUE!</v>
      </c>
      <c r="R1572" s="8" t="e">
        <f aca="false">IF(Q1572&lt;&gt;"", N1572 - Q1572, "")</f>
        <v>#VALUE!</v>
      </c>
    </row>
    <row collapsed="false" customFormat="false" customHeight="true" hidden="false" ht="14.4" outlineLevel="0" r="1573">
      <c r="A1573" s="9" t="n">
        <v>38840</v>
      </c>
      <c r="B1573" s="5" t="n">
        <v>71.83</v>
      </c>
      <c r="C1573" s="5" t="n">
        <v>71.95</v>
      </c>
      <c r="D1573" s="5" t="n">
        <v>70.18</v>
      </c>
      <c r="E1573" s="5" t="n">
        <v>71.14</v>
      </c>
      <c r="F1573" s="5" t="n">
        <v>24535400</v>
      </c>
      <c r="G1573" s="5" t="n">
        <v>70.84</v>
      </c>
      <c r="I1573" s="10" t="e">
        <f aca="false">IF(ROW(E1573) - 1 &gt;= $I$1,SUM(E1573:E1573(E1573,1 - $I$1, 0)) / $I$1,"")</f>
        <v>#VALUE!</v>
      </c>
      <c r="J1573" s="10" t="e">
        <f aca="false">IF(ROW(E1573) - 1 &gt;= $J$1,SUM(E1573:E1573(E1573,1 - $J$1, 0)) / $J$1,"")</f>
        <v>#VALUE!</v>
      </c>
      <c r="L1573" s="11" t="e">
        <f aca="true">IF(ROW(E1573) - 1 &gt;= $L$1,IF(OFFSET(I1573, -1, 0) = "", I1573, ((E1573 - L1572) * $K$4) + L1572), "")</f>
        <v>#VALUE!</v>
      </c>
      <c r="M1573" s="11" t="e">
        <f aca="true">IF(ROW(E1573) - 1 &gt;= $M$1,IF(OFFSET(J1573, -1, 0) = "", J1573, ((E1573 - M1572) * $K$6) + M1572), "")</f>
        <v>#VALUE!</v>
      </c>
      <c r="N1573" s="7" t="e">
        <f aca="false">IF(M1573&lt;&gt;"", L1573-M1573, "")</f>
        <v>#VALUE!</v>
      </c>
      <c r="P1573" s="4" t="e">
        <f aca="false">IF(ROW(E1573) - 1 &gt;= $P$1, IF(OFFSET(N1573, 1- $P$1, 0) &lt;&gt; "", SUM(N1573:N1573(N1573, 1 - $P$1, 0)) / $P$1, ""), "")</f>
        <v>#VALUE!</v>
      </c>
      <c r="Q1573" s="8" t="e">
        <f aca="true">IF(ROW(N1573) - 1 &gt;= $P$1,IF(OFFSET(P1573, -1, 0) = "", P1573, ((N1573 - Q1572) * $O$5) + Q1572), "")</f>
        <v>#VALUE!</v>
      </c>
      <c r="R1573" s="8" t="e">
        <f aca="false">IF(Q1573&lt;&gt;"", N1573 - Q1573, "")</f>
        <v>#VALUE!</v>
      </c>
    </row>
    <row collapsed="false" customFormat="false" customHeight="true" hidden="false" ht="14.4" outlineLevel="0" r="1574">
      <c r="A1574" s="9" t="n">
        <v>38841</v>
      </c>
      <c r="B1574" s="5" t="n">
        <v>71.22</v>
      </c>
      <c r="C1574" s="5" t="n">
        <v>72.89</v>
      </c>
      <c r="D1574" s="5" t="n">
        <v>70.46</v>
      </c>
      <c r="E1574" s="5" t="n">
        <v>71.13</v>
      </c>
      <c r="F1574" s="5" t="n">
        <v>30729300</v>
      </c>
      <c r="G1574" s="5" t="n">
        <v>70.83</v>
      </c>
      <c r="I1574" s="10" t="e">
        <f aca="false">IF(ROW(E1574) - 1 &gt;= $I$1,SUM(E1574:E1574(E1574,1 - $I$1, 0)) / $I$1,"")</f>
        <v>#VALUE!</v>
      </c>
      <c r="J1574" s="10" t="e">
        <f aca="false">IF(ROW(E1574) - 1 &gt;= $J$1,SUM(E1574:E1574(E1574,1 - $J$1, 0)) / $J$1,"")</f>
        <v>#VALUE!</v>
      </c>
      <c r="L1574" s="11" t="e">
        <f aca="true">IF(ROW(E1574) - 1 &gt;= $L$1,IF(OFFSET(I1574, -1, 0) = "", I1574, ((E1574 - L1573) * $K$4) + L1573), "")</f>
        <v>#VALUE!</v>
      </c>
      <c r="M1574" s="11" t="e">
        <f aca="true">IF(ROW(E1574) - 1 &gt;= $M$1,IF(OFFSET(J1574, -1, 0) = "", J1574, ((E1574 - M1573) * $K$6) + M1573), "")</f>
        <v>#VALUE!</v>
      </c>
      <c r="N1574" s="7" t="e">
        <f aca="false">IF(M1574&lt;&gt;"", L1574-M1574, "")</f>
        <v>#VALUE!</v>
      </c>
      <c r="P1574" s="4" t="e">
        <f aca="false">IF(ROW(E1574) - 1 &gt;= $P$1, IF(OFFSET(N1574, 1- $P$1, 0) &lt;&gt; "", SUM(N1574:N1574(N1574, 1 - $P$1, 0)) / $P$1, ""), "")</f>
        <v>#VALUE!</v>
      </c>
      <c r="Q1574" s="8" t="e">
        <f aca="true">IF(ROW(N1574) - 1 &gt;= $P$1,IF(OFFSET(P1574, -1, 0) = "", P1574, ((N1574 - Q1573) * $O$5) + Q1573), "")</f>
        <v>#VALUE!</v>
      </c>
      <c r="R1574" s="8" t="e">
        <f aca="false">IF(Q1574&lt;&gt;"", N1574 - Q1574, "")</f>
        <v>#VALUE!</v>
      </c>
    </row>
    <row collapsed="false" customFormat="false" customHeight="true" hidden="false" ht="14.4" outlineLevel="0" r="1575">
      <c r="A1575" s="9" t="n">
        <v>38842</v>
      </c>
      <c r="B1575" s="5" t="n">
        <v>71.86</v>
      </c>
      <c r="C1575" s="5" t="n">
        <v>72.25</v>
      </c>
      <c r="D1575" s="5" t="n">
        <v>71.15</v>
      </c>
      <c r="E1575" s="5" t="n">
        <v>71.89</v>
      </c>
      <c r="F1575" s="5" t="n">
        <v>20139700</v>
      </c>
      <c r="G1575" s="5" t="n">
        <v>71.58</v>
      </c>
      <c r="I1575" s="10" t="e">
        <f aca="false">IF(ROW(E1575) - 1 &gt;= $I$1,SUM(E1575:E1575(E1575,1 - $I$1, 0)) / $I$1,"")</f>
        <v>#VALUE!</v>
      </c>
      <c r="J1575" s="10" t="e">
        <f aca="false">IF(ROW(E1575) - 1 &gt;= $J$1,SUM(E1575:E1575(E1575,1 - $J$1, 0)) / $J$1,"")</f>
        <v>#VALUE!</v>
      </c>
      <c r="L1575" s="11" t="e">
        <f aca="true">IF(ROW(E1575) - 1 &gt;= $L$1,IF(OFFSET(I1575, -1, 0) = "", I1575, ((E1575 - L1574) * $K$4) + L1574), "")</f>
        <v>#VALUE!</v>
      </c>
      <c r="M1575" s="11" t="e">
        <f aca="true">IF(ROW(E1575) - 1 &gt;= $M$1,IF(OFFSET(J1575, -1, 0) = "", J1575, ((E1575 - M1574) * $K$6) + M1574), "")</f>
        <v>#VALUE!</v>
      </c>
      <c r="N1575" s="7" t="e">
        <f aca="false">IF(M1575&lt;&gt;"", L1575-M1575, "")</f>
        <v>#VALUE!</v>
      </c>
      <c r="P1575" s="4" t="e">
        <f aca="false">IF(ROW(E1575) - 1 &gt;= $P$1, IF(OFFSET(N1575, 1- $P$1, 0) &lt;&gt; "", SUM(N1575:N1575(N1575, 1 - $P$1, 0)) / $P$1, ""), "")</f>
        <v>#VALUE!</v>
      </c>
      <c r="Q1575" s="8" t="e">
        <f aca="true">IF(ROW(N1575) - 1 &gt;= $P$1,IF(OFFSET(P1575, -1, 0) = "", P1575, ((N1575 - Q1574) * $O$5) + Q1574), "")</f>
        <v>#VALUE!</v>
      </c>
      <c r="R1575" s="8" t="e">
        <f aca="false">IF(Q1575&lt;&gt;"", N1575 - Q1575, "")</f>
        <v>#VALUE!</v>
      </c>
    </row>
    <row collapsed="false" customFormat="false" customHeight="true" hidden="false" ht="14.4" outlineLevel="0" r="1576">
      <c r="A1576" s="9" t="n">
        <v>38845</v>
      </c>
      <c r="B1576" s="5" t="n">
        <v>72.99</v>
      </c>
      <c r="C1576" s="5" t="n">
        <v>73.8</v>
      </c>
      <c r="D1576" s="5" t="n">
        <v>71.72</v>
      </c>
      <c r="E1576" s="5" t="n">
        <v>71.89</v>
      </c>
      <c r="F1576" s="5" t="n">
        <v>21244700</v>
      </c>
      <c r="G1576" s="5" t="n">
        <v>71.58</v>
      </c>
      <c r="I1576" s="10" t="e">
        <f aca="false">IF(ROW(E1576) - 1 &gt;= $I$1,SUM(E1576:E1576(E1576,1 - $I$1, 0)) / $I$1,"")</f>
        <v>#VALUE!</v>
      </c>
      <c r="J1576" s="10" t="e">
        <f aca="false">IF(ROW(E1576) - 1 &gt;= $J$1,SUM(E1576:E1576(E1576,1 - $J$1, 0)) / $J$1,"")</f>
        <v>#VALUE!</v>
      </c>
      <c r="L1576" s="11" t="e">
        <f aca="true">IF(ROW(E1576) - 1 &gt;= $L$1,IF(OFFSET(I1576, -1, 0) = "", I1576, ((E1576 - L1575) * $K$4) + L1575), "")</f>
        <v>#VALUE!</v>
      </c>
      <c r="M1576" s="11" t="e">
        <f aca="true">IF(ROW(E1576) - 1 &gt;= $M$1,IF(OFFSET(J1576, -1, 0) = "", J1576, ((E1576 - M1575) * $K$6) + M1575), "")</f>
        <v>#VALUE!</v>
      </c>
      <c r="N1576" s="7" t="e">
        <f aca="false">IF(M1576&lt;&gt;"", L1576-M1576, "")</f>
        <v>#VALUE!</v>
      </c>
      <c r="P1576" s="4" t="e">
        <f aca="false">IF(ROW(E1576) - 1 &gt;= $P$1, IF(OFFSET(N1576, 1- $P$1, 0) &lt;&gt; "", SUM(N1576:N1576(N1576, 1 - $P$1, 0)) / $P$1, ""), "")</f>
        <v>#VALUE!</v>
      </c>
      <c r="Q1576" s="8" t="e">
        <f aca="true">IF(ROW(N1576) - 1 &gt;= $P$1,IF(OFFSET(P1576, -1, 0) = "", P1576, ((N1576 - Q1575) * $O$5) + Q1575), "")</f>
        <v>#VALUE!</v>
      </c>
      <c r="R1576" s="8" t="e">
        <f aca="false">IF(Q1576&lt;&gt;"", N1576 - Q1576, "")</f>
        <v>#VALUE!</v>
      </c>
    </row>
    <row collapsed="false" customFormat="false" customHeight="true" hidden="false" ht="14.4" outlineLevel="0" r="1577">
      <c r="A1577" s="9" t="n">
        <v>38846</v>
      </c>
      <c r="B1577" s="5" t="n">
        <v>71.82</v>
      </c>
      <c r="C1577" s="5" t="n">
        <v>72.56</v>
      </c>
      <c r="D1577" s="5" t="n">
        <v>70.62</v>
      </c>
      <c r="E1577" s="5" t="n">
        <v>71.03</v>
      </c>
      <c r="F1577" s="5" t="n">
        <v>18988100</v>
      </c>
      <c r="G1577" s="5" t="n">
        <v>70.73</v>
      </c>
      <c r="I1577" s="10" t="e">
        <f aca="false">IF(ROW(E1577) - 1 &gt;= $I$1,SUM(E1577:E1577(E1577,1 - $I$1, 0)) / $I$1,"")</f>
        <v>#VALUE!</v>
      </c>
      <c r="J1577" s="10" t="e">
        <f aca="false">IF(ROW(E1577) - 1 &gt;= $J$1,SUM(E1577:E1577(E1577,1 - $J$1, 0)) / $J$1,"")</f>
        <v>#VALUE!</v>
      </c>
      <c r="L1577" s="11" t="e">
        <f aca="true">IF(ROW(E1577) - 1 &gt;= $L$1,IF(OFFSET(I1577, -1, 0) = "", I1577, ((E1577 - L1576) * $K$4) + L1576), "")</f>
        <v>#VALUE!</v>
      </c>
      <c r="M1577" s="11" t="e">
        <f aca="true">IF(ROW(E1577) - 1 &gt;= $M$1,IF(OFFSET(J1577, -1, 0) = "", J1577, ((E1577 - M1576) * $K$6) + M1576), "")</f>
        <v>#VALUE!</v>
      </c>
      <c r="N1577" s="7" t="e">
        <f aca="false">IF(M1577&lt;&gt;"", L1577-M1577, "")</f>
        <v>#VALUE!</v>
      </c>
      <c r="P1577" s="4" t="e">
        <f aca="false">IF(ROW(E1577) - 1 &gt;= $P$1, IF(OFFSET(N1577, 1- $P$1, 0) &lt;&gt; "", SUM(N1577:N1577(N1577, 1 - $P$1, 0)) / $P$1, ""), "")</f>
        <v>#VALUE!</v>
      </c>
      <c r="Q1577" s="8" t="e">
        <f aca="true">IF(ROW(N1577) - 1 &gt;= $P$1,IF(OFFSET(P1577, -1, 0) = "", P1577, ((N1577 - Q1576) * $O$5) + Q1576), "")</f>
        <v>#VALUE!</v>
      </c>
      <c r="R1577" s="8" t="e">
        <f aca="false">IF(Q1577&lt;&gt;"", N1577 - Q1577, "")</f>
        <v>#VALUE!</v>
      </c>
    </row>
    <row collapsed="false" customFormat="false" customHeight="true" hidden="false" ht="14.4" outlineLevel="0" r="1578">
      <c r="A1578" s="9" t="n">
        <v>38847</v>
      </c>
      <c r="B1578" s="5" t="n">
        <v>71.29</v>
      </c>
      <c r="C1578" s="5" t="n">
        <v>71.33</v>
      </c>
      <c r="D1578" s="5" t="n">
        <v>69.61</v>
      </c>
      <c r="E1578" s="5" t="n">
        <v>70.6</v>
      </c>
      <c r="F1578" s="5" t="n">
        <v>16424600</v>
      </c>
      <c r="G1578" s="5" t="n">
        <v>70.3</v>
      </c>
      <c r="I1578" s="10" t="e">
        <f aca="false">IF(ROW(E1578) - 1 &gt;= $I$1,SUM(E1578:E1578(E1578,1 - $I$1, 0)) / $I$1,"")</f>
        <v>#VALUE!</v>
      </c>
      <c r="J1578" s="10" t="e">
        <f aca="false">IF(ROW(E1578) - 1 &gt;= $J$1,SUM(E1578:E1578(E1578,1 - $J$1, 0)) / $J$1,"")</f>
        <v>#VALUE!</v>
      </c>
      <c r="L1578" s="11" t="e">
        <f aca="true">IF(ROW(E1578) - 1 &gt;= $L$1,IF(OFFSET(I1578, -1, 0) = "", I1578, ((E1578 - L1577) * $K$4) + L1577), "")</f>
        <v>#VALUE!</v>
      </c>
      <c r="M1578" s="11" t="e">
        <f aca="true">IF(ROW(E1578) - 1 &gt;= $M$1,IF(OFFSET(J1578, -1, 0) = "", J1578, ((E1578 - M1577) * $K$6) + M1577), "")</f>
        <v>#VALUE!</v>
      </c>
      <c r="N1578" s="7" t="e">
        <f aca="false">IF(M1578&lt;&gt;"", L1578-M1578, "")</f>
        <v>#VALUE!</v>
      </c>
      <c r="P1578" s="4" t="e">
        <f aca="false">IF(ROW(E1578) - 1 &gt;= $P$1, IF(OFFSET(N1578, 1- $P$1, 0) &lt;&gt; "", SUM(N1578:N1578(N1578, 1 - $P$1, 0)) / $P$1, ""), "")</f>
        <v>#VALUE!</v>
      </c>
      <c r="Q1578" s="8" t="e">
        <f aca="true">IF(ROW(N1578) - 1 &gt;= $P$1,IF(OFFSET(P1578, -1, 0) = "", P1578, ((N1578 - Q1577) * $O$5) + Q1577), "")</f>
        <v>#VALUE!</v>
      </c>
      <c r="R1578" s="8" t="e">
        <f aca="false">IF(Q1578&lt;&gt;"", N1578 - Q1578, "")</f>
        <v>#VALUE!</v>
      </c>
    </row>
    <row collapsed="false" customFormat="false" customHeight="true" hidden="false" ht="14.4" outlineLevel="0" r="1579">
      <c r="A1579" s="9" t="n">
        <v>38848</v>
      </c>
      <c r="B1579" s="5" t="n">
        <v>70.79</v>
      </c>
      <c r="C1579" s="5" t="n">
        <v>70.84</v>
      </c>
      <c r="D1579" s="5" t="n">
        <v>67.55</v>
      </c>
      <c r="E1579" s="5" t="n">
        <v>68.15</v>
      </c>
      <c r="F1579" s="5" t="n">
        <v>29024600</v>
      </c>
      <c r="G1579" s="5" t="n">
        <v>67.86</v>
      </c>
      <c r="I1579" s="10" t="e">
        <f aca="false">IF(ROW(E1579) - 1 &gt;= $I$1,SUM(E1579:E1579(E1579,1 - $I$1, 0)) / $I$1,"")</f>
        <v>#VALUE!</v>
      </c>
      <c r="J1579" s="10" t="e">
        <f aca="false">IF(ROW(E1579) - 1 &gt;= $J$1,SUM(E1579:E1579(E1579,1 - $J$1, 0)) / $J$1,"")</f>
        <v>#VALUE!</v>
      </c>
      <c r="L1579" s="11" t="e">
        <f aca="true">IF(ROW(E1579) - 1 &gt;= $L$1,IF(OFFSET(I1579, -1, 0) = "", I1579, ((E1579 - L1578) * $K$4) + L1578), "")</f>
        <v>#VALUE!</v>
      </c>
      <c r="M1579" s="11" t="e">
        <f aca="true">IF(ROW(E1579) - 1 &gt;= $M$1,IF(OFFSET(J1579, -1, 0) = "", J1579, ((E1579 - M1578) * $K$6) + M1578), "")</f>
        <v>#VALUE!</v>
      </c>
      <c r="N1579" s="7" t="e">
        <f aca="false">IF(M1579&lt;&gt;"", L1579-M1579, "")</f>
        <v>#VALUE!</v>
      </c>
      <c r="P1579" s="4" t="e">
        <f aca="false">IF(ROW(E1579) - 1 &gt;= $P$1, IF(OFFSET(N1579, 1- $P$1, 0) &lt;&gt; "", SUM(N1579:N1579(N1579, 1 - $P$1, 0)) / $P$1, ""), "")</f>
        <v>#VALUE!</v>
      </c>
      <c r="Q1579" s="8" t="e">
        <f aca="true">IF(ROW(N1579) - 1 &gt;= $P$1,IF(OFFSET(P1579, -1, 0) = "", P1579, ((N1579 - Q1578) * $O$5) + Q1578), "")</f>
        <v>#VALUE!</v>
      </c>
      <c r="R1579" s="8" t="e">
        <f aca="false">IF(Q1579&lt;&gt;"", N1579 - Q1579, "")</f>
        <v>#VALUE!</v>
      </c>
    </row>
    <row collapsed="false" customFormat="false" customHeight="true" hidden="false" ht="14.4" outlineLevel="0" r="1580">
      <c r="A1580" s="9" t="n">
        <v>38849</v>
      </c>
      <c r="B1580" s="5" t="n">
        <v>67.85</v>
      </c>
      <c r="C1580" s="5" t="n">
        <v>68.69</v>
      </c>
      <c r="D1580" s="5" t="n">
        <v>66.86</v>
      </c>
      <c r="E1580" s="5" t="n">
        <v>67.7</v>
      </c>
      <c r="F1580" s="5" t="n">
        <v>22920500</v>
      </c>
      <c r="G1580" s="5" t="n">
        <v>67.41</v>
      </c>
      <c r="I1580" s="10" t="e">
        <f aca="false">IF(ROW(E1580) - 1 &gt;= $I$1,SUM(E1580:E1580(E1580,1 - $I$1, 0)) / $I$1,"")</f>
        <v>#VALUE!</v>
      </c>
      <c r="J1580" s="10" t="e">
        <f aca="false">IF(ROW(E1580) - 1 &gt;= $J$1,SUM(E1580:E1580(E1580,1 - $J$1, 0)) / $J$1,"")</f>
        <v>#VALUE!</v>
      </c>
      <c r="L1580" s="11" t="e">
        <f aca="true">IF(ROW(E1580) - 1 &gt;= $L$1,IF(OFFSET(I1580, -1, 0) = "", I1580, ((E1580 - L1579) * $K$4) + L1579), "")</f>
        <v>#VALUE!</v>
      </c>
      <c r="M1580" s="11" t="e">
        <f aca="true">IF(ROW(E1580) - 1 &gt;= $M$1,IF(OFFSET(J1580, -1, 0) = "", J1580, ((E1580 - M1579) * $K$6) + M1579), "")</f>
        <v>#VALUE!</v>
      </c>
      <c r="N1580" s="7" t="e">
        <f aca="false">IF(M1580&lt;&gt;"", L1580-M1580, "")</f>
        <v>#VALUE!</v>
      </c>
      <c r="P1580" s="4" t="e">
        <f aca="false">IF(ROW(E1580) - 1 &gt;= $P$1, IF(OFFSET(N1580, 1- $P$1, 0) &lt;&gt; "", SUM(N1580:N1580(N1580, 1 - $P$1, 0)) / $P$1, ""), "")</f>
        <v>#VALUE!</v>
      </c>
      <c r="Q1580" s="8" t="e">
        <f aca="true">IF(ROW(N1580) - 1 &gt;= $P$1,IF(OFFSET(P1580, -1, 0) = "", P1580, ((N1580 - Q1579) * $O$5) + Q1579), "")</f>
        <v>#VALUE!</v>
      </c>
      <c r="R1580" s="8" t="e">
        <f aca="false">IF(Q1580&lt;&gt;"", N1580 - Q1580, "")</f>
        <v>#VALUE!</v>
      </c>
    </row>
    <row collapsed="false" customFormat="false" customHeight="true" hidden="false" ht="14.4" outlineLevel="0" r="1581">
      <c r="A1581" s="9" t="n">
        <v>38852</v>
      </c>
      <c r="B1581" s="5" t="n">
        <v>67.37</v>
      </c>
      <c r="C1581" s="5" t="n">
        <v>68.38</v>
      </c>
      <c r="D1581" s="5" t="n">
        <v>67.12</v>
      </c>
      <c r="E1581" s="5" t="n">
        <v>67.79</v>
      </c>
      <c r="F1581" s="5" t="n">
        <v>18899200</v>
      </c>
      <c r="G1581" s="5" t="n">
        <v>67.5</v>
      </c>
      <c r="I1581" s="10" t="e">
        <f aca="false">IF(ROW(E1581) - 1 &gt;= $I$1,SUM(E1581:E1581(E1581,1 - $I$1, 0)) / $I$1,"")</f>
        <v>#VALUE!</v>
      </c>
      <c r="J1581" s="10" t="e">
        <f aca="false">IF(ROW(E1581) - 1 &gt;= $J$1,SUM(E1581:E1581(E1581,1 - $J$1, 0)) / $J$1,"")</f>
        <v>#VALUE!</v>
      </c>
      <c r="L1581" s="11" t="e">
        <f aca="true">IF(ROW(E1581) - 1 &gt;= $L$1,IF(OFFSET(I1581, -1, 0) = "", I1581, ((E1581 - L1580) * $K$4) + L1580), "")</f>
        <v>#VALUE!</v>
      </c>
      <c r="M1581" s="11" t="e">
        <f aca="true">IF(ROW(E1581) - 1 &gt;= $M$1,IF(OFFSET(J1581, -1, 0) = "", J1581, ((E1581 - M1580) * $K$6) + M1580), "")</f>
        <v>#VALUE!</v>
      </c>
      <c r="N1581" s="7" t="e">
        <f aca="false">IF(M1581&lt;&gt;"", L1581-M1581, "")</f>
        <v>#VALUE!</v>
      </c>
      <c r="P1581" s="4" t="e">
        <f aca="false">IF(ROW(E1581) - 1 &gt;= $P$1, IF(OFFSET(N1581, 1- $P$1, 0) &lt;&gt; "", SUM(N1581:N1581(N1581, 1 - $P$1, 0)) / $P$1, ""), "")</f>
        <v>#VALUE!</v>
      </c>
      <c r="Q1581" s="8" t="e">
        <f aca="true">IF(ROW(N1581) - 1 &gt;= $P$1,IF(OFFSET(P1581, -1, 0) = "", P1581, ((N1581 - Q1580) * $O$5) + Q1580), "")</f>
        <v>#VALUE!</v>
      </c>
      <c r="R1581" s="8" t="e">
        <f aca="false">IF(Q1581&lt;&gt;"", N1581 - Q1581, "")</f>
        <v>#VALUE!</v>
      </c>
    </row>
    <row collapsed="false" customFormat="false" customHeight="true" hidden="false" ht="14.4" outlineLevel="0" r="1582">
      <c r="A1582" s="9" t="n">
        <v>38853</v>
      </c>
      <c r="B1582" s="5" t="n">
        <v>68.1</v>
      </c>
      <c r="C1582" s="5" t="n">
        <v>68.25</v>
      </c>
      <c r="D1582" s="5" t="n">
        <v>64.75</v>
      </c>
      <c r="E1582" s="5" t="n">
        <v>64.98</v>
      </c>
      <c r="F1582" s="5" t="n">
        <v>33455000</v>
      </c>
      <c r="G1582" s="5" t="n">
        <v>64.7</v>
      </c>
      <c r="I1582" s="10" t="e">
        <f aca="false">IF(ROW(E1582) - 1 &gt;= $I$1,SUM(E1582:E1582(E1582,1 - $I$1, 0)) / $I$1,"")</f>
        <v>#VALUE!</v>
      </c>
      <c r="J1582" s="10" t="e">
        <f aca="false">IF(ROW(E1582) - 1 &gt;= $J$1,SUM(E1582:E1582(E1582,1 - $J$1, 0)) / $J$1,"")</f>
        <v>#VALUE!</v>
      </c>
      <c r="L1582" s="11" t="e">
        <f aca="true">IF(ROW(E1582) - 1 &gt;= $L$1,IF(OFFSET(I1582, -1, 0) = "", I1582, ((E1582 - L1581) * $K$4) + L1581), "")</f>
        <v>#VALUE!</v>
      </c>
      <c r="M1582" s="11" t="e">
        <f aca="true">IF(ROW(E1582) - 1 &gt;= $M$1,IF(OFFSET(J1582, -1, 0) = "", J1582, ((E1582 - M1581) * $K$6) + M1581), "")</f>
        <v>#VALUE!</v>
      </c>
      <c r="N1582" s="7" t="e">
        <f aca="false">IF(M1582&lt;&gt;"", L1582-M1582, "")</f>
        <v>#VALUE!</v>
      </c>
      <c r="P1582" s="4" t="e">
        <f aca="false">IF(ROW(E1582) - 1 &gt;= $P$1, IF(OFFSET(N1582, 1- $P$1, 0) &lt;&gt; "", SUM(N1582:N1582(N1582, 1 - $P$1, 0)) / $P$1, ""), "")</f>
        <v>#VALUE!</v>
      </c>
      <c r="Q1582" s="8" t="e">
        <f aca="true">IF(ROW(N1582) - 1 &gt;= $P$1,IF(OFFSET(P1582, -1, 0) = "", P1582, ((N1582 - Q1581) * $O$5) + Q1581), "")</f>
        <v>#VALUE!</v>
      </c>
      <c r="R1582" s="8" t="e">
        <f aca="false">IF(Q1582&lt;&gt;"", N1582 - Q1582, "")</f>
        <v>#VALUE!</v>
      </c>
    </row>
    <row collapsed="false" customFormat="false" customHeight="true" hidden="false" ht="14.4" outlineLevel="0" r="1583">
      <c r="A1583" s="9" t="n">
        <v>38854</v>
      </c>
      <c r="B1583" s="5" t="n">
        <v>64.71</v>
      </c>
      <c r="C1583" s="5" t="n">
        <v>65.7</v>
      </c>
      <c r="D1583" s="5" t="n">
        <v>64.07</v>
      </c>
      <c r="E1583" s="5" t="n">
        <v>65.26</v>
      </c>
      <c r="F1583" s="5" t="n">
        <v>26935500</v>
      </c>
      <c r="G1583" s="5" t="n">
        <v>64.98</v>
      </c>
      <c r="I1583" s="10" t="e">
        <f aca="false">IF(ROW(E1583) - 1 &gt;= $I$1,SUM(E1583:E1583(E1583,1 - $I$1, 0)) / $I$1,"")</f>
        <v>#VALUE!</v>
      </c>
      <c r="J1583" s="10" t="e">
        <f aca="false">IF(ROW(E1583) - 1 &gt;= $J$1,SUM(E1583:E1583(E1583,1 - $J$1, 0)) / $J$1,"")</f>
        <v>#VALUE!</v>
      </c>
      <c r="L1583" s="11" t="e">
        <f aca="true">IF(ROW(E1583) - 1 &gt;= $L$1,IF(OFFSET(I1583, -1, 0) = "", I1583, ((E1583 - L1582) * $K$4) + L1582), "")</f>
        <v>#VALUE!</v>
      </c>
      <c r="M1583" s="11" t="e">
        <f aca="true">IF(ROW(E1583) - 1 &gt;= $M$1,IF(OFFSET(J1583, -1, 0) = "", J1583, ((E1583 - M1582) * $K$6) + M1582), "")</f>
        <v>#VALUE!</v>
      </c>
      <c r="N1583" s="7" t="e">
        <f aca="false">IF(M1583&lt;&gt;"", L1583-M1583, "")</f>
        <v>#VALUE!</v>
      </c>
      <c r="P1583" s="4" t="e">
        <f aca="false">IF(ROW(E1583) - 1 &gt;= $P$1, IF(OFFSET(N1583, 1- $P$1, 0) &lt;&gt; "", SUM(N1583:N1583(N1583, 1 - $P$1, 0)) / $P$1, ""), "")</f>
        <v>#VALUE!</v>
      </c>
      <c r="Q1583" s="8" t="e">
        <f aca="true">IF(ROW(N1583) - 1 &gt;= $P$1,IF(OFFSET(P1583, -1, 0) = "", P1583, ((N1583 - Q1582) * $O$5) + Q1582), "")</f>
        <v>#VALUE!</v>
      </c>
      <c r="R1583" s="8" t="e">
        <f aca="false">IF(Q1583&lt;&gt;"", N1583 - Q1583, "")</f>
        <v>#VALUE!</v>
      </c>
    </row>
    <row collapsed="false" customFormat="false" customHeight="true" hidden="false" ht="14.4" outlineLevel="0" r="1584">
      <c r="A1584" s="9" t="n">
        <v>38855</v>
      </c>
      <c r="B1584" s="5" t="n">
        <v>65.68</v>
      </c>
      <c r="C1584" s="5" t="n">
        <v>66.26</v>
      </c>
      <c r="D1584" s="5" t="n">
        <v>63.12</v>
      </c>
      <c r="E1584" s="5" t="n">
        <v>63.18</v>
      </c>
      <c r="F1584" s="5" t="n">
        <v>23515800</v>
      </c>
      <c r="G1584" s="5" t="n">
        <v>62.91</v>
      </c>
      <c r="I1584" s="10" t="e">
        <f aca="false">IF(ROW(E1584) - 1 &gt;= $I$1,SUM(E1584:E1584(E1584,1 - $I$1, 0)) / $I$1,"")</f>
        <v>#VALUE!</v>
      </c>
      <c r="J1584" s="10" t="e">
        <f aca="false">IF(ROW(E1584) - 1 &gt;= $J$1,SUM(E1584:E1584(E1584,1 - $J$1, 0)) / $J$1,"")</f>
        <v>#VALUE!</v>
      </c>
      <c r="L1584" s="11" t="e">
        <f aca="true">IF(ROW(E1584) - 1 &gt;= $L$1,IF(OFFSET(I1584, -1, 0) = "", I1584, ((E1584 - L1583) * $K$4) + L1583), "")</f>
        <v>#VALUE!</v>
      </c>
      <c r="M1584" s="11" t="e">
        <f aca="true">IF(ROW(E1584) - 1 &gt;= $M$1,IF(OFFSET(J1584, -1, 0) = "", J1584, ((E1584 - M1583) * $K$6) + M1583), "")</f>
        <v>#VALUE!</v>
      </c>
      <c r="N1584" s="7" t="e">
        <f aca="false">IF(M1584&lt;&gt;"", L1584-M1584, "")</f>
        <v>#VALUE!</v>
      </c>
      <c r="P1584" s="4" t="e">
        <f aca="false">IF(ROW(E1584) - 1 &gt;= $P$1, IF(OFFSET(N1584, 1- $P$1, 0) &lt;&gt; "", SUM(N1584:N1584(N1584, 1 - $P$1, 0)) / $P$1, ""), "")</f>
        <v>#VALUE!</v>
      </c>
      <c r="Q1584" s="8" t="e">
        <f aca="true">IF(ROW(N1584) - 1 &gt;= $P$1,IF(OFFSET(P1584, -1, 0) = "", P1584, ((N1584 - Q1583) * $O$5) + Q1583), "")</f>
        <v>#VALUE!</v>
      </c>
      <c r="R1584" s="8" t="e">
        <f aca="false">IF(Q1584&lt;&gt;"", N1584 - Q1584, "")</f>
        <v>#VALUE!</v>
      </c>
    </row>
    <row collapsed="false" customFormat="false" customHeight="true" hidden="false" ht="14.4" outlineLevel="0" r="1585">
      <c r="A1585" s="9" t="n">
        <v>38856</v>
      </c>
      <c r="B1585" s="5" t="n">
        <v>63.26</v>
      </c>
      <c r="C1585" s="5" t="n">
        <v>64.88</v>
      </c>
      <c r="D1585" s="5" t="n">
        <v>62.82</v>
      </c>
      <c r="E1585" s="5" t="n">
        <v>64.51</v>
      </c>
      <c r="F1585" s="5" t="n">
        <v>35209500</v>
      </c>
      <c r="G1585" s="5" t="n">
        <v>64.23</v>
      </c>
      <c r="I1585" s="10" t="e">
        <f aca="false">IF(ROW(E1585) - 1 &gt;= $I$1,SUM(E1585:E1585(E1585,1 - $I$1, 0)) / $I$1,"")</f>
        <v>#VALUE!</v>
      </c>
      <c r="J1585" s="10" t="e">
        <f aca="false">IF(ROW(E1585) - 1 &gt;= $J$1,SUM(E1585:E1585(E1585,1 - $J$1, 0)) / $J$1,"")</f>
        <v>#VALUE!</v>
      </c>
      <c r="L1585" s="11" t="e">
        <f aca="true">IF(ROW(E1585) - 1 &gt;= $L$1,IF(OFFSET(I1585, -1, 0) = "", I1585, ((E1585 - L1584) * $K$4) + L1584), "")</f>
        <v>#VALUE!</v>
      </c>
      <c r="M1585" s="11" t="e">
        <f aca="true">IF(ROW(E1585) - 1 &gt;= $M$1,IF(OFFSET(J1585, -1, 0) = "", J1585, ((E1585 - M1584) * $K$6) + M1584), "")</f>
        <v>#VALUE!</v>
      </c>
      <c r="N1585" s="7" t="e">
        <f aca="false">IF(M1585&lt;&gt;"", L1585-M1585, "")</f>
        <v>#VALUE!</v>
      </c>
      <c r="P1585" s="4" t="e">
        <f aca="false">IF(ROW(E1585) - 1 &gt;= $P$1, IF(OFFSET(N1585, 1- $P$1, 0) &lt;&gt; "", SUM(N1585:N1585(N1585, 1 - $P$1, 0)) / $P$1, ""), "")</f>
        <v>#VALUE!</v>
      </c>
      <c r="Q1585" s="8" t="e">
        <f aca="true">IF(ROW(N1585) - 1 &gt;= $P$1,IF(OFFSET(P1585, -1, 0) = "", P1585, ((N1585 - Q1584) * $O$5) + Q1584), "")</f>
        <v>#VALUE!</v>
      </c>
      <c r="R1585" s="8" t="e">
        <f aca="false">IF(Q1585&lt;&gt;"", N1585 - Q1585, "")</f>
        <v>#VALUE!</v>
      </c>
    </row>
    <row collapsed="false" customFormat="false" customHeight="true" hidden="false" ht="14.4" outlineLevel="0" r="1586">
      <c r="A1586" s="9" t="n">
        <v>38859</v>
      </c>
      <c r="B1586" s="5" t="n">
        <v>63.87</v>
      </c>
      <c r="C1586" s="5" t="n">
        <v>63.99</v>
      </c>
      <c r="D1586" s="5" t="n">
        <v>62.77</v>
      </c>
      <c r="E1586" s="5" t="n">
        <v>63.38</v>
      </c>
      <c r="F1586" s="5" t="n">
        <v>25677700</v>
      </c>
      <c r="G1586" s="5" t="n">
        <v>63.11</v>
      </c>
      <c r="I1586" s="10" t="e">
        <f aca="false">IF(ROW(E1586) - 1 &gt;= $I$1,SUM(E1586:E1586(E1586,1 - $I$1, 0)) / $I$1,"")</f>
        <v>#VALUE!</v>
      </c>
      <c r="J1586" s="10" t="e">
        <f aca="false">IF(ROW(E1586) - 1 &gt;= $J$1,SUM(E1586:E1586(E1586,1 - $J$1, 0)) / $J$1,"")</f>
        <v>#VALUE!</v>
      </c>
      <c r="L1586" s="11" t="e">
        <f aca="true">IF(ROW(E1586) - 1 &gt;= $L$1,IF(OFFSET(I1586, -1, 0) = "", I1586, ((E1586 - L1585) * $K$4) + L1585), "")</f>
        <v>#VALUE!</v>
      </c>
      <c r="M1586" s="11" t="e">
        <f aca="true">IF(ROW(E1586) - 1 &gt;= $M$1,IF(OFFSET(J1586, -1, 0) = "", J1586, ((E1586 - M1585) * $K$6) + M1585), "")</f>
        <v>#VALUE!</v>
      </c>
      <c r="N1586" s="7" t="e">
        <f aca="false">IF(M1586&lt;&gt;"", L1586-M1586, "")</f>
        <v>#VALUE!</v>
      </c>
      <c r="P1586" s="4" t="e">
        <f aca="false">IF(ROW(E1586) - 1 &gt;= $P$1, IF(OFFSET(N1586, 1- $P$1, 0) &lt;&gt; "", SUM(N1586:N1586(N1586, 1 - $P$1, 0)) / $P$1, ""), "")</f>
        <v>#VALUE!</v>
      </c>
      <c r="Q1586" s="8" t="e">
        <f aca="true">IF(ROW(N1586) - 1 &gt;= $P$1,IF(OFFSET(P1586, -1, 0) = "", P1586, ((N1586 - Q1585) * $O$5) + Q1585), "")</f>
        <v>#VALUE!</v>
      </c>
      <c r="R1586" s="8" t="e">
        <f aca="false">IF(Q1586&lt;&gt;"", N1586 - Q1586, "")</f>
        <v>#VALUE!</v>
      </c>
    </row>
    <row collapsed="false" customFormat="false" customHeight="true" hidden="false" ht="14.4" outlineLevel="0" r="1587">
      <c r="A1587" s="9" t="n">
        <v>38860</v>
      </c>
      <c r="B1587" s="5" t="n">
        <v>64.86</v>
      </c>
      <c r="C1587" s="5" t="n">
        <v>65.19</v>
      </c>
      <c r="D1587" s="5" t="n">
        <v>63</v>
      </c>
      <c r="E1587" s="5" t="n">
        <v>63.15</v>
      </c>
      <c r="F1587" s="5" t="n">
        <v>24800500</v>
      </c>
      <c r="G1587" s="5" t="n">
        <v>62.88</v>
      </c>
      <c r="I1587" s="10" t="e">
        <f aca="false">IF(ROW(E1587) - 1 &gt;= $I$1,SUM(E1587:E1587(E1587,1 - $I$1, 0)) / $I$1,"")</f>
        <v>#VALUE!</v>
      </c>
      <c r="J1587" s="10" t="e">
        <f aca="false">IF(ROW(E1587) - 1 &gt;= $J$1,SUM(E1587:E1587(E1587,1 - $J$1, 0)) / $J$1,"")</f>
        <v>#VALUE!</v>
      </c>
      <c r="L1587" s="11" t="e">
        <f aca="true">IF(ROW(E1587) - 1 &gt;= $L$1,IF(OFFSET(I1587, -1, 0) = "", I1587, ((E1587 - L1586) * $K$4) + L1586), "")</f>
        <v>#VALUE!</v>
      </c>
      <c r="M1587" s="11" t="e">
        <f aca="true">IF(ROW(E1587) - 1 &gt;= $M$1,IF(OFFSET(J1587, -1, 0) = "", J1587, ((E1587 - M1586) * $K$6) + M1586), "")</f>
        <v>#VALUE!</v>
      </c>
      <c r="N1587" s="7" t="e">
        <f aca="false">IF(M1587&lt;&gt;"", L1587-M1587, "")</f>
        <v>#VALUE!</v>
      </c>
      <c r="P1587" s="4" t="e">
        <f aca="false">IF(ROW(E1587) - 1 &gt;= $P$1, IF(OFFSET(N1587, 1- $P$1, 0) &lt;&gt; "", SUM(N1587:N1587(N1587, 1 - $P$1, 0)) / $P$1, ""), "")</f>
        <v>#VALUE!</v>
      </c>
      <c r="Q1587" s="8" t="e">
        <f aca="true">IF(ROW(N1587) - 1 &gt;= $P$1,IF(OFFSET(P1587, -1, 0) = "", P1587, ((N1587 - Q1586) * $O$5) + Q1586), "")</f>
        <v>#VALUE!</v>
      </c>
      <c r="R1587" s="8" t="e">
        <f aca="false">IF(Q1587&lt;&gt;"", N1587 - Q1587, "")</f>
        <v>#VALUE!</v>
      </c>
    </row>
    <row collapsed="false" customFormat="false" customHeight="true" hidden="false" ht="14.4" outlineLevel="0" r="1588">
      <c r="A1588" s="9" t="n">
        <v>38861</v>
      </c>
      <c r="B1588" s="5" t="n">
        <v>62.99</v>
      </c>
      <c r="C1588" s="5" t="n">
        <v>63.65</v>
      </c>
      <c r="D1588" s="5" t="n">
        <v>61.56</v>
      </c>
      <c r="E1588" s="5" t="n">
        <v>63.34</v>
      </c>
      <c r="F1588" s="5" t="n">
        <v>32715400</v>
      </c>
      <c r="G1588" s="5" t="n">
        <v>63.07</v>
      </c>
      <c r="I1588" s="10" t="e">
        <f aca="false">IF(ROW(E1588) - 1 &gt;= $I$1,SUM(E1588:E1588(E1588,1 - $I$1, 0)) / $I$1,"")</f>
        <v>#VALUE!</v>
      </c>
      <c r="J1588" s="10" t="e">
        <f aca="false">IF(ROW(E1588) - 1 &gt;= $J$1,SUM(E1588:E1588(E1588,1 - $J$1, 0)) / $J$1,"")</f>
        <v>#VALUE!</v>
      </c>
      <c r="L1588" s="11" t="e">
        <f aca="true">IF(ROW(E1588) - 1 &gt;= $L$1,IF(OFFSET(I1588, -1, 0) = "", I1588, ((E1588 - L1587) * $K$4) + L1587), "")</f>
        <v>#VALUE!</v>
      </c>
      <c r="M1588" s="11" t="e">
        <f aca="true">IF(ROW(E1588) - 1 &gt;= $M$1,IF(OFFSET(J1588, -1, 0) = "", J1588, ((E1588 - M1587) * $K$6) + M1587), "")</f>
        <v>#VALUE!</v>
      </c>
      <c r="N1588" s="7" t="e">
        <f aca="false">IF(M1588&lt;&gt;"", L1588-M1588, "")</f>
        <v>#VALUE!</v>
      </c>
      <c r="P1588" s="4" t="e">
        <f aca="false">IF(ROW(E1588) - 1 &gt;= $P$1, IF(OFFSET(N1588, 1- $P$1, 0) &lt;&gt; "", SUM(N1588:N1588(N1588, 1 - $P$1, 0)) / $P$1, ""), "")</f>
        <v>#VALUE!</v>
      </c>
      <c r="Q1588" s="8" t="e">
        <f aca="true">IF(ROW(N1588) - 1 &gt;= $P$1,IF(OFFSET(P1588, -1, 0) = "", P1588, ((N1588 - Q1587) * $O$5) + Q1587), "")</f>
        <v>#VALUE!</v>
      </c>
      <c r="R1588" s="8" t="e">
        <f aca="false">IF(Q1588&lt;&gt;"", N1588 - Q1588, "")</f>
        <v>#VALUE!</v>
      </c>
    </row>
    <row collapsed="false" customFormat="false" customHeight="true" hidden="false" ht="14.4" outlineLevel="0" r="1589">
      <c r="A1589" s="9" t="n">
        <v>38862</v>
      </c>
      <c r="B1589" s="5" t="n">
        <v>64.26</v>
      </c>
      <c r="C1589" s="5" t="n">
        <v>64.45</v>
      </c>
      <c r="D1589" s="5" t="n">
        <v>63.29</v>
      </c>
      <c r="E1589" s="5" t="n">
        <v>64.33</v>
      </c>
      <c r="F1589" s="5" t="n">
        <v>16549000</v>
      </c>
      <c r="G1589" s="5" t="n">
        <v>64.05</v>
      </c>
      <c r="I1589" s="10" t="e">
        <f aca="false">IF(ROW(E1589) - 1 &gt;= $I$1,SUM(E1589:E1589(E1589,1 - $I$1, 0)) / $I$1,"")</f>
        <v>#VALUE!</v>
      </c>
      <c r="J1589" s="10" t="e">
        <f aca="false">IF(ROW(E1589) - 1 &gt;= $J$1,SUM(E1589:E1589(E1589,1 - $J$1, 0)) / $J$1,"")</f>
        <v>#VALUE!</v>
      </c>
      <c r="L1589" s="11" t="e">
        <f aca="true">IF(ROW(E1589) - 1 &gt;= $L$1,IF(OFFSET(I1589, -1, 0) = "", I1589, ((E1589 - L1588) * $K$4) + L1588), "")</f>
        <v>#VALUE!</v>
      </c>
      <c r="M1589" s="11" t="e">
        <f aca="true">IF(ROW(E1589) - 1 &gt;= $M$1,IF(OFFSET(J1589, -1, 0) = "", J1589, ((E1589 - M1588) * $K$6) + M1588), "")</f>
        <v>#VALUE!</v>
      </c>
      <c r="N1589" s="7" t="e">
        <f aca="false">IF(M1589&lt;&gt;"", L1589-M1589, "")</f>
        <v>#VALUE!</v>
      </c>
      <c r="P1589" s="4" t="e">
        <f aca="false">IF(ROW(E1589) - 1 &gt;= $P$1, IF(OFFSET(N1589, 1- $P$1, 0) &lt;&gt; "", SUM(N1589:N1589(N1589, 1 - $P$1, 0)) / $P$1, ""), "")</f>
        <v>#VALUE!</v>
      </c>
      <c r="Q1589" s="8" t="e">
        <f aca="true">IF(ROW(N1589) - 1 &gt;= $P$1,IF(OFFSET(P1589, -1, 0) = "", P1589, ((N1589 - Q1588) * $O$5) + Q1588), "")</f>
        <v>#VALUE!</v>
      </c>
      <c r="R1589" s="8" t="e">
        <f aca="false">IF(Q1589&lt;&gt;"", N1589 - Q1589, "")</f>
        <v>#VALUE!</v>
      </c>
    </row>
    <row collapsed="false" customFormat="false" customHeight="true" hidden="false" ht="14.4" outlineLevel="0" r="1590">
      <c r="A1590" s="9" t="n">
        <v>38863</v>
      </c>
      <c r="B1590" s="5" t="n">
        <v>64.31</v>
      </c>
      <c r="C1590" s="5" t="n">
        <v>64.56</v>
      </c>
      <c r="D1590" s="5" t="n">
        <v>63.14</v>
      </c>
      <c r="E1590" s="5" t="n">
        <v>63.55</v>
      </c>
      <c r="F1590" s="5" t="n">
        <v>15462500</v>
      </c>
      <c r="G1590" s="5" t="n">
        <v>63.28</v>
      </c>
      <c r="I1590" s="10" t="e">
        <f aca="false">IF(ROW(E1590) - 1 &gt;= $I$1,SUM(E1590:E1590(E1590,1 - $I$1, 0)) / $I$1,"")</f>
        <v>#VALUE!</v>
      </c>
      <c r="J1590" s="10" t="e">
        <f aca="false">IF(ROW(E1590) - 1 &gt;= $J$1,SUM(E1590:E1590(E1590,1 - $J$1, 0)) / $J$1,"")</f>
        <v>#VALUE!</v>
      </c>
      <c r="L1590" s="11" t="e">
        <f aca="true">IF(ROW(E1590) - 1 &gt;= $L$1,IF(OFFSET(I1590, -1, 0) = "", I1590, ((E1590 - L1589) * $K$4) + L1589), "")</f>
        <v>#VALUE!</v>
      </c>
      <c r="M1590" s="11" t="e">
        <f aca="true">IF(ROW(E1590) - 1 &gt;= $M$1,IF(OFFSET(J1590, -1, 0) = "", J1590, ((E1590 - M1589) * $K$6) + M1589), "")</f>
        <v>#VALUE!</v>
      </c>
      <c r="N1590" s="7" t="e">
        <f aca="false">IF(M1590&lt;&gt;"", L1590-M1590, "")</f>
        <v>#VALUE!</v>
      </c>
      <c r="P1590" s="4" t="e">
        <f aca="false">IF(ROW(E1590) - 1 &gt;= $P$1, IF(OFFSET(N1590, 1- $P$1, 0) &lt;&gt; "", SUM(N1590:N1590(N1590, 1 - $P$1, 0)) / $P$1, ""), "")</f>
        <v>#VALUE!</v>
      </c>
      <c r="Q1590" s="8" t="e">
        <f aca="true">IF(ROW(N1590) - 1 &gt;= $P$1,IF(OFFSET(P1590, -1, 0) = "", P1590, ((N1590 - Q1589) * $O$5) + Q1589), "")</f>
        <v>#VALUE!</v>
      </c>
      <c r="R1590" s="8" t="e">
        <f aca="false">IF(Q1590&lt;&gt;"", N1590 - Q1590, "")</f>
        <v>#VALUE!</v>
      </c>
    </row>
    <row collapsed="false" customFormat="false" customHeight="true" hidden="false" ht="14.4" outlineLevel="0" r="1591">
      <c r="A1591" s="9" t="n">
        <v>38867</v>
      </c>
      <c r="B1591" s="5" t="n">
        <v>63.29</v>
      </c>
      <c r="C1591" s="5" t="n">
        <v>63.3</v>
      </c>
      <c r="D1591" s="5" t="n">
        <v>61.22</v>
      </c>
      <c r="E1591" s="5" t="n">
        <v>61.22</v>
      </c>
      <c r="F1591" s="5" t="n">
        <v>20121500</v>
      </c>
      <c r="G1591" s="5" t="n">
        <v>60.96</v>
      </c>
      <c r="I1591" s="10" t="e">
        <f aca="false">IF(ROW(E1591) - 1 &gt;= $I$1,SUM(E1591:E1591(E1591,1 - $I$1, 0)) / $I$1,"")</f>
        <v>#VALUE!</v>
      </c>
      <c r="J1591" s="10" t="e">
        <f aca="false">IF(ROW(E1591) - 1 &gt;= $J$1,SUM(E1591:E1591(E1591,1 - $J$1, 0)) / $J$1,"")</f>
        <v>#VALUE!</v>
      </c>
      <c r="L1591" s="11" t="e">
        <f aca="true">IF(ROW(E1591) - 1 &gt;= $L$1,IF(OFFSET(I1591, -1, 0) = "", I1591, ((E1591 - L1590) * $K$4) + L1590), "")</f>
        <v>#VALUE!</v>
      </c>
      <c r="M1591" s="11" t="e">
        <f aca="true">IF(ROW(E1591) - 1 &gt;= $M$1,IF(OFFSET(J1591, -1, 0) = "", J1591, ((E1591 - M1590) * $K$6) + M1590), "")</f>
        <v>#VALUE!</v>
      </c>
      <c r="N1591" s="7" t="e">
        <f aca="false">IF(M1591&lt;&gt;"", L1591-M1591, "")</f>
        <v>#VALUE!</v>
      </c>
      <c r="P1591" s="4" t="e">
        <f aca="false">IF(ROW(E1591) - 1 &gt;= $P$1, IF(OFFSET(N1591, 1- $P$1, 0) &lt;&gt; "", SUM(N1591:N1591(N1591, 1 - $P$1, 0)) / $P$1, ""), "")</f>
        <v>#VALUE!</v>
      </c>
      <c r="Q1591" s="8" t="e">
        <f aca="true">IF(ROW(N1591) - 1 &gt;= $P$1,IF(OFFSET(P1591, -1, 0) = "", P1591, ((N1591 - Q1590) * $O$5) + Q1590), "")</f>
        <v>#VALUE!</v>
      </c>
      <c r="R1591" s="8" t="e">
        <f aca="false">IF(Q1591&lt;&gt;"", N1591 - Q1591, "")</f>
        <v>#VALUE!</v>
      </c>
    </row>
    <row collapsed="false" customFormat="false" customHeight="true" hidden="false" ht="14.4" outlineLevel="0" r="1592">
      <c r="A1592" s="9" t="n">
        <v>38868</v>
      </c>
      <c r="B1592" s="5" t="n">
        <v>61.76</v>
      </c>
      <c r="C1592" s="5" t="n">
        <v>61.79</v>
      </c>
      <c r="D1592" s="5" t="n">
        <v>58.69</v>
      </c>
      <c r="E1592" s="5" t="n">
        <v>59.77</v>
      </c>
      <c r="F1592" s="5" t="n">
        <v>45749200</v>
      </c>
      <c r="G1592" s="5" t="n">
        <v>59.51</v>
      </c>
      <c r="I1592" s="10" t="e">
        <f aca="false">IF(ROW(E1592) - 1 &gt;= $I$1,SUM(E1592:E1592(E1592,1 - $I$1, 0)) / $I$1,"")</f>
        <v>#VALUE!</v>
      </c>
      <c r="J1592" s="10" t="e">
        <f aca="false">IF(ROW(E1592) - 1 &gt;= $J$1,SUM(E1592:E1592(E1592,1 - $J$1, 0)) / $J$1,"")</f>
        <v>#VALUE!</v>
      </c>
      <c r="L1592" s="11" t="e">
        <f aca="true">IF(ROW(E1592) - 1 &gt;= $L$1,IF(OFFSET(I1592, -1, 0) = "", I1592, ((E1592 - L1591) * $K$4) + L1591), "")</f>
        <v>#VALUE!</v>
      </c>
      <c r="M1592" s="11" t="e">
        <f aca="true">IF(ROW(E1592) - 1 &gt;= $M$1,IF(OFFSET(J1592, -1, 0) = "", J1592, ((E1592 - M1591) * $K$6) + M1591), "")</f>
        <v>#VALUE!</v>
      </c>
      <c r="N1592" s="7" t="e">
        <f aca="false">IF(M1592&lt;&gt;"", L1592-M1592, "")</f>
        <v>#VALUE!</v>
      </c>
      <c r="P1592" s="4" t="e">
        <f aca="false">IF(ROW(E1592) - 1 &gt;= $P$1, IF(OFFSET(N1592, 1- $P$1, 0) &lt;&gt; "", SUM(N1592:N1592(N1592, 1 - $P$1, 0)) / $P$1, ""), "")</f>
        <v>#VALUE!</v>
      </c>
      <c r="Q1592" s="8" t="e">
        <f aca="true">IF(ROW(N1592) - 1 &gt;= $P$1,IF(OFFSET(P1592, -1, 0) = "", P1592, ((N1592 - Q1591) * $O$5) + Q1591), "")</f>
        <v>#VALUE!</v>
      </c>
      <c r="R1592" s="8" t="e">
        <f aca="false">IF(Q1592&lt;&gt;"", N1592 - Q1592, "")</f>
        <v>#VALUE!</v>
      </c>
    </row>
    <row collapsed="false" customFormat="false" customHeight="true" hidden="false" ht="14.4" outlineLevel="0" r="1593">
      <c r="A1593" s="9" t="n">
        <v>38869</v>
      </c>
      <c r="B1593" s="5" t="n">
        <v>59.85</v>
      </c>
      <c r="C1593" s="5" t="n">
        <v>62.28</v>
      </c>
      <c r="D1593" s="5" t="n">
        <v>59.52</v>
      </c>
      <c r="E1593" s="5" t="n">
        <v>62.17</v>
      </c>
      <c r="F1593" s="5" t="n">
        <v>33661000</v>
      </c>
      <c r="G1593" s="5" t="n">
        <v>61.9</v>
      </c>
      <c r="I1593" s="10" t="e">
        <f aca="false">IF(ROW(E1593) - 1 &gt;= $I$1,SUM(E1593:E1593(E1593,1 - $I$1, 0)) / $I$1,"")</f>
        <v>#VALUE!</v>
      </c>
      <c r="J1593" s="10" t="e">
        <f aca="false">IF(ROW(E1593) - 1 &gt;= $J$1,SUM(E1593:E1593(E1593,1 - $J$1, 0)) / $J$1,"")</f>
        <v>#VALUE!</v>
      </c>
      <c r="L1593" s="11" t="e">
        <f aca="true">IF(ROW(E1593) - 1 &gt;= $L$1,IF(OFFSET(I1593, -1, 0) = "", I1593, ((E1593 - L1592) * $K$4) + L1592), "")</f>
        <v>#VALUE!</v>
      </c>
      <c r="M1593" s="11" t="e">
        <f aca="true">IF(ROW(E1593) - 1 &gt;= $M$1,IF(OFFSET(J1593, -1, 0) = "", J1593, ((E1593 - M1592) * $K$6) + M1592), "")</f>
        <v>#VALUE!</v>
      </c>
      <c r="N1593" s="7" t="e">
        <f aca="false">IF(M1593&lt;&gt;"", L1593-M1593, "")</f>
        <v>#VALUE!</v>
      </c>
      <c r="P1593" s="4" t="e">
        <f aca="false">IF(ROW(E1593) - 1 &gt;= $P$1, IF(OFFSET(N1593, 1- $P$1, 0) &lt;&gt; "", SUM(N1593:N1593(N1593, 1 - $P$1, 0)) / $P$1, ""), "")</f>
        <v>#VALUE!</v>
      </c>
      <c r="Q1593" s="8" t="e">
        <f aca="true">IF(ROW(N1593) - 1 &gt;= $P$1,IF(OFFSET(P1593, -1, 0) = "", P1593, ((N1593 - Q1592) * $O$5) + Q1592), "")</f>
        <v>#VALUE!</v>
      </c>
      <c r="R1593" s="8" t="e">
        <f aca="false">IF(Q1593&lt;&gt;"", N1593 - Q1593, "")</f>
        <v>#VALUE!</v>
      </c>
    </row>
    <row collapsed="false" customFormat="false" customHeight="true" hidden="false" ht="14.4" outlineLevel="0" r="1594">
      <c r="A1594" s="9" t="n">
        <v>38870</v>
      </c>
      <c r="B1594" s="5" t="n">
        <v>62.99</v>
      </c>
      <c r="C1594" s="5" t="n">
        <v>63.1</v>
      </c>
      <c r="D1594" s="5" t="n">
        <v>60.88</v>
      </c>
      <c r="E1594" s="5" t="n">
        <v>61.66</v>
      </c>
      <c r="F1594" s="5" t="n">
        <v>24492400</v>
      </c>
      <c r="G1594" s="5" t="n">
        <v>61.4</v>
      </c>
      <c r="I1594" s="10" t="e">
        <f aca="false">IF(ROW(E1594) - 1 &gt;= $I$1,SUM(E1594:E1594(E1594,1 - $I$1, 0)) / $I$1,"")</f>
        <v>#VALUE!</v>
      </c>
      <c r="J1594" s="10" t="e">
        <f aca="false">IF(ROW(E1594) - 1 &gt;= $J$1,SUM(E1594:E1594(E1594,1 - $J$1, 0)) / $J$1,"")</f>
        <v>#VALUE!</v>
      </c>
      <c r="L1594" s="11" t="e">
        <f aca="true">IF(ROW(E1594) - 1 &gt;= $L$1,IF(OFFSET(I1594, -1, 0) = "", I1594, ((E1594 - L1593) * $K$4) + L1593), "")</f>
        <v>#VALUE!</v>
      </c>
      <c r="M1594" s="11" t="e">
        <f aca="true">IF(ROW(E1594) - 1 &gt;= $M$1,IF(OFFSET(J1594, -1, 0) = "", J1594, ((E1594 - M1593) * $K$6) + M1593), "")</f>
        <v>#VALUE!</v>
      </c>
      <c r="N1594" s="7" t="e">
        <f aca="false">IF(M1594&lt;&gt;"", L1594-M1594, "")</f>
        <v>#VALUE!</v>
      </c>
      <c r="P1594" s="4" t="e">
        <f aca="false">IF(ROW(E1594) - 1 &gt;= $P$1, IF(OFFSET(N1594, 1- $P$1, 0) &lt;&gt; "", SUM(N1594:N1594(N1594, 1 - $P$1, 0)) / $P$1, ""), "")</f>
        <v>#VALUE!</v>
      </c>
      <c r="Q1594" s="8" t="e">
        <f aca="true">IF(ROW(N1594) - 1 &gt;= $P$1,IF(OFFSET(P1594, -1, 0) = "", P1594, ((N1594 - Q1593) * $O$5) + Q1593), "")</f>
        <v>#VALUE!</v>
      </c>
      <c r="R1594" s="8" t="e">
        <f aca="false">IF(Q1594&lt;&gt;"", N1594 - Q1594, "")</f>
        <v>#VALUE!</v>
      </c>
    </row>
    <row collapsed="false" customFormat="false" customHeight="true" hidden="false" ht="14.4" outlineLevel="0" r="1595">
      <c r="A1595" s="9" t="n">
        <v>38873</v>
      </c>
      <c r="B1595" s="5" t="n">
        <v>61.15</v>
      </c>
      <c r="C1595" s="5" t="n">
        <v>61.15</v>
      </c>
      <c r="D1595" s="5" t="n">
        <v>59.97</v>
      </c>
      <c r="E1595" s="5" t="n">
        <v>60</v>
      </c>
      <c r="F1595" s="5" t="n">
        <v>21635200</v>
      </c>
      <c r="G1595" s="5" t="n">
        <v>59.74</v>
      </c>
      <c r="I1595" s="10" t="e">
        <f aca="false">IF(ROW(E1595) - 1 &gt;= $I$1,SUM(E1595:E1595(E1595,1 - $I$1, 0)) / $I$1,"")</f>
        <v>#VALUE!</v>
      </c>
      <c r="J1595" s="10" t="e">
        <f aca="false">IF(ROW(E1595) - 1 &gt;= $J$1,SUM(E1595:E1595(E1595,1 - $J$1, 0)) / $J$1,"")</f>
        <v>#VALUE!</v>
      </c>
      <c r="L1595" s="11" t="e">
        <f aca="true">IF(ROW(E1595) - 1 &gt;= $L$1,IF(OFFSET(I1595, -1, 0) = "", I1595, ((E1595 - L1594) * $K$4) + L1594), "")</f>
        <v>#VALUE!</v>
      </c>
      <c r="M1595" s="11" t="e">
        <f aca="true">IF(ROW(E1595) - 1 &gt;= $M$1,IF(OFFSET(J1595, -1, 0) = "", J1595, ((E1595 - M1594) * $K$6) + M1594), "")</f>
        <v>#VALUE!</v>
      </c>
      <c r="N1595" s="7" t="e">
        <f aca="false">IF(M1595&lt;&gt;"", L1595-M1595, "")</f>
        <v>#VALUE!</v>
      </c>
      <c r="P1595" s="4" t="e">
        <f aca="false">IF(ROW(E1595) - 1 &gt;= $P$1, IF(OFFSET(N1595, 1- $P$1, 0) &lt;&gt; "", SUM(N1595:N1595(N1595, 1 - $P$1, 0)) / $P$1, ""), "")</f>
        <v>#VALUE!</v>
      </c>
      <c r="Q1595" s="8" t="e">
        <f aca="true">IF(ROW(N1595) - 1 &gt;= $P$1,IF(OFFSET(P1595, -1, 0) = "", P1595, ((N1595 - Q1594) * $O$5) + Q1594), "")</f>
        <v>#VALUE!</v>
      </c>
      <c r="R1595" s="8" t="e">
        <f aca="false">IF(Q1595&lt;&gt;"", N1595 - Q1595, "")</f>
        <v>#VALUE!</v>
      </c>
    </row>
    <row collapsed="false" customFormat="false" customHeight="true" hidden="false" ht="14.4" outlineLevel="0" r="1596">
      <c r="A1596" s="9" t="n">
        <v>38874</v>
      </c>
      <c r="B1596" s="5" t="n">
        <v>60.22</v>
      </c>
      <c r="C1596" s="5" t="n">
        <v>60.63</v>
      </c>
      <c r="D1596" s="5" t="n">
        <v>58.91</v>
      </c>
      <c r="E1596" s="5" t="n">
        <v>59.72</v>
      </c>
      <c r="F1596" s="5" t="n">
        <v>25929900</v>
      </c>
      <c r="G1596" s="5" t="n">
        <v>59.46</v>
      </c>
      <c r="I1596" s="10" t="e">
        <f aca="false">IF(ROW(E1596) - 1 &gt;= $I$1,SUM(E1596:E1596(E1596,1 - $I$1, 0)) / $I$1,"")</f>
        <v>#VALUE!</v>
      </c>
      <c r="J1596" s="10" t="e">
        <f aca="false">IF(ROW(E1596) - 1 &gt;= $J$1,SUM(E1596:E1596(E1596,1 - $J$1, 0)) / $J$1,"")</f>
        <v>#VALUE!</v>
      </c>
      <c r="L1596" s="11" t="e">
        <f aca="true">IF(ROW(E1596) - 1 &gt;= $L$1,IF(OFFSET(I1596, -1, 0) = "", I1596, ((E1596 - L1595) * $K$4) + L1595), "")</f>
        <v>#VALUE!</v>
      </c>
      <c r="M1596" s="11" t="e">
        <f aca="true">IF(ROW(E1596) - 1 &gt;= $M$1,IF(OFFSET(J1596, -1, 0) = "", J1596, ((E1596 - M1595) * $K$6) + M1595), "")</f>
        <v>#VALUE!</v>
      </c>
      <c r="N1596" s="7" t="e">
        <f aca="false">IF(M1596&lt;&gt;"", L1596-M1596, "")</f>
        <v>#VALUE!</v>
      </c>
      <c r="P1596" s="4" t="e">
        <f aca="false">IF(ROW(E1596) - 1 &gt;= $P$1, IF(OFFSET(N1596, 1- $P$1, 0) &lt;&gt; "", SUM(N1596:N1596(N1596, 1 - $P$1, 0)) / $P$1, ""), "")</f>
        <v>#VALUE!</v>
      </c>
      <c r="Q1596" s="8" t="e">
        <f aca="true">IF(ROW(N1596) - 1 &gt;= $P$1,IF(OFFSET(P1596, -1, 0) = "", P1596, ((N1596 - Q1595) * $O$5) + Q1595), "")</f>
        <v>#VALUE!</v>
      </c>
      <c r="R1596" s="8" t="e">
        <f aca="false">IF(Q1596&lt;&gt;"", N1596 - Q1596, "")</f>
        <v>#VALUE!</v>
      </c>
    </row>
    <row collapsed="false" customFormat="false" customHeight="true" hidden="false" ht="14.4" outlineLevel="0" r="1597">
      <c r="A1597" s="9" t="n">
        <v>38875</v>
      </c>
      <c r="B1597" s="5" t="n">
        <v>60.1</v>
      </c>
      <c r="C1597" s="5" t="n">
        <v>60.4</v>
      </c>
      <c r="D1597" s="5" t="n">
        <v>58.35</v>
      </c>
      <c r="E1597" s="5" t="n">
        <v>58.56</v>
      </c>
      <c r="F1597" s="5" t="n">
        <v>26803800</v>
      </c>
      <c r="G1597" s="5" t="n">
        <v>58.31</v>
      </c>
      <c r="I1597" s="10" t="e">
        <f aca="false">IF(ROW(E1597) - 1 &gt;= $I$1,SUM(E1597:E1597(E1597,1 - $I$1, 0)) / $I$1,"")</f>
        <v>#VALUE!</v>
      </c>
      <c r="J1597" s="10" t="e">
        <f aca="false">IF(ROW(E1597) - 1 &gt;= $J$1,SUM(E1597:E1597(E1597,1 - $J$1, 0)) / $J$1,"")</f>
        <v>#VALUE!</v>
      </c>
      <c r="L1597" s="11" t="e">
        <f aca="true">IF(ROW(E1597) - 1 &gt;= $L$1,IF(OFFSET(I1597, -1, 0) = "", I1597, ((E1597 - L1596) * $K$4) + L1596), "")</f>
        <v>#VALUE!</v>
      </c>
      <c r="M1597" s="11" t="e">
        <f aca="true">IF(ROW(E1597) - 1 &gt;= $M$1,IF(OFFSET(J1597, -1, 0) = "", J1597, ((E1597 - M1596) * $K$6) + M1596), "")</f>
        <v>#VALUE!</v>
      </c>
      <c r="N1597" s="7" t="e">
        <f aca="false">IF(M1597&lt;&gt;"", L1597-M1597, "")</f>
        <v>#VALUE!</v>
      </c>
      <c r="P1597" s="4" t="e">
        <f aca="false">IF(ROW(E1597) - 1 &gt;= $P$1, IF(OFFSET(N1597, 1- $P$1, 0) &lt;&gt; "", SUM(N1597:N1597(N1597, 1 - $P$1, 0)) / $P$1, ""), "")</f>
        <v>#VALUE!</v>
      </c>
      <c r="Q1597" s="8" t="e">
        <f aca="true">IF(ROW(N1597) - 1 &gt;= $P$1,IF(OFFSET(P1597, -1, 0) = "", P1597, ((N1597 - Q1596) * $O$5) + Q1596), "")</f>
        <v>#VALUE!</v>
      </c>
      <c r="R1597" s="8" t="e">
        <f aca="false">IF(Q1597&lt;&gt;"", N1597 - Q1597, "")</f>
        <v>#VALUE!</v>
      </c>
    </row>
    <row collapsed="false" customFormat="false" customHeight="true" hidden="false" ht="14.4" outlineLevel="0" r="1598">
      <c r="A1598" s="9" t="n">
        <v>38876</v>
      </c>
      <c r="B1598" s="5" t="n">
        <v>58.44</v>
      </c>
      <c r="C1598" s="5" t="n">
        <v>60.93</v>
      </c>
      <c r="D1598" s="5" t="n">
        <v>57.15</v>
      </c>
      <c r="E1598" s="5" t="n">
        <v>60.76</v>
      </c>
      <c r="F1598" s="5" t="n">
        <v>49910100</v>
      </c>
      <c r="G1598" s="5" t="n">
        <v>60.5</v>
      </c>
      <c r="I1598" s="10" t="e">
        <f aca="false">IF(ROW(E1598) - 1 &gt;= $I$1,SUM(E1598:E1598(E1598,1 - $I$1, 0)) / $I$1,"")</f>
        <v>#VALUE!</v>
      </c>
      <c r="J1598" s="10" t="e">
        <f aca="false">IF(ROW(E1598) - 1 &gt;= $J$1,SUM(E1598:E1598(E1598,1 - $J$1, 0)) / $J$1,"")</f>
        <v>#VALUE!</v>
      </c>
      <c r="L1598" s="11" t="e">
        <f aca="true">IF(ROW(E1598) - 1 &gt;= $L$1,IF(OFFSET(I1598, -1, 0) = "", I1598, ((E1598 - L1597) * $K$4) + L1597), "")</f>
        <v>#VALUE!</v>
      </c>
      <c r="M1598" s="11" t="e">
        <f aca="true">IF(ROW(E1598) - 1 &gt;= $M$1,IF(OFFSET(J1598, -1, 0) = "", J1598, ((E1598 - M1597) * $K$6) + M1597), "")</f>
        <v>#VALUE!</v>
      </c>
      <c r="N1598" s="7" t="e">
        <f aca="false">IF(M1598&lt;&gt;"", L1598-M1598, "")</f>
        <v>#VALUE!</v>
      </c>
      <c r="P1598" s="4" t="e">
        <f aca="false">IF(ROW(E1598) - 1 &gt;= $P$1, IF(OFFSET(N1598, 1- $P$1, 0) &lt;&gt; "", SUM(N1598:N1598(N1598, 1 - $P$1, 0)) / $P$1, ""), "")</f>
        <v>#VALUE!</v>
      </c>
      <c r="Q1598" s="8" t="e">
        <f aca="true">IF(ROW(N1598) - 1 &gt;= $P$1,IF(OFFSET(P1598, -1, 0) = "", P1598, ((N1598 - Q1597) * $O$5) + Q1597), "")</f>
        <v>#VALUE!</v>
      </c>
      <c r="R1598" s="8" t="e">
        <f aca="false">IF(Q1598&lt;&gt;"", N1598 - Q1598, "")</f>
        <v>#VALUE!</v>
      </c>
    </row>
    <row collapsed="false" customFormat="false" customHeight="true" hidden="false" ht="14.4" outlineLevel="0" r="1599">
      <c r="A1599" s="9" t="n">
        <v>38877</v>
      </c>
      <c r="B1599" s="5" t="n">
        <v>61.18</v>
      </c>
      <c r="C1599" s="5" t="n">
        <v>61.56</v>
      </c>
      <c r="D1599" s="5" t="n">
        <v>59.1</v>
      </c>
      <c r="E1599" s="5" t="n">
        <v>59.24</v>
      </c>
      <c r="F1599" s="5" t="n">
        <v>27708500</v>
      </c>
      <c r="G1599" s="5" t="n">
        <v>58.99</v>
      </c>
      <c r="I1599" s="10" t="e">
        <f aca="false">IF(ROW(E1599) - 1 &gt;= $I$1,SUM(E1599:E1599(E1599,1 - $I$1, 0)) / $I$1,"")</f>
        <v>#VALUE!</v>
      </c>
      <c r="J1599" s="10" t="e">
        <f aca="false">IF(ROW(E1599) - 1 &gt;= $J$1,SUM(E1599:E1599(E1599,1 - $J$1, 0)) / $J$1,"")</f>
        <v>#VALUE!</v>
      </c>
      <c r="L1599" s="11" t="e">
        <f aca="true">IF(ROW(E1599) - 1 &gt;= $L$1,IF(OFFSET(I1599, -1, 0) = "", I1599, ((E1599 - L1598) * $K$4) + L1598), "")</f>
        <v>#VALUE!</v>
      </c>
      <c r="M1599" s="11" t="e">
        <f aca="true">IF(ROW(E1599) - 1 &gt;= $M$1,IF(OFFSET(J1599, -1, 0) = "", J1599, ((E1599 - M1598) * $K$6) + M1598), "")</f>
        <v>#VALUE!</v>
      </c>
      <c r="N1599" s="7" t="e">
        <f aca="false">IF(M1599&lt;&gt;"", L1599-M1599, "")</f>
        <v>#VALUE!</v>
      </c>
      <c r="P1599" s="4" t="e">
        <f aca="false">IF(ROW(E1599) - 1 &gt;= $P$1, IF(OFFSET(N1599, 1- $P$1, 0) &lt;&gt; "", SUM(N1599:N1599(N1599, 1 - $P$1, 0)) / $P$1, ""), "")</f>
        <v>#VALUE!</v>
      </c>
      <c r="Q1599" s="8" t="e">
        <f aca="true">IF(ROW(N1599) - 1 &gt;= $P$1,IF(OFFSET(P1599, -1, 0) = "", P1599, ((N1599 - Q1598) * $O$5) + Q1598), "")</f>
        <v>#VALUE!</v>
      </c>
      <c r="R1599" s="8" t="e">
        <f aca="false">IF(Q1599&lt;&gt;"", N1599 - Q1599, "")</f>
        <v>#VALUE!</v>
      </c>
    </row>
    <row collapsed="false" customFormat="false" customHeight="true" hidden="false" ht="14.4" outlineLevel="0" r="1600">
      <c r="A1600" s="9" t="n">
        <v>38880</v>
      </c>
      <c r="B1600" s="5" t="n">
        <v>59.4</v>
      </c>
      <c r="C1600" s="5" t="n">
        <v>59.73</v>
      </c>
      <c r="D1600" s="5" t="n">
        <v>56.96</v>
      </c>
      <c r="E1600" s="5" t="n">
        <v>57</v>
      </c>
      <c r="F1600" s="5" t="n">
        <v>25635200</v>
      </c>
      <c r="G1600" s="5" t="n">
        <v>56.76</v>
      </c>
      <c r="I1600" s="10" t="e">
        <f aca="false">IF(ROW(E1600) - 1 &gt;= $I$1,SUM(E1600:E1600(E1600,1 - $I$1, 0)) / $I$1,"")</f>
        <v>#VALUE!</v>
      </c>
      <c r="J1600" s="10" t="e">
        <f aca="false">IF(ROW(E1600) - 1 &gt;= $J$1,SUM(E1600:E1600(E1600,1 - $J$1, 0)) / $J$1,"")</f>
        <v>#VALUE!</v>
      </c>
      <c r="L1600" s="11" t="e">
        <f aca="true">IF(ROW(E1600) - 1 &gt;= $L$1,IF(OFFSET(I1600, -1, 0) = "", I1600, ((E1600 - L1599) * $K$4) + L1599), "")</f>
        <v>#VALUE!</v>
      </c>
      <c r="M1600" s="11" t="e">
        <f aca="true">IF(ROW(E1600) - 1 &gt;= $M$1,IF(OFFSET(J1600, -1, 0) = "", J1600, ((E1600 - M1599) * $K$6) + M1599), "")</f>
        <v>#VALUE!</v>
      </c>
      <c r="N1600" s="7" t="e">
        <f aca="false">IF(M1600&lt;&gt;"", L1600-M1600, "")</f>
        <v>#VALUE!</v>
      </c>
      <c r="P1600" s="4" t="e">
        <f aca="false">IF(ROW(E1600) - 1 &gt;= $P$1, IF(OFFSET(N1600, 1- $P$1, 0) &lt;&gt; "", SUM(N1600:N1600(N1600, 1 - $P$1, 0)) / $P$1, ""), "")</f>
        <v>#VALUE!</v>
      </c>
      <c r="Q1600" s="8" t="e">
        <f aca="true">IF(ROW(N1600) - 1 &gt;= $P$1,IF(OFFSET(P1600, -1, 0) = "", P1600, ((N1600 - Q1599) * $O$5) + Q1599), "")</f>
        <v>#VALUE!</v>
      </c>
      <c r="R1600" s="8" t="e">
        <f aca="false">IF(Q1600&lt;&gt;"", N1600 - Q1600, "")</f>
        <v>#VALUE!</v>
      </c>
    </row>
    <row collapsed="false" customFormat="false" customHeight="true" hidden="false" ht="14.4" outlineLevel="0" r="1601">
      <c r="A1601" s="9" t="n">
        <v>38881</v>
      </c>
      <c r="B1601" s="5" t="n">
        <v>57.61</v>
      </c>
      <c r="C1601" s="5" t="n">
        <v>59.1</v>
      </c>
      <c r="D1601" s="5" t="n">
        <v>57.36</v>
      </c>
      <c r="E1601" s="5" t="n">
        <v>58.33</v>
      </c>
      <c r="F1601" s="5" t="n">
        <v>38594400</v>
      </c>
      <c r="G1601" s="5" t="n">
        <v>58.08</v>
      </c>
      <c r="I1601" s="10" t="e">
        <f aca="false">IF(ROW(E1601) - 1 &gt;= $I$1,SUM(E1601:E1601(E1601,1 - $I$1, 0)) / $I$1,"")</f>
        <v>#VALUE!</v>
      </c>
      <c r="J1601" s="10" t="e">
        <f aca="false">IF(ROW(E1601) - 1 &gt;= $J$1,SUM(E1601:E1601(E1601,1 - $J$1, 0)) / $J$1,"")</f>
        <v>#VALUE!</v>
      </c>
      <c r="L1601" s="11" t="e">
        <f aca="true">IF(ROW(E1601) - 1 &gt;= $L$1,IF(OFFSET(I1601, -1, 0) = "", I1601, ((E1601 - L1600) * $K$4) + L1600), "")</f>
        <v>#VALUE!</v>
      </c>
      <c r="M1601" s="11" t="e">
        <f aca="true">IF(ROW(E1601) - 1 &gt;= $M$1,IF(OFFSET(J1601, -1, 0) = "", J1601, ((E1601 - M1600) * $K$6) + M1600), "")</f>
        <v>#VALUE!</v>
      </c>
      <c r="N1601" s="7" t="e">
        <f aca="false">IF(M1601&lt;&gt;"", L1601-M1601, "")</f>
        <v>#VALUE!</v>
      </c>
      <c r="P1601" s="4" t="e">
        <f aca="false">IF(ROW(E1601) - 1 &gt;= $P$1, IF(OFFSET(N1601, 1- $P$1, 0) &lt;&gt; "", SUM(N1601:N1601(N1601, 1 - $P$1, 0)) / $P$1, ""), "")</f>
        <v>#VALUE!</v>
      </c>
      <c r="Q1601" s="8" t="e">
        <f aca="true">IF(ROW(N1601) - 1 &gt;= $P$1,IF(OFFSET(P1601, -1, 0) = "", P1601, ((N1601 - Q1600) * $O$5) + Q1600), "")</f>
        <v>#VALUE!</v>
      </c>
      <c r="R1601" s="8" t="e">
        <f aca="false">IF(Q1601&lt;&gt;"", N1601 - Q1601, "")</f>
        <v>#VALUE!</v>
      </c>
    </row>
    <row collapsed="false" customFormat="false" customHeight="true" hidden="false" ht="14.4" outlineLevel="0" r="1602">
      <c r="A1602" s="9" t="n">
        <v>38882</v>
      </c>
      <c r="B1602" s="5" t="n">
        <v>58.28</v>
      </c>
      <c r="C1602" s="5" t="n">
        <v>58.78</v>
      </c>
      <c r="D1602" s="5" t="n">
        <v>56.69</v>
      </c>
      <c r="E1602" s="5" t="n">
        <v>57.61</v>
      </c>
      <c r="F1602" s="5" t="n">
        <v>31362000</v>
      </c>
      <c r="G1602" s="5" t="n">
        <v>57.36</v>
      </c>
      <c r="I1602" s="10" t="e">
        <f aca="false">IF(ROW(E1602) - 1 &gt;= $I$1,SUM(E1602:E1602(E1602,1 - $I$1, 0)) / $I$1,"")</f>
        <v>#VALUE!</v>
      </c>
      <c r="J1602" s="10" t="e">
        <f aca="false">IF(ROW(E1602) - 1 &gt;= $J$1,SUM(E1602:E1602(E1602,1 - $J$1, 0)) / $J$1,"")</f>
        <v>#VALUE!</v>
      </c>
      <c r="L1602" s="11" t="e">
        <f aca="true">IF(ROW(E1602) - 1 &gt;= $L$1,IF(OFFSET(I1602, -1, 0) = "", I1602, ((E1602 - L1601) * $K$4) + L1601), "")</f>
        <v>#VALUE!</v>
      </c>
      <c r="M1602" s="11" t="e">
        <f aca="true">IF(ROW(E1602) - 1 &gt;= $M$1,IF(OFFSET(J1602, -1, 0) = "", J1602, ((E1602 - M1601) * $K$6) + M1601), "")</f>
        <v>#VALUE!</v>
      </c>
      <c r="N1602" s="7" t="e">
        <f aca="false">IF(M1602&lt;&gt;"", L1602-M1602, "")</f>
        <v>#VALUE!</v>
      </c>
      <c r="P1602" s="4" t="e">
        <f aca="false">IF(ROW(E1602) - 1 &gt;= $P$1, IF(OFFSET(N1602, 1- $P$1, 0) &lt;&gt; "", SUM(N1602:N1602(N1602, 1 - $P$1, 0)) / $P$1, ""), "")</f>
        <v>#VALUE!</v>
      </c>
      <c r="Q1602" s="8" t="e">
        <f aca="true">IF(ROW(N1602) - 1 &gt;= $P$1,IF(OFFSET(P1602, -1, 0) = "", P1602, ((N1602 - Q1601) * $O$5) + Q1601), "")</f>
        <v>#VALUE!</v>
      </c>
      <c r="R1602" s="8" t="e">
        <f aca="false">IF(Q1602&lt;&gt;"", N1602 - Q1602, "")</f>
        <v>#VALUE!</v>
      </c>
    </row>
    <row collapsed="false" customFormat="false" customHeight="true" hidden="false" ht="14.4" outlineLevel="0" r="1603">
      <c r="A1603" s="9" t="n">
        <v>38883</v>
      </c>
      <c r="B1603" s="5" t="n">
        <v>57.3</v>
      </c>
      <c r="C1603" s="5" t="n">
        <v>59.74</v>
      </c>
      <c r="D1603" s="5" t="n">
        <v>56.75</v>
      </c>
      <c r="E1603" s="5" t="n">
        <v>59.38</v>
      </c>
      <c r="F1603" s="5" t="n">
        <v>42513700</v>
      </c>
      <c r="G1603" s="5" t="n">
        <v>59.13</v>
      </c>
      <c r="I1603" s="10" t="e">
        <f aca="false">IF(ROW(E1603) - 1 &gt;= $I$1,SUM(E1603:E1603(E1603,1 - $I$1, 0)) / $I$1,"")</f>
        <v>#VALUE!</v>
      </c>
      <c r="J1603" s="10" t="e">
        <f aca="false">IF(ROW(E1603) - 1 &gt;= $J$1,SUM(E1603:E1603(E1603,1 - $J$1, 0)) / $J$1,"")</f>
        <v>#VALUE!</v>
      </c>
      <c r="L1603" s="11" t="e">
        <f aca="true">IF(ROW(E1603) - 1 &gt;= $L$1,IF(OFFSET(I1603, -1, 0) = "", I1603, ((E1603 - L1602) * $K$4) + L1602), "")</f>
        <v>#VALUE!</v>
      </c>
      <c r="M1603" s="11" t="e">
        <f aca="true">IF(ROW(E1603) - 1 &gt;= $M$1,IF(OFFSET(J1603, -1, 0) = "", J1603, ((E1603 - M1602) * $K$6) + M1602), "")</f>
        <v>#VALUE!</v>
      </c>
      <c r="N1603" s="7" t="e">
        <f aca="false">IF(M1603&lt;&gt;"", L1603-M1603, "")</f>
        <v>#VALUE!</v>
      </c>
      <c r="P1603" s="4" t="e">
        <f aca="false">IF(ROW(E1603) - 1 &gt;= $P$1, IF(OFFSET(N1603, 1- $P$1, 0) &lt;&gt; "", SUM(N1603:N1603(N1603, 1 - $P$1, 0)) / $P$1, ""), "")</f>
        <v>#VALUE!</v>
      </c>
      <c r="Q1603" s="8" t="e">
        <f aca="true">IF(ROW(N1603) - 1 &gt;= $P$1,IF(OFFSET(P1603, -1, 0) = "", P1603, ((N1603 - Q1602) * $O$5) + Q1602), "")</f>
        <v>#VALUE!</v>
      </c>
      <c r="R1603" s="8" t="e">
        <f aca="false">IF(Q1603&lt;&gt;"", N1603 - Q1603, "")</f>
        <v>#VALUE!</v>
      </c>
    </row>
    <row collapsed="false" customFormat="false" customHeight="true" hidden="false" ht="14.4" outlineLevel="0" r="1604">
      <c r="A1604" s="9" t="n">
        <v>38884</v>
      </c>
      <c r="B1604" s="5" t="n">
        <v>58.96</v>
      </c>
      <c r="C1604" s="5" t="n">
        <v>59.19</v>
      </c>
      <c r="D1604" s="5" t="n">
        <v>57.52</v>
      </c>
      <c r="E1604" s="5" t="n">
        <v>57.56</v>
      </c>
      <c r="F1604" s="5" t="n">
        <v>29932200</v>
      </c>
      <c r="G1604" s="5" t="n">
        <v>57.31</v>
      </c>
      <c r="I1604" s="10" t="e">
        <f aca="false">IF(ROW(E1604) - 1 &gt;= $I$1,SUM(E1604:E1604(E1604,1 - $I$1, 0)) / $I$1,"")</f>
        <v>#VALUE!</v>
      </c>
      <c r="J1604" s="10" t="e">
        <f aca="false">IF(ROW(E1604) - 1 &gt;= $J$1,SUM(E1604:E1604(E1604,1 - $J$1, 0)) / $J$1,"")</f>
        <v>#VALUE!</v>
      </c>
      <c r="L1604" s="11" t="e">
        <f aca="true">IF(ROW(E1604) - 1 &gt;= $L$1,IF(OFFSET(I1604, -1, 0) = "", I1604, ((E1604 - L1603) * $K$4) + L1603), "")</f>
        <v>#VALUE!</v>
      </c>
      <c r="M1604" s="11" t="e">
        <f aca="true">IF(ROW(E1604) - 1 &gt;= $M$1,IF(OFFSET(J1604, -1, 0) = "", J1604, ((E1604 - M1603) * $K$6) + M1603), "")</f>
        <v>#VALUE!</v>
      </c>
      <c r="N1604" s="7" t="e">
        <f aca="false">IF(M1604&lt;&gt;"", L1604-M1604, "")</f>
        <v>#VALUE!</v>
      </c>
      <c r="P1604" s="4" t="e">
        <f aca="false">IF(ROW(E1604) - 1 &gt;= $P$1, IF(OFFSET(N1604, 1- $P$1, 0) &lt;&gt; "", SUM(N1604:N1604(N1604, 1 - $P$1, 0)) / $P$1, ""), "")</f>
        <v>#VALUE!</v>
      </c>
      <c r="Q1604" s="8" t="e">
        <f aca="true">IF(ROW(N1604) - 1 &gt;= $P$1,IF(OFFSET(P1604, -1, 0) = "", P1604, ((N1604 - Q1603) * $O$5) + Q1603), "")</f>
        <v>#VALUE!</v>
      </c>
      <c r="R1604" s="8" t="e">
        <f aca="false">IF(Q1604&lt;&gt;"", N1604 - Q1604, "")</f>
        <v>#VALUE!</v>
      </c>
    </row>
    <row collapsed="false" customFormat="false" customHeight="true" hidden="false" ht="14.4" outlineLevel="0" r="1605">
      <c r="A1605" s="9" t="n">
        <v>38887</v>
      </c>
      <c r="B1605" s="5" t="n">
        <v>57.83</v>
      </c>
      <c r="C1605" s="5" t="n">
        <v>58.18</v>
      </c>
      <c r="D1605" s="5" t="n">
        <v>57</v>
      </c>
      <c r="E1605" s="5" t="n">
        <v>57.2</v>
      </c>
      <c r="F1605" s="5" t="n">
        <v>25163400</v>
      </c>
      <c r="G1605" s="5" t="n">
        <v>56.96</v>
      </c>
      <c r="I1605" s="10" t="e">
        <f aca="false">IF(ROW(E1605) - 1 &gt;= $I$1,SUM(E1605:E1605(E1605,1 - $I$1, 0)) / $I$1,"")</f>
        <v>#VALUE!</v>
      </c>
      <c r="J1605" s="10" t="e">
        <f aca="false">IF(ROW(E1605) - 1 &gt;= $J$1,SUM(E1605:E1605(E1605,1 - $J$1, 0)) / $J$1,"")</f>
        <v>#VALUE!</v>
      </c>
      <c r="L1605" s="11" t="e">
        <f aca="true">IF(ROW(E1605) - 1 &gt;= $L$1,IF(OFFSET(I1605, -1, 0) = "", I1605, ((E1605 - L1604) * $K$4) + L1604), "")</f>
        <v>#VALUE!</v>
      </c>
      <c r="M1605" s="11" t="e">
        <f aca="true">IF(ROW(E1605) - 1 &gt;= $M$1,IF(OFFSET(J1605, -1, 0) = "", J1605, ((E1605 - M1604) * $K$6) + M1604), "")</f>
        <v>#VALUE!</v>
      </c>
      <c r="N1605" s="7" t="e">
        <f aca="false">IF(M1605&lt;&gt;"", L1605-M1605, "")</f>
        <v>#VALUE!</v>
      </c>
      <c r="P1605" s="4" t="e">
        <f aca="false">IF(ROW(E1605) - 1 &gt;= $P$1, IF(OFFSET(N1605, 1- $P$1, 0) &lt;&gt; "", SUM(N1605:N1605(N1605, 1 - $P$1, 0)) / $P$1, ""), "")</f>
        <v>#VALUE!</v>
      </c>
      <c r="Q1605" s="8" t="e">
        <f aca="true">IF(ROW(N1605) - 1 &gt;= $P$1,IF(OFFSET(P1605, -1, 0) = "", P1605, ((N1605 - Q1604) * $O$5) + Q1604), "")</f>
        <v>#VALUE!</v>
      </c>
      <c r="R1605" s="8" t="e">
        <f aca="false">IF(Q1605&lt;&gt;"", N1605 - Q1605, "")</f>
        <v>#VALUE!</v>
      </c>
    </row>
    <row collapsed="false" customFormat="false" customHeight="true" hidden="false" ht="14.4" outlineLevel="0" r="1606">
      <c r="A1606" s="9" t="n">
        <v>38888</v>
      </c>
      <c r="B1606" s="5" t="n">
        <v>57.61</v>
      </c>
      <c r="C1606" s="5" t="n">
        <v>58.35</v>
      </c>
      <c r="D1606" s="5" t="n">
        <v>57.29</v>
      </c>
      <c r="E1606" s="5" t="n">
        <v>57.47</v>
      </c>
      <c r="F1606" s="5" t="n">
        <v>24034800</v>
      </c>
      <c r="G1606" s="5" t="n">
        <v>57.22</v>
      </c>
      <c r="I1606" s="10" t="e">
        <f aca="false">IF(ROW(E1606) - 1 &gt;= $I$1,SUM(E1606:E1606(E1606,1 - $I$1, 0)) / $I$1,"")</f>
        <v>#VALUE!</v>
      </c>
      <c r="J1606" s="10" t="e">
        <f aca="false">IF(ROW(E1606) - 1 &gt;= $J$1,SUM(E1606:E1606(E1606,1 - $J$1, 0)) / $J$1,"")</f>
        <v>#VALUE!</v>
      </c>
      <c r="L1606" s="11" t="e">
        <f aca="true">IF(ROW(E1606) - 1 &gt;= $L$1,IF(OFFSET(I1606, -1, 0) = "", I1606, ((E1606 - L1605) * $K$4) + L1605), "")</f>
        <v>#VALUE!</v>
      </c>
      <c r="M1606" s="11" t="e">
        <f aca="true">IF(ROW(E1606) - 1 &gt;= $M$1,IF(OFFSET(J1606, -1, 0) = "", J1606, ((E1606 - M1605) * $K$6) + M1605), "")</f>
        <v>#VALUE!</v>
      </c>
      <c r="N1606" s="7" t="e">
        <f aca="false">IF(M1606&lt;&gt;"", L1606-M1606, "")</f>
        <v>#VALUE!</v>
      </c>
      <c r="P1606" s="4" t="e">
        <f aca="false">IF(ROW(E1606) - 1 &gt;= $P$1, IF(OFFSET(N1606, 1- $P$1, 0) &lt;&gt; "", SUM(N1606:N1606(N1606, 1 - $P$1, 0)) / $P$1, ""), "")</f>
        <v>#VALUE!</v>
      </c>
      <c r="Q1606" s="8" t="e">
        <f aca="true">IF(ROW(N1606) - 1 &gt;= $P$1,IF(OFFSET(P1606, -1, 0) = "", P1606, ((N1606 - Q1605) * $O$5) + Q1605), "")</f>
        <v>#VALUE!</v>
      </c>
      <c r="R1606" s="8" t="e">
        <f aca="false">IF(Q1606&lt;&gt;"", N1606 - Q1606, "")</f>
        <v>#VALUE!</v>
      </c>
    </row>
    <row collapsed="false" customFormat="false" customHeight="true" hidden="false" ht="14.4" outlineLevel="0" r="1607">
      <c r="A1607" s="9" t="n">
        <v>38889</v>
      </c>
      <c r="B1607" s="5" t="n">
        <v>57.74</v>
      </c>
      <c r="C1607" s="5" t="n">
        <v>58.71</v>
      </c>
      <c r="D1607" s="5" t="n">
        <v>57.3</v>
      </c>
      <c r="E1607" s="5" t="n">
        <v>57.86</v>
      </c>
      <c r="F1607" s="5" t="n">
        <v>30832000</v>
      </c>
      <c r="G1607" s="5" t="n">
        <v>57.61</v>
      </c>
      <c r="I1607" s="10" t="e">
        <f aca="false">IF(ROW(E1607) - 1 &gt;= $I$1,SUM(E1607:E1607(E1607,1 - $I$1, 0)) / $I$1,"")</f>
        <v>#VALUE!</v>
      </c>
      <c r="J1607" s="10" t="e">
        <f aca="false">IF(ROW(E1607) - 1 &gt;= $J$1,SUM(E1607:E1607(E1607,1 - $J$1, 0)) / $J$1,"")</f>
        <v>#VALUE!</v>
      </c>
      <c r="L1607" s="11" t="e">
        <f aca="true">IF(ROW(E1607) - 1 &gt;= $L$1,IF(OFFSET(I1607, -1, 0) = "", I1607, ((E1607 - L1606) * $K$4) + L1606), "")</f>
        <v>#VALUE!</v>
      </c>
      <c r="M1607" s="11" t="e">
        <f aca="true">IF(ROW(E1607) - 1 &gt;= $M$1,IF(OFFSET(J1607, -1, 0) = "", J1607, ((E1607 - M1606) * $K$6) + M1606), "")</f>
        <v>#VALUE!</v>
      </c>
      <c r="N1607" s="7" t="e">
        <f aca="false">IF(M1607&lt;&gt;"", L1607-M1607, "")</f>
        <v>#VALUE!</v>
      </c>
      <c r="P1607" s="4" t="e">
        <f aca="false">IF(ROW(E1607) - 1 &gt;= $P$1, IF(OFFSET(N1607, 1- $P$1, 0) &lt;&gt; "", SUM(N1607:N1607(N1607, 1 - $P$1, 0)) / $P$1, ""), "")</f>
        <v>#VALUE!</v>
      </c>
      <c r="Q1607" s="8" t="e">
        <f aca="true">IF(ROW(N1607) - 1 &gt;= $P$1,IF(OFFSET(P1607, -1, 0) = "", P1607, ((N1607 - Q1606) * $O$5) + Q1606), "")</f>
        <v>#VALUE!</v>
      </c>
      <c r="R1607" s="8" t="e">
        <f aca="false">IF(Q1607&lt;&gt;"", N1607 - Q1607, "")</f>
        <v>#VALUE!</v>
      </c>
    </row>
    <row collapsed="false" customFormat="false" customHeight="true" hidden="false" ht="14.4" outlineLevel="0" r="1608">
      <c r="A1608" s="9" t="n">
        <v>38890</v>
      </c>
      <c r="B1608" s="5" t="n">
        <v>58.2</v>
      </c>
      <c r="C1608" s="5" t="n">
        <v>59.75</v>
      </c>
      <c r="D1608" s="5" t="n">
        <v>58.07</v>
      </c>
      <c r="E1608" s="5" t="n">
        <v>59.58</v>
      </c>
      <c r="F1608" s="5" t="n">
        <v>34486900</v>
      </c>
      <c r="G1608" s="5" t="n">
        <v>59.33</v>
      </c>
      <c r="I1608" s="10" t="e">
        <f aca="false">IF(ROW(E1608) - 1 &gt;= $I$1,SUM(E1608:E1608(E1608,1 - $I$1, 0)) / $I$1,"")</f>
        <v>#VALUE!</v>
      </c>
      <c r="J1608" s="10" t="e">
        <f aca="false">IF(ROW(E1608) - 1 &gt;= $J$1,SUM(E1608:E1608(E1608,1 - $J$1, 0)) / $J$1,"")</f>
        <v>#VALUE!</v>
      </c>
      <c r="L1608" s="11" t="e">
        <f aca="true">IF(ROW(E1608) - 1 &gt;= $L$1,IF(OFFSET(I1608, -1, 0) = "", I1608, ((E1608 - L1607) * $K$4) + L1607), "")</f>
        <v>#VALUE!</v>
      </c>
      <c r="M1608" s="11" t="e">
        <f aca="true">IF(ROW(E1608) - 1 &gt;= $M$1,IF(OFFSET(J1608, -1, 0) = "", J1608, ((E1608 - M1607) * $K$6) + M1607), "")</f>
        <v>#VALUE!</v>
      </c>
      <c r="N1608" s="7" t="e">
        <f aca="false">IF(M1608&lt;&gt;"", L1608-M1608, "")</f>
        <v>#VALUE!</v>
      </c>
      <c r="P1608" s="4" t="e">
        <f aca="false">IF(ROW(E1608) - 1 &gt;= $P$1, IF(OFFSET(N1608, 1- $P$1, 0) &lt;&gt; "", SUM(N1608:N1608(N1608, 1 - $P$1, 0)) / $P$1, ""), "")</f>
        <v>#VALUE!</v>
      </c>
      <c r="Q1608" s="8" t="e">
        <f aca="true">IF(ROW(N1608) - 1 &gt;= $P$1,IF(OFFSET(P1608, -1, 0) = "", P1608, ((N1608 - Q1607) * $O$5) + Q1607), "")</f>
        <v>#VALUE!</v>
      </c>
      <c r="R1608" s="8" t="e">
        <f aca="false">IF(Q1608&lt;&gt;"", N1608 - Q1608, "")</f>
        <v>#VALUE!</v>
      </c>
    </row>
    <row collapsed="false" customFormat="false" customHeight="true" hidden="false" ht="14.4" outlineLevel="0" r="1609">
      <c r="A1609" s="9" t="n">
        <v>38891</v>
      </c>
      <c r="B1609" s="5" t="n">
        <v>59.72</v>
      </c>
      <c r="C1609" s="5" t="n">
        <v>60.17</v>
      </c>
      <c r="D1609" s="5" t="n">
        <v>58.73</v>
      </c>
      <c r="E1609" s="5" t="n">
        <v>58.83</v>
      </c>
      <c r="F1609" s="5" t="n">
        <v>23578700</v>
      </c>
      <c r="G1609" s="5" t="n">
        <v>58.58</v>
      </c>
      <c r="I1609" s="10" t="e">
        <f aca="false">IF(ROW(E1609) - 1 &gt;= $I$1,SUM(E1609:E1609(E1609,1 - $I$1, 0)) / $I$1,"")</f>
        <v>#VALUE!</v>
      </c>
      <c r="J1609" s="10" t="e">
        <f aca="false">IF(ROW(E1609) - 1 &gt;= $J$1,SUM(E1609:E1609(E1609,1 - $J$1, 0)) / $J$1,"")</f>
        <v>#VALUE!</v>
      </c>
      <c r="L1609" s="11" t="e">
        <f aca="true">IF(ROW(E1609) - 1 &gt;= $L$1,IF(OFFSET(I1609, -1, 0) = "", I1609, ((E1609 - L1608) * $K$4) + L1608), "")</f>
        <v>#VALUE!</v>
      </c>
      <c r="M1609" s="11" t="e">
        <f aca="true">IF(ROW(E1609) - 1 &gt;= $M$1,IF(OFFSET(J1609, -1, 0) = "", J1609, ((E1609 - M1608) * $K$6) + M1608), "")</f>
        <v>#VALUE!</v>
      </c>
      <c r="N1609" s="7" t="e">
        <f aca="false">IF(M1609&lt;&gt;"", L1609-M1609, "")</f>
        <v>#VALUE!</v>
      </c>
      <c r="P1609" s="4" t="e">
        <f aca="false">IF(ROW(E1609) - 1 &gt;= $P$1, IF(OFFSET(N1609, 1- $P$1, 0) &lt;&gt; "", SUM(N1609:N1609(N1609, 1 - $P$1, 0)) / $P$1, ""), "")</f>
        <v>#VALUE!</v>
      </c>
      <c r="Q1609" s="8" t="e">
        <f aca="true">IF(ROW(N1609) - 1 &gt;= $P$1,IF(OFFSET(P1609, -1, 0) = "", P1609, ((N1609 - Q1608) * $O$5) + Q1608), "")</f>
        <v>#VALUE!</v>
      </c>
      <c r="R1609" s="8" t="e">
        <f aca="false">IF(Q1609&lt;&gt;"", N1609 - Q1609, "")</f>
        <v>#VALUE!</v>
      </c>
    </row>
    <row collapsed="false" customFormat="false" customHeight="true" hidden="false" ht="14.4" outlineLevel="0" r="1610">
      <c r="A1610" s="9" t="n">
        <v>38894</v>
      </c>
      <c r="B1610" s="5" t="n">
        <v>59.17</v>
      </c>
      <c r="C1610" s="5" t="n">
        <v>59.2</v>
      </c>
      <c r="D1610" s="5" t="n">
        <v>58.37</v>
      </c>
      <c r="E1610" s="5" t="n">
        <v>58.99</v>
      </c>
      <c r="F1610" s="5" t="n">
        <v>16662000</v>
      </c>
      <c r="G1610" s="5" t="n">
        <v>58.74</v>
      </c>
      <c r="I1610" s="10" t="e">
        <f aca="false">IF(ROW(E1610) - 1 &gt;= $I$1,SUM(E1610:E1610(E1610,1 - $I$1, 0)) / $I$1,"")</f>
        <v>#VALUE!</v>
      </c>
      <c r="J1610" s="10" t="e">
        <f aca="false">IF(ROW(E1610) - 1 &gt;= $J$1,SUM(E1610:E1610(E1610,1 - $J$1, 0)) / $J$1,"")</f>
        <v>#VALUE!</v>
      </c>
      <c r="L1610" s="11" t="e">
        <f aca="true">IF(ROW(E1610) - 1 &gt;= $L$1,IF(OFFSET(I1610, -1, 0) = "", I1610, ((E1610 - L1609) * $K$4) + L1609), "")</f>
        <v>#VALUE!</v>
      </c>
      <c r="M1610" s="11" t="e">
        <f aca="true">IF(ROW(E1610) - 1 &gt;= $M$1,IF(OFFSET(J1610, -1, 0) = "", J1610, ((E1610 - M1609) * $K$6) + M1609), "")</f>
        <v>#VALUE!</v>
      </c>
      <c r="N1610" s="7" t="e">
        <f aca="false">IF(M1610&lt;&gt;"", L1610-M1610, "")</f>
        <v>#VALUE!</v>
      </c>
      <c r="P1610" s="4" t="e">
        <f aca="false">IF(ROW(E1610) - 1 &gt;= $P$1, IF(OFFSET(N1610, 1- $P$1, 0) &lt;&gt; "", SUM(N1610:N1610(N1610, 1 - $P$1, 0)) / $P$1, ""), "")</f>
        <v>#VALUE!</v>
      </c>
      <c r="Q1610" s="8" t="e">
        <f aca="true">IF(ROW(N1610) - 1 &gt;= $P$1,IF(OFFSET(P1610, -1, 0) = "", P1610, ((N1610 - Q1609) * $O$5) + Q1609), "")</f>
        <v>#VALUE!</v>
      </c>
      <c r="R1610" s="8" t="e">
        <f aca="false">IF(Q1610&lt;&gt;"", N1610 - Q1610, "")</f>
        <v>#VALUE!</v>
      </c>
    </row>
    <row collapsed="false" customFormat="false" customHeight="true" hidden="false" ht="14.4" outlineLevel="0" r="1611">
      <c r="A1611" s="9" t="n">
        <v>38895</v>
      </c>
      <c r="B1611" s="5" t="n">
        <v>59.09</v>
      </c>
      <c r="C1611" s="5" t="n">
        <v>59.22</v>
      </c>
      <c r="D1611" s="5" t="n">
        <v>57.4</v>
      </c>
      <c r="E1611" s="5" t="n">
        <v>57.43</v>
      </c>
      <c r="F1611" s="5" t="n">
        <v>19664700</v>
      </c>
      <c r="G1611" s="5" t="n">
        <v>57.18</v>
      </c>
      <c r="I1611" s="10" t="e">
        <f aca="false">IF(ROW(E1611) - 1 &gt;= $I$1,SUM(E1611:E1611(E1611,1 - $I$1, 0)) / $I$1,"")</f>
        <v>#VALUE!</v>
      </c>
      <c r="J1611" s="10" t="e">
        <f aca="false">IF(ROW(E1611) - 1 &gt;= $J$1,SUM(E1611:E1611(E1611,1 - $J$1, 0)) / $J$1,"")</f>
        <v>#VALUE!</v>
      </c>
      <c r="L1611" s="11" t="e">
        <f aca="true">IF(ROW(E1611) - 1 &gt;= $L$1,IF(OFFSET(I1611, -1, 0) = "", I1611, ((E1611 - L1610) * $K$4) + L1610), "")</f>
        <v>#VALUE!</v>
      </c>
      <c r="M1611" s="11" t="e">
        <f aca="true">IF(ROW(E1611) - 1 &gt;= $M$1,IF(OFFSET(J1611, -1, 0) = "", J1611, ((E1611 - M1610) * $K$6) + M1610), "")</f>
        <v>#VALUE!</v>
      </c>
      <c r="N1611" s="7" t="e">
        <f aca="false">IF(M1611&lt;&gt;"", L1611-M1611, "")</f>
        <v>#VALUE!</v>
      </c>
      <c r="P1611" s="4" t="e">
        <f aca="false">IF(ROW(E1611) - 1 &gt;= $P$1, IF(OFFSET(N1611, 1- $P$1, 0) &lt;&gt; "", SUM(N1611:N1611(N1611, 1 - $P$1, 0)) / $P$1, ""), "")</f>
        <v>#VALUE!</v>
      </c>
      <c r="Q1611" s="8" t="e">
        <f aca="true">IF(ROW(N1611) - 1 &gt;= $P$1,IF(OFFSET(P1611, -1, 0) = "", P1611, ((N1611 - Q1610) * $O$5) + Q1610), "")</f>
        <v>#VALUE!</v>
      </c>
      <c r="R1611" s="8" t="e">
        <f aca="false">IF(Q1611&lt;&gt;"", N1611 - Q1611, "")</f>
        <v>#VALUE!</v>
      </c>
    </row>
    <row collapsed="false" customFormat="false" customHeight="true" hidden="false" ht="14.4" outlineLevel="0" r="1612">
      <c r="A1612" s="9" t="n">
        <v>38896</v>
      </c>
      <c r="B1612" s="5" t="n">
        <v>57.29</v>
      </c>
      <c r="C1612" s="5" t="n">
        <v>57.3</v>
      </c>
      <c r="D1612" s="5" t="n">
        <v>55.41</v>
      </c>
      <c r="E1612" s="5" t="n">
        <v>56.02</v>
      </c>
      <c r="F1612" s="5" t="n">
        <v>30382300</v>
      </c>
      <c r="G1612" s="5" t="n">
        <v>55.78</v>
      </c>
      <c r="I1612" s="10" t="e">
        <f aca="false">IF(ROW(E1612) - 1 &gt;= $I$1,SUM(E1612:E1612(E1612,1 - $I$1, 0)) / $I$1,"")</f>
        <v>#VALUE!</v>
      </c>
      <c r="J1612" s="10" t="e">
        <f aca="false">IF(ROW(E1612) - 1 &gt;= $J$1,SUM(E1612:E1612(E1612,1 - $J$1, 0)) / $J$1,"")</f>
        <v>#VALUE!</v>
      </c>
      <c r="L1612" s="11" t="e">
        <f aca="true">IF(ROW(E1612) - 1 &gt;= $L$1,IF(OFFSET(I1612, -1, 0) = "", I1612, ((E1612 - L1611) * $K$4) + L1611), "")</f>
        <v>#VALUE!</v>
      </c>
      <c r="M1612" s="11" t="e">
        <f aca="true">IF(ROW(E1612) - 1 &gt;= $M$1,IF(OFFSET(J1612, -1, 0) = "", J1612, ((E1612 - M1611) * $K$6) + M1611), "")</f>
        <v>#VALUE!</v>
      </c>
      <c r="N1612" s="7" t="e">
        <f aca="false">IF(M1612&lt;&gt;"", L1612-M1612, "")</f>
        <v>#VALUE!</v>
      </c>
      <c r="P1612" s="4" t="e">
        <f aca="false">IF(ROW(E1612) - 1 &gt;= $P$1, IF(OFFSET(N1612, 1- $P$1, 0) &lt;&gt; "", SUM(N1612:N1612(N1612, 1 - $P$1, 0)) / $P$1, ""), "")</f>
        <v>#VALUE!</v>
      </c>
      <c r="Q1612" s="8" t="e">
        <f aca="true">IF(ROW(N1612) - 1 &gt;= $P$1,IF(OFFSET(P1612, -1, 0) = "", P1612, ((N1612 - Q1611) * $O$5) + Q1611), "")</f>
        <v>#VALUE!</v>
      </c>
      <c r="R1612" s="8" t="e">
        <f aca="false">IF(Q1612&lt;&gt;"", N1612 - Q1612, "")</f>
        <v>#VALUE!</v>
      </c>
    </row>
    <row collapsed="false" customFormat="false" customHeight="true" hidden="false" ht="14.4" outlineLevel="0" r="1613">
      <c r="A1613" s="9" t="n">
        <v>38897</v>
      </c>
      <c r="B1613" s="5" t="n">
        <v>56.76</v>
      </c>
      <c r="C1613" s="5" t="n">
        <v>59.09</v>
      </c>
      <c r="D1613" s="5" t="n">
        <v>56.39</v>
      </c>
      <c r="E1613" s="5" t="n">
        <v>58.97</v>
      </c>
      <c r="F1613" s="5" t="n">
        <v>31192800</v>
      </c>
      <c r="G1613" s="5" t="n">
        <v>58.72</v>
      </c>
      <c r="I1613" s="10" t="e">
        <f aca="false">IF(ROW(E1613) - 1 &gt;= $I$1,SUM(E1613:E1613(E1613,1 - $I$1, 0)) / $I$1,"")</f>
        <v>#VALUE!</v>
      </c>
      <c r="J1613" s="10" t="e">
        <f aca="false">IF(ROW(E1613) - 1 &gt;= $J$1,SUM(E1613:E1613(E1613,1 - $J$1, 0)) / $J$1,"")</f>
        <v>#VALUE!</v>
      </c>
      <c r="L1613" s="11" t="e">
        <f aca="true">IF(ROW(E1613) - 1 &gt;= $L$1,IF(OFFSET(I1613, -1, 0) = "", I1613, ((E1613 - L1612) * $K$4) + L1612), "")</f>
        <v>#VALUE!</v>
      </c>
      <c r="M1613" s="11" t="e">
        <f aca="true">IF(ROW(E1613) - 1 &gt;= $M$1,IF(OFFSET(J1613, -1, 0) = "", J1613, ((E1613 - M1612) * $K$6) + M1612), "")</f>
        <v>#VALUE!</v>
      </c>
      <c r="N1613" s="7" t="e">
        <f aca="false">IF(M1613&lt;&gt;"", L1613-M1613, "")</f>
        <v>#VALUE!</v>
      </c>
      <c r="P1613" s="4" t="e">
        <f aca="false">IF(ROW(E1613) - 1 &gt;= $P$1, IF(OFFSET(N1613, 1- $P$1, 0) &lt;&gt; "", SUM(N1613:N1613(N1613, 1 - $P$1, 0)) / $P$1, ""), "")</f>
        <v>#VALUE!</v>
      </c>
      <c r="Q1613" s="8" t="e">
        <f aca="true">IF(ROW(N1613) - 1 &gt;= $P$1,IF(OFFSET(P1613, -1, 0) = "", P1613, ((N1613 - Q1612) * $O$5) + Q1612), "")</f>
        <v>#VALUE!</v>
      </c>
      <c r="R1613" s="8" t="e">
        <f aca="false">IF(Q1613&lt;&gt;"", N1613 - Q1613, "")</f>
        <v>#VALUE!</v>
      </c>
    </row>
    <row collapsed="false" customFormat="false" customHeight="true" hidden="false" ht="14.4" outlineLevel="0" r="1614">
      <c r="A1614" s="9" t="n">
        <v>38898</v>
      </c>
      <c r="B1614" s="5" t="n">
        <v>57.59</v>
      </c>
      <c r="C1614" s="5" t="n">
        <v>57.75</v>
      </c>
      <c r="D1614" s="5" t="n">
        <v>56.5</v>
      </c>
      <c r="E1614" s="5" t="n">
        <v>57.27</v>
      </c>
      <c r="F1614" s="5" t="n">
        <v>26417700</v>
      </c>
      <c r="G1614" s="5" t="n">
        <v>57.03</v>
      </c>
      <c r="I1614" s="10" t="e">
        <f aca="false">IF(ROW(E1614) - 1 &gt;= $I$1,SUM(E1614:E1614(E1614,1 - $I$1, 0)) / $I$1,"")</f>
        <v>#VALUE!</v>
      </c>
      <c r="J1614" s="10" t="e">
        <f aca="false">IF(ROW(E1614) - 1 &gt;= $J$1,SUM(E1614:E1614(E1614,1 - $J$1, 0)) / $J$1,"")</f>
        <v>#VALUE!</v>
      </c>
      <c r="L1614" s="11" t="e">
        <f aca="true">IF(ROW(E1614) - 1 &gt;= $L$1,IF(OFFSET(I1614, -1, 0) = "", I1614, ((E1614 - L1613) * $K$4) + L1613), "")</f>
        <v>#VALUE!</v>
      </c>
      <c r="M1614" s="11" t="e">
        <f aca="true">IF(ROW(E1614) - 1 &gt;= $M$1,IF(OFFSET(J1614, -1, 0) = "", J1614, ((E1614 - M1613) * $K$6) + M1613), "")</f>
        <v>#VALUE!</v>
      </c>
      <c r="N1614" s="7" t="e">
        <f aca="false">IF(M1614&lt;&gt;"", L1614-M1614, "")</f>
        <v>#VALUE!</v>
      </c>
      <c r="P1614" s="4" t="e">
        <f aca="false">IF(ROW(E1614) - 1 &gt;= $P$1, IF(OFFSET(N1614, 1- $P$1, 0) &lt;&gt; "", SUM(N1614:N1614(N1614, 1 - $P$1, 0)) / $P$1, ""), "")</f>
        <v>#VALUE!</v>
      </c>
      <c r="Q1614" s="8" t="e">
        <f aca="true">IF(ROW(N1614) - 1 &gt;= $P$1,IF(OFFSET(P1614, -1, 0) = "", P1614, ((N1614 - Q1613) * $O$5) + Q1613), "")</f>
        <v>#VALUE!</v>
      </c>
      <c r="R1614" s="8" t="e">
        <f aca="false">IF(Q1614&lt;&gt;"", N1614 - Q1614, "")</f>
        <v>#VALUE!</v>
      </c>
    </row>
    <row collapsed="false" customFormat="false" customHeight="true" hidden="false" ht="14.4" outlineLevel="0" r="1615">
      <c r="A1615" s="9" t="n">
        <v>38901</v>
      </c>
      <c r="B1615" s="5" t="n">
        <v>57.52</v>
      </c>
      <c r="C1615" s="5" t="n">
        <v>58.18</v>
      </c>
      <c r="D1615" s="5" t="n">
        <v>57.34</v>
      </c>
      <c r="E1615" s="5" t="n">
        <v>57.95</v>
      </c>
      <c r="F1615" s="5" t="n">
        <v>6956100</v>
      </c>
      <c r="G1615" s="5" t="n">
        <v>57.7</v>
      </c>
      <c r="I1615" s="10" t="e">
        <f aca="false">IF(ROW(E1615) - 1 &gt;= $I$1,SUM(E1615:E1615(E1615,1 - $I$1, 0)) / $I$1,"")</f>
        <v>#VALUE!</v>
      </c>
      <c r="J1615" s="10" t="e">
        <f aca="false">IF(ROW(E1615) - 1 &gt;= $J$1,SUM(E1615:E1615(E1615,1 - $J$1, 0)) / $J$1,"")</f>
        <v>#VALUE!</v>
      </c>
      <c r="L1615" s="11" t="e">
        <f aca="true">IF(ROW(E1615) - 1 &gt;= $L$1,IF(OFFSET(I1615, -1, 0) = "", I1615, ((E1615 - L1614) * $K$4) + L1614), "")</f>
        <v>#VALUE!</v>
      </c>
      <c r="M1615" s="11" t="e">
        <f aca="true">IF(ROW(E1615) - 1 &gt;= $M$1,IF(OFFSET(J1615, -1, 0) = "", J1615, ((E1615 - M1614) * $K$6) + M1614), "")</f>
        <v>#VALUE!</v>
      </c>
      <c r="N1615" s="7" t="e">
        <f aca="false">IF(M1615&lt;&gt;"", L1615-M1615, "")</f>
        <v>#VALUE!</v>
      </c>
      <c r="P1615" s="4" t="e">
        <f aca="false">IF(ROW(E1615) - 1 &gt;= $P$1, IF(OFFSET(N1615, 1- $P$1, 0) &lt;&gt; "", SUM(N1615:N1615(N1615, 1 - $P$1, 0)) / $P$1, ""), "")</f>
        <v>#VALUE!</v>
      </c>
      <c r="Q1615" s="8" t="e">
        <f aca="true">IF(ROW(N1615) - 1 &gt;= $P$1,IF(OFFSET(P1615, -1, 0) = "", P1615, ((N1615 - Q1614) * $O$5) + Q1614), "")</f>
        <v>#VALUE!</v>
      </c>
      <c r="R1615" s="8" t="e">
        <f aca="false">IF(Q1615&lt;&gt;"", N1615 - Q1615, "")</f>
        <v>#VALUE!</v>
      </c>
    </row>
    <row collapsed="false" customFormat="false" customHeight="true" hidden="false" ht="14.4" outlineLevel="0" r="1616">
      <c r="A1616" s="9" t="n">
        <v>38903</v>
      </c>
      <c r="B1616" s="5" t="n">
        <v>57.15</v>
      </c>
      <c r="C1616" s="5" t="n">
        <v>57.6</v>
      </c>
      <c r="D1616" s="5" t="n">
        <v>56.56</v>
      </c>
      <c r="E1616" s="5" t="n">
        <v>57</v>
      </c>
      <c r="F1616" s="5" t="n">
        <v>18508600</v>
      </c>
      <c r="G1616" s="5" t="n">
        <v>56.76</v>
      </c>
      <c r="I1616" s="10" t="e">
        <f aca="false">IF(ROW(E1616) - 1 &gt;= $I$1,SUM(E1616:E1616(E1616,1 - $I$1, 0)) / $I$1,"")</f>
        <v>#VALUE!</v>
      </c>
      <c r="J1616" s="10" t="e">
        <f aca="false">IF(ROW(E1616) - 1 &gt;= $J$1,SUM(E1616:E1616(E1616,1 - $J$1, 0)) / $J$1,"")</f>
        <v>#VALUE!</v>
      </c>
      <c r="L1616" s="11" t="e">
        <f aca="true">IF(ROW(E1616) - 1 &gt;= $L$1,IF(OFFSET(I1616, -1, 0) = "", I1616, ((E1616 - L1615) * $K$4) + L1615), "")</f>
        <v>#VALUE!</v>
      </c>
      <c r="M1616" s="11" t="e">
        <f aca="true">IF(ROW(E1616) - 1 &gt;= $M$1,IF(OFFSET(J1616, -1, 0) = "", J1616, ((E1616 - M1615) * $K$6) + M1615), "")</f>
        <v>#VALUE!</v>
      </c>
      <c r="N1616" s="7" t="e">
        <f aca="false">IF(M1616&lt;&gt;"", L1616-M1616, "")</f>
        <v>#VALUE!</v>
      </c>
      <c r="P1616" s="4" t="e">
        <f aca="false">IF(ROW(E1616) - 1 &gt;= $P$1, IF(OFFSET(N1616, 1- $P$1, 0) &lt;&gt; "", SUM(N1616:N1616(N1616, 1 - $P$1, 0)) / $P$1, ""), "")</f>
        <v>#VALUE!</v>
      </c>
      <c r="Q1616" s="8" t="e">
        <f aca="true">IF(ROW(N1616) - 1 &gt;= $P$1,IF(OFFSET(P1616, -1, 0) = "", P1616, ((N1616 - Q1615) * $O$5) + Q1615), "")</f>
        <v>#VALUE!</v>
      </c>
      <c r="R1616" s="8" t="e">
        <f aca="false">IF(Q1616&lt;&gt;"", N1616 - Q1616, "")</f>
        <v>#VALUE!</v>
      </c>
    </row>
    <row collapsed="false" customFormat="false" customHeight="true" hidden="false" ht="14.4" outlineLevel="0" r="1617">
      <c r="A1617" s="9" t="n">
        <v>38904</v>
      </c>
      <c r="B1617" s="5" t="n">
        <v>57.09</v>
      </c>
      <c r="C1617" s="5" t="n">
        <v>57.4</v>
      </c>
      <c r="D1617" s="5" t="n">
        <v>55.61</v>
      </c>
      <c r="E1617" s="5" t="n">
        <v>55.77</v>
      </c>
      <c r="F1617" s="5" t="n">
        <v>22614600</v>
      </c>
      <c r="G1617" s="5" t="n">
        <v>55.53</v>
      </c>
      <c r="I1617" s="10" t="e">
        <f aca="false">IF(ROW(E1617) - 1 &gt;= $I$1,SUM(E1617:E1617(E1617,1 - $I$1, 0)) / $I$1,"")</f>
        <v>#VALUE!</v>
      </c>
      <c r="J1617" s="10" t="e">
        <f aca="false">IF(ROW(E1617) - 1 &gt;= $J$1,SUM(E1617:E1617(E1617,1 - $J$1, 0)) / $J$1,"")</f>
        <v>#VALUE!</v>
      </c>
      <c r="L1617" s="11" t="e">
        <f aca="true">IF(ROW(E1617) - 1 &gt;= $L$1,IF(OFFSET(I1617, -1, 0) = "", I1617, ((E1617 - L1616) * $K$4) + L1616), "")</f>
        <v>#VALUE!</v>
      </c>
      <c r="M1617" s="11" t="e">
        <f aca="true">IF(ROW(E1617) - 1 &gt;= $M$1,IF(OFFSET(J1617, -1, 0) = "", J1617, ((E1617 - M1616) * $K$6) + M1616), "")</f>
        <v>#VALUE!</v>
      </c>
      <c r="N1617" s="7" t="e">
        <f aca="false">IF(M1617&lt;&gt;"", L1617-M1617, "")</f>
        <v>#VALUE!</v>
      </c>
      <c r="P1617" s="4" t="e">
        <f aca="false">IF(ROW(E1617) - 1 &gt;= $P$1, IF(OFFSET(N1617, 1- $P$1, 0) &lt;&gt; "", SUM(N1617:N1617(N1617, 1 - $P$1, 0)) / $P$1, ""), "")</f>
        <v>#VALUE!</v>
      </c>
      <c r="Q1617" s="8" t="e">
        <f aca="true">IF(ROW(N1617) - 1 &gt;= $P$1,IF(OFFSET(P1617, -1, 0) = "", P1617, ((N1617 - Q1616) * $O$5) + Q1616), "")</f>
        <v>#VALUE!</v>
      </c>
      <c r="R1617" s="8" t="e">
        <f aca="false">IF(Q1617&lt;&gt;"", N1617 - Q1617, "")</f>
        <v>#VALUE!</v>
      </c>
    </row>
    <row collapsed="false" customFormat="false" customHeight="true" hidden="false" ht="14.4" outlineLevel="0" r="1618">
      <c r="A1618" s="9" t="n">
        <v>38905</v>
      </c>
      <c r="B1618" s="5" t="n">
        <v>55.48</v>
      </c>
      <c r="C1618" s="5" t="n">
        <v>56.55</v>
      </c>
      <c r="D1618" s="5" t="n">
        <v>54.67</v>
      </c>
      <c r="E1618" s="5" t="n">
        <v>55.4</v>
      </c>
      <c r="F1618" s="5" t="n">
        <v>28548600</v>
      </c>
      <c r="G1618" s="5" t="n">
        <v>55.16</v>
      </c>
      <c r="I1618" s="10" t="e">
        <f aca="false">IF(ROW(E1618) - 1 &gt;= $I$1,SUM(E1618:E1618(E1618,1 - $I$1, 0)) / $I$1,"")</f>
        <v>#VALUE!</v>
      </c>
      <c r="J1618" s="10" t="e">
        <f aca="false">IF(ROW(E1618) - 1 &gt;= $J$1,SUM(E1618:E1618(E1618,1 - $J$1, 0)) / $J$1,"")</f>
        <v>#VALUE!</v>
      </c>
      <c r="L1618" s="11" t="e">
        <f aca="true">IF(ROW(E1618) - 1 &gt;= $L$1,IF(OFFSET(I1618, -1, 0) = "", I1618, ((E1618 - L1617) * $K$4) + L1617), "")</f>
        <v>#VALUE!</v>
      </c>
      <c r="M1618" s="11" t="e">
        <f aca="true">IF(ROW(E1618) - 1 &gt;= $M$1,IF(OFFSET(J1618, -1, 0) = "", J1618, ((E1618 - M1617) * $K$6) + M1617), "")</f>
        <v>#VALUE!</v>
      </c>
      <c r="N1618" s="7" t="e">
        <f aca="false">IF(M1618&lt;&gt;"", L1618-M1618, "")</f>
        <v>#VALUE!</v>
      </c>
      <c r="P1618" s="4" t="e">
        <f aca="false">IF(ROW(E1618) - 1 &gt;= $P$1, IF(OFFSET(N1618, 1- $P$1, 0) &lt;&gt; "", SUM(N1618:N1618(N1618, 1 - $P$1, 0)) / $P$1, ""), "")</f>
        <v>#VALUE!</v>
      </c>
      <c r="Q1618" s="8" t="e">
        <f aca="true">IF(ROW(N1618) - 1 &gt;= $P$1,IF(OFFSET(P1618, -1, 0) = "", P1618, ((N1618 - Q1617) * $O$5) + Q1617), "")</f>
        <v>#VALUE!</v>
      </c>
      <c r="R1618" s="8" t="e">
        <f aca="false">IF(Q1618&lt;&gt;"", N1618 - Q1618, "")</f>
        <v>#VALUE!</v>
      </c>
    </row>
    <row collapsed="false" customFormat="false" customHeight="true" hidden="false" ht="14.4" outlineLevel="0" r="1619">
      <c r="A1619" s="9" t="n">
        <v>38908</v>
      </c>
      <c r="B1619" s="5" t="n">
        <v>55.7</v>
      </c>
      <c r="C1619" s="5" t="n">
        <v>56.49</v>
      </c>
      <c r="D1619" s="5" t="n">
        <v>54.5</v>
      </c>
      <c r="E1619" s="5" t="n">
        <v>55</v>
      </c>
      <c r="F1619" s="5" t="n">
        <v>18905200</v>
      </c>
      <c r="G1619" s="5" t="n">
        <v>54.76</v>
      </c>
      <c r="I1619" s="10" t="e">
        <f aca="false">IF(ROW(E1619) - 1 &gt;= $I$1,SUM(E1619:E1619(E1619,1 - $I$1, 0)) / $I$1,"")</f>
        <v>#VALUE!</v>
      </c>
      <c r="J1619" s="10" t="e">
        <f aca="false">IF(ROW(E1619) - 1 &gt;= $J$1,SUM(E1619:E1619(E1619,1 - $J$1, 0)) / $J$1,"")</f>
        <v>#VALUE!</v>
      </c>
      <c r="L1619" s="11" t="e">
        <f aca="true">IF(ROW(E1619) - 1 &gt;= $L$1,IF(OFFSET(I1619, -1, 0) = "", I1619, ((E1619 - L1618) * $K$4) + L1618), "")</f>
        <v>#VALUE!</v>
      </c>
      <c r="M1619" s="11" t="e">
        <f aca="true">IF(ROW(E1619) - 1 &gt;= $M$1,IF(OFFSET(J1619, -1, 0) = "", J1619, ((E1619 - M1618) * $K$6) + M1618), "")</f>
        <v>#VALUE!</v>
      </c>
      <c r="N1619" s="7" t="e">
        <f aca="false">IF(M1619&lt;&gt;"", L1619-M1619, "")</f>
        <v>#VALUE!</v>
      </c>
      <c r="P1619" s="4" t="e">
        <f aca="false">IF(ROW(E1619) - 1 &gt;= $P$1, IF(OFFSET(N1619, 1- $P$1, 0) &lt;&gt; "", SUM(N1619:N1619(N1619, 1 - $P$1, 0)) / $P$1, ""), "")</f>
        <v>#VALUE!</v>
      </c>
      <c r="Q1619" s="8" t="e">
        <f aca="true">IF(ROW(N1619) - 1 &gt;= $P$1,IF(OFFSET(P1619, -1, 0) = "", P1619, ((N1619 - Q1618) * $O$5) + Q1618), "")</f>
        <v>#VALUE!</v>
      </c>
      <c r="R1619" s="8" t="e">
        <f aca="false">IF(Q1619&lt;&gt;"", N1619 - Q1619, "")</f>
        <v>#VALUE!</v>
      </c>
    </row>
    <row collapsed="false" customFormat="false" customHeight="true" hidden="false" ht="14.4" outlineLevel="0" r="1620">
      <c r="A1620" s="9" t="n">
        <v>38909</v>
      </c>
      <c r="B1620" s="5" t="n">
        <v>55.11</v>
      </c>
      <c r="C1620" s="5" t="n">
        <v>55.99</v>
      </c>
      <c r="D1620" s="5" t="n">
        <v>54.53</v>
      </c>
      <c r="E1620" s="5" t="n">
        <v>55.65</v>
      </c>
      <c r="F1620" s="5" t="n">
        <v>29465100</v>
      </c>
      <c r="G1620" s="5" t="n">
        <v>55.41</v>
      </c>
      <c r="I1620" s="10" t="e">
        <f aca="false">IF(ROW(E1620) - 1 &gt;= $I$1,SUM(E1620:E1620(E1620,1 - $I$1, 0)) / $I$1,"")</f>
        <v>#VALUE!</v>
      </c>
      <c r="J1620" s="10" t="e">
        <f aca="false">IF(ROW(E1620) - 1 &gt;= $J$1,SUM(E1620:E1620(E1620,1 - $J$1, 0)) / $J$1,"")</f>
        <v>#VALUE!</v>
      </c>
      <c r="L1620" s="11" t="e">
        <f aca="true">IF(ROW(E1620) - 1 &gt;= $L$1,IF(OFFSET(I1620, -1, 0) = "", I1620, ((E1620 - L1619) * $K$4) + L1619), "")</f>
        <v>#VALUE!</v>
      </c>
      <c r="M1620" s="11" t="e">
        <f aca="true">IF(ROW(E1620) - 1 &gt;= $M$1,IF(OFFSET(J1620, -1, 0) = "", J1620, ((E1620 - M1619) * $K$6) + M1619), "")</f>
        <v>#VALUE!</v>
      </c>
      <c r="N1620" s="7" t="e">
        <f aca="false">IF(M1620&lt;&gt;"", L1620-M1620, "")</f>
        <v>#VALUE!</v>
      </c>
      <c r="P1620" s="4" t="e">
        <f aca="false">IF(ROW(E1620) - 1 &gt;= $P$1, IF(OFFSET(N1620, 1- $P$1, 0) &lt;&gt; "", SUM(N1620:N1620(N1620, 1 - $P$1, 0)) / $P$1, ""), "")</f>
        <v>#VALUE!</v>
      </c>
      <c r="Q1620" s="8" t="e">
        <f aca="true">IF(ROW(N1620) - 1 &gt;= $P$1,IF(OFFSET(P1620, -1, 0) = "", P1620, ((N1620 - Q1619) * $O$5) + Q1619), "")</f>
        <v>#VALUE!</v>
      </c>
      <c r="R1620" s="8" t="e">
        <f aca="false">IF(Q1620&lt;&gt;"", N1620 - Q1620, "")</f>
        <v>#VALUE!</v>
      </c>
    </row>
    <row collapsed="false" customFormat="false" customHeight="true" hidden="false" ht="14.4" outlineLevel="0" r="1621">
      <c r="A1621" s="9" t="n">
        <v>38910</v>
      </c>
      <c r="B1621" s="5" t="n">
        <v>55.17</v>
      </c>
      <c r="C1621" s="5" t="n">
        <v>55.24</v>
      </c>
      <c r="D1621" s="5" t="n">
        <v>52.92</v>
      </c>
      <c r="E1621" s="5" t="n">
        <v>52.96</v>
      </c>
      <c r="F1621" s="5" t="n">
        <v>33118900</v>
      </c>
      <c r="G1621" s="5" t="n">
        <v>52.73</v>
      </c>
      <c r="I1621" s="10" t="e">
        <f aca="false">IF(ROW(E1621) - 1 &gt;= $I$1,SUM(E1621:E1621(E1621,1 - $I$1, 0)) / $I$1,"")</f>
        <v>#VALUE!</v>
      </c>
      <c r="J1621" s="10" t="e">
        <f aca="false">IF(ROW(E1621) - 1 &gt;= $J$1,SUM(E1621:E1621(E1621,1 - $J$1, 0)) / $J$1,"")</f>
        <v>#VALUE!</v>
      </c>
      <c r="L1621" s="11" t="e">
        <f aca="true">IF(ROW(E1621) - 1 &gt;= $L$1,IF(OFFSET(I1621, -1, 0) = "", I1621, ((E1621 - L1620) * $K$4) + L1620), "")</f>
        <v>#VALUE!</v>
      </c>
      <c r="M1621" s="11" t="e">
        <f aca="true">IF(ROW(E1621) - 1 &gt;= $M$1,IF(OFFSET(J1621, -1, 0) = "", J1621, ((E1621 - M1620) * $K$6) + M1620), "")</f>
        <v>#VALUE!</v>
      </c>
      <c r="N1621" s="7" t="e">
        <f aca="false">IF(M1621&lt;&gt;"", L1621-M1621, "")</f>
        <v>#VALUE!</v>
      </c>
      <c r="P1621" s="4" t="e">
        <f aca="false">IF(ROW(E1621) - 1 &gt;= $P$1, IF(OFFSET(N1621, 1- $P$1, 0) &lt;&gt; "", SUM(N1621:N1621(N1621, 1 - $P$1, 0)) / $P$1, ""), "")</f>
        <v>#VALUE!</v>
      </c>
      <c r="Q1621" s="8" t="e">
        <f aca="true">IF(ROW(N1621) - 1 &gt;= $P$1,IF(OFFSET(P1621, -1, 0) = "", P1621, ((N1621 - Q1620) * $O$5) + Q1620), "")</f>
        <v>#VALUE!</v>
      </c>
      <c r="R1621" s="8" t="e">
        <f aca="false">IF(Q1621&lt;&gt;"", N1621 - Q1621, "")</f>
        <v>#VALUE!</v>
      </c>
    </row>
    <row collapsed="false" customFormat="false" customHeight="true" hidden="false" ht="14.4" outlineLevel="0" r="1622">
      <c r="A1622" s="9" t="n">
        <v>38911</v>
      </c>
      <c r="B1622" s="5" t="n">
        <v>52.03</v>
      </c>
      <c r="C1622" s="5" t="n">
        <v>54.12</v>
      </c>
      <c r="D1622" s="5" t="n">
        <v>51.41</v>
      </c>
      <c r="E1622" s="5" t="n">
        <v>52.25</v>
      </c>
      <c r="F1622" s="5" t="n">
        <v>44639500</v>
      </c>
      <c r="G1622" s="5" t="n">
        <v>52.03</v>
      </c>
      <c r="I1622" s="10" t="e">
        <f aca="false">IF(ROW(E1622) - 1 &gt;= $I$1,SUM(E1622:E1622(E1622,1 - $I$1, 0)) / $I$1,"")</f>
        <v>#VALUE!</v>
      </c>
      <c r="J1622" s="10" t="e">
        <f aca="false">IF(ROW(E1622) - 1 &gt;= $J$1,SUM(E1622:E1622(E1622,1 - $J$1, 0)) / $J$1,"")</f>
        <v>#VALUE!</v>
      </c>
      <c r="L1622" s="11" t="e">
        <f aca="true">IF(ROW(E1622) - 1 &gt;= $L$1,IF(OFFSET(I1622, -1, 0) = "", I1622, ((E1622 - L1621) * $K$4) + L1621), "")</f>
        <v>#VALUE!</v>
      </c>
      <c r="M1622" s="11" t="e">
        <f aca="true">IF(ROW(E1622) - 1 &gt;= $M$1,IF(OFFSET(J1622, -1, 0) = "", J1622, ((E1622 - M1621) * $K$6) + M1621), "")</f>
        <v>#VALUE!</v>
      </c>
      <c r="N1622" s="7" t="e">
        <f aca="false">IF(M1622&lt;&gt;"", L1622-M1622, "")</f>
        <v>#VALUE!</v>
      </c>
      <c r="P1622" s="4" t="e">
        <f aca="false">IF(ROW(E1622) - 1 &gt;= $P$1, IF(OFFSET(N1622, 1- $P$1, 0) &lt;&gt; "", SUM(N1622:N1622(N1622, 1 - $P$1, 0)) / $P$1, ""), "")</f>
        <v>#VALUE!</v>
      </c>
      <c r="Q1622" s="8" t="e">
        <f aca="true">IF(ROW(N1622) - 1 &gt;= $P$1,IF(OFFSET(P1622, -1, 0) = "", P1622, ((N1622 - Q1621) * $O$5) + Q1621), "")</f>
        <v>#VALUE!</v>
      </c>
      <c r="R1622" s="8" t="e">
        <f aca="false">IF(Q1622&lt;&gt;"", N1622 - Q1622, "")</f>
        <v>#VALUE!</v>
      </c>
    </row>
    <row collapsed="false" customFormat="false" customHeight="true" hidden="false" ht="14.4" outlineLevel="0" r="1623">
      <c r="A1623" s="9" t="n">
        <v>38912</v>
      </c>
      <c r="B1623" s="5" t="n">
        <v>52.5</v>
      </c>
      <c r="C1623" s="5" t="n">
        <v>52.89</v>
      </c>
      <c r="D1623" s="5" t="n">
        <v>50.16</v>
      </c>
      <c r="E1623" s="5" t="n">
        <v>50.67</v>
      </c>
      <c r="F1623" s="5" t="n">
        <v>35465600</v>
      </c>
      <c r="G1623" s="5" t="n">
        <v>50.45</v>
      </c>
      <c r="I1623" s="10" t="e">
        <f aca="false">IF(ROW(E1623) - 1 &gt;= $I$1,SUM(E1623:E1623(E1623,1 - $I$1, 0)) / $I$1,"")</f>
        <v>#VALUE!</v>
      </c>
      <c r="J1623" s="10" t="e">
        <f aca="false">IF(ROW(E1623) - 1 &gt;= $J$1,SUM(E1623:E1623(E1623,1 - $J$1, 0)) / $J$1,"")</f>
        <v>#VALUE!</v>
      </c>
      <c r="L1623" s="11" t="e">
        <f aca="true">IF(ROW(E1623) - 1 &gt;= $L$1,IF(OFFSET(I1623, -1, 0) = "", I1623, ((E1623 - L1622) * $K$4) + L1622), "")</f>
        <v>#VALUE!</v>
      </c>
      <c r="M1623" s="11" t="e">
        <f aca="true">IF(ROW(E1623) - 1 &gt;= $M$1,IF(OFFSET(J1623, -1, 0) = "", J1623, ((E1623 - M1622) * $K$6) + M1622), "")</f>
        <v>#VALUE!</v>
      </c>
      <c r="N1623" s="7" t="e">
        <f aca="false">IF(M1623&lt;&gt;"", L1623-M1623, "")</f>
        <v>#VALUE!</v>
      </c>
      <c r="P1623" s="4" t="e">
        <f aca="false">IF(ROW(E1623) - 1 &gt;= $P$1, IF(OFFSET(N1623, 1- $P$1, 0) &lt;&gt; "", SUM(N1623:N1623(N1623, 1 - $P$1, 0)) / $P$1, ""), "")</f>
        <v>#VALUE!</v>
      </c>
      <c r="Q1623" s="8" t="e">
        <f aca="true">IF(ROW(N1623) - 1 &gt;= $P$1,IF(OFFSET(P1623, -1, 0) = "", P1623, ((N1623 - Q1622) * $O$5) + Q1622), "")</f>
        <v>#VALUE!</v>
      </c>
      <c r="R1623" s="8" t="e">
        <f aca="false">IF(Q1623&lt;&gt;"", N1623 - Q1623, "")</f>
        <v>#VALUE!</v>
      </c>
    </row>
    <row collapsed="false" customFormat="false" customHeight="true" hidden="false" ht="14.4" outlineLevel="0" r="1624">
      <c r="A1624" s="9" t="n">
        <v>38915</v>
      </c>
      <c r="B1624" s="5" t="n">
        <v>51.73</v>
      </c>
      <c r="C1624" s="5" t="n">
        <v>53.11</v>
      </c>
      <c r="D1624" s="5" t="n">
        <v>51.65</v>
      </c>
      <c r="E1624" s="5" t="n">
        <v>52.37</v>
      </c>
      <c r="F1624" s="5" t="n">
        <v>36590800</v>
      </c>
      <c r="G1624" s="5" t="n">
        <v>52.15</v>
      </c>
      <c r="I1624" s="10" t="e">
        <f aca="false">IF(ROW(E1624) - 1 &gt;= $I$1,SUM(E1624:E1624(E1624,1 - $I$1, 0)) / $I$1,"")</f>
        <v>#VALUE!</v>
      </c>
      <c r="J1624" s="10" t="e">
        <f aca="false">IF(ROW(E1624) - 1 &gt;= $J$1,SUM(E1624:E1624(E1624,1 - $J$1, 0)) / $J$1,"")</f>
        <v>#VALUE!</v>
      </c>
      <c r="L1624" s="11" t="e">
        <f aca="true">IF(ROW(E1624) - 1 &gt;= $L$1,IF(OFFSET(I1624, -1, 0) = "", I1624, ((E1624 - L1623) * $K$4) + L1623), "")</f>
        <v>#VALUE!</v>
      </c>
      <c r="M1624" s="11" t="e">
        <f aca="true">IF(ROW(E1624) - 1 &gt;= $M$1,IF(OFFSET(J1624, -1, 0) = "", J1624, ((E1624 - M1623) * $K$6) + M1623), "")</f>
        <v>#VALUE!</v>
      </c>
      <c r="N1624" s="7" t="e">
        <f aca="false">IF(M1624&lt;&gt;"", L1624-M1624, "")</f>
        <v>#VALUE!</v>
      </c>
      <c r="P1624" s="4" t="e">
        <f aca="false">IF(ROW(E1624) - 1 &gt;= $P$1, IF(OFFSET(N1624, 1- $P$1, 0) &lt;&gt; "", SUM(N1624:N1624(N1624, 1 - $P$1, 0)) / $P$1, ""), "")</f>
        <v>#VALUE!</v>
      </c>
      <c r="Q1624" s="8" t="e">
        <f aca="true">IF(ROW(N1624) - 1 &gt;= $P$1,IF(OFFSET(P1624, -1, 0) = "", P1624, ((N1624 - Q1623) * $O$5) + Q1623), "")</f>
        <v>#VALUE!</v>
      </c>
      <c r="R1624" s="8" t="e">
        <f aca="false">IF(Q1624&lt;&gt;"", N1624 - Q1624, "")</f>
        <v>#VALUE!</v>
      </c>
    </row>
    <row collapsed="false" customFormat="false" customHeight="true" hidden="false" ht="14.4" outlineLevel="0" r="1625">
      <c r="A1625" s="9" t="n">
        <v>38916</v>
      </c>
      <c r="B1625" s="5" t="n">
        <v>53.16</v>
      </c>
      <c r="C1625" s="5" t="n">
        <v>53.85</v>
      </c>
      <c r="D1625" s="5" t="n">
        <v>51.85</v>
      </c>
      <c r="E1625" s="5" t="n">
        <v>52.9</v>
      </c>
      <c r="F1625" s="5" t="n">
        <v>35730300</v>
      </c>
      <c r="G1625" s="5" t="n">
        <v>52.67</v>
      </c>
      <c r="I1625" s="10" t="e">
        <f aca="false">IF(ROW(E1625) - 1 &gt;= $I$1,SUM(E1625:E1625(E1625,1 - $I$1, 0)) / $I$1,"")</f>
        <v>#VALUE!</v>
      </c>
      <c r="J1625" s="10" t="e">
        <f aca="false">IF(ROW(E1625) - 1 &gt;= $J$1,SUM(E1625:E1625(E1625,1 - $J$1, 0)) / $J$1,"")</f>
        <v>#VALUE!</v>
      </c>
      <c r="L1625" s="11" t="e">
        <f aca="true">IF(ROW(E1625) - 1 &gt;= $L$1,IF(OFFSET(I1625, -1, 0) = "", I1625, ((E1625 - L1624) * $K$4) + L1624), "")</f>
        <v>#VALUE!</v>
      </c>
      <c r="M1625" s="11" t="e">
        <f aca="true">IF(ROW(E1625) - 1 &gt;= $M$1,IF(OFFSET(J1625, -1, 0) = "", J1625, ((E1625 - M1624) * $K$6) + M1624), "")</f>
        <v>#VALUE!</v>
      </c>
      <c r="N1625" s="7" t="e">
        <f aca="false">IF(M1625&lt;&gt;"", L1625-M1625, "")</f>
        <v>#VALUE!</v>
      </c>
      <c r="P1625" s="4" t="e">
        <f aca="false">IF(ROW(E1625) - 1 &gt;= $P$1, IF(OFFSET(N1625, 1- $P$1, 0) &lt;&gt; "", SUM(N1625:N1625(N1625, 1 - $P$1, 0)) / $P$1, ""), "")</f>
        <v>#VALUE!</v>
      </c>
      <c r="Q1625" s="8" t="e">
        <f aca="true">IF(ROW(N1625) - 1 &gt;= $P$1,IF(OFFSET(P1625, -1, 0) = "", P1625, ((N1625 - Q1624) * $O$5) + Q1624), "")</f>
        <v>#VALUE!</v>
      </c>
      <c r="R1625" s="8" t="e">
        <f aca="false">IF(Q1625&lt;&gt;"", N1625 - Q1625, "")</f>
        <v>#VALUE!</v>
      </c>
    </row>
    <row collapsed="false" customFormat="false" customHeight="true" hidden="false" ht="14.4" outlineLevel="0" r="1626">
      <c r="A1626" s="9" t="n">
        <v>38917</v>
      </c>
      <c r="B1626" s="5" t="n">
        <v>52.96</v>
      </c>
      <c r="C1626" s="5" t="n">
        <v>55.08</v>
      </c>
      <c r="D1626" s="5" t="n">
        <v>52.36</v>
      </c>
      <c r="E1626" s="5" t="n">
        <v>54.1</v>
      </c>
      <c r="F1626" s="5" t="n">
        <v>49669400</v>
      </c>
      <c r="G1626" s="5" t="n">
        <v>53.87</v>
      </c>
      <c r="I1626" s="10" t="e">
        <f aca="false">IF(ROW(E1626) - 1 &gt;= $I$1,SUM(E1626:E1626(E1626,1 - $I$1, 0)) / $I$1,"")</f>
        <v>#VALUE!</v>
      </c>
      <c r="J1626" s="10" t="e">
        <f aca="false">IF(ROW(E1626) - 1 &gt;= $J$1,SUM(E1626:E1626(E1626,1 - $J$1, 0)) / $J$1,"")</f>
        <v>#VALUE!</v>
      </c>
      <c r="L1626" s="11" t="e">
        <f aca="true">IF(ROW(E1626) - 1 &gt;= $L$1,IF(OFFSET(I1626, -1, 0) = "", I1626, ((E1626 - L1625) * $K$4) + L1625), "")</f>
        <v>#VALUE!</v>
      </c>
      <c r="M1626" s="11" t="e">
        <f aca="true">IF(ROW(E1626) - 1 &gt;= $M$1,IF(OFFSET(J1626, -1, 0) = "", J1626, ((E1626 - M1625) * $K$6) + M1625), "")</f>
        <v>#VALUE!</v>
      </c>
      <c r="N1626" s="7" t="e">
        <f aca="false">IF(M1626&lt;&gt;"", L1626-M1626, "")</f>
        <v>#VALUE!</v>
      </c>
      <c r="P1626" s="4" t="e">
        <f aca="false">IF(ROW(E1626) - 1 &gt;= $P$1, IF(OFFSET(N1626, 1- $P$1, 0) &lt;&gt; "", SUM(N1626:N1626(N1626, 1 - $P$1, 0)) / $P$1, ""), "")</f>
        <v>#VALUE!</v>
      </c>
      <c r="Q1626" s="8" t="e">
        <f aca="true">IF(ROW(N1626) - 1 &gt;= $P$1,IF(OFFSET(P1626, -1, 0) = "", P1626, ((N1626 - Q1625) * $O$5) + Q1625), "")</f>
        <v>#VALUE!</v>
      </c>
      <c r="R1626" s="8" t="e">
        <f aca="false">IF(Q1626&lt;&gt;"", N1626 - Q1626, "")</f>
        <v>#VALUE!</v>
      </c>
    </row>
    <row collapsed="false" customFormat="false" customHeight="true" hidden="false" ht="14.4" outlineLevel="0" r="1627">
      <c r="A1627" s="9" t="n">
        <v>38918</v>
      </c>
      <c r="B1627" s="5" t="n">
        <v>60.96</v>
      </c>
      <c r="C1627" s="5" t="n">
        <v>61.59</v>
      </c>
      <c r="D1627" s="5" t="n">
        <v>59.72</v>
      </c>
      <c r="E1627" s="5" t="n">
        <v>60.5</v>
      </c>
      <c r="F1627" s="5" t="n">
        <v>70433800</v>
      </c>
      <c r="G1627" s="5" t="n">
        <v>60.24</v>
      </c>
      <c r="I1627" s="10" t="e">
        <f aca="false">IF(ROW(E1627) - 1 &gt;= $I$1,SUM(E1627:E1627(E1627,1 - $I$1, 0)) / $I$1,"")</f>
        <v>#VALUE!</v>
      </c>
      <c r="J1627" s="10" t="e">
        <f aca="false">IF(ROW(E1627) - 1 &gt;= $J$1,SUM(E1627:E1627(E1627,1 - $J$1, 0)) / $J$1,"")</f>
        <v>#VALUE!</v>
      </c>
      <c r="L1627" s="11" t="e">
        <f aca="true">IF(ROW(E1627) - 1 &gt;= $L$1,IF(OFFSET(I1627, -1, 0) = "", I1627, ((E1627 - L1626) * $K$4) + L1626), "")</f>
        <v>#VALUE!</v>
      </c>
      <c r="M1627" s="11" t="e">
        <f aca="true">IF(ROW(E1627) - 1 &gt;= $M$1,IF(OFFSET(J1627, -1, 0) = "", J1627, ((E1627 - M1626) * $K$6) + M1626), "")</f>
        <v>#VALUE!</v>
      </c>
      <c r="N1627" s="7" t="e">
        <f aca="false">IF(M1627&lt;&gt;"", L1627-M1627, "")</f>
        <v>#VALUE!</v>
      </c>
      <c r="P1627" s="4" t="e">
        <f aca="false">IF(ROW(E1627) - 1 &gt;= $P$1, IF(OFFSET(N1627, 1- $P$1, 0) &lt;&gt; "", SUM(N1627:N1627(N1627, 1 - $P$1, 0)) / $P$1, ""), "")</f>
        <v>#VALUE!</v>
      </c>
      <c r="Q1627" s="8" t="e">
        <f aca="true">IF(ROW(N1627) - 1 &gt;= $P$1,IF(OFFSET(P1627, -1, 0) = "", P1627, ((N1627 - Q1626) * $O$5) + Q1626), "")</f>
        <v>#VALUE!</v>
      </c>
      <c r="R1627" s="8" t="e">
        <f aca="false">IF(Q1627&lt;&gt;"", N1627 - Q1627, "")</f>
        <v>#VALUE!</v>
      </c>
    </row>
    <row collapsed="false" customFormat="false" customHeight="true" hidden="false" ht="14.4" outlineLevel="0" r="1628">
      <c r="A1628" s="9" t="n">
        <v>38919</v>
      </c>
      <c r="B1628" s="5" t="n">
        <v>59.82</v>
      </c>
      <c r="C1628" s="5" t="n">
        <v>61.15</v>
      </c>
      <c r="D1628" s="5" t="n">
        <v>59.64</v>
      </c>
      <c r="E1628" s="5" t="n">
        <v>60.72</v>
      </c>
      <c r="F1628" s="5" t="n">
        <v>31853300</v>
      </c>
      <c r="G1628" s="5" t="n">
        <v>60.46</v>
      </c>
      <c r="I1628" s="10" t="e">
        <f aca="false">IF(ROW(E1628) - 1 &gt;= $I$1,SUM(E1628:E1628(E1628,1 - $I$1, 0)) / $I$1,"")</f>
        <v>#VALUE!</v>
      </c>
      <c r="J1628" s="10" t="e">
        <f aca="false">IF(ROW(E1628) - 1 &gt;= $J$1,SUM(E1628:E1628(E1628,1 - $J$1, 0)) / $J$1,"")</f>
        <v>#VALUE!</v>
      </c>
      <c r="L1628" s="11" t="e">
        <f aca="true">IF(ROW(E1628) - 1 &gt;= $L$1,IF(OFFSET(I1628, -1, 0) = "", I1628, ((E1628 - L1627) * $K$4) + L1627), "")</f>
        <v>#VALUE!</v>
      </c>
      <c r="M1628" s="11" t="e">
        <f aca="true">IF(ROW(E1628) - 1 &gt;= $M$1,IF(OFFSET(J1628, -1, 0) = "", J1628, ((E1628 - M1627) * $K$6) + M1627), "")</f>
        <v>#VALUE!</v>
      </c>
      <c r="N1628" s="7" t="e">
        <f aca="false">IF(M1628&lt;&gt;"", L1628-M1628, "")</f>
        <v>#VALUE!</v>
      </c>
      <c r="P1628" s="4" t="e">
        <f aca="false">IF(ROW(E1628) - 1 &gt;= $P$1, IF(OFFSET(N1628, 1- $P$1, 0) &lt;&gt; "", SUM(N1628:N1628(N1628, 1 - $P$1, 0)) / $P$1, ""), "")</f>
        <v>#VALUE!</v>
      </c>
      <c r="Q1628" s="8" t="e">
        <f aca="true">IF(ROW(N1628) - 1 &gt;= $P$1,IF(OFFSET(P1628, -1, 0) = "", P1628, ((N1628 - Q1627) * $O$5) + Q1627), "")</f>
        <v>#VALUE!</v>
      </c>
      <c r="R1628" s="8" t="e">
        <f aca="false">IF(Q1628&lt;&gt;"", N1628 - Q1628, "")</f>
        <v>#VALUE!</v>
      </c>
    </row>
    <row collapsed="false" customFormat="false" customHeight="true" hidden="false" ht="14.4" outlineLevel="0" r="1629">
      <c r="A1629" s="9" t="n">
        <v>38922</v>
      </c>
      <c r="B1629" s="5" t="n">
        <v>61.26</v>
      </c>
      <c r="C1629" s="5" t="n">
        <v>62.1</v>
      </c>
      <c r="D1629" s="5" t="n">
        <v>60.43</v>
      </c>
      <c r="E1629" s="5" t="n">
        <v>61.42</v>
      </c>
      <c r="F1629" s="5" t="n">
        <v>25816300</v>
      </c>
      <c r="G1629" s="5" t="n">
        <v>61.16</v>
      </c>
      <c r="I1629" s="10" t="e">
        <f aca="false">IF(ROW(E1629) - 1 &gt;= $I$1,SUM(E1629:E1629(E1629,1 - $I$1, 0)) / $I$1,"")</f>
        <v>#VALUE!</v>
      </c>
      <c r="J1629" s="10" t="e">
        <f aca="false">IF(ROW(E1629) - 1 &gt;= $J$1,SUM(E1629:E1629(E1629,1 - $J$1, 0)) / $J$1,"")</f>
        <v>#VALUE!</v>
      </c>
      <c r="L1629" s="11" t="e">
        <f aca="true">IF(ROW(E1629) - 1 &gt;= $L$1,IF(OFFSET(I1629, -1, 0) = "", I1629, ((E1629 - L1628) * $K$4) + L1628), "")</f>
        <v>#VALUE!</v>
      </c>
      <c r="M1629" s="11" t="e">
        <f aca="true">IF(ROW(E1629) - 1 &gt;= $M$1,IF(OFFSET(J1629, -1, 0) = "", J1629, ((E1629 - M1628) * $K$6) + M1628), "")</f>
        <v>#VALUE!</v>
      </c>
      <c r="N1629" s="7" t="e">
        <f aca="false">IF(M1629&lt;&gt;"", L1629-M1629, "")</f>
        <v>#VALUE!</v>
      </c>
      <c r="P1629" s="4" t="e">
        <f aca="false">IF(ROW(E1629) - 1 &gt;= $P$1, IF(OFFSET(N1629, 1- $P$1, 0) &lt;&gt; "", SUM(N1629:N1629(N1629, 1 - $P$1, 0)) / $P$1, ""), "")</f>
        <v>#VALUE!</v>
      </c>
      <c r="Q1629" s="8" t="e">
        <f aca="true">IF(ROW(N1629) - 1 &gt;= $P$1,IF(OFFSET(P1629, -1, 0) = "", P1629, ((N1629 - Q1628) * $O$5) + Q1628), "")</f>
        <v>#VALUE!</v>
      </c>
      <c r="R1629" s="8" t="e">
        <f aca="false">IF(Q1629&lt;&gt;"", N1629 - Q1629, "")</f>
        <v>#VALUE!</v>
      </c>
    </row>
    <row collapsed="false" customFormat="false" customHeight="true" hidden="false" ht="14.4" outlineLevel="0" r="1630">
      <c r="A1630" s="9" t="n">
        <v>38923</v>
      </c>
      <c r="B1630" s="5" t="n">
        <v>61.78</v>
      </c>
      <c r="C1630" s="5" t="n">
        <v>62.09</v>
      </c>
      <c r="D1630" s="5" t="n">
        <v>60.78</v>
      </c>
      <c r="E1630" s="5" t="n">
        <v>61.93</v>
      </c>
      <c r="F1630" s="5" t="n">
        <v>21038200</v>
      </c>
      <c r="G1630" s="5" t="n">
        <v>61.67</v>
      </c>
      <c r="I1630" s="10" t="e">
        <f aca="false">IF(ROW(E1630) - 1 &gt;= $I$1,SUM(E1630:E1630(E1630,1 - $I$1, 0)) / $I$1,"")</f>
        <v>#VALUE!</v>
      </c>
      <c r="J1630" s="10" t="e">
        <f aca="false">IF(ROW(E1630) - 1 &gt;= $J$1,SUM(E1630:E1630(E1630,1 - $J$1, 0)) / $J$1,"")</f>
        <v>#VALUE!</v>
      </c>
      <c r="L1630" s="11" t="e">
        <f aca="true">IF(ROW(E1630) - 1 &gt;= $L$1,IF(OFFSET(I1630, -1, 0) = "", I1630, ((E1630 - L1629) * $K$4) + L1629), "")</f>
        <v>#VALUE!</v>
      </c>
      <c r="M1630" s="11" t="e">
        <f aca="true">IF(ROW(E1630) - 1 &gt;= $M$1,IF(OFFSET(J1630, -1, 0) = "", J1630, ((E1630 - M1629) * $K$6) + M1629), "")</f>
        <v>#VALUE!</v>
      </c>
      <c r="N1630" s="7" t="e">
        <f aca="false">IF(M1630&lt;&gt;"", L1630-M1630, "")</f>
        <v>#VALUE!</v>
      </c>
      <c r="P1630" s="4" t="e">
        <f aca="false">IF(ROW(E1630) - 1 &gt;= $P$1, IF(OFFSET(N1630, 1- $P$1, 0) &lt;&gt; "", SUM(N1630:N1630(N1630, 1 - $P$1, 0)) / $P$1, ""), "")</f>
        <v>#VALUE!</v>
      </c>
      <c r="Q1630" s="8" t="e">
        <f aca="true">IF(ROW(N1630) - 1 &gt;= $P$1,IF(OFFSET(P1630, -1, 0) = "", P1630, ((N1630 - Q1629) * $O$5) + Q1629), "")</f>
        <v>#VALUE!</v>
      </c>
      <c r="R1630" s="8" t="e">
        <f aca="false">IF(Q1630&lt;&gt;"", N1630 - Q1630, "")</f>
        <v>#VALUE!</v>
      </c>
    </row>
    <row collapsed="false" customFormat="false" customHeight="true" hidden="false" ht="14.4" outlineLevel="0" r="1631">
      <c r="A1631" s="9" t="n">
        <v>38924</v>
      </c>
      <c r="B1631" s="5" t="n">
        <v>62</v>
      </c>
      <c r="C1631" s="5" t="n">
        <v>64.64</v>
      </c>
      <c r="D1631" s="5" t="n">
        <v>61.68</v>
      </c>
      <c r="E1631" s="5" t="n">
        <v>63.87</v>
      </c>
      <c r="F1631" s="5" t="n">
        <v>32086700</v>
      </c>
      <c r="G1631" s="5" t="n">
        <v>63.6</v>
      </c>
      <c r="I1631" s="10" t="e">
        <f aca="false">IF(ROW(E1631) - 1 &gt;= $I$1,SUM(E1631:E1631(E1631,1 - $I$1, 0)) / $I$1,"")</f>
        <v>#VALUE!</v>
      </c>
      <c r="J1631" s="10" t="e">
        <f aca="false">IF(ROW(E1631) - 1 &gt;= $J$1,SUM(E1631:E1631(E1631,1 - $J$1, 0)) / $J$1,"")</f>
        <v>#VALUE!</v>
      </c>
      <c r="L1631" s="11" t="e">
        <f aca="true">IF(ROW(E1631) - 1 &gt;= $L$1,IF(OFFSET(I1631, -1, 0) = "", I1631, ((E1631 - L1630) * $K$4) + L1630), "")</f>
        <v>#VALUE!</v>
      </c>
      <c r="M1631" s="11" t="e">
        <f aca="true">IF(ROW(E1631) - 1 &gt;= $M$1,IF(OFFSET(J1631, -1, 0) = "", J1631, ((E1631 - M1630) * $K$6) + M1630), "")</f>
        <v>#VALUE!</v>
      </c>
      <c r="N1631" s="7" t="e">
        <f aca="false">IF(M1631&lt;&gt;"", L1631-M1631, "")</f>
        <v>#VALUE!</v>
      </c>
      <c r="P1631" s="4" t="e">
        <f aca="false">IF(ROW(E1631) - 1 &gt;= $P$1, IF(OFFSET(N1631, 1- $P$1, 0) &lt;&gt; "", SUM(N1631:N1631(N1631, 1 - $P$1, 0)) / $P$1, ""), "")</f>
        <v>#VALUE!</v>
      </c>
      <c r="Q1631" s="8" t="e">
        <f aca="true">IF(ROW(N1631) - 1 &gt;= $P$1,IF(OFFSET(P1631, -1, 0) = "", P1631, ((N1631 - Q1630) * $O$5) + Q1630), "")</f>
        <v>#VALUE!</v>
      </c>
      <c r="R1631" s="8" t="e">
        <f aca="false">IF(Q1631&lt;&gt;"", N1631 - Q1631, "")</f>
        <v>#VALUE!</v>
      </c>
    </row>
    <row collapsed="false" customFormat="false" customHeight="true" hidden="false" ht="14.4" outlineLevel="0" r="1632">
      <c r="A1632" s="9" t="n">
        <v>38925</v>
      </c>
      <c r="B1632" s="5" t="n">
        <v>64.5</v>
      </c>
      <c r="C1632" s="5" t="n">
        <v>65.02</v>
      </c>
      <c r="D1632" s="5" t="n">
        <v>62.86</v>
      </c>
      <c r="E1632" s="5" t="n">
        <v>63.4</v>
      </c>
      <c r="F1632" s="5" t="n">
        <v>26251600</v>
      </c>
      <c r="G1632" s="5" t="n">
        <v>63.13</v>
      </c>
      <c r="I1632" s="10" t="e">
        <f aca="false">IF(ROW(E1632) - 1 &gt;= $I$1,SUM(E1632:E1632(E1632,1 - $I$1, 0)) / $I$1,"")</f>
        <v>#VALUE!</v>
      </c>
      <c r="J1632" s="10" t="e">
        <f aca="false">IF(ROW(E1632) - 1 &gt;= $J$1,SUM(E1632:E1632(E1632,1 - $J$1, 0)) / $J$1,"")</f>
        <v>#VALUE!</v>
      </c>
      <c r="L1632" s="11" t="e">
        <f aca="true">IF(ROW(E1632) - 1 &gt;= $L$1,IF(OFFSET(I1632, -1, 0) = "", I1632, ((E1632 - L1631) * $K$4) + L1631), "")</f>
        <v>#VALUE!</v>
      </c>
      <c r="M1632" s="11" t="e">
        <f aca="true">IF(ROW(E1632) - 1 &gt;= $M$1,IF(OFFSET(J1632, -1, 0) = "", J1632, ((E1632 - M1631) * $K$6) + M1631), "")</f>
        <v>#VALUE!</v>
      </c>
      <c r="N1632" s="7" t="e">
        <f aca="false">IF(M1632&lt;&gt;"", L1632-M1632, "")</f>
        <v>#VALUE!</v>
      </c>
      <c r="P1632" s="4" t="e">
        <f aca="false">IF(ROW(E1632) - 1 &gt;= $P$1, IF(OFFSET(N1632, 1- $P$1, 0) &lt;&gt; "", SUM(N1632:N1632(N1632, 1 - $P$1, 0)) / $P$1, ""), "")</f>
        <v>#VALUE!</v>
      </c>
      <c r="Q1632" s="8" t="e">
        <f aca="true">IF(ROW(N1632) - 1 &gt;= $P$1,IF(OFFSET(P1632, -1, 0) = "", P1632, ((N1632 - Q1631) * $O$5) + Q1631), "")</f>
        <v>#VALUE!</v>
      </c>
      <c r="R1632" s="8" t="e">
        <f aca="false">IF(Q1632&lt;&gt;"", N1632 - Q1632, "")</f>
        <v>#VALUE!</v>
      </c>
    </row>
    <row collapsed="false" customFormat="false" customHeight="true" hidden="false" ht="14.4" outlineLevel="0" r="1633">
      <c r="A1633" s="9" t="n">
        <v>38926</v>
      </c>
      <c r="B1633" s="5" t="n">
        <v>63.94</v>
      </c>
      <c r="C1633" s="5" t="n">
        <v>65.68</v>
      </c>
      <c r="D1633" s="5" t="n">
        <v>63.5</v>
      </c>
      <c r="E1633" s="5" t="n">
        <v>65.59</v>
      </c>
      <c r="F1633" s="5" t="n">
        <v>24696700</v>
      </c>
      <c r="G1633" s="5" t="n">
        <v>65.31</v>
      </c>
      <c r="I1633" s="10" t="e">
        <f aca="false">IF(ROW(E1633) - 1 &gt;= $I$1,SUM(E1633:E1633(E1633,1 - $I$1, 0)) / $I$1,"")</f>
        <v>#VALUE!</v>
      </c>
      <c r="J1633" s="10" t="e">
        <f aca="false">IF(ROW(E1633) - 1 &gt;= $J$1,SUM(E1633:E1633(E1633,1 - $J$1, 0)) / $J$1,"")</f>
        <v>#VALUE!</v>
      </c>
      <c r="L1633" s="11" t="e">
        <f aca="true">IF(ROW(E1633) - 1 &gt;= $L$1,IF(OFFSET(I1633, -1, 0) = "", I1633, ((E1633 - L1632) * $K$4) + L1632), "")</f>
        <v>#VALUE!</v>
      </c>
      <c r="M1633" s="11" t="e">
        <f aca="true">IF(ROW(E1633) - 1 &gt;= $M$1,IF(OFFSET(J1633, -1, 0) = "", J1633, ((E1633 - M1632) * $K$6) + M1632), "")</f>
        <v>#VALUE!</v>
      </c>
      <c r="N1633" s="7" t="e">
        <f aca="false">IF(M1633&lt;&gt;"", L1633-M1633, "")</f>
        <v>#VALUE!</v>
      </c>
      <c r="P1633" s="4" t="e">
        <f aca="false">IF(ROW(E1633) - 1 &gt;= $P$1, IF(OFFSET(N1633, 1- $P$1, 0) &lt;&gt; "", SUM(N1633:N1633(N1633, 1 - $P$1, 0)) / $P$1, ""), "")</f>
        <v>#VALUE!</v>
      </c>
      <c r="Q1633" s="8" t="e">
        <f aca="true">IF(ROW(N1633) - 1 &gt;= $P$1,IF(OFFSET(P1633, -1, 0) = "", P1633, ((N1633 - Q1632) * $O$5) + Q1632), "")</f>
        <v>#VALUE!</v>
      </c>
      <c r="R1633" s="8" t="e">
        <f aca="false">IF(Q1633&lt;&gt;"", N1633 - Q1633, "")</f>
        <v>#VALUE!</v>
      </c>
    </row>
    <row collapsed="false" customFormat="false" customHeight="true" hidden="false" ht="14.4" outlineLevel="0" r="1634">
      <c r="A1634" s="9" t="n">
        <v>38929</v>
      </c>
      <c r="B1634" s="5" t="n">
        <v>66.83</v>
      </c>
      <c r="C1634" s="5" t="n">
        <v>68.63</v>
      </c>
      <c r="D1634" s="5" t="n">
        <v>66.28</v>
      </c>
      <c r="E1634" s="5" t="n">
        <v>67.96</v>
      </c>
      <c r="F1634" s="5" t="n">
        <v>31887200</v>
      </c>
      <c r="G1634" s="5" t="n">
        <v>67.67</v>
      </c>
      <c r="I1634" s="10" t="e">
        <f aca="false">IF(ROW(E1634) - 1 &gt;= $I$1,SUM(E1634:E1634(E1634,1 - $I$1, 0)) / $I$1,"")</f>
        <v>#VALUE!</v>
      </c>
      <c r="J1634" s="10" t="e">
        <f aca="false">IF(ROW(E1634) - 1 &gt;= $J$1,SUM(E1634:E1634(E1634,1 - $J$1, 0)) / $J$1,"")</f>
        <v>#VALUE!</v>
      </c>
      <c r="L1634" s="11" t="e">
        <f aca="true">IF(ROW(E1634) - 1 &gt;= $L$1,IF(OFFSET(I1634, -1, 0) = "", I1634, ((E1634 - L1633) * $K$4) + L1633), "")</f>
        <v>#VALUE!</v>
      </c>
      <c r="M1634" s="11" t="e">
        <f aca="true">IF(ROW(E1634) - 1 &gt;= $M$1,IF(OFFSET(J1634, -1, 0) = "", J1634, ((E1634 - M1633) * $K$6) + M1633), "")</f>
        <v>#VALUE!</v>
      </c>
      <c r="N1634" s="7" t="e">
        <f aca="false">IF(M1634&lt;&gt;"", L1634-M1634, "")</f>
        <v>#VALUE!</v>
      </c>
      <c r="P1634" s="4" t="e">
        <f aca="false">IF(ROW(E1634) - 1 &gt;= $P$1, IF(OFFSET(N1634, 1- $P$1, 0) &lt;&gt; "", SUM(N1634:N1634(N1634, 1 - $P$1, 0)) / $P$1, ""), "")</f>
        <v>#VALUE!</v>
      </c>
      <c r="Q1634" s="8" t="e">
        <f aca="true">IF(ROW(N1634) - 1 &gt;= $P$1,IF(OFFSET(P1634, -1, 0) = "", P1634, ((N1634 - Q1633) * $O$5) + Q1633), "")</f>
        <v>#VALUE!</v>
      </c>
      <c r="R1634" s="8" t="e">
        <f aca="false">IF(Q1634&lt;&gt;"", N1634 - Q1634, "")</f>
        <v>#VALUE!</v>
      </c>
    </row>
    <row collapsed="false" customFormat="false" customHeight="true" hidden="false" ht="14.4" outlineLevel="0" r="1635">
      <c r="A1635" s="9" t="n">
        <v>38930</v>
      </c>
      <c r="B1635" s="5" t="n">
        <v>67.22</v>
      </c>
      <c r="C1635" s="5" t="n">
        <v>67.93</v>
      </c>
      <c r="D1635" s="5" t="n">
        <v>65.94</v>
      </c>
      <c r="E1635" s="5" t="n">
        <v>67.18</v>
      </c>
      <c r="F1635" s="5" t="n">
        <v>25420200</v>
      </c>
      <c r="G1635" s="5" t="n">
        <v>66.89</v>
      </c>
      <c r="I1635" s="10" t="e">
        <f aca="false">IF(ROW(E1635) - 1 &gt;= $I$1,SUM(E1635:E1635(E1635,1 - $I$1, 0)) / $I$1,"")</f>
        <v>#VALUE!</v>
      </c>
      <c r="J1635" s="10" t="e">
        <f aca="false">IF(ROW(E1635) - 1 &gt;= $J$1,SUM(E1635:E1635(E1635,1 - $J$1, 0)) / $J$1,"")</f>
        <v>#VALUE!</v>
      </c>
      <c r="L1635" s="11" t="e">
        <f aca="true">IF(ROW(E1635) - 1 &gt;= $L$1,IF(OFFSET(I1635, -1, 0) = "", I1635, ((E1635 - L1634) * $K$4) + L1634), "")</f>
        <v>#VALUE!</v>
      </c>
      <c r="M1635" s="11" t="e">
        <f aca="true">IF(ROW(E1635) - 1 &gt;= $M$1,IF(OFFSET(J1635, -1, 0) = "", J1635, ((E1635 - M1634) * $K$6) + M1634), "")</f>
        <v>#VALUE!</v>
      </c>
      <c r="N1635" s="7" t="e">
        <f aca="false">IF(M1635&lt;&gt;"", L1635-M1635, "")</f>
        <v>#VALUE!</v>
      </c>
      <c r="P1635" s="4" t="e">
        <f aca="false">IF(ROW(E1635) - 1 &gt;= $P$1, IF(OFFSET(N1635, 1- $P$1, 0) &lt;&gt; "", SUM(N1635:N1635(N1635, 1 - $P$1, 0)) / $P$1, ""), "")</f>
        <v>#VALUE!</v>
      </c>
      <c r="Q1635" s="8" t="e">
        <f aca="true">IF(ROW(N1635) - 1 &gt;= $P$1,IF(OFFSET(P1635, -1, 0) = "", P1635, ((N1635 - Q1634) * $O$5) + Q1634), "")</f>
        <v>#VALUE!</v>
      </c>
      <c r="R1635" s="8" t="e">
        <f aca="false">IF(Q1635&lt;&gt;"", N1635 - Q1635, "")</f>
        <v>#VALUE!</v>
      </c>
    </row>
    <row collapsed="false" customFormat="false" customHeight="true" hidden="false" ht="14.4" outlineLevel="0" r="1636">
      <c r="A1636" s="9" t="n">
        <v>38931</v>
      </c>
      <c r="B1636" s="5" t="n">
        <v>67.65</v>
      </c>
      <c r="C1636" s="5" t="n">
        <v>68.68</v>
      </c>
      <c r="D1636" s="5" t="n">
        <v>67.51</v>
      </c>
      <c r="E1636" s="5" t="n">
        <v>68.16</v>
      </c>
      <c r="F1636" s="5" t="n">
        <v>19670300</v>
      </c>
      <c r="G1636" s="5" t="n">
        <v>67.87</v>
      </c>
      <c r="I1636" s="10" t="e">
        <f aca="false">IF(ROW(E1636) - 1 &gt;= $I$1,SUM(E1636:E1636(E1636,1 - $I$1, 0)) / $I$1,"")</f>
        <v>#VALUE!</v>
      </c>
      <c r="J1636" s="10" t="e">
        <f aca="false">IF(ROW(E1636) - 1 &gt;= $J$1,SUM(E1636:E1636(E1636,1 - $J$1, 0)) / $J$1,"")</f>
        <v>#VALUE!</v>
      </c>
      <c r="L1636" s="11" t="e">
        <f aca="true">IF(ROW(E1636) - 1 &gt;= $L$1,IF(OFFSET(I1636, -1, 0) = "", I1636, ((E1636 - L1635) * $K$4) + L1635), "")</f>
        <v>#VALUE!</v>
      </c>
      <c r="M1636" s="11" t="e">
        <f aca="true">IF(ROW(E1636) - 1 &gt;= $M$1,IF(OFFSET(J1636, -1, 0) = "", J1636, ((E1636 - M1635) * $K$6) + M1635), "")</f>
        <v>#VALUE!</v>
      </c>
      <c r="N1636" s="7" t="e">
        <f aca="false">IF(M1636&lt;&gt;"", L1636-M1636, "")</f>
        <v>#VALUE!</v>
      </c>
      <c r="P1636" s="4" t="e">
        <f aca="false">IF(ROW(E1636) - 1 &gt;= $P$1, IF(OFFSET(N1636, 1- $P$1, 0) &lt;&gt; "", SUM(N1636:N1636(N1636, 1 - $P$1, 0)) / $P$1, ""), "")</f>
        <v>#VALUE!</v>
      </c>
      <c r="Q1636" s="8" t="e">
        <f aca="true">IF(ROW(N1636) - 1 &gt;= $P$1,IF(OFFSET(P1636, -1, 0) = "", P1636, ((N1636 - Q1635) * $O$5) + Q1635), "")</f>
        <v>#VALUE!</v>
      </c>
      <c r="R1636" s="8" t="e">
        <f aca="false">IF(Q1636&lt;&gt;"", N1636 - Q1636, "")</f>
        <v>#VALUE!</v>
      </c>
    </row>
    <row collapsed="false" customFormat="false" customHeight="true" hidden="false" ht="14.4" outlineLevel="0" r="1637">
      <c r="A1637" s="9" t="n">
        <v>38932</v>
      </c>
      <c r="B1637" s="5" t="n">
        <v>67.91</v>
      </c>
      <c r="C1637" s="5" t="n">
        <v>70</v>
      </c>
      <c r="D1637" s="5" t="n">
        <v>67.81</v>
      </c>
      <c r="E1637" s="5" t="n">
        <v>69.59</v>
      </c>
      <c r="F1637" s="5" t="n">
        <v>30037300</v>
      </c>
      <c r="G1637" s="5" t="n">
        <v>69.29</v>
      </c>
      <c r="I1637" s="10" t="e">
        <f aca="false">IF(ROW(E1637) - 1 &gt;= $I$1,SUM(E1637:E1637(E1637,1 - $I$1, 0)) / $I$1,"")</f>
        <v>#VALUE!</v>
      </c>
      <c r="J1637" s="10" t="e">
        <f aca="false">IF(ROW(E1637) - 1 &gt;= $J$1,SUM(E1637:E1637(E1637,1 - $J$1, 0)) / $J$1,"")</f>
        <v>#VALUE!</v>
      </c>
      <c r="L1637" s="11" t="e">
        <f aca="true">IF(ROW(E1637) - 1 &gt;= $L$1,IF(OFFSET(I1637, -1, 0) = "", I1637, ((E1637 - L1636) * $K$4) + L1636), "")</f>
        <v>#VALUE!</v>
      </c>
      <c r="M1637" s="11" t="e">
        <f aca="true">IF(ROW(E1637) - 1 &gt;= $M$1,IF(OFFSET(J1637, -1, 0) = "", J1637, ((E1637 - M1636) * $K$6) + M1636), "")</f>
        <v>#VALUE!</v>
      </c>
      <c r="N1637" s="7" t="e">
        <f aca="false">IF(M1637&lt;&gt;"", L1637-M1637, "")</f>
        <v>#VALUE!</v>
      </c>
      <c r="P1637" s="4" t="e">
        <f aca="false">IF(ROW(E1637) - 1 &gt;= $P$1, IF(OFFSET(N1637, 1- $P$1, 0) &lt;&gt; "", SUM(N1637:N1637(N1637, 1 - $P$1, 0)) / $P$1, ""), "")</f>
        <v>#VALUE!</v>
      </c>
      <c r="Q1637" s="8" t="e">
        <f aca="true">IF(ROW(N1637) - 1 &gt;= $P$1,IF(OFFSET(P1637, -1, 0) = "", P1637, ((N1637 - Q1636) * $O$5) + Q1636), "")</f>
        <v>#VALUE!</v>
      </c>
      <c r="R1637" s="8" t="e">
        <f aca="false">IF(Q1637&lt;&gt;"", N1637 - Q1637, "")</f>
        <v>#VALUE!</v>
      </c>
    </row>
    <row collapsed="false" customFormat="false" customHeight="true" hidden="false" ht="14.4" outlineLevel="0" r="1638">
      <c r="A1638" s="9" t="n">
        <v>38933</v>
      </c>
      <c r="B1638" s="5" t="n">
        <v>67.05</v>
      </c>
      <c r="C1638" s="5" t="n">
        <v>68.61</v>
      </c>
      <c r="D1638" s="5" t="n">
        <v>64.96</v>
      </c>
      <c r="E1638" s="5" t="n">
        <v>68.3</v>
      </c>
      <c r="F1638" s="5" t="n">
        <v>66173800</v>
      </c>
      <c r="G1638" s="5" t="n">
        <v>68.01</v>
      </c>
      <c r="I1638" s="10" t="e">
        <f aca="false">IF(ROW(E1638) - 1 &gt;= $I$1,SUM(E1638:E1638(E1638,1 - $I$1, 0)) / $I$1,"")</f>
        <v>#VALUE!</v>
      </c>
      <c r="J1638" s="10" t="e">
        <f aca="false">IF(ROW(E1638) - 1 &gt;= $J$1,SUM(E1638:E1638(E1638,1 - $J$1, 0)) / $J$1,"")</f>
        <v>#VALUE!</v>
      </c>
      <c r="L1638" s="11" t="e">
        <f aca="true">IF(ROW(E1638) - 1 &gt;= $L$1,IF(OFFSET(I1638, -1, 0) = "", I1638, ((E1638 - L1637) * $K$4) + L1637), "")</f>
        <v>#VALUE!</v>
      </c>
      <c r="M1638" s="11" t="e">
        <f aca="true">IF(ROW(E1638) - 1 &gt;= $M$1,IF(OFFSET(J1638, -1, 0) = "", J1638, ((E1638 - M1637) * $K$6) + M1637), "")</f>
        <v>#VALUE!</v>
      </c>
      <c r="N1638" s="7" t="e">
        <f aca="false">IF(M1638&lt;&gt;"", L1638-M1638, "")</f>
        <v>#VALUE!</v>
      </c>
      <c r="P1638" s="4" t="e">
        <f aca="false">IF(ROW(E1638) - 1 &gt;= $P$1, IF(OFFSET(N1638, 1- $P$1, 0) &lt;&gt; "", SUM(N1638:N1638(N1638, 1 - $P$1, 0)) / $P$1, ""), "")</f>
        <v>#VALUE!</v>
      </c>
      <c r="Q1638" s="8" t="e">
        <f aca="true">IF(ROW(N1638) - 1 &gt;= $P$1,IF(OFFSET(P1638, -1, 0) = "", P1638, ((N1638 - Q1637) * $O$5) + Q1637), "")</f>
        <v>#VALUE!</v>
      </c>
      <c r="R1638" s="8" t="e">
        <f aca="false">IF(Q1638&lt;&gt;"", N1638 - Q1638, "")</f>
        <v>#VALUE!</v>
      </c>
    </row>
    <row collapsed="false" customFormat="false" customHeight="true" hidden="false" ht="14.4" outlineLevel="0" r="1639">
      <c r="A1639" s="9" t="n">
        <v>38936</v>
      </c>
      <c r="B1639" s="5" t="n">
        <v>67.72</v>
      </c>
      <c r="C1639" s="5" t="n">
        <v>69.6</v>
      </c>
      <c r="D1639" s="5" t="n">
        <v>66.31</v>
      </c>
      <c r="E1639" s="5" t="n">
        <v>67.21</v>
      </c>
      <c r="F1639" s="5" t="n">
        <v>44482600</v>
      </c>
      <c r="G1639" s="5" t="n">
        <v>66.92</v>
      </c>
      <c r="I1639" s="10" t="e">
        <f aca="false">IF(ROW(E1639) - 1 &gt;= $I$1,SUM(E1639:E1639(E1639,1 - $I$1, 0)) / $I$1,"")</f>
        <v>#VALUE!</v>
      </c>
      <c r="J1639" s="10" t="e">
        <f aca="false">IF(ROW(E1639) - 1 &gt;= $J$1,SUM(E1639:E1639(E1639,1 - $J$1, 0)) / $J$1,"")</f>
        <v>#VALUE!</v>
      </c>
      <c r="L1639" s="11" t="e">
        <f aca="true">IF(ROW(E1639) - 1 &gt;= $L$1,IF(OFFSET(I1639, -1, 0) = "", I1639, ((E1639 - L1638) * $K$4) + L1638), "")</f>
        <v>#VALUE!</v>
      </c>
      <c r="M1639" s="11" t="e">
        <f aca="true">IF(ROW(E1639) - 1 &gt;= $M$1,IF(OFFSET(J1639, -1, 0) = "", J1639, ((E1639 - M1638) * $K$6) + M1638), "")</f>
        <v>#VALUE!</v>
      </c>
      <c r="N1639" s="7" t="e">
        <f aca="false">IF(M1639&lt;&gt;"", L1639-M1639, "")</f>
        <v>#VALUE!</v>
      </c>
      <c r="P1639" s="4" t="e">
        <f aca="false">IF(ROW(E1639) - 1 &gt;= $P$1, IF(OFFSET(N1639, 1- $P$1, 0) &lt;&gt; "", SUM(N1639:N1639(N1639, 1 - $P$1, 0)) / $P$1, ""), "")</f>
        <v>#VALUE!</v>
      </c>
      <c r="Q1639" s="8" t="e">
        <f aca="true">IF(ROW(N1639) - 1 &gt;= $P$1,IF(OFFSET(P1639, -1, 0) = "", P1639, ((N1639 - Q1638) * $O$5) + Q1638), "")</f>
        <v>#VALUE!</v>
      </c>
      <c r="R1639" s="8" t="e">
        <f aca="false">IF(Q1639&lt;&gt;"", N1639 - Q1639, "")</f>
        <v>#VALUE!</v>
      </c>
    </row>
    <row collapsed="false" customFormat="false" customHeight="true" hidden="false" ht="14.4" outlineLevel="0" r="1640">
      <c r="A1640" s="9" t="n">
        <v>38937</v>
      </c>
      <c r="B1640" s="5" t="n">
        <v>67.09</v>
      </c>
      <c r="C1640" s="5" t="n">
        <v>67.11</v>
      </c>
      <c r="D1640" s="5" t="n">
        <v>64.51</v>
      </c>
      <c r="E1640" s="5" t="n">
        <v>64.78</v>
      </c>
      <c r="F1640" s="5" t="n">
        <v>35638000</v>
      </c>
      <c r="G1640" s="5" t="n">
        <v>64.5</v>
      </c>
      <c r="I1640" s="10" t="e">
        <f aca="false">IF(ROW(E1640) - 1 &gt;= $I$1,SUM(E1640:E1640(E1640,1 - $I$1, 0)) / $I$1,"")</f>
        <v>#VALUE!</v>
      </c>
      <c r="J1640" s="10" t="e">
        <f aca="false">IF(ROW(E1640) - 1 &gt;= $J$1,SUM(E1640:E1640(E1640,1 - $J$1, 0)) / $J$1,"")</f>
        <v>#VALUE!</v>
      </c>
      <c r="L1640" s="11" t="e">
        <f aca="true">IF(ROW(E1640) - 1 &gt;= $L$1,IF(OFFSET(I1640, -1, 0) = "", I1640, ((E1640 - L1639) * $K$4) + L1639), "")</f>
        <v>#VALUE!</v>
      </c>
      <c r="M1640" s="11" t="e">
        <f aca="true">IF(ROW(E1640) - 1 &gt;= $M$1,IF(OFFSET(J1640, -1, 0) = "", J1640, ((E1640 - M1639) * $K$6) + M1639), "")</f>
        <v>#VALUE!</v>
      </c>
      <c r="N1640" s="7" t="e">
        <f aca="false">IF(M1640&lt;&gt;"", L1640-M1640, "")</f>
        <v>#VALUE!</v>
      </c>
      <c r="P1640" s="4" t="e">
        <f aca="false">IF(ROW(E1640) - 1 &gt;= $P$1, IF(OFFSET(N1640, 1- $P$1, 0) &lt;&gt; "", SUM(N1640:N1640(N1640, 1 - $P$1, 0)) / $P$1, ""), "")</f>
        <v>#VALUE!</v>
      </c>
      <c r="Q1640" s="8" t="e">
        <f aca="true">IF(ROW(N1640) - 1 &gt;= $P$1,IF(OFFSET(P1640, -1, 0) = "", P1640, ((N1640 - Q1639) * $O$5) + Q1639), "")</f>
        <v>#VALUE!</v>
      </c>
      <c r="R1640" s="8" t="e">
        <f aca="false">IF(Q1640&lt;&gt;"", N1640 - Q1640, "")</f>
        <v>#VALUE!</v>
      </c>
    </row>
    <row collapsed="false" customFormat="false" customHeight="true" hidden="false" ht="14.4" outlineLevel="0" r="1641">
      <c r="A1641" s="9" t="n">
        <v>38938</v>
      </c>
      <c r="B1641" s="5" t="n">
        <v>65.43</v>
      </c>
      <c r="C1641" s="5" t="n">
        <v>65.6</v>
      </c>
      <c r="D1641" s="5" t="n">
        <v>63.4</v>
      </c>
      <c r="E1641" s="5" t="n">
        <v>63.59</v>
      </c>
      <c r="F1641" s="5" t="n">
        <v>34137100</v>
      </c>
      <c r="G1641" s="5" t="n">
        <v>63.32</v>
      </c>
      <c r="I1641" s="10" t="e">
        <f aca="false">IF(ROW(E1641) - 1 &gt;= $I$1,SUM(E1641:E1641(E1641,1 - $I$1, 0)) / $I$1,"")</f>
        <v>#VALUE!</v>
      </c>
      <c r="J1641" s="10" t="e">
        <f aca="false">IF(ROW(E1641) - 1 &gt;= $J$1,SUM(E1641:E1641(E1641,1 - $J$1, 0)) / $J$1,"")</f>
        <v>#VALUE!</v>
      </c>
      <c r="L1641" s="11" t="e">
        <f aca="true">IF(ROW(E1641) - 1 &gt;= $L$1,IF(OFFSET(I1641, -1, 0) = "", I1641, ((E1641 - L1640) * $K$4) + L1640), "")</f>
        <v>#VALUE!</v>
      </c>
      <c r="M1641" s="11" t="e">
        <f aca="true">IF(ROW(E1641) - 1 &gt;= $M$1,IF(OFFSET(J1641, -1, 0) = "", J1641, ((E1641 - M1640) * $K$6) + M1640), "")</f>
        <v>#VALUE!</v>
      </c>
      <c r="N1641" s="7" t="e">
        <f aca="false">IF(M1641&lt;&gt;"", L1641-M1641, "")</f>
        <v>#VALUE!</v>
      </c>
      <c r="P1641" s="4" t="e">
        <f aca="false">IF(ROW(E1641) - 1 &gt;= $P$1, IF(OFFSET(N1641, 1- $P$1, 0) &lt;&gt; "", SUM(N1641:N1641(N1641, 1 - $P$1, 0)) / $P$1, ""), "")</f>
        <v>#VALUE!</v>
      </c>
      <c r="Q1641" s="8" t="e">
        <f aca="true">IF(ROW(N1641) - 1 &gt;= $P$1,IF(OFFSET(P1641, -1, 0) = "", P1641, ((N1641 - Q1640) * $O$5) + Q1640), "")</f>
        <v>#VALUE!</v>
      </c>
      <c r="R1641" s="8" t="e">
        <f aca="false">IF(Q1641&lt;&gt;"", N1641 - Q1641, "")</f>
        <v>#VALUE!</v>
      </c>
    </row>
    <row collapsed="false" customFormat="false" customHeight="true" hidden="false" ht="14.4" outlineLevel="0" r="1642">
      <c r="A1642" s="9" t="n">
        <v>38939</v>
      </c>
      <c r="B1642" s="5" t="n">
        <v>63.25</v>
      </c>
      <c r="C1642" s="5" t="n">
        <v>64.81</v>
      </c>
      <c r="D1642" s="5" t="n">
        <v>62.7</v>
      </c>
      <c r="E1642" s="5" t="n">
        <v>64.07</v>
      </c>
      <c r="F1642" s="5" t="n">
        <v>24920000</v>
      </c>
      <c r="G1642" s="5" t="n">
        <v>63.8</v>
      </c>
      <c r="I1642" s="10" t="e">
        <f aca="false">IF(ROW(E1642) - 1 &gt;= $I$1,SUM(E1642:E1642(E1642,1 - $I$1, 0)) / $I$1,"")</f>
        <v>#VALUE!</v>
      </c>
      <c r="J1642" s="10" t="e">
        <f aca="false">IF(ROW(E1642) - 1 &gt;= $J$1,SUM(E1642:E1642(E1642,1 - $J$1, 0)) / $J$1,"")</f>
        <v>#VALUE!</v>
      </c>
      <c r="L1642" s="11" t="e">
        <f aca="true">IF(ROW(E1642) - 1 &gt;= $L$1,IF(OFFSET(I1642, -1, 0) = "", I1642, ((E1642 - L1641) * $K$4) + L1641), "")</f>
        <v>#VALUE!</v>
      </c>
      <c r="M1642" s="11" t="e">
        <f aca="true">IF(ROW(E1642) - 1 &gt;= $M$1,IF(OFFSET(J1642, -1, 0) = "", J1642, ((E1642 - M1641) * $K$6) + M1641), "")</f>
        <v>#VALUE!</v>
      </c>
      <c r="N1642" s="7" t="e">
        <f aca="false">IF(M1642&lt;&gt;"", L1642-M1642, "")</f>
        <v>#VALUE!</v>
      </c>
      <c r="P1642" s="4" t="e">
        <f aca="false">IF(ROW(E1642) - 1 &gt;= $P$1, IF(OFFSET(N1642, 1- $P$1, 0) &lt;&gt; "", SUM(N1642:N1642(N1642, 1 - $P$1, 0)) / $P$1, ""), "")</f>
        <v>#VALUE!</v>
      </c>
      <c r="Q1642" s="8" t="e">
        <f aca="true">IF(ROW(N1642) - 1 &gt;= $P$1,IF(OFFSET(P1642, -1, 0) = "", P1642, ((N1642 - Q1641) * $O$5) + Q1641), "")</f>
        <v>#VALUE!</v>
      </c>
      <c r="R1642" s="8" t="e">
        <f aca="false">IF(Q1642&lt;&gt;"", N1642 - Q1642, "")</f>
        <v>#VALUE!</v>
      </c>
    </row>
    <row collapsed="false" customFormat="false" customHeight="true" hidden="false" ht="14.4" outlineLevel="0" r="1643">
      <c r="A1643" s="9" t="n">
        <v>38940</v>
      </c>
      <c r="B1643" s="5" t="n">
        <v>63.23</v>
      </c>
      <c r="C1643" s="5" t="n">
        <v>64.13</v>
      </c>
      <c r="D1643" s="5" t="n">
        <v>62.58</v>
      </c>
      <c r="E1643" s="5" t="n">
        <v>63.65</v>
      </c>
      <c r="F1643" s="5" t="n">
        <v>27768900</v>
      </c>
      <c r="G1643" s="5" t="n">
        <v>63.38</v>
      </c>
      <c r="I1643" s="10" t="e">
        <f aca="false">IF(ROW(E1643) - 1 &gt;= $I$1,SUM(E1643:E1643(E1643,1 - $I$1, 0)) / $I$1,"")</f>
        <v>#VALUE!</v>
      </c>
      <c r="J1643" s="10" t="e">
        <f aca="false">IF(ROW(E1643) - 1 &gt;= $J$1,SUM(E1643:E1643(E1643,1 - $J$1, 0)) / $J$1,"")</f>
        <v>#VALUE!</v>
      </c>
      <c r="L1643" s="11" t="e">
        <f aca="true">IF(ROW(E1643) - 1 &gt;= $L$1,IF(OFFSET(I1643, -1, 0) = "", I1643, ((E1643 - L1642) * $K$4) + L1642), "")</f>
        <v>#VALUE!</v>
      </c>
      <c r="M1643" s="11" t="e">
        <f aca="true">IF(ROW(E1643) - 1 &gt;= $M$1,IF(OFFSET(J1643, -1, 0) = "", J1643, ((E1643 - M1642) * $K$6) + M1642), "")</f>
        <v>#VALUE!</v>
      </c>
      <c r="N1643" s="7" t="e">
        <f aca="false">IF(M1643&lt;&gt;"", L1643-M1643, "")</f>
        <v>#VALUE!</v>
      </c>
      <c r="P1643" s="4" t="e">
        <f aca="false">IF(ROW(E1643) - 1 &gt;= $P$1, IF(OFFSET(N1643, 1- $P$1, 0) &lt;&gt; "", SUM(N1643:N1643(N1643, 1 - $P$1, 0)) / $P$1, ""), "")</f>
        <v>#VALUE!</v>
      </c>
      <c r="Q1643" s="8" t="e">
        <f aca="true">IF(ROW(N1643) - 1 &gt;= $P$1,IF(OFFSET(P1643, -1, 0) = "", P1643, ((N1643 - Q1642) * $O$5) + Q1642), "")</f>
        <v>#VALUE!</v>
      </c>
      <c r="R1643" s="8" t="e">
        <f aca="false">IF(Q1643&lt;&gt;"", N1643 - Q1643, "")</f>
        <v>#VALUE!</v>
      </c>
    </row>
    <row collapsed="false" customFormat="false" customHeight="true" hidden="false" ht="14.4" outlineLevel="0" r="1644">
      <c r="A1644" s="9" t="n">
        <v>38943</v>
      </c>
      <c r="B1644" s="5" t="n">
        <v>64.05</v>
      </c>
      <c r="C1644" s="5" t="n">
        <v>65.22</v>
      </c>
      <c r="D1644" s="5" t="n">
        <v>63.6</v>
      </c>
      <c r="E1644" s="5" t="n">
        <v>63.94</v>
      </c>
      <c r="F1644" s="5" t="n">
        <v>25629300</v>
      </c>
      <c r="G1644" s="5" t="n">
        <v>63.67</v>
      </c>
      <c r="I1644" s="10" t="e">
        <f aca="false">IF(ROW(E1644) - 1 &gt;= $I$1,SUM(E1644:E1644(E1644,1 - $I$1, 0)) / $I$1,"")</f>
        <v>#VALUE!</v>
      </c>
      <c r="J1644" s="10" t="e">
        <f aca="false">IF(ROW(E1644) - 1 &gt;= $J$1,SUM(E1644:E1644(E1644,1 - $J$1, 0)) / $J$1,"")</f>
        <v>#VALUE!</v>
      </c>
      <c r="L1644" s="11" t="e">
        <f aca="true">IF(ROW(E1644) - 1 &gt;= $L$1,IF(OFFSET(I1644, -1, 0) = "", I1644, ((E1644 - L1643) * $K$4) + L1643), "")</f>
        <v>#VALUE!</v>
      </c>
      <c r="M1644" s="11" t="e">
        <f aca="true">IF(ROW(E1644) - 1 &gt;= $M$1,IF(OFFSET(J1644, -1, 0) = "", J1644, ((E1644 - M1643) * $K$6) + M1643), "")</f>
        <v>#VALUE!</v>
      </c>
      <c r="N1644" s="7" t="e">
        <f aca="false">IF(M1644&lt;&gt;"", L1644-M1644, "")</f>
        <v>#VALUE!</v>
      </c>
      <c r="P1644" s="4" t="e">
        <f aca="false">IF(ROW(E1644) - 1 &gt;= $P$1, IF(OFFSET(N1644, 1- $P$1, 0) &lt;&gt; "", SUM(N1644:N1644(N1644, 1 - $P$1, 0)) / $P$1, ""), "")</f>
        <v>#VALUE!</v>
      </c>
      <c r="Q1644" s="8" t="e">
        <f aca="true">IF(ROW(N1644) - 1 &gt;= $P$1,IF(OFFSET(P1644, -1, 0) = "", P1644, ((N1644 - Q1643) * $O$5) + Q1643), "")</f>
        <v>#VALUE!</v>
      </c>
      <c r="R1644" s="8" t="e">
        <f aca="false">IF(Q1644&lt;&gt;"", N1644 - Q1644, "")</f>
        <v>#VALUE!</v>
      </c>
    </row>
    <row collapsed="false" customFormat="false" customHeight="true" hidden="false" ht="14.4" outlineLevel="0" r="1645">
      <c r="A1645" s="9" t="n">
        <v>38944</v>
      </c>
      <c r="B1645" s="5" t="n">
        <v>65.34</v>
      </c>
      <c r="C1645" s="5" t="n">
        <v>66.5</v>
      </c>
      <c r="D1645" s="5" t="n">
        <v>64.8</v>
      </c>
      <c r="E1645" s="5" t="n">
        <v>66.45</v>
      </c>
      <c r="F1645" s="5" t="n">
        <v>30762600</v>
      </c>
      <c r="G1645" s="5" t="n">
        <v>66.17</v>
      </c>
      <c r="I1645" s="10" t="e">
        <f aca="false">IF(ROW(E1645) - 1 &gt;= $I$1,SUM(E1645:E1645(E1645,1 - $I$1, 0)) / $I$1,"")</f>
        <v>#VALUE!</v>
      </c>
      <c r="J1645" s="10" t="e">
        <f aca="false">IF(ROW(E1645) - 1 &gt;= $J$1,SUM(E1645:E1645(E1645,1 - $J$1, 0)) / $J$1,"")</f>
        <v>#VALUE!</v>
      </c>
      <c r="L1645" s="11" t="e">
        <f aca="true">IF(ROW(E1645) - 1 &gt;= $L$1,IF(OFFSET(I1645, -1, 0) = "", I1645, ((E1645 - L1644) * $K$4) + L1644), "")</f>
        <v>#VALUE!</v>
      </c>
      <c r="M1645" s="11" t="e">
        <f aca="true">IF(ROW(E1645) - 1 &gt;= $M$1,IF(OFFSET(J1645, -1, 0) = "", J1645, ((E1645 - M1644) * $K$6) + M1644), "")</f>
        <v>#VALUE!</v>
      </c>
      <c r="N1645" s="7" t="e">
        <f aca="false">IF(M1645&lt;&gt;"", L1645-M1645, "")</f>
        <v>#VALUE!</v>
      </c>
      <c r="P1645" s="4" t="e">
        <f aca="false">IF(ROW(E1645) - 1 &gt;= $P$1, IF(OFFSET(N1645, 1- $P$1, 0) &lt;&gt; "", SUM(N1645:N1645(N1645, 1 - $P$1, 0)) / $P$1, ""), "")</f>
        <v>#VALUE!</v>
      </c>
      <c r="Q1645" s="8" t="e">
        <f aca="true">IF(ROW(N1645) - 1 &gt;= $P$1,IF(OFFSET(P1645, -1, 0) = "", P1645, ((N1645 - Q1644) * $O$5) + Q1644), "")</f>
        <v>#VALUE!</v>
      </c>
      <c r="R1645" s="8" t="e">
        <f aca="false">IF(Q1645&lt;&gt;"", N1645 - Q1645, "")</f>
        <v>#VALUE!</v>
      </c>
    </row>
    <row collapsed="false" customFormat="false" customHeight="true" hidden="false" ht="14.4" outlineLevel="0" r="1646">
      <c r="A1646" s="9" t="n">
        <v>38945</v>
      </c>
      <c r="B1646" s="5" t="n">
        <v>67.1</v>
      </c>
      <c r="C1646" s="5" t="n">
        <v>68.07</v>
      </c>
      <c r="D1646" s="5" t="n">
        <v>66.33</v>
      </c>
      <c r="E1646" s="5" t="n">
        <v>67.98</v>
      </c>
      <c r="F1646" s="5" t="n">
        <v>27903000</v>
      </c>
      <c r="G1646" s="5" t="n">
        <v>67.69</v>
      </c>
      <c r="I1646" s="10" t="e">
        <f aca="false">IF(ROW(E1646) - 1 &gt;= $I$1,SUM(E1646:E1646(E1646,1 - $I$1, 0)) / $I$1,"")</f>
        <v>#VALUE!</v>
      </c>
      <c r="J1646" s="10" t="e">
        <f aca="false">IF(ROW(E1646) - 1 &gt;= $J$1,SUM(E1646:E1646(E1646,1 - $J$1, 0)) / $J$1,"")</f>
        <v>#VALUE!</v>
      </c>
      <c r="L1646" s="11" t="e">
        <f aca="true">IF(ROW(E1646) - 1 &gt;= $L$1,IF(OFFSET(I1646, -1, 0) = "", I1646, ((E1646 - L1645) * $K$4) + L1645), "")</f>
        <v>#VALUE!</v>
      </c>
      <c r="M1646" s="11" t="e">
        <f aca="true">IF(ROW(E1646) - 1 &gt;= $M$1,IF(OFFSET(J1646, -1, 0) = "", J1646, ((E1646 - M1645) * $K$6) + M1645), "")</f>
        <v>#VALUE!</v>
      </c>
      <c r="N1646" s="7" t="e">
        <f aca="false">IF(M1646&lt;&gt;"", L1646-M1646, "")</f>
        <v>#VALUE!</v>
      </c>
      <c r="P1646" s="4" t="e">
        <f aca="false">IF(ROW(E1646) - 1 &gt;= $P$1, IF(OFFSET(N1646, 1- $P$1, 0) &lt;&gt; "", SUM(N1646:N1646(N1646, 1 - $P$1, 0)) / $P$1, ""), "")</f>
        <v>#VALUE!</v>
      </c>
      <c r="Q1646" s="8" t="e">
        <f aca="true">IF(ROW(N1646) - 1 &gt;= $P$1,IF(OFFSET(P1646, -1, 0) = "", P1646, ((N1646 - Q1645) * $O$5) + Q1645), "")</f>
        <v>#VALUE!</v>
      </c>
      <c r="R1646" s="8" t="e">
        <f aca="false">IF(Q1646&lt;&gt;"", N1646 - Q1646, "")</f>
        <v>#VALUE!</v>
      </c>
    </row>
    <row collapsed="false" customFormat="false" customHeight="true" hidden="false" ht="14.4" outlineLevel="0" r="1647">
      <c r="A1647" s="9" t="n">
        <v>38946</v>
      </c>
      <c r="B1647" s="5" t="n">
        <v>68</v>
      </c>
      <c r="C1647" s="5" t="n">
        <v>68.66</v>
      </c>
      <c r="D1647" s="5" t="n">
        <v>67.18</v>
      </c>
      <c r="E1647" s="5" t="n">
        <v>67.59</v>
      </c>
      <c r="F1647" s="5" t="n">
        <v>20755300</v>
      </c>
      <c r="G1647" s="5" t="n">
        <v>67.3</v>
      </c>
      <c r="I1647" s="10" t="e">
        <f aca="false">IF(ROW(E1647) - 1 &gt;= $I$1,SUM(E1647:E1647(E1647,1 - $I$1, 0)) / $I$1,"")</f>
        <v>#VALUE!</v>
      </c>
      <c r="J1647" s="10" t="e">
        <f aca="false">IF(ROW(E1647) - 1 &gt;= $J$1,SUM(E1647:E1647(E1647,1 - $J$1, 0)) / $J$1,"")</f>
        <v>#VALUE!</v>
      </c>
      <c r="L1647" s="11" t="e">
        <f aca="true">IF(ROW(E1647) - 1 &gt;= $L$1,IF(OFFSET(I1647, -1, 0) = "", I1647, ((E1647 - L1646) * $K$4) + L1646), "")</f>
        <v>#VALUE!</v>
      </c>
      <c r="M1647" s="11" t="e">
        <f aca="true">IF(ROW(E1647) - 1 &gt;= $M$1,IF(OFFSET(J1647, -1, 0) = "", J1647, ((E1647 - M1646) * $K$6) + M1646), "")</f>
        <v>#VALUE!</v>
      </c>
      <c r="N1647" s="7" t="e">
        <f aca="false">IF(M1647&lt;&gt;"", L1647-M1647, "")</f>
        <v>#VALUE!</v>
      </c>
      <c r="P1647" s="4" t="e">
        <f aca="false">IF(ROW(E1647) - 1 &gt;= $P$1, IF(OFFSET(N1647, 1- $P$1, 0) &lt;&gt; "", SUM(N1647:N1647(N1647, 1 - $P$1, 0)) / $P$1, ""), "")</f>
        <v>#VALUE!</v>
      </c>
      <c r="Q1647" s="8" t="e">
        <f aca="true">IF(ROW(N1647) - 1 &gt;= $P$1,IF(OFFSET(P1647, -1, 0) = "", P1647, ((N1647 - Q1646) * $O$5) + Q1646), "")</f>
        <v>#VALUE!</v>
      </c>
      <c r="R1647" s="8" t="e">
        <f aca="false">IF(Q1647&lt;&gt;"", N1647 - Q1647, "")</f>
        <v>#VALUE!</v>
      </c>
    </row>
    <row collapsed="false" customFormat="false" customHeight="true" hidden="false" ht="14.4" outlineLevel="0" r="1648">
      <c r="A1648" s="9" t="n">
        <v>38947</v>
      </c>
      <c r="B1648" s="5" t="n">
        <v>67.71</v>
      </c>
      <c r="C1648" s="5" t="n">
        <v>68.4</v>
      </c>
      <c r="D1648" s="5" t="n">
        <v>67.26</v>
      </c>
      <c r="E1648" s="5" t="n">
        <v>67.91</v>
      </c>
      <c r="F1648" s="5" t="n">
        <v>19155500</v>
      </c>
      <c r="G1648" s="5" t="n">
        <v>67.62</v>
      </c>
      <c r="I1648" s="10" t="e">
        <f aca="false">IF(ROW(E1648) - 1 &gt;= $I$1,SUM(E1648:E1648(E1648,1 - $I$1, 0)) / $I$1,"")</f>
        <v>#VALUE!</v>
      </c>
      <c r="J1648" s="10" t="e">
        <f aca="false">IF(ROW(E1648) - 1 &gt;= $J$1,SUM(E1648:E1648(E1648,1 - $J$1, 0)) / $J$1,"")</f>
        <v>#VALUE!</v>
      </c>
      <c r="L1648" s="11" t="e">
        <f aca="true">IF(ROW(E1648) - 1 &gt;= $L$1,IF(OFFSET(I1648, -1, 0) = "", I1648, ((E1648 - L1647) * $K$4) + L1647), "")</f>
        <v>#VALUE!</v>
      </c>
      <c r="M1648" s="11" t="e">
        <f aca="true">IF(ROW(E1648) - 1 &gt;= $M$1,IF(OFFSET(J1648, -1, 0) = "", J1648, ((E1648 - M1647) * $K$6) + M1647), "")</f>
        <v>#VALUE!</v>
      </c>
      <c r="N1648" s="7" t="e">
        <f aca="false">IF(M1648&lt;&gt;"", L1648-M1648, "")</f>
        <v>#VALUE!</v>
      </c>
      <c r="P1648" s="4" t="e">
        <f aca="false">IF(ROW(E1648) - 1 &gt;= $P$1, IF(OFFSET(N1648, 1- $P$1, 0) &lt;&gt; "", SUM(N1648:N1648(N1648, 1 - $P$1, 0)) / $P$1, ""), "")</f>
        <v>#VALUE!</v>
      </c>
      <c r="Q1648" s="8" t="e">
        <f aca="true">IF(ROW(N1648) - 1 &gt;= $P$1,IF(OFFSET(P1648, -1, 0) = "", P1648, ((N1648 - Q1647) * $O$5) + Q1647), "")</f>
        <v>#VALUE!</v>
      </c>
      <c r="R1648" s="8" t="e">
        <f aca="false">IF(Q1648&lt;&gt;"", N1648 - Q1648, "")</f>
        <v>#VALUE!</v>
      </c>
    </row>
    <row collapsed="false" customFormat="false" customHeight="true" hidden="false" ht="14.4" outlineLevel="0" r="1649">
      <c r="A1649" s="9" t="n">
        <v>38950</v>
      </c>
      <c r="B1649" s="5" t="n">
        <v>67.3</v>
      </c>
      <c r="C1649" s="5" t="n">
        <v>67.31</v>
      </c>
      <c r="D1649" s="5" t="n">
        <v>66.15</v>
      </c>
      <c r="E1649" s="5" t="n">
        <v>66.56</v>
      </c>
      <c r="F1649" s="5" t="n">
        <v>18793800</v>
      </c>
      <c r="G1649" s="5" t="n">
        <v>66.28</v>
      </c>
      <c r="I1649" s="10" t="e">
        <f aca="false">IF(ROW(E1649) - 1 &gt;= $I$1,SUM(E1649:E1649(E1649,1 - $I$1, 0)) / $I$1,"")</f>
        <v>#VALUE!</v>
      </c>
      <c r="J1649" s="10" t="e">
        <f aca="false">IF(ROW(E1649) - 1 &gt;= $J$1,SUM(E1649:E1649(E1649,1 - $J$1, 0)) / $J$1,"")</f>
        <v>#VALUE!</v>
      </c>
      <c r="L1649" s="11" t="e">
        <f aca="true">IF(ROW(E1649) - 1 &gt;= $L$1,IF(OFFSET(I1649, -1, 0) = "", I1649, ((E1649 - L1648) * $K$4) + L1648), "")</f>
        <v>#VALUE!</v>
      </c>
      <c r="M1649" s="11" t="e">
        <f aca="true">IF(ROW(E1649) - 1 &gt;= $M$1,IF(OFFSET(J1649, -1, 0) = "", J1649, ((E1649 - M1648) * $K$6) + M1648), "")</f>
        <v>#VALUE!</v>
      </c>
      <c r="N1649" s="7" t="e">
        <f aca="false">IF(M1649&lt;&gt;"", L1649-M1649, "")</f>
        <v>#VALUE!</v>
      </c>
      <c r="P1649" s="4" t="e">
        <f aca="false">IF(ROW(E1649) - 1 &gt;= $P$1, IF(OFFSET(N1649, 1- $P$1, 0) &lt;&gt; "", SUM(N1649:N1649(N1649, 1 - $P$1, 0)) / $P$1, ""), "")</f>
        <v>#VALUE!</v>
      </c>
      <c r="Q1649" s="8" t="e">
        <f aca="true">IF(ROW(N1649) - 1 &gt;= $P$1,IF(OFFSET(P1649, -1, 0) = "", P1649, ((N1649 - Q1648) * $O$5) + Q1648), "")</f>
        <v>#VALUE!</v>
      </c>
      <c r="R1649" s="8" t="e">
        <f aca="false">IF(Q1649&lt;&gt;"", N1649 - Q1649, "")</f>
        <v>#VALUE!</v>
      </c>
    </row>
    <row collapsed="false" customFormat="false" customHeight="true" hidden="false" ht="14.4" outlineLevel="0" r="1650">
      <c r="A1650" s="9" t="n">
        <v>38951</v>
      </c>
      <c r="B1650" s="5" t="n">
        <v>66.68</v>
      </c>
      <c r="C1650" s="5" t="n">
        <v>68.32</v>
      </c>
      <c r="D1650" s="5" t="n">
        <v>66.5</v>
      </c>
      <c r="E1650" s="5" t="n">
        <v>67.62</v>
      </c>
      <c r="F1650" s="5" t="n">
        <v>20606000</v>
      </c>
      <c r="G1650" s="5" t="n">
        <v>67.33</v>
      </c>
      <c r="I1650" s="10" t="e">
        <f aca="false">IF(ROW(E1650) - 1 &gt;= $I$1,SUM(E1650:E1650(E1650,1 - $I$1, 0)) / $I$1,"")</f>
        <v>#VALUE!</v>
      </c>
      <c r="J1650" s="10" t="e">
        <f aca="false">IF(ROW(E1650) - 1 &gt;= $J$1,SUM(E1650:E1650(E1650,1 - $J$1, 0)) / $J$1,"")</f>
        <v>#VALUE!</v>
      </c>
      <c r="L1650" s="11" t="e">
        <f aca="true">IF(ROW(E1650) - 1 &gt;= $L$1,IF(OFFSET(I1650, -1, 0) = "", I1650, ((E1650 - L1649) * $K$4) + L1649), "")</f>
        <v>#VALUE!</v>
      </c>
      <c r="M1650" s="11" t="e">
        <f aca="true">IF(ROW(E1650) - 1 &gt;= $M$1,IF(OFFSET(J1650, -1, 0) = "", J1650, ((E1650 - M1649) * $K$6) + M1649), "")</f>
        <v>#VALUE!</v>
      </c>
      <c r="N1650" s="7" t="e">
        <f aca="false">IF(M1650&lt;&gt;"", L1650-M1650, "")</f>
        <v>#VALUE!</v>
      </c>
      <c r="P1650" s="4" t="e">
        <f aca="false">IF(ROW(E1650) - 1 &gt;= $P$1, IF(OFFSET(N1650, 1- $P$1, 0) &lt;&gt; "", SUM(N1650:N1650(N1650, 1 - $P$1, 0)) / $P$1, ""), "")</f>
        <v>#VALUE!</v>
      </c>
      <c r="Q1650" s="8" t="e">
        <f aca="true">IF(ROW(N1650) - 1 &gt;= $P$1,IF(OFFSET(P1650, -1, 0) = "", P1650, ((N1650 - Q1649) * $O$5) + Q1649), "")</f>
        <v>#VALUE!</v>
      </c>
      <c r="R1650" s="8" t="e">
        <f aca="false">IF(Q1650&lt;&gt;"", N1650 - Q1650, "")</f>
        <v>#VALUE!</v>
      </c>
    </row>
    <row collapsed="false" customFormat="false" customHeight="true" hidden="false" ht="14.4" outlineLevel="0" r="1651">
      <c r="A1651" s="9" t="n">
        <v>38952</v>
      </c>
      <c r="B1651" s="5" t="n">
        <v>68</v>
      </c>
      <c r="C1651" s="5" t="n">
        <v>68.65</v>
      </c>
      <c r="D1651" s="5" t="n">
        <v>66.94</v>
      </c>
      <c r="E1651" s="5" t="n">
        <v>67.31</v>
      </c>
      <c r="F1651" s="5" t="n">
        <v>19152100</v>
      </c>
      <c r="G1651" s="5" t="n">
        <v>67.02</v>
      </c>
      <c r="I1651" s="10" t="e">
        <f aca="false">IF(ROW(E1651) - 1 &gt;= $I$1,SUM(E1651:E1651(E1651,1 - $I$1, 0)) / $I$1,"")</f>
        <v>#VALUE!</v>
      </c>
      <c r="J1651" s="10" t="e">
        <f aca="false">IF(ROW(E1651) - 1 &gt;= $J$1,SUM(E1651:E1651(E1651,1 - $J$1, 0)) / $J$1,"")</f>
        <v>#VALUE!</v>
      </c>
      <c r="L1651" s="11" t="e">
        <f aca="true">IF(ROW(E1651) - 1 &gt;= $L$1,IF(OFFSET(I1651, -1, 0) = "", I1651, ((E1651 - L1650) * $K$4) + L1650), "")</f>
        <v>#VALUE!</v>
      </c>
      <c r="M1651" s="11" t="e">
        <f aca="true">IF(ROW(E1651) - 1 &gt;= $M$1,IF(OFFSET(J1651, -1, 0) = "", J1651, ((E1651 - M1650) * $K$6) + M1650), "")</f>
        <v>#VALUE!</v>
      </c>
      <c r="N1651" s="7" t="e">
        <f aca="false">IF(M1651&lt;&gt;"", L1651-M1651, "")</f>
        <v>#VALUE!</v>
      </c>
      <c r="P1651" s="4" t="e">
        <f aca="false">IF(ROW(E1651) - 1 &gt;= $P$1, IF(OFFSET(N1651, 1- $P$1, 0) &lt;&gt; "", SUM(N1651:N1651(N1651, 1 - $P$1, 0)) / $P$1, ""), "")</f>
        <v>#VALUE!</v>
      </c>
      <c r="Q1651" s="8" t="e">
        <f aca="true">IF(ROW(N1651) - 1 &gt;= $P$1,IF(OFFSET(P1651, -1, 0) = "", P1651, ((N1651 - Q1650) * $O$5) + Q1650), "")</f>
        <v>#VALUE!</v>
      </c>
      <c r="R1651" s="8" t="e">
        <f aca="false">IF(Q1651&lt;&gt;"", N1651 - Q1651, "")</f>
        <v>#VALUE!</v>
      </c>
    </row>
    <row collapsed="false" customFormat="false" customHeight="true" hidden="false" ht="14.4" outlineLevel="0" r="1652">
      <c r="A1652" s="9" t="n">
        <v>38953</v>
      </c>
      <c r="B1652" s="5" t="n">
        <v>67.89</v>
      </c>
      <c r="C1652" s="5" t="n">
        <v>68.19</v>
      </c>
      <c r="D1652" s="5" t="n">
        <v>66.27</v>
      </c>
      <c r="E1652" s="5" t="n">
        <v>67.81</v>
      </c>
      <c r="F1652" s="5" t="n">
        <v>23399700</v>
      </c>
      <c r="G1652" s="5" t="n">
        <v>67.52</v>
      </c>
      <c r="I1652" s="10" t="e">
        <f aca="false">IF(ROW(E1652) - 1 &gt;= $I$1,SUM(E1652:E1652(E1652,1 - $I$1, 0)) / $I$1,"")</f>
        <v>#VALUE!</v>
      </c>
      <c r="J1652" s="10" t="e">
        <f aca="false">IF(ROW(E1652) - 1 &gt;= $J$1,SUM(E1652:E1652(E1652,1 - $J$1, 0)) / $J$1,"")</f>
        <v>#VALUE!</v>
      </c>
      <c r="L1652" s="11" t="e">
        <f aca="true">IF(ROW(E1652) - 1 &gt;= $L$1,IF(OFFSET(I1652, -1, 0) = "", I1652, ((E1652 - L1651) * $K$4) + L1651), "")</f>
        <v>#VALUE!</v>
      </c>
      <c r="M1652" s="11" t="e">
        <f aca="true">IF(ROW(E1652) - 1 &gt;= $M$1,IF(OFFSET(J1652, -1, 0) = "", J1652, ((E1652 - M1651) * $K$6) + M1651), "")</f>
        <v>#VALUE!</v>
      </c>
      <c r="N1652" s="7" t="e">
        <f aca="false">IF(M1652&lt;&gt;"", L1652-M1652, "")</f>
        <v>#VALUE!</v>
      </c>
      <c r="P1652" s="4" t="e">
        <f aca="false">IF(ROW(E1652) - 1 &gt;= $P$1, IF(OFFSET(N1652, 1- $P$1, 0) &lt;&gt; "", SUM(N1652:N1652(N1652, 1 - $P$1, 0)) / $P$1, ""), "")</f>
        <v>#VALUE!</v>
      </c>
      <c r="Q1652" s="8" t="e">
        <f aca="true">IF(ROW(N1652) - 1 &gt;= $P$1,IF(OFFSET(P1652, -1, 0) = "", P1652, ((N1652 - Q1651) * $O$5) + Q1651), "")</f>
        <v>#VALUE!</v>
      </c>
      <c r="R1652" s="8" t="e">
        <f aca="false">IF(Q1652&lt;&gt;"", N1652 - Q1652, "")</f>
        <v>#VALUE!</v>
      </c>
    </row>
    <row collapsed="false" customFormat="false" customHeight="true" hidden="false" ht="14.4" outlineLevel="0" r="1653">
      <c r="A1653" s="9" t="n">
        <v>38954</v>
      </c>
      <c r="B1653" s="5" t="n">
        <v>67.34</v>
      </c>
      <c r="C1653" s="5" t="n">
        <v>69.05</v>
      </c>
      <c r="D1653" s="5" t="n">
        <v>67.31</v>
      </c>
      <c r="E1653" s="5" t="n">
        <v>68.75</v>
      </c>
      <c r="F1653" s="5" t="n">
        <v>19427100</v>
      </c>
      <c r="G1653" s="5" t="n">
        <v>68.46</v>
      </c>
      <c r="I1653" s="10" t="e">
        <f aca="false">IF(ROW(E1653) - 1 &gt;= $I$1,SUM(E1653:E1653(E1653,1 - $I$1, 0)) / $I$1,"")</f>
        <v>#VALUE!</v>
      </c>
      <c r="J1653" s="10" t="e">
        <f aca="false">IF(ROW(E1653) - 1 &gt;= $J$1,SUM(E1653:E1653(E1653,1 - $J$1, 0)) / $J$1,"")</f>
        <v>#VALUE!</v>
      </c>
      <c r="L1653" s="11" t="e">
        <f aca="true">IF(ROW(E1653) - 1 &gt;= $L$1,IF(OFFSET(I1653, -1, 0) = "", I1653, ((E1653 - L1652) * $K$4) + L1652), "")</f>
        <v>#VALUE!</v>
      </c>
      <c r="M1653" s="11" t="e">
        <f aca="true">IF(ROW(E1653) - 1 &gt;= $M$1,IF(OFFSET(J1653, -1, 0) = "", J1653, ((E1653 - M1652) * $K$6) + M1652), "")</f>
        <v>#VALUE!</v>
      </c>
      <c r="N1653" s="7" t="e">
        <f aca="false">IF(M1653&lt;&gt;"", L1653-M1653, "")</f>
        <v>#VALUE!</v>
      </c>
      <c r="P1653" s="4" t="e">
        <f aca="false">IF(ROW(E1653) - 1 &gt;= $P$1, IF(OFFSET(N1653, 1- $P$1, 0) &lt;&gt; "", SUM(N1653:N1653(N1653, 1 - $P$1, 0)) / $P$1, ""), "")</f>
        <v>#VALUE!</v>
      </c>
      <c r="Q1653" s="8" t="e">
        <f aca="true">IF(ROW(N1653) - 1 &gt;= $P$1,IF(OFFSET(P1653, -1, 0) = "", P1653, ((N1653 - Q1652) * $O$5) + Q1652), "")</f>
        <v>#VALUE!</v>
      </c>
      <c r="R1653" s="8" t="e">
        <f aca="false">IF(Q1653&lt;&gt;"", N1653 - Q1653, "")</f>
        <v>#VALUE!</v>
      </c>
    </row>
    <row collapsed="false" customFormat="false" customHeight="true" hidden="false" ht="14.4" outlineLevel="0" r="1654">
      <c r="A1654" s="9" t="n">
        <v>38957</v>
      </c>
      <c r="B1654" s="5" t="n">
        <v>68.5</v>
      </c>
      <c r="C1654" s="5" t="n">
        <v>68.61</v>
      </c>
      <c r="D1654" s="5" t="n">
        <v>66.68</v>
      </c>
      <c r="E1654" s="5" t="n">
        <v>66.98</v>
      </c>
      <c r="F1654" s="5" t="n">
        <v>26362900</v>
      </c>
      <c r="G1654" s="5" t="n">
        <v>66.69</v>
      </c>
      <c r="I1654" s="10" t="e">
        <f aca="false">IF(ROW(E1654) - 1 &gt;= $I$1,SUM(E1654:E1654(E1654,1 - $I$1, 0)) / $I$1,"")</f>
        <v>#VALUE!</v>
      </c>
      <c r="J1654" s="10" t="e">
        <f aca="false">IF(ROW(E1654) - 1 &gt;= $J$1,SUM(E1654:E1654(E1654,1 - $J$1, 0)) / $J$1,"")</f>
        <v>#VALUE!</v>
      </c>
      <c r="L1654" s="11" t="e">
        <f aca="true">IF(ROW(E1654) - 1 &gt;= $L$1,IF(OFFSET(I1654, -1, 0) = "", I1654, ((E1654 - L1653) * $K$4) + L1653), "")</f>
        <v>#VALUE!</v>
      </c>
      <c r="M1654" s="11" t="e">
        <f aca="true">IF(ROW(E1654) - 1 &gt;= $M$1,IF(OFFSET(J1654, -1, 0) = "", J1654, ((E1654 - M1653) * $K$6) + M1653), "")</f>
        <v>#VALUE!</v>
      </c>
      <c r="N1654" s="7" t="e">
        <f aca="false">IF(M1654&lt;&gt;"", L1654-M1654, "")</f>
        <v>#VALUE!</v>
      </c>
      <c r="P1654" s="4" t="e">
        <f aca="false">IF(ROW(E1654) - 1 &gt;= $P$1, IF(OFFSET(N1654, 1- $P$1, 0) &lt;&gt; "", SUM(N1654:N1654(N1654, 1 - $P$1, 0)) / $P$1, ""), "")</f>
        <v>#VALUE!</v>
      </c>
      <c r="Q1654" s="8" t="e">
        <f aca="true">IF(ROW(N1654) - 1 &gt;= $P$1,IF(OFFSET(P1654, -1, 0) = "", P1654, ((N1654 - Q1653) * $O$5) + Q1653), "")</f>
        <v>#VALUE!</v>
      </c>
      <c r="R1654" s="8" t="e">
        <f aca="false">IF(Q1654&lt;&gt;"", N1654 - Q1654, "")</f>
        <v>#VALUE!</v>
      </c>
    </row>
    <row collapsed="false" customFormat="false" customHeight="true" hidden="false" ht="14.4" outlineLevel="0" r="1655">
      <c r="A1655" s="9" t="n">
        <v>38958</v>
      </c>
      <c r="B1655" s="5" t="n">
        <v>66.99</v>
      </c>
      <c r="C1655" s="5" t="n">
        <v>67.26</v>
      </c>
      <c r="D1655" s="5" t="n">
        <v>65.12</v>
      </c>
      <c r="E1655" s="5" t="n">
        <v>66.48</v>
      </c>
      <c r="F1655" s="5" t="n">
        <v>33833300</v>
      </c>
      <c r="G1655" s="5" t="n">
        <v>66.2</v>
      </c>
      <c r="I1655" s="10" t="e">
        <f aca="false">IF(ROW(E1655) - 1 &gt;= $I$1,SUM(E1655:E1655(E1655,1 - $I$1, 0)) / $I$1,"")</f>
        <v>#VALUE!</v>
      </c>
      <c r="J1655" s="10" t="e">
        <f aca="false">IF(ROW(E1655) - 1 &gt;= $J$1,SUM(E1655:E1655(E1655,1 - $J$1, 0)) / $J$1,"")</f>
        <v>#VALUE!</v>
      </c>
      <c r="L1655" s="11" t="e">
        <f aca="true">IF(ROW(E1655) - 1 &gt;= $L$1,IF(OFFSET(I1655, -1, 0) = "", I1655, ((E1655 - L1654) * $K$4) + L1654), "")</f>
        <v>#VALUE!</v>
      </c>
      <c r="M1655" s="11" t="e">
        <f aca="true">IF(ROW(E1655) - 1 &gt;= $M$1,IF(OFFSET(J1655, -1, 0) = "", J1655, ((E1655 - M1654) * $K$6) + M1654), "")</f>
        <v>#VALUE!</v>
      </c>
      <c r="N1655" s="7" t="e">
        <f aca="false">IF(M1655&lt;&gt;"", L1655-M1655, "")</f>
        <v>#VALUE!</v>
      </c>
      <c r="P1655" s="4" t="e">
        <f aca="false">IF(ROW(E1655) - 1 &gt;= $P$1, IF(OFFSET(N1655, 1- $P$1, 0) &lt;&gt; "", SUM(N1655:N1655(N1655, 1 - $P$1, 0)) / $P$1, ""), "")</f>
        <v>#VALUE!</v>
      </c>
      <c r="Q1655" s="8" t="e">
        <f aca="true">IF(ROW(N1655) - 1 &gt;= $P$1,IF(OFFSET(P1655, -1, 0) = "", P1655, ((N1655 - Q1654) * $O$5) + Q1654), "")</f>
        <v>#VALUE!</v>
      </c>
      <c r="R1655" s="8" t="e">
        <f aca="false">IF(Q1655&lt;&gt;"", N1655 - Q1655, "")</f>
        <v>#VALUE!</v>
      </c>
    </row>
    <row collapsed="false" customFormat="false" customHeight="true" hidden="false" ht="14.4" outlineLevel="0" r="1656">
      <c r="A1656" s="9" t="n">
        <v>38959</v>
      </c>
      <c r="B1656" s="5" t="n">
        <v>67.34</v>
      </c>
      <c r="C1656" s="5" t="n">
        <v>67.82</v>
      </c>
      <c r="D1656" s="5" t="n">
        <v>66.68</v>
      </c>
      <c r="E1656" s="5" t="n">
        <v>66.96</v>
      </c>
      <c r="F1656" s="5" t="n">
        <v>24290800</v>
      </c>
      <c r="G1656" s="5" t="n">
        <v>66.67</v>
      </c>
      <c r="I1656" s="10" t="e">
        <f aca="false">IF(ROW(E1656) - 1 &gt;= $I$1,SUM(E1656:E1656(E1656,1 - $I$1, 0)) / $I$1,"")</f>
        <v>#VALUE!</v>
      </c>
      <c r="J1656" s="10" t="e">
        <f aca="false">IF(ROW(E1656) - 1 &gt;= $J$1,SUM(E1656:E1656(E1656,1 - $J$1, 0)) / $J$1,"")</f>
        <v>#VALUE!</v>
      </c>
      <c r="L1656" s="11" t="e">
        <f aca="true">IF(ROW(E1656) - 1 &gt;= $L$1,IF(OFFSET(I1656, -1, 0) = "", I1656, ((E1656 - L1655) * $K$4) + L1655), "")</f>
        <v>#VALUE!</v>
      </c>
      <c r="M1656" s="11" t="e">
        <f aca="true">IF(ROW(E1656) - 1 &gt;= $M$1,IF(OFFSET(J1656, -1, 0) = "", J1656, ((E1656 - M1655) * $K$6) + M1655), "")</f>
        <v>#VALUE!</v>
      </c>
      <c r="N1656" s="7" t="e">
        <f aca="false">IF(M1656&lt;&gt;"", L1656-M1656, "")</f>
        <v>#VALUE!</v>
      </c>
      <c r="P1656" s="4" t="e">
        <f aca="false">IF(ROW(E1656) - 1 &gt;= $P$1, IF(OFFSET(N1656, 1- $P$1, 0) &lt;&gt; "", SUM(N1656:N1656(N1656, 1 - $P$1, 0)) / $P$1, ""), "")</f>
        <v>#VALUE!</v>
      </c>
      <c r="Q1656" s="8" t="e">
        <f aca="true">IF(ROW(N1656) - 1 &gt;= $P$1,IF(OFFSET(P1656, -1, 0) = "", P1656, ((N1656 - Q1655) * $O$5) + Q1655), "")</f>
        <v>#VALUE!</v>
      </c>
      <c r="R1656" s="8" t="e">
        <f aca="false">IF(Q1656&lt;&gt;"", N1656 - Q1656, "")</f>
        <v>#VALUE!</v>
      </c>
    </row>
    <row collapsed="false" customFormat="false" customHeight="true" hidden="false" ht="14.4" outlineLevel="0" r="1657">
      <c r="A1657" s="9" t="n">
        <v>38960</v>
      </c>
      <c r="B1657" s="5" t="n">
        <v>67.28</v>
      </c>
      <c r="C1657" s="5" t="n">
        <v>68.3</v>
      </c>
      <c r="D1657" s="5" t="n">
        <v>66.66</v>
      </c>
      <c r="E1657" s="5" t="n">
        <v>67.85</v>
      </c>
      <c r="F1657" s="5" t="n">
        <v>20524900</v>
      </c>
      <c r="G1657" s="5" t="n">
        <v>67.56</v>
      </c>
      <c r="I1657" s="10" t="e">
        <f aca="false">IF(ROW(E1657) - 1 &gt;= $I$1,SUM(E1657:E1657(E1657,1 - $I$1, 0)) / $I$1,"")</f>
        <v>#VALUE!</v>
      </c>
      <c r="J1657" s="10" t="e">
        <f aca="false">IF(ROW(E1657) - 1 &gt;= $J$1,SUM(E1657:E1657(E1657,1 - $J$1, 0)) / $J$1,"")</f>
        <v>#VALUE!</v>
      </c>
      <c r="L1657" s="11" t="e">
        <f aca="true">IF(ROW(E1657) - 1 &gt;= $L$1,IF(OFFSET(I1657, -1, 0) = "", I1657, ((E1657 - L1656) * $K$4) + L1656), "")</f>
        <v>#VALUE!</v>
      </c>
      <c r="M1657" s="11" t="e">
        <f aca="true">IF(ROW(E1657) - 1 &gt;= $M$1,IF(OFFSET(J1657, -1, 0) = "", J1657, ((E1657 - M1656) * $K$6) + M1656), "")</f>
        <v>#VALUE!</v>
      </c>
      <c r="N1657" s="7" t="e">
        <f aca="false">IF(M1657&lt;&gt;"", L1657-M1657, "")</f>
        <v>#VALUE!</v>
      </c>
      <c r="P1657" s="4" t="e">
        <f aca="false">IF(ROW(E1657) - 1 &gt;= $P$1, IF(OFFSET(N1657, 1- $P$1, 0) &lt;&gt; "", SUM(N1657:N1657(N1657, 1 - $P$1, 0)) / $P$1, ""), "")</f>
        <v>#VALUE!</v>
      </c>
      <c r="Q1657" s="8" t="e">
        <f aca="true">IF(ROW(N1657) - 1 &gt;= $P$1,IF(OFFSET(P1657, -1, 0) = "", P1657, ((N1657 - Q1656) * $O$5) + Q1656), "")</f>
        <v>#VALUE!</v>
      </c>
      <c r="R1657" s="8" t="e">
        <f aca="false">IF(Q1657&lt;&gt;"", N1657 - Q1657, "")</f>
        <v>#VALUE!</v>
      </c>
    </row>
    <row collapsed="false" customFormat="false" customHeight="true" hidden="false" ht="14.4" outlineLevel="0" r="1658">
      <c r="A1658" s="9" t="n">
        <v>38961</v>
      </c>
      <c r="B1658" s="5" t="n">
        <v>68.48</v>
      </c>
      <c r="C1658" s="5" t="n">
        <v>68.65</v>
      </c>
      <c r="D1658" s="5" t="n">
        <v>67.82</v>
      </c>
      <c r="E1658" s="5" t="n">
        <v>68.38</v>
      </c>
      <c r="F1658" s="5" t="n">
        <v>14589100</v>
      </c>
      <c r="G1658" s="5" t="n">
        <v>68.09</v>
      </c>
      <c r="I1658" s="10" t="e">
        <f aca="false">IF(ROW(E1658) - 1 &gt;= $I$1,SUM(E1658:E1658(E1658,1 - $I$1, 0)) / $I$1,"")</f>
        <v>#VALUE!</v>
      </c>
      <c r="J1658" s="10" t="e">
        <f aca="false">IF(ROW(E1658) - 1 &gt;= $J$1,SUM(E1658:E1658(E1658,1 - $J$1, 0)) / $J$1,"")</f>
        <v>#VALUE!</v>
      </c>
      <c r="L1658" s="11" t="e">
        <f aca="true">IF(ROW(E1658) - 1 &gt;= $L$1,IF(OFFSET(I1658, -1, 0) = "", I1658, ((E1658 - L1657) * $K$4) + L1657), "")</f>
        <v>#VALUE!</v>
      </c>
      <c r="M1658" s="11" t="e">
        <f aca="true">IF(ROW(E1658) - 1 &gt;= $M$1,IF(OFFSET(J1658, -1, 0) = "", J1658, ((E1658 - M1657) * $K$6) + M1657), "")</f>
        <v>#VALUE!</v>
      </c>
      <c r="N1658" s="7" t="e">
        <f aca="false">IF(M1658&lt;&gt;"", L1658-M1658, "")</f>
        <v>#VALUE!</v>
      </c>
      <c r="P1658" s="4" t="e">
        <f aca="false">IF(ROW(E1658) - 1 &gt;= $P$1, IF(OFFSET(N1658, 1- $P$1, 0) &lt;&gt; "", SUM(N1658:N1658(N1658, 1 - $P$1, 0)) / $P$1, ""), "")</f>
        <v>#VALUE!</v>
      </c>
      <c r="Q1658" s="8" t="e">
        <f aca="true">IF(ROW(N1658) - 1 &gt;= $P$1,IF(OFFSET(P1658, -1, 0) = "", P1658, ((N1658 - Q1657) * $O$5) + Q1657), "")</f>
        <v>#VALUE!</v>
      </c>
      <c r="R1658" s="8" t="e">
        <f aca="false">IF(Q1658&lt;&gt;"", N1658 - Q1658, "")</f>
        <v>#VALUE!</v>
      </c>
    </row>
    <row collapsed="false" customFormat="false" customHeight="true" hidden="false" ht="14.4" outlineLevel="0" r="1659">
      <c r="A1659" s="9" t="n">
        <v>38965</v>
      </c>
      <c r="B1659" s="5" t="n">
        <v>68.97</v>
      </c>
      <c r="C1659" s="5" t="n">
        <v>71.5</v>
      </c>
      <c r="D1659" s="5" t="n">
        <v>68.55</v>
      </c>
      <c r="E1659" s="5" t="n">
        <v>71.48</v>
      </c>
      <c r="F1659" s="5" t="n">
        <v>36159200</v>
      </c>
      <c r="G1659" s="5" t="n">
        <v>71.17</v>
      </c>
      <c r="I1659" s="10" t="e">
        <f aca="false">IF(ROW(E1659) - 1 &gt;= $I$1,SUM(E1659:E1659(E1659,1 - $I$1, 0)) / $I$1,"")</f>
        <v>#VALUE!</v>
      </c>
      <c r="J1659" s="10" t="e">
        <f aca="false">IF(ROW(E1659) - 1 &gt;= $J$1,SUM(E1659:E1659(E1659,1 - $J$1, 0)) / $J$1,"")</f>
        <v>#VALUE!</v>
      </c>
      <c r="L1659" s="11" t="e">
        <f aca="true">IF(ROW(E1659) - 1 &gt;= $L$1,IF(OFFSET(I1659, -1, 0) = "", I1659, ((E1659 - L1658) * $K$4) + L1658), "")</f>
        <v>#VALUE!</v>
      </c>
      <c r="M1659" s="11" t="e">
        <f aca="true">IF(ROW(E1659) - 1 &gt;= $M$1,IF(OFFSET(J1659, -1, 0) = "", J1659, ((E1659 - M1658) * $K$6) + M1658), "")</f>
        <v>#VALUE!</v>
      </c>
      <c r="N1659" s="7" t="e">
        <f aca="false">IF(M1659&lt;&gt;"", L1659-M1659, "")</f>
        <v>#VALUE!</v>
      </c>
      <c r="P1659" s="4" t="e">
        <f aca="false">IF(ROW(E1659) - 1 &gt;= $P$1, IF(OFFSET(N1659, 1- $P$1, 0) &lt;&gt; "", SUM(N1659:N1659(N1659, 1 - $P$1, 0)) / $P$1, ""), "")</f>
        <v>#VALUE!</v>
      </c>
      <c r="Q1659" s="8" t="e">
        <f aca="true">IF(ROW(N1659) - 1 &gt;= $P$1,IF(OFFSET(P1659, -1, 0) = "", P1659, ((N1659 - Q1658) * $O$5) + Q1658), "")</f>
        <v>#VALUE!</v>
      </c>
      <c r="R1659" s="8" t="e">
        <f aca="false">IF(Q1659&lt;&gt;"", N1659 - Q1659, "")</f>
        <v>#VALUE!</v>
      </c>
    </row>
    <row collapsed="false" customFormat="false" customHeight="true" hidden="false" ht="14.4" outlineLevel="0" r="1660">
      <c r="A1660" s="9" t="n">
        <v>38966</v>
      </c>
      <c r="B1660" s="5" t="n">
        <v>71.08</v>
      </c>
      <c r="C1660" s="5" t="n">
        <v>71.69</v>
      </c>
      <c r="D1660" s="5" t="n">
        <v>69.7</v>
      </c>
      <c r="E1660" s="5" t="n">
        <v>70.03</v>
      </c>
      <c r="F1660" s="5" t="n">
        <v>34789400</v>
      </c>
      <c r="G1660" s="5" t="n">
        <v>69.73</v>
      </c>
      <c r="I1660" s="10" t="e">
        <f aca="false">IF(ROW(E1660) - 1 &gt;= $I$1,SUM(E1660:E1660(E1660,1 - $I$1, 0)) / $I$1,"")</f>
        <v>#VALUE!</v>
      </c>
      <c r="J1660" s="10" t="e">
        <f aca="false">IF(ROW(E1660) - 1 &gt;= $J$1,SUM(E1660:E1660(E1660,1 - $J$1, 0)) / $J$1,"")</f>
        <v>#VALUE!</v>
      </c>
      <c r="L1660" s="11" t="e">
        <f aca="true">IF(ROW(E1660) - 1 &gt;= $L$1,IF(OFFSET(I1660, -1, 0) = "", I1660, ((E1660 - L1659) * $K$4) + L1659), "")</f>
        <v>#VALUE!</v>
      </c>
      <c r="M1660" s="11" t="e">
        <f aca="true">IF(ROW(E1660) - 1 &gt;= $M$1,IF(OFFSET(J1660, -1, 0) = "", J1660, ((E1660 - M1659) * $K$6) + M1659), "")</f>
        <v>#VALUE!</v>
      </c>
      <c r="N1660" s="7" t="e">
        <f aca="false">IF(M1660&lt;&gt;"", L1660-M1660, "")</f>
        <v>#VALUE!</v>
      </c>
      <c r="P1660" s="4" t="e">
        <f aca="false">IF(ROW(E1660) - 1 &gt;= $P$1, IF(OFFSET(N1660, 1- $P$1, 0) &lt;&gt; "", SUM(N1660:N1660(N1660, 1 - $P$1, 0)) / $P$1, ""), "")</f>
        <v>#VALUE!</v>
      </c>
      <c r="Q1660" s="8" t="e">
        <f aca="true">IF(ROW(N1660) - 1 &gt;= $P$1,IF(OFFSET(P1660, -1, 0) = "", P1660, ((N1660 - Q1659) * $O$5) + Q1659), "")</f>
        <v>#VALUE!</v>
      </c>
      <c r="R1660" s="8" t="e">
        <f aca="false">IF(Q1660&lt;&gt;"", N1660 - Q1660, "")</f>
        <v>#VALUE!</v>
      </c>
    </row>
    <row collapsed="false" customFormat="false" customHeight="true" hidden="false" ht="14.4" outlineLevel="0" r="1661">
      <c r="A1661" s="9" t="n">
        <v>38967</v>
      </c>
      <c r="B1661" s="5" t="n">
        <v>70.6</v>
      </c>
      <c r="C1661" s="5" t="n">
        <v>73.48</v>
      </c>
      <c r="D1661" s="5" t="n">
        <v>70.25</v>
      </c>
      <c r="E1661" s="5" t="n">
        <v>72.8</v>
      </c>
      <c r="F1661" s="5" t="n">
        <v>45284200</v>
      </c>
      <c r="G1661" s="5" t="n">
        <v>72.49</v>
      </c>
      <c r="I1661" s="10" t="e">
        <f aca="false">IF(ROW(E1661) - 1 &gt;= $I$1,SUM(E1661:E1661(E1661,1 - $I$1, 0)) / $I$1,"")</f>
        <v>#VALUE!</v>
      </c>
      <c r="J1661" s="10" t="e">
        <f aca="false">IF(ROW(E1661) - 1 &gt;= $J$1,SUM(E1661:E1661(E1661,1 - $J$1, 0)) / $J$1,"")</f>
        <v>#VALUE!</v>
      </c>
      <c r="L1661" s="11" t="e">
        <f aca="true">IF(ROW(E1661) - 1 &gt;= $L$1,IF(OFFSET(I1661, -1, 0) = "", I1661, ((E1661 - L1660) * $K$4) + L1660), "")</f>
        <v>#VALUE!</v>
      </c>
      <c r="M1661" s="11" t="e">
        <f aca="true">IF(ROW(E1661) - 1 &gt;= $M$1,IF(OFFSET(J1661, -1, 0) = "", J1661, ((E1661 - M1660) * $K$6) + M1660), "")</f>
        <v>#VALUE!</v>
      </c>
      <c r="N1661" s="7" t="e">
        <f aca="false">IF(M1661&lt;&gt;"", L1661-M1661, "")</f>
        <v>#VALUE!</v>
      </c>
      <c r="P1661" s="4" t="e">
        <f aca="false">IF(ROW(E1661) - 1 &gt;= $P$1, IF(OFFSET(N1661, 1- $P$1, 0) &lt;&gt; "", SUM(N1661:N1661(N1661, 1 - $P$1, 0)) / $P$1, ""), "")</f>
        <v>#VALUE!</v>
      </c>
      <c r="Q1661" s="8" t="e">
        <f aca="true">IF(ROW(N1661) - 1 &gt;= $P$1,IF(OFFSET(P1661, -1, 0) = "", P1661, ((N1661 - Q1660) * $O$5) + Q1660), "")</f>
        <v>#VALUE!</v>
      </c>
      <c r="R1661" s="8" t="e">
        <f aca="false">IF(Q1661&lt;&gt;"", N1661 - Q1661, "")</f>
        <v>#VALUE!</v>
      </c>
    </row>
    <row collapsed="false" customFormat="false" customHeight="true" hidden="false" ht="14.4" outlineLevel="0" r="1662">
      <c r="A1662" s="9" t="n">
        <v>38968</v>
      </c>
      <c r="B1662" s="5" t="n">
        <v>73.37</v>
      </c>
      <c r="C1662" s="5" t="n">
        <v>73.57</v>
      </c>
      <c r="D1662" s="5" t="n">
        <v>71.91</v>
      </c>
      <c r="E1662" s="5" t="n">
        <v>72.52</v>
      </c>
      <c r="F1662" s="5" t="n">
        <v>31997200</v>
      </c>
      <c r="G1662" s="5" t="n">
        <v>72.21</v>
      </c>
      <c r="I1662" s="10" t="e">
        <f aca="false">IF(ROW(E1662) - 1 &gt;= $I$1,SUM(E1662:E1662(E1662,1 - $I$1, 0)) / $I$1,"")</f>
        <v>#VALUE!</v>
      </c>
      <c r="J1662" s="10" t="e">
        <f aca="false">IF(ROW(E1662) - 1 &gt;= $J$1,SUM(E1662:E1662(E1662,1 - $J$1, 0)) / $J$1,"")</f>
        <v>#VALUE!</v>
      </c>
      <c r="L1662" s="11" t="e">
        <f aca="true">IF(ROW(E1662) - 1 &gt;= $L$1,IF(OFFSET(I1662, -1, 0) = "", I1662, ((E1662 - L1661) * $K$4) + L1661), "")</f>
        <v>#VALUE!</v>
      </c>
      <c r="M1662" s="11" t="e">
        <f aca="true">IF(ROW(E1662) - 1 &gt;= $M$1,IF(OFFSET(J1662, -1, 0) = "", J1662, ((E1662 - M1661) * $K$6) + M1661), "")</f>
        <v>#VALUE!</v>
      </c>
      <c r="N1662" s="7" t="e">
        <f aca="false">IF(M1662&lt;&gt;"", L1662-M1662, "")</f>
        <v>#VALUE!</v>
      </c>
      <c r="P1662" s="4" t="e">
        <f aca="false">IF(ROW(E1662) - 1 &gt;= $P$1, IF(OFFSET(N1662, 1- $P$1, 0) &lt;&gt; "", SUM(N1662:N1662(N1662, 1 - $P$1, 0)) / $P$1, ""), "")</f>
        <v>#VALUE!</v>
      </c>
      <c r="Q1662" s="8" t="e">
        <f aca="true">IF(ROW(N1662) - 1 &gt;= $P$1,IF(OFFSET(P1662, -1, 0) = "", P1662, ((N1662 - Q1661) * $O$5) + Q1661), "")</f>
        <v>#VALUE!</v>
      </c>
      <c r="R1662" s="8" t="e">
        <f aca="false">IF(Q1662&lt;&gt;"", N1662 - Q1662, "")</f>
        <v>#VALUE!</v>
      </c>
    </row>
    <row collapsed="false" customFormat="false" customHeight="true" hidden="false" ht="14.4" outlineLevel="0" r="1663">
      <c r="A1663" s="9" t="n">
        <v>38971</v>
      </c>
      <c r="B1663" s="5" t="n">
        <v>72.43</v>
      </c>
      <c r="C1663" s="5" t="n">
        <v>73.73</v>
      </c>
      <c r="D1663" s="5" t="n">
        <v>71.42</v>
      </c>
      <c r="E1663" s="5" t="n">
        <v>72.5</v>
      </c>
      <c r="F1663" s="5" t="n">
        <v>33897300</v>
      </c>
      <c r="G1663" s="5" t="n">
        <v>72.19</v>
      </c>
      <c r="I1663" s="10" t="e">
        <f aca="false">IF(ROW(E1663) - 1 &gt;= $I$1,SUM(E1663:E1663(E1663,1 - $I$1, 0)) / $I$1,"")</f>
        <v>#VALUE!</v>
      </c>
      <c r="J1663" s="10" t="e">
        <f aca="false">IF(ROW(E1663) - 1 &gt;= $J$1,SUM(E1663:E1663(E1663,1 - $J$1, 0)) / $J$1,"")</f>
        <v>#VALUE!</v>
      </c>
      <c r="L1663" s="11" t="e">
        <f aca="true">IF(ROW(E1663) - 1 &gt;= $L$1,IF(OFFSET(I1663, -1, 0) = "", I1663, ((E1663 - L1662) * $K$4) + L1662), "")</f>
        <v>#VALUE!</v>
      </c>
      <c r="M1663" s="11" t="e">
        <f aca="true">IF(ROW(E1663) - 1 &gt;= $M$1,IF(OFFSET(J1663, -1, 0) = "", J1663, ((E1663 - M1662) * $K$6) + M1662), "")</f>
        <v>#VALUE!</v>
      </c>
      <c r="N1663" s="7" t="e">
        <f aca="false">IF(M1663&lt;&gt;"", L1663-M1663, "")</f>
        <v>#VALUE!</v>
      </c>
      <c r="P1663" s="4" t="e">
        <f aca="false">IF(ROW(E1663) - 1 &gt;= $P$1, IF(OFFSET(N1663, 1- $P$1, 0) &lt;&gt; "", SUM(N1663:N1663(N1663, 1 - $P$1, 0)) / $P$1, ""), "")</f>
        <v>#VALUE!</v>
      </c>
      <c r="Q1663" s="8" t="e">
        <f aca="true">IF(ROW(N1663) - 1 &gt;= $P$1,IF(OFFSET(P1663, -1, 0) = "", P1663, ((N1663 - Q1662) * $O$5) + Q1662), "")</f>
        <v>#VALUE!</v>
      </c>
      <c r="R1663" s="8" t="e">
        <f aca="false">IF(Q1663&lt;&gt;"", N1663 - Q1663, "")</f>
        <v>#VALUE!</v>
      </c>
    </row>
    <row collapsed="false" customFormat="false" customHeight="true" hidden="false" ht="14.4" outlineLevel="0" r="1664">
      <c r="A1664" s="9" t="n">
        <v>38972</v>
      </c>
      <c r="B1664" s="5" t="n">
        <v>72.81</v>
      </c>
      <c r="C1664" s="5" t="n">
        <v>73.45</v>
      </c>
      <c r="D1664" s="5" t="n">
        <v>71.45</v>
      </c>
      <c r="E1664" s="5" t="n">
        <v>72.63</v>
      </c>
      <c r="F1664" s="5" t="n">
        <v>60167400</v>
      </c>
      <c r="G1664" s="5" t="n">
        <v>72.32</v>
      </c>
      <c r="I1664" s="10" t="e">
        <f aca="false">IF(ROW(E1664) - 1 &gt;= $I$1,SUM(E1664:E1664(E1664,1 - $I$1, 0)) / $I$1,"")</f>
        <v>#VALUE!</v>
      </c>
      <c r="J1664" s="10" t="e">
        <f aca="false">IF(ROW(E1664) - 1 &gt;= $J$1,SUM(E1664:E1664(E1664,1 - $J$1, 0)) / $J$1,"")</f>
        <v>#VALUE!</v>
      </c>
      <c r="L1664" s="11" t="e">
        <f aca="true">IF(ROW(E1664) - 1 &gt;= $L$1,IF(OFFSET(I1664, -1, 0) = "", I1664, ((E1664 - L1663) * $K$4) + L1663), "")</f>
        <v>#VALUE!</v>
      </c>
      <c r="M1664" s="11" t="e">
        <f aca="true">IF(ROW(E1664) - 1 &gt;= $M$1,IF(OFFSET(J1664, -1, 0) = "", J1664, ((E1664 - M1663) * $K$6) + M1663), "")</f>
        <v>#VALUE!</v>
      </c>
      <c r="N1664" s="7" t="e">
        <f aca="false">IF(M1664&lt;&gt;"", L1664-M1664, "")</f>
        <v>#VALUE!</v>
      </c>
      <c r="P1664" s="4" t="e">
        <f aca="false">IF(ROW(E1664) - 1 &gt;= $P$1, IF(OFFSET(N1664, 1- $P$1, 0) &lt;&gt; "", SUM(N1664:N1664(N1664, 1 - $P$1, 0)) / $P$1, ""), "")</f>
        <v>#VALUE!</v>
      </c>
      <c r="Q1664" s="8" t="e">
        <f aca="true">IF(ROW(N1664) - 1 &gt;= $P$1,IF(OFFSET(P1664, -1, 0) = "", P1664, ((N1664 - Q1663) * $O$5) + Q1663), "")</f>
        <v>#VALUE!</v>
      </c>
      <c r="R1664" s="8" t="e">
        <f aca="false">IF(Q1664&lt;&gt;"", N1664 - Q1664, "")</f>
        <v>#VALUE!</v>
      </c>
    </row>
    <row collapsed="false" customFormat="false" customHeight="true" hidden="false" ht="14.4" outlineLevel="0" r="1665">
      <c r="A1665" s="9" t="n">
        <v>38973</v>
      </c>
      <c r="B1665" s="5" t="n">
        <v>72.85</v>
      </c>
      <c r="C1665" s="5" t="n">
        <v>74.32</v>
      </c>
      <c r="D1665" s="5" t="n">
        <v>72.3</v>
      </c>
      <c r="E1665" s="5" t="n">
        <v>74.2</v>
      </c>
      <c r="F1665" s="5" t="n">
        <v>40933500</v>
      </c>
      <c r="G1665" s="5" t="n">
        <v>73.88</v>
      </c>
      <c r="I1665" s="10" t="e">
        <f aca="false">IF(ROW(E1665) - 1 &gt;= $I$1,SUM(E1665:E1665(E1665,1 - $I$1, 0)) / $I$1,"")</f>
        <v>#VALUE!</v>
      </c>
      <c r="J1665" s="10" t="e">
        <f aca="false">IF(ROW(E1665) - 1 &gt;= $J$1,SUM(E1665:E1665(E1665,1 - $J$1, 0)) / $J$1,"")</f>
        <v>#VALUE!</v>
      </c>
      <c r="L1665" s="11" t="e">
        <f aca="true">IF(ROW(E1665) - 1 &gt;= $L$1,IF(OFFSET(I1665, -1, 0) = "", I1665, ((E1665 - L1664) * $K$4) + L1664), "")</f>
        <v>#VALUE!</v>
      </c>
      <c r="M1665" s="11" t="e">
        <f aca="true">IF(ROW(E1665) - 1 &gt;= $M$1,IF(OFFSET(J1665, -1, 0) = "", J1665, ((E1665 - M1664) * $K$6) + M1664), "")</f>
        <v>#VALUE!</v>
      </c>
      <c r="N1665" s="7" t="e">
        <f aca="false">IF(M1665&lt;&gt;"", L1665-M1665, "")</f>
        <v>#VALUE!</v>
      </c>
      <c r="P1665" s="4" t="e">
        <f aca="false">IF(ROW(E1665) - 1 &gt;= $P$1, IF(OFFSET(N1665, 1- $P$1, 0) &lt;&gt; "", SUM(N1665:N1665(N1665, 1 - $P$1, 0)) / $P$1, ""), "")</f>
        <v>#VALUE!</v>
      </c>
      <c r="Q1665" s="8" t="e">
        <f aca="true">IF(ROW(N1665) - 1 &gt;= $P$1,IF(OFFSET(P1665, -1, 0) = "", P1665, ((N1665 - Q1664) * $O$5) + Q1664), "")</f>
        <v>#VALUE!</v>
      </c>
      <c r="R1665" s="8" t="e">
        <f aca="false">IF(Q1665&lt;&gt;"", N1665 - Q1665, "")</f>
        <v>#VALUE!</v>
      </c>
    </row>
    <row collapsed="false" customFormat="false" customHeight="true" hidden="false" ht="14.4" outlineLevel="0" r="1666">
      <c r="A1666" s="9" t="n">
        <v>38974</v>
      </c>
      <c r="B1666" s="5" t="n">
        <v>73.72</v>
      </c>
      <c r="C1666" s="5" t="n">
        <v>74.67</v>
      </c>
      <c r="D1666" s="5" t="n">
        <v>73.46</v>
      </c>
      <c r="E1666" s="5" t="n">
        <v>74.17</v>
      </c>
      <c r="F1666" s="5" t="n">
        <v>28633200</v>
      </c>
      <c r="G1666" s="5" t="n">
        <v>73.85</v>
      </c>
      <c r="I1666" s="10" t="e">
        <f aca="false">IF(ROW(E1666) - 1 &gt;= $I$1,SUM(E1666:E1666(E1666,1 - $I$1, 0)) / $I$1,"")</f>
        <v>#VALUE!</v>
      </c>
      <c r="J1666" s="10" t="e">
        <f aca="false">IF(ROW(E1666) - 1 &gt;= $J$1,SUM(E1666:E1666(E1666,1 - $J$1, 0)) / $J$1,"")</f>
        <v>#VALUE!</v>
      </c>
      <c r="L1666" s="11" t="e">
        <f aca="true">IF(ROW(E1666) - 1 &gt;= $L$1,IF(OFFSET(I1666, -1, 0) = "", I1666, ((E1666 - L1665) * $K$4) + L1665), "")</f>
        <v>#VALUE!</v>
      </c>
      <c r="M1666" s="11" t="e">
        <f aca="true">IF(ROW(E1666) - 1 &gt;= $M$1,IF(OFFSET(J1666, -1, 0) = "", J1666, ((E1666 - M1665) * $K$6) + M1665), "")</f>
        <v>#VALUE!</v>
      </c>
      <c r="N1666" s="7" t="e">
        <f aca="false">IF(M1666&lt;&gt;"", L1666-M1666, "")</f>
        <v>#VALUE!</v>
      </c>
      <c r="P1666" s="4" t="e">
        <f aca="false">IF(ROW(E1666) - 1 &gt;= $P$1, IF(OFFSET(N1666, 1- $P$1, 0) &lt;&gt; "", SUM(N1666:N1666(N1666, 1 - $P$1, 0)) / $P$1, ""), "")</f>
        <v>#VALUE!</v>
      </c>
      <c r="Q1666" s="8" t="e">
        <f aca="true">IF(ROW(N1666) - 1 &gt;= $P$1,IF(OFFSET(P1666, -1, 0) = "", P1666, ((N1666 - Q1665) * $O$5) + Q1665), "")</f>
        <v>#VALUE!</v>
      </c>
      <c r="R1666" s="8" t="e">
        <f aca="false">IF(Q1666&lt;&gt;"", N1666 - Q1666, "")</f>
        <v>#VALUE!</v>
      </c>
    </row>
    <row collapsed="false" customFormat="false" customHeight="true" hidden="false" ht="14.4" outlineLevel="0" r="1667">
      <c r="A1667" s="9" t="n">
        <v>38975</v>
      </c>
      <c r="B1667" s="5" t="n">
        <v>74.6</v>
      </c>
      <c r="C1667" s="5" t="n">
        <v>74.98</v>
      </c>
      <c r="D1667" s="5" t="n">
        <v>73.29</v>
      </c>
      <c r="E1667" s="5" t="n">
        <v>74.1</v>
      </c>
      <c r="F1667" s="5" t="n">
        <v>35066200</v>
      </c>
      <c r="G1667" s="5" t="n">
        <v>73.78</v>
      </c>
      <c r="I1667" s="10" t="e">
        <f aca="false">IF(ROW(E1667) - 1 &gt;= $I$1,SUM(E1667:E1667(E1667,1 - $I$1, 0)) / $I$1,"")</f>
        <v>#VALUE!</v>
      </c>
      <c r="J1667" s="10" t="e">
        <f aca="false">IF(ROW(E1667) - 1 &gt;= $J$1,SUM(E1667:E1667(E1667,1 - $J$1, 0)) / $J$1,"")</f>
        <v>#VALUE!</v>
      </c>
      <c r="L1667" s="11" t="e">
        <f aca="true">IF(ROW(E1667) - 1 &gt;= $L$1,IF(OFFSET(I1667, -1, 0) = "", I1667, ((E1667 - L1666) * $K$4) + L1666), "")</f>
        <v>#VALUE!</v>
      </c>
      <c r="M1667" s="11" t="e">
        <f aca="true">IF(ROW(E1667) - 1 &gt;= $M$1,IF(OFFSET(J1667, -1, 0) = "", J1667, ((E1667 - M1666) * $K$6) + M1666), "")</f>
        <v>#VALUE!</v>
      </c>
      <c r="N1667" s="7" t="e">
        <f aca="false">IF(M1667&lt;&gt;"", L1667-M1667, "")</f>
        <v>#VALUE!</v>
      </c>
      <c r="P1667" s="4" t="e">
        <f aca="false">IF(ROW(E1667) - 1 &gt;= $P$1, IF(OFFSET(N1667, 1- $P$1, 0) &lt;&gt; "", SUM(N1667:N1667(N1667, 1 - $P$1, 0)) / $P$1, ""), "")</f>
        <v>#VALUE!</v>
      </c>
      <c r="Q1667" s="8" t="e">
        <f aca="true">IF(ROW(N1667) - 1 &gt;= $P$1,IF(OFFSET(P1667, -1, 0) = "", P1667, ((N1667 - Q1666) * $O$5) + Q1666), "")</f>
        <v>#VALUE!</v>
      </c>
      <c r="R1667" s="8" t="e">
        <f aca="false">IF(Q1667&lt;&gt;"", N1667 - Q1667, "")</f>
        <v>#VALUE!</v>
      </c>
    </row>
    <row collapsed="false" customFormat="false" customHeight="true" hidden="false" ht="14.4" outlineLevel="0" r="1668">
      <c r="A1668" s="9" t="n">
        <v>38978</v>
      </c>
      <c r="B1668" s="5" t="n">
        <v>73.8</v>
      </c>
      <c r="C1668" s="5" t="n">
        <v>74.86</v>
      </c>
      <c r="D1668" s="5" t="n">
        <v>73.3</v>
      </c>
      <c r="E1668" s="5" t="n">
        <v>73.89</v>
      </c>
      <c r="F1668" s="5" t="n">
        <v>25188500</v>
      </c>
      <c r="G1668" s="5" t="n">
        <v>73.57</v>
      </c>
      <c r="I1668" s="10" t="e">
        <f aca="false">IF(ROW(E1668) - 1 &gt;= $I$1,SUM(E1668:E1668(E1668,1 - $I$1, 0)) / $I$1,"")</f>
        <v>#VALUE!</v>
      </c>
      <c r="J1668" s="10" t="e">
        <f aca="false">IF(ROW(E1668) - 1 &gt;= $J$1,SUM(E1668:E1668(E1668,1 - $J$1, 0)) / $J$1,"")</f>
        <v>#VALUE!</v>
      </c>
      <c r="L1668" s="11" t="e">
        <f aca="true">IF(ROW(E1668) - 1 &gt;= $L$1,IF(OFFSET(I1668, -1, 0) = "", I1668, ((E1668 - L1667) * $K$4) + L1667), "")</f>
        <v>#VALUE!</v>
      </c>
      <c r="M1668" s="11" t="e">
        <f aca="true">IF(ROW(E1668) - 1 &gt;= $M$1,IF(OFFSET(J1668, -1, 0) = "", J1668, ((E1668 - M1667) * $K$6) + M1667), "")</f>
        <v>#VALUE!</v>
      </c>
      <c r="N1668" s="7" t="e">
        <f aca="false">IF(M1668&lt;&gt;"", L1668-M1668, "")</f>
        <v>#VALUE!</v>
      </c>
      <c r="P1668" s="4" t="e">
        <f aca="false">IF(ROW(E1668) - 1 &gt;= $P$1, IF(OFFSET(N1668, 1- $P$1, 0) &lt;&gt; "", SUM(N1668:N1668(N1668, 1 - $P$1, 0)) / $P$1, ""), "")</f>
        <v>#VALUE!</v>
      </c>
      <c r="Q1668" s="8" t="e">
        <f aca="true">IF(ROW(N1668) - 1 &gt;= $P$1,IF(OFFSET(P1668, -1, 0) = "", P1668, ((N1668 - Q1667) * $O$5) + Q1667), "")</f>
        <v>#VALUE!</v>
      </c>
      <c r="R1668" s="8" t="e">
        <f aca="false">IF(Q1668&lt;&gt;"", N1668 - Q1668, "")</f>
        <v>#VALUE!</v>
      </c>
    </row>
    <row collapsed="false" customFormat="false" customHeight="true" hidden="false" ht="14.4" outlineLevel="0" r="1669">
      <c r="A1669" s="9" t="n">
        <v>38979</v>
      </c>
      <c r="B1669" s="5" t="n">
        <v>74.1</v>
      </c>
      <c r="C1669" s="5" t="n">
        <v>74.36</v>
      </c>
      <c r="D1669" s="5" t="n">
        <v>72.8</v>
      </c>
      <c r="E1669" s="5" t="n">
        <v>73.77</v>
      </c>
      <c r="F1669" s="5" t="n">
        <v>25358900</v>
      </c>
      <c r="G1669" s="5" t="n">
        <v>73.45</v>
      </c>
      <c r="I1669" s="10" t="e">
        <f aca="false">IF(ROW(E1669) - 1 &gt;= $I$1,SUM(E1669:E1669(E1669,1 - $I$1, 0)) / $I$1,"")</f>
        <v>#VALUE!</v>
      </c>
      <c r="J1669" s="10" t="e">
        <f aca="false">IF(ROW(E1669) - 1 &gt;= $J$1,SUM(E1669:E1669(E1669,1 - $J$1, 0)) / $J$1,"")</f>
        <v>#VALUE!</v>
      </c>
      <c r="L1669" s="11" t="e">
        <f aca="true">IF(ROW(E1669) - 1 &gt;= $L$1,IF(OFFSET(I1669, -1, 0) = "", I1669, ((E1669 - L1668) * $K$4) + L1668), "")</f>
        <v>#VALUE!</v>
      </c>
      <c r="M1669" s="11" t="e">
        <f aca="true">IF(ROW(E1669) - 1 &gt;= $M$1,IF(OFFSET(J1669, -1, 0) = "", J1669, ((E1669 - M1668) * $K$6) + M1668), "")</f>
        <v>#VALUE!</v>
      </c>
      <c r="N1669" s="7" t="e">
        <f aca="false">IF(M1669&lt;&gt;"", L1669-M1669, "")</f>
        <v>#VALUE!</v>
      </c>
      <c r="P1669" s="4" t="e">
        <f aca="false">IF(ROW(E1669) - 1 &gt;= $P$1, IF(OFFSET(N1669, 1- $P$1, 0) &lt;&gt; "", SUM(N1669:N1669(N1669, 1 - $P$1, 0)) / $P$1, ""), "")</f>
        <v>#VALUE!</v>
      </c>
      <c r="Q1669" s="8" t="e">
        <f aca="true">IF(ROW(N1669) - 1 &gt;= $P$1,IF(OFFSET(P1669, -1, 0) = "", P1669, ((N1669 - Q1668) * $O$5) + Q1668), "")</f>
        <v>#VALUE!</v>
      </c>
      <c r="R1669" s="8" t="e">
        <f aca="false">IF(Q1669&lt;&gt;"", N1669 - Q1669, "")</f>
        <v>#VALUE!</v>
      </c>
    </row>
    <row collapsed="false" customFormat="false" customHeight="true" hidden="false" ht="14.4" outlineLevel="0" r="1670">
      <c r="A1670" s="9" t="n">
        <v>38980</v>
      </c>
      <c r="B1670" s="5" t="n">
        <v>74.38</v>
      </c>
      <c r="C1670" s="5" t="n">
        <v>75.68</v>
      </c>
      <c r="D1670" s="5" t="n">
        <v>74.22</v>
      </c>
      <c r="E1670" s="5" t="n">
        <v>75.26</v>
      </c>
      <c r="F1670" s="5" t="n">
        <v>29385400</v>
      </c>
      <c r="G1670" s="5" t="n">
        <v>74.94</v>
      </c>
      <c r="I1670" s="10" t="e">
        <f aca="false">IF(ROW(E1670) - 1 &gt;= $I$1,SUM(E1670:E1670(E1670,1 - $I$1, 0)) / $I$1,"")</f>
        <v>#VALUE!</v>
      </c>
      <c r="J1670" s="10" t="e">
        <f aca="false">IF(ROW(E1670) - 1 &gt;= $J$1,SUM(E1670:E1670(E1670,1 - $J$1, 0)) / $J$1,"")</f>
        <v>#VALUE!</v>
      </c>
      <c r="L1670" s="11" t="e">
        <f aca="true">IF(ROW(E1670) - 1 &gt;= $L$1,IF(OFFSET(I1670, -1, 0) = "", I1670, ((E1670 - L1669) * $K$4) + L1669), "")</f>
        <v>#VALUE!</v>
      </c>
      <c r="M1670" s="11" t="e">
        <f aca="true">IF(ROW(E1670) - 1 &gt;= $M$1,IF(OFFSET(J1670, -1, 0) = "", J1670, ((E1670 - M1669) * $K$6) + M1669), "")</f>
        <v>#VALUE!</v>
      </c>
      <c r="N1670" s="7" t="e">
        <f aca="false">IF(M1670&lt;&gt;"", L1670-M1670, "")</f>
        <v>#VALUE!</v>
      </c>
      <c r="P1670" s="4" t="e">
        <f aca="false">IF(ROW(E1670) - 1 &gt;= $P$1, IF(OFFSET(N1670, 1- $P$1, 0) &lt;&gt; "", SUM(N1670:N1670(N1670, 1 - $P$1, 0)) / $P$1, ""), "")</f>
        <v>#VALUE!</v>
      </c>
      <c r="Q1670" s="8" t="e">
        <f aca="true">IF(ROW(N1670) - 1 &gt;= $P$1,IF(OFFSET(P1670, -1, 0) = "", P1670, ((N1670 - Q1669) * $O$5) + Q1669), "")</f>
        <v>#VALUE!</v>
      </c>
      <c r="R1670" s="8" t="e">
        <f aca="false">IF(Q1670&lt;&gt;"", N1670 - Q1670, "")</f>
        <v>#VALUE!</v>
      </c>
    </row>
    <row collapsed="false" customFormat="false" customHeight="true" hidden="false" ht="14.4" outlineLevel="0" r="1671">
      <c r="A1671" s="9" t="n">
        <v>38981</v>
      </c>
      <c r="B1671" s="5" t="n">
        <v>75.25</v>
      </c>
      <c r="C1671" s="5" t="n">
        <v>76.06</v>
      </c>
      <c r="D1671" s="5" t="n">
        <v>74.02</v>
      </c>
      <c r="E1671" s="5" t="n">
        <v>74.65</v>
      </c>
      <c r="F1671" s="5" t="n">
        <v>28361600</v>
      </c>
      <c r="G1671" s="5" t="n">
        <v>74.33</v>
      </c>
      <c r="I1671" s="10" t="e">
        <f aca="false">IF(ROW(E1671) - 1 &gt;= $I$1,SUM(E1671:E1671(E1671,1 - $I$1, 0)) / $I$1,"")</f>
        <v>#VALUE!</v>
      </c>
      <c r="J1671" s="10" t="e">
        <f aca="false">IF(ROW(E1671) - 1 &gt;= $J$1,SUM(E1671:E1671(E1671,1 - $J$1, 0)) / $J$1,"")</f>
        <v>#VALUE!</v>
      </c>
      <c r="L1671" s="11" t="e">
        <f aca="true">IF(ROW(E1671) - 1 &gt;= $L$1,IF(OFFSET(I1671, -1, 0) = "", I1671, ((E1671 - L1670) * $K$4) + L1670), "")</f>
        <v>#VALUE!</v>
      </c>
      <c r="M1671" s="11" t="e">
        <f aca="true">IF(ROW(E1671) - 1 &gt;= $M$1,IF(OFFSET(J1671, -1, 0) = "", J1671, ((E1671 - M1670) * $K$6) + M1670), "")</f>
        <v>#VALUE!</v>
      </c>
      <c r="N1671" s="7" t="e">
        <f aca="false">IF(M1671&lt;&gt;"", L1671-M1671, "")</f>
        <v>#VALUE!</v>
      </c>
      <c r="P1671" s="4" t="e">
        <f aca="false">IF(ROW(E1671) - 1 &gt;= $P$1, IF(OFFSET(N1671, 1- $P$1, 0) &lt;&gt; "", SUM(N1671:N1671(N1671, 1 - $P$1, 0)) / $P$1, ""), "")</f>
        <v>#VALUE!</v>
      </c>
      <c r="Q1671" s="8" t="e">
        <f aca="true">IF(ROW(N1671) - 1 &gt;= $P$1,IF(OFFSET(P1671, -1, 0) = "", P1671, ((N1671 - Q1670) * $O$5) + Q1670), "")</f>
        <v>#VALUE!</v>
      </c>
      <c r="R1671" s="8" t="e">
        <f aca="false">IF(Q1671&lt;&gt;"", N1671 - Q1671, "")</f>
        <v>#VALUE!</v>
      </c>
    </row>
    <row collapsed="false" customFormat="false" customHeight="true" hidden="false" ht="14.4" outlineLevel="0" r="1672">
      <c r="A1672" s="9" t="n">
        <v>38982</v>
      </c>
      <c r="B1672" s="5" t="n">
        <v>74.3</v>
      </c>
      <c r="C1672" s="5" t="n">
        <v>74.34</v>
      </c>
      <c r="D1672" s="5" t="n">
        <v>72.58</v>
      </c>
      <c r="E1672" s="5" t="n">
        <v>73</v>
      </c>
      <c r="F1672" s="5" t="n">
        <v>23754000</v>
      </c>
      <c r="G1672" s="5" t="n">
        <v>72.69</v>
      </c>
      <c r="I1672" s="10" t="e">
        <f aca="false">IF(ROW(E1672) - 1 &gt;= $I$1,SUM(E1672:E1672(E1672,1 - $I$1, 0)) / $I$1,"")</f>
        <v>#VALUE!</v>
      </c>
      <c r="J1672" s="10" t="e">
        <f aca="false">IF(ROW(E1672) - 1 &gt;= $J$1,SUM(E1672:E1672(E1672,1 - $J$1, 0)) / $J$1,"")</f>
        <v>#VALUE!</v>
      </c>
      <c r="L1672" s="11" t="e">
        <f aca="true">IF(ROW(E1672) - 1 &gt;= $L$1,IF(OFFSET(I1672, -1, 0) = "", I1672, ((E1672 - L1671) * $K$4) + L1671), "")</f>
        <v>#VALUE!</v>
      </c>
      <c r="M1672" s="11" t="e">
        <f aca="true">IF(ROW(E1672) - 1 &gt;= $M$1,IF(OFFSET(J1672, -1, 0) = "", J1672, ((E1672 - M1671) * $K$6) + M1671), "")</f>
        <v>#VALUE!</v>
      </c>
      <c r="N1672" s="7" t="e">
        <f aca="false">IF(M1672&lt;&gt;"", L1672-M1672, "")</f>
        <v>#VALUE!</v>
      </c>
      <c r="P1672" s="4" t="e">
        <f aca="false">IF(ROW(E1672) - 1 &gt;= $P$1, IF(OFFSET(N1672, 1- $P$1, 0) &lt;&gt; "", SUM(N1672:N1672(N1672, 1 - $P$1, 0)) / $P$1, ""), "")</f>
        <v>#VALUE!</v>
      </c>
      <c r="Q1672" s="8" t="e">
        <f aca="true">IF(ROW(N1672) - 1 &gt;= $P$1,IF(OFFSET(P1672, -1, 0) = "", P1672, ((N1672 - Q1671) * $O$5) + Q1671), "")</f>
        <v>#VALUE!</v>
      </c>
      <c r="R1672" s="8" t="e">
        <f aca="false">IF(Q1672&lt;&gt;"", N1672 - Q1672, "")</f>
        <v>#VALUE!</v>
      </c>
    </row>
    <row collapsed="false" customFormat="false" customHeight="true" hidden="false" ht="14.4" outlineLevel="0" r="1673">
      <c r="A1673" s="9" t="n">
        <v>38985</v>
      </c>
      <c r="B1673" s="5" t="n">
        <v>73.81</v>
      </c>
      <c r="C1673" s="5" t="n">
        <v>75.86</v>
      </c>
      <c r="D1673" s="5" t="n">
        <v>73.72</v>
      </c>
      <c r="E1673" s="5" t="n">
        <v>75.75</v>
      </c>
      <c r="F1673" s="5" t="n">
        <v>30678300</v>
      </c>
      <c r="G1673" s="5" t="n">
        <v>75.43</v>
      </c>
      <c r="I1673" s="10" t="e">
        <f aca="false">IF(ROW(E1673) - 1 &gt;= $I$1,SUM(E1673:E1673(E1673,1 - $I$1, 0)) / $I$1,"")</f>
        <v>#VALUE!</v>
      </c>
      <c r="J1673" s="10" t="e">
        <f aca="false">IF(ROW(E1673) - 1 &gt;= $J$1,SUM(E1673:E1673(E1673,1 - $J$1, 0)) / $J$1,"")</f>
        <v>#VALUE!</v>
      </c>
      <c r="L1673" s="11" t="e">
        <f aca="true">IF(ROW(E1673) - 1 &gt;= $L$1,IF(OFFSET(I1673, -1, 0) = "", I1673, ((E1673 - L1672) * $K$4) + L1672), "")</f>
        <v>#VALUE!</v>
      </c>
      <c r="M1673" s="11" t="e">
        <f aca="true">IF(ROW(E1673) - 1 &gt;= $M$1,IF(OFFSET(J1673, -1, 0) = "", J1673, ((E1673 - M1672) * $K$6) + M1672), "")</f>
        <v>#VALUE!</v>
      </c>
      <c r="N1673" s="7" t="e">
        <f aca="false">IF(M1673&lt;&gt;"", L1673-M1673, "")</f>
        <v>#VALUE!</v>
      </c>
      <c r="P1673" s="4" t="e">
        <f aca="false">IF(ROW(E1673) - 1 &gt;= $P$1, IF(OFFSET(N1673, 1- $P$1, 0) &lt;&gt; "", SUM(N1673:N1673(N1673, 1 - $P$1, 0)) / $P$1, ""), "")</f>
        <v>#VALUE!</v>
      </c>
      <c r="Q1673" s="8" t="e">
        <f aca="true">IF(ROW(N1673) - 1 &gt;= $P$1,IF(OFFSET(P1673, -1, 0) = "", P1673, ((N1673 - Q1672) * $O$5) + Q1672), "")</f>
        <v>#VALUE!</v>
      </c>
      <c r="R1673" s="8" t="e">
        <f aca="false">IF(Q1673&lt;&gt;"", N1673 - Q1673, "")</f>
        <v>#VALUE!</v>
      </c>
    </row>
    <row collapsed="false" customFormat="false" customHeight="true" hidden="false" ht="14.4" outlineLevel="0" r="1674">
      <c r="A1674" s="9" t="n">
        <v>38986</v>
      </c>
      <c r="B1674" s="5" t="n">
        <v>76.18</v>
      </c>
      <c r="C1674" s="5" t="n">
        <v>77.78</v>
      </c>
      <c r="D1674" s="5" t="n">
        <v>76.1</v>
      </c>
      <c r="E1674" s="5" t="n">
        <v>77.61</v>
      </c>
      <c r="F1674" s="5" t="n">
        <v>39391000</v>
      </c>
      <c r="G1674" s="5" t="n">
        <v>77.28</v>
      </c>
      <c r="I1674" s="10" t="e">
        <f aca="false">IF(ROW(E1674) - 1 &gt;= $I$1,SUM(E1674:E1674(E1674,1 - $I$1, 0)) / $I$1,"")</f>
        <v>#VALUE!</v>
      </c>
      <c r="J1674" s="10" t="e">
        <f aca="false">IF(ROW(E1674) - 1 &gt;= $J$1,SUM(E1674:E1674(E1674,1 - $J$1, 0)) / $J$1,"")</f>
        <v>#VALUE!</v>
      </c>
      <c r="L1674" s="11" t="e">
        <f aca="true">IF(ROW(E1674) - 1 &gt;= $L$1,IF(OFFSET(I1674, -1, 0) = "", I1674, ((E1674 - L1673) * $K$4) + L1673), "")</f>
        <v>#VALUE!</v>
      </c>
      <c r="M1674" s="11" t="e">
        <f aca="true">IF(ROW(E1674) - 1 &gt;= $M$1,IF(OFFSET(J1674, -1, 0) = "", J1674, ((E1674 - M1673) * $K$6) + M1673), "")</f>
        <v>#VALUE!</v>
      </c>
      <c r="N1674" s="7" t="e">
        <f aca="false">IF(M1674&lt;&gt;"", L1674-M1674, "")</f>
        <v>#VALUE!</v>
      </c>
      <c r="P1674" s="4" t="e">
        <f aca="false">IF(ROW(E1674) - 1 &gt;= $P$1, IF(OFFSET(N1674, 1- $P$1, 0) &lt;&gt; "", SUM(N1674:N1674(N1674, 1 - $P$1, 0)) / $P$1, ""), "")</f>
        <v>#VALUE!</v>
      </c>
      <c r="Q1674" s="8" t="e">
        <f aca="true">IF(ROW(N1674) - 1 &gt;= $P$1,IF(OFFSET(P1674, -1, 0) = "", P1674, ((N1674 - Q1673) * $O$5) + Q1673), "")</f>
        <v>#VALUE!</v>
      </c>
      <c r="R1674" s="8" t="e">
        <f aca="false">IF(Q1674&lt;&gt;"", N1674 - Q1674, "")</f>
        <v>#VALUE!</v>
      </c>
    </row>
    <row collapsed="false" customFormat="false" customHeight="true" hidden="false" ht="14.4" outlineLevel="0" r="1675">
      <c r="A1675" s="9" t="n">
        <v>38987</v>
      </c>
      <c r="B1675" s="5" t="n">
        <v>77.17</v>
      </c>
      <c r="C1675" s="5" t="n">
        <v>77.47</v>
      </c>
      <c r="D1675" s="5" t="n">
        <v>75.82</v>
      </c>
      <c r="E1675" s="5" t="n">
        <v>76.41</v>
      </c>
      <c r="F1675" s="5" t="n">
        <v>28941900</v>
      </c>
      <c r="G1675" s="5" t="n">
        <v>76.08</v>
      </c>
      <c r="I1675" s="10" t="e">
        <f aca="false">IF(ROW(E1675) - 1 &gt;= $I$1,SUM(E1675:E1675(E1675,1 - $I$1, 0)) / $I$1,"")</f>
        <v>#VALUE!</v>
      </c>
      <c r="J1675" s="10" t="e">
        <f aca="false">IF(ROW(E1675) - 1 &gt;= $J$1,SUM(E1675:E1675(E1675,1 - $J$1, 0)) / $J$1,"")</f>
        <v>#VALUE!</v>
      </c>
      <c r="L1675" s="11" t="e">
        <f aca="true">IF(ROW(E1675) - 1 &gt;= $L$1,IF(OFFSET(I1675, -1, 0) = "", I1675, ((E1675 - L1674) * $K$4) + L1674), "")</f>
        <v>#VALUE!</v>
      </c>
      <c r="M1675" s="11" t="e">
        <f aca="true">IF(ROW(E1675) - 1 &gt;= $M$1,IF(OFFSET(J1675, -1, 0) = "", J1675, ((E1675 - M1674) * $K$6) + M1674), "")</f>
        <v>#VALUE!</v>
      </c>
      <c r="N1675" s="7" t="e">
        <f aca="false">IF(M1675&lt;&gt;"", L1675-M1675, "")</f>
        <v>#VALUE!</v>
      </c>
      <c r="P1675" s="4" t="e">
        <f aca="false">IF(ROW(E1675) - 1 &gt;= $P$1, IF(OFFSET(N1675, 1- $P$1, 0) &lt;&gt; "", SUM(N1675:N1675(N1675, 1 - $P$1, 0)) / $P$1, ""), "")</f>
        <v>#VALUE!</v>
      </c>
      <c r="Q1675" s="8" t="e">
        <f aca="true">IF(ROW(N1675) - 1 &gt;= $P$1,IF(OFFSET(P1675, -1, 0) = "", P1675, ((N1675 - Q1674) * $O$5) + Q1674), "")</f>
        <v>#VALUE!</v>
      </c>
      <c r="R1675" s="8" t="e">
        <f aca="false">IF(Q1675&lt;&gt;"", N1675 - Q1675, "")</f>
        <v>#VALUE!</v>
      </c>
    </row>
    <row collapsed="false" customFormat="false" customHeight="true" hidden="false" ht="14.4" outlineLevel="0" r="1676">
      <c r="A1676" s="9" t="n">
        <v>38988</v>
      </c>
      <c r="B1676" s="5" t="n">
        <v>77.02</v>
      </c>
      <c r="C1676" s="5" t="n">
        <v>77.48</v>
      </c>
      <c r="D1676" s="5" t="n">
        <v>75.95</v>
      </c>
      <c r="E1676" s="5" t="n">
        <v>77.01</v>
      </c>
      <c r="F1676" s="5" t="n">
        <v>25843200</v>
      </c>
      <c r="G1676" s="5" t="n">
        <v>76.68</v>
      </c>
      <c r="I1676" s="10" t="e">
        <f aca="false">IF(ROW(E1676) - 1 &gt;= $I$1,SUM(E1676:E1676(E1676,1 - $I$1, 0)) / $I$1,"")</f>
        <v>#VALUE!</v>
      </c>
      <c r="J1676" s="10" t="e">
        <f aca="false">IF(ROW(E1676) - 1 &gt;= $J$1,SUM(E1676:E1676(E1676,1 - $J$1, 0)) / $J$1,"")</f>
        <v>#VALUE!</v>
      </c>
      <c r="L1676" s="11" t="e">
        <f aca="true">IF(ROW(E1676) - 1 &gt;= $L$1,IF(OFFSET(I1676, -1, 0) = "", I1676, ((E1676 - L1675) * $K$4) + L1675), "")</f>
        <v>#VALUE!</v>
      </c>
      <c r="M1676" s="11" t="e">
        <f aca="true">IF(ROW(E1676) - 1 &gt;= $M$1,IF(OFFSET(J1676, -1, 0) = "", J1676, ((E1676 - M1675) * $K$6) + M1675), "")</f>
        <v>#VALUE!</v>
      </c>
      <c r="N1676" s="7" t="e">
        <f aca="false">IF(M1676&lt;&gt;"", L1676-M1676, "")</f>
        <v>#VALUE!</v>
      </c>
      <c r="P1676" s="4" t="e">
        <f aca="false">IF(ROW(E1676) - 1 &gt;= $P$1, IF(OFFSET(N1676, 1- $P$1, 0) &lt;&gt; "", SUM(N1676:N1676(N1676, 1 - $P$1, 0)) / $P$1, ""), "")</f>
        <v>#VALUE!</v>
      </c>
      <c r="Q1676" s="8" t="e">
        <f aca="true">IF(ROW(N1676) - 1 &gt;= $P$1,IF(OFFSET(P1676, -1, 0) = "", P1676, ((N1676 - Q1675) * $O$5) + Q1675), "")</f>
        <v>#VALUE!</v>
      </c>
      <c r="R1676" s="8" t="e">
        <f aca="false">IF(Q1676&lt;&gt;"", N1676 - Q1676, "")</f>
        <v>#VALUE!</v>
      </c>
    </row>
    <row collapsed="false" customFormat="false" customHeight="true" hidden="false" ht="14.4" outlineLevel="0" r="1677">
      <c r="A1677" s="9" t="n">
        <v>38989</v>
      </c>
      <c r="B1677" s="5" t="n">
        <v>77.11</v>
      </c>
      <c r="C1677" s="5" t="n">
        <v>77.52</v>
      </c>
      <c r="D1677" s="5" t="n">
        <v>76.68</v>
      </c>
      <c r="E1677" s="5" t="n">
        <v>76.98</v>
      </c>
      <c r="F1677" s="5" t="n">
        <v>14493300</v>
      </c>
      <c r="G1677" s="5" t="n">
        <v>76.65</v>
      </c>
      <c r="I1677" s="10" t="e">
        <f aca="false">IF(ROW(E1677) - 1 &gt;= $I$1,SUM(E1677:E1677(E1677,1 - $I$1, 0)) / $I$1,"")</f>
        <v>#VALUE!</v>
      </c>
      <c r="J1677" s="10" t="e">
        <f aca="false">IF(ROW(E1677) - 1 &gt;= $J$1,SUM(E1677:E1677(E1677,1 - $J$1, 0)) / $J$1,"")</f>
        <v>#VALUE!</v>
      </c>
      <c r="L1677" s="11" t="e">
        <f aca="true">IF(ROW(E1677) - 1 &gt;= $L$1,IF(OFFSET(I1677, -1, 0) = "", I1677, ((E1677 - L1676) * $K$4) + L1676), "")</f>
        <v>#VALUE!</v>
      </c>
      <c r="M1677" s="11" t="e">
        <f aca="true">IF(ROW(E1677) - 1 &gt;= $M$1,IF(OFFSET(J1677, -1, 0) = "", J1677, ((E1677 - M1676) * $K$6) + M1676), "")</f>
        <v>#VALUE!</v>
      </c>
      <c r="N1677" s="7" t="e">
        <f aca="false">IF(M1677&lt;&gt;"", L1677-M1677, "")</f>
        <v>#VALUE!</v>
      </c>
      <c r="P1677" s="4" t="e">
        <f aca="false">IF(ROW(E1677) - 1 &gt;= $P$1, IF(OFFSET(N1677, 1- $P$1, 0) &lt;&gt; "", SUM(N1677:N1677(N1677, 1 - $P$1, 0)) / $P$1, ""), "")</f>
        <v>#VALUE!</v>
      </c>
      <c r="Q1677" s="8" t="e">
        <f aca="true">IF(ROW(N1677) - 1 &gt;= $P$1,IF(OFFSET(P1677, -1, 0) = "", P1677, ((N1677 - Q1676) * $O$5) + Q1676), "")</f>
        <v>#VALUE!</v>
      </c>
      <c r="R1677" s="8" t="e">
        <f aca="false">IF(Q1677&lt;&gt;"", N1677 - Q1677, "")</f>
        <v>#VALUE!</v>
      </c>
    </row>
    <row collapsed="false" customFormat="false" customHeight="true" hidden="false" ht="14.4" outlineLevel="0" r="1678">
      <c r="A1678" s="9" t="n">
        <v>38992</v>
      </c>
      <c r="B1678" s="5" t="n">
        <v>75.1</v>
      </c>
      <c r="C1678" s="5" t="n">
        <v>75.87</v>
      </c>
      <c r="D1678" s="5" t="n">
        <v>74.3</v>
      </c>
      <c r="E1678" s="5" t="n">
        <v>74.86</v>
      </c>
      <c r="F1678" s="5" t="n">
        <v>25451400</v>
      </c>
      <c r="G1678" s="5" t="n">
        <v>74.54</v>
      </c>
      <c r="I1678" s="10" t="e">
        <f aca="false">IF(ROW(E1678) - 1 &gt;= $I$1,SUM(E1678:E1678(E1678,1 - $I$1, 0)) / $I$1,"")</f>
        <v>#VALUE!</v>
      </c>
      <c r="J1678" s="10" t="e">
        <f aca="false">IF(ROW(E1678) - 1 &gt;= $J$1,SUM(E1678:E1678(E1678,1 - $J$1, 0)) / $J$1,"")</f>
        <v>#VALUE!</v>
      </c>
      <c r="L1678" s="11" t="e">
        <f aca="true">IF(ROW(E1678) - 1 &gt;= $L$1,IF(OFFSET(I1678, -1, 0) = "", I1678, ((E1678 - L1677) * $K$4) + L1677), "")</f>
        <v>#VALUE!</v>
      </c>
      <c r="M1678" s="11" t="e">
        <f aca="true">IF(ROW(E1678) - 1 &gt;= $M$1,IF(OFFSET(J1678, -1, 0) = "", J1678, ((E1678 - M1677) * $K$6) + M1677), "")</f>
        <v>#VALUE!</v>
      </c>
      <c r="N1678" s="7" t="e">
        <f aca="false">IF(M1678&lt;&gt;"", L1678-M1678, "")</f>
        <v>#VALUE!</v>
      </c>
      <c r="P1678" s="4" t="e">
        <f aca="false">IF(ROW(E1678) - 1 &gt;= $P$1, IF(OFFSET(N1678, 1- $P$1, 0) &lt;&gt; "", SUM(N1678:N1678(N1678, 1 - $P$1, 0)) / $P$1, ""), "")</f>
        <v>#VALUE!</v>
      </c>
      <c r="Q1678" s="8" t="e">
        <f aca="true">IF(ROW(N1678) - 1 &gt;= $P$1,IF(OFFSET(P1678, -1, 0) = "", P1678, ((N1678 - Q1677) * $O$5) + Q1677), "")</f>
        <v>#VALUE!</v>
      </c>
      <c r="R1678" s="8" t="e">
        <f aca="false">IF(Q1678&lt;&gt;"", N1678 - Q1678, "")</f>
        <v>#VALUE!</v>
      </c>
    </row>
    <row collapsed="false" customFormat="false" customHeight="true" hidden="false" ht="14.4" outlineLevel="0" r="1679">
      <c r="A1679" s="9" t="n">
        <v>38993</v>
      </c>
      <c r="B1679" s="5" t="n">
        <v>74.45</v>
      </c>
      <c r="C1679" s="5" t="n">
        <v>74.95</v>
      </c>
      <c r="D1679" s="5" t="n">
        <v>73.19</v>
      </c>
      <c r="E1679" s="5" t="n">
        <v>74.08</v>
      </c>
      <c r="F1679" s="5" t="n">
        <v>28239600</v>
      </c>
      <c r="G1679" s="5" t="n">
        <v>73.76</v>
      </c>
      <c r="I1679" s="10" t="e">
        <f aca="false">IF(ROW(E1679) - 1 &gt;= $I$1,SUM(E1679:E1679(E1679,1 - $I$1, 0)) / $I$1,"")</f>
        <v>#VALUE!</v>
      </c>
      <c r="J1679" s="10" t="e">
        <f aca="false">IF(ROW(E1679) - 1 &gt;= $J$1,SUM(E1679:E1679(E1679,1 - $J$1, 0)) / $J$1,"")</f>
        <v>#VALUE!</v>
      </c>
      <c r="L1679" s="11" t="e">
        <f aca="true">IF(ROW(E1679) - 1 &gt;= $L$1,IF(OFFSET(I1679, -1, 0) = "", I1679, ((E1679 - L1678) * $K$4) + L1678), "")</f>
        <v>#VALUE!</v>
      </c>
      <c r="M1679" s="11" t="e">
        <f aca="true">IF(ROW(E1679) - 1 &gt;= $M$1,IF(OFFSET(J1679, -1, 0) = "", J1679, ((E1679 - M1678) * $K$6) + M1678), "")</f>
        <v>#VALUE!</v>
      </c>
      <c r="N1679" s="7" t="e">
        <f aca="false">IF(M1679&lt;&gt;"", L1679-M1679, "")</f>
        <v>#VALUE!</v>
      </c>
      <c r="P1679" s="4" t="e">
        <f aca="false">IF(ROW(E1679) - 1 &gt;= $P$1, IF(OFFSET(N1679, 1- $P$1, 0) &lt;&gt; "", SUM(N1679:N1679(N1679, 1 - $P$1, 0)) / $P$1, ""), "")</f>
        <v>#VALUE!</v>
      </c>
      <c r="Q1679" s="8" t="e">
        <f aca="true">IF(ROW(N1679) - 1 &gt;= $P$1,IF(OFFSET(P1679, -1, 0) = "", P1679, ((N1679 - Q1678) * $O$5) + Q1678), "")</f>
        <v>#VALUE!</v>
      </c>
      <c r="R1679" s="8" t="e">
        <f aca="false">IF(Q1679&lt;&gt;"", N1679 - Q1679, "")</f>
        <v>#VALUE!</v>
      </c>
    </row>
    <row collapsed="false" customFormat="false" customHeight="true" hidden="false" ht="14.4" outlineLevel="0" r="1680">
      <c r="A1680" s="9" t="n">
        <v>38994</v>
      </c>
      <c r="B1680" s="5" t="n">
        <v>74.1</v>
      </c>
      <c r="C1680" s="5" t="n">
        <v>75.46</v>
      </c>
      <c r="D1680" s="5" t="n">
        <v>73.16</v>
      </c>
      <c r="E1680" s="5" t="n">
        <v>75.38</v>
      </c>
      <c r="F1680" s="5" t="n">
        <v>29610100</v>
      </c>
      <c r="G1680" s="5" t="n">
        <v>75.06</v>
      </c>
      <c r="I1680" s="10" t="e">
        <f aca="false">IF(ROW(E1680) - 1 &gt;= $I$1,SUM(E1680:E1680(E1680,1 - $I$1, 0)) / $I$1,"")</f>
        <v>#VALUE!</v>
      </c>
      <c r="J1680" s="10" t="e">
        <f aca="false">IF(ROW(E1680) - 1 &gt;= $J$1,SUM(E1680:E1680(E1680,1 - $J$1, 0)) / $J$1,"")</f>
        <v>#VALUE!</v>
      </c>
      <c r="L1680" s="11" t="e">
        <f aca="true">IF(ROW(E1680) - 1 &gt;= $L$1,IF(OFFSET(I1680, -1, 0) = "", I1680, ((E1680 - L1679) * $K$4) + L1679), "")</f>
        <v>#VALUE!</v>
      </c>
      <c r="M1680" s="11" t="e">
        <f aca="true">IF(ROW(E1680) - 1 &gt;= $M$1,IF(OFFSET(J1680, -1, 0) = "", J1680, ((E1680 - M1679) * $K$6) + M1679), "")</f>
        <v>#VALUE!</v>
      </c>
      <c r="N1680" s="7" t="e">
        <f aca="false">IF(M1680&lt;&gt;"", L1680-M1680, "")</f>
        <v>#VALUE!</v>
      </c>
      <c r="P1680" s="4" t="e">
        <f aca="false">IF(ROW(E1680) - 1 &gt;= $P$1, IF(OFFSET(N1680, 1- $P$1, 0) &lt;&gt; "", SUM(N1680:N1680(N1680, 1 - $P$1, 0)) / $P$1, ""), "")</f>
        <v>#VALUE!</v>
      </c>
      <c r="Q1680" s="8" t="e">
        <f aca="true">IF(ROW(N1680) - 1 &gt;= $P$1,IF(OFFSET(P1680, -1, 0) = "", P1680, ((N1680 - Q1679) * $O$5) + Q1679), "")</f>
        <v>#VALUE!</v>
      </c>
      <c r="R1680" s="8" t="e">
        <f aca="false">IF(Q1680&lt;&gt;"", N1680 - Q1680, "")</f>
        <v>#VALUE!</v>
      </c>
    </row>
    <row collapsed="false" customFormat="false" customHeight="true" hidden="false" ht="14.4" outlineLevel="0" r="1681">
      <c r="A1681" s="9" t="n">
        <v>38995</v>
      </c>
      <c r="B1681" s="5" t="n">
        <v>74.53</v>
      </c>
      <c r="C1681" s="5" t="n">
        <v>76.16</v>
      </c>
      <c r="D1681" s="5" t="n">
        <v>74.13</v>
      </c>
      <c r="E1681" s="5" t="n">
        <v>74.83</v>
      </c>
      <c r="F1681" s="5" t="n">
        <v>24424400</v>
      </c>
      <c r="G1681" s="5" t="n">
        <v>74.51</v>
      </c>
      <c r="I1681" s="10" t="e">
        <f aca="false">IF(ROW(E1681) - 1 &gt;= $I$1,SUM(E1681:E1681(E1681,1 - $I$1, 0)) / $I$1,"")</f>
        <v>#VALUE!</v>
      </c>
      <c r="J1681" s="10" t="e">
        <f aca="false">IF(ROW(E1681) - 1 &gt;= $J$1,SUM(E1681:E1681(E1681,1 - $J$1, 0)) / $J$1,"")</f>
        <v>#VALUE!</v>
      </c>
      <c r="L1681" s="11" t="e">
        <f aca="true">IF(ROW(E1681) - 1 &gt;= $L$1,IF(OFFSET(I1681, -1, 0) = "", I1681, ((E1681 - L1680) * $K$4) + L1680), "")</f>
        <v>#VALUE!</v>
      </c>
      <c r="M1681" s="11" t="e">
        <f aca="true">IF(ROW(E1681) - 1 &gt;= $M$1,IF(OFFSET(J1681, -1, 0) = "", J1681, ((E1681 - M1680) * $K$6) + M1680), "")</f>
        <v>#VALUE!</v>
      </c>
      <c r="N1681" s="7" t="e">
        <f aca="false">IF(M1681&lt;&gt;"", L1681-M1681, "")</f>
        <v>#VALUE!</v>
      </c>
      <c r="P1681" s="4" t="e">
        <f aca="false">IF(ROW(E1681) - 1 &gt;= $P$1, IF(OFFSET(N1681, 1- $P$1, 0) &lt;&gt; "", SUM(N1681:N1681(N1681, 1 - $P$1, 0)) / $P$1, ""), "")</f>
        <v>#VALUE!</v>
      </c>
      <c r="Q1681" s="8" t="e">
        <f aca="true">IF(ROW(N1681) - 1 &gt;= $P$1,IF(OFFSET(P1681, -1, 0) = "", P1681, ((N1681 - Q1680) * $O$5) + Q1680), "")</f>
        <v>#VALUE!</v>
      </c>
      <c r="R1681" s="8" t="e">
        <f aca="false">IF(Q1681&lt;&gt;"", N1681 - Q1681, "")</f>
        <v>#VALUE!</v>
      </c>
    </row>
    <row collapsed="false" customFormat="false" customHeight="true" hidden="false" ht="14.4" outlineLevel="0" r="1682">
      <c r="A1682" s="9" t="n">
        <v>38996</v>
      </c>
      <c r="B1682" s="5" t="n">
        <v>74.42</v>
      </c>
      <c r="C1682" s="5" t="n">
        <v>75.04</v>
      </c>
      <c r="D1682" s="5" t="n">
        <v>73.81</v>
      </c>
      <c r="E1682" s="5" t="n">
        <v>74.22</v>
      </c>
      <c r="F1682" s="5" t="n">
        <v>16677100</v>
      </c>
      <c r="G1682" s="5" t="n">
        <v>73.9</v>
      </c>
      <c r="I1682" s="10" t="e">
        <f aca="false">IF(ROW(E1682) - 1 &gt;= $I$1,SUM(E1682:E1682(E1682,1 - $I$1, 0)) / $I$1,"")</f>
        <v>#VALUE!</v>
      </c>
      <c r="J1682" s="10" t="e">
        <f aca="false">IF(ROW(E1682) - 1 &gt;= $J$1,SUM(E1682:E1682(E1682,1 - $J$1, 0)) / $J$1,"")</f>
        <v>#VALUE!</v>
      </c>
      <c r="L1682" s="11" t="e">
        <f aca="true">IF(ROW(E1682) - 1 &gt;= $L$1,IF(OFFSET(I1682, -1, 0) = "", I1682, ((E1682 - L1681) * $K$4) + L1681), "")</f>
        <v>#VALUE!</v>
      </c>
      <c r="M1682" s="11" t="e">
        <f aca="true">IF(ROW(E1682) - 1 &gt;= $M$1,IF(OFFSET(J1682, -1, 0) = "", J1682, ((E1682 - M1681) * $K$6) + M1681), "")</f>
        <v>#VALUE!</v>
      </c>
      <c r="N1682" s="7" t="e">
        <f aca="false">IF(M1682&lt;&gt;"", L1682-M1682, "")</f>
        <v>#VALUE!</v>
      </c>
      <c r="P1682" s="4" t="e">
        <f aca="false">IF(ROW(E1682) - 1 &gt;= $P$1, IF(OFFSET(N1682, 1- $P$1, 0) &lt;&gt; "", SUM(N1682:N1682(N1682, 1 - $P$1, 0)) / $P$1, ""), "")</f>
        <v>#VALUE!</v>
      </c>
      <c r="Q1682" s="8" t="e">
        <f aca="true">IF(ROW(N1682) - 1 &gt;= $P$1,IF(OFFSET(P1682, -1, 0) = "", P1682, ((N1682 - Q1681) * $O$5) + Q1681), "")</f>
        <v>#VALUE!</v>
      </c>
      <c r="R1682" s="8" t="e">
        <f aca="false">IF(Q1682&lt;&gt;"", N1682 - Q1682, "")</f>
        <v>#VALUE!</v>
      </c>
    </row>
    <row collapsed="false" customFormat="false" customHeight="true" hidden="false" ht="14.4" outlineLevel="0" r="1683">
      <c r="A1683" s="9" t="n">
        <v>38999</v>
      </c>
      <c r="B1683" s="5" t="n">
        <v>73.8</v>
      </c>
      <c r="C1683" s="5" t="n">
        <v>75.08</v>
      </c>
      <c r="D1683" s="5" t="n">
        <v>73.53</v>
      </c>
      <c r="E1683" s="5" t="n">
        <v>74.63</v>
      </c>
      <c r="F1683" s="5" t="n">
        <v>15650800</v>
      </c>
      <c r="G1683" s="5" t="n">
        <v>74.31</v>
      </c>
      <c r="I1683" s="10" t="e">
        <f aca="false">IF(ROW(E1683) - 1 &gt;= $I$1,SUM(E1683:E1683(E1683,1 - $I$1, 0)) / $I$1,"")</f>
        <v>#VALUE!</v>
      </c>
      <c r="J1683" s="10" t="e">
        <f aca="false">IF(ROW(E1683) - 1 &gt;= $J$1,SUM(E1683:E1683(E1683,1 - $J$1, 0)) / $J$1,"")</f>
        <v>#VALUE!</v>
      </c>
      <c r="L1683" s="11" t="e">
        <f aca="true">IF(ROW(E1683) - 1 &gt;= $L$1,IF(OFFSET(I1683, -1, 0) = "", I1683, ((E1683 - L1682) * $K$4) + L1682), "")</f>
        <v>#VALUE!</v>
      </c>
      <c r="M1683" s="11" t="e">
        <f aca="true">IF(ROW(E1683) - 1 &gt;= $M$1,IF(OFFSET(J1683, -1, 0) = "", J1683, ((E1683 - M1682) * $K$6) + M1682), "")</f>
        <v>#VALUE!</v>
      </c>
      <c r="N1683" s="7" t="e">
        <f aca="false">IF(M1683&lt;&gt;"", L1683-M1683, "")</f>
        <v>#VALUE!</v>
      </c>
      <c r="P1683" s="4" t="e">
        <f aca="false">IF(ROW(E1683) - 1 &gt;= $P$1, IF(OFFSET(N1683, 1- $P$1, 0) &lt;&gt; "", SUM(N1683:N1683(N1683, 1 - $P$1, 0)) / $P$1, ""), "")</f>
        <v>#VALUE!</v>
      </c>
      <c r="Q1683" s="8" t="e">
        <f aca="true">IF(ROW(N1683) - 1 &gt;= $P$1,IF(OFFSET(P1683, -1, 0) = "", P1683, ((N1683 - Q1682) * $O$5) + Q1682), "")</f>
        <v>#VALUE!</v>
      </c>
      <c r="R1683" s="8" t="e">
        <f aca="false">IF(Q1683&lt;&gt;"", N1683 - Q1683, "")</f>
        <v>#VALUE!</v>
      </c>
    </row>
    <row collapsed="false" customFormat="false" customHeight="true" hidden="false" ht="14.4" outlineLevel="0" r="1684">
      <c r="A1684" s="9" t="n">
        <v>39000</v>
      </c>
      <c r="B1684" s="5" t="n">
        <v>74.54</v>
      </c>
      <c r="C1684" s="5" t="n">
        <v>74.58</v>
      </c>
      <c r="D1684" s="5" t="n">
        <v>73.08</v>
      </c>
      <c r="E1684" s="5" t="n">
        <v>73.81</v>
      </c>
      <c r="F1684" s="5" t="n">
        <v>18985300</v>
      </c>
      <c r="G1684" s="5" t="n">
        <v>73.49</v>
      </c>
      <c r="I1684" s="10" t="e">
        <f aca="false">IF(ROW(E1684) - 1 &gt;= $I$1,SUM(E1684:E1684(E1684,1 - $I$1, 0)) / $I$1,"")</f>
        <v>#VALUE!</v>
      </c>
      <c r="J1684" s="10" t="e">
        <f aca="false">IF(ROW(E1684) - 1 &gt;= $J$1,SUM(E1684:E1684(E1684,1 - $J$1, 0)) / $J$1,"")</f>
        <v>#VALUE!</v>
      </c>
      <c r="L1684" s="11" t="e">
        <f aca="true">IF(ROW(E1684) - 1 &gt;= $L$1,IF(OFFSET(I1684, -1, 0) = "", I1684, ((E1684 - L1683) * $K$4) + L1683), "")</f>
        <v>#VALUE!</v>
      </c>
      <c r="M1684" s="11" t="e">
        <f aca="true">IF(ROW(E1684) - 1 &gt;= $M$1,IF(OFFSET(J1684, -1, 0) = "", J1684, ((E1684 - M1683) * $K$6) + M1683), "")</f>
        <v>#VALUE!</v>
      </c>
      <c r="N1684" s="7" t="e">
        <f aca="false">IF(M1684&lt;&gt;"", L1684-M1684, "")</f>
        <v>#VALUE!</v>
      </c>
      <c r="P1684" s="4" t="e">
        <f aca="false">IF(ROW(E1684) - 1 &gt;= $P$1, IF(OFFSET(N1684, 1- $P$1, 0) &lt;&gt; "", SUM(N1684:N1684(N1684, 1 - $P$1, 0)) / $P$1, ""), "")</f>
        <v>#VALUE!</v>
      </c>
      <c r="Q1684" s="8" t="e">
        <f aca="true">IF(ROW(N1684) - 1 &gt;= $P$1,IF(OFFSET(P1684, -1, 0) = "", P1684, ((N1684 - Q1683) * $O$5) + Q1683), "")</f>
        <v>#VALUE!</v>
      </c>
      <c r="R1684" s="8" t="e">
        <f aca="false">IF(Q1684&lt;&gt;"", N1684 - Q1684, "")</f>
        <v>#VALUE!</v>
      </c>
    </row>
    <row collapsed="false" customFormat="false" customHeight="true" hidden="false" ht="14.4" outlineLevel="0" r="1685">
      <c r="A1685" s="9" t="n">
        <v>39001</v>
      </c>
      <c r="B1685" s="5" t="n">
        <v>73.42</v>
      </c>
      <c r="C1685" s="5" t="n">
        <v>73.98</v>
      </c>
      <c r="D1685" s="5" t="n">
        <v>72.6</v>
      </c>
      <c r="E1685" s="5" t="n">
        <v>73.23</v>
      </c>
      <c r="F1685" s="5" t="n">
        <v>20423400</v>
      </c>
      <c r="G1685" s="5" t="n">
        <v>72.92</v>
      </c>
      <c r="I1685" s="10" t="e">
        <f aca="false">IF(ROW(E1685) - 1 &gt;= $I$1,SUM(E1685:E1685(E1685,1 - $I$1, 0)) / $I$1,"")</f>
        <v>#VALUE!</v>
      </c>
      <c r="J1685" s="10" t="e">
        <f aca="false">IF(ROW(E1685) - 1 &gt;= $J$1,SUM(E1685:E1685(E1685,1 - $J$1, 0)) / $J$1,"")</f>
        <v>#VALUE!</v>
      </c>
      <c r="L1685" s="11" t="e">
        <f aca="true">IF(ROW(E1685) - 1 &gt;= $L$1,IF(OFFSET(I1685, -1, 0) = "", I1685, ((E1685 - L1684) * $K$4) + L1684), "")</f>
        <v>#VALUE!</v>
      </c>
      <c r="M1685" s="11" t="e">
        <f aca="true">IF(ROW(E1685) - 1 &gt;= $M$1,IF(OFFSET(J1685, -1, 0) = "", J1685, ((E1685 - M1684) * $K$6) + M1684), "")</f>
        <v>#VALUE!</v>
      </c>
      <c r="N1685" s="7" t="e">
        <f aca="false">IF(M1685&lt;&gt;"", L1685-M1685, "")</f>
        <v>#VALUE!</v>
      </c>
      <c r="P1685" s="4" t="e">
        <f aca="false">IF(ROW(E1685) - 1 &gt;= $P$1, IF(OFFSET(N1685, 1- $P$1, 0) &lt;&gt; "", SUM(N1685:N1685(N1685, 1 - $P$1, 0)) / $P$1, ""), "")</f>
        <v>#VALUE!</v>
      </c>
      <c r="Q1685" s="8" t="e">
        <f aca="true">IF(ROW(N1685) - 1 &gt;= $P$1,IF(OFFSET(P1685, -1, 0) = "", P1685, ((N1685 - Q1684) * $O$5) + Q1684), "")</f>
        <v>#VALUE!</v>
      </c>
      <c r="R1685" s="8" t="e">
        <f aca="false">IF(Q1685&lt;&gt;"", N1685 - Q1685, "")</f>
        <v>#VALUE!</v>
      </c>
    </row>
    <row collapsed="false" customFormat="false" customHeight="true" hidden="false" ht="14.4" outlineLevel="0" r="1686">
      <c r="A1686" s="9" t="n">
        <v>39002</v>
      </c>
      <c r="B1686" s="5" t="n">
        <v>73.61</v>
      </c>
      <c r="C1686" s="5" t="n">
        <v>75.39</v>
      </c>
      <c r="D1686" s="5" t="n">
        <v>73.6</v>
      </c>
      <c r="E1686" s="5" t="n">
        <v>75.26</v>
      </c>
      <c r="F1686" s="5" t="n">
        <v>21173400</v>
      </c>
      <c r="G1686" s="5" t="n">
        <v>74.94</v>
      </c>
      <c r="I1686" s="10" t="e">
        <f aca="false">IF(ROW(E1686) - 1 &gt;= $I$1,SUM(E1686:E1686(E1686,1 - $I$1, 0)) / $I$1,"")</f>
        <v>#VALUE!</v>
      </c>
      <c r="J1686" s="10" t="e">
        <f aca="false">IF(ROW(E1686) - 1 &gt;= $J$1,SUM(E1686:E1686(E1686,1 - $J$1, 0)) / $J$1,"")</f>
        <v>#VALUE!</v>
      </c>
      <c r="L1686" s="11" t="e">
        <f aca="true">IF(ROW(E1686) - 1 &gt;= $L$1,IF(OFFSET(I1686, -1, 0) = "", I1686, ((E1686 - L1685) * $K$4) + L1685), "")</f>
        <v>#VALUE!</v>
      </c>
      <c r="M1686" s="11" t="e">
        <f aca="true">IF(ROW(E1686) - 1 &gt;= $M$1,IF(OFFSET(J1686, -1, 0) = "", J1686, ((E1686 - M1685) * $K$6) + M1685), "")</f>
        <v>#VALUE!</v>
      </c>
      <c r="N1686" s="7" t="e">
        <f aca="false">IF(M1686&lt;&gt;"", L1686-M1686, "")</f>
        <v>#VALUE!</v>
      </c>
      <c r="P1686" s="4" t="e">
        <f aca="false">IF(ROW(E1686) - 1 &gt;= $P$1, IF(OFFSET(N1686, 1- $P$1, 0) &lt;&gt; "", SUM(N1686:N1686(N1686, 1 - $P$1, 0)) / $P$1, ""), "")</f>
        <v>#VALUE!</v>
      </c>
      <c r="Q1686" s="8" t="e">
        <f aca="true">IF(ROW(N1686) - 1 &gt;= $P$1,IF(OFFSET(P1686, -1, 0) = "", P1686, ((N1686 - Q1685) * $O$5) + Q1685), "")</f>
        <v>#VALUE!</v>
      </c>
      <c r="R1686" s="8" t="e">
        <f aca="false">IF(Q1686&lt;&gt;"", N1686 - Q1686, "")</f>
        <v>#VALUE!</v>
      </c>
    </row>
    <row collapsed="false" customFormat="false" customHeight="true" hidden="false" ht="14.4" outlineLevel="0" r="1687">
      <c r="A1687" s="9" t="n">
        <v>39003</v>
      </c>
      <c r="B1687" s="5" t="n">
        <v>75.63</v>
      </c>
      <c r="C1687" s="5" t="n">
        <v>76.88</v>
      </c>
      <c r="D1687" s="5" t="n">
        <v>74.74</v>
      </c>
      <c r="E1687" s="5" t="n">
        <v>75.02</v>
      </c>
      <c r="F1687" s="5" t="n">
        <v>24435600</v>
      </c>
      <c r="G1687" s="5" t="n">
        <v>74.7</v>
      </c>
      <c r="I1687" s="10" t="e">
        <f aca="false">IF(ROW(E1687) - 1 &gt;= $I$1,SUM(E1687:E1687(E1687,1 - $I$1, 0)) / $I$1,"")</f>
        <v>#VALUE!</v>
      </c>
      <c r="J1687" s="10" t="e">
        <f aca="false">IF(ROW(E1687) - 1 &gt;= $J$1,SUM(E1687:E1687(E1687,1 - $J$1, 0)) / $J$1,"")</f>
        <v>#VALUE!</v>
      </c>
      <c r="L1687" s="11" t="e">
        <f aca="true">IF(ROW(E1687) - 1 &gt;= $L$1,IF(OFFSET(I1687, -1, 0) = "", I1687, ((E1687 - L1686) * $K$4) + L1686), "")</f>
        <v>#VALUE!</v>
      </c>
      <c r="M1687" s="11" t="e">
        <f aca="true">IF(ROW(E1687) - 1 &gt;= $M$1,IF(OFFSET(J1687, -1, 0) = "", J1687, ((E1687 - M1686) * $K$6) + M1686), "")</f>
        <v>#VALUE!</v>
      </c>
      <c r="N1687" s="7" t="e">
        <f aca="false">IF(M1687&lt;&gt;"", L1687-M1687, "")</f>
        <v>#VALUE!</v>
      </c>
      <c r="P1687" s="4" t="e">
        <f aca="false">IF(ROW(E1687) - 1 &gt;= $P$1, IF(OFFSET(N1687, 1- $P$1, 0) &lt;&gt; "", SUM(N1687:N1687(N1687, 1 - $P$1, 0)) / $P$1, ""), "")</f>
        <v>#VALUE!</v>
      </c>
      <c r="Q1687" s="8" t="e">
        <f aca="true">IF(ROW(N1687) - 1 &gt;= $P$1,IF(OFFSET(P1687, -1, 0) = "", P1687, ((N1687 - Q1686) * $O$5) + Q1686), "")</f>
        <v>#VALUE!</v>
      </c>
      <c r="R1687" s="8" t="e">
        <f aca="false">IF(Q1687&lt;&gt;"", N1687 - Q1687, "")</f>
        <v>#VALUE!</v>
      </c>
    </row>
    <row collapsed="false" customFormat="false" customHeight="true" hidden="false" ht="14.4" outlineLevel="0" r="1688">
      <c r="A1688" s="9" t="n">
        <v>39006</v>
      </c>
      <c r="B1688" s="5" t="n">
        <v>75.19</v>
      </c>
      <c r="C1688" s="5" t="n">
        <v>75.88</v>
      </c>
      <c r="D1688" s="5" t="n">
        <v>74.79</v>
      </c>
      <c r="E1688" s="5" t="n">
        <v>75.4</v>
      </c>
      <c r="F1688" s="5" t="n">
        <v>18167600</v>
      </c>
      <c r="G1688" s="5" t="n">
        <v>75.08</v>
      </c>
      <c r="I1688" s="10" t="e">
        <f aca="false">IF(ROW(E1688) - 1 &gt;= $I$1,SUM(E1688:E1688(E1688,1 - $I$1, 0)) / $I$1,"")</f>
        <v>#VALUE!</v>
      </c>
      <c r="J1688" s="10" t="e">
        <f aca="false">IF(ROW(E1688) - 1 &gt;= $J$1,SUM(E1688:E1688(E1688,1 - $J$1, 0)) / $J$1,"")</f>
        <v>#VALUE!</v>
      </c>
      <c r="L1688" s="11" t="e">
        <f aca="true">IF(ROW(E1688) - 1 &gt;= $L$1,IF(OFFSET(I1688, -1, 0) = "", I1688, ((E1688 - L1687) * $K$4) + L1687), "")</f>
        <v>#VALUE!</v>
      </c>
      <c r="M1688" s="11" t="e">
        <f aca="true">IF(ROW(E1688) - 1 &gt;= $M$1,IF(OFFSET(J1688, -1, 0) = "", J1688, ((E1688 - M1687) * $K$6) + M1687), "")</f>
        <v>#VALUE!</v>
      </c>
      <c r="N1688" s="7" t="e">
        <f aca="false">IF(M1688&lt;&gt;"", L1688-M1688, "")</f>
        <v>#VALUE!</v>
      </c>
      <c r="P1688" s="4" t="e">
        <f aca="false">IF(ROW(E1688) - 1 &gt;= $P$1, IF(OFFSET(N1688, 1- $P$1, 0) &lt;&gt; "", SUM(N1688:N1688(N1688, 1 - $P$1, 0)) / $P$1, ""), "")</f>
        <v>#VALUE!</v>
      </c>
      <c r="Q1688" s="8" t="e">
        <f aca="true">IF(ROW(N1688) - 1 &gt;= $P$1,IF(OFFSET(P1688, -1, 0) = "", P1688, ((N1688 - Q1687) * $O$5) + Q1687), "")</f>
        <v>#VALUE!</v>
      </c>
      <c r="R1688" s="8" t="e">
        <f aca="false">IF(Q1688&lt;&gt;"", N1688 - Q1688, "")</f>
        <v>#VALUE!</v>
      </c>
    </row>
    <row collapsed="false" customFormat="false" customHeight="true" hidden="false" ht="14.4" outlineLevel="0" r="1689">
      <c r="A1689" s="9" t="n">
        <v>39007</v>
      </c>
      <c r="B1689" s="5" t="n">
        <v>75.04</v>
      </c>
      <c r="C1689" s="5" t="n">
        <v>75.27</v>
      </c>
      <c r="D1689" s="5" t="n">
        <v>74.04</v>
      </c>
      <c r="E1689" s="5" t="n">
        <v>74.29</v>
      </c>
      <c r="F1689" s="5" t="n">
        <v>17175900</v>
      </c>
      <c r="G1689" s="5" t="n">
        <v>73.97</v>
      </c>
      <c r="I1689" s="10" t="e">
        <f aca="false">IF(ROW(E1689) - 1 &gt;= $I$1,SUM(E1689:E1689(E1689,1 - $I$1, 0)) / $I$1,"")</f>
        <v>#VALUE!</v>
      </c>
      <c r="J1689" s="10" t="e">
        <f aca="false">IF(ROW(E1689) - 1 &gt;= $J$1,SUM(E1689:E1689(E1689,1 - $J$1, 0)) / $J$1,"")</f>
        <v>#VALUE!</v>
      </c>
      <c r="L1689" s="11" t="e">
        <f aca="true">IF(ROW(E1689) - 1 &gt;= $L$1,IF(OFFSET(I1689, -1, 0) = "", I1689, ((E1689 - L1688) * $K$4) + L1688), "")</f>
        <v>#VALUE!</v>
      </c>
      <c r="M1689" s="11" t="e">
        <f aca="true">IF(ROW(E1689) - 1 &gt;= $M$1,IF(OFFSET(J1689, -1, 0) = "", J1689, ((E1689 - M1688) * $K$6) + M1688), "")</f>
        <v>#VALUE!</v>
      </c>
      <c r="N1689" s="7" t="e">
        <f aca="false">IF(M1689&lt;&gt;"", L1689-M1689, "")</f>
        <v>#VALUE!</v>
      </c>
      <c r="P1689" s="4" t="e">
        <f aca="false">IF(ROW(E1689) - 1 &gt;= $P$1, IF(OFFSET(N1689, 1- $P$1, 0) &lt;&gt; "", SUM(N1689:N1689(N1689, 1 - $P$1, 0)) / $P$1, ""), "")</f>
        <v>#VALUE!</v>
      </c>
      <c r="Q1689" s="8" t="e">
        <f aca="true">IF(ROW(N1689) - 1 &gt;= $P$1,IF(OFFSET(P1689, -1, 0) = "", P1689, ((N1689 - Q1688) * $O$5) + Q1688), "")</f>
        <v>#VALUE!</v>
      </c>
      <c r="R1689" s="8" t="e">
        <f aca="false">IF(Q1689&lt;&gt;"", N1689 - Q1689, "")</f>
        <v>#VALUE!</v>
      </c>
    </row>
    <row collapsed="false" customFormat="false" customHeight="true" hidden="false" ht="14.4" outlineLevel="0" r="1690">
      <c r="A1690" s="9" t="n">
        <v>39008</v>
      </c>
      <c r="B1690" s="5" t="n">
        <v>74.75</v>
      </c>
      <c r="C1690" s="5" t="n">
        <v>75.37</v>
      </c>
      <c r="D1690" s="5" t="n">
        <v>73.91</v>
      </c>
      <c r="E1690" s="5" t="n">
        <v>74.53</v>
      </c>
      <c r="F1690" s="5" t="n">
        <v>40496700</v>
      </c>
      <c r="G1690" s="5" t="n">
        <v>74.21</v>
      </c>
      <c r="I1690" s="10" t="e">
        <f aca="false">IF(ROW(E1690) - 1 &gt;= $I$1,SUM(E1690:E1690(E1690,1 - $I$1, 0)) / $I$1,"")</f>
        <v>#VALUE!</v>
      </c>
      <c r="J1690" s="10" t="e">
        <f aca="false">IF(ROW(E1690) - 1 &gt;= $J$1,SUM(E1690:E1690(E1690,1 - $J$1, 0)) / $J$1,"")</f>
        <v>#VALUE!</v>
      </c>
      <c r="L1690" s="11" t="e">
        <f aca="true">IF(ROW(E1690) - 1 &gt;= $L$1,IF(OFFSET(I1690, -1, 0) = "", I1690, ((E1690 - L1689) * $K$4) + L1689), "")</f>
        <v>#VALUE!</v>
      </c>
      <c r="M1690" s="11" t="e">
        <f aca="true">IF(ROW(E1690) - 1 &gt;= $M$1,IF(OFFSET(J1690, -1, 0) = "", J1690, ((E1690 - M1689) * $K$6) + M1689), "")</f>
        <v>#VALUE!</v>
      </c>
      <c r="N1690" s="7" t="e">
        <f aca="false">IF(M1690&lt;&gt;"", L1690-M1690, "")</f>
        <v>#VALUE!</v>
      </c>
      <c r="P1690" s="4" t="e">
        <f aca="false">IF(ROW(E1690) - 1 &gt;= $P$1, IF(OFFSET(N1690, 1- $P$1, 0) &lt;&gt; "", SUM(N1690:N1690(N1690, 1 - $P$1, 0)) / $P$1, ""), "")</f>
        <v>#VALUE!</v>
      </c>
      <c r="Q1690" s="8" t="e">
        <f aca="true">IF(ROW(N1690) - 1 &gt;= $P$1,IF(OFFSET(P1690, -1, 0) = "", P1690, ((N1690 - Q1689) * $O$5) + Q1689), "")</f>
        <v>#VALUE!</v>
      </c>
      <c r="R1690" s="8" t="e">
        <f aca="false">IF(Q1690&lt;&gt;"", N1690 - Q1690, "")</f>
        <v>#VALUE!</v>
      </c>
    </row>
    <row collapsed="false" customFormat="false" customHeight="true" hidden="false" ht="14.4" outlineLevel="0" r="1691">
      <c r="A1691" s="9" t="n">
        <v>39009</v>
      </c>
      <c r="B1691" s="5" t="n">
        <v>79.26</v>
      </c>
      <c r="C1691" s="5" t="n">
        <v>79.95</v>
      </c>
      <c r="D1691" s="5" t="n">
        <v>78.16</v>
      </c>
      <c r="E1691" s="5" t="n">
        <v>78.99</v>
      </c>
      <c r="F1691" s="5" t="n">
        <v>54034900</v>
      </c>
      <c r="G1691" s="5" t="n">
        <v>78.65</v>
      </c>
      <c r="I1691" s="10" t="e">
        <f aca="false">IF(ROW(E1691) - 1 &gt;= $I$1,SUM(E1691:E1691(E1691,1 - $I$1, 0)) / $I$1,"")</f>
        <v>#VALUE!</v>
      </c>
      <c r="J1691" s="10" t="e">
        <f aca="false">IF(ROW(E1691) - 1 &gt;= $J$1,SUM(E1691:E1691(E1691,1 - $J$1, 0)) / $J$1,"")</f>
        <v>#VALUE!</v>
      </c>
      <c r="L1691" s="11" t="e">
        <f aca="true">IF(ROW(E1691) - 1 &gt;= $L$1,IF(OFFSET(I1691, -1, 0) = "", I1691, ((E1691 - L1690) * $K$4) + L1690), "")</f>
        <v>#VALUE!</v>
      </c>
      <c r="M1691" s="11" t="e">
        <f aca="true">IF(ROW(E1691) - 1 &gt;= $M$1,IF(OFFSET(J1691, -1, 0) = "", J1691, ((E1691 - M1690) * $K$6) + M1690), "")</f>
        <v>#VALUE!</v>
      </c>
      <c r="N1691" s="7" t="e">
        <f aca="false">IF(M1691&lt;&gt;"", L1691-M1691, "")</f>
        <v>#VALUE!</v>
      </c>
      <c r="P1691" s="4" t="e">
        <f aca="false">IF(ROW(E1691) - 1 &gt;= $P$1, IF(OFFSET(N1691, 1- $P$1, 0) &lt;&gt; "", SUM(N1691:N1691(N1691, 1 - $P$1, 0)) / $P$1, ""), "")</f>
        <v>#VALUE!</v>
      </c>
      <c r="Q1691" s="8" t="e">
        <f aca="true">IF(ROW(N1691) - 1 &gt;= $P$1,IF(OFFSET(P1691, -1, 0) = "", P1691, ((N1691 - Q1690) * $O$5) + Q1690), "")</f>
        <v>#VALUE!</v>
      </c>
      <c r="R1691" s="8" t="e">
        <f aca="false">IF(Q1691&lt;&gt;"", N1691 - Q1691, "")</f>
        <v>#VALUE!</v>
      </c>
    </row>
    <row collapsed="false" customFormat="false" customHeight="true" hidden="false" ht="14.4" outlineLevel="0" r="1692">
      <c r="A1692" s="9" t="n">
        <v>39010</v>
      </c>
      <c r="B1692" s="5" t="n">
        <v>78.97</v>
      </c>
      <c r="C1692" s="5" t="n">
        <v>79.99</v>
      </c>
      <c r="D1692" s="5" t="n">
        <v>78.67</v>
      </c>
      <c r="E1692" s="5" t="n">
        <v>79.95</v>
      </c>
      <c r="F1692" s="5" t="n">
        <v>22836200</v>
      </c>
      <c r="G1692" s="5" t="n">
        <v>79.61</v>
      </c>
      <c r="I1692" s="10" t="e">
        <f aca="false">IF(ROW(E1692) - 1 &gt;= $I$1,SUM(E1692:E1692(E1692,1 - $I$1, 0)) / $I$1,"")</f>
        <v>#VALUE!</v>
      </c>
      <c r="J1692" s="10" t="e">
        <f aca="false">IF(ROW(E1692) - 1 &gt;= $J$1,SUM(E1692:E1692(E1692,1 - $J$1, 0)) / $J$1,"")</f>
        <v>#VALUE!</v>
      </c>
      <c r="L1692" s="11" t="e">
        <f aca="true">IF(ROW(E1692) - 1 &gt;= $L$1,IF(OFFSET(I1692, -1, 0) = "", I1692, ((E1692 - L1691) * $K$4) + L1691), "")</f>
        <v>#VALUE!</v>
      </c>
      <c r="M1692" s="11" t="e">
        <f aca="true">IF(ROW(E1692) - 1 &gt;= $M$1,IF(OFFSET(J1692, -1, 0) = "", J1692, ((E1692 - M1691) * $K$6) + M1691), "")</f>
        <v>#VALUE!</v>
      </c>
      <c r="N1692" s="7" t="e">
        <f aca="false">IF(M1692&lt;&gt;"", L1692-M1692, "")</f>
        <v>#VALUE!</v>
      </c>
      <c r="P1692" s="4" t="e">
        <f aca="false">IF(ROW(E1692) - 1 &gt;= $P$1, IF(OFFSET(N1692, 1- $P$1, 0) &lt;&gt; "", SUM(N1692:N1692(N1692, 1 - $P$1, 0)) / $P$1, ""), "")</f>
        <v>#VALUE!</v>
      </c>
      <c r="Q1692" s="8" t="e">
        <f aca="true">IF(ROW(N1692) - 1 &gt;= $P$1,IF(OFFSET(P1692, -1, 0) = "", P1692, ((N1692 - Q1691) * $O$5) + Q1691), "")</f>
        <v>#VALUE!</v>
      </c>
      <c r="R1692" s="8" t="e">
        <f aca="false">IF(Q1692&lt;&gt;"", N1692 - Q1692, "")</f>
        <v>#VALUE!</v>
      </c>
    </row>
    <row collapsed="false" customFormat="false" customHeight="true" hidden="false" ht="14.4" outlineLevel="0" r="1693">
      <c r="A1693" s="9" t="n">
        <v>39013</v>
      </c>
      <c r="B1693" s="5" t="n">
        <v>79.99</v>
      </c>
      <c r="C1693" s="5" t="n">
        <v>81.9</v>
      </c>
      <c r="D1693" s="5" t="n">
        <v>79.75</v>
      </c>
      <c r="E1693" s="5" t="n">
        <v>81.46</v>
      </c>
      <c r="F1693" s="5" t="n">
        <v>29732400</v>
      </c>
      <c r="G1693" s="5" t="n">
        <v>81.11</v>
      </c>
      <c r="I1693" s="10" t="e">
        <f aca="false">IF(ROW(E1693) - 1 &gt;= $I$1,SUM(E1693:E1693(E1693,1 - $I$1, 0)) / $I$1,"")</f>
        <v>#VALUE!</v>
      </c>
      <c r="J1693" s="10" t="e">
        <f aca="false">IF(ROW(E1693) - 1 &gt;= $J$1,SUM(E1693:E1693(E1693,1 - $J$1, 0)) / $J$1,"")</f>
        <v>#VALUE!</v>
      </c>
      <c r="L1693" s="11" t="e">
        <f aca="true">IF(ROW(E1693) - 1 &gt;= $L$1,IF(OFFSET(I1693, -1, 0) = "", I1693, ((E1693 - L1692) * $K$4) + L1692), "")</f>
        <v>#VALUE!</v>
      </c>
      <c r="M1693" s="11" t="e">
        <f aca="true">IF(ROW(E1693) - 1 &gt;= $M$1,IF(OFFSET(J1693, -1, 0) = "", J1693, ((E1693 - M1692) * $K$6) + M1692), "")</f>
        <v>#VALUE!</v>
      </c>
      <c r="N1693" s="7" t="e">
        <f aca="false">IF(M1693&lt;&gt;"", L1693-M1693, "")</f>
        <v>#VALUE!</v>
      </c>
      <c r="P1693" s="4" t="e">
        <f aca="false">IF(ROW(E1693) - 1 &gt;= $P$1, IF(OFFSET(N1693, 1- $P$1, 0) &lt;&gt; "", SUM(N1693:N1693(N1693, 1 - $P$1, 0)) / $P$1, ""), "")</f>
        <v>#VALUE!</v>
      </c>
      <c r="Q1693" s="8" t="e">
        <f aca="true">IF(ROW(N1693) - 1 &gt;= $P$1,IF(OFFSET(P1693, -1, 0) = "", P1693, ((N1693 - Q1692) * $O$5) + Q1692), "")</f>
        <v>#VALUE!</v>
      </c>
      <c r="R1693" s="8" t="e">
        <f aca="false">IF(Q1693&lt;&gt;"", N1693 - Q1693, "")</f>
        <v>#VALUE!</v>
      </c>
    </row>
    <row collapsed="false" customFormat="false" customHeight="true" hidden="false" ht="14.4" outlineLevel="0" r="1694">
      <c r="A1694" s="9" t="n">
        <v>39014</v>
      </c>
      <c r="B1694" s="5" t="n">
        <v>81.21</v>
      </c>
      <c r="C1694" s="5" t="n">
        <v>81.68</v>
      </c>
      <c r="D1694" s="5" t="n">
        <v>80.2</v>
      </c>
      <c r="E1694" s="5" t="n">
        <v>81.05</v>
      </c>
      <c r="F1694" s="5" t="n">
        <v>16543300</v>
      </c>
      <c r="G1694" s="5" t="n">
        <v>80.7</v>
      </c>
      <c r="I1694" s="10" t="e">
        <f aca="false">IF(ROW(E1694) - 1 &gt;= $I$1,SUM(E1694:E1694(E1694,1 - $I$1, 0)) / $I$1,"")</f>
        <v>#VALUE!</v>
      </c>
      <c r="J1694" s="10" t="e">
        <f aca="false">IF(ROW(E1694) - 1 &gt;= $J$1,SUM(E1694:E1694(E1694,1 - $J$1, 0)) / $J$1,"")</f>
        <v>#VALUE!</v>
      </c>
      <c r="L1694" s="11" t="e">
        <f aca="true">IF(ROW(E1694) - 1 &gt;= $L$1,IF(OFFSET(I1694, -1, 0) = "", I1694, ((E1694 - L1693) * $K$4) + L1693), "")</f>
        <v>#VALUE!</v>
      </c>
      <c r="M1694" s="11" t="e">
        <f aca="true">IF(ROW(E1694) - 1 &gt;= $M$1,IF(OFFSET(J1694, -1, 0) = "", J1694, ((E1694 - M1693) * $K$6) + M1693), "")</f>
        <v>#VALUE!</v>
      </c>
      <c r="N1694" s="7" t="e">
        <f aca="false">IF(M1694&lt;&gt;"", L1694-M1694, "")</f>
        <v>#VALUE!</v>
      </c>
      <c r="P1694" s="4" t="e">
        <f aca="false">IF(ROW(E1694) - 1 &gt;= $P$1, IF(OFFSET(N1694, 1- $P$1, 0) &lt;&gt; "", SUM(N1694:N1694(N1694, 1 - $P$1, 0)) / $P$1, ""), "")</f>
        <v>#VALUE!</v>
      </c>
      <c r="Q1694" s="8" t="e">
        <f aca="true">IF(ROW(N1694) - 1 &gt;= $P$1,IF(OFFSET(P1694, -1, 0) = "", P1694, ((N1694 - Q1693) * $O$5) + Q1693), "")</f>
        <v>#VALUE!</v>
      </c>
      <c r="R1694" s="8" t="e">
        <f aca="false">IF(Q1694&lt;&gt;"", N1694 - Q1694, "")</f>
        <v>#VALUE!</v>
      </c>
    </row>
    <row collapsed="false" customFormat="false" customHeight="true" hidden="false" ht="14.4" outlineLevel="0" r="1695">
      <c r="A1695" s="9" t="n">
        <v>39015</v>
      </c>
      <c r="B1695" s="5" t="n">
        <v>81.35</v>
      </c>
      <c r="C1695" s="5" t="n">
        <v>82</v>
      </c>
      <c r="D1695" s="5" t="n">
        <v>81.01</v>
      </c>
      <c r="E1695" s="5" t="n">
        <v>81.68</v>
      </c>
      <c r="F1695" s="5" t="n">
        <v>17329100</v>
      </c>
      <c r="G1695" s="5" t="n">
        <v>81.33</v>
      </c>
      <c r="I1695" s="10" t="e">
        <f aca="false">IF(ROW(E1695) - 1 &gt;= $I$1,SUM(E1695:E1695(E1695,1 - $I$1, 0)) / $I$1,"")</f>
        <v>#VALUE!</v>
      </c>
      <c r="J1695" s="10" t="e">
        <f aca="false">IF(ROW(E1695) - 1 &gt;= $J$1,SUM(E1695:E1695(E1695,1 - $J$1, 0)) / $J$1,"")</f>
        <v>#VALUE!</v>
      </c>
      <c r="L1695" s="11" t="e">
        <f aca="true">IF(ROW(E1695) - 1 &gt;= $L$1,IF(OFFSET(I1695, -1, 0) = "", I1695, ((E1695 - L1694) * $K$4) + L1694), "")</f>
        <v>#VALUE!</v>
      </c>
      <c r="M1695" s="11" t="e">
        <f aca="true">IF(ROW(E1695) - 1 &gt;= $M$1,IF(OFFSET(J1695, -1, 0) = "", J1695, ((E1695 - M1694) * $K$6) + M1694), "")</f>
        <v>#VALUE!</v>
      </c>
      <c r="N1695" s="7" t="e">
        <f aca="false">IF(M1695&lt;&gt;"", L1695-M1695, "")</f>
        <v>#VALUE!</v>
      </c>
      <c r="P1695" s="4" t="e">
        <f aca="false">IF(ROW(E1695) - 1 &gt;= $P$1, IF(OFFSET(N1695, 1- $P$1, 0) &lt;&gt; "", SUM(N1695:N1695(N1695, 1 - $P$1, 0)) / $P$1, ""), "")</f>
        <v>#VALUE!</v>
      </c>
      <c r="Q1695" s="8" t="e">
        <f aca="true">IF(ROW(N1695) - 1 &gt;= $P$1,IF(OFFSET(P1695, -1, 0) = "", P1695, ((N1695 - Q1694) * $O$5) + Q1694), "")</f>
        <v>#VALUE!</v>
      </c>
      <c r="R1695" s="8" t="e">
        <f aca="false">IF(Q1695&lt;&gt;"", N1695 - Q1695, "")</f>
        <v>#VALUE!</v>
      </c>
    </row>
    <row collapsed="false" customFormat="false" customHeight="true" hidden="false" ht="14.4" outlineLevel="0" r="1696">
      <c r="A1696" s="9" t="n">
        <v>39016</v>
      </c>
      <c r="B1696" s="5" t="n">
        <v>81.9</v>
      </c>
      <c r="C1696" s="5" t="n">
        <v>82.6</v>
      </c>
      <c r="D1696" s="5" t="n">
        <v>81.13</v>
      </c>
      <c r="E1696" s="5" t="n">
        <v>82.19</v>
      </c>
      <c r="F1696" s="5" t="n">
        <v>15455600</v>
      </c>
      <c r="G1696" s="5" t="n">
        <v>81.84</v>
      </c>
      <c r="I1696" s="10" t="e">
        <f aca="false">IF(ROW(E1696) - 1 &gt;= $I$1,SUM(E1696:E1696(E1696,1 - $I$1, 0)) / $I$1,"")</f>
        <v>#VALUE!</v>
      </c>
      <c r="J1696" s="10" t="e">
        <f aca="false">IF(ROW(E1696) - 1 &gt;= $J$1,SUM(E1696:E1696(E1696,1 - $J$1, 0)) / $J$1,"")</f>
        <v>#VALUE!</v>
      </c>
      <c r="L1696" s="11" t="e">
        <f aca="true">IF(ROW(E1696) - 1 &gt;= $L$1,IF(OFFSET(I1696, -1, 0) = "", I1696, ((E1696 - L1695) * $K$4) + L1695), "")</f>
        <v>#VALUE!</v>
      </c>
      <c r="M1696" s="11" t="e">
        <f aca="true">IF(ROW(E1696) - 1 &gt;= $M$1,IF(OFFSET(J1696, -1, 0) = "", J1696, ((E1696 - M1695) * $K$6) + M1695), "")</f>
        <v>#VALUE!</v>
      </c>
      <c r="N1696" s="7" t="e">
        <f aca="false">IF(M1696&lt;&gt;"", L1696-M1696, "")</f>
        <v>#VALUE!</v>
      </c>
      <c r="P1696" s="4" t="e">
        <f aca="false">IF(ROW(E1696) - 1 &gt;= $P$1, IF(OFFSET(N1696, 1- $P$1, 0) &lt;&gt; "", SUM(N1696:N1696(N1696, 1 - $P$1, 0)) / $P$1, ""), "")</f>
        <v>#VALUE!</v>
      </c>
      <c r="Q1696" s="8" t="e">
        <f aca="true">IF(ROW(N1696) - 1 &gt;= $P$1,IF(OFFSET(P1696, -1, 0) = "", P1696, ((N1696 - Q1695) * $O$5) + Q1695), "")</f>
        <v>#VALUE!</v>
      </c>
      <c r="R1696" s="8" t="e">
        <f aca="false">IF(Q1696&lt;&gt;"", N1696 - Q1696, "")</f>
        <v>#VALUE!</v>
      </c>
    </row>
    <row collapsed="false" customFormat="false" customHeight="true" hidden="false" ht="14.4" outlineLevel="0" r="1697">
      <c r="A1697" s="9" t="n">
        <v>39017</v>
      </c>
      <c r="B1697" s="5" t="n">
        <v>81.75</v>
      </c>
      <c r="C1697" s="5" t="n">
        <v>82.45</v>
      </c>
      <c r="D1697" s="5" t="n">
        <v>80.01</v>
      </c>
      <c r="E1697" s="5" t="n">
        <v>80.41</v>
      </c>
      <c r="F1697" s="5" t="n">
        <v>21248800</v>
      </c>
      <c r="G1697" s="5" t="n">
        <v>80.07</v>
      </c>
      <c r="I1697" s="10" t="e">
        <f aca="false">IF(ROW(E1697) - 1 &gt;= $I$1,SUM(E1697:E1697(E1697,1 - $I$1, 0)) / $I$1,"")</f>
        <v>#VALUE!</v>
      </c>
      <c r="J1697" s="10" t="e">
        <f aca="false">IF(ROW(E1697) - 1 &gt;= $J$1,SUM(E1697:E1697(E1697,1 - $J$1, 0)) / $J$1,"")</f>
        <v>#VALUE!</v>
      </c>
      <c r="L1697" s="11" t="e">
        <f aca="true">IF(ROW(E1697) - 1 &gt;= $L$1,IF(OFFSET(I1697, -1, 0) = "", I1697, ((E1697 - L1696) * $K$4) + L1696), "")</f>
        <v>#VALUE!</v>
      </c>
      <c r="M1697" s="11" t="e">
        <f aca="true">IF(ROW(E1697) - 1 &gt;= $M$1,IF(OFFSET(J1697, -1, 0) = "", J1697, ((E1697 - M1696) * $K$6) + M1696), "")</f>
        <v>#VALUE!</v>
      </c>
      <c r="N1697" s="7" t="e">
        <f aca="false">IF(M1697&lt;&gt;"", L1697-M1697, "")</f>
        <v>#VALUE!</v>
      </c>
      <c r="P1697" s="4" t="e">
        <f aca="false">IF(ROW(E1697) - 1 &gt;= $P$1, IF(OFFSET(N1697, 1- $P$1, 0) &lt;&gt; "", SUM(N1697:N1697(N1697, 1 - $P$1, 0)) / $P$1, ""), "")</f>
        <v>#VALUE!</v>
      </c>
      <c r="Q1697" s="8" t="e">
        <f aca="true">IF(ROW(N1697) - 1 &gt;= $P$1,IF(OFFSET(P1697, -1, 0) = "", P1697, ((N1697 - Q1696) * $O$5) + Q1696), "")</f>
        <v>#VALUE!</v>
      </c>
      <c r="R1697" s="8" t="e">
        <f aca="false">IF(Q1697&lt;&gt;"", N1697 - Q1697, "")</f>
        <v>#VALUE!</v>
      </c>
    </row>
    <row collapsed="false" customFormat="false" customHeight="true" hidden="false" ht="14.4" outlineLevel="0" r="1698">
      <c r="A1698" s="9" t="n">
        <v>39020</v>
      </c>
      <c r="B1698" s="5" t="n">
        <v>79.99</v>
      </c>
      <c r="C1698" s="5" t="n">
        <v>80.9</v>
      </c>
      <c r="D1698" s="5" t="n">
        <v>79.5</v>
      </c>
      <c r="E1698" s="5" t="n">
        <v>80.42</v>
      </c>
      <c r="F1698" s="5" t="n">
        <v>17854200</v>
      </c>
      <c r="G1698" s="5" t="n">
        <v>80.08</v>
      </c>
      <c r="I1698" s="10" t="e">
        <f aca="false">IF(ROW(E1698) - 1 &gt;= $I$1,SUM(E1698:E1698(E1698,1 - $I$1, 0)) / $I$1,"")</f>
        <v>#VALUE!</v>
      </c>
      <c r="J1698" s="10" t="e">
        <f aca="false">IF(ROW(E1698) - 1 &gt;= $J$1,SUM(E1698:E1698(E1698,1 - $J$1, 0)) / $J$1,"")</f>
        <v>#VALUE!</v>
      </c>
      <c r="L1698" s="11" t="e">
        <f aca="true">IF(ROW(E1698) - 1 &gt;= $L$1,IF(OFFSET(I1698, -1, 0) = "", I1698, ((E1698 - L1697) * $K$4) + L1697), "")</f>
        <v>#VALUE!</v>
      </c>
      <c r="M1698" s="11" t="e">
        <f aca="true">IF(ROW(E1698) - 1 &gt;= $M$1,IF(OFFSET(J1698, -1, 0) = "", J1698, ((E1698 - M1697) * $K$6) + M1697), "")</f>
        <v>#VALUE!</v>
      </c>
      <c r="N1698" s="7" t="e">
        <f aca="false">IF(M1698&lt;&gt;"", L1698-M1698, "")</f>
        <v>#VALUE!</v>
      </c>
      <c r="P1698" s="4" t="e">
        <f aca="false">IF(ROW(E1698) - 1 &gt;= $P$1, IF(OFFSET(N1698, 1- $P$1, 0) &lt;&gt; "", SUM(N1698:N1698(N1698, 1 - $P$1, 0)) / $P$1, ""), "")</f>
        <v>#VALUE!</v>
      </c>
      <c r="Q1698" s="8" t="e">
        <f aca="true">IF(ROW(N1698) - 1 &gt;= $P$1,IF(OFFSET(P1698, -1, 0) = "", P1698, ((N1698 - Q1697) * $O$5) + Q1697), "")</f>
        <v>#VALUE!</v>
      </c>
      <c r="R1698" s="8" t="e">
        <f aca="false">IF(Q1698&lt;&gt;"", N1698 - Q1698, "")</f>
        <v>#VALUE!</v>
      </c>
    </row>
    <row collapsed="false" customFormat="false" customHeight="true" hidden="false" ht="14.4" outlineLevel="0" r="1699">
      <c r="A1699" s="9" t="n">
        <v>39021</v>
      </c>
      <c r="B1699" s="5" t="n">
        <v>81.45</v>
      </c>
      <c r="C1699" s="5" t="n">
        <v>81.68</v>
      </c>
      <c r="D1699" s="5" t="n">
        <v>80.23</v>
      </c>
      <c r="E1699" s="5" t="n">
        <v>81.08</v>
      </c>
      <c r="F1699" s="5" t="n">
        <v>17909800</v>
      </c>
      <c r="G1699" s="5" t="n">
        <v>80.73</v>
      </c>
      <c r="I1699" s="10" t="e">
        <f aca="false">IF(ROW(E1699) - 1 &gt;= $I$1,SUM(E1699:E1699(E1699,1 - $I$1, 0)) / $I$1,"")</f>
        <v>#VALUE!</v>
      </c>
      <c r="J1699" s="10" t="e">
        <f aca="false">IF(ROW(E1699) - 1 &gt;= $J$1,SUM(E1699:E1699(E1699,1 - $J$1, 0)) / $J$1,"")</f>
        <v>#VALUE!</v>
      </c>
      <c r="L1699" s="11" t="e">
        <f aca="true">IF(ROW(E1699) - 1 &gt;= $L$1,IF(OFFSET(I1699, -1, 0) = "", I1699, ((E1699 - L1698) * $K$4) + L1698), "")</f>
        <v>#VALUE!</v>
      </c>
      <c r="M1699" s="11" t="e">
        <f aca="true">IF(ROW(E1699) - 1 &gt;= $M$1,IF(OFFSET(J1699, -1, 0) = "", J1699, ((E1699 - M1698) * $K$6) + M1698), "")</f>
        <v>#VALUE!</v>
      </c>
      <c r="N1699" s="7" t="e">
        <f aca="false">IF(M1699&lt;&gt;"", L1699-M1699, "")</f>
        <v>#VALUE!</v>
      </c>
      <c r="P1699" s="4" t="e">
        <f aca="false">IF(ROW(E1699) - 1 &gt;= $P$1, IF(OFFSET(N1699, 1- $P$1, 0) &lt;&gt; "", SUM(N1699:N1699(N1699, 1 - $P$1, 0)) / $P$1, ""), "")</f>
        <v>#VALUE!</v>
      </c>
      <c r="Q1699" s="8" t="e">
        <f aca="true">IF(ROW(N1699) - 1 &gt;= $P$1,IF(OFFSET(P1699, -1, 0) = "", P1699, ((N1699 - Q1698) * $O$5) + Q1698), "")</f>
        <v>#VALUE!</v>
      </c>
      <c r="R1699" s="8" t="e">
        <f aca="false">IF(Q1699&lt;&gt;"", N1699 - Q1699, "")</f>
        <v>#VALUE!</v>
      </c>
    </row>
    <row collapsed="false" customFormat="false" customHeight="true" hidden="false" ht="14.4" outlineLevel="0" r="1700">
      <c r="A1700" s="9" t="n">
        <v>39022</v>
      </c>
      <c r="B1700" s="5" t="n">
        <v>81.1</v>
      </c>
      <c r="C1700" s="5" t="n">
        <v>81.38</v>
      </c>
      <c r="D1700" s="5" t="n">
        <v>78.36</v>
      </c>
      <c r="E1700" s="5" t="n">
        <v>79.16</v>
      </c>
      <c r="F1700" s="5" t="n">
        <v>21828300</v>
      </c>
      <c r="G1700" s="5" t="n">
        <v>78.82</v>
      </c>
      <c r="I1700" s="10" t="e">
        <f aca="false">IF(ROW(E1700) - 1 &gt;= $I$1,SUM(E1700:E1700(E1700,1 - $I$1, 0)) / $I$1,"")</f>
        <v>#VALUE!</v>
      </c>
      <c r="J1700" s="10" t="e">
        <f aca="false">IF(ROW(E1700) - 1 &gt;= $J$1,SUM(E1700:E1700(E1700,1 - $J$1, 0)) / $J$1,"")</f>
        <v>#VALUE!</v>
      </c>
      <c r="L1700" s="11" t="e">
        <f aca="true">IF(ROW(E1700) - 1 &gt;= $L$1,IF(OFFSET(I1700, -1, 0) = "", I1700, ((E1700 - L1699) * $K$4) + L1699), "")</f>
        <v>#VALUE!</v>
      </c>
      <c r="M1700" s="11" t="e">
        <f aca="true">IF(ROW(E1700) - 1 &gt;= $M$1,IF(OFFSET(J1700, -1, 0) = "", J1700, ((E1700 - M1699) * $K$6) + M1699), "")</f>
        <v>#VALUE!</v>
      </c>
      <c r="N1700" s="7" t="e">
        <f aca="false">IF(M1700&lt;&gt;"", L1700-M1700, "")</f>
        <v>#VALUE!</v>
      </c>
      <c r="P1700" s="4" t="e">
        <f aca="false">IF(ROW(E1700) - 1 &gt;= $P$1, IF(OFFSET(N1700, 1- $P$1, 0) &lt;&gt; "", SUM(N1700:N1700(N1700, 1 - $P$1, 0)) / $P$1, ""), "")</f>
        <v>#VALUE!</v>
      </c>
      <c r="Q1700" s="8" t="e">
        <f aca="true">IF(ROW(N1700) - 1 &gt;= $P$1,IF(OFFSET(P1700, -1, 0) = "", P1700, ((N1700 - Q1699) * $O$5) + Q1699), "")</f>
        <v>#VALUE!</v>
      </c>
      <c r="R1700" s="8" t="e">
        <f aca="false">IF(Q1700&lt;&gt;"", N1700 - Q1700, "")</f>
        <v>#VALUE!</v>
      </c>
    </row>
    <row collapsed="false" customFormat="false" customHeight="true" hidden="false" ht="14.4" outlineLevel="0" r="1701">
      <c r="A1701" s="9" t="n">
        <v>39023</v>
      </c>
      <c r="B1701" s="5" t="n">
        <v>78.92</v>
      </c>
      <c r="C1701" s="5" t="n">
        <v>79.32</v>
      </c>
      <c r="D1701" s="5" t="n">
        <v>78.5</v>
      </c>
      <c r="E1701" s="5" t="n">
        <v>78.98</v>
      </c>
      <c r="F1701" s="5" t="n">
        <v>16624400</v>
      </c>
      <c r="G1701" s="5" t="n">
        <v>78.64</v>
      </c>
      <c r="I1701" s="10" t="e">
        <f aca="false">IF(ROW(E1701) - 1 &gt;= $I$1,SUM(E1701:E1701(E1701,1 - $I$1, 0)) / $I$1,"")</f>
        <v>#VALUE!</v>
      </c>
      <c r="J1701" s="10" t="e">
        <f aca="false">IF(ROW(E1701) - 1 &gt;= $J$1,SUM(E1701:E1701(E1701,1 - $J$1, 0)) / $J$1,"")</f>
        <v>#VALUE!</v>
      </c>
      <c r="L1701" s="11" t="e">
        <f aca="true">IF(ROW(E1701) - 1 &gt;= $L$1,IF(OFFSET(I1701, -1, 0) = "", I1701, ((E1701 - L1700) * $K$4) + L1700), "")</f>
        <v>#VALUE!</v>
      </c>
      <c r="M1701" s="11" t="e">
        <f aca="true">IF(ROW(E1701) - 1 &gt;= $M$1,IF(OFFSET(J1701, -1, 0) = "", J1701, ((E1701 - M1700) * $K$6) + M1700), "")</f>
        <v>#VALUE!</v>
      </c>
      <c r="N1701" s="7" t="e">
        <f aca="false">IF(M1701&lt;&gt;"", L1701-M1701, "")</f>
        <v>#VALUE!</v>
      </c>
      <c r="P1701" s="4" t="e">
        <f aca="false">IF(ROW(E1701) - 1 &gt;= $P$1, IF(OFFSET(N1701, 1- $P$1, 0) &lt;&gt; "", SUM(N1701:N1701(N1701, 1 - $P$1, 0)) / $P$1, ""), "")</f>
        <v>#VALUE!</v>
      </c>
      <c r="Q1701" s="8" t="e">
        <f aca="true">IF(ROW(N1701) - 1 &gt;= $P$1,IF(OFFSET(P1701, -1, 0) = "", P1701, ((N1701 - Q1700) * $O$5) + Q1700), "")</f>
        <v>#VALUE!</v>
      </c>
      <c r="R1701" s="8" t="e">
        <f aca="false">IF(Q1701&lt;&gt;"", N1701 - Q1701, "")</f>
        <v>#VALUE!</v>
      </c>
    </row>
    <row collapsed="false" customFormat="false" customHeight="true" hidden="false" ht="14.4" outlineLevel="0" r="1702">
      <c r="A1702" s="9" t="n">
        <v>39024</v>
      </c>
      <c r="B1702" s="5" t="n">
        <v>79.36</v>
      </c>
      <c r="C1702" s="5" t="n">
        <v>79.53</v>
      </c>
      <c r="D1702" s="5" t="n">
        <v>77.79</v>
      </c>
      <c r="E1702" s="5" t="n">
        <v>78.29</v>
      </c>
      <c r="F1702" s="5" t="n">
        <v>15424600</v>
      </c>
      <c r="G1702" s="5" t="n">
        <v>77.96</v>
      </c>
      <c r="I1702" s="10" t="e">
        <f aca="false">IF(ROW(E1702) - 1 &gt;= $I$1,SUM(E1702:E1702(E1702,1 - $I$1, 0)) / $I$1,"")</f>
        <v>#VALUE!</v>
      </c>
      <c r="J1702" s="10" t="e">
        <f aca="false">IF(ROW(E1702) - 1 &gt;= $J$1,SUM(E1702:E1702(E1702,1 - $J$1, 0)) / $J$1,"")</f>
        <v>#VALUE!</v>
      </c>
      <c r="L1702" s="11" t="e">
        <f aca="true">IF(ROW(E1702) - 1 &gt;= $L$1,IF(OFFSET(I1702, -1, 0) = "", I1702, ((E1702 - L1701) * $K$4) + L1701), "")</f>
        <v>#VALUE!</v>
      </c>
      <c r="M1702" s="11" t="e">
        <f aca="true">IF(ROW(E1702) - 1 &gt;= $M$1,IF(OFFSET(J1702, -1, 0) = "", J1702, ((E1702 - M1701) * $K$6) + M1701), "")</f>
        <v>#VALUE!</v>
      </c>
      <c r="N1702" s="7" t="e">
        <f aca="false">IF(M1702&lt;&gt;"", L1702-M1702, "")</f>
        <v>#VALUE!</v>
      </c>
      <c r="P1702" s="4" t="e">
        <f aca="false">IF(ROW(E1702) - 1 &gt;= $P$1, IF(OFFSET(N1702, 1- $P$1, 0) &lt;&gt; "", SUM(N1702:N1702(N1702, 1 - $P$1, 0)) / $P$1, ""), "")</f>
        <v>#VALUE!</v>
      </c>
      <c r="Q1702" s="8" t="e">
        <f aca="true">IF(ROW(N1702) - 1 &gt;= $P$1,IF(OFFSET(P1702, -1, 0) = "", P1702, ((N1702 - Q1701) * $O$5) + Q1701), "")</f>
        <v>#VALUE!</v>
      </c>
      <c r="R1702" s="8" t="e">
        <f aca="false">IF(Q1702&lt;&gt;"", N1702 - Q1702, "")</f>
        <v>#VALUE!</v>
      </c>
    </row>
    <row collapsed="false" customFormat="false" customHeight="true" hidden="false" ht="14.4" outlineLevel="0" r="1703">
      <c r="A1703" s="9" t="n">
        <v>39027</v>
      </c>
      <c r="B1703" s="5" t="n">
        <v>78.95</v>
      </c>
      <c r="C1703" s="5" t="n">
        <v>80.06</v>
      </c>
      <c r="D1703" s="5" t="n">
        <v>78.43</v>
      </c>
      <c r="E1703" s="5" t="n">
        <v>79.71</v>
      </c>
      <c r="F1703" s="5" t="n">
        <v>15520600</v>
      </c>
      <c r="G1703" s="5" t="n">
        <v>79.37</v>
      </c>
      <c r="I1703" s="10" t="e">
        <f aca="false">IF(ROW(E1703) - 1 &gt;= $I$1,SUM(E1703:E1703(E1703,1 - $I$1, 0)) / $I$1,"")</f>
        <v>#VALUE!</v>
      </c>
      <c r="J1703" s="10" t="e">
        <f aca="false">IF(ROW(E1703) - 1 &gt;= $J$1,SUM(E1703:E1703(E1703,1 - $J$1, 0)) / $J$1,"")</f>
        <v>#VALUE!</v>
      </c>
      <c r="L1703" s="11" t="e">
        <f aca="true">IF(ROW(E1703) - 1 &gt;= $L$1,IF(OFFSET(I1703, -1, 0) = "", I1703, ((E1703 - L1702) * $K$4) + L1702), "")</f>
        <v>#VALUE!</v>
      </c>
      <c r="M1703" s="11" t="e">
        <f aca="true">IF(ROW(E1703) - 1 &gt;= $M$1,IF(OFFSET(J1703, -1, 0) = "", J1703, ((E1703 - M1702) * $K$6) + M1702), "")</f>
        <v>#VALUE!</v>
      </c>
      <c r="N1703" s="7" t="e">
        <f aca="false">IF(M1703&lt;&gt;"", L1703-M1703, "")</f>
        <v>#VALUE!</v>
      </c>
      <c r="P1703" s="4" t="e">
        <f aca="false">IF(ROW(E1703) - 1 &gt;= $P$1, IF(OFFSET(N1703, 1- $P$1, 0) &lt;&gt; "", SUM(N1703:N1703(N1703, 1 - $P$1, 0)) / $P$1, ""), "")</f>
        <v>#VALUE!</v>
      </c>
      <c r="Q1703" s="8" t="e">
        <f aca="true">IF(ROW(N1703) - 1 &gt;= $P$1,IF(OFFSET(P1703, -1, 0) = "", P1703, ((N1703 - Q1702) * $O$5) + Q1702), "")</f>
        <v>#VALUE!</v>
      </c>
      <c r="R1703" s="8" t="e">
        <f aca="false">IF(Q1703&lt;&gt;"", N1703 - Q1703, "")</f>
        <v>#VALUE!</v>
      </c>
    </row>
    <row collapsed="false" customFormat="false" customHeight="true" hidden="false" ht="14.4" outlineLevel="0" r="1704">
      <c r="A1704" s="9" t="n">
        <v>39028</v>
      </c>
      <c r="B1704" s="5" t="n">
        <v>80.45</v>
      </c>
      <c r="C1704" s="5" t="n">
        <v>81</v>
      </c>
      <c r="D1704" s="5" t="n">
        <v>80.13</v>
      </c>
      <c r="E1704" s="5" t="n">
        <v>80.51</v>
      </c>
      <c r="F1704" s="5" t="n">
        <v>18783300</v>
      </c>
      <c r="G1704" s="5" t="n">
        <v>80.17</v>
      </c>
      <c r="I1704" s="10" t="e">
        <f aca="false">IF(ROW(E1704) - 1 &gt;= $I$1,SUM(E1704:E1704(E1704,1 - $I$1, 0)) / $I$1,"")</f>
        <v>#VALUE!</v>
      </c>
      <c r="J1704" s="10" t="e">
        <f aca="false">IF(ROW(E1704) - 1 &gt;= $J$1,SUM(E1704:E1704(E1704,1 - $J$1, 0)) / $J$1,"")</f>
        <v>#VALUE!</v>
      </c>
      <c r="L1704" s="11" t="e">
        <f aca="true">IF(ROW(E1704) - 1 &gt;= $L$1,IF(OFFSET(I1704, -1, 0) = "", I1704, ((E1704 - L1703) * $K$4) + L1703), "")</f>
        <v>#VALUE!</v>
      </c>
      <c r="M1704" s="11" t="e">
        <f aca="true">IF(ROW(E1704) - 1 &gt;= $M$1,IF(OFFSET(J1704, -1, 0) = "", J1704, ((E1704 - M1703) * $K$6) + M1703), "")</f>
        <v>#VALUE!</v>
      </c>
      <c r="N1704" s="7" t="e">
        <f aca="false">IF(M1704&lt;&gt;"", L1704-M1704, "")</f>
        <v>#VALUE!</v>
      </c>
      <c r="P1704" s="4" t="e">
        <f aca="false">IF(ROW(E1704) - 1 &gt;= $P$1, IF(OFFSET(N1704, 1- $P$1, 0) &lt;&gt; "", SUM(N1704:N1704(N1704, 1 - $P$1, 0)) / $P$1, ""), "")</f>
        <v>#VALUE!</v>
      </c>
      <c r="Q1704" s="8" t="e">
        <f aca="true">IF(ROW(N1704) - 1 &gt;= $P$1,IF(OFFSET(P1704, -1, 0) = "", P1704, ((N1704 - Q1703) * $O$5) + Q1703), "")</f>
        <v>#VALUE!</v>
      </c>
      <c r="R1704" s="8" t="e">
        <f aca="false">IF(Q1704&lt;&gt;"", N1704 - Q1704, "")</f>
        <v>#VALUE!</v>
      </c>
    </row>
    <row collapsed="false" customFormat="false" customHeight="true" hidden="false" ht="14.4" outlineLevel="0" r="1705">
      <c r="A1705" s="9" t="n">
        <v>39029</v>
      </c>
      <c r="B1705" s="5" t="n">
        <v>80.02</v>
      </c>
      <c r="C1705" s="5" t="n">
        <v>82.69</v>
      </c>
      <c r="D1705" s="5" t="n">
        <v>79.89</v>
      </c>
      <c r="E1705" s="5" t="n">
        <v>82.45</v>
      </c>
      <c r="F1705" s="5" t="n">
        <v>24675600</v>
      </c>
      <c r="G1705" s="5" t="n">
        <v>82.1</v>
      </c>
      <c r="I1705" s="10" t="e">
        <f aca="false">IF(ROW(E1705) - 1 &gt;= $I$1,SUM(E1705:E1705(E1705,1 - $I$1, 0)) / $I$1,"")</f>
        <v>#VALUE!</v>
      </c>
      <c r="J1705" s="10" t="e">
        <f aca="false">IF(ROW(E1705) - 1 &gt;= $J$1,SUM(E1705:E1705(E1705,1 - $J$1, 0)) / $J$1,"")</f>
        <v>#VALUE!</v>
      </c>
      <c r="L1705" s="11" t="e">
        <f aca="true">IF(ROW(E1705) - 1 &gt;= $L$1,IF(OFFSET(I1705, -1, 0) = "", I1705, ((E1705 - L1704) * $K$4) + L1704), "")</f>
        <v>#VALUE!</v>
      </c>
      <c r="M1705" s="11" t="e">
        <f aca="true">IF(ROW(E1705) - 1 &gt;= $M$1,IF(OFFSET(J1705, -1, 0) = "", J1705, ((E1705 - M1704) * $K$6) + M1704), "")</f>
        <v>#VALUE!</v>
      </c>
      <c r="N1705" s="7" t="e">
        <f aca="false">IF(M1705&lt;&gt;"", L1705-M1705, "")</f>
        <v>#VALUE!</v>
      </c>
      <c r="P1705" s="4" t="e">
        <f aca="false">IF(ROW(E1705) - 1 &gt;= $P$1, IF(OFFSET(N1705, 1- $P$1, 0) &lt;&gt; "", SUM(N1705:N1705(N1705, 1 - $P$1, 0)) / $P$1, ""), "")</f>
        <v>#VALUE!</v>
      </c>
      <c r="Q1705" s="8" t="e">
        <f aca="true">IF(ROW(N1705) - 1 &gt;= $P$1,IF(OFFSET(P1705, -1, 0) = "", P1705, ((N1705 - Q1704) * $O$5) + Q1704), "")</f>
        <v>#VALUE!</v>
      </c>
      <c r="R1705" s="8" t="e">
        <f aca="false">IF(Q1705&lt;&gt;"", N1705 - Q1705, "")</f>
        <v>#VALUE!</v>
      </c>
    </row>
    <row collapsed="false" customFormat="false" customHeight="true" hidden="false" ht="14.4" outlineLevel="0" r="1706">
      <c r="A1706" s="9" t="n">
        <v>39030</v>
      </c>
      <c r="B1706" s="5" t="n">
        <v>82.9</v>
      </c>
      <c r="C1706" s="5" t="n">
        <v>84.69</v>
      </c>
      <c r="D1706" s="5" t="n">
        <v>82.12</v>
      </c>
      <c r="E1706" s="5" t="n">
        <v>83.34</v>
      </c>
      <c r="F1706" s="5" t="n">
        <v>32966200</v>
      </c>
      <c r="G1706" s="5" t="n">
        <v>82.98</v>
      </c>
      <c r="I1706" s="10" t="e">
        <f aca="false">IF(ROW(E1706) - 1 &gt;= $I$1,SUM(E1706:E1706(E1706,1 - $I$1, 0)) / $I$1,"")</f>
        <v>#VALUE!</v>
      </c>
      <c r="J1706" s="10" t="e">
        <f aca="false">IF(ROW(E1706) - 1 &gt;= $J$1,SUM(E1706:E1706(E1706,1 - $J$1, 0)) / $J$1,"")</f>
        <v>#VALUE!</v>
      </c>
      <c r="L1706" s="11" t="e">
        <f aca="true">IF(ROW(E1706) - 1 &gt;= $L$1,IF(OFFSET(I1706, -1, 0) = "", I1706, ((E1706 - L1705) * $K$4) + L1705), "")</f>
        <v>#VALUE!</v>
      </c>
      <c r="M1706" s="11" t="e">
        <f aca="true">IF(ROW(E1706) - 1 &gt;= $M$1,IF(OFFSET(J1706, -1, 0) = "", J1706, ((E1706 - M1705) * $K$6) + M1705), "")</f>
        <v>#VALUE!</v>
      </c>
      <c r="N1706" s="7" t="e">
        <f aca="false">IF(M1706&lt;&gt;"", L1706-M1706, "")</f>
        <v>#VALUE!</v>
      </c>
      <c r="P1706" s="4" t="e">
        <f aca="false">IF(ROW(E1706) - 1 &gt;= $P$1, IF(OFFSET(N1706, 1- $P$1, 0) &lt;&gt; "", SUM(N1706:N1706(N1706, 1 - $P$1, 0)) / $P$1, ""), "")</f>
        <v>#VALUE!</v>
      </c>
      <c r="Q1706" s="8" t="e">
        <f aca="true">IF(ROW(N1706) - 1 &gt;= $P$1,IF(OFFSET(P1706, -1, 0) = "", P1706, ((N1706 - Q1705) * $O$5) + Q1705), "")</f>
        <v>#VALUE!</v>
      </c>
      <c r="R1706" s="8" t="e">
        <f aca="false">IF(Q1706&lt;&gt;"", N1706 - Q1706, "")</f>
        <v>#VALUE!</v>
      </c>
    </row>
    <row collapsed="false" customFormat="false" customHeight="true" hidden="false" ht="14.4" outlineLevel="0" r="1707">
      <c r="A1707" s="9" t="n">
        <v>39031</v>
      </c>
      <c r="B1707" s="5" t="n">
        <v>83.55</v>
      </c>
      <c r="C1707" s="5" t="n">
        <v>83.6</v>
      </c>
      <c r="D1707" s="5" t="n">
        <v>82.5</v>
      </c>
      <c r="E1707" s="5" t="n">
        <v>83.12</v>
      </c>
      <c r="F1707" s="5" t="n">
        <v>13352300</v>
      </c>
      <c r="G1707" s="5" t="n">
        <v>82.76</v>
      </c>
      <c r="I1707" s="10" t="e">
        <f aca="false">IF(ROW(E1707) - 1 &gt;= $I$1,SUM(E1707:E1707(E1707,1 - $I$1, 0)) / $I$1,"")</f>
        <v>#VALUE!</v>
      </c>
      <c r="J1707" s="10" t="e">
        <f aca="false">IF(ROW(E1707) - 1 &gt;= $J$1,SUM(E1707:E1707(E1707,1 - $J$1, 0)) / $J$1,"")</f>
        <v>#VALUE!</v>
      </c>
      <c r="L1707" s="11" t="e">
        <f aca="true">IF(ROW(E1707) - 1 &gt;= $L$1,IF(OFFSET(I1707, -1, 0) = "", I1707, ((E1707 - L1706) * $K$4) + L1706), "")</f>
        <v>#VALUE!</v>
      </c>
      <c r="M1707" s="11" t="e">
        <f aca="true">IF(ROW(E1707) - 1 &gt;= $M$1,IF(OFFSET(J1707, -1, 0) = "", J1707, ((E1707 - M1706) * $K$6) + M1706), "")</f>
        <v>#VALUE!</v>
      </c>
      <c r="N1707" s="7" t="e">
        <f aca="false">IF(M1707&lt;&gt;"", L1707-M1707, "")</f>
        <v>#VALUE!</v>
      </c>
      <c r="P1707" s="4" t="e">
        <f aca="false">IF(ROW(E1707) - 1 &gt;= $P$1, IF(OFFSET(N1707, 1- $P$1, 0) &lt;&gt; "", SUM(N1707:N1707(N1707, 1 - $P$1, 0)) / $P$1, ""), "")</f>
        <v>#VALUE!</v>
      </c>
      <c r="Q1707" s="8" t="e">
        <f aca="true">IF(ROW(N1707) - 1 &gt;= $P$1,IF(OFFSET(P1707, -1, 0) = "", P1707, ((N1707 - Q1706) * $O$5) + Q1706), "")</f>
        <v>#VALUE!</v>
      </c>
      <c r="R1707" s="8" t="e">
        <f aca="false">IF(Q1707&lt;&gt;"", N1707 - Q1707, "")</f>
        <v>#VALUE!</v>
      </c>
    </row>
    <row collapsed="false" customFormat="false" customHeight="true" hidden="false" ht="14.4" outlineLevel="0" r="1708">
      <c r="A1708" s="9" t="n">
        <v>39034</v>
      </c>
      <c r="B1708" s="5" t="n">
        <v>83.22</v>
      </c>
      <c r="C1708" s="5" t="n">
        <v>84.45</v>
      </c>
      <c r="D1708" s="5" t="n">
        <v>82.64</v>
      </c>
      <c r="E1708" s="5" t="n">
        <v>84.35</v>
      </c>
      <c r="F1708" s="5" t="n">
        <v>16095500</v>
      </c>
      <c r="G1708" s="5" t="n">
        <v>83.99</v>
      </c>
      <c r="I1708" s="10" t="e">
        <f aca="false">IF(ROW(E1708) - 1 &gt;= $I$1,SUM(E1708:E1708(E1708,1 - $I$1, 0)) / $I$1,"")</f>
        <v>#VALUE!</v>
      </c>
      <c r="J1708" s="10" t="e">
        <f aca="false">IF(ROW(E1708) - 1 &gt;= $J$1,SUM(E1708:E1708(E1708,1 - $J$1, 0)) / $J$1,"")</f>
        <v>#VALUE!</v>
      </c>
      <c r="L1708" s="11" t="e">
        <f aca="true">IF(ROW(E1708) - 1 &gt;= $L$1,IF(OFFSET(I1708, -1, 0) = "", I1708, ((E1708 - L1707) * $K$4) + L1707), "")</f>
        <v>#VALUE!</v>
      </c>
      <c r="M1708" s="11" t="e">
        <f aca="true">IF(ROW(E1708) - 1 &gt;= $M$1,IF(OFFSET(J1708, -1, 0) = "", J1708, ((E1708 - M1707) * $K$6) + M1707), "")</f>
        <v>#VALUE!</v>
      </c>
      <c r="N1708" s="7" t="e">
        <f aca="false">IF(M1708&lt;&gt;"", L1708-M1708, "")</f>
        <v>#VALUE!</v>
      </c>
      <c r="P1708" s="4" t="e">
        <f aca="false">IF(ROW(E1708) - 1 &gt;= $P$1, IF(OFFSET(N1708, 1- $P$1, 0) &lt;&gt; "", SUM(N1708:N1708(N1708, 1 - $P$1, 0)) / $P$1, ""), "")</f>
        <v>#VALUE!</v>
      </c>
      <c r="Q1708" s="8" t="e">
        <f aca="true">IF(ROW(N1708) - 1 &gt;= $P$1,IF(OFFSET(P1708, -1, 0) = "", P1708, ((N1708 - Q1707) * $O$5) + Q1707), "")</f>
        <v>#VALUE!</v>
      </c>
      <c r="R1708" s="8" t="e">
        <f aca="false">IF(Q1708&lt;&gt;"", N1708 - Q1708, "")</f>
        <v>#VALUE!</v>
      </c>
    </row>
    <row collapsed="false" customFormat="false" customHeight="true" hidden="false" ht="14.4" outlineLevel="0" r="1709">
      <c r="A1709" s="9" t="n">
        <v>39035</v>
      </c>
      <c r="B1709" s="5" t="n">
        <v>84.8</v>
      </c>
      <c r="C1709" s="5" t="n">
        <v>85</v>
      </c>
      <c r="D1709" s="5" t="n">
        <v>83.9</v>
      </c>
      <c r="E1709" s="5" t="n">
        <v>85</v>
      </c>
      <c r="F1709" s="5" t="n">
        <v>21034100</v>
      </c>
      <c r="G1709" s="5" t="n">
        <v>84.64</v>
      </c>
      <c r="I1709" s="10" t="e">
        <f aca="false">IF(ROW(E1709) - 1 &gt;= $I$1,SUM(E1709:E1709(E1709,1 - $I$1, 0)) / $I$1,"")</f>
        <v>#VALUE!</v>
      </c>
      <c r="J1709" s="10" t="e">
        <f aca="false">IF(ROW(E1709) - 1 &gt;= $J$1,SUM(E1709:E1709(E1709,1 - $J$1, 0)) / $J$1,"")</f>
        <v>#VALUE!</v>
      </c>
      <c r="L1709" s="11" t="e">
        <f aca="true">IF(ROW(E1709) - 1 &gt;= $L$1,IF(OFFSET(I1709, -1, 0) = "", I1709, ((E1709 - L1708) * $K$4) + L1708), "")</f>
        <v>#VALUE!</v>
      </c>
      <c r="M1709" s="11" t="e">
        <f aca="true">IF(ROW(E1709) - 1 &gt;= $M$1,IF(OFFSET(J1709, -1, 0) = "", J1709, ((E1709 - M1708) * $K$6) + M1708), "")</f>
        <v>#VALUE!</v>
      </c>
      <c r="N1709" s="7" t="e">
        <f aca="false">IF(M1709&lt;&gt;"", L1709-M1709, "")</f>
        <v>#VALUE!</v>
      </c>
      <c r="P1709" s="4" t="e">
        <f aca="false">IF(ROW(E1709) - 1 &gt;= $P$1, IF(OFFSET(N1709, 1- $P$1, 0) &lt;&gt; "", SUM(N1709:N1709(N1709, 1 - $P$1, 0)) / $P$1, ""), "")</f>
        <v>#VALUE!</v>
      </c>
      <c r="Q1709" s="8" t="e">
        <f aca="true">IF(ROW(N1709) - 1 &gt;= $P$1,IF(OFFSET(P1709, -1, 0) = "", P1709, ((N1709 - Q1708) * $O$5) + Q1708), "")</f>
        <v>#VALUE!</v>
      </c>
      <c r="R1709" s="8" t="e">
        <f aca="false">IF(Q1709&lt;&gt;"", N1709 - Q1709, "")</f>
        <v>#VALUE!</v>
      </c>
    </row>
    <row collapsed="false" customFormat="false" customHeight="true" hidden="false" ht="14.4" outlineLevel="0" r="1710">
      <c r="A1710" s="9" t="n">
        <v>39036</v>
      </c>
      <c r="B1710" s="5" t="n">
        <v>85.05</v>
      </c>
      <c r="C1710" s="5" t="n">
        <v>85.9</v>
      </c>
      <c r="D1710" s="5" t="n">
        <v>84</v>
      </c>
      <c r="E1710" s="5" t="n">
        <v>84.05</v>
      </c>
      <c r="F1710" s="5" t="n">
        <v>23404400</v>
      </c>
      <c r="G1710" s="5" t="n">
        <v>83.69</v>
      </c>
      <c r="I1710" s="10" t="e">
        <f aca="false">IF(ROW(E1710) - 1 &gt;= $I$1,SUM(E1710:E1710(E1710,1 - $I$1, 0)) / $I$1,"")</f>
        <v>#VALUE!</v>
      </c>
      <c r="J1710" s="10" t="e">
        <f aca="false">IF(ROW(E1710) - 1 &gt;= $J$1,SUM(E1710:E1710(E1710,1 - $J$1, 0)) / $J$1,"")</f>
        <v>#VALUE!</v>
      </c>
      <c r="L1710" s="11" t="e">
        <f aca="true">IF(ROW(E1710) - 1 &gt;= $L$1,IF(OFFSET(I1710, -1, 0) = "", I1710, ((E1710 - L1709) * $K$4) + L1709), "")</f>
        <v>#VALUE!</v>
      </c>
      <c r="M1710" s="11" t="e">
        <f aca="true">IF(ROW(E1710) - 1 &gt;= $M$1,IF(OFFSET(J1710, -1, 0) = "", J1710, ((E1710 - M1709) * $K$6) + M1709), "")</f>
        <v>#VALUE!</v>
      </c>
      <c r="N1710" s="7" t="e">
        <f aca="false">IF(M1710&lt;&gt;"", L1710-M1710, "")</f>
        <v>#VALUE!</v>
      </c>
      <c r="P1710" s="4" t="e">
        <f aca="false">IF(ROW(E1710) - 1 &gt;= $P$1, IF(OFFSET(N1710, 1- $P$1, 0) &lt;&gt; "", SUM(N1710:N1710(N1710, 1 - $P$1, 0)) / $P$1, ""), "")</f>
        <v>#VALUE!</v>
      </c>
      <c r="Q1710" s="8" t="e">
        <f aca="true">IF(ROW(N1710) - 1 &gt;= $P$1,IF(OFFSET(P1710, -1, 0) = "", P1710, ((N1710 - Q1709) * $O$5) + Q1709), "")</f>
        <v>#VALUE!</v>
      </c>
      <c r="R1710" s="8" t="e">
        <f aca="false">IF(Q1710&lt;&gt;"", N1710 - Q1710, "")</f>
        <v>#VALUE!</v>
      </c>
    </row>
    <row collapsed="false" customFormat="false" customHeight="true" hidden="false" ht="14.4" outlineLevel="0" r="1711">
      <c r="A1711" s="9" t="n">
        <v>39037</v>
      </c>
      <c r="B1711" s="5" t="n">
        <v>84.87</v>
      </c>
      <c r="C1711" s="5" t="n">
        <v>86.3</v>
      </c>
      <c r="D1711" s="5" t="n">
        <v>84.62</v>
      </c>
      <c r="E1711" s="5" t="n">
        <v>85.61</v>
      </c>
      <c r="F1711" s="5" t="n">
        <v>24783600</v>
      </c>
      <c r="G1711" s="5" t="n">
        <v>85.24</v>
      </c>
      <c r="I1711" s="10" t="e">
        <f aca="false">IF(ROW(E1711) - 1 &gt;= $I$1,SUM(E1711:E1711(E1711,1 - $I$1, 0)) / $I$1,"")</f>
        <v>#VALUE!</v>
      </c>
      <c r="J1711" s="10" t="e">
        <f aca="false">IF(ROW(E1711) - 1 &gt;= $J$1,SUM(E1711:E1711(E1711,1 - $J$1, 0)) / $J$1,"")</f>
        <v>#VALUE!</v>
      </c>
      <c r="L1711" s="11" t="e">
        <f aca="true">IF(ROW(E1711) - 1 &gt;= $L$1,IF(OFFSET(I1711, -1, 0) = "", I1711, ((E1711 - L1710) * $K$4) + L1710), "")</f>
        <v>#VALUE!</v>
      </c>
      <c r="M1711" s="11" t="e">
        <f aca="true">IF(ROW(E1711) - 1 &gt;= $M$1,IF(OFFSET(J1711, -1, 0) = "", J1711, ((E1711 - M1710) * $K$6) + M1710), "")</f>
        <v>#VALUE!</v>
      </c>
      <c r="N1711" s="7" t="e">
        <f aca="false">IF(M1711&lt;&gt;"", L1711-M1711, "")</f>
        <v>#VALUE!</v>
      </c>
      <c r="P1711" s="4" t="e">
        <f aca="false">IF(ROW(E1711) - 1 &gt;= $P$1, IF(OFFSET(N1711, 1- $P$1, 0) &lt;&gt; "", SUM(N1711:N1711(N1711, 1 - $P$1, 0)) / $P$1, ""), "")</f>
        <v>#VALUE!</v>
      </c>
      <c r="Q1711" s="8" t="e">
        <f aca="true">IF(ROW(N1711) - 1 &gt;= $P$1,IF(OFFSET(P1711, -1, 0) = "", P1711, ((N1711 - Q1710) * $O$5) + Q1710), "")</f>
        <v>#VALUE!</v>
      </c>
      <c r="R1711" s="8" t="e">
        <f aca="false">IF(Q1711&lt;&gt;"", N1711 - Q1711, "")</f>
        <v>#VALUE!</v>
      </c>
    </row>
    <row collapsed="false" customFormat="false" customHeight="true" hidden="false" ht="14.4" outlineLevel="0" r="1712">
      <c r="A1712" s="9" t="n">
        <v>39038</v>
      </c>
      <c r="B1712" s="5" t="n">
        <v>85.14</v>
      </c>
      <c r="C1712" s="5" t="n">
        <v>85.94</v>
      </c>
      <c r="D1712" s="5" t="n">
        <v>85</v>
      </c>
      <c r="E1712" s="5" t="n">
        <v>85.85</v>
      </c>
      <c r="F1712" s="5" t="n">
        <v>16658000</v>
      </c>
      <c r="G1712" s="5" t="n">
        <v>85.48</v>
      </c>
      <c r="I1712" s="10" t="e">
        <f aca="false">IF(ROW(E1712) - 1 &gt;= $I$1,SUM(E1712:E1712(E1712,1 - $I$1, 0)) / $I$1,"")</f>
        <v>#VALUE!</v>
      </c>
      <c r="J1712" s="10" t="e">
        <f aca="false">IF(ROW(E1712) - 1 &gt;= $J$1,SUM(E1712:E1712(E1712,1 - $J$1, 0)) / $J$1,"")</f>
        <v>#VALUE!</v>
      </c>
      <c r="L1712" s="11" t="e">
        <f aca="true">IF(ROW(E1712) - 1 &gt;= $L$1,IF(OFFSET(I1712, -1, 0) = "", I1712, ((E1712 - L1711) * $K$4) + L1711), "")</f>
        <v>#VALUE!</v>
      </c>
      <c r="M1712" s="11" t="e">
        <f aca="true">IF(ROW(E1712) - 1 &gt;= $M$1,IF(OFFSET(J1712, -1, 0) = "", J1712, ((E1712 - M1711) * $K$6) + M1711), "")</f>
        <v>#VALUE!</v>
      </c>
      <c r="N1712" s="7" t="e">
        <f aca="false">IF(M1712&lt;&gt;"", L1712-M1712, "")</f>
        <v>#VALUE!</v>
      </c>
      <c r="P1712" s="4" t="e">
        <f aca="false">IF(ROW(E1712) - 1 &gt;= $P$1, IF(OFFSET(N1712, 1- $P$1, 0) &lt;&gt; "", SUM(N1712:N1712(N1712, 1 - $P$1, 0)) / $P$1, ""), "")</f>
        <v>#VALUE!</v>
      </c>
      <c r="Q1712" s="8" t="e">
        <f aca="true">IF(ROW(N1712) - 1 &gt;= $P$1,IF(OFFSET(P1712, -1, 0) = "", P1712, ((N1712 - Q1711) * $O$5) + Q1711), "")</f>
        <v>#VALUE!</v>
      </c>
      <c r="R1712" s="8" t="e">
        <f aca="false">IF(Q1712&lt;&gt;"", N1712 - Q1712, "")</f>
        <v>#VALUE!</v>
      </c>
    </row>
    <row collapsed="false" customFormat="false" customHeight="true" hidden="false" ht="14.4" outlineLevel="0" r="1713">
      <c r="A1713" s="9" t="n">
        <v>39041</v>
      </c>
      <c r="B1713" s="5" t="n">
        <v>85.4</v>
      </c>
      <c r="C1713" s="5" t="n">
        <v>87</v>
      </c>
      <c r="D1713" s="5" t="n">
        <v>85.2</v>
      </c>
      <c r="E1713" s="5" t="n">
        <v>86.47</v>
      </c>
      <c r="F1713" s="5" t="n">
        <v>20385500</v>
      </c>
      <c r="G1713" s="5" t="n">
        <v>86.1</v>
      </c>
      <c r="I1713" s="10" t="e">
        <f aca="false">IF(ROW(E1713) - 1 &gt;= $I$1,SUM(E1713:E1713(E1713,1 - $I$1, 0)) / $I$1,"")</f>
        <v>#VALUE!</v>
      </c>
      <c r="J1713" s="10" t="e">
        <f aca="false">IF(ROW(E1713) - 1 &gt;= $J$1,SUM(E1713:E1713(E1713,1 - $J$1, 0)) / $J$1,"")</f>
        <v>#VALUE!</v>
      </c>
      <c r="L1713" s="11" t="e">
        <f aca="true">IF(ROW(E1713) - 1 &gt;= $L$1,IF(OFFSET(I1713, -1, 0) = "", I1713, ((E1713 - L1712) * $K$4) + L1712), "")</f>
        <v>#VALUE!</v>
      </c>
      <c r="M1713" s="11" t="e">
        <f aca="true">IF(ROW(E1713) - 1 &gt;= $M$1,IF(OFFSET(J1713, -1, 0) = "", J1713, ((E1713 - M1712) * $K$6) + M1712), "")</f>
        <v>#VALUE!</v>
      </c>
      <c r="N1713" s="7" t="e">
        <f aca="false">IF(M1713&lt;&gt;"", L1713-M1713, "")</f>
        <v>#VALUE!</v>
      </c>
      <c r="P1713" s="4" t="e">
        <f aca="false">IF(ROW(E1713) - 1 &gt;= $P$1, IF(OFFSET(N1713, 1- $P$1, 0) &lt;&gt; "", SUM(N1713:N1713(N1713, 1 - $P$1, 0)) / $P$1, ""), "")</f>
        <v>#VALUE!</v>
      </c>
      <c r="Q1713" s="8" t="e">
        <f aca="true">IF(ROW(N1713) - 1 &gt;= $P$1,IF(OFFSET(P1713, -1, 0) = "", P1713, ((N1713 - Q1712) * $O$5) + Q1712), "")</f>
        <v>#VALUE!</v>
      </c>
      <c r="R1713" s="8" t="e">
        <f aca="false">IF(Q1713&lt;&gt;"", N1713 - Q1713, "")</f>
        <v>#VALUE!</v>
      </c>
    </row>
    <row collapsed="false" customFormat="false" customHeight="true" hidden="false" ht="14.4" outlineLevel="0" r="1714">
      <c r="A1714" s="9" t="n">
        <v>39042</v>
      </c>
      <c r="B1714" s="5" t="n">
        <v>87.42</v>
      </c>
      <c r="C1714" s="5" t="n">
        <v>88.6</v>
      </c>
      <c r="D1714" s="5" t="n">
        <v>87.11</v>
      </c>
      <c r="E1714" s="5" t="n">
        <v>88.6</v>
      </c>
      <c r="F1714" s="5" t="n">
        <v>22238100</v>
      </c>
      <c r="G1714" s="5" t="n">
        <v>88.22</v>
      </c>
      <c r="I1714" s="10" t="e">
        <f aca="false">IF(ROW(E1714) - 1 &gt;= $I$1,SUM(E1714:E1714(E1714,1 - $I$1, 0)) / $I$1,"")</f>
        <v>#VALUE!</v>
      </c>
      <c r="J1714" s="10" t="e">
        <f aca="false">IF(ROW(E1714) - 1 &gt;= $J$1,SUM(E1714:E1714(E1714,1 - $J$1, 0)) / $J$1,"")</f>
        <v>#VALUE!</v>
      </c>
      <c r="L1714" s="11" t="e">
        <f aca="true">IF(ROW(E1714) - 1 &gt;= $L$1,IF(OFFSET(I1714, -1, 0) = "", I1714, ((E1714 - L1713) * $K$4) + L1713), "")</f>
        <v>#VALUE!</v>
      </c>
      <c r="M1714" s="11" t="e">
        <f aca="true">IF(ROW(E1714) - 1 &gt;= $M$1,IF(OFFSET(J1714, -1, 0) = "", J1714, ((E1714 - M1713) * $K$6) + M1713), "")</f>
        <v>#VALUE!</v>
      </c>
      <c r="N1714" s="7" t="e">
        <f aca="false">IF(M1714&lt;&gt;"", L1714-M1714, "")</f>
        <v>#VALUE!</v>
      </c>
      <c r="P1714" s="4" t="e">
        <f aca="false">IF(ROW(E1714) - 1 &gt;= $P$1, IF(OFFSET(N1714, 1- $P$1, 0) &lt;&gt; "", SUM(N1714:N1714(N1714, 1 - $P$1, 0)) / $P$1, ""), "")</f>
        <v>#VALUE!</v>
      </c>
      <c r="Q1714" s="8" t="e">
        <f aca="true">IF(ROW(N1714) - 1 &gt;= $P$1,IF(OFFSET(P1714, -1, 0) = "", P1714, ((N1714 - Q1713) * $O$5) + Q1713), "")</f>
        <v>#VALUE!</v>
      </c>
      <c r="R1714" s="8" t="e">
        <f aca="false">IF(Q1714&lt;&gt;"", N1714 - Q1714, "")</f>
        <v>#VALUE!</v>
      </c>
    </row>
    <row collapsed="false" customFormat="false" customHeight="true" hidden="false" ht="14.4" outlineLevel="0" r="1715">
      <c r="A1715" s="9" t="n">
        <v>39043</v>
      </c>
      <c r="B1715" s="5" t="n">
        <v>88.99</v>
      </c>
      <c r="C1715" s="5" t="n">
        <v>90.75</v>
      </c>
      <c r="D1715" s="5" t="n">
        <v>87.85</v>
      </c>
      <c r="E1715" s="5" t="n">
        <v>90.31</v>
      </c>
      <c r="F1715" s="5" t="n">
        <v>23997900</v>
      </c>
      <c r="G1715" s="5" t="n">
        <v>89.92</v>
      </c>
      <c r="I1715" s="10" t="e">
        <f aca="false">IF(ROW(E1715) - 1 &gt;= $I$1,SUM(E1715:E1715(E1715,1 - $I$1, 0)) / $I$1,"")</f>
        <v>#VALUE!</v>
      </c>
      <c r="J1715" s="10" t="e">
        <f aca="false">IF(ROW(E1715) - 1 &gt;= $J$1,SUM(E1715:E1715(E1715,1 - $J$1, 0)) / $J$1,"")</f>
        <v>#VALUE!</v>
      </c>
      <c r="L1715" s="11" t="e">
        <f aca="true">IF(ROW(E1715) - 1 &gt;= $L$1,IF(OFFSET(I1715, -1, 0) = "", I1715, ((E1715 - L1714) * $K$4) + L1714), "")</f>
        <v>#VALUE!</v>
      </c>
      <c r="M1715" s="11" t="e">
        <f aca="true">IF(ROW(E1715) - 1 &gt;= $M$1,IF(OFFSET(J1715, -1, 0) = "", J1715, ((E1715 - M1714) * $K$6) + M1714), "")</f>
        <v>#VALUE!</v>
      </c>
      <c r="N1715" s="7" t="e">
        <f aca="false">IF(M1715&lt;&gt;"", L1715-M1715, "")</f>
        <v>#VALUE!</v>
      </c>
      <c r="P1715" s="4" t="e">
        <f aca="false">IF(ROW(E1715) - 1 &gt;= $P$1, IF(OFFSET(N1715, 1- $P$1, 0) &lt;&gt; "", SUM(N1715:N1715(N1715, 1 - $P$1, 0)) / $P$1, ""), "")</f>
        <v>#VALUE!</v>
      </c>
      <c r="Q1715" s="8" t="e">
        <f aca="true">IF(ROW(N1715) - 1 &gt;= $P$1,IF(OFFSET(P1715, -1, 0) = "", P1715, ((N1715 - Q1714) * $O$5) + Q1714), "")</f>
        <v>#VALUE!</v>
      </c>
      <c r="R1715" s="8" t="e">
        <f aca="false">IF(Q1715&lt;&gt;"", N1715 - Q1715, "")</f>
        <v>#VALUE!</v>
      </c>
    </row>
    <row collapsed="false" customFormat="false" customHeight="true" hidden="false" ht="14.4" outlineLevel="0" r="1716">
      <c r="A1716" s="9" t="n">
        <v>39045</v>
      </c>
      <c r="B1716" s="5" t="n">
        <v>89.53</v>
      </c>
      <c r="C1716" s="5" t="n">
        <v>93.08</v>
      </c>
      <c r="D1716" s="5" t="n">
        <v>89.5</v>
      </c>
      <c r="E1716" s="5" t="n">
        <v>91.63</v>
      </c>
      <c r="F1716" s="5" t="n">
        <v>18524200</v>
      </c>
      <c r="G1716" s="5" t="n">
        <v>91.24</v>
      </c>
      <c r="I1716" s="10" t="e">
        <f aca="false">IF(ROW(E1716) - 1 &gt;= $I$1,SUM(E1716:E1716(E1716,1 - $I$1, 0)) / $I$1,"")</f>
        <v>#VALUE!</v>
      </c>
      <c r="J1716" s="10" t="e">
        <f aca="false">IF(ROW(E1716) - 1 &gt;= $J$1,SUM(E1716:E1716(E1716,1 - $J$1, 0)) / $J$1,"")</f>
        <v>#VALUE!</v>
      </c>
      <c r="L1716" s="11" t="e">
        <f aca="true">IF(ROW(E1716) - 1 &gt;= $L$1,IF(OFFSET(I1716, -1, 0) = "", I1716, ((E1716 - L1715) * $K$4) + L1715), "")</f>
        <v>#VALUE!</v>
      </c>
      <c r="M1716" s="11" t="e">
        <f aca="true">IF(ROW(E1716) - 1 &gt;= $M$1,IF(OFFSET(J1716, -1, 0) = "", J1716, ((E1716 - M1715) * $K$6) + M1715), "")</f>
        <v>#VALUE!</v>
      </c>
      <c r="N1716" s="7" t="e">
        <f aca="false">IF(M1716&lt;&gt;"", L1716-M1716, "")</f>
        <v>#VALUE!</v>
      </c>
      <c r="P1716" s="4" t="e">
        <f aca="false">IF(ROW(E1716) - 1 &gt;= $P$1, IF(OFFSET(N1716, 1- $P$1, 0) &lt;&gt; "", SUM(N1716:N1716(N1716, 1 - $P$1, 0)) / $P$1, ""), "")</f>
        <v>#VALUE!</v>
      </c>
      <c r="Q1716" s="8" t="e">
        <f aca="true">IF(ROW(N1716) - 1 &gt;= $P$1,IF(OFFSET(P1716, -1, 0) = "", P1716, ((N1716 - Q1715) * $O$5) + Q1715), "")</f>
        <v>#VALUE!</v>
      </c>
      <c r="R1716" s="8" t="e">
        <f aca="false">IF(Q1716&lt;&gt;"", N1716 - Q1716, "")</f>
        <v>#VALUE!</v>
      </c>
    </row>
    <row collapsed="false" customFormat="false" customHeight="true" hidden="false" ht="14.4" outlineLevel="0" r="1717">
      <c r="A1717" s="9" t="n">
        <v>39048</v>
      </c>
      <c r="B1717" s="5" t="n">
        <v>92.51</v>
      </c>
      <c r="C1717" s="5" t="n">
        <v>93.16</v>
      </c>
      <c r="D1717" s="5" t="n">
        <v>89.5</v>
      </c>
      <c r="E1717" s="5" t="n">
        <v>89.54</v>
      </c>
      <c r="F1717" s="5" t="n">
        <v>38387000</v>
      </c>
      <c r="G1717" s="5" t="n">
        <v>89.16</v>
      </c>
      <c r="I1717" s="10" t="e">
        <f aca="false">IF(ROW(E1717) - 1 &gt;= $I$1,SUM(E1717:E1717(E1717,1 - $I$1, 0)) / $I$1,"")</f>
        <v>#VALUE!</v>
      </c>
      <c r="J1717" s="10" t="e">
        <f aca="false">IF(ROW(E1717) - 1 &gt;= $J$1,SUM(E1717:E1717(E1717,1 - $J$1, 0)) / $J$1,"")</f>
        <v>#VALUE!</v>
      </c>
      <c r="L1717" s="11" t="e">
        <f aca="true">IF(ROW(E1717) - 1 &gt;= $L$1,IF(OFFSET(I1717, -1, 0) = "", I1717, ((E1717 - L1716) * $K$4) + L1716), "")</f>
        <v>#VALUE!</v>
      </c>
      <c r="M1717" s="11" t="e">
        <f aca="true">IF(ROW(E1717) - 1 &gt;= $M$1,IF(OFFSET(J1717, -1, 0) = "", J1717, ((E1717 - M1716) * $K$6) + M1716), "")</f>
        <v>#VALUE!</v>
      </c>
      <c r="N1717" s="7" t="e">
        <f aca="false">IF(M1717&lt;&gt;"", L1717-M1717, "")</f>
        <v>#VALUE!</v>
      </c>
      <c r="P1717" s="4" t="e">
        <f aca="false">IF(ROW(E1717) - 1 &gt;= $P$1, IF(OFFSET(N1717, 1- $P$1, 0) &lt;&gt; "", SUM(N1717:N1717(N1717, 1 - $P$1, 0)) / $P$1, ""), "")</f>
        <v>#VALUE!</v>
      </c>
      <c r="Q1717" s="8" t="e">
        <f aca="true">IF(ROW(N1717) - 1 &gt;= $P$1,IF(OFFSET(P1717, -1, 0) = "", P1717, ((N1717 - Q1716) * $O$5) + Q1716), "")</f>
        <v>#VALUE!</v>
      </c>
      <c r="R1717" s="8" t="e">
        <f aca="false">IF(Q1717&lt;&gt;"", N1717 - Q1717, "")</f>
        <v>#VALUE!</v>
      </c>
    </row>
    <row collapsed="false" customFormat="false" customHeight="true" hidden="false" ht="14.4" outlineLevel="0" r="1718">
      <c r="A1718" s="9" t="n">
        <v>39049</v>
      </c>
      <c r="B1718" s="5" t="n">
        <v>90.36</v>
      </c>
      <c r="C1718" s="5" t="n">
        <v>91.97</v>
      </c>
      <c r="D1718" s="5" t="n">
        <v>89.91</v>
      </c>
      <c r="E1718" s="5" t="n">
        <v>91.81</v>
      </c>
      <c r="F1718" s="5" t="n">
        <v>37006200</v>
      </c>
      <c r="G1718" s="5" t="n">
        <v>91.42</v>
      </c>
      <c r="I1718" s="10" t="e">
        <f aca="false">IF(ROW(E1718) - 1 &gt;= $I$1,SUM(E1718:E1718(E1718,1 - $I$1, 0)) / $I$1,"")</f>
        <v>#VALUE!</v>
      </c>
      <c r="J1718" s="10" t="e">
        <f aca="false">IF(ROW(E1718) - 1 &gt;= $J$1,SUM(E1718:E1718(E1718,1 - $J$1, 0)) / $J$1,"")</f>
        <v>#VALUE!</v>
      </c>
      <c r="L1718" s="11" t="e">
        <f aca="true">IF(ROW(E1718) - 1 &gt;= $L$1,IF(OFFSET(I1718, -1, 0) = "", I1718, ((E1718 - L1717) * $K$4) + L1717), "")</f>
        <v>#VALUE!</v>
      </c>
      <c r="M1718" s="11" t="e">
        <f aca="true">IF(ROW(E1718) - 1 &gt;= $M$1,IF(OFFSET(J1718, -1, 0) = "", J1718, ((E1718 - M1717) * $K$6) + M1717), "")</f>
        <v>#VALUE!</v>
      </c>
      <c r="N1718" s="7" t="e">
        <f aca="false">IF(M1718&lt;&gt;"", L1718-M1718, "")</f>
        <v>#VALUE!</v>
      </c>
      <c r="P1718" s="4" t="e">
        <f aca="false">IF(ROW(E1718) - 1 &gt;= $P$1, IF(OFFSET(N1718, 1- $P$1, 0) &lt;&gt; "", SUM(N1718:N1718(N1718, 1 - $P$1, 0)) / $P$1, ""), "")</f>
        <v>#VALUE!</v>
      </c>
      <c r="Q1718" s="8" t="e">
        <f aca="true">IF(ROW(N1718) - 1 &gt;= $P$1,IF(OFFSET(P1718, -1, 0) = "", P1718, ((N1718 - Q1717) * $O$5) + Q1717), "")</f>
        <v>#VALUE!</v>
      </c>
      <c r="R1718" s="8" t="e">
        <f aca="false">IF(Q1718&lt;&gt;"", N1718 - Q1718, "")</f>
        <v>#VALUE!</v>
      </c>
    </row>
    <row collapsed="false" customFormat="false" customHeight="true" hidden="false" ht="14.4" outlineLevel="0" r="1719">
      <c r="A1719" s="9" t="n">
        <v>39050</v>
      </c>
      <c r="B1719" s="5" t="n">
        <v>93</v>
      </c>
      <c r="C1719" s="5" t="n">
        <v>93.15</v>
      </c>
      <c r="D1719" s="5" t="n">
        <v>90.25</v>
      </c>
      <c r="E1719" s="5" t="n">
        <v>91.8</v>
      </c>
      <c r="F1719" s="5" t="n">
        <v>41324400</v>
      </c>
      <c r="G1719" s="5" t="n">
        <v>91.41</v>
      </c>
      <c r="I1719" s="10" t="e">
        <f aca="false">IF(ROW(E1719) - 1 &gt;= $I$1,SUM(E1719:E1719(E1719,1 - $I$1, 0)) / $I$1,"")</f>
        <v>#VALUE!</v>
      </c>
      <c r="J1719" s="10" t="e">
        <f aca="false">IF(ROW(E1719) - 1 &gt;= $J$1,SUM(E1719:E1719(E1719,1 - $J$1, 0)) / $J$1,"")</f>
        <v>#VALUE!</v>
      </c>
      <c r="L1719" s="11" t="e">
        <f aca="true">IF(ROW(E1719) - 1 &gt;= $L$1,IF(OFFSET(I1719, -1, 0) = "", I1719, ((E1719 - L1718) * $K$4) + L1718), "")</f>
        <v>#VALUE!</v>
      </c>
      <c r="M1719" s="11" t="e">
        <f aca="true">IF(ROW(E1719) - 1 &gt;= $M$1,IF(OFFSET(J1719, -1, 0) = "", J1719, ((E1719 - M1718) * $K$6) + M1718), "")</f>
        <v>#VALUE!</v>
      </c>
      <c r="N1719" s="7" t="e">
        <f aca="false">IF(M1719&lt;&gt;"", L1719-M1719, "")</f>
        <v>#VALUE!</v>
      </c>
      <c r="P1719" s="4" t="e">
        <f aca="false">IF(ROW(E1719) - 1 &gt;= $P$1, IF(OFFSET(N1719, 1- $P$1, 0) &lt;&gt; "", SUM(N1719:N1719(N1719, 1 - $P$1, 0)) / $P$1, ""), "")</f>
        <v>#VALUE!</v>
      </c>
      <c r="Q1719" s="8" t="e">
        <f aca="true">IF(ROW(N1719) - 1 &gt;= $P$1,IF(OFFSET(P1719, -1, 0) = "", P1719, ((N1719 - Q1718) * $O$5) + Q1718), "")</f>
        <v>#VALUE!</v>
      </c>
      <c r="R1719" s="8" t="e">
        <f aca="false">IF(Q1719&lt;&gt;"", N1719 - Q1719, "")</f>
        <v>#VALUE!</v>
      </c>
    </row>
    <row collapsed="false" customFormat="false" customHeight="true" hidden="false" ht="14.4" outlineLevel="0" r="1720">
      <c r="A1720" s="9" t="n">
        <v>39051</v>
      </c>
      <c r="B1720" s="5" t="n">
        <v>92.21</v>
      </c>
      <c r="C1720" s="5" t="n">
        <v>92.68</v>
      </c>
      <c r="D1720" s="5" t="n">
        <v>91.06</v>
      </c>
      <c r="E1720" s="5" t="n">
        <v>91.66</v>
      </c>
      <c r="F1720" s="5" t="n">
        <v>31088800</v>
      </c>
      <c r="G1720" s="5" t="n">
        <v>91.27</v>
      </c>
      <c r="I1720" s="10" t="e">
        <f aca="false">IF(ROW(E1720) - 1 &gt;= $I$1,SUM(E1720:E1720(E1720,1 - $I$1, 0)) / $I$1,"")</f>
        <v>#VALUE!</v>
      </c>
      <c r="J1720" s="10" t="e">
        <f aca="false">IF(ROW(E1720) - 1 &gt;= $J$1,SUM(E1720:E1720(E1720,1 - $J$1, 0)) / $J$1,"")</f>
        <v>#VALUE!</v>
      </c>
      <c r="L1720" s="11" t="e">
        <f aca="true">IF(ROW(E1720) - 1 &gt;= $L$1,IF(OFFSET(I1720, -1, 0) = "", I1720, ((E1720 - L1719) * $K$4) + L1719), "")</f>
        <v>#VALUE!</v>
      </c>
      <c r="M1720" s="11" t="e">
        <f aca="true">IF(ROW(E1720) - 1 &gt;= $M$1,IF(OFFSET(J1720, -1, 0) = "", J1720, ((E1720 - M1719) * $K$6) + M1719), "")</f>
        <v>#VALUE!</v>
      </c>
      <c r="N1720" s="7" t="e">
        <f aca="false">IF(M1720&lt;&gt;"", L1720-M1720, "")</f>
        <v>#VALUE!</v>
      </c>
      <c r="P1720" s="4" t="e">
        <f aca="false">IF(ROW(E1720) - 1 &gt;= $P$1, IF(OFFSET(N1720, 1- $P$1, 0) &lt;&gt; "", SUM(N1720:N1720(N1720, 1 - $P$1, 0)) / $P$1, ""), "")</f>
        <v>#VALUE!</v>
      </c>
      <c r="Q1720" s="8" t="e">
        <f aca="true">IF(ROW(N1720) - 1 &gt;= $P$1,IF(OFFSET(P1720, -1, 0) = "", P1720, ((N1720 - Q1719) * $O$5) + Q1719), "")</f>
        <v>#VALUE!</v>
      </c>
      <c r="R1720" s="8" t="e">
        <f aca="false">IF(Q1720&lt;&gt;"", N1720 - Q1720, "")</f>
        <v>#VALUE!</v>
      </c>
    </row>
    <row collapsed="false" customFormat="false" customHeight="true" hidden="false" ht="14.4" outlineLevel="0" r="1721">
      <c r="A1721" s="9" t="n">
        <v>39052</v>
      </c>
      <c r="B1721" s="5" t="n">
        <v>91.8</v>
      </c>
      <c r="C1721" s="5" t="n">
        <v>92.33</v>
      </c>
      <c r="D1721" s="5" t="n">
        <v>90.1</v>
      </c>
      <c r="E1721" s="5" t="n">
        <v>91.32</v>
      </c>
      <c r="F1721" s="5" t="n">
        <v>28395700</v>
      </c>
      <c r="G1721" s="5" t="n">
        <v>90.93</v>
      </c>
      <c r="I1721" s="10" t="e">
        <f aca="false">IF(ROW(E1721) - 1 &gt;= $I$1,SUM(E1721:E1721(E1721,1 - $I$1, 0)) / $I$1,"")</f>
        <v>#VALUE!</v>
      </c>
      <c r="J1721" s="10" t="e">
        <f aca="false">IF(ROW(E1721) - 1 &gt;= $J$1,SUM(E1721:E1721(E1721,1 - $J$1, 0)) / $J$1,"")</f>
        <v>#VALUE!</v>
      </c>
      <c r="L1721" s="11" t="e">
        <f aca="true">IF(ROW(E1721) - 1 &gt;= $L$1,IF(OFFSET(I1721, -1, 0) = "", I1721, ((E1721 - L1720) * $K$4) + L1720), "")</f>
        <v>#VALUE!</v>
      </c>
      <c r="M1721" s="11" t="e">
        <f aca="true">IF(ROW(E1721) - 1 &gt;= $M$1,IF(OFFSET(J1721, -1, 0) = "", J1721, ((E1721 - M1720) * $K$6) + M1720), "")</f>
        <v>#VALUE!</v>
      </c>
      <c r="N1721" s="7" t="e">
        <f aca="false">IF(M1721&lt;&gt;"", L1721-M1721, "")</f>
        <v>#VALUE!</v>
      </c>
      <c r="P1721" s="4" t="e">
        <f aca="false">IF(ROW(E1721) - 1 &gt;= $P$1, IF(OFFSET(N1721, 1- $P$1, 0) &lt;&gt; "", SUM(N1721:N1721(N1721, 1 - $P$1, 0)) / $P$1, ""), "")</f>
        <v>#VALUE!</v>
      </c>
      <c r="Q1721" s="8" t="e">
        <f aca="true">IF(ROW(N1721) - 1 &gt;= $P$1,IF(OFFSET(P1721, -1, 0) = "", P1721, ((N1721 - Q1720) * $O$5) + Q1720), "")</f>
        <v>#VALUE!</v>
      </c>
      <c r="R1721" s="8" t="e">
        <f aca="false">IF(Q1721&lt;&gt;"", N1721 - Q1721, "")</f>
        <v>#VALUE!</v>
      </c>
    </row>
    <row collapsed="false" customFormat="false" customHeight="true" hidden="false" ht="14.4" outlineLevel="0" r="1722">
      <c r="A1722" s="9" t="n">
        <v>39055</v>
      </c>
      <c r="B1722" s="5" t="n">
        <v>91.88</v>
      </c>
      <c r="C1722" s="5" t="n">
        <v>92.05</v>
      </c>
      <c r="D1722" s="5" t="n">
        <v>90.5</v>
      </c>
      <c r="E1722" s="5" t="n">
        <v>91.12</v>
      </c>
      <c r="F1722" s="5" t="n">
        <v>25340600</v>
      </c>
      <c r="G1722" s="5" t="n">
        <v>90.73</v>
      </c>
      <c r="I1722" s="10" t="e">
        <f aca="false">IF(ROW(E1722) - 1 &gt;= $I$1,SUM(E1722:E1722(E1722,1 - $I$1, 0)) / $I$1,"")</f>
        <v>#VALUE!</v>
      </c>
      <c r="J1722" s="10" t="e">
        <f aca="false">IF(ROW(E1722) - 1 &gt;= $J$1,SUM(E1722:E1722(E1722,1 - $J$1, 0)) / $J$1,"")</f>
        <v>#VALUE!</v>
      </c>
      <c r="L1722" s="11" t="e">
        <f aca="true">IF(ROW(E1722) - 1 &gt;= $L$1,IF(OFFSET(I1722, -1, 0) = "", I1722, ((E1722 - L1721) * $K$4) + L1721), "")</f>
        <v>#VALUE!</v>
      </c>
      <c r="M1722" s="11" t="e">
        <f aca="true">IF(ROW(E1722) - 1 &gt;= $M$1,IF(OFFSET(J1722, -1, 0) = "", J1722, ((E1722 - M1721) * $K$6) + M1721), "")</f>
        <v>#VALUE!</v>
      </c>
      <c r="N1722" s="7" t="e">
        <f aca="false">IF(M1722&lt;&gt;"", L1722-M1722, "")</f>
        <v>#VALUE!</v>
      </c>
      <c r="P1722" s="4" t="e">
        <f aca="false">IF(ROW(E1722) - 1 &gt;= $P$1, IF(OFFSET(N1722, 1- $P$1, 0) &lt;&gt; "", SUM(N1722:N1722(N1722, 1 - $P$1, 0)) / $P$1, ""), "")</f>
        <v>#VALUE!</v>
      </c>
      <c r="Q1722" s="8" t="e">
        <f aca="true">IF(ROW(N1722) - 1 &gt;= $P$1,IF(OFFSET(P1722, -1, 0) = "", P1722, ((N1722 - Q1721) * $O$5) + Q1721), "")</f>
        <v>#VALUE!</v>
      </c>
      <c r="R1722" s="8" t="e">
        <f aca="false">IF(Q1722&lt;&gt;"", N1722 - Q1722, "")</f>
        <v>#VALUE!</v>
      </c>
    </row>
    <row collapsed="false" customFormat="false" customHeight="true" hidden="false" ht="14.4" outlineLevel="0" r="1723">
      <c r="A1723" s="9" t="n">
        <v>39056</v>
      </c>
      <c r="B1723" s="5" t="n">
        <v>91.65</v>
      </c>
      <c r="C1723" s="5" t="n">
        <v>92.33</v>
      </c>
      <c r="D1723" s="5" t="n">
        <v>90.87</v>
      </c>
      <c r="E1723" s="5" t="n">
        <v>91.27</v>
      </c>
      <c r="F1723" s="5" t="n">
        <v>23672800</v>
      </c>
      <c r="G1723" s="5" t="n">
        <v>90.88</v>
      </c>
      <c r="I1723" s="10" t="e">
        <f aca="false">IF(ROW(E1723) - 1 &gt;= $I$1,SUM(E1723:E1723(E1723,1 - $I$1, 0)) / $I$1,"")</f>
        <v>#VALUE!</v>
      </c>
      <c r="J1723" s="10" t="e">
        <f aca="false">IF(ROW(E1723) - 1 &gt;= $J$1,SUM(E1723:E1723(E1723,1 - $J$1, 0)) / $J$1,"")</f>
        <v>#VALUE!</v>
      </c>
      <c r="L1723" s="11" t="e">
        <f aca="true">IF(ROW(E1723) - 1 &gt;= $L$1,IF(OFFSET(I1723, -1, 0) = "", I1723, ((E1723 - L1722) * $K$4) + L1722), "")</f>
        <v>#VALUE!</v>
      </c>
      <c r="M1723" s="11" t="e">
        <f aca="true">IF(ROW(E1723) - 1 &gt;= $M$1,IF(OFFSET(J1723, -1, 0) = "", J1723, ((E1723 - M1722) * $K$6) + M1722), "")</f>
        <v>#VALUE!</v>
      </c>
      <c r="N1723" s="7" t="e">
        <f aca="false">IF(M1723&lt;&gt;"", L1723-M1723, "")</f>
        <v>#VALUE!</v>
      </c>
      <c r="P1723" s="4" t="e">
        <f aca="false">IF(ROW(E1723) - 1 &gt;= $P$1, IF(OFFSET(N1723, 1- $P$1, 0) &lt;&gt; "", SUM(N1723:N1723(N1723, 1 - $P$1, 0)) / $P$1, ""), "")</f>
        <v>#VALUE!</v>
      </c>
      <c r="Q1723" s="8" t="e">
        <f aca="true">IF(ROW(N1723) - 1 &gt;= $P$1,IF(OFFSET(P1723, -1, 0) = "", P1723, ((N1723 - Q1722) * $O$5) + Q1722), "")</f>
        <v>#VALUE!</v>
      </c>
      <c r="R1723" s="8" t="e">
        <f aca="false">IF(Q1723&lt;&gt;"", N1723 - Q1723, "")</f>
        <v>#VALUE!</v>
      </c>
    </row>
    <row collapsed="false" customFormat="false" customHeight="true" hidden="false" ht="14.4" outlineLevel="0" r="1724">
      <c r="A1724" s="9" t="n">
        <v>39057</v>
      </c>
      <c r="B1724" s="5" t="n">
        <v>90.64</v>
      </c>
      <c r="C1724" s="5" t="n">
        <v>91.39</v>
      </c>
      <c r="D1724" s="5" t="n">
        <v>89.67</v>
      </c>
      <c r="E1724" s="5" t="n">
        <v>89.83</v>
      </c>
      <c r="F1724" s="5" t="n">
        <v>22792300</v>
      </c>
      <c r="G1724" s="5" t="n">
        <v>89.45</v>
      </c>
      <c r="I1724" s="10" t="e">
        <f aca="false">IF(ROW(E1724) - 1 &gt;= $I$1,SUM(E1724:E1724(E1724,1 - $I$1, 0)) / $I$1,"")</f>
        <v>#VALUE!</v>
      </c>
      <c r="J1724" s="10" t="e">
        <f aca="false">IF(ROW(E1724) - 1 &gt;= $J$1,SUM(E1724:E1724(E1724,1 - $J$1, 0)) / $J$1,"")</f>
        <v>#VALUE!</v>
      </c>
      <c r="L1724" s="11" t="e">
        <f aca="true">IF(ROW(E1724) - 1 &gt;= $L$1,IF(OFFSET(I1724, -1, 0) = "", I1724, ((E1724 - L1723) * $K$4) + L1723), "")</f>
        <v>#VALUE!</v>
      </c>
      <c r="M1724" s="11" t="e">
        <f aca="true">IF(ROW(E1724) - 1 &gt;= $M$1,IF(OFFSET(J1724, -1, 0) = "", J1724, ((E1724 - M1723) * $K$6) + M1723), "")</f>
        <v>#VALUE!</v>
      </c>
      <c r="N1724" s="7" t="e">
        <f aca="false">IF(M1724&lt;&gt;"", L1724-M1724, "")</f>
        <v>#VALUE!</v>
      </c>
      <c r="P1724" s="4" t="e">
        <f aca="false">IF(ROW(E1724) - 1 &gt;= $P$1, IF(OFFSET(N1724, 1- $P$1, 0) &lt;&gt; "", SUM(N1724:N1724(N1724, 1 - $P$1, 0)) / $P$1, ""), "")</f>
        <v>#VALUE!</v>
      </c>
      <c r="Q1724" s="8" t="e">
        <f aca="true">IF(ROW(N1724) - 1 &gt;= $P$1,IF(OFFSET(P1724, -1, 0) = "", P1724, ((N1724 - Q1723) * $O$5) + Q1723), "")</f>
        <v>#VALUE!</v>
      </c>
      <c r="R1724" s="8" t="e">
        <f aca="false">IF(Q1724&lt;&gt;"", N1724 - Q1724, "")</f>
        <v>#VALUE!</v>
      </c>
    </row>
    <row collapsed="false" customFormat="false" customHeight="true" hidden="false" ht="14.4" outlineLevel="0" r="1725">
      <c r="A1725" s="9" t="n">
        <v>39058</v>
      </c>
      <c r="B1725" s="5" t="n">
        <v>90.03</v>
      </c>
      <c r="C1725" s="5" t="n">
        <v>90.5</v>
      </c>
      <c r="D1725" s="5" t="n">
        <v>86.9</v>
      </c>
      <c r="E1725" s="5" t="n">
        <v>87.04</v>
      </c>
      <c r="F1725" s="5" t="n">
        <v>35886700</v>
      </c>
      <c r="G1725" s="5" t="n">
        <v>86.67</v>
      </c>
      <c r="I1725" s="10" t="e">
        <f aca="false">IF(ROW(E1725) - 1 &gt;= $I$1,SUM(E1725:E1725(E1725,1 - $I$1, 0)) / $I$1,"")</f>
        <v>#VALUE!</v>
      </c>
      <c r="J1725" s="10" t="e">
        <f aca="false">IF(ROW(E1725) - 1 &gt;= $J$1,SUM(E1725:E1725(E1725,1 - $J$1, 0)) / $J$1,"")</f>
        <v>#VALUE!</v>
      </c>
      <c r="L1725" s="11" t="e">
        <f aca="true">IF(ROW(E1725) - 1 &gt;= $L$1,IF(OFFSET(I1725, -1, 0) = "", I1725, ((E1725 - L1724) * $K$4) + L1724), "")</f>
        <v>#VALUE!</v>
      </c>
      <c r="M1725" s="11" t="e">
        <f aca="true">IF(ROW(E1725) - 1 &gt;= $M$1,IF(OFFSET(J1725, -1, 0) = "", J1725, ((E1725 - M1724) * $K$6) + M1724), "")</f>
        <v>#VALUE!</v>
      </c>
      <c r="N1725" s="7" t="e">
        <f aca="false">IF(M1725&lt;&gt;"", L1725-M1725, "")</f>
        <v>#VALUE!</v>
      </c>
      <c r="P1725" s="4" t="e">
        <f aca="false">IF(ROW(E1725) - 1 &gt;= $P$1, IF(OFFSET(N1725, 1- $P$1, 0) &lt;&gt; "", SUM(N1725:N1725(N1725, 1 - $P$1, 0)) / $P$1, ""), "")</f>
        <v>#VALUE!</v>
      </c>
      <c r="Q1725" s="8" t="e">
        <f aca="true">IF(ROW(N1725) - 1 &gt;= $P$1,IF(OFFSET(P1725, -1, 0) = "", P1725, ((N1725 - Q1724) * $O$5) + Q1724), "")</f>
        <v>#VALUE!</v>
      </c>
      <c r="R1725" s="8" t="e">
        <f aca="false">IF(Q1725&lt;&gt;"", N1725 - Q1725, "")</f>
        <v>#VALUE!</v>
      </c>
    </row>
    <row collapsed="false" customFormat="false" customHeight="true" hidden="false" ht="14.4" outlineLevel="0" r="1726">
      <c r="A1726" s="9" t="n">
        <v>39059</v>
      </c>
      <c r="B1726" s="5" t="n">
        <v>87.23</v>
      </c>
      <c r="C1726" s="5" t="n">
        <v>89.39</v>
      </c>
      <c r="D1726" s="5" t="n">
        <v>87</v>
      </c>
      <c r="E1726" s="5" t="n">
        <v>88.26</v>
      </c>
      <c r="F1726" s="5" t="n">
        <v>28009900</v>
      </c>
      <c r="G1726" s="5" t="n">
        <v>87.88</v>
      </c>
      <c r="I1726" s="10" t="e">
        <f aca="false">IF(ROW(E1726) - 1 &gt;= $I$1,SUM(E1726:E1726(E1726,1 - $I$1, 0)) / $I$1,"")</f>
        <v>#VALUE!</v>
      </c>
      <c r="J1726" s="10" t="e">
        <f aca="false">IF(ROW(E1726) - 1 &gt;= $J$1,SUM(E1726:E1726(E1726,1 - $J$1, 0)) / $J$1,"")</f>
        <v>#VALUE!</v>
      </c>
      <c r="L1726" s="11" t="e">
        <f aca="true">IF(ROW(E1726) - 1 &gt;= $L$1,IF(OFFSET(I1726, -1, 0) = "", I1726, ((E1726 - L1725) * $K$4) + L1725), "")</f>
        <v>#VALUE!</v>
      </c>
      <c r="M1726" s="11" t="e">
        <f aca="true">IF(ROW(E1726) - 1 &gt;= $M$1,IF(OFFSET(J1726, -1, 0) = "", J1726, ((E1726 - M1725) * $K$6) + M1725), "")</f>
        <v>#VALUE!</v>
      </c>
      <c r="N1726" s="7" t="e">
        <f aca="false">IF(M1726&lt;&gt;"", L1726-M1726, "")</f>
        <v>#VALUE!</v>
      </c>
      <c r="P1726" s="4" t="e">
        <f aca="false">IF(ROW(E1726) - 1 &gt;= $P$1, IF(OFFSET(N1726, 1- $P$1, 0) &lt;&gt; "", SUM(N1726:N1726(N1726, 1 - $P$1, 0)) / $P$1, ""), "")</f>
        <v>#VALUE!</v>
      </c>
      <c r="Q1726" s="8" t="e">
        <f aca="true">IF(ROW(N1726) - 1 &gt;= $P$1,IF(OFFSET(P1726, -1, 0) = "", P1726, ((N1726 - Q1725) * $O$5) + Q1725), "")</f>
        <v>#VALUE!</v>
      </c>
      <c r="R1726" s="8" t="e">
        <f aca="false">IF(Q1726&lt;&gt;"", N1726 - Q1726, "")</f>
        <v>#VALUE!</v>
      </c>
    </row>
    <row collapsed="false" customFormat="false" customHeight="true" hidden="false" ht="14.4" outlineLevel="0" r="1727">
      <c r="A1727" s="9" t="n">
        <v>39062</v>
      </c>
      <c r="B1727" s="5" t="n">
        <v>88.9</v>
      </c>
      <c r="C1727" s="5" t="n">
        <v>89.3</v>
      </c>
      <c r="D1727" s="5" t="n">
        <v>88.05</v>
      </c>
      <c r="E1727" s="5" t="n">
        <v>88.75</v>
      </c>
      <c r="F1727" s="5" t="n">
        <v>17849300</v>
      </c>
      <c r="G1727" s="5" t="n">
        <v>88.37</v>
      </c>
      <c r="I1727" s="10" t="e">
        <f aca="false">IF(ROW(E1727) - 1 &gt;= $I$1,SUM(E1727:E1727(E1727,1 - $I$1, 0)) / $I$1,"")</f>
        <v>#VALUE!</v>
      </c>
      <c r="J1727" s="10" t="e">
        <f aca="false">IF(ROW(E1727) - 1 &gt;= $J$1,SUM(E1727:E1727(E1727,1 - $J$1, 0)) / $J$1,"")</f>
        <v>#VALUE!</v>
      </c>
      <c r="L1727" s="11" t="e">
        <f aca="true">IF(ROW(E1727) - 1 &gt;= $L$1,IF(OFFSET(I1727, -1, 0) = "", I1727, ((E1727 - L1726) * $K$4) + L1726), "")</f>
        <v>#VALUE!</v>
      </c>
      <c r="M1727" s="11" t="e">
        <f aca="true">IF(ROW(E1727) - 1 &gt;= $M$1,IF(OFFSET(J1727, -1, 0) = "", J1727, ((E1727 - M1726) * $K$6) + M1726), "")</f>
        <v>#VALUE!</v>
      </c>
      <c r="N1727" s="7" t="e">
        <f aca="false">IF(M1727&lt;&gt;"", L1727-M1727, "")</f>
        <v>#VALUE!</v>
      </c>
      <c r="P1727" s="4" t="e">
        <f aca="false">IF(ROW(E1727) - 1 &gt;= $P$1, IF(OFFSET(N1727, 1- $P$1, 0) &lt;&gt; "", SUM(N1727:N1727(N1727, 1 - $P$1, 0)) / $P$1, ""), "")</f>
        <v>#VALUE!</v>
      </c>
      <c r="Q1727" s="8" t="e">
        <f aca="true">IF(ROW(N1727) - 1 &gt;= $P$1,IF(OFFSET(P1727, -1, 0) = "", P1727, ((N1727 - Q1726) * $O$5) + Q1726), "")</f>
        <v>#VALUE!</v>
      </c>
      <c r="R1727" s="8" t="e">
        <f aca="false">IF(Q1727&lt;&gt;"", N1727 - Q1727, "")</f>
        <v>#VALUE!</v>
      </c>
    </row>
    <row collapsed="false" customFormat="false" customHeight="true" hidden="false" ht="14.4" outlineLevel="0" r="1728">
      <c r="A1728" s="9" t="n">
        <v>39063</v>
      </c>
      <c r="B1728" s="5" t="n">
        <v>88.61</v>
      </c>
      <c r="C1728" s="5" t="n">
        <v>88.84</v>
      </c>
      <c r="D1728" s="5" t="n">
        <v>85.53</v>
      </c>
      <c r="E1728" s="5" t="n">
        <v>86.14</v>
      </c>
      <c r="F1728" s="5" t="n">
        <v>36665000</v>
      </c>
      <c r="G1728" s="5" t="n">
        <v>85.77</v>
      </c>
      <c r="I1728" s="10" t="e">
        <f aca="false">IF(ROW(E1728) - 1 &gt;= $I$1,SUM(E1728:E1728(E1728,1 - $I$1, 0)) / $I$1,"")</f>
        <v>#VALUE!</v>
      </c>
      <c r="J1728" s="10" t="e">
        <f aca="false">IF(ROW(E1728) - 1 &gt;= $J$1,SUM(E1728:E1728(E1728,1 - $J$1, 0)) / $J$1,"")</f>
        <v>#VALUE!</v>
      </c>
      <c r="L1728" s="11" t="e">
        <f aca="true">IF(ROW(E1728) - 1 &gt;= $L$1,IF(OFFSET(I1728, -1, 0) = "", I1728, ((E1728 - L1727) * $K$4) + L1727), "")</f>
        <v>#VALUE!</v>
      </c>
      <c r="M1728" s="11" t="e">
        <f aca="true">IF(ROW(E1728) - 1 &gt;= $M$1,IF(OFFSET(J1728, -1, 0) = "", J1728, ((E1728 - M1727) * $K$6) + M1727), "")</f>
        <v>#VALUE!</v>
      </c>
      <c r="N1728" s="7" t="e">
        <f aca="false">IF(M1728&lt;&gt;"", L1728-M1728, "")</f>
        <v>#VALUE!</v>
      </c>
      <c r="P1728" s="4" t="e">
        <f aca="false">IF(ROW(E1728) - 1 &gt;= $P$1, IF(OFFSET(N1728, 1- $P$1, 0) &lt;&gt; "", SUM(N1728:N1728(N1728, 1 - $P$1, 0)) / $P$1, ""), "")</f>
        <v>#VALUE!</v>
      </c>
      <c r="Q1728" s="8" t="e">
        <f aca="true">IF(ROW(N1728) - 1 &gt;= $P$1,IF(OFFSET(P1728, -1, 0) = "", P1728, ((N1728 - Q1727) * $O$5) + Q1727), "")</f>
        <v>#VALUE!</v>
      </c>
      <c r="R1728" s="8" t="e">
        <f aca="false">IF(Q1728&lt;&gt;"", N1728 - Q1728, "")</f>
        <v>#VALUE!</v>
      </c>
    </row>
    <row collapsed="false" customFormat="false" customHeight="true" hidden="false" ht="14.4" outlineLevel="0" r="1729">
      <c r="A1729" s="9" t="n">
        <v>39064</v>
      </c>
      <c r="B1729" s="5" t="n">
        <v>87.95</v>
      </c>
      <c r="C1729" s="5" t="n">
        <v>89.07</v>
      </c>
      <c r="D1729" s="5" t="n">
        <v>87.15</v>
      </c>
      <c r="E1729" s="5" t="n">
        <v>89.05</v>
      </c>
      <c r="F1729" s="5" t="n">
        <v>30609000</v>
      </c>
      <c r="G1729" s="5" t="n">
        <v>88.67</v>
      </c>
      <c r="I1729" s="10" t="e">
        <f aca="false">IF(ROW(E1729) - 1 &gt;= $I$1,SUM(E1729:E1729(E1729,1 - $I$1, 0)) / $I$1,"")</f>
        <v>#VALUE!</v>
      </c>
      <c r="J1729" s="10" t="e">
        <f aca="false">IF(ROW(E1729) - 1 &gt;= $J$1,SUM(E1729:E1729(E1729,1 - $J$1, 0)) / $J$1,"")</f>
        <v>#VALUE!</v>
      </c>
      <c r="L1729" s="11" t="e">
        <f aca="true">IF(ROW(E1729) - 1 &gt;= $L$1,IF(OFFSET(I1729, -1, 0) = "", I1729, ((E1729 - L1728) * $K$4) + L1728), "")</f>
        <v>#VALUE!</v>
      </c>
      <c r="M1729" s="11" t="e">
        <f aca="true">IF(ROW(E1729) - 1 &gt;= $M$1,IF(OFFSET(J1729, -1, 0) = "", J1729, ((E1729 - M1728) * $K$6) + M1728), "")</f>
        <v>#VALUE!</v>
      </c>
      <c r="N1729" s="7" t="e">
        <f aca="false">IF(M1729&lt;&gt;"", L1729-M1729, "")</f>
        <v>#VALUE!</v>
      </c>
      <c r="P1729" s="4" t="e">
        <f aca="false">IF(ROW(E1729) - 1 &gt;= $P$1, IF(OFFSET(N1729, 1- $P$1, 0) &lt;&gt; "", SUM(N1729:N1729(N1729, 1 - $P$1, 0)) / $P$1, ""), "")</f>
        <v>#VALUE!</v>
      </c>
      <c r="Q1729" s="8" t="e">
        <f aca="true">IF(ROW(N1729) - 1 &gt;= $P$1,IF(OFFSET(P1729, -1, 0) = "", P1729, ((N1729 - Q1728) * $O$5) + Q1728), "")</f>
        <v>#VALUE!</v>
      </c>
      <c r="R1729" s="8" t="e">
        <f aca="false">IF(Q1729&lt;&gt;"", N1729 - Q1729, "")</f>
        <v>#VALUE!</v>
      </c>
    </row>
    <row collapsed="false" customFormat="false" customHeight="true" hidden="false" ht="14.4" outlineLevel="0" r="1730">
      <c r="A1730" s="9" t="n">
        <v>39065</v>
      </c>
      <c r="B1730" s="5" t="n">
        <v>89.05</v>
      </c>
      <c r="C1730" s="5" t="n">
        <v>90</v>
      </c>
      <c r="D1730" s="5" t="n">
        <v>88.26</v>
      </c>
      <c r="E1730" s="5" t="n">
        <v>88.55</v>
      </c>
      <c r="F1730" s="5" t="n">
        <v>29726100</v>
      </c>
      <c r="G1730" s="5" t="n">
        <v>88.17</v>
      </c>
      <c r="I1730" s="10" t="e">
        <f aca="false">IF(ROW(E1730) - 1 &gt;= $I$1,SUM(E1730:E1730(E1730,1 - $I$1, 0)) / $I$1,"")</f>
        <v>#VALUE!</v>
      </c>
      <c r="J1730" s="10" t="e">
        <f aca="false">IF(ROW(E1730) - 1 &gt;= $J$1,SUM(E1730:E1730(E1730,1 - $J$1, 0)) / $J$1,"")</f>
        <v>#VALUE!</v>
      </c>
      <c r="L1730" s="11" t="e">
        <f aca="true">IF(ROW(E1730) - 1 &gt;= $L$1,IF(OFFSET(I1730, -1, 0) = "", I1730, ((E1730 - L1729) * $K$4) + L1729), "")</f>
        <v>#VALUE!</v>
      </c>
      <c r="M1730" s="11" t="e">
        <f aca="true">IF(ROW(E1730) - 1 &gt;= $M$1,IF(OFFSET(J1730, -1, 0) = "", J1730, ((E1730 - M1729) * $K$6) + M1729), "")</f>
        <v>#VALUE!</v>
      </c>
      <c r="N1730" s="7" t="e">
        <f aca="false">IF(M1730&lt;&gt;"", L1730-M1730, "")</f>
        <v>#VALUE!</v>
      </c>
      <c r="P1730" s="4" t="e">
        <f aca="false">IF(ROW(E1730) - 1 &gt;= $P$1, IF(OFFSET(N1730, 1- $P$1, 0) &lt;&gt; "", SUM(N1730:N1730(N1730, 1 - $P$1, 0)) / $P$1, ""), "")</f>
        <v>#VALUE!</v>
      </c>
      <c r="Q1730" s="8" t="e">
        <f aca="true">IF(ROW(N1730) - 1 &gt;= $P$1,IF(OFFSET(P1730, -1, 0) = "", P1730, ((N1730 - Q1729) * $O$5) + Q1729), "")</f>
        <v>#VALUE!</v>
      </c>
      <c r="R1730" s="8" t="e">
        <f aca="false">IF(Q1730&lt;&gt;"", N1730 - Q1730, "")</f>
        <v>#VALUE!</v>
      </c>
    </row>
    <row collapsed="false" customFormat="false" customHeight="true" hidden="false" ht="14.4" outlineLevel="0" r="1731">
      <c r="A1731" s="9" t="n">
        <v>39066</v>
      </c>
      <c r="B1731" s="5" t="n">
        <v>89.02</v>
      </c>
      <c r="C1731" s="5" t="n">
        <v>89.22</v>
      </c>
      <c r="D1731" s="5" t="n">
        <v>87.33</v>
      </c>
      <c r="E1731" s="5" t="n">
        <v>87.72</v>
      </c>
      <c r="F1731" s="5" t="n">
        <v>26426400</v>
      </c>
      <c r="G1731" s="5" t="n">
        <v>87.34</v>
      </c>
      <c r="I1731" s="10" t="e">
        <f aca="false">IF(ROW(E1731) - 1 &gt;= $I$1,SUM(E1731:E1731(E1731,1 - $I$1, 0)) / $I$1,"")</f>
        <v>#VALUE!</v>
      </c>
      <c r="J1731" s="10" t="e">
        <f aca="false">IF(ROW(E1731) - 1 &gt;= $J$1,SUM(E1731:E1731(E1731,1 - $J$1, 0)) / $J$1,"")</f>
        <v>#VALUE!</v>
      </c>
      <c r="L1731" s="11" t="e">
        <f aca="true">IF(ROW(E1731) - 1 &gt;= $L$1,IF(OFFSET(I1731, -1, 0) = "", I1731, ((E1731 - L1730) * $K$4) + L1730), "")</f>
        <v>#VALUE!</v>
      </c>
      <c r="M1731" s="11" t="e">
        <f aca="true">IF(ROW(E1731) - 1 &gt;= $M$1,IF(OFFSET(J1731, -1, 0) = "", J1731, ((E1731 - M1730) * $K$6) + M1730), "")</f>
        <v>#VALUE!</v>
      </c>
      <c r="N1731" s="7" t="e">
        <f aca="false">IF(M1731&lt;&gt;"", L1731-M1731, "")</f>
        <v>#VALUE!</v>
      </c>
      <c r="P1731" s="4" t="e">
        <f aca="false">IF(ROW(E1731) - 1 &gt;= $P$1, IF(OFFSET(N1731, 1- $P$1, 0) &lt;&gt; "", SUM(N1731:N1731(N1731, 1 - $P$1, 0)) / $P$1, ""), "")</f>
        <v>#VALUE!</v>
      </c>
      <c r="Q1731" s="8" t="e">
        <f aca="true">IF(ROW(N1731) - 1 &gt;= $P$1,IF(OFFSET(P1731, -1, 0) = "", P1731, ((N1731 - Q1730) * $O$5) + Q1730), "")</f>
        <v>#VALUE!</v>
      </c>
      <c r="R1731" s="8" t="e">
        <f aca="false">IF(Q1731&lt;&gt;"", N1731 - Q1731, "")</f>
        <v>#VALUE!</v>
      </c>
    </row>
    <row collapsed="false" customFormat="false" customHeight="true" hidden="false" ht="14.4" outlineLevel="0" r="1732">
      <c r="A1732" s="9" t="n">
        <v>39069</v>
      </c>
      <c r="B1732" s="5" t="n">
        <v>87.63</v>
      </c>
      <c r="C1732" s="5" t="n">
        <v>88</v>
      </c>
      <c r="D1732" s="5" t="n">
        <v>84.59</v>
      </c>
      <c r="E1732" s="5" t="n">
        <v>85.47</v>
      </c>
      <c r="F1732" s="5" t="n">
        <v>25770600</v>
      </c>
      <c r="G1732" s="5" t="n">
        <v>85.1</v>
      </c>
      <c r="I1732" s="10" t="e">
        <f aca="false">IF(ROW(E1732) - 1 &gt;= $I$1,SUM(E1732:E1732(E1732,1 - $I$1, 0)) / $I$1,"")</f>
        <v>#VALUE!</v>
      </c>
      <c r="J1732" s="10" t="e">
        <f aca="false">IF(ROW(E1732) - 1 &gt;= $J$1,SUM(E1732:E1732(E1732,1 - $J$1, 0)) / $J$1,"")</f>
        <v>#VALUE!</v>
      </c>
      <c r="L1732" s="11" t="e">
        <f aca="true">IF(ROW(E1732) - 1 &gt;= $L$1,IF(OFFSET(I1732, -1, 0) = "", I1732, ((E1732 - L1731) * $K$4) + L1731), "")</f>
        <v>#VALUE!</v>
      </c>
      <c r="M1732" s="11" t="e">
        <f aca="true">IF(ROW(E1732) - 1 &gt;= $M$1,IF(OFFSET(J1732, -1, 0) = "", J1732, ((E1732 - M1731) * $K$6) + M1731), "")</f>
        <v>#VALUE!</v>
      </c>
      <c r="N1732" s="7" t="e">
        <f aca="false">IF(M1732&lt;&gt;"", L1732-M1732, "")</f>
        <v>#VALUE!</v>
      </c>
      <c r="P1732" s="4" t="e">
        <f aca="false">IF(ROW(E1732) - 1 &gt;= $P$1, IF(OFFSET(N1732, 1- $P$1, 0) &lt;&gt; "", SUM(N1732:N1732(N1732, 1 - $P$1, 0)) / $P$1, ""), "")</f>
        <v>#VALUE!</v>
      </c>
      <c r="Q1732" s="8" t="e">
        <f aca="true">IF(ROW(N1732) - 1 &gt;= $P$1,IF(OFFSET(P1732, -1, 0) = "", P1732, ((N1732 - Q1731) * $O$5) + Q1731), "")</f>
        <v>#VALUE!</v>
      </c>
      <c r="R1732" s="8" t="e">
        <f aca="false">IF(Q1732&lt;&gt;"", N1732 - Q1732, "")</f>
        <v>#VALUE!</v>
      </c>
    </row>
    <row collapsed="false" customFormat="false" customHeight="true" hidden="false" ht="14.4" outlineLevel="0" r="1733">
      <c r="A1733" s="9" t="n">
        <v>39070</v>
      </c>
      <c r="B1733" s="5" t="n">
        <v>84.73</v>
      </c>
      <c r="C1733" s="5" t="n">
        <v>86.68</v>
      </c>
      <c r="D1733" s="5" t="n">
        <v>83.62</v>
      </c>
      <c r="E1733" s="5" t="n">
        <v>86.31</v>
      </c>
      <c r="F1733" s="5" t="n">
        <v>32550200</v>
      </c>
      <c r="G1733" s="5" t="n">
        <v>85.94</v>
      </c>
      <c r="I1733" s="10" t="e">
        <f aca="false">IF(ROW(E1733) - 1 &gt;= $I$1,SUM(E1733:E1733(E1733,1 - $I$1, 0)) / $I$1,"")</f>
        <v>#VALUE!</v>
      </c>
      <c r="J1733" s="10" t="e">
        <f aca="false">IF(ROW(E1733) - 1 &gt;= $J$1,SUM(E1733:E1733(E1733,1 - $J$1, 0)) / $J$1,"")</f>
        <v>#VALUE!</v>
      </c>
      <c r="L1733" s="11" t="e">
        <f aca="true">IF(ROW(E1733) - 1 &gt;= $L$1,IF(OFFSET(I1733, -1, 0) = "", I1733, ((E1733 - L1732) * $K$4) + L1732), "")</f>
        <v>#VALUE!</v>
      </c>
      <c r="M1733" s="11" t="e">
        <f aca="true">IF(ROW(E1733) - 1 &gt;= $M$1,IF(OFFSET(J1733, -1, 0) = "", J1733, ((E1733 - M1732) * $K$6) + M1732), "")</f>
        <v>#VALUE!</v>
      </c>
      <c r="N1733" s="7" t="e">
        <f aca="false">IF(M1733&lt;&gt;"", L1733-M1733, "")</f>
        <v>#VALUE!</v>
      </c>
      <c r="P1733" s="4" t="e">
        <f aca="false">IF(ROW(E1733) - 1 &gt;= $P$1, IF(OFFSET(N1733, 1- $P$1, 0) &lt;&gt; "", SUM(N1733:N1733(N1733, 1 - $P$1, 0)) / $P$1, ""), "")</f>
        <v>#VALUE!</v>
      </c>
      <c r="Q1733" s="8" t="e">
        <f aca="true">IF(ROW(N1733) - 1 &gt;= $P$1,IF(OFFSET(P1733, -1, 0) = "", P1733, ((N1733 - Q1732) * $O$5) + Q1732), "")</f>
        <v>#VALUE!</v>
      </c>
      <c r="R1733" s="8" t="e">
        <f aca="false">IF(Q1733&lt;&gt;"", N1733 - Q1733, "")</f>
        <v>#VALUE!</v>
      </c>
    </row>
    <row collapsed="false" customFormat="false" customHeight="true" hidden="false" ht="14.4" outlineLevel="0" r="1734">
      <c r="A1734" s="9" t="n">
        <v>39071</v>
      </c>
      <c r="B1734" s="5" t="n">
        <v>86.47</v>
      </c>
      <c r="C1734" s="5" t="n">
        <v>86.67</v>
      </c>
      <c r="D1734" s="5" t="n">
        <v>84.74</v>
      </c>
      <c r="E1734" s="5" t="n">
        <v>84.76</v>
      </c>
      <c r="F1734" s="5" t="n">
        <v>20274700</v>
      </c>
      <c r="G1734" s="5" t="n">
        <v>84.4</v>
      </c>
      <c r="I1734" s="10" t="e">
        <f aca="false">IF(ROW(E1734) - 1 &gt;= $I$1,SUM(E1734:E1734(E1734,1 - $I$1, 0)) / $I$1,"")</f>
        <v>#VALUE!</v>
      </c>
      <c r="J1734" s="10" t="e">
        <f aca="false">IF(ROW(E1734) - 1 &gt;= $J$1,SUM(E1734:E1734(E1734,1 - $J$1, 0)) / $J$1,"")</f>
        <v>#VALUE!</v>
      </c>
      <c r="L1734" s="11" t="e">
        <f aca="true">IF(ROW(E1734) - 1 &gt;= $L$1,IF(OFFSET(I1734, -1, 0) = "", I1734, ((E1734 - L1733) * $K$4) + L1733), "")</f>
        <v>#VALUE!</v>
      </c>
      <c r="M1734" s="11" t="e">
        <f aca="true">IF(ROW(E1734) - 1 &gt;= $M$1,IF(OFFSET(J1734, -1, 0) = "", J1734, ((E1734 - M1733) * $K$6) + M1733), "")</f>
        <v>#VALUE!</v>
      </c>
      <c r="N1734" s="7" t="e">
        <f aca="false">IF(M1734&lt;&gt;"", L1734-M1734, "")</f>
        <v>#VALUE!</v>
      </c>
      <c r="P1734" s="4" t="e">
        <f aca="false">IF(ROW(E1734) - 1 &gt;= $P$1, IF(OFFSET(N1734, 1- $P$1, 0) &lt;&gt; "", SUM(N1734:N1734(N1734, 1 - $P$1, 0)) / $P$1, ""), "")</f>
        <v>#VALUE!</v>
      </c>
      <c r="Q1734" s="8" t="e">
        <f aca="true">IF(ROW(N1734) - 1 &gt;= $P$1,IF(OFFSET(P1734, -1, 0) = "", P1734, ((N1734 - Q1733) * $O$5) + Q1733), "")</f>
        <v>#VALUE!</v>
      </c>
      <c r="R1734" s="8" t="e">
        <f aca="false">IF(Q1734&lt;&gt;"", N1734 - Q1734, "")</f>
        <v>#VALUE!</v>
      </c>
    </row>
    <row collapsed="false" customFormat="false" customHeight="true" hidden="false" ht="14.4" outlineLevel="0" r="1735">
      <c r="A1735" s="9" t="n">
        <v>39072</v>
      </c>
      <c r="B1735" s="5" t="n">
        <v>84.7</v>
      </c>
      <c r="C1735" s="5" t="n">
        <v>85.48</v>
      </c>
      <c r="D1735" s="5" t="n">
        <v>82.2</v>
      </c>
      <c r="E1735" s="5" t="n">
        <v>82.9</v>
      </c>
      <c r="F1735" s="5" t="n">
        <v>32271400</v>
      </c>
      <c r="G1735" s="5" t="n">
        <v>82.55</v>
      </c>
      <c r="I1735" s="10" t="e">
        <f aca="false">IF(ROW(E1735) - 1 &gt;= $I$1,SUM(E1735:E1735(E1735,1 - $I$1, 0)) / $I$1,"")</f>
        <v>#VALUE!</v>
      </c>
      <c r="J1735" s="10" t="e">
        <f aca="false">IF(ROW(E1735) - 1 &gt;= $J$1,SUM(E1735:E1735(E1735,1 - $J$1, 0)) / $J$1,"")</f>
        <v>#VALUE!</v>
      </c>
      <c r="L1735" s="11" t="e">
        <f aca="true">IF(ROW(E1735) - 1 &gt;= $L$1,IF(OFFSET(I1735, -1, 0) = "", I1735, ((E1735 - L1734) * $K$4) + L1734), "")</f>
        <v>#VALUE!</v>
      </c>
      <c r="M1735" s="11" t="e">
        <f aca="true">IF(ROW(E1735) - 1 &gt;= $M$1,IF(OFFSET(J1735, -1, 0) = "", J1735, ((E1735 - M1734) * $K$6) + M1734), "")</f>
        <v>#VALUE!</v>
      </c>
      <c r="N1735" s="7" t="e">
        <f aca="false">IF(M1735&lt;&gt;"", L1735-M1735, "")</f>
        <v>#VALUE!</v>
      </c>
      <c r="P1735" s="4" t="e">
        <f aca="false">IF(ROW(E1735) - 1 &gt;= $P$1, IF(OFFSET(N1735, 1- $P$1, 0) &lt;&gt; "", SUM(N1735:N1735(N1735, 1 - $P$1, 0)) / $P$1, ""), "")</f>
        <v>#VALUE!</v>
      </c>
      <c r="Q1735" s="8" t="e">
        <f aca="true">IF(ROW(N1735) - 1 &gt;= $P$1,IF(OFFSET(P1735, -1, 0) = "", P1735, ((N1735 - Q1734) * $O$5) + Q1734), "")</f>
        <v>#VALUE!</v>
      </c>
      <c r="R1735" s="8" t="e">
        <f aca="false">IF(Q1735&lt;&gt;"", N1735 - Q1735, "")</f>
        <v>#VALUE!</v>
      </c>
    </row>
    <row collapsed="false" customFormat="false" customHeight="true" hidden="false" ht="14.4" outlineLevel="0" r="1736">
      <c r="A1736" s="9" t="n">
        <v>39073</v>
      </c>
      <c r="B1736" s="5" t="n">
        <v>83.46</v>
      </c>
      <c r="C1736" s="5" t="n">
        <v>84.04</v>
      </c>
      <c r="D1736" s="5" t="n">
        <v>81.6</v>
      </c>
      <c r="E1736" s="5" t="n">
        <v>82.2</v>
      </c>
      <c r="F1736" s="5" t="n">
        <v>21903700</v>
      </c>
      <c r="G1736" s="5" t="n">
        <v>81.85</v>
      </c>
      <c r="I1736" s="10" t="e">
        <f aca="false">IF(ROW(E1736) - 1 &gt;= $I$1,SUM(E1736:E1736(E1736,1 - $I$1, 0)) / $I$1,"")</f>
        <v>#VALUE!</v>
      </c>
      <c r="J1736" s="10" t="e">
        <f aca="false">IF(ROW(E1736) - 1 &gt;= $J$1,SUM(E1736:E1736(E1736,1 - $J$1, 0)) / $J$1,"")</f>
        <v>#VALUE!</v>
      </c>
      <c r="L1736" s="11" t="e">
        <f aca="true">IF(ROW(E1736) - 1 &gt;= $L$1,IF(OFFSET(I1736, -1, 0) = "", I1736, ((E1736 - L1735) * $K$4) + L1735), "")</f>
        <v>#VALUE!</v>
      </c>
      <c r="M1736" s="11" t="e">
        <f aca="true">IF(ROW(E1736) - 1 &gt;= $M$1,IF(OFFSET(J1736, -1, 0) = "", J1736, ((E1736 - M1735) * $K$6) + M1735), "")</f>
        <v>#VALUE!</v>
      </c>
      <c r="N1736" s="7" t="e">
        <f aca="false">IF(M1736&lt;&gt;"", L1736-M1736, "")</f>
        <v>#VALUE!</v>
      </c>
      <c r="P1736" s="4" t="e">
        <f aca="false">IF(ROW(E1736) - 1 &gt;= $P$1, IF(OFFSET(N1736, 1- $P$1, 0) &lt;&gt; "", SUM(N1736:N1736(N1736, 1 - $P$1, 0)) / $P$1, ""), "")</f>
        <v>#VALUE!</v>
      </c>
      <c r="Q1736" s="8" t="e">
        <f aca="true">IF(ROW(N1736) - 1 &gt;= $P$1,IF(OFFSET(P1736, -1, 0) = "", P1736, ((N1736 - Q1735) * $O$5) + Q1735), "")</f>
        <v>#VALUE!</v>
      </c>
      <c r="R1736" s="8" t="e">
        <f aca="false">IF(Q1736&lt;&gt;"", N1736 - Q1736, "")</f>
        <v>#VALUE!</v>
      </c>
    </row>
    <row collapsed="false" customFormat="false" customHeight="true" hidden="false" ht="14.4" outlineLevel="0" r="1737">
      <c r="A1737" s="9" t="n">
        <v>39077</v>
      </c>
      <c r="B1737" s="5" t="n">
        <v>82.15</v>
      </c>
      <c r="C1737" s="5" t="n">
        <v>82.57</v>
      </c>
      <c r="D1737" s="5" t="n">
        <v>80.89</v>
      </c>
      <c r="E1737" s="5" t="n">
        <v>81.51</v>
      </c>
      <c r="F1737" s="5" t="n">
        <v>17524600</v>
      </c>
      <c r="G1737" s="5" t="n">
        <v>81.16</v>
      </c>
      <c r="I1737" s="10" t="e">
        <f aca="false">IF(ROW(E1737) - 1 &gt;= $I$1,SUM(E1737:E1737(E1737,1 - $I$1, 0)) / $I$1,"")</f>
        <v>#VALUE!</v>
      </c>
      <c r="J1737" s="10" t="e">
        <f aca="false">IF(ROW(E1737) - 1 &gt;= $J$1,SUM(E1737:E1737(E1737,1 - $J$1, 0)) / $J$1,"")</f>
        <v>#VALUE!</v>
      </c>
      <c r="L1737" s="11" t="e">
        <f aca="true">IF(ROW(E1737) - 1 &gt;= $L$1,IF(OFFSET(I1737, -1, 0) = "", I1737, ((E1737 - L1736) * $K$4) + L1736), "")</f>
        <v>#VALUE!</v>
      </c>
      <c r="M1737" s="11" t="e">
        <f aca="true">IF(ROW(E1737) - 1 &gt;= $M$1,IF(OFFSET(J1737, -1, 0) = "", J1737, ((E1737 - M1736) * $K$6) + M1736), "")</f>
        <v>#VALUE!</v>
      </c>
      <c r="N1737" s="7" t="e">
        <f aca="false">IF(M1737&lt;&gt;"", L1737-M1737, "")</f>
        <v>#VALUE!</v>
      </c>
      <c r="P1737" s="4" t="e">
        <f aca="false">IF(ROW(E1737) - 1 &gt;= $P$1, IF(OFFSET(N1737, 1- $P$1, 0) &lt;&gt; "", SUM(N1737:N1737(N1737, 1 - $P$1, 0)) / $P$1, ""), "")</f>
        <v>#VALUE!</v>
      </c>
      <c r="Q1737" s="8" t="e">
        <f aca="true">IF(ROW(N1737) - 1 &gt;= $P$1,IF(OFFSET(P1737, -1, 0) = "", P1737, ((N1737 - Q1736) * $O$5) + Q1736), "")</f>
        <v>#VALUE!</v>
      </c>
      <c r="R1737" s="8" t="e">
        <f aca="false">IF(Q1737&lt;&gt;"", N1737 - Q1737, "")</f>
        <v>#VALUE!</v>
      </c>
    </row>
    <row collapsed="false" customFormat="false" customHeight="true" hidden="false" ht="14.4" outlineLevel="0" r="1738">
      <c r="A1738" s="9" t="n">
        <v>39078</v>
      </c>
      <c r="B1738" s="5" t="n">
        <v>78.15</v>
      </c>
      <c r="C1738" s="5" t="n">
        <v>82</v>
      </c>
      <c r="D1738" s="5" t="n">
        <v>76.77</v>
      </c>
      <c r="E1738" s="5" t="n">
        <v>81.52</v>
      </c>
      <c r="F1738" s="5" t="n">
        <v>69134100</v>
      </c>
      <c r="G1738" s="5" t="n">
        <v>81.17</v>
      </c>
      <c r="I1738" s="10" t="e">
        <f aca="false">IF(ROW(E1738) - 1 &gt;= $I$1,SUM(E1738:E1738(E1738,1 - $I$1, 0)) / $I$1,"")</f>
        <v>#VALUE!</v>
      </c>
      <c r="J1738" s="10" t="e">
        <f aca="false">IF(ROW(E1738) - 1 &gt;= $J$1,SUM(E1738:E1738(E1738,1 - $J$1, 0)) / $J$1,"")</f>
        <v>#VALUE!</v>
      </c>
      <c r="L1738" s="11" t="e">
        <f aca="true">IF(ROW(E1738) - 1 &gt;= $L$1,IF(OFFSET(I1738, -1, 0) = "", I1738, ((E1738 - L1737) * $K$4) + L1737), "")</f>
        <v>#VALUE!</v>
      </c>
      <c r="M1738" s="11" t="e">
        <f aca="true">IF(ROW(E1738) - 1 &gt;= $M$1,IF(OFFSET(J1738, -1, 0) = "", J1738, ((E1738 - M1737) * $K$6) + M1737), "")</f>
        <v>#VALUE!</v>
      </c>
      <c r="N1738" s="7" t="e">
        <f aca="false">IF(M1738&lt;&gt;"", L1738-M1738, "")</f>
        <v>#VALUE!</v>
      </c>
      <c r="P1738" s="4" t="e">
        <f aca="false">IF(ROW(E1738) - 1 &gt;= $P$1, IF(OFFSET(N1738, 1- $P$1, 0) &lt;&gt; "", SUM(N1738:N1738(N1738, 1 - $P$1, 0)) / $P$1, ""), "")</f>
        <v>#VALUE!</v>
      </c>
      <c r="Q1738" s="8" t="e">
        <f aca="true">IF(ROW(N1738) - 1 &gt;= $P$1,IF(OFFSET(P1738, -1, 0) = "", P1738, ((N1738 - Q1737) * $O$5) + Q1737), "")</f>
        <v>#VALUE!</v>
      </c>
      <c r="R1738" s="8" t="e">
        <f aca="false">IF(Q1738&lt;&gt;"", N1738 - Q1738, "")</f>
        <v>#VALUE!</v>
      </c>
    </row>
    <row collapsed="false" customFormat="false" customHeight="true" hidden="false" ht="14.4" outlineLevel="0" r="1739">
      <c r="A1739" s="9" t="n">
        <v>39079</v>
      </c>
      <c r="B1739" s="5" t="n">
        <v>80.22</v>
      </c>
      <c r="C1739" s="5" t="n">
        <v>81.25</v>
      </c>
      <c r="D1739" s="5" t="n">
        <v>79.65</v>
      </c>
      <c r="E1739" s="5" t="n">
        <v>80.87</v>
      </c>
      <c r="F1739" s="5" t="n">
        <v>39995600</v>
      </c>
      <c r="G1739" s="5" t="n">
        <v>80.52</v>
      </c>
      <c r="I1739" s="10" t="e">
        <f aca="false">IF(ROW(E1739) - 1 &gt;= $I$1,SUM(E1739:E1739(E1739,1 - $I$1, 0)) / $I$1,"")</f>
        <v>#VALUE!</v>
      </c>
      <c r="J1739" s="10" t="e">
        <f aca="false">IF(ROW(E1739) - 1 &gt;= $J$1,SUM(E1739:E1739(E1739,1 - $J$1, 0)) / $J$1,"")</f>
        <v>#VALUE!</v>
      </c>
      <c r="L1739" s="11" t="e">
        <f aca="true">IF(ROW(E1739) - 1 &gt;= $L$1,IF(OFFSET(I1739, -1, 0) = "", I1739, ((E1739 - L1738) * $K$4) + L1738), "")</f>
        <v>#VALUE!</v>
      </c>
      <c r="M1739" s="11" t="e">
        <f aca="true">IF(ROW(E1739) - 1 &gt;= $M$1,IF(OFFSET(J1739, -1, 0) = "", J1739, ((E1739 - M1738) * $K$6) + M1738), "")</f>
        <v>#VALUE!</v>
      </c>
      <c r="N1739" s="7" t="e">
        <f aca="false">IF(M1739&lt;&gt;"", L1739-M1739, "")</f>
        <v>#VALUE!</v>
      </c>
      <c r="P1739" s="4" t="e">
        <f aca="false">IF(ROW(E1739) - 1 &gt;= $P$1, IF(OFFSET(N1739, 1- $P$1, 0) &lt;&gt; "", SUM(N1739:N1739(N1739, 1 - $P$1, 0)) / $P$1, ""), "")</f>
        <v>#VALUE!</v>
      </c>
      <c r="Q1739" s="8" t="e">
        <f aca="true">IF(ROW(N1739) - 1 &gt;= $P$1,IF(OFFSET(P1739, -1, 0) = "", P1739, ((N1739 - Q1738) * $O$5) + Q1738), "")</f>
        <v>#VALUE!</v>
      </c>
      <c r="R1739" s="8" t="e">
        <f aca="false">IF(Q1739&lt;&gt;"", N1739 - Q1739, "")</f>
        <v>#VALUE!</v>
      </c>
    </row>
    <row collapsed="false" customFormat="false" customHeight="true" hidden="false" ht="14.4" outlineLevel="0" r="1740">
      <c r="A1740" s="9" t="n">
        <v>39080</v>
      </c>
      <c r="B1740" s="5" t="n">
        <v>83.95</v>
      </c>
      <c r="C1740" s="5" t="n">
        <v>85.4</v>
      </c>
      <c r="D1740" s="5" t="n">
        <v>83.36</v>
      </c>
      <c r="E1740" s="5" t="n">
        <v>84.84</v>
      </c>
      <c r="F1740" s="5" t="n">
        <v>38443900</v>
      </c>
      <c r="G1740" s="5" t="n">
        <v>84.48</v>
      </c>
      <c r="I1740" s="10" t="e">
        <f aca="false">IF(ROW(E1740) - 1 &gt;= $I$1,SUM(E1740:E1740(E1740,1 - $I$1, 0)) / $I$1,"")</f>
        <v>#VALUE!</v>
      </c>
      <c r="J1740" s="10" t="e">
        <f aca="false">IF(ROW(E1740) - 1 &gt;= $J$1,SUM(E1740:E1740(E1740,1 - $J$1, 0)) / $J$1,"")</f>
        <v>#VALUE!</v>
      </c>
      <c r="L1740" s="11" t="e">
        <f aca="true">IF(ROW(E1740) - 1 &gt;= $L$1,IF(OFFSET(I1740, -1, 0) = "", I1740, ((E1740 - L1739) * $K$4) + L1739), "")</f>
        <v>#VALUE!</v>
      </c>
      <c r="M1740" s="11" t="e">
        <f aca="true">IF(ROW(E1740) - 1 &gt;= $M$1,IF(OFFSET(J1740, -1, 0) = "", J1740, ((E1740 - M1739) * $K$6) + M1739), "")</f>
        <v>#VALUE!</v>
      </c>
      <c r="N1740" s="7" t="e">
        <f aca="false">IF(M1740&lt;&gt;"", L1740-M1740, "")</f>
        <v>#VALUE!</v>
      </c>
      <c r="P1740" s="4" t="e">
        <f aca="false">IF(ROW(E1740) - 1 &gt;= $P$1, IF(OFFSET(N1740, 1- $P$1, 0) &lt;&gt; "", SUM(N1740:N1740(N1740, 1 - $P$1, 0)) / $P$1, ""), "")</f>
        <v>#VALUE!</v>
      </c>
      <c r="Q1740" s="8" t="e">
        <f aca="true">IF(ROW(N1740) - 1 &gt;= $P$1,IF(OFFSET(P1740, -1, 0) = "", P1740, ((N1740 - Q1739) * $O$5) + Q1739), "")</f>
        <v>#VALUE!</v>
      </c>
      <c r="R1740" s="8" t="e">
        <f aca="false">IF(Q1740&lt;&gt;"", N1740 - Q1740, "")</f>
        <v>#VALUE!</v>
      </c>
    </row>
    <row collapsed="false" customFormat="false" customHeight="true" hidden="false" ht="14.4" outlineLevel="0" r="1741">
      <c r="A1741" s="9" t="n">
        <v>39085</v>
      </c>
      <c r="B1741" s="5" t="n">
        <v>86.29</v>
      </c>
      <c r="C1741" s="5" t="n">
        <v>86.58</v>
      </c>
      <c r="D1741" s="5" t="n">
        <v>81.9</v>
      </c>
      <c r="E1741" s="5" t="n">
        <v>83.8</v>
      </c>
      <c r="F1741" s="5" t="n">
        <v>44225700</v>
      </c>
      <c r="G1741" s="5" t="n">
        <v>83.44</v>
      </c>
      <c r="I1741" s="10" t="e">
        <f aca="false">IF(ROW(E1741) - 1 &gt;= $I$1,SUM(E1741:E1741(E1741,1 - $I$1, 0)) / $I$1,"")</f>
        <v>#VALUE!</v>
      </c>
      <c r="J1741" s="10" t="e">
        <f aca="false">IF(ROW(E1741) - 1 &gt;= $J$1,SUM(E1741:E1741(E1741,1 - $J$1, 0)) / $J$1,"")</f>
        <v>#VALUE!</v>
      </c>
      <c r="L1741" s="11" t="e">
        <f aca="true">IF(ROW(E1741) - 1 &gt;= $L$1,IF(OFFSET(I1741, -1, 0) = "", I1741, ((E1741 - L1740) * $K$4) + L1740), "")</f>
        <v>#VALUE!</v>
      </c>
      <c r="M1741" s="11" t="e">
        <f aca="true">IF(ROW(E1741) - 1 &gt;= $M$1,IF(OFFSET(J1741, -1, 0) = "", J1741, ((E1741 - M1740) * $K$6) + M1740), "")</f>
        <v>#VALUE!</v>
      </c>
      <c r="N1741" s="7" t="e">
        <f aca="false">IF(M1741&lt;&gt;"", L1741-M1741, "")</f>
        <v>#VALUE!</v>
      </c>
      <c r="P1741" s="4" t="e">
        <f aca="false">IF(ROW(E1741) - 1 &gt;= $P$1, IF(OFFSET(N1741, 1- $P$1, 0) &lt;&gt; "", SUM(N1741:N1741(N1741, 1 - $P$1, 0)) / $P$1, ""), "")</f>
        <v>#VALUE!</v>
      </c>
      <c r="Q1741" s="8" t="e">
        <f aca="true">IF(ROW(N1741) - 1 &gt;= $P$1,IF(OFFSET(P1741, -1, 0) = "", P1741, ((N1741 - Q1740) * $O$5) + Q1740), "")</f>
        <v>#VALUE!</v>
      </c>
      <c r="R1741" s="8" t="e">
        <f aca="false">IF(Q1741&lt;&gt;"", N1741 - Q1741, "")</f>
        <v>#VALUE!</v>
      </c>
    </row>
    <row collapsed="false" customFormat="false" customHeight="true" hidden="false" ht="14.4" outlineLevel="0" r="1742">
      <c r="A1742" s="9" t="n">
        <v>39086</v>
      </c>
      <c r="B1742" s="5" t="n">
        <v>84.05</v>
      </c>
      <c r="C1742" s="5" t="n">
        <v>85.95</v>
      </c>
      <c r="D1742" s="5" t="n">
        <v>83.82</v>
      </c>
      <c r="E1742" s="5" t="n">
        <v>85.66</v>
      </c>
      <c r="F1742" s="5" t="n">
        <v>30259300</v>
      </c>
      <c r="G1742" s="5" t="n">
        <v>85.29</v>
      </c>
      <c r="I1742" s="10" t="e">
        <f aca="false">IF(ROW(E1742) - 1 &gt;= $I$1,SUM(E1742:E1742(E1742,1 - $I$1, 0)) / $I$1,"")</f>
        <v>#VALUE!</v>
      </c>
      <c r="J1742" s="10" t="e">
        <f aca="false">IF(ROW(E1742) - 1 &gt;= $J$1,SUM(E1742:E1742(E1742,1 - $J$1, 0)) / $J$1,"")</f>
        <v>#VALUE!</v>
      </c>
      <c r="L1742" s="11" t="e">
        <f aca="true">IF(ROW(E1742) - 1 &gt;= $L$1,IF(OFFSET(I1742, -1, 0) = "", I1742, ((E1742 - L1741) * $K$4) + L1741), "")</f>
        <v>#VALUE!</v>
      </c>
      <c r="M1742" s="11" t="e">
        <f aca="true">IF(ROW(E1742) - 1 &gt;= $M$1,IF(OFFSET(J1742, -1, 0) = "", J1742, ((E1742 - M1741) * $K$6) + M1741), "")</f>
        <v>#VALUE!</v>
      </c>
      <c r="N1742" s="7" t="e">
        <f aca="false">IF(M1742&lt;&gt;"", L1742-M1742, "")</f>
        <v>#VALUE!</v>
      </c>
      <c r="P1742" s="4" t="e">
        <f aca="false">IF(ROW(E1742) - 1 &gt;= $P$1, IF(OFFSET(N1742, 1- $P$1, 0) &lt;&gt; "", SUM(N1742:N1742(N1742, 1 - $P$1, 0)) / $P$1, ""), "")</f>
        <v>#VALUE!</v>
      </c>
      <c r="Q1742" s="8" t="e">
        <f aca="true">IF(ROW(N1742) - 1 &gt;= $P$1,IF(OFFSET(P1742, -1, 0) = "", P1742, ((N1742 - Q1741) * $O$5) + Q1741), "")</f>
        <v>#VALUE!</v>
      </c>
      <c r="R1742" s="8" t="e">
        <f aca="false">IF(Q1742&lt;&gt;"", N1742 - Q1742, "")</f>
        <v>#VALUE!</v>
      </c>
    </row>
    <row collapsed="false" customFormat="false" customHeight="true" hidden="false" ht="14.4" outlineLevel="0" r="1743">
      <c r="A1743" s="9" t="n">
        <v>39087</v>
      </c>
      <c r="B1743" s="5" t="n">
        <v>85.77</v>
      </c>
      <c r="C1743" s="5" t="n">
        <v>86.2</v>
      </c>
      <c r="D1743" s="5" t="n">
        <v>84.4</v>
      </c>
      <c r="E1743" s="5" t="n">
        <v>85.05</v>
      </c>
      <c r="F1743" s="5" t="n">
        <v>29812200</v>
      </c>
      <c r="G1743" s="5" t="n">
        <v>84.69</v>
      </c>
      <c r="I1743" s="10" t="e">
        <f aca="false">IF(ROW(E1743) - 1 &gt;= $I$1,SUM(E1743:E1743(E1743,1 - $I$1, 0)) / $I$1,"")</f>
        <v>#VALUE!</v>
      </c>
      <c r="J1743" s="10" t="e">
        <f aca="false">IF(ROW(E1743) - 1 &gt;= $J$1,SUM(E1743:E1743(E1743,1 - $J$1, 0)) / $J$1,"")</f>
        <v>#VALUE!</v>
      </c>
      <c r="L1743" s="11" t="e">
        <f aca="true">IF(ROW(E1743) - 1 &gt;= $L$1,IF(OFFSET(I1743, -1, 0) = "", I1743, ((E1743 - L1742) * $K$4) + L1742), "")</f>
        <v>#VALUE!</v>
      </c>
      <c r="M1743" s="11" t="e">
        <f aca="true">IF(ROW(E1743) - 1 &gt;= $M$1,IF(OFFSET(J1743, -1, 0) = "", J1743, ((E1743 - M1742) * $K$6) + M1742), "")</f>
        <v>#VALUE!</v>
      </c>
      <c r="N1743" s="7" t="e">
        <f aca="false">IF(M1743&lt;&gt;"", L1743-M1743, "")</f>
        <v>#VALUE!</v>
      </c>
      <c r="P1743" s="4" t="e">
        <f aca="false">IF(ROW(E1743) - 1 &gt;= $P$1, IF(OFFSET(N1743, 1- $P$1, 0) &lt;&gt; "", SUM(N1743:N1743(N1743, 1 - $P$1, 0)) / $P$1, ""), "")</f>
        <v>#VALUE!</v>
      </c>
      <c r="Q1743" s="8" t="e">
        <f aca="true">IF(ROW(N1743) - 1 &gt;= $P$1,IF(OFFSET(P1743, -1, 0) = "", P1743, ((N1743 - Q1742) * $O$5) + Q1742), "")</f>
        <v>#VALUE!</v>
      </c>
      <c r="R1743" s="8" t="e">
        <f aca="false">IF(Q1743&lt;&gt;"", N1743 - Q1743, "")</f>
        <v>#VALUE!</v>
      </c>
    </row>
    <row collapsed="false" customFormat="false" customHeight="true" hidden="false" ht="14.4" outlineLevel="0" r="1744">
      <c r="A1744" s="9" t="n">
        <v>39090</v>
      </c>
      <c r="B1744" s="5" t="n">
        <v>85.96</v>
      </c>
      <c r="C1744" s="5" t="n">
        <v>86.53</v>
      </c>
      <c r="D1744" s="5" t="n">
        <v>85.28</v>
      </c>
      <c r="E1744" s="5" t="n">
        <v>85.47</v>
      </c>
      <c r="F1744" s="5" t="n">
        <v>28468100</v>
      </c>
      <c r="G1744" s="5" t="n">
        <v>85.1</v>
      </c>
      <c r="I1744" s="10" t="e">
        <f aca="false">IF(ROW(E1744) - 1 &gt;= $I$1,SUM(E1744:E1744(E1744,1 - $I$1, 0)) / $I$1,"")</f>
        <v>#VALUE!</v>
      </c>
      <c r="J1744" s="10" t="e">
        <f aca="false">IF(ROW(E1744) - 1 &gt;= $J$1,SUM(E1744:E1744(E1744,1 - $J$1, 0)) / $J$1,"")</f>
        <v>#VALUE!</v>
      </c>
      <c r="L1744" s="11" t="e">
        <f aca="true">IF(ROW(E1744) - 1 &gt;= $L$1,IF(OFFSET(I1744, -1, 0) = "", I1744, ((E1744 - L1743) * $K$4) + L1743), "")</f>
        <v>#VALUE!</v>
      </c>
      <c r="M1744" s="11" t="e">
        <f aca="true">IF(ROW(E1744) - 1 &gt;= $M$1,IF(OFFSET(J1744, -1, 0) = "", J1744, ((E1744 - M1743) * $K$6) + M1743), "")</f>
        <v>#VALUE!</v>
      </c>
      <c r="N1744" s="7" t="e">
        <f aca="false">IF(M1744&lt;&gt;"", L1744-M1744, "")</f>
        <v>#VALUE!</v>
      </c>
      <c r="P1744" s="4" t="e">
        <f aca="false">IF(ROW(E1744) - 1 &gt;= $P$1, IF(OFFSET(N1744, 1- $P$1, 0) &lt;&gt; "", SUM(N1744:N1744(N1744, 1 - $P$1, 0)) / $P$1, ""), "")</f>
        <v>#VALUE!</v>
      </c>
      <c r="Q1744" s="8" t="e">
        <f aca="true">IF(ROW(N1744) - 1 &gt;= $P$1,IF(OFFSET(P1744, -1, 0) = "", P1744, ((N1744 - Q1743) * $O$5) + Q1743), "")</f>
        <v>#VALUE!</v>
      </c>
      <c r="R1744" s="8" t="e">
        <f aca="false">IF(Q1744&lt;&gt;"", N1744 - Q1744, "")</f>
        <v>#VALUE!</v>
      </c>
    </row>
    <row collapsed="false" customFormat="false" customHeight="true" hidden="false" ht="14.4" outlineLevel="0" r="1745">
      <c r="A1745" s="9" t="n">
        <v>39091</v>
      </c>
      <c r="B1745" s="5" t="n">
        <v>86.45</v>
      </c>
      <c r="C1745" s="5" t="n">
        <v>92.98</v>
      </c>
      <c r="D1745" s="5" t="n">
        <v>85.15</v>
      </c>
      <c r="E1745" s="5" t="n">
        <v>92.57</v>
      </c>
      <c r="F1745" s="5" t="n">
        <v>119617800</v>
      </c>
      <c r="G1745" s="5" t="n">
        <v>92.17</v>
      </c>
      <c r="I1745" s="10" t="e">
        <f aca="false">IF(ROW(E1745) - 1 &gt;= $I$1,SUM(E1745:E1745(E1745,1 - $I$1, 0)) / $I$1,"")</f>
        <v>#VALUE!</v>
      </c>
      <c r="J1745" s="10" t="e">
        <f aca="false">IF(ROW(E1745) - 1 &gt;= $J$1,SUM(E1745:E1745(E1745,1 - $J$1, 0)) / $J$1,"")</f>
        <v>#VALUE!</v>
      </c>
      <c r="L1745" s="11" t="e">
        <f aca="true">IF(ROW(E1745) - 1 &gt;= $L$1,IF(OFFSET(I1745, -1, 0) = "", I1745, ((E1745 - L1744) * $K$4) + L1744), "")</f>
        <v>#VALUE!</v>
      </c>
      <c r="M1745" s="11" t="e">
        <f aca="true">IF(ROW(E1745) - 1 &gt;= $M$1,IF(OFFSET(J1745, -1, 0) = "", J1745, ((E1745 - M1744) * $K$6) + M1744), "")</f>
        <v>#VALUE!</v>
      </c>
      <c r="N1745" s="7" t="e">
        <f aca="false">IF(M1745&lt;&gt;"", L1745-M1745, "")</f>
        <v>#VALUE!</v>
      </c>
      <c r="P1745" s="4" t="e">
        <f aca="false">IF(ROW(E1745) - 1 &gt;= $P$1, IF(OFFSET(N1745, 1- $P$1, 0) &lt;&gt; "", SUM(N1745:N1745(N1745, 1 - $P$1, 0)) / $P$1, ""), "")</f>
        <v>#VALUE!</v>
      </c>
      <c r="Q1745" s="8" t="e">
        <f aca="true">IF(ROW(N1745) - 1 &gt;= $P$1,IF(OFFSET(P1745, -1, 0) = "", P1745, ((N1745 - Q1744) * $O$5) + Q1744), "")</f>
        <v>#VALUE!</v>
      </c>
      <c r="R1745" s="8" t="e">
        <f aca="false">IF(Q1745&lt;&gt;"", N1745 - Q1745, "")</f>
        <v>#VALUE!</v>
      </c>
    </row>
    <row collapsed="false" customFormat="false" customHeight="true" hidden="false" ht="14.4" outlineLevel="0" r="1746">
      <c r="A1746" s="9" t="n">
        <v>39092</v>
      </c>
      <c r="B1746" s="5" t="n">
        <v>94.75</v>
      </c>
      <c r="C1746" s="5" t="n">
        <v>97.8</v>
      </c>
      <c r="D1746" s="5" t="n">
        <v>93.45</v>
      </c>
      <c r="E1746" s="5" t="n">
        <v>97</v>
      </c>
      <c r="F1746" s="5" t="n">
        <v>105460000</v>
      </c>
      <c r="G1746" s="5" t="n">
        <v>96.59</v>
      </c>
      <c r="I1746" s="10" t="e">
        <f aca="false">IF(ROW(E1746) - 1 &gt;= $I$1,SUM(E1746:E1746(E1746,1 - $I$1, 0)) / $I$1,"")</f>
        <v>#VALUE!</v>
      </c>
      <c r="J1746" s="10" t="e">
        <f aca="false">IF(ROW(E1746) - 1 &gt;= $J$1,SUM(E1746:E1746(E1746,1 - $J$1, 0)) / $J$1,"")</f>
        <v>#VALUE!</v>
      </c>
      <c r="L1746" s="11" t="e">
        <f aca="true">IF(ROW(E1746) - 1 &gt;= $L$1,IF(OFFSET(I1746, -1, 0) = "", I1746, ((E1746 - L1745) * $K$4) + L1745), "")</f>
        <v>#VALUE!</v>
      </c>
      <c r="M1746" s="11" t="e">
        <f aca="true">IF(ROW(E1746) - 1 &gt;= $M$1,IF(OFFSET(J1746, -1, 0) = "", J1746, ((E1746 - M1745) * $K$6) + M1745), "")</f>
        <v>#VALUE!</v>
      </c>
      <c r="N1746" s="7" t="e">
        <f aca="false">IF(M1746&lt;&gt;"", L1746-M1746, "")</f>
        <v>#VALUE!</v>
      </c>
      <c r="P1746" s="4" t="e">
        <f aca="false">IF(ROW(E1746) - 1 &gt;= $P$1, IF(OFFSET(N1746, 1- $P$1, 0) &lt;&gt; "", SUM(N1746:N1746(N1746, 1 - $P$1, 0)) / $P$1, ""), "")</f>
        <v>#VALUE!</v>
      </c>
      <c r="Q1746" s="8" t="e">
        <f aca="true">IF(ROW(N1746) - 1 &gt;= $P$1,IF(OFFSET(P1746, -1, 0) = "", P1746, ((N1746 - Q1745) * $O$5) + Q1745), "")</f>
        <v>#VALUE!</v>
      </c>
      <c r="R1746" s="8" t="e">
        <f aca="false">IF(Q1746&lt;&gt;"", N1746 - Q1746, "")</f>
        <v>#VALUE!</v>
      </c>
    </row>
    <row collapsed="false" customFormat="false" customHeight="true" hidden="false" ht="14.4" outlineLevel="0" r="1747">
      <c r="A1747" s="9" t="n">
        <v>39093</v>
      </c>
      <c r="B1747" s="5" t="n">
        <v>95.94</v>
      </c>
      <c r="C1747" s="5" t="n">
        <v>96.78</v>
      </c>
      <c r="D1747" s="5" t="n">
        <v>95.1</v>
      </c>
      <c r="E1747" s="5" t="n">
        <v>95.8</v>
      </c>
      <c r="F1747" s="5" t="n">
        <v>51437600</v>
      </c>
      <c r="G1747" s="5" t="n">
        <v>95.39</v>
      </c>
      <c r="I1747" s="10" t="e">
        <f aca="false">IF(ROW(E1747) - 1 &gt;= $I$1,SUM(E1747:E1747(E1747,1 - $I$1, 0)) / $I$1,"")</f>
        <v>#VALUE!</v>
      </c>
      <c r="J1747" s="10" t="e">
        <f aca="false">IF(ROW(E1747) - 1 &gt;= $J$1,SUM(E1747:E1747(E1747,1 - $J$1, 0)) / $J$1,"")</f>
        <v>#VALUE!</v>
      </c>
      <c r="L1747" s="11" t="e">
        <f aca="true">IF(ROW(E1747) - 1 &gt;= $L$1,IF(OFFSET(I1747, -1, 0) = "", I1747, ((E1747 - L1746) * $K$4) + L1746), "")</f>
        <v>#VALUE!</v>
      </c>
      <c r="M1747" s="11" t="e">
        <f aca="true">IF(ROW(E1747) - 1 &gt;= $M$1,IF(OFFSET(J1747, -1, 0) = "", J1747, ((E1747 - M1746) * $K$6) + M1746), "")</f>
        <v>#VALUE!</v>
      </c>
      <c r="N1747" s="7" t="e">
        <f aca="false">IF(M1747&lt;&gt;"", L1747-M1747, "")</f>
        <v>#VALUE!</v>
      </c>
      <c r="P1747" s="4" t="e">
        <f aca="false">IF(ROW(E1747) - 1 &gt;= $P$1, IF(OFFSET(N1747, 1- $P$1, 0) &lt;&gt; "", SUM(N1747:N1747(N1747, 1 - $P$1, 0)) / $P$1, ""), "")</f>
        <v>#VALUE!</v>
      </c>
      <c r="Q1747" s="8" t="e">
        <f aca="true">IF(ROW(N1747) - 1 &gt;= $P$1,IF(OFFSET(P1747, -1, 0) = "", P1747, ((N1747 - Q1746) * $O$5) + Q1746), "")</f>
        <v>#VALUE!</v>
      </c>
      <c r="R1747" s="8" t="e">
        <f aca="false">IF(Q1747&lt;&gt;"", N1747 - Q1747, "")</f>
        <v>#VALUE!</v>
      </c>
    </row>
    <row collapsed="false" customFormat="false" customHeight="true" hidden="false" ht="14.4" outlineLevel="0" r="1748">
      <c r="A1748" s="9" t="n">
        <v>39094</v>
      </c>
      <c r="B1748" s="5" t="n">
        <v>94.59</v>
      </c>
      <c r="C1748" s="5" t="n">
        <v>95.06</v>
      </c>
      <c r="D1748" s="5" t="n">
        <v>93.23</v>
      </c>
      <c r="E1748" s="5" t="n">
        <v>94.62</v>
      </c>
      <c r="F1748" s="5" t="n">
        <v>46881800</v>
      </c>
      <c r="G1748" s="5" t="n">
        <v>94.22</v>
      </c>
      <c r="I1748" s="10" t="e">
        <f aca="false">IF(ROW(E1748) - 1 &gt;= $I$1,SUM(E1748:E1748(E1748,1 - $I$1, 0)) / $I$1,"")</f>
        <v>#VALUE!</v>
      </c>
      <c r="J1748" s="10" t="e">
        <f aca="false">IF(ROW(E1748) - 1 &gt;= $J$1,SUM(E1748:E1748(E1748,1 - $J$1, 0)) / $J$1,"")</f>
        <v>#VALUE!</v>
      </c>
      <c r="L1748" s="11" t="e">
        <f aca="true">IF(ROW(E1748) - 1 &gt;= $L$1,IF(OFFSET(I1748, -1, 0) = "", I1748, ((E1748 - L1747) * $K$4) + L1747), "")</f>
        <v>#VALUE!</v>
      </c>
      <c r="M1748" s="11" t="e">
        <f aca="true">IF(ROW(E1748) - 1 &gt;= $M$1,IF(OFFSET(J1748, -1, 0) = "", J1748, ((E1748 - M1747) * $K$6) + M1747), "")</f>
        <v>#VALUE!</v>
      </c>
      <c r="N1748" s="7" t="e">
        <f aca="false">IF(M1748&lt;&gt;"", L1748-M1748, "")</f>
        <v>#VALUE!</v>
      </c>
      <c r="P1748" s="4" t="e">
        <f aca="false">IF(ROW(E1748) - 1 &gt;= $P$1, IF(OFFSET(N1748, 1- $P$1, 0) &lt;&gt; "", SUM(N1748:N1748(N1748, 1 - $P$1, 0)) / $P$1, ""), "")</f>
        <v>#VALUE!</v>
      </c>
      <c r="Q1748" s="8" t="e">
        <f aca="true">IF(ROW(N1748) - 1 &gt;= $P$1,IF(OFFSET(P1748, -1, 0) = "", P1748, ((N1748 - Q1747) * $O$5) + Q1747), "")</f>
        <v>#VALUE!</v>
      </c>
      <c r="R1748" s="8" t="e">
        <f aca="false">IF(Q1748&lt;&gt;"", N1748 - Q1748, "")</f>
        <v>#VALUE!</v>
      </c>
    </row>
    <row collapsed="false" customFormat="false" customHeight="true" hidden="false" ht="14.4" outlineLevel="0" r="1749">
      <c r="A1749" s="9" t="n">
        <v>39098</v>
      </c>
      <c r="B1749" s="5" t="n">
        <v>95.68</v>
      </c>
      <c r="C1749" s="5" t="n">
        <v>97.25</v>
      </c>
      <c r="D1749" s="5" t="n">
        <v>95.45</v>
      </c>
      <c r="E1749" s="5" t="n">
        <v>97.1</v>
      </c>
      <c r="F1749" s="5" t="n">
        <v>44431300</v>
      </c>
      <c r="G1749" s="5" t="n">
        <v>96.68</v>
      </c>
      <c r="I1749" s="10" t="e">
        <f aca="false">IF(ROW(E1749) - 1 &gt;= $I$1,SUM(E1749:E1749(E1749,1 - $I$1, 0)) / $I$1,"")</f>
        <v>#VALUE!</v>
      </c>
      <c r="J1749" s="10" t="e">
        <f aca="false">IF(ROW(E1749) - 1 &gt;= $J$1,SUM(E1749:E1749(E1749,1 - $J$1, 0)) / $J$1,"")</f>
        <v>#VALUE!</v>
      </c>
      <c r="L1749" s="11" t="e">
        <f aca="true">IF(ROW(E1749) - 1 &gt;= $L$1,IF(OFFSET(I1749, -1, 0) = "", I1749, ((E1749 - L1748) * $K$4) + L1748), "")</f>
        <v>#VALUE!</v>
      </c>
      <c r="M1749" s="11" t="e">
        <f aca="true">IF(ROW(E1749) - 1 &gt;= $M$1,IF(OFFSET(J1749, -1, 0) = "", J1749, ((E1749 - M1748) * $K$6) + M1748), "")</f>
        <v>#VALUE!</v>
      </c>
      <c r="N1749" s="7" t="e">
        <f aca="false">IF(M1749&lt;&gt;"", L1749-M1749, "")</f>
        <v>#VALUE!</v>
      </c>
      <c r="P1749" s="4" t="e">
        <f aca="false">IF(ROW(E1749) - 1 &gt;= $P$1, IF(OFFSET(N1749, 1- $P$1, 0) &lt;&gt; "", SUM(N1749:N1749(N1749, 1 - $P$1, 0)) / $P$1, ""), "")</f>
        <v>#VALUE!</v>
      </c>
      <c r="Q1749" s="8" t="e">
        <f aca="true">IF(ROW(N1749) - 1 &gt;= $P$1,IF(OFFSET(P1749, -1, 0) = "", P1749, ((N1749 - Q1748) * $O$5) + Q1748), "")</f>
        <v>#VALUE!</v>
      </c>
      <c r="R1749" s="8" t="e">
        <f aca="false">IF(Q1749&lt;&gt;"", N1749 - Q1749, "")</f>
        <v>#VALUE!</v>
      </c>
    </row>
    <row collapsed="false" customFormat="false" customHeight="true" hidden="false" ht="14.4" outlineLevel="0" r="1750">
      <c r="A1750" s="9" t="n">
        <v>39099</v>
      </c>
      <c r="B1750" s="5" t="n">
        <v>97.56</v>
      </c>
      <c r="C1750" s="5" t="n">
        <v>97.6</v>
      </c>
      <c r="D1750" s="5" t="n">
        <v>94.82</v>
      </c>
      <c r="E1750" s="5" t="n">
        <v>94.95</v>
      </c>
      <c r="F1750" s="5" t="n">
        <v>58795000</v>
      </c>
      <c r="G1750" s="5" t="n">
        <v>94.54</v>
      </c>
      <c r="I1750" s="10" t="e">
        <f aca="false">IF(ROW(E1750) - 1 &gt;= $I$1,SUM(E1750:E1750(E1750,1 - $I$1, 0)) / $I$1,"")</f>
        <v>#VALUE!</v>
      </c>
      <c r="J1750" s="10" t="e">
        <f aca="false">IF(ROW(E1750) - 1 &gt;= $J$1,SUM(E1750:E1750(E1750,1 - $J$1, 0)) / $J$1,"")</f>
        <v>#VALUE!</v>
      </c>
      <c r="L1750" s="11" t="e">
        <f aca="true">IF(ROW(E1750) - 1 &gt;= $L$1,IF(OFFSET(I1750, -1, 0) = "", I1750, ((E1750 - L1749) * $K$4) + L1749), "")</f>
        <v>#VALUE!</v>
      </c>
      <c r="M1750" s="11" t="e">
        <f aca="true">IF(ROW(E1750) - 1 &gt;= $M$1,IF(OFFSET(J1750, -1, 0) = "", J1750, ((E1750 - M1749) * $K$6) + M1749), "")</f>
        <v>#VALUE!</v>
      </c>
      <c r="N1750" s="7" t="e">
        <f aca="false">IF(M1750&lt;&gt;"", L1750-M1750, "")</f>
        <v>#VALUE!</v>
      </c>
      <c r="P1750" s="4" t="e">
        <f aca="false">IF(ROW(E1750) - 1 &gt;= $P$1, IF(OFFSET(N1750, 1- $P$1, 0) &lt;&gt; "", SUM(N1750:N1750(N1750, 1 - $P$1, 0)) / $P$1, ""), "")</f>
        <v>#VALUE!</v>
      </c>
      <c r="Q1750" s="8" t="e">
        <f aca="true">IF(ROW(N1750) - 1 &gt;= $P$1,IF(OFFSET(P1750, -1, 0) = "", P1750, ((N1750 - Q1749) * $O$5) + Q1749), "")</f>
        <v>#VALUE!</v>
      </c>
      <c r="R1750" s="8" t="e">
        <f aca="false">IF(Q1750&lt;&gt;"", N1750 - Q1750, "")</f>
        <v>#VALUE!</v>
      </c>
    </row>
    <row collapsed="false" customFormat="false" customHeight="true" hidden="false" ht="14.4" outlineLevel="0" r="1751">
      <c r="A1751" s="9" t="n">
        <v>39100</v>
      </c>
      <c r="B1751" s="5" t="n">
        <v>92.1</v>
      </c>
      <c r="C1751" s="5" t="n">
        <v>92.11</v>
      </c>
      <c r="D1751" s="5" t="n">
        <v>89.05</v>
      </c>
      <c r="E1751" s="5" t="n">
        <v>89.07</v>
      </c>
      <c r="F1751" s="5" t="n">
        <v>84450200</v>
      </c>
      <c r="G1751" s="5" t="n">
        <v>88.69</v>
      </c>
      <c r="I1751" s="10" t="e">
        <f aca="false">IF(ROW(E1751) - 1 &gt;= $I$1,SUM(E1751:E1751(E1751,1 - $I$1, 0)) / $I$1,"")</f>
        <v>#VALUE!</v>
      </c>
      <c r="J1751" s="10" t="e">
        <f aca="false">IF(ROW(E1751) - 1 &gt;= $J$1,SUM(E1751:E1751(E1751,1 - $J$1, 0)) / $J$1,"")</f>
        <v>#VALUE!</v>
      </c>
      <c r="L1751" s="11" t="e">
        <f aca="true">IF(ROW(E1751) - 1 &gt;= $L$1,IF(OFFSET(I1751, -1, 0) = "", I1751, ((E1751 - L1750) * $K$4) + L1750), "")</f>
        <v>#VALUE!</v>
      </c>
      <c r="M1751" s="11" t="e">
        <f aca="true">IF(ROW(E1751) - 1 &gt;= $M$1,IF(OFFSET(J1751, -1, 0) = "", J1751, ((E1751 - M1750) * $K$6) + M1750), "")</f>
        <v>#VALUE!</v>
      </c>
      <c r="N1751" s="7" t="e">
        <f aca="false">IF(M1751&lt;&gt;"", L1751-M1751, "")</f>
        <v>#VALUE!</v>
      </c>
      <c r="P1751" s="4" t="e">
        <f aca="false">IF(ROW(E1751) - 1 &gt;= $P$1, IF(OFFSET(N1751, 1- $P$1, 0) &lt;&gt; "", SUM(N1751:N1751(N1751, 1 - $P$1, 0)) / $P$1, ""), "")</f>
        <v>#VALUE!</v>
      </c>
      <c r="Q1751" s="8" t="e">
        <f aca="true">IF(ROW(N1751) - 1 &gt;= $P$1,IF(OFFSET(P1751, -1, 0) = "", P1751, ((N1751 - Q1750) * $O$5) + Q1750), "")</f>
        <v>#VALUE!</v>
      </c>
      <c r="R1751" s="8" t="e">
        <f aca="false">IF(Q1751&lt;&gt;"", N1751 - Q1751, "")</f>
        <v>#VALUE!</v>
      </c>
    </row>
    <row collapsed="false" customFormat="false" customHeight="true" hidden="false" ht="14.4" outlineLevel="0" r="1752">
      <c r="A1752" s="9" t="n">
        <v>39101</v>
      </c>
      <c r="B1752" s="5" t="n">
        <v>88.63</v>
      </c>
      <c r="C1752" s="5" t="n">
        <v>89.65</v>
      </c>
      <c r="D1752" s="5" t="n">
        <v>88.12</v>
      </c>
      <c r="E1752" s="5" t="n">
        <v>88.5</v>
      </c>
      <c r="F1752" s="5" t="n">
        <v>48731200</v>
      </c>
      <c r="G1752" s="5" t="n">
        <v>88.12</v>
      </c>
      <c r="I1752" s="10" t="e">
        <f aca="false">IF(ROW(E1752) - 1 &gt;= $I$1,SUM(E1752:E1752(E1752,1 - $I$1, 0)) / $I$1,"")</f>
        <v>#VALUE!</v>
      </c>
      <c r="J1752" s="10" t="e">
        <f aca="false">IF(ROW(E1752) - 1 &gt;= $J$1,SUM(E1752:E1752(E1752,1 - $J$1, 0)) / $J$1,"")</f>
        <v>#VALUE!</v>
      </c>
      <c r="L1752" s="11" t="e">
        <f aca="true">IF(ROW(E1752) - 1 &gt;= $L$1,IF(OFFSET(I1752, -1, 0) = "", I1752, ((E1752 - L1751) * $K$4) + L1751), "")</f>
        <v>#VALUE!</v>
      </c>
      <c r="M1752" s="11" t="e">
        <f aca="true">IF(ROW(E1752) - 1 &gt;= $M$1,IF(OFFSET(J1752, -1, 0) = "", J1752, ((E1752 - M1751) * $K$6) + M1751), "")</f>
        <v>#VALUE!</v>
      </c>
      <c r="N1752" s="7" t="e">
        <f aca="false">IF(M1752&lt;&gt;"", L1752-M1752, "")</f>
        <v>#VALUE!</v>
      </c>
      <c r="P1752" s="4" t="e">
        <f aca="false">IF(ROW(E1752) - 1 &gt;= $P$1, IF(OFFSET(N1752, 1- $P$1, 0) &lt;&gt; "", SUM(N1752:N1752(N1752, 1 - $P$1, 0)) / $P$1, ""), "")</f>
        <v>#VALUE!</v>
      </c>
      <c r="Q1752" s="8" t="e">
        <f aca="true">IF(ROW(N1752) - 1 &gt;= $P$1,IF(OFFSET(P1752, -1, 0) = "", P1752, ((N1752 - Q1751) * $O$5) + Q1751), "")</f>
        <v>#VALUE!</v>
      </c>
      <c r="R1752" s="8" t="e">
        <f aca="false">IF(Q1752&lt;&gt;"", N1752 - Q1752, "")</f>
        <v>#VALUE!</v>
      </c>
    </row>
    <row collapsed="false" customFormat="false" customHeight="true" hidden="false" ht="14.4" outlineLevel="0" r="1753">
      <c r="A1753" s="9" t="n">
        <v>39104</v>
      </c>
      <c r="B1753" s="5" t="n">
        <v>89.14</v>
      </c>
      <c r="C1753" s="5" t="n">
        <v>89.16</v>
      </c>
      <c r="D1753" s="5" t="n">
        <v>85.65</v>
      </c>
      <c r="E1753" s="5" t="n">
        <v>86.79</v>
      </c>
      <c r="F1753" s="5" t="n">
        <v>51929500</v>
      </c>
      <c r="G1753" s="5" t="n">
        <v>86.42</v>
      </c>
      <c r="I1753" s="10" t="e">
        <f aca="false">IF(ROW(E1753) - 1 &gt;= $I$1,SUM(E1753:E1753(E1753,1 - $I$1, 0)) / $I$1,"")</f>
        <v>#VALUE!</v>
      </c>
      <c r="J1753" s="10" t="e">
        <f aca="false">IF(ROW(E1753) - 1 &gt;= $J$1,SUM(E1753:E1753(E1753,1 - $J$1, 0)) / $J$1,"")</f>
        <v>#VALUE!</v>
      </c>
      <c r="L1753" s="11" t="e">
        <f aca="true">IF(ROW(E1753) - 1 &gt;= $L$1,IF(OFFSET(I1753, -1, 0) = "", I1753, ((E1753 - L1752) * $K$4) + L1752), "")</f>
        <v>#VALUE!</v>
      </c>
      <c r="M1753" s="11" t="e">
        <f aca="true">IF(ROW(E1753) - 1 &gt;= $M$1,IF(OFFSET(J1753, -1, 0) = "", J1753, ((E1753 - M1752) * $K$6) + M1752), "")</f>
        <v>#VALUE!</v>
      </c>
      <c r="N1753" s="7" t="e">
        <f aca="false">IF(M1753&lt;&gt;"", L1753-M1753, "")</f>
        <v>#VALUE!</v>
      </c>
      <c r="P1753" s="4" t="e">
        <f aca="false">IF(ROW(E1753) - 1 &gt;= $P$1, IF(OFFSET(N1753, 1- $P$1, 0) &lt;&gt; "", SUM(N1753:N1753(N1753, 1 - $P$1, 0)) / $P$1, ""), "")</f>
        <v>#VALUE!</v>
      </c>
      <c r="Q1753" s="8" t="e">
        <f aca="true">IF(ROW(N1753) - 1 &gt;= $P$1,IF(OFFSET(P1753, -1, 0) = "", P1753, ((N1753 - Q1752) * $O$5) + Q1752), "")</f>
        <v>#VALUE!</v>
      </c>
      <c r="R1753" s="8" t="e">
        <f aca="false">IF(Q1753&lt;&gt;"", N1753 - Q1753, "")</f>
        <v>#VALUE!</v>
      </c>
    </row>
    <row collapsed="false" customFormat="false" customHeight="true" hidden="false" ht="14.4" outlineLevel="0" r="1754">
      <c r="A1754" s="9" t="n">
        <v>39105</v>
      </c>
      <c r="B1754" s="5" t="n">
        <v>85.73</v>
      </c>
      <c r="C1754" s="5" t="n">
        <v>87.51</v>
      </c>
      <c r="D1754" s="5" t="n">
        <v>85.51</v>
      </c>
      <c r="E1754" s="5" t="n">
        <v>85.7</v>
      </c>
      <c r="F1754" s="5" t="n">
        <v>43122300</v>
      </c>
      <c r="G1754" s="5" t="n">
        <v>85.33</v>
      </c>
      <c r="I1754" s="10" t="e">
        <f aca="false">IF(ROW(E1754) - 1 &gt;= $I$1,SUM(E1754:E1754(E1754,1 - $I$1, 0)) / $I$1,"")</f>
        <v>#VALUE!</v>
      </c>
      <c r="J1754" s="10" t="e">
        <f aca="false">IF(ROW(E1754) - 1 &gt;= $J$1,SUM(E1754:E1754(E1754,1 - $J$1, 0)) / $J$1,"")</f>
        <v>#VALUE!</v>
      </c>
      <c r="L1754" s="11" t="e">
        <f aca="true">IF(ROW(E1754) - 1 &gt;= $L$1,IF(OFFSET(I1754, -1, 0) = "", I1754, ((E1754 - L1753) * $K$4) + L1753), "")</f>
        <v>#VALUE!</v>
      </c>
      <c r="M1754" s="11" t="e">
        <f aca="true">IF(ROW(E1754) - 1 &gt;= $M$1,IF(OFFSET(J1754, -1, 0) = "", J1754, ((E1754 - M1753) * $K$6) + M1753), "")</f>
        <v>#VALUE!</v>
      </c>
      <c r="N1754" s="7" t="e">
        <f aca="false">IF(M1754&lt;&gt;"", L1754-M1754, "")</f>
        <v>#VALUE!</v>
      </c>
      <c r="P1754" s="4" t="e">
        <f aca="false">IF(ROW(E1754) - 1 &gt;= $P$1, IF(OFFSET(N1754, 1- $P$1, 0) &lt;&gt; "", SUM(N1754:N1754(N1754, 1 - $P$1, 0)) / $P$1, ""), "")</f>
        <v>#VALUE!</v>
      </c>
      <c r="Q1754" s="8" t="e">
        <f aca="true">IF(ROW(N1754) - 1 &gt;= $P$1,IF(OFFSET(P1754, -1, 0) = "", P1754, ((N1754 - Q1753) * $O$5) + Q1753), "")</f>
        <v>#VALUE!</v>
      </c>
      <c r="R1754" s="8" t="e">
        <f aca="false">IF(Q1754&lt;&gt;"", N1754 - Q1754, "")</f>
        <v>#VALUE!</v>
      </c>
    </row>
    <row collapsed="false" customFormat="false" customHeight="true" hidden="false" ht="14.4" outlineLevel="0" r="1755">
      <c r="A1755" s="9" t="n">
        <v>39106</v>
      </c>
      <c r="B1755" s="5" t="n">
        <v>86.68</v>
      </c>
      <c r="C1755" s="5" t="n">
        <v>87.15</v>
      </c>
      <c r="D1755" s="5" t="n">
        <v>86.08</v>
      </c>
      <c r="E1755" s="5" t="n">
        <v>86.7</v>
      </c>
      <c r="F1755" s="5" t="n">
        <v>33136200</v>
      </c>
      <c r="G1755" s="5" t="n">
        <v>86.33</v>
      </c>
      <c r="I1755" s="10" t="e">
        <f aca="false">IF(ROW(E1755) - 1 &gt;= $I$1,SUM(E1755:E1755(E1755,1 - $I$1, 0)) / $I$1,"")</f>
        <v>#VALUE!</v>
      </c>
      <c r="J1755" s="10" t="e">
        <f aca="false">IF(ROW(E1755) - 1 &gt;= $J$1,SUM(E1755:E1755(E1755,1 - $J$1, 0)) / $J$1,"")</f>
        <v>#VALUE!</v>
      </c>
      <c r="L1755" s="11" t="e">
        <f aca="true">IF(ROW(E1755) - 1 &gt;= $L$1,IF(OFFSET(I1755, -1, 0) = "", I1755, ((E1755 - L1754) * $K$4) + L1754), "")</f>
        <v>#VALUE!</v>
      </c>
      <c r="M1755" s="11" t="e">
        <f aca="true">IF(ROW(E1755) - 1 &gt;= $M$1,IF(OFFSET(J1755, -1, 0) = "", J1755, ((E1755 - M1754) * $K$6) + M1754), "")</f>
        <v>#VALUE!</v>
      </c>
      <c r="N1755" s="7" t="e">
        <f aca="false">IF(M1755&lt;&gt;"", L1755-M1755, "")</f>
        <v>#VALUE!</v>
      </c>
      <c r="P1755" s="4" t="e">
        <f aca="false">IF(ROW(E1755) - 1 &gt;= $P$1, IF(OFFSET(N1755, 1- $P$1, 0) &lt;&gt; "", SUM(N1755:N1755(N1755, 1 - $P$1, 0)) / $P$1, ""), "")</f>
        <v>#VALUE!</v>
      </c>
      <c r="Q1755" s="8" t="e">
        <f aca="true">IF(ROW(N1755) - 1 &gt;= $P$1,IF(OFFSET(P1755, -1, 0) = "", P1755, ((N1755 - Q1754) * $O$5) + Q1754), "")</f>
        <v>#VALUE!</v>
      </c>
      <c r="R1755" s="8" t="e">
        <f aca="false">IF(Q1755&lt;&gt;"", N1755 - Q1755, "")</f>
        <v>#VALUE!</v>
      </c>
    </row>
    <row collapsed="false" customFormat="false" customHeight="true" hidden="false" ht="14.4" outlineLevel="0" r="1756">
      <c r="A1756" s="9" t="n">
        <v>39107</v>
      </c>
      <c r="B1756" s="5" t="n">
        <v>87.11</v>
      </c>
      <c r="C1756" s="5" t="n">
        <v>88.5</v>
      </c>
      <c r="D1756" s="5" t="n">
        <v>86.03</v>
      </c>
      <c r="E1756" s="5" t="n">
        <v>86.25</v>
      </c>
      <c r="F1756" s="5" t="n">
        <v>32356200</v>
      </c>
      <c r="G1756" s="5" t="n">
        <v>85.88</v>
      </c>
      <c r="I1756" s="10" t="e">
        <f aca="false">IF(ROW(E1756) - 1 &gt;= $I$1,SUM(E1756:E1756(E1756,1 - $I$1, 0)) / $I$1,"")</f>
        <v>#VALUE!</v>
      </c>
      <c r="J1756" s="10" t="e">
        <f aca="false">IF(ROW(E1756) - 1 &gt;= $J$1,SUM(E1756:E1756(E1756,1 - $J$1, 0)) / $J$1,"")</f>
        <v>#VALUE!</v>
      </c>
      <c r="L1756" s="11" t="e">
        <f aca="true">IF(ROW(E1756) - 1 &gt;= $L$1,IF(OFFSET(I1756, -1, 0) = "", I1756, ((E1756 - L1755) * $K$4) + L1755), "")</f>
        <v>#VALUE!</v>
      </c>
      <c r="M1756" s="11" t="e">
        <f aca="true">IF(ROW(E1756) - 1 &gt;= $M$1,IF(OFFSET(J1756, -1, 0) = "", J1756, ((E1756 - M1755) * $K$6) + M1755), "")</f>
        <v>#VALUE!</v>
      </c>
      <c r="N1756" s="7" t="e">
        <f aca="false">IF(M1756&lt;&gt;"", L1756-M1756, "")</f>
        <v>#VALUE!</v>
      </c>
      <c r="P1756" s="4" t="e">
        <f aca="false">IF(ROW(E1756) - 1 &gt;= $P$1, IF(OFFSET(N1756, 1- $P$1, 0) &lt;&gt; "", SUM(N1756:N1756(N1756, 1 - $P$1, 0)) / $P$1, ""), "")</f>
        <v>#VALUE!</v>
      </c>
      <c r="Q1756" s="8" t="e">
        <f aca="true">IF(ROW(N1756) - 1 &gt;= $P$1,IF(OFFSET(P1756, -1, 0) = "", P1756, ((N1756 - Q1755) * $O$5) + Q1755), "")</f>
        <v>#VALUE!</v>
      </c>
      <c r="R1756" s="8" t="e">
        <f aca="false">IF(Q1756&lt;&gt;"", N1756 - Q1756, "")</f>
        <v>#VALUE!</v>
      </c>
    </row>
    <row collapsed="false" customFormat="false" customHeight="true" hidden="false" ht="14.4" outlineLevel="0" r="1757">
      <c r="A1757" s="9" t="n">
        <v>39108</v>
      </c>
      <c r="B1757" s="5" t="n">
        <v>87.11</v>
      </c>
      <c r="C1757" s="5" t="n">
        <v>87.37</v>
      </c>
      <c r="D1757" s="5" t="n">
        <v>84.99</v>
      </c>
      <c r="E1757" s="5" t="n">
        <v>85.38</v>
      </c>
      <c r="F1757" s="5" t="n">
        <v>35245500</v>
      </c>
      <c r="G1757" s="5" t="n">
        <v>85.01</v>
      </c>
      <c r="I1757" s="10" t="e">
        <f aca="false">IF(ROW(E1757) - 1 &gt;= $I$1,SUM(E1757:E1757(E1757,1 - $I$1, 0)) / $I$1,"")</f>
        <v>#VALUE!</v>
      </c>
      <c r="J1757" s="10" t="e">
        <f aca="false">IF(ROW(E1757) - 1 &gt;= $J$1,SUM(E1757:E1757(E1757,1 - $J$1, 0)) / $J$1,"")</f>
        <v>#VALUE!</v>
      </c>
      <c r="L1757" s="11" t="e">
        <f aca="true">IF(ROW(E1757) - 1 &gt;= $L$1,IF(OFFSET(I1757, -1, 0) = "", I1757, ((E1757 - L1756) * $K$4) + L1756), "")</f>
        <v>#VALUE!</v>
      </c>
      <c r="M1757" s="11" t="e">
        <f aca="true">IF(ROW(E1757) - 1 &gt;= $M$1,IF(OFFSET(J1757, -1, 0) = "", J1757, ((E1757 - M1756) * $K$6) + M1756), "")</f>
        <v>#VALUE!</v>
      </c>
      <c r="N1757" s="7" t="e">
        <f aca="false">IF(M1757&lt;&gt;"", L1757-M1757, "")</f>
        <v>#VALUE!</v>
      </c>
      <c r="P1757" s="4" t="e">
        <f aca="false">IF(ROW(E1757) - 1 &gt;= $P$1, IF(OFFSET(N1757, 1- $P$1, 0) &lt;&gt; "", SUM(N1757:N1757(N1757, 1 - $P$1, 0)) / $P$1, ""), "")</f>
        <v>#VALUE!</v>
      </c>
      <c r="Q1757" s="8" t="e">
        <f aca="true">IF(ROW(N1757) - 1 &gt;= $P$1,IF(OFFSET(P1757, -1, 0) = "", P1757, ((N1757 - Q1756) * $O$5) + Q1756), "")</f>
        <v>#VALUE!</v>
      </c>
      <c r="R1757" s="8" t="e">
        <f aca="false">IF(Q1757&lt;&gt;"", N1757 - Q1757, "")</f>
        <v>#VALUE!</v>
      </c>
    </row>
    <row collapsed="false" customFormat="false" customHeight="true" hidden="false" ht="14.4" outlineLevel="0" r="1758">
      <c r="A1758" s="9" t="n">
        <v>39111</v>
      </c>
      <c r="B1758" s="5" t="n">
        <v>86.3</v>
      </c>
      <c r="C1758" s="5" t="n">
        <v>86.65</v>
      </c>
      <c r="D1758" s="5" t="n">
        <v>85.53</v>
      </c>
      <c r="E1758" s="5" t="n">
        <v>85.94</v>
      </c>
      <c r="F1758" s="5" t="n">
        <v>32202300</v>
      </c>
      <c r="G1758" s="5" t="n">
        <v>85.57</v>
      </c>
      <c r="I1758" s="10" t="e">
        <f aca="false">IF(ROW(E1758) - 1 &gt;= $I$1,SUM(E1758:E1758(E1758,1 - $I$1, 0)) / $I$1,"")</f>
        <v>#VALUE!</v>
      </c>
      <c r="J1758" s="10" t="e">
        <f aca="false">IF(ROW(E1758) - 1 &gt;= $J$1,SUM(E1758:E1758(E1758,1 - $J$1, 0)) / $J$1,"")</f>
        <v>#VALUE!</v>
      </c>
      <c r="L1758" s="11" t="e">
        <f aca="true">IF(ROW(E1758) - 1 &gt;= $L$1,IF(OFFSET(I1758, -1, 0) = "", I1758, ((E1758 - L1757) * $K$4) + L1757), "")</f>
        <v>#VALUE!</v>
      </c>
      <c r="M1758" s="11" t="e">
        <f aca="true">IF(ROW(E1758) - 1 &gt;= $M$1,IF(OFFSET(J1758, -1, 0) = "", J1758, ((E1758 - M1757) * $K$6) + M1757), "")</f>
        <v>#VALUE!</v>
      </c>
      <c r="N1758" s="7" t="e">
        <f aca="false">IF(M1758&lt;&gt;"", L1758-M1758, "")</f>
        <v>#VALUE!</v>
      </c>
      <c r="P1758" s="4" t="e">
        <f aca="false">IF(ROW(E1758) - 1 &gt;= $P$1, IF(OFFSET(N1758, 1- $P$1, 0) &lt;&gt; "", SUM(N1758:N1758(N1758, 1 - $P$1, 0)) / $P$1, ""), "")</f>
        <v>#VALUE!</v>
      </c>
      <c r="Q1758" s="8" t="e">
        <f aca="true">IF(ROW(N1758) - 1 &gt;= $P$1,IF(OFFSET(P1758, -1, 0) = "", P1758, ((N1758 - Q1757) * $O$5) + Q1757), "")</f>
        <v>#VALUE!</v>
      </c>
      <c r="R1758" s="8" t="e">
        <f aca="false">IF(Q1758&lt;&gt;"", N1758 - Q1758, "")</f>
        <v>#VALUE!</v>
      </c>
    </row>
    <row collapsed="false" customFormat="false" customHeight="true" hidden="false" ht="14.4" outlineLevel="0" r="1759">
      <c r="A1759" s="9" t="n">
        <v>39112</v>
      </c>
      <c r="B1759" s="5" t="n">
        <v>86.43</v>
      </c>
      <c r="C1759" s="5" t="n">
        <v>86.49</v>
      </c>
      <c r="D1759" s="5" t="n">
        <v>85.25</v>
      </c>
      <c r="E1759" s="5" t="n">
        <v>85.55</v>
      </c>
      <c r="F1759" s="5" t="n">
        <v>20641800</v>
      </c>
      <c r="G1759" s="5" t="n">
        <v>85.18</v>
      </c>
      <c r="I1759" s="10" t="e">
        <f aca="false">IF(ROW(E1759) - 1 &gt;= $I$1,SUM(E1759:E1759(E1759,1 - $I$1, 0)) / $I$1,"")</f>
        <v>#VALUE!</v>
      </c>
      <c r="J1759" s="10" t="e">
        <f aca="false">IF(ROW(E1759) - 1 &gt;= $J$1,SUM(E1759:E1759(E1759,1 - $J$1, 0)) / $J$1,"")</f>
        <v>#VALUE!</v>
      </c>
      <c r="L1759" s="11" t="e">
        <f aca="true">IF(ROW(E1759) - 1 &gt;= $L$1,IF(OFFSET(I1759, -1, 0) = "", I1759, ((E1759 - L1758) * $K$4) + L1758), "")</f>
        <v>#VALUE!</v>
      </c>
      <c r="M1759" s="11" t="e">
        <f aca="true">IF(ROW(E1759) - 1 &gt;= $M$1,IF(OFFSET(J1759, -1, 0) = "", J1759, ((E1759 - M1758) * $K$6) + M1758), "")</f>
        <v>#VALUE!</v>
      </c>
      <c r="N1759" s="7" t="e">
        <f aca="false">IF(M1759&lt;&gt;"", L1759-M1759, "")</f>
        <v>#VALUE!</v>
      </c>
      <c r="P1759" s="4" t="e">
        <f aca="false">IF(ROW(E1759) - 1 &gt;= $P$1, IF(OFFSET(N1759, 1- $P$1, 0) &lt;&gt; "", SUM(N1759:N1759(N1759, 1 - $P$1, 0)) / $P$1, ""), "")</f>
        <v>#VALUE!</v>
      </c>
      <c r="Q1759" s="8" t="e">
        <f aca="true">IF(ROW(N1759) - 1 &gt;= $P$1,IF(OFFSET(P1759, -1, 0) = "", P1759, ((N1759 - Q1758) * $O$5) + Q1758), "")</f>
        <v>#VALUE!</v>
      </c>
      <c r="R1759" s="8" t="e">
        <f aca="false">IF(Q1759&lt;&gt;"", N1759 - Q1759, "")</f>
        <v>#VALUE!</v>
      </c>
    </row>
    <row collapsed="false" customFormat="false" customHeight="true" hidden="false" ht="14.4" outlineLevel="0" r="1760">
      <c r="A1760" s="9" t="n">
        <v>39113</v>
      </c>
      <c r="B1760" s="5" t="n">
        <v>84.86</v>
      </c>
      <c r="C1760" s="5" t="n">
        <v>86</v>
      </c>
      <c r="D1760" s="5" t="n">
        <v>84.35</v>
      </c>
      <c r="E1760" s="5" t="n">
        <v>85.73</v>
      </c>
      <c r="F1760" s="5" t="n">
        <v>30573900</v>
      </c>
      <c r="G1760" s="5" t="n">
        <v>85.36</v>
      </c>
      <c r="I1760" s="10" t="e">
        <f aca="false">IF(ROW(E1760) - 1 &gt;= $I$1,SUM(E1760:E1760(E1760,1 - $I$1, 0)) / $I$1,"")</f>
        <v>#VALUE!</v>
      </c>
      <c r="J1760" s="10" t="e">
        <f aca="false">IF(ROW(E1760) - 1 &gt;= $J$1,SUM(E1760:E1760(E1760,1 - $J$1, 0)) / $J$1,"")</f>
        <v>#VALUE!</v>
      </c>
      <c r="L1760" s="11" t="e">
        <f aca="true">IF(ROW(E1760) - 1 &gt;= $L$1,IF(OFFSET(I1760, -1, 0) = "", I1760, ((E1760 - L1759) * $K$4) + L1759), "")</f>
        <v>#VALUE!</v>
      </c>
      <c r="M1760" s="11" t="e">
        <f aca="true">IF(ROW(E1760) - 1 &gt;= $M$1,IF(OFFSET(J1760, -1, 0) = "", J1760, ((E1760 - M1759) * $K$6) + M1759), "")</f>
        <v>#VALUE!</v>
      </c>
      <c r="N1760" s="7" t="e">
        <f aca="false">IF(M1760&lt;&gt;"", L1760-M1760, "")</f>
        <v>#VALUE!</v>
      </c>
      <c r="P1760" s="4" t="e">
        <f aca="false">IF(ROW(E1760) - 1 &gt;= $P$1, IF(OFFSET(N1760, 1- $P$1, 0) &lt;&gt; "", SUM(N1760:N1760(N1760, 1 - $P$1, 0)) / $P$1, ""), "")</f>
        <v>#VALUE!</v>
      </c>
      <c r="Q1760" s="8" t="e">
        <f aca="true">IF(ROW(N1760) - 1 &gt;= $P$1,IF(OFFSET(P1760, -1, 0) = "", P1760, ((N1760 - Q1759) * $O$5) + Q1759), "")</f>
        <v>#VALUE!</v>
      </c>
      <c r="R1760" s="8" t="e">
        <f aca="false">IF(Q1760&lt;&gt;"", N1760 - Q1760, "")</f>
        <v>#VALUE!</v>
      </c>
    </row>
    <row collapsed="false" customFormat="false" customHeight="true" hidden="false" ht="14.4" outlineLevel="0" r="1761">
      <c r="A1761" s="9" t="n">
        <v>39114</v>
      </c>
      <c r="B1761" s="5" t="n">
        <v>86.23</v>
      </c>
      <c r="C1761" s="5" t="n">
        <v>86.27</v>
      </c>
      <c r="D1761" s="5" t="n">
        <v>84.74</v>
      </c>
      <c r="E1761" s="5" t="n">
        <v>84.74</v>
      </c>
      <c r="F1761" s="5" t="n">
        <v>23726500</v>
      </c>
      <c r="G1761" s="5" t="n">
        <v>84.38</v>
      </c>
      <c r="I1761" s="10" t="e">
        <f aca="false">IF(ROW(E1761) - 1 &gt;= $I$1,SUM(E1761:E1761(E1761,1 - $I$1, 0)) / $I$1,"")</f>
        <v>#VALUE!</v>
      </c>
      <c r="J1761" s="10" t="e">
        <f aca="false">IF(ROW(E1761) - 1 &gt;= $J$1,SUM(E1761:E1761(E1761,1 - $J$1, 0)) / $J$1,"")</f>
        <v>#VALUE!</v>
      </c>
      <c r="L1761" s="11" t="e">
        <f aca="true">IF(ROW(E1761) - 1 &gt;= $L$1,IF(OFFSET(I1761, -1, 0) = "", I1761, ((E1761 - L1760) * $K$4) + L1760), "")</f>
        <v>#VALUE!</v>
      </c>
      <c r="M1761" s="11" t="e">
        <f aca="true">IF(ROW(E1761) - 1 &gt;= $M$1,IF(OFFSET(J1761, -1, 0) = "", J1761, ((E1761 - M1760) * $K$6) + M1760), "")</f>
        <v>#VALUE!</v>
      </c>
      <c r="N1761" s="7" t="e">
        <f aca="false">IF(M1761&lt;&gt;"", L1761-M1761, "")</f>
        <v>#VALUE!</v>
      </c>
      <c r="P1761" s="4" t="e">
        <f aca="false">IF(ROW(E1761) - 1 &gt;= $P$1, IF(OFFSET(N1761, 1- $P$1, 0) &lt;&gt; "", SUM(N1761:N1761(N1761, 1 - $P$1, 0)) / $P$1, ""), "")</f>
        <v>#VALUE!</v>
      </c>
      <c r="Q1761" s="8" t="e">
        <f aca="true">IF(ROW(N1761) - 1 &gt;= $P$1,IF(OFFSET(P1761, -1, 0) = "", P1761, ((N1761 - Q1760) * $O$5) + Q1760), "")</f>
        <v>#VALUE!</v>
      </c>
      <c r="R1761" s="8" t="e">
        <f aca="false">IF(Q1761&lt;&gt;"", N1761 - Q1761, "")</f>
        <v>#VALUE!</v>
      </c>
    </row>
    <row collapsed="false" customFormat="false" customHeight="true" hidden="false" ht="14.4" outlineLevel="0" r="1762">
      <c r="A1762" s="9" t="n">
        <v>39115</v>
      </c>
      <c r="B1762" s="5" t="n">
        <v>84.12</v>
      </c>
      <c r="C1762" s="5" t="n">
        <v>85.25</v>
      </c>
      <c r="D1762" s="5" t="n">
        <v>83.7</v>
      </c>
      <c r="E1762" s="5" t="n">
        <v>84.75</v>
      </c>
      <c r="F1762" s="5" t="n">
        <v>22197500</v>
      </c>
      <c r="G1762" s="5" t="n">
        <v>84.39</v>
      </c>
      <c r="I1762" s="10" t="e">
        <f aca="false">IF(ROW(E1762) - 1 &gt;= $I$1,SUM(E1762:E1762(E1762,1 - $I$1, 0)) / $I$1,"")</f>
        <v>#VALUE!</v>
      </c>
      <c r="J1762" s="10" t="e">
        <f aca="false">IF(ROW(E1762) - 1 &gt;= $J$1,SUM(E1762:E1762(E1762,1 - $J$1, 0)) / $J$1,"")</f>
        <v>#VALUE!</v>
      </c>
      <c r="L1762" s="11" t="e">
        <f aca="true">IF(ROW(E1762) - 1 &gt;= $L$1,IF(OFFSET(I1762, -1, 0) = "", I1762, ((E1762 - L1761) * $K$4) + L1761), "")</f>
        <v>#VALUE!</v>
      </c>
      <c r="M1762" s="11" t="e">
        <f aca="true">IF(ROW(E1762) - 1 &gt;= $M$1,IF(OFFSET(J1762, -1, 0) = "", J1762, ((E1762 - M1761) * $K$6) + M1761), "")</f>
        <v>#VALUE!</v>
      </c>
      <c r="N1762" s="7" t="e">
        <f aca="false">IF(M1762&lt;&gt;"", L1762-M1762, "")</f>
        <v>#VALUE!</v>
      </c>
      <c r="P1762" s="4" t="e">
        <f aca="false">IF(ROW(E1762) - 1 &gt;= $P$1, IF(OFFSET(N1762, 1- $P$1, 0) &lt;&gt; "", SUM(N1762:N1762(N1762, 1 - $P$1, 0)) / $P$1, ""), "")</f>
        <v>#VALUE!</v>
      </c>
      <c r="Q1762" s="8" t="e">
        <f aca="true">IF(ROW(N1762) - 1 &gt;= $P$1,IF(OFFSET(P1762, -1, 0) = "", P1762, ((N1762 - Q1761) * $O$5) + Q1761), "")</f>
        <v>#VALUE!</v>
      </c>
      <c r="R1762" s="8" t="e">
        <f aca="false">IF(Q1762&lt;&gt;"", N1762 - Q1762, "")</f>
        <v>#VALUE!</v>
      </c>
    </row>
    <row collapsed="false" customFormat="false" customHeight="true" hidden="false" ht="14.4" outlineLevel="0" r="1763">
      <c r="A1763" s="9" t="n">
        <v>39118</v>
      </c>
      <c r="B1763" s="5" t="n">
        <v>84.3</v>
      </c>
      <c r="C1763" s="5" t="n">
        <v>85.23</v>
      </c>
      <c r="D1763" s="5" t="n">
        <v>83.94</v>
      </c>
      <c r="E1763" s="5" t="n">
        <v>83.94</v>
      </c>
      <c r="F1763" s="5" t="n">
        <v>20673300</v>
      </c>
      <c r="G1763" s="5" t="n">
        <v>83.58</v>
      </c>
      <c r="I1763" s="10" t="e">
        <f aca="false">IF(ROW(E1763) - 1 &gt;= $I$1,SUM(E1763:E1763(E1763,1 - $I$1, 0)) / $I$1,"")</f>
        <v>#VALUE!</v>
      </c>
      <c r="J1763" s="10" t="e">
        <f aca="false">IF(ROW(E1763) - 1 &gt;= $J$1,SUM(E1763:E1763(E1763,1 - $J$1, 0)) / $J$1,"")</f>
        <v>#VALUE!</v>
      </c>
      <c r="L1763" s="11" t="e">
        <f aca="true">IF(ROW(E1763) - 1 &gt;= $L$1,IF(OFFSET(I1763, -1, 0) = "", I1763, ((E1763 - L1762) * $K$4) + L1762), "")</f>
        <v>#VALUE!</v>
      </c>
      <c r="M1763" s="11" t="e">
        <f aca="true">IF(ROW(E1763) - 1 &gt;= $M$1,IF(OFFSET(J1763, -1, 0) = "", J1763, ((E1763 - M1762) * $K$6) + M1762), "")</f>
        <v>#VALUE!</v>
      </c>
      <c r="N1763" s="7" t="e">
        <f aca="false">IF(M1763&lt;&gt;"", L1763-M1763, "")</f>
        <v>#VALUE!</v>
      </c>
      <c r="P1763" s="4" t="e">
        <f aca="false">IF(ROW(E1763) - 1 &gt;= $P$1, IF(OFFSET(N1763, 1- $P$1, 0) &lt;&gt; "", SUM(N1763:N1763(N1763, 1 - $P$1, 0)) / $P$1, ""), "")</f>
        <v>#VALUE!</v>
      </c>
      <c r="Q1763" s="8" t="e">
        <f aca="true">IF(ROW(N1763) - 1 &gt;= $P$1,IF(OFFSET(P1763, -1, 0) = "", P1763, ((N1763 - Q1762) * $O$5) + Q1762), "")</f>
        <v>#VALUE!</v>
      </c>
      <c r="R1763" s="8" t="e">
        <f aca="false">IF(Q1763&lt;&gt;"", N1763 - Q1763, "")</f>
        <v>#VALUE!</v>
      </c>
    </row>
    <row collapsed="false" customFormat="false" customHeight="true" hidden="false" ht="14.4" outlineLevel="0" r="1764">
      <c r="A1764" s="9" t="n">
        <v>39119</v>
      </c>
      <c r="B1764" s="5" t="n">
        <v>84.45</v>
      </c>
      <c r="C1764" s="5" t="n">
        <v>84.47</v>
      </c>
      <c r="D1764" s="5" t="n">
        <v>82.86</v>
      </c>
      <c r="E1764" s="5" t="n">
        <v>84.15</v>
      </c>
      <c r="F1764" s="5" t="n">
        <v>30871200</v>
      </c>
      <c r="G1764" s="5" t="n">
        <v>83.79</v>
      </c>
      <c r="I1764" s="10" t="e">
        <f aca="false">IF(ROW(E1764) - 1 &gt;= $I$1,SUM(E1764:E1764(E1764,1 - $I$1, 0)) / $I$1,"")</f>
        <v>#VALUE!</v>
      </c>
      <c r="J1764" s="10" t="e">
        <f aca="false">IF(ROW(E1764) - 1 &gt;= $J$1,SUM(E1764:E1764(E1764,1 - $J$1, 0)) / $J$1,"")</f>
        <v>#VALUE!</v>
      </c>
      <c r="L1764" s="11" t="e">
        <f aca="true">IF(ROW(E1764) - 1 &gt;= $L$1,IF(OFFSET(I1764, -1, 0) = "", I1764, ((E1764 - L1763) * $K$4) + L1763), "")</f>
        <v>#VALUE!</v>
      </c>
      <c r="M1764" s="11" t="e">
        <f aca="true">IF(ROW(E1764) - 1 &gt;= $M$1,IF(OFFSET(J1764, -1, 0) = "", J1764, ((E1764 - M1763) * $K$6) + M1763), "")</f>
        <v>#VALUE!</v>
      </c>
      <c r="N1764" s="7" t="e">
        <f aca="false">IF(M1764&lt;&gt;"", L1764-M1764, "")</f>
        <v>#VALUE!</v>
      </c>
      <c r="P1764" s="4" t="e">
        <f aca="false">IF(ROW(E1764) - 1 &gt;= $P$1, IF(OFFSET(N1764, 1- $P$1, 0) &lt;&gt; "", SUM(N1764:N1764(N1764, 1 - $P$1, 0)) / $P$1, ""), "")</f>
        <v>#VALUE!</v>
      </c>
      <c r="Q1764" s="8" t="e">
        <f aca="true">IF(ROW(N1764) - 1 &gt;= $P$1,IF(OFFSET(P1764, -1, 0) = "", P1764, ((N1764 - Q1763) * $O$5) + Q1763), "")</f>
        <v>#VALUE!</v>
      </c>
      <c r="R1764" s="8" t="e">
        <f aca="false">IF(Q1764&lt;&gt;"", N1764 - Q1764, "")</f>
        <v>#VALUE!</v>
      </c>
    </row>
    <row collapsed="false" customFormat="false" customHeight="true" hidden="false" ht="14.4" outlineLevel="0" r="1765">
      <c r="A1765" s="9" t="n">
        <v>39120</v>
      </c>
      <c r="B1765" s="5" t="n">
        <v>84.48</v>
      </c>
      <c r="C1765" s="5" t="n">
        <v>86.38</v>
      </c>
      <c r="D1765" s="5" t="n">
        <v>83.55</v>
      </c>
      <c r="E1765" s="5" t="n">
        <v>86.15</v>
      </c>
      <c r="F1765" s="5" t="n">
        <v>38100900</v>
      </c>
      <c r="G1765" s="5" t="n">
        <v>85.78</v>
      </c>
      <c r="I1765" s="10" t="e">
        <f aca="false">IF(ROW(E1765) - 1 &gt;= $I$1,SUM(E1765:E1765(E1765,1 - $I$1, 0)) / $I$1,"")</f>
        <v>#VALUE!</v>
      </c>
      <c r="J1765" s="10" t="e">
        <f aca="false">IF(ROW(E1765) - 1 &gt;= $J$1,SUM(E1765:E1765(E1765,1 - $J$1, 0)) / $J$1,"")</f>
        <v>#VALUE!</v>
      </c>
      <c r="L1765" s="11" t="e">
        <f aca="true">IF(ROW(E1765) - 1 &gt;= $L$1,IF(OFFSET(I1765, -1, 0) = "", I1765, ((E1765 - L1764) * $K$4) + L1764), "")</f>
        <v>#VALUE!</v>
      </c>
      <c r="M1765" s="11" t="e">
        <f aca="true">IF(ROW(E1765) - 1 &gt;= $M$1,IF(OFFSET(J1765, -1, 0) = "", J1765, ((E1765 - M1764) * $K$6) + M1764), "")</f>
        <v>#VALUE!</v>
      </c>
      <c r="N1765" s="7" t="e">
        <f aca="false">IF(M1765&lt;&gt;"", L1765-M1765, "")</f>
        <v>#VALUE!</v>
      </c>
      <c r="P1765" s="4" t="e">
        <f aca="false">IF(ROW(E1765) - 1 &gt;= $P$1, IF(OFFSET(N1765, 1- $P$1, 0) &lt;&gt; "", SUM(N1765:N1765(N1765, 1 - $P$1, 0)) / $P$1, ""), "")</f>
        <v>#VALUE!</v>
      </c>
      <c r="Q1765" s="8" t="e">
        <f aca="true">IF(ROW(N1765) - 1 &gt;= $P$1,IF(OFFSET(P1765, -1, 0) = "", P1765, ((N1765 - Q1764) * $O$5) + Q1764), "")</f>
        <v>#VALUE!</v>
      </c>
      <c r="R1765" s="8" t="e">
        <f aca="false">IF(Q1765&lt;&gt;"", N1765 - Q1765, "")</f>
        <v>#VALUE!</v>
      </c>
    </row>
    <row collapsed="false" customFormat="false" customHeight="true" hidden="false" ht="14.4" outlineLevel="0" r="1766">
      <c r="A1766" s="9" t="n">
        <v>39121</v>
      </c>
      <c r="B1766" s="5" t="n">
        <v>85.43</v>
      </c>
      <c r="C1766" s="5" t="n">
        <v>86.51</v>
      </c>
      <c r="D1766" s="5" t="n">
        <v>85.41</v>
      </c>
      <c r="E1766" s="5" t="n">
        <v>86.18</v>
      </c>
      <c r="F1766" s="5" t="n">
        <v>24251100</v>
      </c>
      <c r="G1766" s="5" t="n">
        <v>85.81</v>
      </c>
      <c r="I1766" s="10" t="e">
        <f aca="false">IF(ROW(E1766) - 1 &gt;= $I$1,SUM(E1766:E1766(E1766,1 - $I$1, 0)) / $I$1,"")</f>
        <v>#VALUE!</v>
      </c>
      <c r="J1766" s="10" t="e">
        <f aca="false">IF(ROW(E1766) - 1 &gt;= $J$1,SUM(E1766:E1766(E1766,1 - $J$1, 0)) / $J$1,"")</f>
        <v>#VALUE!</v>
      </c>
      <c r="L1766" s="11" t="e">
        <f aca="true">IF(ROW(E1766) - 1 &gt;= $L$1,IF(OFFSET(I1766, -1, 0) = "", I1766, ((E1766 - L1765) * $K$4) + L1765), "")</f>
        <v>#VALUE!</v>
      </c>
      <c r="M1766" s="11" t="e">
        <f aca="true">IF(ROW(E1766) - 1 &gt;= $M$1,IF(OFFSET(J1766, -1, 0) = "", J1766, ((E1766 - M1765) * $K$6) + M1765), "")</f>
        <v>#VALUE!</v>
      </c>
      <c r="N1766" s="7" t="e">
        <f aca="false">IF(M1766&lt;&gt;"", L1766-M1766, "")</f>
        <v>#VALUE!</v>
      </c>
      <c r="P1766" s="4" t="e">
        <f aca="false">IF(ROW(E1766) - 1 &gt;= $P$1, IF(OFFSET(N1766, 1- $P$1, 0) &lt;&gt; "", SUM(N1766:N1766(N1766, 1 - $P$1, 0)) / $P$1, ""), "")</f>
        <v>#VALUE!</v>
      </c>
      <c r="Q1766" s="8" t="e">
        <f aca="true">IF(ROW(N1766) - 1 &gt;= $P$1,IF(OFFSET(P1766, -1, 0) = "", P1766, ((N1766 - Q1765) * $O$5) + Q1765), "")</f>
        <v>#VALUE!</v>
      </c>
      <c r="R1766" s="8" t="e">
        <f aca="false">IF(Q1766&lt;&gt;"", N1766 - Q1766, "")</f>
        <v>#VALUE!</v>
      </c>
    </row>
    <row collapsed="false" customFormat="false" customHeight="true" hidden="false" ht="14.4" outlineLevel="0" r="1767">
      <c r="A1767" s="9" t="n">
        <v>39122</v>
      </c>
      <c r="B1767" s="5" t="n">
        <v>85.88</v>
      </c>
      <c r="C1767" s="5" t="n">
        <v>86.2</v>
      </c>
      <c r="D1767" s="5" t="n">
        <v>83.21</v>
      </c>
      <c r="E1767" s="5" t="n">
        <v>83.27</v>
      </c>
      <c r="F1767" s="5" t="n">
        <v>30733600</v>
      </c>
      <c r="G1767" s="5" t="n">
        <v>82.91</v>
      </c>
      <c r="I1767" s="10" t="e">
        <f aca="false">IF(ROW(E1767) - 1 &gt;= $I$1,SUM(E1767:E1767(E1767,1 - $I$1, 0)) / $I$1,"")</f>
        <v>#VALUE!</v>
      </c>
      <c r="J1767" s="10" t="e">
        <f aca="false">IF(ROW(E1767) - 1 &gt;= $J$1,SUM(E1767:E1767(E1767,1 - $J$1, 0)) / $J$1,"")</f>
        <v>#VALUE!</v>
      </c>
      <c r="L1767" s="11" t="e">
        <f aca="true">IF(ROW(E1767) - 1 &gt;= $L$1,IF(OFFSET(I1767, -1, 0) = "", I1767, ((E1767 - L1766) * $K$4) + L1766), "")</f>
        <v>#VALUE!</v>
      </c>
      <c r="M1767" s="11" t="e">
        <f aca="true">IF(ROW(E1767) - 1 &gt;= $M$1,IF(OFFSET(J1767, -1, 0) = "", J1767, ((E1767 - M1766) * $K$6) + M1766), "")</f>
        <v>#VALUE!</v>
      </c>
      <c r="N1767" s="7" t="e">
        <f aca="false">IF(M1767&lt;&gt;"", L1767-M1767, "")</f>
        <v>#VALUE!</v>
      </c>
      <c r="P1767" s="4" t="e">
        <f aca="false">IF(ROW(E1767) - 1 &gt;= $P$1, IF(OFFSET(N1767, 1- $P$1, 0) &lt;&gt; "", SUM(N1767:N1767(N1767, 1 - $P$1, 0)) / $P$1, ""), "")</f>
        <v>#VALUE!</v>
      </c>
      <c r="Q1767" s="8" t="e">
        <f aca="true">IF(ROW(N1767) - 1 &gt;= $P$1,IF(OFFSET(P1767, -1, 0) = "", P1767, ((N1767 - Q1766) * $O$5) + Q1766), "")</f>
        <v>#VALUE!</v>
      </c>
      <c r="R1767" s="8" t="e">
        <f aca="false">IF(Q1767&lt;&gt;"", N1767 - Q1767, "")</f>
        <v>#VALUE!</v>
      </c>
    </row>
    <row collapsed="false" customFormat="false" customHeight="true" hidden="false" ht="14.4" outlineLevel="0" r="1768">
      <c r="A1768" s="9" t="n">
        <v>39125</v>
      </c>
      <c r="B1768" s="5" t="n">
        <v>84.43</v>
      </c>
      <c r="C1768" s="5" t="n">
        <v>85.18</v>
      </c>
      <c r="D1768" s="5" t="n">
        <v>83.63</v>
      </c>
      <c r="E1768" s="5" t="n">
        <v>84.88</v>
      </c>
      <c r="F1768" s="5" t="n">
        <v>25859700</v>
      </c>
      <c r="G1768" s="5" t="n">
        <v>84.52</v>
      </c>
      <c r="I1768" s="10" t="e">
        <f aca="false">IF(ROW(E1768) - 1 &gt;= $I$1,SUM(E1768:E1768(E1768,1 - $I$1, 0)) / $I$1,"")</f>
        <v>#VALUE!</v>
      </c>
      <c r="J1768" s="10" t="e">
        <f aca="false">IF(ROW(E1768) - 1 &gt;= $J$1,SUM(E1768:E1768(E1768,1 - $J$1, 0)) / $J$1,"")</f>
        <v>#VALUE!</v>
      </c>
      <c r="L1768" s="11" t="e">
        <f aca="true">IF(ROW(E1768) - 1 &gt;= $L$1,IF(OFFSET(I1768, -1, 0) = "", I1768, ((E1768 - L1767) * $K$4) + L1767), "")</f>
        <v>#VALUE!</v>
      </c>
      <c r="M1768" s="11" t="e">
        <f aca="true">IF(ROW(E1768) - 1 &gt;= $M$1,IF(OFFSET(J1768, -1, 0) = "", J1768, ((E1768 - M1767) * $K$6) + M1767), "")</f>
        <v>#VALUE!</v>
      </c>
      <c r="N1768" s="7" t="e">
        <f aca="false">IF(M1768&lt;&gt;"", L1768-M1768, "")</f>
        <v>#VALUE!</v>
      </c>
      <c r="P1768" s="4" t="e">
        <f aca="false">IF(ROW(E1768) - 1 &gt;= $P$1, IF(OFFSET(N1768, 1- $P$1, 0) &lt;&gt; "", SUM(N1768:N1768(N1768, 1 - $P$1, 0)) / $P$1, ""), "")</f>
        <v>#VALUE!</v>
      </c>
      <c r="Q1768" s="8" t="e">
        <f aca="true">IF(ROW(N1768) - 1 &gt;= $P$1,IF(OFFSET(P1768, -1, 0) = "", P1768, ((N1768 - Q1767) * $O$5) + Q1767), "")</f>
        <v>#VALUE!</v>
      </c>
      <c r="R1768" s="8" t="e">
        <f aca="false">IF(Q1768&lt;&gt;"", N1768 - Q1768, "")</f>
        <v>#VALUE!</v>
      </c>
    </row>
    <row collapsed="false" customFormat="false" customHeight="true" hidden="false" ht="14.4" outlineLevel="0" r="1769">
      <c r="A1769" s="9" t="n">
        <v>39126</v>
      </c>
      <c r="B1769" s="5" t="n">
        <v>85.16</v>
      </c>
      <c r="C1769" s="5" t="n">
        <v>85.29</v>
      </c>
      <c r="D1769" s="5" t="n">
        <v>84.3</v>
      </c>
      <c r="E1769" s="5" t="n">
        <v>84.7</v>
      </c>
      <c r="F1769" s="5" t="n">
        <v>20749500</v>
      </c>
      <c r="G1769" s="5" t="n">
        <v>84.34</v>
      </c>
      <c r="I1769" s="10" t="e">
        <f aca="false">IF(ROW(E1769) - 1 &gt;= $I$1,SUM(E1769:E1769(E1769,1 - $I$1, 0)) / $I$1,"")</f>
        <v>#VALUE!</v>
      </c>
      <c r="J1769" s="10" t="e">
        <f aca="false">IF(ROW(E1769) - 1 &gt;= $J$1,SUM(E1769:E1769(E1769,1 - $J$1, 0)) / $J$1,"")</f>
        <v>#VALUE!</v>
      </c>
      <c r="L1769" s="11" t="e">
        <f aca="true">IF(ROW(E1769) - 1 &gt;= $L$1,IF(OFFSET(I1769, -1, 0) = "", I1769, ((E1769 - L1768) * $K$4) + L1768), "")</f>
        <v>#VALUE!</v>
      </c>
      <c r="M1769" s="11" t="e">
        <f aca="true">IF(ROW(E1769) - 1 &gt;= $M$1,IF(OFFSET(J1769, -1, 0) = "", J1769, ((E1769 - M1768) * $K$6) + M1768), "")</f>
        <v>#VALUE!</v>
      </c>
      <c r="N1769" s="7" t="e">
        <f aca="false">IF(M1769&lt;&gt;"", L1769-M1769, "")</f>
        <v>#VALUE!</v>
      </c>
      <c r="P1769" s="4" t="e">
        <f aca="false">IF(ROW(E1769) - 1 &gt;= $P$1, IF(OFFSET(N1769, 1- $P$1, 0) &lt;&gt; "", SUM(N1769:N1769(N1769, 1 - $P$1, 0)) / $P$1, ""), "")</f>
        <v>#VALUE!</v>
      </c>
      <c r="Q1769" s="8" t="e">
        <f aca="true">IF(ROW(N1769) - 1 &gt;= $P$1,IF(OFFSET(P1769, -1, 0) = "", P1769, ((N1769 - Q1768) * $O$5) + Q1768), "")</f>
        <v>#VALUE!</v>
      </c>
      <c r="R1769" s="8" t="e">
        <f aca="false">IF(Q1769&lt;&gt;"", N1769 - Q1769, "")</f>
        <v>#VALUE!</v>
      </c>
    </row>
    <row collapsed="false" customFormat="false" customHeight="true" hidden="false" ht="14.4" outlineLevel="0" r="1770">
      <c r="A1770" s="9" t="n">
        <v>39127</v>
      </c>
      <c r="B1770" s="5" t="n">
        <v>84.63</v>
      </c>
      <c r="C1770" s="5" t="n">
        <v>85.64</v>
      </c>
      <c r="D1770" s="5" t="n">
        <v>84.57</v>
      </c>
      <c r="E1770" s="5" t="n">
        <v>85.3</v>
      </c>
      <c r="F1770" s="5" t="n">
        <v>18142200</v>
      </c>
      <c r="G1770" s="5" t="n">
        <v>84.94</v>
      </c>
      <c r="I1770" s="10" t="e">
        <f aca="false">IF(ROW(E1770) - 1 &gt;= $I$1,SUM(E1770:E1770(E1770,1 - $I$1, 0)) / $I$1,"")</f>
        <v>#VALUE!</v>
      </c>
      <c r="J1770" s="10" t="e">
        <f aca="false">IF(ROW(E1770) - 1 &gt;= $J$1,SUM(E1770:E1770(E1770,1 - $J$1, 0)) / $J$1,"")</f>
        <v>#VALUE!</v>
      </c>
      <c r="L1770" s="11" t="e">
        <f aca="true">IF(ROW(E1770) - 1 &gt;= $L$1,IF(OFFSET(I1770, -1, 0) = "", I1770, ((E1770 - L1769) * $K$4) + L1769), "")</f>
        <v>#VALUE!</v>
      </c>
      <c r="M1770" s="11" t="e">
        <f aca="true">IF(ROW(E1770) - 1 &gt;= $M$1,IF(OFFSET(J1770, -1, 0) = "", J1770, ((E1770 - M1769) * $K$6) + M1769), "")</f>
        <v>#VALUE!</v>
      </c>
      <c r="N1770" s="7" t="e">
        <f aca="false">IF(M1770&lt;&gt;"", L1770-M1770, "")</f>
        <v>#VALUE!</v>
      </c>
      <c r="P1770" s="4" t="e">
        <f aca="false">IF(ROW(E1770) - 1 &gt;= $P$1, IF(OFFSET(N1770, 1- $P$1, 0) &lt;&gt; "", SUM(N1770:N1770(N1770, 1 - $P$1, 0)) / $P$1, ""), "")</f>
        <v>#VALUE!</v>
      </c>
      <c r="Q1770" s="8" t="e">
        <f aca="true">IF(ROW(N1770) - 1 &gt;= $P$1,IF(OFFSET(P1770, -1, 0) = "", P1770, ((N1770 - Q1769) * $O$5) + Q1769), "")</f>
        <v>#VALUE!</v>
      </c>
      <c r="R1770" s="8" t="e">
        <f aca="false">IF(Q1770&lt;&gt;"", N1770 - Q1770, "")</f>
        <v>#VALUE!</v>
      </c>
    </row>
    <row collapsed="false" customFormat="false" customHeight="true" hidden="false" ht="14.4" outlineLevel="0" r="1771">
      <c r="A1771" s="9" t="n">
        <v>39128</v>
      </c>
      <c r="B1771" s="5" t="n">
        <v>85.44</v>
      </c>
      <c r="C1771" s="5" t="n">
        <v>85.62</v>
      </c>
      <c r="D1771" s="5" t="n">
        <v>84.78</v>
      </c>
      <c r="E1771" s="5" t="n">
        <v>85.21</v>
      </c>
      <c r="F1771" s="5" t="n">
        <v>12987900</v>
      </c>
      <c r="G1771" s="5" t="n">
        <v>84.85</v>
      </c>
      <c r="I1771" s="10" t="e">
        <f aca="false">IF(ROW(E1771) - 1 &gt;= $I$1,SUM(E1771:E1771(E1771,1 - $I$1, 0)) / $I$1,"")</f>
        <v>#VALUE!</v>
      </c>
      <c r="J1771" s="10" t="e">
        <f aca="false">IF(ROW(E1771) - 1 &gt;= $J$1,SUM(E1771:E1771(E1771,1 - $J$1, 0)) / $J$1,"")</f>
        <v>#VALUE!</v>
      </c>
      <c r="L1771" s="11" t="e">
        <f aca="true">IF(ROW(E1771) - 1 &gt;= $L$1,IF(OFFSET(I1771, -1, 0) = "", I1771, ((E1771 - L1770) * $K$4) + L1770), "")</f>
        <v>#VALUE!</v>
      </c>
      <c r="M1771" s="11" t="e">
        <f aca="true">IF(ROW(E1771) - 1 &gt;= $M$1,IF(OFFSET(J1771, -1, 0) = "", J1771, ((E1771 - M1770) * $K$6) + M1770), "")</f>
        <v>#VALUE!</v>
      </c>
      <c r="N1771" s="7" t="e">
        <f aca="false">IF(M1771&lt;&gt;"", L1771-M1771, "")</f>
        <v>#VALUE!</v>
      </c>
      <c r="P1771" s="4" t="e">
        <f aca="false">IF(ROW(E1771) - 1 &gt;= $P$1, IF(OFFSET(N1771, 1- $P$1, 0) &lt;&gt; "", SUM(N1771:N1771(N1771, 1 - $P$1, 0)) / $P$1, ""), "")</f>
        <v>#VALUE!</v>
      </c>
      <c r="Q1771" s="8" t="e">
        <f aca="true">IF(ROW(N1771) - 1 &gt;= $P$1,IF(OFFSET(P1771, -1, 0) = "", P1771, ((N1771 - Q1770) * $O$5) + Q1770), "")</f>
        <v>#VALUE!</v>
      </c>
      <c r="R1771" s="8" t="e">
        <f aca="false">IF(Q1771&lt;&gt;"", N1771 - Q1771, "")</f>
        <v>#VALUE!</v>
      </c>
    </row>
    <row collapsed="false" customFormat="false" customHeight="true" hidden="false" ht="14.4" outlineLevel="0" r="1772">
      <c r="A1772" s="9" t="n">
        <v>39129</v>
      </c>
      <c r="B1772" s="5" t="n">
        <v>85.25</v>
      </c>
      <c r="C1772" s="5" t="n">
        <v>85.41</v>
      </c>
      <c r="D1772" s="5" t="n">
        <v>84.66</v>
      </c>
      <c r="E1772" s="5" t="n">
        <v>84.83</v>
      </c>
      <c r="F1772" s="5" t="n">
        <v>14281000</v>
      </c>
      <c r="G1772" s="5" t="n">
        <v>84.47</v>
      </c>
      <c r="I1772" s="10" t="e">
        <f aca="false">IF(ROW(E1772) - 1 &gt;= $I$1,SUM(E1772:E1772(E1772,1 - $I$1, 0)) / $I$1,"")</f>
        <v>#VALUE!</v>
      </c>
      <c r="J1772" s="10" t="e">
        <f aca="false">IF(ROW(E1772) - 1 &gt;= $J$1,SUM(E1772:E1772(E1772,1 - $J$1, 0)) / $J$1,"")</f>
        <v>#VALUE!</v>
      </c>
      <c r="L1772" s="11" t="e">
        <f aca="true">IF(ROW(E1772) - 1 &gt;= $L$1,IF(OFFSET(I1772, -1, 0) = "", I1772, ((E1772 - L1771) * $K$4) + L1771), "")</f>
        <v>#VALUE!</v>
      </c>
      <c r="M1772" s="11" t="e">
        <f aca="true">IF(ROW(E1772) - 1 &gt;= $M$1,IF(OFFSET(J1772, -1, 0) = "", J1772, ((E1772 - M1771) * $K$6) + M1771), "")</f>
        <v>#VALUE!</v>
      </c>
      <c r="N1772" s="7" t="e">
        <f aca="false">IF(M1772&lt;&gt;"", L1772-M1772, "")</f>
        <v>#VALUE!</v>
      </c>
      <c r="P1772" s="4" t="e">
        <f aca="false">IF(ROW(E1772) - 1 &gt;= $P$1, IF(OFFSET(N1772, 1- $P$1, 0) &lt;&gt; "", SUM(N1772:N1772(N1772, 1 - $P$1, 0)) / $P$1, ""), "")</f>
        <v>#VALUE!</v>
      </c>
      <c r="Q1772" s="8" t="e">
        <f aca="true">IF(ROW(N1772) - 1 &gt;= $P$1,IF(OFFSET(P1772, -1, 0) = "", P1772, ((N1772 - Q1771) * $O$5) + Q1771), "")</f>
        <v>#VALUE!</v>
      </c>
      <c r="R1772" s="8" t="e">
        <f aca="false">IF(Q1772&lt;&gt;"", N1772 - Q1772, "")</f>
        <v>#VALUE!</v>
      </c>
    </row>
    <row collapsed="false" customFormat="false" customHeight="true" hidden="false" ht="14.4" outlineLevel="0" r="1773">
      <c r="A1773" s="9" t="n">
        <v>39133</v>
      </c>
      <c r="B1773" s="5" t="n">
        <v>84.65</v>
      </c>
      <c r="C1773" s="5" t="n">
        <v>86.16</v>
      </c>
      <c r="D1773" s="5" t="n">
        <v>84.16</v>
      </c>
      <c r="E1773" s="5" t="n">
        <v>85.9</v>
      </c>
      <c r="F1773" s="5" t="n">
        <v>22060800</v>
      </c>
      <c r="G1773" s="5" t="n">
        <v>85.53</v>
      </c>
      <c r="I1773" s="10" t="e">
        <f aca="false">IF(ROW(E1773) - 1 &gt;= $I$1,SUM(E1773:E1773(E1773,1 - $I$1, 0)) / $I$1,"")</f>
        <v>#VALUE!</v>
      </c>
      <c r="J1773" s="10" t="e">
        <f aca="false">IF(ROW(E1773) - 1 &gt;= $J$1,SUM(E1773:E1773(E1773,1 - $J$1, 0)) / $J$1,"")</f>
        <v>#VALUE!</v>
      </c>
      <c r="L1773" s="11" t="e">
        <f aca="true">IF(ROW(E1773) - 1 &gt;= $L$1,IF(OFFSET(I1773, -1, 0) = "", I1773, ((E1773 - L1772) * $K$4) + L1772), "")</f>
        <v>#VALUE!</v>
      </c>
      <c r="M1773" s="11" t="e">
        <f aca="true">IF(ROW(E1773) - 1 &gt;= $M$1,IF(OFFSET(J1773, -1, 0) = "", J1773, ((E1773 - M1772) * $K$6) + M1772), "")</f>
        <v>#VALUE!</v>
      </c>
      <c r="N1773" s="7" t="e">
        <f aca="false">IF(M1773&lt;&gt;"", L1773-M1773, "")</f>
        <v>#VALUE!</v>
      </c>
      <c r="P1773" s="4" t="e">
        <f aca="false">IF(ROW(E1773) - 1 &gt;= $P$1, IF(OFFSET(N1773, 1- $P$1, 0) &lt;&gt; "", SUM(N1773:N1773(N1773, 1 - $P$1, 0)) / $P$1, ""), "")</f>
        <v>#VALUE!</v>
      </c>
      <c r="Q1773" s="8" t="e">
        <f aca="true">IF(ROW(N1773) - 1 &gt;= $P$1,IF(OFFSET(P1773, -1, 0) = "", P1773, ((N1773 - Q1772) * $O$5) + Q1772), "")</f>
        <v>#VALUE!</v>
      </c>
      <c r="R1773" s="8" t="e">
        <f aca="false">IF(Q1773&lt;&gt;"", N1773 - Q1773, "")</f>
        <v>#VALUE!</v>
      </c>
    </row>
    <row collapsed="false" customFormat="false" customHeight="true" hidden="false" ht="14.4" outlineLevel="0" r="1774">
      <c r="A1774" s="9" t="n">
        <v>39134</v>
      </c>
      <c r="B1774" s="5" t="n">
        <v>85.98</v>
      </c>
      <c r="C1774" s="5" t="n">
        <v>89.49</v>
      </c>
      <c r="D1774" s="5" t="n">
        <v>85.96</v>
      </c>
      <c r="E1774" s="5" t="n">
        <v>89.2</v>
      </c>
      <c r="F1774" s="5" t="n">
        <v>41261200</v>
      </c>
      <c r="G1774" s="5" t="n">
        <v>88.82</v>
      </c>
      <c r="I1774" s="10" t="e">
        <f aca="false">IF(ROW(E1774) - 1 &gt;= $I$1,SUM(E1774:E1774(E1774,1 - $I$1, 0)) / $I$1,"")</f>
        <v>#VALUE!</v>
      </c>
      <c r="J1774" s="10" t="e">
        <f aca="false">IF(ROW(E1774) - 1 &gt;= $J$1,SUM(E1774:E1774(E1774,1 - $J$1, 0)) / $J$1,"")</f>
        <v>#VALUE!</v>
      </c>
      <c r="L1774" s="11" t="e">
        <f aca="true">IF(ROW(E1774) - 1 &gt;= $L$1,IF(OFFSET(I1774, -1, 0) = "", I1774, ((E1774 - L1773) * $K$4) + L1773), "")</f>
        <v>#VALUE!</v>
      </c>
      <c r="M1774" s="11" t="e">
        <f aca="true">IF(ROW(E1774) - 1 &gt;= $M$1,IF(OFFSET(J1774, -1, 0) = "", J1774, ((E1774 - M1773) * $K$6) + M1773), "")</f>
        <v>#VALUE!</v>
      </c>
      <c r="N1774" s="7" t="e">
        <f aca="false">IF(M1774&lt;&gt;"", L1774-M1774, "")</f>
        <v>#VALUE!</v>
      </c>
      <c r="P1774" s="4" t="e">
        <f aca="false">IF(ROW(E1774) - 1 &gt;= $P$1, IF(OFFSET(N1774, 1- $P$1, 0) &lt;&gt; "", SUM(N1774:N1774(N1774, 1 - $P$1, 0)) / $P$1, ""), "")</f>
        <v>#VALUE!</v>
      </c>
      <c r="Q1774" s="8" t="e">
        <f aca="true">IF(ROW(N1774) - 1 &gt;= $P$1,IF(OFFSET(P1774, -1, 0) = "", P1774, ((N1774 - Q1773) * $O$5) + Q1773), "")</f>
        <v>#VALUE!</v>
      </c>
      <c r="R1774" s="8" t="e">
        <f aca="false">IF(Q1774&lt;&gt;"", N1774 - Q1774, "")</f>
        <v>#VALUE!</v>
      </c>
    </row>
    <row collapsed="false" customFormat="false" customHeight="true" hidden="false" ht="14.4" outlineLevel="0" r="1775">
      <c r="A1775" s="9" t="n">
        <v>39135</v>
      </c>
      <c r="B1775" s="5" t="n">
        <v>90.8</v>
      </c>
      <c r="C1775" s="5" t="n">
        <v>90.81</v>
      </c>
      <c r="D1775" s="5" t="n">
        <v>88.53</v>
      </c>
      <c r="E1775" s="5" t="n">
        <v>89.51</v>
      </c>
      <c r="F1775" s="5" t="n">
        <v>29936600</v>
      </c>
      <c r="G1775" s="5" t="n">
        <v>89.13</v>
      </c>
      <c r="I1775" s="10" t="e">
        <f aca="false">IF(ROW(E1775) - 1 &gt;= $I$1,SUM(E1775:E1775(E1775,1 - $I$1, 0)) / $I$1,"")</f>
        <v>#VALUE!</v>
      </c>
      <c r="J1775" s="10" t="e">
        <f aca="false">IF(ROW(E1775) - 1 &gt;= $J$1,SUM(E1775:E1775(E1775,1 - $J$1, 0)) / $J$1,"")</f>
        <v>#VALUE!</v>
      </c>
      <c r="L1775" s="11" t="e">
        <f aca="true">IF(ROW(E1775) - 1 &gt;= $L$1,IF(OFFSET(I1775, -1, 0) = "", I1775, ((E1775 - L1774) * $K$4) + L1774), "")</f>
        <v>#VALUE!</v>
      </c>
      <c r="M1775" s="11" t="e">
        <f aca="true">IF(ROW(E1775) - 1 &gt;= $M$1,IF(OFFSET(J1775, -1, 0) = "", J1775, ((E1775 - M1774) * $K$6) + M1774), "")</f>
        <v>#VALUE!</v>
      </c>
      <c r="N1775" s="7" t="e">
        <f aca="false">IF(M1775&lt;&gt;"", L1775-M1775, "")</f>
        <v>#VALUE!</v>
      </c>
      <c r="P1775" s="4" t="e">
        <f aca="false">IF(ROW(E1775) - 1 &gt;= $P$1, IF(OFFSET(N1775, 1- $P$1, 0) &lt;&gt; "", SUM(N1775:N1775(N1775, 1 - $P$1, 0)) / $P$1, ""), "")</f>
        <v>#VALUE!</v>
      </c>
      <c r="Q1775" s="8" t="e">
        <f aca="true">IF(ROW(N1775) - 1 &gt;= $P$1,IF(OFFSET(P1775, -1, 0) = "", P1775, ((N1775 - Q1774) * $O$5) + Q1774), "")</f>
        <v>#VALUE!</v>
      </c>
      <c r="R1775" s="8" t="e">
        <f aca="false">IF(Q1775&lt;&gt;"", N1775 - Q1775, "")</f>
        <v>#VALUE!</v>
      </c>
    </row>
    <row collapsed="false" customFormat="false" customHeight="true" hidden="false" ht="14.4" outlineLevel="0" r="1776">
      <c r="A1776" s="9" t="n">
        <v>39136</v>
      </c>
      <c r="B1776" s="5" t="n">
        <v>89.16</v>
      </c>
      <c r="C1776" s="5" t="n">
        <v>90.34</v>
      </c>
      <c r="D1776" s="5" t="n">
        <v>88.85</v>
      </c>
      <c r="E1776" s="5" t="n">
        <v>89.07</v>
      </c>
      <c r="F1776" s="5" t="n">
        <v>18496200</v>
      </c>
      <c r="G1776" s="5" t="n">
        <v>88.69</v>
      </c>
      <c r="I1776" s="10" t="e">
        <f aca="false">IF(ROW(E1776) - 1 &gt;= $I$1,SUM(E1776:E1776(E1776,1 - $I$1, 0)) / $I$1,"")</f>
        <v>#VALUE!</v>
      </c>
      <c r="J1776" s="10" t="e">
        <f aca="false">IF(ROW(E1776) - 1 &gt;= $J$1,SUM(E1776:E1776(E1776,1 - $J$1, 0)) / $J$1,"")</f>
        <v>#VALUE!</v>
      </c>
      <c r="L1776" s="11" t="e">
        <f aca="true">IF(ROW(E1776) - 1 &gt;= $L$1,IF(OFFSET(I1776, -1, 0) = "", I1776, ((E1776 - L1775) * $K$4) + L1775), "")</f>
        <v>#VALUE!</v>
      </c>
      <c r="M1776" s="11" t="e">
        <f aca="true">IF(ROW(E1776) - 1 &gt;= $M$1,IF(OFFSET(J1776, -1, 0) = "", J1776, ((E1776 - M1775) * $K$6) + M1775), "")</f>
        <v>#VALUE!</v>
      </c>
      <c r="N1776" s="7" t="e">
        <f aca="false">IF(M1776&lt;&gt;"", L1776-M1776, "")</f>
        <v>#VALUE!</v>
      </c>
      <c r="P1776" s="4" t="e">
        <f aca="false">IF(ROW(E1776) - 1 &gt;= $P$1, IF(OFFSET(N1776, 1- $P$1, 0) &lt;&gt; "", SUM(N1776:N1776(N1776, 1 - $P$1, 0)) / $P$1, ""), "")</f>
        <v>#VALUE!</v>
      </c>
      <c r="Q1776" s="8" t="e">
        <f aca="true">IF(ROW(N1776) - 1 &gt;= $P$1,IF(OFFSET(P1776, -1, 0) = "", P1776, ((N1776 - Q1775) * $O$5) + Q1775), "")</f>
        <v>#VALUE!</v>
      </c>
      <c r="R1776" s="8" t="e">
        <f aca="false">IF(Q1776&lt;&gt;"", N1776 - Q1776, "")</f>
        <v>#VALUE!</v>
      </c>
    </row>
    <row collapsed="false" customFormat="false" customHeight="true" hidden="false" ht="14.4" outlineLevel="0" r="1777">
      <c r="A1777" s="9" t="n">
        <v>39139</v>
      </c>
      <c r="B1777" s="5" t="n">
        <v>89.84</v>
      </c>
      <c r="C1777" s="5" t="n">
        <v>90</v>
      </c>
      <c r="D1777" s="5" t="n">
        <v>87.61</v>
      </c>
      <c r="E1777" s="5" t="n">
        <v>88.51</v>
      </c>
      <c r="F1777" s="5" t="n">
        <v>21994600</v>
      </c>
      <c r="G1777" s="5" t="n">
        <v>88.13</v>
      </c>
      <c r="I1777" s="10" t="e">
        <f aca="false">IF(ROW(E1777) - 1 &gt;= $I$1,SUM(E1777:E1777(E1777,1 - $I$1, 0)) / $I$1,"")</f>
        <v>#VALUE!</v>
      </c>
      <c r="J1777" s="10" t="e">
        <f aca="false">IF(ROW(E1777) - 1 &gt;= $J$1,SUM(E1777:E1777(E1777,1 - $J$1, 0)) / $J$1,"")</f>
        <v>#VALUE!</v>
      </c>
      <c r="L1777" s="11" t="e">
        <f aca="true">IF(ROW(E1777) - 1 &gt;= $L$1,IF(OFFSET(I1777, -1, 0) = "", I1777, ((E1777 - L1776) * $K$4) + L1776), "")</f>
        <v>#VALUE!</v>
      </c>
      <c r="M1777" s="11" t="e">
        <f aca="true">IF(ROW(E1777) - 1 &gt;= $M$1,IF(OFFSET(J1777, -1, 0) = "", J1777, ((E1777 - M1776) * $K$6) + M1776), "")</f>
        <v>#VALUE!</v>
      </c>
      <c r="N1777" s="7" t="e">
        <f aca="false">IF(M1777&lt;&gt;"", L1777-M1777, "")</f>
        <v>#VALUE!</v>
      </c>
      <c r="P1777" s="4" t="e">
        <f aca="false">IF(ROW(E1777) - 1 &gt;= $P$1, IF(OFFSET(N1777, 1- $P$1, 0) &lt;&gt; "", SUM(N1777:N1777(N1777, 1 - $P$1, 0)) / $P$1, ""), "")</f>
        <v>#VALUE!</v>
      </c>
      <c r="Q1777" s="8" t="e">
        <f aca="true">IF(ROW(N1777) - 1 &gt;= $P$1,IF(OFFSET(P1777, -1, 0) = "", P1777, ((N1777 - Q1776) * $O$5) + Q1776), "")</f>
        <v>#VALUE!</v>
      </c>
      <c r="R1777" s="8" t="e">
        <f aca="false">IF(Q1777&lt;&gt;"", N1777 - Q1777, "")</f>
        <v>#VALUE!</v>
      </c>
    </row>
    <row collapsed="false" customFormat="false" customHeight="true" hidden="false" ht="14.4" outlineLevel="0" r="1778">
      <c r="A1778" s="9" t="n">
        <v>39140</v>
      </c>
      <c r="B1778" s="5" t="n">
        <v>86.3</v>
      </c>
      <c r="C1778" s="5" t="n">
        <v>87.08</v>
      </c>
      <c r="D1778" s="5" t="n">
        <v>83.41</v>
      </c>
      <c r="E1778" s="5" t="n">
        <v>83.93</v>
      </c>
      <c r="F1778" s="5" t="n">
        <v>40921900</v>
      </c>
      <c r="G1778" s="5" t="n">
        <v>83.57</v>
      </c>
      <c r="I1778" s="10" t="e">
        <f aca="false">IF(ROW(E1778) - 1 &gt;= $I$1,SUM(E1778:E1778(E1778,1 - $I$1, 0)) / $I$1,"")</f>
        <v>#VALUE!</v>
      </c>
      <c r="J1778" s="10" t="e">
        <f aca="false">IF(ROW(E1778) - 1 &gt;= $J$1,SUM(E1778:E1778(E1778,1 - $J$1, 0)) / $J$1,"")</f>
        <v>#VALUE!</v>
      </c>
      <c r="L1778" s="11" t="e">
        <f aca="true">IF(ROW(E1778) - 1 &gt;= $L$1,IF(OFFSET(I1778, -1, 0) = "", I1778, ((E1778 - L1777) * $K$4) + L1777), "")</f>
        <v>#VALUE!</v>
      </c>
      <c r="M1778" s="11" t="e">
        <f aca="true">IF(ROW(E1778) - 1 &gt;= $M$1,IF(OFFSET(J1778, -1, 0) = "", J1778, ((E1778 - M1777) * $K$6) + M1777), "")</f>
        <v>#VALUE!</v>
      </c>
      <c r="N1778" s="7" t="e">
        <f aca="false">IF(M1778&lt;&gt;"", L1778-M1778, "")</f>
        <v>#VALUE!</v>
      </c>
      <c r="P1778" s="4" t="e">
        <f aca="false">IF(ROW(E1778) - 1 &gt;= $P$1, IF(OFFSET(N1778, 1- $P$1, 0) &lt;&gt; "", SUM(N1778:N1778(N1778, 1 - $P$1, 0)) / $P$1, ""), "")</f>
        <v>#VALUE!</v>
      </c>
      <c r="Q1778" s="8" t="e">
        <f aca="true">IF(ROW(N1778) - 1 &gt;= $P$1,IF(OFFSET(P1778, -1, 0) = "", P1778, ((N1778 - Q1777) * $O$5) + Q1777), "")</f>
        <v>#VALUE!</v>
      </c>
      <c r="R1778" s="8" t="e">
        <f aca="false">IF(Q1778&lt;&gt;"", N1778 - Q1778, "")</f>
        <v>#VALUE!</v>
      </c>
    </row>
    <row collapsed="false" customFormat="false" customHeight="true" hidden="false" ht="14.4" outlineLevel="0" r="1779">
      <c r="A1779" s="9" t="n">
        <v>39141</v>
      </c>
      <c r="B1779" s="5" t="n">
        <v>83</v>
      </c>
      <c r="C1779" s="5" t="n">
        <v>85.6</v>
      </c>
      <c r="D1779" s="5" t="n">
        <v>83</v>
      </c>
      <c r="E1779" s="5" t="n">
        <v>84.61</v>
      </c>
      <c r="F1779" s="5" t="n">
        <v>32838400</v>
      </c>
      <c r="G1779" s="5" t="n">
        <v>84.25</v>
      </c>
      <c r="I1779" s="10" t="e">
        <f aca="false">IF(ROW(E1779) - 1 &gt;= $I$1,SUM(E1779:E1779(E1779,1 - $I$1, 0)) / $I$1,"")</f>
        <v>#VALUE!</v>
      </c>
      <c r="J1779" s="10" t="e">
        <f aca="false">IF(ROW(E1779) - 1 &gt;= $J$1,SUM(E1779:E1779(E1779,1 - $J$1, 0)) / $J$1,"")</f>
        <v>#VALUE!</v>
      </c>
      <c r="L1779" s="11" t="e">
        <f aca="true">IF(ROW(E1779) - 1 &gt;= $L$1,IF(OFFSET(I1779, -1, 0) = "", I1779, ((E1779 - L1778) * $K$4) + L1778), "")</f>
        <v>#VALUE!</v>
      </c>
      <c r="M1779" s="11" t="e">
        <f aca="true">IF(ROW(E1779) - 1 &gt;= $M$1,IF(OFFSET(J1779, -1, 0) = "", J1779, ((E1779 - M1778) * $K$6) + M1778), "")</f>
        <v>#VALUE!</v>
      </c>
      <c r="N1779" s="7" t="e">
        <f aca="false">IF(M1779&lt;&gt;"", L1779-M1779, "")</f>
        <v>#VALUE!</v>
      </c>
      <c r="P1779" s="4" t="e">
        <f aca="false">IF(ROW(E1779) - 1 &gt;= $P$1, IF(OFFSET(N1779, 1- $P$1, 0) &lt;&gt; "", SUM(N1779:N1779(N1779, 1 - $P$1, 0)) / $P$1, ""), "")</f>
        <v>#VALUE!</v>
      </c>
      <c r="Q1779" s="8" t="e">
        <f aca="true">IF(ROW(N1779) - 1 &gt;= $P$1,IF(OFFSET(P1779, -1, 0) = "", P1779, ((N1779 - Q1778) * $O$5) + Q1778), "")</f>
        <v>#VALUE!</v>
      </c>
      <c r="R1779" s="8" t="e">
        <f aca="false">IF(Q1779&lt;&gt;"", N1779 - Q1779, "")</f>
        <v>#VALUE!</v>
      </c>
    </row>
    <row collapsed="false" customFormat="false" customHeight="true" hidden="false" ht="14.4" outlineLevel="0" r="1780">
      <c r="A1780" s="9" t="n">
        <v>39142</v>
      </c>
      <c r="B1780" s="5" t="n">
        <v>84.03</v>
      </c>
      <c r="C1780" s="5" t="n">
        <v>88.31</v>
      </c>
      <c r="D1780" s="5" t="n">
        <v>83.75</v>
      </c>
      <c r="E1780" s="5" t="n">
        <v>87.06</v>
      </c>
      <c r="F1780" s="5" t="n">
        <v>50554600</v>
      </c>
      <c r="G1780" s="5" t="n">
        <v>86.69</v>
      </c>
      <c r="I1780" s="10" t="e">
        <f aca="false">IF(ROW(E1780) - 1 &gt;= $I$1,SUM(E1780:E1780(E1780,1 - $I$1, 0)) / $I$1,"")</f>
        <v>#VALUE!</v>
      </c>
      <c r="J1780" s="10" t="e">
        <f aca="false">IF(ROW(E1780) - 1 &gt;= $J$1,SUM(E1780:E1780(E1780,1 - $J$1, 0)) / $J$1,"")</f>
        <v>#VALUE!</v>
      </c>
      <c r="L1780" s="11" t="e">
        <f aca="true">IF(ROW(E1780) - 1 &gt;= $L$1,IF(OFFSET(I1780, -1, 0) = "", I1780, ((E1780 - L1779) * $K$4) + L1779), "")</f>
        <v>#VALUE!</v>
      </c>
      <c r="M1780" s="11" t="e">
        <f aca="true">IF(ROW(E1780) - 1 &gt;= $M$1,IF(OFFSET(J1780, -1, 0) = "", J1780, ((E1780 - M1779) * $K$6) + M1779), "")</f>
        <v>#VALUE!</v>
      </c>
      <c r="N1780" s="7" t="e">
        <f aca="false">IF(M1780&lt;&gt;"", L1780-M1780, "")</f>
        <v>#VALUE!</v>
      </c>
      <c r="P1780" s="4" t="e">
        <f aca="false">IF(ROW(E1780) - 1 &gt;= $P$1, IF(OFFSET(N1780, 1- $P$1, 0) &lt;&gt; "", SUM(N1780:N1780(N1780, 1 - $P$1, 0)) / $P$1, ""), "")</f>
        <v>#VALUE!</v>
      </c>
      <c r="Q1780" s="8" t="e">
        <f aca="true">IF(ROW(N1780) - 1 &gt;= $P$1,IF(OFFSET(P1780, -1, 0) = "", P1780, ((N1780 - Q1779) * $O$5) + Q1779), "")</f>
        <v>#VALUE!</v>
      </c>
      <c r="R1780" s="8" t="e">
        <f aca="false">IF(Q1780&lt;&gt;"", N1780 - Q1780, "")</f>
        <v>#VALUE!</v>
      </c>
    </row>
    <row collapsed="false" customFormat="false" customHeight="true" hidden="false" ht="14.4" outlineLevel="0" r="1781">
      <c r="A1781" s="9" t="n">
        <v>39143</v>
      </c>
      <c r="B1781" s="5" t="n">
        <v>86.77</v>
      </c>
      <c r="C1781" s="5" t="n">
        <v>87.54</v>
      </c>
      <c r="D1781" s="5" t="n">
        <v>85.21</v>
      </c>
      <c r="E1781" s="5" t="n">
        <v>85.41</v>
      </c>
      <c r="F1781" s="5" t="n">
        <v>30714300</v>
      </c>
      <c r="G1781" s="5" t="n">
        <v>85.04</v>
      </c>
      <c r="I1781" s="10" t="e">
        <f aca="false">IF(ROW(E1781) - 1 &gt;= $I$1,SUM(E1781:E1781(E1781,1 - $I$1, 0)) / $I$1,"")</f>
        <v>#VALUE!</v>
      </c>
      <c r="J1781" s="10" t="e">
        <f aca="false">IF(ROW(E1781) - 1 &gt;= $J$1,SUM(E1781:E1781(E1781,1 - $J$1, 0)) / $J$1,"")</f>
        <v>#VALUE!</v>
      </c>
      <c r="L1781" s="11" t="e">
        <f aca="true">IF(ROW(E1781) - 1 &gt;= $L$1,IF(OFFSET(I1781, -1, 0) = "", I1781, ((E1781 - L1780) * $K$4) + L1780), "")</f>
        <v>#VALUE!</v>
      </c>
      <c r="M1781" s="11" t="e">
        <f aca="true">IF(ROW(E1781) - 1 &gt;= $M$1,IF(OFFSET(J1781, -1, 0) = "", J1781, ((E1781 - M1780) * $K$6) + M1780), "")</f>
        <v>#VALUE!</v>
      </c>
      <c r="N1781" s="7" t="e">
        <f aca="false">IF(M1781&lt;&gt;"", L1781-M1781, "")</f>
        <v>#VALUE!</v>
      </c>
      <c r="P1781" s="4" t="e">
        <f aca="false">IF(ROW(E1781) - 1 &gt;= $P$1, IF(OFFSET(N1781, 1- $P$1, 0) &lt;&gt; "", SUM(N1781:N1781(N1781, 1 - $P$1, 0)) / $P$1, ""), "")</f>
        <v>#VALUE!</v>
      </c>
      <c r="Q1781" s="8" t="e">
        <f aca="true">IF(ROW(N1781) - 1 &gt;= $P$1,IF(OFFSET(P1781, -1, 0) = "", P1781, ((N1781 - Q1780) * $O$5) + Q1780), "")</f>
        <v>#VALUE!</v>
      </c>
      <c r="R1781" s="8" t="e">
        <f aca="false">IF(Q1781&lt;&gt;"", N1781 - Q1781, "")</f>
        <v>#VALUE!</v>
      </c>
    </row>
    <row collapsed="false" customFormat="false" customHeight="true" hidden="false" ht="14.4" outlineLevel="0" r="1782">
      <c r="A1782" s="9" t="n">
        <v>39146</v>
      </c>
      <c r="B1782" s="5" t="n">
        <v>85.89</v>
      </c>
      <c r="C1782" s="5" t="n">
        <v>88.65</v>
      </c>
      <c r="D1782" s="5" t="n">
        <v>85.76</v>
      </c>
      <c r="E1782" s="5" t="n">
        <v>86.32</v>
      </c>
      <c r="F1782" s="5" t="n">
        <v>29960700</v>
      </c>
      <c r="G1782" s="5" t="n">
        <v>85.95</v>
      </c>
      <c r="I1782" s="10" t="e">
        <f aca="false">IF(ROW(E1782) - 1 &gt;= $I$1,SUM(E1782:E1782(E1782,1 - $I$1, 0)) / $I$1,"")</f>
        <v>#VALUE!</v>
      </c>
      <c r="J1782" s="10" t="e">
        <f aca="false">IF(ROW(E1782) - 1 &gt;= $J$1,SUM(E1782:E1782(E1782,1 - $J$1, 0)) / $J$1,"")</f>
        <v>#VALUE!</v>
      </c>
      <c r="L1782" s="11" t="e">
        <f aca="true">IF(ROW(E1782) - 1 &gt;= $L$1,IF(OFFSET(I1782, -1, 0) = "", I1782, ((E1782 - L1781) * $K$4) + L1781), "")</f>
        <v>#VALUE!</v>
      </c>
      <c r="M1782" s="11" t="e">
        <f aca="true">IF(ROW(E1782) - 1 &gt;= $M$1,IF(OFFSET(J1782, -1, 0) = "", J1782, ((E1782 - M1781) * $K$6) + M1781), "")</f>
        <v>#VALUE!</v>
      </c>
      <c r="N1782" s="7" t="e">
        <f aca="false">IF(M1782&lt;&gt;"", L1782-M1782, "")</f>
        <v>#VALUE!</v>
      </c>
      <c r="P1782" s="4" t="e">
        <f aca="false">IF(ROW(E1782) - 1 &gt;= $P$1, IF(OFFSET(N1782, 1- $P$1, 0) &lt;&gt; "", SUM(N1782:N1782(N1782, 1 - $P$1, 0)) / $P$1, ""), "")</f>
        <v>#VALUE!</v>
      </c>
      <c r="Q1782" s="8" t="e">
        <f aca="true">IF(ROW(N1782) - 1 &gt;= $P$1,IF(OFFSET(P1782, -1, 0) = "", P1782, ((N1782 - Q1781) * $O$5) + Q1781), "")</f>
        <v>#VALUE!</v>
      </c>
      <c r="R1782" s="8" t="e">
        <f aca="false">IF(Q1782&lt;&gt;"", N1782 - Q1782, "")</f>
        <v>#VALUE!</v>
      </c>
    </row>
    <row collapsed="false" customFormat="false" customHeight="true" hidden="false" ht="14.4" outlineLevel="0" r="1783">
      <c r="A1783" s="9" t="n">
        <v>39147</v>
      </c>
      <c r="B1783" s="5" t="n">
        <v>87.8</v>
      </c>
      <c r="C1783" s="5" t="n">
        <v>88.31</v>
      </c>
      <c r="D1783" s="5" t="n">
        <v>87.4</v>
      </c>
      <c r="E1783" s="5" t="n">
        <v>88.19</v>
      </c>
      <c r="F1783" s="5" t="n">
        <v>25828100</v>
      </c>
      <c r="G1783" s="5" t="n">
        <v>87.81</v>
      </c>
      <c r="I1783" s="10" t="e">
        <f aca="false">IF(ROW(E1783) - 1 &gt;= $I$1,SUM(E1783:E1783(E1783,1 - $I$1, 0)) / $I$1,"")</f>
        <v>#VALUE!</v>
      </c>
      <c r="J1783" s="10" t="e">
        <f aca="false">IF(ROW(E1783) - 1 &gt;= $J$1,SUM(E1783:E1783(E1783,1 - $J$1, 0)) / $J$1,"")</f>
        <v>#VALUE!</v>
      </c>
      <c r="L1783" s="11" t="e">
        <f aca="true">IF(ROW(E1783) - 1 &gt;= $L$1,IF(OFFSET(I1783, -1, 0) = "", I1783, ((E1783 - L1782) * $K$4) + L1782), "")</f>
        <v>#VALUE!</v>
      </c>
      <c r="M1783" s="11" t="e">
        <f aca="true">IF(ROW(E1783) - 1 &gt;= $M$1,IF(OFFSET(J1783, -1, 0) = "", J1783, ((E1783 - M1782) * $K$6) + M1782), "")</f>
        <v>#VALUE!</v>
      </c>
      <c r="N1783" s="7" t="e">
        <f aca="false">IF(M1783&lt;&gt;"", L1783-M1783, "")</f>
        <v>#VALUE!</v>
      </c>
      <c r="P1783" s="4" t="e">
        <f aca="false">IF(ROW(E1783) - 1 &gt;= $P$1, IF(OFFSET(N1783, 1- $P$1, 0) &lt;&gt; "", SUM(N1783:N1783(N1783, 1 - $P$1, 0)) / $P$1, ""), "")</f>
        <v>#VALUE!</v>
      </c>
      <c r="Q1783" s="8" t="e">
        <f aca="true">IF(ROW(N1783) - 1 &gt;= $P$1,IF(OFFSET(P1783, -1, 0) = "", P1783, ((N1783 - Q1782) * $O$5) + Q1782), "")</f>
        <v>#VALUE!</v>
      </c>
      <c r="R1783" s="8" t="e">
        <f aca="false">IF(Q1783&lt;&gt;"", N1783 - Q1783, "")</f>
        <v>#VALUE!</v>
      </c>
    </row>
    <row collapsed="false" customFormat="false" customHeight="true" hidden="false" ht="14.4" outlineLevel="0" r="1784">
      <c r="A1784" s="9" t="n">
        <v>39148</v>
      </c>
      <c r="B1784" s="5" t="n">
        <v>88.05</v>
      </c>
      <c r="C1784" s="5" t="n">
        <v>88.97</v>
      </c>
      <c r="D1784" s="5" t="n">
        <v>87.45</v>
      </c>
      <c r="E1784" s="5" t="n">
        <v>87.72</v>
      </c>
      <c r="F1784" s="5" t="n">
        <v>22367300</v>
      </c>
      <c r="G1784" s="5" t="n">
        <v>87.34</v>
      </c>
      <c r="I1784" s="10" t="e">
        <f aca="false">IF(ROW(E1784) - 1 &gt;= $I$1,SUM(E1784:E1784(E1784,1 - $I$1, 0)) / $I$1,"")</f>
        <v>#VALUE!</v>
      </c>
      <c r="J1784" s="10" t="e">
        <f aca="false">IF(ROW(E1784) - 1 &gt;= $J$1,SUM(E1784:E1784(E1784,1 - $J$1, 0)) / $J$1,"")</f>
        <v>#VALUE!</v>
      </c>
      <c r="L1784" s="11" t="e">
        <f aca="true">IF(ROW(E1784) - 1 &gt;= $L$1,IF(OFFSET(I1784, -1, 0) = "", I1784, ((E1784 - L1783) * $K$4) + L1783), "")</f>
        <v>#VALUE!</v>
      </c>
      <c r="M1784" s="11" t="e">
        <f aca="true">IF(ROW(E1784) - 1 &gt;= $M$1,IF(OFFSET(J1784, -1, 0) = "", J1784, ((E1784 - M1783) * $K$6) + M1783), "")</f>
        <v>#VALUE!</v>
      </c>
      <c r="N1784" s="7" t="e">
        <f aca="false">IF(M1784&lt;&gt;"", L1784-M1784, "")</f>
        <v>#VALUE!</v>
      </c>
      <c r="P1784" s="4" t="e">
        <f aca="false">IF(ROW(E1784) - 1 &gt;= $P$1, IF(OFFSET(N1784, 1- $P$1, 0) &lt;&gt; "", SUM(N1784:N1784(N1784, 1 - $P$1, 0)) / $P$1, ""), "")</f>
        <v>#VALUE!</v>
      </c>
      <c r="Q1784" s="8" t="e">
        <f aca="true">IF(ROW(N1784) - 1 &gt;= $P$1,IF(OFFSET(P1784, -1, 0) = "", P1784, ((N1784 - Q1783) * $O$5) + Q1783), "")</f>
        <v>#VALUE!</v>
      </c>
      <c r="R1784" s="8" t="e">
        <f aca="false">IF(Q1784&lt;&gt;"", N1784 - Q1784, "")</f>
        <v>#VALUE!</v>
      </c>
    </row>
    <row collapsed="false" customFormat="false" customHeight="true" hidden="false" ht="14.4" outlineLevel="0" r="1785">
      <c r="A1785" s="9" t="n">
        <v>39149</v>
      </c>
      <c r="B1785" s="5" t="n">
        <v>88.59</v>
      </c>
      <c r="C1785" s="5" t="n">
        <v>88.72</v>
      </c>
      <c r="D1785" s="5" t="n">
        <v>87.46</v>
      </c>
      <c r="E1785" s="5" t="n">
        <v>88</v>
      </c>
      <c r="F1785" s="5" t="n">
        <v>18250400</v>
      </c>
      <c r="G1785" s="5" t="n">
        <v>87.62</v>
      </c>
      <c r="I1785" s="10" t="e">
        <f aca="false">IF(ROW(E1785) - 1 &gt;= $I$1,SUM(E1785:E1785(E1785,1 - $I$1, 0)) / $I$1,"")</f>
        <v>#VALUE!</v>
      </c>
      <c r="J1785" s="10" t="e">
        <f aca="false">IF(ROW(E1785) - 1 &gt;= $J$1,SUM(E1785:E1785(E1785,1 - $J$1, 0)) / $J$1,"")</f>
        <v>#VALUE!</v>
      </c>
      <c r="L1785" s="11" t="e">
        <f aca="true">IF(ROW(E1785) - 1 &gt;= $L$1,IF(OFFSET(I1785, -1, 0) = "", I1785, ((E1785 - L1784) * $K$4) + L1784), "")</f>
        <v>#VALUE!</v>
      </c>
      <c r="M1785" s="11" t="e">
        <f aca="true">IF(ROW(E1785) - 1 &gt;= $M$1,IF(OFFSET(J1785, -1, 0) = "", J1785, ((E1785 - M1784) * $K$6) + M1784), "")</f>
        <v>#VALUE!</v>
      </c>
      <c r="N1785" s="7" t="e">
        <f aca="false">IF(M1785&lt;&gt;"", L1785-M1785, "")</f>
        <v>#VALUE!</v>
      </c>
      <c r="P1785" s="4" t="e">
        <f aca="false">IF(ROW(E1785) - 1 &gt;= $P$1, IF(OFFSET(N1785, 1- $P$1, 0) &lt;&gt; "", SUM(N1785:N1785(N1785, 1 - $P$1, 0)) / $P$1, ""), "")</f>
        <v>#VALUE!</v>
      </c>
      <c r="Q1785" s="8" t="e">
        <f aca="true">IF(ROW(N1785) - 1 &gt;= $P$1,IF(OFFSET(P1785, -1, 0) = "", P1785, ((N1785 - Q1784) * $O$5) + Q1784), "")</f>
        <v>#VALUE!</v>
      </c>
      <c r="R1785" s="8" t="e">
        <f aca="false">IF(Q1785&lt;&gt;"", N1785 - Q1785, "")</f>
        <v>#VALUE!</v>
      </c>
    </row>
    <row collapsed="false" customFormat="false" customHeight="true" hidden="false" ht="14.4" outlineLevel="0" r="1786">
      <c r="A1786" s="9" t="n">
        <v>39150</v>
      </c>
      <c r="B1786" s="5" t="n">
        <v>88.8</v>
      </c>
      <c r="C1786" s="5" t="n">
        <v>88.85</v>
      </c>
      <c r="D1786" s="5" t="n">
        <v>87.4</v>
      </c>
      <c r="E1786" s="5" t="n">
        <v>87.97</v>
      </c>
      <c r="F1786" s="5" t="n">
        <v>16137000</v>
      </c>
      <c r="G1786" s="5" t="n">
        <v>87.59</v>
      </c>
      <c r="I1786" s="10" t="e">
        <f aca="false">IF(ROW(E1786) - 1 &gt;= $I$1,SUM(E1786:E1786(E1786,1 - $I$1, 0)) / $I$1,"")</f>
        <v>#VALUE!</v>
      </c>
      <c r="J1786" s="10" t="e">
        <f aca="false">IF(ROW(E1786) - 1 &gt;= $J$1,SUM(E1786:E1786(E1786,1 - $J$1, 0)) / $J$1,"")</f>
        <v>#VALUE!</v>
      </c>
      <c r="L1786" s="11" t="e">
        <f aca="true">IF(ROW(E1786) - 1 &gt;= $L$1,IF(OFFSET(I1786, -1, 0) = "", I1786, ((E1786 - L1785) * $K$4) + L1785), "")</f>
        <v>#VALUE!</v>
      </c>
      <c r="M1786" s="11" t="e">
        <f aca="true">IF(ROW(E1786) - 1 &gt;= $M$1,IF(OFFSET(J1786, -1, 0) = "", J1786, ((E1786 - M1785) * $K$6) + M1785), "")</f>
        <v>#VALUE!</v>
      </c>
      <c r="N1786" s="7" t="e">
        <f aca="false">IF(M1786&lt;&gt;"", L1786-M1786, "")</f>
        <v>#VALUE!</v>
      </c>
      <c r="P1786" s="4" t="e">
        <f aca="false">IF(ROW(E1786) - 1 &gt;= $P$1, IF(OFFSET(N1786, 1- $P$1, 0) &lt;&gt; "", SUM(N1786:N1786(N1786, 1 - $P$1, 0)) / $P$1, ""), "")</f>
        <v>#VALUE!</v>
      </c>
      <c r="Q1786" s="8" t="e">
        <f aca="true">IF(ROW(N1786) - 1 &gt;= $P$1,IF(OFFSET(P1786, -1, 0) = "", P1786, ((N1786 - Q1785) * $O$5) + Q1785), "")</f>
        <v>#VALUE!</v>
      </c>
      <c r="R1786" s="8" t="e">
        <f aca="false">IF(Q1786&lt;&gt;"", N1786 - Q1786, "")</f>
        <v>#VALUE!</v>
      </c>
    </row>
    <row collapsed="false" customFormat="false" customHeight="true" hidden="false" ht="14.4" outlineLevel="0" r="1787">
      <c r="A1787" s="9" t="n">
        <v>39153</v>
      </c>
      <c r="B1787" s="5" t="n">
        <v>88.07</v>
      </c>
      <c r="C1787" s="5" t="n">
        <v>89.99</v>
      </c>
      <c r="D1787" s="5" t="n">
        <v>87.99</v>
      </c>
      <c r="E1787" s="5" t="n">
        <v>89.87</v>
      </c>
      <c r="F1787" s="5" t="n">
        <v>26050300</v>
      </c>
      <c r="G1787" s="5" t="n">
        <v>89.49</v>
      </c>
      <c r="I1787" s="10" t="e">
        <f aca="false">IF(ROW(E1787) - 1 &gt;= $I$1,SUM(E1787:E1787(E1787,1 - $I$1, 0)) / $I$1,"")</f>
        <v>#VALUE!</v>
      </c>
      <c r="J1787" s="10" t="e">
        <f aca="false">IF(ROW(E1787) - 1 &gt;= $J$1,SUM(E1787:E1787(E1787,1 - $J$1, 0)) / $J$1,"")</f>
        <v>#VALUE!</v>
      </c>
      <c r="L1787" s="11" t="e">
        <f aca="true">IF(ROW(E1787) - 1 &gt;= $L$1,IF(OFFSET(I1787, -1, 0) = "", I1787, ((E1787 - L1786) * $K$4) + L1786), "")</f>
        <v>#VALUE!</v>
      </c>
      <c r="M1787" s="11" t="e">
        <f aca="true">IF(ROW(E1787) - 1 &gt;= $M$1,IF(OFFSET(J1787, -1, 0) = "", J1787, ((E1787 - M1786) * $K$6) + M1786), "")</f>
        <v>#VALUE!</v>
      </c>
      <c r="N1787" s="7" t="e">
        <f aca="false">IF(M1787&lt;&gt;"", L1787-M1787, "")</f>
        <v>#VALUE!</v>
      </c>
      <c r="P1787" s="4" t="e">
        <f aca="false">IF(ROW(E1787) - 1 &gt;= $P$1, IF(OFFSET(N1787, 1- $P$1, 0) &lt;&gt; "", SUM(N1787:N1787(N1787, 1 - $P$1, 0)) / $P$1, ""), "")</f>
        <v>#VALUE!</v>
      </c>
      <c r="Q1787" s="8" t="e">
        <f aca="true">IF(ROW(N1787) - 1 &gt;= $P$1,IF(OFFSET(P1787, -1, 0) = "", P1787, ((N1787 - Q1786) * $O$5) + Q1786), "")</f>
        <v>#VALUE!</v>
      </c>
      <c r="R1787" s="8" t="e">
        <f aca="false">IF(Q1787&lt;&gt;"", N1787 - Q1787, "")</f>
        <v>#VALUE!</v>
      </c>
    </row>
    <row collapsed="false" customFormat="false" customHeight="true" hidden="false" ht="14.4" outlineLevel="0" r="1788">
      <c r="A1788" s="9" t="n">
        <v>39154</v>
      </c>
      <c r="B1788" s="5" t="n">
        <v>89.41</v>
      </c>
      <c r="C1788" s="5" t="n">
        <v>90.6</v>
      </c>
      <c r="D1788" s="5" t="n">
        <v>88.4</v>
      </c>
      <c r="E1788" s="5" t="n">
        <v>88.4</v>
      </c>
      <c r="F1788" s="5" t="n">
        <v>30996100</v>
      </c>
      <c r="G1788" s="5" t="n">
        <v>88.02</v>
      </c>
      <c r="I1788" s="10" t="e">
        <f aca="false">IF(ROW(E1788) - 1 &gt;= $I$1,SUM(E1788:E1788(E1788,1 - $I$1, 0)) / $I$1,"")</f>
        <v>#VALUE!</v>
      </c>
      <c r="J1788" s="10" t="e">
        <f aca="false">IF(ROW(E1788) - 1 &gt;= $J$1,SUM(E1788:E1788(E1788,1 - $J$1, 0)) / $J$1,"")</f>
        <v>#VALUE!</v>
      </c>
      <c r="L1788" s="11" t="e">
        <f aca="true">IF(ROW(E1788) - 1 &gt;= $L$1,IF(OFFSET(I1788, -1, 0) = "", I1788, ((E1788 - L1787) * $K$4) + L1787), "")</f>
        <v>#VALUE!</v>
      </c>
      <c r="M1788" s="11" t="e">
        <f aca="true">IF(ROW(E1788) - 1 &gt;= $M$1,IF(OFFSET(J1788, -1, 0) = "", J1788, ((E1788 - M1787) * $K$6) + M1787), "")</f>
        <v>#VALUE!</v>
      </c>
      <c r="N1788" s="7" t="e">
        <f aca="false">IF(M1788&lt;&gt;"", L1788-M1788, "")</f>
        <v>#VALUE!</v>
      </c>
      <c r="P1788" s="4" t="e">
        <f aca="false">IF(ROW(E1788) - 1 &gt;= $P$1, IF(OFFSET(N1788, 1- $P$1, 0) &lt;&gt; "", SUM(N1788:N1788(N1788, 1 - $P$1, 0)) / $P$1, ""), "")</f>
        <v>#VALUE!</v>
      </c>
      <c r="Q1788" s="8" t="e">
        <f aca="true">IF(ROW(N1788) - 1 &gt;= $P$1,IF(OFFSET(P1788, -1, 0) = "", P1788, ((N1788 - Q1787) * $O$5) + Q1787), "")</f>
        <v>#VALUE!</v>
      </c>
      <c r="R1788" s="8" t="e">
        <f aca="false">IF(Q1788&lt;&gt;"", N1788 - Q1788, "")</f>
        <v>#VALUE!</v>
      </c>
    </row>
    <row collapsed="false" customFormat="false" customHeight="true" hidden="false" ht="14.4" outlineLevel="0" r="1789">
      <c r="A1789" s="9" t="n">
        <v>39155</v>
      </c>
      <c r="B1789" s="5" t="n">
        <v>88.6</v>
      </c>
      <c r="C1789" s="5" t="n">
        <v>90</v>
      </c>
      <c r="D1789" s="5" t="n">
        <v>87.92</v>
      </c>
      <c r="E1789" s="5" t="n">
        <v>90</v>
      </c>
      <c r="F1789" s="5" t="n">
        <v>28449500</v>
      </c>
      <c r="G1789" s="5" t="n">
        <v>89.62</v>
      </c>
      <c r="I1789" s="10" t="e">
        <f aca="false">IF(ROW(E1789) - 1 &gt;= $I$1,SUM(E1789:E1789(E1789,1 - $I$1, 0)) / $I$1,"")</f>
        <v>#VALUE!</v>
      </c>
      <c r="J1789" s="10" t="e">
        <f aca="false">IF(ROW(E1789) - 1 &gt;= $J$1,SUM(E1789:E1789(E1789,1 - $J$1, 0)) / $J$1,"")</f>
        <v>#VALUE!</v>
      </c>
      <c r="L1789" s="11" t="e">
        <f aca="true">IF(ROW(E1789) - 1 &gt;= $L$1,IF(OFFSET(I1789, -1, 0) = "", I1789, ((E1789 - L1788) * $K$4) + L1788), "")</f>
        <v>#VALUE!</v>
      </c>
      <c r="M1789" s="11" t="e">
        <f aca="true">IF(ROW(E1789) - 1 &gt;= $M$1,IF(OFFSET(J1789, -1, 0) = "", J1789, ((E1789 - M1788) * $K$6) + M1788), "")</f>
        <v>#VALUE!</v>
      </c>
      <c r="N1789" s="7" t="e">
        <f aca="false">IF(M1789&lt;&gt;"", L1789-M1789, "")</f>
        <v>#VALUE!</v>
      </c>
      <c r="P1789" s="4" t="e">
        <f aca="false">IF(ROW(E1789) - 1 &gt;= $P$1, IF(OFFSET(N1789, 1- $P$1, 0) &lt;&gt; "", SUM(N1789:N1789(N1789, 1 - $P$1, 0)) / $P$1, ""), "")</f>
        <v>#VALUE!</v>
      </c>
      <c r="Q1789" s="8" t="e">
        <f aca="true">IF(ROW(N1789) - 1 &gt;= $P$1,IF(OFFSET(P1789, -1, 0) = "", P1789, ((N1789 - Q1788) * $O$5) + Q1788), "")</f>
        <v>#VALUE!</v>
      </c>
      <c r="R1789" s="8" t="e">
        <f aca="false">IF(Q1789&lt;&gt;"", N1789 - Q1789, "")</f>
        <v>#VALUE!</v>
      </c>
    </row>
    <row collapsed="false" customFormat="false" customHeight="true" hidden="false" ht="14.4" outlineLevel="0" r="1790">
      <c r="A1790" s="9" t="n">
        <v>39156</v>
      </c>
      <c r="B1790" s="5" t="n">
        <v>89.96</v>
      </c>
      <c r="C1790" s="5" t="n">
        <v>90.36</v>
      </c>
      <c r="D1790" s="5" t="n">
        <v>89.31</v>
      </c>
      <c r="E1790" s="5" t="n">
        <v>89.57</v>
      </c>
      <c r="F1790" s="5" t="n">
        <v>19982100</v>
      </c>
      <c r="G1790" s="5" t="n">
        <v>89.19</v>
      </c>
      <c r="I1790" s="10" t="e">
        <f aca="false">IF(ROW(E1790) - 1 &gt;= $I$1,SUM(E1790:E1790(E1790,1 - $I$1, 0)) / $I$1,"")</f>
        <v>#VALUE!</v>
      </c>
      <c r="J1790" s="10" t="e">
        <f aca="false">IF(ROW(E1790) - 1 &gt;= $J$1,SUM(E1790:E1790(E1790,1 - $J$1, 0)) / $J$1,"")</f>
        <v>#VALUE!</v>
      </c>
      <c r="L1790" s="11" t="e">
        <f aca="true">IF(ROW(E1790) - 1 &gt;= $L$1,IF(OFFSET(I1790, -1, 0) = "", I1790, ((E1790 - L1789) * $K$4) + L1789), "")</f>
        <v>#VALUE!</v>
      </c>
      <c r="M1790" s="11" t="e">
        <f aca="true">IF(ROW(E1790) - 1 &gt;= $M$1,IF(OFFSET(J1790, -1, 0) = "", J1790, ((E1790 - M1789) * $K$6) + M1789), "")</f>
        <v>#VALUE!</v>
      </c>
      <c r="N1790" s="7" t="e">
        <f aca="false">IF(M1790&lt;&gt;"", L1790-M1790, "")</f>
        <v>#VALUE!</v>
      </c>
      <c r="P1790" s="4" t="e">
        <f aca="false">IF(ROW(E1790) - 1 &gt;= $P$1, IF(OFFSET(N1790, 1- $P$1, 0) &lt;&gt; "", SUM(N1790:N1790(N1790, 1 - $P$1, 0)) / $P$1, ""), "")</f>
        <v>#VALUE!</v>
      </c>
      <c r="Q1790" s="8" t="e">
        <f aca="true">IF(ROW(N1790) - 1 &gt;= $P$1,IF(OFFSET(P1790, -1, 0) = "", P1790, ((N1790 - Q1789) * $O$5) + Q1789), "")</f>
        <v>#VALUE!</v>
      </c>
      <c r="R1790" s="8" t="e">
        <f aca="false">IF(Q1790&lt;&gt;"", N1790 - Q1790, "")</f>
        <v>#VALUE!</v>
      </c>
    </row>
    <row collapsed="false" customFormat="false" customHeight="true" hidden="false" ht="14.4" outlineLevel="0" r="1791">
      <c r="A1791" s="9" t="n">
        <v>39157</v>
      </c>
      <c r="B1791" s="5" t="n">
        <v>89.54</v>
      </c>
      <c r="C1791" s="5" t="n">
        <v>89.99</v>
      </c>
      <c r="D1791" s="5" t="n">
        <v>89.32</v>
      </c>
      <c r="E1791" s="5" t="n">
        <v>89.59</v>
      </c>
      <c r="F1791" s="5" t="n">
        <v>20418000</v>
      </c>
      <c r="G1791" s="5" t="n">
        <v>89.21</v>
      </c>
      <c r="I1791" s="10" t="e">
        <f aca="false">IF(ROW(E1791) - 1 &gt;= $I$1,SUM(E1791:E1791(E1791,1 - $I$1, 0)) / $I$1,"")</f>
        <v>#VALUE!</v>
      </c>
      <c r="J1791" s="10" t="e">
        <f aca="false">IF(ROW(E1791) - 1 &gt;= $J$1,SUM(E1791:E1791(E1791,1 - $J$1, 0)) / $J$1,"")</f>
        <v>#VALUE!</v>
      </c>
      <c r="L1791" s="11" t="e">
        <f aca="true">IF(ROW(E1791) - 1 &gt;= $L$1,IF(OFFSET(I1791, -1, 0) = "", I1791, ((E1791 - L1790) * $K$4) + L1790), "")</f>
        <v>#VALUE!</v>
      </c>
      <c r="M1791" s="11" t="e">
        <f aca="true">IF(ROW(E1791) - 1 &gt;= $M$1,IF(OFFSET(J1791, -1, 0) = "", J1791, ((E1791 - M1790) * $K$6) + M1790), "")</f>
        <v>#VALUE!</v>
      </c>
      <c r="N1791" s="7" t="e">
        <f aca="false">IF(M1791&lt;&gt;"", L1791-M1791, "")</f>
        <v>#VALUE!</v>
      </c>
      <c r="P1791" s="4" t="e">
        <f aca="false">IF(ROW(E1791) - 1 &gt;= $P$1, IF(OFFSET(N1791, 1- $P$1, 0) &lt;&gt; "", SUM(N1791:N1791(N1791, 1 - $P$1, 0)) / $P$1, ""), "")</f>
        <v>#VALUE!</v>
      </c>
      <c r="Q1791" s="8" t="e">
        <f aca="true">IF(ROW(N1791) - 1 &gt;= $P$1,IF(OFFSET(P1791, -1, 0) = "", P1791, ((N1791 - Q1790) * $O$5) + Q1790), "")</f>
        <v>#VALUE!</v>
      </c>
      <c r="R1791" s="8" t="e">
        <f aca="false">IF(Q1791&lt;&gt;"", N1791 - Q1791, "")</f>
        <v>#VALUE!</v>
      </c>
    </row>
    <row collapsed="false" customFormat="false" customHeight="true" hidden="false" ht="14.4" outlineLevel="0" r="1792">
      <c r="A1792" s="9" t="n">
        <v>39160</v>
      </c>
      <c r="B1792" s="5" t="n">
        <v>90.24</v>
      </c>
      <c r="C1792" s="5" t="n">
        <v>91.55</v>
      </c>
      <c r="D1792" s="5" t="n">
        <v>89.59</v>
      </c>
      <c r="E1792" s="5" t="n">
        <v>91.13</v>
      </c>
      <c r="F1792" s="5" t="n">
        <v>25462900</v>
      </c>
      <c r="G1792" s="5" t="n">
        <v>90.74</v>
      </c>
      <c r="I1792" s="10" t="e">
        <f aca="false">IF(ROW(E1792) - 1 &gt;= $I$1,SUM(E1792:E1792(E1792,1 - $I$1, 0)) / $I$1,"")</f>
        <v>#VALUE!</v>
      </c>
      <c r="J1792" s="10" t="e">
        <f aca="false">IF(ROW(E1792) - 1 &gt;= $J$1,SUM(E1792:E1792(E1792,1 - $J$1, 0)) / $J$1,"")</f>
        <v>#VALUE!</v>
      </c>
      <c r="L1792" s="11" t="e">
        <f aca="true">IF(ROW(E1792) - 1 &gt;= $L$1,IF(OFFSET(I1792, -1, 0) = "", I1792, ((E1792 - L1791) * $K$4) + L1791), "")</f>
        <v>#VALUE!</v>
      </c>
      <c r="M1792" s="11" t="e">
        <f aca="true">IF(ROW(E1792) - 1 &gt;= $M$1,IF(OFFSET(J1792, -1, 0) = "", J1792, ((E1792 - M1791) * $K$6) + M1791), "")</f>
        <v>#VALUE!</v>
      </c>
      <c r="N1792" s="7" t="e">
        <f aca="false">IF(M1792&lt;&gt;"", L1792-M1792, "")</f>
        <v>#VALUE!</v>
      </c>
      <c r="P1792" s="4" t="e">
        <f aca="false">IF(ROW(E1792) - 1 &gt;= $P$1, IF(OFFSET(N1792, 1- $P$1, 0) &lt;&gt; "", SUM(N1792:N1792(N1792, 1 - $P$1, 0)) / $P$1, ""), "")</f>
        <v>#VALUE!</v>
      </c>
      <c r="Q1792" s="8" t="e">
        <f aca="true">IF(ROW(N1792) - 1 &gt;= $P$1,IF(OFFSET(P1792, -1, 0) = "", P1792, ((N1792 - Q1791) * $O$5) + Q1791), "")</f>
        <v>#VALUE!</v>
      </c>
      <c r="R1792" s="8" t="e">
        <f aca="false">IF(Q1792&lt;&gt;"", N1792 - Q1792, "")</f>
        <v>#VALUE!</v>
      </c>
    </row>
    <row collapsed="false" customFormat="false" customHeight="true" hidden="false" ht="14.4" outlineLevel="0" r="1793">
      <c r="A1793" s="9" t="n">
        <v>39161</v>
      </c>
      <c r="B1793" s="5" t="n">
        <v>91.35</v>
      </c>
      <c r="C1793" s="5" t="n">
        <v>91.84</v>
      </c>
      <c r="D1793" s="5" t="n">
        <v>91.06</v>
      </c>
      <c r="E1793" s="5" t="n">
        <v>91.48</v>
      </c>
      <c r="F1793" s="5" t="n">
        <v>17461300</v>
      </c>
      <c r="G1793" s="5" t="n">
        <v>91.09</v>
      </c>
      <c r="I1793" s="10" t="e">
        <f aca="false">IF(ROW(E1793) - 1 &gt;= $I$1,SUM(E1793:E1793(E1793,1 - $I$1, 0)) / $I$1,"")</f>
        <v>#VALUE!</v>
      </c>
      <c r="J1793" s="10" t="e">
        <f aca="false">IF(ROW(E1793) - 1 &gt;= $J$1,SUM(E1793:E1793(E1793,1 - $J$1, 0)) / $J$1,"")</f>
        <v>#VALUE!</v>
      </c>
      <c r="L1793" s="11" t="e">
        <f aca="true">IF(ROW(E1793) - 1 &gt;= $L$1,IF(OFFSET(I1793, -1, 0) = "", I1793, ((E1793 - L1792) * $K$4) + L1792), "")</f>
        <v>#VALUE!</v>
      </c>
      <c r="M1793" s="11" t="e">
        <f aca="true">IF(ROW(E1793) - 1 &gt;= $M$1,IF(OFFSET(J1793, -1, 0) = "", J1793, ((E1793 - M1792) * $K$6) + M1792), "")</f>
        <v>#VALUE!</v>
      </c>
      <c r="N1793" s="7" t="e">
        <f aca="false">IF(M1793&lt;&gt;"", L1793-M1793, "")</f>
        <v>#VALUE!</v>
      </c>
      <c r="P1793" s="4" t="e">
        <f aca="false">IF(ROW(E1793) - 1 &gt;= $P$1, IF(OFFSET(N1793, 1- $P$1, 0) &lt;&gt; "", SUM(N1793:N1793(N1793, 1 - $P$1, 0)) / $P$1, ""), "")</f>
        <v>#VALUE!</v>
      </c>
      <c r="Q1793" s="8" t="e">
        <f aca="true">IF(ROW(N1793) - 1 &gt;= $P$1,IF(OFFSET(P1793, -1, 0) = "", P1793, ((N1793 - Q1792) * $O$5) + Q1792), "")</f>
        <v>#VALUE!</v>
      </c>
      <c r="R1793" s="8" t="e">
        <f aca="false">IF(Q1793&lt;&gt;"", N1793 - Q1793, "")</f>
        <v>#VALUE!</v>
      </c>
    </row>
    <row collapsed="false" customFormat="false" customHeight="true" hidden="false" ht="14.4" outlineLevel="0" r="1794">
      <c r="A1794" s="9" t="n">
        <v>39162</v>
      </c>
      <c r="B1794" s="5" t="n">
        <v>91.99</v>
      </c>
      <c r="C1794" s="5" t="n">
        <v>94</v>
      </c>
      <c r="D1794" s="5" t="n">
        <v>91.65</v>
      </c>
      <c r="E1794" s="5" t="n">
        <v>93.87</v>
      </c>
      <c r="F1794" s="5" t="n">
        <v>24532000</v>
      </c>
      <c r="G1794" s="5" t="n">
        <v>93.47</v>
      </c>
      <c r="I1794" s="10" t="e">
        <f aca="false">IF(ROW(E1794) - 1 &gt;= $I$1,SUM(E1794:E1794(E1794,1 - $I$1, 0)) / $I$1,"")</f>
        <v>#VALUE!</v>
      </c>
      <c r="J1794" s="10" t="e">
        <f aca="false">IF(ROW(E1794) - 1 &gt;= $J$1,SUM(E1794:E1794(E1794,1 - $J$1, 0)) / $J$1,"")</f>
        <v>#VALUE!</v>
      </c>
      <c r="L1794" s="11" t="e">
        <f aca="true">IF(ROW(E1794) - 1 &gt;= $L$1,IF(OFFSET(I1794, -1, 0) = "", I1794, ((E1794 - L1793) * $K$4) + L1793), "")</f>
        <v>#VALUE!</v>
      </c>
      <c r="M1794" s="11" t="e">
        <f aca="true">IF(ROW(E1794) - 1 &gt;= $M$1,IF(OFFSET(J1794, -1, 0) = "", J1794, ((E1794 - M1793) * $K$6) + M1793), "")</f>
        <v>#VALUE!</v>
      </c>
      <c r="N1794" s="7" t="e">
        <f aca="false">IF(M1794&lt;&gt;"", L1794-M1794, "")</f>
        <v>#VALUE!</v>
      </c>
      <c r="P1794" s="4" t="e">
        <f aca="false">IF(ROW(E1794) - 1 &gt;= $P$1, IF(OFFSET(N1794, 1- $P$1, 0) &lt;&gt; "", SUM(N1794:N1794(N1794, 1 - $P$1, 0)) / $P$1, ""), "")</f>
        <v>#VALUE!</v>
      </c>
      <c r="Q1794" s="8" t="e">
        <f aca="true">IF(ROW(N1794) - 1 &gt;= $P$1,IF(OFFSET(P1794, -1, 0) = "", P1794, ((N1794 - Q1793) * $O$5) + Q1793), "")</f>
        <v>#VALUE!</v>
      </c>
      <c r="R1794" s="8" t="e">
        <f aca="false">IF(Q1794&lt;&gt;"", N1794 - Q1794, "")</f>
        <v>#VALUE!</v>
      </c>
    </row>
    <row collapsed="false" customFormat="false" customHeight="true" hidden="false" ht="14.4" outlineLevel="0" r="1795">
      <c r="A1795" s="9" t="n">
        <v>39163</v>
      </c>
      <c r="B1795" s="5" t="n">
        <v>93.73</v>
      </c>
      <c r="C1795" s="5" t="n">
        <v>94.36</v>
      </c>
      <c r="D1795" s="5" t="n">
        <v>93</v>
      </c>
      <c r="E1795" s="5" t="n">
        <v>93.96</v>
      </c>
      <c r="F1795" s="5" t="n">
        <v>20053300</v>
      </c>
      <c r="G1795" s="5" t="n">
        <v>93.56</v>
      </c>
      <c r="I1795" s="10" t="e">
        <f aca="false">IF(ROW(E1795) - 1 &gt;= $I$1,SUM(E1795:E1795(E1795,1 - $I$1, 0)) / $I$1,"")</f>
        <v>#VALUE!</v>
      </c>
      <c r="J1795" s="10" t="e">
        <f aca="false">IF(ROW(E1795) - 1 &gt;= $J$1,SUM(E1795:E1795(E1795,1 - $J$1, 0)) / $J$1,"")</f>
        <v>#VALUE!</v>
      </c>
      <c r="L1795" s="11" t="e">
        <f aca="true">IF(ROW(E1795) - 1 &gt;= $L$1,IF(OFFSET(I1795, -1, 0) = "", I1795, ((E1795 - L1794) * $K$4) + L1794), "")</f>
        <v>#VALUE!</v>
      </c>
      <c r="M1795" s="11" t="e">
        <f aca="true">IF(ROW(E1795) - 1 &gt;= $M$1,IF(OFFSET(J1795, -1, 0) = "", J1795, ((E1795 - M1794) * $K$6) + M1794), "")</f>
        <v>#VALUE!</v>
      </c>
      <c r="N1795" s="7" t="e">
        <f aca="false">IF(M1795&lt;&gt;"", L1795-M1795, "")</f>
        <v>#VALUE!</v>
      </c>
      <c r="P1795" s="4" t="e">
        <f aca="false">IF(ROW(E1795) - 1 &gt;= $P$1, IF(OFFSET(N1795, 1- $P$1, 0) &lt;&gt; "", SUM(N1795:N1795(N1795, 1 - $P$1, 0)) / $P$1, ""), "")</f>
        <v>#VALUE!</v>
      </c>
      <c r="Q1795" s="8" t="e">
        <f aca="true">IF(ROW(N1795) - 1 &gt;= $P$1,IF(OFFSET(P1795, -1, 0) = "", P1795, ((N1795 - Q1794) * $O$5) + Q1794), "")</f>
        <v>#VALUE!</v>
      </c>
      <c r="R1795" s="8" t="e">
        <f aca="false">IF(Q1795&lt;&gt;"", N1795 - Q1795, "")</f>
        <v>#VALUE!</v>
      </c>
    </row>
    <row collapsed="false" customFormat="false" customHeight="true" hidden="false" ht="14.4" outlineLevel="0" r="1796">
      <c r="A1796" s="9" t="n">
        <v>39164</v>
      </c>
      <c r="B1796" s="5" t="n">
        <v>93.35</v>
      </c>
      <c r="C1796" s="5" t="n">
        <v>94.07</v>
      </c>
      <c r="D1796" s="5" t="n">
        <v>93.3</v>
      </c>
      <c r="E1796" s="5" t="n">
        <v>93.52</v>
      </c>
      <c r="F1796" s="5" t="n">
        <v>16103000</v>
      </c>
      <c r="G1796" s="5" t="n">
        <v>93.12</v>
      </c>
      <c r="I1796" s="10" t="e">
        <f aca="false">IF(ROW(E1796) - 1 &gt;= $I$1,SUM(E1796:E1796(E1796,1 - $I$1, 0)) / $I$1,"")</f>
        <v>#VALUE!</v>
      </c>
      <c r="J1796" s="10" t="e">
        <f aca="false">IF(ROW(E1796) - 1 &gt;= $J$1,SUM(E1796:E1796(E1796,1 - $J$1, 0)) / $J$1,"")</f>
        <v>#VALUE!</v>
      </c>
      <c r="L1796" s="11" t="e">
        <f aca="true">IF(ROW(E1796) - 1 &gt;= $L$1,IF(OFFSET(I1796, -1, 0) = "", I1796, ((E1796 - L1795) * $K$4) + L1795), "")</f>
        <v>#VALUE!</v>
      </c>
      <c r="M1796" s="11" t="e">
        <f aca="true">IF(ROW(E1796) - 1 &gt;= $M$1,IF(OFFSET(J1796, -1, 0) = "", J1796, ((E1796 - M1795) * $K$6) + M1795), "")</f>
        <v>#VALUE!</v>
      </c>
      <c r="N1796" s="7" t="e">
        <f aca="false">IF(M1796&lt;&gt;"", L1796-M1796, "")</f>
        <v>#VALUE!</v>
      </c>
      <c r="P1796" s="4" t="e">
        <f aca="false">IF(ROW(E1796) - 1 &gt;= $P$1, IF(OFFSET(N1796, 1- $P$1, 0) &lt;&gt; "", SUM(N1796:N1796(N1796, 1 - $P$1, 0)) / $P$1, ""), "")</f>
        <v>#VALUE!</v>
      </c>
      <c r="Q1796" s="8" t="e">
        <f aca="true">IF(ROW(N1796) - 1 &gt;= $P$1,IF(OFFSET(P1796, -1, 0) = "", P1796, ((N1796 - Q1795) * $O$5) + Q1795), "")</f>
        <v>#VALUE!</v>
      </c>
      <c r="R1796" s="8" t="e">
        <f aca="false">IF(Q1796&lt;&gt;"", N1796 - Q1796, "")</f>
        <v>#VALUE!</v>
      </c>
    </row>
    <row collapsed="false" customFormat="false" customHeight="true" hidden="false" ht="14.4" outlineLevel="0" r="1797">
      <c r="A1797" s="9" t="n">
        <v>39167</v>
      </c>
      <c r="B1797" s="5" t="n">
        <v>93.99</v>
      </c>
      <c r="C1797" s="5" t="n">
        <v>95.9</v>
      </c>
      <c r="D1797" s="5" t="n">
        <v>93.3</v>
      </c>
      <c r="E1797" s="5" t="n">
        <v>95.85</v>
      </c>
      <c r="F1797" s="5" t="n">
        <v>30892400</v>
      </c>
      <c r="G1797" s="5" t="n">
        <v>95.44</v>
      </c>
      <c r="I1797" s="10" t="e">
        <f aca="false">IF(ROW(E1797) - 1 &gt;= $I$1,SUM(E1797:E1797(E1797,1 - $I$1, 0)) / $I$1,"")</f>
        <v>#VALUE!</v>
      </c>
      <c r="J1797" s="10" t="e">
        <f aca="false">IF(ROW(E1797) - 1 &gt;= $J$1,SUM(E1797:E1797(E1797,1 - $J$1, 0)) / $J$1,"")</f>
        <v>#VALUE!</v>
      </c>
      <c r="L1797" s="11" t="e">
        <f aca="true">IF(ROW(E1797) - 1 &gt;= $L$1,IF(OFFSET(I1797, -1, 0) = "", I1797, ((E1797 - L1796) * $K$4) + L1796), "")</f>
        <v>#VALUE!</v>
      </c>
      <c r="M1797" s="11" t="e">
        <f aca="true">IF(ROW(E1797) - 1 &gt;= $M$1,IF(OFFSET(J1797, -1, 0) = "", J1797, ((E1797 - M1796) * $K$6) + M1796), "")</f>
        <v>#VALUE!</v>
      </c>
      <c r="N1797" s="7" t="e">
        <f aca="false">IF(M1797&lt;&gt;"", L1797-M1797, "")</f>
        <v>#VALUE!</v>
      </c>
      <c r="P1797" s="4" t="e">
        <f aca="false">IF(ROW(E1797) - 1 &gt;= $P$1, IF(OFFSET(N1797, 1- $P$1, 0) &lt;&gt; "", SUM(N1797:N1797(N1797, 1 - $P$1, 0)) / $P$1, ""), "")</f>
        <v>#VALUE!</v>
      </c>
      <c r="Q1797" s="8" t="e">
        <f aca="true">IF(ROW(N1797) - 1 &gt;= $P$1,IF(OFFSET(P1797, -1, 0) = "", P1797, ((N1797 - Q1796) * $O$5) + Q1796), "")</f>
        <v>#VALUE!</v>
      </c>
      <c r="R1797" s="8" t="e">
        <f aca="false">IF(Q1797&lt;&gt;"", N1797 - Q1797, "")</f>
        <v>#VALUE!</v>
      </c>
    </row>
    <row collapsed="false" customFormat="false" customHeight="true" hidden="false" ht="14.4" outlineLevel="0" r="1798">
      <c r="A1798" s="9" t="n">
        <v>39168</v>
      </c>
      <c r="B1798" s="5" t="n">
        <v>95.71</v>
      </c>
      <c r="C1798" s="5" t="n">
        <v>96.83</v>
      </c>
      <c r="D1798" s="5" t="n">
        <v>95</v>
      </c>
      <c r="E1798" s="5" t="n">
        <v>95.46</v>
      </c>
      <c r="F1798" s="5" t="n">
        <v>33287600</v>
      </c>
      <c r="G1798" s="5" t="n">
        <v>95.05</v>
      </c>
      <c r="I1798" s="10" t="e">
        <f aca="false">IF(ROW(E1798) - 1 &gt;= $I$1,SUM(E1798:E1798(E1798,1 - $I$1, 0)) / $I$1,"")</f>
        <v>#VALUE!</v>
      </c>
      <c r="J1798" s="10" t="e">
        <f aca="false">IF(ROW(E1798) - 1 &gt;= $J$1,SUM(E1798:E1798(E1798,1 - $J$1, 0)) / $J$1,"")</f>
        <v>#VALUE!</v>
      </c>
      <c r="L1798" s="11" t="e">
        <f aca="true">IF(ROW(E1798) - 1 &gt;= $L$1,IF(OFFSET(I1798, -1, 0) = "", I1798, ((E1798 - L1797) * $K$4) + L1797), "")</f>
        <v>#VALUE!</v>
      </c>
      <c r="M1798" s="11" t="e">
        <f aca="true">IF(ROW(E1798) - 1 &gt;= $M$1,IF(OFFSET(J1798, -1, 0) = "", J1798, ((E1798 - M1797) * $K$6) + M1797), "")</f>
        <v>#VALUE!</v>
      </c>
      <c r="N1798" s="7" t="e">
        <f aca="false">IF(M1798&lt;&gt;"", L1798-M1798, "")</f>
        <v>#VALUE!</v>
      </c>
      <c r="P1798" s="4" t="e">
        <f aca="false">IF(ROW(E1798) - 1 &gt;= $P$1, IF(OFFSET(N1798, 1- $P$1, 0) &lt;&gt; "", SUM(N1798:N1798(N1798, 1 - $P$1, 0)) / $P$1, ""), "")</f>
        <v>#VALUE!</v>
      </c>
      <c r="Q1798" s="8" t="e">
        <f aca="true">IF(ROW(N1798) - 1 &gt;= $P$1,IF(OFFSET(P1798, -1, 0) = "", P1798, ((N1798 - Q1797) * $O$5) + Q1797), "")</f>
        <v>#VALUE!</v>
      </c>
      <c r="R1798" s="8" t="e">
        <f aca="false">IF(Q1798&lt;&gt;"", N1798 - Q1798, "")</f>
        <v>#VALUE!</v>
      </c>
    </row>
    <row collapsed="false" customFormat="false" customHeight="true" hidden="false" ht="14.4" outlineLevel="0" r="1799">
      <c r="A1799" s="9" t="n">
        <v>39169</v>
      </c>
      <c r="B1799" s="5" t="n">
        <v>94.88</v>
      </c>
      <c r="C1799" s="5" t="n">
        <v>95.4</v>
      </c>
      <c r="D1799" s="5" t="n">
        <v>93.15</v>
      </c>
      <c r="E1799" s="5" t="n">
        <v>93.24</v>
      </c>
      <c r="F1799" s="5" t="n">
        <v>33654900</v>
      </c>
      <c r="G1799" s="5" t="n">
        <v>92.84</v>
      </c>
      <c r="I1799" s="10" t="e">
        <f aca="false">IF(ROW(E1799) - 1 &gt;= $I$1,SUM(E1799:E1799(E1799,1 - $I$1, 0)) / $I$1,"")</f>
        <v>#VALUE!</v>
      </c>
      <c r="J1799" s="10" t="e">
        <f aca="false">IF(ROW(E1799) - 1 &gt;= $J$1,SUM(E1799:E1799(E1799,1 - $J$1, 0)) / $J$1,"")</f>
        <v>#VALUE!</v>
      </c>
      <c r="L1799" s="11" t="e">
        <f aca="true">IF(ROW(E1799) - 1 &gt;= $L$1,IF(OFFSET(I1799, -1, 0) = "", I1799, ((E1799 - L1798) * $K$4) + L1798), "")</f>
        <v>#VALUE!</v>
      </c>
      <c r="M1799" s="11" t="e">
        <f aca="true">IF(ROW(E1799) - 1 &gt;= $M$1,IF(OFFSET(J1799, -1, 0) = "", J1799, ((E1799 - M1798) * $K$6) + M1798), "")</f>
        <v>#VALUE!</v>
      </c>
      <c r="N1799" s="7" t="e">
        <f aca="false">IF(M1799&lt;&gt;"", L1799-M1799, "")</f>
        <v>#VALUE!</v>
      </c>
      <c r="P1799" s="4" t="e">
        <f aca="false">IF(ROW(E1799) - 1 &gt;= $P$1, IF(OFFSET(N1799, 1- $P$1, 0) &lt;&gt; "", SUM(N1799:N1799(N1799, 1 - $P$1, 0)) / $P$1, ""), "")</f>
        <v>#VALUE!</v>
      </c>
      <c r="Q1799" s="8" t="e">
        <f aca="true">IF(ROW(N1799) - 1 &gt;= $P$1,IF(OFFSET(P1799, -1, 0) = "", P1799, ((N1799 - Q1798) * $O$5) + Q1798), "")</f>
        <v>#VALUE!</v>
      </c>
      <c r="R1799" s="8" t="e">
        <f aca="false">IF(Q1799&lt;&gt;"", N1799 - Q1799, "")</f>
        <v>#VALUE!</v>
      </c>
    </row>
    <row collapsed="false" customFormat="false" customHeight="true" hidden="false" ht="14.4" outlineLevel="0" r="1800">
      <c r="A1800" s="9" t="n">
        <v>39170</v>
      </c>
      <c r="B1800" s="5" t="n">
        <v>94.19</v>
      </c>
      <c r="C1800" s="5" t="n">
        <v>94.19</v>
      </c>
      <c r="D1800" s="5" t="n">
        <v>92.23</v>
      </c>
      <c r="E1800" s="5" t="n">
        <v>93.75</v>
      </c>
      <c r="F1800" s="5" t="n">
        <v>25918700</v>
      </c>
      <c r="G1800" s="5" t="n">
        <v>93.35</v>
      </c>
      <c r="I1800" s="10" t="e">
        <f aca="false">IF(ROW(E1800) - 1 &gt;= $I$1,SUM(E1800:E1800(E1800,1 - $I$1, 0)) / $I$1,"")</f>
        <v>#VALUE!</v>
      </c>
      <c r="J1800" s="10" t="e">
        <f aca="false">IF(ROW(E1800) - 1 &gt;= $J$1,SUM(E1800:E1800(E1800,1 - $J$1, 0)) / $J$1,"")</f>
        <v>#VALUE!</v>
      </c>
      <c r="L1800" s="11" t="e">
        <f aca="true">IF(ROW(E1800) - 1 &gt;= $L$1,IF(OFFSET(I1800, -1, 0) = "", I1800, ((E1800 - L1799) * $K$4) + L1799), "")</f>
        <v>#VALUE!</v>
      </c>
      <c r="M1800" s="11" t="e">
        <f aca="true">IF(ROW(E1800) - 1 &gt;= $M$1,IF(OFFSET(J1800, -1, 0) = "", J1800, ((E1800 - M1799) * $K$6) + M1799), "")</f>
        <v>#VALUE!</v>
      </c>
      <c r="N1800" s="7" t="e">
        <f aca="false">IF(M1800&lt;&gt;"", L1800-M1800, "")</f>
        <v>#VALUE!</v>
      </c>
      <c r="P1800" s="4" t="e">
        <f aca="false">IF(ROW(E1800) - 1 &gt;= $P$1, IF(OFFSET(N1800, 1- $P$1, 0) &lt;&gt; "", SUM(N1800:N1800(N1800, 1 - $P$1, 0)) / $P$1, ""), "")</f>
        <v>#VALUE!</v>
      </c>
      <c r="Q1800" s="8" t="e">
        <f aca="true">IF(ROW(N1800) - 1 &gt;= $P$1,IF(OFFSET(P1800, -1, 0) = "", P1800, ((N1800 - Q1799) * $O$5) + Q1799), "")</f>
        <v>#VALUE!</v>
      </c>
      <c r="R1800" s="8" t="e">
        <f aca="false">IF(Q1800&lt;&gt;"", N1800 - Q1800, "")</f>
        <v>#VALUE!</v>
      </c>
    </row>
    <row collapsed="false" customFormat="false" customHeight="true" hidden="false" ht="14.4" outlineLevel="0" r="1801">
      <c r="A1801" s="9" t="n">
        <v>39171</v>
      </c>
      <c r="B1801" s="5" t="n">
        <v>94.28</v>
      </c>
      <c r="C1801" s="5" t="n">
        <v>94.68</v>
      </c>
      <c r="D1801" s="5" t="n">
        <v>92.75</v>
      </c>
      <c r="E1801" s="5" t="n">
        <v>92.91</v>
      </c>
      <c r="F1801" s="5" t="n">
        <v>21448500</v>
      </c>
      <c r="G1801" s="5" t="n">
        <v>92.51</v>
      </c>
      <c r="I1801" s="10" t="e">
        <f aca="false">IF(ROW(E1801) - 1 &gt;= $I$1,SUM(E1801:E1801(E1801,1 - $I$1, 0)) / $I$1,"")</f>
        <v>#VALUE!</v>
      </c>
      <c r="J1801" s="10" t="e">
        <f aca="false">IF(ROW(E1801) - 1 &gt;= $J$1,SUM(E1801:E1801(E1801,1 - $J$1, 0)) / $J$1,"")</f>
        <v>#VALUE!</v>
      </c>
      <c r="L1801" s="11" t="e">
        <f aca="true">IF(ROW(E1801) - 1 &gt;= $L$1,IF(OFFSET(I1801, -1, 0) = "", I1801, ((E1801 - L1800) * $K$4) + L1800), "")</f>
        <v>#VALUE!</v>
      </c>
      <c r="M1801" s="11" t="e">
        <f aca="true">IF(ROW(E1801) - 1 &gt;= $M$1,IF(OFFSET(J1801, -1, 0) = "", J1801, ((E1801 - M1800) * $K$6) + M1800), "")</f>
        <v>#VALUE!</v>
      </c>
      <c r="N1801" s="7" t="e">
        <f aca="false">IF(M1801&lt;&gt;"", L1801-M1801, "")</f>
        <v>#VALUE!</v>
      </c>
      <c r="P1801" s="4" t="e">
        <f aca="false">IF(ROW(E1801) - 1 &gt;= $P$1, IF(OFFSET(N1801, 1- $P$1, 0) &lt;&gt; "", SUM(N1801:N1801(N1801, 1 - $P$1, 0)) / $P$1, ""), "")</f>
        <v>#VALUE!</v>
      </c>
      <c r="Q1801" s="8" t="e">
        <f aca="true">IF(ROW(N1801) - 1 &gt;= $P$1,IF(OFFSET(P1801, -1, 0) = "", P1801, ((N1801 - Q1800) * $O$5) + Q1800), "")</f>
        <v>#VALUE!</v>
      </c>
      <c r="R1801" s="8" t="e">
        <f aca="false">IF(Q1801&lt;&gt;"", N1801 - Q1801, "")</f>
        <v>#VALUE!</v>
      </c>
    </row>
    <row collapsed="false" customFormat="false" customHeight="true" hidden="false" ht="14.4" outlineLevel="0" r="1802">
      <c r="A1802" s="9" t="n">
        <v>39174</v>
      </c>
      <c r="B1802" s="5" t="n">
        <v>94.14</v>
      </c>
      <c r="C1802" s="5" t="n">
        <v>94.25</v>
      </c>
      <c r="D1802" s="5" t="n">
        <v>93.02</v>
      </c>
      <c r="E1802" s="5" t="n">
        <v>93.65</v>
      </c>
      <c r="F1802" s="5" t="n">
        <v>17928300</v>
      </c>
      <c r="G1802" s="5" t="n">
        <v>93.25</v>
      </c>
      <c r="I1802" s="10" t="e">
        <f aca="false">IF(ROW(E1802) - 1 &gt;= $I$1,SUM(E1802:E1802(E1802,1 - $I$1, 0)) / $I$1,"")</f>
        <v>#VALUE!</v>
      </c>
      <c r="J1802" s="10" t="e">
        <f aca="false">IF(ROW(E1802) - 1 &gt;= $J$1,SUM(E1802:E1802(E1802,1 - $J$1, 0)) / $J$1,"")</f>
        <v>#VALUE!</v>
      </c>
      <c r="L1802" s="11" t="e">
        <f aca="true">IF(ROW(E1802) - 1 &gt;= $L$1,IF(OFFSET(I1802, -1, 0) = "", I1802, ((E1802 - L1801) * $K$4) + L1801), "")</f>
        <v>#VALUE!</v>
      </c>
      <c r="M1802" s="11" t="e">
        <f aca="true">IF(ROW(E1802) - 1 &gt;= $M$1,IF(OFFSET(J1802, -1, 0) = "", J1802, ((E1802 - M1801) * $K$6) + M1801), "")</f>
        <v>#VALUE!</v>
      </c>
      <c r="N1802" s="7" t="e">
        <f aca="false">IF(M1802&lt;&gt;"", L1802-M1802, "")</f>
        <v>#VALUE!</v>
      </c>
      <c r="P1802" s="4" t="e">
        <f aca="false">IF(ROW(E1802) - 1 &gt;= $P$1, IF(OFFSET(N1802, 1- $P$1, 0) &lt;&gt; "", SUM(N1802:N1802(N1802, 1 - $P$1, 0)) / $P$1, ""), "")</f>
        <v>#VALUE!</v>
      </c>
      <c r="Q1802" s="8" t="e">
        <f aca="true">IF(ROW(N1802) - 1 &gt;= $P$1,IF(OFFSET(P1802, -1, 0) = "", P1802, ((N1802 - Q1801) * $O$5) + Q1801), "")</f>
        <v>#VALUE!</v>
      </c>
      <c r="R1802" s="8" t="e">
        <f aca="false">IF(Q1802&lt;&gt;"", N1802 - Q1802, "")</f>
        <v>#VALUE!</v>
      </c>
    </row>
    <row collapsed="false" customFormat="false" customHeight="true" hidden="false" ht="14.4" outlineLevel="0" r="1803">
      <c r="A1803" s="9" t="n">
        <v>39175</v>
      </c>
      <c r="B1803" s="5" t="n">
        <v>94.14</v>
      </c>
      <c r="C1803" s="5" t="n">
        <v>95.23</v>
      </c>
      <c r="D1803" s="5" t="n">
        <v>93.76</v>
      </c>
      <c r="E1803" s="5" t="n">
        <v>94.5</v>
      </c>
      <c r="F1803" s="5" t="n">
        <v>20854800</v>
      </c>
      <c r="G1803" s="5" t="n">
        <v>94.1</v>
      </c>
      <c r="I1803" s="10" t="e">
        <f aca="false">IF(ROW(E1803) - 1 &gt;= $I$1,SUM(E1803:E1803(E1803,1 - $I$1, 0)) / $I$1,"")</f>
        <v>#VALUE!</v>
      </c>
      <c r="J1803" s="10" t="e">
        <f aca="false">IF(ROW(E1803) - 1 &gt;= $J$1,SUM(E1803:E1803(E1803,1 - $J$1, 0)) / $J$1,"")</f>
        <v>#VALUE!</v>
      </c>
      <c r="L1803" s="11" t="e">
        <f aca="true">IF(ROW(E1803) - 1 &gt;= $L$1,IF(OFFSET(I1803, -1, 0) = "", I1803, ((E1803 - L1802) * $K$4) + L1802), "")</f>
        <v>#VALUE!</v>
      </c>
      <c r="M1803" s="11" t="e">
        <f aca="true">IF(ROW(E1803) - 1 &gt;= $M$1,IF(OFFSET(J1803, -1, 0) = "", J1803, ((E1803 - M1802) * $K$6) + M1802), "")</f>
        <v>#VALUE!</v>
      </c>
      <c r="N1803" s="7" t="e">
        <f aca="false">IF(M1803&lt;&gt;"", L1803-M1803, "")</f>
        <v>#VALUE!</v>
      </c>
      <c r="P1803" s="4" t="e">
        <f aca="false">IF(ROW(E1803) - 1 &gt;= $P$1, IF(OFFSET(N1803, 1- $P$1, 0) &lt;&gt; "", SUM(N1803:N1803(N1803, 1 - $P$1, 0)) / $P$1, ""), "")</f>
        <v>#VALUE!</v>
      </c>
      <c r="Q1803" s="8" t="e">
        <f aca="true">IF(ROW(N1803) - 1 &gt;= $P$1,IF(OFFSET(P1803, -1, 0) = "", P1803, ((N1803 - Q1802) * $O$5) + Q1802), "")</f>
        <v>#VALUE!</v>
      </c>
      <c r="R1803" s="8" t="e">
        <f aca="false">IF(Q1803&lt;&gt;"", N1803 - Q1803, "")</f>
        <v>#VALUE!</v>
      </c>
    </row>
    <row collapsed="false" customFormat="false" customHeight="true" hidden="false" ht="14.4" outlineLevel="0" r="1804">
      <c r="A1804" s="9" t="n">
        <v>39176</v>
      </c>
      <c r="B1804" s="5" t="n">
        <v>94.94</v>
      </c>
      <c r="C1804" s="5" t="n">
        <v>95.14</v>
      </c>
      <c r="D1804" s="5" t="n">
        <v>94.13</v>
      </c>
      <c r="E1804" s="5" t="n">
        <v>94.27</v>
      </c>
      <c r="F1804" s="5" t="n">
        <v>17028000</v>
      </c>
      <c r="G1804" s="5" t="n">
        <v>93.87</v>
      </c>
      <c r="I1804" s="10" t="e">
        <f aca="false">IF(ROW(E1804) - 1 &gt;= $I$1,SUM(E1804:E1804(E1804,1 - $I$1, 0)) / $I$1,"")</f>
        <v>#VALUE!</v>
      </c>
      <c r="J1804" s="10" t="e">
        <f aca="false">IF(ROW(E1804) - 1 &gt;= $J$1,SUM(E1804:E1804(E1804,1 - $J$1, 0)) / $J$1,"")</f>
        <v>#VALUE!</v>
      </c>
      <c r="L1804" s="11" t="e">
        <f aca="true">IF(ROW(E1804) - 1 &gt;= $L$1,IF(OFFSET(I1804, -1, 0) = "", I1804, ((E1804 - L1803) * $K$4) + L1803), "")</f>
        <v>#VALUE!</v>
      </c>
      <c r="M1804" s="11" t="e">
        <f aca="true">IF(ROW(E1804) - 1 &gt;= $M$1,IF(OFFSET(J1804, -1, 0) = "", J1804, ((E1804 - M1803) * $K$6) + M1803), "")</f>
        <v>#VALUE!</v>
      </c>
      <c r="N1804" s="7" t="e">
        <f aca="false">IF(M1804&lt;&gt;"", L1804-M1804, "")</f>
        <v>#VALUE!</v>
      </c>
      <c r="P1804" s="4" t="e">
        <f aca="false">IF(ROW(E1804) - 1 &gt;= $P$1, IF(OFFSET(N1804, 1- $P$1, 0) &lt;&gt; "", SUM(N1804:N1804(N1804, 1 - $P$1, 0)) / $P$1, ""), "")</f>
        <v>#VALUE!</v>
      </c>
      <c r="Q1804" s="8" t="e">
        <f aca="true">IF(ROW(N1804) - 1 &gt;= $P$1,IF(OFFSET(P1804, -1, 0) = "", P1804, ((N1804 - Q1803) * $O$5) + Q1803), "")</f>
        <v>#VALUE!</v>
      </c>
      <c r="R1804" s="8" t="e">
        <f aca="false">IF(Q1804&lt;&gt;"", N1804 - Q1804, "")</f>
        <v>#VALUE!</v>
      </c>
    </row>
    <row collapsed="false" customFormat="false" customHeight="true" hidden="false" ht="14.4" outlineLevel="0" r="1805">
      <c r="A1805" s="9" t="n">
        <v>39177</v>
      </c>
      <c r="B1805" s="5" t="n">
        <v>94.12</v>
      </c>
      <c r="C1805" s="5" t="n">
        <v>94.68</v>
      </c>
      <c r="D1805" s="5" t="n">
        <v>93.52</v>
      </c>
      <c r="E1805" s="5" t="n">
        <v>94.68</v>
      </c>
      <c r="F1805" s="5" t="n">
        <v>12697000</v>
      </c>
      <c r="G1805" s="5" t="n">
        <v>94.28</v>
      </c>
      <c r="I1805" s="10" t="e">
        <f aca="false">IF(ROW(E1805) - 1 &gt;= $I$1,SUM(E1805:E1805(E1805,1 - $I$1, 0)) / $I$1,"")</f>
        <v>#VALUE!</v>
      </c>
      <c r="J1805" s="10" t="e">
        <f aca="false">IF(ROW(E1805) - 1 &gt;= $J$1,SUM(E1805:E1805(E1805,1 - $J$1, 0)) / $J$1,"")</f>
        <v>#VALUE!</v>
      </c>
      <c r="L1805" s="11" t="e">
        <f aca="true">IF(ROW(E1805) - 1 &gt;= $L$1,IF(OFFSET(I1805, -1, 0) = "", I1805, ((E1805 - L1804) * $K$4) + L1804), "")</f>
        <v>#VALUE!</v>
      </c>
      <c r="M1805" s="11" t="e">
        <f aca="true">IF(ROW(E1805) - 1 &gt;= $M$1,IF(OFFSET(J1805, -1, 0) = "", J1805, ((E1805 - M1804) * $K$6) + M1804), "")</f>
        <v>#VALUE!</v>
      </c>
      <c r="N1805" s="7" t="e">
        <f aca="false">IF(M1805&lt;&gt;"", L1805-M1805, "")</f>
        <v>#VALUE!</v>
      </c>
      <c r="P1805" s="4" t="e">
        <f aca="false">IF(ROW(E1805) - 1 &gt;= $P$1, IF(OFFSET(N1805, 1- $P$1, 0) &lt;&gt; "", SUM(N1805:N1805(N1805, 1 - $P$1, 0)) / $P$1, ""), "")</f>
        <v>#VALUE!</v>
      </c>
      <c r="Q1805" s="8" t="e">
        <f aca="true">IF(ROW(N1805) - 1 &gt;= $P$1,IF(OFFSET(P1805, -1, 0) = "", P1805, ((N1805 - Q1804) * $O$5) + Q1804), "")</f>
        <v>#VALUE!</v>
      </c>
      <c r="R1805" s="8" t="e">
        <f aca="false">IF(Q1805&lt;&gt;"", N1805 - Q1805, "")</f>
        <v>#VALUE!</v>
      </c>
    </row>
    <row collapsed="false" customFormat="false" customHeight="true" hidden="false" ht="14.4" outlineLevel="0" r="1806">
      <c r="A1806" s="9" t="n">
        <v>39181</v>
      </c>
      <c r="B1806" s="5" t="n">
        <v>95.21</v>
      </c>
      <c r="C1806" s="5" t="n">
        <v>95.3</v>
      </c>
      <c r="D1806" s="5" t="n">
        <v>93.04</v>
      </c>
      <c r="E1806" s="5" t="n">
        <v>93.65</v>
      </c>
      <c r="F1806" s="5" t="n">
        <v>14762200</v>
      </c>
      <c r="G1806" s="5" t="n">
        <v>93.25</v>
      </c>
      <c r="I1806" s="10" t="e">
        <f aca="false">IF(ROW(E1806) - 1 &gt;= $I$1,SUM(E1806:E1806(E1806,1 - $I$1, 0)) / $I$1,"")</f>
        <v>#VALUE!</v>
      </c>
      <c r="J1806" s="10" t="e">
        <f aca="false">IF(ROW(E1806) - 1 &gt;= $J$1,SUM(E1806:E1806(E1806,1 - $J$1, 0)) / $J$1,"")</f>
        <v>#VALUE!</v>
      </c>
      <c r="L1806" s="11" t="e">
        <f aca="true">IF(ROW(E1806) - 1 &gt;= $L$1,IF(OFFSET(I1806, -1, 0) = "", I1806, ((E1806 - L1805) * $K$4) + L1805), "")</f>
        <v>#VALUE!</v>
      </c>
      <c r="M1806" s="11" t="e">
        <f aca="true">IF(ROW(E1806) - 1 &gt;= $M$1,IF(OFFSET(J1806, -1, 0) = "", J1806, ((E1806 - M1805) * $K$6) + M1805), "")</f>
        <v>#VALUE!</v>
      </c>
      <c r="N1806" s="7" t="e">
        <f aca="false">IF(M1806&lt;&gt;"", L1806-M1806, "")</f>
        <v>#VALUE!</v>
      </c>
      <c r="P1806" s="4" t="e">
        <f aca="false">IF(ROW(E1806) - 1 &gt;= $P$1, IF(OFFSET(N1806, 1- $P$1, 0) &lt;&gt; "", SUM(N1806:N1806(N1806, 1 - $P$1, 0)) / $P$1, ""), "")</f>
        <v>#VALUE!</v>
      </c>
      <c r="Q1806" s="8" t="e">
        <f aca="true">IF(ROW(N1806) - 1 &gt;= $P$1,IF(OFFSET(P1806, -1, 0) = "", P1806, ((N1806 - Q1805) * $O$5) + Q1805), "")</f>
        <v>#VALUE!</v>
      </c>
      <c r="R1806" s="8" t="e">
        <f aca="false">IF(Q1806&lt;&gt;"", N1806 - Q1806, "")</f>
        <v>#VALUE!</v>
      </c>
    </row>
    <row collapsed="false" customFormat="false" customHeight="true" hidden="false" ht="14.4" outlineLevel="0" r="1807">
      <c r="A1807" s="9" t="n">
        <v>39182</v>
      </c>
      <c r="B1807" s="5" t="n">
        <v>93.67</v>
      </c>
      <c r="C1807" s="5" t="n">
        <v>94.26</v>
      </c>
      <c r="D1807" s="5" t="n">
        <v>93.41</v>
      </c>
      <c r="E1807" s="5" t="n">
        <v>94.25</v>
      </c>
      <c r="F1807" s="5" t="n">
        <v>12588100</v>
      </c>
      <c r="G1807" s="5" t="n">
        <v>93.85</v>
      </c>
      <c r="I1807" s="10" t="e">
        <f aca="false">IF(ROW(E1807) - 1 &gt;= $I$1,SUM(E1807:E1807(E1807,1 - $I$1, 0)) / $I$1,"")</f>
        <v>#VALUE!</v>
      </c>
      <c r="J1807" s="10" t="e">
        <f aca="false">IF(ROW(E1807) - 1 &gt;= $J$1,SUM(E1807:E1807(E1807,1 - $J$1, 0)) / $J$1,"")</f>
        <v>#VALUE!</v>
      </c>
      <c r="L1807" s="11" t="e">
        <f aca="true">IF(ROW(E1807) - 1 &gt;= $L$1,IF(OFFSET(I1807, -1, 0) = "", I1807, ((E1807 - L1806) * $K$4) + L1806), "")</f>
        <v>#VALUE!</v>
      </c>
      <c r="M1807" s="11" t="e">
        <f aca="true">IF(ROW(E1807) - 1 &gt;= $M$1,IF(OFFSET(J1807, -1, 0) = "", J1807, ((E1807 - M1806) * $K$6) + M1806), "")</f>
        <v>#VALUE!</v>
      </c>
      <c r="N1807" s="7" t="e">
        <f aca="false">IF(M1807&lt;&gt;"", L1807-M1807, "")</f>
        <v>#VALUE!</v>
      </c>
      <c r="P1807" s="4" t="e">
        <f aca="false">IF(ROW(E1807) - 1 &gt;= $P$1, IF(OFFSET(N1807, 1- $P$1, 0) &lt;&gt; "", SUM(N1807:N1807(N1807, 1 - $P$1, 0)) / $P$1, ""), "")</f>
        <v>#VALUE!</v>
      </c>
      <c r="Q1807" s="8" t="e">
        <f aca="true">IF(ROW(N1807) - 1 &gt;= $P$1,IF(OFFSET(P1807, -1, 0) = "", P1807, ((N1807 - Q1806) * $O$5) + Q1806), "")</f>
        <v>#VALUE!</v>
      </c>
      <c r="R1807" s="8" t="e">
        <f aca="false">IF(Q1807&lt;&gt;"", N1807 - Q1807, "")</f>
        <v>#VALUE!</v>
      </c>
    </row>
    <row collapsed="false" customFormat="false" customHeight="true" hidden="false" ht="14.4" outlineLevel="0" r="1808">
      <c r="A1808" s="9" t="n">
        <v>39183</v>
      </c>
      <c r="B1808" s="5" t="n">
        <v>93.9</v>
      </c>
      <c r="C1808" s="5" t="n">
        <v>93.95</v>
      </c>
      <c r="D1808" s="5" t="n">
        <v>92.33</v>
      </c>
      <c r="E1808" s="5" t="n">
        <v>92.59</v>
      </c>
      <c r="F1808" s="5" t="n">
        <v>19607800</v>
      </c>
      <c r="G1808" s="5" t="n">
        <v>92.19</v>
      </c>
      <c r="I1808" s="10" t="e">
        <f aca="false">IF(ROW(E1808) - 1 &gt;= $I$1,SUM(E1808:E1808(E1808,1 - $I$1, 0)) / $I$1,"")</f>
        <v>#VALUE!</v>
      </c>
      <c r="J1808" s="10" t="e">
        <f aca="false">IF(ROW(E1808) - 1 &gt;= $J$1,SUM(E1808:E1808(E1808,1 - $J$1, 0)) / $J$1,"")</f>
        <v>#VALUE!</v>
      </c>
      <c r="L1808" s="11" t="e">
        <f aca="true">IF(ROW(E1808) - 1 &gt;= $L$1,IF(OFFSET(I1808, -1, 0) = "", I1808, ((E1808 - L1807) * $K$4) + L1807), "")</f>
        <v>#VALUE!</v>
      </c>
      <c r="M1808" s="11" t="e">
        <f aca="true">IF(ROW(E1808) - 1 &gt;= $M$1,IF(OFFSET(J1808, -1, 0) = "", J1808, ((E1808 - M1807) * $K$6) + M1807), "")</f>
        <v>#VALUE!</v>
      </c>
      <c r="N1808" s="7" t="e">
        <f aca="false">IF(M1808&lt;&gt;"", L1808-M1808, "")</f>
        <v>#VALUE!</v>
      </c>
      <c r="P1808" s="4" t="e">
        <f aca="false">IF(ROW(E1808) - 1 &gt;= $P$1, IF(OFFSET(N1808, 1- $P$1, 0) &lt;&gt; "", SUM(N1808:N1808(N1808, 1 - $P$1, 0)) / $P$1, ""), "")</f>
        <v>#VALUE!</v>
      </c>
      <c r="Q1808" s="8" t="e">
        <f aca="true">IF(ROW(N1808) - 1 &gt;= $P$1,IF(OFFSET(P1808, -1, 0) = "", P1808, ((N1808 - Q1807) * $O$5) + Q1807), "")</f>
        <v>#VALUE!</v>
      </c>
      <c r="R1808" s="8" t="e">
        <f aca="false">IF(Q1808&lt;&gt;"", N1808 - Q1808, "")</f>
        <v>#VALUE!</v>
      </c>
    </row>
    <row collapsed="false" customFormat="false" customHeight="true" hidden="false" ht="14.4" outlineLevel="0" r="1809">
      <c r="A1809" s="9" t="n">
        <v>39184</v>
      </c>
      <c r="B1809" s="5" t="n">
        <v>92.04</v>
      </c>
      <c r="C1809" s="5" t="n">
        <v>92.31</v>
      </c>
      <c r="D1809" s="5" t="n">
        <v>90.72</v>
      </c>
      <c r="E1809" s="5" t="n">
        <v>92.19</v>
      </c>
      <c r="F1809" s="5" t="n">
        <v>23452700</v>
      </c>
      <c r="G1809" s="5" t="n">
        <v>91.8</v>
      </c>
      <c r="I1809" s="10" t="e">
        <f aca="false">IF(ROW(E1809) - 1 &gt;= $I$1,SUM(E1809:E1809(E1809,1 - $I$1, 0)) / $I$1,"")</f>
        <v>#VALUE!</v>
      </c>
      <c r="J1809" s="10" t="e">
        <f aca="false">IF(ROW(E1809) - 1 &gt;= $J$1,SUM(E1809:E1809(E1809,1 - $J$1, 0)) / $J$1,"")</f>
        <v>#VALUE!</v>
      </c>
      <c r="L1809" s="11" t="e">
        <f aca="true">IF(ROW(E1809) - 1 &gt;= $L$1,IF(OFFSET(I1809, -1, 0) = "", I1809, ((E1809 - L1808) * $K$4) + L1808), "")</f>
        <v>#VALUE!</v>
      </c>
      <c r="M1809" s="11" t="e">
        <f aca="true">IF(ROW(E1809) - 1 &gt;= $M$1,IF(OFFSET(J1809, -1, 0) = "", J1809, ((E1809 - M1808) * $K$6) + M1808), "")</f>
        <v>#VALUE!</v>
      </c>
      <c r="N1809" s="7" t="e">
        <f aca="false">IF(M1809&lt;&gt;"", L1809-M1809, "")</f>
        <v>#VALUE!</v>
      </c>
      <c r="P1809" s="4" t="e">
        <f aca="false">IF(ROW(E1809) - 1 &gt;= $P$1, IF(OFFSET(N1809, 1- $P$1, 0) &lt;&gt; "", SUM(N1809:N1809(N1809, 1 - $P$1, 0)) / $P$1, ""), "")</f>
        <v>#VALUE!</v>
      </c>
      <c r="Q1809" s="8" t="e">
        <f aca="true">IF(ROW(N1809) - 1 &gt;= $P$1,IF(OFFSET(P1809, -1, 0) = "", P1809, ((N1809 - Q1808) * $O$5) + Q1808), "")</f>
        <v>#VALUE!</v>
      </c>
      <c r="R1809" s="8" t="e">
        <f aca="false">IF(Q1809&lt;&gt;"", N1809 - Q1809, "")</f>
        <v>#VALUE!</v>
      </c>
    </row>
    <row collapsed="false" customFormat="false" customHeight="true" hidden="false" ht="14.4" outlineLevel="0" r="1810">
      <c r="A1810" s="9" t="n">
        <v>39185</v>
      </c>
      <c r="B1810" s="5" t="n">
        <v>90.9</v>
      </c>
      <c r="C1810" s="5" t="n">
        <v>91.4</v>
      </c>
      <c r="D1810" s="5" t="n">
        <v>90.06</v>
      </c>
      <c r="E1810" s="5" t="n">
        <v>90.24</v>
      </c>
      <c r="F1810" s="5" t="n">
        <v>25712200</v>
      </c>
      <c r="G1810" s="5" t="n">
        <v>89.85</v>
      </c>
      <c r="I1810" s="10" t="e">
        <f aca="false">IF(ROW(E1810) - 1 &gt;= $I$1,SUM(E1810:E1810(E1810,1 - $I$1, 0)) / $I$1,"")</f>
        <v>#VALUE!</v>
      </c>
      <c r="J1810" s="10" t="e">
        <f aca="false">IF(ROW(E1810) - 1 &gt;= $J$1,SUM(E1810:E1810(E1810,1 - $J$1, 0)) / $J$1,"")</f>
        <v>#VALUE!</v>
      </c>
      <c r="L1810" s="11" t="e">
        <f aca="true">IF(ROW(E1810) - 1 &gt;= $L$1,IF(OFFSET(I1810, -1, 0) = "", I1810, ((E1810 - L1809) * $K$4) + L1809), "")</f>
        <v>#VALUE!</v>
      </c>
      <c r="M1810" s="11" t="e">
        <f aca="true">IF(ROW(E1810) - 1 &gt;= $M$1,IF(OFFSET(J1810, -1, 0) = "", J1810, ((E1810 - M1809) * $K$6) + M1809), "")</f>
        <v>#VALUE!</v>
      </c>
      <c r="N1810" s="7" t="e">
        <f aca="false">IF(M1810&lt;&gt;"", L1810-M1810, "")</f>
        <v>#VALUE!</v>
      </c>
      <c r="P1810" s="4" t="e">
        <f aca="false">IF(ROW(E1810) - 1 &gt;= $P$1, IF(OFFSET(N1810, 1- $P$1, 0) &lt;&gt; "", SUM(N1810:N1810(N1810, 1 - $P$1, 0)) / $P$1, ""), "")</f>
        <v>#VALUE!</v>
      </c>
      <c r="Q1810" s="8" t="e">
        <f aca="true">IF(ROW(N1810) - 1 &gt;= $P$1,IF(OFFSET(P1810, -1, 0) = "", P1810, ((N1810 - Q1809) * $O$5) + Q1809), "")</f>
        <v>#VALUE!</v>
      </c>
      <c r="R1810" s="8" t="e">
        <f aca="false">IF(Q1810&lt;&gt;"", N1810 - Q1810, "")</f>
        <v>#VALUE!</v>
      </c>
    </row>
    <row collapsed="false" customFormat="false" customHeight="true" hidden="false" ht="14.4" outlineLevel="0" r="1811">
      <c r="A1811" s="9" t="n">
        <v>39188</v>
      </c>
      <c r="B1811" s="5" t="n">
        <v>90.57</v>
      </c>
      <c r="C1811" s="5" t="n">
        <v>91.5</v>
      </c>
      <c r="D1811" s="5" t="n">
        <v>90.25</v>
      </c>
      <c r="E1811" s="5" t="n">
        <v>91.43</v>
      </c>
      <c r="F1811" s="5" t="n">
        <v>21751200</v>
      </c>
      <c r="G1811" s="5" t="n">
        <v>91.04</v>
      </c>
      <c r="I1811" s="10" t="e">
        <f aca="false">IF(ROW(E1811) - 1 &gt;= $I$1,SUM(E1811:E1811(E1811,1 - $I$1, 0)) / $I$1,"")</f>
        <v>#VALUE!</v>
      </c>
      <c r="J1811" s="10" t="e">
        <f aca="false">IF(ROW(E1811) - 1 &gt;= $J$1,SUM(E1811:E1811(E1811,1 - $J$1, 0)) / $J$1,"")</f>
        <v>#VALUE!</v>
      </c>
      <c r="L1811" s="11" t="e">
        <f aca="true">IF(ROW(E1811) - 1 &gt;= $L$1,IF(OFFSET(I1811, -1, 0) = "", I1811, ((E1811 - L1810) * $K$4) + L1810), "")</f>
        <v>#VALUE!</v>
      </c>
      <c r="M1811" s="11" t="e">
        <f aca="true">IF(ROW(E1811) - 1 &gt;= $M$1,IF(OFFSET(J1811, -1, 0) = "", J1811, ((E1811 - M1810) * $K$6) + M1810), "")</f>
        <v>#VALUE!</v>
      </c>
      <c r="N1811" s="7" t="e">
        <f aca="false">IF(M1811&lt;&gt;"", L1811-M1811, "")</f>
        <v>#VALUE!</v>
      </c>
      <c r="P1811" s="4" t="e">
        <f aca="false">IF(ROW(E1811) - 1 &gt;= $P$1, IF(OFFSET(N1811, 1- $P$1, 0) &lt;&gt; "", SUM(N1811:N1811(N1811, 1 - $P$1, 0)) / $P$1, ""), "")</f>
        <v>#VALUE!</v>
      </c>
      <c r="Q1811" s="8" t="e">
        <f aca="true">IF(ROW(N1811) - 1 &gt;= $P$1,IF(OFFSET(P1811, -1, 0) = "", P1811, ((N1811 - Q1810) * $O$5) + Q1810), "")</f>
        <v>#VALUE!</v>
      </c>
      <c r="R1811" s="8" t="e">
        <f aca="false">IF(Q1811&lt;&gt;"", N1811 - Q1811, "")</f>
        <v>#VALUE!</v>
      </c>
    </row>
    <row collapsed="false" customFormat="false" customHeight="true" hidden="false" ht="14.4" outlineLevel="0" r="1812">
      <c r="A1812" s="9" t="n">
        <v>39189</v>
      </c>
      <c r="B1812" s="5" t="n">
        <v>92</v>
      </c>
      <c r="C1812" s="5" t="n">
        <v>92.3</v>
      </c>
      <c r="D1812" s="5" t="n">
        <v>89.7</v>
      </c>
      <c r="E1812" s="5" t="n">
        <v>90.35</v>
      </c>
      <c r="F1812" s="5" t="n">
        <v>26854300</v>
      </c>
      <c r="G1812" s="5" t="n">
        <v>89.96</v>
      </c>
      <c r="I1812" s="10" t="e">
        <f aca="false">IF(ROW(E1812) - 1 &gt;= $I$1,SUM(E1812:E1812(E1812,1 - $I$1, 0)) / $I$1,"")</f>
        <v>#VALUE!</v>
      </c>
      <c r="J1812" s="10" t="e">
        <f aca="false">IF(ROW(E1812) - 1 &gt;= $J$1,SUM(E1812:E1812(E1812,1 - $J$1, 0)) / $J$1,"")</f>
        <v>#VALUE!</v>
      </c>
      <c r="L1812" s="11" t="e">
        <f aca="true">IF(ROW(E1812) - 1 &gt;= $L$1,IF(OFFSET(I1812, -1, 0) = "", I1812, ((E1812 - L1811) * $K$4) + L1811), "")</f>
        <v>#VALUE!</v>
      </c>
      <c r="M1812" s="11" t="e">
        <f aca="true">IF(ROW(E1812) - 1 &gt;= $M$1,IF(OFFSET(J1812, -1, 0) = "", J1812, ((E1812 - M1811) * $K$6) + M1811), "")</f>
        <v>#VALUE!</v>
      </c>
      <c r="N1812" s="7" t="e">
        <f aca="false">IF(M1812&lt;&gt;"", L1812-M1812, "")</f>
        <v>#VALUE!</v>
      </c>
      <c r="P1812" s="4" t="e">
        <f aca="false">IF(ROW(E1812) - 1 &gt;= $P$1, IF(OFFSET(N1812, 1- $P$1, 0) &lt;&gt; "", SUM(N1812:N1812(N1812, 1 - $P$1, 0)) / $P$1, ""), "")</f>
        <v>#VALUE!</v>
      </c>
      <c r="Q1812" s="8" t="e">
        <f aca="true">IF(ROW(N1812) - 1 &gt;= $P$1,IF(OFFSET(P1812, -1, 0) = "", P1812, ((N1812 - Q1811) * $O$5) + Q1811), "")</f>
        <v>#VALUE!</v>
      </c>
      <c r="R1812" s="8" t="e">
        <f aca="false">IF(Q1812&lt;&gt;"", N1812 - Q1812, "")</f>
        <v>#VALUE!</v>
      </c>
    </row>
    <row collapsed="false" customFormat="false" customHeight="true" hidden="false" ht="14.4" outlineLevel="0" r="1813">
      <c r="A1813" s="9" t="n">
        <v>39190</v>
      </c>
      <c r="B1813" s="5" t="n">
        <v>90.16</v>
      </c>
      <c r="C1813" s="5" t="n">
        <v>90.85</v>
      </c>
      <c r="D1813" s="5" t="n">
        <v>89.6</v>
      </c>
      <c r="E1813" s="5" t="n">
        <v>90.4</v>
      </c>
      <c r="F1813" s="5" t="n">
        <v>16573000</v>
      </c>
      <c r="G1813" s="5" t="n">
        <v>90.01</v>
      </c>
      <c r="I1813" s="10" t="e">
        <f aca="false">IF(ROW(E1813) - 1 &gt;= $I$1,SUM(E1813:E1813(E1813,1 - $I$1, 0)) / $I$1,"")</f>
        <v>#VALUE!</v>
      </c>
      <c r="J1813" s="10" t="e">
        <f aca="false">IF(ROW(E1813) - 1 &gt;= $J$1,SUM(E1813:E1813(E1813,1 - $J$1, 0)) / $J$1,"")</f>
        <v>#VALUE!</v>
      </c>
      <c r="L1813" s="11" t="e">
        <f aca="true">IF(ROW(E1813) - 1 &gt;= $L$1,IF(OFFSET(I1813, -1, 0) = "", I1813, ((E1813 - L1812) * $K$4) + L1812), "")</f>
        <v>#VALUE!</v>
      </c>
      <c r="M1813" s="11" t="e">
        <f aca="true">IF(ROW(E1813) - 1 &gt;= $M$1,IF(OFFSET(J1813, -1, 0) = "", J1813, ((E1813 - M1812) * $K$6) + M1812), "")</f>
        <v>#VALUE!</v>
      </c>
      <c r="N1813" s="7" t="e">
        <f aca="false">IF(M1813&lt;&gt;"", L1813-M1813, "")</f>
        <v>#VALUE!</v>
      </c>
      <c r="P1813" s="4" t="e">
        <f aca="false">IF(ROW(E1813) - 1 &gt;= $P$1, IF(OFFSET(N1813, 1- $P$1, 0) &lt;&gt; "", SUM(N1813:N1813(N1813, 1 - $P$1, 0)) / $P$1, ""), "")</f>
        <v>#VALUE!</v>
      </c>
      <c r="Q1813" s="8" t="e">
        <f aca="true">IF(ROW(N1813) - 1 &gt;= $P$1,IF(OFFSET(P1813, -1, 0) = "", P1813, ((N1813 - Q1812) * $O$5) + Q1812), "")</f>
        <v>#VALUE!</v>
      </c>
      <c r="R1813" s="8" t="e">
        <f aca="false">IF(Q1813&lt;&gt;"", N1813 - Q1813, "")</f>
        <v>#VALUE!</v>
      </c>
    </row>
    <row collapsed="false" customFormat="false" customHeight="true" hidden="false" ht="14.4" outlineLevel="0" r="1814">
      <c r="A1814" s="9" t="n">
        <v>39191</v>
      </c>
      <c r="B1814" s="5" t="n">
        <v>90.19</v>
      </c>
      <c r="C1814" s="5" t="n">
        <v>91.25</v>
      </c>
      <c r="D1814" s="5" t="n">
        <v>89.83</v>
      </c>
      <c r="E1814" s="5" t="n">
        <v>90.27</v>
      </c>
      <c r="F1814" s="5" t="n">
        <v>15211200</v>
      </c>
      <c r="G1814" s="5" t="n">
        <v>89.88</v>
      </c>
      <c r="I1814" s="10" t="e">
        <f aca="false">IF(ROW(E1814) - 1 &gt;= $I$1,SUM(E1814:E1814(E1814,1 - $I$1, 0)) / $I$1,"")</f>
        <v>#VALUE!</v>
      </c>
      <c r="J1814" s="10" t="e">
        <f aca="false">IF(ROW(E1814) - 1 &gt;= $J$1,SUM(E1814:E1814(E1814,1 - $J$1, 0)) / $J$1,"")</f>
        <v>#VALUE!</v>
      </c>
      <c r="L1814" s="11" t="e">
        <f aca="true">IF(ROW(E1814) - 1 &gt;= $L$1,IF(OFFSET(I1814, -1, 0) = "", I1814, ((E1814 - L1813) * $K$4) + L1813), "")</f>
        <v>#VALUE!</v>
      </c>
      <c r="M1814" s="11" t="e">
        <f aca="true">IF(ROW(E1814) - 1 &gt;= $M$1,IF(OFFSET(J1814, -1, 0) = "", J1814, ((E1814 - M1813) * $K$6) + M1813), "")</f>
        <v>#VALUE!</v>
      </c>
      <c r="N1814" s="7" t="e">
        <f aca="false">IF(M1814&lt;&gt;"", L1814-M1814, "")</f>
        <v>#VALUE!</v>
      </c>
      <c r="P1814" s="4" t="e">
        <f aca="false">IF(ROW(E1814) - 1 &gt;= $P$1, IF(OFFSET(N1814, 1- $P$1, 0) &lt;&gt; "", SUM(N1814:N1814(N1814, 1 - $P$1, 0)) / $P$1, ""), "")</f>
        <v>#VALUE!</v>
      </c>
      <c r="Q1814" s="8" t="e">
        <f aca="true">IF(ROW(N1814) - 1 &gt;= $P$1,IF(OFFSET(P1814, -1, 0) = "", P1814, ((N1814 - Q1813) * $O$5) + Q1813), "")</f>
        <v>#VALUE!</v>
      </c>
      <c r="R1814" s="8" t="e">
        <f aca="false">IF(Q1814&lt;&gt;"", N1814 - Q1814, "")</f>
        <v>#VALUE!</v>
      </c>
    </row>
    <row collapsed="false" customFormat="false" customHeight="true" hidden="false" ht="14.4" outlineLevel="0" r="1815">
      <c r="A1815" s="9" t="n">
        <v>39192</v>
      </c>
      <c r="B1815" s="5" t="n">
        <v>90.89</v>
      </c>
      <c r="C1815" s="5" t="n">
        <v>91.18</v>
      </c>
      <c r="D1815" s="5" t="n">
        <v>90.55</v>
      </c>
      <c r="E1815" s="5" t="n">
        <v>90.97</v>
      </c>
      <c r="F1815" s="5" t="n">
        <v>18670700</v>
      </c>
      <c r="G1815" s="5" t="n">
        <v>90.58</v>
      </c>
      <c r="I1815" s="10" t="e">
        <f aca="false">IF(ROW(E1815) - 1 &gt;= $I$1,SUM(E1815:E1815(E1815,1 - $I$1, 0)) / $I$1,"")</f>
        <v>#VALUE!</v>
      </c>
      <c r="J1815" s="10" t="e">
        <f aca="false">IF(ROW(E1815) - 1 &gt;= $J$1,SUM(E1815:E1815(E1815,1 - $J$1, 0)) / $J$1,"")</f>
        <v>#VALUE!</v>
      </c>
      <c r="L1815" s="11" t="e">
        <f aca="true">IF(ROW(E1815) - 1 &gt;= $L$1,IF(OFFSET(I1815, -1, 0) = "", I1815, ((E1815 - L1814) * $K$4) + L1814), "")</f>
        <v>#VALUE!</v>
      </c>
      <c r="M1815" s="11" t="e">
        <f aca="true">IF(ROW(E1815) - 1 &gt;= $M$1,IF(OFFSET(J1815, -1, 0) = "", J1815, ((E1815 - M1814) * $K$6) + M1814), "")</f>
        <v>#VALUE!</v>
      </c>
      <c r="N1815" s="7" t="e">
        <f aca="false">IF(M1815&lt;&gt;"", L1815-M1815, "")</f>
        <v>#VALUE!</v>
      </c>
      <c r="P1815" s="4" t="e">
        <f aca="false">IF(ROW(E1815) - 1 &gt;= $P$1, IF(OFFSET(N1815, 1- $P$1, 0) &lt;&gt; "", SUM(N1815:N1815(N1815, 1 - $P$1, 0)) / $P$1, ""), "")</f>
        <v>#VALUE!</v>
      </c>
      <c r="Q1815" s="8" t="e">
        <f aca="true">IF(ROW(N1815) - 1 &gt;= $P$1,IF(OFFSET(P1815, -1, 0) = "", P1815, ((N1815 - Q1814) * $O$5) + Q1814), "")</f>
        <v>#VALUE!</v>
      </c>
      <c r="R1815" s="8" t="e">
        <f aca="false">IF(Q1815&lt;&gt;"", N1815 - Q1815, "")</f>
        <v>#VALUE!</v>
      </c>
    </row>
    <row collapsed="false" customFormat="false" customHeight="true" hidden="false" ht="14.4" outlineLevel="0" r="1816">
      <c r="A1816" s="9" t="n">
        <v>39195</v>
      </c>
      <c r="B1816" s="5" t="n">
        <v>91.59</v>
      </c>
      <c r="C1816" s="5" t="n">
        <v>93.8</v>
      </c>
      <c r="D1816" s="5" t="n">
        <v>91.42</v>
      </c>
      <c r="E1816" s="5" t="n">
        <v>93.51</v>
      </c>
      <c r="F1816" s="5" t="n">
        <v>27867500</v>
      </c>
      <c r="G1816" s="5" t="n">
        <v>93.11</v>
      </c>
      <c r="I1816" s="10" t="e">
        <f aca="false">IF(ROW(E1816) - 1 &gt;= $I$1,SUM(E1816:E1816(E1816,1 - $I$1, 0)) / $I$1,"")</f>
        <v>#VALUE!</v>
      </c>
      <c r="J1816" s="10" t="e">
        <f aca="false">IF(ROW(E1816) - 1 &gt;= $J$1,SUM(E1816:E1816(E1816,1 - $J$1, 0)) / $J$1,"")</f>
        <v>#VALUE!</v>
      </c>
      <c r="L1816" s="11" t="e">
        <f aca="true">IF(ROW(E1816) - 1 &gt;= $L$1,IF(OFFSET(I1816, -1, 0) = "", I1816, ((E1816 - L1815) * $K$4) + L1815), "")</f>
        <v>#VALUE!</v>
      </c>
      <c r="M1816" s="11" t="e">
        <f aca="true">IF(ROW(E1816) - 1 &gt;= $M$1,IF(OFFSET(J1816, -1, 0) = "", J1816, ((E1816 - M1815) * $K$6) + M1815), "")</f>
        <v>#VALUE!</v>
      </c>
      <c r="N1816" s="7" t="e">
        <f aca="false">IF(M1816&lt;&gt;"", L1816-M1816, "")</f>
        <v>#VALUE!</v>
      </c>
      <c r="P1816" s="4" t="e">
        <f aca="false">IF(ROW(E1816) - 1 &gt;= $P$1, IF(OFFSET(N1816, 1- $P$1, 0) &lt;&gt; "", SUM(N1816:N1816(N1816, 1 - $P$1, 0)) / $P$1, ""), "")</f>
        <v>#VALUE!</v>
      </c>
      <c r="Q1816" s="8" t="e">
        <f aca="true">IF(ROW(N1816) - 1 &gt;= $P$1,IF(OFFSET(P1816, -1, 0) = "", P1816, ((N1816 - Q1815) * $O$5) + Q1815), "")</f>
        <v>#VALUE!</v>
      </c>
      <c r="R1816" s="8" t="e">
        <f aca="false">IF(Q1816&lt;&gt;"", N1816 - Q1816, "")</f>
        <v>#VALUE!</v>
      </c>
    </row>
    <row collapsed="false" customFormat="false" customHeight="true" hidden="false" ht="14.4" outlineLevel="0" r="1817">
      <c r="A1817" s="9" t="n">
        <v>39196</v>
      </c>
      <c r="B1817" s="5" t="n">
        <v>93.96</v>
      </c>
      <c r="C1817" s="5" t="n">
        <v>96.39</v>
      </c>
      <c r="D1817" s="5" t="n">
        <v>91.3</v>
      </c>
      <c r="E1817" s="5" t="n">
        <v>93.24</v>
      </c>
      <c r="F1817" s="5" t="n">
        <v>37687600</v>
      </c>
      <c r="G1817" s="5" t="n">
        <v>92.84</v>
      </c>
      <c r="I1817" s="10" t="e">
        <f aca="false">IF(ROW(E1817) - 1 &gt;= $I$1,SUM(E1817:E1817(E1817,1 - $I$1, 0)) / $I$1,"")</f>
        <v>#VALUE!</v>
      </c>
      <c r="J1817" s="10" t="e">
        <f aca="false">IF(ROW(E1817) - 1 &gt;= $J$1,SUM(E1817:E1817(E1817,1 - $J$1, 0)) / $J$1,"")</f>
        <v>#VALUE!</v>
      </c>
      <c r="L1817" s="11" t="e">
        <f aca="true">IF(ROW(E1817) - 1 &gt;= $L$1,IF(OFFSET(I1817, -1, 0) = "", I1817, ((E1817 - L1816) * $K$4) + L1816), "")</f>
        <v>#VALUE!</v>
      </c>
      <c r="M1817" s="11" t="e">
        <f aca="true">IF(ROW(E1817) - 1 &gt;= $M$1,IF(OFFSET(J1817, -1, 0) = "", J1817, ((E1817 - M1816) * $K$6) + M1816), "")</f>
        <v>#VALUE!</v>
      </c>
      <c r="N1817" s="7" t="e">
        <f aca="false">IF(M1817&lt;&gt;"", L1817-M1817, "")</f>
        <v>#VALUE!</v>
      </c>
      <c r="P1817" s="4" t="e">
        <f aca="false">IF(ROW(E1817) - 1 &gt;= $P$1, IF(OFFSET(N1817, 1- $P$1, 0) &lt;&gt; "", SUM(N1817:N1817(N1817, 1 - $P$1, 0)) / $P$1, ""), "")</f>
        <v>#VALUE!</v>
      </c>
      <c r="Q1817" s="8" t="e">
        <f aca="true">IF(ROW(N1817) - 1 &gt;= $P$1,IF(OFFSET(P1817, -1, 0) = "", P1817, ((N1817 - Q1816) * $O$5) + Q1816), "")</f>
        <v>#VALUE!</v>
      </c>
      <c r="R1817" s="8" t="e">
        <f aca="false">IF(Q1817&lt;&gt;"", N1817 - Q1817, "")</f>
        <v>#VALUE!</v>
      </c>
    </row>
    <row collapsed="false" customFormat="false" customHeight="true" hidden="false" ht="14.4" outlineLevel="0" r="1818">
      <c r="A1818" s="9" t="n">
        <v>39197</v>
      </c>
      <c r="B1818" s="5" t="n">
        <v>94.23</v>
      </c>
      <c r="C1818" s="5" t="n">
        <v>95.4</v>
      </c>
      <c r="D1818" s="5" t="n">
        <v>93.8</v>
      </c>
      <c r="E1818" s="5" t="n">
        <v>95.35</v>
      </c>
      <c r="F1818" s="5" t="n">
        <v>42398000</v>
      </c>
      <c r="G1818" s="5" t="n">
        <v>94.94</v>
      </c>
      <c r="I1818" s="10" t="e">
        <f aca="false">IF(ROW(E1818) - 1 &gt;= $I$1,SUM(E1818:E1818(E1818,1 - $I$1, 0)) / $I$1,"")</f>
        <v>#VALUE!</v>
      </c>
      <c r="J1818" s="10" t="e">
        <f aca="false">IF(ROW(E1818) - 1 &gt;= $J$1,SUM(E1818:E1818(E1818,1 - $J$1, 0)) / $J$1,"")</f>
        <v>#VALUE!</v>
      </c>
      <c r="L1818" s="11" t="e">
        <f aca="true">IF(ROW(E1818) - 1 &gt;= $L$1,IF(OFFSET(I1818, -1, 0) = "", I1818, ((E1818 - L1817) * $K$4) + L1817), "")</f>
        <v>#VALUE!</v>
      </c>
      <c r="M1818" s="11" t="e">
        <f aca="true">IF(ROW(E1818) - 1 &gt;= $M$1,IF(OFFSET(J1818, -1, 0) = "", J1818, ((E1818 - M1817) * $K$6) + M1817), "")</f>
        <v>#VALUE!</v>
      </c>
      <c r="N1818" s="7" t="e">
        <f aca="false">IF(M1818&lt;&gt;"", L1818-M1818, "")</f>
        <v>#VALUE!</v>
      </c>
      <c r="P1818" s="4" t="e">
        <f aca="false">IF(ROW(E1818) - 1 &gt;= $P$1, IF(OFFSET(N1818, 1- $P$1, 0) &lt;&gt; "", SUM(N1818:N1818(N1818, 1 - $P$1, 0)) / $P$1, ""), "")</f>
        <v>#VALUE!</v>
      </c>
      <c r="Q1818" s="8" t="e">
        <f aca="true">IF(ROW(N1818) - 1 &gt;= $P$1,IF(OFFSET(P1818, -1, 0) = "", P1818, ((N1818 - Q1817) * $O$5) + Q1817), "")</f>
        <v>#VALUE!</v>
      </c>
      <c r="R1818" s="8" t="e">
        <f aca="false">IF(Q1818&lt;&gt;"", N1818 - Q1818, "")</f>
        <v>#VALUE!</v>
      </c>
    </row>
    <row collapsed="false" customFormat="false" customHeight="true" hidden="false" ht="14.4" outlineLevel="0" r="1819">
      <c r="A1819" s="9" t="n">
        <v>39198</v>
      </c>
      <c r="B1819" s="5" t="n">
        <v>101.58</v>
      </c>
      <c r="C1819" s="5" t="n">
        <v>102.5</v>
      </c>
      <c r="D1819" s="5" t="n">
        <v>98.3</v>
      </c>
      <c r="E1819" s="5" t="n">
        <v>98.84</v>
      </c>
      <c r="F1819" s="5" t="n">
        <v>62063500</v>
      </c>
      <c r="G1819" s="5" t="n">
        <v>98.42</v>
      </c>
      <c r="I1819" s="10" t="e">
        <f aca="false">IF(ROW(E1819) - 1 &gt;= $I$1,SUM(E1819:E1819(E1819,1 - $I$1, 0)) / $I$1,"")</f>
        <v>#VALUE!</v>
      </c>
      <c r="J1819" s="10" t="e">
        <f aca="false">IF(ROW(E1819) - 1 &gt;= $J$1,SUM(E1819:E1819(E1819,1 - $J$1, 0)) / $J$1,"")</f>
        <v>#VALUE!</v>
      </c>
      <c r="L1819" s="11" t="e">
        <f aca="true">IF(ROW(E1819) - 1 &gt;= $L$1,IF(OFFSET(I1819, -1, 0) = "", I1819, ((E1819 - L1818) * $K$4) + L1818), "")</f>
        <v>#VALUE!</v>
      </c>
      <c r="M1819" s="11" t="e">
        <f aca="true">IF(ROW(E1819) - 1 &gt;= $M$1,IF(OFFSET(J1819, -1, 0) = "", J1819, ((E1819 - M1818) * $K$6) + M1818), "")</f>
        <v>#VALUE!</v>
      </c>
      <c r="N1819" s="7" t="e">
        <f aca="false">IF(M1819&lt;&gt;"", L1819-M1819, "")</f>
        <v>#VALUE!</v>
      </c>
      <c r="P1819" s="4" t="e">
        <f aca="false">IF(ROW(E1819) - 1 &gt;= $P$1, IF(OFFSET(N1819, 1- $P$1, 0) &lt;&gt; "", SUM(N1819:N1819(N1819, 1 - $P$1, 0)) / $P$1, ""), "")</f>
        <v>#VALUE!</v>
      </c>
      <c r="Q1819" s="8" t="e">
        <f aca="true">IF(ROW(N1819) - 1 &gt;= $P$1,IF(OFFSET(P1819, -1, 0) = "", P1819, ((N1819 - Q1818) * $O$5) + Q1818), "")</f>
        <v>#VALUE!</v>
      </c>
      <c r="R1819" s="8" t="e">
        <f aca="false">IF(Q1819&lt;&gt;"", N1819 - Q1819, "")</f>
        <v>#VALUE!</v>
      </c>
    </row>
    <row collapsed="false" customFormat="false" customHeight="true" hidden="false" ht="14.4" outlineLevel="0" r="1820">
      <c r="A1820" s="9" t="n">
        <v>39199</v>
      </c>
      <c r="B1820" s="5" t="n">
        <v>98.18</v>
      </c>
      <c r="C1820" s="5" t="n">
        <v>99.95</v>
      </c>
      <c r="D1820" s="5" t="n">
        <v>97.69</v>
      </c>
      <c r="E1820" s="5" t="n">
        <v>99.92</v>
      </c>
      <c r="F1820" s="5" t="n">
        <v>24978700</v>
      </c>
      <c r="G1820" s="5" t="n">
        <v>99.49</v>
      </c>
      <c r="I1820" s="10" t="e">
        <f aca="false">IF(ROW(E1820) - 1 &gt;= $I$1,SUM(E1820:E1820(E1820,1 - $I$1, 0)) / $I$1,"")</f>
        <v>#VALUE!</v>
      </c>
      <c r="J1820" s="10" t="e">
        <f aca="false">IF(ROW(E1820) - 1 &gt;= $J$1,SUM(E1820:E1820(E1820,1 - $J$1, 0)) / $J$1,"")</f>
        <v>#VALUE!</v>
      </c>
      <c r="L1820" s="11" t="e">
        <f aca="true">IF(ROW(E1820) - 1 &gt;= $L$1,IF(OFFSET(I1820, -1, 0) = "", I1820, ((E1820 - L1819) * $K$4) + L1819), "")</f>
        <v>#VALUE!</v>
      </c>
      <c r="M1820" s="11" t="e">
        <f aca="true">IF(ROW(E1820) - 1 &gt;= $M$1,IF(OFFSET(J1820, -1, 0) = "", J1820, ((E1820 - M1819) * $K$6) + M1819), "")</f>
        <v>#VALUE!</v>
      </c>
      <c r="N1820" s="7" t="e">
        <f aca="false">IF(M1820&lt;&gt;"", L1820-M1820, "")</f>
        <v>#VALUE!</v>
      </c>
      <c r="P1820" s="4" t="e">
        <f aca="false">IF(ROW(E1820) - 1 &gt;= $P$1, IF(OFFSET(N1820, 1- $P$1, 0) &lt;&gt; "", SUM(N1820:N1820(N1820, 1 - $P$1, 0)) / $P$1, ""), "")</f>
        <v>#VALUE!</v>
      </c>
      <c r="Q1820" s="8" t="e">
        <f aca="true">IF(ROW(N1820) - 1 &gt;= $P$1,IF(OFFSET(P1820, -1, 0) = "", P1820, ((N1820 - Q1819) * $O$5) + Q1819), "")</f>
        <v>#VALUE!</v>
      </c>
      <c r="R1820" s="8" t="e">
        <f aca="false">IF(Q1820&lt;&gt;"", N1820 - Q1820, "")</f>
        <v>#VALUE!</v>
      </c>
    </row>
    <row collapsed="false" customFormat="false" customHeight="true" hidden="false" ht="14.4" outlineLevel="0" r="1821">
      <c r="A1821" s="9" t="n">
        <v>39202</v>
      </c>
      <c r="B1821" s="5" t="n">
        <v>100.09</v>
      </c>
      <c r="C1821" s="5" t="n">
        <v>101</v>
      </c>
      <c r="D1821" s="5" t="n">
        <v>99.67</v>
      </c>
      <c r="E1821" s="5" t="n">
        <v>99.8</v>
      </c>
      <c r="F1821" s="5" t="n">
        <v>22018200</v>
      </c>
      <c r="G1821" s="5" t="n">
        <v>99.37</v>
      </c>
      <c r="I1821" s="10" t="e">
        <f aca="false">IF(ROW(E1821) - 1 &gt;= $I$1,SUM(E1821:E1821(E1821,1 - $I$1, 0)) / $I$1,"")</f>
        <v>#VALUE!</v>
      </c>
      <c r="J1821" s="10" t="e">
        <f aca="false">IF(ROW(E1821) - 1 &gt;= $J$1,SUM(E1821:E1821(E1821,1 - $J$1, 0)) / $J$1,"")</f>
        <v>#VALUE!</v>
      </c>
      <c r="L1821" s="11" t="e">
        <f aca="true">IF(ROW(E1821) - 1 &gt;= $L$1,IF(OFFSET(I1821, -1, 0) = "", I1821, ((E1821 - L1820) * $K$4) + L1820), "")</f>
        <v>#VALUE!</v>
      </c>
      <c r="M1821" s="11" t="e">
        <f aca="true">IF(ROW(E1821) - 1 &gt;= $M$1,IF(OFFSET(J1821, -1, 0) = "", J1821, ((E1821 - M1820) * $K$6) + M1820), "")</f>
        <v>#VALUE!</v>
      </c>
      <c r="N1821" s="7" t="e">
        <f aca="false">IF(M1821&lt;&gt;"", L1821-M1821, "")</f>
        <v>#VALUE!</v>
      </c>
      <c r="P1821" s="4" t="e">
        <f aca="false">IF(ROW(E1821) - 1 &gt;= $P$1, IF(OFFSET(N1821, 1- $P$1, 0) &lt;&gt; "", SUM(N1821:N1821(N1821, 1 - $P$1, 0)) / $P$1, ""), "")</f>
        <v>#VALUE!</v>
      </c>
      <c r="Q1821" s="8" t="e">
        <f aca="true">IF(ROW(N1821) - 1 &gt;= $P$1,IF(OFFSET(P1821, -1, 0) = "", P1821, ((N1821 - Q1820) * $O$5) + Q1820), "")</f>
        <v>#VALUE!</v>
      </c>
      <c r="R1821" s="8" t="e">
        <f aca="false">IF(Q1821&lt;&gt;"", N1821 - Q1821, "")</f>
        <v>#VALUE!</v>
      </c>
    </row>
    <row collapsed="false" customFormat="false" customHeight="true" hidden="false" ht="14.4" outlineLevel="0" r="1822">
      <c r="A1822" s="9" t="n">
        <v>39203</v>
      </c>
      <c r="B1822" s="5" t="n">
        <v>99.59</v>
      </c>
      <c r="C1822" s="5" t="n">
        <v>100.35</v>
      </c>
      <c r="D1822" s="5" t="n">
        <v>98.55</v>
      </c>
      <c r="E1822" s="5" t="n">
        <v>99.47</v>
      </c>
      <c r="F1822" s="5" t="n">
        <v>19018700</v>
      </c>
      <c r="G1822" s="5" t="n">
        <v>99.04</v>
      </c>
      <c r="I1822" s="10" t="e">
        <f aca="false">IF(ROW(E1822) - 1 &gt;= $I$1,SUM(E1822:E1822(E1822,1 - $I$1, 0)) / $I$1,"")</f>
        <v>#VALUE!</v>
      </c>
      <c r="J1822" s="10" t="e">
        <f aca="false">IF(ROW(E1822) - 1 &gt;= $J$1,SUM(E1822:E1822(E1822,1 - $J$1, 0)) / $J$1,"")</f>
        <v>#VALUE!</v>
      </c>
      <c r="L1822" s="11" t="e">
        <f aca="true">IF(ROW(E1822) - 1 &gt;= $L$1,IF(OFFSET(I1822, -1, 0) = "", I1822, ((E1822 - L1821) * $K$4) + L1821), "")</f>
        <v>#VALUE!</v>
      </c>
      <c r="M1822" s="11" t="e">
        <f aca="true">IF(ROW(E1822) - 1 &gt;= $M$1,IF(OFFSET(J1822, -1, 0) = "", J1822, ((E1822 - M1821) * $K$6) + M1821), "")</f>
        <v>#VALUE!</v>
      </c>
      <c r="N1822" s="7" t="e">
        <f aca="false">IF(M1822&lt;&gt;"", L1822-M1822, "")</f>
        <v>#VALUE!</v>
      </c>
      <c r="P1822" s="4" t="e">
        <f aca="false">IF(ROW(E1822) - 1 &gt;= $P$1, IF(OFFSET(N1822, 1- $P$1, 0) &lt;&gt; "", SUM(N1822:N1822(N1822, 1 - $P$1, 0)) / $P$1, ""), "")</f>
        <v>#VALUE!</v>
      </c>
      <c r="Q1822" s="8" t="e">
        <f aca="true">IF(ROW(N1822) - 1 &gt;= $P$1,IF(OFFSET(P1822, -1, 0) = "", P1822, ((N1822 - Q1821) * $O$5) + Q1821), "")</f>
        <v>#VALUE!</v>
      </c>
      <c r="R1822" s="8" t="e">
        <f aca="false">IF(Q1822&lt;&gt;"", N1822 - Q1822, "")</f>
        <v>#VALUE!</v>
      </c>
    </row>
    <row collapsed="false" customFormat="false" customHeight="true" hidden="false" ht="14.4" outlineLevel="0" r="1823">
      <c r="A1823" s="9" t="n">
        <v>39204</v>
      </c>
      <c r="B1823" s="5" t="n">
        <v>99.65</v>
      </c>
      <c r="C1823" s="5" t="n">
        <v>100.54</v>
      </c>
      <c r="D1823" s="5" t="n">
        <v>99.47</v>
      </c>
      <c r="E1823" s="5" t="n">
        <v>100.39</v>
      </c>
      <c r="F1823" s="5" t="n">
        <v>18040900</v>
      </c>
      <c r="G1823" s="5" t="n">
        <v>99.96</v>
      </c>
      <c r="I1823" s="10" t="e">
        <f aca="false">IF(ROW(E1823) - 1 &gt;= $I$1,SUM(E1823:E1823(E1823,1 - $I$1, 0)) / $I$1,"")</f>
        <v>#VALUE!</v>
      </c>
      <c r="J1823" s="10" t="e">
        <f aca="false">IF(ROW(E1823) - 1 &gt;= $J$1,SUM(E1823:E1823(E1823,1 - $J$1, 0)) / $J$1,"")</f>
        <v>#VALUE!</v>
      </c>
      <c r="L1823" s="11" t="e">
        <f aca="true">IF(ROW(E1823) - 1 &gt;= $L$1,IF(OFFSET(I1823, -1, 0) = "", I1823, ((E1823 - L1822) * $K$4) + L1822), "")</f>
        <v>#VALUE!</v>
      </c>
      <c r="M1823" s="11" t="e">
        <f aca="true">IF(ROW(E1823) - 1 &gt;= $M$1,IF(OFFSET(J1823, -1, 0) = "", J1823, ((E1823 - M1822) * $K$6) + M1822), "")</f>
        <v>#VALUE!</v>
      </c>
      <c r="N1823" s="7" t="e">
        <f aca="false">IF(M1823&lt;&gt;"", L1823-M1823, "")</f>
        <v>#VALUE!</v>
      </c>
      <c r="P1823" s="4" t="e">
        <f aca="false">IF(ROW(E1823) - 1 &gt;= $P$1, IF(OFFSET(N1823, 1- $P$1, 0) &lt;&gt; "", SUM(N1823:N1823(N1823, 1 - $P$1, 0)) / $P$1, ""), "")</f>
        <v>#VALUE!</v>
      </c>
      <c r="Q1823" s="8" t="e">
        <f aca="true">IF(ROW(N1823) - 1 &gt;= $P$1,IF(OFFSET(P1823, -1, 0) = "", P1823, ((N1823 - Q1822) * $O$5) + Q1822), "")</f>
        <v>#VALUE!</v>
      </c>
      <c r="R1823" s="8" t="e">
        <f aca="false">IF(Q1823&lt;&gt;"", N1823 - Q1823, "")</f>
        <v>#VALUE!</v>
      </c>
    </row>
    <row collapsed="false" customFormat="false" customHeight="true" hidden="false" ht="14.4" outlineLevel="0" r="1824">
      <c r="A1824" s="9" t="n">
        <v>39205</v>
      </c>
      <c r="B1824" s="5" t="n">
        <v>100.73</v>
      </c>
      <c r="C1824" s="5" t="n">
        <v>101.45</v>
      </c>
      <c r="D1824" s="5" t="n">
        <v>100.01</v>
      </c>
      <c r="E1824" s="5" t="n">
        <v>100.4</v>
      </c>
      <c r="F1824" s="5" t="n">
        <v>20574200</v>
      </c>
      <c r="G1824" s="5" t="n">
        <v>99.97</v>
      </c>
      <c r="I1824" s="10" t="e">
        <f aca="false">IF(ROW(E1824) - 1 &gt;= $I$1,SUM(E1824:E1824(E1824,1 - $I$1, 0)) / $I$1,"")</f>
        <v>#VALUE!</v>
      </c>
      <c r="J1824" s="10" t="e">
        <f aca="false">IF(ROW(E1824) - 1 &gt;= $J$1,SUM(E1824:E1824(E1824,1 - $J$1, 0)) / $J$1,"")</f>
        <v>#VALUE!</v>
      </c>
      <c r="L1824" s="11" t="e">
        <f aca="true">IF(ROW(E1824) - 1 &gt;= $L$1,IF(OFFSET(I1824, -1, 0) = "", I1824, ((E1824 - L1823) * $K$4) + L1823), "")</f>
        <v>#VALUE!</v>
      </c>
      <c r="M1824" s="11" t="e">
        <f aca="true">IF(ROW(E1824) - 1 &gt;= $M$1,IF(OFFSET(J1824, -1, 0) = "", J1824, ((E1824 - M1823) * $K$6) + M1823), "")</f>
        <v>#VALUE!</v>
      </c>
      <c r="N1824" s="7" t="e">
        <f aca="false">IF(M1824&lt;&gt;"", L1824-M1824, "")</f>
        <v>#VALUE!</v>
      </c>
      <c r="P1824" s="4" t="e">
        <f aca="false">IF(ROW(E1824) - 1 &gt;= $P$1, IF(OFFSET(N1824, 1- $P$1, 0) &lt;&gt; "", SUM(N1824:N1824(N1824, 1 - $P$1, 0)) / $P$1, ""), "")</f>
        <v>#VALUE!</v>
      </c>
      <c r="Q1824" s="8" t="e">
        <f aca="true">IF(ROW(N1824) - 1 &gt;= $P$1,IF(OFFSET(P1824, -1, 0) = "", P1824, ((N1824 - Q1823) * $O$5) + Q1823), "")</f>
        <v>#VALUE!</v>
      </c>
      <c r="R1824" s="8" t="e">
        <f aca="false">IF(Q1824&lt;&gt;"", N1824 - Q1824, "")</f>
        <v>#VALUE!</v>
      </c>
    </row>
    <row collapsed="false" customFormat="false" customHeight="true" hidden="false" ht="14.4" outlineLevel="0" r="1825">
      <c r="A1825" s="9" t="n">
        <v>39206</v>
      </c>
      <c r="B1825" s="5" t="n">
        <v>100.8</v>
      </c>
      <c r="C1825" s="5" t="n">
        <v>101.6</v>
      </c>
      <c r="D1825" s="5" t="n">
        <v>100.5</v>
      </c>
      <c r="E1825" s="5" t="n">
        <v>100.81</v>
      </c>
      <c r="F1825" s="5" t="n">
        <v>13642400</v>
      </c>
      <c r="G1825" s="5" t="n">
        <v>100.38</v>
      </c>
      <c r="I1825" s="10" t="e">
        <f aca="false">IF(ROW(E1825) - 1 &gt;= $I$1,SUM(E1825:E1825(E1825,1 - $I$1, 0)) / $I$1,"")</f>
        <v>#VALUE!</v>
      </c>
      <c r="J1825" s="10" t="e">
        <f aca="false">IF(ROW(E1825) - 1 &gt;= $J$1,SUM(E1825:E1825(E1825,1 - $J$1, 0)) / $J$1,"")</f>
        <v>#VALUE!</v>
      </c>
      <c r="L1825" s="11" t="e">
        <f aca="true">IF(ROW(E1825) - 1 &gt;= $L$1,IF(OFFSET(I1825, -1, 0) = "", I1825, ((E1825 - L1824) * $K$4) + L1824), "")</f>
        <v>#VALUE!</v>
      </c>
      <c r="M1825" s="11" t="e">
        <f aca="true">IF(ROW(E1825) - 1 &gt;= $M$1,IF(OFFSET(J1825, -1, 0) = "", J1825, ((E1825 - M1824) * $K$6) + M1824), "")</f>
        <v>#VALUE!</v>
      </c>
      <c r="N1825" s="7" t="e">
        <f aca="false">IF(M1825&lt;&gt;"", L1825-M1825, "")</f>
        <v>#VALUE!</v>
      </c>
      <c r="P1825" s="4" t="e">
        <f aca="false">IF(ROW(E1825) - 1 &gt;= $P$1, IF(OFFSET(N1825, 1- $P$1, 0) &lt;&gt; "", SUM(N1825:N1825(N1825, 1 - $P$1, 0)) / $P$1, ""), "")</f>
        <v>#VALUE!</v>
      </c>
      <c r="Q1825" s="8" t="e">
        <f aca="true">IF(ROW(N1825) - 1 &gt;= $P$1,IF(OFFSET(P1825, -1, 0) = "", P1825, ((N1825 - Q1824) * $O$5) + Q1824), "")</f>
        <v>#VALUE!</v>
      </c>
      <c r="R1825" s="8" t="e">
        <f aca="false">IF(Q1825&lt;&gt;"", N1825 - Q1825, "")</f>
        <v>#VALUE!</v>
      </c>
    </row>
    <row collapsed="false" customFormat="false" customHeight="true" hidden="false" ht="14.4" outlineLevel="0" r="1826">
      <c r="A1826" s="9" t="n">
        <v>39209</v>
      </c>
      <c r="B1826" s="5" t="n">
        <v>101.08</v>
      </c>
      <c r="C1826" s="5" t="n">
        <v>104.35</v>
      </c>
      <c r="D1826" s="5" t="n">
        <v>101.01</v>
      </c>
      <c r="E1826" s="5" t="n">
        <v>103.92</v>
      </c>
      <c r="F1826" s="5" t="n">
        <v>30769900</v>
      </c>
      <c r="G1826" s="5" t="n">
        <v>103.48</v>
      </c>
      <c r="I1826" s="10" t="e">
        <f aca="false">IF(ROW(E1826) - 1 &gt;= $I$1,SUM(E1826:E1826(E1826,1 - $I$1, 0)) / $I$1,"")</f>
        <v>#VALUE!</v>
      </c>
      <c r="J1826" s="10" t="e">
        <f aca="false">IF(ROW(E1826) - 1 &gt;= $J$1,SUM(E1826:E1826(E1826,1 - $J$1, 0)) / $J$1,"")</f>
        <v>#VALUE!</v>
      </c>
      <c r="L1826" s="11" t="e">
        <f aca="true">IF(ROW(E1826) - 1 &gt;= $L$1,IF(OFFSET(I1826, -1, 0) = "", I1826, ((E1826 - L1825) * $K$4) + L1825), "")</f>
        <v>#VALUE!</v>
      </c>
      <c r="M1826" s="11" t="e">
        <f aca="true">IF(ROW(E1826) - 1 &gt;= $M$1,IF(OFFSET(J1826, -1, 0) = "", J1826, ((E1826 - M1825) * $K$6) + M1825), "")</f>
        <v>#VALUE!</v>
      </c>
      <c r="N1826" s="7" t="e">
        <f aca="false">IF(M1826&lt;&gt;"", L1826-M1826, "")</f>
        <v>#VALUE!</v>
      </c>
      <c r="P1826" s="4" t="e">
        <f aca="false">IF(ROW(E1826) - 1 &gt;= $P$1, IF(OFFSET(N1826, 1- $P$1, 0) &lt;&gt; "", SUM(N1826:N1826(N1826, 1 - $P$1, 0)) / $P$1, ""), "")</f>
        <v>#VALUE!</v>
      </c>
      <c r="Q1826" s="8" t="e">
        <f aca="true">IF(ROW(N1826) - 1 &gt;= $P$1,IF(OFFSET(P1826, -1, 0) = "", P1826, ((N1826 - Q1825) * $O$5) + Q1825), "")</f>
        <v>#VALUE!</v>
      </c>
      <c r="R1826" s="8" t="e">
        <f aca="false">IF(Q1826&lt;&gt;"", N1826 - Q1826, "")</f>
        <v>#VALUE!</v>
      </c>
    </row>
    <row collapsed="false" customFormat="false" customHeight="true" hidden="false" ht="14.4" outlineLevel="0" r="1827">
      <c r="A1827" s="9" t="n">
        <v>39210</v>
      </c>
      <c r="B1827" s="5" t="n">
        <v>103.47</v>
      </c>
      <c r="C1827" s="5" t="n">
        <v>105.15</v>
      </c>
      <c r="D1827" s="5" t="n">
        <v>103.42</v>
      </c>
      <c r="E1827" s="5" t="n">
        <v>105.06</v>
      </c>
      <c r="F1827" s="5" t="n">
        <v>27999900</v>
      </c>
      <c r="G1827" s="5" t="n">
        <v>104.61</v>
      </c>
      <c r="I1827" s="10" t="e">
        <f aca="false">IF(ROW(E1827) - 1 &gt;= $I$1,SUM(E1827:E1827(E1827,1 - $I$1, 0)) / $I$1,"")</f>
        <v>#VALUE!</v>
      </c>
      <c r="J1827" s="10" t="e">
        <f aca="false">IF(ROW(E1827) - 1 &gt;= $J$1,SUM(E1827:E1827(E1827,1 - $J$1, 0)) / $J$1,"")</f>
        <v>#VALUE!</v>
      </c>
      <c r="L1827" s="11" t="e">
        <f aca="true">IF(ROW(E1827) - 1 &gt;= $L$1,IF(OFFSET(I1827, -1, 0) = "", I1827, ((E1827 - L1826) * $K$4) + L1826), "")</f>
        <v>#VALUE!</v>
      </c>
      <c r="M1827" s="11" t="e">
        <f aca="true">IF(ROW(E1827) - 1 &gt;= $M$1,IF(OFFSET(J1827, -1, 0) = "", J1827, ((E1827 - M1826) * $K$6) + M1826), "")</f>
        <v>#VALUE!</v>
      </c>
      <c r="N1827" s="7" t="e">
        <f aca="false">IF(M1827&lt;&gt;"", L1827-M1827, "")</f>
        <v>#VALUE!</v>
      </c>
      <c r="P1827" s="4" t="e">
        <f aca="false">IF(ROW(E1827) - 1 &gt;= $P$1, IF(OFFSET(N1827, 1- $P$1, 0) &lt;&gt; "", SUM(N1827:N1827(N1827, 1 - $P$1, 0)) / $P$1, ""), "")</f>
        <v>#VALUE!</v>
      </c>
      <c r="Q1827" s="8" t="e">
        <f aca="true">IF(ROW(N1827) - 1 &gt;= $P$1,IF(OFFSET(P1827, -1, 0) = "", P1827, ((N1827 - Q1826) * $O$5) + Q1826), "")</f>
        <v>#VALUE!</v>
      </c>
      <c r="R1827" s="8" t="e">
        <f aca="false">IF(Q1827&lt;&gt;"", N1827 - Q1827, "")</f>
        <v>#VALUE!</v>
      </c>
    </row>
    <row collapsed="false" customFormat="false" customHeight="true" hidden="false" ht="14.4" outlineLevel="0" r="1828">
      <c r="A1828" s="9" t="n">
        <v>39211</v>
      </c>
      <c r="B1828" s="5" t="n">
        <v>104.91</v>
      </c>
      <c r="C1828" s="5" t="n">
        <v>106.96</v>
      </c>
      <c r="D1828" s="5" t="n">
        <v>104.89</v>
      </c>
      <c r="E1828" s="5" t="n">
        <v>106.88</v>
      </c>
      <c r="F1828" s="5" t="n">
        <v>25634200</v>
      </c>
      <c r="G1828" s="5" t="n">
        <v>106.42</v>
      </c>
      <c r="I1828" s="10" t="e">
        <f aca="false">IF(ROW(E1828) - 1 &gt;= $I$1,SUM(E1828:E1828(E1828,1 - $I$1, 0)) / $I$1,"")</f>
        <v>#VALUE!</v>
      </c>
      <c r="J1828" s="10" t="e">
        <f aca="false">IF(ROW(E1828) - 1 &gt;= $J$1,SUM(E1828:E1828(E1828,1 - $J$1, 0)) / $J$1,"")</f>
        <v>#VALUE!</v>
      </c>
      <c r="L1828" s="11" t="e">
        <f aca="true">IF(ROW(E1828) - 1 &gt;= $L$1,IF(OFFSET(I1828, -1, 0) = "", I1828, ((E1828 - L1827) * $K$4) + L1827), "")</f>
        <v>#VALUE!</v>
      </c>
      <c r="M1828" s="11" t="e">
        <f aca="true">IF(ROW(E1828) - 1 &gt;= $M$1,IF(OFFSET(J1828, -1, 0) = "", J1828, ((E1828 - M1827) * $K$6) + M1827), "")</f>
        <v>#VALUE!</v>
      </c>
      <c r="N1828" s="7" t="e">
        <f aca="false">IF(M1828&lt;&gt;"", L1828-M1828, "")</f>
        <v>#VALUE!</v>
      </c>
      <c r="P1828" s="4" t="e">
        <f aca="false">IF(ROW(E1828) - 1 &gt;= $P$1, IF(OFFSET(N1828, 1- $P$1, 0) &lt;&gt; "", SUM(N1828:N1828(N1828, 1 - $P$1, 0)) / $P$1, ""), "")</f>
        <v>#VALUE!</v>
      </c>
      <c r="Q1828" s="8" t="e">
        <f aca="true">IF(ROW(N1828) - 1 &gt;= $P$1,IF(OFFSET(P1828, -1, 0) = "", P1828, ((N1828 - Q1827) * $O$5) + Q1827), "")</f>
        <v>#VALUE!</v>
      </c>
      <c r="R1828" s="8" t="e">
        <f aca="false">IF(Q1828&lt;&gt;"", N1828 - Q1828, "")</f>
        <v>#VALUE!</v>
      </c>
    </row>
    <row collapsed="false" customFormat="false" customHeight="true" hidden="false" ht="14.4" outlineLevel="0" r="1829">
      <c r="A1829" s="9" t="n">
        <v>39212</v>
      </c>
      <c r="B1829" s="5" t="n">
        <v>106.63</v>
      </c>
      <c r="C1829" s="5" t="n">
        <v>108.84</v>
      </c>
      <c r="D1829" s="5" t="n">
        <v>105.92</v>
      </c>
      <c r="E1829" s="5" t="n">
        <v>107.34</v>
      </c>
      <c r="F1829" s="5" t="n">
        <v>42759200</v>
      </c>
      <c r="G1829" s="5" t="n">
        <v>106.88</v>
      </c>
      <c r="I1829" s="10" t="e">
        <f aca="false">IF(ROW(E1829) - 1 &gt;= $I$1,SUM(E1829:E1829(E1829,1 - $I$1, 0)) / $I$1,"")</f>
        <v>#VALUE!</v>
      </c>
      <c r="J1829" s="10" t="e">
        <f aca="false">IF(ROW(E1829) - 1 &gt;= $J$1,SUM(E1829:E1829(E1829,1 - $J$1, 0)) / $J$1,"")</f>
        <v>#VALUE!</v>
      </c>
      <c r="L1829" s="11" t="e">
        <f aca="true">IF(ROW(E1829) - 1 &gt;= $L$1,IF(OFFSET(I1829, -1, 0) = "", I1829, ((E1829 - L1828) * $K$4) + L1828), "")</f>
        <v>#VALUE!</v>
      </c>
      <c r="M1829" s="11" t="e">
        <f aca="true">IF(ROW(E1829) - 1 &gt;= $M$1,IF(OFFSET(J1829, -1, 0) = "", J1829, ((E1829 - M1828) * $K$6) + M1828), "")</f>
        <v>#VALUE!</v>
      </c>
      <c r="N1829" s="7" t="e">
        <f aca="false">IF(M1829&lt;&gt;"", L1829-M1829, "")</f>
        <v>#VALUE!</v>
      </c>
      <c r="P1829" s="4" t="e">
        <f aca="false">IF(ROW(E1829) - 1 &gt;= $P$1, IF(OFFSET(N1829, 1- $P$1, 0) &lt;&gt; "", SUM(N1829:N1829(N1829, 1 - $P$1, 0)) / $P$1, ""), "")</f>
        <v>#VALUE!</v>
      </c>
      <c r="Q1829" s="8" t="e">
        <f aca="true">IF(ROW(N1829) - 1 &gt;= $P$1,IF(OFFSET(P1829, -1, 0) = "", P1829, ((N1829 - Q1828) * $O$5) + Q1828), "")</f>
        <v>#VALUE!</v>
      </c>
      <c r="R1829" s="8" t="e">
        <f aca="false">IF(Q1829&lt;&gt;"", N1829 - Q1829, "")</f>
        <v>#VALUE!</v>
      </c>
    </row>
    <row collapsed="false" customFormat="false" customHeight="true" hidden="false" ht="14.4" outlineLevel="0" r="1830">
      <c r="A1830" s="9" t="n">
        <v>39213</v>
      </c>
      <c r="B1830" s="5" t="n">
        <v>107.74</v>
      </c>
      <c r="C1830" s="5" t="n">
        <v>109.13</v>
      </c>
      <c r="D1830" s="5" t="n">
        <v>106.78</v>
      </c>
      <c r="E1830" s="5" t="n">
        <v>108.74</v>
      </c>
      <c r="F1830" s="5" t="n">
        <v>23346300</v>
      </c>
      <c r="G1830" s="5" t="n">
        <v>108.28</v>
      </c>
      <c r="I1830" s="10" t="e">
        <f aca="false">IF(ROW(E1830) - 1 &gt;= $I$1,SUM(E1830:E1830(E1830,1 - $I$1, 0)) / $I$1,"")</f>
        <v>#VALUE!</v>
      </c>
      <c r="J1830" s="10" t="e">
        <f aca="false">IF(ROW(E1830) - 1 &gt;= $J$1,SUM(E1830:E1830(E1830,1 - $J$1, 0)) / $J$1,"")</f>
        <v>#VALUE!</v>
      </c>
      <c r="L1830" s="11" t="e">
        <f aca="true">IF(ROW(E1830) - 1 &gt;= $L$1,IF(OFFSET(I1830, -1, 0) = "", I1830, ((E1830 - L1829) * $K$4) + L1829), "")</f>
        <v>#VALUE!</v>
      </c>
      <c r="M1830" s="11" t="e">
        <f aca="true">IF(ROW(E1830) - 1 &gt;= $M$1,IF(OFFSET(J1830, -1, 0) = "", J1830, ((E1830 - M1829) * $K$6) + M1829), "")</f>
        <v>#VALUE!</v>
      </c>
      <c r="N1830" s="7" t="e">
        <f aca="false">IF(M1830&lt;&gt;"", L1830-M1830, "")</f>
        <v>#VALUE!</v>
      </c>
      <c r="P1830" s="4" t="e">
        <f aca="false">IF(ROW(E1830) - 1 &gt;= $P$1, IF(OFFSET(N1830, 1- $P$1, 0) &lt;&gt; "", SUM(N1830:N1830(N1830, 1 - $P$1, 0)) / $P$1, ""), "")</f>
        <v>#VALUE!</v>
      </c>
      <c r="Q1830" s="8" t="e">
        <f aca="true">IF(ROW(N1830) - 1 &gt;= $P$1,IF(OFFSET(P1830, -1, 0) = "", P1830, ((N1830 - Q1829) * $O$5) + Q1829), "")</f>
        <v>#VALUE!</v>
      </c>
      <c r="R1830" s="8" t="e">
        <f aca="false">IF(Q1830&lt;&gt;"", N1830 - Q1830, "")</f>
        <v>#VALUE!</v>
      </c>
    </row>
    <row collapsed="false" customFormat="false" customHeight="true" hidden="false" ht="14.4" outlineLevel="0" r="1831">
      <c r="A1831" s="9" t="n">
        <v>39216</v>
      </c>
      <c r="B1831" s="5" t="n">
        <v>109.62</v>
      </c>
      <c r="C1831" s="5" t="n">
        <v>110</v>
      </c>
      <c r="D1831" s="5" t="n">
        <v>108.25</v>
      </c>
      <c r="E1831" s="5" t="n">
        <v>109.36</v>
      </c>
      <c r="F1831" s="5" t="n">
        <v>23283800</v>
      </c>
      <c r="G1831" s="5" t="n">
        <v>108.89</v>
      </c>
      <c r="I1831" s="10" t="e">
        <f aca="false">IF(ROW(E1831) - 1 &gt;= $I$1,SUM(E1831:E1831(E1831,1 - $I$1, 0)) / $I$1,"")</f>
        <v>#VALUE!</v>
      </c>
      <c r="J1831" s="10" t="e">
        <f aca="false">IF(ROW(E1831) - 1 &gt;= $J$1,SUM(E1831:E1831(E1831,1 - $J$1, 0)) / $J$1,"")</f>
        <v>#VALUE!</v>
      </c>
      <c r="L1831" s="11" t="e">
        <f aca="true">IF(ROW(E1831) - 1 &gt;= $L$1,IF(OFFSET(I1831, -1, 0) = "", I1831, ((E1831 - L1830) * $K$4) + L1830), "")</f>
        <v>#VALUE!</v>
      </c>
      <c r="M1831" s="11" t="e">
        <f aca="true">IF(ROW(E1831) - 1 &gt;= $M$1,IF(OFFSET(J1831, -1, 0) = "", J1831, ((E1831 - M1830) * $K$6) + M1830), "")</f>
        <v>#VALUE!</v>
      </c>
      <c r="N1831" s="7" t="e">
        <f aca="false">IF(M1831&lt;&gt;"", L1831-M1831, "")</f>
        <v>#VALUE!</v>
      </c>
      <c r="P1831" s="4" t="e">
        <f aca="false">IF(ROW(E1831) - 1 &gt;= $P$1, IF(OFFSET(N1831, 1- $P$1, 0) &lt;&gt; "", SUM(N1831:N1831(N1831, 1 - $P$1, 0)) / $P$1, ""), "")</f>
        <v>#VALUE!</v>
      </c>
      <c r="Q1831" s="8" t="e">
        <f aca="true">IF(ROW(N1831) - 1 &gt;= $P$1,IF(OFFSET(P1831, -1, 0) = "", P1831, ((N1831 - Q1830) * $O$5) + Q1830), "")</f>
        <v>#VALUE!</v>
      </c>
      <c r="R1831" s="8" t="e">
        <f aca="false">IF(Q1831&lt;&gt;"", N1831 - Q1831, "")</f>
        <v>#VALUE!</v>
      </c>
    </row>
    <row collapsed="false" customFormat="false" customHeight="true" hidden="false" ht="14.4" outlineLevel="0" r="1832">
      <c r="A1832" s="9" t="n">
        <v>39217</v>
      </c>
      <c r="B1832" s="5" t="n">
        <v>109.57</v>
      </c>
      <c r="C1832" s="5" t="n">
        <v>110.2</v>
      </c>
      <c r="D1832" s="5" t="n">
        <v>106.48</v>
      </c>
      <c r="E1832" s="5" t="n">
        <v>107.52</v>
      </c>
      <c r="F1832" s="5" t="n">
        <v>34089800</v>
      </c>
      <c r="G1832" s="5" t="n">
        <v>107.06</v>
      </c>
      <c r="I1832" s="10" t="e">
        <f aca="false">IF(ROW(E1832) - 1 &gt;= $I$1,SUM(E1832:E1832(E1832,1 - $I$1, 0)) / $I$1,"")</f>
        <v>#VALUE!</v>
      </c>
      <c r="J1832" s="10" t="e">
        <f aca="false">IF(ROW(E1832) - 1 &gt;= $J$1,SUM(E1832:E1832(E1832,1 - $J$1, 0)) / $J$1,"")</f>
        <v>#VALUE!</v>
      </c>
      <c r="L1832" s="11" t="e">
        <f aca="true">IF(ROW(E1832) - 1 &gt;= $L$1,IF(OFFSET(I1832, -1, 0) = "", I1832, ((E1832 - L1831) * $K$4) + L1831), "")</f>
        <v>#VALUE!</v>
      </c>
      <c r="M1832" s="11" t="e">
        <f aca="true">IF(ROW(E1832) - 1 &gt;= $M$1,IF(OFFSET(J1832, -1, 0) = "", J1832, ((E1832 - M1831) * $K$6) + M1831), "")</f>
        <v>#VALUE!</v>
      </c>
      <c r="N1832" s="7" t="e">
        <f aca="false">IF(M1832&lt;&gt;"", L1832-M1832, "")</f>
        <v>#VALUE!</v>
      </c>
      <c r="P1832" s="4" t="e">
        <f aca="false">IF(ROW(E1832) - 1 &gt;= $P$1, IF(OFFSET(N1832, 1- $P$1, 0) &lt;&gt; "", SUM(N1832:N1832(N1832, 1 - $P$1, 0)) / $P$1, ""), "")</f>
        <v>#VALUE!</v>
      </c>
      <c r="Q1832" s="8" t="e">
        <f aca="true">IF(ROW(N1832) - 1 &gt;= $P$1,IF(OFFSET(P1832, -1, 0) = "", P1832, ((N1832 - Q1831) * $O$5) + Q1831), "")</f>
        <v>#VALUE!</v>
      </c>
      <c r="R1832" s="8" t="e">
        <f aca="false">IF(Q1832&lt;&gt;"", N1832 - Q1832, "")</f>
        <v>#VALUE!</v>
      </c>
    </row>
    <row collapsed="false" customFormat="false" customHeight="true" hidden="false" ht="14.4" outlineLevel="0" r="1833">
      <c r="A1833" s="9" t="n">
        <v>39218</v>
      </c>
      <c r="B1833" s="5" t="n">
        <v>108.53</v>
      </c>
      <c r="C1833" s="5" t="n">
        <v>108.83</v>
      </c>
      <c r="D1833" s="5" t="n">
        <v>103.42</v>
      </c>
      <c r="E1833" s="5" t="n">
        <v>107.34</v>
      </c>
      <c r="F1833" s="5" t="n">
        <v>40241700</v>
      </c>
      <c r="G1833" s="5" t="n">
        <v>106.88</v>
      </c>
      <c r="I1833" s="10" t="e">
        <f aca="false">IF(ROW(E1833) - 1 &gt;= $I$1,SUM(E1833:E1833(E1833,1 - $I$1, 0)) / $I$1,"")</f>
        <v>#VALUE!</v>
      </c>
      <c r="J1833" s="10" t="e">
        <f aca="false">IF(ROW(E1833) - 1 &gt;= $J$1,SUM(E1833:E1833(E1833,1 - $J$1, 0)) / $J$1,"")</f>
        <v>#VALUE!</v>
      </c>
      <c r="L1833" s="11" t="e">
        <f aca="true">IF(ROW(E1833) - 1 &gt;= $L$1,IF(OFFSET(I1833, -1, 0) = "", I1833, ((E1833 - L1832) * $K$4) + L1832), "")</f>
        <v>#VALUE!</v>
      </c>
      <c r="M1833" s="11" t="e">
        <f aca="true">IF(ROW(E1833) - 1 &gt;= $M$1,IF(OFFSET(J1833, -1, 0) = "", J1833, ((E1833 - M1832) * $K$6) + M1832), "")</f>
        <v>#VALUE!</v>
      </c>
      <c r="N1833" s="7" t="e">
        <f aca="false">IF(M1833&lt;&gt;"", L1833-M1833, "")</f>
        <v>#VALUE!</v>
      </c>
      <c r="P1833" s="4" t="e">
        <f aca="false">IF(ROW(E1833) - 1 &gt;= $P$1, IF(OFFSET(N1833, 1- $P$1, 0) &lt;&gt; "", SUM(N1833:N1833(N1833, 1 - $P$1, 0)) / $P$1, ""), "")</f>
        <v>#VALUE!</v>
      </c>
      <c r="Q1833" s="8" t="e">
        <f aca="true">IF(ROW(N1833) - 1 &gt;= $P$1,IF(OFFSET(P1833, -1, 0) = "", P1833, ((N1833 - Q1832) * $O$5) + Q1832), "")</f>
        <v>#VALUE!</v>
      </c>
      <c r="R1833" s="8" t="e">
        <f aca="false">IF(Q1833&lt;&gt;"", N1833 - Q1833, "")</f>
        <v>#VALUE!</v>
      </c>
    </row>
    <row collapsed="false" customFormat="false" customHeight="true" hidden="false" ht="14.4" outlineLevel="0" r="1834">
      <c r="A1834" s="9" t="n">
        <v>39219</v>
      </c>
      <c r="B1834" s="5" t="n">
        <v>107.15</v>
      </c>
      <c r="C1834" s="5" t="n">
        <v>109.87</v>
      </c>
      <c r="D1834" s="5" t="n">
        <v>107.15</v>
      </c>
      <c r="E1834" s="5" t="n">
        <v>109.44</v>
      </c>
      <c r="F1834" s="5" t="n">
        <v>26260400</v>
      </c>
      <c r="G1834" s="5" t="n">
        <v>108.97</v>
      </c>
      <c r="I1834" s="10" t="e">
        <f aca="false">IF(ROW(E1834) - 1 &gt;= $I$1,SUM(E1834:E1834(E1834,1 - $I$1, 0)) / $I$1,"")</f>
        <v>#VALUE!</v>
      </c>
      <c r="J1834" s="10" t="e">
        <f aca="false">IF(ROW(E1834) - 1 &gt;= $J$1,SUM(E1834:E1834(E1834,1 - $J$1, 0)) / $J$1,"")</f>
        <v>#VALUE!</v>
      </c>
      <c r="L1834" s="11" t="e">
        <f aca="true">IF(ROW(E1834) - 1 &gt;= $L$1,IF(OFFSET(I1834, -1, 0) = "", I1834, ((E1834 - L1833) * $K$4) + L1833), "")</f>
        <v>#VALUE!</v>
      </c>
      <c r="M1834" s="11" t="e">
        <f aca="true">IF(ROW(E1834) - 1 &gt;= $M$1,IF(OFFSET(J1834, -1, 0) = "", J1834, ((E1834 - M1833) * $K$6) + M1833), "")</f>
        <v>#VALUE!</v>
      </c>
      <c r="N1834" s="7" t="e">
        <f aca="false">IF(M1834&lt;&gt;"", L1834-M1834, "")</f>
        <v>#VALUE!</v>
      </c>
      <c r="P1834" s="4" t="e">
        <f aca="false">IF(ROW(E1834) - 1 &gt;= $P$1, IF(OFFSET(N1834, 1- $P$1, 0) &lt;&gt; "", SUM(N1834:N1834(N1834, 1 - $P$1, 0)) / $P$1, ""), "")</f>
        <v>#VALUE!</v>
      </c>
      <c r="Q1834" s="8" t="e">
        <f aca="true">IF(ROW(N1834) - 1 &gt;= $P$1,IF(OFFSET(P1834, -1, 0) = "", P1834, ((N1834 - Q1833) * $O$5) + Q1833), "")</f>
        <v>#VALUE!</v>
      </c>
      <c r="R1834" s="8" t="e">
        <f aca="false">IF(Q1834&lt;&gt;"", N1834 - Q1834, "")</f>
        <v>#VALUE!</v>
      </c>
    </row>
    <row collapsed="false" customFormat="false" customHeight="true" hidden="false" ht="14.4" outlineLevel="0" r="1835">
      <c r="A1835" s="9" t="n">
        <v>39220</v>
      </c>
      <c r="B1835" s="5" t="n">
        <v>110.23</v>
      </c>
      <c r="C1835" s="5" t="n">
        <v>110.64</v>
      </c>
      <c r="D1835" s="5" t="n">
        <v>109.77</v>
      </c>
      <c r="E1835" s="5" t="n">
        <v>110.02</v>
      </c>
      <c r="F1835" s="5" t="n">
        <v>22190900</v>
      </c>
      <c r="G1835" s="5" t="n">
        <v>109.55</v>
      </c>
      <c r="I1835" s="10" t="e">
        <f aca="false">IF(ROW(E1835) - 1 &gt;= $I$1,SUM(E1835:E1835(E1835,1 - $I$1, 0)) / $I$1,"")</f>
        <v>#VALUE!</v>
      </c>
      <c r="J1835" s="10" t="e">
        <f aca="false">IF(ROW(E1835) - 1 &gt;= $J$1,SUM(E1835:E1835(E1835,1 - $J$1, 0)) / $J$1,"")</f>
        <v>#VALUE!</v>
      </c>
      <c r="L1835" s="11" t="e">
        <f aca="true">IF(ROW(E1835) - 1 &gt;= $L$1,IF(OFFSET(I1835, -1, 0) = "", I1835, ((E1835 - L1834) * $K$4) + L1834), "")</f>
        <v>#VALUE!</v>
      </c>
      <c r="M1835" s="11" t="e">
        <f aca="true">IF(ROW(E1835) - 1 &gt;= $M$1,IF(OFFSET(J1835, -1, 0) = "", J1835, ((E1835 - M1834) * $K$6) + M1834), "")</f>
        <v>#VALUE!</v>
      </c>
      <c r="N1835" s="7" t="e">
        <f aca="false">IF(M1835&lt;&gt;"", L1835-M1835, "")</f>
        <v>#VALUE!</v>
      </c>
      <c r="P1835" s="4" t="e">
        <f aca="false">IF(ROW(E1835) - 1 &gt;= $P$1, IF(OFFSET(N1835, 1- $P$1, 0) &lt;&gt; "", SUM(N1835:N1835(N1835, 1 - $P$1, 0)) / $P$1, ""), "")</f>
        <v>#VALUE!</v>
      </c>
      <c r="Q1835" s="8" t="e">
        <f aca="true">IF(ROW(N1835) - 1 &gt;= $P$1,IF(OFFSET(P1835, -1, 0) = "", P1835, ((N1835 - Q1834) * $O$5) + Q1834), "")</f>
        <v>#VALUE!</v>
      </c>
      <c r="R1835" s="8" t="e">
        <f aca="false">IF(Q1835&lt;&gt;"", N1835 - Q1835, "")</f>
        <v>#VALUE!</v>
      </c>
    </row>
    <row collapsed="false" customFormat="false" customHeight="true" hidden="false" ht="14.4" outlineLevel="0" r="1836">
      <c r="A1836" s="9" t="n">
        <v>39223</v>
      </c>
      <c r="B1836" s="5" t="n">
        <v>110.31</v>
      </c>
      <c r="C1836" s="5" t="n">
        <v>112.45</v>
      </c>
      <c r="D1836" s="5" t="n">
        <v>110.05</v>
      </c>
      <c r="E1836" s="5" t="n">
        <v>111.98</v>
      </c>
      <c r="F1836" s="5" t="n">
        <v>22853300</v>
      </c>
      <c r="G1836" s="5" t="n">
        <v>111.5</v>
      </c>
      <c r="I1836" s="10" t="e">
        <f aca="false">IF(ROW(E1836) - 1 &gt;= $I$1,SUM(E1836:E1836(E1836,1 - $I$1, 0)) / $I$1,"")</f>
        <v>#VALUE!</v>
      </c>
      <c r="J1836" s="10" t="e">
        <f aca="false">IF(ROW(E1836) - 1 &gt;= $J$1,SUM(E1836:E1836(E1836,1 - $J$1, 0)) / $J$1,"")</f>
        <v>#VALUE!</v>
      </c>
      <c r="L1836" s="11" t="e">
        <f aca="true">IF(ROW(E1836) - 1 &gt;= $L$1,IF(OFFSET(I1836, -1, 0) = "", I1836, ((E1836 - L1835) * $K$4) + L1835), "")</f>
        <v>#VALUE!</v>
      </c>
      <c r="M1836" s="11" t="e">
        <f aca="true">IF(ROW(E1836) - 1 &gt;= $M$1,IF(OFFSET(J1836, -1, 0) = "", J1836, ((E1836 - M1835) * $K$6) + M1835), "")</f>
        <v>#VALUE!</v>
      </c>
      <c r="N1836" s="7" t="e">
        <f aca="false">IF(M1836&lt;&gt;"", L1836-M1836, "")</f>
        <v>#VALUE!</v>
      </c>
      <c r="P1836" s="4" t="e">
        <f aca="false">IF(ROW(E1836) - 1 &gt;= $P$1, IF(OFFSET(N1836, 1- $P$1, 0) &lt;&gt; "", SUM(N1836:N1836(N1836, 1 - $P$1, 0)) / $P$1, ""), "")</f>
        <v>#VALUE!</v>
      </c>
      <c r="Q1836" s="8" t="e">
        <f aca="true">IF(ROW(N1836) - 1 &gt;= $P$1,IF(OFFSET(P1836, -1, 0) = "", P1836, ((N1836 - Q1835) * $O$5) + Q1835), "")</f>
        <v>#VALUE!</v>
      </c>
      <c r="R1836" s="8" t="e">
        <f aca="false">IF(Q1836&lt;&gt;"", N1836 - Q1836, "")</f>
        <v>#VALUE!</v>
      </c>
    </row>
    <row collapsed="false" customFormat="false" customHeight="true" hidden="false" ht="14.4" outlineLevel="0" r="1837">
      <c r="A1837" s="9" t="n">
        <v>39224</v>
      </c>
      <c r="B1837" s="5" t="n">
        <v>112.49</v>
      </c>
      <c r="C1837" s="5" t="n">
        <v>113.75</v>
      </c>
      <c r="D1837" s="5" t="n">
        <v>112.01</v>
      </c>
      <c r="E1837" s="5" t="n">
        <v>113.54</v>
      </c>
      <c r="F1837" s="5" t="n">
        <v>20443200</v>
      </c>
      <c r="G1837" s="5" t="n">
        <v>113.05</v>
      </c>
      <c r="I1837" s="10" t="e">
        <f aca="false">IF(ROW(E1837) - 1 &gt;= $I$1,SUM(E1837:E1837(E1837,1 - $I$1, 0)) / $I$1,"")</f>
        <v>#VALUE!</v>
      </c>
      <c r="J1837" s="10" t="e">
        <f aca="false">IF(ROW(E1837) - 1 &gt;= $J$1,SUM(E1837:E1837(E1837,1 - $J$1, 0)) / $J$1,"")</f>
        <v>#VALUE!</v>
      </c>
      <c r="L1837" s="11" t="e">
        <f aca="true">IF(ROW(E1837) - 1 &gt;= $L$1,IF(OFFSET(I1837, -1, 0) = "", I1837, ((E1837 - L1836) * $K$4) + L1836), "")</f>
        <v>#VALUE!</v>
      </c>
      <c r="M1837" s="11" t="e">
        <f aca="true">IF(ROW(E1837) - 1 &gt;= $M$1,IF(OFFSET(J1837, -1, 0) = "", J1837, ((E1837 - M1836) * $K$6) + M1836), "")</f>
        <v>#VALUE!</v>
      </c>
      <c r="N1837" s="7" t="e">
        <f aca="false">IF(M1837&lt;&gt;"", L1837-M1837, "")</f>
        <v>#VALUE!</v>
      </c>
      <c r="P1837" s="4" t="e">
        <f aca="false">IF(ROW(E1837) - 1 &gt;= $P$1, IF(OFFSET(N1837, 1- $P$1, 0) &lt;&gt; "", SUM(N1837:N1837(N1837, 1 - $P$1, 0)) / $P$1, ""), "")</f>
        <v>#VALUE!</v>
      </c>
      <c r="Q1837" s="8" t="e">
        <f aca="true">IF(ROW(N1837) - 1 &gt;= $P$1,IF(OFFSET(P1837, -1, 0) = "", P1837, ((N1837 - Q1836) * $O$5) + Q1836), "")</f>
        <v>#VALUE!</v>
      </c>
      <c r="R1837" s="8" t="e">
        <f aca="false">IF(Q1837&lt;&gt;"", N1837 - Q1837, "")</f>
        <v>#VALUE!</v>
      </c>
    </row>
    <row collapsed="false" customFormat="false" customHeight="true" hidden="false" ht="14.4" outlineLevel="0" r="1838">
      <c r="A1838" s="9" t="n">
        <v>39225</v>
      </c>
      <c r="B1838" s="5" t="n">
        <v>114.02</v>
      </c>
      <c r="C1838" s="5" t="n">
        <v>115</v>
      </c>
      <c r="D1838" s="5" t="n">
        <v>112.59</v>
      </c>
      <c r="E1838" s="5" t="n">
        <v>112.89</v>
      </c>
      <c r="F1838" s="5" t="n">
        <v>32549100</v>
      </c>
      <c r="G1838" s="5" t="n">
        <v>112.41</v>
      </c>
      <c r="I1838" s="10" t="e">
        <f aca="false">IF(ROW(E1838) - 1 &gt;= $I$1,SUM(E1838:E1838(E1838,1 - $I$1, 0)) / $I$1,"")</f>
        <v>#VALUE!</v>
      </c>
      <c r="J1838" s="10" t="e">
        <f aca="false">IF(ROW(E1838) - 1 &gt;= $J$1,SUM(E1838:E1838(E1838,1 - $J$1, 0)) / $J$1,"")</f>
        <v>#VALUE!</v>
      </c>
      <c r="L1838" s="11" t="e">
        <f aca="true">IF(ROW(E1838) - 1 &gt;= $L$1,IF(OFFSET(I1838, -1, 0) = "", I1838, ((E1838 - L1837) * $K$4) + L1837), "")</f>
        <v>#VALUE!</v>
      </c>
      <c r="M1838" s="11" t="e">
        <f aca="true">IF(ROW(E1838) - 1 &gt;= $M$1,IF(OFFSET(J1838, -1, 0) = "", J1838, ((E1838 - M1837) * $K$6) + M1837), "")</f>
        <v>#VALUE!</v>
      </c>
      <c r="N1838" s="7" t="e">
        <f aca="false">IF(M1838&lt;&gt;"", L1838-M1838, "")</f>
        <v>#VALUE!</v>
      </c>
      <c r="P1838" s="4" t="e">
        <f aca="false">IF(ROW(E1838) - 1 &gt;= $P$1, IF(OFFSET(N1838, 1- $P$1, 0) &lt;&gt; "", SUM(N1838:N1838(N1838, 1 - $P$1, 0)) / $P$1, ""), "")</f>
        <v>#VALUE!</v>
      </c>
      <c r="Q1838" s="8" t="e">
        <f aca="true">IF(ROW(N1838) - 1 &gt;= $P$1,IF(OFFSET(P1838, -1, 0) = "", P1838, ((N1838 - Q1837) * $O$5) + Q1837), "")</f>
        <v>#VALUE!</v>
      </c>
      <c r="R1838" s="8" t="e">
        <f aca="false">IF(Q1838&lt;&gt;"", N1838 - Q1838, "")</f>
        <v>#VALUE!</v>
      </c>
    </row>
    <row collapsed="false" customFormat="false" customHeight="true" hidden="false" ht="14.4" outlineLevel="0" r="1839">
      <c r="A1839" s="9" t="n">
        <v>39226</v>
      </c>
      <c r="B1839" s="5" t="n">
        <v>112.81</v>
      </c>
      <c r="C1839" s="5" t="n">
        <v>114.46</v>
      </c>
      <c r="D1839" s="5" t="n">
        <v>110.37</v>
      </c>
      <c r="E1839" s="5" t="n">
        <v>110.69</v>
      </c>
      <c r="F1839" s="5" t="n">
        <v>31691500</v>
      </c>
      <c r="G1839" s="5" t="n">
        <v>110.22</v>
      </c>
      <c r="I1839" s="10" t="e">
        <f aca="false">IF(ROW(E1839) - 1 &gt;= $I$1,SUM(E1839:E1839(E1839,1 - $I$1, 0)) / $I$1,"")</f>
        <v>#VALUE!</v>
      </c>
      <c r="J1839" s="10" t="e">
        <f aca="false">IF(ROW(E1839) - 1 &gt;= $J$1,SUM(E1839:E1839(E1839,1 - $J$1, 0)) / $J$1,"")</f>
        <v>#VALUE!</v>
      </c>
      <c r="L1839" s="11" t="e">
        <f aca="true">IF(ROW(E1839) - 1 &gt;= $L$1,IF(OFFSET(I1839, -1, 0) = "", I1839, ((E1839 - L1838) * $K$4) + L1838), "")</f>
        <v>#VALUE!</v>
      </c>
      <c r="M1839" s="11" t="e">
        <f aca="true">IF(ROW(E1839) - 1 &gt;= $M$1,IF(OFFSET(J1839, -1, 0) = "", J1839, ((E1839 - M1838) * $K$6) + M1838), "")</f>
        <v>#VALUE!</v>
      </c>
      <c r="N1839" s="7" t="e">
        <f aca="false">IF(M1839&lt;&gt;"", L1839-M1839, "")</f>
        <v>#VALUE!</v>
      </c>
      <c r="P1839" s="4" t="e">
        <f aca="false">IF(ROW(E1839) - 1 &gt;= $P$1, IF(OFFSET(N1839, 1- $P$1, 0) &lt;&gt; "", SUM(N1839:N1839(N1839, 1 - $P$1, 0)) / $P$1, ""), "")</f>
        <v>#VALUE!</v>
      </c>
      <c r="Q1839" s="8" t="e">
        <f aca="true">IF(ROW(N1839) - 1 &gt;= $P$1,IF(OFFSET(P1839, -1, 0) = "", P1839, ((N1839 - Q1838) * $O$5) + Q1838), "")</f>
        <v>#VALUE!</v>
      </c>
      <c r="R1839" s="8" t="e">
        <f aca="false">IF(Q1839&lt;&gt;"", N1839 - Q1839, "")</f>
        <v>#VALUE!</v>
      </c>
    </row>
    <row collapsed="false" customFormat="false" customHeight="true" hidden="false" ht="14.4" outlineLevel="0" r="1840">
      <c r="A1840" s="9" t="n">
        <v>39227</v>
      </c>
      <c r="B1840" s="5" t="n">
        <v>112</v>
      </c>
      <c r="C1840" s="5" t="n">
        <v>113.78</v>
      </c>
      <c r="D1840" s="5" t="n">
        <v>111.5</v>
      </c>
      <c r="E1840" s="5" t="n">
        <v>113.62</v>
      </c>
      <c r="F1840" s="5" t="n">
        <v>22605700</v>
      </c>
      <c r="G1840" s="5" t="n">
        <v>113.13</v>
      </c>
      <c r="I1840" s="10" t="e">
        <f aca="false">IF(ROW(E1840) - 1 &gt;= $I$1,SUM(E1840:E1840(E1840,1 - $I$1, 0)) / $I$1,"")</f>
        <v>#VALUE!</v>
      </c>
      <c r="J1840" s="10" t="e">
        <f aca="false">IF(ROW(E1840) - 1 &gt;= $J$1,SUM(E1840:E1840(E1840,1 - $J$1, 0)) / $J$1,"")</f>
        <v>#VALUE!</v>
      </c>
      <c r="L1840" s="11" t="e">
        <f aca="true">IF(ROW(E1840) - 1 &gt;= $L$1,IF(OFFSET(I1840, -1, 0) = "", I1840, ((E1840 - L1839) * $K$4) + L1839), "")</f>
        <v>#VALUE!</v>
      </c>
      <c r="M1840" s="11" t="e">
        <f aca="true">IF(ROW(E1840) - 1 &gt;= $M$1,IF(OFFSET(J1840, -1, 0) = "", J1840, ((E1840 - M1839) * $K$6) + M1839), "")</f>
        <v>#VALUE!</v>
      </c>
      <c r="N1840" s="7" t="e">
        <f aca="false">IF(M1840&lt;&gt;"", L1840-M1840, "")</f>
        <v>#VALUE!</v>
      </c>
      <c r="P1840" s="4" t="e">
        <f aca="false">IF(ROW(E1840) - 1 &gt;= $P$1, IF(OFFSET(N1840, 1- $P$1, 0) &lt;&gt; "", SUM(N1840:N1840(N1840, 1 - $P$1, 0)) / $P$1, ""), "")</f>
        <v>#VALUE!</v>
      </c>
      <c r="Q1840" s="8" t="e">
        <f aca="true">IF(ROW(N1840) - 1 &gt;= $P$1,IF(OFFSET(P1840, -1, 0) = "", P1840, ((N1840 - Q1839) * $O$5) + Q1839), "")</f>
        <v>#VALUE!</v>
      </c>
      <c r="R1840" s="8" t="e">
        <f aca="false">IF(Q1840&lt;&gt;"", N1840 - Q1840, "")</f>
        <v>#VALUE!</v>
      </c>
    </row>
    <row collapsed="false" customFormat="false" customHeight="true" hidden="false" ht="14.4" outlineLevel="0" r="1841">
      <c r="A1841" s="9" t="n">
        <v>39231</v>
      </c>
      <c r="B1841" s="5" t="n">
        <v>114.45</v>
      </c>
      <c r="C1841" s="5" t="n">
        <v>114.86</v>
      </c>
      <c r="D1841" s="5" t="n">
        <v>112.69</v>
      </c>
      <c r="E1841" s="5" t="n">
        <v>114.35</v>
      </c>
      <c r="F1841" s="5" t="n">
        <v>23060500</v>
      </c>
      <c r="G1841" s="5" t="n">
        <v>113.86</v>
      </c>
      <c r="I1841" s="10" t="e">
        <f aca="false">IF(ROW(E1841) - 1 &gt;= $I$1,SUM(E1841:E1841(E1841,1 - $I$1, 0)) / $I$1,"")</f>
        <v>#VALUE!</v>
      </c>
      <c r="J1841" s="10" t="e">
        <f aca="false">IF(ROW(E1841) - 1 &gt;= $J$1,SUM(E1841:E1841(E1841,1 - $J$1, 0)) / $J$1,"")</f>
        <v>#VALUE!</v>
      </c>
      <c r="L1841" s="11" t="e">
        <f aca="true">IF(ROW(E1841) - 1 &gt;= $L$1,IF(OFFSET(I1841, -1, 0) = "", I1841, ((E1841 - L1840) * $K$4) + L1840), "")</f>
        <v>#VALUE!</v>
      </c>
      <c r="M1841" s="11" t="e">
        <f aca="true">IF(ROW(E1841) - 1 &gt;= $M$1,IF(OFFSET(J1841, -1, 0) = "", J1841, ((E1841 - M1840) * $K$6) + M1840), "")</f>
        <v>#VALUE!</v>
      </c>
      <c r="N1841" s="7" t="e">
        <f aca="false">IF(M1841&lt;&gt;"", L1841-M1841, "")</f>
        <v>#VALUE!</v>
      </c>
      <c r="P1841" s="4" t="e">
        <f aca="false">IF(ROW(E1841) - 1 &gt;= $P$1, IF(OFFSET(N1841, 1- $P$1, 0) &lt;&gt; "", SUM(N1841:N1841(N1841, 1 - $P$1, 0)) / $P$1, ""), "")</f>
        <v>#VALUE!</v>
      </c>
      <c r="Q1841" s="8" t="e">
        <f aca="true">IF(ROW(N1841) - 1 &gt;= $P$1,IF(OFFSET(P1841, -1, 0) = "", P1841, ((N1841 - Q1840) * $O$5) + Q1840), "")</f>
        <v>#VALUE!</v>
      </c>
      <c r="R1841" s="8" t="e">
        <f aca="false">IF(Q1841&lt;&gt;"", N1841 - Q1841, "")</f>
        <v>#VALUE!</v>
      </c>
    </row>
    <row collapsed="false" customFormat="false" customHeight="true" hidden="false" ht="14.4" outlineLevel="0" r="1842">
      <c r="A1842" s="9" t="n">
        <v>39232</v>
      </c>
      <c r="B1842" s="5" t="n">
        <v>114.3</v>
      </c>
      <c r="C1842" s="5" t="n">
        <v>118.88</v>
      </c>
      <c r="D1842" s="5" t="n">
        <v>113.53</v>
      </c>
      <c r="E1842" s="5" t="n">
        <v>118.77</v>
      </c>
      <c r="F1842" s="5" t="n">
        <v>52801600</v>
      </c>
      <c r="G1842" s="5" t="n">
        <v>118.26</v>
      </c>
      <c r="I1842" s="10" t="e">
        <f aca="false">IF(ROW(E1842) - 1 &gt;= $I$1,SUM(E1842:E1842(E1842,1 - $I$1, 0)) / $I$1,"")</f>
        <v>#VALUE!</v>
      </c>
      <c r="J1842" s="10" t="e">
        <f aca="false">IF(ROW(E1842) - 1 &gt;= $J$1,SUM(E1842:E1842(E1842,1 - $J$1, 0)) / $J$1,"")</f>
        <v>#VALUE!</v>
      </c>
      <c r="L1842" s="11" t="e">
        <f aca="true">IF(ROW(E1842) - 1 &gt;= $L$1,IF(OFFSET(I1842, -1, 0) = "", I1842, ((E1842 - L1841) * $K$4) + L1841), "")</f>
        <v>#VALUE!</v>
      </c>
      <c r="M1842" s="11" t="e">
        <f aca="true">IF(ROW(E1842) - 1 &gt;= $M$1,IF(OFFSET(J1842, -1, 0) = "", J1842, ((E1842 - M1841) * $K$6) + M1841), "")</f>
        <v>#VALUE!</v>
      </c>
      <c r="N1842" s="7" t="e">
        <f aca="false">IF(M1842&lt;&gt;"", L1842-M1842, "")</f>
        <v>#VALUE!</v>
      </c>
      <c r="P1842" s="4" t="e">
        <f aca="false">IF(ROW(E1842) - 1 &gt;= $P$1, IF(OFFSET(N1842, 1- $P$1, 0) &lt;&gt; "", SUM(N1842:N1842(N1842, 1 - $P$1, 0)) / $P$1, ""), "")</f>
        <v>#VALUE!</v>
      </c>
      <c r="Q1842" s="8" t="e">
        <f aca="true">IF(ROW(N1842) - 1 &gt;= $P$1,IF(OFFSET(P1842, -1, 0) = "", P1842, ((N1842 - Q1841) * $O$5) + Q1841), "")</f>
        <v>#VALUE!</v>
      </c>
      <c r="R1842" s="8" t="e">
        <f aca="false">IF(Q1842&lt;&gt;"", N1842 - Q1842, "")</f>
        <v>#VALUE!</v>
      </c>
    </row>
    <row collapsed="false" customFormat="false" customHeight="true" hidden="false" ht="14.4" outlineLevel="0" r="1843">
      <c r="A1843" s="9" t="n">
        <v>39233</v>
      </c>
      <c r="B1843" s="5" t="n">
        <v>120.07</v>
      </c>
      <c r="C1843" s="5" t="n">
        <v>122.17</v>
      </c>
      <c r="D1843" s="5" t="n">
        <v>119.54</v>
      </c>
      <c r="E1843" s="5" t="n">
        <v>121.19</v>
      </c>
      <c r="F1843" s="5" t="n">
        <v>46323800</v>
      </c>
      <c r="G1843" s="5" t="n">
        <v>120.67</v>
      </c>
      <c r="I1843" s="10" t="e">
        <f aca="false">IF(ROW(E1843) - 1 &gt;= $I$1,SUM(E1843:E1843(E1843,1 - $I$1, 0)) / $I$1,"")</f>
        <v>#VALUE!</v>
      </c>
      <c r="J1843" s="10" t="e">
        <f aca="false">IF(ROW(E1843) - 1 &gt;= $J$1,SUM(E1843:E1843(E1843,1 - $J$1, 0)) / $J$1,"")</f>
        <v>#VALUE!</v>
      </c>
      <c r="L1843" s="11" t="e">
        <f aca="true">IF(ROW(E1843) - 1 &gt;= $L$1,IF(OFFSET(I1843, -1, 0) = "", I1843, ((E1843 - L1842) * $K$4) + L1842), "")</f>
        <v>#VALUE!</v>
      </c>
      <c r="M1843" s="11" t="e">
        <f aca="true">IF(ROW(E1843) - 1 &gt;= $M$1,IF(OFFSET(J1843, -1, 0) = "", J1843, ((E1843 - M1842) * $K$6) + M1842), "")</f>
        <v>#VALUE!</v>
      </c>
      <c r="N1843" s="7" t="e">
        <f aca="false">IF(M1843&lt;&gt;"", L1843-M1843, "")</f>
        <v>#VALUE!</v>
      </c>
      <c r="P1843" s="4" t="e">
        <f aca="false">IF(ROW(E1843) - 1 &gt;= $P$1, IF(OFFSET(N1843, 1- $P$1, 0) &lt;&gt; "", SUM(N1843:N1843(N1843, 1 - $P$1, 0)) / $P$1, ""), "")</f>
        <v>#VALUE!</v>
      </c>
      <c r="Q1843" s="8" t="e">
        <f aca="true">IF(ROW(N1843) - 1 &gt;= $P$1,IF(OFFSET(P1843, -1, 0) = "", P1843, ((N1843 - Q1842) * $O$5) + Q1842), "")</f>
        <v>#VALUE!</v>
      </c>
      <c r="R1843" s="8" t="e">
        <f aca="false">IF(Q1843&lt;&gt;"", N1843 - Q1843, "")</f>
        <v>#VALUE!</v>
      </c>
    </row>
    <row collapsed="false" customFormat="false" customHeight="true" hidden="false" ht="14.4" outlineLevel="0" r="1844">
      <c r="A1844" s="9" t="n">
        <v>39234</v>
      </c>
      <c r="B1844" s="5" t="n">
        <v>121.1</v>
      </c>
      <c r="C1844" s="5" t="n">
        <v>121.19</v>
      </c>
      <c r="D1844" s="5" t="n">
        <v>118.29</v>
      </c>
      <c r="E1844" s="5" t="n">
        <v>118.4</v>
      </c>
      <c r="F1844" s="5" t="n">
        <v>31616500</v>
      </c>
      <c r="G1844" s="5" t="n">
        <v>117.89</v>
      </c>
      <c r="I1844" s="10" t="e">
        <f aca="false">IF(ROW(E1844) - 1 &gt;= $I$1,SUM(E1844:E1844(E1844,1 - $I$1, 0)) / $I$1,"")</f>
        <v>#VALUE!</v>
      </c>
      <c r="J1844" s="10" t="e">
        <f aca="false">IF(ROW(E1844) - 1 &gt;= $J$1,SUM(E1844:E1844(E1844,1 - $J$1, 0)) / $J$1,"")</f>
        <v>#VALUE!</v>
      </c>
      <c r="L1844" s="11" t="e">
        <f aca="true">IF(ROW(E1844) - 1 &gt;= $L$1,IF(OFFSET(I1844, -1, 0) = "", I1844, ((E1844 - L1843) * $K$4) + L1843), "")</f>
        <v>#VALUE!</v>
      </c>
      <c r="M1844" s="11" t="e">
        <f aca="true">IF(ROW(E1844) - 1 &gt;= $M$1,IF(OFFSET(J1844, -1, 0) = "", J1844, ((E1844 - M1843) * $K$6) + M1843), "")</f>
        <v>#VALUE!</v>
      </c>
      <c r="N1844" s="7" t="e">
        <f aca="false">IF(M1844&lt;&gt;"", L1844-M1844, "")</f>
        <v>#VALUE!</v>
      </c>
      <c r="P1844" s="4" t="e">
        <f aca="false">IF(ROW(E1844) - 1 &gt;= $P$1, IF(OFFSET(N1844, 1- $P$1, 0) &lt;&gt; "", SUM(N1844:N1844(N1844, 1 - $P$1, 0)) / $P$1, ""), "")</f>
        <v>#VALUE!</v>
      </c>
      <c r="Q1844" s="8" t="e">
        <f aca="true">IF(ROW(N1844) - 1 &gt;= $P$1,IF(OFFSET(P1844, -1, 0) = "", P1844, ((N1844 - Q1843) * $O$5) + Q1843), "")</f>
        <v>#VALUE!</v>
      </c>
      <c r="R1844" s="8" t="e">
        <f aca="false">IF(Q1844&lt;&gt;"", N1844 - Q1844, "")</f>
        <v>#VALUE!</v>
      </c>
    </row>
    <row collapsed="false" customFormat="false" customHeight="true" hidden="false" ht="14.4" outlineLevel="0" r="1845">
      <c r="A1845" s="9" t="n">
        <v>39237</v>
      </c>
      <c r="B1845" s="5" t="n">
        <v>118.63</v>
      </c>
      <c r="C1845" s="5" t="n">
        <v>121.73</v>
      </c>
      <c r="D1845" s="5" t="n">
        <v>117.9</v>
      </c>
      <c r="E1845" s="5" t="n">
        <v>121.33</v>
      </c>
      <c r="F1845" s="5" t="n">
        <v>31666900</v>
      </c>
      <c r="G1845" s="5" t="n">
        <v>120.81</v>
      </c>
      <c r="I1845" s="10" t="e">
        <f aca="false">IF(ROW(E1845) - 1 &gt;= $I$1,SUM(E1845:E1845(E1845,1 - $I$1, 0)) / $I$1,"")</f>
        <v>#VALUE!</v>
      </c>
      <c r="J1845" s="10" t="e">
        <f aca="false">IF(ROW(E1845) - 1 &gt;= $J$1,SUM(E1845:E1845(E1845,1 - $J$1, 0)) / $J$1,"")</f>
        <v>#VALUE!</v>
      </c>
      <c r="L1845" s="11" t="e">
        <f aca="true">IF(ROW(E1845) - 1 &gt;= $L$1,IF(OFFSET(I1845, -1, 0) = "", I1845, ((E1845 - L1844) * $K$4) + L1844), "")</f>
        <v>#VALUE!</v>
      </c>
      <c r="M1845" s="11" t="e">
        <f aca="true">IF(ROW(E1845) - 1 &gt;= $M$1,IF(OFFSET(J1845, -1, 0) = "", J1845, ((E1845 - M1844) * $K$6) + M1844), "")</f>
        <v>#VALUE!</v>
      </c>
      <c r="N1845" s="7" t="e">
        <f aca="false">IF(M1845&lt;&gt;"", L1845-M1845, "")</f>
        <v>#VALUE!</v>
      </c>
      <c r="P1845" s="4" t="e">
        <f aca="false">IF(ROW(E1845) - 1 &gt;= $P$1, IF(OFFSET(N1845, 1- $P$1, 0) &lt;&gt; "", SUM(N1845:N1845(N1845, 1 - $P$1, 0)) / $P$1, ""), "")</f>
        <v>#VALUE!</v>
      </c>
      <c r="Q1845" s="8" t="e">
        <f aca="true">IF(ROW(N1845) - 1 &gt;= $P$1,IF(OFFSET(P1845, -1, 0) = "", P1845, ((N1845 - Q1844) * $O$5) + Q1844), "")</f>
        <v>#VALUE!</v>
      </c>
      <c r="R1845" s="8" t="e">
        <f aca="false">IF(Q1845&lt;&gt;"", N1845 - Q1845, "")</f>
        <v>#VALUE!</v>
      </c>
    </row>
    <row collapsed="false" customFormat="false" customHeight="true" hidden="false" ht="14.4" outlineLevel="0" r="1846">
      <c r="A1846" s="9" t="n">
        <v>39238</v>
      </c>
      <c r="B1846" s="5" t="n">
        <v>121.41</v>
      </c>
      <c r="C1846" s="5" t="n">
        <v>122.69</v>
      </c>
      <c r="D1846" s="5" t="n">
        <v>120.5</v>
      </c>
      <c r="E1846" s="5" t="n">
        <v>122.67</v>
      </c>
      <c r="F1846" s="5" t="n">
        <v>32885200</v>
      </c>
      <c r="G1846" s="5" t="n">
        <v>122.15</v>
      </c>
      <c r="I1846" s="10" t="e">
        <f aca="false">IF(ROW(E1846) - 1 &gt;= $I$1,SUM(E1846:E1846(E1846,1 - $I$1, 0)) / $I$1,"")</f>
        <v>#VALUE!</v>
      </c>
      <c r="J1846" s="10" t="e">
        <f aca="false">IF(ROW(E1846) - 1 &gt;= $J$1,SUM(E1846:E1846(E1846,1 - $J$1, 0)) / $J$1,"")</f>
        <v>#VALUE!</v>
      </c>
      <c r="L1846" s="11" t="e">
        <f aca="true">IF(ROW(E1846) - 1 &gt;= $L$1,IF(OFFSET(I1846, -1, 0) = "", I1846, ((E1846 - L1845) * $K$4) + L1845), "")</f>
        <v>#VALUE!</v>
      </c>
      <c r="M1846" s="11" t="e">
        <f aca="true">IF(ROW(E1846) - 1 &gt;= $M$1,IF(OFFSET(J1846, -1, 0) = "", J1846, ((E1846 - M1845) * $K$6) + M1845), "")</f>
        <v>#VALUE!</v>
      </c>
      <c r="N1846" s="7" t="e">
        <f aca="false">IF(M1846&lt;&gt;"", L1846-M1846, "")</f>
        <v>#VALUE!</v>
      </c>
      <c r="P1846" s="4" t="e">
        <f aca="false">IF(ROW(E1846) - 1 &gt;= $P$1, IF(OFFSET(N1846, 1- $P$1, 0) &lt;&gt; "", SUM(N1846:N1846(N1846, 1 - $P$1, 0)) / $P$1, ""), "")</f>
        <v>#VALUE!</v>
      </c>
      <c r="Q1846" s="8" t="e">
        <f aca="true">IF(ROW(N1846) - 1 &gt;= $P$1,IF(OFFSET(P1846, -1, 0) = "", P1846, ((N1846 - Q1845) * $O$5) + Q1845), "")</f>
        <v>#VALUE!</v>
      </c>
      <c r="R1846" s="8" t="e">
        <f aca="false">IF(Q1846&lt;&gt;"", N1846 - Q1846, "")</f>
        <v>#VALUE!</v>
      </c>
    </row>
    <row collapsed="false" customFormat="false" customHeight="true" hidden="false" ht="14.4" outlineLevel="0" r="1847">
      <c r="A1847" s="9" t="n">
        <v>39239</v>
      </c>
      <c r="B1847" s="5" t="n">
        <v>122.3</v>
      </c>
      <c r="C1847" s="5" t="n">
        <v>124.05</v>
      </c>
      <c r="D1847" s="5" t="n">
        <v>121.95</v>
      </c>
      <c r="E1847" s="5" t="n">
        <v>123.64</v>
      </c>
      <c r="F1847" s="5" t="n">
        <v>39722900</v>
      </c>
      <c r="G1847" s="5" t="n">
        <v>123.11</v>
      </c>
      <c r="I1847" s="10" t="e">
        <f aca="false">IF(ROW(E1847) - 1 &gt;= $I$1,SUM(E1847:E1847(E1847,1 - $I$1, 0)) / $I$1,"")</f>
        <v>#VALUE!</v>
      </c>
      <c r="J1847" s="10" t="e">
        <f aca="false">IF(ROW(E1847) - 1 &gt;= $J$1,SUM(E1847:E1847(E1847,1 - $J$1, 0)) / $J$1,"")</f>
        <v>#VALUE!</v>
      </c>
      <c r="L1847" s="11" t="e">
        <f aca="true">IF(ROW(E1847) - 1 &gt;= $L$1,IF(OFFSET(I1847, -1, 0) = "", I1847, ((E1847 - L1846) * $K$4) + L1846), "")</f>
        <v>#VALUE!</v>
      </c>
      <c r="M1847" s="11" t="e">
        <f aca="true">IF(ROW(E1847) - 1 &gt;= $M$1,IF(OFFSET(J1847, -1, 0) = "", J1847, ((E1847 - M1846) * $K$6) + M1846), "")</f>
        <v>#VALUE!</v>
      </c>
      <c r="N1847" s="7" t="e">
        <f aca="false">IF(M1847&lt;&gt;"", L1847-M1847, "")</f>
        <v>#VALUE!</v>
      </c>
      <c r="P1847" s="4" t="e">
        <f aca="false">IF(ROW(E1847) - 1 &gt;= $P$1, IF(OFFSET(N1847, 1- $P$1, 0) &lt;&gt; "", SUM(N1847:N1847(N1847, 1 - $P$1, 0)) / $P$1, ""), "")</f>
        <v>#VALUE!</v>
      </c>
      <c r="Q1847" s="8" t="e">
        <f aca="true">IF(ROW(N1847) - 1 &gt;= $P$1,IF(OFFSET(P1847, -1, 0) = "", P1847, ((N1847 - Q1846) * $O$5) + Q1846), "")</f>
        <v>#VALUE!</v>
      </c>
      <c r="R1847" s="8" t="e">
        <f aca="false">IF(Q1847&lt;&gt;"", N1847 - Q1847, "")</f>
        <v>#VALUE!</v>
      </c>
    </row>
    <row collapsed="false" customFormat="false" customHeight="true" hidden="false" ht="14.4" outlineLevel="0" r="1848">
      <c r="A1848" s="9" t="n">
        <v>39240</v>
      </c>
      <c r="B1848" s="5" t="n">
        <v>124.99</v>
      </c>
      <c r="C1848" s="5" t="n">
        <v>127.61</v>
      </c>
      <c r="D1848" s="5" t="n">
        <v>123.19</v>
      </c>
      <c r="E1848" s="5" t="n">
        <v>124.07</v>
      </c>
      <c r="F1848" s="5" t="n">
        <v>68395700</v>
      </c>
      <c r="G1848" s="5" t="n">
        <v>123.54</v>
      </c>
      <c r="I1848" s="10" t="e">
        <f aca="false">IF(ROW(E1848) - 1 &gt;= $I$1,SUM(E1848:E1848(E1848,1 - $I$1, 0)) / $I$1,"")</f>
        <v>#VALUE!</v>
      </c>
      <c r="J1848" s="10" t="e">
        <f aca="false">IF(ROW(E1848) - 1 &gt;= $J$1,SUM(E1848:E1848(E1848,1 - $J$1, 0)) / $J$1,"")</f>
        <v>#VALUE!</v>
      </c>
      <c r="L1848" s="11" t="e">
        <f aca="true">IF(ROW(E1848) - 1 &gt;= $L$1,IF(OFFSET(I1848, -1, 0) = "", I1848, ((E1848 - L1847) * $K$4) + L1847), "")</f>
        <v>#VALUE!</v>
      </c>
      <c r="M1848" s="11" t="e">
        <f aca="true">IF(ROW(E1848) - 1 &gt;= $M$1,IF(OFFSET(J1848, -1, 0) = "", J1848, ((E1848 - M1847) * $K$6) + M1847), "")</f>
        <v>#VALUE!</v>
      </c>
      <c r="N1848" s="7" t="e">
        <f aca="false">IF(M1848&lt;&gt;"", L1848-M1848, "")</f>
        <v>#VALUE!</v>
      </c>
      <c r="P1848" s="4" t="e">
        <f aca="false">IF(ROW(E1848) - 1 &gt;= $P$1, IF(OFFSET(N1848, 1- $P$1, 0) &lt;&gt; "", SUM(N1848:N1848(N1848, 1 - $P$1, 0)) / $P$1, ""), "")</f>
        <v>#VALUE!</v>
      </c>
      <c r="Q1848" s="8" t="e">
        <f aca="true">IF(ROW(N1848) - 1 &gt;= $P$1,IF(OFFSET(P1848, -1, 0) = "", P1848, ((N1848 - Q1847) * $O$5) + Q1847), "")</f>
        <v>#VALUE!</v>
      </c>
      <c r="R1848" s="8" t="e">
        <f aca="false">IF(Q1848&lt;&gt;"", N1848 - Q1848, "")</f>
        <v>#VALUE!</v>
      </c>
    </row>
    <row collapsed="false" customFormat="false" customHeight="true" hidden="false" ht="14.4" outlineLevel="0" r="1849">
      <c r="A1849" s="9" t="n">
        <v>39241</v>
      </c>
      <c r="B1849" s="5" t="n">
        <v>125.82</v>
      </c>
      <c r="C1849" s="5" t="n">
        <v>125.83</v>
      </c>
      <c r="D1849" s="5" t="n">
        <v>122.29</v>
      </c>
      <c r="E1849" s="5" t="n">
        <v>124.49</v>
      </c>
      <c r="F1849" s="5" t="n">
        <v>44345800</v>
      </c>
      <c r="G1849" s="5" t="n">
        <v>123.96</v>
      </c>
      <c r="I1849" s="10" t="e">
        <f aca="false">IF(ROW(E1849) - 1 &gt;= $I$1,SUM(E1849:E1849(E1849,1 - $I$1, 0)) / $I$1,"")</f>
        <v>#VALUE!</v>
      </c>
      <c r="J1849" s="10" t="e">
        <f aca="false">IF(ROW(E1849) - 1 &gt;= $J$1,SUM(E1849:E1849(E1849,1 - $J$1, 0)) / $J$1,"")</f>
        <v>#VALUE!</v>
      </c>
      <c r="L1849" s="11" t="e">
        <f aca="true">IF(ROW(E1849) - 1 &gt;= $L$1,IF(OFFSET(I1849, -1, 0) = "", I1849, ((E1849 - L1848) * $K$4) + L1848), "")</f>
        <v>#VALUE!</v>
      </c>
      <c r="M1849" s="11" t="e">
        <f aca="true">IF(ROW(E1849) - 1 &gt;= $M$1,IF(OFFSET(J1849, -1, 0) = "", J1849, ((E1849 - M1848) * $K$6) + M1848), "")</f>
        <v>#VALUE!</v>
      </c>
      <c r="N1849" s="7" t="e">
        <f aca="false">IF(M1849&lt;&gt;"", L1849-M1849, "")</f>
        <v>#VALUE!</v>
      </c>
      <c r="P1849" s="4" t="e">
        <f aca="false">IF(ROW(E1849) - 1 &gt;= $P$1, IF(OFFSET(N1849, 1- $P$1, 0) &lt;&gt; "", SUM(N1849:N1849(N1849, 1 - $P$1, 0)) / $P$1, ""), "")</f>
        <v>#VALUE!</v>
      </c>
      <c r="Q1849" s="8" t="e">
        <f aca="true">IF(ROW(N1849) - 1 &gt;= $P$1,IF(OFFSET(P1849, -1, 0) = "", P1849, ((N1849 - Q1848) * $O$5) + Q1848), "")</f>
        <v>#VALUE!</v>
      </c>
      <c r="R1849" s="8" t="e">
        <f aca="false">IF(Q1849&lt;&gt;"", N1849 - Q1849, "")</f>
        <v>#VALUE!</v>
      </c>
    </row>
    <row collapsed="false" customFormat="false" customHeight="true" hidden="false" ht="14.4" outlineLevel="0" r="1850">
      <c r="A1850" s="9" t="n">
        <v>39244</v>
      </c>
      <c r="B1850" s="5" t="n">
        <v>126</v>
      </c>
      <c r="C1850" s="5" t="n">
        <v>126.15</v>
      </c>
      <c r="D1850" s="5" t="n">
        <v>119.54</v>
      </c>
      <c r="E1850" s="5" t="n">
        <v>120.19</v>
      </c>
      <c r="F1850" s="5" t="n">
        <v>66937800</v>
      </c>
      <c r="G1850" s="5" t="n">
        <v>119.68</v>
      </c>
      <c r="I1850" s="10" t="e">
        <f aca="false">IF(ROW(E1850) - 1 &gt;= $I$1,SUM(E1850:E1850(E1850,1 - $I$1, 0)) / $I$1,"")</f>
        <v>#VALUE!</v>
      </c>
      <c r="J1850" s="10" t="e">
        <f aca="false">IF(ROW(E1850) - 1 &gt;= $J$1,SUM(E1850:E1850(E1850,1 - $J$1, 0)) / $J$1,"")</f>
        <v>#VALUE!</v>
      </c>
      <c r="L1850" s="11" t="e">
        <f aca="true">IF(ROW(E1850) - 1 &gt;= $L$1,IF(OFFSET(I1850, -1, 0) = "", I1850, ((E1850 - L1849) * $K$4) + L1849), "")</f>
        <v>#VALUE!</v>
      </c>
      <c r="M1850" s="11" t="e">
        <f aca="true">IF(ROW(E1850) - 1 &gt;= $M$1,IF(OFFSET(J1850, -1, 0) = "", J1850, ((E1850 - M1849) * $K$6) + M1849), "")</f>
        <v>#VALUE!</v>
      </c>
      <c r="N1850" s="7" t="e">
        <f aca="false">IF(M1850&lt;&gt;"", L1850-M1850, "")</f>
        <v>#VALUE!</v>
      </c>
      <c r="P1850" s="4" t="e">
        <f aca="false">IF(ROW(E1850) - 1 &gt;= $P$1, IF(OFFSET(N1850, 1- $P$1, 0) &lt;&gt; "", SUM(N1850:N1850(N1850, 1 - $P$1, 0)) / $P$1, ""), "")</f>
        <v>#VALUE!</v>
      </c>
      <c r="Q1850" s="8" t="e">
        <f aca="true">IF(ROW(N1850) - 1 &gt;= $P$1,IF(OFFSET(P1850, -1, 0) = "", P1850, ((N1850 - Q1849) * $O$5) + Q1849), "")</f>
        <v>#VALUE!</v>
      </c>
      <c r="R1850" s="8" t="e">
        <f aca="false">IF(Q1850&lt;&gt;"", N1850 - Q1850, "")</f>
        <v>#VALUE!</v>
      </c>
    </row>
    <row collapsed="false" customFormat="false" customHeight="true" hidden="false" ht="14.4" outlineLevel="0" r="1851">
      <c r="A1851" s="9" t="n">
        <v>39245</v>
      </c>
      <c r="B1851" s="5" t="n">
        <v>119.35</v>
      </c>
      <c r="C1851" s="5" t="n">
        <v>121.71</v>
      </c>
      <c r="D1851" s="5" t="n">
        <v>118.31</v>
      </c>
      <c r="E1851" s="5" t="n">
        <v>120.38</v>
      </c>
      <c r="F1851" s="5" t="n">
        <v>50948800</v>
      </c>
      <c r="G1851" s="5" t="n">
        <v>119.87</v>
      </c>
      <c r="I1851" s="10" t="e">
        <f aca="false">IF(ROW(E1851) - 1 &gt;= $I$1,SUM(E1851:E1851(E1851,1 - $I$1, 0)) / $I$1,"")</f>
        <v>#VALUE!</v>
      </c>
      <c r="J1851" s="10" t="e">
        <f aca="false">IF(ROW(E1851) - 1 &gt;= $J$1,SUM(E1851:E1851(E1851,1 - $J$1, 0)) / $J$1,"")</f>
        <v>#VALUE!</v>
      </c>
      <c r="L1851" s="11" t="e">
        <f aca="true">IF(ROW(E1851) - 1 &gt;= $L$1,IF(OFFSET(I1851, -1, 0) = "", I1851, ((E1851 - L1850) * $K$4) + L1850), "")</f>
        <v>#VALUE!</v>
      </c>
      <c r="M1851" s="11" t="e">
        <f aca="true">IF(ROW(E1851) - 1 &gt;= $M$1,IF(OFFSET(J1851, -1, 0) = "", J1851, ((E1851 - M1850) * $K$6) + M1850), "")</f>
        <v>#VALUE!</v>
      </c>
      <c r="N1851" s="7" t="e">
        <f aca="false">IF(M1851&lt;&gt;"", L1851-M1851, "")</f>
        <v>#VALUE!</v>
      </c>
      <c r="P1851" s="4" t="e">
        <f aca="false">IF(ROW(E1851) - 1 &gt;= $P$1, IF(OFFSET(N1851, 1- $P$1, 0) &lt;&gt; "", SUM(N1851:N1851(N1851, 1 - $P$1, 0)) / $P$1, ""), "")</f>
        <v>#VALUE!</v>
      </c>
      <c r="Q1851" s="8" t="e">
        <f aca="true">IF(ROW(N1851) - 1 &gt;= $P$1,IF(OFFSET(P1851, -1, 0) = "", P1851, ((N1851 - Q1850) * $O$5) + Q1850), "")</f>
        <v>#VALUE!</v>
      </c>
      <c r="R1851" s="8" t="e">
        <f aca="false">IF(Q1851&lt;&gt;"", N1851 - Q1851, "")</f>
        <v>#VALUE!</v>
      </c>
    </row>
    <row collapsed="false" customFormat="false" customHeight="true" hidden="false" ht="14.4" outlineLevel="0" r="1852">
      <c r="A1852" s="9" t="n">
        <v>39246</v>
      </c>
      <c r="B1852" s="5" t="n">
        <v>121.15</v>
      </c>
      <c r="C1852" s="5" t="n">
        <v>121.19</v>
      </c>
      <c r="D1852" s="5" t="n">
        <v>115.4</v>
      </c>
      <c r="E1852" s="5" t="n">
        <v>117.5</v>
      </c>
      <c r="F1852" s="5" t="n">
        <v>61476900</v>
      </c>
      <c r="G1852" s="5" t="n">
        <v>117</v>
      </c>
      <c r="I1852" s="10" t="e">
        <f aca="false">IF(ROW(E1852) - 1 &gt;= $I$1,SUM(E1852:E1852(E1852,1 - $I$1, 0)) / $I$1,"")</f>
        <v>#VALUE!</v>
      </c>
      <c r="J1852" s="10" t="e">
        <f aca="false">IF(ROW(E1852) - 1 &gt;= $J$1,SUM(E1852:E1852(E1852,1 - $J$1, 0)) / $J$1,"")</f>
        <v>#VALUE!</v>
      </c>
      <c r="L1852" s="11" t="e">
        <f aca="true">IF(ROW(E1852) - 1 &gt;= $L$1,IF(OFFSET(I1852, -1, 0) = "", I1852, ((E1852 - L1851) * $K$4) + L1851), "")</f>
        <v>#VALUE!</v>
      </c>
      <c r="M1852" s="11" t="e">
        <f aca="true">IF(ROW(E1852) - 1 &gt;= $M$1,IF(OFFSET(J1852, -1, 0) = "", J1852, ((E1852 - M1851) * $K$6) + M1851), "")</f>
        <v>#VALUE!</v>
      </c>
      <c r="N1852" s="7" t="e">
        <f aca="false">IF(M1852&lt;&gt;"", L1852-M1852, "")</f>
        <v>#VALUE!</v>
      </c>
      <c r="P1852" s="4" t="e">
        <f aca="false">IF(ROW(E1852) - 1 &gt;= $P$1, IF(OFFSET(N1852, 1- $P$1, 0) &lt;&gt; "", SUM(N1852:N1852(N1852, 1 - $P$1, 0)) / $P$1, ""), "")</f>
        <v>#VALUE!</v>
      </c>
      <c r="Q1852" s="8" t="e">
        <f aca="true">IF(ROW(N1852) - 1 &gt;= $P$1,IF(OFFSET(P1852, -1, 0) = "", P1852, ((N1852 - Q1851) * $O$5) + Q1851), "")</f>
        <v>#VALUE!</v>
      </c>
      <c r="R1852" s="8" t="e">
        <f aca="false">IF(Q1852&lt;&gt;"", N1852 - Q1852, "")</f>
        <v>#VALUE!</v>
      </c>
    </row>
    <row collapsed="false" customFormat="false" customHeight="true" hidden="false" ht="14.4" outlineLevel="0" r="1853">
      <c r="A1853" s="9" t="n">
        <v>39247</v>
      </c>
      <c r="B1853" s="5" t="n">
        <v>117.2</v>
      </c>
      <c r="C1853" s="5" t="n">
        <v>119.45</v>
      </c>
      <c r="D1853" s="5" t="n">
        <v>116.42</v>
      </c>
      <c r="E1853" s="5" t="n">
        <v>118.75</v>
      </c>
      <c r="F1853" s="5" t="n">
        <v>34759500</v>
      </c>
      <c r="G1853" s="5" t="n">
        <v>118.24</v>
      </c>
      <c r="I1853" s="10" t="e">
        <f aca="false">IF(ROW(E1853) - 1 &gt;= $I$1,SUM(E1853:E1853(E1853,1 - $I$1, 0)) / $I$1,"")</f>
        <v>#VALUE!</v>
      </c>
      <c r="J1853" s="10" t="e">
        <f aca="false">IF(ROW(E1853) - 1 &gt;= $J$1,SUM(E1853:E1853(E1853,1 - $J$1, 0)) / $J$1,"")</f>
        <v>#VALUE!</v>
      </c>
      <c r="L1853" s="11" t="e">
        <f aca="true">IF(ROW(E1853) - 1 &gt;= $L$1,IF(OFFSET(I1853, -1, 0) = "", I1853, ((E1853 - L1852) * $K$4) + L1852), "")</f>
        <v>#VALUE!</v>
      </c>
      <c r="M1853" s="11" t="e">
        <f aca="true">IF(ROW(E1853) - 1 &gt;= $M$1,IF(OFFSET(J1853, -1, 0) = "", J1853, ((E1853 - M1852) * $K$6) + M1852), "")</f>
        <v>#VALUE!</v>
      </c>
      <c r="N1853" s="7" t="e">
        <f aca="false">IF(M1853&lt;&gt;"", L1853-M1853, "")</f>
        <v>#VALUE!</v>
      </c>
      <c r="P1853" s="4" t="e">
        <f aca="false">IF(ROW(E1853) - 1 &gt;= $P$1, IF(OFFSET(N1853, 1- $P$1, 0) &lt;&gt; "", SUM(N1853:N1853(N1853, 1 - $P$1, 0)) / $P$1, ""), "")</f>
        <v>#VALUE!</v>
      </c>
      <c r="Q1853" s="8" t="e">
        <f aca="true">IF(ROW(N1853) - 1 &gt;= $P$1,IF(OFFSET(P1853, -1, 0) = "", P1853, ((N1853 - Q1852) * $O$5) + Q1852), "")</f>
        <v>#VALUE!</v>
      </c>
      <c r="R1853" s="8" t="e">
        <f aca="false">IF(Q1853&lt;&gt;"", N1853 - Q1853, "")</f>
        <v>#VALUE!</v>
      </c>
    </row>
    <row collapsed="false" customFormat="false" customHeight="true" hidden="false" ht="14.4" outlineLevel="0" r="1854">
      <c r="A1854" s="9" t="n">
        <v>39248</v>
      </c>
      <c r="B1854" s="5" t="n">
        <v>120.62</v>
      </c>
      <c r="C1854" s="5" t="n">
        <v>120.67</v>
      </c>
      <c r="D1854" s="5" t="n">
        <v>119.86</v>
      </c>
      <c r="E1854" s="5" t="n">
        <v>120.5</v>
      </c>
      <c r="F1854" s="5" t="n">
        <v>28972100</v>
      </c>
      <c r="G1854" s="5" t="n">
        <v>119.98</v>
      </c>
      <c r="I1854" s="10" t="e">
        <f aca="false">IF(ROW(E1854) - 1 &gt;= $I$1,SUM(E1854:E1854(E1854,1 - $I$1, 0)) / $I$1,"")</f>
        <v>#VALUE!</v>
      </c>
      <c r="J1854" s="10" t="e">
        <f aca="false">IF(ROW(E1854) - 1 &gt;= $J$1,SUM(E1854:E1854(E1854,1 - $J$1, 0)) / $J$1,"")</f>
        <v>#VALUE!</v>
      </c>
      <c r="L1854" s="11" t="e">
        <f aca="true">IF(ROW(E1854) - 1 &gt;= $L$1,IF(OFFSET(I1854, -1, 0) = "", I1854, ((E1854 - L1853) * $K$4) + L1853), "")</f>
        <v>#VALUE!</v>
      </c>
      <c r="M1854" s="11" t="e">
        <f aca="true">IF(ROW(E1854) - 1 &gt;= $M$1,IF(OFFSET(J1854, -1, 0) = "", J1854, ((E1854 - M1853) * $K$6) + M1853), "")</f>
        <v>#VALUE!</v>
      </c>
      <c r="N1854" s="7" t="e">
        <f aca="false">IF(M1854&lt;&gt;"", L1854-M1854, "")</f>
        <v>#VALUE!</v>
      </c>
      <c r="P1854" s="4" t="e">
        <f aca="false">IF(ROW(E1854) - 1 &gt;= $P$1, IF(OFFSET(N1854, 1- $P$1, 0) &lt;&gt; "", SUM(N1854:N1854(N1854, 1 - $P$1, 0)) / $P$1, ""), "")</f>
        <v>#VALUE!</v>
      </c>
      <c r="Q1854" s="8" t="e">
        <f aca="true">IF(ROW(N1854) - 1 &gt;= $P$1,IF(OFFSET(P1854, -1, 0) = "", P1854, ((N1854 - Q1853) * $O$5) + Q1853), "")</f>
        <v>#VALUE!</v>
      </c>
      <c r="R1854" s="8" t="e">
        <f aca="false">IF(Q1854&lt;&gt;"", N1854 - Q1854, "")</f>
        <v>#VALUE!</v>
      </c>
    </row>
    <row collapsed="false" customFormat="false" customHeight="true" hidden="false" ht="14.4" outlineLevel="0" r="1855">
      <c r="A1855" s="9" t="n">
        <v>39251</v>
      </c>
      <c r="B1855" s="5" t="n">
        <v>123.28</v>
      </c>
      <c r="C1855" s="5" t="n">
        <v>125.18</v>
      </c>
      <c r="D1855" s="5" t="n">
        <v>122.54</v>
      </c>
      <c r="E1855" s="5" t="n">
        <v>125.09</v>
      </c>
      <c r="F1855" s="5" t="n">
        <v>32521600</v>
      </c>
      <c r="G1855" s="5" t="n">
        <v>124.56</v>
      </c>
      <c r="I1855" s="10" t="e">
        <f aca="false">IF(ROW(E1855) - 1 &gt;= $I$1,SUM(E1855:E1855(E1855,1 - $I$1, 0)) / $I$1,"")</f>
        <v>#VALUE!</v>
      </c>
      <c r="J1855" s="10" t="e">
        <f aca="false">IF(ROW(E1855) - 1 &gt;= $J$1,SUM(E1855:E1855(E1855,1 - $J$1, 0)) / $J$1,"")</f>
        <v>#VALUE!</v>
      </c>
      <c r="L1855" s="11" t="e">
        <f aca="true">IF(ROW(E1855) - 1 &gt;= $L$1,IF(OFFSET(I1855, -1, 0) = "", I1855, ((E1855 - L1854) * $K$4) + L1854), "")</f>
        <v>#VALUE!</v>
      </c>
      <c r="M1855" s="11" t="e">
        <f aca="true">IF(ROW(E1855) - 1 &gt;= $M$1,IF(OFFSET(J1855, -1, 0) = "", J1855, ((E1855 - M1854) * $K$6) + M1854), "")</f>
        <v>#VALUE!</v>
      </c>
      <c r="N1855" s="7" t="e">
        <f aca="false">IF(M1855&lt;&gt;"", L1855-M1855, "")</f>
        <v>#VALUE!</v>
      </c>
      <c r="P1855" s="4" t="e">
        <f aca="false">IF(ROW(E1855) - 1 &gt;= $P$1, IF(OFFSET(N1855, 1- $P$1, 0) &lt;&gt; "", SUM(N1855:N1855(N1855, 1 - $P$1, 0)) / $P$1, ""), "")</f>
        <v>#VALUE!</v>
      </c>
      <c r="Q1855" s="8" t="e">
        <f aca="true">IF(ROW(N1855) - 1 &gt;= $P$1,IF(OFFSET(P1855, -1, 0) = "", P1855, ((N1855 - Q1854) * $O$5) + Q1854), "")</f>
        <v>#VALUE!</v>
      </c>
      <c r="R1855" s="8" t="e">
        <f aca="false">IF(Q1855&lt;&gt;"", N1855 - Q1855, "")</f>
        <v>#VALUE!</v>
      </c>
    </row>
    <row collapsed="false" customFormat="false" customHeight="true" hidden="false" ht="14.4" outlineLevel="0" r="1856">
      <c r="A1856" s="9" t="n">
        <v>39252</v>
      </c>
      <c r="B1856" s="5" t="n">
        <v>124.69</v>
      </c>
      <c r="C1856" s="5" t="n">
        <v>125.01</v>
      </c>
      <c r="D1856" s="5" t="n">
        <v>122.91</v>
      </c>
      <c r="E1856" s="5" t="n">
        <v>123.66</v>
      </c>
      <c r="F1856" s="5" t="n">
        <v>33679500</v>
      </c>
      <c r="G1856" s="5" t="n">
        <v>123.13</v>
      </c>
      <c r="I1856" s="10" t="e">
        <f aca="false">IF(ROW(E1856) - 1 &gt;= $I$1,SUM(E1856:E1856(E1856,1 - $I$1, 0)) / $I$1,"")</f>
        <v>#VALUE!</v>
      </c>
      <c r="J1856" s="10" t="e">
        <f aca="false">IF(ROW(E1856) - 1 &gt;= $J$1,SUM(E1856:E1856(E1856,1 - $J$1, 0)) / $J$1,"")</f>
        <v>#VALUE!</v>
      </c>
      <c r="L1856" s="11" t="e">
        <f aca="true">IF(ROW(E1856) - 1 &gt;= $L$1,IF(OFFSET(I1856, -1, 0) = "", I1856, ((E1856 - L1855) * $K$4) + L1855), "")</f>
        <v>#VALUE!</v>
      </c>
      <c r="M1856" s="11" t="e">
        <f aca="true">IF(ROW(E1856) - 1 &gt;= $M$1,IF(OFFSET(J1856, -1, 0) = "", J1856, ((E1856 - M1855) * $K$6) + M1855), "")</f>
        <v>#VALUE!</v>
      </c>
      <c r="N1856" s="7" t="e">
        <f aca="false">IF(M1856&lt;&gt;"", L1856-M1856, "")</f>
        <v>#VALUE!</v>
      </c>
      <c r="P1856" s="4" t="e">
        <f aca="false">IF(ROW(E1856) - 1 &gt;= $P$1, IF(OFFSET(N1856, 1- $P$1, 0) &lt;&gt; "", SUM(N1856:N1856(N1856, 1 - $P$1, 0)) / $P$1, ""), "")</f>
        <v>#VALUE!</v>
      </c>
      <c r="Q1856" s="8" t="e">
        <f aca="true">IF(ROW(N1856) - 1 &gt;= $P$1,IF(OFFSET(P1856, -1, 0) = "", P1856, ((N1856 - Q1855) * $O$5) + Q1855), "")</f>
        <v>#VALUE!</v>
      </c>
      <c r="R1856" s="8" t="e">
        <f aca="false">IF(Q1856&lt;&gt;"", N1856 - Q1856, "")</f>
        <v>#VALUE!</v>
      </c>
    </row>
    <row collapsed="false" customFormat="false" customHeight="true" hidden="false" ht="14.4" outlineLevel="0" r="1857">
      <c r="A1857" s="9" t="n">
        <v>39253</v>
      </c>
      <c r="B1857" s="5" t="n">
        <v>123.87</v>
      </c>
      <c r="C1857" s="5" t="n">
        <v>124.66</v>
      </c>
      <c r="D1857" s="5" t="n">
        <v>121.5</v>
      </c>
      <c r="E1857" s="5" t="n">
        <v>121.55</v>
      </c>
      <c r="F1857" s="5" t="n">
        <v>32054000</v>
      </c>
      <c r="G1857" s="5" t="n">
        <v>121.03</v>
      </c>
      <c r="I1857" s="10" t="e">
        <f aca="false">IF(ROW(E1857) - 1 &gt;= $I$1,SUM(E1857:E1857(E1857,1 - $I$1, 0)) / $I$1,"")</f>
        <v>#VALUE!</v>
      </c>
      <c r="J1857" s="10" t="e">
        <f aca="false">IF(ROW(E1857) - 1 &gt;= $J$1,SUM(E1857:E1857(E1857,1 - $J$1, 0)) / $J$1,"")</f>
        <v>#VALUE!</v>
      </c>
      <c r="L1857" s="11" t="e">
        <f aca="true">IF(ROW(E1857) - 1 &gt;= $L$1,IF(OFFSET(I1857, -1, 0) = "", I1857, ((E1857 - L1856) * $K$4) + L1856), "")</f>
        <v>#VALUE!</v>
      </c>
      <c r="M1857" s="11" t="e">
        <f aca="true">IF(ROW(E1857) - 1 &gt;= $M$1,IF(OFFSET(J1857, -1, 0) = "", J1857, ((E1857 - M1856) * $K$6) + M1856), "")</f>
        <v>#VALUE!</v>
      </c>
      <c r="N1857" s="7" t="e">
        <f aca="false">IF(M1857&lt;&gt;"", L1857-M1857, "")</f>
        <v>#VALUE!</v>
      </c>
      <c r="P1857" s="4" t="e">
        <f aca="false">IF(ROW(E1857) - 1 &gt;= $P$1, IF(OFFSET(N1857, 1- $P$1, 0) &lt;&gt; "", SUM(N1857:N1857(N1857, 1 - $P$1, 0)) / $P$1, ""), "")</f>
        <v>#VALUE!</v>
      </c>
      <c r="Q1857" s="8" t="e">
        <f aca="true">IF(ROW(N1857) - 1 &gt;= $P$1,IF(OFFSET(P1857, -1, 0) = "", P1857, ((N1857 - Q1856) * $O$5) + Q1856), "")</f>
        <v>#VALUE!</v>
      </c>
      <c r="R1857" s="8" t="e">
        <f aca="false">IF(Q1857&lt;&gt;"", N1857 - Q1857, "")</f>
        <v>#VALUE!</v>
      </c>
    </row>
    <row collapsed="false" customFormat="false" customHeight="true" hidden="false" ht="14.4" outlineLevel="0" r="1858">
      <c r="A1858" s="9" t="n">
        <v>39254</v>
      </c>
      <c r="B1858" s="5" t="n">
        <v>121.7</v>
      </c>
      <c r="C1858" s="5" t="n">
        <v>124.29</v>
      </c>
      <c r="D1858" s="5" t="n">
        <v>120.72</v>
      </c>
      <c r="E1858" s="5" t="n">
        <v>123.9</v>
      </c>
      <c r="F1858" s="5" t="n">
        <v>30965900</v>
      </c>
      <c r="G1858" s="5" t="n">
        <v>123.37</v>
      </c>
      <c r="I1858" s="10" t="e">
        <f aca="false">IF(ROW(E1858) - 1 &gt;= $I$1,SUM(E1858:E1858(E1858,1 - $I$1, 0)) / $I$1,"")</f>
        <v>#VALUE!</v>
      </c>
      <c r="J1858" s="10" t="e">
        <f aca="false">IF(ROW(E1858) - 1 &gt;= $J$1,SUM(E1858:E1858(E1858,1 - $J$1, 0)) / $J$1,"")</f>
        <v>#VALUE!</v>
      </c>
      <c r="L1858" s="11" t="e">
        <f aca="true">IF(ROW(E1858) - 1 &gt;= $L$1,IF(OFFSET(I1858, -1, 0) = "", I1858, ((E1858 - L1857) * $K$4) + L1857), "")</f>
        <v>#VALUE!</v>
      </c>
      <c r="M1858" s="11" t="e">
        <f aca="true">IF(ROW(E1858) - 1 &gt;= $M$1,IF(OFFSET(J1858, -1, 0) = "", J1858, ((E1858 - M1857) * $K$6) + M1857), "")</f>
        <v>#VALUE!</v>
      </c>
      <c r="N1858" s="7" t="e">
        <f aca="false">IF(M1858&lt;&gt;"", L1858-M1858, "")</f>
        <v>#VALUE!</v>
      </c>
      <c r="P1858" s="4" t="e">
        <f aca="false">IF(ROW(E1858) - 1 &gt;= $P$1, IF(OFFSET(N1858, 1- $P$1, 0) &lt;&gt; "", SUM(N1858:N1858(N1858, 1 - $P$1, 0)) / $P$1, ""), "")</f>
        <v>#VALUE!</v>
      </c>
      <c r="Q1858" s="8" t="e">
        <f aca="true">IF(ROW(N1858) - 1 &gt;= $P$1,IF(OFFSET(P1858, -1, 0) = "", P1858, ((N1858 - Q1857) * $O$5) + Q1857), "")</f>
        <v>#VALUE!</v>
      </c>
      <c r="R1858" s="8" t="e">
        <f aca="false">IF(Q1858&lt;&gt;"", N1858 - Q1858, "")</f>
        <v>#VALUE!</v>
      </c>
    </row>
    <row collapsed="false" customFormat="false" customHeight="true" hidden="false" ht="14.4" outlineLevel="0" r="1859">
      <c r="A1859" s="9" t="n">
        <v>39255</v>
      </c>
      <c r="B1859" s="5" t="n">
        <v>123.85</v>
      </c>
      <c r="C1859" s="5" t="n">
        <v>124.45</v>
      </c>
      <c r="D1859" s="5" t="n">
        <v>122.38</v>
      </c>
      <c r="E1859" s="5" t="n">
        <v>123</v>
      </c>
      <c r="F1859" s="5" t="n">
        <v>22567000</v>
      </c>
      <c r="G1859" s="5" t="n">
        <v>122.47</v>
      </c>
      <c r="I1859" s="10" t="e">
        <f aca="false">IF(ROW(E1859) - 1 &gt;= $I$1,SUM(E1859:E1859(E1859,1 - $I$1, 0)) / $I$1,"")</f>
        <v>#VALUE!</v>
      </c>
      <c r="J1859" s="10" t="e">
        <f aca="false">IF(ROW(E1859) - 1 &gt;= $J$1,SUM(E1859:E1859(E1859,1 - $J$1, 0)) / $J$1,"")</f>
        <v>#VALUE!</v>
      </c>
      <c r="L1859" s="11" t="e">
        <f aca="true">IF(ROW(E1859) - 1 &gt;= $L$1,IF(OFFSET(I1859, -1, 0) = "", I1859, ((E1859 - L1858) * $K$4) + L1858), "")</f>
        <v>#VALUE!</v>
      </c>
      <c r="M1859" s="11" t="e">
        <f aca="true">IF(ROW(E1859) - 1 &gt;= $M$1,IF(OFFSET(J1859, -1, 0) = "", J1859, ((E1859 - M1858) * $K$6) + M1858), "")</f>
        <v>#VALUE!</v>
      </c>
      <c r="N1859" s="7" t="e">
        <f aca="false">IF(M1859&lt;&gt;"", L1859-M1859, "")</f>
        <v>#VALUE!</v>
      </c>
      <c r="P1859" s="4" t="e">
        <f aca="false">IF(ROW(E1859) - 1 &gt;= $P$1, IF(OFFSET(N1859, 1- $P$1, 0) &lt;&gt; "", SUM(N1859:N1859(N1859, 1 - $P$1, 0)) / $P$1, ""), "")</f>
        <v>#VALUE!</v>
      </c>
      <c r="Q1859" s="8" t="e">
        <f aca="true">IF(ROW(N1859) - 1 &gt;= $P$1,IF(OFFSET(P1859, -1, 0) = "", P1859, ((N1859 - Q1858) * $O$5) + Q1858), "")</f>
        <v>#VALUE!</v>
      </c>
      <c r="R1859" s="8" t="e">
        <f aca="false">IF(Q1859&lt;&gt;"", N1859 - Q1859, "")</f>
        <v>#VALUE!</v>
      </c>
    </row>
    <row collapsed="false" customFormat="false" customHeight="true" hidden="false" ht="14.4" outlineLevel="0" r="1860">
      <c r="A1860" s="9" t="n">
        <v>39258</v>
      </c>
      <c r="B1860" s="5" t="n">
        <v>124.19</v>
      </c>
      <c r="C1860" s="5" t="n">
        <v>125.09</v>
      </c>
      <c r="D1860" s="5" t="n">
        <v>121.06</v>
      </c>
      <c r="E1860" s="5" t="n">
        <v>122.34</v>
      </c>
      <c r="F1860" s="5" t="n">
        <v>34478700</v>
      </c>
      <c r="G1860" s="5" t="n">
        <v>121.82</v>
      </c>
      <c r="I1860" s="10" t="e">
        <f aca="false">IF(ROW(E1860) - 1 &gt;= $I$1,SUM(E1860:E1860(E1860,1 - $I$1, 0)) / $I$1,"")</f>
        <v>#VALUE!</v>
      </c>
      <c r="J1860" s="10" t="e">
        <f aca="false">IF(ROW(E1860) - 1 &gt;= $J$1,SUM(E1860:E1860(E1860,1 - $J$1, 0)) / $J$1,"")</f>
        <v>#VALUE!</v>
      </c>
      <c r="L1860" s="11" t="e">
        <f aca="true">IF(ROW(E1860) - 1 &gt;= $L$1,IF(OFFSET(I1860, -1, 0) = "", I1860, ((E1860 - L1859) * $K$4) + L1859), "")</f>
        <v>#VALUE!</v>
      </c>
      <c r="M1860" s="11" t="e">
        <f aca="true">IF(ROW(E1860) - 1 &gt;= $M$1,IF(OFFSET(J1860, -1, 0) = "", J1860, ((E1860 - M1859) * $K$6) + M1859), "")</f>
        <v>#VALUE!</v>
      </c>
      <c r="N1860" s="7" t="e">
        <f aca="false">IF(M1860&lt;&gt;"", L1860-M1860, "")</f>
        <v>#VALUE!</v>
      </c>
      <c r="P1860" s="4" t="e">
        <f aca="false">IF(ROW(E1860) - 1 &gt;= $P$1, IF(OFFSET(N1860, 1- $P$1, 0) &lt;&gt; "", SUM(N1860:N1860(N1860, 1 - $P$1, 0)) / $P$1, ""), "")</f>
        <v>#VALUE!</v>
      </c>
      <c r="Q1860" s="8" t="e">
        <f aca="true">IF(ROW(N1860) - 1 &gt;= $P$1,IF(OFFSET(P1860, -1, 0) = "", P1860, ((N1860 - Q1859) * $O$5) + Q1859), "")</f>
        <v>#VALUE!</v>
      </c>
      <c r="R1860" s="8" t="e">
        <f aca="false">IF(Q1860&lt;&gt;"", N1860 - Q1860, "")</f>
        <v>#VALUE!</v>
      </c>
    </row>
    <row collapsed="false" customFormat="false" customHeight="true" hidden="false" ht="14.4" outlineLevel="0" r="1861">
      <c r="A1861" s="9" t="n">
        <v>39259</v>
      </c>
      <c r="B1861" s="5" t="n">
        <v>123.98</v>
      </c>
      <c r="C1861" s="5" t="n">
        <v>124</v>
      </c>
      <c r="D1861" s="5" t="n">
        <v>118.72</v>
      </c>
      <c r="E1861" s="5" t="n">
        <v>119.65</v>
      </c>
      <c r="F1861" s="5" t="n">
        <v>48035900</v>
      </c>
      <c r="G1861" s="5" t="n">
        <v>119.14</v>
      </c>
      <c r="I1861" s="10" t="e">
        <f aca="false">IF(ROW(E1861) - 1 &gt;= $I$1,SUM(E1861:E1861(E1861,1 - $I$1, 0)) / $I$1,"")</f>
        <v>#VALUE!</v>
      </c>
      <c r="J1861" s="10" t="e">
        <f aca="false">IF(ROW(E1861) - 1 &gt;= $J$1,SUM(E1861:E1861(E1861,1 - $J$1, 0)) / $J$1,"")</f>
        <v>#VALUE!</v>
      </c>
      <c r="L1861" s="11" t="e">
        <f aca="true">IF(ROW(E1861) - 1 &gt;= $L$1,IF(OFFSET(I1861, -1, 0) = "", I1861, ((E1861 - L1860) * $K$4) + L1860), "")</f>
        <v>#VALUE!</v>
      </c>
      <c r="M1861" s="11" t="e">
        <f aca="true">IF(ROW(E1861) - 1 &gt;= $M$1,IF(OFFSET(J1861, -1, 0) = "", J1861, ((E1861 - M1860) * $K$6) + M1860), "")</f>
        <v>#VALUE!</v>
      </c>
      <c r="N1861" s="7" t="e">
        <f aca="false">IF(M1861&lt;&gt;"", L1861-M1861, "")</f>
        <v>#VALUE!</v>
      </c>
      <c r="P1861" s="4" t="e">
        <f aca="false">IF(ROW(E1861) - 1 &gt;= $P$1, IF(OFFSET(N1861, 1- $P$1, 0) &lt;&gt; "", SUM(N1861:N1861(N1861, 1 - $P$1, 0)) / $P$1, ""), "")</f>
        <v>#VALUE!</v>
      </c>
      <c r="Q1861" s="8" t="e">
        <f aca="true">IF(ROW(N1861) - 1 &gt;= $P$1,IF(OFFSET(P1861, -1, 0) = "", P1861, ((N1861 - Q1860) * $O$5) + Q1860), "")</f>
        <v>#VALUE!</v>
      </c>
      <c r="R1861" s="8" t="e">
        <f aca="false">IF(Q1861&lt;&gt;"", N1861 - Q1861, "")</f>
        <v>#VALUE!</v>
      </c>
    </row>
    <row collapsed="false" customFormat="false" customHeight="true" hidden="false" ht="14.4" outlineLevel="0" r="1862">
      <c r="A1862" s="9" t="n">
        <v>39260</v>
      </c>
      <c r="B1862" s="5" t="n">
        <v>120.61</v>
      </c>
      <c r="C1862" s="5" t="n">
        <v>122.04</v>
      </c>
      <c r="D1862" s="5" t="n">
        <v>119.26</v>
      </c>
      <c r="E1862" s="5" t="n">
        <v>121.89</v>
      </c>
      <c r="F1862" s="5" t="n">
        <v>34810600</v>
      </c>
      <c r="G1862" s="5" t="n">
        <v>121.37</v>
      </c>
      <c r="I1862" s="10" t="e">
        <f aca="false">IF(ROW(E1862) - 1 &gt;= $I$1,SUM(E1862:E1862(E1862,1 - $I$1, 0)) / $I$1,"")</f>
        <v>#VALUE!</v>
      </c>
      <c r="J1862" s="10" t="e">
        <f aca="false">IF(ROW(E1862) - 1 &gt;= $J$1,SUM(E1862:E1862(E1862,1 - $J$1, 0)) / $J$1,"")</f>
        <v>#VALUE!</v>
      </c>
      <c r="L1862" s="11" t="e">
        <f aca="true">IF(ROW(E1862) - 1 &gt;= $L$1,IF(OFFSET(I1862, -1, 0) = "", I1862, ((E1862 - L1861) * $K$4) + L1861), "")</f>
        <v>#VALUE!</v>
      </c>
      <c r="M1862" s="11" t="e">
        <f aca="true">IF(ROW(E1862) - 1 &gt;= $M$1,IF(OFFSET(J1862, -1, 0) = "", J1862, ((E1862 - M1861) * $K$6) + M1861), "")</f>
        <v>#VALUE!</v>
      </c>
      <c r="N1862" s="7" t="e">
        <f aca="false">IF(M1862&lt;&gt;"", L1862-M1862, "")</f>
        <v>#VALUE!</v>
      </c>
      <c r="P1862" s="4" t="e">
        <f aca="false">IF(ROW(E1862) - 1 &gt;= $P$1, IF(OFFSET(N1862, 1- $P$1, 0) &lt;&gt; "", SUM(N1862:N1862(N1862, 1 - $P$1, 0)) / $P$1, ""), "")</f>
        <v>#VALUE!</v>
      </c>
      <c r="Q1862" s="8" t="e">
        <f aca="true">IF(ROW(N1862) - 1 &gt;= $P$1,IF(OFFSET(P1862, -1, 0) = "", P1862, ((N1862 - Q1861) * $O$5) + Q1861), "")</f>
        <v>#VALUE!</v>
      </c>
      <c r="R1862" s="8" t="e">
        <f aca="false">IF(Q1862&lt;&gt;"", N1862 - Q1862, "")</f>
        <v>#VALUE!</v>
      </c>
    </row>
    <row collapsed="false" customFormat="false" customHeight="true" hidden="false" ht="14.4" outlineLevel="0" r="1863">
      <c r="A1863" s="9" t="n">
        <v>39261</v>
      </c>
      <c r="B1863" s="5" t="n">
        <v>122.36</v>
      </c>
      <c r="C1863" s="5" t="n">
        <v>122.49</v>
      </c>
      <c r="D1863" s="5" t="n">
        <v>120</v>
      </c>
      <c r="E1863" s="5" t="n">
        <v>120.56</v>
      </c>
      <c r="F1863" s="5" t="n">
        <v>29933700</v>
      </c>
      <c r="G1863" s="5" t="n">
        <v>120.04</v>
      </c>
      <c r="I1863" s="10" t="e">
        <f aca="false">IF(ROW(E1863) - 1 &gt;= $I$1,SUM(E1863:E1863(E1863,1 - $I$1, 0)) / $I$1,"")</f>
        <v>#VALUE!</v>
      </c>
      <c r="J1863" s="10" t="e">
        <f aca="false">IF(ROW(E1863) - 1 &gt;= $J$1,SUM(E1863:E1863(E1863,1 - $J$1, 0)) / $J$1,"")</f>
        <v>#VALUE!</v>
      </c>
      <c r="L1863" s="11" t="e">
        <f aca="true">IF(ROW(E1863) - 1 &gt;= $L$1,IF(OFFSET(I1863, -1, 0) = "", I1863, ((E1863 - L1862) * $K$4) + L1862), "")</f>
        <v>#VALUE!</v>
      </c>
      <c r="M1863" s="11" t="e">
        <f aca="true">IF(ROW(E1863) - 1 &gt;= $M$1,IF(OFFSET(J1863, -1, 0) = "", J1863, ((E1863 - M1862) * $K$6) + M1862), "")</f>
        <v>#VALUE!</v>
      </c>
      <c r="N1863" s="7" t="e">
        <f aca="false">IF(M1863&lt;&gt;"", L1863-M1863, "")</f>
        <v>#VALUE!</v>
      </c>
      <c r="P1863" s="4" t="e">
        <f aca="false">IF(ROW(E1863) - 1 &gt;= $P$1, IF(OFFSET(N1863, 1- $P$1, 0) &lt;&gt; "", SUM(N1863:N1863(N1863, 1 - $P$1, 0)) / $P$1, ""), "")</f>
        <v>#VALUE!</v>
      </c>
      <c r="Q1863" s="8" t="e">
        <f aca="true">IF(ROW(N1863) - 1 &gt;= $P$1,IF(OFFSET(P1863, -1, 0) = "", P1863, ((N1863 - Q1862) * $O$5) + Q1862), "")</f>
        <v>#VALUE!</v>
      </c>
      <c r="R1863" s="8" t="e">
        <f aca="false">IF(Q1863&lt;&gt;"", N1863 - Q1863, "")</f>
        <v>#VALUE!</v>
      </c>
    </row>
    <row collapsed="false" customFormat="false" customHeight="true" hidden="false" ht="14.4" outlineLevel="0" r="1864">
      <c r="A1864" s="9" t="n">
        <v>39262</v>
      </c>
      <c r="B1864" s="5" t="n">
        <v>121.97</v>
      </c>
      <c r="C1864" s="5" t="n">
        <v>124</v>
      </c>
      <c r="D1864" s="5" t="n">
        <v>121.09</v>
      </c>
      <c r="E1864" s="5" t="n">
        <v>122.04</v>
      </c>
      <c r="F1864" s="5" t="n">
        <v>40637200</v>
      </c>
      <c r="G1864" s="5" t="n">
        <v>121.52</v>
      </c>
      <c r="I1864" s="10" t="e">
        <f aca="false">IF(ROW(E1864) - 1 &gt;= $I$1,SUM(E1864:E1864(E1864,1 - $I$1, 0)) / $I$1,"")</f>
        <v>#VALUE!</v>
      </c>
      <c r="J1864" s="10" t="e">
        <f aca="false">IF(ROW(E1864) - 1 &gt;= $J$1,SUM(E1864:E1864(E1864,1 - $J$1, 0)) / $J$1,"")</f>
        <v>#VALUE!</v>
      </c>
      <c r="L1864" s="11" t="e">
        <f aca="true">IF(ROW(E1864) - 1 &gt;= $L$1,IF(OFFSET(I1864, -1, 0) = "", I1864, ((E1864 - L1863) * $K$4) + L1863), "")</f>
        <v>#VALUE!</v>
      </c>
      <c r="M1864" s="11" t="e">
        <f aca="true">IF(ROW(E1864) - 1 &gt;= $M$1,IF(OFFSET(J1864, -1, 0) = "", J1864, ((E1864 - M1863) * $K$6) + M1863), "")</f>
        <v>#VALUE!</v>
      </c>
      <c r="N1864" s="7" t="e">
        <f aca="false">IF(M1864&lt;&gt;"", L1864-M1864, "")</f>
        <v>#VALUE!</v>
      </c>
      <c r="P1864" s="4" t="e">
        <f aca="false">IF(ROW(E1864) - 1 &gt;= $P$1, IF(OFFSET(N1864, 1- $P$1, 0) &lt;&gt; "", SUM(N1864:N1864(N1864, 1 - $P$1, 0)) / $P$1, ""), "")</f>
        <v>#VALUE!</v>
      </c>
      <c r="Q1864" s="8" t="e">
        <f aca="true">IF(ROW(N1864) - 1 &gt;= $P$1,IF(OFFSET(P1864, -1, 0) = "", P1864, ((N1864 - Q1863) * $O$5) + Q1863), "")</f>
        <v>#VALUE!</v>
      </c>
      <c r="R1864" s="8" t="e">
        <f aca="false">IF(Q1864&lt;&gt;"", N1864 - Q1864, "")</f>
        <v>#VALUE!</v>
      </c>
    </row>
    <row collapsed="false" customFormat="false" customHeight="true" hidden="false" ht="14.4" outlineLevel="0" r="1865">
      <c r="A1865" s="9" t="n">
        <v>39265</v>
      </c>
      <c r="B1865" s="5" t="n">
        <v>121.05</v>
      </c>
      <c r="C1865" s="5" t="n">
        <v>122.09</v>
      </c>
      <c r="D1865" s="5" t="n">
        <v>119.3</v>
      </c>
      <c r="E1865" s="5" t="n">
        <v>121.26</v>
      </c>
      <c r="F1865" s="5" t="n">
        <v>35530800</v>
      </c>
      <c r="G1865" s="5" t="n">
        <v>120.74</v>
      </c>
      <c r="I1865" s="10" t="e">
        <f aca="false">IF(ROW(E1865) - 1 &gt;= $I$1,SUM(E1865:E1865(E1865,1 - $I$1, 0)) / $I$1,"")</f>
        <v>#VALUE!</v>
      </c>
      <c r="J1865" s="10" t="e">
        <f aca="false">IF(ROW(E1865) - 1 &gt;= $J$1,SUM(E1865:E1865(E1865,1 - $J$1, 0)) / $J$1,"")</f>
        <v>#VALUE!</v>
      </c>
      <c r="L1865" s="11" t="e">
        <f aca="true">IF(ROW(E1865) - 1 &gt;= $L$1,IF(OFFSET(I1865, -1, 0) = "", I1865, ((E1865 - L1864) * $K$4) + L1864), "")</f>
        <v>#VALUE!</v>
      </c>
      <c r="M1865" s="11" t="e">
        <f aca="true">IF(ROW(E1865) - 1 &gt;= $M$1,IF(OFFSET(J1865, -1, 0) = "", J1865, ((E1865 - M1864) * $K$6) + M1864), "")</f>
        <v>#VALUE!</v>
      </c>
      <c r="N1865" s="7" t="e">
        <f aca="false">IF(M1865&lt;&gt;"", L1865-M1865, "")</f>
        <v>#VALUE!</v>
      </c>
      <c r="P1865" s="4" t="e">
        <f aca="false">IF(ROW(E1865) - 1 &gt;= $P$1, IF(OFFSET(N1865, 1- $P$1, 0) &lt;&gt; "", SUM(N1865:N1865(N1865, 1 - $P$1, 0)) / $P$1, ""), "")</f>
        <v>#VALUE!</v>
      </c>
      <c r="Q1865" s="8" t="e">
        <f aca="true">IF(ROW(N1865) - 1 &gt;= $P$1,IF(OFFSET(P1865, -1, 0) = "", P1865, ((N1865 - Q1864) * $O$5) + Q1864), "")</f>
        <v>#VALUE!</v>
      </c>
      <c r="R1865" s="8" t="e">
        <f aca="false">IF(Q1865&lt;&gt;"", N1865 - Q1865, "")</f>
        <v>#VALUE!</v>
      </c>
    </row>
    <row collapsed="false" customFormat="false" customHeight="true" hidden="false" ht="14.4" outlineLevel="0" r="1866">
      <c r="A1866" s="9" t="n">
        <v>39266</v>
      </c>
      <c r="B1866" s="5" t="n">
        <v>122</v>
      </c>
      <c r="C1866" s="5" t="n">
        <v>127.4</v>
      </c>
      <c r="D1866" s="5" t="n">
        <v>121.5</v>
      </c>
      <c r="E1866" s="5" t="n">
        <v>127.17</v>
      </c>
      <c r="F1866" s="5" t="n">
        <v>41517200</v>
      </c>
      <c r="G1866" s="5" t="n">
        <v>126.63</v>
      </c>
      <c r="I1866" s="10" t="e">
        <f aca="false">IF(ROW(E1866) - 1 &gt;= $I$1,SUM(E1866:E1866(E1866,1 - $I$1, 0)) / $I$1,"")</f>
        <v>#VALUE!</v>
      </c>
      <c r="J1866" s="10" t="e">
        <f aca="false">IF(ROW(E1866) - 1 &gt;= $J$1,SUM(E1866:E1866(E1866,1 - $J$1, 0)) / $J$1,"")</f>
        <v>#VALUE!</v>
      </c>
      <c r="L1866" s="11" t="e">
        <f aca="true">IF(ROW(E1866) - 1 &gt;= $L$1,IF(OFFSET(I1866, -1, 0) = "", I1866, ((E1866 - L1865) * $K$4) + L1865), "")</f>
        <v>#VALUE!</v>
      </c>
      <c r="M1866" s="11" t="e">
        <f aca="true">IF(ROW(E1866) - 1 &gt;= $M$1,IF(OFFSET(J1866, -1, 0) = "", J1866, ((E1866 - M1865) * $K$6) + M1865), "")</f>
        <v>#VALUE!</v>
      </c>
      <c r="N1866" s="7" t="e">
        <f aca="false">IF(M1866&lt;&gt;"", L1866-M1866, "")</f>
        <v>#VALUE!</v>
      </c>
      <c r="P1866" s="4" t="e">
        <f aca="false">IF(ROW(E1866) - 1 &gt;= $P$1, IF(OFFSET(N1866, 1- $P$1, 0) &lt;&gt; "", SUM(N1866:N1866(N1866, 1 - $P$1, 0)) / $P$1, ""), "")</f>
        <v>#VALUE!</v>
      </c>
      <c r="Q1866" s="8" t="e">
        <f aca="true">IF(ROW(N1866) - 1 &gt;= $P$1,IF(OFFSET(P1866, -1, 0) = "", P1866, ((N1866 - Q1865) * $O$5) + Q1865), "")</f>
        <v>#VALUE!</v>
      </c>
      <c r="R1866" s="8" t="e">
        <f aca="false">IF(Q1866&lt;&gt;"", N1866 - Q1866, "")</f>
        <v>#VALUE!</v>
      </c>
    </row>
    <row collapsed="false" customFormat="false" customHeight="true" hidden="false" ht="14.4" outlineLevel="0" r="1867">
      <c r="A1867" s="9" t="n">
        <v>39268</v>
      </c>
      <c r="B1867" s="5" t="n">
        <v>128.8</v>
      </c>
      <c r="C1867" s="5" t="n">
        <v>132.97</v>
      </c>
      <c r="D1867" s="5" t="n">
        <v>128.69</v>
      </c>
      <c r="E1867" s="5" t="n">
        <v>132.75</v>
      </c>
      <c r="F1867" s="5" t="n">
        <v>51894700</v>
      </c>
      <c r="G1867" s="5" t="n">
        <v>132.18</v>
      </c>
      <c r="I1867" s="10" t="e">
        <f aca="false">IF(ROW(E1867) - 1 &gt;= $I$1,SUM(E1867:E1867(E1867,1 - $I$1, 0)) / $I$1,"")</f>
        <v>#VALUE!</v>
      </c>
      <c r="J1867" s="10" t="e">
        <f aca="false">IF(ROW(E1867) - 1 &gt;= $J$1,SUM(E1867:E1867(E1867,1 - $J$1, 0)) / $J$1,"")</f>
        <v>#VALUE!</v>
      </c>
      <c r="L1867" s="11" t="e">
        <f aca="true">IF(ROW(E1867) - 1 &gt;= $L$1,IF(OFFSET(I1867, -1, 0) = "", I1867, ((E1867 - L1866) * $K$4) + L1866), "")</f>
        <v>#VALUE!</v>
      </c>
      <c r="M1867" s="11" t="e">
        <f aca="true">IF(ROW(E1867) - 1 &gt;= $M$1,IF(OFFSET(J1867, -1, 0) = "", J1867, ((E1867 - M1866) * $K$6) + M1866), "")</f>
        <v>#VALUE!</v>
      </c>
      <c r="N1867" s="7" t="e">
        <f aca="false">IF(M1867&lt;&gt;"", L1867-M1867, "")</f>
        <v>#VALUE!</v>
      </c>
      <c r="P1867" s="4" t="e">
        <f aca="false">IF(ROW(E1867) - 1 &gt;= $P$1, IF(OFFSET(N1867, 1- $P$1, 0) &lt;&gt; "", SUM(N1867:N1867(N1867, 1 - $P$1, 0)) / $P$1, ""), "")</f>
        <v>#VALUE!</v>
      </c>
      <c r="Q1867" s="8" t="e">
        <f aca="true">IF(ROW(N1867) - 1 &gt;= $P$1,IF(OFFSET(P1867, -1, 0) = "", P1867, ((N1867 - Q1866) * $O$5) + Q1866), "")</f>
        <v>#VALUE!</v>
      </c>
      <c r="R1867" s="8" t="e">
        <f aca="false">IF(Q1867&lt;&gt;"", N1867 - Q1867, "")</f>
        <v>#VALUE!</v>
      </c>
    </row>
    <row collapsed="false" customFormat="false" customHeight="true" hidden="false" ht="14.4" outlineLevel="0" r="1868">
      <c r="A1868" s="9" t="n">
        <v>39269</v>
      </c>
      <c r="B1868" s="5" t="n">
        <v>133.13</v>
      </c>
      <c r="C1868" s="5" t="n">
        <v>133.34</v>
      </c>
      <c r="D1868" s="5" t="n">
        <v>130.4</v>
      </c>
      <c r="E1868" s="5" t="n">
        <v>132.3</v>
      </c>
      <c r="F1868" s="5" t="n">
        <v>31239100</v>
      </c>
      <c r="G1868" s="5" t="n">
        <v>131.73</v>
      </c>
      <c r="I1868" s="10" t="e">
        <f aca="false">IF(ROW(E1868) - 1 &gt;= $I$1,SUM(E1868:E1868(E1868,1 - $I$1, 0)) / $I$1,"")</f>
        <v>#VALUE!</v>
      </c>
      <c r="J1868" s="10" t="e">
        <f aca="false">IF(ROW(E1868) - 1 &gt;= $J$1,SUM(E1868:E1868(E1868,1 - $J$1, 0)) / $J$1,"")</f>
        <v>#VALUE!</v>
      </c>
      <c r="L1868" s="11" t="e">
        <f aca="true">IF(ROW(E1868) - 1 &gt;= $L$1,IF(OFFSET(I1868, -1, 0) = "", I1868, ((E1868 - L1867) * $K$4) + L1867), "")</f>
        <v>#VALUE!</v>
      </c>
      <c r="M1868" s="11" t="e">
        <f aca="true">IF(ROW(E1868) - 1 &gt;= $M$1,IF(OFFSET(J1868, -1, 0) = "", J1868, ((E1868 - M1867) * $K$6) + M1867), "")</f>
        <v>#VALUE!</v>
      </c>
      <c r="N1868" s="7" t="e">
        <f aca="false">IF(M1868&lt;&gt;"", L1868-M1868, "")</f>
        <v>#VALUE!</v>
      </c>
      <c r="P1868" s="4" t="e">
        <f aca="false">IF(ROW(E1868) - 1 &gt;= $P$1, IF(OFFSET(N1868, 1- $P$1, 0) &lt;&gt; "", SUM(N1868:N1868(N1868, 1 - $P$1, 0)) / $P$1, ""), "")</f>
        <v>#VALUE!</v>
      </c>
      <c r="Q1868" s="8" t="e">
        <f aca="true">IF(ROW(N1868) - 1 &gt;= $P$1,IF(OFFSET(P1868, -1, 0) = "", P1868, ((N1868 - Q1867) * $O$5) + Q1867), "")</f>
        <v>#VALUE!</v>
      </c>
      <c r="R1868" s="8" t="e">
        <f aca="false">IF(Q1868&lt;&gt;"", N1868 - Q1868, "")</f>
        <v>#VALUE!</v>
      </c>
    </row>
    <row collapsed="false" customFormat="false" customHeight="true" hidden="false" ht="14.4" outlineLevel="0" r="1869">
      <c r="A1869" s="9" t="n">
        <v>39272</v>
      </c>
      <c r="B1869" s="5" t="n">
        <v>132.38</v>
      </c>
      <c r="C1869" s="5" t="n">
        <v>132.9</v>
      </c>
      <c r="D1869" s="5" t="n">
        <v>129.18</v>
      </c>
      <c r="E1869" s="5" t="n">
        <v>130.33</v>
      </c>
      <c r="F1869" s="5" t="n">
        <v>35565000</v>
      </c>
      <c r="G1869" s="5" t="n">
        <v>129.77</v>
      </c>
      <c r="I1869" s="10" t="e">
        <f aca="false">IF(ROW(E1869) - 1 &gt;= $I$1,SUM(E1869:E1869(E1869,1 - $I$1, 0)) / $I$1,"")</f>
        <v>#VALUE!</v>
      </c>
      <c r="J1869" s="10" t="e">
        <f aca="false">IF(ROW(E1869) - 1 &gt;= $J$1,SUM(E1869:E1869(E1869,1 - $J$1, 0)) / $J$1,"")</f>
        <v>#VALUE!</v>
      </c>
      <c r="L1869" s="11" t="e">
        <f aca="true">IF(ROW(E1869) - 1 &gt;= $L$1,IF(OFFSET(I1869, -1, 0) = "", I1869, ((E1869 - L1868) * $K$4) + L1868), "")</f>
        <v>#VALUE!</v>
      </c>
      <c r="M1869" s="11" t="e">
        <f aca="true">IF(ROW(E1869) - 1 &gt;= $M$1,IF(OFFSET(J1869, -1, 0) = "", J1869, ((E1869 - M1868) * $K$6) + M1868), "")</f>
        <v>#VALUE!</v>
      </c>
      <c r="N1869" s="7" t="e">
        <f aca="false">IF(M1869&lt;&gt;"", L1869-M1869, "")</f>
        <v>#VALUE!</v>
      </c>
      <c r="P1869" s="4" t="e">
        <f aca="false">IF(ROW(E1869) - 1 &gt;= $P$1, IF(OFFSET(N1869, 1- $P$1, 0) &lt;&gt; "", SUM(N1869:N1869(N1869, 1 - $P$1, 0)) / $P$1, ""), "")</f>
        <v>#VALUE!</v>
      </c>
      <c r="Q1869" s="8" t="e">
        <f aca="true">IF(ROW(N1869) - 1 &gt;= $P$1,IF(OFFSET(P1869, -1, 0) = "", P1869, ((N1869 - Q1868) * $O$5) + Q1868), "")</f>
        <v>#VALUE!</v>
      </c>
      <c r="R1869" s="8" t="e">
        <f aca="false">IF(Q1869&lt;&gt;"", N1869 - Q1869, "")</f>
        <v>#VALUE!</v>
      </c>
    </row>
    <row collapsed="false" customFormat="false" customHeight="true" hidden="false" ht="14.4" outlineLevel="0" r="1870">
      <c r="A1870" s="9" t="n">
        <v>39273</v>
      </c>
      <c r="B1870" s="5" t="n">
        <v>128.88</v>
      </c>
      <c r="C1870" s="5" t="n">
        <v>134.5</v>
      </c>
      <c r="D1870" s="5" t="n">
        <v>128.81</v>
      </c>
      <c r="E1870" s="5" t="n">
        <v>132.35</v>
      </c>
      <c r="F1870" s="5" t="n">
        <v>44821700</v>
      </c>
      <c r="G1870" s="5" t="n">
        <v>131.78</v>
      </c>
      <c r="I1870" s="10" t="e">
        <f aca="false">IF(ROW(E1870) - 1 &gt;= $I$1,SUM(E1870:E1870(E1870,1 - $I$1, 0)) / $I$1,"")</f>
        <v>#VALUE!</v>
      </c>
      <c r="J1870" s="10" t="e">
        <f aca="false">IF(ROW(E1870) - 1 &gt;= $J$1,SUM(E1870:E1870(E1870,1 - $J$1, 0)) / $J$1,"")</f>
        <v>#VALUE!</v>
      </c>
      <c r="L1870" s="11" t="e">
        <f aca="true">IF(ROW(E1870) - 1 &gt;= $L$1,IF(OFFSET(I1870, -1, 0) = "", I1870, ((E1870 - L1869) * $K$4) + L1869), "")</f>
        <v>#VALUE!</v>
      </c>
      <c r="M1870" s="11" t="e">
        <f aca="true">IF(ROW(E1870) - 1 &gt;= $M$1,IF(OFFSET(J1870, -1, 0) = "", J1870, ((E1870 - M1869) * $K$6) + M1869), "")</f>
        <v>#VALUE!</v>
      </c>
      <c r="N1870" s="7" t="e">
        <f aca="false">IF(M1870&lt;&gt;"", L1870-M1870, "")</f>
        <v>#VALUE!</v>
      </c>
      <c r="P1870" s="4" t="e">
        <f aca="false">IF(ROW(E1870) - 1 &gt;= $P$1, IF(OFFSET(N1870, 1- $P$1, 0) &lt;&gt; "", SUM(N1870:N1870(N1870, 1 - $P$1, 0)) / $P$1, ""), "")</f>
        <v>#VALUE!</v>
      </c>
      <c r="Q1870" s="8" t="e">
        <f aca="true">IF(ROW(N1870) - 1 &gt;= $P$1,IF(OFFSET(P1870, -1, 0) = "", P1870, ((N1870 - Q1869) * $O$5) + Q1869), "")</f>
        <v>#VALUE!</v>
      </c>
      <c r="R1870" s="8" t="e">
        <f aca="false">IF(Q1870&lt;&gt;"", N1870 - Q1870, "")</f>
        <v>#VALUE!</v>
      </c>
    </row>
    <row collapsed="false" customFormat="false" customHeight="true" hidden="false" ht="14.4" outlineLevel="0" r="1871">
      <c r="A1871" s="9" t="n">
        <v>39274</v>
      </c>
      <c r="B1871" s="5" t="n">
        <v>132.07</v>
      </c>
      <c r="C1871" s="5" t="n">
        <v>133.7</v>
      </c>
      <c r="D1871" s="5" t="n">
        <v>131.31</v>
      </c>
      <c r="E1871" s="5" t="n">
        <v>132.39</v>
      </c>
      <c r="F1871" s="5" t="n">
        <v>29349000</v>
      </c>
      <c r="G1871" s="5" t="n">
        <v>131.82</v>
      </c>
      <c r="I1871" s="10" t="e">
        <f aca="false">IF(ROW(E1871) - 1 &gt;= $I$1,SUM(E1871:E1871(E1871,1 - $I$1, 0)) / $I$1,"")</f>
        <v>#VALUE!</v>
      </c>
      <c r="J1871" s="10" t="e">
        <f aca="false">IF(ROW(E1871) - 1 &gt;= $J$1,SUM(E1871:E1871(E1871,1 - $J$1, 0)) / $J$1,"")</f>
        <v>#VALUE!</v>
      </c>
      <c r="L1871" s="11" t="e">
        <f aca="true">IF(ROW(E1871) - 1 &gt;= $L$1,IF(OFFSET(I1871, -1, 0) = "", I1871, ((E1871 - L1870) * $K$4) + L1870), "")</f>
        <v>#VALUE!</v>
      </c>
      <c r="M1871" s="11" t="e">
        <f aca="true">IF(ROW(E1871) - 1 &gt;= $M$1,IF(OFFSET(J1871, -1, 0) = "", J1871, ((E1871 - M1870) * $K$6) + M1870), "")</f>
        <v>#VALUE!</v>
      </c>
      <c r="N1871" s="7" t="e">
        <f aca="false">IF(M1871&lt;&gt;"", L1871-M1871, "")</f>
        <v>#VALUE!</v>
      </c>
      <c r="P1871" s="4" t="e">
        <f aca="false">IF(ROW(E1871) - 1 &gt;= $P$1, IF(OFFSET(N1871, 1- $P$1, 0) &lt;&gt; "", SUM(N1871:N1871(N1871, 1 - $P$1, 0)) / $P$1, ""), "")</f>
        <v>#VALUE!</v>
      </c>
      <c r="Q1871" s="8" t="e">
        <f aca="true">IF(ROW(N1871) - 1 &gt;= $P$1,IF(OFFSET(P1871, -1, 0) = "", P1871, ((N1871 - Q1870) * $O$5) + Q1870), "")</f>
        <v>#VALUE!</v>
      </c>
      <c r="R1871" s="8" t="e">
        <f aca="false">IF(Q1871&lt;&gt;"", N1871 - Q1871, "")</f>
        <v>#VALUE!</v>
      </c>
    </row>
    <row collapsed="false" customFormat="false" customHeight="true" hidden="false" ht="14.4" outlineLevel="0" r="1872">
      <c r="A1872" s="9" t="n">
        <v>39275</v>
      </c>
      <c r="B1872" s="5" t="n">
        <v>133.85</v>
      </c>
      <c r="C1872" s="5" t="n">
        <v>134.24</v>
      </c>
      <c r="D1872" s="5" t="n">
        <v>132.39</v>
      </c>
      <c r="E1872" s="5" t="n">
        <v>134.07</v>
      </c>
      <c r="F1872" s="5" t="n">
        <v>25164600</v>
      </c>
      <c r="G1872" s="5" t="n">
        <v>133.5</v>
      </c>
      <c r="I1872" s="10" t="e">
        <f aca="false">IF(ROW(E1872) - 1 &gt;= $I$1,SUM(E1872:E1872(E1872,1 - $I$1, 0)) / $I$1,"")</f>
        <v>#VALUE!</v>
      </c>
      <c r="J1872" s="10" t="e">
        <f aca="false">IF(ROW(E1872) - 1 &gt;= $J$1,SUM(E1872:E1872(E1872,1 - $J$1, 0)) / $J$1,"")</f>
        <v>#VALUE!</v>
      </c>
      <c r="L1872" s="11" t="e">
        <f aca="true">IF(ROW(E1872) - 1 &gt;= $L$1,IF(OFFSET(I1872, -1, 0) = "", I1872, ((E1872 - L1871) * $K$4) + L1871), "")</f>
        <v>#VALUE!</v>
      </c>
      <c r="M1872" s="11" t="e">
        <f aca="true">IF(ROW(E1872) - 1 &gt;= $M$1,IF(OFFSET(J1872, -1, 0) = "", J1872, ((E1872 - M1871) * $K$6) + M1871), "")</f>
        <v>#VALUE!</v>
      </c>
      <c r="N1872" s="7" t="e">
        <f aca="false">IF(M1872&lt;&gt;"", L1872-M1872, "")</f>
        <v>#VALUE!</v>
      </c>
      <c r="P1872" s="4" t="e">
        <f aca="false">IF(ROW(E1872) - 1 &gt;= $P$1, IF(OFFSET(N1872, 1- $P$1, 0) &lt;&gt; "", SUM(N1872:N1872(N1872, 1 - $P$1, 0)) / $P$1, ""), "")</f>
        <v>#VALUE!</v>
      </c>
      <c r="Q1872" s="8" t="e">
        <f aca="true">IF(ROW(N1872) - 1 &gt;= $P$1,IF(OFFSET(P1872, -1, 0) = "", P1872, ((N1872 - Q1871) * $O$5) + Q1871), "")</f>
        <v>#VALUE!</v>
      </c>
      <c r="R1872" s="8" t="e">
        <f aca="false">IF(Q1872&lt;&gt;"", N1872 - Q1872, "")</f>
        <v>#VALUE!</v>
      </c>
    </row>
    <row collapsed="false" customFormat="false" customHeight="true" hidden="false" ht="14.4" outlineLevel="0" r="1873">
      <c r="A1873" s="9" t="n">
        <v>39276</v>
      </c>
      <c r="B1873" s="5" t="n">
        <v>135.03</v>
      </c>
      <c r="C1873" s="5" t="n">
        <v>137.85</v>
      </c>
      <c r="D1873" s="5" t="n">
        <v>134.52</v>
      </c>
      <c r="E1873" s="5" t="n">
        <v>137.73</v>
      </c>
      <c r="F1873" s="5" t="n">
        <v>32414500</v>
      </c>
      <c r="G1873" s="5" t="n">
        <v>137.14</v>
      </c>
      <c r="I1873" s="10" t="e">
        <f aca="false">IF(ROW(E1873) - 1 &gt;= $I$1,SUM(E1873:E1873(E1873,1 - $I$1, 0)) / $I$1,"")</f>
        <v>#VALUE!</v>
      </c>
      <c r="J1873" s="10" t="e">
        <f aca="false">IF(ROW(E1873) - 1 &gt;= $J$1,SUM(E1873:E1873(E1873,1 - $J$1, 0)) / $J$1,"")</f>
        <v>#VALUE!</v>
      </c>
      <c r="L1873" s="11" t="e">
        <f aca="true">IF(ROW(E1873) - 1 &gt;= $L$1,IF(OFFSET(I1873, -1, 0) = "", I1873, ((E1873 - L1872) * $K$4) + L1872), "")</f>
        <v>#VALUE!</v>
      </c>
      <c r="M1873" s="11" t="e">
        <f aca="true">IF(ROW(E1873) - 1 &gt;= $M$1,IF(OFFSET(J1873, -1, 0) = "", J1873, ((E1873 - M1872) * $K$6) + M1872), "")</f>
        <v>#VALUE!</v>
      </c>
      <c r="N1873" s="7" t="e">
        <f aca="false">IF(M1873&lt;&gt;"", L1873-M1873, "")</f>
        <v>#VALUE!</v>
      </c>
      <c r="P1873" s="4" t="e">
        <f aca="false">IF(ROW(E1873) - 1 &gt;= $P$1, IF(OFFSET(N1873, 1- $P$1, 0) &lt;&gt; "", SUM(N1873:N1873(N1873, 1 - $P$1, 0)) / $P$1, ""), "")</f>
        <v>#VALUE!</v>
      </c>
      <c r="Q1873" s="8" t="e">
        <f aca="true">IF(ROW(N1873) - 1 &gt;= $P$1,IF(OFFSET(P1873, -1, 0) = "", P1873, ((N1873 - Q1872) * $O$5) + Q1872), "")</f>
        <v>#VALUE!</v>
      </c>
      <c r="R1873" s="8" t="e">
        <f aca="false">IF(Q1873&lt;&gt;"", N1873 - Q1873, "")</f>
        <v>#VALUE!</v>
      </c>
    </row>
    <row collapsed="false" customFormat="false" customHeight="true" hidden="false" ht="14.4" outlineLevel="0" r="1874">
      <c r="A1874" s="9" t="n">
        <v>39279</v>
      </c>
      <c r="B1874" s="5" t="n">
        <v>138.39</v>
      </c>
      <c r="C1874" s="5" t="n">
        <v>139.98</v>
      </c>
      <c r="D1874" s="5" t="n">
        <v>137.5</v>
      </c>
      <c r="E1874" s="5" t="n">
        <v>138.1</v>
      </c>
      <c r="F1874" s="5" t="n">
        <v>33432600</v>
      </c>
      <c r="G1874" s="5" t="n">
        <v>137.51</v>
      </c>
      <c r="I1874" s="10" t="e">
        <f aca="false">IF(ROW(E1874) - 1 &gt;= $I$1,SUM(E1874:E1874(E1874,1 - $I$1, 0)) / $I$1,"")</f>
        <v>#VALUE!</v>
      </c>
      <c r="J1874" s="10" t="e">
        <f aca="false">IF(ROW(E1874) - 1 &gt;= $J$1,SUM(E1874:E1874(E1874,1 - $J$1, 0)) / $J$1,"")</f>
        <v>#VALUE!</v>
      </c>
      <c r="L1874" s="11" t="e">
        <f aca="true">IF(ROW(E1874) - 1 &gt;= $L$1,IF(OFFSET(I1874, -1, 0) = "", I1874, ((E1874 - L1873) * $K$4) + L1873), "")</f>
        <v>#VALUE!</v>
      </c>
      <c r="M1874" s="11" t="e">
        <f aca="true">IF(ROW(E1874) - 1 &gt;= $M$1,IF(OFFSET(J1874, -1, 0) = "", J1874, ((E1874 - M1873) * $K$6) + M1873), "")</f>
        <v>#VALUE!</v>
      </c>
      <c r="N1874" s="7" t="e">
        <f aca="false">IF(M1874&lt;&gt;"", L1874-M1874, "")</f>
        <v>#VALUE!</v>
      </c>
      <c r="P1874" s="4" t="e">
        <f aca="false">IF(ROW(E1874) - 1 &gt;= $P$1, IF(OFFSET(N1874, 1- $P$1, 0) &lt;&gt; "", SUM(N1874:N1874(N1874, 1 - $P$1, 0)) / $P$1, ""), "")</f>
        <v>#VALUE!</v>
      </c>
      <c r="Q1874" s="8" t="e">
        <f aca="true">IF(ROW(N1874) - 1 &gt;= $P$1,IF(OFFSET(P1874, -1, 0) = "", P1874, ((N1874 - Q1873) * $O$5) + Q1873), "")</f>
        <v>#VALUE!</v>
      </c>
      <c r="R1874" s="8" t="e">
        <f aca="false">IF(Q1874&lt;&gt;"", N1874 - Q1874, "")</f>
        <v>#VALUE!</v>
      </c>
    </row>
    <row collapsed="false" customFormat="false" customHeight="true" hidden="false" ht="14.4" outlineLevel="0" r="1875">
      <c r="A1875" s="9" t="n">
        <v>39280</v>
      </c>
      <c r="B1875" s="5" t="n">
        <v>138.3</v>
      </c>
      <c r="C1875" s="5" t="n">
        <v>139.6</v>
      </c>
      <c r="D1875" s="5" t="n">
        <v>137.5</v>
      </c>
      <c r="E1875" s="5" t="n">
        <v>138.91</v>
      </c>
      <c r="F1875" s="5" t="n">
        <v>25355700</v>
      </c>
      <c r="G1875" s="5" t="n">
        <v>138.32</v>
      </c>
      <c r="I1875" s="10" t="e">
        <f aca="false">IF(ROW(E1875) - 1 &gt;= $I$1,SUM(E1875:E1875(E1875,1 - $I$1, 0)) / $I$1,"")</f>
        <v>#VALUE!</v>
      </c>
      <c r="J1875" s="10" t="e">
        <f aca="false">IF(ROW(E1875) - 1 &gt;= $J$1,SUM(E1875:E1875(E1875,1 - $J$1, 0)) / $J$1,"")</f>
        <v>#VALUE!</v>
      </c>
      <c r="L1875" s="11" t="e">
        <f aca="true">IF(ROW(E1875) - 1 &gt;= $L$1,IF(OFFSET(I1875, -1, 0) = "", I1875, ((E1875 - L1874) * $K$4) + L1874), "")</f>
        <v>#VALUE!</v>
      </c>
      <c r="M1875" s="11" t="e">
        <f aca="true">IF(ROW(E1875) - 1 &gt;= $M$1,IF(OFFSET(J1875, -1, 0) = "", J1875, ((E1875 - M1874) * $K$6) + M1874), "")</f>
        <v>#VALUE!</v>
      </c>
      <c r="N1875" s="7" t="e">
        <f aca="false">IF(M1875&lt;&gt;"", L1875-M1875, "")</f>
        <v>#VALUE!</v>
      </c>
      <c r="P1875" s="4" t="e">
        <f aca="false">IF(ROW(E1875) - 1 &gt;= $P$1, IF(OFFSET(N1875, 1- $P$1, 0) &lt;&gt; "", SUM(N1875:N1875(N1875, 1 - $P$1, 0)) / $P$1, ""), "")</f>
        <v>#VALUE!</v>
      </c>
      <c r="Q1875" s="8" t="e">
        <f aca="true">IF(ROW(N1875) - 1 &gt;= $P$1,IF(OFFSET(P1875, -1, 0) = "", P1875, ((N1875 - Q1874) * $O$5) + Q1874), "")</f>
        <v>#VALUE!</v>
      </c>
      <c r="R1875" s="8" t="e">
        <f aca="false">IF(Q1875&lt;&gt;"", N1875 - Q1875, "")</f>
        <v>#VALUE!</v>
      </c>
    </row>
    <row collapsed="false" customFormat="false" customHeight="true" hidden="false" ht="14.4" outlineLevel="0" r="1876">
      <c r="A1876" s="9" t="n">
        <v>39281</v>
      </c>
      <c r="B1876" s="5" t="n">
        <v>138.19</v>
      </c>
      <c r="C1876" s="5" t="n">
        <v>138.44</v>
      </c>
      <c r="D1876" s="5" t="n">
        <v>136.04</v>
      </c>
      <c r="E1876" s="5" t="n">
        <v>138.12</v>
      </c>
      <c r="F1876" s="5" t="n">
        <v>27030600</v>
      </c>
      <c r="G1876" s="5" t="n">
        <v>137.53</v>
      </c>
      <c r="I1876" s="10" t="e">
        <f aca="false">IF(ROW(E1876) - 1 &gt;= $I$1,SUM(E1876:E1876(E1876,1 - $I$1, 0)) / $I$1,"")</f>
        <v>#VALUE!</v>
      </c>
      <c r="J1876" s="10" t="e">
        <f aca="false">IF(ROW(E1876) - 1 &gt;= $J$1,SUM(E1876:E1876(E1876,1 - $J$1, 0)) / $J$1,"")</f>
        <v>#VALUE!</v>
      </c>
      <c r="L1876" s="11" t="e">
        <f aca="true">IF(ROW(E1876) - 1 &gt;= $L$1,IF(OFFSET(I1876, -1, 0) = "", I1876, ((E1876 - L1875) * $K$4) + L1875), "")</f>
        <v>#VALUE!</v>
      </c>
      <c r="M1876" s="11" t="e">
        <f aca="true">IF(ROW(E1876) - 1 &gt;= $M$1,IF(OFFSET(J1876, -1, 0) = "", J1876, ((E1876 - M1875) * $K$6) + M1875), "")</f>
        <v>#VALUE!</v>
      </c>
      <c r="N1876" s="7" t="e">
        <f aca="false">IF(M1876&lt;&gt;"", L1876-M1876, "")</f>
        <v>#VALUE!</v>
      </c>
      <c r="P1876" s="4" t="e">
        <f aca="false">IF(ROW(E1876) - 1 &gt;= $P$1, IF(OFFSET(N1876, 1- $P$1, 0) &lt;&gt; "", SUM(N1876:N1876(N1876, 1 - $P$1, 0)) / $P$1, ""), "")</f>
        <v>#VALUE!</v>
      </c>
      <c r="Q1876" s="8" t="e">
        <f aca="true">IF(ROW(N1876) - 1 &gt;= $P$1,IF(OFFSET(P1876, -1, 0) = "", P1876, ((N1876 - Q1875) * $O$5) + Q1875), "")</f>
        <v>#VALUE!</v>
      </c>
      <c r="R1876" s="8" t="e">
        <f aca="false">IF(Q1876&lt;&gt;"", N1876 - Q1876, "")</f>
        <v>#VALUE!</v>
      </c>
    </row>
    <row collapsed="false" customFormat="false" customHeight="true" hidden="false" ht="14.4" outlineLevel="0" r="1877">
      <c r="A1877" s="9" t="n">
        <v>39282</v>
      </c>
      <c r="B1877" s="5" t="n">
        <v>140.3</v>
      </c>
      <c r="C1877" s="5" t="n">
        <v>140.81</v>
      </c>
      <c r="D1877" s="5" t="n">
        <v>139.65</v>
      </c>
      <c r="E1877" s="5" t="n">
        <v>140</v>
      </c>
      <c r="F1877" s="5" t="n">
        <v>26174700</v>
      </c>
      <c r="G1877" s="5" t="n">
        <v>139.4</v>
      </c>
      <c r="I1877" s="10" t="e">
        <f aca="false">IF(ROW(E1877) - 1 &gt;= $I$1,SUM(E1877:E1877(E1877,1 - $I$1, 0)) / $I$1,"")</f>
        <v>#VALUE!</v>
      </c>
      <c r="J1877" s="10" t="e">
        <f aca="false">IF(ROW(E1877) - 1 &gt;= $J$1,SUM(E1877:E1877(E1877,1 - $J$1, 0)) / $J$1,"")</f>
        <v>#VALUE!</v>
      </c>
      <c r="L1877" s="11" t="e">
        <f aca="true">IF(ROW(E1877) - 1 &gt;= $L$1,IF(OFFSET(I1877, -1, 0) = "", I1877, ((E1877 - L1876) * $K$4) + L1876), "")</f>
        <v>#VALUE!</v>
      </c>
      <c r="M1877" s="11" t="e">
        <f aca="true">IF(ROW(E1877) - 1 &gt;= $M$1,IF(OFFSET(J1877, -1, 0) = "", J1877, ((E1877 - M1876) * $K$6) + M1876), "")</f>
        <v>#VALUE!</v>
      </c>
      <c r="N1877" s="7" t="e">
        <f aca="false">IF(M1877&lt;&gt;"", L1877-M1877, "")</f>
        <v>#VALUE!</v>
      </c>
      <c r="P1877" s="4" t="e">
        <f aca="false">IF(ROW(E1877) - 1 &gt;= $P$1, IF(OFFSET(N1877, 1- $P$1, 0) &lt;&gt; "", SUM(N1877:N1877(N1877, 1 - $P$1, 0)) / $P$1, ""), "")</f>
        <v>#VALUE!</v>
      </c>
      <c r="Q1877" s="8" t="e">
        <f aca="true">IF(ROW(N1877) - 1 &gt;= $P$1,IF(OFFSET(P1877, -1, 0) = "", P1877, ((N1877 - Q1876) * $O$5) + Q1876), "")</f>
        <v>#VALUE!</v>
      </c>
      <c r="R1877" s="8" t="e">
        <f aca="false">IF(Q1877&lt;&gt;"", N1877 - Q1877, "")</f>
        <v>#VALUE!</v>
      </c>
    </row>
    <row collapsed="false" customFormat="false" customHeight="true" hidden="false" ht="14.4" outlineLevel="0" r="1878">
      <c r="A1878" s="9" t="n">
        <v>39283</v>
      </c>
      <c r="B1878" s="5" t="n">
        <v>141.65</v>
      </c>
      <c r="C1878" s="5" t="n">
        <v>144.18</v>
      </c>
      <c r="D1878" s="5" t="n">
        <v>140</v>
      </c>
      <c r="E1878" s="5" t="n">
        <v>143.75</v>
      </c>
      <c r="F1878" s="5" t="n">
        <v>41706200</v>
      </c>
      <c r="G1878" s="5" t="n">
        <v>143.14</v>
      </c>
      <c r="I1878" s="10" t="e">
        <f aca="false">IF(ROW(E1878) - 1 &gt;= $I$1,SUM(E1878:E1878(E1878,1 - $I$1, 0)) / $I$1,"")</f>
        <v>#VALUE!</v>
      </c>
      <c r="J1878" s="10" t="e">
        <f aca="false">IF(ROW(E1878) - 1 &gt;= $J$1,SUM(E1878:E1878(E1878,1 - $J$1, 0)) / $J$1,"")</f>
        <v>#VALUE!</v>
      </c>
      <c r="L1878" s="11" t="e">
        <f aca="true">IF(ROW(E1878) - 1 &gt;= $L$1,IF(OFFSET(I1878, -1, 0) = "", I1878, ((E1878 - L1877) * $K$4) + L1877), "")</f>
        <v>#VALUE!</v>
      </c>
      <c r="M1878" s="11" t="e">
        <f aca="true">IF(ROW(E1878) - 1 &gt;= $M$1,IF(OFFSET(J1878, -1, 0) = "", J1878, ((E1878 - M1877) * $K$6) + M1877), "")</f>
        <v>#VALUE!</v>
      </c>
      <c r="N1878" s="7" t="e">
        <f aca="false">IF(M1878&lt;&gt;"", L1878-M1878, "")</f>
        <v>#VALUE!</v>
      </c>
      <c r="P1878" s="4" t="e">
        <f aca="false">IF(ROW(E1878) - 1 &gt;= $P$1, IF(OFFSET(N1878, 1- $P$1, 0) &lt;&gt; "", SUM(N1878:N1878(N1878, 1 - $P$1, 0)) / $P$1, ""), "")</f>
        <v>#VALUE!</v>
      </c>
      <c r="Q1878" s="8" t="e">
        <f aca="true">IF(ROW(N1878) - 1 &gt;= $P$1,IF(OFFSET(P1878, -1, 0) = "", P1878, ((N1878 - Q1877) * $O$5) + Q1877), "")</f>
        <v>#VALUE!</v>
      </c>
      <c r="R1878" s="8" t="e">
        <f aca="false">IF(Q1878&lt;&gt;"", N1878 - Q1878, "")</f>
        <v>#VALUE!</v>
      </c>
    </row>
    <row collapsed="false" customFormat="false" customHeight="true" hidden="false" ht="14.4" outlineLevel="0" r="1879">
      <c r="A1879" s="9" t="n">
        <v>39286</v>
      </c>
      <c r="B1879" s="5" t="n">
        <v>143.31</v>
      </c>
      <c r="C1879" s="5" t="n">
        <v>145.22</v>
      </c>
      <c r="D1879" s="5" t="n">
        <v>140.93</v>
      </c>
      <c r="E1879" s="5" t="n">
        <v>143.7</v>
      </c>
      <c r="F1879" s="5" t="n">
        <v>37017500</v>
      </c>
      <c r="G1879" s="5" t="n">
        <v>143.09</v>
      </c>
      <c r="I1879" s="10" t="e">
        <f aca="false">IF(ROW(E1879) - 1 &gt;= $I$1,SUM(E1879:E1879(E1879,1 - $I$1, 0)) / $I$1,"")</f>
        <v>#VALUE!</v>
      </c>
      <c r="J1879" s="10" t="e">
        <f aca="false">IF(ROW(E1879) - 1 &gt;= $J$1,SUM(E1879:E1879(E1879,1 - $J$1, 0)) / $J$1,"")</f>
        <v>#VALUE!</v>
      </c>
      <c r="L1879" s="11" t="e">
        <f aca="true">IF(ROW(E1879) - 1 &gt;= $L$1,IF(OFFSET(I1879, -1, 0) = "", I1879, ((E1879 - L1878) * $K$4) + L1878), "")</f>
        <v>#VALUE!</v>
      </c>
      <c r="M1879" s="11" t="e">
        <f aca="true">IF(ROW(E1879) - 1 &gt;= $M$1,IF(OFFSET(J1879, -1, 0) = "", J1879, ((E1879 - M1878) * $K$6) + M1878), "")</f>
        <v>#VALUE!</v>
      </c>
      <c r="N1879" s="7" t="e">
        <f aca="false">IF(M1879&lt;&gt;"", L1879-M1879, "")</f>
        <v>#VALUE!</v>
      </c>
      <c r="P1879" s="4" t="e">
        <f aca="false">IF(ROW(E1879) - 1 &gt;= $P$1, IF(OFFSET(N1879, 1- $P$1, 0) &lt;&gt; "", SUM(N1879:N1879(N1879, 1 - $P$1, 0)) / $P$1, ""), "")</f>
        <v>#VALUE!</v>
      </c>
      <c r="Q1879" s="8" t="e">
        <f aca="true">IF(ROW(N1879) - 1 &gt;= $P$1,IF(OFFSET(P1879, -1, 0) = "", P1879, ((N1879 - Q1878) * $O$5) + Q1878), "")</f>
        <v>#VALUE!</v>
      </c>
      <c r="R1879" s="8" t="e">
        <f aca="false">IF(Q1879&lt;&gt;"", N1879 - Q1879, "")</f>
        <v>#VALUE!</v>
      </c>
    </row>
    <row collapsed="false" customFormat="false" customHeight="true" hidden="false" ht="14.4" outlineLevel="0" r="1880">
      <c r="A1880" s="9" t="n">
        <v>39287</v>
      </c>
      <c r="B1880" s="5" t="n">
        <v>138.88</v>
      </c>
      <c r="C1880" s="5" t="n">
        <v>141</v>
      </c>
      <c r="D1880" s="5" t="n">
        <v>134.15</v>
      </c>
      <c r="E1880" s="5" t="n">
        <v>134.89</v>
      </c>
      <c r="F1880" s="5" t="n">
        <v>64117600</v>
      </c>
      <c r="G1880" s="5" t="n">
        <v>134.31</v>
      </c>
      <c r="I1880" s="10" t="e">
        <f aca="false">IF(ROW(E1880) - 1 &gt;= $I$1,SUM(E1880:E1880(E1880,1 - $I$1, 0)) / $I$1,"")</f>
        <v>#VALUE!</v>
      </c>
      <c r="J1880" s="10" t="e">
        <f aca="false">IF(ROW(E1880) - 1 &gt;= $J$1,SUM(E1880:E1880(E1880,1 - $J$1, 0)) / $J$1,"")</f>
        <v>#VALUE!</v>
      </c>
      <c r="L1880" s="11" t="e">
        <f aca="true">IF(ROW(E1880) - 1 &gt;= $L$1,IF(OFFSET(I1880, -1, 0) = "", I1880, ((E1880 - L1879) * $K$4) + L1879), "")</f>
        <v>#VALUE!</v>
      </c>
      <c r="M1880" s="11" t="e">
        <f aca="true">IF(ROW(E1880) - 1 &gt;= $M$1,IF(OFFSET(J1880, -1, 0) = "", J1880, ((E1880 - M1879) * $K$6) + M1879), "")</f>
        <v>#VALUE!</v>
      </c>
      <c r="N1880" s="7" t="e">
        <f aca="false">IF(M1880&lt;&gt;"", L1880-M1880, "")</f>
        <v>#VALUE!</v>
      </c>
      <c r="P1880" s="4" t="e">
        <f aca="false">IF(ROW(E1880) - 1 &gt;= $P$1, IF(OFFSET(N1880, 1- $P$1, 0) &lt;&gt; "", SUM(N1880:N1880(N1880, 1 - $P$1, 0)) / $P$1, ""), "")</f>
        <v>#VALUE!</v>
      </c>
      <c r="Q1880" s="8" t="e">
        <f aca="true">IF(ROW(N1880) - 1 &gt;= $P$1,IF(OFFSET(P1880, -1, 0) = "", P1880, ((N1880 - Q1879) * $O$5) + Q1879), "")</f>
        <v>#VALUE!</v>
      </c>
      <c r="R1880" s="8" t="e">
        <f aca="false">IF(Q1880&lt;&gt;"", N1880 - Q1880, "")</f>
        <v>#VALUE!</v>
      </c>
    </row>
    <row collapsed="false" customFormat="false" customHeight="true" hidden="false" ht="14.4" outlineLevel="0" r="1881">
      <c r="A1881" s="9" t="n">
        <v>39288</v>
      </c>
      <c r="B1881" s="5" t="n">
        <v>137.35</v>
      </c>
      <c r="C1881" s="5" t="n">
        <v>138.36</v>
      </c>
      <c r="D1881" s="5" t="n">
        <v>135</v>
      </c>
      <c r="E1881" s="5" t="n">
        <v>137.26</v>
      </c>
      <c r="F1881" s="5" t="n">
        <v>53435100</v>
      </c>
      <c r="G1881" s="5" t="n">
        <v>136.67</v>
      </c>
      <c r="I1881" s="10" t="e">
        <f aca="false">IF(ROW(E1881) - 1 &gt;= $I$1,SUM(E1881:E1881(E1881,1 - $I$1, 0)) / $I$1,"")</f>
        <v>#VALUE!</v>
      </c>
      <c r="J1881" s="10" t="e">
        <f aca="false">IF(ROW(E1881) - 1 &gt;= $J$1,SUM(E1881:E1881(E1881,1 - $J$1, 0)) / $J$1,"")</f>
        <v>#VALUE!</v>
      </c>
      <c r="L1881" s="11" t="e">
        <f aca="true">IF(ROW(E1881) - 1 &gt;= $L$1,IF(OFFSET(I1881, -1, 0) = "", I1881, ((E1881 - L1880) * $K$4) + L1880), "")</f>
        <v>#VALUE!</v>
      </c>
      <c r="M1881" s="11" t="e">
        <f aca="true">IF(ROW(E1881) - 1 &gt;= $M$1,IF(OFFSET(J1881, -1, 0) = "", J1881, ((E1881 - M1880) * $K$6) + M1880), "")</f>
        <v>#VALUE!</v>
      </c>
      <c r="N1881" s="7" t="e">
        <f aca="false">IF(M1881&lt;&gt;"", L1881-M1881, "")</f>
        <v>#VALUE!</v>
      </c>
      <c r="P1881" s="4" t="e">
        <f aca="false">IF(ROW(E1881) - 1 &gt;= $P$1, IF(OFFSET(N1881, 1- $P$1, 0) &lt;&gt; "", SUM(N1881:N1881(N1881, 1 - $P$1, 0)) / $P$1, ""), "")</f>
        <v>#VALUE!</v>
      </c>
      <c r="Q1881" s="8" t="e">
        <f aca="true">IF(ROW(N1881) - 1 &gt;= $P$1,IF(OFFSET(P1881, -1, 0) = "", P1881, ((N1881 - Q1880) * $O$5) + Q1880), "")</f>
        <v>#VALUE!</v>
      </c>
      <c r="R1881" s="8" t="e">
        <f aca="false">IF(Q1881&lt;&gt;"", N1881 - Q1881, "")</f>
        <v>#VALUE!</v>
      </c>
    </row>
    <row collapsed="false" customFormat="false" customHeight="true" hidden="false" ht="14.4" outlineLevel="0" r="1882">
      <c r="A1882" s="9" t="n">
        <v>39289</v>
      </c>
      <c r="B1882" s="5" t="n">
        <v>145.91</v>
      </c>
      <c r="C1882" s="5" t="n">
        <v>148.5</v>
      </c>
      <c r="D1882" s="5" t="n">
        <v>136.96</v>
      </c>
      <c r="E1882" s="5" t="n">
        <v>146</v>
      </c>
      <c r="F1882" s="5" t="n">
        <v>78093900</v>
      </c>
      <c r="G1882" s="5" t="n">
        <v>145.38</v>
      </c>
      <c r="I1882" s="10" t="e">
        <f aca="false">IF(ROW(E1882) - 1 &gt;= $I$1,SUM(E1882:E1882(E1882,1 - $I$1, 0)) / $I$1,"")</f>
        <v>#VALUE!</v>
      </c>
      <c r="J1882" s="10" t="e">
        <f aca="false">IF(ROW(E1882) - 1 &gt;= $J$1,SUM(E1882:E1882(E1882,1 - $J$1, 0)) / $J$1,"")</f>
        <v>#VALUE!</v>
      </c>
      <c r="L1882" s="11" t="e">
        <f aca="true">IF(ROW(E1882) - 1 &gt;= $L$1,IF(OFFSET(I1882, -1, 0) = "", I1882, ((E1882 - L1881) * $K$4) + L1881), "")</f>
        <v>#VALUE!</v>
      </c>
      <c r="M1882" s="11" t="e">
        <f aca="true">IF(ROW(E1882) - 1 &gt;= $M$1,IF(OFFSET(J1882, -1, 0) = "", J1882, ((E1882 - M1881) * $K$6) + M1881), "")</f>
        <v>#VALUE!</v>
      </c>
      <c r="N1882" s="7" t="e">
        <f aca="false">IF(M1882&lt;&gt;"", L1882-M1882, "")</f>
        <v>#VALUE!</v>
      </c>
      <c r="P1882" s="4" t="e">
        <f aca="false">IF(ROW(E1882) - 1 &gt;= $P$1, IF(OFFSET(N1882, 1- $P$1, 0) &lt;&gt; "", SUM(N1882:N1882(N1882, 1 - $P$1, 0)) / $P$1, ""), "")</f>
        <v>#VALUE!</v>
      </c>
      <c r="Q1882" s="8" t="e">
        <f aca="true">IF(ROW(N1882) - 1 &gt;= $P$1,IF(OFFSET(P1882, -1, 0) = "", P1882, ((N1882 - Q1881) * $O$5) + Q1881), "")</f>
        <v>#VALUE!</v>
      </c>
      <c r="R1882" s="8" t="e">
        <f aca="false">IF(Q1882&lt;&gt;"", N1882 - Q1882, "")</f>
        <v>#VALUE!</v>
      </c>
    </row>
    <row collapsed="false" customFormat="false" customHeight="true" hidden="false" ht="14.4" outlineLevel="0" r="1883">
      <c r="A1883" s="9" t="n">
        <v>39290</v>
      </c>
      <c r="B1883" s="5" t="n">
        <v>146.19</v>
      </c>
      <c r="C1883" s="5" t="n">
        <v>148.92</v>
      </c>
      <c r="D1883" s="5" t="n">
        <v>143.78</v>
      </c>
      <c r="E1883" s="5" t="n">
        <v>143.85</v>
      </c>
      <c r="F1883" s="5" t="n">
        <v>41467800</v>
      </c>
      <c r="G1883" s="5" t="n">
        <v>143.24</v>
      </c>
      <c r="I1883" s="10" t="e">
        <f aca="false">IF(ROW(E1883) - 1 &gt;= $I$1,SUM(E1883:E1883(E1883,1 - $I$1, 0)) / $I$1,"")</f>
        <v>#VALUE!</v>
      </c>
      <c r="J1883" s="10" t="e">
        <f aca="false">IF(ROW(E1883) - 1 &gt;= $J$1,SUM(E1883:E1883(E1883,1 - $J$1, 0)) / $J$1,"")</f>
        <v>#VALUE!</v>
      </c>
      <c r="L1883" s="11" t="e">
        <f aca="true">IF(ROW(E1883) - 1 &gt;= $L$1,IF(OFFSET(I1883, -1, 0) = "", I1883, ((E1883 - L1882) * $K$4) + L1882), "")</f>
        <v>#VALUE!</v>
      </c>
      <c r="M1883" s="11" t="e">
        <f aca="true">IF(ROW(E1883) - 1 &gt;= $M$1,IF(OFFSET(J1883, -1, 0) = "", J1883, ((E1883 - M1882) * $K$6) + M1882), "")</f>
        <v>#VALUE!</v>
      </c>
      <c r="N1883" s="7" t="e">
        <f aca="false">IF(M1883&lt;&gt;"", L1883-M1883, "")</f>
        <v>#VALUE!</v>
      </c>
      <c r="P1883" s="4" t="e">
        <f aca="false">IF(ROW(E1883) - 1 &gt;= $P$1, IF(OFFSET(N1883, 1- $P$1, 0) &lt;&gt; "", SUM(N1883:N1883(N1883, 1 - $P$1, 0)) / $P$1, ""), "")</f>
        <v>#VALUE!</v>
      </c>
      <c r="Q1883" s="8" t="e">
        <f aca="true">IF(ROW(N1883) - 1 &gt;= $P$1,IF(OFFSET(P1883, -1, 0) = "", P1883, ((N1883 - Q1882) * $O$5) + Q1882), "")</f>
        <v>#VALUE!</v>
      </c>
      <c r="R1883" s="8" t="e">
        <f aca="false">IF(Q1883&lt;&gt;"", N1883 - Q1883, "")</f>
        <v>#VALUE!</v>
      </c>
    </row>
    <row collapsed="false" customFormat="false" customHeight="true" hidden="false" ht="14.4" outlineLevel="0" r="1884">
      <c r="A1884" s="9" t="n">
        <v>39293</v>
      </c>
      <c r="B1884" s="5" t="n">
        <v>144.33</v>
      </c>
      <c r="C1884" s="5" t="n">
        <v>145.45</v>
      </c>
      <c r="D1884" s="5" t="n">
        <v>139.57</v>
      </c>
      <c r="E1884" s="5" t="n">
        <v>141.43</v>
      </c>
      <c r="F1884" s="5" t="n">
        <v>39535300</v>
      </c>
      <c r="G1884" s="5" t="n">
        <v>140.83</v>
      </c>
      <c r="I1884" s="10" t="e">
        <f aca="false">IF(ROW(E1884) - 1 &gt;= $I$1,SUM(E1884:E1884(E1884,1 - $I$1, 0)) / $I$1,"")</f>
        <v>#VALUE!</v>
      </c>
      <c r="J1884" s="10" t="e">
        <f aca="false">IF(ROW(E1884) - 1 &gt;= $J$1,SUM(E1884:E1884(E1884,1 - $J$1, 0)) / $J$1,"")</f>
        <v>#VALUE!</v>
      </c>
      <c r="L1884" s="11" t="e">
        <f aca="true">IF(ROW(E1884) - 1 &gt;= $L$1,IF(OFFSET(I1884, -1, 0) = "", I1884, ((E1884 - L1883) * $K$4) + L1883), "")</f>
        <v>#VALUE!</v>
      </c>
      <c r="M1884" s="11" t="e">
        <f aca="true">IF(ROW(E1884) - 1 &gt;= $M$1,IF(OFFSET(J1884, -1, 0) = "", J1884, ((E1884 - M1883) * $K$6) + M1883), "")</f>
        <v>#VALUE!</v>
      </c>
      <c r="N1884" s="7" t="e">
        <f aca="false">IF(M1884&lt;&gt;"", L1884-M1884, "")</f>
        <v>#VALUE!</v>
      </c>
      <c r="P1884" s="4" t="e">
        <f aca="false">IF(ROW(E1884) - 1 &gt;= $P$1, IF(OFFSET(N1884, 1- $P$1, 0) &lt;&gt; "", SUM(N1884:N1884(N1884, 1 - $P$1, 0)) / $P$1, ""), "")</f>
        <v>#VALUE!</v>
      </c>
      <c r="Q1884" s="8" t="e">
        <f aca="true">IF(ROW(N1884) - 1 &gt;= $P$1,IF(OFFSET(P1884, -1, 0) = "", P1884, ((N1884 - Q1883) * $O$5) + Q1883), "")</f>
        <v>#VALUE!</v>
      </c>
      <c r="R1884" s="8" t="e">
        <f aca="false">IF(Q1884&lt;&gt;"", N1884 - Q1884, "")</f>
        <v>#VALUE!</v>
      </c>
    </row>
    <row collapsed="false" customFormat="false" customHeight="true" hidden="false" ht="14.4" outlineLevel="0" r="1885">
      <c r="A1885" s="9" t="n">
        <v>39294</v>
      </c>
      <c r="B1885" s="5" t="n">
        <v>142.97</v>
      </c>
      <c r="C1885" s="5" t="n">
        <v>143.48</v>
      </c>
      <c r="D1885" s="5" t="n">
        <v>131.52</v>
      </c>
      <c r="E1885" s="5" t="n">
        <v>131.76</v>
      </c>
      <c r="F1885" s="5" t="n">
        <v>62942600</v>
      </c>
      <c r="G1885" s="5" t="n">
        <v>131.2</v>
      </c>
      <c r="I1885" s="10" t="e">
        <f aca="false">IF(ROW(E1885) - 1 &gt;= $I$1,SUM(E1885:E1885(E1885,1 - $I$1, 0)) / $I$1,"")</f>
        <v>#VALUE!</v>
      </c>
      <c r="J1885" s="10" t="e">
        <f aca="false">IF(ROW(E1885) - 1 &gt;= $J$1,SUM(E1885:E1885(E1885,1 - $J$1, 0)) / $J$1,"")</f>
        <v>#VALUE!</v>
      </c>
      <c r="L1885" s="11" t="e">
        <f aca="true">IF(ROW(E1885) - 1 &gt;= $L$1,IF(OFFSET(I1885, -1, 0) = "", I1885, ((E1885 - L1884) * $K$4) + L1884), "")</f>
        <v>#VALUE!</v>
      </c>
      <c r="M1885" s="11" t="e">
        <f aca="true">IF(ROW(E1885) - 1 &gt;= $M$1,IF(OFFSET(J1885, -1, 0) = "", J1885, ((E1885 - M1884) * $K$6) + M1884), "")</f>
        <v>#VALUE!</v>
      </c>
      <c r="N1885" s="7" t="e">
        <f aca="false">IF(M1885&lt;&gt;"", L1885-M1885, "")</f>
        <v>#VALUE!</v>
      </c>
      <c r="P1885" s="4" t="e">
        <f aca="false">IF(ROW(E1885) - 1 &gt;= $P$1, IF(OFFSET(N1885, 1- $P$1, 0) &lt;&gt; "", SUM(N1885:N1885(N1885, 1 - $P$1, 0)) / $P$1, ""), "")</f>
        <v>#VALUE!</v>
      </c>
      <c r="Q1885" s="8" t="e">
        <f aca="true">IF(ROW(N1885) - 1 &gt;= $P$1,IF(OFFSET(P1885, -1, 0) = "", P1885, ((N1885 - Q1884) * $O$5) + Q1884), "")</f>
        <v>#VALUE!</v>
      </c>
      <c r="R1885" s="8" t="e">
        <f aca="false">IF(Q1885&lt;&gt;"", N1885 - Q1885, "")</f>
        <v>#VALUE!</v>
      </c>
    </row>
    <row collapsed="false" customFormat="false" customHeight="true" hidden="false" ht="14.4" outlineLevel="0" r="1886">
      <c r="A1886" s="9" t="n">
        <v>39295</v>
      </c>
      <c r="B1886" s="5" t="n">
        <v>133.64</v>
      </c>
      <c r="C1886" s="5" t="n">
        <v>135.38</v>
      </c>
      <c r="D1886" s="5" t="n">
        <v>127.77</v>
      </c>
      <c r="E1886" s="5" t="n">
        <v>135</v>
      </c>
      <c r="F1886" s="5" t="n">
        <v>62505600</v>
      </c>
      <c r="G1886" s="5" t="n">
        <v>134.42</v>
      </c>
      <c r="I1886" s="10" t="e">
        <f aca="false">IF(ROW(E1886) - 1 &gt;= $I$1,SUM(E1886:E1886(E1886,1 - $I$1, 0)) / $I$1,"")</f>
        <v>#VALUE!</v>
      </c>
      <c r="J1886" s="10" t="e">
        <f aca="false">IF(ROW(E1886) - 1 &gt;= $J$1,SUM(E1886:E1886(E1886,1 - $J$1, 0)) / $J$1,"")</f>
        <v>#VALUE!</v>
      </c>
      <c r="L1886" s="11" t="e">
        <f aca="true">IF(ROW(E1886) - 1 &gt;= $L$1,IF(OFFSET(I1886, -1, 0) = "", I1886, ((E1886 - L1885) * $K$4) + L1885), "")</f>
        <v>#VALUE!</v>
      </c>
      <c r="M1886" s="11" t="e">
        <f aca="true">IF(ROW(E1886) - 1 &gt;= $M$1,IF(OFFSET(J1886, -1, 0) = "", J1886, ((E1886 - M1885) * $K$6) + M1885), "")</f>
        <v>#VALUE!</v>
      </c>
      <c r="N1886" s="7" t="e">
        <f aca="false">IF(M1886&lt;&gt;"", L1886-M1886, "")</f>
        <v>#VALUE!</v>
      </c>
      <c r="P1886" s="4" t="e">
        <f aca="false">IF(ROW(E1886) - 1 &gt;= $P$1, IF(OFFSET(N1886, 1- $P$1, 0) &lt;&gt; "", SUM(N1886:N1886(N1886, 1 - $P$1, 0)) / $P$1, ""), "")</f>
        <v>#VALUE!</v>
      </c>
      <c r="Q1886" s="8" t="e">
        <f aca="true">IF(ROW(N1886) - 1 &gt;= $P$1,IF(OFFSET(P1886, -1, 0) = "", P1886, ((N1886 - Q1885) * $O$5) + Q1885), "")</f>
        <v>#VALUE!</v>
      </c>
      <c r="R1886" s="8" t="e">
        <f aca="false">IF(Q1886&lt;&gt;"", N1886 - Q1886, "")</f>
        <v>#VALUE!</v>
      </c>
    </row>
    <row collapsed="false" customFormat="false" customHeight="true" hidden="false" ht="14.4" outlineLevel="0" r="1887">
      <c r="A1887" s="9" t="n">
        <v>39296</v>
      </c>
      <c r="B1887" s="5" t="n">
        <v>136.65</v>
      </c>
      <c r="C1887" s="5" t="n">
        <v>136.96</v>
      </c>
      <c r="D1887" s="5" t="n">
        <v>134.15</v>
      </c>
      <c r="E1887" s="5" t="n">
        <v>136.49</v>
      </c>
      <c r="F1887" s="5" t="n">
        <v>30451600</v>
      </c>
      <c r="G1887" s="5" t="n">
        <v>135.91</v>
      </c>
      <c r="I1887" s="10" t="e">
        <f aca="false">IF(ROW(E1887) - 1 &gt;= $I$1,SUM(E1887:E1887(E1887,1 - $I$1, 0)) / $I$1,"")</f>
        <v>#VALUE!</v>
      </c>
      <c r="J1887" s="10" t="e">
        <f aca="false">IF(ROW(E1887) - 1 &gt;= $J$1,SUM(E1887:E1887(E1887,1 - $J$1, 0)) / $J$1,"")</f>
        <v>#VALUE!</v>
      </c>
      <c r="L1887" s="11" t="e">
        <f aca="true">IF(ROW(E1887) - 1 &gt;= $L$1,IF(OFFSET(I1887, -1, 0) = "", I1887, ((E1887 - L1886) * $K$4) + L1886), "")</f>
        <v>#VALUE!</v>
      </c>
      <c r="M1887" s="11" t="e">
        <f aca="true">IF(ROW(E1887) - 1 &gt;= $M$1,IF(OFFSET(J1887, -1, 0) = "", J1887, ((E1887 - M1886) * $K$6) + M1886), "")</f>
        <v>#VALUE!</v>
      </c>
      <c r="N1887" s="7" t="e">
        <f aca="false">IF(M1887&lt;&gt;"", L1887-M1887, "")</f>
        <v>#VALUE!</v>
      </c>
      <c r="P1887" s="4" t="e">
        <f aca="false">IF(ROW(E1887) - 1 &gt;= $P$1, IF(OFFSET(N1887, 1- $P$1, 0) &lt;&gt; "", SUM(N1887:N1887(N1887, 1 - $P$1, 0)) / $P$1, ""), "")</f>
        <v>#VALUE!</v>
      </c>
      <c r="Q1887" s="8" t="e">
        <f aca="true">IF(ROW(N1887) - 1 &gt;= $P$1,IF(OFFSET(P1887, -1, 0) = "", P1887, ((N1887 - Q1886) * $O$5) + Q1886), "")</f>
        <v>#VALUE!</v>
      </c>
      <c r="R1887" s="8" t="e">
        <f aca="false">IF(Q1887&lt;&gt;"", N1887 - Q1887, "")</f>
        <v>#VALUE!</v>
      </c>
    </row>
    <row collapsed="false" customFormat="false" customHeight="true" hidden="false" ht="14.4" outlineLevel="0" r="1888">
      <c r="A1888" s="9" t="n">
        <v>39297</v>
      </c>
      <c r="B1888" s="5" t="n">
        <v>135.26</v>
      </c>
      <c r="C1888" s="5" t="n">
        <v>135.95</v>
      </c>
      <c r="D1888" s="5" t="n">
        <v>131.5</v>
      </c>
      <c r="E1888" s="5" t="n">
        <v>131.85</v>
      </c>
      <c r="F1888" s="5" t="n">
        <v>24256700</v>
      </c>
      <c r="G1888" s="5" t="n">
        <v>131.29</v>
      </c>
      <c r="I1888" s="10" t="e">
        <f aca="false">IF(ROW(E1888) - 1 &gt;= $I$1,SUM(E1888:E1888(E1888,1 - $I$1, 0)) / $I$1,"")</f>
        <v>#VALUE!</v>
      </c>
      <c r="J1888" s="10" t="e">
        <f aca="false">IF(ROW(E1888) - 1 &gt;= $J$1,SUM(E1888:E1888(E1888,1 - $J$1, 0)) / $J$1,"")</f>
        <v>#VALUE!</v>
      </c>
      <c r="L1888" s="11" t="e">
        <f aca="true">IF(ROW(E1888) - 1 &gt;= $L$1,IF(OFFSET(I1888, -1, 0) = "", I1888, ((E1888 - L1887) * $K$4) + L1887), "")</f>
        <v>#VALUE!</v>
      </c>
      <c r="M1888" s="11" t="e">
        <f aca="true">IF(ROW(E1888) - 1 &gt;= $M$1,IF(OFFSET(J1888, -1, 0) = "", J1888, ((E1888 - M1887) * $K$6) + M1887), "")</f>
        <v>#VALUE!</v>
      </c>
      <c r="N1888" s="7" t="e">
        <f aca="false">IF(M1888&lt;&gt;"", L1888-M1888, "")</f>
        <v>#VALUE!</v>
      </c>
      <c r="P1888" s="4" t="e">
        <f aca="false">IF(ROW(E1888) - 1 &gt;= $P$1, IF(OFFSET(N1888, 1- $P$1, 0) &lt;&gt; "", SUM(N1888:N1888(N1888, 1 - $P$1, 0)) / $P$1, ""), "")</f>
        <v>#VALUE!</v>
      </c>
      <c r="Q1888" s="8" t="e">
        <f aca="true">IF(ROW(N1888) - 1 &gt;= $P$1,IF(OFFSET(P1888, -1, 0) = "", P1888, ((N1888 - Q1887) * $O$5) + Q1887), "")</f>
        <v>#VALUE!</v>
      </c>
      <c r="R1888" s="8" t="e">
        <f aca="false">IF(Q1888&lt;&gt;"", N1888 - Q1888, "")</f>
        <v>#VALUE!</v>
      </c>
    </row>
    <row collapsed="false" customFormat="false" customHeight="true" hidden="false" ht="14.4" outlineLevel="0" r="1889">
      <c r="A1889" s="9" t="n">
        <v>39300</v>
      </c>
      <c r="B1889" s="5" t="n">
        <v>132.9</v>
      </c>
      <c r="C1889" s="5" t="n">
        <v>135.27</v>
      </c>
      <c r="D1889" s="5" t="n">
        <v>128.3</v>
      </c>
      <c r="E1889" s="5" t="n">
        <v>135.25</v>
      </c>
      <c r="F1889" s="5" t="n">
        <v>33041800</v>
      </c>
      <c r="G1889" s="5" t="n">
        <v>134.67</v>
      </c>
      <c r="I1889" s="10" t="e">
        <f aca="false">IF(ROW(E1889) - 1 &gt;= $I$1,SUM(E1889:E1889(E1889,1 - $I$1, 0)) / $I$1,"")</f>
        <v>#VALUE!</v>
      </c>
      <c r="J1889" s="10" t="e">
        <f aca="false">IF(ROW(E1889) - 1 &gt;= $J$1,SUM(E1889:E1889(E1889,1 - $J$1, 0)) / $J$1,"")</f>
        <v>#VALUE!</v>
      </c>
      <c r="L1889" s="11" t="e">
        <f aca="true">IF(ROW(E1889) - 1 &gt;= $L$1,IF(OFFSET(I1889, -1, 0) = "", I1889, ((E1889 - L1888) * $K$4) + L1888), "")</f>
        <v>#VALUE!</v>
      </c>
      <c r="M1889" s="11" t="e">
        <f aca="true">IF(ROW(E1889) - 1 &gt;= $M$1,IF(OFFSET(J1889, -1, 0) = "", J1889, ((E1889 - M1888) * $K$6) + M1888), "")</f>
        <v>#VALUE!</v>
      </c>
      <c r="N1889" s="7" t="e">
        <f aca="false">IF(M1889&lt;&gt;"", L1889-M1889, "")</f>
        <v>#VALUE!</v>
      </c>
      <c r="P1889" s="4" t="e">
        <f aca="false">IF(ROW(E1889) - 1 &gt;= $P$1, IF(OFFSET(N1889, 1- $P$1, 0) &lt;&gt; "", SUM(N1889:N1889(N1889, 1 - $P$1, 0)) / $P$1, ""), "")</f>
        <v>#VALUE!</v>
      </c>
      <c r="Q1889" s="8" t="e">
        <f aca="true">IF(ROW(N1889) - 1 &gt;= $P$1,IF(OFFSET(P1889, -1, 0) = "", P1889, ((N1889 - Q1888) * $O$5) + Q1888), "")</f>
        <v>#VALUE!</v>
      </c>
      <c r="R1889" s="8" t="e">
        <f aca="false">IF(Q1889&lt;&gt;"", N1889 - Q1889, "")</f>
        <v>#VALUE!</v>
      </c>
    </row>
    <row collapsed="false" customFormat="false" customHeight="true" hidden="false" ht="14.4" outlineLevel="0" r="1890">
      <c r="A1890" s="9" t="n">
        <v>39301</v>
      </c>
      <c r="B1890" s="5" t="n">
        <v>134.94</v>
      </c>
      <c r="C1890" s="5" t="n">
        <v>137.24</v>
      </c>
      <c r="D1890" s="5" t="n">
        <v>132.63</v>
      </c>
      <c r="E1890" s="5" t="n">
        <v>135.03</v>
      </c>
      <c r="F1890" s="5" t="n">
        <v>33926300</v>
      </c>
      <c r="G1890" s="5" t="n">
        <v>134.45</v>
      </c>
      <c r="I1890" s="10" t="e">
        <f aca="false">IF(ROW(E1890) - 1 &gt;= $I$1,SUM(E1890:E1890(E1890,1 - $I$1, 0)) / $I$1,"")</f>
        <v>#VALUE!</v>
      </c>
      <c r="J1890" s="10" t="e">
        <f aca="false">IF(ROW(E1890) - 1 &gt;= $J$1,SUM(E1890:E1890(E1890,1 - $J$1, 0)) / $J$1,"")</f>
        <v>#VALUE!</v>
      </c>
      <c r="L1890" s="11" t="e">
        <f aca="true">IF(ROW(E1890) - 1 &gt;= $L$1,IF(OFFSET(I1890, -1, 0) = "", I1890, ((E1890 - L1889) * $K$4) + L1889), "")</f>
        <v>#VALUE!</v>
      </c>
      <c r="M1890" s="11" t="e">
        <f aca="true">IF(ROW(E1890) - 1 &gt;= $M$1,IF(OFFSET(J1890, -1, 0) = "", J1890, ((E1890 - M1889) * $K$6) + M1889), "")</f>
        <v>#VALUE!</v>
      </c>
      <c r="N1890" s="7" t="e">
        <f aca="false">IF(M1890&lt;&gt;"", L1890-M1890, "")</f>
        <v>#VALUE!</v>
      </c>
      <c r="P1890" s="4" t="e">
        <f aca="false">IF(ROW(E1890) - 1 &gt;= $P$1, IF(OFFSET(N1890, 1- $P$1, 0) &lt;&gt; "", SUM(N1890:N1890(N1890, 1 - $P$1, 0)) / $P$1, ""), "")</f>
        <v>#VALUE!</v>
      </c>
      <c r="Q1890" s="8" t="e">
        <f aca="true">IF(ROW(N1890) - 1 &gt;= $P$1,IF(OFFSET(P1890, -1, 0) = "", P1890, ((N1890 - Q1889) * $O$5) + Q1889), "")</f>
        <v>#VALUE!</v>
      </c>
      <c r="R1890" s="8" t="e">
        <f aca="false">IF(Q1890&lt;&gt;"", N1890 - Q1890, "")</f>
        <v>#VALUE!</v>
      </c>
    </row>
    <row collapsed="false" customFormat="false" customHeight="true" hidden="false" ht="14.4" outlineLevel="0" r="1891">
      <c r="A1891" s="9" t="n">
        <v>39302</v>
      </c>
      <c r="B1891" s="5" t="n">
        <v>136.76</v>
      </c>
      <c r="C1891" s="5" t="n">
        <v>136.86</v>
      </c>
      <c r="D1891" s="5" t="n">
        <v>132</v>
      </c>
      <c r="E1891" s="5" t="n">
        <v>134.01</v>
      </c>
      <c r="F1891" s="5" t="n">
        <v>28860600</v>
      </c>
      <c r="G1891" s="5" t="n">
        <v>133.44</v>
      </c>
      <c r="I1891" s="10" t="e">
        <f aca="false">IF(ROW(E1891) - 1 &gt;= $I$1,SUM(E1891:E1891(E1891,1 - $I$1, 0)) / $I$1,"")</f>
        <v>#VALUE!</v>
      </c>
      <c r="J1891" s="10" t="e">
        <f aca="false">IF(ROW(E1891) - 1 &gt;= $J$1,SUM(E1891:E1891(E1891,1 - $J$1, 0)) / $J$1,"")</f>
        <v>#VALUE!</v>
      </c>
      <c r="L1891" s="11" t="e">
        <f aca="true">IF(ROW(E1891) - 1 &gt;= $L$1,IF(OFFSET(I1891, -1, 0) = "", I1891, ((E1891 - L1890) * $K$4) + L1890), "")</f>
        <v>#VALUE!</v>
      </c>
      <c r="M1891" s="11" t="e">
        <f aca="true">IF(ROW(E1891) - 1 &gt;= $M$1,IF(OFFSET(J1891, -1, 0) = "", J1891, ((E1891 - M1890) * $K$6) + M1890), "")</f>
        <v>#VALUE!</v>
      </c>
      <c r="N1891" s="7" t="e">
        <f aca="false">IF(M1891&lt;&gt;"", L1891-M1891, "")</f>
        <v>#VALUE!</v>
      </c>
      <c r="P1891" s="4" t="e">
        <f aca="false">IF(ROW(E1891) - 1 &gt;= $P$1, IF(OFFSET(N1891, 1- $P$1, 0) &lt;&gt; "", SUM(N1891:N1891(N1891, 1 - $P$1, 0)) / $P$1, ""), "")</f>
        <v>#VALUE!</v>
      </c>
      <c r="Q1891" s="8" t="e">
        <f aca="true">IF(ROW(N1891) - 1 &gt;= $P$1,IF(OFFSET(P1891, -1, 0) = "", P1891, ((N1891 - Q1890) * $O$5) + Q1890), "")</f>
        <v>#VALUE!</v>
      </c>
      <c r="R1891" s="8" t="e">
        <f aca="false">IF(Q1891&lt;&gt;"", N1891 - Q1891, "")</f>
        <v>#VALUE!</v>
      </c>
    </row>
    <row collapsed="false" customFormat="false" customHeight="true" hidden="false" ht="14.4" outlineLevel="0" r="1892">
      <c r="A1892" s="9" t="n">
        <v>39303</v>
      </c>
      <c r="B1892" s="5" t="n">
        <v>131.11</v>
      </c>
      <c r="C1892" s="5" t="n">
        <v>133</v>
      </c>
      <c r="D1892" s="5" t="n">
        <v>125.09</v>
      </c>
      <c r="E1892" s="5" t="n">
        <v>126.39</v>
      </c>
      <c r="F1892" s="5" t="n">
        <v>40192700</v>
      </c>
      <c r="G1892" s="5" t="n">
        <v>125.85</v>
      </c>
      <c r="I1892" s="10" t="e">
        <f aca="false">IF(ROW(E1892) - 1 &gt;= $I$1,SUM(E1892:E1892(E1892,1 - $I$1, 0)) / $I$1,"")</f>
        <v>#VALUE!</v>
      </c>
      <c r="J1892" s="10" t="e">
        <f aca="false">IF(ROW(E1892) - 1 &gt;= $J$1,SUM(E1892:E1892(E1892,1 - $J$1, 0)) / $J$1,"")</f>
        <v>#VALUE!</v>
      </c>
      <c r="L1892" s="11" t="e">
        <f aca="true">IF(ROW(E1892) - 1 &gt;= $L$1,IF(OFFSET(I1892, -1, 0) = "", I1892, ((E1892 - L1891) * $K$4) + L1891), "")</f>
        <v>#VALUE!</v>
      </c>
      <c r="M1892" s="11" t="e">
        <f aca="true">IF(ROW(E1892) - 1 &gt;= $M$1,IF(OFFSET(J1892, -1, 0) = "", J1892, ((E1892 - M1891) * $K$6) + M1891), "")</f>
        <v>#VALUE!</v>
      </c>
      <c r="N1892" s="7" t="e">
        <f aca="false">IF(M1892&lt;&gt;"", L1892-M1892, "")</f>
        <v>#VALUE!</v>
      </c>
      <c r="P1892" s="4" t="e">
        <f aca="false">IF(ROW(E1892) - 1 &gt;= $P$1, IF(OFFSET(N1892, 1- $P$1, 0) &lt;&gt; "", SUM(N1892:N1892(N1892, 1 - $P$1, 0)) / $P$1, ""), "")</f>
        <v>#VALUE!</v>
      </c>
      <c r="Q1892" s="8" t="e">
        <f aca="true">IF(ROW(N1892) - 1 &gt;= $P$1,IF(OFFSET(P1892, -1, 0) = "", P1892, ((N1892 - Q1891) * $O$5) + Q1891), "")</f>
        <v>#VALUE!</v>
      </c>
      <c r="R1892" s="8" t="e">
        <f aca="false">IF(Q1892&lt;&gt;"", N1892 - Q1892, "")</f>
        <v>#VALUE!</v>
      </c>
    </row>
    <row collapsed="false" customFormat="false" customHeight="true" hidden="false" ht="14.4" outlineLevel="0" r="1893">
      <c r="A1893" s="9" t="n">
        <v>39304</v>
      </c>
      <c r="B1893" s="5" t="n">
        <v>123.12</v>
      </c>
      <c r="C1893" s="5" t="n">
        <v>127.75</v>
      </c>
      <c r="D1893" s="5" t="n">
        <v>120.3</v>
      </c>
      <c r="E1893" s="5" t="n">
        <v>125</v>
      </c>
      <c r="F1893" s="5" t="n">
        <v>50383900</v>
      </c>
      <c r="G1893" s="5" t="n">
        <v>124.47</v>
      </c>
      <c r="I1893" s="10" t="e">
        <f aca="false">IF(ROW(E1893) - 1 &gt;= $I$1,SUM(E1893:E1893(E1893,1 - $I$1, 0)) / $I$1,"")</f>
        <v>#VALUE!</v>
      </c>
      <c r="J1893" s="10" t="e">
        <f aca="false">IF(ROW(E1893) - 1 &gt;= $J$1,SUM(E1893:E1893(E1893,1 - $J$1, 0)) / $J$1,"")</f>
        <v>#VALUE!</v>
      </c>
      <c r="L1893" s="11" t="e">
        <f aca="true">IF(ROW(E1893) - 1 &gt;= $L$1,IF(OFFSET(I1893, -1, 0) = "", I1893, ((E1893 - L1892) * $K$4) + L1892), "")</f>
        <v>#VALUE!</v>
      </c>
      <c r="M1893" s="11" t="e">
        <f aca="true">IF(ROW(E1893) - 1 &gt;= $M$1,IF(OFFSET(J1893, -1, 0) = "", J1893, ((E1893 - M1892) * $K$6) + M1892), "")</f>
        <v>#VALUE!</v>
      </c>
      <c r="N1893" s="7" t="e">
        <f aca="false">IF(M1893&lt;&gt;"", L1893-M1893, "")</f>
        <v>#VALUE!</v>
      </c>
      <c r="P1893" s="4" t="e">
        <f aca="false">IF(ROW(E1893) - 1 &gt;= $P$1, IF(OFFSET(N1893, 1- $P$1, 0) &lt;&gt; "", SUM(N1893:N1893(N1893, 1 - $P$1, 0)) / $P$1, ""), "")</f>
        <v>#VALUE!</v>
      </c>
      <c r="Q1893" s="8" t="e">
        <f aca="true">IF(ROW(N1893) - 1 &gt;= $P$1,IF(OFFSET(P1893, -1, 0) = "", P1893, ((N1893 - Q1892) * $O$5) + Q1892), "")</f>
        <v>#VALUE!</v>
      </c>
      <c r="R1893" s="8" t="e">
        <f aca="false">IF(Q1893&lt;&gt;"", N1893 - Q1893, "")</f>
        <v>#VALUE!</v>
      </c>
    </row>
    <row collapsed="false" customFormat="false" customHeight="true" hidden="false" ht="14.4" outlineLevel="0" r="1894">
      <c r="A1894" s="9" t="n">
        <v>39307</v>
      </c>
      <c r="B1894" s="5" t="n">
        <v>128.32</v>
      </c>
      <c r="C1894" s="5" t="n">
        <v>129.35</v>
      </c>
      <c r="D1894" s="5" t="n">
        <v>126.5</v>
      </c>
      <c r="E1894" s="5" t="n">
        <v>127.79</v>
      </c>
      <c r="F1894" s="5" t="n">
        <v>26889700</v>
      </c>
      <c r="G1894" s="5" t="n">
        <v>127.24</v>
      </c>
      <c r="I1894" s="10" t="e">
        <f aca="false">IF(ROW(E1894) - 1 &gt;= $I$1,SUM(E1894:E1894(E1894,1 - $I$1, 0)) / $I$1,"")</f>
        <v>#VALUE!</v>
      </c>
      <c r="J1894" s="10" t="e">
        <f aca="false">IF(ROW(E1894) - 1 &gt;= $J$1,SUM(E1894:E1894(E1894,1 - $J$1, 0)) / $J$1,"")</f>
        <v>#VALUE!</v>
      </c>
      <c r="L1894" s="11" t="e">
        <f aca="true">IF(ROW(E1894) - 1 &gt;= $L$1,IF(OFFSET(I1894, -1, 0) = "", I1894, ((E1894 - L1893) * $K$4) + L1893), "")</f>
        <v>#VALUE!</v>
      </c>
      <c r="M1894" s="11" t="e">
        <f aca="true">IF(ROW(E1894) - 1 &gt;= $M$1,IF(OFFSET(J1894, -1, 0) = "", J1894, ((E1894 - M1893) * $K$6) + M1893), "")</f>
        <v>#VALUE!</v>
      </c>
      <c r="N1894" s="7" t="e">
        <f aca="false">IF(M1894&lt;&gt;"", L1894-M1894, "")</f>
        <v>#VALUE!</v>
      </c>
      <c r="P1894" s="4" t="e">
        <f aca="false">IF(ROW(E1894) - 1 &gt;= $P$1, IF(OFFSET(N1894, 1- $P$1, 0) &lt;&gt; "", SUM(N1894:N1894(N1894, 1 - $P$1, 0)) / $P$1, ""), "")</f>
        <v>#VALUE!</v>
      </c>
      <c r="Q1894" s="8" t="e">
        <f aca="true">IF(ROW(N1894) - 1 &gt;= $P$1,IF(OFFSET(P1894, -1, 0) = "", P1894, ((N1894 - Q1893) * $O$5) + Q1893), "")</f>
        <v>#VALUE!</v>
      </c>
      <c r="R1894" s="8" t="e">
        <f aca="false">IF(Q1894&lt;&gt;"", N1894 - Q1894, "")</f>
        <v>#VALUE!</v>
      </c>
    </row>
    <row collapsed="false" customFormat="false" customHeight="true" hidden="false" ht="14.4" outlineLevel="0" r="1895">
      <c r="A1895" s="9" t="n">
        <v>39308</v>
      </c>
      <c r="B1895" s="5" t="n">
        <v>128.29</v>
      </c>
      <c r="C1895" s="5" t="n">
        <v>128.3</v>
      </c>
      <c r="D1895" s="5" t="n">
        <v>123.71</v>
      </c>
      <c r="E1895" s="5" t="n">
        <v>124.03</v>
      </c>
      <c r="F1895" s="5" t="n">
        <v>26393100</v>
      </c>
      <c r="G1895" s="5" t="n">
        <v>123.5</v>
      </c>
      <c r="I1895" s="10" t="e">
        <f aca="false">IF(ROW(E1895) - 1 &gt;= $I$1,SUM(E1895:E1895(E1895,1 - $I$1, 0)) / $I$1,"")</f>
        <v>#VALUE!</v>
      </c>
      <c r="J1895" s="10" t="e">
        <f aca="false">IF(ROW(E1895) - 1 &gt;= $J$1,SUM(E1895:E1895(E1895,1 - $J$1, 0)) / $J$1,"")</f>
        <v>#VALUE!</v>
      </c>
      <c r="L1895" s="11" t="e">
        <f aca="true">IF(ROW(E1895) - 1 &gt;= $L$1,IF(OFFSET(I1895, -1, 0) = "", I1895, ((E1895 - L1894) * $K$4) + L1894), "")</f>
        <v>#VALUE!</v>
      </c>
      <c r="M1895" s="11" t="e">
        <f aca="true">IF(ROW(E1895) - 1 &gt;= $M$1,IF(OFFSET(J1895, -1, 0) = "", J1895, ((E1895 - M1894) * $K$6) + M1894), "")</f>
        <v>#VALUE!</v>
      </c>
      <c r="N1895" s="7" t="e">
        <f aca="false">IF(M1895&lt;&gt;"", L1895-M1895, "")</f>
        <v>#VALUE!</v>
      </c>
      <c r="P1895" s="4" t="e">
        <f aca="false">IF(ROW(E1895) - 1 &gt;= $P$1, IF(OFFSET(N1895, 1- $P$1, 0) &lt;&gt; "", SUM(N1895:N1895(N1895, 1 - $P$1, 0)) / $P$1, ""), "")</f>
        <v>#VALUE!</v>
      </c>
      <c r="Q1895" s="8" t="e">
        <f aca="true">IF(ROW(N1895) - 1 &gt;= $P$1,IF(OFFSET(P1895, -1, 0) = "", P1895, ((N1895 - Q1894) * $O$5) + Q1894), "")</f>
        <v>#VALUE!</v>
      </c>
      <c r="R1895" s="8" t="e">
        <f aca="false">IF(Q1895&lt;&gt;"", N1895 - Q1895, "")</f>
        <v>#VALUE!</v>
      </c>
    </row>
    <row collapsed="false" customFormat="false" customHeight="true" hidden="false" ht="14.4" outlineLevel="0" r="1896">
      <c r="A1896" s="9" t="n">
        <v>39309</v>
      </c>
      <c r="B1896" s="5" t="n">
        <v>122.74</v>
      </c>
      <c r="C1896" s="5" t="n">
        <v>124.86</v>
      </c>
      <c r="D1896" s="5" t="n">
        <v>119.65</v>
      </c>
      <c r="E1896" s="5" t="n">
        <v>119.9</v>
      </c>
      <c r="F1896" s="5" t="n">
        <v>35459000</v>
      </c>
      <c r="G1896" s="5" t="n">
        <v>119.39</v>
      </c>
      <c r="I1896" s="10" t="e">
        <f aca="false">IF(ROW(E1896) - 1 &gt;= $I$1,SUM(E1896:E1896(E1896,1 - $I$1, 0)) / $I$1,"")</f>
        <v>#VALUE!</v>
      </c>
      <c r="J1896" s="10" t="e">
        <f aca="false">IF(ROW(E1896) - 1 &gt;= $J$1,SUM(E1896:E1896(E1896,1 - $J$1, 0)) / $J$1,"")</f>
        <v>#VALUE!</v>
      </c>
      <c r="L1896" s="11" t="e">
        <f aca="true">IF(ROW(E1896) - 1 &gt;= $L$1,IF(OFFSET(I1896, -1, 0) = "", I1896, ((E1896 - L1895) * $K$4) + L1895), "")</f>
        <v>#VALUE!</v>
      </c>
      <c r="M1896" s="11" t="e">
        <f aca="true">IF(ROW(E1896) - 1 &gt;= $M$1,IF(OFFSET(J1896, -1, 0) = "", J1896, ((E1896 - M1895) * $K$6) + M1895), "")</f>
        <v>#VALUE!</v>
      </c>
      <c r="N1896" s="7" t="e">
        <f aca="false">IF(M1896&lt;&gt;"", L1896-M1896, "")</f>
        <v>#VALUE!</v>
      </c>
      <c r="P1896" s="4" t="e">
        <f aca="false">IF(ROW(E1896) - 1 &gt;= $P$1, IF(OFFSET(N1896, 1- $P$1, 0) &lt;&gt; "", SUM(N1896:N1896(N1896, 1 - $P$1, 0)) / $P$1, ""), "")</f>
        <v>#VALUE!</v>
      </c>
      <c r="Q1896" s="8" t="e">
        <f aca="true">IF(ROW(N1896) - 1 &gt;= $P$1,IF(OFFSET(P1896, -1, 0) = "", P1896, ((N1896 - Q1895) * $O$5) + Q1895), "")</f>
        <v>#VALUE!</v>
      </c>
      <c r="R1896" s="8" t="e">
        <f aca="false">IF(Q1896&lt;&gt;"", N1896 - Q1896, "")</f>
        <v>#VALUE!</v>
      </c>
    </row>
    <row collapsed="false" customFormat="false" customHeight="true" hidden="false" ht="14.4" outlineLevel="0" r="1897">
      <c r="A1897" s="9" t="n">
        <v>39310</v>
      </c>
      <c r="B1897" s="5" t="n">
        <v>117.01</v>
      </c>
      <c r="C1897" s="5" t="n">
        <v>118.5</v>
      </c>
      <c r="D1897" s="5" t="n">
        <v>111.62</v>
      </c>
      <c r="E1897" s="5" t="n">
        <v>117.05</v>
      </c>
      <c r="F1897" s="5" t="n">
        <v>66667500</v>
      </c>
      <c r="G1897" s="5" t="n">
        <v>116.55</v>
      </c>
      <c r="I1897" s="10" t="e">
        <f aca="false">IF(ROW(E1897) - 1 &gt;= $I$1,SUM(E1897:E1897(E1897,1 - $I$1, 0)) / $I$1,"")</f>
        <v>#VALUE!</v>
      </c>
      <c r="J1897" s="10" t="e">
        <f aca="false">IF(ROW(E1897) - 1 &gt;= $J$1,SUM(E1897:E1897(E1897,1 - $J$1, 0)) / $J$1,"")</f>
        <v>#VALUE!</v>
      </c>
      <c r="L1897" s="11" t="e">
        <f aca="true">IF(ROW(E1897) - 1 &gt;= $L$1,IF(OFFSET(I1897, -1, 0) = "", I1897, ((E1897 - L1896) * $K$4) + L1896), "")</f>
        <v>#VALUE!</v>
      </c>
      <c r="M1897" s="11" t="e">
        <f aca="true">IF(ROW(E1897) - 1 &gt;= $M$1,IF(OFFSET(J1897, -1, 0) = "", J1897, ((E1897 - M1896) * $K$6) + M1896), "")</f>
        <v>#VALUE!</v>
      </c>
      <c r="N1897" s="7" t="e">
        <f aca="false">IF(M1897&lt;&gt;"", L1897-M1897, "")</f>
        <v>#VALUE!</v>
      </c>
      <c r="P1897" s="4" t="e">
        <f aca="false">IF(ROW(E1897) - 1 &gt;= $P$1, IF(OFFSET(N1897, 1- $P$1, 0) &lt;&gt; "", SUM(N1897:N1897(N1897, 1 - $P$1, 0)) / $P$1, ""), "")</f>
        <v>#VALUE!</v>
      </c>
      <c r="Q1897" s="8" t="e">
        <f aca="true">IF(ROW(N1897) - 1 &gt;= $P$1,IF(OFFSET(P1897, -1, 0) = "", P1897, ((N1897 - Q1896) * $O$5) + Q1896), "")</f>
        <v>#VALUE!</v>
      </c>
      <c r="R1897" s="8" t="e">
        <f aca="false">IF(Q1897&lt;&gt;"", N1897 - Q1897, "")</f>
        <v>#VALUE!</v>
      </c>
    </row>
    <row collapsed="false" customFormat="false" customHeight="true" hidden="false" ht="14.4" outlineLevel="0" r="1898">
      <c r="A1898" s="9" t="n">
        <v>39311</v>
      </c>
      <c r="B1898" s="5" t="n">
        <v>122.01</v>
      </c>
      <c r="C1898" s="5" t="n">
        <v>123.5</v>
      </c>
      <c r="D1898" s="5" t="n">
        <v>119.82</v>
      </c>
      <c r="E1898" s="5" t="n">
        <v>122.06</v>
      </c>
      <c r="F1898" s="5" t="n">
        <v>42680800</v>
      </c>
      <c r="G1898" s="5" t="n">
        <v>121.54</v>
      </c>
      <c r="I1898" s="10" t="e">
        <f aca="false">IF(ROW(E1898) - 1 &gt;= $I$1,SUM(E1898:E1898(E1898,1 - $I$1, 0)) / $I$1,"")</f>
        <v>#VALUE!</v>
      </c>
      <c r="J1898" s="10" t="e">
        <f aca="false">IF(ROW(E1898) - 1 &gt;= $J$1,SUM(E1898:E1898(E1898,1 - $J$1, 0)) / $J$1,"")</f>
        <v>#VALUE!</v>
      </c>
      <c r="L1898" s="11" t="e">
        <f aca="true">IF(ROW(E1898) - 1 &gt;= $L$1,IF(OFFSET(I1898, -1, 0) = "", I1898, ((E1898 - L1897) * $K$4) + L1897), "")</f>
        <v>#VALUE!</v>
      </c>
      <c r="M1898" s="11" t="e">
        <f aca="true">IF(ROW(E1898) - 1 &gt;= $M$1,IF(OFFSET(J1898, -1, 0) = "", J1898, ((E1898 - M1897) * $K$6) + M1897), "")</f>
        <v>#VALUE!</v>
      </c>
      <c r="N1898" s="7" t="e">
        <f aca="false">IF(M1898&lt;&gt;"", L1898-M1898, "")</f>
        <v>#VALUE!</v>
      </c>
      <c r="P1898" s="4" t="e">
        <f aca="false">IF(ROW(E1898) - 1 &gt;= $P$1, IF(OFFSET(N1898, 1- $P$1, 0) &lt;&gt; "", SUM(N1898:N1898(N1898, 1 - $P$1, 0)) / $P$1, ""), "")</f>
        <v>#VALUE!</v>
      </c>
      <c r="Q1898" s="8" t="e">
        <f aca="true">IF(ROW(N1898) - 1 &gt;= $P$1,IF(OFFSET(P1898, -1, 0) = "", P1898, ((N1898 - Q1897) * $O$5) + Q1897), "")</f>
        <v>#VALUE!</v>
      </c>
      <c r="R1898" s="8" t="e">
        <f aca="false">IF(Q1898&lt;&gt;"", N1898 - Q1898, "")</f>
        <v>#VALUE!</v>
      </c>
    </row>
    <row collapsed="false" customFormat="false" customHeight="true" hidden="false" ht="14.4" outlineLevel="0" r="1899">
      <c r="A1899" s="9" t="n">
        <v>39314</v>
      </c>
      <c r="B1899" s="5" t="n">
        <v>123.96</v>
      </c>
      <c r="C1899" s="5" t="n">
        <v>124.5</v>
      </c>
      <c r="D1899" s="5" t="n">
        <v>120.5</v>
      </c>
      <c r="E1899" s="5" t="n">
        <v>122.22</v>
      </c>
      <c r="F1899" s="5" t="n">
        <v>28689900</v>
      </c>
      <c r="G1899" s="5" t="n">
        <v>121.7</v>
      </c>
      <c r="I1899" s="10" t="e">
        <f aca="false">IF(ROW(E1899) - 1 &gt;= $I$1,SUM(E1899:E1899(E1899,1 - $I$1, 0)) / $I$1,"")</f>
        <v>#VALUE!</v>
      </c>
      <c r="J1899" s="10" t="e">
        <f aca="false">IF(ROW(E1899) - 1 &gt;= $J$1,SUM(E1899:E1899(E1899,1 - $J$1, 0)) / $J$1,"")</f>
        <v>#VALUE!</v>
      </c>
      <c r="L1899" s="11" t="e">
        <f aca="true">IF(ROW(E1899) - 1 &gt;= $L$1,IF(OFFSET(I1899, -1, 0) = "", I1899, ((E1899 - L1898) * $K$4) + L1898), "")</f>
        <v>#VALUE!</v>
      </c>
      <c r="M1899" s="11" t="e">
        <f aca="true">IF(ROW(E1899) - 1 &gt;= $M$1,IF(OFFSET(J1899, -1, 0) = "", J1899, ((E1899 - M1898) * $K$6) + M1898), "")</f>
        <v>#VALUE!</v>
      </c>
      <c r="N1899" s="7" t="e">
        <f aca="false">IF(M1899&lt;&gt;"", L1899-M1899, "")</f>
        <v>#VALUE!</v>
      </c>
      <c r="P1899" s="4" t="e">
        <f aca="false">IF(ROW(E1899) - 1 &gt;= $P$1, IF(OFFSET(N1899, 1- $P$1, 0) &lt;&gt; "", SUM(N1899:N1899(N1899, 1 - $P$1, 0)) / $P$1, ""), "")</f>
        <v>#VALUE!</v>
      </c>
      <c r="Q1899" s="8" t="e">
        <f aca="true">IF(ROW(N1899) - 1 &gt;= $P$1,IF(OFFSET(P1899, -1, 0) = "", P1899, ((N1899 - Q1898) * $O$5) + Q1898), "")</f>
        <v>#VALUE!</v>
      </c>
      <c r="R1899" s="8" t="e">
        <f aca="false">IF(Q1899&lt;&gt;"", N1899 - Q1899, "")</f>
        <v>#VALUE!</v>
      </c>
    </row>
    <row collapsed="false" customFormat="false" customHeight="true" hidden="false" ht="14.4" outlineLevel="0" r="1900">
      <c r="A1900" s="9" t="n">
        <v>39315</v>
      </c>
      <c r="B1900" s="5" t="n">
        <v>122.21</v>
      </c>
      <c r="C1900" s="5" t="n">
        <v>128.96</v>
      </c>
      <c r="D1900" s="5" t="n">
        <v>121</v>
      </c>
      <c r="E1900" s="5" t="n">
        <v>127.57</v>
      </c>
      <c r="F1900" s="5" t="n">
        <v>46537400</v>
      </c>
      <c r="G1900" s="5" t="n">
        <v>127.02</v>
      </c>
      <c r="I1900" s="10" t="e">
        <f aca="false">IF(ROW(E1900) - 1 &gt;= $I$1,SUM(E1900:E1900(E1900,1 - $I$1, 0)) / $I$1,"")</f>
        <v>#VALUE!</v>
      </c>
      <c r="J1900" s="10" t="e">
        <f aca="false">IF(ROW(E1900) - 1 &gt;= $J$1,SUM(E1900:E1900(E1900,1 - $J$1, 0)) / $J$1,"")</f>
        <v>#VALUE!</v>
      </c>
      <c r="L1900" s="11" t="e">
        <f aca="true">IF(ROW(E1900) - 1 &gt;= $L$1,IF(OFFSET(I1900, -1, 0) = "", I1900, ((E1900 - L1899) * $K$4) + L1899), "")</f>
        <v>#VALUE!</v>
      </c>
      <c r="M1900" s="11" t="e">
        <f aca="true">IF(ROW(E1900) - 1 &gt;= $M$1,IF(OFFSET(J1900, -1, 0) = "", J1900, ((E1900 - M1899) * $K$6) + M1899), "")</f>
        <v>#VALUE!</v>
      </c>
      <c r="N1900" s="7" t="e">
        <f aca="false">IF(M1900&lt;&gt;"", L1900-M1900, "")</f>
        <v>#VALUE!</v>
      </c>
      <c r="P1900" s="4" t="e">
        <f aca="false">IF(ROW(E1900) - 1 &gt;= $P$1, IF(OFFSET(N1900, 1- $P$1, 0) &lt;&gt; "", SUM(N1900:N1900(N1900, 1 - $P$1, 0)) / $P$1, ""), "")</f>
        <v>#VALUE!</v>
      </c>
      <c r="Q1900" s="8" t="e">
        <f aca="true">IF(ROW(N1900) - 1 &gt;= $P$1,IF(OFFSET(P1900, -1, 0) = "", P1900, ((N1900 - Q1899) * $O$5) + Q1899), "")</f>
        <v>#VALUE!</v>
      </c>
      <c r="R1900" s="8" t="e">
        <f aca="false">IF(Q1900&lt;&gt;"", N1900 - Q1900, "")</f>
        <v>#VALUE!</v>
      </c>
    </row>
    <row collapsed="false" customFormat="false" customHeight="true" hidden="false" ht="14.4" outlineLevel="0" r="1901">
      <c r="A1901" s="9" t="n">
        <v>39316</v>
      </c>
      <c r="B1901" s="5" t="n">
        <v>131.22</v>
      </c>
      <c r="C1901" s="5" t="n">
        <v>132.75</v>
      </c>
      <c r="D1901" s="5" t="n">
        <v>130.33</v>
      </c>
      <c r="E1901" s="5" t="n">
        <v>132.51</v>
      </c>
      <c r="F1901" s="5" t="n">
        <v>37920200</v>
      </c>
      <c r="G1901" s="5" t="n">
        <v>131.94</v>
      </c>
      <c r="I1901" s="10" t="e">
        <f aca="false">IF(ROW(E1901) - 1 &gt;= $I$1,SUM(E1901:E1901(E1901,1 - $I$1, 0)) / $I$1,"")</f>
        <v>#VALUE!</v>
      </c>
      <c r="J1901" s="10" t="e">
        <f aca="false">IF(ROW(E1901) - 1 &gt;= $J$1,SUM(E1901:E1901(E1901,1 - $J$1, 0)) / $J$1,"")</f>
        <v>#VALUE!</v>
      </c>
      <c r="L1901" s="11" t="e">
        <f aca="true">IF(ROW(E1901) - 1 &gt;= $L$1,IF(OFFSET(I1901, -1, 0) = "", I1901, ((E1901 - L1900) * $K$4) + L1900), "")</f>
        <v>#VALUE!</v>
      </c>
      <c r="M1901" s="11" t="e">
        <f aca="true">IF(ROW(E1901) - 1 &gt;= $M$1,IF(OFFSET(J1901, -1, 0) = "", J1901, ((E1901 - M1900) * $K$6) + M1900), "")</f>
        <v>#VALUE!</v>
      </c>
      <c r="N1901" s="7" t="e">
        <f aca="false">IF(M1901&lt;&gt;"", L1901-M1901, "")</f>
        <v>#VALUE!</v>
      </c>
      <c r="P1901" s="4" t="e">
        <f aca="false">IF(ROW(E1901) - 1 &gt;= $P$1, IF(OFFSET(N1901, 1- $P$1, 0) &lt;&gt; "", SUM(N1901:N1901(N1901, 1 - $P$1, 0)) / $P$1, ""), "")</f>
        <v>#VALUE!</v>
      </c>
      <c r="Q1901" s="8" t="e">
        <f aca="true">IF(ROW(N1901) - 1 &gt;= $P$1,IF(OFFSET(P1901, -1, 0) = "", P1901, ((N1901 - Q1900) * $O$5) + Q1900), "")</f>
        <v>#VALUE!</v>
      </c>
      <c r="R1901" s="8" t="e">
        <f aca="false">IF(Q1901&lt;&gt;"", N1901 - Q1901, "")</f>
        <v>#VALUE!</v>
      </c>
    </row>
    <row collapsed="false" customFormat="false" customHeight="true" hidden="false" ht="14.4" outlineLevel="0" r="1902">
      <c r="A1902" s="9" t="n">
        <v>39317</v>
      </c>
      <c r="B1902" s="5" t="n">
        <v>133.09</v>
      </c>
      <c r="C1902" s="5" t="n">
        <v>133.34</v>
      </c>
      <c r="D1902" s="5" t="n">
        <v>129.76</v>
      </c>
      <c r="E1902" s="5" t="n">
        <v>131.07</v>
      </c>
      <c r="F1902" s="5" t="n">
        <v>30958500</v>
      </c>
      <c r="G1902" s="5" t="n">
        <v>130.51</v>
      </c>
      <c r="I1902" s="10" t="e">
        <f aca="false">IF(ROW(E1902) - 1 &gt;= $I$1,SUM(E1902:E1902(E1902,1 - $I$1, 0)) / $I$1,"")</f>
        <v>#VALUE!</v>
      </c>
      <c r="J1902" s="10" t="e">
        <f aca="false">IF(ROW(E1902) - 1 &gt;= $J$1,SUM(E1902:E1902(E1902,1 - $J$1, 0)) / $J$1,"")</f>
        <v>#VALUE!</v>
      </c>
      <c r="L1902" s="11" t="e">
        <f aca="true">IF(ROW(E1902) - 1 &gt;= $L$1,IF(OFFSET(I1902, -1, 0) = "", I1902, ((E1902 - L1901) * $K$4) + L1901), "")</f>
        <v>#VALUE!</v>
      </c>
      <c r="M1902" s="11" t="e">
        <f aca="true">IF(ROW(E1902) - 1 &gt;= $M$1,IF(OFFSET(J1902, -1, 0) = "", J1902, ((E1902 - M1901) * $K$6) + M1901), "")</f>
        <v>#VALUE!</v>
      </c>
      <c r="N1902" s="7" t="e">
        <f aca="false">IF(M1902&lt;&gt;"", L1902-M1902, "")</f>
        <v>#VALUE!</v>
      </c>
      <c r="P1902" s="4" t="e">
        <f aca="false">IF(ROW(E1902) - 1 &gt;= $P$1, IF(OFFSET(N1902, 1- $P$1, 0) &lt;&gt; "", SUM(N1902:N1902(N1902, 1 - $P$1, 0)) / $P$1, ""), "")</f>
        <v>#VALUE!</v>
      </c>
      <c r="Q1902" s="8" t="e">
        <f aca="true">IF(ROW(N1902) - 1 &gt;= $P$1,IF(OFFSET(P1902, -1, 0) = "", P1902, ((N1902 - Q1901) * $O$5) + Q1901), "")</f>
        <v>#VALUE!</v>
      </c>
      <c r="R1902" s="8" t="e">
        <f aca="false">IF(Q1902&lt;&gt;"", N1902 - Q1902, "")</f>
        <v>#VALUE!</v>
      </c>
    </row>
    <row collapsed="false" customFormat="false" customHeight="true" hidden="false" ht="14.4" outlineLevel="0" r="1903">
      <c r="A1903" s="9" t="n">
        <v>39318</v>
      </c>
      <c r="B1903" s="5" t="n">
        <v>130.53</v>
      </c>
      <c r="C1903" s="5" t="n">
        <v>135.37</v>
      </c>
      <c r="D1903" s="5" t="n">
        <v>129.81</v>
      </c>
      <c r="E1903" s="5" t="n">
        <v>135.3</v>
      </c>
      <c r="F1903" s="5" t="n">
        <v>32565500</v>
      </c>
      <c r="G1903" s="5" t="n">
        <v>134.72</v>
      </c>
      <c r="I1903" s="10" t="e">
        <f aca="false">IF(ROW(E1903) - 1 &gt;= $I$1,SUM(E1903:E1903(E1903,1 - $I$1, 0)) / $I$1,"")</f>
        <v>#VALUE!</v>
      </c>
      <c r="J1903" s="10" t="e">
        <f aca="false">IF(ROW(E1903) - 1 &gt;= $J$1,SUM(E1903:E1903(E1903,1 - $J$1, 0)) / $J$1,"")</f>
        <v>#VALUE!</v>
      </c>
      <c r="L1903" s="11" t="e">
        <f aca="true">IF(ROW(E1903) - 1 &gt;= $L$1,IF(OFFSET(I1903, -1, 0) = "", I1903, ((E1903 - L1902) * $K$4) + L1902), "")</f>
        <v>#VALUE!</v>
      </c>
      <c r="M1903" s="11" t="e">
        <f aca="true">IF(ROW(E1903) - 1 &gt;= $M$1,IF(OFFSET(J1903, -1, 0) = "", J1903, ((E1903 - M1902) * $K$6) + M1902), "")</f>
        <v>#VALUE!</v>
      </c>
      <c r="N1903" s="7" t="e">
        <f aca="false">IF(M1903&lt;&gt;"", L1903-M1903, "")</f>
        <v>#VALUE!</v>
      </c>
      <c r="P1903" s="4" t="e">
        <f aca="false">IF(ROW(E1903) - 1 &gt;= $P$1, IF(OFFSET(N1903, 1- $P$1, 0) &lt;&gt; "", SUM(N1903:N1903(N1903, 1 - $P$1, 0)) / $P$1, ""), "")</f>
        <v>#VALUE!</v>
      </c>
      <c r="Q1903" s="8" t="e">
        <f aca="true">IF(ROW(N1903) - 1 &gt;= $P$1,IF(OFFSET(P1903, -1, 0) = "", P1903, ((N1903 - Q1902) * $O$5) + Q1902), "")</f>
        <v>#VALUE!</v>
      </c>
      <c r="R1903" s="8" t="e">
        <f aca="false">IF(Q1903&lt;&gt;"", N1903 - Q1903, "")</f>
        <v>#VALUE!</v>
      </c>
    </row>
    <row collapsed="false" customFormat="false" customHeight="true" hidden="false" ht="14.4" outlineLevel="0" r="1904">
      <c r="A1904" s="9" t="n">
        <v>39321</v>
      </c>
      <c r="B1904" s="5" t="n">
        <v>133.39</v>
      </c>
      <c r="C1904" s="5" t="n">
        <v>134.66</v>
      </c>
      <c r="D1904" s="5" t="n">
        <v>132.1</v>
      </c>
      <c r="E1904" s="5" t="n">
        <v>132.25</v>
      </c>
      <c r="F1904" s="5" t="n">
        <v>25265700</v>
      </c>
      <c r="G1904" s="5" t="n">
        <v>131.68</v>
      </c>
      <c r="I1904" s="10" t="e">
        <f aca="false">IF(ROW(E1904) - 1 &gt;= $I$1,SUM(E1904:E1904(E1904,1 - $I$1, 0)) / $I$1,"")</f>
        <v>#VALUE!</v>
      </c>
      <c r="J1904" s="10" t="e">
        <f aca="false">IF(ROW(E1904) - 1 &gt;= $J$1,SUM(E1904:E1904(E1904,1 - $J$1, 0)) / $J$1,"")</f>
        <v>#VALUE!</v>
      </c>
      <c r="L1904" s="11" t="e">
        <f aca="true">IF(ROW(E1904) - 1 &gt;= $L$1,IF(OFFSET(I1904, -1, 0) = "", I1904, ((E1904 - L1903) * $K$4) + L1903), "")</f>
        <v>#VALUE!</v>
      </c>
      <c r="M1904" s="11" t="e">
        <f aca="true">IF(ROW(E1904) - 1 &gt;= $M$1,IF(OFFSET(J1904, -1, 0) = "", J1904, ((E1904 - M1903) * $K$6) + M1903), "")</f>
        <v>#VALUE!</v>
      </c>
      <c r="N1904" s="7" t="e">
        <f aca="false">IF(M1904&lt;&gt;"", L1904-M1904, "")</f>
        <v>#VALUE!</v>
      </c>
      <c r="P1904" s="4" t="e">
        <f aca="false">IF(ROW(E1904) - 1 &gt;= $P$1, IF(OFFSET(N1904, 1- $P$1, 0) &lt;&gt; "", SUM(N1904:N1904(N1904, 1 - $P$1, 0)) / $P$1, ""), "")</f>
        <v>#VALUE!</v>
      </c>
      <c r="Q1904" s="8" t="e">
        <f aca="true">IF(ROW(N1904) - 1 &gt;= $P$1,IF(OFFSET(P1904, -1, 0) = "", P1904, ((N1904 - Q1903) * $O$5) + Q1903), "")</f>
        <v>#VALUE!</v>
      </c>
      <c r="R1904" s="8" t="e">
        <f aca="false">IF(Q1904&lt;&gt;"", N1904 - Q1904, "")</f>
        <v>#VALUE!</v>
      </c>
    </row>
    <row collapsed="false" customFormat="false" customHeight="true" hidden="false" ht="14.4" outlineLevel="0" r="1905">
      <c r="A1905" s="9" t="n">
        <v>39322</v>
      </c>
      <c r="B1905" s="5" t="n">
        <v>130.99</v>
      </c>
      <c r="C1905" s="5" t="n">
        <v>132.41</v>
      </c>
      <c r="D1905" s="5" t="n">
        <v>126.63</v>
      </c>
      <c r="E1905" s="5" t="n">
        <v>126.82</v>
      </c>
      <c r="F1905" s="5" t="n">
        <v>42120200</v>
      </c>
      <c r="G1905" s="5" t="n">
        <v>126.28</v>
      </c>
      <c r="I1905" s="10" t="e">
        <f aca="false">IF(ROW(E1905) - 1 &gt;= $I$1,SUM(E1905:E1905(E1905,1 - $I$1, 0)) / $I$1,"")</f>
        <v>#VALUE!</v>
      </c>
      <c r="J1905" s="10" t="e">
        <f aca="false">IF(ROW(E1905) - 1 &gt;= $J$1,SUM(E1905:E1905(E1905,1 - $J$1, 0)) / $J$1,"")</f>
        <v>#VALUE!</v>
      </c>
      <c r="L1905" s="11" t="e">
        <f aca="true">IF(ROW(E1905) - 1 &gt;= $L$1,IF(OFFSET(I1905, -1, 0) = "", I1905, ((E1905 - L1904) * $K$4) + L1904), "")</f>
        <v>#VALUE!</v>
      </c>
      <c r="M1905" s="11" t="e">
        <f aca="true">IF(ROW(E1905) - 1 &gt;= $M$1,IF(OFFSET(J1905, -1, 0) = "", J1905, ((E1905 - M1904) * $K$6) + M1904), "")</f>
        <v>#VALUE!</v>
      </c>
      <c r="N1905" s="7" t="e">
        <f aca="false">IF(M1905&lt;&gt;"", L1905-M1905, "")</f>
        <v>#VALUE!</v>
      </c>
      <c r="P1905" s="4" t="e">
        <f aca="false">IF(ROW(E1905) - 1 &gt;= $P$1, IF(OFFSET(N1905, 1- $P$1, 0) &lt;&gt; "", SUM(N1905:N1905(N1905, 1 - $P$1, 0)) / $P$1, ""), "")</f>
        <v>#VALUE!</v>
      </c>
      <c r="Q1905" s="8" t="e">
        <f aca="true">IF(ROW(N1905) - 1 &gt;= $P$1,IF(OFFSET(P1905, -1, 0) = "", P1905, ((N1905 - Q1904) * $O$5) + Q1904), "")</f>
        <v>#VALUE!</v>
      </c>
      <c r="R1905" s="8" t="e">
        <f aca="false">IF(Q1905&lt;&gt;"", N1905 - Q1905, "")</f>
        <v>#VALUE!</v>
      </c>
    </row>
    <row collapsed="false" customFormat="false" customHeight="true" hidden="false" ht="14.4" outlineLevel="0" r="1906">
      <c r="A1906" s="9" t="n">
        <v>39323</v>
      </c>
      <c r="B1906" s="5" t="n">
        <v>129.88</v>
      </c>
      <c r="C1906" s="5" t="n">
        <v>134.18</v>
      </c>
      <c r="D1906" s="5" t="n">
        <v>129.54</v>
      </c>
      <c r="E1906" s="5" t="n">
        <v>134.08</v>
      </c>
      <c r="F1906" s="5" t="n">
        <v>41673600</v>
      </c>
      <c r="G1906" s="5" t="n">
        <v>133.51</v>
      </c>
      <c r="I1906" s="10" t="e">
        <f aca="false">IF(ROW(E1906) - 1 &gt;= $I$1,SUM(E1906:E1906(E1906,1 - $I$1, 0)) / $I$1,"")</f>
        <v>#VALUE!</v>
      </c>
      <c r="J1906" s="10" t="e">
        <f aca="false">IF(ROW(E1906) - 1 &gt;= $J$1,SUM(E1906:E1906(E1906,1 - $J$1, 0)) / $J$1,"")</f>
        <v>#VALUE!</v>
      </c>
      <c r="L1906" s="11" t="e">
        <f aca="true">IF(ROW(E1906) - 1 &gt;= $L$1,IF(OFFSET(I1906, -1, 0) = "", I1906, ((E1906 - L1905) * $K$4) + L1905), "")</f>
        <v>#VALUE!</v>
      </c>
      <c r="M1906" s="11" t="e">
        <f aca="true">IF(ROW(E1906) - 1 &gt;= $M$1,IF(OFFSET(J1906, -1, 0) = "", J1906, ((E1906 - M1905) * $K$6) + M1905), "")</f>
        <v>#VALUE!</v>
      </c>
      <c r="N1906" s="7" t="e">
        <f aca="false">IF(M1906&lt;&gt;"", L1906-M1906, "")</f>
        <v>#VALUE!</v>
      </c>
      <c r="P1906" s="4" t="e">
        <f aca="false">IF(ROW(E1906) - 1 &gt;= $P$1, IF(OFFSET(N1906, 1- $P$1, 0) &lt;&gt; "", SUM(N1906:N1906(N1906, 1 - $P$1, 0)) / $P$1, ""), "")</f>
        <v>#VALUE!</v>
      </c>
      <c r="Q1906" s="8" t="e">
        <f aca="true">IF(ROW(N1906) - 1 &gt;= $P$1,IF(OFFSET(P1906, -1, 0) = "", P1906, ((N1906 - Q1905) * $O$5) + Q1905), "")</f>
        <v>#VALUE!</v>
      </c>
      <c r="R1906" s="8" t="e">
        <f aca="false">IF(Q1906&lt;&gt;"", N1906 - Q1906, "")</f>
        <v>#VALUE!</v>
      </c>
    </row>
    <row collapsed="false" customFormat="false" customHeight="true" hidden="false" ht="14.4" outlineLevel="0" r="1907">
      <c r="A1907" s="9" t="n">
        <v>39324</v>
      </c>
      <c r="B1907" s="5" t="n">
        <v>132.67</v>
      </c>
      <c r="C1907" s="5" t="n">
        <v>138.25</v>
      </c>
      <c r="D1907" s="5" t="n">
        <v>132.3</v>
      </c>
      <c r="E1907" s="5" t="n">
        <v>136.25</v>
      </c>
      <c r="F1907" s="5" t="n">
        <v>51270800</v>
      </c>
      <c r="G1907" s="5" t="n">
        <v>135.67</v>
      </c>
      <c r="I1907" s="10" t="e">
        <f aca="false">IF(ROW(E1907) - 1 &gt;= $I$1,SUM(E1907:E1907(E1907,1 - $I$1, 0)) / $I$1,"")</f>
        <v>#VALUE!</v>
      </c>
      <c r="J1907" s="10" t="e">
        <f aca="false">IF(ROW(E1907) - 1 &gt;= $J$1,SUM(E1907:E1907(E1907,1 - $J$1, 0)) / $J$1,"")</f>
        <v>#VALUE!</v>
      </c>
      <c r="L1907" s="11" t="e">
        <f aca="true">IF(ROW(E1907) - 1 &gt;= $L$1,IF(OFFSET(I1907, -1, 0) = "", I1907, ((E1907 - L1906) * $K$4) + L1906), "")</f>
        <v>#VALUE!</v>
      </c>
      <c r="M1907" s="11" t="e">
        <f aca="true">IF(ROW(E1907) - 1 &gt;= $M$1,IF(OFFSET(J1907, -1, 0) = "", J1907, ((E1907 - M1906) * $K$6) + M1906), "")</f>
        <v>#VALUE!</v>
      </c>
      <c r="N1907" s="7" t="e">
        <f aca="false">IF(M1907&lt;&gt;"", L1907-M1907, "")</f>
        <v>#VALUE!</v>
      </c>
      <c r="P1907" s="4" t="e">
        <f aca="false">IF(ROW(E1907) - 1 &gt;= $P$1, IF(OFFSET(N1907, 1- $P$1, 0) &lt;&gt; "", SUM(N1907:N1907(N1907, 1 - $P$1, 0)) / $P$1, ""), "")</f>
        <v>#VALUE!</v>
      </c>
      <c r="Q1907" s="8" t="e">
        <f aca="true">IF(ROW(N1907) - 1 &gt;= $P$1,IF(OFFSET(P1907, -1, 0) = "", P1907, ((N1907 - Q1906) * $O$5) + Q1906), "")</f>
        <v>#VALUE!</v>
      </c>
      <c r="R1907" s="8" t="e">
        <f aca="false">IF(Q1907&lt;&gt;"", N1907 - Q1907, "")</f>
        <v>#VALUE!</v>
      </c>
    </row>
    <row collapsed="false" customFormat="false" customHeight="true" hidden="false" ht="14.4" outlineLevel="0" r="1908">
      <c r="A1908" s="9" t="n">
        <v>39325</v>
      </c>
      <c r="B1908" s="5" t="n">
        <v>139.49</v>
      </c>
      <c r="C1908" s="5" t="n">
        <v>139.65</v>
      </c>
      <c r="D1908" s="5" t="n">
        <v>137.41</v>
      </c>
      <c r="E1908" s="5" t="n">
        <v>138.48</v>
      </c>
      <c r="F1908" s="5" t="n">
        <v>31317400</v>
      </c>
      <c r="G1908" s="5" t="n">
        <v>137.89</v>
      </c>
      <c r="I1908" s="10" t="e">
        <f aca="false">IF(ROW(E1908) - 1 &gt;= $I$1,SUM(E1908:E1908(E1908,1 - $I$1, 0)) / $I$1,"")</f>
        <v>#VALUE!</v>
      </c>
      <c r="J1908" s="10" t="e">
        <f aca="false">IF(ROW(E1908) - 1 &gt;= $J$1,SUM(E1908:E1908(E1908,1 - $J$1, 0)) / $J$1,"")</f>
        <v>#VALUE!</v>
      </c>
      <c r="L1908" s="11" t="e">
        <f aca="true">IF(ROW(E1908) - 1 &gt;= $L$1,IF(OFFSET(I1908, -1, 0) = "", I1908, ((E1908 - L1907) * $K$4) + L1907), "")</f>
        <v>#VALUE!</v>
      </c>
      <c r="M1908" s="11" t="e">
        <f aca="true">IF(ROW(E1908) - 1 &gt;= $M$1,IF(OFFSET(J1908, -1, 0) = "", J1908, ((E1908 - M1907) * $K$6) + M1907), "")</f>
        <v>#VALUE!</v>
      </c>
      <c r="N1908" s="7" t="e">
        <f aca="false">IF(M1908&lt;&gt;"", L1908-M1908, "")</f>
        <v>#VALUE!</v>
      </c>
      <c r="P1908" s="4" t="e">
        <f aca="false">IF(ROW(E1908) - 1 &gt;= $P$1, IF(OFFSET(N1908, 1- $P$1, 0) &lt;&gt; "", SUM(N1908:N1908(N1908, 1 - $P$1, 0)) / $P$1, ""), "")</f>
        <v>#VALUE!</v>
      </c>
      <c r="Q1908" s="8" t="e">
        <f aca="true">IF(ROW(N1908) - 1 &gt;= $P$1,IF(OFFSET(P1908, -1, 0) = "", P1908, ((N1908 - Q1907) * $O$5) + Q1907), "")</f>
        <v>#VALUE!</v>
      </c>
      <c r="R1908" s="8" t="e">
        <f aca="false">IF(Q1908&lt;&gt;"", N1908 - Q1908, "")</f>
        <v>#VALUE!</v>
      </c>
    </row>
    <row collapsed="false" customFormat="false" customHeight="true" hidden="false" ht="14.4" outlineLevel="0" r="1909">
      <c r="A1909" s="9" t="n">
        <v>39329</v>
      </c>
      <c r="B1909" s="5" t="n">
        <v>139.94</v>
      </c>
      <c r="C1909" s="5" t="n">
        <v>145.73</v>
      </c>
      <c r="D1909" s="5" t="n">
        <v>139.84</v>
      </c>
      <c r="E1909" s="5" t="n">
        <v>144.16</v>
      </c>
      <c r="F1909" s="5" t="n">
        <v>47030100</v>
      </c>
      <c r="G1909" s="5" t="n">
        <v>143.54</v>
      </c>
      <c r="I1909" s="10" t="e">
        <f aca="false">IF(ROW(E1909) - 1 &gt;= $I$1,SUM(E1909:E1909(E1909,1 - $I$1, 0)) / $I$1,"")</f>
        <v>#VALUE!</v>
      </c>
      <c r="J1909" s="10" t="e">
        <f aca="false">IF(ROW(E1909) - 1 &gt;= $J$1,SUM(E1909:E1909(E1909,1 - $J$1, 0)) / $J$1,"")</f>
        <v>#VALUE!</v>
      </c>
      <c r="L1909" s="11" t="e">
        <f aca="true">IF(ROW(E1909) - 1 &gt;= $L$1,IF(OFFSET(I1909, -1, 0) = "", I1909, ((E1909 - L1908) * $K$4) + L1908), "")</f>
        <v>#VALUE!</v>
      </c>
      <c r="M1909" s="11" t="e">
        <f aca="true">IF(ROW(E1909) - 1 &gt;= $M$1,IF(OFFSET(J1909, -1, 0) = "", J1909, ((E1909 - M1908) * $K$6) + M1908), "")</f>
        <v>#VALUE!</v>
      </c>
      <c r="N1909" s="7" t="e">
        <f aca="false">IF(M1909&lt;&gt;"", L1909-M1909, "")</f>
        <v>#VALUE!</v>
      </c>
      <c r="P1909" s="4" t="e">
        <f aca="false">IF(ROW(E1909) - 1 &gt;= $P$1, IF(OFFSET(N1909, 1- $P$1, 0) &lt;&gt; "", SUM(N1909:N1909(N1909, 1 - $P$1, 0)) / $P$1, ""), "")</f>
        <v>#VALUE!</v>
      </c>
      <c r="Q1909" s="8" t="e">
        <f aca="true">IF(ROW(N1909) - 1 &gt;= $P$1,IF(OFFSET(P1909, -1, 0) = "", P1909, ((N1909 - Q1908) * $O$5) + Q1908), "")</f>
        <v>#VALUE!</v>
      </c>
      <c r="R1909" s="8" t="e">
        <f aca="false">IF(Q1909&lt;&gt;"", N1909 - Q1909, "")</f>
        <v>#VALUE!</v>
      </c>
    </row>
    <row collapsed="false" customFormat="false" customHeight="true" hidden="false" ht="14.4" outlineLevel="0" r="1910">
      <c r="A1910" s="9" t="n">
        <v>39330</v>
      </c>
      <c r="B1910" s="5" t="n">
        <v>144.97</v>
      </c>
      <c r="C1910" s="5" t="n">
        <v>145.84</v>
      </c>
      <c r="D1910" s="5" t="n">
        <v>136.1</v>
      </c>
      <c r="E1910" s="5" t="n">
        <v>136.76</v>
      </c>
      <c r="F1910" s="5" t="n">
        <v>83150800</v>
      </c>
      <c r="G1910" s="5" t="n">
        <v>136.18</v>
      </c>
      <c r="I1910" s="10" t="e">
        <f aca="false">IF(ROW(E1910) - 1 &gt;= $I$1,SUM(E1910:E1910(E1910,1 - $I$1, 0)) / $I$1,"")</f>
        <v>#VALUE!</v>
      </c>
      <c r="J1910" s="10" t="e">
        <f aca="false">IF(ROW(E1910) - 1 &gt;= $J$1,SUM(E1910:E1910(E1910,1 - $J$1, 0)) / $J$1,"")</f>
        <v>#VALUE!</v>
      </c>
      <c r="L1910" s="11" t="e">
        <f aca="true">IF(ROW(E1910) - 1 &gt;= $L$1,IF(OFFSET(I1910, -1, 0) = "", I1910, ((E1910 - L1909) * $K$4) + L1909), "")</f>
        <v>#VALUE!</v>
      </c>
      <c r="M1910" s="11" t="e">
        <f aca="true">IF(ROW(E1910) - 1 &gt;= $M$1,IF(OFFSET(J1910, -1, 0) = "", J1910, ((E1910 - M1909) * $K$6) + M1909), "")</f>
        <v>#VALUE!</v>
      </c>
      <c r="N1910" s="7" t="e">
        <f aca="false">IF(M1910&lt;&gt;"", L1910-M1910, "")</f>
        <v>#VALUE!</v>
      </c>
      <c r="P1910" s="4" t="e">
        <f aca="false">IF(ROW(E1910) - 1 &gt;= $P$1, IF(OFFSET(N1910, 1- $P$1, 0) &lt;&gt; "", SUM(N1910:N1910(N1910, 1 - $P$1, 0)) / $P$1, ""), "")</f>
        <v>#VALUE!</v>
      </c>
      <c r="Q1910" s="8" t="e">
        <f aca="true">IF(ROW(N1910) - 1 &gt;= $P$1,IF(OFFSET(P1910, -1, 0) = "", P1910, ((N1910 - Q1909) * $O$5) + Q1909), "")</f>
        <v>#VALUE!</v>
      </c>
      <c r="R1910" s="8" t="e">
        <f aca="false">IF(Q1910&lt;&gt;"", N1910 - Q1910, "")</f>
        <v>#VALUE!</v>
      </c>
    </row>
    <row collapsed="false" customFormat="false" customHeight="true" hidden="false" ht="14.4" outlineLevel="0" r="1911">
      <c r="A1911" s="9" t="n">
        <v>39331</v>
      </c>
      <c r="B1911" s="5" t="n">
        <v>135.56</v>
      </c>
      <c r="C1911" s="5" t="n">
        <v>137.57</v>
      </c>
      <c r="D1911" s="5" t="n">
        <v>132.71</v>
      </c>
      <c r="E1911" s="5" t="n">
        <v>135.01</v>
      </c>
      <c r="F1911" s="5" t="n">
        <v>67902200</v>
      </c>
      <c r="G1911" s="5" t="n">
        <v>134.43</v>
      </c>
      <c r="I1911" s="10" t="e">
        <f aca="false">IF(ROW(E1911) - 1 &gt;= $I$1,SUM(E1911:E1911(E1911,1 - $I$1, 0)) / $I$1,"")</f>
        <v>#VALUE!</v>
      </c>
      <c r="J1911" s="10" t="e">
        <f aca="false">IF(ROW(E1911) - 1 &gt;= $J$1,SUM(E1911:E1911(E1911,1 - $J$1, 0)) / $J$1,"")</f>
        <v>#VALUE!</v>
      </c>
      <c r="L1911" s="11" t="e">
        <f aca="true">IF(ROW(E1911) - 1 &gt;= $L$1,IF(OFFSET(I1911, -1, 0) = "", I1911, ((E1911 - L1910) * $K$4) + L1910), "")</f>
        <v>#VALUE!</v>
      </c>
      <c r="M1911" s="11" t="e">
        <f aca="true">IF(ROW(E1911) - 1 &gt;= $M$1,IF(OFFSET(J1911, -1, 0) = "", J1911, ((E1911 - M1910) * $K$6) + M1910), "")</f>
        <v>#VALUE!</v>
      </c>
      <c r="N1911" s="7" t="e">
        <f aca="false">IF(M1911&lt;&gt;"", L1911-M1911, "")</f>
        <v>#VALUE!</v>
      </c>
      <c r="P1911" s="4" t="e">
        <f aca="false">IF(ROW(E1911) - 1 &gt;= $P$1, IF(OFFSET(N1911, 1- $P$1, 0) &lt;&gt; "", SUM(N1911:N1911(N1911, 1 - $P$1, 0)) / $P$1, ""), "")</f>
        <v>#VALUE!</v>
      </c>
      <c r="Q1911" s="8" t="e">
        <f aca="true">IF(ROW(N1911) - 1 &gt;= $P$1,IF(OFFSET(P1911, -1, 0) = "", P1911, ((N1911 - Q1910) * $O$5) + Q1910), "")</f>
        <v>#VALUE!</v>
      </c>
      <c r="R1911" s="8" t="e">
        <f aca="false">IF(Q1911&lt;&gt;"", N1911 - Q1911, "")</f>
        <v>#VALUE!</v>
      </c>
    </row>
    <row collapsed="false" customFormat="false" customHeight="true" hidden="false" ht="14.4" outlineLevel="0" r="1912">
      <c r="A1912" s="9" t="n">
        <v>39332</v>
      </c>
      <c r="B1912" s="5" t="n">
        <v>132.01</v>
      </c>
      <c r="C1912" s="5" t="n">
        <v>132.3</v>
      </c>
      <c r="D1912" s="5" t="n">
        <v>130</v>
      </c>
      <c r="E1912" s="5" t="n">
        <v>131.77</v>
      </c>
      <c r="F1912" s="5" t="n">
        <v>51092000</v>
      </c>
      <c r="G1912" s="5" t="n">
        <v>131.21</v>
      </c>
      <c r="I1912" s="10" t="e">
        <f aca="false">IF(ROW(E1912) - 1 &gt;= $I$1,SUM(E1912:E1912(E1912,1 - $I$1, 0)) / $I$1,"")</f>
        <v>#VALUE!</v>
      </c>
      <c r="J1912" s="10" t="e">
        <f aca="false">IF(ROW(E1912) - 1 &gt;= $J$1,SUM(E1912:E1912(E1912,1 - $J$1, 0)) / $J$1,"")</f>
        <v>#VALUE!</v>
      </c>
      <c r="L1912" s="11" t="e">
        <f aca="true">IF(ROW(E1912) - 1 &gt;= $L$1,IF(OFFSET(I1912, -1, 0) = "", I1912, ((E1912 - L1911) * $K$4) + L1911), "")</f>
        <v>#VALUE!</v>
      </c>
      <c r="M1912" s="11" t="e">
        <f aca="true">IF(ROW(E1912) - 1 &gt;= $M$1,IF(OFFSET(J1912, -1, 0) = "", J1912, ((E1912 - M1911) * $K$6) + M1911), "")</f>
        <v>#VALUE!</v>
      </c>
      <c r="N1912" s="7" t="e">
        <f aca="false">IF(M1912&lt;&gt;"", L1912-M1912, "")</f>
        <v>#VALUE!</v>
      </c>
      <c r="P1912" s="4" t="e">
        <f aca="false">IF(ROW(E1912) - 1 &gt;= $P$1, IF(OFFSET(N1912, 1- $P$1, 0) &lt;&gt; "", SUM(N1912:N1912(N1912, 1 - $P$1, 0)) / $P$1, ""), "")</f>
        <v>#VALUE!</v>
      </c>
      <c r="Q1912" s="8" t="e">
        <f aca="true">IF(ROW(N1912) - 1 &gt;= $P$1,IF(OFFSET(P1912, -1, 0) = "", P1912, ((N1912 - Q1911) * $O$5) + Q1911), "")</f>
        <v>#VALUE!</v>
      </c>
      <c r="R1912" s="8" t="e">
        <f aca="false">IF(Q1912&lt;&gt;"", N1912 - Q1912, "")</f>
        <v>#VALUE!</v>
      </c>
    </row>
    <row collapsed="false" customFormat="false" customHeight="true" hidden="false" ht="14.4" outlineLevel="0" r="1913">
      <c r="A1913" s="9" t="n">
        <v>39335</v>
      </c>
      <c r="B1913" s="5" t="n">
        <v>136.99</v>
      </c>
      <c r="C1913" s="5" t="n">
        <v>138.04</v>
      </c>
      <c r="D1913" s="5" t="n">
        <v>133.95</v>
      </c>
      <c r="E1913" s="5" t="n">
        <v>136.71</v>
      </c>
      <c r="F1913" s="5" t="n">
        <v>53137100</v>
      </c>
      <c r="G1913" s="5" t="n">
        <v>136.13</v>
      </c>
      <c r="I1913" s="10" t="e">
        <f aca="false">IF(ROW(E1913) - 1 &gt;= $I$1,SUM(E1913:E1913(E1913,1 - $I$1, 0)) / $I$1,"")</f>
        <v>#VALUE!</v>
      </c>
      <c r="J1913" s="10" t="e">
        <f aca="false">IF(ROW(E1913) - 1 &gt;= $J$1,SUM(E1913:E1913(E1913,1 - $J$1, 0)) / $J$1,"")</f>
        <v>#VALUE!</v>
      </c>
      <c r="L1913" s="11" t="e">
        <f aca="true">IF(ROW(E1913) - 1 &gt;= $L$1,IF(OFFSET(I1913, -1, 0) = "", I1913, ((E1913 - L1912) * $K$4) + L1912), "")</f>
        <v>#VALUE!</v>
      </c>
      <c r="M1913" s="11" t="e">
        <f aca="true">IF(ROW(E1913) - 1 &gt;= $M$1,IF(OFFSET(J1913, -1, 0) = "", J1913, ((E1913 - M1912) * $K$6) + M1912), "")</f>
        <v>#VALUE!</v>
      </c>
      <c r="N1913" s="7" t="e">
        <f aca="false">IF(M1913&lt;&gt;"", L1913-M1913, "")</f>
        <v>#VALUE!</v>
      </c>
      <c r="P1913" s="4" t="e">
        <f aca="false">IF(ROW(E1913) - 1 &gt;= $P$1, IF(OFFSET(N1913, 1- $P$1, 0) &lt;&gt; "", SUM(N1913:N1913(N1913, 1 - $P$1, 0)) / $P$1, ""), "")</f>
        <v>#VALUE!</v>
      </c>
      <c r="Q1913" s="8" t="e">
        <f aca="true">IF(ROW(N1913) - 1 &gt;= $P$1,IF(OFFSET(P1913, -1, 0) = "", P1913, ((N1913 - Q1912) * $O$5) + Q1912), "")</f>
        <v>#VALUE!</v>
      </c>
      <c r="R1913" s="8" t="e">
        <f aca="false">IF(Q1913&lt;&gt;"", N1913 - Q1913, "")</f>
        <v>#VALUE!</v>
      </c>
    </row>
    <row collapsed="false" customFormat="false" customHeight="true" hidden="false" ht="14.4" outlineLevel="0" r="1914">
      <c r="A1914" s="9" t="n">
        <v>39336</v>
      </c>
      <c r="B1914" s="5" t="n">
        <v>137.9</v>
      </c>
      <c r="C1914" s="5" t="n">
        <v>138.3</v>
      </c>
      <c r="D1914" s="5" t="n">
        <v>133.75</v>
      </c>
      <c r="E1914" s="5" t="n">
        <v>135.49</v>
      </c>
      <c r="F1914" s="5" t="n">
        <v>34710200</v>
      </c>
      <c r="G1914" s="5" t="n">
        <v>134.91</v>
      </c>
      <c r="I1914" s="10" t="e">
        <f aca="false">IF(ROW(E1914) - 1 &gt;= $I$1,SUM(E1914:E1914(E1914,1 - $I$1, 0)) / $I$1,"")</f>
        <v>#VALUE!</v>
      </c>
      <c r="J1914" s="10" t="e">
        <f aca="false">IF(ROW(E1914) - 1 &gt;= $J$1,SUM(E1914:E1914(E1914,1 - $J$1, 0)) / $J$1,"")</f>
        <v>#VALUE!</v>
      </c>
      <c r="L1914" s="11" t="e">
        <f aca="true">IF(ROW(E1914) - 1 &gt;= $L$1,IF(OFFSET(I1914, -1, 0) = "", I1914, ((E1914 - L1913) * $K$4) + L1913), "")</f>
        <v>#VALUE!</v>
      </c>
      <c r="M1914" s="11" t="e">
        <f aca="true">IF(ROW(E1914) - 1 &gt;= $M$1,IF(OFFSET(J1914, -1, 0) = "", J1914, ((E1914 - M1913) * $K$6) + M1913), "")</f>
        <v>#VALUE!</v>
      </c>
      <c r="N1914" s="7" t="e">
        <f aca="false">IF(M1914&lt;&gt;"", L1914-M1914, "")</f>
        <v>#VALUE!</v>
      </c>
      <c r="P1914" s="4" t="e">
        <f aca="false">IF(ROW(E1914) - 1 &gt;= $P$1, IF(OFFSET(N1914, 1- $P$1, 0) &lt;&gt; "", SUM(N1914:N1914(N1914, 1 - $P$1, 0)) / $P$1, ""), "")</f>
        <v>#VALUE!</v>
      </c>
      <c r="Q1914" s="8" t="e">
        <f aca="true">IF(ROW(N1914) - 1 &gt;= $P$1,IF(OFFSET(P1914, -1, 0) = "", P1914, ((N1914 - Q1913) * $O$5) + Q1913), "")</f>
        <v>#VALUE!</v>
      </c>
      <c r="R1914" s="8" t="e">
        <f aca="false">IF(Q1914&lt;&gt;"", N1914 - Q1914, "")</f>
        <v>#VALUE!</v>
      </c>
    </row>
    <row collapsed="false" customFormat="false" customHeight="true" hidden="false" ht="14.4" outlineLevel="0" r="1915">
      <c r="A1915" s="9" t="n">
        <v>39337</v>
      </c>
      <c r="B1915" s="5" t="n">
        <v>135.99</v>
      </c>
      <c r="C1915" s="5" t="n">
        <v>139.4</v>
      </c>
      <c r="D1915" s="5" t="n">
        <v>135.75</v>
      </c>
      <c r="E1915" s="5" t="n">
        <v>136.85</v>
      </c>
      <c r="F1915" s="5" t="n">
        <v>36527500</v>
      </c>
      <c r="G1915" s="5" t="n">
        <v>136.26</v>
      </c>
      <c r="I1915" s="10" t="e">
        <f aca="false">IF(ROW(E1915) - 1 &gt;= $I$1,SUM(E1915:E1915(E1915,1 - $I$1, 0)) / $I$1,"")</f>
        <v>#VALUE!</v>
      </c>
      <c r="J1915" s="10" t="e">
        <f aca="false">IF(ROW(E1915) - 1 &gt;= $J$1,SUM(E1915:E1915(E1915,1 - $J$1, 0)) / $J$1,"")</f>
        <v>#VALUE!</v>
      </c>
      <c r="L1915" s="11" t="e">
        <f aca="true">IF(ROW(E1915) - 1 &gt;= $L$1,IF(OFFSET(I1915, -1, 0) = "", I1915, ((E1915 - L1914) * $K$4) + L1914), "")</f>
        <v>#VALUE!</v>
      </c>
      <c r="M1915" s="11" t="e">
        <f aca="true">IF(ROW(E1915) - 1 &gt;= $M$1,IF(OFFSET(J1915, -1, 0) = "", J1915, ((E1915 - M1914) * $K$6) + M1914), "")</f>
        <v>#VALUE!</v>
      </c>
      <c r="N1915" s="7" t="e">
        <f aca="false">IF(M1915&lt;&gt;"", L1915-M1915, "")</f>
        <v>#VALUE!</v>
      </c>
      <c r="P1915" s="4" t="e">
        <f aca="false">IF(ROW(E1915) - 1 &gt;= $P$1, IF(OFFSET(N1915, 1- $P$1, 0) &lt;&gt; "", SUM(N1915:N1915(N1915, 1 - $P$1, 0)) / $P$1, ""), "")</f>
        <v>#VALUE!</v>
      </c>
      <c r="Q1915" s="8" t="e">
        <f aca="true">IF(ROW(N1915) - 1 &gt;= $P$1,IF(OFFSET(P1915, -1, 0) = "", P1915, ((N1915 - Q1914) * $O$5) + Q1914), "")</f>
        <v>#VALUE!</v>
      </c>
      <c r="R1915" s="8" t="e">
        <f aca="false">IF(Q1915&lt;&gt;"", N1915 - Q1915, "")</f>
        <v>#VALUE!</v>
      </c>
    </row>
    <row collapsed="false" customFormat="false" customHeight="true" hidden="false" ht="14.4" outlineLevel="0" r="1916">
      <c r="A1916" s="9" t="n">
        <v>39338</v>
      </c>
      <c r="B1916" s="5" t="n">
        <v>138.83</v>
      </c>
      <c r="C1916" s="5" t="n">
        <v>139</v>
      </c>
      <c r="D1916" s="5" t="n">
        <v>136.65</v>
      </c>
      <c r="E1916" s="5" t="n">
        <v>137.2</v>
      </c>
      <c r="F1916" s="5" t="n">
        <v>23434400</v>
      </c>
      <c r="G1916" s="5" t="n">
        <v>136.61</v>
      </c>
      <c r="I1916" s="10" t="e">
        <f aca="false">IF(ROW(E1916) - 1 &gt;= $I$1,SUM(E1916:E1916(E1916,1 - $I$1, 0)) / $I$1,"")</f>
        <v>#VALUE!</v>
      </c>
      <c r="J1916" s="10" t="e">
        <f aca="false">IF(ROW(E1916) - 1 &gt;= $J$1,SUM(E1916:E1916(E1916,1 - $J$1, 0)) / $J$1,"")</f>
        <v>#VALUE!</v>
      </c>
      <c r="L1916" s="11" t="e">
        <f aca="true">IF(ROW(E1916) - 1 &gt;= $L$1,IF(OFFSET(I1916, -1, 0) = "", I1916, ((E1916 - L1915) * $K$4) + L1915), "")</f>
        <v>#VALUE!</v>
      </c>
      <c r="M1916" s="11" t="e">
        <f aca="true">IF(ROW(E1916) - 1 &gt;= $M$1,IF(OFFSET(J1916, -1, 0) = "", J1916, ((E1916 - M1915) * $K$6) + M1915), "")</f>
        <v>#VALUE!</v>
      </c>
      <c r="N1916" s="7" t="e">
        <f aca="false">IF(M1916&lt;&gt;"", L1916-M1916, "")</f>
        <v>#VALUE!</v>
      </c>
      <c r="P1916" s="4" t="e">
        <f aca="false">IF(ROW(E1916) - 1 &gt;= $P$1, IF(OFFSET(N1916, 1- $P$1, 0) &lt;&gt; "", SUM(N1916:N1916(N1916, 1 - $P$1, 0)) / $P$1, ""), "")</f>
        <v>#VALUE!</v>
      </c>
      <c r="Q1916" s="8" t="e">
        <f aca="true">IF(ROW(N1916) - 1 &gt;= $P$1,IF(OFFSET(P1916, -1, 0) = "", P1916, ((N1916 - Q1915) * $O$5) + Q1915), "")</f>
        <v>#VALUE!</v>
      </c>
      <c r="R1916" s="8" t="e">
        <f aca="false">IF(Q1916&lt;&gt;"", N1916 - Q1916, "")</f>
        <v>#VALUE!</v>
      </c>
    </row>
    <row collapsed="false" customFormat="false" customHeight="true" hidden="false" ht="14.4" outlineLevel="0" r="1917">
      <c r="A1917" s="9" t="n">
        <v>39339</v>
      </c>
      <c r="B1917" s="5" t="n">
        <v>136.57</v>
      </c>
      <c r="C1917" s="5" t="n">
        <v>138.98</v>
      </c>
      <c r="D1917" s="5" t="n">
        <v>136.2</v>
      </c>
      <c r="E1917" s="5" t="n">
        <v>138.81</v>
      </c>
      <c r="F1917" s="5" t="n">
        <v>21690000</v>
      </c>
      <c r="G1917" s="5" t="n">
        <v>138.22</v>
      </c>
      <c r="I1917" s="10" t="e">
        <f aca="false">IF(ROW(E1917) - 1 &gt;= $I$1,SUM(E1917:E1917(E1917,1 - $I$1, 0)) / $I$1,"")</f>
        <v>#VALUE!</v>
      </c>
      <c r="J1917" s="10" t="e">
        <f aca="false">IF(ROW(E1917) - 1 &gt;= $J$1,SUM(E1917:E1917(E1917,1 - $J$1, 0)) / $J$1,"")</f>
        <v>#VALUE!</v>
      </c>
      <c r="L1917" s="11" t="e">
        <f aca="true">IF(ROW(E1917) - 1 &gt;= $L$1,IF(OFFSET(I1917, -1, 0) = "", I1917, ((E1917 - L1916) * $K$4) + L1916), "")</f>
        <v>#VALUE!</v>
      </c>
      <c r="M1917" s="11" t="e">
        <f aca="true">IF(ROW(E1917) - 1 &gt;= $M$1,IF(OFFSET(J1917, -1, 0) = "", J1917, ((E1917 - M1916) * $K$6) + M1916), "")</f>
        <v>#VALUE!</v>
      </c>
      <c r="N1917" s="7" t="e">
        <f aca="false">IF(M1917&lt;&gt;"", L1917-M1917, "")</f>
        <v>#VALUE!</v>
      </c>
      <c r="P1917" s="4" t="e">
        <f aca="false">IF(ROW(E1917) - 1 &gt;= $P$1, IF(OFFSET(N1917, 1- $P$1, 0) &lt;&gt; "", SUM(N1917:N1917(N1917, 1 - $P$1, 0)) / $P$1, ""), "")</f>
        <v>#VALUE!</v>
      </c>
      <c r="Q1917" s="8" t="e">
        <f aca="true">IF(ROW(N1917) - 1 &gt;= $P$1,IF(OFFSET(P1917, -1, 0) = "", P1917, ((N1917 - Q1916) * $O$5) + Q1916), "")</f>
        <v>#VALUE!</v>
      </c>
      <c r="R1917" s="8" t="e">
        <f aca="false">IF(Q1917&lt;&gt;"", N1917 - Q1917, "")</f>
        <v>#VALUE!</v>
      </c>
    </row>
    <row collapsed="false" customFormat="false" customHeight="true" hidden="false" ht="14.4" outlineLevel="0" r="1918">
      <c r="A1918" s="9" t="n">
        <v>39342</v>
      </c>
      <c r="B1918" s="5" t="n">
        <v>138.99</v>
      </c>
      <c r="C1918" s="5" t="n">
        <v>140.59</v>
      </c>
      <c r="D1918" s="5" t="n">
        <v>137.6</v>
      </c>
      <c r="E1918" s="5" t="n">
        <v>138.41</v>
      </c>
      <c r="F1918" s="5" t="n">
        <v>28334700</v>
      </c>
      <c r="G1918" s="5" t="n">
        <v>137.82</v>
      </c>
      <c r="I1918" s="10" t="e">
        <f aca="false">IF(ROW(E1918) - 1 &gt;= $I$1,SUM(E1918:E1918(E1918,1 - $I$1, 0)) / $I$1,"")</f>
        <v>#VALUE!</v>
      </c>
      <c r="J1918" s="10" t="e">
        <f aca="false">IF(ROW(E1918) - 1 &gt;= $J$1,SUM(E1918:E1918(E1918,1 - $J$1, 0)) / $J$1,"")</f>
        <v>#VALUE!</v>
      </c>
      <c r="L1918" s="11" t="e">
        <f aca="true">IF(ROW(E1918) - 1 &gt;= $L$1,IF(OFFSET(I1918, -1, 0) = "", I1918, ((E1918 - L1917) * $K$4) + L1917), "")</f>
        <v>#VALUE!</v>
      </c>
      <c r="M1918" s="11" t="e">
        <f aca="true">IF(ROW(E1918) - 1 &gt;= $M$1,IF(OFFSET(J1918, -1, 0) = "", J1918, ((E1918 - M1917) * $K$6) + M1917), "")</f>
        <v>#VALUE!</v>
      </c>
      <c r="N1918" s="7" t="e">
        <f aca="false">IF(M1918&lt;&gt;"", L1918-M1918, "")</f>
        <v>#VALUE!</v>
      </c>
      <c r="P1918" s="4" t="e">
        <f aca="false">IF(ROW(E1918) - 1 &gt;= $P$1, IF(OFFSET(N1918, 1- $P$1, 0) &lt;&gt; "", SUM(N1918:N1918(N1918, 1 - $P$1, 0)) / $P$1, ""), "")</f>
        <v>#VALUE!</v>
      </c>
      <c r="Q1918" s="8" t="e">
        <f aca="true">IF(ROW(N1918) - 1 &gt;= $P$1,IF(OFFSET(P1918, -1, 0) = "", P1918, ((N1918 - Q1917) * $O$5) + Q1917), "")</f>
        <v>#VALUE!</v>
      </c>
      <c r="R1918" s="8" t="e">
        <f aca="false">IF(Q1918&lt;&gt;"", N1918 - Q1918, "")</f>
        <v>#VALUE!</v>
      </c>
    </row>
    <row collapsed="false" customFormat="false" customHeight="true" hidden="false" ht="14.4" outlineLevel="0" r="1919">
      <c r="A1919" s="9" t="n">
        <v>39343</v>
      </c>
      <c r="B1919" s="5" t="n">
        <v>139.06</v>
      </c>
      <c r="C1919" s="5" t="n">
        <v>142.85</v>
      </c>
      <c r="D1919" s="5" t="n">
        <v>137.83</v>
      </c>
      <c r="E1919" s="5" t="n">
        <v>140.92</v>
      </c>
      <c r="F1919" s="5" t="n">
        <v>38003200</v>
      </c>
      <c r="G1919" s="5" t="n">
        <v>140.32</v>
      </c>
      <c r="I1919" s="10" t="e">
        <f aca="false">IF(ROW(E1919) - 1 &gt;= $I$1,SUM(E1919:E1919(E1919,1 - $I$1, 0)) / $I$1,"")</f>
        <v>#VALUE!</v>
      </c>
      <c r="J1919" s="10" t="e">
        <f aca="false">IF(ROW(E1919) - 1 &gt;= $J$1,SUM(E1919:E1919(E1919,1 - $J$1, 0)) / $J$1,"")</f>
        <v>#VALUE!</v>
      </c>
      <c r="L1919" s="11" t="e">
        <f aca="true">IF(ROW(E1919) - 1 &gt;= $L$1,IF(OFFSET(I1919, -1, 0) = "", I1919, ((E1919 - L1918) * $K$4) + L1918), "")</f>
        <v>#VALUE!</v>
      </c>
      <c r="M1919" s="11" t="e">
        <f aca="true">IF(ROW(E1919) - 1 &gt;= $M$1,IF(OFFSET(J1919, -1, 0) = "", J1919, ((E1919 - M1918) * $K$6) + M1918), "")</f>
        <v>#VALUE!</v>
      </c>
      <c r="N1919" s="7" t="e">
        <f aca="false">IF(M1919&lt;&gt;"", L1919-M1919, "")</f>
        <v>#VALUE!</v>
      </c>
      <c r="P1919" s="4" t="e">
        <f aca="false">IF(ROW(E1919) - 1 &gt;= $P$1, IF(OFFSET(N1919, 1- $P$1, 0) &lt;&gt; "", SUM(N1919:N1919(N1919, 1 - $P$1, 0)) / $P$1, ""), "")</f>
        <v>#VALUE!</v>
      </c>
      <c r="Q1919" s="8" t="e">
        <f aca="true">IF(ROW(N1919) - 1 &gt;= $P$1,IF(OFFSET(P1919, -1, 0) = "", P1919, ((N1919 - Q1918) * $O$5) + Q1918), "")</f>
        <v>#VALUE!</v>
      </c>
      <c r="R1919" s="8" t="e">
        <f aca="false">IF(Q1919&lt;&gt;"", N1919 - Q1919, "")</f>
        <v>#VALUE!</v>
      </c>
    </row>
    <row collapsed="false" customFormat="false" customHeight="true" hidden="false" ht="14.4" outlineLevel="0" r="1920">
      <c r="A1920" s="9" t="n">
        <v>39344</v>
      </c>
      <c r="B1920" s="5" t="n">
        <v>143.02</v>
      </c>
      <c r="C1920" s="5" t="n">
        <v>143.16</v>
      </c>
      <c r="D1920" s="5" t="n">
        <v>139.4</v>
      </c>
      <c r="E1920" s="5" t="n">
        <v>140.77</v>
      </c>
      <c r="F1920" s="5" t="n">
        <v>36674300</v>
      </c>
      <c r="G1920" s="5" t="n">
        <v>140.17</v>
      </c>
      <c r="I1920" s="10" t="e">
        <f aca="false">IF(ROW(E1920) - 1 &gt;= $I$1,SUM(E1920:E1920(E1920,1 - $I$1, 0)) / $I$1,"")</f>
        <v>#VALUE!</v>
      </c>
      <c r="J1920" s="10" t="e">
        <f aca="false">IF(ROW(E1920) - 1 &gt;= $J$1,SUM(E1920:E1920(E1920,1 - $J$1, 0)) / $J$1,"")</f>
        <v>#VALUE!</v>
      </c>
      <c r="L1920" s="11" t="e">
        <f aca="true">IF(ROW(E1920) - 1 &gt;= $L$1,IF(OFFSET(I1920, -1, 0) = "", I1920, ((E1920 - L1919) * $K$4) + L1919), "")</f>
        <v>#VALUE!</v>
      </c>
      <c r="M1920" s="11" t="e">
        <f aca="true">IF(ROW(E1920) - 1 &gt;= $M$1,IF(OFFSET(J1920, -1, 0) = "", J1920, ((E1920 - M1919) * $K$6) + M1919), "")</f>
        <v>#VALUE!</v>
      </c>
      <c r="N1920" s="7" t="e">
        <f aca="false">IF(M1920&lt;&gt;"", L1920-M1920, "")</f>
        <v>#VALUE!</v>
      </c>
      <c r="P1920" s="4" t="e">
        <f aca="false">IF(ROW(E1920) - 1 &gt;= $P$1, IF(OFFSET(N1920, 1- $P$1, 0) &lt;&gt; "", SUM(N1920:N1920(N1920, 1 - $P$1, 0)) / $P$1, ""), "")</f>
        <v>#VALUE!</v>
      </c>
      <c r="Q1920" s="8" t="e">
        <f aca="true">IF(ROW(N1920) - 1 &gt;= $P$1,IF(OFFSET(P1920, -1, 0) = "", P1920, ((N1920 - Q1919) * $O$5) + Q1919), "")</f>
        <v>#VALUE!</v>
      </c>
      <c r="R1920" s="8" t="e">
        <f aca="false">IF(Q1920&lt;&gt;"", N1920 - Q1920, "")</f>
        <v>#VALUE!</v>
      </c>
    </row>
    <row collapsed="false" customFormat="false" customHeight="true" hidden="false" ht="14.4" outlineLevel="0" r="1921">
      <c r="A1921" s="9" t="n">
        <v>39345</v>
      </c>
      <c r="B1921" s="5" t="n">
        <v>140.15</v>
      </c>
      <c r="C1921" s="5" t="n">
        <v>141.79</v>
      </c>
      <c r="D1921" s="5" t="n">
        <v>139.32</v>
      </c>
      <c r="E1921" s="5" t="n">
        <v>140.31</v>
      </c>
      <c r="F1921" s="5" t="n">
        <v>24708600</v>
      </c>
      <c r="G1921" s="5" t="n">
        <v>139.71</v>
      </c>
      <c r="I1921" s="10" t="e">
        <f aca="false">IF(ROW(E1921) - 1 &gt;= $I$1,SUM(E1921:E1921(E1921,1 - $I$1, 0)) / $I$1,"")</f>
        <v>#VALUE!</v>
      </c>
      <c r="J1921" s="10" t="e">
        <f aca="false">IF(ROW(E1921) - 1 &gt;= $J$1,SUM(E1921:E1921(E1921,1 - $J$1, 0)) / $J$1,"")</f>
        <v>#VALUE!</v>
      </c>
      <c r="L1921" s="11" t="e">
        <f aca="true">IF(ROW(E1921) - 1 &gt;= $L$1,IF(OFFSET(I1921, -1, 0) = "", I1921, ((E1921 - L1920) * $K$4) + L1920), "")</f>
        <v>#VALUE!</v>
      </c>
      <c r="M1921" s="11" t="e">
        <f aca="true">IF(ROW(E1921) - 1 &gt;= $M$1,IF(OFFSET(J1921, -1, 0) = "", J1921, ((E1921 - M1920) * $K$6) + M1920), "")</f>
        <v>#VALUE!</v>
      </c>
      <c r="N1921" s="7" t="e">
        <f aca="false">IF(M1921&lt;&gt;"", L1921-M1921, "")</f>
        <v>#VALUE!</v>
      </c>
      <c r="P1921" s="4" t="e">
        <f aca="false">IF(ROW(E1921) - 1 &gt;= $P$1, IF(OFFSET(N1921, 1- $P$1, 0) &lt;&gt; "", SUM(N1921:N1921(N1921, 1 - $P$1, 0)) / $P$1, ""), "")</f>
        <v>#VALUE!</v>
      </c>
      <c r="Q1921" s="8" t="e">
        <f aca="true">IF(ROW(N1921) - 1 &gt;= $P$1,IF(OFFSET(P1921, -1, 0) = "", P1921, ((N1921 - Q1920) * $O$5) + Q1920), "")</f>
        <v>#VALUE!</v>
      </c>
      <c r="R1921" s="8" t="e">
        <f aca="false">IF(Q1921&lt;&gt;"", N1921 - Q1921, "")</f>
        <v>#VALUE!</v>
      </c>
    </row>
    <row collapsed="false" customFormat="false" customHeight="true" hidden="false" ht="14.4" outlineLevel="0" r="1922">
      <c r="A1922" s="9" t="n">
        <v>39346</v>
      </c>
      <c r="B1922" s="5" t="n">
        <v>141.14</v>
      </c>
      <c r="C1922" s="5" t="n">
        <v>144.65</v>
      </c>
      <c r="D1922" s="5" t="n">
        <v>140.31</v>
      </c>
      <c r="E1922" s="5" t="n">
        <v>144.15</v>
      </c>
      <c r="F1922" s="5" t="n">
        <v>40674300</v>
      </c>
      <c r="G1922" s="5" t="n">
        <v>143.53</v>
      </c>
      <c r="I1922" s="10" t="e">
        <f aca="false">IF(ROW(E1922) - 1 &gt;= $I$1,SUM(E1922:E1922(E1922,1 - $I$1, 0)) / $I$1,"")</f>
        <v>#VALUE!</v>
      </c>
      <c r="J1922" s="10" t="e">
        <f aca="false">IF(ROW(E1922) - 1 &gt;= $J$1,SUM(E1922:E1922(E1922,1 - $J$1, 0)) / $J$1,"")</f>
        <v>#VALUE!</v>
      </c>
      <c r="L1922" s="11" t="e">
        <f aca="true">IF(ROW(E1922) - 1 &gt;= $L$1,IF(OFFSET(I1922, -1, 0) = "", I1922, ((E1922 - L1921) * $K$4) + L1921), "")</f>
        <v>#VALUE!</v>
      </c>
      <c r="M1922" s="11" t="e">
        <f aca="true">IF(ROW(E1922) - 1 &gt;= $M$1,IF(OFFSET(J1922, -1, 0) = "", J1922, ((E1922 - M1921) * $K$6) + M1921), "")</f>
        <v>#VALUE!</v>
      </c>
      <c r="N1922" s="7" t="e">
        <f aca="false">IF(M1922&lt;&gt;"", L1922-M1922, "")</f>
        <v>#VALUE!</v>
      </c>
      <c r="P1922" s="4" t="e">
        <f aca="false">IF(ROW(E1922) - 1 &gt;= $P$1, IF(OFFSET(N1922, 1- $P$1, 0) &lt;&gt; "", SUM(N1922:N1922(N1922, 1 - $P$1, 0)) / $P$1, ""), "")</f>
        <v>#VALUE!</v>
      </c>
      <c r="Q1922" s="8" t="e">
        <f aca="true">IF(ROW(N1922) - 1 &gt;= $P$1,IF(OFFSET(P1922, -1, 0) = "", P1922, ((N1922 - Q1921) * $O$5) + Q1921), "")</f>
        <v>#VALUE!</v>
      </c>
      <c r="R1922" s="8" t="e">
        <f aca="false">IF(Q1922&lt;&gt;"", N1922 - Q1922, "")</f>
        <v>#VALUE!</v>
      </c>
    </row>
    <row collapsed="false" customFormat="false" customHeight="true" hidden="false" ht="14.4" outlineLevel="0" r="1923">
      <c r="A1923" s="9" t="n">
        <v>39349</v>
      </c>
      <c r="B1923" s="5" t="n">
        <v>146.73</v>
      </c>
      <c r="C1923" s="5" t="n">
        <v>149.85</v>
      </c>
      <c r="D1923" s="5" t="n">
        <v>146.65</v>
      </c>
      <c r="E1923" s="5" t="n">
        <v>148.28</v>
      </c>
      <c r="F1923" s="5" t="n">
        <v>37577200</v>
      </c>
      <c r="G1923" s="5" t="n">
        <v>147.65</v>
      </c>
      <c r="I1923" s="10" t="e">
        <f aca="false">IF(ROW(E1923) - 1 &gt;= $I$1,SUM(E1923:E1923(E1923,1 - $I$1, 0)) / $I$1,"")</f>
        <v>#VALUE!</v>
      </c>
      <c r="J1923" s="10" t="e">
        <f aca="false">IF(ROW(E1923) - 1 &gt;= $J$1,SUM(E1923:E1923(E1923,1 - $J$1, 0)) / $J$1,"")</f>
        <v>#VALUE!</v>
      </c>
      <c r="L1923" s="11" t="e">
        <f aca="true">IF(ROW(E1923) - 1 &gt;= $L$1,IF(OFFSET(I1923, -1, 0) = "", I1923, ((E1923 - L1922) * $K$4) + L1922), "")</f>
        <v>#VALUE!</v>
      </c>
      <c r="M1923" s="11" t="e">
        <f aca="true">IF(ROW(E1923) - 1 &gt;= $M$1,IF(OFFSET(J1923, -1, 0) = "", J1923, ((E1923 - M1922) * $K$6) + M1922), "")</f>
        <v>#VALUE!</v>
      </c>
      <c r="N1923" s="7" t="e">
        <f aca="false">IF(M1923&lt;&gt;"", L1923-M1923, "")</f>
        <v>#VALUE!</v>
      </c>
      <c r="P1923" s="4" t="e">
        <f aca="false">IF(ROW(E1923) - 1 &gt;= $P$1, IF(OFFSET(N1923, 1- $P$1, 0) &lt;&gt; "", SUM(N1923:N1923(N1923, 1 - $P$1, 0)) / $P$1, ""), "")</f>
        <v>#VALUE!</v>
      </c>
      <c r="Q1923" s="8" t="e">
        <f aca="true">IF(ROW(N1923) - 1 &gt;= $P$1,IF(OFFSET(P1923, -1, 0) = "", P1923, ((N1923 - Q1922) * $O$5) + Q1922), "")</f>
        <v>#VALUE!</v>
      </c>
      <c r="R1923" s="8" t="e">
        <f aca="false">IF(Q1923&lt;&gt;"", N1923 - Q1923, "")</f>
        <v>#VALUE!</v>
      </c>
    </row>
    <row collapsed="false" customFormat="false" customHeight="true" hidden="false" ht="14.4" outlineLevel="0" r="1924">
      <c r="A1924" s="9" t="n">
        <v>39350</v>
      </c>
      <c r="B1924" s="5" t="n">
        <v>146.84</v>
      </c>
      <c r="C1924" s="5" t="n">
        <v>153.22</v>
      </c>
      <c r="D1924" s="5" t="n">
        <v>146.82</v>
      </c>
      <c r="E1924" s="5" t="n">
        <v>153.18</v>
      </c>
      <c r="F1924" s="5" t="n">
        <v>42591100</v>
      </c>
      <c r="G1924" s="5" t="n">
        <v>152.53</v>
      </c>
      <c r="I1924" s="10" t="e">
        <f aca="false">IF(ROW(E1924) - 1 &gt;= $I$1,SUM(E1924:E1924(E1924,1 - $I$1, 0)) / $I$1,"")</f>
        <v>#VALUE!</v>
      </c>
      <c r="J1924" s="10" t="e">
        <f aca="false">IF(ROW(E1924) - 1 &gt;= $J$1,SUM(E1924:E1924(E1924,1 - $J$1, 0)) / $J$1,"")</f>
        <v>#VALUE!</v>
      </c>
      <c r="L1924" s="11" t="e">
        <f aca="true">IF(ROW(E1924) - 1 &gt;= $L$1,IF(OFFSET(I1924, -1, 0) = "", I1924, ((E1924 - L1923) * $K$4) + L1923), "")</f>
        <v>#VALUE!</v>
      </c>
      <c r="M1924" s="11" t="e">
        <f aca="true">IF(ROW(E1924) - 1 &gt;= $M$1,IF(OFFSET(J1924, -1, 0) = "", J1924, ((E1924 - M1923) * $K$6) + M1923), "")</f>
        <v>#VALUE!</v>
      </c>
      <c r="N1924" s="7" t="e">
        <f aca="false">IF(M1924&lt;&gt;"", L1924-M1924, "")</f>
        <v>#VALUE!</v>
      </c>
      <c r="P1924" s="4" t="e">
        <f aca="false">IF(ROW(E1924) - 1 &gt;= $P$1, IF(OFFSET(N1924, 1- $P$1, 0) &lt;&gt; "", SUM(N1924:N1924(N1924, 1 - $P$1, 0)) / $P$1, ""), "")</f>
        <v>#VALUE!</v>
      </c>
      <c r="Q1924" s="8" t="e">
        <f aca="true">IF(ROW(N1924) - 1 &gt;= $P$1,IF(OFFSET(P1924, -1, 0) = "", P1924, ((N1924 - Q1923) * $O$5) + Q1923), "")</f>
        <v>#VALUE!</v>
      </c>
      <c r="R1924" s="8" t="e">
        <f aca="false">IF(Q1924&lt;&gt;"", N1924 - Q1924, "")</f>
        <v>#VALUE!</v>
      </c>
    </row>
    <row collapsed="false" customFormat="false" customHeight="true" hidden="false" ht="14.4" outlineLevel="0" r="1925">
      <c r="A1925" s="9" t="n">
        <v>39351</v>
      </c>
      <c r="B1925" s="5" t="n">
        <v>154.47</v>
      </c>
      <c r="C1925" s="5" t="n">
        <v>155</v>
      </c>
      <c r="D1925" s="5" t="n">
        <v>151.25</v>
      </c>
      <c r="E1925" s="5" t="n">
        <v>152.77</v>
      </c>
      <c r="F1925" s="5" t="n">
        <v>34831000</v>
      </c>
      <c r="G1925" s="5" t="n">
        <v>152.12</v>
      </c>
      <c r="I1925" s="10" t="e">
        <f aca="false">IF(ROW(E1925) - 1 &gt;= $I$1,SUM(E1925:E1925(E1925,1 - $I$1, 0)) / $I$1,"")</f>
        <v>#VALUE!</v>
      </c>
      <c r="J1925" s="10" t="e">
        <f aca="false">IF(ROW(E1925) - 1 &gt;= $J$1,SUM(E1925:E1925(E1925,1 - $J$1, 0)) / $J$1,"")</f>
        <v>#VALUE!</v>
      </c>
      <c r="L1925" s="11" t="e">
        <f aca="true">IF(ROW(E1925) - 1 &gt;= $L$1,IF(OFFSET(I1925, -1, 0) = "", I1925, ((E1925 - L1924) * $K$4) + L1924), "")</f>
        <v>#VALUE!</v>
      </c>
      <c r="M1925" s="11" t="e">
        <f aca="true">IF(ROW(E1925) - 1 &gt;= $M$1,IF(OFFSET(J1925, -1, 0) = "", J1925, ((E1925 - M1924) * $K$6) + M1924), "")</f>
        <v>#VALUE!</v>
      </c>
      <c r="N1925" s="7" t="e">
        <f aca="false">IF(M1925&lt;&gt;"", L1925-M1925, "")</f>
        <v>#VALUE!</v>
      </c>
      <c r="P1925" s="4" t="e">
        <f aca="false">IF(ROW(E1925) - 1 &gt;= $P$1, IF(OFFSET(N1925, 1- $P$1, 0) &lt;&gt; "", SUM(N1925:N1925(N1925, 1 - $P$1, 0)) / $P$1, ""), "")</f>
        <v>#VALUE!</v>
      </c>
      <c r="Q1925" s="8" t="e">
        <f aca="true">IF(ROW(N1925) - 1 &gt;= $P$1,IF(OFFSET(P1925, -1, 0) = "", P1925, ((N1925 - Q1924) * $O$5) + Q1924), "")</f>
        <v>#VALUE!</v>
      </c>
      <c r="R1925" s="8" t="e">
        <f aca="false">IF(Q1925&lt;&gt;"", N1925 - Q1925, "")</f>
        <v>#VALUE!</v>
      </c>
    </row>
    <row collapsed="false" customFormat="false" customHeight="true" hidden="false" ht="14.4" outlineLevel="0" r="1926">
      <c r="A1926" s="9" t="n">
        <v>39352</v>
      </c>
      <c r="B1926" s="5" t="n">
        <v>153.77</v>
      </c>
      <c r="C1926" s="5" t="n">
        <v>154.52</v>
      </c>
      <c r="D1926" s="5" t="n">
        <v>152.32</v>
      </c>
      <c r="E1926" s="5" t="n">
        <v>154.5</v>
      </c>
      <c r="F1926" s="5" t="n">
        <v>23507100</v>
      </c>
      <c r="G1926" s="5" t="n">
        <v>153.84</v>
      </c>
      <c r="I1926" s="10" t="e">
        <f aca="false">IF(ROW(E1926) - 1 &gt;= $I$1,SUM(E1926:E1926(E1926,1 - $I$1, 0)) / $I$1,"")</f>
        <v>#VALUE!</v>
      </c>
      <c r="J1926" s="10" t="e">
        <f aca="false">IF(ROW(E1926) - 1 &gt;= $J$1,SUM(E1926:E1926(E1926,1 - $J$1, 0)) / $J$1,"")</f>
        <v>#VALUE!</v>
      </c>
      <c r="L1926" s="11" t="e">
        <f aca="true">IF(ROW(E1926) - 1 &gt;= $L$1,IF(OFFSET(I1926, -1, 0) = "", I1926, ((E1926 - L1925) * $K$4) + L1925), "")</f>
        <v>#VALUE!</v>
      </c>
      <c r="M1926" s="11" t="e">
        <f aca="true">IF(ROW(E1926) - 1 &gt;= $M$1,IF(OFFSET(J1926, -1, 0) = "", J1926, ((E1926 - M1925) * $K$6) + M1925), "")</f>
        <v>#VALUE!</v>
      </c>
      <c r="N1926" s="7" t="e">
        <f aca="false">IF(M1926&lt;&gt;"", L1926-M1926, "")</f>
        <v>#VALUE!</v>
      </c>
      <c r="P1926" s="4" t="e">
        <f aca="false">IF(ROW(E1926) - 1 &gt;= $P$1, IF(OFFSET(N1926, 1- $P$1, 0) &lt;&gt; "", SUM(N1926:N1926(N1926, 1 - $P$1, 0)) / $P$1, ""), "")</f>
        <v>#VALUE!</v>
      </c>
      <c r="Q1926" s="8" t="e">
        <f aca="true">IF(ROW(N1926) - 1 &gt;= $P$1,IF(OFFSET(P1926, -1, 0) = "", P1926, ((N1926 - Q1925) * $O$5) + Q1925), "")</f>
        <v>#VALUE!</v>
      </c>
      <c r="R1926" s="8" t="e">
        <f aca="false">IF(Q1926&lt;&gt;"", N1926 - Q1926, "")</f>
        <v>#VALUE!</v>
      </c>
    </row>
    <row collapsed="false" customFormat="false" customHeight="true" hidden="false" ht="14.4" outlineLevel="0" r="1927">
      <c r="A1927" s="9" t="n">
        <v>39353</v>
      </c>
      <c r="B1927" s="5" t="n">
        <v>153.44</v>
      </c>
      <c r="C1927" s="5" t="n">
        <v>154.6</v>
      </c>
      <c r="D1927" s="5" t="n">
        <v>152.75</v>
      </c>
      <c r="E1927" s="5" t="n">
        <v>153.47</v>
      </c>
      <c r="F1927" s="5" t="n">
        <v>21967900</v>
      </c>
      <c r="G1927" s="5" t="n">
        <v>152.81</v>
      </c>
      <c r="I1927" s="10" t="e">
        <f aca="false">IF(ROW(E1927) - 1 &gt;= $I$1,SUM(E1927:E1927(E1927,1 - $I$1, 0)) / $I$1,"")</f>
        <v>#VALUE!</v>
      </c>
      <c r="J1927" s="10" t="e">
        <f aca="false">IF(ROW(E1927) - 1 &gt;= $J$1,SUM(E1927:E1927(E1927,1 - $J$1, 0)) / $J$1,"")</f>
        <v>#VALUE!</v>
      </c>
      <c r="L1927" s="11" t="e">
        <f aca="true">IF(ROW(E1927) - 1 &gt;= $L$1,IF(OFFSET(I1927, -1, 0) = "", I1927, ((E1927 - L1926) * $K$4) + L1926), "")</f>
        <v>#VALUE!</v>
      </c>
      <c r="M1927" s="11" t="e">
        <f aca="true">IF(ROW(E1927) - 1 &gt;= $M$1,IF(OFFSET(J1927, -1, 0) = "", J1927, ((E1927 - M1926) * $K$6) + M1926), "")</f>
        <v>#VALUE!</v>
      </c>
      <c r="N1927" s="7" t="e">
        <f aca="false">IF(M1927&lt;&gt;"", L1927-M1927, "")</f>
        <v>#VALUE!</v>
      </c>
      <c r="P1927" s="4" t="e">
        <f aca="false">IF(ROW(E1927) - 1 &gt;= $P$1, IF(OFFSET(N1927, 1- $P$1, 0) &lt;&gt; "", SUM(N1927:N1927(N1927, 1 - $P$1, 0)) / $P$1, ""), "")</f>
        <v>#VALUE!</v>
      </c>
      <c r="Q1927" s="8" t="e">
        <f aca="true">IF(ROW(N1927) - 1 &gt;= $P$1,IF(OFFSET(P1927, -1, 0) = "", P1927, ((N1927 - Q1926) * $O$5) + Q1926), "")</f>
        <v>#VALUE!</v>
      </c>
      <c r="R1927" s="8" t="e">
        <f aca="false">IF(Q1927&lt;&gt;"", N1927 - Q1927, "")</f>
        <v>#VALUE!</v>
      </c>
    </row>
    <row collapsed="false" customFormat="false" customHeight="true" hidden="false" ht="14.4" outlineLevel="0" r="1928">
      <c r="A1928" s="9" t="n">
        <v>39356</v>
      </c>
      <c r="B1928" s="5" t="n">
        <v>154.63</v>
      </c>
      <c r="C1928" s="5" t="n">
        <v>157.41</v>
      </c>
      <c r="D1928" s="5" t="n">
        <v>152.93</v>
      </c>
      <c r="E1928" s="5" t="n">
        <v>156.34</v>
      </c>
      <c r="F1928" s="5" t="n">
        <v>29895300</v>
      </c>
      <c r="G1928" s="5" t="n">
        <v>155.67</v>
      </c>
      <c r="I1928" s="10" t="e">
        <f aca="false">IF(ROW(E1928) - 1 &gt;= $I$1,SUM(E1928:E1928(E1928,1 - $I$1, 0)) / $I$1,"")</f>
        <v>#VALUE!</v>
      </c>
      <c r="J1928" s="10" t="e">
        <f aca="false">IF(ROW(E1928) - 1 &gt;= $J$1,SUM(E1928:E1928(E1928,1 - $J$1, 0)) / $J$1,"")</f>
        <v>#VALUE!</v>
      </c>
      <c r="L1928" s="11" t="e">
        <f aca="true">IF(ROW(E1928) - 1 &gt;= $L$1,IF(OFFSET(I1928, -1, 0) = "", I1928, ((E1928 - L1927) * $K$4) + L1927), "")</f>
        <v>#VALUE!</v>
      </c>
      <c r="M1928" s="11" t="e">
        <f aca="true">IF(ROW(E1928) - 1 &gt;= $M$1,IF(OFFSET(J1928, -1, 0) = "", J1928, ((E1928 - M1927) * $K$6) + M1927), "")</f>
        <v>#VALUE!</v>
      </c>
      <c r="N1928" s="7" t="e">
        <f aca="false">IF(M1928&lt;&gt;"", L1928-M1928, "")</f>
        <v>#VALUE!</v>
      </c>
      <c r="P1928" s="4" t="e">
        <f aca="false">IF(ROW(E1928) - 1 &gt;= $P$1, IF(OFFSET(N1928, 1- $P$1, 0) &lt;&gt; "", SUM(N1928:N1928(N1928, 1 - $P$1, 0)) / $P$1, ""), "")</f>
        <v>#VALUE!</v>
      </c>
      <c r="Q1928" s="8" t="e">
        <f aca="true">IF(ROW(N1928) - 1 &gt;= $P$1,IF(OFFSET(P1928, -1, 0) = "", P1928, ((N1928 - Q1927) * $O$5) + Q1927), "")</f>
        <v>#VALUE!</v>
      </c>
      <c r="R1928" s="8" t="e">
        <f aca="false">IF(Q1928&lt;&gt;"", N1928 - Q1928, "")</f>
        <v>#VALUE!</v>
      </c>
    </row>
    <row collapsed="false" customFormat="false" customHeight="true" hidden="false" ht="14.4" outlineLevel="0" r="1929">
      <c r="A1929" s="9" t="n">
        <v>39357</v>
      </c>
      <c r="B1929" s="5" t="n">
        <v>156.55</v>
      </c>
      <c r="C1929" s="5" t="n">
        <v>158.59</v>
      </c>
      <c r="D1929" s="5" t="n">
        <v>155.89</v>
      </c>
      <c r="E1929" s="5" t="n">
        <v>158.45</v>
      </c>
      <c r="F1929" s="5" t="n">
        <v>28288200</v>
      </c>
      <c r="G1929" s="5" t="n">
        <v>157.77</v>
      </c>
      <c r="I1929" s="10" t="e">
        <f aca="false">IF(ROW(E1929) - 1 &gt;= $I$1,SUM(E1929:E1929(E1929,1 - $I$1, 0)) / $I$1,"")</f>
        <v>#VALUE!</v>
      </c>
      <c r="J1929" s="10" t="e">
        <f aca="false">IF(ROW(E1929) - 1 &gt;= $J$1,SUM(E1929:E1929(E1929,1 - $J$1, 0)) / $J$1,"")</f>
        <v>#VALUE!</v>
      </c>
      <c r="L1929" s="11" t="e">
        <f aca="true">IF(ROW(E1929) - 1 &gt;= $L$1,IF(OFFSET(I1929, -1, 0) = "", I1929, ((E1929 - L1928) * $K$4) + L1928), "")</f>
        <v>#VALUE!</v>
      </c>
      <c r="M1929" s="11" t="e">
        <f aca="true">IF(ROW(E1929) - 1 &gt;= $M$1,IF(OFFSET(J1929, -1, 0) = "", J1929, ((E1929 - M1928) * $K$6) + M1928), "")</f>
        <v>#VALUE!</v>
      </c>
      <c r="N1929" s="7" t="e">
        <f aca="false">IF(M1929&lt;&gt;"", L1929-M1929, "")</f>
        <v>#VALUE!</v>
      </c>
      <c r="P1929" s="4" t="e">
        <f aca="false">IF(ROW(E1929) - 1 &gt;= $P$1, IF(OFFSET(N1929, 1- $P$1, 0) &lt;&gt; "", SUM(N1929:N1929(N1929, 1 - $P$1, 0)) / $P$1, ""), "")</f>
        <v>#VALUE!</v>
      </c>
      <c r="Q1929" s="8" t="e">
        <f aca="true">IF(ROW(N1929) - 1 &gt;= $P$1,IF(OFFSET(P1929, -1, 0) = "", P1929, ((N1929 - Q1928) * $O$5) + Q1928), "")</f>
        <v>#VALUE!</v>
      </c>
      <c r="R1929" s="8" t="e">
        <f aca="false">IF(Q1929&lt;&gt;"", N1929 - Q1929, "")</f>
        <v>#VALUE!</v>
      </c>
    </row>
    <row collapsed="false" customFormat="false" customHeight="true" hidden="false" ht="14.4" outlineLevel="0" r="1930">
      <c r="A1930" s="9" t="n">
        <v>39358</v>
      </c>
      <c r="B1930" s="5" t="n">
        <v>157.78</v>
      </c>
      <c r="C1930" s="5" t="n">
        <v>159.18</v>
      </c>
      <c r="D1930" s="5" t="n">
        <v>157.01</v>
      </c>
      <c r="E1930" s="5" t="n">
        <v>157.92</v>
      </c>
      <c r="F1930" s="5" t="n">
        <v>24732800</v>
      </c>
      <c r="G1930" s="5" t="n">
        <v>157.24</v>
      </c>
      <c r="I1930" s="10" t="e">
        <f aca="false">IF(ROW(E1930) - 1 &gt;= $I$1,SUM(E1930:E1930(E1930,1 - $I$1, 0)) / $I$1,"")</f>
        <v>#VALUE!</v>
      </c>
      <c r="J1930" s="10" t="e">
        <f aca="false">IF(ROW(E1930) - 1 &gt;= $J$1,SUM(E1930:E1930(E1930,1 - $J$1, 0)) / $J$1,"")</f>
        <v>#VALUE!</v>
      </c>
      <c r="L1930" s="11" t="e">
        <f aca="true">IF(ROW(E1930) - 1 &gt;= $L$1,IF(OFFSET(I1930, -1, 0) = "", I1930, ((E1930 - L1929) * $K$4) + L1929), "")</f>
        <v>#VALUE!</v>
      </c>
      <c r="M1930" s="11" t="e">
        <f aca="true">IF(ROW(E1930) - 1 &gt;= $M$1,IF(OFFSET(J1930, -1, 0) = "", J1930, ((E1930 - M1929) * $K$6) + M1929), "")</f>
        <v>#VALUE!</v>
      </c>
      <c r="N1930" s="7" t="e">
        <f aca="false">IF(M1930&lt;&gt;"", L1930-M1930, "")</f>
        <v>#VALUE!</v>
      </c>
      <c r="P1930" s="4" t="e">
        <f aca="false">IF(ROW(E1930) - 1 &gt;= $P$1, IF(OFFSET(N1930, 1- $P$1, 0) &lt;&gt; "", SUM(N1930:N1930(N1930, 1 - $P$1, 0)) / $P$1, ""), "")</f>
        <v>#VALUE!</v>
      </c>
      <c r="Q1930" s="8" t="e">
        <f aca="true">IF(ROW(N1930) - 1 &gt;= $P$1,IF(OFFSET(P1930, -1, 0) = "", P1930, ((N1930 - Q1929) * $O$5) + Q1929), "")</f>
        <v>#VALUE!</v>
      </c>
      <c r="R1930" s="8" t="e">
        <f aca="false">IF(Q1930&lt;&gt;"", N1930 - Q1930, "")</f>
        <v>#VALUE!</v>
      </c>
    </row>
    <row collapsed="false" customFormat="false" customHeight="true" hidden="false" ht="14.4" outlineLevel="0" r="1931">
      <c r="A1931" s="9" t="n">
        <v>39359</v>
      </c>
      <c r="B1931" s="5" t="n">
        <v>158</v>
      </c>
      <c r="C1931" s="5" t="n">
        <v>158.08</v>
      </c>
      <c r="D1931" s="5" t="n">
        <v>153.5</v>
      </c>
      <c r="E1931" s="5" t="n">
        <v>156.24</v>
      </c>
      <c r="F1931" s="5" t="n">
        <v>23462800</v>
      </c>
      <c r="G1931" s="5" t="n">
        <v>155.57</v>
      </c>
      <c r="I1931" s="10" t="e">
        <f aca="false">IF(ROW(E1931) - 1 &gt;= $I$1,SUM(E1931:E1931(E1931,1 - $I$1, 0)) / $I$1,"")</f>
        <v>#VALUE!</v>
      </c>
      <c r="J1931" s="10" t="e">
        <f aca="false">IF(ROW(E1931) - 1 &gt;= $J$1,SUM(E1931:E1931(E1931,1 - $J$1, 0)) / $J$1,"")</f>
        <v>#VALUE!</v>
      </c>
      <c r="L1931" s="11" t="e">
        <f aca="true">IF(ROW(E1931) - 1 &gt;= $L$1,IF(OFFSET(I1931, -1, 0) = "", I1931, ((E1931 - L1930) * $K$4) + L1930), "")</f>
        <v>#VALUE!</v>
      </c>
      <c r="M1931" s="11" t="e">
        <f aca="true">IF(ROW(E1931) - 1 &gt;= $M$1,IF(OFFSET(J1931, -1, 0) = "", J1931, ((E1931 - M1930) * $K$6) + M1930), "")</f>
        <v>#VALUE!</v>
      </c>
      <c r="N1931" s="7" t="e">
        <f aca="false">IF(M1931&lt;&gt;"", L1931-M1931, "")</f>
        <v>#VALUE!</v>
      </c>
      <c r="P1931" s="4" t="e">
        <f aca="false">IF(ROW(E1931) - 1 &gt;= $P$1, IF(OFFSET(N1931, 1- $P$1, 0) &lt;&gt; "", SUM(N1931:N1931(N1931, 1 - $P$1, 0)) / $P$1, ""), "")</f>
        <v>#VALUE!</v>
      </c>
      <c r="Q1931" s="8" t="e">
        <f aca="true">IF(ROW(N1931) - 1 &gt;= $P$1,IF(OFFSET(P1931, -1, 0) = "", P1931, ((N1931 - Q1930) * $O$5) + Q1930), "")</f>
        <v>#VALUE!</v>
      </c>
      <c r="R1931" s="8" t="e">
        <f aca="false">IF(Q1931&lt;&gt;"", N1931 - Q1931, "")</f>
        <v>#VALUE!</v>
      </c>
    </row>
    <row collapsed="false" customFormat="false" customHeight="true" hidden="false" ht="14.4" outlineLevel="0" r="1932">
      <c r="A1932" s="9" t="n">
        <v>39360</v>
      </c>
      <c r="B1932" s="5" t="n">
        <v>158.37</v>
      </c>
      <c r="C1932" s="5" t="n">
        <v>161.58</v>
      </c>
      <c r="D1932" s="5" t="n">
        <v>157.7</v>
      </c>
      <c r="E1932" s="5" t="n">
        <v>161.45</v>
      </c>
      <c r="F1932" s="5" t="n">
        <v>33695400</v>
      </c>
      <c r="G1932" s="5" t="n">
        <v>160.76</v>
      </c>
      <c r="I1932" s="10" t="e">
        <f aca="false">IF(ROW(E1932) - 1 &gt;= $I$1,SUM(E1932:E1932(E1932,1 - $I$1, 0)) / $I$1,"")</f>
        <v>#VALUE!</v>
      </c>
      <c r="J1932" s="10" t="e">
        <f aca="false">IF(ROW(E1932) - 1 &gt;= $J$1,SUM(E1932:E1932(E1932,1 - $J$1, 0)) / $J$1,"")</f>
        <v>#VALUE!</v>
      </c>
      <c r="L1932" s="11" t="e">
        <f aca="true">IF(ROW(E1932) - 1 &gt;= $L$1,IF(OFFSET(I1932, -1, 0) = "", I1932, ((E1932 - L1931) * $K$4) + L1931), "")</f>
        <v>#VALUE!</v>
      </c>
      <c r="M1932" s="11" t="e">
        <f aca="true">IF(ROW(E1932) - 1 &gt;= $M$1,IF(OFFSET(J1932, -1, 0) = "", J1932, ((E1932 - M1931) * $K$6) + M1931), "")</f>
        <v>#VALUE!</v>
      </c>
      <c r="N1932" s="7" t="e">
        <f aca="false">IF(M1932&lt;&gt;"", L1932-M1932, "")</f>
        <v>#VALUE!</v>
      </c>
      <c r="P1932" s="4" t="e">
        <f aca="false">IF(ROW(E1932) - 1 &gt;= $P$1, IF(OFFSET(N1932, 1- $P$1, 0) &lt;&gt; "", SUM(N1932:N1932(N1932, 1 - $P$1, 0)) / $P$1, ""), "")</f>
        <v>#VALUE!</v>
      </c>
      <c r="Q1932" s="8" t="e">
        <f aca="true">IF(ROW(N1932) - 1 &gt;= $P$1,IF(OFFSET(P1932, -1, 0) = "", P1932, ((N1932 - Q1931) * $O$5) + Q1931), "")</f>
        <v>#VALUE!</v>
      </c>
      <c r="R1932" s="8" t="e">
        <f aca="false">IF(Q1932&lt;&gt;"", N1932 - Q1932, "")</f>
        <v>#VALUE!</v>
      </c>
    </row>
    <row collapsed="false" customFormat="false" customHeight="true" hidden="false" ht="14.4" outlineLevel="0" r="1933">
      <c r="A1933" s="9" t="n">
        <v>39363</v>
      </c>
      <c r="B1933" s="5" t="n">
        <v>163.49</v>
      </c>
      <c r="C1933" s="5" t="n">
        <v>167.91</v>
      </c>
      <c r="D1933" s="5" t="n">
        <v>162.97</v>
      </c>
      <c r="E1933" s="5" t="n">
        <v>167.91</v>
      </c>
      <c r="F1933" s="5" t="n">
        <v>29854600</v>
      </c>
      <c r="G1933" s="5" t="n">
        <v>167.19</v>
      </c>
      <c r="I1933" s="10" t="e">
        <f aca="false">IF(ROW(E1933) - 1 &gt;= $I$1,SUM(E1933:E1933(E1933,1 - $I$1, 0)) / $I$1,"")</f>
        <v>#VALUE!</v>
      </c>
      <c r="J1933" s="10" t="e">
        <f aca="false">IF(ROW(E1933) - 1 &gt;= $J$1,SUM(E1933:E1933(E1933,1 - $J$1, 0)) / $J$1,"")</f>
        <v>#VALUE!</v>
      </c>
      <c r="L1933" s="11" t="e">
        <f aca="true">IF(ROW(E1933) - 1 &gt;= $L$1,IF(OFFSET(I1933, -1, 0) = "", I1933, ((E1933 - L1932) * $K$4) + L1932), "")</f>
        <v>#VALUE!</v>
      </c>
      <c r="M1933" s="11" t="e">
        <f aca="true">IF(ROW(E1933) - 1 &gt;= $M$1,IF(OFFSET(J1933, -1, 0) = "", J1933, ((E1933 - M1932) * $K$6) + M1932), "")</f>
        <v>#VALUE!</v>
      </c>
      <c r="N1933" s="7" t="e">
        <f aca="false">IF(M1933&lt;&gt;"", L1933-M1933, "")</f>
        <v>#VALUE!</v>
      </c>
      <c r="P1933" s="4" t="e">
        <f aca="false">IF(ROW(E1933) - 1 &gt;= $P$1, IF(OFFSET(N1933, 1- $P$1, 0) &lt;&gt; "", SUM(N1933:N1933(N1933, 1 - $P$1, 0)) / $P$1, ""), "")</f>
        <v>#VALUE!</v>
      </c>
      <c r="Q1933" s="8" t="e">
        <f aca="true">IF(ROW(N1933) - 1 &gt;= $P$1,IF(OFFSET(P1933, -1, 0) = "", P1933, ((N1933 - Q1932) * $O$5) + Q1932), "")</f>
        <v>#VALUE!</v>
      </c>
      <c r="R1933" s="8" t="e">
        <f aca="false">IF(Q1933&lt;&gt;"", N1933 - Q1933, "")</f>
        <v>#VALUE!</v>
      </c>
    </row>
    <row collapsed="false" customFormat="false" customHeight="true" hidden="false" ht="14.4" outlineLevel="0" r="1934">
      <c r="A1934" s="9" t="n">
        <v>39364</v>
      </c>
      <c r="B1934" s="5" t="n">
        <v>170.2</v>
      </c>
      <c r="C1934" s="5" t="n">
        <v>171.11</v>
      </c>
      <c r="D1934" s="5" t="n">
        <v>166.68</v>
      </c>
      <c r="E1934" s="5" t="n">
        <v>167.86</v>
      </c>
      <c r="F1934" s="5" t="n">
        <v>39438800</v>
      </c>
      <c r="G1934" s="5" t="n">
        <v>167.14</v>
      </c>
      <c r="I1934" s="10" t="e">
        <f aca="false">IF(ROW(E1934) - 1 &gt;= $I$1,SUM(E1934:E1934(E1934,1 - $I$1, 0)) / $I$1,"")</f>
        <v>#VALUE!</v>
      </c>
      <c r="J1934" s="10" t="e">
        <f aca="false">IF(ROW(E1934) - 1 &gt;= $J$1,SUM(E1934:E1934(E1934,1 - $J$1, 0)) / $J$1,"")</f>
        <v>#VALUE!</v>
      </c>
      <c r="L1934" s="11" t="e">
        <f aca="true">IF(ROW(E1934) - 1 &gt;= $L$1,IF(OFFSET(I1934, -1, 0) = "", I1934, ((E1934 - L1933) * $K$4) + L1933), "")</f>
        <v>#VALUE!</v>
      </c>
      <c r="M1934" s="11" t="e">
        <f aca="true">IF(ROW(E1934) - 1 &gt;= $M$1,IF(OFFSET(J1934, -1, 0) = "", J1934, ((E1934 - M1933) * $K$6) + M1933), "")</f>
        <v>#VALUE!</v>
      </c>
      <c r="N1934" s="7" t="e">
        <f aca="false">IF(M1934&lt;&gt;"", L1934-M1934, "")</f>
        <v>#VALUE!</v>
      </c>
      <c r="P1934" s="4" t="e">
        <f aca="false">IF(ROW(E1934) - 1 &gt;= $P$1, IF(OFFSET(N1934, 1- $P$1, 0) &lt;&gt; "", SUM(N1934:N1934(N1934, 1 - $P$1, 0)) / $P$1, ""), "")</f>
        <v>#VALUE!</v>
      </c>
      <c r="Q1934" s="8" t="e">
        <f aca="true">IF(ROW(N1934) - 1 &gt;= $P$1,IF(OFFSET(P1934, -1, 0) = "", P1934, ((N1934 - Q1933) * $O$5) + Q1933), "")</f>
        <v>#VALUE!</v>
      </c>
      <c r="R1934" s="8" t="e">
        <f aca="false">IF(Q1934&lt;&gt;"", N1934 - Q1934, "")</f>
        <v>#VALUE!</v>
      </c>
    </row>
    <row collapsed="false" customFormat="false" customHeight="true" hidden="false" ht="14.4" outlineLevel="0" r="1935">
      <c r="A1935" s="9" t="n">
        <v>39365</v>
      </c>
      <c r="B1935" s="5" t="n">
        <v>167.55</v>
      </c>
      <c r="C1935" s="5" t="n">
        <v>167.88</v>
      </c>
      <c r="D1935" s="5" t="n">
        <v>165.6</v>
      </c>
      <c r="E1935" s="5" t="n">
        <v>166.79</v>
      </c>
      <c r="F1935" s="5" t="n">
        <v>23842500</v>
      </c>
      <c r="G1935" s="5" t="n">
        <v>166.08</v>
      </c>
      <c r="I1935" s="10" t="e">
        <f aca="false">IF(ROW(E1935) - 1 &gt;= $I$1,SUM(E1935:E1935(E1935,1 - $I$1, 0)) / $I$1,"")</f>
        <v>#VALUE!</v>
      </c>
      <c r="J1935" s="10" t="e">
        <f aca="false">IF(ROW(E1935) - 1 &gt;= $J$1,SUM(E1935:E1935(E1935,1 - $J$1, 0)) / $J$1,"")</f>
        <v>#VALUE!</v>
      </c>
      <c r="L1935" s="11" t="e">
        <f aca="true">IF(ROW(E1935) - 1 &gt;= $L$1,IF(OFFSET(I1935, -1, 0) = "", I1935, ((E1935 - L1934) * $K$4) + L1934), "")</f>
        <v>#VALUE!</v>
      </c>
      <c r="M1935" s="11" t="e">
        <f aca="true">IF(ROW(E1935) - 1 &gt;= $M$1,IF(OFFSET(J1935, -1, 0) = "", J1935, ((E1935 - M1934) * $K$6) + M1934), "")</f>
        <v>#VALUE!</v>
      </c>
      <c r="N1935" s="7" t="e">
        <f aca="false">IF(M1935&lt;&gt;"", L1935-M1935, "")</f>
        <v>#VALUE!</v>
      </c>
      <c r="P1935" s="4" t="e">
        <f aca="false">IF(ROW(E1935) - 1 &gt;= $P$1, IF(OFFSET(N1935, 1- $P$1, 0) &lt;&gt; "", SUM(N1935:N1935(N1935, 1 - $P$1, 0)) / $P$1, ""), "")</f>
        <v>#VALUE!</v>
      </c>
      <c r="Q1935" s="8" t="e">
        <f aca="true">IF(ROW(N1935) - 1 &gt;= $P$1,IF(OFFSET(P1935, -1, 0) = "", P1935, ((N1935 - Q1934) * $O$5) + Q1934), "")</f>
        <v>#VALUE!</v>
      </c>
      <c r="R1935" s="8" t="e">
        <f aca="false">IF(Q1935&lt;&gt;"", N1935 - Q1935, "")</f>
        <v>#VALUE!</v>
      </c>
    </row>
    <row collapsed="false" customFormat="false" customHeight="true" hidden="false" ht="14.4" outlineLevel="0" r="1936">
      <c r="A1936" s="9" t="n">
        <v>39366</v>
      </c>
      <c r="B1936" s="5" t="n">
        <v>169.49</v>
      </c>
      <c r="C1936" s="5" t="n">
        <v>171.88</v>
      </c>
      <c r="D1936" s="5" t="n">
        <v>153.21</v>
      </c>
      <c r="E1936" s="5" t="n">
        <v>162.23</v>
      </c>
      <c r="F1936" s="5" t="n">
        <v>58714000</v>
      </c>
      <c r="G1936" s="5" t="n">
        <v>161.54</v>
      </c>
      <c r="I1936" s="10" t="e">
        <f aca="false">IF(ROW(E1936) - 1 &gt;= $I$1,SUM(E1936:E1936(E1936,1 - $I$1, 0)) / $I$1,"")</f>
        <v>#VALUE!</v>
      </c>
      <c r="J1936" s="10" t="e">
        <f aca="false">IF(ROW(E1936) - 1 &gt;= $J$1,SUM(E1936:E1936(E1936,1 - $J$1, 0)) / $J$1,"")</f>
        <v>#VALUE!</v>
      </c>
      <c r="L1936" s="11" t="e">
        <f aca="true">IF(ROW(E1936) - 1 &gt;= $L$1,IF(OFFSET(I1936, -1, 0) = "", I1936, ((E1936 - L1935) * $K$4) + L1935), "")</f>
        <v>#VALUE!</v>
      </c>
      <c r="M1936" s="11" t="e">
        <f aca="true">IF(ROW(E1936) - 1 &gt;= $M$1,IF(OFFSET(J1936, -1, 0) = "", J1936, ((E1936 - M1935) * $K$6) + M1935), "")</f>
        <v>#VALUE!</v>
      </c>
      <c r="N1936" s="7" t="e">
        <f aca="false">IF(M1936&lt;&gt;"", L1936-M1936, "")</f>
        <v>#VALUE!</v>
      </c>
      <c r="P1936" s="4" t="e">
        <f aca="false">IF(ROW(E1936) - 1 &gt;= $P$1, IF(OFFSET(N1936, 1- $P$1, 0) &lt;&gt; "", SUM(N1936:N1936(N1936, 1 - $P$1, 0)) / $P$1, ""), "")</f>
        <v>#VALUE!</v>
      </c>
      <c r="Q1936" s="8" t="e">
        <f aca="true">IF(ROW(N1936) - 1 &gt;= $P$1,IF(OFFSET(P1936, -1, 0) = "", P1936, ((N1936 - Q1935) * $O$5) + Q1935), "")</f>
        <v>#VALUE!</v>
      </c>
      <c r="R1936" s="8" t="e">
        <f aca="false">IF(Q1936&lt;&gt;"", N1936 - Q1936, "")</f>
        <v>#VALUE!</v>
      </c>
    </row>
    <row collapsed="false" customFormat="false" customHeight="true" hidden="false" ht="14.4" outlineLevel="0" r="1937">
      <c r="A1937" s="9" t="n">
        <v>39367</v>
      </c>
      <c r="B1937" s="5" t="n">
        <v>163.01</v>
      </c>
      <c r="C1937" s="5" t="n">
        <v>167.28</v>
      </c>
      <c r="D1937" s="5" t="n">
        <v>161.8</v>
      </c>
      <c r="E1937" s="5" t="n">
        <v>167.25</v>
      </c>
      <c r="F1937" s="5" t="n">
        <v>35292000</v>
      </c>
      <c r="G1937" s="5" t="n">
        <v>166.53</v>
      </c>
      <c r="I1937" s="10" t="e">
        <f aca="false">IF(ROW(E1937) - 1 &gt;= $I$1,SUM(E1937:E1937(E1937,1 - $I$1, 0)) / $I$1,"")</f>
        <v>#VALUE!</v>
      </c>
      <c r="J1937" s="10" t="e">
        <f aca="false">IF(ROW(E1937) - 1 &gt;= $J$1,SUM(E1937:E1937(E1937,1 - $J$1, 0)) / $J$1,"")</f>
        <v>#VALUE!</v>
      </c>
      <c r="L1937" s="11" t="e">
        <f aca="true">IF(ROW(E1937) - 1 &gt;= $L$1,IF(OFFSET(I1937, -1, 0) = "", I1937, ((E1937 - L1936) * $K$4) + L1936), "")</f>
        <v>#VALUE!</v>
      </c>
      <c r="M1937" s="11" t="e">
        <f aca="true">IF(ROW(E1937) - 1 &gt;= $M$1,IF(OFFSET(J1937, -1, 0) = "", J1937, ((E1937 - M1936) * $K$6) + M1936), "")</f>
        <v>#VALUE!</v>
      </c>
      <c r="N1937" s="7" t="e">
        <f aca="false">IF(M1937&lt;&gt;"", L1937-M1937, "")</f>
        <v>#VALUE!</v>
      </c>
      <c r="P1937" s="4" t="e">
        <f aca="false">IF(ROW(E1937) - 1 &gt;= $P$1, IF(OFFSET(N1937, 1- $P$1, 0) &lt;&gt; "", SUM(N1937:N1937(N1937, 1 - $P$1, 0)) / $P$1, ""), "")</f>
        <v>#VALUE!</v>
      </c>
      <c r="Q1937" s="8" t="e">
        <f aca="true">IF(ROW(N1937) - 1 &gt;= $P$1,IF(OFFSET(P1937, -1, 0) = "", P1937, ((N1937 - Q1936) * $O$5) + Q1936), "")</f>
        <v>#VALUE!</v>
      </c>
      <c r="R1937" s="8" t="e">
        <f aca="false">IF(Q1937&lt;&gt;"", N1937 - Q1937, "")</f>
        <v>#VALUE!</v>
      </c>
    </row>
    <row collapsed="false" customFormat="false" customHeight="true" hidden="false" ht="14.4" outlineLevel="0" r="1938">
      <c r="A1938" s="9" t="n">
        <v>39370</v>
      </c>
      <c r="B1938" s="5" t="n">
        <v>167.98</v>
      </c>
      <c r="C1938" s="5" t="n">
        <v>169.57</v>
      </c>
      <c r="D1938" s="5" t="n">
        <v>163.5</v>
      </c>
      <c r="E1938" s="5" t="n">
        <v>166.98</v>
      </c>
      <c r="F1938" s="5" t="n">
        <v>38497500</v>
      </c>
      <c r="G1938" s="5" t="n">
        <v>166.27</v>
      </c>
      <c r="I1938" s="10" t="e">
        <f aca="false">IF(ROW(E1938) - 1 &gt;= $I$1,SUM(E1938:E1938(E1938,1 - $I$1, 0)) / $I$1,"")</f>
        <v>#VALUE!</v>
      </c>
      <c r="J1938" s="10" t="e">
        <f aca="false">IF(ROW(E1938) - 1 &gt;= $J$1,SUM(E1938:E1938(E1938,1 - $J$1, 0)) / $J$1,"")</f>
        <v>#VALUE!</v>
      </c>
      <c r="L1938" s="11" t="e">
        <f aca="true">IF(ROW(E1938) - 1 &gt;= $L$1,IF(OFFSET(I1938, -1, 0) = "", I1938, ((E1938 - L1937) * $K$4) + L1937), "")</f>
        <v>#VALUE!</v>
      </c>
      <c r="M1938" s="11" t="e">
        <f aca="true">IF(ROW(E1938) - 1 &gt;= $M$1,IF(OFFSET(J1938, -1, 0) = "", J1938, ((E1938 - M1937) * $K$6) + M1937), "")</f>
        <v>#VALUE!</v>
      </c>
      <c r="N1938" s="7" t="e">
        <f aca="false">IF(M1938&lt;&gt;"", L1938-M1938, "")</f>
        <v>#VALUE!</v>
      </c>
      <c r="P1938" s="4" t="e">
        <f aca="false">IF(ROW(E1938) - 1 &gt;= $P$1, IF(OFFSET(N1938, 1- $P$1, 0) &lt;&gt; "", SUM(N1938:N1938(N1938, 1 - $P$1, 0)) / $P$1, ""), "")</f>
        <v>#VALUE!</v>
      </c>
      <c r="Q1938" s="8" t="e">
        <f aca="true">IF(ROW(N1938) - 1 &gt;= $P$1,IF(OFFSET(P1938, -1, 0) = "", P1938, ((N1938 - Q1937) * $O$5) + Q1937), "")</f>
        <v>#VALUE!</v>
      </c>
      <c r="R1938" s="8" t="e">
        <f aca="false">IF(Q1938&lt;&gt;"", N1938 - Q1938, "")</f>
        <v>#VALUE!</v>
      </c>
    </row>
    <row collapsed="false" customFormat="false" customHeight="true" hidden="false" ht="14.4" outlineLevel="0" r="1939">
      <c r="A1939" s="9" t="n">
        <v>39371</v>
      </c>
      <c r="B1939" s="5" t="n">
        <v>165.54</v>
      </c>
      <c r="C1939" s="5" t="n">
        <v>170.18</v>
      </c>
      <c r="D1939" s="5" t="n">
        <v>165.15</v>
      </c>
      <c r="E1939" s="5" t="n">
        <v>169.58</v>
      </c>
      <c r="F1939" s="5" t="n">
        <v>38136800</v>
      </c>
      <c r="G1939" s="5" t="n">
        <v>168.86</v>
      </c>
      <c r="I1939" s="10" t="e">
        <f aca="false">IF(ROW(E1939) - 1 &gt;= $I$1,SUM(E1939:E1939(E1939,1 - $I$1, 0)) / $I$1,"")</f>
        <v>#VALUE!</v>
      </c>
      <c r="J1939" s="10" t="e">
        <f aca="false">IF(ROW(E1939) - 1 &gt;= $J$1,SUM(E1939:E1939(E1939,1 - $J$1, 0)) / $J$1,"")</f>
        <v>#VALUE!</v>
      </c>
      <c r="L1939" s="11" t="e">
        <f aca="true">IF(ROW(E1939) - 1 &gt;= $L$1,IF(OFFSET(I1939, -1, 0) = "", I1939, ((E1939 - L1938) * $K$4) + L1938), "")</f>
        <v>#VALUE!</v>
      </c>
      <c r="M1939" s="11" t="e">
        <f aca="true">IF(ROW(E1939) - 1 &gt;= $M$1,IF(OFFSET(J1939, -1, 0) = "", J1939, ((E1939 - M1938) * $K$6) + M1938), "")</f>
        <v>#VALUE!</v>
      </c>
      <c r="N1939" s="7" t="e">
        <f aca="false">IF(M1939&lt;&gt;"", L1939-M1939, "")</f>
        <v>#VALUE!</v>
      </c>
      <c r="P1939" s="4" t="e">
        <f aca="false">IF(ROW(E1939) - 1 &gt;= $P$1, IF(OFFSET(N1939, 1- $P$1, 0) &lt;&gt; "", SUM(N1939:N1939(N1939, 1 - $P$1, 0)) / $P$1, ""), "")</f>
        <v>#VALUE!</v>
      </c>
      <c r="Q1939" s="8" t="e">
        <f aca="true">IF(ROW(N1939) - 1 &gt;= $P$1,IF(OFFSET(P1939, -1, 0) = "", P1939, ((N1939 - Q1938) * $O$5) + Q1938), "")</f>
        <v>#VALUE!</v>
      </c>
      <c r="R1939" s="8" t="e">
        <f aca="false">IF(Q1939&lt;&gt;"", N1939 - Q1939, "")</f>
        <v>#VALUE!</v>
      </c>
    </row>
    <row collapsed="false" customFormat="false" customHeight="true" hidden="false" ht="14.4" outlineLevel="0" r="1940">
      <c r="A1940" s="9" t="n">
        <v>39372</v>
      </c>
      <c r="B1940" s="5" t="n">
        <v>172.69</v>
      </c>
      <c r="C1940" s="5" t="n">
        <v>173.04</v>
      </c>
      <c r="D1940" s="5" t="n">
        <v>169.18</v>
      </c>
      <c r="E1940" s="5" t="n">
        <v>172.75</v>
      </c>
      <c r="F1940" s="5" t="n">
        <v>40271900</v>
      </c>
      <c r="G1940" s="5" t="n">
        <v>172.01</v>
      </c>
      <c r="I1940" s="10" t="e">
        <f aca="false">IF(ROW(E1940) - 1 &gt;= $I$1,SUM(E1940:E1940(E1940,1 - $I$1, 0)) / $I$1,"")</f>
        <v>#VALUE!</v>
      </c>
      <c r="J1940" s="10" t="e">
        <f aca="false">IF(ROW(E1940) - 1 &gt;= $J$1,SUM(E1940:E1940(E1940,1 - $J$1, 0)) / $J$1,"")</f>
        <v>#VALUE!</v>
      </c>
      <c r="L1940" s="11" t="e">
        <f aca="true">IF(ROW(E1940) - 1 &gt;= $L$1,IF(OFFSET(I1940, -1, 0) = "", I1940, ((E1940 - L1939) * $K$4) + L1939), "")</f>
        <v>#VALUE!</v>
      </c>
      <c r="M1940" s="11" t="e">
        <f aca="true">IF(ROW(E1940) - 1 &gt;= $M$1,IF(OFFSET(J1940, -1, 0) = "", J1940, ((E1940 - M1939) * $K$6) + M1939), "")</f>
        <v>#VALUE!</v>
      </c>
      <c r="N1940" s="7" t="e">
        <f aca="false">IF(M1940&lt;&gt;"", L1940-M1940, "")</f>
        <v>#VALUE!</v>
      </c>
      <c r="P1940" s="4" t="e">
        <f aca="false">IF(ROW(E1940) - 1 &gt;= $P$1, IF(OFFSET(N1940, 1- $P$1, 0) &lt;&gt; "", SUM(N1940:N1940(N1940, 1 - $P$1, 0)) / $P$1, ""), "")</f>
        <v>#VALUE!</v>
      </c>
      <c r="Q1940" s="8" t="e">
        <f aca="true">IF(ROW(N1940) - 1 &gt;= $P$1,IF(OFFSET(P1940, -1, 0) = "", P1940, ((N1940 - Q1939) * $O$5) + Q1939), "")</f>
        <v>#VALUE!</v>
      </c>
      <c r="R1940" s="8" t="e">
        <f aca="false">IF(Q1940&lt;&gt;"", N1940 - Q1940, "")</f>
        <v>#VALUE!</v>
      </c>
    </row>
    <row collapsed="false" customFormat="false" customHeight="true" hidden="false" ht="14.4" outlineLevel="0" r="1941">
      <c r="A1941" s="9" t="n">
        <v>39373</v>
      </c>
      <c r="B1941" s="5" t="n">
        <v>171.5</v>
      </c>
      <c r="C1941" s="5" t="n">
        <v>174.19</v>
      </c>
      <c r="D1941" s="5" t="n">
        <v>171.05</v>
      </c>
      <c r="E1941" s="5" t="n">
        <v>173.5</v>
      </c>
      <c r="F1941" s="5" t="n">
        <v>29417000</v>
      </c>
      <c r="G1941" s="5" t="n">
        <v>172.76</v>
      </c>
      <c r="I1941" s="10" t="e">
        <f aca="false">IF(ROW(E1941) - 1 &gt;= $I$1,SUM(E1941:E1941(E1941,1 - $I$1, 0)) / $I$1,"")</f>
        <v>#VALUE!</v>
      </c>
      <c r="J1941" s="10" t="e">
        <f aca="false">IF(ROW(E1941) - 1 &gt;= $J$1,SUM(E1941:E1941(E1941,1 - $J$1, 0)) / $J$1,"")</f>
        <v>#VALUE!</v>
      </c>
      <c r="L1941" s="11" t="e">
        <f aca="true">IF(ROW(E1941) - 1 &gt;= $L$1,IF(OFFSET(I1941, -1, 0) = "", I1941, ((E1941 - L1940) * $K$4) + L1940), "")</f>
        <v>#VALUE!</v>
      </c>
      <c r="M1941" s="11" t="e">
        <f aca="true">IF(ROW(E1941) - 1 &gt;= $M$1,IF(OFFSET(J1941, -1, 0) = "", J1941, ((E1941 - M1940) * $K$6) + M1940), "")</f>
        <v>#VALUE!</v>
      </c>
      <c r="N1941" s="7" t="e">
        <f aca="false">IF(M1941&lt;&gt;"", L1941-M1941, "")</f>
        <v>#VALUE!</v>
      </c>
      <c r="P1941" s="4" t="e">
        <f aca="false">IF(ROW(E1941) - 1 &gt;= $P$1, IF(OFFSET(N1941, 1- $P$1, 0) &lt;&gt; "", SUM(N1941:N1941(N1941, 1 - $P$1, 0)) / $P$1, ""), "")</f>
        <v>#VALUE!</v>
      </c>
      <c r="Q1941" s="8" t="e">
        <f aca="true">IF(ROW(N1941) - 1 &gt;= $P$1,IF(OFFSET(P1941, -1, 0) = "", P1941, ((N1941 - Q1940) * $O$5) + Q1940), "")</f>
        <v>#VALUE!</v>
      </c>
      <c r="R1941" s="8" t="e">
        <f aca="false">IF(Q1941&lt;&gt;"", N1941 - Q1941, "")</f>
        <v>#VALUE!</v>
      </c>
    </row>
    <row collapsed="false" customFormat="false" customHeight="true" hidden="false" ht="14.4" outlineLevel="0" r="1942">
      <c r="A1942" s="9" t="n">
        <v>39374</v>
      </c>
      <c r="B1942" s="5" t="n">
        <v>174.24</v>
      </c>
      <c r="C1942" s="5" t="n">
        <v>174.63</v>
      </c>
      <c r="D1942" s="5" t="n">
        <v>170</v>
      </c>
      <c r="E1942" s="5" t="n">
        <v>170.42</v>
      </c>
      <c r="F1942" s="5" t="n">
        <v>46135000</v>
      </c>
      <c r="G1942" s="5" t="n">
        <v>169.69</v>
      </c>
      <c r="I1942" s="10" t="e">
        <f aca="false">IF(ROW(E1942) - 1 &gt;= $I$1,SUM(E1942:E1942(E1942,1 - $I$1, 0)) / $I$1,"")</f>
        <v>#VALUE!</v>
      </c>
      <c r="J1942" s="10" t="e">
        <f aca="false">IF(ROW(E1942) - 1 &gt;= $J$1,SUM(E1942:E1942(E1942,1 - $J$1, 0)) / $J$1,"")</f>
        <v>#VALUE!</v>
      </c>
      <c r="L1942" s="11" t="e">
        <f aca="true">IF(ROW(E1942) - 1 &gt;= $L$1,IF(OFFSET(I1942, -1, 0) = "", I1942, ((E1942 - L1941) * $K$4) + L1941), "")</f>
        <v>#VALUE!</v>
      </c>
      <c r="M1942" s="11" t="e">
        <f aca="true">IF(ROW(E1942) - 1 &gt;= $M$1,IF(OFFSET(J1942, -1, 0) = "", J1942, ((E1942 - M1941) * $K$6) + M1941), "")</f>
        <v>#VALUE!</v>
      </c>
      <c r="N1942" s="7" t="e">
        <f aca="false">IF(M1942&lt;&gt;"", L1942-M1942, "")</f>
        <v>#VALUE!</v>
      </c>
      <c r="P1942" s="4" t="e">
        <f aca="false">IF(ROW(E1942) - 1 &gt;= $P$1, IF(OFFSET(N1942, 1- $P$1, 0) &lt;&gt; "", SUM(N1942:N1942(N1942, 1 - $P$1, 0)) / $P$1, ""), "")</f>
        <v>#VALUE!</v>
      </c>
      <c r="Q1942" s="8" t="e">
        <f aca="true">IF(ROW(N1942) - 1 &gt;= $P$1,IF(OFFSET(P1942, -1, 0) = "", P1942, ((N1942 - Q1941) * $O$5) + Q1941), "")</f>
        <v>#VALUE!</v>
      </c>
      <c r="R1942" s="8" t="e">
        <f aca="false">IF(Q1942&lt;&gt;"", N1942 - Q1942, "")</f>
        <v>#VALUE!</v>
      </c>
    </row>
    <row collapsed="false" customFormat="false" customHeight="true" hidden="false" ht="14.4" outlineLevel="0" r="1943">
      <c r="A1943" s="9" t="n">
        <v>39377</v>
      </c>
      <c r="B1943" s="5" t="n">
        <v>170.35</v>
      </c>
      <c r="C1943" s="5" t="n">
        <v>174.9</v>
      </c>
      <c r="D1943" s="5" t="n">
        <v>169.96</v>
      </c>
      <c r="E1943" s="5" t="n">
        <v>174.36</v>
      </c>
      <c r="F1943" s="5" t="n">
        <v>58910700</v>
      </c>
      <c r="G1943" s="5" t="n">
        <v>173.61</v>
      </c>
      <c r="I1943" s="10" t="e">
        <f aca="false">IF(ROW(E1943) - 1 &gt;= $I$1,SUM(E1943:E1943(E1943,1 - $I$1, 0)) / $I$1,"")</f>
        <v>#VALUE!</v>
      </c>
      <c r="J1943" s="10" t="e">
        <f aca="false">IF(ROW(E1943) - 1 &gt;= $J$1,SUM(E1943:E1943(E1943,1 - $J$1, 0)) / $J$1,"")</f>
        <v>#VALUE!</v>
      </c>
      <c r="L1943" s="11" t="e">
        <f aca="true">IF(ROW(E1943) - 1 &gt;= $L$1,IF(OFFSET(I1943, -1, 0) = "", I1943, ((E1943 - L1942) * $K$4) + L1942), "")</f>
        <v>#VALUE!</v>
      </c>
      <c r="M1943" s="11" t="e">
        <f aca="true">IF(ROW(E1943) - 1 &gt;= $M$1,IF(OFFSET(J1943, -1, 0) = "", J1943, ((E1943 - M1942) * $K$6) + M1942), "")</f>
        <v>#VALUE!</v>
      </c>
      <c r="N1943" s="7" t="e">
        <f aca="false">IF(M1943&lt;&gt;"", L1943-M1943, "")</f>
        <v>#VALUE!</v>
      </c>
      <c r="P1943" s="4" t="e">
        <f aca="false">IF(ROW(E1943) - 1 &gt;= $P$1, IF(OFFSET(N1943, 1- $P$1, 0) &lt;&gt; "", SUM(N1943:N1943(N1943, 1 - $P$1, 0)) / $P$1, ""), "")</f>
        <v>#VALUE!</v>
      </c>
      <c r="Q1943" s="8" t="e">
        <f aca="true">IF(ROW(N1943) - 1 &gt;= $P$1,IF(OFFSET(P1943, -1, 0) = "", P1943, ((N1943 - Q1942) * $O$5) + Q1942), "")</f>
        <v>#VALUE!</v>
      </c>
      <c r="R1943" s="8" t="e">
        <f aca="false">IF(Q1943&lt;&gt;"", N1943 - Q1943, "")</f>
        <v>#VALUE!</v>
      </c>
    </row>
    <row collapsed="false" customFormat="false" customHeight="true" hidden="false" ht="14.4" outlineLevel="0" r="1944">
      <c r="A1944" s="9" t="n">
        <v>39378</v>
      </c>
      <c r="B1944" s="5" t="n">
        <v>188.56</v>
      </c>
      <c r="C1944" s="5" t="n">
        <v>188.6</v>
      </c>
      <c r="D1944" s="5" t="n">
        <v>182.76</v>
      </c>
      <c r="E1944" s="5" t="n">
        <v>186.16</v>
      </c>
      <c r="F1944" s="5" t="n">
        <v>64113000</v>
      </c>
      <c r="G1944" s="5" t="n">
        <v>185.36</v>
      </c>
      <c r="I1944" s="10" t="e">
        <f aca="false">IF(ROW(E1944) - 1 &gt;= $I$1,SUM(E1944:E1944(E1944,1 - $I$1, 0)) / $I$1,"")</f>
        <v>#VALUE!</v>
      </c>
      <c r="J1944" s="10" t="e">
        <f aca="false">IF(ROW(E1944) - 1 &gt;= $J$1,SUM(E1944:E1944(E1944,1 - $J$1, 0)) / $J$1,"")</f>
        <v>#VALUE!</v>
      </c>
      <c r="L1944" s="11" t="e">
        <f aca="true">IF(ROW(E1944) - 1 &gt;= $L$1,IF(OFFSET(I1944, -1, 0) = "", I1944, ((E1944 - L1943) * $K$4) + L1943), "")</f>
        <v>#VALUE!</v>
      </c>
      <c r="M1944" s="11" t="e">
        <f aca="true">IF(ROW(E1944) - 1 &gt;= $M$1,IF(OFFSET(J1944, -1, 0) = "", J1944, ((E1944 - M1943) * $K$6) + M1943), "")</f>
        <v>#VALUE!</v>
      </c>
      <c r="N1944" s="7" t="e">
        <f aca="false">IF(M1944&lt;&gt;"", L1944-M1944, "")</f>
        <v>#VALUE!</v>
      </c>
      <c r="P1944" s="4" t="e">
        <f aca="false">IF(ROW(E1944) - 1 &gt;= $P$1, IF(OFFSET(N1944, 1- $P$1, 0) &lt;&gt; "", SUM(N1944:N1944(N1944, 1 - $P$1, 0)) / $P$1, ""), "")</f>
        <v>#VALUE!</v>
      </c>
      <c r="Q1944" s="8" t="e">
        <f aca="true">IF(ROW(N1944) - 1 &gt;= $P$1,IF(OFFSET(P1944, -1, 0) = "", P1944, ((N1944 - Q1943) * $O$5) + Q1943), "")</f>
        <v>#VALUE!</v>
      </c>
      <c r="R1944" s="8" t="e">
        <f aca="false">IF(Q1944&lt;&gt;"", N1944 - Q1944, "")</f>
        <v>#VALUE!</v>
      </c>
    </row>
    <row collapsed="false" customFormat="false" customHeight="true" hidden="false" ht="14.4" outlineLevel="0" r="1945">
      <c r="A1945" s="9" t="n">
        <v>39379</v>
      </c>
      <c r="B1945" s="5" t="n">
        <v>185.81</v>
      </c>
      <c r="C1945" s="5" t="n">
        <v>187.21</v>
      </c>
      <c r="D1945" s="5" t="n">
        <v>179.24</v>
      </c>
      <c r="E1945" s="5" t="n">
        <v>185.93</v>
      </c>
      <c r="F1945" s="5" t="n">
        <v>46017200</v>
      </c>
      <c r="G1945" s="5" t="n">
        <v>185.14</v>
      </c>
      <c r="I1945" s="10" t="e">
        <f aca="false">IF(ROW(E1945) - 1 &gt;= $I$1,SUM(E1945:E1945(E1945,1 - $I$1, 0)) / $I$1,"")</f>
        <v>#VALUE!</v>
      </c>
      <c r="J1945" s="10" t="e">
        <f aca="false">IF(ROW(E1945) - 1 &gt;= $J$1,SUM(E1945:E1945(E1945,1 - $J$1, 0)) / $J$1,"")</f>
        <v>#VALUE!</v>
      </c>
      <c r="L1945" s="11" t="e">
        <f aca="true">IF(ROW(E1945) - 1 &gt;= $L$1,IF(OFFSET(I1945, -1, 0) = "", I1945, ((E1945 - L1944) * $K$4) + L1944), "")</f>
        <v>#VALUE!</v>
      </c>
      <c r="M1945" s="11" t="e">
        <f aca="true">IF(ROW(E1945) - 1 &gt;= $M$1,IF(OFFSET(J1945, -1, 0) = "", J1945, ((E1945 - M1944) * $K$6) + M1944), "")</f>
        <v>#VALUE!</v>
      </c>
      <c r="N1945" s="7" t="e">
        <f aca="false">IF(M1945&lt;&gt;"", L1945-M1945, "")</f>
        <v>#VALUE!</v>
      </c>
      <c r="P1945" s="4" t="e">
        <f aca="false">IF(ROW(E1945) - 1 &gt;= $P$1, IF(OFFSET(N1945, 1- $P$1, 0) &lt;&gt; "", SUM(N1945:N1945(N1945, 1 - $P$1, 0)) / $P$1, ""), "")</f>
        <v>#VALUE!</v>
      </c>
      <c r="Q1945" s="8" t="e">
        <f aca="true">IF(ROW(N1945) - 1 &gt;= $P$1,IF(OFFSET(P1945, -1, 0) = "", P1945, ((N1945 - Q1944) * $O$5) + Q1944), "")</f>
        <v>#VALUE!</v>
      </c>
      <c r="R1945" s="8" t="e">
        <f aca="false">IF(Q1945&lt;&gt;"", N1945 - Q1945, "")</f>
        <v>#VALUE!</v>
      </c>
    </row>
    <row collapsed="false" customFormat="false" customHeight="true" hidden="false" ht="14.4" outlineLevel="0" r="1946">
      <c r="A1946" s="9" t="n">
        <v>39380</v>
      </c>
      <c r="B1946" s="5" t="n">
        <v>184.87</v>
      </c>
      <c r="C1946" s="5" t="n">
        <v>185.9</v>
      </c>
      <c r="D1946" s="5" t="n">
        <v>181.66</v>
      </c>
      <c r="E1946" s="5" t="n">
        <v>182.78</v>
      </c>
      <c r="F1946" s="5" t="n">
        <v>34771500</v>
      </c>
      <c r="G1946" s="5" t="n">
        <v>182</v>
      </c>
      <c r="I1946" s="10" t="e">
        <f aca="false">IF(ROW(E1946) - 1 &gt;= $I$1,SUM(E1946:E1946(E1946,1 - $I$1, 0)) / $I$1,"")</f>
        <v>#VALUE!</v>
      </c>
      <c r="J1946" s="10" t="e">
        <f aca="false">IF(ROW(E1946) - 1 &gt;= $J$1,SUM(E1946:E1946(E1946,1 - $J$1, 0)) / $J$1,"")</f>
        <v>#VALUE!</v>
      </c>
      <c r="L1946" s="11" t="e">
        <f aca="true">IF(ROW(E1946) - 1 &gt;= $L$1,IF(OFFSET(I1946, -1, 0) = "", I1946, ((E1946 - L1945) * $K$4) + L1945), "")</f>
        <v>#VALUE!</v>
      </c>
      <c r="M1946" s="11" t="e">
        <f aca="true">IF(ROW(E1946) - 1 &gt;= $M$1,IF(OFFSET(J1946, -1, 0) = "", J1946, ((E1946 - M1945) * $K$6) + M1945), "")</f>
        <v>#VALUE!</v>
      </c>
      <c r="N1946" s="7" t="e">
        <f aca="false">IF(M1946&lt;&gt;"", L1946-M1946, "")</f>
        <v>#VALUE!</v>
      </c>
      <c r="P1946" s="4" t="e">
        <f aca="false">IF(ROW(E1946) - 1 &gt;= $P$1, IF(OFFSET(N1946, 1- $P$1, 0) &lt;&gt; "", SUM(N1946:N1946(N1946, 1 - $P$1, 0)) / $P$1, ""), "")</f>
        <v>#VALUE!</v>
      </c>
      <c r="Q1946" s="8" t="e">
        <f aca="true">IF(ROW(N1946) - 1 &gt;= $P$1,IF(OFFSET(P1946, -1, 0) = "", P1946, ((N1946 - Q1945) * $O$5) + Q1945), "")</f>
        <v>#VALUE!</v>
      </c>
      <c r="R1946" s="8" t="e">
        <f aca="false">IF(Q1946&lt;&gt;"", N1946 - Q1946, "")</f>
        <v>#VALUE!</v>
      </c>
    </row>
    <row collapsed="false" customFormat="false" customHeight="true" hidden="false" ht="14.4" outlineLevel="0" r="1947">
      <c r="A1947" s="9" t="n">
        <v>39381</v>
      </c>
      <c r="B1947" s="5" t="n">
        <v>185.29</v>
      </c>
      <c r="C1947" s="5" t="n">
        <v>185.37</v>
      </c>
      <c r="D1947" s="5" t="n">
        <v>182.88</v>
      </c>
      <c r="E1947" s="5" t="n">
        <v>184.7</v>
      </c>
      <c r="F1947" s="5" t="n">
        <v>25219800</v>
      </c>
      <c r="G1947" s="5" t="n">
        <v>183.91</v>
      </c>
      <c r="I1947" s="10" t="e">
        <f aca="false">IF(ROW(E1947) - 1 &gt;= $I$1,SUM(E1947:E1947(E1947,1 - $I$1, 0)) / $I$1,"")</f>
        <v>#VALUE!</v>
      </c>
      <c r="J1947" s="10" t="e">
        <f aca="false">IF(ROW(E1947) - 1 &gt;= $J$1,SUM(E1947:E1947(E1947,1 - $J$1, 0)) / $J$1,"")</f>
        <v>#VALUE!</v>
      </c>
      <c r="L1947" s="11" t="e">
        <f aca="true">IF(ROW(E1947) - 1 &gt;= $L$1,IF(OFFSET(I1947, -1, 0) = "", I1947, ((E1947 - L1946) * $K$4) + L1946), "")</f>
        <v>#VALUE!</v>
      </c>
      <c r="M1947" s="11" t="e">
        <f aca="true">IF(ROW(E1947) - 1 &gt;= $M$1,IF(OFFSET(J1947, -1, 0) = "", J1947, ((E1947 - M1946) * $K$6) + M1946), "")</f>
        <v>#VALUE!</v>
      </c>
      <c r="N1947" s="7" t="e">
        <f aca="false">IF(M1947&lt;&gt;"", L1947-M1947, "")</f>
        <v>#VALUE!</v>
      </c>
      <c r="P1947" s="4" t="e">
        <f aca="false">IF(ROW(E1947) - 1 &gt;= $P$1, IF(OFFSET(N1947, 1- $P$1, 0) &lt;&gt; "", SUM(N1947:N1947(N1947, 1 - $P$1, 0)) / $P$1, ""), "")</f>
        <v>#VALUE!</v>
      </c>
      <c r="Q1947" s="8" t="e">
        <f aca="true">IF(ROW(N1947) - 1 &gt;= $P$1,IF(OFFSET(P1947, -1, 0) = "", P1947, ((N1947 - Q1946) * $O$5) + Q1946), "")</f>
        <v>#VALUE!</v>
      </c>
      <c r="R1947" s="8" t="e">
        <f aca="false">IF(Q1947&lt;&gt;"", N1947 - Q1947, "")</f>
        <v>#VALUE!</v>
      </c>
    </row>
    <row collapsed="false" customFormat="false" customHeight="true" hidden="false" ht="14.4" outlineLevel="0" r="1948">
      <c r="A1948" s="9" t="n">
        <v>39384</v>
      </c>
      <c r="B1948" s="5" t="n">
        <v>185.45</v>
      </c>
      <c r="C1948" s="5" t="n">
        <v>186.59</v>
      </c>
      <c r="D1948" s="5" t="n">
        <v>184.7</v>
      </c>
      <c r="E1948" s="5" t="n">
        <v>185.09</v>
      </c>
      <c r="F1948" s="5" t="n">
        <v>19305500</v>
      </c>
      <c r="G1948" s="5" t="n">
        <v>184.3</v>
      </c>
      <c r="I1948" s="10" t="e">
        <f aca="false">IF(ROW(E1948) - 1 &gt;= $I$1,SUM(E1948:E1948(E1948,1 - $I$1, 0)) / $I$1,"")</f>
        <v>#VALUE!</v>
      </c>
      <c r="J1948" s="10" t="e">
        <f aca="false">IF(ROW(E1948) - 1 &gt;= $J$1,SUM(E1948:E1948(E1948,1 - $J$1, 0)) / $J$1,"")</f>
        <v>#VALUE!</v>
      </c>
      <c r="L1948" s="11" t="e">
        <f aca="true">IF(ROW(E1948) - 1 &gt;= $L$1,IF(OFFSET(I1948, -1, 0) = "", I1948, ((E1948 - L1947) * $K$4) + L1947), "")</f>
        <v>#VALUE!</v>
      </c>
      <c r="M1948" s="11" t="e">
        <f aca="true">IF(ROW(E1948) - 1 &gt;= $M$1,IF(OFFSET(J1948, -1, 0) = "", J1948, ((E1948 - M1947) * $K$6) + M1947), "")</f>
        <v>#VALUE!</v>
      </c>
      <c r="N1948" s="7" t="e">
        <f aca="false">IF(M1948&lt;&gt;"", L1948-M1948, "")</f>
        <v>#VALUE!</v>
      </c>
      <c r="P1948" s="4" t="e">
        <f aca="false">IF(ROW(E1948) - 1 &gt;= $P$1, IF(OFFSET(N1948, 1- $P$1, 0) &lt;&gt; "", SUM(N1948:N1948(N1948, 1 - $P$1, 0)) / $P$1, ""), "")</f>
        <v>#VALUE!</v>
      </c>
      <c r="Q1948" s="8" t="e">
        <f aca="true">IF(ROW(N1948) - 1 &gt;= $P$1,IF(OFFSET(P1948, -1, 0) = "", P1948, ((N1948 - Q1947) * $O$5) + Q1947), "")</f>
        <v>#VALUE!</v>
      </c>
      <c r="R1948" s="8" t="e">
        <f aca="false">IF(Q1948&lt;&gt;"", N1948 - Q1948, "")</f>
        <v>#VALUE!</v>
      </c>
    </row>
    <row collapsed="false" customFormat="false" customHeight="true" hidden="false" ht="14.4" outlineLevel="0" r="1949">
      <c r="A1949" s="9" t="n">
        <v>39385</v>
      </c>
      <c r="B1949" s="5" t="n">
        <v>186.18</v>
      </c>
      <c r="C1949" s="5" t="n">
        <v>189.37</v>
      </c>
      <c r="D1949" s="5" t="n">
        <v>184.73</v>
      </c>
      <c r="E1949" s="5" t="n">
        <v>187</v>
      </c>
      <c r="F1949" s="5" t="n">
        <v>33550500</v>
      </c>
      <c r="G1949" s="5" t="n">
        <v>186.2</v>
      </c>
      <c r="I1949" s="10" t="e">
        <f aca="false">IF(ROW(E1949) - 1 &gt;= $I$1,SUM(E1949:E1949(E1949,1 - $I$1, 0)) / $I$1,"")</f>
        <v>#VALUE!</v>
      </c>
      <c r="J1949" s="10" t="e">
        <f aca="false">IF(ROW(E1949) - 1 &gt;= $J$1,SUM(E1949:E1949(E1949,1 - $J$1, 0)) / $J$1,"")</f>
        <v>#VALUE!</v>
      </c>
      <c r="L1949" s="11" t="e">
        <f aca="true">IF(ROW(E1949) - 1 &gt;= $L$1,IF(OFFSET(I1949, -1, 0) = "", I1949, ((E1949 - L1948) * $K$4) + L1948), "")</f>
        <v>#VALUE!</v>
      </c>
      <c r="M1949" s="11" t="e">
        <f aca="true">IF(ROW(E1949) - 1 &gt;= $M$1,IF(OFFSET(J1949, -1, 0) = "", J1949, ((E1949 - M1948) * $K$6) + M1948), "")</f>
        <v>#VALUE!</v>
      </c>
      <c r="N1949" s="7" t="e">
        <f aca="false">IF(M1949&lt;&gt;"", L1949-M1949, "")</f>
        <v>#VALUE!</v>
      </c>
      <c r="P1949" s="4" t="e">
        <f aca="false">IF(ROW(E1949) - 1 &gt;= $P$1, IF(OFFSET(N1949, 1- $P$1, 0) &lt;&gt; "", SUM(N1949:N1949(N1949, 1 - $P$1, 0)) / $P$1, ""), "")</f>
        <v>#VALUE!</v>
      </c>
      <c r="Q1949" s="8" t="e">
        <f aca="true">IF(ROW(N1949) - 1 &gt;= $P$1,IF(OFFSET(P1949, -1, 0) = "", P1949, ((N1949 - Q1948) * $O$5) + Q1948), "")</f>
        <v>#VALUE!</v>
      </c>
      <c r="R1949" s="8" t="e">
        <f aca="false">IF(Q1949&lt;&gt;"", N1949 - Q1949, "")</f>
        <v>#VALUE!</v>
      </c>
    </row>
    <row collapsed="false" customFormat="false" customHeight="true" hidden="false" ht="14.4" outlineLevel="0" r="1950">
      <c r="A1950" s="9" t="n">
        <v>39386</v>
      </c>
      <c r="B1950" s="5" t="n">
        <v>187.63</v>
      </c>
      <c r="C1950" s="5" t="n">
        <v>190.12</v>
      </c>
      <c r="D1950" s="5" t="n">
        <v>184.95</v>
      </c>
      <c r="E1950" s="5" t="n">
        <v>189.95</v>
      </c>
      <c r="F1950" s="5" t="n">
        <v>29761100</v>
      </c>
      <c r="G1950" s="5" t="n">
        <v>189.14</v>
      </c>
      <c r="I1950" s="10" t="e">
        <f aca="false">IF(ROW(E1950) - 1 &gt;= $I$1,SUM(E1950:E1950(E1950,1 - $I$1, 0)) / $I$1,"")</f>
        <v>#VALUE!</v>
      </c>
      <c r="J1950" s="10" t="e">
        <f aca="false">IF(ROW(E1950) - 1 &gt;= $J$1,SUM(E1950:E1950(E1950,1 - $J$1, 0)) / $J$1,"")</f>
        <v>#VALUE!</v>
      </c>
      <c r="L1950" s="11" t="e">
        <f aca="true">IF(ROW(E1950) - 1 &gt;= $L$1,IF(OFFSET(I1950, -1, 0) = "", I1950, ((E1950 - L1949) * $K$4) + L1949), "")</f>
        <v>#VALUE!</v>
      </c>
      <c r="M1950" s="11" t="e">
        <f aca="true">IF(ROW(E1950) - 1 &gt;= $M$1,IF(OFFSET(J1950, -1, 0) = "", J1950, ((E1950 - M1949) * $K$6) + M1949), "")</f>
        <v>#VALUE!</v>
      </c>
      <c r="N1950" s="7" t="e">
        <f aca="false">IF(M1950&lt;&gt;"", L1950-M1950, "")</f>
        <v>#VALUE!</v>
      </c>
      <c r="P1950" s="4" t="e">
        <f aca="false">IF(ROW(E1950) - 1 &gt;= $P$1, IF(OFFSET(N1950, 1- $P$1, 0) &lt;&gt; "", SUM(N1950:N1950(N1950, 1 - $P$1, 0)) / $P$1, ""), "")</f>
        <v>#VALUE!</v>
      </c>
      <c r="Q1950" s="8" t="e">
        <f aca="true">IF(ROW(N1950) - 1 &gt;= $P$1,IF(OFFSET(P1950, -1, 0) = "", P1950, ((N1950 - Q1949) * $O$5) + Q1949), "")</f>
        <v>#VALUE!</v>
      </c>
      <c r="R1950" s="8" t="e">
        <f aca="false">IF(Q1950&lt;&gt;"", N1950 - Q1950, "")</f>
        <v>#VALUE!</v>
      </c>
    </row>
    <row collapsed="false" customFormat="false" customHeight="true" hidden="false" ht="14.4" outlineLevel="0" r="1951">
      <c r="A1951" s="9" t="n">
        <v>39387</v>
      </c>
      <c r="B1951" s="5" t="n">
        <v>188.6</v>
      </c>
      <c r="C1951" s="5" t="n">
        <v>190.1</v>
      </c>
      <c r="D1951" s="5" t="n">
        <v>180</v>
      </c>
      <c r="E1951" s="5" t="n">
        <v>187.44</v>
      </c>
      <c r="F1951" s="5" t="n">
        <v>28751300</v>
      </c>
      <c r="G1951" s="5" t="n">
        <v>186.64</v>
      </c>
      <c r="I1951" s="10" t="e">
        <f aca="false">IF(ROW(E1951) - 1 &gt;= $I$1,SUM(E1951:E1951(E1951,1 - $I$1, 0)) / $I$1,"")</f>
        <v>#VALUE!</v>
      </c>
      <c r="J1951" s="10" t="e">
        <f aca="false">IF(ROW(E1951) - 1 &gt;= $J$1,SUM(E1951:E1951(E1951,1 - $J$1, 0)) / $J$1,"")</f>
        <v>#VALUE!</v>
      </c>
      <c r="L1951" s="11" t="e">
        <f aca="true">IF(ROW(E1951) - 1 &gt;= $L$1,IF(OFFSET(I1951, -1, 0) = "", I1951, ((E1951 - L1950) * $K$4) + L1950), "")</f>
        <v>#VALUE!</v>
      </c>
      <c r="M1951" s="11" t="e">
        <f aca="true">IF(ROW(E1951) - 1 &gt;= $M$1,IF(OFFSET(J1951, -1, 0) = "", J1951, ((E1951 - M1950) * $K$6) + M1950), "")</f>
        <v>#VALUE!</v>
      </c>
      <c r="N1951" s="7" t="e">
        <f aca="false">IF(M1951&lt;&gt;"", L1951-M1951, "")</f>
        <v>#VALUE!</v>
      </c>
      <c r="P1951" s="4" t="e">
        <f aca="false">IF(ROW(E1951) - 1 &gt;= $P$1, IF(OFFSET(N1951, 1- $P$1, 0) &lt;&gt; "", SUM(N1951:N1951(N1951, 1 - $P$1, 0)) / $P$1, ""), "")</f>
        <v>#VALUE!</v>
      </c>
      <c r="Q1951" s="8" t="e">
        <f aca="true">IF(ROW(N1951) - 1 &gt;= $P$1,IF(OFFSET(P1951, -1, 0) = "", P1951, ((N1951 - Q1950) * $O$5) + Q1950), "")</f>
        <v>#VALUE!</v>
      </c>
      <c r="R1951" s="8" t="e">
        <f aca="false">IF(Q1951&lt;&gt;"", N1951 - Q1951, "")</f>
        <v>#VALUE!</v>
      </c>
    </row>
    <row collapsed="false" customFormat="false" customHeight="true" hidden="false" ht="14.4" outlineLevel="0" r="1952">
      <c r="A1952" s="9" t="n">
        <v>39388</v>
      </c>
      <c r="B1952" s="5" t="n">
        <v>189.21</v>
      </c>
      <c r="C1952" s="5" t="n">
        <v>189.44</v>
      </c>
      <c r="D1952" s="5" t="n">
        <v>183.49</v>
      </c>
      <c r="E1952" s="5" t="n">
        <v>187.87</v>
      </c>
      <c r="F1952" s="5" t="n">
        <v>35789800</v>
      </c>
      <c r="G1952" s="5" t="n">
        <v>187.07</v>
      </c>
      <c r="I1952" s="10" t="e">
        <f aca="false">IF(ROW(E1952) - 1 &gt;= $I$1,SUM(E1952:E1952(E1952,1 - $I$1, 0)) / $I$1,"")</f>
        <v>#VALUE!</v>
      </c>
      <c r="J1952" s="10" t="e">
        <f aca="false">IF(ROW(E1952) - 1 &gt;= $J$1,SUM(E1952:E1952(E1952,1 - $J$1, 0)) / $J$1,"")</f>
        <v>#VALUE!</v>
      </c>
      <c r="L1952" s="11" t="e">
        <f aca="true">IF(ROW(E1952) - 1 &gt;= $L$1,IF(OFFSET(I1952, -1, 0) = "", I1952, ((E1952 - L1951) * $K$4) + L1951), "")</f>
        <v>#VALUE!</v>
      </c>
      <c r="M1952" s="11" t="e">
        <f aca="true">IF(ROW(E1952) - 1 &gt;= $M$1,IF(OFFSET(J1952, -1, 0) = "", J1952, ((E1952 - M1951) * $K$6) + M1951), "")</f>
        <v>#VALUE!</v>
      </c>
      <c r="N1952" s="7" t="e">
        <f aca="false">IF(M1952&lt;&gt;"", L1952-M1952, "")</f>
        <v>#VALUE!</v>
      </c>
      <c r="P1952" s="4" t="e">
        <f aca="false">IF(ROW(E1952) - 1 &gt;= $P$1, IF(OFFSET(N1952, 1- $P$1, 0) &lt;&gt; "", SUM(N1952:N1952(N1952, 1 - $P$1, 0)) / $P$1, ""), "")</f>
        <v>#VALUE!</v>
      </c>
      <c r="Q1952" s="8" t="e">
        <f aca="true">IF(ROW(N1952) - 1 &gt;= $P$1,IF(OFFSET(P1952, -1, 0) = "", P1952, ((N1952 - Q1951) * $O$5) + Q1951), "")</f>
        <v>#VALUE!</v>
      </c>
      <c r="R1952" s="8" t="e">
        <f aca="false">IF(Q1952&lt;&gt;"", N1952 - Q1952, "")</f>
        <v>#VALUE!</v>
      </c>
    </row>
    <row collapsed="false" customFormat="false" customHeight="true" hidden="false" ht="14.4" outlineLevel="0" r="1953">
      <c r="A1953" s="9" t="n">
        <v>39391</v>
      </c>
      <c r="B1953" s="5" t="n">
        <v>185.29</v>
      </c>
      <c r="C1953" s="5" t="n">
        <v>188.96</v>
      </c>
      <c r="D1953" s="5" t="n">
        <v>184.24</v>
      </c>
      <c r="E1953" s="5" t="n">
        <v>186.18</v>
      </c>
      <c r="F1953" s="5" t="n">
        <v>28720600</v>
      </c>
      <c r="G1953" s="5" t="n">
        <v>185.38</v>
      </c>
      <c r="I1953" s="10" t="e">
        <f aca="false">IF(ROW(E1953) - 1 &gt;= $I$1,SUM(E1953:E1953(E1953,1 - $I$1, 0)) / $I$1,"")</f>
        <v>#VALUE!</v>
      </c>
      <c r="J1953" s="10" t="e">
        <f aca="false">IF(ROW(E1953) - 1 &gt;= $J$1,SUM(E1953:E1953(E1953,1 - $J$1, 0)) / $J$1,"")</f>
        <v>#VALUE!</v>
      </c>
      <c r="L1953" s="11" t="e">
        <f aca="true">IF(ROW(E1953) - 1 &gt;= $L$1,IF(OFFSET(I1953, -1, 0) = "", I1953, ((E1953 - L1952) * $K$4) + L1952), "")</f>
        <v>#VALUE!</v>
      </c>
      <c r="M1953" s="11" t="e">
        <f aca="true">IF(ROW(E1953) - 1 &gt;= $M$1,IF(OFFSET(J1953, -1, 0) = "", J1953, ((E1953 - M1952) * $K$6) + M1952), "")</f>
        <v>#VALUE!</v>
      </c>
      <c r="N1953" s="7" t="e">
        <f aca="false">IF(M1953&lt;&gt;"", L1953-M1953, "")</f>
        <v>#VALUE!</v>
      </c>
      <c r="P1953" s="4" t="e">
        <f aca="false">IF(ROW(E1953) - 1 &gt;= $P$1, IF(OFFSET(N1953, 1- $P$1, 0) &lt;&gt; "", SUM(N1953:N1953(N1953, 1 - $P$1, 0)) / $P$1, ""), "")</f>
        <v>#VALUE!</v>
      </c>
      <c r="Q1953" s="8" t="e">
        <f aca="true">IF(ROW(N1953) - 1 &gt;= $P$1,IF(OFFSET(P1953, -1, 0) = "", P1953, ((N1953 - Q1952) * $O$5) + Q1952), "")</f>
        <v>#VALUE!</v>
      </c>
      <c r="R1953" s="8" t="e">
        <f aca="false">IF(Q1953&lt;&gt;"", N1953 - Q1953, "")</f>
        <v>#VALUE!</v>
      </c>
    </row>
    <row collapsed="false" customFormat="false" customHeight="true" hidden="false" ht="14.4" outlineLevel="0" r="1954">
      <c r="A1954" s="9" t="n">
        <v>39392</v>
      </c>
      <c r="B1954" s="5" t="n">
        <v>187.05</v>
      </c>
      <c r="C1954" s="5" t="n">
        <v>192</v>
      </c>
      <c r="D1954" s="5" t="n">
        <v>185.27</v>
      </c>
      <c r="E1954" s="5" t="n">
        <v>191.79</v>
      </c>
      <c r="F1954" s="5" t="n">
        <v>34097400</v>
      </c>
      <c r="G1954" s="5" t="n">
        <v>190.97</v>
      </c>
      <c r="I1954" s="10" t="e">
        <f aca="false">IF(ROW(E1954) - 1 &gt;= $I$1,SUM(E1954:E1954(E1954,1 - $I$1, 0)) / $I$1,"")</f>
        <v>#VALUE!</v>
      </c>
      <c r="J1954" s="10" t="e">
        <f aca="false">IF(ROW(E1954) - 1 &gt;= $J$1,SUM(E1954:E1954(E1954,1 - $J$1, 0)) / $J$1,"")</f>
        <v>#VALUE!</v>
      </c>
      <c r="L1954" s="11" t="e">
        <f aca="true">IF(ROW(E1954) - 1 &gt;= $L$1,IF(OFFSET(I1954, -1, 0) = "", I1954, ((E1954 - L1953) * $K$4) + L1953), "")</f>
        <v>#VALUE!</v>
      </c>
      <c r="M1954" s="11" t="e">
        <f aca="true">IF(ROW(E1954) - 1 &gt;= $M$1,IF(OFFSET(J1954, -1, 0) = "", J1954, ((E1954 - M1953) * $K$6) + M1953), "")</f>
        <v>#VALUE!</v>
      </c>
      <c r="N1954" s="7" t="e">
        <f aca="false">IF(M1954&lt;&gt;"", L1954-M1954, "")</f>
        <v>#VALUE!</v>
      </c>
      <c r="P1954" s="4" t="e">
        <f aca="false">IF(ROW(E1954) - 1 &gt;= $P$1, IF(OFFSET(N1954, 1- $P$1, 0) &lt;&gt; "", SUM(N1954:N1954(N1954, 1 - $P$1, 0)) / $P$1, ""), "")</f>
        <v>#VALUE!</v>
      </c>
      <c r="Q1954" s="8" t="e">
        <f aca="true">IF(ROW(N1954) - 1 &gt;= $P$1,IF(OFFSET(P1954, -1, 0) = "", P1954, ((N1954 - Q1953) * $O$5) + Q1953), "")</f>
        <v>#VALUE!</v>
      </c>
      <c r="R1954" s="8" t="e">
        <f aca="false">IF(Q1954&lt;&gt;"", N1954 - Q1954, "")</f>
        <v>#VALUE!</v>
      </c>
    </row>
    <row collapsed="false" customFormat="false" customHeight="true" hidden="false" ht="14.4" outlineLevel="0" r="1955">
      <c r="A1955" s="9" t="n">
        <v>39393</v>
      </c>
      <c r="B1955" s="5" t="n">
        <v>190.61</v>
      </c>
      <c r="C1955" s="5" t="n">
        <v>192.68</v>
      </c>
      <c r="D1955" s="5" t="n">
        <v>186.13</v>
      </c>
      <c r="E1955" s="5" t="n">
        <v>186.3</v>
      </c>
      <c r="F1955" s="5" t="n">
        <v>35473400</v>
      </c>
      <c r="G1955" s="5" t="n">
        <v>185.5</v>
      </c>
      <c r="I1955" s="10" t="e">
        <f aca="false">IF(ROW(E1955) - 1 &gt;= $I$1,SUM(E1955:E1955(E1955,1 - $I$1, 0)) / $I$1,"")</f>
        <v>#VALUE!</v>
      </c>
      <c r="J1955" s="10" t="e">
        <f aca="false">IF(ROW(E1955) - 1 &gt;= $J$1,SUM(E1955:E1955(E1955,1 - $J$1, 0)) / $J$1,"")</f>
        <v>#VALUE!</v>
      </c>
      <c r="L1955" s="11" t="e">
        <f aca="true">IF(ROW(E1955) - 1 &gt;= $L$1,IF(OFFSET(I1955, -1, 0) = "", I1955, ((E1955 - L1954) * $K$4) + L1954), "")</f>
        <v>#VALUE!</v>
      </c>
      <c r="M1955" s="11" t="e">
        <f aca="true">IF(ROW(E1955) - 1 &gt;= $M$1,IF(OFFSET(J1955, -1, 0) = "", J1955, ((E1955 - M1954) * $K$6) + M1954), "")</f>
        <v>#VALUE!</v>
      </c>
      <c r="N1955" s="7" t="e">
        <f aca="false">IF(M1955&lt;&gt;"", L1955-M1955, "")</f>
        <v>#VALUE!</v>
      </c>
      <c r="P1955" s="4" t="e">
        <f aca="false">IF(ROW(E1955) - 1 &gt;= $P$1, IF(OFFSET(N1955, 1- $P$1, 0) &lt;&gt; "", SUM(N1955:N1955(N1955, 1 - $P$1, 0)) / $P$1, ""), "")</f>
        <v>#VALUE!</v>
      </c>
      <c r="Q1955" s="8" t="e">
        <f aca="true">IF(ROW(N1955) - 1 &gt;= $P$1,IF(OFFSET(P1955, -1, 0) = "", P1955, ((N1955 - Q1954) * $O$5) + Q1954), "")</f>
        <v>#VALUE!</v>
      </c>
      <c r="R1955" s="8" t="e">
        <f aca="false">IF(Q1955&lt;&gt;"", N1955 - Q1955, "")</f>
        <v>#VALUE!</v>
      </c>
    </row>
    <row collapsed="false" customFormat="false" customHeight="true" hidden="false" ht="14.4" outlineLevel="0" r="1956">
      <c r="A1956" s="9" t="n">
        <v>39394</v>
      </c>
      <c r="B1956" s="5" t="n">
        <v>186.67</v>
      </c>
      <c r="C1956" s="5" t="n">
        <v>186.9</v>
      </c>
      <c r="D1956" s="5" t="n">
        <v>167.77</v>
      </c>
      <c r="E1956" s="5" t="n">
        <v>175.47</v>
      </c>
      <c r="F1956" s="5" t="n">
        <v>67458500</v>
      </c>
      <c r="G1956" s="5" t="n">
        <v>174.72</v>
      </c>
      <c r="I1956" s="10" t="e">
        <f aca="false">IF(ROW(E1956) - 1 &gt;= $I$1,SUM(E1956:E1956(E1956,1 - $I$1, 0)) / $I$1,"")</f>
        <v>#VALUE!</v>
      </c>
      <c r="J1956" s="10" t="e">
        <f aca="false">IF(ROW(E1956) - 1 &gt;= $J$1,SUM(E1956:E1956(E1956,1 - $J$1, 0)) / $J$1,"")</f>
        <v>#VALUE!</v>
      </c>
      <c r="L1956" s="11" t="e">
        <f aca="true">IF(ROW(E1956) - 1 &gt;= $L$1,IF(OFFSET(I1956, -1, 0) = "", I1956, ((E1956 - L1955) * $K$4) + L1955), "")</f>
        <v>#VALUE!</v>
      </c>
      <c r="M1956" s="11" t="e">
        <f aca="true">IF(ROW(E1956) - 1 &gt;= $M$1,IF(OFFSET(J1956, -1, 0) = "", J1956, ((E1956 - M1955) * $K$6) + M1955), "")</f>
        <v>#VALUE!</v>
      </c>
      <c r="N1956" s="7" t="e">
        <f aca="false">IF(M1956&lt;&gt;"", L1956-M1956, "")</f>
        <v>#VALUE!</v>
      </c>
      <c r="P1956" s="4" t="e">
        <f aca="false">IF(ROW(E1956) - 1 &gt;= $P$1, IF(OFFSET(N1956, 1- $P$1, 0) &lt;&gt; "", SUM(N1956:N1956(N1956, 1 - $P$1, 0)) / $P$1, ""), "")</f>
        <v>#VALUE!</v>
      </c>
      <c r="Q1956" s="8" t="e">
        <f aca="true">IF(ROW(N1956) - 1 &gt;= $P$1,IF(OFFSET(P1956, -1, 0) = "", P1956, ((N1956 - Q1955) * $O$5) + Q1955), "")</f>
        <v>#VALUE!</v>
      </c>
      <c r="R1956" s="8" t="e">
        <f aca="false">IF(Q1956&lt;&gt;"", N1956 - Q1956, "")</f>
        <v>#VALUE!</v>
      </c>
    </row>
    <row collapsed="false" customFormat="false" customHeight="true" hidden="false" ht="14.4" outlineLevel="0" r="1957">
      <c r="A1957" s="9" t="n">
        <v>39395</v>
      </c>
      <c r="B1957" s="5" t="n">
        <v>171.15</v>
      </c>
      <c r="C1957" s="5" t="n">
        <v>175.12</v>
      </c>
      <c r="D1957" s="5" t="n">
        <v>165.21</v>
      </c>
      <c r="E1957" s="5" t="n">
        <v>165.37</v>
      </c>
      <c r="F1957" s="5" t="n">
        <v>54458700</v>
      </c>
      <c r="G1957" s="5" t="n">
        <v>164.66</v>
      </c>
      <c r="I1957" s="10" t="e">
        <f aca="false">IF(ROW(E1957) - 1 &gt;= $I$1,SUM(E1957:E1957(E1957,1 - $I$1, 0)) / $I$1,"")</f>
        <v>#VALUE!</v>
      </c>
      <c r="J1957" s="10" t="e">
        <f aca="false">IF(ROW(E1957) - 1 &gt;= $J$1,SUM(E1957:E1957(E1957,1 - $J$1, 0)) / $J$1,"")</f>
        <v>#VALUE!</v>
      </c>
      <c r="L1957" s="11" t="e">
        <f aca="true">IF(ROW(E1957) - 1 &gt;= $L$1,IF(OFFSET(I1957, -1, 0) = "", I1957, ((E1957 - L1956) * $K$4) + L1956), "")</f>
        <v>#VALUE!</v>
      </c>
      <c r="M1957" s="11" t="e">
        <f aca="true">IF(ROW(E1957) - 1 &gt;= $M$1,IF(OFFSET(J1957, -1, 0) = "", J1957, ((E1957 - M1956) * $K$6) + M1956), "")</f>
        <v>#VALUE!</v>
      </c>
      <c r="N1957" s="7" t="e">
        <f aca="false">IF(M1957&lt;&gt;"", L1957-M1957, "")</f>
        <v>#VALUE!</v>
      </c>
      <c r="P1957" s="4" t="e">
        <f aca="false">IF(ROW(E1957) - 1 &gt;= $P$1, IF(OFFSET(N1957, 1- $P$1, 0) &lt;&gt; "", SUM(N1957:N1957(N1957, 1 - $P$1, 0)) / $P$1, ""), "")</f>
        <v>#VALUE!</v>
      </c>
      <c r="Q1957" s="8" t="e">
        <f aca="true">IF(ROW(N1957) - 1 &gt;= $P$1,IF(OFFSET(P1957, -1, 0) = "", P1957, ((N1957 - Q1956) * $O$5) + Q1956), "")</f>
        <v>#VALUE!</v>
      </c>
      <c r="R1957" s="8" t="e">
        <f aca="false">IF(Q1957&lt;&gt;"", N1957 - Q1957, "")</f>
        <v>#VALUE!</v>
      </c>
    </row>
    <row collapsed="false" customFormat="false" customHeight="true" hidden="false" ht="14.4" outlineLevel="0" r="1958">
      <c r="A1958" s="9" t="n">
        <v>39398</v>
      </c>
      <c r="B1958" s="5" t="n">
        <v>165.28</v>
      </c>
      <c r="C1958" s="5" t="n">
        <v>167.7</v>
      </c>
      <c r="D1958" s="5" t="n">
        <v>150.63</v>
      </c>
      <c r="E1958" s="5" t="n">
        <v>153.76</v>
      </c>
      <c r="F1958" s="5" t="n">
        <v>63057700</v>
      </c>
      <c r="G1958" s="5" t="n">
        <v>153.1</v>
      </c>
      <c r="I1958" s="10" t="e">
        <f aca="false">IF(ROW(E1958) - 1 &gt;= $I$1,SUM(E1958:E1958(E1958,1 - $I$1, 0)) / $I$1,"")</f>
        <v>#VALUE!</v>
      </c>
      <c r="J1958" s="10" t="e">
        <f aca="false">IF(ROW(E1958) - 1 &gt;= $J$1,SUM(E1958:E1958(E1958,1 - $J$1, 0)) / $J$1,"")</f>
        <v>#VALUE!</v>
      </c>
      <c r="L1958" s="11" t="e">
        <f aca="true">IF(ROW(E1958) - 1 &gt;= $L$1,IF(OFFSET(I1958, -1, 0) = "", I1958, ((E1958 - L1957) * $K$4) + L1957), "")</f>
        <v>#VALUE!</v>
      </c>
      <c r="M1958" s="11" t="e">
        <f aca="true">IF(ROW(E1958) - 1 &gt;= $M$1,IF(OFFSET(J1958, -1, 0) = "", J1958, ((E1958 - M1957) * $K$6) + M1957), "")</f>
        <v>#VALUE!</v>
      </c>
      <c r="N1958" s="7" t="e">
        <f aca="false">IF(M1958&lt;&gt;"", L1958-M1958, "")</f>
        <v>#VALUE!</v>
      </c>
      <c r="P1958" s="4" t="e">
        <f aca="false">IF(ROW(E1958) - 1 &gt;= $P$1, IF(OFFSET(N1958, 1- $P$1, 0) &lt;&gt; "", SUM(N1958:N1958(N1958, 1 - $P$1, 0)) / $P$1, ""), "")</f>
        <v>#VALUE!</v>
      </c>
      <c r="Q1958" s="8" t="e">
        <f aca="true">IF(ROW(N1958) - 1 &gt;= $P$1,IF(OFFSET(P1958, -1, 0) = "", P1958, ((N1958 - Q1957) * $O$5) + Q1957), "")</f>
        <v>#VALUE!</v>
      </c>
      <c r="R1958" s="8" t="e">
        <f aca="false">IF(Q1958&lt;&gt;"", N1958 - Q1958, "")</f>
        <v>#VALUE!</v>
      </c>
    </row>
    <row collapsed="false" customFormat="false" customHeight="true" hidden="false" ht="14.4" outlineLevel="0" r="1959">
      <c r="A1959" s="9" t="n">
        <v>39399</v>
      </c>
      <c r="B1959" s="5" t="n">
        <v>160.85</v>
      </c>
      <c r="C1959" s="5" t="n">
        <v>170.98</v>
      </c>
      <c r="D1959" s="5" t="n">
        <v>153.76</v>
      </c>
      <c r="E1959" s="5" t="n">
        <v>169.96</v>
      </c>
      <c r="F1959" s="5" t="n">
        <v>62034100</v>
      </c>
      <c r="G1959" s="5" t="n">
        <v>169.23</v>
      </c>
      <c r="I1959" s="10" t="e">
        <f aca="false">IF(ROW(E1959) - 1 &gt;= $I$1,SUM(E1959:E1959(E1959,1 - $I$1, 0)) / $I$1,"")</f>
        <v>#VALUE!</v>
      </c>
      <c r="J1959" s="10" t="e">
        <f aca="false">IF(ROW(E1959) - 1 &gt;= $J$1,SUM(E1959:E1959(E1959,1 - $J$1, 0)) / $J$1,"")</f>
        <v>#VALUE!</v>
      </c>
      <c r="L1959" s="11" t="e">
        <f aca="true">IF(ROW(E1959) - 1 &gt;= $L$1,IF(OFFSET(I1959, -1, 0) = "", I1959, ((E1959 - L1958) * $K$4) + L1958), "")</f>
        <v>#VALUE!</v>
      </c>
      <c r="M1959" s="11" t="e">
        <f aca="true">IF(ROW(E1959) - 1 &gt;= $M$1,IF(OFFSET(J1959, -1, 0) = "", J1959, ((E1959 - M1958) * $K$6) + M1958), "")</f>
        <v>#VALUE!</v>
      </c>
      <c r="N1959" s="7" t="e">
        <f aca="false">IF(M1959&lt;&gt;"", L1959-M1959, "")</f>
        <v>#VALUE!</v>
      </c>
      <c r="P1959" s="4" t="e">
        <f aca="false">IF(ROW(E1959) - 1 &gt;= $P$1, IF(OFFSET(N1959, 1- $P$1, 0) &lt;&gt; "", SUM(N1959:N1959(N1959, 1 - $P$1, 0)) / $P$1, ""), "")</f>
        <v>#VALUE!</v>
      </c>
      <c r="Q1959" s="8" t="e">
        <f aca="true">IF(ROW(N1959) - 1 &gt;= $P$1,IF(OFFSET(P1959, -1, 0) = "", P1959, ((N1959 - Q1958) * $O$5) + Q1958), "")</f>
        <v>#VALUE!</v>
      </c>
      <c r="R1959" s="8" t="e">
        <f aca="false">IF(Q1959&lt;&gt;"", N1959 - Q1959, "")</f>
        <v>#VALUE!</v>
      </c>
    </row>
    <row collapsed="false" customFormat="false" customHeight="true" hidden="false" ht="14.4" outlineLevel="0" r="1960">
      <c r="A1960" s="9" t="n">
        <v>39400</v>
      </c>
      <c r="B1960" s="5" t="n">
        <v>177.16</v>
      </c>
      <c r="C1960" s="5" t="n">
        <v>177.57</v>
      </c>
      <c r="D1960" s="5" t="n">
        <v>163.74</v>
      </c>
      <c r="E1960" s="5" t="n">
        <v>166.11</v>
      </c>
      <c r="F1960" s="5" t="n">
        <v>51695400</v>
      </c>
      <c r="G1960" s="5" t="n">
        <v>165.4</v>
      </c>
      <c r="I1960" s="10" t="e">
        <f aca="false">IF(ROW(E1960) - 1 &gt;= $I$1,SUM(E1960:E1960(E1960,1 - $I$1, 0)) / $I$1,"")</f>
        <v>#VALUE!</v>
      </c>
      <c r="J1960" s="10" t="e">
        <f aca="false">IF(ROW(E1960) - 1 &gt;= $J$1,SUM(E1960:E1960(E1960,1 - $J$1, 0)) / $J$1,"")</f>
        <v>#VALUE!</v>
      </c>
      <c r="L1960" s="11" t="e">
        <f aca="true">IF(ROW(E1960) - 1 &gt;= $L$1,IF(OFFSET(I1960, -1, 0) = "", I1960, ((E1960 - L1959) * $K$4) + L1959), "")</f>
        <v>#VALUE!</v>
      </c>
      <c r="M1960" s="11" t="e">
        <f aca="true">IF(ROW(E1960) - 1 &gt;= $M$1,IF(OFFSET(J1960, -1, 0) = "", J1960, ((E1960 - M1959) * $K$6) + M1959), "")</f>
        <v>#VALUE!</v>
      </c>
      <c r="N1960" s="7" t="e">
        <f aca="false">IF(M1960&lt;&gt;"", L1960-M1960, "")</f>
        <v>#VALUE!</v>
      </c>
      <c r="P1960" s="4" t="e">
        <f aca="false">IF(ROW(E1960) - 1 &gt;= $P$1, IF(OFFSET(N1960, 1- $P$1, 0) &lt;&gt; "", SUM(N1960:N1960(N1960, 1 - $P$1, 0)) / $P$1, ""), "")</f>
        <v>#VALUE!</v>
      </c>
      <c r="Q1960" s="8" t="e">
        <f aca="true">IF(ROW(N1960) - 1 &gt;= $P$1,IF(OFFSET(P1960, -1, 0) = "", P1960, ((N1960 - Q1959) * $O$5) + Q1959), "")</f>
        <v>#VALUE!</v>
      </c>
      <c r="R1960" s="8" t="e">
        <f aca="false">IF(Q1960&lt;&gt;"", N1960 - Q1960, "")</f>
        <v>#VALUE!</v>
      </c>
    </row>
    <row collapsed="false" customFormat="false" customHeight="true" hidden="false" ht="14.4" outlineLevel="0" r="1961">
      <c r="A1961" s="9" t="n">
        <v>39401</v>
      </c>
      <c r="B1961" s="5" t="n">
        <v>166.39</v>
      </c>
      <c r="C1961" s="5" t="n">
        <v>169.59</v>
      </c>
      <c r="D1961" s="5" t="n">
        <v>160.3</v>
      </c>
      <c r="E1961" s="5" t="n">
        <v>164.3</v>
      </c>
      <c r="F1961" s="5" t="n">
        <v>53095600</v>
      </c>
      <c r="G1961" s="5" t="n">
        <v>163.6</v>
      </c>
      <c r="I1961" s="10" t="e">
        <f aca="false">IF(ROW(E1961) - 1 &gt;= $I$1,SUM(E1961:E1961(E1961,1 - $I$1, 0)) / $I$1,"")</f>
        <v>#VALUE!</v>
      </c>
      <c r="J1961" s="10" t="e">
        <f aca="false">IF(ROW(E1961) - 1 &gt;= $J$1,SUM(E1961:E1961(E1961,1 - $J$1, 0)) / $J$1,"")</f>
        <v>#VALUE!</v>
      </c>
      <c r="L1961" s="11" t="e">
        <f aca="true">IF(ROW(E1961) - 1 &gt;= $L$1,IF(OFFSET(I1961, -1, 0) = "", I1961, ((E1961 - L1960) * $K$4) + L1960), "")</f>
        <v>#VALUE!</v>
      </c>
      <c r="M1961" s="11" t="e">
        <f aca="true">IF(ROW(E1961) - 1 &gt;= $M$1,IF(OFFSET(J1961, -1, 0) = "", J1961, ((E1961 - M1960) * $K$6) + M1960), "")</f>
        <v>#VALUE!</v>
      </c>
      <c r="N1961" s="7" t="e">
        <f aca="false">IF(M1961&lt;&gt;"", L1961-M1961, "")</f>
        <v>#VALUE!</v>
      </c>
      <c r="P1961" s="4" t="e">
        <f aca="false">IF(ROW(E1961) - 1 &gt;= $P$1, IF(OFFSET(N1961, 1- $P$1, 0) &lt;&gt; "", SUM(N1961:N1961(N1961, 1 - $P$1, 0)) / $P$1, ""), "")</f>
        <v>#VALUE!</v>
      </c>
      <c r="Q1961" s="8" t="e">
        <f aca="true">IF(ROW(N1961) - 1 &gt;= $P$1,IF(OFFSET(P1961, -1, 0) = "", P1961, ((N1961 - Q1960) * $O$5) + Q1960), "")</f>
        <v>#VALUE!</v>
      </c>
      <c r="R1961" s="8" t="e">
        <f aca="false">IF(Q1961&lt;&gt;"", N1961 - Q1961, "")</f>
        <v>#VALUE!</v>
      </c>
    </row>
    <row collapsed="false" customFormat="false" customHeight="true" hidden="false" ht="14.4" outlineLevel="0" r="1962">
      <c r="A1962" s="9" t="n">
        <v>39402</v>
      </c>
      <c r="B1962" s="5" t="n">
        <v>165.3</v>
      </c>
      <c r="C1962" s="5" t="n">
        <v>167.02</v>
      </c>
      <c r="D1962" s="5" t="n">
        <v>159.33</v>
      </c>
      <c r="E1962" s="5" t="n">
        <v>166.39</v>
      </c>
      <c r="F1962" s="5" t="n">
        <v>49391300</v>
      </c>
      <c r="G1962" s="5" t="n">
        <v>165.68</v>
      </c>
      <c r="I1962" s="10" t="e">
        <f aca="false">IF(ROW(E1962) - 1 &gt;= $I$1,SUM(E1962:E1962(E1962,1 - $I$1, 0)) / $I$1,"")</f>
        <v>#VALUE!</v>
      </c>
      <c r="J1962" s="10" t="e">
        <f aca="false">IF(ROW(E1962) - 1 &gt;= $J$1,SUM(E1962:E1962(E1962,1 - $J$1, 0)) / $J$1,"")</f>
        <v>#VALUE!</v>
      </c>
      <c r="L1962" s="11" t="e">
        <f aca="true">IF(ROW(E1962) - 1 &gt;= $L$1,IF(OFFSET(I1962, -1, 0) = "", I1962, ((E1962 - L1961) * $K$4) + L1961), "")</f>
        <v>#VALUE!</v>
      </c>
      <c r="M1962" s="11" t="e">
        <f aca="true">IF(ROW(E1962) - 1 &gt;= $M$1,IF(OFFSET(J1962, -1, 0) = "", J1962, ((E1962 - M1961) * $K$6) + M1961), "")</f>
        <v>#VALUE!</v>
      </c>
      <c r="N1962" s="7" t="e">
        <f aca="false">IF(M1962&lt;&gt;"", L1962-M1962, "")</f>
        <v>#VALUE!</v>
      </c>
      <c r="P1962" s="4" t="e">
        <f aca="false">IF(ROW(E1962) - 1 &gt;= $P$1, IF(OFFSET(N1962, 1- $P$1, 0) &lt;&gt; "", SUM(N1962:N1962(N1962, 1 - $P$1, 0)) / $P$1, ""), "")</f>
        <v>#VALUE!</v>
      </c>
      <c r="Q1962" s="8" t="e">
        <f aca="true">IF(ROW(N1962) - 1 &gt;= $P$1,IF(OFFSET(P1962, -1, 0) = "", P1962, ((N1962 - Q1961) * $O$5) + Q1961), "")</f>
        <v>#VALUE!</v>
      </c>
      <c r="R1962" s="8" t="e">
        <f aca="false">IF(Q1962&lt;&gt;"", N1962 - Q1962, "")</f>
        <v>#VALUE!</v>
      </c>
    </row>
    <row collapsed="false" customFormat="false" customHeight="true" hidden="false" ht="14.4" outlineLevel="0" r="1963">
      <c r="A1963" s="9" t="n">
        <v>39405</v>
      </c>
      <c r="B1963" s="5" t="n">
        <v>166.1</v>
      </c>
      <c r="C1963" s="5" t="n">
        <v>168.2</v>
      </c>
      <c r="D1963" s="5" t="n">
        <v>162.1</v>
      </c>
      <c r="E1963" s="5" t="n">
        <v>163.95</v>
      </c>
      <c r="F1963" s="5" t="n">
        <v>41196800</v>
      </c>
      <c r="G1963" s="5" t="n">
        <v>163.25</v>
      </c>
      <c r="I1963" s="10" t="e">
        <f aca="false">IF(ROW(E1963) - 1 &gt;= $I$1,SUM(E1963:E1963(E1963,1 - $I$1, 0)) / $I$1,"")</f>
        <v>#VALUE!</v>
      </c>
      <c r="J1963" s="10" t="e">
        <f aca="false">IF(ROW(E1963) - 1 &gt;= $J$1,SUM(E1963:E1963(E1963,1 - $J$1, 0)) / $J$1,"")</f>
        <v>#VALUE!</v>
      </c>
      <c r="L1963" s="11" t="e">
        <f aca="true">IF(ROW(E1963) - 1 &gt;= $L$1,IF(OFFSET(I1963, -1, 0) = "", I1963, ((E1963 - L1962) * $K$4) + L1962), "")</f>
        <v>#VALUE!</v>
      </c>
      <c r="M1963" s="11" t="e">
        <f aca="true">IF(ROW(E1963) - 1 &gt;= $M$1,IF(OFFSET(J1963, -1, 0) = "", J1963, ((E1963 - M1962) * $K$6) + M1962), "")</f>
        <v>#VALUE!</v>
      </c>
      <c r="N1963" s="7" t="e">
        <f aca="false">IF(M1963&lt;&gt;"", L1963-M1963, "")</f>
        <v>#VALUE!</v>
      </c>
      <c r="P1963" s="4" t="e">
        <f aca="false">IF(ROW(E1963) - 1 &gt;= $P$1, IF(OFFSET(N1963, 1- $P$1, 0) &lt;&gt; "", SUM(N1963:N1963(N1963, 1 - $P$1, 0)) / $P$1, ""), "")</f>
        <v>#VALUE!</v>
      </c>
      <c r="Q1963" s="8" t="e">
        <f aca="true">IF(ROW(N1963) - 1 &gt;= $P$1,IF(OFFSET(P1963, -1, 0) = "", P1963, ((N1963 - Q1962) * $O$5) + Q1962), "")</f>
        <v>#VALUE!</v>
      </c>
      <c r="R1963" s="8" t="e">
        <f aca="false">IF(Q1963&lt;&gt;"", N1963 - Q1963, "")</f>
        <v>#VALUE!</v>
      </c>
    </row>
    <row collapsed="false" customFormat="false" customHeight="true" hidden="false" ht="14.4" outlineLevel="0" r="1964">
      <c r="A1964" s="9" t="n">
        <v>39406</v>
      </c>
      <c r="B1964" s="5" t="n">
        <v>165.67</v>
      </c>
      <c r="C1964" s="5" t="n">
        <v>171.79</v>
      </c>
      <c r="D1964" s="5" t="n">
        <v>163.53</v>
      </c>
      <c r="E1964" s="5" t="n">
        <v>168.85</v>
      </c>
      <c r="F1964" s="5" t="n">
        <v>55130100</v>
      </c>
      <c r="G1964" s="5" t="n">
        <v>168.13</v>
      </c>
      <c r="I1964" s="10" t="e">
        <f aca="false">IF(ROW(E1964) - 1 &gt;= $I$1,SUM(E1964:E1964(E1964,1 - $I$1, 0)) / $I$1,"")</f>
        <v>#VALUE!</v>
      </c>
      <c r="J1964" s="10" t="e">
        <f aca="false">IF(ROW(E1964) - 1 &gt;= $J$1,SUM(E1964:E1964(E1964,1 - $J$1, 0)) / $J$1,"")</f>
        <v>#VALUE!</v>
      </c>
      <c r="L1964" s="11" t="e">
        <f aca="true">IF(ROW(E1964) - 1 &gt;= $L$1,IF(OFFSET(I1964, -1, 0) = "", I1964, ((E1964 - L1963) * $K$4) + L1963), "")</f>
        <v>#VALUE!</v>
      </c>
      <c r="M1964" s="11" t="e">
        <f aca="true">IF(ROW(E1964) - 1 &gt;= $M$1,IF(OFFSET(J1964, -1, 0) = "", J1964, ((E1964 - M1963) * $K$6) + M1963), "")</f>
        <v>#VALUE!</v>
      </c>
      <c r="N1964" s="7" t="e">
        <f aca="false">IF(M1964&lt;&gt;"", L1964-M1964, "")</f>
        <v>#VALUE!</v>
      </c>
      <c r="P1964" s="4" t="e">
        <f aca="false">IF(ROW(E1964) - 1 &gt;= $P$1, IF(OFFSET(N1964, 1- $P$1, 0) &lt;&gt; "", SUM(N1964:N1964(N1964, 1 - $P$1, 0)) / $P$1, ""), "")</f>
        <v>#VALUE!</v>
      </c>
      <c r="Q1964" s="8" t="e">
        <f aca="true">IF(ROW(N1964) - 1 &gt;= $P$1,IF(OFFSET(P1964, -1, 0) = "", P1964, ((N1964 - Q1963) * $O$5) + Q1963), "")</f>
        <v>#VALUE!</v>
      </c>
      <c r="R1964" s="8" t="e">
        <f aca="false">IF(Q1964&lt;&gt;"", N1964 - Q1964, "")</f>
        <v>#VALUE!</v>
      </c>
    </row>
    <row collapsed="false" customFormat="false" customHeight="true" hidden="false" ht="14.4" outlineLevel="0" r="1965">
      <c r="A1965" s="9" t="n">
        <v>39407</v>
      </c>
      <c r="B1965" s="5" t="n">
        <v>165.84</v>
      </c>
      <c r="C1965" s="5" t="n">
        <v>172.35</v>
      </c>
      <c r="D1965" s="5" t="n">
        <v>164.67</v>
      </c>
      <c r="E1965" s="5" t="n">
        <v>168.46</v>
      </c>
      <c r="F1965" s="5" t="n">
        <v>43493200</v>
      </c>
      <c r="G1965" s="5" t="n">
        <v>167.74</v>
      </c>
      <c r="I1965" s="10" t="e">
        <f aca="false">IF(ROW(E1965) - 1 &gt;= $I$1,SUM(E1965:E1965(E1965,1 - $I$1, 0)) / $I$1,"")</f>
        <v>#VALUE!</v>
      </c>
      <c r="J1965" s="10" t="e">
        <f aca="false">IF(ROW(E1965) - 1 &gt;= $J$1,SUM(E1965:E1965(E1965,1 - $J$1, 0)) / $J$1,"")</f>
        <v>#VALUE!</v>
      </c>
      <c r="L1965" s="11" t="e">
        <f aca="true">IF(ROW(E1965) - 1 &gt;= $L$1,IF(OFFSET(I1965, -1, 0) = "", I1965, ((E1965 - L1964) * $K$4) + L1964), "")</f>
        <v>#VALUE!</v>
      </c>
      <c r="M1965" s="11" t="e">
        <f aca="true">IF(ROW(E1965) - 1 &gt;= $M$1,IF(OFFSET(J1965, -1, 0) = "", J1965, ((E1965 - M1964) * $K$6) + M1964), "")</f>
        <v>#VALUE!</v>
      </c>
      <c r="N1965" s="7" t="e">
        <f aca="false">IF(M1965&lt;&gt;"", L1965-M1965, "")</f>
        <v>#VALUE!</v>
      </c>
      <c r="P1965" s="4" t="e">
        <f aca="false">IF(ROW(E1965) - 1 &gt;= $P$1, IF(OFFSET(N1965, 1- $P$1, 0) &lt;&gt; "", SUM(N1965:N1965(N1965, 1 - $P$1, 0)) / $P$1, ""), "")</f>
        <v>#VALUE!</v>
      </c>
      <c r="Q1965" s="8" t="e">
        <f aca="true">IF(ROW(N1965) - 1 &gt;= $P$1,IF(OFFSET(P1965, -1, 0) = "", P1965, ((N1965 - Q1964) * $O$5) + Q1964), "")</f>
        <v>#VALUE!</v>
      </c>
      <c r="R1965" s="8" t="e">
        <f aca="false">IF(Q1965&lt;&gt;"", N1965 - Q1965, "")</f>
        <v>#VALUE!</v>
      </c>
    </row>
    <row collapsed="false" customFormat="false" customHeight="true" hidden="false" ht="14.4" outlineLevel="0" r="1966">
      <c r="A1966" s="9" t="n">
        <v>39409</v>
      </c>
      <c r="B1966" s="5" t="n">
        <v>172</v>
      </c>
      <c r="C1966" s="5" t="n">
        <v>172.05</v>
      </c>
      <c r="D1966" s="5" t="n">
        <v>169.75</v>
      </c>
      <c r="E1966" s="5" t="n">
        <v>171.54</v>
      </c>
      <c r="F1966" s="5" t="n">
        <v>16634200</v>
      </c>
      <c r="G1966" s="5" t="n">
        <v>170.81</v>
      </c>
      <c r="I1966" s="10" t="e">
        <f aca="false">IF(ROW(E1966) - 1 &gt;= $I$1,SUM(E1966:E1966(E1966,1 - $I$1, 0)) / $I$1,"")</f>
        <v>#VALUE!</v>
      </c>
      <c r="J1966" s="10" t="e">
        <f aca="false">IF(ROW(E1966) - 1 &gt;= $J$1,SUM(E1966:E1966(E1966,1 - $J$1, 0)) / $J$1,"")</f>
        <v>#VALUE!</v>
      </c>
      <c r="L1966" s="11" t="e">
        <f aca="true">IF(ROW(E1966) - 1 &gt;= $L$1,IF(OFFSET(I1966, -1, 0) = "", I1966, ((E1966 - L1965) * $K$4) + L1965), "")</f>
        <v>#VALUE!</v>
      </c>
      <c r="M1966" s="11" t="e">
        <f aca="true">IF(ROW(E1966) - 1 &gt;= $M$1,IF(OFFSET(J1966, -1, 0) = "", J1966, ((E1966 - M1965) * $K$6) + M1965), "")</f>
        <v>#VALUE!</v>
      </c>
      <c r="N1966" s="7" t="e">
        <f aca="false">IF(M1966&lt;&gt;"", L1966-M1966, "")</f>
        <v>#VALUE!</v>
      </c>
      <c r="P1966" s="4" t="e">
        <f aca="false">IF(ROW(E1966) - 1 &gt;= $P$1, IF(OFFSET(N1966, 1- $P$1, 0) &lt;&gt; "", SUM(N1966:N1966(N1966, 1 - $P$1, 0)) / $P$1, ""), "")</f>
        <v>#VALUE!</v>
      </c>
      <c r="Q1966" s="8" t="e">
        <f aca="true">IF(ROW(N1966) - 1 &gt;= $P$1,IF(OFFSET(P1966, -1, 0) = "", P1966, ((N1966 - Q1965) * $O$5) + Q1965), "")</f>
        <v>#VALUE!</v>
      </c>
      <c r="R1966" s="8" t="e">
        <f aca="false">IF(Q1966&lt;&gt;"", N1966 - Q1966, "")</f>
        <v>#VALUE!</v>
      </c>
    </row>
    <row collapsed="false" customFormat="false" customHeight="true" hidden="false" ht="14.4" outlineLevel="0" r="1967">
      <c r="A1967" s="9" t="n">
        <v>39412</v>
      </c>
      <c r="B1967" s="5" t="n">
        <v>173.59</v>
      </c>
      <c r="C1967" s="5" t="n">
        <v>177.27</v>
      </c>
      <c r="D1967" s="5" t="n">
        <v>172.35</v>
      </c>
      <c r="E1967" s="5" t="n">
        <v>172.54</v>
      </c>
      <c r="F1967" s="5" t="n">
        <v>46634100</v>
      </c>
      <c r="G1967" s="5" t="n">
        <v>171.8</v>
      </c>
      <c r="I1967" s="10" t="e">
        <f aca="false">IF(ROW(E1967) - 1 &gt;= $I$1,SUM(E1967:E1967(E1967,1 - $I$1, 0)) / $I$1,"")</f>
        <v>#VALUE!</v>
      </c>
      <c r="J1967" s="10" t="e">
        <f aca="false">IF(ROW(E1967) - 1 &gt;= $J$1,SUM(E1967:E1967(E1967,1 - $J$1, 0)) / $J$1,"")</f>
        <v>#VALUE!</v>
      </c>
      <c r="L1967" s="11" t="e">
        <f aca="true">IF(ROW(E1967) - 1 &gt;= $L$1,IF(OFFSET(I1967, -1, 0) = "", I1967, ((E1967 - L1966) * $K$4) + L1966), "")</f>
        <v>#VALUE!</v>
      </c>
      <c r="M1967" s="11" t="e">
        <f aca="true">IF(ROW(E1967) - 1 &gt;= $M$1,IF(OFFSET(J1967, -1, 0) = "", J1967, ((E1967 - M1966) * $K$6) + M1966), "")</f>
        <v>#VALUE!</v>
      </c>
      <c r="N1967" s="7" t="e">
        <f aca="false">IF(M1967&lt;&gt;"", L1967-M1967, "")</f>
        <v>#VALUE!</v>
      </c>
      <c r="P1967" s="4" t="e">
        <f aca="false">IF(ROW(E1967) - 1 &gt;= $P$1, IF(OFFSET(N1967, 1- $P$1, 0) &lt;&gt; "", SUM(N1967:N1967(N1967, 1 - $P$1, 0)) / $P$1, ""), "")</f>
        <v>#VALUE!</v>
      </c>
      <c r="Q1967" s="8" t="e">
        <f aca="true">IF(ROW(N1967) - 1 &gt;= $P$1,IF(OFFSET(P1967, -1, 0) = "", P1967, ((N1967 - Q1966) * $O$5) + Q1966), "")</f>
        <v>#VALUE!</v>
      </c>
      <c r="R1967" s="8" t="e">
        <f aca="false">IF(Q1967&lt;&gt;"", N1967 - Q1967, "")</f>
        <v>#VALUE!</v>
      </c>
    </row>
    <row collapsed="false" customFormat="false" customHeight="true" hidden="false" ht="14.4" outlineLevel="0" r="1968">
      <c r="A1968" s="9" t="n">
        <v>39413</v>
      </c>
      <c r="B1968" s="5" t="n">
        <v>175.22</v>
      </c>
      <c r="C1968" s="5" t="n">
        <v>175.79</v>
      </c>
      <c r="D1968" s="5" t="n">
        <v>170.01</v>
      </c>
      <c r="E1968" s="5" t="n">
        <v>174.81</v>
      </c>
      <c r="F1968" s="5" t="n">
        <v>47036800</v>
      </c>
      <c r="G1968" s="5" t="n">
        <v>174.06</v>
      </c>
      <c r="I1968" s="10" t="e">
        <f aca="false">IF(ROW(E1968) - 1 &gt;= $I$1,SUM(E1968:E1968(E1968,1 - $I$1, 0)) / $I$1,"")</f>
        <v>#VALUE!</v>
      </c>
      <c r="J1968" s="10" t="e">
        <f aca="false">IF(ROW(E1968) - 1 &gt;= $J$1,SUM(E1968:E1968(E1968,1 - $J$1, 0)) / $J$1,"")</f>
        <v>#VALUE!</v>
      </c>
      <c r="L1968" s="11" t="e">
        <f aca="true">IF(ROW(E1968) - 1 &gt;= $L$1,IF(OFFSET(I1968, -1, 0) = "", I1968, ((E1968 - L1967) * $K$4) + L1967), "")</f>
        <v>#VALUE!</v>
      </c>
      <c r="M1968" s="11" t="e">
        <f aca="true">IF(ROW(E1968) - 1 &gt;= $M$1,IF(OFFSET(J1968, -1, 0) = "", J1968, ((E1968 - M1967) * $K$6) + M1967), "")</f>
        <v>#VALUE!</v>
      </c>
      <c r="N1968" s="7" t="e">
        <f aca="false">IF(M1968&lt;&gt;"", L1968-M1968, "")</f>
        <v>#VALUE!</v>
      </c>
      <c r="P1968" s="4" t="e">
        <f aca="false">IF(ROW(E1968) - 1 &gt;= $P$1, IF(OFFSET(N1968, 1- $P$1, 0) &lt;&gt; "", SUM(N1968:N1968(N1968, 1 - $P$1, 0)) / $P$1, ""), "")</f>
        <v>#VALUE!</v>
      </c>
      <c r="Q1968" s="8" t="e">
        <f aca="true">IF(ROW(N1968) - 1 &gt;= $P$1,IF(OFFSET(P1968, -1, 0) = "", P1968, ((N1968 - Q1967) * $O$5) + Q1967), "")</f>
        <v>#VALUE!</v>
      </c>
      <c r="R1968" s="8" t="e">
        <f aca="false">IF(Q1968&lt;&gt;"", N1968 - Q1968, "")</f>
        <v>#VALUE!</v>
      </c>
    </row>
    <row collapsed="false" customFormat="false" customHeight="true" hidden="false" ht="14.4" outlineLevel="0" r="1969">
      <c r="A1969" s="9" t="n">
        <v>39414</v>
      </c>
      <c r="B1969" s="5" t="n">
        <v>176.82</v>
      </c>
      <c r="C1969" s="5" t="n">
        <v>180.6</v>
      </c>
      <c r="D1969" s="5" t="n">
        <v>175.35</v>
      </c>
      <c r="E1969" s="5" t="n">
        <v>180.22</v>
      </c>
      <c r="F1969" s="5" t="n">
        <v>41104000</v>
      </c>
      <c r="G1969" s="5" t="n">
        <v>179.45</v>
      </c>
      <c r="I1969" s="10" t="e">
        <f aca="false">IF(ROW(E1969) - 1 &gt;= $I$1,SUM(E1969:E1969(E1969,1 - $I$1, 0)) / $I$1,"")</f>
        <v>#VALUE!</v>
      </c>
      <c r="J1969" s="10" t="e">
        <f aca="false">IF(ROW(E1969) - 1 &gt;= $J$1,SUM(E1969:E1969(E1969,1 - $J$1, 0)) / $J$1,"")</f>
        <v>#VALUE!</v>
      </c>
      <c r="L1969" s="11" t="e">
        <f aca="true">IF(ROW(E1969) - 1 &gt;= $L$1,IF(OFFSET(I1969, -1, 0) = "", I1969, ((E1969 - L1968) * $K$4) + L1968), "")</f>
        <v>#VALUE!</v>
      </c>
      <c r="M1969" s="11" t="e">
        <f aca="true">IF(ROW(E1969) - 1 &gt;= $M$1,IF(OFFSET(J1969, -1, 0) = "", J1969, ((E1969 - M1968) * $K$6) + M1968), "")</f>
        <v>#VALUE!</v>
      </c>
      <c r="N1969" s="7" t="e">
        <f aca="false">IF(M1969&lt;&gt;"", L1969-M1969, "")</f>
        <v>#VALUE!</v>
      </c>
      <c r="P1969" s="4" t="e">
        <f aca="false">IF(ROW(E1969) - 1 &gt;= $P$1, IF(OFFSET(N1969, 1- $P$1, 0) &lt;&gt; "", SUM(N1969:N1969(N1969, 1 - $P$1, 0)) / $P$1, ""), "")</f>
        <v>#VALUE!</v>
      </c>
      <c r="Q1969" s="8" t="e">
        <f aca="true">IF(ROW(N1969) - 1 &gt;= $P$1,IF(OFFSET(P1969, -1, 0) = "", P1969, ((N1969 - Q1968) * $O$5) + Q1968), "")</f>
        <v>#VALUE!</v>
      </c>
      <c r="R1969" s="8" t="e">
        <f aca="false">IF(Q1969&lt;&gt;"", N1969 - Q1969, "")</f>
        <v>#VALUE!</v>
      </c>
    </row>
    <row collapsed="false" customFormat="false" customHeight="true" hidden="false" ht="14.4" outlineLevel="0" r="1970">
      <c r="A1970" s="9" t="n">
        <v>39415</v>
      </c>
      <c r="B1970" s="5" t="n">
        <v>179.43</v>
      </c>
      <c r="C1970" s="5" t="n">
        <v>185.17</v>
      </c>
      <c r="D1970" s="5" t="n">
        <v>179.15</v>
      </c>
      <c r="E1970" s="5" t="n">
        <v>184.29</v>
      </c>
      <c r="F1970" s="5" t="n">
        <v>37533100</v>
      </c>
      <c r="G1970" s="5" t="n">
        <v>183.5</v>
      </c>
      <c r="I1970" s="10" t="e">
        <f aca="false">IF(ROW(E1970) - 1 &gt;= $I$1,SUM(E1970:E1970(E1970,1 - $I$1, 0)) / $I$1,"")</f>
        <v>#VALUE!</v>
      </c>
      <c r="J1970" s="10" t="e">
        <f aca="false">IF(ROW(E1970) - 1 &gt;= $J$1,SUM(E1970:E1970(E1970,1 - $J$1, 0)) / $J$1,"")</f>
        <v>#VALUE!</v>
      </c>
      <c r="L1970" s="11" t="e">
        <f aca="true">IF(ROW(E1970) - 1 &gt;= $L$1,IF(OFFSET(I1970, -1, 0) = "", I1970, ((E1970 - L1969) * $K$4) + L1969), "")</f>
        <v>#VALUE!</v>
      </c>
      <c r="M1970" s="11" t="e">
        <f aca="true">IF(ROW(E1970) - 1 &gt;= $M$1,IF(OFFSET(J1970, -1, 0) = "", J1970, ((E1970 - M1969) * $K$6) + M1969), "")</f>
        <v>#VALUE!</v>
      </c>
      <c r="N1970" s="7" t="e">
        <f aca="false">IF(M1970&lt;&gt;"", L1970-M1970, "")</f>
        <v>#VALUE!</v>
      </c>
      <c r="P1970" s="4" t="e">
        <f aca="false">IF(ROW(E1970) - 1 &gt;= $P$1, IF(OFFSET(N1970, 1- $P$1, 0) &lt;&gt; "", SUM(N1970:N1970(N1970, 1 - $P$1, 0)) / $P$1, ""), "")</f>
        <v>#VALUE!</v>
      </c>
      <c r="Q1970" s="8" t="e">
        <f aca="true">IF(ROW(N1970) - 1 &gt;= $P$1,IF(OFFSET(P1970, -1, 0) = "", P1970, ((N1970 - Q1969) * $O$5) + Q1969), "")</f>
        <v>#VALUE!</v>
      </c>
      <c r="R1970" s="8" t="e">
        <f aca="false">IF(Q1970&lt;&gt;"", N1970 - Q1970, "")</f>
        <v>#VALUE!</v>
      </c>
    </row>
    <row collapsed="false" customFormat="false" customHeight="true" hidden="false" ht="14.4" outlineLevel="0" r="1971">
      <c r="A1971" s="9" t="n">
        <v>39416</v>
      </c>
      <c r="B1971" s="5" t="n">
        <v>187.34</v>
      </c>
      <c r="C1971" s="5" t="n">
        <v>187.7</v>
      </c>
      <c r="D1971" s="5" t="n">
        <v>179.7</v>
      </c>
      <c r="E1971" s="5" t="n">
        <v>182.22</v>
      </c>
      <c r="F1971" s="5" t="n">
        <v>42421500</v>
      </c>
      <c r="G1971" s="5" t="n">
        <v>181.44</v>
      </c>
      <c r="I1971" s="10" t="e">
        <f aca="false">IF(ROW(E1971) - 1 &gt;= $I$1,SUM(E1971:E1971(E1971,1 - $I$1, 0)) / $I$1,"")</f>
        <v>#VALUE!</v>
      </c>
      <c r="J1971" s="10" t="e">
        <f aca="false">IF(ROW(E1971) - 1 &gt;= $J$1,SUM(E1971:E1971(E1971,1 - $J$1, 0)) / $J$1,"")</f>
        <v>#VALUE!</v>
      </c>
      <c r="L1971" s="11" t="e">
        <f aca="true">IF(ROW(E1971) - 1 &gt;= $L$1,IF(OFFSET(I1971, -1, 0) = "", I1971, ((E1971 - L1970) * $K$4) + L1970), "")</f>
        <v>#VALUE!</v>
      </c>
      <c r="M1971" s="11" t="e">
        <f aca="true">IF(ROW(E1971) - 1 &gt;= $M$1,IF(OFFSET(J1971, -1, 0) = "", J1971, ((E1971 - M1970) * $K$6) + M1970), "")</f>
        <v>#VALUE!</v>
      </c>
      <c r="N1971" s="7" t="e">
        <f aca="false">IF(M1971&lt;&gt;"", L1971-M1971, "")</f>
        <v>#VALUE!</v>
      </c>
      <c r="P1971" s="4" t="e">
        <f aca="false">IF(ROW(E1971) - 1 &gt;= $P$1, IF(OFFSET(N1971, 1- $P$1, 0) &lt;&gt; "", SUM(N1971:N1971(N1971, 1 - $P$1, 0)) / $P$1, ""), "")</f>
        <v>#VALUE!</v>
      </c>
      <c r="Q1971" s="8" t="e">
        <f aca="true">IF(ROW(N1971) - 1 &gt;= $P$1,IF(OFFSET(P1971, -1, 0) = "", P1971, ((N1971 - Q1970) * $O$5) + Q1970), "")</f>
        <v>#VALUE!</v>
      </c>
      <c r="R1971" s="8" t="e">
        <f aca="false">IF(Q1971&lt;&gt;"", N1971 - Q1971, "")</f>
        <v>#VALUE!</v>
      </c>
    </row>
    <row collapsed="false" customFormat="false" customHeight="true" hidden="false" ht="14.4" outlineLevel="0" r="1972">
      <c r="A1972" s="9" t="n">
        <v>39419</v>
      </c>
      <c r="B1972" s="5" t="n">
        <v>181.86</v>
      </c>
      <c r="C1972" s="5" t="n">
        <v>184.14</v>
      </c>
      <c r="D1972" s="5" t="n">
        <v>177.7</v>
      </c>
      <c r="E1972" s="5" t="n">
        <v>178.86</v>
      </c>
      <c r="F1972" s="5" t="n">
        <v>34338200</v>
      </c>
      <c r="G1972" s="5" t="n">
        <v>178.1</v>
      </c>
      <c r="I1972" s="10" t="e">
        <f aca="false">IF(ROW(E1972) - 1 &gt;= $I$1,SUM(E1972:E1972(E1972,1 - $I$1, 0)) / $I$1,"")</f>
        <v>#VALUE!</v>
      </c>
      <c r="J1972" s="10" t="e">
        <f aca="false">IF(ROW(E1972) - 1 &gt;= $J$1,SUM(E1972:E1972(E1972,1 - $J$1, 0)) / $J$1,"")</f>
        <v>#VALUE!</v>
      </c>
      <c r="L1972" s="11" t="e">
        <f aca="true">IF(ROW(E1972) - 1 &gt;= $L$1,IF(OFFSET(I1972, -1, 0) = "", I1972, ((E1972 - L1971) * $K$4) + L1971), "")</f>
        <v>#VALUE!</v>
      </c>
      <c r="M1972" s="11" t="e">
        <f aca="true">IF(ROW(E1972) - 1 &gt;= $M$1,IF(OFFSET(J1972, -1, 0) = "", J1972, ((E1972 - M1971) * $K$6) + M1971), "")</f>
        <v>#VALUE!</v>
      </c>
      <c r="N1972" s="7" t="e">
        <f aca="false">IF(M1972&lt;&gt;"", L1972-M1972, "")</f>
        <v>#VALUE!</v>
      </c>
      <c r="P1972" s="4" t="e">
        <f aca="false">IF(ROW(E1972) - 1 &gt;= $P$1, IF(OFFSET(N1972, 1- $P$1, 0) &lt;&gt; "", SUM(N1972:N1972(N1972, 1 - $P$1, 0)) / $P$1, ""), "")</f>
        <v>#VALUE!</v>
      </c>
      <c r="Q1972" s="8" t="e">
        <f aca="true">IF(ROW(N1972) - 1 &gt;= $P$1,IF(OFFSET(P1972, -1, 0) = "", P1972, ((N1972 - Q1971) * $O$5) + Q1971), "")</f>
        <v>#VALUE!</v>
      </c>
      <c r="R1972" s="8" t="e">
        <f aca="false">IF(Q1972&lt;&gt;"", N1972 - Q1972, "")</f>
        <v>#VALUE!</v>
      </c>
    </row>
    <row collapsed="false" customFormat="false" customHeight="true" hidden="false" ht="14.4" outlineLevel="0" r="1973">
      <c r="A1973" s="9" t="n">
        <v>39420</v>
      </c>
      <c r="B1973" s="5" t="n">
        <v>177.15</v>
      </c>
      <c r="C1973" s="5" t="n">
        <v>180.9</v>
      </c>
      <c r="D1973" s="5" t="n">
        <v>176.99</v>
      </c>
      <c r="E1973" s="5" t="n">
        <v>179.81</v>
      </c>
      <c r="F1973" s="5" t="n">
        <v>27635700</v>
      </c>
      <c r="G1973" s="5" t="n">
        <v>179.04</v>
      </c>
      <c r="I1973" s="10" t="e">
        <f aca="false">IF(ROW(E1973) - 1 &gt;= $I$1,SUM(E1973:E1973(E1973,1 - $I$1, 0)) / $I$1,"")</f>
        <v>#VALUE!</v>
      </c>
      <c r="J1973" s="10" t="e">
        <f aca="false">IF(ROW(E1973) - 1 &gt;= $J$1,SUM(E1973:E1973(E1973,1 - $J$1, 0)) / $J$1,"")</f>
        <v>#VALUE!</v>
      </c>
      <c r="L1973" s="11" t="e">
        <f aca="true">IF(ROW(E1973) - 1 &gt;= $L$1,IF(OFFSET(I1973, -1, 0) = "", I1973, ((E1973 - L1972) * $K$4) + L1972), "")</f>
        <v>#VALUE!</v>
      </c>
      <c r="M1973" s="11" t="e">
        <f aca="true">IF(ROW(E1973) - 1 &gt;= $M$1,IF(OFFSET(J1973, -1, 0) = "", J1973, ((E1973 - M1972) * $K$6) + M1972), "")</f>
        <v>#VALUE!</v>
      </c>
      <c r="N1973" s="7" t="e">
        <f aca="false">IF(M1973&lt;&gt;"", L1973-M1973, "")</f>
        <v>#VALUE!</v>
      </c>
      <c r="P1973" s="4" t="e">
        <f aca="false">IF(ROW(E1973) - 1 &gt;= $P$1, IF(OFFSET(N1973, 1- $P$1, 0) &lt;&gt; "", SUM(N1973:N1973(N1973, 1 - $P$1, 0)) / $P$1, ""), "")</f>
        <v>#VALUE!</v>
      </c>
      <c r="Q1973" s="8" t="e">
        <f aca="true">IF(ROW(N1973) - 1 &gt;= $P$1,IF(OFFSET(P1973, -1, 0) = "", P1973, ((N1973 - Q1972) * $O$5) + Q1972), "")</f>
        <v>#VALUE!</v>
      </c>
      <c r="R1973" s="8" t="e">
        <f aca="false">IF(Q1973&lt;&gt;"", N1973 - Q1973, "")</f>
        <v>#VALUE!</v>
      </c>
    </row>
    <row collapsed="false" customFormat="false" customHeight="true" hidden="false" ht="14.4" outlineLevel="0" r="1974">
      <c r="A1974" s="9" t="n">
        <v>39421</v>
      </c>
      <c r="B1974" s="5" t="n">
        <v>182.89</v>
      </c>
      <c r="C1974" s="5" t="n">
        <v>186</v>
      </c>
      <c r="D1974" s="5" t="n">
        <v>182.41</v>
      </c>
      <c r="E1974" s="5" t="n">
        <v>185.5</v>
      </c>
      <c r="F1974" s="5" t="n">
        <v>31871500</v>
      </c>
      <c r="G1974" s="5" t="n">
        <v>184.71</v>
      </c>
      <c r="I1974" s="10" t="e">
        <f aca="false">IF(ROW(E1974) - 1 &gt;= $I$1,SUM(E1974:E1974(E1974,1 - $I$1, 0)) / $I$1,"")</f>
        <v>#VALUE!</v>
      </c>
      <c r="J1974" s="10" t="e">
        <f aca="false">IF(ROW(E1974) - 1 &gt;= $J$1,SUM(E1974:E1974(E1974,1 - $J$1, 0)) / $J$1,"")</f>
        <v>#VALUE!</v>
      </c>
      <c r="L1974" s="11" t="e">
        <f aca="true">IF(ROW(E1974) - 1 &gt;= $L$1,IF(OFFSET(I1974, -1, 0) = "", I1974, ((E1974 - L1973) * $K$4) + L1973), "")</f>
        <v>#VALUE!</v>
      </c>
      <c r="M1974" s="11" t="e">
        <f aca="true">IF(ROW(E1974) - 1 &gt;= $M$1,IF(OFFSET(J1974, -1, 0) = "", J1974, ((E1974 - M1973) * $K$6) + M1973), "")</f>
        <v>#VALUE!</v>
      </c>
      <c r="N1974" s="7" t="e">
        <f aca="false">IF(M1974&lt;&gt;"", L1974-M1974, "")</f>
        <v>#VALUE!</v>
      </c>
      <c r="P1974" s="4" t="e">
        <f aca="false">IF(ROW(E1974) - 1 &gt;= $P$1, IF(OFFSET(N1974, 1- $P$1, 0) &lt;&gt; "", SUM(N1974:N1974(N1974, 1 - $P$1, 0)) / $P$1, ""), "")</f>
        <v>#VALUE!</v>
      </c>
      <c r="Q1974" s="8" t="e">
        <f aca="true">IF(ROW(N1974) - 1 &gt;= $P$1,IF(OFFSET(P1974, -1, 0) = "", P1974, ((N1974 - Q1973) * $O$5) + Q1973), "")</f>
        <v>#VALUE!</v>
      </c>
      <c r="R1974" s="8" t="e">
        <f aca="false">IF(Q1974&lt;&gt;"", N1974 - Q1974, "")</f>
        <v>#VALUE!</v>
      </c>
    </row>
    <row collapsed="false" customFormat="false" customHeight="true" hidden="false" ht="14.4" outlineLevel="0" r="1975">
      <c r="A1975" s="9" t="n">
        <v>39422</v>
      </c>
      <c r="B1975" s="5" t="n">
        <v>186.19</v>
      </c>
      <c r="C1975" s="5" t="n">
        <v>190.1</v>
      </c>
      <c r="D1975" s="5" t="n">
        <v>186.12</v>
      </c>
      <c r="E1975" s="5" t="n">
        <v>189.95</v>
      </c>
      <c r="F1975" s="5" t="n">
        <v>32136100</v>
      </c>
      <c r="G1975" s="5" t="n">
        <v>189.14</v>
      </c>
      <c r="I1975" s="10" t="e">
        <f aca="false">IF(ROW(E1975) - 1 &gt;= $I$1,SUM(E1975:E1975(E1975,1 - $I$1, 0)) / $I$1,"")</f>
        <v>#VALUE!</v>
      </c>
      <c r="J1975" s="10" t="e">
        <f aca="false">IF(ROW(E1975) - 1 &gt;= $J$1,SUM(E1975:E1975(E1975,1 - $J$1, 0)) / $J$1,"")</f>
        <v>#VALUE!</v>
      </c>
      <c r="L1975" s="11" t="e">
        <f aca="true">IF(ROW(E1975) - 1 &gt;= $L$1,IF(OFFSET(I1975, -1, 0) = "", I1975, ((E1975 - L1974) * $K$4) + L1974), "")</f>
        <v>#VALUE!</v>
      </c>
      <c r="M1975" s="11" t="e">
        <f aca="true">IF(ROW(E1975) - 1 &gt;= $M$1,IF(OFFSET(J1975, -1, 0) = "", J1975, ((E1975 - M1974) * $K$6) + M1974), "")</f>
        <v>#VALUE!</v>
      </c>
      <c r="N1975" s="7" t="e">
        <f aca="false">IF(M1975&lt;&gt;"", L1975-M1975, "")</f>
        <v>#VALUE!</v>
      </c>
      <c r="P1975" s="4" t="e">
        <f aca="false">IF(ROW(E1975) - 1 &gt;= $P$1, IF(OFFSET(N1975, 1- $P$1, 0) &lt;&gt; "", SUM(N1975:N1975(N1975, 1 - $P$1, 0)) / $P$1, ""), "")</f>
        <v>#VALUE!</v>
      </c>
      <c r="Q1975" s="8" t="e">
        <f aca="true">IF(ROW(N1975) - 1 &gt;= $P$1,IF(OFFSET(P1975, -1, 0) = "", P1975, ((N1975 - Q1974) * $O$5) + Q1974), "")</f>
        <v>#VALUE!</v>
      </c>
      <c r="R1975" s="8" t="e">
        <f aca="false">IF(Q1975&lt;&gt;"", N1975 - Q1975, "")</f>
        <v>#VALUE!</v>
      </c>
    </row>
    <row collapsed="false" customFormat="false" customHeight="true" hidden="false" ht="14.4" outlineLevel="0" r="1976">
      <c r="A1976" s="9" t="n">
        <v>39423</v>
      </c>
      <c r="B1976" s="5" t="n">
        <v>190.54</v>
      </c>
      <c r="C1976" s="5" t="n">
        <v>194.99</v>
      </c>
      <c r="D1976" s="5" t="n">
        <v>188.04</v>
      </c>
      <c r="E1976" s="5" t="n">
        <v>194.3</v>
      </c>
      <c r="F1976" s="5" t="n">
        <v>38073800</v>
      </c>
      <c r="G1976" s="5" t="n">
        <v>193.47</v>
      </c>
      <c r="I1976" s="10" t="e">
        <f aca="false">IF(ROW(E1976) - 1 &gt;= $I$1,SUM(E1976:E1976(E1976,1 - $I$1, 0)) / $I$1,"")</f>
        <v>#VALUE!</v>
      </c>
      <c r="J1976" s="10" t="e">
        <f aca="false">IF(ROW(E1976) - 1 &gt;= $J$1,SUM(E1976:E1976(E1976,1 - $J$1, 0)) / $J$1,"")</f>
        <v>#VALUE!</v>
      </c>
      <c r="L1976" s="11" t="e">
        <f aca="true">IF(ROW(E1976) - 1 &gt;= $L$1,IF(OFFSET(I1976, -1, 0) = "", I1976, ((E1976 - L1975) * $K$4) + L1975), "")</f>
        <v>#VALUE!</v>
      </c>
      <c r="M1976" s="11" t="e">
        <f aca="true">IF(ROW(E1976) - 1 &gt;= $M$1,IF(OFFSET(J1976, -1, 0) = "", J1976, ((E1976 - M1975) * $K$6) + M1975), "")</f>
        <v>#VALUE!</v>
      </c>
      <c r="N1976" s="7" t="e">
        <f aca="false">IF(M1976&lt;&gt;"", L1976-M1976, "")</f>
        <v>#VALUE!</v>
      </c>
      <c r="P1976" s="4" t="e">
        <f aca="false">IF(ROW(E1976) - 1 &gt;= $P$1, IF(OFFSET(N1976, 1- $P$1, 0) &lt;&gt; "", SUM(N1976:N1976(N1976, 1 - $P$1, 0)) / $P$1, ""), "")</f>
        <v>#VALUE!</v>
      </c>
      <c r="Q1976" s="8" t="e">
        <f aca="true">IF(ROW(N1976) - 1 &gt;= $P$1,IF(OFFSET(P1976, -1, 0) = "", P1976, ((N1976 - Q1975) * $O$5) + Q1975), "")</f>
        <v>#VALUE!</v>
      </c>
      <c r="R1976" s="8" t="e">
        <f aca="false">IF(Q1976&lt;&gt;"", N1976 - Q1976, "")</f>
        <v>#VALUE!</v>
      </c>
    </row>
    <row collapsed="false" customFormat="false" customHeight="true" hidden="false" ht="14.4" outlineLevel="0" r="1977">
      <c r="A1977" s="9" t="n">
        <v>39426</v>
      </c>
      <c r="B1977" s="5" t="n">
        <v>193.59</v>
      </c>
      <c r="C1977" s="5" t="n">
        <v>195.66</v>
      </c>
      <c r="D1977" s="5" t="n">
        <v>192.69</v>
      </c>
      <c r="E1977" s="5" t="n">
        <v>194.21</v>
      </c>
      <c r="F1977" s="5" t="n">
        <v>25799200</v>
      </c>
      <c r="G1977" s="5" t="n">
        <v>193.38</v>
      </c>
      <c r="I1977" s="10" t="e">
        <f aca="false">IF(ROW(E1977) - 1 &gt;= $I$1,SUM(E1977:E1977(E1977,1 - $I$1, 0)) / $I$1,"")</f>
        <v>#VALUE!</v>
      </c>
      <c r="J1977" s="10" t="e">
        <f aca="false">IF(ROW(E1977) - 1 &gt;= $J$1,SUM(E1977:E1977(E1977,1 - $J$1, 0)) / $J$1,"")</f>
        <v>#VALUE!</v>
      </c>
      <c r="L1977" s="11" t="e">
        <f aca="true">IF(ROW(E1977) - 1 &gt;= $L$1,IF(OFFSET(I1977, -1, 0) = "", I1977, ((E1977 - L1976) * $K$4) + L1976), "")</f>
        <v>#VALUE!</v>
      </c>
      <c r="M1977" s="11" t="e">
        <f aca="true">IF(ROW(E1977) - 1 &gt;= $M$1,IF(OFFSET(J1977, -1, 0) = "", J1977, ((E1977 - M1976) * $K$6) + M1976), "")</f>
        <v>#VALUE!</v>
      </c>
      <c r="N1977" s="7" t="e">
        <f aca="false">IF(M1977&lt;&gt;"", L1977-M1977, "")</f>
        <v>#VALUE!</v>
      </c>
      <c r="P1977" s="4" t="e">
        <f aca="false">IF(ROW(E1977) - 1 &gt;= $P$1, IF(OFFSET(N1977, 1- $P$1, 0) &lt;&gt; "", SUM(N1977:N1977(N1977, 1 - $P$1, 0)) / $P$1, ""), "")</f>
        <v>#VALUE!</v>
      </c>
      <c r="Q1977" s="8" t="e">
        <f aca="true">IF(ROW(N1977) - 1 &gt;= $P$1,IF(OFFSET(P1977, -1, 0) = "", P1977, ((N1977 - Q1976) * $O$5) + Q1976), "")</f>
        <v>#VALUE!</v>
      </c>
      <c r="R1977" s="8" t="e">
        <f aca="false">IF(Q1977&lt;&gt;"", N1977 - Q1977, "")</f>
        <v>#VALUE!</v>
      </c>
    </row>
    <row collapsed="false" customFormat="false" customHeight="true" hidden="false" ht="14.4" outlineLevel="0" r="1978">
      <c r="A1978" s="9" t="n">
        <v>39427</v>
      </c>
      <c r="B1978" s="5" t="n">
        <v>194.75</v>
      </c>
      <c r="C1978" s="5" t="n">
        <v>196.83</v>
      </c>
      <c r="D1978" s="5" t="n">
        <v>187.39</v>
      </c>
      <c r="E1978" s="5" t="n">
        <v>188.54</v>
      </c>
      <c r="F1978" s="5" t="n">
        <v>39675900</v>
      </c>
      <c r="G1978" s="5" t="n">
        <v>187.73</v>
      </c>
      <c r="I1978" s="10" t="e">
        <f aca="false">IF(ROW(E1978) - 1 &gt;= $I$1,SUM(E1978:E1978(E1978,1 - $I$1, 0)) / $I$1,"")</f>
        <v>#VALUE!</v>
      </c>
      <c r="J1978" s="10" t="e">
        <f aca="false">IF(ROW(E1978) - 1 &gt;= $J$1,SUM(E1978:E1978(E1978,1 - $J$1, 0)) / $J$1,"")</f>
        <v>#VALUE!</v>
      </c>
      <c r="L1978" s="11" t="e">
        <f aca="true">IF(ROW(E1978) - 1 &gt;= $L$1,IF(OFFSET(I1978, -1, 0) = "", I1978, ((E1978 - L1977) * $K$4) + L1977), "")</f>
        <v>#VALUE!</v>
      </c>
      <c r="M1978" s="11" t="e">
        <f aca="true">IF(ROW(E1978) - 1 &gt;= $M$1,IF(OFFSET(J1978, -1, 0) = "", J1978, ((E1978 - M1977) * $K$6) + M1977), "")</f>
        <v>#VALUE!</v>
      </c>
      <c r="N1978" s="7" t="e">
        <f aca="false">IF(M1978&lt;&gt;"", L1978-M1978, "")</f>
        <v>#VALUE!</v>
      </c>
      <c r="P1978" s="4" t="e">
        <f aca="false">IF(ROW(E1978) - 1 &gt;= $P$1, IF(OFFSET(N1978, 1- $P$1, 0) &lt;&gt; "", SUM(N1978:N1978(N1978, 1 - $P$1, 0)) / $P$1, ""), "")</f>
        <v>#VALUE!</v>
      </c>
      <c r="Q1978" s="8" t="e">
        <f aca="true">IF(ROW(N1978) - 1 &gt;= $P$1,IF(OFFSET(P1978, -1, 0) = "", P1978, ((N1978 - Q1977) * $O$5) + Q1977), "")</f>
        <v>#VALUE!</v>
      </c>
      <c r="R1978" s="8" t="e">
        <f aca="false">IF(Q1978&lt;&gt;"", N1978 - Q1978, "")</f>
        <v>#VALUE!</v>
      </c>
    </row>
    <row collapsed="false" customFormat="false" customHeight="true" hidden="false" ht="14.4" outlineLevel="0" r="1979">
      <c r="A1979" s="9" t="n">
        <v>39428</v>
      </c>
      <c r="B1979" s="5" t="n">
        <v>193.44</v>
      </c>
      <c r="C1979" s="5" t="n">
        <v>194.48</v>
      </c>
      <c r="D1979" s="5" t="n">
        <v>185.76</v>
      </c>
      <c r="E1979" s="5" t="n">
        <v>190.86</v>
      </c>
      <c r="F1979" s="5" t="n">
        <v>43773600</v>
      </c>
      <c r="G1979" s="5" t="n">
        <v>190.04</v>
      </c>
      <c r="I1979" s="10" t="e">
        <f aca="false">IF(ROW(E1979) - 1 &gt;= $I$1,SUM(E1979:E1979(E1979,1 - $I$1, 0)) / $I$1,"")</f>
        <v>#VALUE!</v>
      </c>
      <c r="J1979" s="10" t="e">
        <f aca="false">IF(ROW(E1979) - 1 &gt;= $J$1,SUM(E1979:E1979(E1979,1 - $J$1, 0)) / $J$1,"")</f>
        <v>#VALUE!</v>
      </c>
      <c r="L1979" s="11" t="e">
        <f aca="true">IF(ROW(E1979) - 1 &gt;= $L$1,IF(OFFSET(I1979, -1, 0) = "", I1979, ((E1979 - L1978) * $K$4) + L1978), "")</f>
        <v>#VALUE!</v>
      </c>
      <c r="M1979" s="11" t="e">
        <f aca="true">IF(ROW(E1979) - 1 &gt;= $M$1,IF(OFFSET(J1979, -1, 0) = "", J1979, ((E1979 - M1978) * $K$6) + M1978), "")</f>
        <v>#VALUE!</v>
      </c>
      <c r="N1979" s="7" t="e">
        <f aca="false">IF(M1979&lt;&gt;"", L1979-M1979, "")</f>
        <v>#VALUE!</v>
      </c>
      <c r="P1979" s="4" t="e">
        <f aca="false">IF(ROW(E1979) - 1 &gt;= $P$1, IF(OFFSET(N1979, 1- $P$1, 0) &lt;&gt; "", SUM(N1979:N1979(N1979, 1 - $P$1, 0)) / $P$1, ""), "")</f>
        <v>#VALUE!</v>
      </c>
      <c r="Q1979" s="8" t="e">
        <f aca="true">IF(ROW(N1979) - 1 &gt;= $P$1,IF(OFFSET(P1979, -1, 0) = "", P1979, ((N1979 - Q1978) * $O$5) + Q1978), "")</f>
        <v>#VALUE!</v>
      </c>
      <c r="R1979" s="8" t="e">
        <f aca="false">IF(Q1979&lt;&gt;"", N1979 - Q1979, "")</f>
        <v>#VALUE!</v>
      </c>
    </row>
    <row collapsed="false" customFormat="false" customHeight="true" hidden="false" ht="14.4" outlineLevel="0" r="1980">
      <c r="A1980" s="9" t="n">
        <v>39429</v>
      </c>
      <c r="B1980" s="5" t="n">
        <v>190.19</v>
      </c>
      <c r="C1980" s="5" t="n">
        <v>192.12</v>
      </c>
      <c r="D1980" s="5" t="n">
        <v>187.82</v>
      </c>
      <c r="E1980" s="5" t="n">
        <v>191.83</v>
      </c>
      <c r="F1980" s="5" t="n">
        <v>30879200</v>
      </c>
      <c r="G1980" s="5" t="n">
        <v>191.01</v>
      </c>
      <c r="I1980" s="10" t="e">
        <f aca="false">IF(ROW(E1980) - 1 &gt;= $I$1,SUM(E1980:E1980(E1980,1 - $I$1, 0)) / $I$1,"")</f>
        <v>#VALUE!</v>
      </c>
      <c r="J1980" s="10" t="e">
        <f aca="false">IF(ROW(E1980) - 1 &gt;= $J$1,SUM(E1980:E1980(E1980,1 - $J$1, 0)) / $J$1,"")</f>
        <v>#VALUE!</v>
      </c>
      <c r="L1980" s="11" t="e">
        <f aca="true">IF(ROW(E1980) - 1 &gt;= $L$1,IF(OFFSET(I1980, -1, 0) = "", I1980, ((E1980 - L1979) * $K$4) + L1979), "")</f>
        <v>#VALUE!</v>
      </c>
      <c r="M1980" s="11" t="e">
        <f aca="true">IF(ROW(E1980) - 1 &gt;= $M$1,IF(OFFSET(J1980, -1, 0) = "", J1980, ((E1980 - M1979) * $K$6) + M1979), "")</f>
        <v>#VALUE!</v>
      </c>
      <c r="N1980" s="7" t="e">
        <f aca="false">IF(M1980&lt;&gt;"", L1980-M1980, "")</f>
        <v>#VALUE!</v>
      </c>
      <c r="P1980" s="4" t="e">
        <f aca="false">IF(ROW(E1980) - 1 &gt;= $P$1, IF(OFFSET(N1980, 1- $P$1, 0) &lt;&gt; "", SUM(N1980:N1980(N1980, 1 - $P$1, 0)) / $P$1, ""), "")</f>
        <v>#VALUE!</v>
      </c>
      <c r="Q1980" s="8" t="e">
        <f aca="true">IF(ROW(N1980) - 1 &gt;= $P$1,IF(OFFSET(P1980, -1, 0) = "", P1980, ((N1980 - Q1979) * $O$5) + Q1979), "")</f>
        <v>#VALUE!</v>
      </c>
      <c r="R1980" s="8" t="e">
        <f aca="false">IF(Q1980&lt;&gt;"", N1980 - Q1980, "")</f>
        <v>#VALUE!</v>
      </c>
    </row>
    <row collapsed="false" customFormat="false" customHeight="true" hidden="false" ht="14.4" outlineLevel="0" r="1981">
      <c r="A1981" s="9" t="n">
        <v>39430</v>
      </c>
      <c r="B1981" s="5" t="n">
        <v>190.37</v>
      </c>
      <c r="C1981" s="5" t="n">
        <v>193.2</v>
      </c>
      <c r="D1981" s="5" t="n">
        <v>189.54</v>
      </c>
      <c r="E1981" s="5" t="n">
        <v>190.39</v>
      </c>
      <c r="F1981" s="5" t="n">
        <v>24082600</v>
      </c>
      <c r="G1981" s="5" t="n">
        <v>189.58</v>
      </c>
      <c r="I1981" s="10" t="e">
        <f aca="false">IF(ROW(E1981) - 1 &gt;= $I$1,SUM(E1981:E1981(E1981,1 - $I$1, 0)) / $I$1,"")</f>
        <v>#VALUE!</v>
      </c>
      <c r="J1981" s="10" t="e">
        <f aca="false">IF(ROW(E1981) - 1 &gt;= $J$1,SUM(E1981:E1981(E1981,1 - $J$1, 0)) / $J$1,"")</f>
        <v>#VALUE!</v>
      </c>
      <c r="L1981" s="11" t="e">
        <f aca="true">IF(ROW(E1981) - 1 &gt;= $L$1,IF(OFFSET(I1981, -1, 0) = "", I1981, ((E1981 - L1980) * $K$4) + L1980), "")</f>
        <v>#VALUE!</v>
      </c>
      <c r="M1981" s="11" t="e">
        <f aca="true">IF(ROW(E1981) - 1 &gt;= $M$1,IF(OFFSET(J1981, -1, 0) = "", J1981, ((E1981 - M1980) * $K$6) + M1980), "")</f>
        <v>#VALUE!</v>
      </c>
      <c r="N1981" s="7" t="e">
        <f aca="false">IF(M1981&lt;&gt;"", L1981-M1981, "")</f>
        <v>#VALUE!</v>
      </c>
      <c r="P1981" s="4" t="e">
        <f aca="false">IF(ROW(E1981) - 1 &gt;= $P$1, IF(OFFSET(N1981, 1- $P$1, 0) &lt;&gt; "", SUM(N1981:N1981(N1981, 1 - $P$1, 0)) / $P$1, ""), "")</f>
        <v>#VALUE!</v>
      </c>
      <c r="Q1981" s="8" t="e">
        <f aca="true">IF(ROW(N1981) - 1 &gt;= $P$1,IF(OFFSET(P1981, -1, 0) = "", P1981, ((N1981 - Q1980) * $O$5) + Q1980), "")</f>
        <v>#VALUE!</v>
      </c>
      <c r="R1981" s="8" t="e">
        <f aca="false">IF(Q1981&lt;&gt;"", N1981 - Q1981, "")</f>
        <v>#VALUE!</v>
      </c>
    </row>
    <row collapsed="false" customFormat="false" customHeight="true" hidden="false" ht="14.4" outlineLevel="0" r="1982">
      <c r="A1982" s="9" t="n">
        <v>39433</v>
      </c>
      <c r="B1982" s="5" t="n">
        <v>190.72</v>
      </c>
      <c r="C1982" s="5" t="n">
        <v>192.65</v>
      </c>
      <c r="D1982" s="5" t="n">
        <v>182.98</v>
      </c>
      <c r="E1982" s="5" t="n">
        <v>184.4</v>
      </c>
      <c r="F1982" s="5" t="n">
        <v>36596200</v>
      </c>
      <c r="G1982" s="5" t="n">
        <v>183.61</v>
      </c>
      <c r="I1982" s="10" t="e">
        <f aca="false">IF(ROW(E1982) - 1 &gt;= $I$1,SUM(E1982:E1982(E1982,1 - $I$1, 0)) / $I$1,"")</f>
        <v>#VALUE!</v>
      </c>
      <c r="J1982" s="10" t="e">
        <f aca="false">IF(ROW(E1982) - 1 &gt;= $J$1,SUM(E1982:E1982(E1982,1 - $J$1, 0)) / $J$1,"")</f>
        <v>#VALUE!</v>
      </c>
      <c r="L1982" s="11" t="e">
        <f aca="true">IF(ROW(E1982) - 1 &gt;= $L$1,IF(OFFSET(I1982, -1, 0) = "", I1982, ((E1982 - L1981) * $K$4) + L1981), "")</f>
        <v>#VALUE!</v>
      </c>
      <c r="M1982" s="11" t="e">
        <f aca="true">IF(ROW(E1982) - 1 &gt;= $M$1,IF(OFFSET(J1982, -1, 0) = "", J1982, ((E1982 - M1981) * $K$6) + M1981), "")</f>
        <v>#VALUE!</v>
      </c>
      <c r="N1982" s="7" t="e">
        <f aca="false">IF(M1982&lt;&gt;"", L1982-M1982, "")</f>
        <v>#VALUE!</v>
      </c>
      <c r="P1982" s="4" t="e">
        <f aca="false">IF(ROW(E1982) - 1 &gt;= $P$1, IF(OFFSET(N1982, 1- $P$1, 0) &lt;&gt; "", SUM(N1982:N1982(N1982, 1 - $P$1, 0)) / $P$1, ""), "")</f>
        <v>#VALUE!</v>
      </c>
      <c r="Q1982" s="8" t="e">
        <f aca="true">IF(ROW(N1982) - 1 &gt;= $P$1,IF(OFFSET(P1982, -1, 0) = "", P1982, ((N1982 - Q1981) * $O$5) + Q1981), "")</f>
        <v>#VALUE!</v>
      </c>
      <c r="R1982" s="8" t="e">
        <f aca="false">IF(Q1982&lt;&gt;"", N1982 - Q1982, "")</f>
        <v>#VALUE!</v>
      </c>
    </row>
    <row collapsed="false" customFormat="false" customHeight="true" hidden="false" ht="14.4" outlineLevel="0" r="1983">
      <c r="A1983" s="9" t="n">
        <v>39434</v>
      </c>
      <c r="B1983" s="5" t="n">
        <v>186.52</v>
      </c>
      <c r="C1983" s="5" t="n">
        <v>187.33</v>
      </c>
      <c r="D1983" s="5" t="n">
        <v>178.6</v>
      </c>
      <c r="E1983" s="5" t="n">
        <v>182.98</v>
      </c>
      <c r="F1983" s="5" t="n">
        <v>43664400</v>
      </c>
      <c r="G1983" s="5" t="n">
        <v>182.2</v>
      </c>
      <c r="I1983" s="10" t="e">
        <f aca="false">IF(ROW(E1983) - 1 &gt;= $I$1,SUM(E1983:E1983(E1983,1 - $I$1, 0)) / $I$1,"")</f>
        <v>#VALUE!</v>
      </c>
      <c r="J1983" s="10" t="e">
        <f aca="false">IF(ROW(E1983) - 1 &gt;= $J$1,SUM(E1983:E1983(E1983,1 - $J$1, 0)) / $J$1,"")</f>
        <v>#VALUE!</v>
      </c>
      <c r="L1983" s="11" t="e">
        <f aca="true">IF(ROW(E1983) - 1 &gt;= $L$1,IF(OFFSET(I1983, -1, 0) = "", I1983, ((E1983 - L1982) * $K$4) + L1982), "")</f>
        <v>#VALUE!</v>
      </c>
      <c r="M1983" s="11" t="e">
        <f aca="true">IF(ROW(E1983) - 1 &gt;= $M$1,IF(OFFSET(J1983, -1, 0) = "", J1983, ((E1983 - M1982) * $K$6) + M1982), "")</f>
        <v>#VALUE!</v>
      </c>
      <c r="N1983" s="7" t="e">
        <f aca="false">IF(M1983&lt;&gt;"", L1983-M1983, "")</f>
        <v>#VALUE!</v>
      </c>
      <c r="P1983" s="4" t="e">
        <f aca="false">IF(ROW(E1983) - 1 &gt;= $P$1, IF(OFFSET(N1983, 1- $P$1, 0) &lt;&gt; "", SUM(N1983:N1983(N1983, 1 - $P$1, 0)) / $P$1, ""), "")</f>
        <v>#VALUE!</v>
      </c>
      <c r="Q1983" s="8" t="e">
        <f aca="true">IF(ROW(N1983) - 1 &gt;= $P$1,IF(OFFSET(P1983, -1, 0) = "", P1983, ((N1983 - Q1982) * $O$5) + Q1982), "")</f>
        <v>#VALUE!</v>
      </c>
      <c r="R1983" s="8" t="e">
        <f aca="false">IF(Q1983&lt;&gt;"", N1983 - Q1983, "")</f>
        <v>#VALUE!</v>
      </c>
    </row>
    <row collapsed="false" customFormat="false" customHeight="true" hidden="false" ht="14.4" outlineLevel="0" r="1984">
      <c r="A1984" s="9" t="n">
        <v>39435</v>
      </c>
      <c r="B1984" s="5" t="n">
        <v>182.98</v>
      </c>
      <c r="C1984" s="5" t="n">
        <v>184.64</v>
      </c>
      <c r="D1984" s="5" t="n">
        <v>180.9</v>
      </c>
      <c r="E1984" s="5" t="n">
        <v>183.12</v>
      </c>
      <c r="F1984" s="5" t="n">
        <v>29552800</v>
      </c>
      <c r="G1984" s="5" t="n">
        <v>182.34</v>
      </c>
      <c r="I1984" s="10" t="e">
        <f aca="false">IF(ROW(E1984) - 1 &gt;= $I$1,SUM(E1984:E1984(E1984,1 - $I$1, 0)) / $I$1,"")</f>
        <v>#VALUE!</v>
      </c>
      <c r="J1984" s="10" t="e">
        <f aca="false">IF(ROW(E1984) - 1 &gt;= $J$1,SUM(E1984:E1984(E1984,1 - $J$1, 0)) / $J$1,"")</f>
        <v>#VALUE!</v>
      </c>
      <c r="L1984" s="11" t="e">
        <f aca="true">IF(ROW(E1984) - 1 &gt;= $L$1,IF(OFFSET(I1984, -1, 0) = "", I1984, ((E1984 - L1983) * $K$4) + L1983), "")</f>
        <v>#VALUE!</v>
      </c>
      <c r="M1984" s="11" t="e">
        <f aca="true">IF(ROW(E1984) - 1 &gt;= $M$1,IF(OFFSET(J1984, -1, 0) = "", J1984, ((E1984 - M1983) * $K$6) + M1983), "")</f>
        <v>#VALUE!</v>
      </c>
      <c r="N1984" s="7" t="e">
        <f aca="false">IF(M1984&lt;&gt;"", L1984-M1984, "")</f>
        <v>#VALUE!</v>
      </c>
      <c r="P1984" s="4" t="e">
        <f aca="false">IF(ROW(E1984) - 1 &gt;= $P$1, IF(OFFSET(N1984, 1- $P$1, 0) &lt;&gt; "", SUM(N1984:N1984(N1984, 1 - $P$1, 0)) / $P$1, ""), "")</f>
        <v>#VALUE!</v>
      </c>
      <c r="Q1984" s="8" t="e">
        <f aca="true">IF(ROW(N1984) - 1 &gt;= $P$1,IF(OFFSET(P1984, -1, 0) = "", P1984, ((N1984 - Q1983) * $O$5) + Q1983), "")</f>
        <v>#VALUE!</v>
      </c>
      <c r="R1984" s="8" t="e">
        <f aca="false">IF(Q1984&lt;&gt;"", N1984 - Q1984, "")</f>
        <v>#VALUE!</v>
      </c>
    </row>
    <row collapsed="false" customFormat="false" customHeight="true" hidden="false" ht="14.4" outlineLevel="0" r="1985">
      <c r="A1985" s="9" t="n">
        <v>39436</v>
      </c>
      <c r="B1985" s="5" t="n">
        <v>185.43</v>
      </c>
      <c r="C1985" s="5" t="n">
        <v>187.83</v>
      </c>
      <c r="D1985" s="5" t="n">
        <v>183.33</v>
      </c>
      <c r="E1985" s="5" t="n">
        <v>187.21</v>
      </c>
      <c r="F1985" s="5" t="n">
        <v>27644900</v>
      </c>
      <c r="G1985" s="5" t="n">
        <v>186.41</v>
      </c>
      <c r="I1985" s="10" t="e">
        <f aca="false">IF(ROW(E1985) - 1 &gt;= $I$1,SUM(E1985:E1985(E1985,1 - $I$1, 0)) / $I$1,"")</f>
        <v>#VALUE!</v>
      </c>
      <c r="J1985" s="10" t="e">
        <f aca="false">IF(ROW(E1985) - 1 &gt;= $J$1,SUM(E1985:E1985(E1985,1 - $J$1, 0)) / $J$1,"")</f>
        <v>#VALUE!</v>
      </c>
      <c r="L1985" s="11" t="e">
        <f aca="true">IF(ROW(E1985) - 1 &gt;= $L$1,IF(OFFSET(I1985, -1, 0) = "", I1985, ((E1985 - L1984) * $K$4) + L1984), "")</f>
        <v>#VALUE!</v>
      </c>
      <c r="M1985" s="11" t="e">
        <f aca="true">IF(ROW(E1985) - 1 &gt;= $M$1,IF(OFFSET(J1985, -1, 0) = "", J1985, ((E1985 - M1984) * $K$6) + M1984), "")</f>
        <v>#VALUE!</v>
      </c>
      <c r="N1985" s="7" t="e">
        <f aca="false">IF(M1985&lt;&gt;"", L1985-M1985, "")</f>
        <v>#VALUE!</v>
      </c>
      <c r="P1985" s="4" t="e">
        <f aca="false">IF(ROW(E1985) - 1 &gt;= $P$1, IF(OFFSET(N1985, 1- $P$1, 0) &lt;&gt; "", SUM(N1985:N1985(N1985, 1 - $P$1, 0)) / $P$1, ""), "")</f>
        <v>#VALUE!</v>
      </c>
      <c r="Q1985" s="8" t="e">
        <f aca="true">IF(ROW(N1985) - 1 &gt;= $P$1,IF(OFFSET(P1985, -1, 0) = "", P1985, ((N1985 - Q1984) * $O$5) + Q1984), "")</f>
        <v>#VALUE!</v>
      </c>
      <c r="R1985" s="8" t="e">
        <f aca="false">IF(Q1985&lt;&gt;"", N1985 - Q1985, "")</f>
        <v>#VALUE!</v>
      </c>
    </row>
    <row collapsed="false" customFormat="false" customHeight="true" hidden="false" ht="14.4" outlineLevel="0" r="1986">
      <c r="A1986" s="9" t="n">
        <v>39437</v>
      </c>
      <c r="B1986" s="5" t="n">
        <v>190.12</v>
      </c>
      <c r="C1986" s="5" t="n">
        <v>193.91</v>
      </c>
      <c r="D1986" s="5" t="n">
        <v>189.89</v>
      </c>
      <c r="E1986" s="5" t="n">
        <v>193.91</v>
      </c>
      <c r="F1986" s="5" t="n">
        <v>35498600</v>
      </c>
      <c r="G1986" s="5" t="n">
        <v>193.08</v>
      </c>
      <c r="I1986" s="10" t="e">
        <f aca="false">IF(ROW(E1986) - 1 &gt;= $I$1,SUM(E1986:E1986(E1986,1 - $I$1, 0)) / $I$1,"")</f>
        <v>#VALUE!</v>
      </c>
      <c r="J1986" s="10" t="e">
        <f aca="false">IF(ROW(E1986) - 1 &gt;= $J$1,SUM(E1986:E1986(E1986,1 - $J$1, 0)) / $J$1,"")</f>
        <v>#VALUE!</v>
      </c>
      <c r="L1986" s="11" t="e">
        <f aca="true">IF(ROW(E1986) - 1 &gt;= $L$1,IF(OFFSET(I1986, -1, 0) = "", I1986, ((E1986 - L1985) * $K$4) + L1985), "")</f>
        <v>#VALUE!</v>
      </c>
      <c r="M1986" s="11" t="e">
        <f aca="true">IF(ROW(E1986) - 1 &gt;= $M$1,IF(OFFSET(J1986, -1, 0) = "", J1986, ((E1986 - M1985) * $K$6) + M1985), "")</f>
        <v>#VALUE!</v>
      </c>
      <c r="N1986" s="7" t="e">
        <f aca="false">IF(M1986&lt;&gt;"", L1986-M1986, "")</f>
        <v>#VALUE!</v>
      </c>
      <c r="P1986" s="4" t="e">
        <f aca="false">IF(ROW(E1986) - 1 &gt;= $P$1, IF(OFFSET(N1986, 1- $P$1, 0) &lt;&gt; "", SUM(N1986:N1986(N1986, 1 - $P$1, 0)) / $P$1, ""), "")</f>
        <v>#VALUE!</v>
      </c>
      <c r="Q1986" s="8" t="e">
        <f aca="true">IF(ROW(N1986) - 1 &gt;= $P$1,IF(OFFSET(P1986, -1, 0) = "", P1986, ((N1986 - Q1985) * $O$5) + Q1985), "")</f>
        <v>#VALUE!</v>
      </c>
      <c r="R1986" s="8" t="e">
        <f aca="false">IF(Q1986&lt;&gt;"", N1986 - Q1986, "")</f>
        <v>#VALUE!</v>
      </c>
    </row>
    <row collapsed="false" customFormat="false" customHeight="true" hidden="false" ht="14.4" outlineLevel="0" r="1987">
      <c r="A1987" s="9" t="n">
        <v>39440</v>
      </c>
      <c r="B1987" s="5" t="n">
        <v>195.03</v>
      </c>
      <c r="C1987" s="5" t="n">
        <v>199.33</v>
      </c>
      <c r="D1987" s="5" t="n">
        <v>194.79</v>
      </c>
      <c r="E1987" s="5" t="n">
        <v>198.8</v>
      </c>
      <c r="F1987" s="5" t="n">
        <v>17150100</v>
      </c>
      <c r="G1987" s="5" t="n">
        <v>197.95</v>
      </c>
      <c r="I1987" s="10" t="e">
        <f aca="false">IF(ROW(E1987) - 1 &gt;= $I$1,SUM(E1987:E1987(E1987,1 - $I$1, 0)) / $I$1,"")</f>
        <v>#VALUE!</v>
      </c>
      <c r="J1987" s="10" t="e">
        <f aca="false">IF(ROW(E1987) - 1 &gt;= $J$1,SUM(E1987:E1987(E1987,1 - $J$1, 0)) / $J$1,"")</f>
        <v>#VALUE!</v>
      </c>
      <c r="L1987" s="11" t="e">
        <f aca="true">IF(ROW(E1987) - 1 &gt;= $L$1,IF(OFFSET(I1987, -1, 0) = "", I1987, ((E1987 - L1986) * $K$4) + L1986), "")</f>
        <v>#VALUE!</v>
      </c>
      <c r="M1987" s="11" t="e">
        <f aca="true">IF(ROW(E1987) - 1 &gt;= $M$1,IF(OFFSET(J1987, -1, 0) = "", J1987, ((E1987 - M1986) * $K$6) + M1986), "")</f>
        <v>#VALUE!</v>
      </c>
      <c r="N1987" s="7" t="e">
        <f aca="false">IF(M1987&lt;&gt;"", L1987-M1987, "")</f>
        <v>#VALUE!</v>
      </c>
      <c r="P1987" s="4" t="e">
        <f aca="false">IF(ROW(E1987) - 1 &gt;= $P$1, IF(OFFSET(N1987, 1- $P$1, 0) &lt;&gt; "", SUM(N1987:N1987(N1987, 1 - $P$1, 0)) / $P$1, ""), "")</f>
        <v>#VALUE!</v>
      </c>
      <c r="Q1987" s="8" t="e">
        <f aca="true">IF(ROW(N1987) - 1 &gt;= $P$1,IF(OFFSET(P1987, -1, 0) = "", P1987, ((N1987 - Q1986) * $O$5) + Q1986), "")</f>
        <v>#VALUE!</v>
      </c>
      <c r="R1987" s="8" t="e">
        <f aca="false">IF(Q1987&lt;&gt;"", N1987 - Q1987, "")</f>
        <v>#VALUE!</v>
      </c>
    </row>
    <row collapsed="false" customFormat="false" customHeight="true" hidden="false" ht="14.4" outlineLevel="0" r="1988">
      <c r="A1988" s="9" t="n">
        <v>39442</v>
      </c>
      <c r="B1988" s="5" t="n">
        <v>199.01</v>
      </c>
      <c r="C1988" s="5" t="n">
        <v>200.96</v>
      </c>
      <c r="D1988" s="5" t="n">
        <v>196.82</v>
      </c>
      <c r="E1988" s="5" t="n">
        <v>198.95</v>
      </c>
      <c r="F1988" s="5" t="n">
        <v>25133300</v>
      </c>
      <c r="G1988" s="5" t="n">
        <v>198.1</v>
      </c>
      <c r="I1988" s="10" t="e">
        <f aca="false">IF(ROW(E1988) - 1 &gt;= $I$1,SUM(E1988:E1988(E1988,1 - $I$1, 0)) / $I$1,"")</f>
        <v>#VALUE!</v>
      </c>
      <c r="J1988" s="10" t="e">
        <f aca="false">IF(ROW(E1988) - 1 &gt;= $J$1,SUM(E1988:E1988(E1988,1 - $J$1, 0)) / $J$1,"")</f>
        <v>#VALUE!</v>
      </c>
      <c r="L1988" s="11" t="e">
        <f aca="true">IF(ROW(E1988) - 1 &gt;= $L$1,IF(OFFSET(I1988, -1, 0) = "", I1988, ((E1988 - L1987) * $K$4) + L1987), "")</f>
        <v>#VALUE!</v>
      </c>
      <c r="M1988" s="11" t="e">
        <f aca="true">IF(ROW(E1988) - 1 &gt;= $M$1,IF(OFFSET(J1988, -1, 0) = "", J1988, ((E1988 - M1987) * $K$6) + M1987), "")</f>
        <v>#VALUE!</v>
      </c>
      <c r="N1988" s="7" t="e">
        <f aca="false">IF(M1988&lt;&gt;"", L1988-M1988, "")</f>
        <v>#VALUE!</v>
      </c>
      <c r="P1988" s="4" t="e">
        <f aca="false">IF(ROW(E1988) - 1 &gt;= $P$1, IF(OFFSET(N1988, 1- $P$1, 0) &lt;&gt; "", SUM(N1988:N1988(N1988, 1 - $P$1, 0)) / $P$1, ""), "")</f>
        <v>#VALUE!</v>
      </c>
      <c r="Q1988" s="8" t="e">
        <f aca="true">IF(ROW(N1988) - 1 &gt;= $P$1,IF(OFFSET(P1988, -1, 0) = "", P1988, ((N1988 - Q1987) * $O$5) + Q1987), "")</f>
        <v>#VALUE!</v>
      </c>
      <c r="R1988" s="8" t="e">
        <f aca="false">IF(Q1988&lt;&gt;"", N1988 - Q1988, "")</f>
        <v>#VALUE!</v>
      </c>
    </row>
    <row collapsed="false" customFormat="false" customHeight="true" hidden="false" ht="14.4" outlineLevel="0" r="1989">
      <c r="A1989" s="9" t="n">
        <v>39443</v>
      </c>
      <c r="B1989" s="5" t="n">
        <v>198.95</v>
      </c>
      <c r="C1989" s="5" t="n">
        <v>202.96</v>
      </c>
      <c r="D1989" s="5" t="n">
        <v>197.8</v>
      </c>
      <c r="E1989" s="5" t="n">
        <v>198.57</v>
      </c>
      <c r="F1989" s="5" t="n">
        <v>28411700</v>
      </c>
      <c r="G1989" s="5" t="n">
        <v>197.72</v>
      </c>
      <c r="I1989" s="10" t="e">
        <f aca="false">IF(ROW(E1989) - 1 &gt;= $I$1,SUM(E1989:E1989(E1989,1 - $I$1, 0)) / $I$1,"")</f>
        <v>#VALUE!</v>
      </c>
      <c r="J1989" s="10" t="e">
        <f aca="false">IF(ROW(E1989) - 1 &gt;= $J$1,SUM(E1989:E1989(E1989,1 - $J$1, 0)) / $J$1,"")</f>
        <v>#VALUE!</v>
      </c>
      <c r="L1989" s="11" t="e">
        <f aca="true">IF(ROW(E1989) - 1 &gt;= $L$1,IF(OFFSET(I1989, -1, 0) = "", I1989, ((E1989 - L1988) * $K$4) + L1988), "")</f>
        <v>#VALUE!</v>
      </c>
      <c r="M1989" s="11" t="e">
        <f aca="true">IF(ROW(E1989) - 1 &gt;= $M$1,IF(OFFSET(J1989, -1, 0) = "", J1989, ((E1989 - M1988) * $K$6) + M1988), "")</f>
        <v>#VALUE!</v>
      </c>
      <c r="N1989" s="7" t="e">
        <f aca="false">IF(M1989&lt;&gt;"", L1989-M1989, "")</f>
        <v>#VALUE!</v>
      </c>
      <c r="P1989" s="4" t="e">
        <f aca="false">IF(ROW(E1989) - 1 &gt;= $P$1, IF(OFFSET(N1989, 1- $P$1, 0) &lt;&gt; "", SUM(N1989:N1989(N1989, 1 - $P$1, 0)) / $P$1, ""), "")</f>
        <v>#VALUE!</v>
      </c>
      <c r="Q1989" s="8" t="e">
        <f aca="true">IF(ROW(N1989) - 1 &gt;= $P$1,IF(OFFSET(P1989, -1, 0) = "", P1989, ((N1989 - Q1988) * $O$5) + Q1988), "")</f>
        <v>#VALUE!</v>
      </c>
      <c r="R1989" s="8" t="e">
        <f aca="false">IF(Q1989&lt;&gt;"", N1989 - Q1989, "")</f>
        <v>#VALUE!</v>
      </c>
    </row>
    <row collapsed="false" customFormat="false" customHeight="true" hidden="false" ht="14.4" outlineLevel="0" r="1990">
      <c r="A1990" s="9" t="n">
        <v>39444</v>
      </c>
      <c r="B1990" s="5" t="n">
        <v>200.59</v>
      </c>
      <c r="C1990" s="5" t="n">
        <v>201.56</v>
      </c>
      <c r="D1990" s="5" t="n">
        <v>196.88</v>
      </c>
      <c r="E1990" s="5" t="n">
        <v>199.83</v>
      </c>
      <c r="F1990" s="5" t="n">
        <v>24987400</v>
      </c>
      <c r="G1990" s="5" t="n">
        <v>198.98</v>
      </c>
      <c r="I1990" s="10" t="e">
        <f aca="false">IF(ROW(E1990) - 1 &gt;= $I$1,SUM(E1990:E1990(E1990,1 - $I$1, 0)) / $I$1,"")</f>
        <v>#VALUE!</v>
      </c>
      <c r="J1990" s="10" t="e">
        <f aca="false">IF(ROW(E1990) - 1 &gt;= $J$1,SUM(E1990:E1990(E1990,1 - $J$1, 0)) / $J$1,"")</f>
        <v>#VALUE!</v>
      </c>
      <c r="L1990" s="11" t="e">
        <f aca="true">IF(ROW(E1990) - 1 &gt;= $L$1,IF(OFFSET(I1990, -1, 0) = "", I1990, ((E1990 - L1989) * $K$4) + L1989), "")</f>
        <v>#VALUE!</v>
      </c>
      <c r="M1990" s="11" t="e">
        <f aca="true">IF(ROW(E1990) - 1 &gt;= $M$1,IF(OFFSET(J1990, -1, 0) = "", J1990, ((E1990 - M1989) * $K$6) + M1989), "")</f>
        <v>#VALUE!</v>
      </c>
      <c r="N1990" s="7" t="e">
        <f aca="false">IF(M1990&lt;&gt;"", L1990-M1990, "")</f>
        <v>#VALUE!</v>
      </c>
      <c r="P1990" s="4" t="e">
        <f aca="false">IF(ROW(E1990) - 1 &gt;= $P$1, IF(OFFSET(N1990, 1- $P$1, 0) &lt;&gt; "", SUM(N1990:N1990(N1990, 1 - $P$1, 0)) / $P$1, ""), "")</f>
        <v>#VALUE!</v>
      </c>
      <c r="Q1990" s="8" t="e">
        <f aca="true">IF(ROW(N1990) - 1 &gt;= $P$1,IF(OFFSET(P1990, -1, 0) = "", P1990, ((N1990 - Q1989) * $O$5) + Q1989), "")</f>
        <v>#VALUE!</v>
      </c>
      <c r="R1990" s="8" t="e">
        <f aca="false">IF(Q1990&lt;&gt;"", N1990 - Q1990, "")</f>
        <v>#VALUE!</v>
      </c>
    </row>
    <row collapsed="false" customFormat="false" customHeight="true" hidden="false" ht="14.4" outlineLevel="0" r="1991">
      <c r="A1991" s="9" t="n">
        <v>39447</v>
      </c>
      <c r="B1991" s="5" t="n">
        <v>199.5</v>
      </c>
      <c r="C1991" s="5" t="n">
        <v>200.5</v>
      </c>
      <c r="D1991" s="5" t="n">
        <v>197.75</v>
      </c>
      <c r="E1991" s="5" t="n">
        <v>198.08</v>
      </c>
      <c r="F1991" s="5" t="n">
        <v>19261900</v>
      </c>
      <c r="G1991" s="5" t="n">
        <v>197.23</v>
      </c>
      <c r="I1991" s="10" t="e">
        <f aca="false">IF(ROW(E1991) - 1 &gt;= $I$1,SUM(E1991:E1991(E1991,1 - $I$1, 0)) / $I$1,"")</f>
        <v>#VALUE!</v>
      </c>
      <c r="J1991" s="10" t="e">
        <f aca="false">IF(ROW(E1991) - 1 &gt;= $J$1,SUM(E1991:E1991(E1991,1 - $J$1, 0)) / $J$1,"")</f>
        <v>#VALUE!</v>
      </c>
      <c r="L1991" s="11" t="e">
        <f aca="true">IF(ROW(E1991) - 1 &gt;= $L$1,IF(OFFSET(I1991, -1, 0) = "", I1991, ((E1991 - L1990) * $K$4) + L1990), "")</f>
        <v>#VALUE!</v>
      </c>
      <c r="M1991" s="11" t="e">
        <f aca="true">IF(ROW(E1991) - 1 &gt;= $M$1,IF(OFFSET(J1991, -1, 0) = "", J1991, ((E1991 - M1990) * $K$6) + M1990), "")</f>
        <v>#VALUE!</v>
      </c>
      <c r="N1991" s="7" t="e">
        <f aca="false">IF(M1991&lt;&gt;"", L1991-M1991, "")</f>
        <v>#VALUE!</v>
      </c>
      <c r="P1991" s="4" t="e">
        <f aca="false">IF(ROW(E1991) - 1 &gt;= $P$1, IF(OFFSET(N1991, 1- $P$1, 0) &lt;&gt; "", SUM(N1991:N1991(N1991, 1 - $P$1, 0)) / $P$1, ""), "")</f>
        <v>#VALUE!</v>
      </c>
      <c r="Q1991" s="8" t="e">
        <f aca="true">IF(ROW(N1991) - 1 &gt;= $P$1,IF(OFFSET(P1991, -1, 0) = "", P1991, ((N1991 - Q1990) * $O$5) + Q1990), "")</f>
        <v>#VALUE!</v>
      </c>
      <c r="R1991" s="8" t="e">
        <f aca="false">IF(Q1991&lt;&gt;"", N1991 - Q1991, "")</f>
        <v>#VALUE!</v>
      </c>
    </row>
    <row collapsed="false" customFormat="false" customHeight="true" hidden="false" ht="14.4" outlineLevel="0" r="1992">
      <c r="A1992" s="9" t="n">
        <v>39449</v>
      </c>
      <c r="B1992" s="5" t="n">
        <v>199.27</v>
      </c>
      <c r="C1992" s="5" t="n">
        <v>200.26</v>
      </c>
      <c r="D1992" s="5" t="n">
        <v>192.55</v>
      </c>
      <c r="E1992" s="5" t="n">
        <v>194.84</v>
      </c>
      <c r="F1992" s="5" t="n">
        <v>38542100</v>
      </c>
      <c r="G1992" s="5" t="n">
        <v>194.01</v>
      </c>
      <c r="I1992" s="10" t="e">
        <f aca="false">IF(ROW(E1992) - 1 &gt;= $I$1,SUM(E1992:E1992(E1992,1 - $I$1, 0)) / $I$1,"")</f>
        <v>#VALUE!</v>
      </c>
      <c r="J1992" s="10" t="e">
        <f aca="false">IF(ROW(E1992) - 1 &gt;= $J$1,SUM(E1992:E1992(E1992,1 - $J$1, 0)) / $J$1,"")</f>
        <v>#VALUE!</v>
      </c>
      <c r="L1992" s="11" t="e">
        <f aca="true">IF(ROW(E1992) - 1 &gt;= $L$1,IF(OFFSET(I1992, -1, 0) = "", I1992, ((E1992 - L1991) * $K$4) + L1991), "")</f>
        <v>#VALUE!</v>
      </c>
      <c r="M1992" s="11" t="e">
        <f aca="true">IF(ROW(E1992) - 1 &gt;= $M$1,IF(OFFSET(J1992, -1, 0) = "", J1992, ((E1992 - M1991) * $K$6) + M1991), "")</f>
        <v>#VALUE!</v>
      </c>
      <c r="N1992" s="7" t="e">
        <f aca="false">IF(M1992&lt;&gt;"", L1992-M1992, "")</f>
        <v>#VALUE!</v>
      </c>
      <c r="P1992" s="4" t="e">
        <f aca="false">IF(ROW(E1992) - 1 &gt;= $P$1, IF(OFFSET(N1992, 1- $P$1, 0) &lt;&gt; "", SUM(N1992:N1992(N1992, 1 - $P$1, 0)) / $P$1, ""), "")</f>
        <v>#VALUE!</v>
      </c>
      <c r="Q1992" s="8" t="e">
        <f aca="true">IF(ROW(N1992) - 1 &gt;= $P$1,IF(OFFSET(P1992, -1, 0) = "", P1992, ((N1992 - Q1991) * $O$5) + Q1991), "")</f>
        <v>#VALUE!</v>
      </c>
      <c r="R1992" s="8" t="e">
        <f aca="false">IF(Q1992&lt;&gt;"", N1992 - Q1992, "")</f>
        <v>#VALUE!</v>
      </c>
    </row>
    <row collapsed="false" customFormat="false" customHeight="true" hidden="false" ht="14.4" outlineLevel="0" r="1993">
      <c r="A1993" s="9" t="n">
        <v>39450</v>
      </c>
      <c r="B1993" s="5" t="n">
        <v>195.41</v>
      </c>
      <c r="C1993" s="5" t="n">
        <v>197.39</v>
      </c>
      <c r="D1993" s="5" t="n">
        <v>192.69</v>
      </c>
      <c r="E1993" s="5" t="n">
        <v>194.93</v>
      </c>
      <c r="F1993" s="5" t="n">
        <v>30073800</v>
      </c>
      <c r="G1993" s="5" t="n">
        <v>194.1</v>
      </c>
      <c r="I1993" s="10" t="e">
        <f aca="false">IF(ROW(E1993) - 1 &gt;= $I$1,SUM(E1993:E1993(E1993,1 - $I$1, 0)) / $I$1,"")</f>
        <v>#VALUE!</v>
      </c>
      <c r="J1993" s="10" t="e">
        <f aca="false">IF(ROW(E1993) - 1 &gt;= $J$1,SUM(E1993:E1993(E1993,1 - $J$1, 0)) / $J$1,"")</f>
        <v>#VALUE!</v>
      </c>
      <c r="L1993" s="11" t="e">
        <f aca="true">IF(ROW(E1993) - 1 &gt;= $L$1,IF(OFFSET(I1993, -1, 0) = "", I1993, ((E1993 - L1992) * $K$4) + L1992), "")</f>
        <v>#VALUE!</v>
      </c>
      <c r="M1993" s="11" t="e">
        <f aca="true">IF(ROW(E1993) - 1 &gt;= $M$1,IF(OFFSET(J1993, -1, 0) = "", J1993, ((E1993 - M1992) * $K$6) + M1992), "")</f>
        <v>#VALUE!</v>
      </c>
      <c r="N1993" s="7" t="e">
        <f aca="false">IF(M1993&lt;&gt;"", L1993-M1993, "")</f>
        <v>#VALUE!</v>
      </c>
      <c r="P1993" s="4" t="e">
        <f aca="false">IF(ROW(E1993) - 1 &gt;= $P$1, IF(OFFSET(N1993, 1- $P$1, 0) &lt;&gt; "", SUM(N1993:N1993(N1993, 1 - $P$1, 0)) / $P$1, ""), "")</f>
        <v>#VALUE!</v>
      </c>
      <c r="Q1993" s="8" t="e">
        <f aca="true">IF(ROW(N1993) - 1 &gt;= $P$1,IF(OFFSET(P1993, -1, 0) = "", P1993, ((N1993 - Q1992) * $O$5) + Q1992), "")</f>
        <v>#VALUE!</v>
      </c>
      <c r="R1993" s="8" t="e">
        <f aca="false">IF(Q1993&lt;&gt;"", N1993 - Q1993, "")</f>
        <v>#VALUE!</v>
      </c>
    </row>
    <row collapsed="false" customFormat="false" customHeight="true" hidden="false" ht="14.4" outlineLevel="0" r="1994">
      <c r="A1994" s="9" t="n">
        <v>39451</v>
      </c>
      <c r="B1994" s="5" t="n">
        <v>191.45</v>
      </c>
      <c r="C1994" s="5" t="n">
        <v>193</v>
      </c>
      <c r="D1994" s="5" t="n">
        <v>178.89</v>
      </c>
      <c r="E1994" s="5" t="n">
        <v>180.05</v>
      </c>
      <c r="F1994" s="5" t="n">
        <v>51994000</v>
      </c>
      <c r="G1994" s="5" t="n">
        <v>179.28</v>
      </c>
      <c r="I1994" s="10" t="e">
        <f aca="false">IF(ROW(E1994) - 1 &gt;= $I$1,SUM(E1994:E1994(E1994,1 - $I$1, 0)) / $I$1,"")</f>
        <v>#VALUE!</v>
      </c>
      <c r="J1994" s="10" t="e">
        <f aca="false">IF(ROW(E1994) - 1 &gt;= $J$1,SUM(E1994:E1994(E1994,1 - $J$1, 0)) / $J$1,"")</f>
        <v>#VALUE!</v>
      </c>
      <c r="L1994" s="11" t="e">
        <f aca="true">IF(ROW(E1994) - 1 &gt;= $L$1,IF(OFFSET(I1994, -1, 0) = "", I1994, ((E1994 - L1993) * $K$4) + L1993), "")</f>
        <v>#VALUE!</v>
      </c>
      <c r="M1994" s="11" t="e">
        <f aca="true">IF(ROW(E1994) - 1 &gt;= $M$1,IF(OFFSET(J1994, -1, 0) = "", J1994, ((E1994 - M1993) * $K$6) + M1993), "")</f>
        <v>#VALUE!</v>
      </c>
      <c r="N1994" s="7" t="e">
        <f aca="false">IF(M1994&lt;&gt;"", L1994-M1994, "")</f>
        <v>#VALUE!</v>
      </c>
      <c r="P1994" s="4" t="e">
        <f aca="false">IF(ROW(E1994) - 1 &gt;= $P$1, IF(OFFSET(N1994, 1- $P$1, 0) &lt;&gt; "", SUM(N1994:N1994(N1994, 1 - $P$1, 0)) / $P$1, ""), "")</f>
        <v>#VALUE!</v>
      </c>
      <c r="Q1994" s="8" t="e">
        <f aca="true">IF(ROW(N1994) - 1 &gt;= $P$1,IF(OFFSET(P1994, -1, 0) = "", P1994, ((N1994 - Q1993) * $O$5) + Q1993), "")</f>
        <v>#VALUE!</v>
      </c>
      <c r="R1994" s="8" t="e">
        <f aca="false">IF(Q1994&lt;&gt;"", N1994 - Q1994, "")</f>
        <v>#VALUE!</v>
      </c>
    </row>
    <row collapsed="false" customFormat="false" customHeight="true" hidden="false" ht="14.4" outlineLevel="0" r="1995">
      <c r="A1995" s="9" t="n">
        <v>39454</v>
      </c>
      <c r="B1995" s="5" t="n">
        <v>181.25</v>
      </c>
      <c r="C1995" s="5" t="n">
        <v>183.6</v>
      </c>
      <c r="D1995" s="5" t="n">
        <v>170.23</v>
      </c>
      <c r="E1995" s="5" t="n">
        <v>177.64</v>
      </c>
      <c r="F1995" s="5" t="n">
        <v>74006900</v>
      </c>
      <c r="G1995" s="5" t="n">
        <v>176.88</v>
      </c>
      <c r="I1995" s="10" t="e">
        <f aca="false">IF(ROW(E1995) - 1 &gt;= $I$1,SUM(E1995:E1995(E1995,1 - $I$1, 0)) / $I$1,"")</f>
        <v>#VALUE!</v>
      </c>
      <c r="J1995" s="10" t="e">
        <f aca="false">IF(ROW(E1995) - 1 &gt;= $J$1,SUM(E1995:E1995(E1995,1 - $J$1, 0)) / $J$1,"")</f>
        <v>#VALUE!</v>
      </c>
      <c r="L1995" s="11" t="e">
        <f aca="true">IF(ROW(E1995) - 1 &gt;= $L$1,IF(OFFSET(I1995, -1, 0) = "", I1995, ((E1995 - L1994) * $K$4) + L1994), "")</f>
        <v>#VALUE!</v>
      </c>
      <c r="M1995" s="11" t="e">
        <f aca="true">IF(ROW(E1995) - 1 &gt;= $M$1,IF(OFFSET(J1995, -1, 0) = "", J1995, ((E1995 - M1994) * $K$6) + M1994), "")</f>
        <v>#VALUE!</v>
      </c>
      <c r="N1995" s="7" t="e">
        <f aca="false">IF(M1995&lt;&gt;"", L1995-M1995, "")</f>
        <v>#VALUE!</v>
      </c>
      <c r="P1995" s="4" t="e">
        <f aca="false">IF(ROW(E1995) - 1 &gt;= $P$1, IF(OFFSET(N1995, 1- $P$1, 0) &lt;&gt; "", SUM(N1995:N1995(N1995, 1 - $P$1, 0)) / $P$1, ""), "")</f>
        <v>#VALUE!</v>
      </c>
      <c r="Q1995" s="8" t="e">
        <f aca="true">IF(ROW(N1995) - 1 &gt;= $P$1,IF(OFFSET(P1995, -1, 0) = "", P1995, ((N1995 - Q1994) * $O$5) + Q1994), "")</f>
        <v>#VALUE!</v>
      </c>
      <c r="R1995" s="8" t="e">
        <f aca="false">IF(Q1995&lt;&gt;"", N1995 - Q1995, "")</f>
        <v>#VALUE!</v>
      </c>
    </row>
    <row collapsed="false" customFormat="false" customHeight="true" hidden="false" ht="14.4" outlineLevel="0" r="1996">
      <c r="A1996" s="9" t="n">
        <v>39455</v>
      </c>
      <c r="B1996" s="5" t="n">
        <v>180.14</v>
      </c>
      <c r="C1996" s="5" t="n">
        <v>182.46</v>
      </c>
      <c r="D1996" s="5" t="n">
        <v>170.8</v>
      </c>
      <c r="E1996" s="5" t="n">
        <v>171.25</v>
      </c>
      <c r="F1996" s="5" t="n">
        <v>54422000</v>
      </c>
      <c r="G1996" s="5" t="n">
        <v>170.52</v>
      </c>
      <c r="I1996" s="10" t="e">
        <f aca="false">IF(ROW(E1996) - 1 &gt;= $I$1,SUM(E1996:E1996(E1996,1 - $I$1, 0)) / $I$1,"")</f>
        <v>#VALUE!</v>
      </c>
      <c r="J1996" s="10" t="e">
        <f aca="false">IF(ROW(E1996) - 1 &gt;= $J$1,SUM(E1996:E1996(E1996,1 - $J$1, 0)) / $J$1,"")</f>
        <v>#VALUE!</v>
      </c>
      <c r="L1996" s="11" t="e">
        <f aca="true">IF(ROW(E1996) - 1 &gt;= $L$1,IF(OFFSET(I1996, -1, 0) = "", I1996, ((E1996 - L1995) * $K$4) + L1995), "")</f>
        <v>#VALUE!</v>
      </c>
      <c r="M1996" s="11" t="e">
        <f aca="true">IF(ROW(E1996) - 1 &gt;= $M$1,IF(OFFSET(J1996, -1, 0) = "", J1996, ((E1996 - M1995) * $K$6) + M1995), "")</f>
        <v>#VALUE!</v>
      </c>
      <c r="N1996" s="7" t="e">
        <f aca="false">IF(M1996&lt;&gt;"", L1996-M1996, "")</f>
        <v>#VALUE!</v>
      </c>
      <c r="P1996" s="4" t="e">
        <f aca="false">IF(ROW(E1996) - 1 &gt;= $P$1, IF(OFFSET(N1996, 1- $P$1, 0) &lt;&gt; "", SUM(N1996:N1996(N1996, 1 - $P$1, 0)) / $P$1, ""), "")</f>
        <v>#VALUE!</v>
      </c>
      <c r="Q1996" s="8" t="e">
        <f aca="true">IF(ROW(N1996) - 1 &gt;= $P$1,IF(OFFSET(P1996, -1, 0) = "", P1996, ((N1996 - Q1995) * $O$5) + Q1995), "")</f>
        <v>#VALUE!</v>
      </c>
      <c r="R1996" s="8" t="e">
        <f aca="false">IF(Q1996&lt;&gt;"", N1996 - Q1996, "")</f>
        <v>#VALUE!</v>
      </c>
    </row>
    <row collapsed="false" customFormat="false" customHeight="true" hidden="false" ht="14.4" outlineLevel="0" r="1997">
      <c r="A1997" s="9" t="n">
        <v>39456</v>
      </c>
      <c r="B1997" s="5" t="n">
        <v>171.3</v>
      </c>
      <c r="C1997" s="5" t="n">
        <v>179.5</v>
      </c>
      <c r="D1997" s="5" t="n">
        <v>168.3</v>
      </c>
      <c r="E1997" s="5" t="n">
        <v>179.4</v>
      </c>
      <c r="F1997" s="5" t="n">
        <v>64781500</v>
      </c>
      <c r="G1997" s="5" t="n">
        <v>178.63</v>
      </c>
      <c r="I1997" s="10" t="e">
        <f aca="false">IF(ROW(E1997) - 1 &gt;= $I$1,SUM(E1997:E1997(E1997,1 - $I$1, 0)) / $I$1,"")</f>
        <v>#VALUE!</v>
      </c>
      <c r="J1997" s="10" t="e">
        <f aca="false">IF(ROW(E1997) - 1 &gt;= $J$1,SUM(E1997:E1997(E1997,1 - $J$1, 0)) / $J$1,"")</f>
        <v>#VALUE!</v>
      </c>
      <c r="L1997" s="11" t="e">
        <f aca="true">IF(ROW(E1997) - 1 &gt;= $L$1,IF(OFFSET(I1997, -1, 0) = "", I1997, ((E1997 - L1996) * $K$4) + L1996), "")</f>
        <v>#VALUE!</v>
      </c>
      <c r="M1997" s="11" t="e">
        <f aca="true">IF(ROW(E1997) - 1 &gt;= $M$1,IF(OFFSET(J1997, -1, 0) = "", J1997, ((E1997 - M1996) * $K$6) + M1996), "")</f>
        <v>#VALUE!</v>
      </c>
      <c r="N1997" s="7" t="e">
        <f aca="false">IF(M1997&lt;&gt;"", L1997-M1997, "")</f>
        <v>#VALUE!</v>
      </c>
      <c r="P1997" s="4" t="e">
        <f aca="false">IF(ROW(E1997) - 1 &gt;= $P$1, IF(OFFSET(N1997, 1- $P$1, 0) &lt;&gt; "", SUM(N1997:N1997(N1997, 1 - $P$1, 0)) / $P$1, ""), "")</f>
        <v>#VALUE!</v>
      </c>
      <c r="Q1997" s="8" t="e">
        <f aca="true">IF(ROW(N1997) - 1 &gt;= $P$1,IF(OFFSET(P1997, -1, 0) = "", P1997, ((N1997 - Q1996) * $O$5) + Q1996), "")</f>
        <v>#VALUE!</v>
      </c>
      <c r="R1997" s="8" t="e">
        <f aca="false">IF(Q1997&lt;&gt;"", N1997 - Q1997, "")</f>
        <v>#VALUE!</v>
      </c>
    </row>
    <row collapsed="false" customFormat="false" customHeight="true" hidden="false" ht="14.4" outlineLevel="0" r="1998">
      <c r="A1998" s="9" t="n">
        <v>39457</v>
      </c>
      <c r="B1998" s="5" t="n">
        <v>177.58</v>
      </c>
      <c r="C1998" s="5" t="n">
        <v>181</v>
      </c>
      <c r="D1998" s="5" t="n">
        <v>175.41</v>
      </c>
      <c r="E1998" s="5" t="n">
        <v>178.02</v>
      </c>
      <c r="F1998" s="5" t="n">
        <v>52963400</v>
      </c>
      <c r="G1998" s="5" t="n">
        <v>177.26</v>
      </c>
      <c r="I1998" s="10" t="e">
        <f aca="false">IF(ROW(E1998) - 1 &gt;= $I$1,SUM(E1998:E1998(E1998,1 - $I$1, 0)) / $I$1,"")</f>
        <v>#VALUE!</v>
      </c>
      <c r="J1998" s="10" t="e">
        <f aca="false">IF(ROW(E1998) - 1 &gt;= $J$1,SUM(E1998:E1998(E1998,1 - $J$1, 0)) / $J$1,"")</f>
        <v>#VALUE!</v>
      </c>
      <c r="L1998" s="11" t="e">
        <f aca="true">IF(ROW(E1998) - 1 &gt;= $L$1,IF(OFFSET(I1998, -1, 0) = "", I1998, ((E1998 - L1997) * $K$4) + L1997), "")</f>
        <v>#VALUE!</v>
      </c>
      <c r="M1998" s="11" t="e">
        <f aca="true">IF(ROW(E1998) - 1 &gt;= $M$1,IF(OFFSET(J1998, -1, 0) = "", J1998, ((E1998 - M1997) * $K$6) + M1997), "")</f>
        <v>#VALUE!</v>
      </c>
      <c r="N1998" s="7" t="e">
        <f aca="false">IF(M1998&lt;&gt;"", L1998-M1998, "")</f>
        <v>#VALUE!</v>
      </c>
      <c r="P1998" s="4" t="e">
        <f aca="false">IF(ROW(E1998) - 1 &gt;= $P$1, IF(OFFSET(N1998, 1- $P$1, 0) &lt;&gt; "", SUM(N1998:N1998(N1998, 1 - $P$1, 0)) / $P$1, ""), "")</f>
        <v>#VALUE!</v>
      </c>
      <c r="Q1998" s="8" t="e">
        <f aca="true">IF(ROW(N1998) - 1 &gt;= $P$1,IF(OFFSET(P1998, -1, 0) = "", P1998, ((N1998 - Q1997) * $O$5) + Q1997), "")</f>
        <v>#VALUE!</v>
      </c>
      <c r="R1998" s="8" t="e">
        <f aca="false">IF(Q1998&lt;&gt;"", N1998 - Q1998, "")</f>
        <v>#VALUE!</v>
      </c>
    </row>
    <row collapsed="false" customFormat="false" customHeight="true" hidden="false" ht="14.4" outlineLevel="0" r="1999">
      <c r="A1999" s="9" t="n">
        <v>39458</v>
      </c>
      <c r="B1999" s="5" t="n">
        <v>176</v>
      </c>
      <c r="C1999" s="5" t="n">
        <v>177.85</v>
      </c>
      <c r="D1999" s="5" t="n">
        <v>170</v>
      </c>
      <c r="E1999" s="5" t="n">
        <v>172.69</v>
      </c>
      <c r="F1999" s="5" t="n">
        <v>44010200</v>
      </c>
      <c r="G1999" s="5" t="n">
        <v>171.95</v>
      </c>
      <c r="I1999" s="10" t="e">
        <f aca="false">IF(ROW(E1999) - 1 &gt;= $I$1,SUM(E1999:E1999(E1999,1 - $I$1, 0)) / $I$1,"")</f>
        <v>#VALUE!</v>
      </c>
      <c r="J1999" s="10" t="e">
        <f aca="false">IF(ROW(E1999) - 1 &gt;= $J$1,SUM(E1999:E1999(E1999,1 - $J$1, 0)) / $J$1,"")</f>
        <v>#VALUE!</v>
      </c>
      <c r="L1999" s="11" t="e">
        <f aca="true">IF(ROW(E1999) - 1 &gt;= $L$1,IF(OFFSET(I1999, -1, 0) = "", I1999, ((E1999 - L1998) * $K$4) + L1998), "")</f>
        <v>#VALUE!</v>
      </c>
      <c r="M1999" s="11" t="e">
        <f aca="true">IF(ROW(E1999) - 1 &gt;= $M$1,IF(OFFSET(J1999, -1, 0) = "", J1999, ((E1999 - M1998) * $K$6) + M1998), "")</f>
        <v>#VALUE!</v>
      </c>
      <c r="N1999" s="7" t="e">
        <f aca="false">IF(M1999&lt;&gt;"", L1999-M1999, "")</f>
        <v>#VALUE!</v>
      </c>
      <c r="P1999" s="4" t="e">
        <f aca="false">IF(ROW(E1999) - 1 &gt;= $P$1, IF(OFFSET(N1999, 1- $P$1, 0) &lt;&gt; "", SUM(N1999:N1999(N1999, 1 - $P$1, 0)) / $P$1, ""), "")</f>
        <v>#VALUE!</v>
      </c>
      <c r="Q1999" s="8" t="e">
        <f aca="true">IF(ROW(N1999) - 1 &gt;= $P$1,IF(OFFSET(P1999, -1, 0) = "", P1999, ((N1999 - Q1998) * $O$5) + Q1998), "")</f>
        <v>#VALUE!</v>
      </c>
      <c r="R1999" s="8" t="e">
        <f aca="false">IF(Q1999&lt;&gt;"", N1999 - Q1999, "")</f>
        <v>#VALUE!</v>
      </c>
    </row>
    <row collapsed="false" customFormat="false" customHeight="true" hidden="false" ht="14.4" outlineLevel="0" r="2000">
      <c r="A2000" s="9" t="n">
        <v>39461</v>
      </c>
      <c r="B2000" s="5" t="n">
        <v>177.52</v>
      </c>
      <c r="C2000" s="5" t="n">
        <v>179.42</v>
      </c>
      <c r="D2000" s="5" t="n">
        <v>175.17</v>
      </c>
      <c r="E2000" s="5" t="n">
        <v>178.78</v>
      </c>
      <c r="F2000" s="5" t="n">
        <v>39301800</v>
      </c>
      <c r="G2000" s="5" t="n">
        <v>178.02</v>
      </c>
      <c r="I2000" s="10" t="e">
        <f aca="false">IF(ROW(E2000) - 1 &gt;= $I$1,SUM(E2000:E2000(E2000,1 - $I$1, 0)) / $I$1,"")</f>
        <v>#VALUE!</v>
      </c>
      <c r="J2000" s="10" t="e">
        <f aca="false">IF(ROW(E2000) - 1 &gt;= $J$1,SUM(E2000:E2000(E2000,1 - $J$1, 0)) / $J$1,"")</f>
        <v>#VALUE!</v>
      </c>
      <c r="L2000" s="11" t="e">
        <f aca="true">IF(ROW(E2000) - 1 &gt;= $L$1,IF(OFFSET(I2000, -1, 0) = "", I2000, ((E2000 - L1999) * $K$4) + L1999), "")</f>
        <v>#VALUE!</v>
      </c>
      <c r="M2000" s="11" t="e">
        <f aca="true">IF(ROW(E2000) - 1 &gt;= $M$1,IF(OFFSET(J2000, -1, 0) = "", J2000, ((E2000 - M1999) * $K$6) + M1999), "")</f>
        <v>#VALUE!</v>
      </c>
      <c r="N2000" s="7" t="e">
        <f aca="false">IF(M2000&lt;&gt;"", L2000-M2000, "")</f>
        <v>#VALUE!</v>
      </c>
      <c r="P2000" s="4" t="e">
        <f aca="false">IF(ROW(E2000) - 1 &gt;= $P$1, IF(OFFSET(N2000, 1- $P$1, 0) &lt;&gt; "", SUM(N2000:N2000(N2000, 1 - $P$1, 0)) / $P$1, ""), "")</f>
        <v>#VALUE!</v>
      </c>
      <c r="Q2000" s="8" t="e">
        <f aca="true">IF(ROW(N2000) - 1 &gt;= $P$1,IF(OFFSET(P2000, -1, 0) = "", P2000, ((N2000 - Q1999) * $O$5) + Q1999), "")</f>
        <v>#VALUE!</v>
      </c>
      <c r="R2000" s="8" t="e">
        <f aca="false">IF(Q2000&lt;&gt;"", N2000 - Q2000, "")</f>
        <v>#VALUE!</v>
      </c>
    </row>
    <row collapsed="false" customFormat="false" customHeight="true" hidden="false" ht="14.4" outlineLevel="0" r="2001">
      <c r="A2001" s="9" t="n">
        <v>39462</v>
      </c>
      <c r="B2001" s="5" t="n">
        <v>177.72</v>
      </c>
      <c r="C2001" s="5" t="n">
        <v>179.22</v>
      </c>
      <c r="D2001" s="5" t="n">
        <v>164.66</v>
      </c>
      <c r="E2001" s="5" t="n">
        <v>169.04</v>
      </c>
      <c r="F2001" s="5" t="n">
        <v>83688500</v>
      </c>
      <c r="G2001" s="5" t="n">
        <v>168.32</v>
      </c>
      <c r="I2001" s="10" t="e">
        <f aca="false">IF(ROW(E2001) - 1 &gt;= $I$1,SUM(E2001:E2001(E2001,1 - $I$1, 0)) / $I$1,"")</f>
        <v>#VALUE!</v>
      </c>
      <c r="J2001" s="10" t="e">
        <f aca="false">IF(ROW(E2001) - 1 &gt;= $J$1,SUM(E2001:E2001(E2001,1 - $J$1, 0)) / $J$1,"")</f>
        <v>#VALUE!</v>
      </c>
      <c r="L2001" s="11" t="e">
        <f aca="true">IF(ROW(E2001) - 1 &gt;= $L$1,IF(OFFSET(I2001, -1, 0) = "", I2001, ((E2001 - L2000) * $K$4) + L2000), "")</f>
        <v>#VALUE!</v>
      </c>
      <c r="M2001" s="11" t="e">
        <f aca="true">IF(ROW(E2001) - 1 &gt;= $M$1,IF(OFFSET(J2001, -1, 0) = "", J2001, ((E2001 - M2000) * $K$6) + M2000), "")</f>
        <v>#VALUE!</v>
      </c>
      <c r="N2001" s="7" t="e">
        <f aca="false">IF(M2001&lt;&gt;"", L2001-M2001, "")</f>
        <v>#VALUE!</v>
      </c>
      <c r="P2001" s="4" t="e">
        <f aca="false">IF(ROW(E2001) - 1 &gt;= $P$1, IF(OFFSET(N2001, 1- $P$1, 0) &lt;&gt; "", SUM(N2001:N2001(N2001, 1 - $P$1, 0)) / $P$1, ""), "")</f>
        <v>#VALUE!</v>
      </c>
      <c r="Q2001" s="8" t="e">
        <f aca="true">IF(ROW(N2001) - 1 &gt;= $P$1,IF(OFFSET(P2001, -1, 0) = "", P2001, ((N2001 - Q2000) * $O$5) + Q2000), "")</f>
        <v>#VALUE!</v>
      </c>
      <c r="R2001" s="8" t="e">
        <f aca="false">IF(Q2001&lt;&gt;"", N2001 - Q2001, "")</f>
        <v>#VALUE!</v>
      </c>
    </row>
    <row collapsed="false" customFormat="false" customHeight="true" hidden="false" ht="14.4" outlineLevel="0" r="2002">
      <c r="A2002" s="9" t="n">
        <v>39463</v>
      </c>
      <c r="B2002" s="5" t="n">
        <v>165.23</v>
      </c>
      <c r="C2002" s="5" t="n">
        <v>169.01</v>
      </c>
      <c r="D2002" s="5" t="n">
        <v>156.7</v>
      </c>
      <c r="E2002" s="5" t="n">
        <v>159.64</v>
      </c>
      <c r="F2002" s="5" t="n">
        <v>79065900</v>
      </c>
      <c r="G2002" s="5" t="n">
        <v>158.96</v>
      </c>
      <c r="I2002" s="10" t="e">
        <f aca="false">IF(ROW(E2002) - 1 &gt;= $I$1,SUM(E2002:E2002(E2002,1 - $I$1, 0)) / $I$1,"")</f>
        <v>#VALUE!</v>
      </c>
      <c r="J2002" s="10" t="e">
        <f aca="false">IF(ROW(E2002) - 1 &gt;= $J$1,SUM(E2002:E2002(E2002,1 - $J$1, 0)) / $J$1,"")</f>
        <v>#VALUE!</v>
      </c>
      <c r="L2002" s="11" t="e">
        <f aca="true">IF(ROW(E2002) - 1 &gt;= $L$1,IF(OFFSET(I2002, -1, 0) = "", I2002, ((E2002 - L2001) * $K$4) + L2001), "")</f>
        <v>#VALUE!</v>
      </c>
      <c r="M2002" s="11" t="e">
        <f aca="true">IF(ROW(E2002) - 1 &gt;= $M$1,IF(OFFSET(J2002, -1, 0) = "", J2002, ((E2002 - M2001) * $K$6) + M2001), "")</f>
        <v>#VALUE!</v>
      </c>
      <c r="N2002" s="7" t="e">
        <f aca="false">IF(M2002&lt;&gt;"", L2002-M2002, "")</f>
        <v>#VALUE!</v>
      </c>
      <c r="P2002" s="4" t="e">
        <f aca="false">IF(ROW(E2002) - 1 &gt;= $P$1, IF(OFFSET(N2002, 1- $P$1, 0) &lt;&gt; "", SUM(N2002:N2002(N2002, 1 - $P$1, 0)) / $P$1, ""), "")</f>
        <v>#VALUE!</v>
      </c>
      <c r="Q2002" s="8" t="e">
        <f aca="true">IF(ROW(N2002) - 1 &gt;= $P$1,IF(OFFSET(P2002, -1, 0) = "", P2002, ((N2002 - Q2001) * $O$5) + Q2001), "")</f>
        <v>#VALUE!</v>
      </c>
      <c r="R2002" s="8" t="e">
        <f aca="false">IF(Q2002&lt;&gt;"", N2002 - Q2002, "")</f>
        <v>#VALUE!</v>
      </c>
    </row>
    <row collapsed="false" customFormat="false" customHeight="true" hidden="false" ht="14.4" outlineLevel="0" r="2003">
      <c r="A2003" s="9" t="n">
        <v>39464</v>
      </c>
      <c r="B2003" s="5" t="n">
        <v>161.51</v>
      </c>
      <c r="C2003" s="5" t="n">
        <v>165.36</v>
      </c>
      <c r="D2003" s="5" t="n">
        <v>158.42</v>
      </c>
      <c r="E2003" s="5" t="n">
        <v>160.89</v>
      </c>
      <c r="F2003" s="5" t="n">
        <v>62780700</v>
      </c>
      <c r="G2003" s="5" t="n">
        <v>160.2</v>
      </c>
      <c r="I2003" s="10" t="e">
        <f aca="false">IF(ROW(E2003) - 1 &gt;= $I$1,SUM(E2003:E2003(E2003,1 - $I$1, 0)) / $I$1,"")</f>
        <v>#VALUE!</v>
      </c>
      <c r="J2003" s="10" t="e">
        <f aca="false">IF(ROW(E2003) - 1 &gt;= $J$1,SUM(E2003:E2003(E2003,1 - $J$1, 0)) / $J$1,"")</f>
        <v>#VALUE!</v>
      </c>
      <c r="L2003" s="11" t="e">
        <f aca="true">IF(ROW(E2003) - 1 &gt;= $L$1,IF(OFFSET(I2003, -1, 0) = "", I2003, ((E2003 - L2002) * $K$4) + L2002), "")</f>
        <v>#VALUE!</v>
      </c>
      <c r="M2003" s="11" t="e">
        <f aca="true">IF(ROW(E2003) - 1 &gt;= $M$1,IF(OFFSET(J2003, -1, 0) = "", J2003, ((E2003 - M2002) * $K$6) + M2002), "")</f>
        <v>#VALUE!</v>
      </c>
      <c r="N2003" s="7" t="e">
        <f aca="false">IF(M2003&lt;&gt;"", L2003-M2003, "")</f>
        <v>#VALUE!</v>
      </c>
      <c r="P2003" s="4" t="e">
        <f aca="false">IF(ROW(E2003) - 1 &gt;= $P$1, IF(OFFSET(N2003, 1- $P$1, 0) &lt;&gt; "", SUM(N2003:N2003(N2003, 1 - $P$1, 0)) / $P$1, ""), "")</f>
        <v>#VALUE!</v>
      </c>
      <c r="Q2003" s="8" t="e">
        <f aca="true">IF(ROW(N2003) - 1 &gt;= $P$1,IF(OFFSET(P2003, -1, 0) = "", P2003, ((N2003 - Q2002) * $O$5) + Q2002), "")</f>
        <v>#VALUE!</v>
      </c>
      <c r="R2003" s="8" t="e">
        <f aca="false">IF(Q2003&lt;&gt;"", N2003 - Q2003, "")</f>
        <v>#VALUE!</v>
      </c>
    </row>
    <row collapsed="false" customFormat="false" customHeight="true" hidden="false" ht="14.4" outlineLevel="0" r="2004">
      <c r="A2004" s="9" t="n">
        <v>39465</v>
      </c>
      <c r="B2004" s="5" t="n">
        <v>161.71</v>
      </c>
      <c r="C2004" s="5" t="n">
        <v>165.75</v>
      </c>
      <c r="D2004" s="5" t="n">
        <v>159.61</v>
      </c>
      <c r="E2004" s="5" t="n">
        <v>161.36</v>
      </c>
      <c r="F2004" s="5" t="n">
        <v>61583700</v>
      </c>
      <c r="G2004" s="5" t="n">
        <v>160.67</v>
      </c>
      <c r="I2004" s="10" t="e">
        <f aca="false">IF(ROW(E2004) - 1 &gt;= $I$1,SUM(E2004:E2004(E2004,1 - $I$1, 0)) / $I$1,"")</f>
        <v>#VALUE!</v>
      </c>
      <c r="J2004" s="10" t="e">
        <f aca="false">IF(ROW(E2004) - 1 &gt;= $J$1,SUM(E2004:E2004(E2004,1 - $J$1, 0)) / $J$1,"")</f>
        <v>#VALUE!</v>
      </c>
      <c r="L2004" s="11" t="e">
        <f aca="true">IF(ROW(E2004) - 1 &gt;= $L$1,IF(OFFSET(I2004, -1, 0) = "", I2004, ((E2004 - L2003) * $K$4) + L2003), "")</f>
        <v>#VALUE!</v>
      </c>
      <c r="M2004" s="11" t="e">
        <f aca="true">IF(ROW(E2004) - 1 &gt;= $M$1,IF(OFFSET(J2004, -1, 0) = "", J2004, ((E2004 - M2003) * $K$6) + M2003), "")</f>
        <v>#VALUE!</v>
      </c>
      <c r="N2004" s="7" t="e">
        <f aca="false">IF(M2004&lt;&gt;"", L2004-M2004, "")</f>
        <v>#VALUE!</v>
      </c>
      <c r="P2004" s="4" t="e">
        <f aca="false">IF(ROW(E2004) - 1 &gt;= $P$1, IF(OFFSET(N2004, 1- $P$1, 0) &lt;&gt; "", SUM(N2004:N2004(N2004, 1 - $P$1, 0)) / $P$1, ""), "")</f>
        <v>#VALUE!</v>
      </c>
      <c r="Q2004" s="8" t="e">
        <f aca="true">IF(ROW(N2004) - 1 &gt;= $P$1,IF(OFFSET(P2004, -1, 0) = "", P2004, ((N2004 - Q2003) * $O$5) + Q2003), "")</f>
        <v>#VALUE!</v>
      </c>
      <c r="R2004" s="8" t="e">
        <f aca="false">IF(Q2004&lt;&gt;"", N2004 - Q2004, "")</f>
        <v>#VALUE!</v>
      </c>
    </row>
    <row collapsed="false" customFormat="false" customHeight="true" hidden="false" ht="14.4" outlineLevel="0" r="2005">
      <c r="A2005" s="9" t="n">
        <v>39469</v>
      </c>
      <c r="B2005" s="5" t="n">
        <v>148.06</v>
      </c>
      <c r="C2005" s="5" t="n">
        <v>159.98</v>
      </c>
      <c r="D2005" s="5" t="n">
        <v>146</v>
      </c>
      <c r="E2005" s="5" t="n">
        <v>155.64</v>
      </c>
      <c r="F2005" s="5" t="n">
        <v>86955500</v>
      </c>
      <c r="G2005" s="5" t="n">
        <v>154.97</v>
      </c>
      <c r="I2005" s="10" t="e">
        <f aca="false">IF(ROW(E2005) - 1 &gt;= $I$1,SUM(E2005:E2005(E2005,1 - $I$1, 0)) / $I$1,"")</f>
        <v>#VALUE!</v>
      </c>
      <c r="J2005" s="10" t="e">
        <f aca="false">IF(ROW(E2005) - 1 &gt;= $J$1,SUM(E2005:E2005(E2005,1 - $J$1, 0)) / $J$1,"")</f>
        <v>#VALUE!</v>
      </c>
      <c r="L2005" s="11" t="e">
        <f aca="true">IF(ROW(E2005) - 1 &gt;= $L$1,IF(OFFSET(I2005, -1, 0) = "", I2005, ((E2005 - L2004) * $K$4) + L2004), "")</f>
        <v>#VALUE!</v>
      </c>
      <c r="M2005" s="11" t="e">
        <f aca="true">IF(ROW(E2005) - 1 &gt;= $M$1,IF(OFFSET(J2005, -1, 0) = "", J2005, ((E2005 - M2004) * $K$6) + M2004), "")</f>
        <v>#VALUE!</v>
      </c>
      <c r="N2005" s="7" t="e">
        <f aca="false">IF(M2005&lt;&gt;"", L2005-M2005, "")</f>
        <v>#VALUE!</v>
      </c>
      <c r="P2005" s="4" t="e">
        <f aca="false">IF(ROW(E2005) - 1 &gt;= $P$1, IF(OFFSET(N2005, 1- $P$1, 0) &lt;&gt; "", SUM(N2005:N2005(N2005, 1 - $P$1, 0)) / $P$1, ""), "")</f>
        <v>#VALUE!</v>
      </c>
      <c r="Q2005" s="8" t="e">
        <f aca="true">IF(ROW(N2005) - 1 &gt;= $P$1,IF(OFFSET(P2005, -1, 0) = "", P2005, ((N2005 - Q2004) * $O$5) + Q2004), "")</f>
        <v>#VALUE!</v>
      </c>
      <c r="R2005" s="8" t="e">
        <f aca="false">IF(Q2005&lt;&gt;"", N2005 - Q2005, "")</f>
        <v>#VALUE!</v>
      </c>
    </row>
    <row collapsed="false" customFormat="false" customHeight="true" hidden="false" ht="14.4" outlineLevel="0" r="2006">
      <c r="A2006" s="9" t="n">
        <v>39470</v>
      </c>
      <c r="B2006" s="5" t="n">
        <v>136.19</v>
      </c>
      <c r="C2006" s="5" t="n">
        <v>140</v>
      </c>
      <c r="D2006" s="5" t="n">
        <v>126.14</v>
      </c>
      <c r="E2006" s="5" t="n">
        <v>139.07</v>
      </c>
      <c r="F2006" s="5" t="n">
        <v>120463200</v>
      </c>
      <c r="G2006" s="5" t="n">
        <v>138.48</v>
      </c>
      <c r="I2006" s="10" t="e">
        <f aca="false">IF(ROW(E2006) - 1 &gt;= $I$1,SUM(E2006:E2006(E2006,1 - $I$1, 0)) / $I$1,"")</f>
        <v>#VALUE!</v>
      </c>
      <c r="J2006" s="10" t="e">
        <f aca="false">IF(ROW(E2006) - 1 &gt;= $J$1,SUM(E2006:E2006(E2006,1 - $J$1, 0)) / $J$1,"")</f>
        <v>#VALUE!</v>
      </c>
      <c r="L2006" s="11" t="e">
        <f aca="true">IF(ROW(E2006) - 1 &gt;= $L$1,IF(OFFSET(I2006, -1, 0) = "", I2006, ((E2006 - L2005) * $K$4) + L2005), "")</f>
        <v>#VALUE!</v>
      </c>
      <c r="M2006" s="11" t="e">
        <f aca="true">IF(ROW(E2006) - 1 &gt;= $M$1,IF(OFFSET(J2006, -1, 0) = "", J2006, ((E2006 - M2005) * $K$6) + M2005), "")</f>
        <v>#VALUE!</v>
      </c>
      <c r="N2006" s="7" t="e">
        <f aca="false">IF(M2006&lt;&gt;"", L2006-M2006, "")</f>
        <v>#VALUE!</v>
      </c>
      <c r="P2006" s="4" t="e">
        <f aca="false">IF(ROW(E2006) - 1 &gt;= $P$1, IF(OFFSET(N2006, 1- $P$1, 0) &lt;&gt; "", SUM(N2006:N2006(N2006, 1 - $P$1, 0)) / $P$1, ""), "")</f>
        <v>#VALUE!</v>
      </c>
      <c r="Q2006" s="8" t="e">
        <f aca="true">IF(ROW(N2006) - 1 &gt;= $P$1,IF(OFFSET(P2006, -1, 0) = "", P2006, ((N2006 - Q2005) * $O$5) + Q2005), "")</f>
        <v>#VALUE!</v>
      </c>
      <c r="R2006" s="8" t="e">
        <f aca="false">IF(Q2006&lt;&gt;"", N2006 - Q2006, "")</f>
        <v>#VALUE!</v>
      </c>
    </row>
    <row collapsed="false" customFormat="false" customHeight="true" hidden="false" ht="14.4" outlineLevel="0" r="2007">
      <c r="A2007" s="9" t="n">
        <v>39471</v>
      </c>
      <c r="B2007" s="5" t="n">
        <v>139.99</v>
      </c>
      <c r="C2007" s="5" t="n">
        <v>140.7</v>
      </c>
      <c r="D2007" s="5" t="n">
        <v>132.01</v>
      </c>
      <c r="E2007" s="5" t="n">
        <v>135.6</v>
      </c>
      <c r="F2007" s="5" t="n">
        <v>71638100</v>
      </c>
      <c r="G2007" s="5" t="n">
        <v>135.02</v>
      </c>
      <c r="I2007" s="10" t="e">
        <f aca="false">IF(ROW(E2007) - 1 &gt;= $I$1,SUM(E2007:E2007(E2007,1 - $I$1, 0)) / $I$1,"")</f>
        <v>#VALUE!</v>
      </c>
      <c r="J2007" s="10" t="e">
        <f aca="false">IF(ROW(E2007) - 1 &gt;= $J$1,SUM(E2007:E2007(E2007,1 - $J$1, 0)) / $J$1,"")</f>
        <v>#VALUE!</v>
      </c>
      <c r="L2007" s="11" t="e">
        <f aca="true">IF(ROW(E2007) - 1 &gt;= $L$1,IF(OFFSET(I2007, -1, 0) = "", I2007, ((E2007 - L2006) * $K$4) + L2006), "")</f>
        <v>#VALUE!</v>
      </c>
      <c r="M2007" s="11" t="e">
        <f aca="true">IF(ROW(E2007) - 1 &gt;= $M$1,IF(OFFSET(J2007, -1, 0) = "", J2007, ((E2007 - M2006) * $K$6) + M2006), "")</f>
        <v>#VALUE!</v>
      </c>
      <c r="N2007" s="7" t="e">
        <f aca="false">IF(M2007&lt;&gt;"", L2007-M2007, "")</f>
        <v>#VALUE!</v>
      </c>
      <c r="P2007" s="4" t="e">
        <f aca="false">IF(ROW(E2007) - 1 &gt;= $P$1, IF(OFFSET(N2007, 1- $P$1, 0) &lt;&gt; "", SUM(N2007:N2007(N2007, 1 - $P$1, 0)) / $P$1, ""), "")</f>
        <v>#VALUE!</v>
      </c>
      <c r="Q2007" s="8" t="e">
        <f aca="true">IF(ROW(N2007) - 1 &gt;= $P$1,IF(OFFSET(P2007, -1, 0) = "", P2007, ((N2007 - Q2006) * $O$5) + Q2006), "")</f>
        <v>#VALUE!</v>
      </c>
      <c r="R2007" s="8" t="e">
        <f aca="false">IF(Q2007&lt;&gt;"", N2007 - Q2007, "")</f>
        <v>#VALUE!</v>
      </c>
    </row>
    <row collapsed="false" customFormat="false" customHeight="true" hidden="false" ht="14.4" outlineLevel="0" r="2008">
      <c r="A2008" s="9" t="n">
        <v>39472</v>
      </c>
      <c r="B2008" s="5" t="n">
        <v>138.99</v>
      </c>
      <c r="C2008" s="5" t="n">
        <v>139.09</v>
      </c>
      <c r="D2008" s="5" t="n">
        <v>129.61</v>
      </c>
      <c r="E2008" s="5" t="n">
        <v>130.01</v>
      </c>
      <c r="F2008" s="5" t="n">
        <v>55526400</v>
      </c>
      <c r="G2008" s="5" t="n">
        <v>129.45</v>
      </c>
      <c r="I2008" s="10" t="e">
        <f aca="false">IF(ROW(E2008) - 1 &gt;= $I$1,SUM(E2008:E2008(E2008,1 - $I$1, 0)) / $I$1,"")</f>
        <v>#VALUE!</v>
      </c>
      <c r="J2008" s="10" t="e">
        <f aca="false">IF(ROW(E2008) - 1 &gt;= $J$1,SUM(E2008:E2008(E2008,1 - $J$1, 0)) / $J$1,"")</f>
        <v>#VALUE!</v>
      </c>
      <c r="L2008" s="11" t="e">
        <f aca="true">IF(ROW(E2008) - 1 &gt;= $L$1,IF(OFFSET(I2008, -1, 0) = "", I2008, ((E2008 - L2007) * $K$4) + L2007), "")</f>
        <v>#VALUE!</v>
      </c>
      <c r="M2008" s="11" t="e">
        <f aca="true">IF(ROW(E2008) - 1 &gt;= $M$1,IF(OFFSET(J2008, -1, 0) = "", J2008, ((E2008 - M2007) * $K$6) + M2007), "")</f>
        <v>#VALUE!</v>
      </c>
      <c r="N2008" s="7" t="e">
        <f aca="false">IF(M2008&lt;&gt;"", L2008-M2008, "")</f>
        <v>#VALUE!</v>
      </c>
      <c r="P2008" s="4" t="e">
        <f aca="false">IF(ROW(E2008) - 1 &gt;= $P$1, IF(OFFSET(N2008, 1- $P$1, 0) &lt;&gt; "", SUM(N2008:N2008(N2008, 1 - $P$1, 0)) / $P$1, ""), "")</f>
        <v>#VALUE!</v>
      </c>
      <c r="Q2008" s="8" t="e">
        <f aca="true">IF(ROW(N2008) - 1 &gt;= $P$1,IF(OFFSET(P2008, -1, 0) = "", P2008, ((N2008 - Q2007) * $O$5) + Q2007), "")</f>
        <v>#VALUE!</v>
      </c>
      <c r="R2008" s="8" t="e">
        <f aca="false">IF(Q2008&lt;&gt;"", N2008 - Q2008, "")</f>
        <v>#VALUE!</v>
      </c>
    </row>
    <row collapsed="false" customFormat="false" customHeight="true" hidden="false" ht="14.4" outlineLevel="0" r="2009">
      <c r="A2009" s="9" t="n">
        <v>39475</v>
      </c>
      <c r="B2009" s="5" t="n">
        <v>128.16</v>
      </c>
      <c r="C2009" s="5" t="n">
        <v>133.2</v>
      </c>
      <c r="D2009" s="5" t="n">
        <v>126.45</v>
      </c>
      <c r="E2009" s="5" t="n">
        <v>130.01</v>
      </c>
      <c r="F2009" s="5" t="n">
        <v>52673000</v>
      </c>
      <c r="G2009" s="5" t="n">
        <v>129.45</v>
      </c>
      <c r="I2009" s="10" t="e">
        <f aca="false">IF(ROW(E2009) - 1 &gt;= $I$1,SUM(E2009:E2009(E2009,1 - $I$1, 0)) / $I$1,"")</f>
        <v>#VALUE!</v>
      </c>
      <c r="J2009" s="10" t="e">
        <f aca="false">IF(ROW(E2009) - 1 &gt;= $J$1,SUM(E2009:E2009(E2009,1 - $J$1, 0)) / $J$1,"")</f>
        <v>#VALUE!</v>
      </c>
      <c r="L2009" s="11" t="e">
        <f aca="true">IF(ROW(E2009) - 1 &gt;= $L$1,IF(OFFSET(I2009, -1, 0) = "", I2009, ((E2009 - L2008) * $K$4) + L2008), "")</f>
        <v>#VALUE!</v>
      </c>
      <c r="M2009" s="11" t="e">
        <f aca="true">IF(ROW(E2009) - 1 &gt;= $M$1,IF(OFFSET(J2009, -1, 0) = "", J2009, ((E2009 - M2008) * $K$6) + M2008), "")</f>
        <v>#VALUE!</v>
      </c>
      <c r="N2009" s="7" t="e">
        <f aca="false">IF(M2009&lt;&gt;"", L2009-M2009, "")</f>
        <v>#VALUE!</v>
      </c>
      <c r="P2009" s="4" t="e">
        <f aca="false">IF(ROW(E2009) - 1 &gt;= $P$1, IF(OFFSET(N2009, 1- $P$1, 0) &lt;&gt; "", SUM(N2009:N2009(N2009, 1 - $P$1, 0)) / $P$1, ""), "")</f>
        <v>#VALUE!</v>
      </c>
      <c r="Q2009" s="8" t="e">
        <f aca="true">IF(ROW(N2009) - 1 &gt;= $P$1,IF(OFFSET(P2009, -1, 0) = "", P2009, ((N2009 - Q2008) * $O$5) + Q2008), "")</f>
        <v>#VALUE!</v>
      </c>
      <c r="R2009" s="8" t="e">
        <f aca="false">IF(Q2009&lt;&gt;"", N2009 - Q2009, "")</f>
        <v>#VALUE!</v>
      </c>
    </row>
    <row collapsed="false" customFormat="false" customHeight="true" hidden="false" ht="14.4" outlineLevel="0" r="2010">
      <c r="A2010" s="9" t="n">
        <v>39476</v>
      </c>
      <c r="B2010" s="5" t="n">
        <v>131.15</v>
      </c>
      <c r="C2010" s="5" t="n">
        <v>132.79</v>
      </c>
      <c r="D2010" s="5" t="n">
        <v>129.05</v>
      </c>
      <c r="E2010" s="5" t="n">
        <v>131.54</v>
      </c>
      <c r="F2010" s="5" t="n">
        <v>39285100</v>
      </c>
      <c r="G2010" s="5" t="n">
        <v>130.98</v>
      </c>
      <c r="I2010" s="10" t="e">
        <f aca="false">IF(ROW(E2010) - 1 &gt;= $I$1,SUM(E2010:E2010(E2010,1 - $I$1, 0)) / $I$1,"")</f>
        <v>#VALUE!</v>
      </c>
      <c r="J2010" s="10" t="e">
        <f aca="false">IF(ROW(E2010) - 1 &gt;= $J$1,SUM(E2010:E2010(E2010,1 - $J$1, 0)) / $J$1,"")</f>
        <v>#VALUE!</v>
      </c>
      <c r="L2010" s="11" t="e">
        <f aca="true">IF(ROW(E2010) - 1 &gt;= $L$1,IF(OFFSET(I2010, -1, 0) = "", I2010, ((E2010 - L2009) * $K$4) + L2009), "")</f>
        <v>#VALUE!</v>
      </c>
      <c r="M2010" s="11" t="e">
        <f aca="true">IF(ROW(E2010) - 1 &gt;= $M$1,IF(OFFSET(J2010, -1, 0) = "", J2010, ((E2010 - M2009) * $K$6) + M2009), "")</f>
        <v>#VALUE!</v>
      </c>
      <c r="N2010" s="7" t="e">
        <f aca="false">IF(M2010&lt;&gt;"", L2010-M2010, "")</f>
        <v>#VALUE!</v>
      </c>
      <c r="P2010" s="4" t="e">
        <f aca="false">IF(ROW(E2010) - 1 &gt;= $P$1, IF(OFFSET(N2010, 1- $P$1, 0) &lt;&gt; "", SUM(N2010:N2010(N2010, 1 - $P$1, 0)) / $P$1, ""), "")</f>
        <v>#VALUE!</v>
      </c>
      <c r="Q2010" s="8" t="e">
        <f aca="true">IF(ROW(N2010) - 1 &gt;= $P$1,IF(OFFSET(P2010, -1, 0) = "", P2010, ((N2010 - Q2009) * $O$5) + Q2009), "")</f>
        <v>#VALUE!</v>
      </c>
      <c r="R2010" s="8" t="e">
        <f aca="false">IF(Q2010&lt;&gt;"", N2010 - Q2010, "")</f>
        <v>#VALUE!</v>
      </c>
    </row>
    <row collapsed="false" customFormat="false" customHeight="true" hidden="false" ht="14.4" outlineLevel="0" r="2011">
      <c r="A2011" s="9" t="n">
        <v>39477</v>
      </c>
      <c r="B2011" s="5" t="n">
        <v>131.37</v>
      </c>
      <c r="C2011" s="5" t="n">
        <v>135.45</v>
      </c>
      <c r="D2011" s="5" t="n">
        <v>130</v>
      </c>
      <c r="E2011" s="5" t="n">
        <v>132.18</v>
      </c>
      <c r="F2011" s="5" t="n">
        <v>44394700</v>
      </c>
      <c r="G2011" s="5" t="n">
        <v>131.61</v>
      </c>
      <c r="I2011" s="10" t="e">
        <f aca="false">IF(ROW(E2011) - 1 &gt;= $I$1,SUM(E2011:E2011(E2011,1 - $I$1, 0)) / $I$1,"")</f>
        <v>#VALUE!</v>
      </c>
      <c r="J2011" s="10" t="e">
        <f aca="false">IF(ROW(E2011) - 1 &gt;= $J$1,SUM(E2011:E2011(E2011,1 - $J$1, 0)) / $J$1,"")</f>
        <v>#VALUE!</v>
      </c>
      <c r="L2011" s="11" t="e">
        <f aca="true">IF(ROW(E2011) - 1 &gt;= $L$1,IF(OFFSET(I2011, -1, 0) = "", I2011, ((E2011 - L2010) * $K$4) + L2010), "")</f>
        <v>#VALUE!</v>
      </c>
      <c r="M2011" s="11" t="e">
        <f aca="true">IF(ROW(E2011) - 1 &gt;= $M$1,IF(OFFSET(J2011, -1, 0) = "", J2011, ((E2011 - M2010) * $K$6) + M2010), "")</f>
        <v>#VALUE!</v>
      </c>
      <c r="N2011" s="7" t="e">
        <f aca="false">IF(M2011&lt;&gt;"", L2011-M2011, "")</f>
        <v>#VALUE!</v>
      </c>
      <c r="P2011" s="4" t="e">
        <f aca="false">IF(ROW(E2011) - 1 &gt;= $P$1, IF(OFFSET(N2011, 1- $P$1, 0) &lt;&gt; "", SUM(N2011:N2011(N2011, 1 - $P$1, 0)) / $P$1, ""), "")</f>
        <v>#VALUE!</v>
      </c>
      <c r="Q2011" s="8" t="e">
        <f aca="true">IF(ROW(N2011) - 1 &gt;= $P$1,IF(OFFSET(P2011, -1, 0) = "", P2011, ((N2011 - Q2010) * $O$5) + Q2010), "")</f>
        <v>#VALUE!</v>
      </c>
      <c r="R2011" s="8" t="e">
        <f aca="false">IF(Q2011&lt;&gt;"", N2011 - Q2011, "")</f>
        <v>#VALUE!</v>
      </c>
    </row>
    <row collapsed="false" customFormat="false" customHeight="true" hidden="false" ht="14.4" outlineLevel="0" r="2012">
      <c r="A2012" s="9" t="n">
        <v>39478</v>
      </c>
      <c r="B2012" s="5" t="n">
        <v>129.45</v>
      </c>
      <c r="C2012" s="5" t="n">
        <v>136.65</v>
      </c>
      <c r="D2012" s="5" t="n">
        <v>129.4</v>
      </c>
      <c r="E2012" s="5" t="n">
        <v>135.36</v>
      </c>
      <c r="F2012" s="5" t="n">
        <v>48059800</v>
      </c>
      <c r="G2012" s="5" t="n">
        <v>134.78</v>
      </c>
      <c r="I2012" s="10" t="e">
        <f aca="false">IF(ROW(E2012) - 1 &gt;= $I$1,SUM(E2012:E2012(E2012,1 - $I$1, 0)) / $I$1,"")</f>
        <v>#VALUE!</v>
      </c>
      <c r="J2012" s="10" t="e">
        <f aca="false">IF(ROW(E2012) - 1 &gt;= $J$1,SUM(E2012:E2012(E2012,1 - $J$1, 0)) / $J$1,"")</f>
        <v>#VALUE!</v>
      </c>
      <c r="L2012" s="11" t="e">
        <f aca="true">IF(ROW(E2012) - 1 &gt;= $L$1,IF(OFFSET(I2012, -1, 0) = "", I2012, ((E2012 - L2011) * $K$4) + L2011), "")</f>
        <v>#VALUE!</v>
      </c>
      <c r="M2012" s="11" t="e">
        <f aca="true">IF(ROW(E2012) - 1 &gt;= $M$1,IF(OFFSET(J2012, -1, 0) = "", J2012, ((E2012 - M2011) * $K$6) + M2011), "")</f>
        <v>#VALUE!</v>
      </c>
      <c r="N2012" s="7" t="e">
        <f aca="false">IF(M2012&lt;&gt;"", L2012-M2012, "")</f>
        <v>#VALUE!</v>
      </c>
      <c r="P2012" s="4" t="e">
        <f aca="false">IF(ROW(E2012) - 1 &gt;= $P$1, IF(OFFSET(N2012, 1- $P$1, 0) &lt;&gt; "", SUM(N2012:N2012(N2012, 1 - $P$1, 0)) / $P$1, ""), "")</f>
        <v>#VALUE!</v>
      </c>
      <c r="Q2012" s="8" t="e">
        <f aca="true">IF(ROW(N2012) - 1 &gt;= $P$1,IF(OFFSET(P2012, -1, 0) = "", P2012, ((N2012 - Q2011) * $O$5) + Q2011), "")</f>
        <v>#VALUE!</v>
      </c>
      <c r="R2012" s="8" t="e">
        <f aca="false">IF(Q2012&lt;&gt;"", N2012 - Q2012, "")</f>
        <v>#VALUE!</v>
      </c>
    </row>
    <row collapsed="false" customFormat="false" customHeight="true" hidden="false" ht="14.4" outlineLevel="0" r="2013">
      <c r="A2013" s="9" t="n">
        <v>39479</v>
      </c>
      <c r="B2013" s="5" t="n">
        <v>136.24</v>
      </c>
      <c r="C2013" s="5" t="n">
        <v>136.59</v>
      </c>
      <c r="D2013" s="5" t="n">
        <v>132.18</v>
      </c>
      <c r="E2013" s="5" t="n">
        <v>133.75</v>
      </c>
      <c r="F2013" s="5" t="n">
        <v>36098000</v>
      </c>
      <c r="G2013" s="5" t="n">
        <v>133.18</v>
      </c>
      <c r="I2013" s="10" t="e">
        <f aca="false">IF(ROW(E2013) - 1 &gt;= $I$1,SUM(E2013:E2013(E2013,1 - $I$1, 0)) / $I$1,"")</f>
        <v>#VALUE!</v>
      </c>
      <c r="J2013" s="10" t="e">
        <f aca="false">IF(ROW(E2013) - 1 &gt;= $J$1,SUM(E2013:E2013(E2013,1 - $J$1, 0)) / $J$1,"")</f>
        <v>#VALUE!</v>
      </c>
      <c r="L2013" s="11" t="e">
        <f aca="true">IF(ROW(E2013) - 1 &gt;= $L$1,IF(OFFSET(I2013, -1, 0) = "", I2013, ((E2013 - L2012) * $K$4) + L2012), "")</f>
        <v>#VALUE!</v>
      </c>
      <c r="M2013" s="11" t="e">
        <f aca="true">IF(ROW(E2013) - 1 &gt;= $M$1,IF(OFFSET(J2013, -1, 0) = "", J2013, ((E2013 - M2012) * $K$6) + M2012), "")</f>
        <v>#VALUE!</v>
      </c>
      <c r="N2013" s="7" t="e">
        <f aca="false">IF(M2013&lt;&gt;"", L2013-M2013, "")</f>
        <v>#VALUE!</v>
      </c>
      <c r="P2013" s="4" t="e">
        <f aca="false">IF(ROW(E2013) - 1 &gt;= $P$1, IF(OFFSET(N2013, 1- $P$1, 0) &lt;&gt; "", SUM(N2013:N2013(N2013, 1 - $P$1, 0)) / $P$1, ""), "")</f>
        <v>#VALUE!</v>
      </c>
      <c r="Q2013" s="8" t="e">
        <f aca="true">IF(ROW(N2013) - 1 &gt;= $P$1,IF(OFFSET(P2013, -1, 0) = "", P2013, ((N2013 - Q2012) * $O$5) + Q2012), "")</f>
        <v>#VALUE!</v>
      </c>
      <c r="R2013" s="8" t="e">
        <f aca="false">IF(Q2013&lt;&gt;"", N2013 - Q2013, "")</f>
        <v>#VALUE!</v>
      </c>
    </row>
    <row collapsed="false" customFormat="false" customHeight="true" hidden="false" ht="14.4" outlineLevel="0" r="2014">
      <c r="A2014" s="9" t="n">
        <v>39482</v>
      </c>
      <c r="B2014" s="5" t="n">
        <v>134.21</v>
      </c>
      <c r="C2014" s="5" t="n">
        <v>135.9</v>
      </c>
      <c r="D2014" s="5" t="n">
        <v>131.42</v>
      </c>
      <c r="E2014" s="5" t="n">
        <v>131.65</v>
      </c>
      <c r="F2014" s="5" t="n">
        <v>32115500</v>
      </c>
      <c r="G2014" s="5" t="n">
        <v>131.09</v>
      </c>
      <c r="I2014" s="10" t="e">
        <f aca="false">IF(ROW(E2014) - 1 &gt;= $I$1,SUM(E2014:E2014(E2014,1 - $I$1, 0)) / $I$1,"")</f>
        <v>#VALUE!</v>
      </c>
      <c r="J2014" s="10" t="e">
        <f aca="false">IF(ROW(E2014) - 1 &gt;= $J$1,SUM(E2014:E2014(E2014,1 - $J$1, 0)) / $J$1,"")</f>
        <v>#VALUE!</v>
      </c>
      <c r="L2014" s="11" t="e">
        <f aca="true">IF(ROW(E2014) - 1 &gt;= $L$1,IF(OFFSET(I2014, -1, 0) = "", I2014, ((E2014 - L2013) * $K$4) + L2013), "")</f>
        <v>#VALUE!</v>
      </c>
      <c r="M2014" s="11" t="e">
        <f aca="true">IF(ROW(E2014) - 1 &gt;= $M$1,IF(OFFSET(J2014, -1, 0) = "", J2014, ((E2014 - M2013) * $K$6) + M2013), "")</f>
        <v>#VALUE!</v>
      </c>
      <c r="N2014" s="7" t="e">
        <f aca="false">IF(M2014&lt;&gt;"", L2014-M2014, "")</f>
        <v>#VALUE!</v>
      </c>
      <c r="P2014" s="4" t="e">
        <f aca="false">IF(ROW(E2014) - 1 &gt;= $P$1, IF(OFFSET(N2014, 1- $P$1, 0) &lt;&gt; "", SUM(N2014:N2014(N2014, 1 - $P$1, 0)) / $P$1, ""), "")</f>
        <v>#VALUE!</v>
      </c>
      <c r="Q2014" s="8" t="e">
        <f aca="true">IF(ROW(N2014) - 1 &gt;= $P$1,IF(OFFSET(P2014, -1, 0) = "", P2014, ((N2014 - Q2013) * $O$5) + Q2013), "")</f>
        <v>#VALUE!</v>
      </c>
      <c r="R2014" s="8" t="e">
        <f aca="false">IF(Q2014&lt;&gt;"", N2014 - Q2014, "")</f>
        <v>#VALUE!</v>
      </c>
    </row>
    <row collapsed="false" customFormat="false" customHeight="true" hidden="false" ht="14.4" outlineLevel="0" r="2015">
      <c r="A2015" s="9" t="n">
        <v>39483</v>
      </c>
      <c r="B2015" s="5" t="n">
        <v>130.43</v>
      </c>
      <c r="C2015" s="5" t="n">
        <v>134</v>
      </c>
      <c r="D2015" s="5" t="n">
        <v>128.9</v>
      </c>
      <c r="E2015" s="5" t="n">
        <v>129.36</v>
      </c>
      <c r="F2015" s="5" t="n">
        <v>40751500</v>
      </c>
      <c r="G2015" s="5" t="n">
        <v>128.81</v>
      </c>
      <c r="I2015" s="10" t="e">
        <f aca="false">IF(ROW(E2015) - 1 &gt;= $I$1,SUM(E2015:E2015(E2015,1 - $I$1, 0)) / $I$1,"")</f>
        <v>#VALUE!</v>
      </c>
      <c r="J2015" s="10" t="e">
        <f aca="false">IF(ROW(E2015) - 1 &gt;= $J$1,SUM(E2015:E2015(E2015,1 - $J$1, 0)) / $J$1,"")</f>
        <v>#VALUE!</v>
      </c>
      <c r="L2015" s="11" t="e">
        <f aca="true">IF(ROW(E2015) - 1 &gt;= $L$1,IF(OFFSET(I2015, -1, 0) = "", I2015, ((E2015 - L2014) * $K$4) + L2014), "")</f>
        <v>#VALUE!</v>
      </c>
      <c r="M2015" s="11" t="e">
        <f aca="true">IF(ROW(E2015) - 1 &gt;= $M$1,IF(OFFSET(J2015, -1, 0) = "", J2015, ((E2015 - M2014) * $K$6) + M2014), "")</f>
        <v>#VALUE!</v>
      </c>
      <c r="N2015" s="7" t="e">
        <f aca="false">IF(M2015&lt;&gt;"", L2015-M2015, "")</f>
        <v>#VALUE!</v>
      </c>
      <c r="P2015" s="4" t="e">
        <f aca="false">IF(ROW(E2015) - 1 &gt;= $P$1, IF(OFFSET(N2015, 1- $P$1, 0) &lt;&gt; "", SUM(N2015:N2015(N2015, 1 - $P$1, 0)) / $P$1, ""), "")</f>
        <v>#VALUE!</v>
      </c>
      <c r="Q2015" s="8" t="e">
        <f aca="true">IF(ROW(N2015) - 1 &gt;= $P$1,IF(OFFSET(P2015, -1, 0) = "", P2015, ((N2015 - Q2014) * $O$5) + Q2014), "")</f>
        <v>#VALUE!</v>
      </c>
      <c r="R2015" s="8" t="e">
        <f aca="false">IF(Q2015&lt;&gt;"", N2015 - Q2015, "")</f>
        <v>#VALUE!</v>
      </c>
    </row>
    <row collapsed="false" customFormat="false" customHeight="true" hidden="false" ht="14.4" outlineLevel="0" r="2016">
      <c r="A2016" s="9" t="n">
        <v>39484</v>
      </c>
      <c r="B2016" s="5" t="n">
        <v>130.83</v>
      </c>
      <c r="C2016" s="5" t="n">
        <v>131.92</v>
      </c>
      <c r="D2016" s="5" t="n">
        <v>121.77</v>
      </c>
      <c r="E2016" s="5" t="n">
        <v>122</v>
      </c>
      <c r="F2016" s="5" t="n">
        <v>56188300</v>
      </c>
      <c r="G2016" s="5" t="n">
        <v>121.48</v>
      </c>
      <c r="I2016" s="10" t="e">
        <f aca="false">IF(ROW(E2016) - 1 &gt;= $I$1,SUM(E2016:E2016(E2016,1 - $I$1, 0)) / $I$1,"")</f>
        <v>#VALUE!</v>
      </c>
      <c r="J2016" s="10" t="e">
        <f aca="false">IF(ROW(E2016) - 1 &gt;= $J$1,SUM(E2016:E2016(E2016,1 - $J$1, 0)) / $J$1,"")</f>
        <v>#VALUE!</v>
      </c>
      <c r="L2016" s="11" t="e">
        <f aca="true">IF(ROW(E2016) - 1 &gt;= $L$1,IF(OFFSET(I2016, -1, 0) = "", I2016, ((E2016 - L2015) * $K$4) + L2015), "")</f>
        <v>#VALUE!</v>
      </c>
      <c r="M2016" s="11" t="e">
        <f aca="true">IF(ROW(E2016) - 1 &gt;= $M$1,IF(OFFSET(J2016, -1, 0) = "", J2016, ((E2016 - M2015) * $K$6) + M2015), "")</f>
        <v>#VALUE!</v>
      </c>
      <c r="N2016" s="7" t="e">
        <f aca="false">IF(M2016&lt;&gt;"", L2016-M2016, "")</f>
        <v>#VALUE!</v>
      </c>
      <c r="P2016" s="4" t="e">
        <f aca="false">IF(ROW(E2016) - 1 &gt;= $P$1, IF(OFFSET(N2016, 1- $P$1, 0) &lt;&gt; "", SUM(N2016:N2016(N2016, 1 - $P$1, 0)) / $P$1, ""), "")</f>
        <v>#VALUE!</v>
      </c>
      <c r="Q2016" s="8" t="e">
        <f aca="true">IF(ROW(N2016) - 1 &gt;= $P$1,IF(OFFSET(P2016, -1, 0) = "", P2016, ((N2016 - Q2015) * $O$5) + Q2015), "")</f>
        <v>#VALUE!</v>
      </c>
      <c r="R2016" s="8" t="e">
        <f aca="false">IF(Q2016&lt;&gt;"", N2016 - Q2016, "")</f>
        <v>#VALUE!</v>
      </c>
    </row>
    <row collapsed="false" customFormat="false" customHeight="true" hidden="false" ht="14.4" outlineLevel="0" r="2017">
      <c r="A2017" s="9" t="n">
        <v>39485</v>
      </c>
      <c r="B2017" s="5" t="n">
        <v>119.97</v>
      </c>
      <c r="C2017" s="5" t="n">
        <v>124.78</v>
      </c>
      <c r="D2017" s="5" t="n">
        <v>117.27</v>
      </c>
      <c r="E2017" s="5" t="n">
        <v>121.24</v>
      </c>
      <c r="F2017" s="5" t="n">
        <v>74404700</v>
      </c>
      <c r="G2017" s="5" t="n">
        <v>120.72</v>
      </c>
      <c r="I2017" s="10" t="e">
        <f aca="false">IF(ROW(E2017) - 1 &gt;= $I$1,SUM(E2017:E2017(E2017,1 - $I$1, 0)) / $I$1,"")</f>
        <v>#VALUE!</v>
      </c>
      <c r="J2017" s="10" t="e">
        <f aca="false">IF(ROW(E2017) - 1 &gt;= $J$1,SUM(E2017:E2017(E2017,1 - $J$1, 0)) / $J$1,"")</f>
        <v>#VALUE!</v>
      </c>
      <c r="L2017" s="11" t="e">
        <f aca="true">IF(ROW(E2017) - 1 &gt;= $L$1,IF(OFFSET(I2017, -1, 0) = "", I2017, ((E2017 - L2016) * $K$4) + L2016), "")</f>
        <v>#VALUE!</v>
      </c>
      <c r="M2017" s="11" t="e">
        <f aca="true">IF(ROW(E2017) - 1 &gt;= $M$1,IF(OFFSET(J2017, -1, 0) = "", J2017, ((E2017 - M2016) * $K$6) + M2016), "")</f>
        <v>#VALUE!</v>
      </c>
      <c r="N2017" s="7" t="e">
        <f aca="false">IF(M2017&lt;&gt;"", L2017-M2017, "")</f>
        <v>#VALUE!</v>
      </c>
      <c r="P2017" s="4" t="e">
        <f aca="false">IF(ROW(E2017) - 1 &gt;= $P$1, IF(OFFSET(N2017, 1- $P$1, 0) &lt;&gt; "", SUM(N2017:N2017(N2017, 1 - $P$1, 0)) / $P$1, ""), "")</f>
        <v>#VALUE!</v>
      </c>
      <c r="Q2017" s="8" t="e">
        <f aca="true">IF(ROW(N2017) - 1 &gt;= $P$1,IF(OFFSET(P2017, -1, 0) = "", P2017, ((N2017 - Q2016) * $O$5) + Q2016), "")</f>
        <v>#VALUE!</v>
      </c>
      <c r="R2017" s="8" t="e">
        <f aca="false">IF(Q2017&lt;&gt;"", N2017 - Q2017, "")</f>
        <v>#VALUE!</v>
      </c>
    </row>
    <row collapsed="false" customFormat="false" customHeight="true" hidden="false" ht="14.4" outlineLevel="0" r="2018">
      <c r="A2018" s="9" t="n">
        <v>39486</v>
      </c>
      <c r="B2018" s="5" t="n">
        <v>122.08</v>
      </c>
      <c r="C2018" s="5" t="n">
        <v>125.7</v>
      </c>
      <c r="D2018" s="5" t="n">
        <v>121.6</v>
      </c>
      <c r="E2018" s="5" t="n">
        <v>125.48</v>
      </c>
      <c r="F2018" s="5" t="n">
        <v>48427600</v>
      </c>
      <c r="G2018" s="5" t="n">
        <v>124.94</v>
      </c>
      <c r="I2018" s="10" t="e">
        <f aca="false">IF(ROW(E2018) - 1 &gt;= $I$1,SUM(E2018:E2018(E2018,1 - $I$1, 0)) / $I$1,"")</f>
        <v>#VALUE!</v>
      </c>
      <c r="J2018" s="10" t="e">
        <f aca="false">IF(ROW(E2018) - 1 &gt;= $J$1,SUM(E2018:E2018(E2018,1 - $J$1, 0)) / $J$1,"")</f>
        <v>#VALUE!</v>
      </c>
      <c r="L2018" s="11" t="e">
        <f aca="true">IF(ROW(E2018) - 1 &gt;= $L$1,IF(OFFSET(I2018, -1, 0) = "", I2018, ((E2018 - L2017) * $K$4) + L2017), "")</f>
        <v>#VALUE!</v>
      </c>
      <c r="M2018" s="11" t="e">
        <f aca="true">IF(ROW(E2018) - 1 &gt;= $M$1,IF(OFFSET(J2018, -1, 0) = "", J2018, ((E2018 - M2017) * $K$6) + M2017), "")</f>
        <v>#VALUE!</v>
      </c>
      <c r="N2018" s="7" t="e">
        <f aca="false">IF(M2018&lt;&gt;"", L2018-M2018, "")</f>
        <v>#VALUE!</v>
      </c>
      <c r="P2018" s="4" t="e">
        <f aca="false">IF(ROW(E2018) - 1 &gt;= $P$1, IF(OFFSET(N2018, 1- $P$1, 0) &lt;&gt; "", SUM(N2018:N2018(N2018, 1 - $P$1, 0)) / $P$1, ""), "")</f>
        <v>#VALUE!</v>
      </c>
      <c r="Q2018" s="8" t="e">
        <f aca="true">IF(ROW(N2018) - 1 &gt;= $P$1,IF(OFFSET(P2018, -1, 0) = "", P2018, ((N2018 - Q2017) * $O$5) + Q2017), "")</f>
        <v>#VALUE!</v>
      </c>
      <c r="R2018" s="8" t="e">
        <f aca="false">IF(Q2018&lt;&gt;"", N2018 - Q2018, "")</f>
        <v>#VALUE!</v>
      </c>
    </row>
    <row collapsed="false" customFormat="false" customHeight="true" hidden="false" ht="14.4" outlineLevel="0" r="2019">
      <c r="A2019" s="9" t="n">
        <v>39489</v>
      </c>
      <c r="B2019" s="5" t="n">
        <v>128.01</v>
      </c>
      <c r="C2019" s="5" t="n">
        <v>129.98</v>
      </c>
      <c r="D2019" s="5" t="n">
        <v>127.2</v>
      </c>
      <c r="E2019" s="5" t="n">
        <v>129.45</v>
      </c>
      <c r="F2019" s="5" t="n">
        <v>42908300</v>
      </c>
      <c r="G2019" s="5" t="n">
        <v>128.9</v>
      </c>
      <c r="I2019" s="10" t="e">
        <f aca="false">IF(ROW(E2019) - 1 &gt;= $I$1,SUM(E2019:E2019(E2019,1 - $I$1, 0)) / $I$1,"")</f>
        <v>#VALUE!</v>
      </c>
      <c r="J2019" s="10" t="e">
        <f aca="false">IF(ROW(E2019) - 1 &gt;= $J$1,SUM(E2019:E2019(E2019,1 - $J$1, 0)) / $J$1,"")</f>
        <v>#VALUE!</v>
      </c>
      <c r="L2019" s="11" t="e">
        <f aca="true">IF(ROW(E2019) - 1 &gt;= $L$1,IF(OFFSET(I2019, -1, 0) = "", I2019, ((E2019 - L2018) * $K$4) + L2018), "")</f>
        <v>#VALUE!</v>
      </c>
      <c r="M2019" s="11" t="e">
        <f aca="true">IF(ROW(E2019) - 1 &gt;= $M$1,IF(OFFSET(J2019, -1, 0) = "", J2019, ((E2019 - M2018) * $K$6) + M2018), "")</f>
        <v>#VALUE!</v>
      </c>
      <c r="N2019" s="7" t="e">
        <f aca="false">IF(M2019&lt;&gt;"", L2019-M2019, "")</f>
        <v>#VALUE!</v>
      </c>
      <c r="P2019" s="4" t="e">
        <f aca="false">IF(ROW(E2019) - 1 &gt;= $P$1, IF(OFFSET(N2019, 1- $P$1, 0) &lt;&gt; "", SUM(N2019:N2019(N2019, 1 - $P$1, 0)) / $P$1, ""), "")</f>
        <v>#VALUE!</v>
      </c>
      <c r="Q2019" s="8" t="e">
        <f aca="true">IF(ROW(N2019) - 1 &gt;= $P$1,IF(OFFSET(P2019, -1, 0) = "", P2019, ((N2019 - Q2018) * $O$5) + Q2018), "")</f>
        <v>#VALUE!</v>
      </c>
      <c r="R2019" s="8" t="e">
        <f aca="false">IF(Q2019&lt;&gt;"", N2019 - Q2019, "")</f>
        <v>#VALUE!</v>
      </c>
    </row>
    <row collapsed="false" customFormat="false" customHeight="true" hidden="false" ht="14.4" outlineLevel="0" r="2020">
      <c r="A2020" s="9" t="n">
        <v>39490</v>
      </c>
      <c r="B2020" s="5" t="n">
        <v>130.7</v>
      </c>
      <c r="C2020" s="5" t="n">
        <v>131</v>
      </c>
      <c r="D2020" s="5" t="n">
        <v>123.62</v>
      </c>
      <c r="E2020" s="5" t="n">
        <v>124.86</v>
      </c>
      <c r="F2020" s="5" t="n">
        <v>43785000</v>
      </c>
      <c r="G2020" s="5" t="n">
        <v>124.33</v>
      </c>
      <c r="I2020" s="10" t="e">
        <f aca="false">IF(ROW(E2020) - 1 &gt;= $I$1,SUM(E2020:E2020(E2020,1 - $I$1, 0)) / $I$1,"")</f>
        <v>#VALUE!</v>
      </c>
      <c r="J2020" s="10" t="e">
        <f aca="false">IF(ROW(E2020) - 1 &gt;= $J$1,SUM(E2020:E2020(E2020,1 - $J$1, 0)) / $J$1,"")</f>
        <v>#VALUE!</v>
      </c>
      <c r="L2020" s="11" t="e">
        <f aca="true">IF(ROW(E2020) - 1 &gt;= $L$1,IF(OFFSET(I2020, -1, 0) = "", I2020, ((E2020 - L2019) * $K$4) + L2019), "")</f>
        <v>#VALUE!</v>
      </c>
      <c r="M2020" s="11" t="e">
        <f aca="true">IF(ROW(E2020) - 1 &gt;= $M$1,IF(OFFSET(J2020, -1, 0) = "", J2020, ((E2020 - M2019) * $K$6) + M2019), "")</f>
        <v>#VALUE!</v>
      </c>
      <c r="N2020" s="7" t="e">
        <f aca="false">IF(M2020&lt;&gt;"", L2020-M2020, "")</f>
        <v>#VALUE!</v>
      </c>
      <c r="P2020" s="4" t="e">
        <f aca="false">IF(ROW(E2020) - 1 &gt;= $P$1, IF(OFFSET(N2020, 1- $P$1, 0) &lt;&gt; "", SUM(N2020:N2020(N2020, 1 - $P$1, 0)) / $P$1, ""), "")</f>
        <v>#VALUE!</v>
      </c>
      <c r="Q2020" s="8" t="e">
        <f aca="true">IF(ROW(N2020) - 1 &gt;= $P$1,IF(OFFSET(P2020, -1, 0) = "", P2020, ((N2020 - Q2019) * $O$5) + Q2019), "")</f>
        <v>#VALUE!</v>
      </c>
      <c r="R2020" s="8" t="e">
        <f aca="false">IF(Q2020&lt;&gt;"", N2020 - Q2020, "")</f>
        <v>#VALUE!</v>
      </c>
    </row>
    <row collapsed="false" customFormat="false" customHeight="true" hidden="false" ht="14.4" outlineLevel="0" r="2021">
      <c r="A2021" s="9" t="n">
        <v>39491</v>
      </c>
      <c r="B2021" s="5" t="n">
        <v>126.68</v>
      </c>
      <c r="C2021" s="5" t="n">
        <v>129.78</v>
      </c>
      <c r="D2021" s="5" t="n">
        <v>125.63</v>
      </c>
      <c r="E2021" s="5" t="n">
        <v>129.4</v>
      </c>
      <c r="F2021" s="5" t="n">
        <v>34590500</v>
      </c>
      <c r="G2021" s="5" t="n">
        <v>128.85</v>
      </c>
      <c r="I2021" s="10" t="e">
        <f aca="false">IF(ROW(E2021) - 1 &gt;= $I$1,SUM(E2021:E2021(E2021,1 - $I$1, 0)) / $I$1,"")</f>
        <v>#VALUE!</v>
      </c>
      <c r="J2021" s="10" t="e">
        <f aca="false">IF(ROW(E2021) - 1 &gt;= $J$1,SUM(E2021:E2021(E2021,1 - $J$1, 0)) / $J$1,"")</f>
        <v>#VALUE!</v>
      </c>
      <c r="L2021" s="11" t="e">
        <f aca="true">IF(ROW(E2021) - 1 &gt;= $L$1,IF(OFFSET(I2021, -1, 0) = "", I2021, ((E2021 - L2020) * $K$4) + L2020), "")</f>
        <v>#VALUE!</v>
      </c>
      <c r="M2021" s="11" t="e">
        <f aca="true">IF(ROW(E2021) - 1 &gt;= $M$1,IF(OFFSET(J2021, -1, 0) = "", J2021, ((E2021 - M2020) * $K$6) + M2020), "")</f>
        <v>#VALUE!</v>
      </c>
      <c r="N2021" s="7" t="e">
        <f aca="false">IF(M2021&lt;&gt;"", L2021-M2021, "")</f>
        <v>#VALUE!</v>
      </c>
      <c r="P2021" s="4" t="e">
        <f aca="false">IF(ROW(E2021) - 1 &gt;= $P$1, IF(OFFSET(N2021, 1- $P$1, 0) &lt;&gt; "", SUM(N2021:N2021(N2021, 1 - $P$1, 0)) / $P$1, ""), "")</f>
        <v>#VALUE!</v>
      </c>
      <c r="Q2021" s="8" t="e">
        <f aca="true">IF(ROW(N2021) - 1 &gt;= $P$1,IF(OFFSET(P2021, -1, 0) = "", P2021, ((N2021 - Q2020) * $O$5) + Q2020), "")</f>
        <v>#VALUE!</v>
      </c>
      <c r="R2021" s="8" t="e">
        <f aca="false">IF(Q2021&lt;&gt;"", N2021 - Q2021, "")</f>
        <v>#VALUE!</v>
      </c>
    </row>
    <row collapsed="false" customFormat="false" customHeight="true" hidden="false" ht="14.4" outlineLevel="0" r="2022">
      <c r="A2022" s="9" t="n">
        <v>39492</v>
      </c>
      <c r="B2022" s="5" t="n">
        <v>129.4</v>
      </c>
      <c r="C2022" s="5" t="n">
        <v>130.8</v>
      </c>
      <c r="D2022" s="5" t="n">
        <v>127.01</v>
      </c>
      <c r="E2022" s="5" t="n">
        <v>127.46</v>
      </c>
      <c r="F2022" s="5" t="n">
        <v>34074900</v>
      </c>
      <c r="G2022" s="5" t="n">
        <v>126.92</v>
      </c>
      <c r="I2022" s="10" t="e">
        <f aca="false">IF(ROW(E2022) - 1 &gt;= $I$1,SUM(E2022:E2022(E2022,1 - $I$1, 0)) / $I$1,"")</f>
        <v>#VALUE!</v>
      </c>
      <c r="J2022" s="10" t="e">
        <f aca="false">IF(ROW(E2022) - 1 &gt;= $J$1,SUM(E2022:E2022(E2022,1 - $J$1, 0)) / $J$1,"")</f>
        <v>#VALUE!</v>
      </c>
      <c r="L2022" s="11" t="e">
        <f aca="true">IF(ROW(E2022) - 1 &gt;= $L$1,IF(OFFSET(I2022, -1, 0) = "", I2022, ((E2022 - L2021) * $K$4) + L2021), "")</f>
        <v>#VALUE!</v>
      </c>
      <c r="M2022" s="11" t="e">
        <f aca="true">IF(ROW(E2022) - 1 &gt;= $M$1,IF(OFFSET(J2022, -1, 0) = "", J2022, ((E2022 - M2021) * $K$6) + M2021), "")</f>
        <v>#VALUE!</v>
      </c>
      <c r="N2022" s="7" t="e">
        <f aca="false">IF(M2022&lt;&gt;"", L2022-M2022, "")</f>
        <v>#VALUE!</v>
      </c>
      <c r="P2022" s="4" t="e">
        <f aca="false">IF(ROW(E2022) - 1 &gt;= $P$1, IF(OFFSET(N2022, 1- $P$1, 0) &lt;&gt; "", SUM(N2022:N2022(N2022, 1 - $P$1, 0)) / $P$1, ""), "")</f>
        <v>#VALUE!</v>
      </c>
      <c r="Q2022" s="8" t="e">
        <f aca="true">IF(ROW(N2022) - 1 &gt;= $P$1,IF(OFFSET(P2022, -1, 0) = "", P2022, ((N2022 - Q2021) * $O$5) + Q2021), "")</f>
        <v>#VALUE!</v>
      </c>
      <c r="R2022" s="8" t="e">
        <f aca="false">IF(Q2022&lt;&gt;"", N2022 - Q2022, "")</f>
        <v>#VALUE!</v>
      </c>
    </row>
    <row collapsed="false" customFormat="false" customHeight="true" hidden="false" ht="14.4" outlineLevel="0" r="2023">
      <c r="A2023" s="9" t="n">
        <v>39493</v>
      </c>
      <c r="B2023" s="5" t="n">
        <v>126.27</v>
      </c>
      <c r="C2023" s="5" t="n">
        <v>127.08</v>
      </c>
      <c r="D2023" s="5" t="n">
        <v>124.06</v>
      </c>
      <c r="E2023" s="5" t="n">
        <v>124.63</v>
      </c>
      <c r="F2023" s="5" t="n">
        <v>32189300</v>
      </c>
      <c r="G2023" s="5" t="n">
        <v>124.1</v>
      </c>
      <c r="I2023" s="10" t="e">
        <f aca="false">IF(ROW(E2023) - 1 &gt;= $I$1,SUM(E2023:E2023(E2023,1 - $I$1, 0)) / $I$1,"")</f>
        <v>#VALUE!</v>
      </c>
      <c r="J2023" s="10" t="e">
        <f aca="false">IF(ROW(E2023) - 1 &gt;= $J$1,SUM(E2023:E2023(E2023,1 - $J$1, 0)) / $J$1,"")</f>
        <v>#VALUE!</v>
      </c>
      <c r="L2023" s="11" t="e">
        <f aca="true">IF(ROW(E2023) - 1 &gt;= $L$1,IF(OFFSET(I2023, -1, 0) = "", I2023, ((E2023 - L2022) * $K$4) + L2022), "")</f>
        <v>#VALUE!</v>
      </c>
      <c r="M2023" s="11" t="e">
        <f aca="true">IF(ROW(E2023) - 1 &gt;= $M$1,IF(OFFSET(J2023, -1, 0) = "", J2023, ((E2023 - M2022) * $K$6) + M2022), "")</f>
        <v>#VALUE!</v>
      </c>
      <c r="N2023" s="7" t="e">
        <f aca="false">IF(M2023&lt;&gt;"", L2023-M2023, "")</f>
        <v>#VALUE!</v>
      </c>
      <c r="P2023" s="4" t="e">
        <f aca="false">IF(ROW(E2023) - 1 &gt;= $P$1, IF(OFFSET(N2023, 1- $P$1, 0) &lt;&gt; "", SUM(N2023:N2023(N2023, 1 - $P$1, 0)) / $P$1, ""), "")</f>
        <v>#VALUE!</v>
      </c>
      <c r="Q2023" s="8" t="e">
        <f aca="true">IF(ROW(N2023) - 1 &gt;= $P$1,IF(OFFSET(P2023, -1, 0) = "", P2023, ((N2023 - Q2022) * $O$5) + Q2022), "")</f>
        <v>#VALUE!</v>
      </c>
      <c r="R2023" s="8" t="e">
        <f aca="false">IF(Q2023&lt;&gt;"", N2023 - Q2023, "")</f>
        <v>#VALUE!</v>
      </c>
    </row>
    <row collapsed="false" customFormat="false" customHeight="true" hidden="false" ht="14.4" outlineLevel="0" r="2024">
      <c r="A2024" s="9" t="n">
        <v>39497</v>
      </c>
      <c r="B2024" s="5" t="n">
        <v>125.99</v>
      </c>
      <c r="C2024" s="5" t="n">
        <v>126.75</v>
      </c>
      <c r="D2024" s="5" t="n">
        <v>121.44</v>
      </c>
      <c r="E2024" s="5" t="n">
        <v>122.18</v>
      </c>
      <c r="F2024" s="5" t="n">
        <v>35894500</v>
      </c>
      <c r="G2024" s="5" t="n">
        <v>121.66</v>
      </c>
      <c r="I2024" s="10" t="e">
        <f aca="false">IF(ROW(E2024) - 1 &gt;= $I$1,SUM(E2024:E2024(E2024,1 - $I$1, 0)) / $I$1,"")</f>
        <v>#VALUE!</v>
      </c>
      <c r="J2024" s="10" t="e">
        <f aca="false">IF(ROW(E2024) - 1 &gt;= $J$1,SUM(E2024:E2024(E2024,1 - $J$1, 0)) / $J$1,"")</f>
        <v>#VALUE!</v>
      </c>
      <c r="L2024" s="11" t="e">
        <f aca="true">IF(ROW(E2024) - 1 &gt;= $L$1,IF(OFFSET(I2024, -1, 0) = "", I2024, ((E2024 - L2023) * $K$4) + L2023), "")</f>
        <v>#VALUE!</v>
      </c>
      <c r="M2024" s="11" t="e">
        <f aca="true">IF(ROW(E2024) - 1 &gt;= $M$1,IF(OFFSET(J2024, -1, 0) = "", J2024, ((E2024 - M2023) * $K$6) + M2023), "")</f>
        <v>#VALUE!</v>
      </c>
      <c r="N2024" s="7" t="e">
        <f aca="false">IF(M2024&lt;&gt;"", L2024-M2024, "")</f>
        <v>#VALUE!</v>
      </c>
      <c r="P2024" s="4" t="e">
        <f aca="false">IF(ROW(E2024) - 1 &gt;= $P$1, IF(OFFSET(N2024, 1- $P$1, 0) &lt;&gt; "", SUM(N2024:N2024(N2024, 1 - $P$1, 0)) / $P$1, ""), "")</f>
        <v>#VALUE!</v>
      </c>
      <c r="Q2024" s="8" t="e">
        <f aca="true">IF(ROW(N2024) - 1 &gt;= $P$1,IF(OFFSET(P2024, -1, 0) = "", P2024, ((N2024 - Q2023) * $O$5) + Q2023), "")</f>
        <v>#VALUE!</v>
      </c>
      <c r="R2024" s="8" t="e">
        <f aca="false">IF(Q2024&lt;&gt;"", N2024 - Q2024, "")</f>
        <v>#VALUE!</v>
      </c>
    </row>
    <row collapsed="false" customFormat="false" customHeight="true" hidden="false" ht="14.4" outlineLevel="0" r="2025">
      <c r="A2025" s="9" t="n">
        <v>39498</v>
      </c>
      <c r="B2025" s="5" t="n">
        <v>122.2</v>
      </c>
      <c r="C2025" s="5" t="n">
        <v>124.6</v>
      </c>
      <c r="D2025" s="5" t="n">
        <v>121.68</v>
      </c>
      <c r="E2025" s="5" t="n">
        <v>123.82</v>
      </c>
      <c r="F2025" s="5" t="n">
        <v>34551400</v>
      </c>
      <c r="G2025" s="5" t="n">
        <v>123.29</v>
      </c>
      <c r="I2025" s="10" t="e">
        <f aca="false">IF(ROW(E2025) - 1 &gt;= $I$1,SUM(E2025:E2025(E2025,1 - $I$1, 0)) / $I$1,"")</f>
        <v>#VALUE!</v>
      </c>
      <c r="J2025" s="10" t="e">
        <f aca="false">IF(ROW(E2025) - 1 &gt;= $J$1,SUM(E2025:E2025(E2025,1 - $J$1, 0)) / $J$1,"")</f>
        <v>#VALUE!</v>
      </c>
      <c r="L2025" s="11" t="e">
        <f aca="true">IF(ROW(E2025) - 1 &gt;= $L$1,IF(OFFSET(I2025, -1, 0) = "", I2025, ((E2025 - L2024) * $K$4) + L2024), "")</f>
        <v>#VALUE!</v>
      </c>
      <c r="M2025" s="11" t="e">
        <f aca="true">IF(ROW(E2025) - 1 &gt;= $M$1,IF(OFFSET(J2025, -1, 0) = "", J2025, ((E2025 - M2024) * $K$6) + M2024), "")</f>
        <v>#VALUE!</v>
      </c>
      <c r="N2025" s="7" t="e">
        <f aca="false">IF(M2025&lt;&gt;"", L2025-M2025, "")</f>
        <v>#VALUE!</v>
      </c>
      <c r="P2025" s="4" t="e">
        <f aca="false">IF(ROW(E2025) - 1 &gt;= $P$1, IF(OFFSET(N2025, 1- $P$1, 0) &lt;&gt; "", SUM(N2025:N2025(N2025, 1 - $P$1, 0)) / $P$1, ""), "")</f>
        <v>#VALUE!</v>
      </c>
      <c r="Q2025" s="8" t="e">
        <f aca="true">IF(ROW(N2025) - 1 &gt;= $P$1,IF(OFFSET(P2025, -1, 0) = "", P2025, ((N2025 - Q2024) * $O$5) + Q2024), "")</f>
        <v>#VALUE!</v>
      </c>
      <c r="R2025" s="8" t="e">
        <f aca="false">IF(Q2025&lt;&gt;"", N2025 - Q2025, "")</f>
        <v>#VALUE!</v>
      </c>
    </row>
    <row collapsed="false" customFormat="false" customHeight="true" hidden="false" ht="14.4" outlineLevel="0" r="2026">
      <c r="A2026" s="9" t="n">
        <v>39499</v>
      </c>
      <c r="B2026" s="5" t="n">
        <v>126.05</v>
      </c>
      <c r="C2026" s="5" t="n">
        <v>126.47</v>
      </c>
      <c r="D2026" s="5" t="n">
        <v>120.86</v>
      </c>
      <c r="E2026" s="5" t="n">
        <v>121.54</v>
      </c>
      <c r="F2026" s="5" t="n">
        <v>33504100</v>
      </c>
      <c r="G2026" s="5" t="n">
        <v>121.02</v>
      </c>
      <c r="I2026" s="10" t="e">
        <f aca="false">IF(ROW(E2026) - 1 &gt;= $I$1,SUM(E2026:E2026(E2026,1 - $I$1, 0)) / $I$1,"")</f>
        <v>#VALUE!</v>
      </c>
      <c r="J2026" s="10" t="e">
        <f aca="false">IF(ROW(E2026) - 1 &gt;= $J$1,SUM(E2026:E2026(E2026,1 - $J$1, 0)) / $J$1,"")</f>
        <v>#VALUE!</v>
      </c>
      <c r="L2026" s="11" t="e">
        <f aca="true">IF(ROW(E2026) - 1 &gt;= $L$1,IF(OFFSET(I2026, -1, 0) = "", I2026, ((E2026 - L2025) * $K$4) + L2025), "")</f>
        <v>#VALUE!</v>
      </c>
      <c r="M2026" s="11" t="e">
        <f aca="true">IF(ROW(E2026) - 1 &gt;= $M$1,IF(OFFSET(J2026, -1, 0) = "", J2026, ((E2026 - M2025) * $K$6) + M2025), "")</f>
        <v>#VALUE!</v>
      </c>
      <c r="N2026" s="7" t="e">
        <f aca="false">IF(M2026&lt;&gt;"", L2026-M2026, "")</f>
        <v>#VALUE!</v>
      </c>
      <c r="P2026" s="4" t="e">
        <f aca="false">IF(ROW(E2026) - 1 &gt;= $P$1, IF(OFFSET(N2026, 1- $P$1, 0) &lt;&gt; "", SUM(N2026:N2026(N2026, 1 - $P$1, 0)) / $P$1, ""), "")</f>
        <v>#VALUE!</v>
      </c>
      <c r="Q2026" s="8" t="e">
        <f aca="true">IF(ROW(N2026) - 1 &gt;= $P$1,IF(OFFSET(P2026, -1, 0) = "", P2026, ((N2026 - Q2025) * $O$5) + Q2025), "")</f>
        <v>#VALUE!</v>
      </c>
      <c r="R2026" s="8" t="e">
        <f aca="false">IF(Q2026&lt;&gt;"", N2026 - Q2026, "")</f>
        <v>#VALUE!</v>
      </c>
    </row>
    <row collapsed="false" customFormat="false" customHeight="true" hidden="false" ht="14.4" outlineLevel="0" r="2027">
      <c r="A2027" s="9" t="n">
        <v>39500</v>
      </c>
      <c r="B2027" s="5" t="n">
        <v>122.48</v>
      </c>
      <c r="C2027" s="5" t="n">
        <v>122.51</v>
      </c>
      <c r="D2027" s="5" t="n">
        <v>115.87</v>
      </c>
      <c r="E2027" s="5" t="n">
        <v>119.46</v>
      </c>
      <c r="F2027" s="5" t="n">
        <v>54638500</v>
      </c>
      <c r="G2027" s="5" t="n">
        <v>118.95</v>
      </c>
      <c r="I2027" s="10" t="e">
        <f aca="false">IF(ROW(E2027) - 1 &gt;= $I$1,SUM(E2027:E2027(E2027,1 - $I$1, 0)) / $I$1,"")</f>
        <v>#VALUE!</v>
      </c>
      <c r="J2027" s="10" t="e">
        <f aca="false">IF(ROW(E2027) - 1 &gt;= $J$1,SUM(E2027:E2027(E2027,1 - $J$1, 0)) / $J$1,"")</f>
        <v>#VALUE!</v>
      </c>
      <c r="L2027" s="11" t="e">
        <f aca="true">IF(ROW(E2027) - 1 &gt;= $L$1,IF(OFFSET(I2027, -1, 0) = "", I2027, ((E2027 - L2026) * $K$4) + L2026), "")</f>
        <v>#VALUE!</v>
      </c>
      <c r="M2027" s="11" t="e">
        <f aca="true">IF(ROW(E2027) - 1 &gt;= $M$1,IF(OFFSET(J2027, -1, 0) = "", J2027, ((E2027 - M2026) * $K$6) + M2026), "")</f>
        <v>#VALUE!</v>
      </c>
      <c r="N2027" s="7" t="e">
        <f aca="false">IF(M2027&lt;&gt;"", L2027-M2027, "")</f>
        <v>#VALUE!</v>
      </c>
      <c r="P2027" s="4" t="e">
        <f aca="false">IF(ROW(E2027) - 1 &gt;= $P$1, IF(OFFSET(N2027, 1- $P$1, 0) &lt;&gt; "", SUM(N2027:N2027(N2027, 1 - $P$1, 0)) / $P$1, ""), "")</f>
        <v>#VALUE!</v>
      </c>
      <c r="Q2027" s="8" t="e">
        <f aca="true">IF(ROW(N2027) - 1 &gt;= $P$1,IF(OFFSET(P2027, -1, 0) = "", P2027, ((N2027 - Q2026) * $O$5) + Q2026), "")</f>
        <v>#VALUE!</v>
      </c>
      <c r="R2027" s="8" t="e">
        <f aca="false">IF(Q2027&lt;&gt;"", N2027 - Q2027, "")</f>
        <v>#VALUE!</v>
      </c>
    </row>
    <row collapsed="false" customFormat="false" customHeight="true" hidden="false" ht="14.4" outlineLevel="0" r="2028">
      <c r="A2028" s="9" t="n">
        <v>39503</v>
      </c>
      <c r="B2028" s="5" t="n">
        <v>118.59</v>
      </c>
      <c r="C2028" s="5" t="n">
        <v>120.17</v>
      </c>
      <c r="D2028" s="5" t="n">
        <v>116.66</v>
      </c>
      <c r="E2028" s="5" t="n">
        <v>119.74</v>
      </c>
      <c r="F2028" s="5" t="n">
        <v>44884800</v>
      </c>
      <c r="G2028" s="5" t="n">
        <v>119.23</v>
      </c>
      <c r="I2028" s="10" t="e">
        <f aca="false">IF(ROW(E2028) - 1 &gt;= $I$1,SUM(E2028:E2028(E2028,1 - $I$1, 0)) / $I$1,"")</f>
        <v>#VALUE!</v>
      </c>
      <c r="J2028" s="10" t="e">
        <f aca="false">IF(ROW(E2028) - 1 &gt;= $J$1,SUM(E2028:E2028(E2028,1 - $J$1, 0)) / $J$1,"")</f>
        <v>#VALUE!</v>
      </c>
      <c r="L2028" s="11" t="e">
        <f aca="true">IF(ROW(E2028) - 1 &gt;= $L$1,IF(OFFSET(I2028, -1, 0) = "", I2028, ((E2028 - L2027) * $K$4) + L2027), "")</f>
        <v>#VALUE!</v>
      </c>
      <c r="M2028" s="11" t="e">
        <f aca="true">IF(ROW(E2028) - 1 &gt;= $M$1,IF(OFFSET(J2028, -1, 0) = "", J2028, ((E2028 - M2027) * $K$6) + M2027), "")</f>
        <v>#VALUE!</v>
      </c>
      <c r="N2028" s="7" t="e">
        <f aca="false">IF(M2028&lt;&gt;"", L2028-M2028, "")</f>
        <v>#VALUE!</v>
      </c>
      <c r="P2028" s="4" t="e">
        <f aca="false">IF(ROW(E2028) - 1 &gt;= $P$1, IF(OFFSET(N2028, 1- $P$1, 0) &lt;&gt; "", SUM(N2028:N2028(N2028, 1 - $P$1, 0)) / $P$1, ""), "")</f>
        <v>#VALUE!</v>
      </c>
      <c r="Q2028" s="8" t="e">
        <f aca="true">IF(ROW(N2028) - 1 &gt;= $P$1,IF(OFFSET(P2028, -1, 0) = "", P2028, ((N2028 - Q2027) * $O$5) + Q2027), "")</f>
        <v>#VALUE!</v>
      </c>
      <c r="R2028" s="8" t="e">
        <f aca="false">IF(Q2028&lt;&gt;"", N2028 - Q2028, "")</f>
        <v>#VALUE!</v>
      </c>
    </row>
    <row collapsed="false" customFormat="false" customHeight="true" hidden="false" ht="14.4" outlineLevel="0" r="2029">
      <c r="A2029" s="9" t="n">
        <v>39504</v>
      </c>
      <c r="B2029" s="5" t="n">
        <v>117.64</v>
      </c>
      <c r="C2029" s="5" t="n">
        <v>121.09</v>
      </c>
      <c r="D2029" s="5" t="n">
        <v>115.44</v>
      </c>
      <c r="E2029" s="5" t="n">
        <v>119.15</v>
      </c>
      <c r="F2029" s="5" t="n">
        <v>53746000</v>
      </c>
      <c r="G2029" s="5" t="n">
        <v>118.64</v>
      </c>
      <c r="I2029" s="10" t="e">
        <f aca="false">IF(ROW(E2029) - 1 &gt;= $I$1,SUM(E2029:E2029(E2029,1 - $I$1, 0)) / $I$1,"")</f>
        <v>#VALUE!</v>
      </c>
      <c r="J2029" s="10" t="e">
        <f aca="false">IF(ROW(E2029) - 1 &gt;= $J$1,SUM(E2029:E2029(E2029,1 - $J$1, 0)) / $J$1,"")</f>
        <v>#VALUE!</v>
      </c>
      <c r="L2029" s="11" t="e">
        <f aca="true">IF(ROW(E2029) - 1 &gt;= $L$1,IF(OFFSET(I2029, -1, 0) = "", I2029, ((E2029 - L2028) * $K$4) + L2028), "")</f>
        <v>#VALUE!</v>
      </c>
      <c r="M2029" s="11" t="e">
        <f aca="true">IF(ROW(E2029) - 1 &gt;= $M$1,IF(OFFSET(J2029, -1, 0) = "", J2029, ((E2029 - M2028) * $K$6) + M2028), "")</f>
        <v>#VALUE!</v>
      </c>
      <c r="N2029" s="7" t="e">
        <f aca="false">IF(M2029&lt;&gt;"", L2029-M2029, "")</f>
        <v>#VALUE!</v>
      </c>
      <c r="P2029" s="4" t="e">
        <f aca="false">IF(ROW(E2029) - 1 &gt;= $P$1, IF(OFFSET(N2029, 1- $P$1, 0) &lt;&gt; "", SUM(N2029:N2029(N2029, 1 - $P$1, 0)) / $P$1, ""), "")</f>
        <v>#VALUE!</v>
      </c>
      <c r="Q2029" s="8" t="e">
        <f aca="true">IF(ROW(N2029) - 1 &gt;= $P$1,IF(OFFSET(P2029, -1, 0) = "", P2029, ((N2029 - Q2028) * $O$5) + Q2028), "")</f>
        <v>#VALUE!</v>
      </c>
      <c r="R2029" s="8" t="e">
        <f aca="false">IF(Q2029&lt;&gt;"", N2029 - Q2029, "")</f>
        <v>#VALUE!</v>
      </c>
    </row>
    <row collapsed="false" customFormat="false" customHeight="true" hidden="false" ht="14.4" outlineLevel="0" r="2030">
      <c r="A2030" s="9" t="n">
        <v>39505</v>
      </c>
      <c r="B2030" s="5" t="n">
        <v>118.23</v>
      </c>
      <c r="C2030" s="5" t="n">
        <v>123.05</v>
      </c>
      <c r="D2030" s="5" t="n">
        <v>118.09</v>
      </c>
      <c r="E2030" s="5" t="n">
        <v>122.96</v>
      </c>
      <c r="F2030" s="5" t="n">
        <v>52683500</v>
      </c>
      <c r="G2030" s="5" t="n">
        <v>122.43</v>
      </c>
      <c r="I2030" s="10" t="e">
        <f aca="false">IF(ROW(E2030) - 1 &gt;= $I$1,SUM(E2030:E2030(E2030,1 - $I$1, 0)) / $I$1,"")</f>
        <v>#VALUE!</v>
      </c>
      <c r="J2030" s="10" t="e">
        <f aca="false">IF(ROW(E2030) - 1 &gt;= $J$1,SUM(E2030:E2030(E2030,1 - $J$1, 0)) / $J$1,"")</f>
        <v>#VALUE!</v>
      </c>
      <c r="L2030" s="11" t="e">
        <f aca="true">IF(ROW(E2030) - 1 &gt;= $L$1,IF(OFFSET(I2030, -1, 0) = "", I2030, ((E2030 - L2029) * $K$4) + L2029), "")</f>
        <v>#VALUE!</v>
      </c>
      <c r="M2030" s="11" t="e">
        <f aca="true">IF(ROW(E2030) - 1 &gt;= $M$1,IF(OFFSET(J2030, -1, 0) = "", J2030, ((E2030 - M2029) * $K$6) + M2029), "")</f>
        <v>#VALUE!</v>
      </c>
      <c r="N2030" s="7" t="e">
        <f aca="false">IF(M2030&lt;&gt;"", L2030-M2030, "")</f>
        <v>#VALUE!</v>
      </c>
      <c r="P2030" s="4" t="e">
        <f aca="false">IF(ROW(E2030) - 1 &gt;= $P$1, IF(OFFSET(N2030, 1- $P$1, 0) &lt;&gt; "", SUM(N2030:N2030(N2030, 1 - $P$1, 0)) / $P$1, ""), "")</f>
        <v>#VALUE!</v>
      </c>
      <c r="Q2030" s="8" t="e">
        <f aca="true">IF(ROW(N2030) - 1 &gt;= $P$1,IF(OFFSET(P2030, -1, 0) = "", P2030, ((N2030 - Q2029) * $O$5) + Q2029), "")</f>
        <v>#VALUE!</v>
      </c>
      <c r="R2030" s="8" t="e">
        <f aca="false">IF(Q2030&lt;&gt;"", N2030 - Q2030, "")</f>
        <v>#VALUE!</v>
      </c>
    </row>
    <row collapsed="false" customFormat="false" customHeight="true" hidden="false" ht="14.4" outlineLevel="0" r="2031">
      <c r="A2031" s="9" t="n">
        <v>39506</v>
      </c>
      <c r="B2031" s="5" t="n">
        <v>127.2</v>
      </c>
      <c r="C2031" s="5" t="n">
        <v>132.2</v>
      </c>
      <c r="D2031" s="5" t="n">
        <v>125.77</v>
      </c>
      <c r="E2031" s="5" t="n">
        <v>129.91</v>
      </c>
      <c r="F2031" s="5" t="n">
        <v>57794800</v>
      </c>
      <c r="G2031" s="5" t="n">
        <v>129.35</v>
      </c>
      <c r="I2031" s="10" t="e">
        <f aca="false">IF(ROW(E2031) - 1 &gt;= $I$1,SUM(E2031:E2031(E2031,1 - $I$1, 0)) / $I$1,"")</f>
        <v>#VALUE!</v>
      </c>
      <c r="J2031" s="10" t="e">
        <f aca="false">IF(ROW(E2031) - 1 &gt;= $J$1,SUM(E2031:E2031(E2031,1 - $J$1, 0)) / $J$1,"")</f>
        <v>#VALUE!</v>
      </c>
      <c r="L2031" s="11" t="e">
        <f aca="true">IF(ROW(E2031) - 1 &gt;= $L$1,IF(OFFSET(I2031, -1, 0) = "", I2031, ((E2031 - L2030) * $K$4) + L2030), "")</f>
        <v>#VALUE!</v>
      </c>
      <c r="M2031" s="11" t="e">
        <f aca="true">IF(ROW(E2031) - 1 &gt;= $M$1,IF(OFFSET(J2031, -1, 0) = "", J2031, ((E2031 - M2030) * $K$6) + M2030), "")</f>
        <v>#VALUE!</v>
      </c>
      <c r="N2031" s="7" t="e">
        <f aca="false">IF(M2031&lt;&gt;"", L2031-M2031, "")</f>
        <v>#VALUE!</v>
      </c>
      <c r="P2031" s="4" t="e">
        <f aca="false">IF(ROW(E2031) - 1 &gt;= $P$1, IF(OFFSET(N2031, 1- $P$1, 0) &lt;&gt; "", SUM(N2031:N2031(N2031, 1 - $P$1, 0)) / $P$1, ""), "")</f>
        <v>#VALUE!</v>
      </c>
      <c r="Q2031" s="8" t="e">
        <f aca="true">IF(ROW(N2031) - 1 &gt;= $P$1,IF(OFFSET(P2031, -1, 0) = "", P2031, ((N2031 - Q2030) * $O$5) + Q2030), "")</f>
        <v>#VALUE!</v>
      </c>
      <c r="R2031" s="8" t="e">
        <f aca="false">IF(Q2031&lt;&gt;"", N2031 - Q2031, "")</f>
        <v>#VALUE!</v>
      </c>
    </row>
    <row collapsed="false" customFormat="false" customHeight="true" hidden="false" ht="14.4" outlineLevel="0" r="2032">
      <c r="A2032" s="9" t="n">
        <v>39507</v>
      </c>
      <c r="B2032" s="5" t="n">
        <v>129.29</v>
      </c>
      <c r="C2032" s="5" t="n">
        <v>130.21</v>
      </c>
      <c r="D2032" s="5" t="n">
        <v>124.8</v>
      </c>
      <c r="E2032" s="5" t="n">
        <v>125.02</v>
      </c>
      <c r="F2032" s="5" t="n">
        <v>44838600</v>
      </c>
      <c r="G2032" s="5" t="n">
        <v>124.49</v>
      </c>
      <c r="I2032" s="10" t="e">
        <f aca="false">IF(ROW(E2032) - 1 &gt;= $I$1,SUM(E2032:E2032(E2032,1 - $I$1, 0)) / $I$1,"")</f>
        <v>#VALUE!</v>
      </c>
      <c r="J2032" s="10" t="e">
        <f aca="false">IF(ROW(E2032) - 1 &gt;= $J$1,SUM(E2032:E2032(E2032,1 - $J$1, 0)) / $J$1,"")</f>
        <v>#VALUE!</v>
      </c>
      <c r="L2032" s="11" t="e">
        <f aca="true">IF(ROW(E2032) - 1 &gt;= $L$1,IF(OFFSET(I2032, -1, 0) = "", I2032, ((E2032 - L2031) * $K$4) + L2031), "")</f>
        <v>#VALUE!</v>
      </c>
      <c r="M2032" s="11" t="e">
        <f aca="true">IF(ROW(E2032) - 1 &gt;= $M$1,IF(OFFSET(J2032, -1, 0) = "", J2032, ((E2032 - M2031) * $K$6) + M2031), "")</f>
        <v>#VALUE!</v>
      </c>
      <c r="N2032" s="7" t="e">
        <f aca="false">IF(M2032&lt;&gt;"", L2032-M2032, "")</f>
        <v>#VALUE!</v>
      </c>
      <c r="P2032" s="4" t="e">
        <f aca="false">IF(ROW(E2032) - 1 &gt;= $P$1, IF(OFFSET(N2032, 1- $P$1, 0) &lt;&gt; "", SUM(N2032:N2032(N2032, 1 - $P$1, 0)) / $P$1, ""), "")</f>
        <v>#VALUE!</v>
      </c>
      <c r="Q2032" s="8" t="e">
        <f aca="true">IF(ROW(N2032) - 1 &gt;= $P$1,IF(OFFSET(P2032, -1, 0) = "", P2032, ((N2032 - Q2031) * $O$5) + Q2031), "")</f>
        <v>#VALUE!</v>
      </c>
      <c r="R2032" s="8" t="e">
        <f aca="false">IF(Q2032&lt;&gt;"", N2032 - Q2032, "")</f>
        <v>#VALUE!</v>
      </c>
    </row>
    <row collapsed="false" customFormat="false" customHeight="true" hidden="false" ht="14.4" outlineLevel="0" r="2033">
      <c r="A2033" s="9" t="n">
        <v>39510</v>
      </c>
      <c r="B2033" s="5" t="n">
        <v>124.44</v>
      </c>
      <c r="C2033" s="5" t="n">
        <v>125.98</v>
      </c>
      <c r="D2033" s="5" t="n">
        <v>118</v>
      </c>
      <c r="E2033" s="5" t="n">
        <v>121.73</v>
      </c>
      <c r="F2033" s="5" t="n">
        <v>56894400</v>
      </c>
      <c r="G2033" s="5" t="n">
        <v>121.21</v>
      </c>
      <c r="I2033" s="10" t="e">
        <f aca="false">IF(ROW(E2033) - 1 &gt;= $I$1,SUM(E2033:E2033(E2033,1 - $I$1, 0)) / $I$1,"")</f>
        <v>#VALUE!</v>
      </c>
      <c r="J2033" s="10" t="e">
        <f aca="false">IF(ROW(E2033) - 1 &gt;= $J$1,SUM(E2033:E2033(E2033,1 - $J$1, 0)) / $J$1,"")</f>
        <v>#VALUE!</v>
      </c>
      <c r="L2033" s="11" t="e">
        <f aca="true">IF(ROW(E2033) - 1 &gt;= $L$1,IF(OFFSET(I2033, -1, 0) = "", I2033, ((E2033 - L2032) * $K$4) + L2032), "")</f>
        <v>#VALUE!</v>
      </c>
      <c r="M2033" s="11" t="e">
        <f aca="true">IF(ROW(E2033) - 1 &gt;= $M$1,IF(OFFSET(J2033, -1, 0) = "", J2033, ((E2033 - M2032) * $K$6) + M2032), "")</f>
        <v>#VALUE!</v>
      </c>
      <c r="N2033" s="7" t="e">
        <f aca="false">IF(M2033&lt;&gt;"", L2033-M2033, "")</f>
        <v>#VALUE!</v>
      </c>
      <c r="P2033" s="4" t="e">
        <f aca="false">IF(ROW(E2033) - 1 &gt;= $P$1, IF(OFFSET(N2033, 1- $P$1, 0) &lt;&gt; "", SUM(N2033:N2033(N2033, 1 - $P$1, 0)) / $P$1, ""), "")</f>
        <v>#VALUE!</v>
      </c>
      <c r="Q2033" s="8" t="e">
        <f aca="true">IF(ROW(N2033) - 1 &gt;= $P$1,IF(OFFSET(P2033, -1, 0) = "", P2033, ((N2033 - Q2032) * $O$5) + Q2032), "")</f>
        <v>#VALUE!</v>
      </c>
      <c r="R2033" s="8" t="e">
        <f aca="false">IF(Q2033&lt;&gt;"", N2033 - Q2033, "")</f>
        <v>#VALUE!</v>
      </c>
    </row>
    <row collapsed="false" customFormat="false" customHeight="true" hidden="false" ht="14.4" outlineLevel="0" r="2034">
      <c r="A2034" s="9" t="n">
        <v>39511</v>
      </c>
      <c r="B2034" s="5" t="n">
        <v>121.99</v>
      </c>
      <c r="C2034" s="5" t="n">
        <v>124.88</v>
      </c>
      <c r="D2034" s="5" t="n">
        <v>120.4</v>
      </c>
      <c r="E2034" s="5" t="n">
        <v>124.62</v>
      </c>
      <c r="F2034" s="5" t="n">
        <v>63763700</v>
      </c>
      <c r="G2034" s="5" t="n">
        <v>124.09</v>
      </c>
      <c r="I2034" s="10" t="e">
        <f aca="false">IF(ROW(E2034) - 1 &gt;= $I$1,SUM(E2034:E2034(E2034,1 - $I$1, 0)) / $I$1,"")</f>
        <v>#VALUE!</v>
      </c>
      <c r="J2034" s="10" t="e">
        <f aca="false">IF(ROW(E2034) - 1 &gt;= $J$1,SUM(E2034:E2034(E2034,1 - $J$1, 0)) / $J$1,"")</f>
        <v>#VALUE!</v>
      </c>
      <c r="L2034" s="11" t="e">
        <f aca="true">IF(ROW(E2034) - 1 &gt;= $L$1,IF(OFFSET(I2034, -1, 0) = "", I2034, ((E2034 - L2033) * $K$4) + L2033), "")</f>
        <v>#VALUE!</v>
      </c>
      <c r="M2034" s="11" t="e">
        <f aca="true">IF(ROW(E2034) - 1 &gt;= $M$1,IF(OFFSET(J2034, -1, 0) = "", J2034, ((E2034 - M2033) * $K$6) + M2033), "")</f>
        <v>#VALUE!</v>
      </c>
      <c r="N2034" s="7" t="e">
        <f aca="false">IF(M2034&lt;&gt;"", L2034-M2034, "")</f>
        <v>#VALUE!</v>
      </c>
      <c r="P2034" s="4" t="e">
        <f aca="false">IF(ROW(E2034) - 1 &gt;= $P$1, IF(OFFSET(N2034, 1- $P$1, 0) &lt;&gt; "", SUM(N2034:N2034(N2034, 1 - $P$1, 0)) / $P$1, ""), "")</f>
        <v>#VALUE!</v>
      </c>
      <c r="Q2034" s="8" t="e">
        <f aca="true">IF(ROW(N2034) - 1 &gt;= $P$1,IF(OFFSET(P2034, -1, 0) = "", P2034, ((N2034 - Q2033) * $O$5) + Q2033), "")</f>
        <v>#VALUE!</v>
      </c>
      <c r="R2034" s="8" t="e">
        <f aca="false">IF(Q2034&lt;&gt;"", N2034 - Q2034, "")</f>
        <v>#VALUE!</v>
      </c>
    </row>
    <row collapsed="false" customFormat="false" customHeight="true" hidden="false" ht="14.4" outlineLevel="0" r="2035">
      <c r="A2035" s="9" t="n">
        <v>39512</v>
      </c>
      <c r="B2035" s="5" t="n">
        <v>123.58</v>
      </c>
      <c r="C2035" s="5" t="n">
        <v>125.14</v>
      </c>
      <c r="D2035" s="5" t="n">
        <v>122.25</v>
      </c>
      <c r="E2035" s="5" t="n">
        <v>124.49</v>
      </c>
      <c r="F2035" s="5" t="n">
        <v>43637000</v>
      </c>
      <c r="G2035" s="5" t="n">
        <v>123.96</v>
      </c>
      <c r="I2035" s="10" t="e">
        <f aca="false">IF(ROW(E2035) - 1 &gt;= $I$1,SUM(E2035:E2035(E2035,1 - $I$1, 0)) / $I$1,"")</f>
        <v>#VALUE!</v>
      </c>
      <c r="J2035" s="10" t="e">
        <f aca="false">IF(ROW(E2035) - 1 &gt;= $J$1,SUM(E2035:E2035(E2035,1 - $J$1, 0)) / $J$1,"")</f>
        <v>#VALUE!</v>
      </c>
      <c r="L2035" s="11" t="e">
        <f aca="true">IF(ROW(E2035) - 1 &gt;= $L$1,IF(OFFSET(I2035, -1, 0) = "", I2035, ((E2035 - L2034) * $K$4) + L2034), "")</f>
        <v>#VALUE!</v>
      </c>
      <c r="M2035" s="11" t="e">
        <f aca="true">IF(ROW(E2035) - 1 &gt;= $M$1,IF(OFFSET(J2035, -1, 0) = "", J2035, ((E2035 - M2034) * $K$6) + M2034), "")</f>
        <v>#VALUE!</v>
      </c>
      <c r="N2035" s="7" t="e">
        <f aca="false">IF(M2035&lt;&gt;"", L2035-M2035, "")</f>
        <v>#VALUE!</v>
      </c>
      <c r="P2035" s="4" t="e">
        <f aca="false">IF(ROW(E2035) - 1 &gt;= $P$1, IF(OFFSET(N2035, 1- $P$1, 0) &lt;&gt; "", SUM(N2035:N2035(N2035, 1 - $P$1, 0)) / $P$1, ""), "")</f>
        <v>#VALUE!</v>
      </c>
      <c r="Q2035" s="8" t="e">
        <f aca="true">IF(ROW(N2035) - 1 &gt;= $P$1,IF(OFFSET(P2035, -1, 0) = "", P2035, ((N2035 - Q2034) * $O$5) + Q2034), "")</f>
        <v>#VALUE!</v>
      </c>
      <c r="R2035" s="8" t="e">
        <f aca="false">IF(Q2035&lt;&gt;"", N2035 - Q2035, "")</f>
        <v>#VALUE!</v>
      </c>
    </row>
    <row collapsed="false" customFormat="false" customHeight="true" hidden="false" ht="14.4" outlineLevel="0" r="2036">
      <c r="A2036" s="9" t="n">
        <v>39513</v>
      </c>
      <c r="B2036" s="5" t="n">
        <v>124.61</v>
      </c>
      <c r="C2036" s="5" t="n">
        <v>127.5</v>
      </c>
      <c r="D2036" s="5" t="n">
        <v>120.81</v>
      </c>
      <c r="E2036" s="5" t="n">
        <v>120.93</v>
      </c>
      <c r="F2036" s="5" t="n">
        <v>52632100</v>
      </c>
      <c r="G2036" s="5" t="n">
        <v>120.41</v>
      </c>
      <c r="I2036" s="10" t="e">
        <f aca="false">IF(ROW(E2036) - 1 &gt;= $I$1,SUM(E2036:E2036(E2036,1 - $I$1, 0)) / $I$1,"")</f>
        <v>#VALUE!</v>
      </c>
      <c r="J2036" s="10" t="e">
        <f aca="false">IF(ROW(E2036) - 1 &gt;= $J$1,SUM(E2036:E2036(E2036,1 - $J$1, 0)) / $J$1,"")</f>
        <v>#VALUE!</v>
      </c>
      <c r="L2036" s="11" t="e">
        <f aca="true">IF(ROW(E2036) - 1 &gt;= $L$1,IF(OFFSET(I2036, -1, 0) = "", I2036, ((E2036 - L2035) * $K$4) + L2035), "")</f>
        <v>#VALUE!</v>
      </c>
      <c r="M2036" s="11" t="e">
        <f aca="true">IF(ROW(E2036) - 1 &gt;= $M$1,IF(OFFSET(J2036, -1, 0) = "", J2036, ((E2036 - M2035) * $K$6) + M2035), "")</f>
        <v>#VALUE!</v>
      </c>
      <c r="N2036" s="7" t="e">
        <f aca="false">IF(M2036&lt;&gt;"", L2036-M2036, "")</f>
        <v>#VALUE!</v>
      </c>
      <c r="P2036" s="4" t="e">
        <f aca="false">IF(ROW(E2036) - 1 &gt;= $P$1, IF(OFFSET(N2036, 1- $P$1, 0) &lt;&gt; "", SUM(N2036:N2036(N2036, 1 - $P$1, 0)) / $P$1, ""), "")</f>
        <v>#VALUE!</v>
      </c>
      <c r="Q2036" s="8" t="e">
        <f aca="true">IF(ROW(N2036) - 1 &gt;= $P$1,IF(OFFSET(P2036, -1, 0) = "", P2036, ((N2036 - Q2035) * $O$5) + Q2035), "")</f>
        <v>#VALUE!</v>
      </c>
      <c r="R2036" s="8" t="e">
        <f aca="false">IF(Q2036&lt;&gt;"", N2036 - Q2036, "")</f>
        <v>#VALUE!</v>
      </c>
    </row>
    <row collapsed="false" customFormat="false" customHeight="true" hidden="false" ht="14.4" outlineLevel="0" r="2037">
      <c r="A2037" s="9" t="n">
        <v>39514</v>
      </c>
      <c r="B2037" s="5" t="n">
        <v>120.41</v>
      </c>
      <c r="C2037" s="5" t="n">
        <v>122.98</v>
      </c>
      <c r="D2037" s="5" t="n">
        <v>119.05</v>
      </c>
      <c r="E2037" s="5" t="n">
        <v>122.25</v>
      </c>
      <c r="F2037" s="5" t="n">
        <v>43945100</v>
      </c>
      <c r="G2037" s="5" t="n">
        <v>121.73</v>
      </c>
      <c r="I2037" s="10" t="e">
        <f aca="false">IF(ROW(E2037) - 1 &gt;= $I$1,SUM(E2037:E2037(E2037,1 - $I$1, 0)) / $I$1,"")</f>
        <v>#VALUE!</v>
      </c>
      <c r="J2037" s="10" t="e">
        <f aca="false">IF(ROW(E2037) - 1 &gt;= $J$1,SUM(E2037:E2037(E2037,1 - $J$1, 0)) / $J$1,"")</f>
        <v>#VALUE!</v>
      </c>
      <c r="L2037" s="11" t="e">
        <f aca="true">IF(ROW(E2037) - 1 &gt;= $L$1,IF(OFFSET(I2037, -1, 0) = "", I2037, ((E2037 - L2036) * $K$4) + L2036), "")</f>
        <v>#VALUE!</v>
      </c>
      <c r="M2037" s="11" t="e">
        <f aca="true">IF(ROW(E2037) - 1 &gt;= $M$1,IF(OFFSET(J2037, -1, 0) = "", J2037, ((E2037 - M2036) * $K$6) + M2036), "")</f>
        <v>#VALUE!</v>
      </c>
      <c r="N2037" s="7" t="e">
        <f aca="false">IF(M2037&lt;&gt;"", L2037-M2037, "")</f>
        <v>#VALUE!</v>
      </c>
      <c r="P2037" s="4" t="e">
        <f aca="false">IF(ROW(E2037) - 1 &gt;= $P$1, IF(OFFSET(N2037, 1- $P$1, 0) &lt;&gt; "", SUM(N2037:N2037(N2037, 1 - $P$1, 0)) / $P$1, ""), "")</f>
        <v>#VALUE!</v>
      </c>
      <c r="Q2037" s="8" t="e">
        <f aca="true">IF(ROW(N2037) - 1 &gt;= $P$1,IF(OFFSET(P2037, -1, 0) = "", P2037, ((N2037 - Q2036) * $O$5) + Q2036), "")</f>
        <v>#VALUE!</v>
      </c>
      <c r="R2037" s="8" t="e">
        <f aca="false">IF(Q2037&lt;&gt;"", N2037 - Q2037, "")</f>
        <v>#VALUE!</v>
      </c>
    </row>
    <row collapsed="false" customFormat="false" customHeight="true" hidden="false" ht="14.4" outlineLevel="0" r="2038">
      <c r="A2038" s="9" t="n">
        <v>39517</v>
      </c>
      <c r="B2038" s="5" t="n">
        <v>121.98</v>
      </c>
      <c r="C2038" s="5" t="n">
        <v>123.46</v>
      </c>
      <c r="D2038" s="5" t="n">
        <v>119.37</v>
      </c>
      <c r="E2038" s="5" t="n">
        <v>119.69</v>
      </c>
      <c r="F2038" s="5" t="n">
        <v>35699600</v>
      </c>
      <c r="G2038" s="5" t="n">
        <v>119.18</v>
      </c>
      <c r="I2038" s="10" t="e">
        <f aca="false">IF(ROW(E2038) - 1 &gt;= $I$1,SUM(E2038:E2038(E2038,1 - $I$1, 0)) / $I$1,"")</f>
        <v>#VALUE!</v>
      </c>
      <c r="J2038" s="10" t="e">
        <f aca="false">IF(ROW(E2038) - 1 &gt;= $J$1,SUM(E2038:E2038(E2038,1 - $J$1, 0)) / $J$1,"")</f>
        <v>#VALUE!</v>
      </c>
      <c r="L2038" s="11" t="e">
        <f aca="true">IF(ROW(E2038) - 1 &gt;= $L$1,IF(OFFSET(I2038, -1, 0) = "", I2038, ((E2038 - L2037) * $K$4) + L2037), "")</f>
        <v>#VALUE!</v>
      </c>
      <c r="M2038" s="11" t="e">
        <f aca="true">IF(ROW(E2038) - 1 &gt;= $M$1,IF(OFFSET(J2038, -1, 0) = "", J2038, ((E2038 - M2037) * $K$6) + M2037), "")</f>
        <v>#VALUE!</v>
      </c>
      <c r="N2038" s="7" t="e">
        <f aca="false">IF(M2038&lt;&gt;"", L2038-M2038, "")</f>
        <v>#VALUE!</v>
      </c>
      <c r="P2038" s="4" t="e">
        <f aca="false">IF(ROW(E2038) - 1 &gt;= $P$1, IF(OFFSET(N2038, 1- $P$1, 0) &lt;&gt; "", SUM(N2038:N2038(N2038, 1 - $P$1, 0)) / $P$1, ""), "")</f>
        <v>#VALUE!</v>
      </c>
      <c r="Q2038" s="8" t="e">
        <f aca="true">IF(ROW(N2038) - 1 &gt;= $P$1,IF(OFFSET(P2038, -1, 0) = "", P2038, ((N2038 - Q2037) * $O$5) + Q2037), "")</f>
        <v>#VALUE!</v>
      </c>
      <c r="R2038" s="8" t="e">
        <f aca="false">IF(Q2038&lt;&gt;"", N2038 - Q2038, "")</f>
        <v>#VALUE!</v>
      </c>
    </row>
    <row collapsed="false" customFormat="false" customHeight="true" hidden="false" ht="14.4" outlineLevel="0" r="2039">
      <c r="A2039" s="9" t="n">
        <v>39518</v>
      </c>
      <c r="B2039" s="5" t="n">
        <v>124.1</v>
      </c>
      <c r="C2039" s="5" t="n">
        <v>127.48</v>
      </c>
      <c r="D2039" s="5" t="n">
        <v>122</v>
      </c>
      <c r="E2039" s="5" t="n">
        <v>127.35</v>
      </c>
      <c r="F2039" s="5" t="n">
        <v>41569400</v>
      </c>
      <c r="G2039" s="5" t="n">
        <v>126.81</v>
      </c>
      <c r="I2039" s="10" t="e">
        <f aca="false">IF(ROW(E2039) - 1 &gt;= $I$1,SUM(E2039:E2039(E2039,1 - $I$1, 0)) / $I$1,"")</f>
        <v>#VALUE!</v>
      </c>
      <c r="J2039" s="10" t="e">
        <f aca="false">IF(ROW(E2039) - 1 &gt;= $J$1,SUM(E2039:E2039(E2039,1 - $J$1, 0)) / $J$1,"")</f>
        <v>#VALUE!</v>
      </c>
      <c r="L2039" s="11" t="e">
        <f aca="true">IF(ROW(E2039) - 1 &gt;= $L$1,IF(OFFSET(I2039, -1, 0) = "", I2039, ((E2039 - L2038) * $K$4) + L2038), "")</f>
        <v>#VALUE!</v>
      </c>
      <c r="M2039" s="11" t="e">
        <f aca="true">IF(ROW(E2039) - 1 &gt;= $M$1,IF(OFFSET(J2039, -1, 0) = "", J2039, ((E2039 - M2038) * $K$6) + M2038), "")</f>
        <v>#VALUE!</v>
      </c>
      <c r="N2039" s="7" t="e">
        <f aca="false">IF(M2039&lt;&gt;"", L2039-M2039, "")</f>
        <v>#VALUE!</v>
      </c>
      <c r="P2039" s="4" t="e">
        <f aca="false">IF(ROW(E2039) - 1 &gt;= $P$1, IF(OFFSET(N2039, 1- $P$1, 0) &lt;&gt; "", SUM(N2039:N2039(N2039, 1 - $P$1, 0)) / $P$1, ""), "")</f>
        <v>#VALUE!</v>
      </c>
      <c r="Q2039" s="8" t="e">
        <f aca="true">IF(ROW(N2039) - 1 &gt;= $P$1,IF(OFFSET(P2039, -1, 0) = "", P2039, ((N2039 - Q2038) * $O$5) + Q2038), "")</f>
        <v>#VALUE!</v>
      </c>
      <c r="R2039" s="8" t="e">
        <f aca="false">IF(Q2039&lt;&gt;"", N2039 - Q2039, "")</f>
        <v>#VALUE!</v>
      </c>
    </row>
    <row collapsed="false" customFormat="false" customHeight="true" hidden="false" ht="14.4" outlineLevel="0" r="2040">
      <c r="A2040" s="9" t="n">
        <v>39519</v>
      </c>
      <c r="B2040" s="5" t="n">
        <v>127.04</v>
      </c>
      <c r="C2040" s="5" t="n">
        <v>128.68</v>
      </c>
      <c r="D2040" s="5" t="n">
        <v>125.17</v>
      </c>
      <c r="E2040" s="5" t="n">
        <v>126.03</v>
      </c>
      <c r="F2040" s="5" t="n">
        <v>37843900</v>
      </c>
      <c r="G2040" s="5" t="n">
        <v>125.49</v>
      </c>
      <c r="I2040" s="10" t="e">
        <f aca="false">IF(ROW(E2040) - 1 &gt;= $I$1,SUM(E2040:E2040(E2040,1 - $I$1, 0)) / $I$1,"")</f>
        <v>#VALUE!</v>
      </c>
      <c r="J2040" s="10" t="e">
        <f aca="false">IF(ROW(E2040) - 1 &gt;= $J$1,SUM(E2040:E2040(E2040,1 - $J$1, 0)) / $J$1,"")</f>
        <v>#VALUE!</v>
      </c>
      <c r="L2040" s="11" t="e">
        <f aca="true">IF(ROW(E2040) - 1 &gt;= $L$1,IF(OFFSET(I2040, -1, 0) = "", I2040, ((E2040 - L2039) * $K$4) + L2039), "")</f>
        <v>#VALUE!</v>
      </c>
      <c r="M2040" s="11" t="e">
        <f aca="true">IF(ROW(E2040) - 1 &gt;= $M$1,IF(OFFSET(J2040, -1, 0) = "", J2040, ((E2040 - M2039) * $K$6) + M2039), "")</f>
        <v>#VALUE!</v>
      </c>
      <c r="N2040" s="7" t="e">
        <f aca="false">IF(M2040&lt;&gt;"", L2040-M2040, "")</f>
        <v>#VALUE!</v>
      </c>
      <c r="P2040" s="4" t="e">
        <f aca="false">IF(ROW(E2040) - 1 &gt;= $P$1, IF(OFFSET(N2040, 1- $P$1, 0) &lt;&gt; "", SUM(N2040:N2040(N2040, 1 - $P$1, 0)) / $P$1, ""), "")</f>
        <v>#VALUE!</v>
      </c>
      <c r="Q2040" s="8" t="e">
        <f aca="true">IF(ROW(N2040) - 1 &gt;= $P$1,IF(OFFSET(P2040, -1, 0) = "", P2040, ((N2040 - Q2039) * $O$5) + Q2039), "")</f>
        <v>#VALUE!</v>
      </c>
      <c r="R2040" s="8" t="e">
        <f aca="false">IF(Q2040&lt;&gt;"", N2040 - Q2040, "")</f>
        <v>#VALUE!</v>
      </c>
    </row>
    <row collapsed="false" customFormat="false" customHeight="true" hidden="false" ht="14.4" outlineLevel="0" r="2041">
      <c r="A2041" s="9" t="n">
        <v>39520</v>
      </c>
      <c r="B2041" s="5" t="n">
        <v>124.1</v>
      </c>
      <c r="C2041" s="5" t="n">
        <v>129.5</v>
      </c>
      <c r="D2041" s="5" t="n">
        <v>123</v>
      </c>
      <c r="E2041" s="5" t="n">
        <v>127.94</v>
      </c>
      <c r="F2041" s="5" t="n">
        <v>45075100</v>
      </c>
      <c r="G2041" s="5" t="n">
        <v>127.39</v>
      </c>
      <c r="I2041" s="10" t="e">
        <f aca="false">IF(ROW(E2041) - 1 &gt;= $I$1,SUM(E2041:E2041(E2041,1 - $I$1, 0)) / $I$1,"")</f>
        <v>#VALUE!</v>
      </c>
      <c r="J2041" s="10" t="e">
        <f aca="false">IF(ROW(E2041) - 1 &gt;= $J$1,SUM(E2041:E2041(E2041,1 - $J$1, 0)) / $J$1,"")</f>
        <v>#VALUE!</v>
      </c>
      <c r="L2041" s="11" t="e">
        <f aca="true">IF(ROW(E2041) - 1 &gt;= $L$1,IF(OFFSET(I2041, -1, 0) = "", I2041, ((E2041 - L2040) * $K$4) + L2040), "")</f>
        <v>#VALUE!</v>
      </c>
      <c r="M2041" s="11" t="e">
        <f aca="true">IF(ROW(E2041) - 1 &gt;= $M$1,IF(OFFSET(J2041, -1, 0) = "", J2041, ((E2041 - M2040) * $K$6) + M2040), "")</f>
        <v>#VALUE!</v>
      </c>
      <c r="N2041" s="7" t="e">
        <f aca="false">IF(M2041&lt;&gt;"", L2041-M2041, "")</f>
        <v>#VALUE!</v>
      </c>
      <c r="P2041" s="4" t="e">
        <f aca="false">IF(ROW(E2041) - 1 &gt;= $P$1, IF(OFFSET(N2041, 1- $P$1, 0) &lt;&gt; "", SUM(N2041:N2041(N2041, 1 - $P$1, 0)) / $P$1, ""), "")</f>
        <v>#VALUE!</v>
      </c>
      <c r="Q2041" s="8" t="e">
        <f aca="true">IF(ROW(N2041) - 1 &gt;= $P$1,IF(OFFSET(P2041, -1, 0) = "", P2041, ((N2041 - Q2040) * $O$5) + Q2040), "")</f>
        <v>#VALUE!</v>
      </c>
      <c r="R2041" s="8" t="e">
        <f aca="false">IF(Q2041&lt;&gt;"", N2041 - Q2041, "")</f>
        <v>#VALUE!</v>
      </c>
    </row>
    <row collapsed="false" customFormat="false" customHeight="true" hidden="false" ht="14.4" outlineLevel="0" r="2042">
      <c r="A2042" s="9" t="n">
        <v>39521</v>
      </c>
      <c r="B2042" s="5" t="n">
        <v>129.88</v>
      </c>
      <c r="C2042" s="5" t="n">
        <v>130.3</v>
      </c>
      <c r="D2042" s="5" t="n">
        <v>124.2</v>
      </c>
      <c r="E2042" s="5" t="n">
        <v>126.61</v>
      </c>
      <c r="F2042" s="5" t="n">
        <v>41308600</v>
      </c>
      <c r="G2042" s="5" t="n">
        <v>126.07</v>
      </c>
      <c r="I2042" s="10" t="e">
        <f aca="false">IF(ROW(E2042) - 1 &gt;= $I$1,SUM(E2042:E2042(E2042,1 - $I$1, 0)) / $I$1,"")</f>
        <v>#VALUE!</v>
      </c>
      <c r="J2042" s="10" t="e">
        <f aca="false">IF(ROW(E2042) - 1 &gt;= $J$1,SUM(E2042:E2042(E2042,1 - $J$1, 0)) / $J$1,"")</f>
        <v>#VALUE!</v>
      </c>
      <c r="L2042" s="11" t="e">
        <f aca="true">IF(ROW(E2042) - 1 &gt;= $L$1,IF(OFFSET(I2042, -1, 0) = "", I2042, ((E2042 - L2041) * $K$4) + L2041), "")</f>
        <v>#VALUE!</v>
      </c>
      <c r="M2042" s="11" t="e">
        <f aca="true">IF(ROW(E2042) - 1 &gt;= $M$1,IF(OFFSET(J2042, -1, 0) = "", J2042, ((E2042 - M2041) * $K$6) + M2041), "")</f>
        <v>#VALUE!</v>
      </c>
      <c r="N2042" s="7" t="e">
        <f aca="false">IF(M2042&lt;&gt;"", L2042-M2042, "")</f>
        <v>#VALUE!</v>
      </c>
      <c r="P2042" s="4" t="e">
        <f aca="false">IF(ROW(E2042) - 1 &gt;= $P$1, IF(OFFSET(N2042, 1- $P$1, 0) &lt;&gt; "", SUM(N2042:N2042(N2042, 1 - $P$1, 0)) / $P$1, ""), "")</f>
        <v>#VALUE!</v>
      </c>
      <c r="Q2042" s="8" t="e">
        <f aca="true">IF(ROW(N2042) - 1 &gt;= $P$1,IF(OFFSET(P2042, -1, 0) = "", P2042, ((N2042 - Q2041) * $O$5) + Q2041), "")</f>
        <v>#VALUE!</v>
      </c>
      <c r="R2042" s="8" t="e">
        <f aca="false">IF(Q2042&lt;&gt;"", N2042 - Q2042, "")</f>
        <v>#VALUE!</v>
      </c>
    </row>
    <row collapsed="false" customFormat="false" customHeight="true" hidden="false" ht="14.4" outlineLevel="0" r="2043">
      <c r="A2043" s="9" t="n">
        <v>39524</v>
      </c>
      <c r="B2043" s="5" t="n">
        <v>122.55</v>
      </c>
      <c r="C2043" s="5" t="n">
        <v>128.59</v>
      </c>
      <c r="D2043" s="5" t="n">
        <v>122.55</v>
      </c>
      <c r="E2043" s="5" t="n">
        <v>126.73</v>
      </c>
      <c r="F2043" s="5" t="n">
        <v>38307100</v>
      </c>
      <c r="G2043" s="5" t="n">
        <v>126.19</v>
      </c>
      <c r="I2043" s="10" t="e">
        <f aca="false">IF(ROW(E2043) - 1 &gt;= $I$1,SUM(E2043:E2043(E2043,1 - $I$1, 0)) / $I$1,"")</f>
        <v>#VALUE!</v>
      </c>
      <c r="J2043" s="10" t="e">
        <f aca="false">IF(ROW(E2043) - 1 &gt;= $J$1,SUM(E2043:E2043(E2043,1 - $J$1, 0)) / $J$1,"")</f>
        <v>#VALUE!</v>
      </c>
      <c r="L2043" s="11" t="e">
        <f aca="true">IF(ROW(E2043) - 1 &gt;= $L$1,IF(OFFSET(I2043, -1, 0) = "", I2043, ((E2043 - L2042) * $K$4) + L2042), "")</f>
        <v>#VALUE!</v>
      </c>
      <c r="M2043" s="11" t="e">
        <f aca="true">IF(ROW(E2043) - 1 &gt;= $M$1,IF(OFFSET(J2043, -1, 0) = "", J2043, ((E2043 - M2042) * $K$6) + M2042), "")</f>
        <v>#VALUE!</v>
      </c>
      <c r="N2043" s="7" t="e">
        <f aca="false">IF(M2043&lt;&gt;"", L2043-M2043, "")</f>
        <v>#VALUE!</v>
      </c>
      <c r="P2043" s="4" t="e">
        <f aca="false">IF(ROW(E2043) - 1 &gt;= $P$1, IF(OFFSET(N2043, 1- $P$1, 0) &lt;&gt; "", SUM(N2043:N2043(N2043, 1 - $P$1, 0)) / $P$1, ""), "")</f>
        <v>#VALUE!</v>
      </c>
      <c r="Q2043" s="8" t="e">
        <f aca="true">IF(ROW(N2043) - 1 &gt;= $P$1,IF(OFFSET(P2043, -1, 0) = "", P2043, ((N2043 - Q2042) * $O$5) + Q2042), "")</f>
        <v>#VALUE!</v>
      </c>
      <c r="R2043" s="8" t="e">
        <f aca="false">IF(Q2043&lt;&gt;"", N2043 - Q2043, "")</f>
        <v>#VALUE!</v>
      </c>
    </row>
    <row collapsed="false" customFormat="false" customHeight="true" hidden="false" ht="14.4" outlineLevel="0" r="2044">
      <c r="A2044" s="9" t="n">
        <v>39525</v>
      </c>
      <c r="B2044" s="5" t="n">
        <v>129.18</v>
      </c>
      <c r="C2044" s="5" t="n">
        <v>133</v>
      </c>
      <c r="D2044" s="5" t="n">
        <v>128.67</v>
      </c>
      <c r="E2044" s="5" t="n">
        <v>132.82</v>
      </c>
      <c r="F2044" s="5" t="n">
        <v>43040000</v>
      </c>
      <c r="G2044" s="5" t="n">
        <v>132.25</v>
      </c>
      <c r="I2044" s="10" t="e">
        <f aca="false">IF(ROW(E2044) - 1 &gt;= $I$1,SUM(E2044:E2044(E2044,1 - $I$1, 0)) / $I$1,"")</f>
        <v>#VALUE!</v>
      </c>
      <c r="J2044" s="10" t="e">
        <f aca="false">IF(ROW(E2044) - 1 &gt;= $J$1,SUM(E2044:E2044(E2044,1 - $J$1, 0)) / $J$1,"")</f>
        <v>#VALUE!</v>
      </c>
      <c r="L2044" s="11" t="e">
        <f aca="true">IF(ROW(E2044) - 1 &gt;= $L$1,IF(OFFSET(I2044, -1, 0) = "", I2044, ((E2044 - L2043) * $K$4) + L2043), "")</f>
        <v>#VALUE!</v>
      </c>
      <c r="M2044" s="11" t="e">
        <f aca="true">IF(ROW(E2044) - 1 &gt;= $M$1,IF(OFFSET(J2044, -1, 0) = "", J2044, ((E2044 - M2043) * $K$6) + M2043), "")</f>
        <v>#VALUE!</v>
      </c>
      <c r="N2044" s="7" t="e">
        <f aca="false">IF(M2044&lt;&gt;"", L2044-M2044, "")</f>
        <v>#VALUE!</v>
      </c>
      <c r="P2044" s="4" t="e">
        <f aca="false">IF(ROW(E2044) - 1 &gt;= $P$1, IF(OFFSET(N2044, 1- $P$1, 0) &lt;&gt; "", SUM(N2044:N2044(N2044, 1 - $P$1, 0)) / $P$1, ""), "")</f>
        <v>#VALUE!</v>
      </c>
      <c r="Q2044" s="8" t="e">
        <f aca="true">IF(ROW(N2044) - 1 &gt;= $P$1,IF(OFFSET(P2044, -1, 0) = "", P2044, ((N2044 - Q2043) * $O$5) + Q2043), "")</f>
        <v>#VALUE!</v>
      </c>
      <c r="R2044" s="8" t="e">
        <f aca="false">IF(Q2044&lt;&gt;"", N2044 - Q2044, "")</f>
        <v>#VALUE!</v>
      </c>
    </row>
    <row collapsed="false" customFormat="false" customHeight="true" hidden="false" ht="14.4" outlineLevel="0" r="2045">
      <c r="A2045" s="9" t="n">
        <v>39526</v>
      </c>
      <c r="B2045" s="5" t="n">
        <v>133.12</v>
      </c>
      <c r="C2045" s="5" t="n">
        <v>134.29</v>
      </c>
      <c r="D2045" s="5" t="n">
        <v>129.67</v>
      </c>
      <c r="E2045" s="5" t="n">
        <v>129.67</v>
      </c>
      <c r="F2045" s="5" t="n">
        <v>36090600</v>
      </c>
      <c r="G2045" s="5" t="n">
        <v>129.12</v>
      </c>
      <c r="I2045" s="10" t="e">
        <f aca="false">IF(ROW(E2045) - 1 &gt;= $I$1,SUM(E2045:E2045(E2045,1 - $I$1, 0)) / $I$1,"")</f>
        <v>#VALUE!</v>
      </c>
      <c r="J2045" s="10" t="e">
        <f aca="false">IF(ROW(E2045) - 1 &gt;= $J$1,SUM(E2045:E2045(E2045,1 - $J$1, 0)) / $J$1,"")</f>
        <v>#VALUE!</v>
      </c>
      <c r="L2045" s="11" t="e">
        <f aca="true">IF(ROW(E2045) - 1 &gt;= $L$1,IF(OFFSET(I2045, -1, 0) = "", I2045, ((E2045 - L2044) * $K$4) + L2044), "")</f>
        <v>#VALUE!</v>
      </c>
      <c r="M2045" s="11" t="e">
        <f aca="true">IF(ROW(E2045) - 1 &gt;= $M$1,IF(OFFSET(J2045, -1, 0) = "", J2045, ((E2045 - M2044) * $K$6) + M2044), "")</f>
        <v>#VALUE!</v>
      </c>
      <c r="N2045" s="7" t="e">
        <f aca="false">IF(M2045&lt;&gt;"", L2045-M2045, "")</f>
        <v>#VALUE!</v>
      </c>
      <c r="P2045" s="4" t="e">
        <f aca="false">IF(ROW(E2045) - 1 &gt;= $P$1, IF(OFFSET(N2045, 1- $P$1, 0) &lt;&gt; "", SUM(N2045:N2045(N2045, 1 - $P$1, 0)) / $P$1, ""), "")</f>
        <v>#VALUE!</v>
      </c>
      <c r="Q2045" s="8" t="e">
        <f aca="true">IF(ROW(N2045) - 1 &gt;= $P$1,IF(OFFSET(P2045, -1, 0) = "", P2045, ((N2045 - Q2044) * $O$5) + Q2044), "")</f>
        <v>#VALUE!</v>
      </c>
      <c r="R2045" s="8" t="e">
        <f aca="false">IF(Q2045&lt;&gt;"", N2045 - Q2045, "")</f>
        <v>#VALUE!</v>
      </c>
    </row>
    <row collapsed="false" customFormat="false" customHeight="true" hidden="false" ht="14.4" outlineLevel="0" r="2046">
      <c r="A2046" s="9" t="n">
        <v>39527</v>
      </c>
      <c r="B2046" s="5" t="n">
        <v>131.12</v>
      </c>
      <c r="C2046" s="5" t="n">
        <v>133.29</v>
      </c>
      <c r="D2046" s="5" t="n">
        <v>129.18</v>
      </c>
      <c r="E2046" s="5" t="n">
        <v>133.27</v>
      </c>
      <c r="F2046" s="5" t="n">
        <v>32456700</v>
      </c>
      <c r="G2046" s="5" t="n">
        <v>132.7</v>
      </c>
      <c r="I2046" s="10" t="e">
        <f aca="false">IF(ROW(E2046) - 1 &gt;= $I$1,SUM(E2046:E2046(E2046,1 - $I$1, 0)) / $I$1,"")</f>
        <v>#VALUE!</v>
      </c>
      <c r="J2046" s="10" t="e">
        <f aca="false">IF(ROW(E2046) - 1 &gt;= $J$1,SUM(E2046:E2046(E2046,1 - $J$1, 0)) / $J$1,"")</f>
        <v>#VALUE!</v>
      </c>
      <c r="L2046" s="11" t="e">
        <f aca="true">IF(ROW(E2046) - 1 &gt;= $L$1,IF(OFFSET(I2046, -1, 0) = "", I2046, ((E2046 - L2045) * $K$4) + L2045), "")</f>
        <v>#VALUE!</v>
      </c>
      <c r="M2046" s="11" t="e">
        <f aca="true">IF(ROW(E2046) - 1 &gt;= $M$1,IF(OFFSET(J2046, -1, 0) = "", J2046, ((E2046 - M2045) * $K$6) + M2045), "")</f>
        <v>#VALUE!</v>
      </c>
      <c r="N2046" s="7" t="e">
        <f aca="false">IF(M2046&lt;&gt;"", L2046-M2046, "")</f>
        <v>#VALUE!</v>
      </c>
      <c r="P2046" s="4" t="e">
        <f aca="false">IF(ROW(E2046) - 1 &gt;= $P$1, IF(OFFSET(N2046, 1- $P$1, 0) &lt;&gt; "", SUM(N2046:N2046(N2046, 1 - $P$1, 0)) / $P$1, ""), "")</f>
        <v>#VALUE!</v>
      </c>
      <c r="Q2046" s="8" t="e">
        <f aca="true">IF(ROW(N2046) - 1 &gt;= $P$1,IF(OFFSET(P2046, -1, 0) = "", P2046, ((N2046 - Q2045) * $O$5) + Q2045), "")</f>
        <v>#VALUE!</v>
      </c>
      <c r="R2046" s="8" t="e">
        <f aca="false">IF(Q2046&lt;&gt;"", N2046 - Q2046, "")</f>
        <v>#VALUE!</v>
      </c>
    </row>
    <row collapsed="false" customFormat="false" customHeight="true" hidden="false" ht="14.4" outlineLevel="0" r="2047">
      <c r="A2047" s="9" t="n">
        <v>39531</v>
      </c>
      <c r="B2047" s="5" t="n">
        <v>134.01</v>
      </c>
      <c r="C2047" s="5" t="n">
        <v>140.85</v>
      </c>
      <c r="D2047" s="5" t="n">
        <v>133.64</v>
      </c>
      <c r="E2047" s="5" t="n">
        <v>139.53</v>
      </c>
      <c r="F2047" s="5" t="n">
        <v>38104300</v>
      </c>
      <c r="G2047" s="5" t="n">
        <v>138.93</v>
      </c>
      <c r="I2047" s="10" t="e">
        <f aca="false">IF(ROW(E2047) - 1 &gt;= $I$1,SUM(E2047:E2047(E2047,1 - $I$1, 0)) / $I$1,"")</f>
        <v>#VALUE!</v>
      </c>
      <c r="J2047" s="10" t="e">
        <f aca="false">IF(ROW(E2047) - 1 &gt;= $J$1,SUM(E2047:E2047(E2047,1 - $J$1, 0)) / $J$1,"")</f>
        <v>#VALUE!</v>
      </c>
      <c r="L2047" s="11" t="e">
        <f aca="true">IF(ROW(E2047) - 1 &gt;= $L$1,IF(OFFSET(I2047, -1, 0) = "", I2047, ((E2047 - L2046) * $K$4) + L2046), "")</f>
        <v>#VALUE!</v>
      </c>
      <c r="M2047" s="11" t="e">
        <f aca="true">IF(ROW(E2047) - 1 &gt;= $M$1,IF(OFFSET(J2047, -1, 0) = "", J2047, ((E2047 - M2046) * $K$6) + M2046), "")</f>
        <v>#VALUE!</v>
      </c>
      <c r="N2047" s="7" t="e">
        <f aca="false">IF(M2047&lt;&gt;"", L2047-M2047, "")</f>
        <v>#VALUE!</v>
      </c>
      <c r="P2047" s="4" t="e">
        <f aca="false">IF(ROW(E2047) - 1 &gt;= $P$1, IF(OFFSET(N2047, 1- $P$1, 0) &lt;&gt; "", SUM(N2047:N2047(N2047, 1 - $P$1, 0)) / $P$1, ""), "")</f>
        <v>#VALUE!</v>
      </c>
      <c r="Q2047" s="8" t="e">
        <f aca="true">IF(ROW(N2047) - 1 &gt;= $P$1,IF(OFFSET(P2047, -1, 0) = "", P2047, ((N2047 - Q2046) * $O$5) + Q2046), "")</f>
        <v>#VALUE!</v>
      </c>
      <c r="R2047" s="8" t="e">
        <f aca="false">IF(Q2047&lt;&gt;"", N2047 - Q2047, "")</f>
        <v>#VALUE!</v>
      </c>
    </row>
    <row collapsed="false" customFormat="false" customHeight="true" hidden="false" ht="14.4" outlineLevel="0" r="2048">
      <c r="A2048" s="9" t="n">
        <v>39532</v>
      </c>
      <c r="B2048" s="5" t="n">
        <v>139.96</v>
      </c>
      <c r="C2048" s="5" t="n">
        <v>143.1</v>
      </c>
      <c r="D2048" s="5" t="n">
        <v>137.33</v>
      </c>
      <c r="E2048" s="5" t="n">
        <v>140.98</v>
      </c>
      <c r="F2048" s="5" t="n">
        <v>37585400</v>
      </c>
      <c r="G2048" s="5" t="n">
        <v>140.38</v>
      </c>
      <c r="I2048" s="10" t="e">
        <f aca="false">IF(ROW(E2048) - 1 &gt;= $I$1,SUM(E2048:E2048(E2048,1 - $I$1, 0)) / $I$1,"")</f>
        <v>#VALUE!</v>
      </c>
      <c r="J2048" s="10" t="e">
        <f aca="false">IF(ROW(E2048) - 1 &gt;= $J$1,SUM(E2048:E2048(E2048,1 - $J$1, 0)) / $J$1,"")</f>
        <v>#VALUE!</v>
      </c>
      <c r="L2048" s="11" t="e">
        <f aca="true">IF(ROW(E2048) - 1 &gt;= $L$1,IF(OFFSET(I2048, -1, 0) = "", I2048, ((E2048 - L2047) * $K$4) + L2047), "")</f>
        <v>#VALUE!</v>
      </c>
      <c r="M2048" s="11" t="e">
        <f aca="true">IF(ROW(E2048) - 1 &gt;= $M$1,IF(OFFSET(J2048, -1, 0) = "", J2048, ((E2048 - M2047) * $K$6) + M2047), "")</f>
        <v>#VALUE!</v>
      </c>
      <c r="N2048" s="7" t="e">
        <f aca="false">IF(M2048&lt;&gt;"", L2048-M2048, "")</f>
        <v>#VALUE!</v>
      </c>
      <c r="P2048" s="4" t="e">
        <f aca="false">IF(ROW(E2048) - 1 &gt;= $P$1, IF(OFFSET(N2048, 1- $P$1, 0) &lt;&gt; "", SUM(N2048:N2048(N2048, 1 - $P$1, 0)) / $P$1, ""), "")</f>
        <v>#VALUE!</v>
      </c>
      <c r="Q2048" s="8" t="e">
        <f aca="true">IF(ROW(N2048) - 1 &gt;= $P$1,IF(OFFSET(P2048, -1, 0) = "", P2048, ((N2048 - Q2047) * $O$5) + Q2047), "")</f>
        <v>#VALUE!</v>
      </c>
      <c r="R2048" s="8" t="e">
        <f aca="false">IF(Q2048&lt;&gt;"", N2048 - Q2048, "")</f>
        <v>#VALUE!</v>
      </c>
    </row>
    <row collapsed="false" customFormat="false" customHeight="true" hidden="false" ht="14.4" outlineLevel="0" r="2049">
      <c r="A2049" s="9" t="n">
        <v>39533</v>
      </c>
      <c r="B2049" s="5" t="n">
        <v>140.87</v>
      </c>
      <c r="C2049" s="5" t="n">
        <v>145.74</v>
      </c>
      <c r="D2049" s="5" t="n">
        <v>140.64</v>
      </c>
      <c r="E2049" s="5" t="n">
        <v>145.06</v>
      </c>
      <c r="F2049" s="5" t="n">
        <v>42217300</v>
      </c>
      <c r="G2049" s="5" t="n">
        <v>144.44</v>
      </c>
      <c r="I2049" s="10" t="e">
        <f aca="false">IF(ROW(E2049) - 1 &gt;= $I$1,SUM(E2049:E2049(E2049,1 - $I$1, 0)) / $I$1,"")</f>
        <v>#VALUE!</v>
      </c>
      <c r="J2049" s="10" t="e">
        <f aca="false">IF(ROW(E2049) - 1 &gt;= $J$1,SUM(E2049:E2049(E2049,1 - $J$1, 0)) / $J$1,"")</f>
        <v>#VALUE!</v>
      </c>
      <c r="L2049" s="11" t="e">
        <f aca="true">IF(ROW(E2049) - 1 &gt;= $L$1,IF(OFFSET(I2049, -1, 0) = "", I2049, ((E2049 - L2048) * $K$4) + L2048), "")</f>
        <v>#VALUE!</v>
      </c>
      <c r="M2049" s="11" t="e">
        <f aca="true">IF(ROW(E2049) - 1 &gt;= $M$1,IF(OFFSET(J2049, -1, 0) = "", J2049, ((E2049 - M2048) * $K$6) + M2048), "")</f>
        <v>#VALUE!</v>
      </c>
      <c r="N2049" s="7" t="e">
        <f aca="false">IF(M2049&lt;&gt;"", L2049-M2049, "")</f>
        <v>#VALUE!</v>
      </c>
      <c r="P2049" s="4" t="e">
        <f aca="false">IF(ROW(E2049) - 1 &gt;= $P$1, IF(OFFSET(N2049, 1- $P$1, 0) &lt;&gt; "", SUM(N2049:N2049(N2049, 1 - $P$1, 0)) / $P$1, ""), "")</f>
        <v>#VALUE!</v>
      </c>
      <c r="Q2049" s="8" t="e">
        <f aca="true">IF(ROW(N2049) - 1 &gt;= $P$1,IF(OFFSET(P2049, -1, 0) = "", P2049, ((N2049 - Q2048) * $O$5) + Q2048), "")</f>
        <v>#VALUE!</v>
      </c>
      <c r="R2049" s="8" t="e">
        <f aca="false">IF(Q2049&lt;&gt;"", N2049 - Q2049, "")</f>
        <v>#VALUE!</v>
      </c>
    </row>
    <row collapsed="false" customFormat="false" customHeight="true" hidden="false" ht="14.4" outlineLevel="0" r="2050">
      <c r="A2050" s="9" t="n">
        <v>39534</v>
      </c>
      <c r="B2050" s="5" t="n">
        <v>144.95</v>
      </c>
      <c r="C2050" s="5" t="n">
        <v>145.31</v>
      </c>
      <c r="D2050" s="5" t="n">
        <v>139.99</v>
      </c>
      <c r="E2050" s="5" t="n">
        <v>140.25</v>
      </c>
      <c r="F2050" s="5" t="n">
        <v>35708200</v>
      </c>
      <c r="G2050" s="5" t="n">
        <v>139.65</v>
      </c>
      <c r="I2050" s="10" t="e">
        <f aca="false">IF(ROW(E2050) - 1 &gt;= $I$1,SUM(E2050:E2050(E2050,1 - $I$1, 0)) / $I$1,"")</f>
        <v>#VALUE!</v>
      </c>
      <c r="J2050" s="10" t="e">
        <f aca="false">IF(ROW(E2050) - 1 &gt;= $J$1,SUM(E2050:E2050(E2050,1 - $J$1, 0)) / $J$1,"")</f>
        <v>#VALUE!</v>
      </c>
      <c r="L2050" s="11" t="e">
        <f aca="true">IF(ROW(E2050) - 1 &gt;= $L$1,IF(OFFSET(I2050, -1, 0) = "", I2050, ((E2050 - L2049) * $K$4) + L2049), "")</f>
        <v>#VALUE!</v>
      </c>
      <c r="M2050" s="11" t="e">
        <f aca="true">IF(ROW(E2050) - 1 &gt;= $M$1,IF(OFFSET(J2050, -1, 0) = "", J2050, ((E2050 - M2049) * $K$6) + M2049), "")</f>
        <v>#VALUE!</v>
      </c>
      <c r="N2050" s="7" t="e">
        <f aca="false">IF(M2050&lt;&gt;"", L2050-M2050, "")</f>
        <v>#VALUE!</v>
      </c>
      <c r="P2050" s="4" t="e">
        <f aca="false">IF(ROW(E2050) - 1 &gt;= $P$1, IF(OFFSET(N2050, 1- $P$1, 0) &lt;&gt; "", SUM(N2050:N2050(N2050, 1 - $P$1, 0)) / $P$1, ""), "")</f>
        <v>#VALUE!</v>
      </c>
      <c r="Q2050" s="8" t="e">
        <f aca="true">IF(ROW(N2050) - 1 &gt;= $P$1,IF(OFFSET(P2050, -1, 0) = "", P2050, ((N2050 - Q2049) * $O$5) + Q2049), "")</f>
        <v>#VALUE!</v>
      </c>
      <c r="R2050" s="8" t="e">
        <f aca="false">IF(Q2050&lt;&gt;"", N2050 - Q2050, "")</f>
        <v>#VALUE!</v>
      </c>
    </row>
    <row collapsed="false" customFormat="false" customHeight="true" hidden="false" ht="14.4" outlineLevel="0" r="2051">
      <c r="A2051" s="9" t="n">
        <v>39535</v>
      </c>
      <c r="B2051" s="5" t="n">
        <v>141.8</v>
      </c>
      <c r="C2051" s="5" t="n">
        <v>144.65</v>
      </c>
      <c r="D2051" s="5" t="n">
        <v>141.6</v>
      </c>
      <c r="E2051" s="5" t="n">
        <v>143.01</v>
      </c>
      <c r="F2051" s="5" t="n">
        <v>25521800</v>
      </c>
      <c r="G2051" s="5" t="n">
        <v>142.4</v>
      </c>
      <c r="I2051" s="10" t="e">
        <f aca="false">IF(ROW(E2051) - 1 &gt;= $I$1,SUM(E2051:E2051(E2051,1 - $I$1, 0)) / $I$1,"")</f>
        <v>#VALUE!</v>
      </c>
      <c r="J2051" s="10" t="e">
        <f aca="false">IF(ROW(E2051) - 1 &gt;= $J$1,SUM(E2051:E2051(E2051,1 - $J$1, 0)) / $J$1,"")</f>
        <v>#VALUE!</v>
      </c>
      <c r="L2051" s="11" t="e">
        <f aca="true">IF(ROW(E2051) - 1 &gt;= $L$1,IF(OFFSET(I2051, -1, 0) = "", I2051, ((E2051 - L2050) * $K$4) + L2050), "")</f>
        <v>#VALUE!</v>
      </c>
      <c r="M2051" s="11" t="e">
        <f aca="true">IF(ROW(E2051) - 1 &gt;= $M$1,IF(OFFSET(J2051, -1, 0) = "", J2051, ((E2051 - M2050) * $K$6) + M2050), "")</f>
        <v>#VALUE!</v>
      </c>
      <c r="N2051" s="7" t="e">
        <f aca="false">IF(M2051&lt;&gt;"", L2051-M2051, "")</f>
        <v>#VALUE!</v>
      </c>
      <c r="P2051" s="4" t="e">
        <f aca="false">IF(ROW(E2051) - 1 &gt;= $P$1, IF(OFFSET(N2051, 1- $P$1, 0) &lt;&gt; "", SUM(N2051:N2051(N2051, 1 - $P$1, 0)) / $P$1, ""), "")</f>
        <v>#VALUE!</v>
      </c>
      <c r="Q2051" s="8" t="e">
        <f aca="true">IF(ROW(N2051) - 1 &gt;= $P$1,IF(OFFSET(P2051, -1, 0) = "", P2051, ((N2051 - Q2050) * $O$5) + Q2050), "")</f>
        <v>#VALUE!</v>
      </c>
      <c r="R2051" s="8" t="e">
        <f aca="false">IF(Q2051&lt;&gt;"", N2051 - Q2051, "")</f>
        <v>#VALUE!</v>
      </c>
    </row>
    <row collapsed="false" customFormat="false" customHeight="true" hidden="false" ht="14.4" outlineLevel="0" r="2052">
      <c r="A2052" s="9" t="n">
        <v>39538</v>
      </c>
      <c r="B2052" s="5" t="n">
        <v>143.27</v>
      </c>
      <c r="C2052" s="5" t="n">
        <v>145.71</v>
      </c>
      <c r="D2052" s="5" t="n">
        <v>142.52</v>
      </c>
      <c r="E2052" s="5" t="n">
        <v>143.5</v>
      </c>
      <c r="F2052" s="5" t="n">
        <v>27430900</v>
      </c>
      <c r="G2052" s="5" t="n">
        <v>142.89</v>
      </c>
      <c r="I2052" s="10" t="e">
        <f aca="false">IF(ROW(E2052) - 1 &gt;= $I$1,SUM(E2052:E2052(E2052,1 - $I$1, 0)) / $I$1,"")</f>
        <v>#VALUE!</v>
      </c>
      <c r="J2052" s="10" t="e">
        <f aca="false">IF(ROW(E2052) - 1 &gt;= $J$1,SUM(E2052:E2052(E2052,1 - $J$1, 0)) / $J$1,"")</f>
        <v>#VALUE!</v>
      </c>
      <c r="L2052" s="11" t="e">
        <f aca="true">IF(ROW(E2052) - 1 &gt;= $L$1,IF(OFFSET(I2052, -1, 0) = "", I2052, ((E2052 - L2051) * $K$4) + L2051), "")</f>
        <v>#VALUE!</v>
      </c>
      <c r="M2052" s="11" t="e">
        <f aca="true">IF(ROW(E2052) - 1 &gt;= $M$1,IF(OFFSET(J2052, -1, 0) = "", J2052, ((E2052 - M2051) * $K$6) + M2051), "")</f>
        <v>#VALUE!</v>
      </c>
      <c r="N2052" s="7" t="e">
        <f aca="false">IF(M2052&lt;&gt;"", L2052-M2052, "")</f>
        <v>#VALUE!</v>
      </c>
      <c r="P2052" s="4" t="e">
        <f aca="false">IF(ROW(E2052) - 1 &gt;= $P$1, IF(OFFSET(N2052, 1- $P$1, 0) &lt;&gt; "", SUM(N2052:N2052(N2052, 1 - $P$1, 0)) / $P$1, ""), "")</f>
        <v>#VALUE!</v>
      </c>
      <c r="Q2052" s="8" t="e">
        <f aca="true">IF(ROW(N2052) - 1 &gt;= $P$1,IF(OFFSET(P2052, -1, 0) = "", P2052, ((N2052 - Q2051) * $O$5) + Q2051), "")</f>
        <v>#VALUE!</v>
      </c>
      <c r="R2052" s="8" t="e">
        <f aca="false">IF(Q2052&lt;&gt;"", N2052 - Q2052, "")</f>
        <v>#VALUE!</v>
      </c>
    </row>
    <row collapsed="false" customFormat="false" customHeight="true" hidden="false" ht="14.4" outlineLevel="0" r="2053">
      <c r="A2053" s="9" t="n">
        <v>39539</v>
      </c>
      <c r="B2053" s="5" t="n">
        <v>146.3</v>
      </c>
      <c r="C2053" s="5" t="n">
        <v>149.66</v>
      </c>
      <c r="D2053" s="5" t="n">
        <v>143.61</v>
      </c>
      <c r="E2053" s="5" t="n">
        <v>149.53</v>
      </c>
      <c r="F2053" s="5" t="n">
        <v>36877400</v>
      </c>
      <c r="G2053" s="5" t="n">
        <v>148.89</v>
      </c>
      <c r="I2053" s="10" t="e">
        <f aca="false">IF(ROW(E2053) - 1 &gt;= $I$1,SUM(E2053:E2053(E2053,1 - $I$1, 0)) / $I$1,"")</f>
        <v>#VALUE!</v>
      </c>
      <c r="J2053" s="10" t="e">
        <f aca="false">IF(ROW(E2053) - 1 &gt;= $J$1,SUM(E2053:E2053(E2053,1 - $J$1, 0)) / $J$1,"")</f>
        <v>#VALUE!</v>
      </c>
      <c r="L2053" s="11" t="e">
        <f aca="true">IF(ROW(E2053) - 1 &gt;= $L$1,IF(OFFSET(I2053, -1, 0) = "", I2053, ((E2053 - L2052) * $K$4) + L2052), "")</f>
        <v>#VALUE!</v>
      </c>
      <c r="M2053" s="11" t="e">
        <f aca="true">IF(ROW(E2053) - 1 &gt;= $M$1,IF(OFFSET(J2053, -1, 0) = "", J2053, ((E2053 - M2052) * $K$6) + M2052), "")</f>
        <v>#VALUE!</v>
      </c>
      <c r="N2053" s="7" t="e">
        <f aca="false">IF(M2053&lt;&gt;"", L2053-M2053, "")</f>
        <v>#VALUE!</v>
      </c>
      <c r="P2053" s="4" t="e">
        <f aca="false">IF(ROW(E2053) - 1 &gt;= $P$1, IF(OFFSET(N2053, 1- $P$1, 0) &lt;&gt; "", SUM(N2053:N2053(N2053, 1 - $P$1, 0)) / $P$1, ""), "")</f>
        <v>#VALUE!</v>
      </c>
      <c r="Q2053" s="8" t="e">
        <f aca="true">IF(ROW(N2053) - 1 &gt;= $P$1,IF(OFFSET(P2053, -1, 0) = "", P2053, ((N2053 - Q2052) * $O$5) + Q2052), "")</f>
        <v>#VALUE!</v>
      </c>
      <c r="R2053" s="8" t="e">
        <f aca="false">IF(Q2053&lt;&gt;"", N2053 - Q2053, "")</f>
        <v>#VALUE!</v>
      </c>
    </row>
    <row collapsed="false" customFormat="false" customHeight="true" hidden="false" ht="14.4" outlineLevel="0" r="2054">
      <c r="A2054" s="9" t="n">
        <v>39540</v>
      </c>
      <c r="B2054" s="5" t="n">
        <v>148.78</v>
      </c>
      <c r="C2054" s="5" t="n">
        <v>151.2</v>
      </c>
      <c r="D2054" s="5" t="n">
        <v>145.85</v>
      </c>
      <c r="E2054" s="5" t="n">
        <v>147.49</v>
      </c>
      <c r="F2054" s="5" t="n">
        <v>37320300</v>
      </c>
      <c r="G2054" s="5" t="n">
        <v>146.86</v>
      </c>
      <c r="I2054" s="10" t="e">
        <f aca="false">IF(ROW(E2054) - 1 &gt;= $I$1,SUM(E2054:E2054(E2054,1 - $I$1, 0)) / $I$1,"")</f>
        <v>#VALUE!</v>
      </c>
      <c r="J2054" s="10" t="e">
        <f aca="false">IF(ROW(E2054) - 1 &gt;= $J$1,SUM(E2054:E2054(E2054,1 - $J$1, 0)) / $J$1,"")</f>
        <v>#VALUE!</v>
      </c>
      <c r="L2054" s="11" t="e">
        <f aca="true">IF(ROW(E2054) - 1 &gt;= $L$1,IF(OFFSET(I2054, -1, 0) = "", I2054, ((E2054 - L2053) * $K$4) + L2053), "")</f>
        <v>#VALUE!</v>
      </c>
      <c r="M2054" s="11" t="e">
        <f aca="true">IF(ROW(E2054) - 1 &gt;= $M$1,IF(OFFSET(J2054, -1, 0) = "", J2054, ((E2054 - M2053) * $K$6) + M2053), "")</f>
        <v>#VALUE!</v>
      </c>
      <c r="N2054" s="7" t="e">
        <f aca="false">IF(M2054&lt;&gt;"", L2054-M2054, "")</f>
        <v>#VALUE!</v>
      </c>
      <c r="P2054" s="4" t="e">
        <f aca="false">IF(ROW(E2054) - 1 &gt;= $P$1, IF(OFFSET(N2054, 1- $P$1, 0) &lt;&gt; "", SUM(N2054:N2054(N2054, 1 - $P$1, 0)) / $P$1, ""), "")</f>
        <v>#VALUE!</v>
      </c>
      <c r="Q2054" s="8" t="e">
        <f aca="true">IF(ROW(N2054) - 1 &gt;= $P$1,IF(OFFSET(P2054, -1, 0) = "", P2054, ((N2054 - Q2053) * $O$5) + Q2053), "")</f>
        <v>#VALUE!</v>
      </c>
      <c r="R2054" s="8" t="e">
        <f aca="false">IF(Q2054&lt;&gt;"", N2054 - Q2054, "")</f>
        <v>#VALUE!</v>
      </c>
    </row>
    <row collapsed="false" customFormat="false" customHeight="true" hidden="false" ht="14.4" outlineLevel="0" r="2055">
      <c r="A2055" s="9" t="n">
        <v>39541</v>
      </c>
      <c r="B2055" s="5" t="n">
        <v>147.06</v>
      </c>
      <c r="C2055" s="5" t="n">
        <v>153.63</v>
      </c>
      <c r="D2055" s="5" t="n">
        <v>147</v>
      </c>
      <c r="E2055" s="5" t="n">
        <v>151.61</v>
      </c>
      <c r="F2055" s="5" t="n">
        <v>37556000</v>
      </c>
      <c r="G2055" s="5" t="n">
        <v>150.96</v>
      </c>
      <c r="I2055" s="10" t="e">
        <f aca="false">IF(ROW(E2055) - 1 &gt;= $I$1,SUM(E2055:E2055(E2055,1 - $I$1, 0)) / $I$1,"")</f>
        <v>#VALUE!</v>
      </c>
      <c r="J2055" s="10" t="e">
        <f aca="false">IF(ROW(E2055) - 1 &gt;= $J$1,SUM(E2055:E2055(E2055,1 - $J$1, 0)) / $J$1,"")</f>
        <v>#VALUE!</v>
      </c>
      <c r="L2055" s="11" t="e">
        <f aca="true">IF(ROW(E2055) - 1 &gt;= $L$1,IF(OFFSET(I2055, -1, 0) = "", I2055, ((E2055 - L2054) * $K$4) + L2054), "")</f>
        <v>#VALUE!</v>
      </c>
      <c r="M2055" s="11" t="e">
        <f aca="true">IF(ROW(E2055) - 1 &gt;= $M$1,IF(OFFSET(J2055, -1, 0) = "", J2055, ((E2055 - M2054) * $K$6) + M2054), "")</f>
        <v>#VALUE!</v>
      </c>
      <c r="N2055" s="7" t="e">
        <f aca="false">IF(M2055&lt;&gt;"", L2055-M2055, "")</f>
        <v>#VALUE!</v>
      </c>
      <c r="P2055" s="4" t="e">
        <f aca="false">IF(ROW(E2055) - 1 &gt;= $P$1, IF(OFFSET(N2055, 1- $P$1, 0) &lt;&gt; "", SUM(N2055:N2055(N2055, 1 - $P$1, 0)) / $P$1, ""), "")</f>
        <v>#VALUE!</v>
      </c>
      <c r="Q2055" s="8" t="e">
        <f aca="true">IF(ROW(N2055) - 1 &gt;= $P$1,IF(OFFSET(P2055, -1, 0) = "", P2055, ((N2055 - Q2054) * $O$5) + Q2054), "")</f>
        <v>#VALUE!</v>
      </c>
      <c r="R2055" s="8" t="e">
        <f aca="false">IF(Q2055&lt;&gt;"", N2055 - Q2055, "")</f>
        <v>#VALUE!</v>
      </c>
    </row>
    <row collapsed="false" customFormat="false" customHeight="true" hidden="false" ht="14.4" outlineLevel="0" r="2056">
      <c r="A2056" s="9" t="n">
        <v>39542</v>
      </c>
      <c r="B2056" s="5" t="n">
        <v>152.19</v>
      </c>
      <c r="C2056" s="5" t="n">
        <v>154.71</v>
      </c>
      <c r="D2056" s="5" t="n">
        <v>150.75</v>
      </c>
      <c r="E2056" s="5" t="n">
        <v>153.08</v>
      </c>
      <c r="F2056" s="5" t="n">
        <v>30514900</v>
      </c>
      <c r="G2056" s="5" t="n">
        <v>152.43</v>
      </c>
      <c r="I2056" s="10" t="e">
        <f aca="false">IF(ROW(E2056) - 1 &gt;= $I$1,SUM(E2056:E2056(E2056,1 - $I$1, 0)) / $I$1,"")</f>
        <v>#VALUE!</v>
      </c>
      <c r="J2056" s="10" t="e">
        <f aca="false">IF(ROW(E2056) - 1 &gt;= $J$1,SUM(E2056:E2056(E2056,1 - $J$1, 0)) / $J$1,"")</f>
        <v>#VALUE!</v>
      </c>
      <c r="L2056" s="11" t="e">
        <f aca="true">IF(ROW(E2056) - 1 &gt;= $L$1,IF(OFFSET(I2056, -1, 0) = "", I2056, ((E2056 - L2055) * $K$4) + L2055), "")</f>
        <v>#VALUE!</v>
      </c>
      <c r="M2056" s="11" t="e">
        <f aca="true">IF(ROW(E2056) - 1 &gt;= $M$1,IF(OFFSET(J2056, -1, 0) = "", J2056, ((E2056 - M2055) * $K$6) + M2055), "")</f>
        <v>#VALUE!</v>
      </c>
      <c r="N2056" s="7" t="e">
        <f aca="false">IF(M2056&lt;&gt;"", L2056-M2056, "")</f>
        <v>#VALUE!</v>
      </c>
      <c r="P2056" s="4" t="e">
        <f aca="false">IF(ROW(E2056) - 1 &gt;= $P$1, IF(OFFSET(N2056, 1- $P$1, 0) &lt;&gt; "", SUM(N2056:N2056(N2056, 1 - $P$1, 0)) / $P$1, ""), "")</f>
        <v>#VALUE!</v>
      </c>
      <c r="Q2056" s="8" t="e">
        <f aca="true">IF(ROW(N2056) - 1 &gt;= $P$1,IF(OFFSET(P2056, -1, 0) = "", P2056, ((N2056 - Q2055) * $O$5) + Q2055), "")</f>
        <v>#VALUE!</v>
      </c>
      <c r="R2056" s="8" t="e">
        <f aca="false">IF(Q2056&lt;&gt;"", N2056 - Q2056, "")</f>
        <v>#VALUE!</v>
      </c>
    </row>
    <row collapsed="false" customFormat="false" customHeight="true" hidden="false" ht="14.4" outlineLevel="0" r="2057">
      <c r="A2057" s="9" t="n">
        <v>39545</v>
      </c>
      <c r="B2057" s="5" t="n">
        <v>156.13</v>
      </c>
      <c r="C2057" s="5" t="n">
        <v>159.69</v>
      </c>
      <c r="D2057" s="5" t="n">
        <v>155.11</v>
      </c>
      <c r="E2057" s="5" t="n">
        <v>155.89</v>
      </c>
      <c r="F2057" s="5" t="n">
        <v>41368800</v>
      </c>
      <c r="G2057" s="5" t="n">
        <v>155.22</v>
      </c>
      <c r="I2057" s="10" t="e">
        <f aca="false">IF(ROW(E2057) - 1 &gt;= $I$1,SUM(E2057:E2057(E2057,1 - $I$1, 0)) / $I$1,"")</f>
        <v>#VALUE!</v>
      </c>
      <c r="J2057" s="10" t="e">
        <f aca="false">IF(ROW(E2057) - 1 &gt;= $J$1,SUM(E2057:E2057(E2057,1 - $J$1, 0)) / $J$1,"")</f>
        <v>#VALUE!</v>
      </c>
      <c r="L2057" s="11" t="e">
        <f aca="true">IF(ROW(E2057) - 1 &gt;= $L$1,IF(OFFSET(I2057, -1, 0) = "", I2057, ((E2057 - L2056) * $K$4) + L2056), "")</f>
        <v>#VALUE!</v>
      </c>
      <c r="M2057" s="11" t="e">
        <f aca="true">IF(ROW(E2057) - 1 &gt;= $M$1,IF(OFFSET(J2057, -1, 0) = "", J2057, ((E2057 - M2056) * $K$6) + M2056), "")</f>
        <v>#VALUE!</v>
      </c>
      <c r="N2057" s="7" t="e">
        <f aca="false">IF(M2057&lt;&gt;"", L2057-M2057, "")</f>
        <v>#VALUE!</v>
      </c>
      <c r="P2057" s="4" t="e">
        <f aca="false">IF(ROW(E2057) - 1 &gt;= $P$1, IF(OFFSET(N2057, 1- $P$1, 0) &lt;&gt; "", SUM(N2057:N2057(N2057, 1 - $P$1, 0)) / $P$1, ""), "")</f>
        <v>#VALUE!</v>
      </c>
      <c r="Q2057" s="8" t="e">
        <f aca="true">IF(ROW(N2057) - 1 &gt;= $P$1,IF(OFFSET(P2057, -1, 0) = "", P2057, ((N2057 - Q2056) * $O$5) + Q2056), "")</f>
        <v>#VALUE!</v>
      </c>
      <c r="R2057" s="8" t="e">
        <f aca="false">IF(Q2057&lt;&gt;"", N2057 - Q2057, "")</f>
        <v>#VALUE!</v>
      </c>
    </row>
    <row collapsed="false" customFormat="false" customHeight="true" hidden="false" ht="14.4" outlineLevel="0" r="2058">
      <c r="A2058" s="9" t="n">
        <v>39546</v>
      </c>
      <c r="B2058" s="5" t="n">
        <v>153.55</v>
      </c>
      <c r="C2058" s="5" t="n">
        <v>156.45</v>
      </c>
      <c r="D2058" s="5" t="n">
        <v>152.32</v>
      </c>
      <c r="E2058" s="5" t="n">
        <v>152.84</v>
      </c>
      <c r="F2058" s="5" t="n">
        <v>36224800</v>
      </c>
      <c r="G2058" s="5" t="n">
        <v>152.19</v>
      </c>
      <c r="I2058" s="10" t="e">
        <f aca="false">IF(ROW(E2058) - 1 &gt;= $I$1,SUM(E2058:E2058(E2058,1 - $I$1, 0)) / $I$1,"")</f>
        <v>#VALUE!</v>
      </c>
      <c r="J2058" s="10" t="e">
        <f aca="false">IF(ROW(E2058) - 1 &gt;= $J$1,SUM(E2058:E2058(E2058,1 - $J$1, 0)) / $J$1,"")</f>
        <v>#VALUE!</v>
      </c>
      <c r="L2058" s="11" t="e">
        <f aca="true">IF(ROW(E2058) - 1 &gt;= $L$1,IF(OFFSET(I2058, -1, 0) = "", I2058, ((E2058 - L2057) * $K$4) + L2057), "")</f>
        <v>#VALUE!</v>
      </c>
      <c r="M2058" s="11" t="e">
        <f aca="true">IF(ROW(E2058) - 1 &gt;= $M$1,IF(OFFSET(J2058, -1, 0) = "", J2058, ((E2058 - M2057) * $K$6) + M2057), "")</f>
        <v>#VALUE!</v>
      </c>
      <c r="N2058" s="7" t="e">
        <f aca="false">IF(M2058&lt;&gt;"", L2058-M2058, "")</f>
        <v>#VALUE!</v>
      </c>
      <c r="P2058" s="4" t="e">
        <f aca="false">IF(ROW(E2058) - 1 &gt;= $P$1, IF(OFFSET(N2058, 1- $P$1, 0) &lt;&gt; "", SUM(N2058:N2058(N2058, 1 - $P$1, 0)) / $P$1, ""), "")</f>
        <v>#VALUE!</v>
      </c>
      <c r="Q2058" s="8" t="e">
        <f aca="true">IF(ROW(N2058) - 1 &gt;= $P$1,IF(OFFSET(P2058, -1, 0) = "", P2058, ((N2058 - Q2057) * $O$5) + Q2057), "")</f>
        <v>#VALUE!</v>
      </c>
      <c r="R2058" s="8" t="e">
        <f aca="false">IF(Q2058&lt;&gt;"", N2058 - Q2058, "")</f>
        <v>#VALUE!</v>
      </c>
    </row>
    <row collapsed="false" customFormat="false" customHeight="true" hidden="false" ht="14.4" outlineLevel="0" r="2059">
      <c r="A2059" s="9" t="n">
        <v>39547</v>
      </c>
      <c r="B2059" s="5" t="n">
        <v>153.31</v>
      </c>
      <c r="C2059" s="5" t="n">
        <v>153.89</v>
      </c>
      <c r="D2059" s="5" t="n">
        <v>150.46</v>
      </c>
      <c r="E2059" s="5" t="n">
        <v>151.44</v>
      </c>
      <c r="F2059" s="5" t="n">
        <v>31192800</v>
      </c>
      <c r="G2059" s="5" t="n">
        <v>150.79</v>
      </c>
      <c r="I2059" s="10" t="e">
        <f aca="false">IF(ROW(E2059) - 1 &gt;= $I$1,SUM(E2059:E2059(E2059,1 - $I$1, 0)) / $I$1,"")</f>
        <v>#VALUE!</v>
      </c>
      <c r="J2059" s="10" t="e">
        <f aca="false">IF(ROW(E2059) - 1 &gt;= $J$1,SUM(E2059:E2059(E2059,1 - $J$1, 0)) / $J$1,"")</f>
        <v>#VALUE!</v>
      </c>
      <c r="L2059" s="11" t="e">
        <f aca="true">IF(ROW(E2059) - 1 &gt;= $L$1,IF(OFFSET(I2059, -1, 0) = "", I2059, ((E2059 - L2058) * $K$4) + L2058), "")</f>
        <v>#VALUE!</v>
      </c>
      <c r="M2059" s="11" t="e">
        <f aca="true">IF(ROW(E2059) - 1 &gt;= $M$1,IF(OFFSET(J2059, -1, 0) = "", J2059, ((E2059 - M2058) * $K$6) + M2058), "")</f>
        <v>#VALUE!</v>
      </c>
      <c r="N2059" s="7" t="e">
        <f aca="false">IF(M2059&lt;&gt;"", L2059-M2059, "")</f>
        <v>#VALUE!</v>
      </c>
      <c r="P2059" s="4" t="e">
        <f aca="false">IF(ROW(E2059) - 1 &gt;= $P$1, IF(OFFSET(N2059, 1- $P$1, 0) &lt;&gt; "", SUM(N2059:N2059(N2059, 1 - $P$1, 0)) / $P$1, ""), "")</f>
        <v>#VALUE!</v>
      </c>
      <c r="Q2059" s="8" t="e">
        <f aca="true">IF(ROW(N2059) - 1 &gt;= $P$1,IF(OFFSET(P2059, -1, 0) = "", P2059, ((N2059 - Q2058) * $O$5) + Q2058), "")</f>
        <v>#VALUE!</v>
      </c>
      <c r="R2059" s="8" t="e">
        <f aca="false">IF(Q2059&lt;&gt;"", N2059 - Q2059, "")</f>
        <v>#VALUE!</v>
      </c>
    </row>
    <row collapsed="false" customFormat="false" customHeight="true" hidden="false" ht="14.4" outlineLevel="0" r="2060">
      <c r="A2060" s="9" t="n">
        <v>39548</v>
      </c>
      <c r="B2060" s="5" t="n">
        <v>151.13</v>
      </c>
      <c r="C2060" s="5" t="n">
        <v>155.42</v>
      </c>
      <c r="D2060" s="5" t="n">
        <v>150.6</v>
      </c>
      <c r="E2060" s="5" t="n">
        <v>154.55</v>
      </c>
      <c r="F2060" s="5" t="n">
        <v>34134400</v>
      </c>
      <c r="G2060" s="5" t="n">
        <v>153.89</v>
      </c>
      <c r="I2060" s="10" t="e">
        <f aca="false">IF(ROW(E2060) - 1 &gt;= $I$1,SUM(E2060:E2060(E2060,1 - $I$1, 0)) / $I$1,"")</f>
        <v>#VALUE!</v>
      </c>
      <c r="J2060" s="10" t="e">
        <f aca="false">IF(ROW(E2060) - 1 &gt;= $J$1,SUM(E2060:E2060(E2060,1 - $J$1, 0)) / $J$1,"")</f>
        <v>#VALUE!</v>
      </c>
      <c r="L2060" s="11" t="e">
        <f aca="true">IF(ROW(E2060) - 1 &gt;= $L$1,IF(OFFSET(I2060, -1, 0) = "", I2060, ((E2060 - L2059) * $K$4) + L2059), "")</f>
        <v>#VALUE!</v>
      </c>
      <c r="M2060" s="11" t="e">
        <f aca="true">IF(ROW(E2060) - 1 &gt;= $M$1,IF(OFFSET(J2060, -1, 0) = "", J2060, ((E2060 - M2059) * $K$6) + M2059), "")</f>
        <v>#VALUE!</v>
      </c>
      <c r="N2060" s="7" t="e">
        <f aca="false">IF(M2060&lt;&gt;"", L2060-M2060, "")</f>
        <v>#VALUE!</v>
      </c>
      <c r="P2060" s="4" t="e">
        <f aca="false">IF(ROW(E2060) - 1 &gt;= $P$1, IF(OFFSET(N2060, 1- $P$1, 0) &lt;&gt; "", SUM(N2060:N2060(N2060, 1 - $P$1, 0)) / $P$1, ""), "")</f>
        <v>#VALUE!</v>
      </c>
      <c r="Q2060" s="8" t="e">
        <f aca="true">IF(ROW(N2060) - 1 &gt;= $P$1,IF(OFFSET(P2060, -1, 0) = "", P2060, ((N2060 - Q2059) * $O$5) + Q2059), "")</f>
        <v>#VALUE!</v>
      </c>
      <c r="R2060" s="8" t="e">
        <f aca="false">IF(Q2060&lt;&gt;"", N2060 - Q2060, "")</f>
        <v>#VALUE!</v>
      </c>
    </row>
    <row collapsed="false" customFormat="false" customHeight="true" hidden="false" ht="14.4" outlineLevel="0" r="2061">
      <c r="A2061" s="9" t="n">
        <v>39549</v>
      </c>
      <c r="B2061" s="5" t="n">
        <v>152.72</v>
      </c>
      <c r="C2061" s="5" t="n">
        <v>153.3</v>
      </c>
      <c r="D2061" s="5" t="n">
        <v>146.4</v>
      </c>
      <c r="E2061" s="5" t="n">
        <v>147.14</v>
      </c>
      <c r="F2061" s="5" t="n">
        <v>43217000</v>
      </c>
      <c r="G2061" s="5" t="n">
        <v>146.51</v>
      </c>
      <c r="I2061" s="10" t="e">
        <f aca="false">IF(ROW(E2061) - 1 &gt;= $I$1,SUM(E2061:E2061(E2061,1 - $I$1, 0)) / $I$1,"")</f>
        <v>#VALUE!</v>
      </c>
      <c r="J2061" s="10" t="e">
        <f aca="false">IF(ROW(E2061) - 1 &gt;= $J$1,SUM(E2061:E2061(E2061,1 - $J$1, 0)) / $J$1,"")</f>
        <v>#VALUE!</v>
      </c>
      <c r="L2061" s="11" t="e">
        <f aca="true">IF(ROW(E2061) - 1 &gt;= $L$1,IF(OFFSET(I2061, -1, 0) = "", I2061, ((E2061 - L2060) * $K$4) + L2060), "")</f>
        <v>#VALUE!</v>
      </c>
      <c r="M2061" s="11" t="e">
        <f aca="true">IF(ROW(E2061) - 1 &gt;= $M$1,IF(OFFSET(J2061, -1, 0) = "", J2061, ((E2061 - M2060) * $K$6) + M2060), "")</f>
        <v>#VALUE!</v>
      </c>
      <c r="N2061" s="7" t="e">
        <f aca="false">IF(M2061&lt;&gt;"", L2061-M2061, "")</f>
        <v>#VALUE!</v>
      </c>
      <c r="P2061" s="4" t="e">
        <f aca="false">IF(ROW(E2061) - 1 &gt;= $P$1, IF(OFFSET(N2061, 1- $P$1, 0) &lt;&gt; "", SUM(N2061:N2061(N2061, 1 - $P$1, 0)) / $P$1, ""), "")</f>
        <v>#VALUE!</v>
      </c>
      <c r="Q2061" s="8" t="e">
        <f aca="true">IF(ROW(N2061) - 1 &gt;= $P$1,IF(OFFSET(P2061, -1, 0) = "", P2061, ((N2061 - Q2060) * $O$5) + Q2060), "")</f>
        <v>#VALUE!</v>
      </c>
      <c r="R2061" s="8" t="e">
        <f aca="false">IF(Q2061&lt;&gt;"", N2061 - Q2061, "")</f>
        <v>#VALUE!</v>
      </c>
    </row>
    <row collapsed="false" customFormat="false" customHeight="true" hidden="false" ht="14.4" outlineLevel="0" r="2062">
      <c r="A2062" s="9" t="n">
        <v>39552</v>
      </c>
      <c r="B2062" s="5" t="n">
        <v>146.77</v>
      </c>
      <c r="C2062" s="5" t="n">
        <v>149.25</v>
      </c>
      <c r="D2062" s="5" t="n">
        <v>144.54</v>
      </c>
      <c r="E2062" s="5" t="n">
        <v>147.78</v>
      </c>
      <c r="F2062" s="5" t="n">
        <v>30181700</v>
      </c>
      <c r="G2062" s="5" t="n">
        <v>147.15</v>
      </c>
      <c r="I2062" s="10" t="e">
        <f aca="false">IF(ROW(E2062) - 1 &gt;= $I$1,SUM(E2062:E2062(E2062,1 - $I$1, 0)) / $I$1,"")</f>
        <v>#VALUE!</v>
      </c>
      <c r="J2062" s="10" t="e">
        <f aca="false">IF(ROW(E2062) - 1 &gt;= $J$1,SUM(E2062:E2062(E2062,1 - $J$1, 0)) / $J$1,"")</f>
        <v>#VALUE!</v>
      </c>
      <c r="L2062" s="11" t="e">
        <f aca="true">IF(ROW(E2062) - 1 &gt;= $L$1,IF(OFFSET(I2062, -1, 0) = "", I2062, ((E2062 - L2061) * $K$4) + L2061), "")</f>
        <v>#VALUE!</v>
      </c>
      <c r="M2062" s="11" t="e">
        <f aca="true">IF(ROW(E2062) - 1 &gt;= $M$1,IF(OFFSET(J2062, -1, 0) = "", J2062, ((E2062 - M2061) * $K$6) + M2061), "")</f>
        <v>#VALUE!</v>
      </c>
      <c r="N2062" s="7" t="e">
        <f aca="false">IF(M2062&lt;&gt;"", L2062-M2062, "")</f>
        <v>#VALUE!</v>
      </c>
      <c r="P2062" s="4" t="e">
        <f aca="false">IF(ROW(E2062) - 1 &gt;= $P$1, IF(OFFSET(N2062, 1- $P$1, 0) &lt;&gt; "", SUM(N2062:N2062(N2062, 1 - $P$1, 0)) / $P$1, ""), "")</f>
        <v>#VALUE!</v>
      </c>
      <c r="Q2062" s="8" t="e">
        <f aca="true">IF(ROW(N2062) - 1 &gt;= $P$1,IF(OFFSET(P2062, -1, 0) = "", P2062, ((N2062 - Q2061) * $O$5) + Q2061), "")</f>
        <v>#VALUE!</v>
      </c>
      <c r="R2062" s="8" t="e">
        <f aca="false">IF(Q2062&lt;&gt;"", N2062 - Q2062, "")</f>
        <v>#VALUE!</v>
      </c>
    </row>
    <row collapsed="false" customFormat="false" customHeight="true" hidden="false" ht="14.4" outlineLevel="0" r="2063">
      <c r="A2063" s="9" t="n">
        <v>39553</v>
      </c>
      <c r="B2063" s="5" t="n">
        <v>149.4</v>
      </c>
      <c r="C2063" s="5" t="n">
        <v>149.72</v>
      </c>
      <c r="D2063" s="5" t="n">
        <v>145.72</v>
      </c>
      <c r="E2063" s="5" t="n">
        <v>148.38</v>
      </c>
      <c r="F2063" s="5" t="n">
        <v>24929900</v>
      </c>
      <c r="G2063" s="5" t="n">
        <v>147.75</v>
      </c>
      <c r="I2063" s="10" t="e">
        <f aca="false">IF(ROW(E2063) - 1 &gt;= $I$1,SUM(E2063:E2063(E2063,1 - $I$1, 0)) / $I$1,"")</f>
        <v>#VALUE!</v>
      </c>
      <c r="J2063" s="10" t="e">
        <f aca="false">IF(ROW(E2063) - 1 &gt;= $J$1,SUM(E2063:E2063(E2063,1 - $J$1, 0)) / $J$1,"")</f>
        <v>#VALUE!</v>
      </c>
      <c r="L2063" s="11" t="e">
        <f aca="true">IF(ROW(E2063) - 1 &gt;= $L$1,IF(OFFSET(I2063, -1, 0) = "", I2063, ((E2063 - L2062) * $K$4) + L2062), "")</f>
        <v>#VALUE!</v>
      </c>
      <c r="M2063" s="11" t="e">
        <f aca="true">IF(ROW(E2063) - 1 &gt;= $M$1,IF(OFFSET(J2063, -1, 0) = "", J2063, ((E2063 - M2062) * $K$6) + M2062), "")</f>
        <v>#VALUE!</v>
      </c>
      <c r="N2063" s="7" t="e">
        <f aca="false">IF(M2063&lt;&gt;"", L2063-M2063, "")</f>
        <v>#VALUE!</v>
      </c>
      <c r="P2063" s="4" t="e">
        <f aca="false">IF(ROW(E2063) - 1 &gt;= $P$1, IF(OFFSET(N2063, 1- $P$1, 0) &lt;&gt; "", SUM(N2063:N2063(N2063, 1 - $P$1, 0)) / $P$1, ""), "")</f>
        <v>#VALUE!</v>
      </c>
      <c r="Q2063" s="8" t="e">
        <f aca="true">IF(ROW(N2063) - 1 &gt;= $P$1,IF(OFFSET(P2063, -1, 0) = "", P2063, ((N2063 - Q2062) * $O$5) + Q2062), "")</f>
        <v>#VALUE!</v>
      </c>
      <c r="R2063" s="8" t="e">
        <f aca="false">IF(Q2063&lt;&gt;"", N2063 - Q2063, "")</f>
        <v>#VALUE!</v>
      </c>
    </row>
    <row collapsed="false" customFormat="false" customHeight="true" hidden="false" ht="14.4" outlineLevel="0" r="2064">
      <c r="A2064" s="9" t="n">
        <v>39554</v>
      </c>
      <c r="B2064" s="5" t="n">
        <v>151.72</v>
      </c>
      <c r="C2064" s="5" t="n">
        <v>154.1</v>
      </c>
      <c r="D2064" s="5" t="n">
        <v>150.62</v>
      </c>
      <c r="E2064" s="5" t="n">
        <v>153.7</v>
      </c>
      <c r="F2064" s="5" t="n">
        <v>28420500</v>
      </c>
      <c r="G2064" s="5" t="n">
        <v>153.04</v>
      </c>
      <c r="I2064" s="10" t="e">
        <f aca="false">IF(ROW(E2064) - 1 &gt;= $I$1,SUM(E2064:E2064(E2064,1 - $I$1, 0)) / $I$1,"")</f>
        <v>#VALUE!</v>
      </c>
      <c r="J2064" s="10" t="e">
        <f aca="false">IF(ROW(E2064) - 1 &gt;= $J$1,SUM(E2064:E2064(E2064,1 - $J$1, 0)) / $J$1,"")</f>
        <v>#VALUE!</v>
      </c>
      <c r="L2064" s="11" t="e">
        <f aca="true">IF(ROW(E2064) - 1 &gt;= $L$1,IF(OFFSET(I2064, -1, 0) = "", I2064, ((E2064 - L2063) * $K$4) + L2063), "")</f>
        <v>#VALUE!</v>
      </c>
      <c r="M2064" s="11" t="e">
        <f aca="true">IF(ROW(E2064) - 1 &gt;= $M$1,IF(OFFSET(J2064, -1, 0) = "", J2064, ((E2064 - M2063) * $K$6) + M2063), "")</f>
        <v>#VALUE!</v>
      </c>
      <c r="N2064" s="7" t="e">
        <f aca="false">IF(M2064&lt;&gt;"", L2064-M2064, "")</f>
        <v>#VALUE!</v>
      </c>
      <c r="P2064" s="4" t="e">
        <f aca="false">IF(ROW(E2064) - 1 &gt;= $P$1, IF(OFFSET(N2064, 1- $P$1, 0) &lt;&gt; "", SUM(N2064:N2064(N2064, 1 - $P$1, 0)) / $P$1, ""), "")</f>
        <v>#VALUE!</v>
      </c>
      <c r="Q2064" s="8" t="e">
        <f aca="true">IF(ROW(N2064) - 1 &gt;= $P$1,IF(OFFSET(P2064, -1, 0) = "", P2064, ((N2064 - Q2063) * $O$5) + Q2063), "")</f>
        <v>#VALUE!</v>
      </c>
      <c r="R2064" s="8" t="e">
        <f aca="false">IF(Q2064&lt;&gt;"", N2064 - Q2064, "")</f>
        <v>#VALUE!</v>
      </c>
    </row>
    <row collapsed="false" customFormat="false" customHeight="true" hidden="false" ht="14.4" outlineLevel="0" r="2065">
      <c r="A2065" s="9" t="n">
        <v>39555</v>
      </c>
      <c r="B2065" s="5" t="n">
        <v>154.17</v>
      </c>
      <c r="C2065" s="5" t="n">
        <v>156</v>
      </c>
      <c r="D2065" s="5" t="n">
        <v>153.35</v>
      </c>
      <c r="E2065" s="5" t="n">
        <v>154.49</v>
      </c>
      <c r="F2065" s="5" t="n">
        <v>25152400</v>
      </c>
      <c r="G2065" s="5" t="n">
        <v>153.83</v>
      </c>
      <c r="I2065" s="10" t="e">
        <f aca="false">IF(ROW(E2065) - 1 &gt;= $I$1,SUM(E2065:E2065(E2065,1 - $I$1, 0)) / $I$1,"")</f>
        <v>#VALUE!</v>
      </c>
      <c r="J2065" s="10" t="e">
        <f aca="false">IF(ROW(E2065) - 1 &gt;= $J$1,SUM(E2065:E2065(E2065,1 - $J$1, 0)) / $J$1,"")</f>
        <v>#VALUE!</v>
      </c>
      <c r="L2065" s="11" t="e">
        <f aca="true">IF(ROW(E2065) - 1 &gt;= $L$1,IF(OFFSET(I2065, -1, 0) = "", I2065, ((E2065 - L2064) * $K$4) + L2064), "")</f>
        <v>#VALUE!</v>
      </c>
      <c r="M2065" s="11" t="e">
        <f aca="true">IF(ROW(E2065) - 1 &gt;= $M$1,IF(OFFSET(J2065, -1, 0) = "", J2065, ((E2065 - M2064) * $K$6) + M2064), "")</f>
        <v>#VALUE!</v>
      </c>
      <c r="N2065" s="7" t="e">
        <f aca="false">IF(M2065&lt;&gt;"", L2065-M2065, "")</f>
        <v>#VALUE!</v>
      </c>
      <c r="P2065" s="4" t="e">
        <f aca="false">IF(ROW(E2065) - 1 &gt;= $P$1, IF(OFFSET(N2065, 1- $P$1, 0) &lt;&gt; "", SUM(N2065:N2065(N2065, 1 - $P$1, 0)) / $P$1, ""), "")</f>
        <v>#VALUE!</v>
      </c>
      <c r="Q2065" s="8" t="e">
        <f aca="true">IF(ROW(N2065) - 1 &gt;= $P$1,IF(OFFSET(P2065, -1, 0) = "", P2065, ((N2065 - Q2064) * $O$5) + Q2064), "")</f>
        <v>#VALUE!</v>
      </c>
      <c r="R2065" s="8" t="e">
        <f aca="false">IF(Q2065&lt;&gt;"", N2065 - Q2065, "")</f>
        <v>#VALUE!</v>
      </c>
    </row>
    <row collapsed="false" customFormat="false" customHeight="true" hidden="false" ht="14.4" outlineLevel="0" r="2066">
      <c r="A2066" s="9" t="n">
        <v>39556</v>
      </c>
      <c r="B2066" s="5" t="n">
        <v>159.12</v>
      </c>
      <c r="C2066" s="5" t="n">
        <v>162.26</v>
      </c>
      <c r="D2066" s="5" t="n">
        <v>158.38</v>
      </c>
      <c r="E2066" s="5" t="n">
        <v>161.04</v>
      </c>
      <c r="F2066" s="5" t="n">
        <v>36670200</v>
      </c>
      <c r="G2066" s="5" t="n">
        <v>160.35</v>
      </c>
      <c r="I2066" s="10" t="e">
        <f aca="false">IF(ROW(E2066) - 1 &gt;= $I$1,SUM(E2066:E2066(E2066,1 - $I$1, 0)) / $I$1,"")</f>
        <v>#VALUE!</v>
      </c>
      <c r="J2066" s="10" t="e">
        <f aca="false">IF(ROW(E2066) - 1 &gt;= $J$1,SUM(E2066:E2066(E2066,1 - $J$1, 0)) / $J$1,"")</f>
        <v>#VALUE!</v>
      </c>
      <c r="L2066" s="11" t="e">
        <f aca="true">IF(ROW(E2066) - 1 &gt;= $L$1,IF(OFFSET(I2066, -1, 0) = "", I2066, ((E2066 - L2065) * $K$4) + L2065), "")</f>
        <v>#VALUE!</v>
      </c>
      <c r="M2066" s="11" t="e">
        <f aca="true">IF(ROW(E2066) - 1 &gt;= $M$1,IF(OFFSET(J2066, -1, 0) = "", J2066, ((E2066 - M2065) * $K$6) + M2065), "")</f>
        <v>#VALUE!</v>
      </c>
      <c r="N2066" s="7" t="e">
        <f aca="false">IF(M2066&lt;&gt;"", L2066-M2066, "")</f>
        <v>#VALUE!</v>
      </c>
      <c r="P2066" s="4" t="e">
        <f aca="false">IF(ROW(E2066) - 1 &gt;= $P$1, IF(OFFSET(N2066, 1- $P$1, 0) &lt;&gt; "", SUM(N2066:N2066(N2066, 1 - $P$1, 0)) / $P$1, ""), "")</f>
        <v>#VALUE!</v>
      </c>
      <c r="Q2066" s="8" t="e">
        <f aca="true">IF(ROW(N2066) - 1 &gt;= $P$1,IF(OFFSET(P2066, -1, 0) = "", P2066, ((N2066 - Q2065) * $O$5) + Q2065), "")</f>
        <v>#VALUE!</v>
      </c>
      <c r="R2066" s="8" t="e">
        <f aca="false">IF(Q2066&lt;&gt;"", N2066 - Q2066, "")</f>
        <v>#VALUE!</v>
      </c>
    </row>
    <row collapsed="false" customFormat="false" customHeight="true" hidden="false" ht="14.4" outlineLevel="0" r="2067">
      <c r="A2067" s="9" t="n">
        <v>39559</v>
      </c>
      <c r="B2067" s="5" t="n">
        <v>162.21</v>
      </c>
      <c r="C2067" s="5" t="n">
        <v>168.5</v>
      </c>
      <c r="D2067" s="5" t="n">
        <v>161.76</v>
      </c>
      <c r="E2067" s="5" t="n">
        <v>168.16</v>
      </c>
      <c r="F2067" s="5" t="n">
        <v>37112600</v>
      </c>
      <c r="G2067" s="5" t="n">
        <v>167.44</v>
      </c>
      <c r="I2067" s="10" t="e">
        <f aca="false">IF(ROW(E2067) - 1 &gt;= $I$1,SUM(E2067:E2067(E2067,1 - $I$1, 0)) / $I$1,"")</f>
        <v>#VALUE!</v>
      </c>
      <c r="J2067" s="10" t="e">
        <f aca="false">IF(ROW(E2067) - 1 &gt;= $J$1,SUM(E2067:E2067(E2067,1 - $J$1, 0)) / $J$1,"")</f>
        <v>#VALUE!</v>
      </c>
      <c r="L2067" s="11" t="e">
        <f aca="true">IF(ROW(E2067) - 1 &gt;= $L$1,IF(OFFSET(I2067, -1, 0) = "", I2067, ((E2067 - L2066) * $K$4) + L2066), "")</f>
        <v>#VALUE!</v>
      </c>
      <c r="M2067" s="11" t="e">
        <f aca="true">IF(ROW(E2067) - 1 &gt;= $M$1,IF(OFFSET(J2067, -1, 0) = "", J2067, ((E2067 - M2066) * $K$6) + M2066), "")</f>
        <v>#VALUE!</v>
      </c>
      <c r="N2067" s="7" t="e">
        <f aca="false">IF(M2067&lt;&gt;"", L2067-M2067, "")</f>
        <v>#VALUE!</v>
      </c>
      <c r="P2067" s="4" t="e">
        <f aca="false">IF(ROW(E2067) - 1 &gt;= $P$1, IF(OFFSET(N2067, 1- $P$1, 0) &lt;&gt; "", SUM(N2067:N2067(N2067, 1 - $P$1, 0)) / $P$1, ""), "")</f>
        <v>#VALUE!</v>
      </c>
      <c r="Q2067" s="8" t="e">
        <f aca="true">IF(ROW(N2067) - 1 &gt;= $P$1,IF(OFFSET(P2067, -1, 0) = "", P2067, ((N2067 - Q2066) * $O$5) + Q2066), "")</f>
        <v>#VALUE!</v>
      </c>
      <c r="R2067" s="8" t="e">
        <f aca="false">IF(Q2067&lt;&gt;"", N2067 - Q2067, "")</f>
        <v>#VALUE!</v>
      </c>
    </row>
    <row collapsed="false" customFormat="false" customHeight="true" hidden="false" ht="14.4" outlineLevel="0" r="2068">
      <c r="A2068" s="9" t="n">
        <v>39560</v>
      </c>
      <c r="B2068" s="5" t="n">
        <v>167.4</v>
      </c>
      <c r="C2068" s="5" t="n">
        <v>168</v>
      </c>
      <c r="D2068" s="5" t="n">
        <v>158.09</v>
      </c>
      <c r="E2068" s="5" t="n">
        <v>160.2</v>
      </c>
      <c r="F2068" s="5" t="n">
        <v>51413300</v>
      </c>
      <c r="G2068" s="5" t="n">
        <v>159.52</v>
      </c>
      <c r="I2068" s="10" t="e">
        <f aca="false">IF(ROW(E2068) - 1 &gt;= $I$1,SUM(E2068:E2068(E2068,1 - $I$1, 0)) / $I$1,"")</f>
        <v>#VALUE!</v>
      </c>
      <c r="J2068" s="10" t="e">
        <f aca="false">IF(ROW(E2068) - 1 &gt;= $J$1,SUM(E2068:E2068(E2068,1 - $J$1, 0)) / $J$1,"")</f>
        <v>#VALUE!</v>
      </c>
      <c r="L2068" s="11" t="e">
        <f aca="true">IF(ROW(E2068) - 1 &gt;= $L$1,IF(OFFSET(I2068, -1, 0) = "", I2068, ((E2068 - L2067) * $K$4) + L2067), "")</f>
        <v>#VALUE!</v>
      </c>
      <c r="M2068" s="11" t="e">
        <f aca="true">IF(ROW(E2068) - 1 &gt;= $M$1,IF(OFFSET(J2068, -1, 0) = "", J2068, ((E2068 - M2067) * $K$6) + M2067), "")</f>
        <v>#VALUE!</v>
      </c>
      <c r="N2068" s="7" t="e">
        <f aca="false">IF(M2068&lt;&gt;"", L2068-M2068, "")</f>
        <v>#VALUE!</v>
      </c>
      <c r="P2068" s="4" t="e">
        <f aca="false">IF(ROW(E2068) - 1 &gt;= $P$1, IF(OFFSET(N2068, 1- $P$1, 0) &lt;&gt; "", SUM(N2068:N2068(N2068, 1 - $P$1, 0)) / $P$1, ""), "")</f>
        <v>#VALUE!</v>
      </c>
      <c r="Q2068" s="8" t="e">
        <f aca="true">IF(ROW(N2068) - 1 &gt;= $P$1,IF(OFFSET(P2068, -1, 0) = "", P2068, ((N2068 - Q2067) * $O$5) + Q2067), "")</f>
        <v>#VALUE!</v>
      </c>
      <c r="R2068" s="8" t="e">
        <f aca="false">IF(Q2068&lt;&gt;"", N2068 - Q2068, "")</f>
        <v>#VALUE!</v>
      </c>
    </row>
    <row collapsed="false" customFormat="false" customHeight="true" hidden="false" ht="14.4" outlineLevel="0" r="2069">
      <c r="A2069" s="9" t="n">
        <v>39561</v>
      </c>
      <c r="B2069" s="5" t="n">
        <v>164.05</v>
      </c>
      <c r="C2069" s="5" t="n">
        <v>164.84</v>
      </c>
      <c r="D2069" s="5" t="n">
        <v>161.08</v>
      </c>
      <c r="E2069" s="5" t="n">
        <v>162.89</v>
      </c>
      <c r="F2069" s="5" t="n">
        <v>53721100</v>
      </c>
      <c r="G2069" s="5" t="n">
        <v>162.19</v>
      </c>
      <c r="I2069" s="10" t="e">
        <f aca="false">IF(ROW(E2069) - 1 &gt;= $I$1,SUM(E2069:E2069(E2069,1 - $I$1, 0)) / $I$1,"")</f>
        <v>#VALUE!</v>
      </c>
      <c r="J2069" s="10" t="e">
        <f aca="false">IF(ROW(E2069) - 1 &gt;= $J$1,SUM(E2069:E2069(E2069,1 - $J$1, 0)) / $J$1,"")</f>
        <v>#VALUE!</v>
      </c>
      <c r="L2069" s="11" t="e">
        <f aca="true">IF(ROW(E2069) - 1 &gt;= $L$1,IF(OFFSET(I2069, -1, 0) = "", I2069, ((E2069 - L2068) * $K$4) + L2068), "")</f>
        <v>#VALUE!</v>
      </c>
      <c r="M2069" s="11" t="e">
        <f aca="true">IF(ROW(E2069) - 1 &gt;= $M$1,IF(OFFSET(J2069, -1, 0) = "", J2069, ((E2069 - M2068) * $K$6) + M2068), "")</f>
        <v>#VALUE!</v>
      </c>
      <c r="N2069" s="7" t="e">
        <f aca="false">IF(M2069&lt;&gt;"", L2069-M2069, "")</f>
        <v>#VALUE!</v>
      </c>
      <c r="P2069" s="4" t="e">
        <f aca="false">IF(ROW(E2069) - 1 &gt;= $P$1, IF(OFFSET(N2069, 1- $P$1, 0) &lt;&gt; "", SUM(N2069:N2069(N2069, 1 - $P$1, 0)) / $P$1, ""), "")</f>
        <v>#VALUE!</v>
      </c>
      <c r="Q2069" s="8" t="e">
        <f aca="true">IF(ROW(N2069) - 1 &gt;= $P$1,IF(OFFSET(P2069, -1, 0) = "", P2069, ((N2069 - Q2068) * $O$5) + Q2068), "")</f>
        <v>#VALUE!</v>
      </c>
      <c r="R2069" s="8" t="e">
        <f aca="false">IF(Q2069&lt;&gt;"", N2069 - Q2069, "")</f>
        <v>#VALUE!</v>
      </c>
    </row>
    <row collapsed="false" customFormat="false" customHeight="true" hidden="false" ht="14.4" outlineLevel="0" r="2070">
      <c r="A2070" s="9" t="n">
        <v>39562</v>
      </c>
      <c r="B2070" s="5" t="n">
        <v>165.34</v>
      </c>
      <c r="C2070" s="5" t="n">
        <v>169.98</v>
      </c>
      <c r="D2070" s="5" t="n">
        <v>159.19</v>
      </c>
      <c r="E2070" s="5" t="n">
        <v>168.94</v>
      </c>
      <c r="F2070" s="5" t="n">
        <v>60573800</v>
      </c>
      <c r="G2070" s="5" t="n">
        <v>168.22</v>
      </c>
      <c r="I2070" s="10" t="e">
        <f aca="false">IF(ROW(E2070) - 1 &gt;= $I$1,SUM(E2070:E2070(E2070,1 - $I$1, 0)) / $I$1,"")</f>
        <v>#VALUE!</v>
      </c>
      <c r="J2070" s="10" t="e">
        <f aca="false">IF(ROW(E2070) - 1 &gt;= $J$1,SUM(E2070:E2070(E2070,1 - $J$1, 0)) / $J$1,"")</f>
        <v>#VALUE!</v>
      </c>
      <c r="L2070" s="11" t="e">
        <f aca="true">IF(ROW(E2070) - 1 &gt;= $L$1,IF(OFFSET(I2070, -1, 0) = "", I2070, ((E2070 - L2069) * $K$4) + L2069), "")</f>
        <v>#VALUE!</v>
      </c>
      <c r="M2070" s="11" t="e">
        <f aca="true">IF(ROW(E2070) - 1 &gt;= $M$1,IF(OFFSET(J2070, -1, 0) = "", J2070, ((E2070 - M2069) * $K$6) + M2069), "")</f>
        <v>#VALUE!</v>
      </c>
      <c r="N2070" s="7" t="e">
        <f aca="false">IF(M2070&lt;&gt;"", L2070-M2070, "")</f>
        <v>#VALUE!</v>
      </c>
      <c r="P2070" s="4" t="e">
        <f aca="false">IF(ROW(E2070) - 1 &gt;= $P$1, IF(OFFSET(N2070, 1- $P$1, 0) &lt;&gt; "", SUM(N2070:N2070(N2070, 1 - $P$1, 0)) / $P$1, ""), "")</f>
        <v>#VALUE!</v>
      </c>
      <c r="Q2070" s="8" t="e">
        <f aca="true">IF(ROW(N2070) - 1 &gt;= $P$1,IF(OFFSET(P2070, -1, 0) = "", P2070, ((N2070 - Q2069) * $O$5) + Q2069), "")</f>
        <v>#VALUE!</v>
      </c>
      <c r="R2070" s="8" t="e">
        <f aca="false">IF(Q2070&lt;&gt;"", N2070 - Q2070, "")</f>
        <v>#VALUE!</v>
      </c>
    </row>
    <row collapsed="false" customFormat="false" customHeight="true" hidden="false" ht="14.4" outlineLevel="0" r="2071">
      <c r="A2071" s="9" t="n">
        <v>39563</v>
      </c>
      <c r="B2071" s="5" t="n">
        <v>170.7</v>
      </c>
      <c r="C2071" s="5" t="n">
        <v>171.1</v>
      </c>
      <c r="D2071" s="5" t="n">
        <v>166.42</v>
      </c>
      <c r="E2071" s="5" t="n">
        <v>169.73</v>
      </c>
      <c r="F2071" s="5" t="n">
        <v>35445500</v>
      </c>
      <c r="G2071" s="5" t="n">
        <v>169</v>
      </c>
      <c r="I2071" s="10" t="e">
        <f aca="false">IF(ROW(E2071) - 1 &gt;= $I$1,SUM(E2071:E2071(E2071,1 - $I$1, 0)) / $I$1,"")</f>
        <v>#VALUE!</v>
      </c>
      <c r="J2071" s="10" t="e">
        <f aca="false">IF(ROW(E2071) - 1 &gt;= $J$1,SUM(E2071:E2071(E2071,1 - $J$1, 0)) / $J$1,"")</f>
        <v>#VALUE!</v>
      </c>
      <c r="L2071" s="11" t="e">
        <f aca="true">IF(ROW(E2071) - 1 &gt;= $L$1,IF(OFFSET(I2071, -1, 0) = "", I2071, ((E2071 - L2070) * $K$4) + L2070), "")</f>
        <v>#VALUE!</v>
      </c>
      <c r="M2071" s="11" t="e">
        <f aca="true">IF(ROW(E2071) - 1 &gt;= $M$1,IF(OFFSET(J2071, -1, 0) = "", J2071, ((E2071 - M2070) * $K$6) + M2070), "")</f>
        <v>#VALUE!</v>
      </c>
      <c r="N2071" s="7" t="e">
        <f aca="false">IF(M2071&lt;&gt;"", L2071-M2071, "")</f>
        <v>#VALUE!</v>
      </c>
      <c r="P2071" s="4" t="e">
        <f aca="false">IF(ROW(E2071) - 1 &gt;= $P$1, IF(OFFSET(N2071, 1- $P$1, 0) &lt;&gt; "", SUM(N2071:N2071(N2071, 1 - $P$1, 0)) / $P$1, ""), "")</f>
        <v>#VALUE!</v>
      </c>
      <c r="Q2071" s="8" t="e">
        <f aca="true">IF(ROW(N2071) - 1 &gt;= $P$1,IF(OFFSET(P2071, -1, 0) = "", P2071, ((N2071 - Q2070) * $O$5) + Q2070), "")</f>
        <v>#VALUE!</v>
      </c>
      <c r="R2071" s="8" t="e">
        <f aca="false">IF(Q2071&lt;&gt;"", N2071 - Q2071, "")</f>
        <v>#VALUE!</v>
      </c>
    </row>
    <row collapsed="false" customFormat="false" customHeight="true" hidden="false" ht="14.4" outlineLevel="0" r="2072">
      <c r="A2072" s="9" t="n">
        <v>39566</v>
      </c>
      <c r="B2072" s="5" t="n">
        <v>169.75</v>
      </c>
      <c r="C2072" s="5" t="n">
        <v>173.75</v>
      </c>
      <c r="D2072" s="5" t="n">
        <v>169.13</v>
      </c>
      <c r="E2072" s="5" t="n">
        <v>172.24</v>
      </c>
      <c r="F2072" s="5" t="n">
        <v>28114800</v>
      </c>
      <c r="G2072" s="5" t="n">
        <v>171.5</v>
      </c>
      <c r="I2072" s="10" t="e">
        <f aca="false">IF(ROW(E2072) - 1 &gt;= $I$1,SUM(E2072:E2072(E2072,1 - $I$1, 0)) / $I$1,"")</f>
        <v>#VALUE!</v>
      </c>
      <c r="J2072" s="10" t="e">
        <f aca="false">IF(ROW(E2072) - 1 &gt;= $J$1,SUM(E2072:E2072(E2072,1 - $J$1, 0)) / $J$1,"")</f>
        <v>#VALUE!</v>
      </c>
      <c r="L2072" s="11" t="e">
        <f aca="true">IF(ROW(E2072) - 1 &gt;= $L$1,IF(OFFSET(I2072, -1, 0) = "", I2072, ((E2072 - L2071) * $K$4) + L2071), "")</f>
        <v>#VALUE!</v>
      </c>
      <c r="M2072" s="11" t="e">
        <f aca="true">IF(ROW(E2072) - 1 &gt;= $M$1,IF(OFFSET(J2072, -1, 0) = "", J2072, ((E2072 - M2071) * $K$6) + M2071), "")</f>
        <v>#VALUE!</v>
      </c>
      <c r="N2072" s="7" t="e">
        <f aca="false">IF(M2072&lt;&gt;"", L2072-M2072, "")</f>
        <v>#VALUE!</v>
      </c>
      <c r="P2072" s="4" t="e">
        <f aca="false">IF(ROW(E2072) - 1 &gt;= $P$1, IF(OFFSET(N2072, 1- $P$1, 0) &lt;&gt; "", SUM(N2072:N2072(N2072, 1 - $P$1, 0)) / $P$1, ""), "")</f>
        <v>#VALUE!</v>
      </c>
      <c r="Q2072" s="8" t="e">
        <f aca="true">IF(ROW(N2072) - 1 &gt;= $P$1,IF(OFFSET(P2072, -1, 0) = "", P2072, ((N2072 - Q2071) * $O$5) + Q2071), "")</f>
        <v>#VALUE!</v>
      </c>
      <c r="R2072" s="8" t="e">
        <f aca="false">IF(Q2072&lt;&gt;"", N2072 - Q2072, "")</f>
        <v>#VALUE!</v>
      </c>
    </row>
    <row collapsed="false" customFormat="false" customHeight="true" hidden="false" ht="14.4" outlineLevel="0" r="2073">
      <c r="A2073" s="9" t="n">
        <v>39567</v>
      </c>
      <c r="B2073" s="5" t="n">
        <v>171.11</v>
      </c>
      <c r="C2073" s="5" t="n">
        <v>175.66</v>
      </c>
      <c r="D2073" s="5" t="n">
        <v>170.25</v>
      </c>
      <c r="E2073" s="5" t="n">
        <v>175.05</v>
      </c>
      <c r="F2073" s="5" t="n">
        <v>32981300</v>
      </c>
      <c r="G2073" s="5" t="n">
        <v>174.3</v>
      </c>
      <c r="I2073" s="10" t="e">
        <f aca="false">IF(ROW(E2073) - 1 &gt;= $I$1,SUM(E2073:E2073(E2073,1 - $I$1, 0)) / $I$1,"")</f>
        <v>#VALUE!</v>
      </c>
      <c r="J2073" s="10" t="e">
        <f aca="false">IF(ROW(E2073) - 1 &gt;= $J$1,SUM(E2073:E2073(E2073,1 - $J$1, 0)) / $J$1,"")</f>
        <v>#VALUE!</v>
      </c>
      <c r="L2073" s="11" t="e">
        <f aca="true">IF(ROW(E2073) - 1 &gt;= $L$1,IF(OFFSET(I2073, -1, 0) = "", I2073, ((E2073 - L2072) * $K$4) + L2072), "")</f>
        <v>#VALUE!</v>
      </c>
      <c r="M2073" s="11" t="e">
        <f aca="true">IF(ROW(E2073) - 1 &gt;= $M$1,IF(OFFSET(J2073, -1, 0) = "", J2073, ((E2073 - M2072) * $K$6) + M2072), "")</f>
        <v>#VALUE!</v>
      </c>
      <c r="N2073" s="7" t="e">
        <f aca="false">IF(M2073&lt;&gt;"", L2073-M2073, "")</f>
        <v>#VALUE!</v>
      </c>
      <c r="P2073" s="4" t="e">
        <f aca="false">IF(ROW(E2073) - 1 &gt;= $P$1, IF(OFFSET(N2073, 1- $P$1, 0) &lt;&gt; "", SUM(N2073:N2073(N2073, 1 - $P$1, 0)) / $P$1, ""), "")</f>
        <v>#VALUE!</v>
      </c>
      <c r="Q2073" s="8" t="e">
        <f aca="true">IF(ROW(N2073) - 1 &gt;= $P$1,IF(OFFSET(P2073, -1, 0) = "", P2073, ((N2073 - Q2072) * $O$5) + Q2072), "")</f>
        <v>#VALUE!</v>
      </c>
      <c r="R2073" s="8" t="e">
        <f aca="false">IF(Q2073&lt;&gt;"", N2073 - Q2073, "")</f>
        <v>#VALUE!</v>
      </c>
    </row>
    <row collapsed="false" customFormat="false" customHeight="true" hidden="false" ht="14.4" outlineLevel="0" r="2074">
      <c r="A2074" s="9" t="n">
        <v>39568</v>
      </c>
      <c r="B2074" s="5" t="n">
        <v>176.19</v>
      </c>
      <c r="C2074" s="5" t="n">
        <v>180</v>
      </c>
      <c r="D2074" s="5" t="n">
        <v>172.92</v>
      </c>
      <c r="E2074" s="5" t="n">
        <v>173.95</v>
      </c>
      <c r="F2074" s="5" t="n">
        <v>40697300</v>
      </c>
      <c r="G2074" s="5" t="n">
        <v>173.21</v>
      </c>
      <c r="I2074" s="10" t="e">
        <f aca="false">IF(ROW(E2074) - 1 &gt;= $I$1,SUM(E2074:E2074(E2074,1 - $I$1, 0)) / $I$1,"")</f>
        <v>#VALUE!</v>
      </c>
      <c r="J2074" s="10" t="e">
        <f aca="false">IF(ROW(E2074) - 1 &gt;= $J$1,SUM(E2074:E2074(E2074,1 - $J$1, 0)) / $J$1,"")</f>
        <v>#VALUE!</v>
      </c>
      <c r="L2074" s="11" t="e">
        <f aca="true">IF(ROW(E2074) - 1 &gt;= $L$1,IF(OFFSET(I2074, -1, 0) = "", I2074, ((E2074 - L2073) * $K$4) + L2073), "")</f>
        <v>#VALUE!</v>
      </c>
      <c r="M2074" s="11" t="e">
        <f aca="true">IF(ROW(E2074) - 1 &gt;= $M$1,IF(OFFSET(J2074, -1, 0) = "", J2074, ((E2074 - M2073) * $K$6) + M2073), "")</f>
        <v>#VALUE!</v>
      </c>
      <c r="N2074" s="7" t="e">
        <f aca="false">IF(M2074&lt;&gt;"", L2074-M2074, "")</f>
        <v>#VALUE!</v>
      </c>
      <c r="P2074" s="4" t="e">
        <f aca="false">IF(ROW(E2074) - 1 &gt;= $P$1, IF(OFFSET(N2074, 1- $P$1, 0) &lt;&gt; "", SUM(N2074:N2074(N2074, 1 - $P$1, 0)) / $P$1, ""), "")</f>
        <v>#VALUE!</v>
      </c>
      <c r="Q2074" s="8" t="e">
        <f aca="true">IF(ROW(N2074) - 1 &gt;= $P$1,IF(OFFSET(P2074, -1, 0) = "", P2074, ((N2074 - Q2073) * $O$5) + Q2073), "")</f>
        <v>#VALUE!</v>
      </c>
      <c r="R2074" s="8" t="e">
        <f aca="false">IF(Q2074&lt;&gt;"", N2074 - Q2074, "")</f>
        <v>#VALUE!</v>
      </c>
    </row>
    <row collapsed="false" customFormat="false" customHeight="true" hidden="false" ht="14.4" outlineLevel="0" r="2075">
      <c r="A2075" s="9" t="n">
        <v>39569</v>
      </c>
      <c r="B2075" s="5" t="n">
        <v>174.96</v>
      </c>
      <c r="C2075" s="5" t="n">
        <v>180</v>
      </c>
      <c r="D2075" s="5" t="n">
        <v>174.86</v>
      </c>
      <c r="E2075" s="5" t="n">
        <v>180</v>
      </c>
      <c r="F2075" s="5" t="n">
        <v>32270600</v>
      </c>
      <c r="G2075" s="5" t="n">
        <v>179.23</v>
      </c>
      <c r="I2075" s="10" t="e">
        <f aca="false">IF(ROW(E2075) - 1 &gt;= $I$1,SUM(E2075:E2075(E2075,1 - $I$1, 0)) / $I$1,"")</f>
        <v>#VALUE!</v>
      </c>
      <c r="J2075" s="10" t="e">
        <f aca="false">IF(ROW(E2075) - 1 &gt;= $J$1,SUM(E2075:E2075(E2075,1 - $J$1, 0)) / $J$1,"")</f>
        <v>#VALUE!</v>
      </c>
      <c r="L2075" s="11" t="e">
        <f aca="true">IF(ROW(E2075) - 1 &gt;= $L$1,IF(OFFSET(I2075, -1, 0) = "", I2075, ((E2075 - L2074) * $K$4) + L2074), "")</f>
        <v>#VALUE!</v>
      </c>
      <c r="M2075" s="11" t="e">
        <f aca="true">IF(ROW(E2075) - 1 &gt;= $M$1,IF(OFFSET(J2075, -1, 0) = "", J2075, ((E2075 - M2074) * $K$6) + M2074), "")</f>
        <v>#VALUE!</v>
      </c>
      <c r="N2075" s="7" t="e">
        <f aca="false">IF(M2075&lt;&gt;"", L2075-M2075, "")</f>
        <v>#VALUE!</v>
      </c>
      <c r="P2075" s="4" t="e">
        <f aca="false">IF(ROW(E2075) - 1 &gt;= $P$1, IF(OFFSET(N2075, 1- $P$1, 0) &lt;&gt; "", SUM(N2075:N2075(N2075, 1 - $P$1, 0)) / $P$1, ""), "")</f>
        <v>#VALUE!</v>
      </c>
      <c r="Q2075" s="8" t="e">
        <f aca="true">IF(ROW(N2075) - 1 &gt;= $P$1,IF(OFFSET(P2075, -1, 0) = "", P2075, ((N2075 - Q2074) * $O$5) + Q2074), "")</f>
        <v>#VALUE!</v>
      </c>
      <c r="R2075" s="8" t="e">
        <f aca="false">IF(Q2075&lt;&gt;"", N2075 - Q2075, "")</f>
        <v>#VALUE!</v>
      </c>
    </row>
    <row collapsed="false" customFormat="false" customHeight="true" hidden="false" ht="14.4" outlineLevel="0" r="2076">
      <c r="A2076" s="9" t="n">
        <v>39570</v>
      </c>
      <c r="B2076" s="5" t="n">
        <v>180.19</v>
      </c>
      <c r="C2076" s="5" t="n">
        <v>181.92</v>
      </c>
      <c r="D2076" s="5" t="n">
        <v>178.55</v>
      </c>
      <c r="E2076" s="5" t="n">
        <v>180.94</v>
      </c>
      <c r="F2076" s="5" t="n">
        <v>35931500</v>
      </c>
      <c r="G2076" s="5" t="n">
        <v>180.17</v>
      </c>
      <c r="I2076" s="10" t="e">
        <f aca="false">IF(ROW(E2076) - 1 &gt;= $I$1,SUM(E2076:E2076(E2076,1 - $I$1, 0)) / $I$1,"")</f>
        <v>#VALUE!</v>
      </c>
      <c r="J2076" s="10" t="e">
        <f aca="false">IF(ROW(E2076) - 1 &gt;= $J$1,SUM(E2076:E2076(E2076,1 - $J$1, 0)) / $J$1,"")</f>
        <v>#VALUE!</v>
      </c>
      <c r="L2076" s="11" t="e">
        <f aca="true">IF(ROW(E2076) - 1 &gt;= $L$1,IF(OFFSET(I2076, -1, 0) = "", I2076, ((E2076 - L2075) * $K$4) + L2075), "")</f>
        <v>#VALUE!</v>
      </c>
      <c r="M2076" s="11" t="e">
        <f aca="true">IF(ROW(E2076) - 1 &gt;= $M$1,IF(OFFSET(J2076, -1, 0) = "", J2076, ((E2076 - M2075) * $K$6) + M2075), "")</f>
        <v>#VALUE!</v>
      </c>
      <c r="N2076" s="7" t="e">
        <f aca="false">IF(M2076&lt;&gt;"", L2076-M2076, "")</f>
        <v>#VALUE!</v>
      </c>
      <c r="P2076" s="4" t="e">
        <f aca="false">IF(ROW(E2076) - 1 &gt;= $P$1, IF(OFFSET(N2076, 1- $P$1, 0) &lt;&gt; "", SUM(N2076:N2076(N2076, 1 - $P$1, 0)) / $P$1, ""), "")</f>
        <v>#VALUE!</v>
      </c>
      <c r="Q2076" s="8" t="e">
        <f aca="true">IF(ROW(N2076) - 1 &gt;= $P$1,IF(OFFSET(P2076, -1, 0) = "", P2076, ((N2076 - Q2075) * $O$5) + Q2075), "")</f>
        <v>#VALUE!</v>
      </c>
      <c r="R2076" s="8" t="e">
        <f aca="false">IF(Q2076&lt;&gt;"", N2076 - Q2076, "")</f>
        <v>#VALUE!</v>
      </c>
    </row>
    <row collapsed="false" customFormat="false" customHeight="true" hidden="false" ht="14.4" outlineLevel="0" r="2077">
      <c r="A2077" s="9" t="n">
        <v>39573</v>
      </c>
      <c r="B2077" s="5" t="n">
        <v>181.92</v>
      </c>
      <c r="C2077" s="5" t="n">
        <v>185.31</v>
      </c>
      <c r="D2077" s="5" t="n">
        <v>181.05</v>
      </c>
      <c r="E2077" s="5" t="n">
        <v>184.73</v>
      </c>
      <c r="F2077" s="5" t="n">
        <v>30519900</v>
      </c>
      <c r="G2077" s="5" t="n">
        <v>183.94</v>
      </c>
      <c r="I2077" s="10" t="e">
        <f aca="false">IF(ROW(E2077) - 1 &gt;= $I$1,SUM(E2077:E2077(E2077,1 - $I$1, 0)) / $I$1,"")</f>
        <v>#VALUE!</v>
      </c>
      <c r="J2077" s="10" t="e">
        <f aca="false">IF(ROW(E2077) - 1 &gt;= $J$1,SUM(E2077:E2077(E2077,1 - $J$1, 0)) / $J$1,"")</f>
        <v>#VALUE!</v>
      </c>
      <c r="L2077" s="11" t="e">
        <f aca="true">IF(ROW(E2077) - 1 &gt;= $L$1,IF(OFFSET(I2077, -1, 0) = "", I2077, ((E2077 - L2076) * $K$4) + L2076), "")</f>
        <v>#VALUE!</v>
      </c>
      <c r="M2077" s="11" t="e">
        <f aca="true">IF(ROW(E2077) - 1 &gt;= $M$1,IF(OFFSET(J2077, -1, 0) = "", J2077, ((E2077 - M2076) * $K$6) + M2076), "")</f>
        <v>#VALUE!</v>
      </c>
      <c r="N2077" s="7" t="e">
        <f aca="false">IF(M2077&lt;&gt;"", L2077-M2077, "")</f>
        <v>#VALUE!</v>
      </c>
      <c r="P2077" s="4" t="e">
        <f aca="false">IF(ROW(E2077) - 1 &gt;= $P$1, IF(OFFSET(N2077, 1- $P$1, 0) &lt;&gt; "", SUM(N2077:N2077(N2077, 1 - $P$1, 0)) / $P$1, ""), "")</f>
        <v>#VALUE!</v>
      </c>
      <c r="Q2077" s="8" t="e">
        <f aca="true">IF(ROW(N2077) - 1 &gt;= $P$1,IF(OFFSET(P2077, -1, 0) = "", P2077, ((N2077 - Q2076) * $O$5) + Q2076), "")</f>
        <v>#VALUE!</v>
      </c>
      <c r="R2077" s="8" t="e">
        <f aca="false">IF(Q2077&lt;&gt;"", N2077 - Q2077, "")</f>
        <v>#VALUE!</v>
      </c>
    </row>
    <row collapsed="false" customFormat="false" customHeight="true" hidden="false" ht="14.4" outlineLevel="0" r="2078">
      <c r="A2078" s="9" t="n">
        <v>39574</v>
      </c>
      <c r="B2078" s="5" t="n">
        <v>184.66</v>
      </c>
      <c r="C2078" s="5" t="n">
        <v>187.12</v>
      </c>
      <c r="D2078" s="5" t="n">
        <v>182.18</v>
      </c>
      <c r="E2078" s="5" t="n">
        <v>186.66</v>
      </c>
      <c r="F2078" s="5" t="n">
        <v>32816800</v>
      </c>
      <c r="G2078" s="5" t="n">
        <v>185.86</v>
      </c>
      <c r="I2078" s="10" t="e">
        <f aca="false">IF(ROW(E2078) - 1 &gt;= $I$1,SUM(E2078:E2078(E2078,1 - $I$1, 0)) / $I$1,"")</f>
        <v>#VALUE!</v>
      </c>
      <c r="J2078" s="10" t="e">
        <f aca="false">IF(ROW(E2078) - 1 &gt;= $J$1,SUM(E2078:E2078(E2078,1 - $J$1, 0)) / $J$1,"")</f>
        <v>#VALUE!</v>
      </c>
      <c r="L2078" s="11" t="e">
        <f aca="true">IF(ROW(E2078) - 1 &gt;= $L$1,IF(OFFSET(I2078, -1, 0) = "", I2078, ((E2078 - L2077) * $K$4) + L2077), "")</f>
        <v>#VALUE!</v>
      </c>
      <c r="M2078" s="11" t="e">
        <f aca="true">IF(ROW(E2078) - 1 &gt;= $M$1,IF(OFFSET(J2078, -1, 0) = "", J2078, ((E2078 - M2077) * $K$6) + M2077), "")</f>
        <v>#VALUE!</v>
      </c>
      <c r="N2078" s="7" t="e">
        <f aca="false">IF(M2078&lt;&gt;"", L2078-M2078, "")</f>
        <v>#VALUE!</v>
      </c>
      <c r="P2078" s="4" t="e">
        <f aca="false">IF(ROW(E2078) - 1 &gt;= $P$1, IF(OFFSET(N2078, 1- $P$1, 0) &lt;&gt; "", SUM(N2078:N2078(N2078, 1 - $P$1, 0)) / $P$1, ""), "")</f>
        <v>#VALUE!</v>
      </c>
      <c r="Q2078" s="8" t="e">
        <f aca="true">IF(ROW(N2078) - 1 &gt;= $P$1,IF(OFFSET(P2078, -1, 0) = "", P2078, ((N2078 - Q2077) * $O$5) + Q2077), "")</f>
        <v>#VALUE!</v>
      </c>
      <c r="R2078" s="8" t="e">
        <f aca="false">IF(Q2078&lt;&gt;"", N2078 - Q2078, "")</f>
        <v>#VALUE!</v>
      </c>
    </row>
    <row collapsed="false" customFormat="false" customHeight="true" hidden="false" ht="14.4" outlineLevel="0" r="2079">
      <c r="A2079" s="9" t="n">
        <v>39575</v>
      </c>
      <c r="B2079" s="5" t="n">
        <v>186.05</v>
      </c>
      <c r="C2079" s="5" t="n">
        <v>188.2</v>
      </c>
      <c r="D2079" s="5" t="n">
        <v>180.54</v>
      </c>
      <c r="E2079" s="5" t="n">
        <v>182.59</v>
      </c>
      <c r="F2079" s="5" t="n">
        <v>41326200</v>
      </c>
      <c r="G2079" s="5" t="n">
        <v>181.81</v>
      </c>
      <c r="I2079" s="10" t="e">
        <f aca="false">IF(ROW(E2079) - 1 &gt;= $I$1,SUM(E2079:E2079(E2079,1 - $I$1, 0)) / $I$1,"")</f>
        <v>#VALUE!</v>
      </c>
      <c r="J2079" s="10" t="e">
        <f aca="false">IF(ROW(E2079) - 1 &gt;= $J$1,SUM(E2079:E2079(E2079,1 - $J$1, 0)) / $J$1,"")</f>
        <v>#VALUE!</v>
      </c>
      <c r="L2079" s="11" t="e">
        <f aca="true">IF(ROW(E2079) - 1 &gt;= $L$1,IF(OFFSET(I2079, -1, 0) = "", I2079, ((E2079 - L2078) * $K$4) + L2078), "")</f>
        <v>#VALUE!</v>
      </c>
      <c r="M2079" s="11" t="e">
        <f aca="true">IF(ROW(E2079) - 1 &gt;= $M$1,IF(OFFSET(J2079, -1, 0) = "", J2079, ((E2079 - M2078) * $K$6) + M2078), "")</f>
        <v>#VALUE!</v>
      </c>
      <c r="N2079" s="7" t="e">
        <f aca="false">IF(M2079&lt;&gt;"", L2079-M2079, "")</f>
        <v>#VALUE!</v>
      </c>
      <c r="P2079" s="4" t="e">
        <f aca="false">IF(ROW(E2079) - 1 &gt;= $P$1, IF(OFFSET(N2079, 1- $P$1, 0) &lt;&gt; "", SUM(N2079:N2079(N2079, 1 - $P$1, 0)) / $P$1, ""), "")</f>
        <v>#VALUE!</v>
      </c>
      <c r="Q2079" s="8" t="e">
        <f aca="true">IF(ROW(N2079) - 1 &gt;= $P$1,IF(OFFSET(P2079, -1, 0) = "", P2079, ((N2079 - Q2078) * $O$5) + Q2078), "")</f>
        <v>#VALUE!</v>
      </c>
      <c r="R2079" s="8" t="e">
        <f aca="false">IF(Q2079&lt;&gt;"", N2079 - Q2079, "")</f>
        <v>#VALUE!</v>
      </c>
    </row>
    <row collapsed="false" customFormat="false" customHeight="true" hidden="false" ht="14.4" outlineLevel="0" r="2080">
      <c r="A2080" s="9" t="n">
        <v>39576</v>
      </c>
      <c r="B2080" s="5" t="n">
        <v>183.77</v>
      </c>
      <c r="C2080" s="5" t="n">
        <v>186.5</v>
      </c>
      <c r="D2080" s="5" t="n">
        <v>183.07</v>
      </c>
      <c r="E2080" s="5" t="n">
        <v>185.06</v>
      </c>
      <c r="F2080" s="5" t="n">
        <v>32110200</v>
      </c>
      <c r="G2080" s="5" t="n">
        <v>184.27</v>
      </c>
      <c r="I2080" s="10" t="e">
        <f aca="false">IF(ROW(E2080) - 1 &gt;= $I$1,SUM(E2080:E2080(E2080,1 - $I$1, 0)) / $I$1,"")</f>
        <v>#VALUE!</v>
      </c>
      <c r="J2080" s="10" t="e">
        <f aca="false">IF(ROW(E2080) - 1 &gt;= $J$1,SUM(E2080:E2080(E2080,1 - $J$1, 0)) / $J$1,"")</f>
        <v>#VALUE!</v>
      </c>
      <c r="L2080" s="11" t="e">
        <f aca="true">IF(ROW(E2080) - 1 &gt;= $L$1,IF(OFFSET(I2080, -1, 0) = "", I2080, ((E2080 - L2079) * $K$4) + L2079), "")</f>
        <v>#VALUE!</v>
      </c>
      <c r="M2080" s="11" t="e">
        <f aca="true">IF(ROW(E2080) - 1 &gt;= $M$1,IF(OFFSET(J2080, -1, 0) = "", J2080, ((E2080 - M2079) * $K$6) + M2079), "")</f>
        <v>#VALUE!</v>
      </c>
      <c r="N2080" s="7" t="e">
        <f aca="false">IF(M2080&lt;&gt;"", L2080-M2080, "")</f>
        <v>#VALUE!</v>
      </c>
      <c r="P2080" s="4" t="e">
        <f aca="false">IF(ROW(E2080) - 1 &gt;= $P$1, IF(OFFSET(N2080, 1- $P$1, 0) &lt;&gt; "", SUM(N2080:N2080(N2080, 1 - $P$1, 0)) / $P$1, ""), "")</f>
        <v>#VALUE!</v>
      </c>
      <c r="Q2080" s="8" t="e">
        <f aca="true">IF(ROW(N2080) - 1 &gt;= $P$1,IF(OFFSET(P2080, -1, 0) = "", P2080, ((N2080 - Q2079) * $O$5) + Q2079), "")</f>
        <v>#VALUE!</v>
      </c>
      <c r="R2080" s="8" t="e">
        <f aca="false">IF(Q2080&lt;&gt;"", N2080 - Q2080, "")</f>
        <v>#VALUE!</v>
      </c>
    </row>
    <row collapsed="false" customFormat="false" customHeight="true" hidden="false" ht="14.4" outlineLevel="0" r="2081">
      <c r="A2081" s="9" t="n">
        <v>39577</v>
      </c>
      <c r="B2081" s="5" t="n">
        <v>183.16</v>
      </c>
      <c r="C2081" s="5" t="n">
        <v>184.25</v>
      </c>
      <c r="D2081" s="5" t="n">
        <v>181.37</v>
      </c>
      <c r="E2081" s="5" t="n">
        <v>183.45</v>
      </c>
      <c r="F2081" s="5" t="n">
        <v>24038300</v>
      </c>
      <c r="G2081" s="5" t="n">
        <v>182.67</v>
      </c>
      <c r="I2081" s="10" t="e">
        <f aca="false">IF(ROW(E2081) - 1 &gt;= $I$1,SUM(E2081:E2081(E2081,1 - $I$1, 0)) / $I$1,"")</f>
        <v>#VALUE!</v>
      </c>
      <c r="J2081" s="10" t="e">
        <f aca="false">IF(ROW(E2081) - 1 &gt;= $J$1,SUM(E2081:E2081(E2081,1 - $J$1, 0)) / $J$1,"")</f>
        <v>#VALUE!</v>
      </c>
      <c r="L2081" s="11" t="e">
        <f aca="true">IF(ROW(E2081) - 1 &gt;= $L$1,IF(OFFSET(I2081, -1, 0) = "", I2081, ((E2081 - L2080) * $K$4) + L2080), "")</f>
        <v>#VALUE!</v>
      </c>
      <c r="M2081" s="11" t="e">
        <f aca="true">IF(ROW(E2081) - 1 &gt;= $M$1,IF(OFFSET(J2081, -1, 0) = "", J2081, ((E2081 - M2080) * $K$6) + M2080), "")</f>
        <v>#VALUE!</v>
      </c>
      <c r="N2081" s="7" t="e">
        <f aca="false">IF(M2081&lt;&gt;"", L2081-M2081, "")</f>
        <v>#VALUE!</v>
      </c>
      <c r="P2081" s="4" t="e">
        <f aca="false">IF(ROW(E2081) - 1 &gt;= $P$1, IF(OFFSET(N2081, 1- $P$1, 0) &lt;&gt; "", SUM(N2081:N2081(N2081, 1 - $P$1, 0)) / $P$1, ""), "")</f>
        <v>#VALUE!</v>
      </c>
      <c r="Q2081" s="8" t="e">
        <f aca="true">IF(ROW(N2081) - 1 &gt;= $P$1,IF(OFFSET(P2081, -1, 0) = "", P2081, ((N2081 - Q2080) * $O$5) + Q2080), "")</f>
        <v>#VALUE!</v>
      </c>
      <c r="R2081" s="8" t="e">
        <f aca="false">IF(Q2081&lt;&gt;"", N2081 - Q2081, "")</f>
        <v>#VALUE!</v>
      </c>
    </row>
    <row collapsed="false" customFormat="false" customHeight="true" hidden="false" ht="14.4" outlineLevel="0" r="2082">
      <c r="A2082" s="9" t="n">
        <v>39580</v>
      </c>
      <c r="B2082" s="5" t="n">
        <v>185.21</v>
      </c>
      <c r="C2082" s="5" t="n">
        <v>188.87</v>
      </c>
      <c r="D2082" s="5" t="n">
        <v>182.85</v>
      </c>
      <c r="E2082" s="5" t="n">
        <v>188.16</v>
      </c>
      <c r="F2082" s="5" t="n">
        <v>29234400</v>
      </c>
      <c r="G2082" s="5" t="n">
        <v>187.36</v>
      </c>
      <c r="I2082" s="10" t="e">
        <f aca="false">IF(ROW(E2082) - 1 &gt;= $I$1,SUM(E2082:E2082(E2082,1 - $I$1, 0)) / $I$1,"")</f>
        <v>#VALUE!</v>
      </c>
      <c r="J2082" s="10" t="e">
        <f aca="false">IF(ROW(E2082) - 1 &gt;= $J$1,SUM(E2082:E2082(E2082,1 - $J$1, 0)) / $J$1,"")</f>
        <v>#VALUE!</v>
      </c>
      <c r="L2082" s="11" t="e">
        <f aca="true">IF(ROW(E2082) - 1 &gt;= $L$1,IF(OFFSET(I2082, -1, 0) = "", I2082, ((E2082 - L2081) * $K$4) + L2081), "")</f>
        <v>#VALUE!</v>
      </c>
      <c r="M2082" s="11" t="e">
        <f aca="true">IF(ROW(E2082) - 1 &gt;= $M$1,IF(OFFSET(J2082, -1, 0) = "", J2082, ((E2082 - M2081) * $K$6) + M2081), "")</f>
        <v>#VALUE!</v>
      </c>
      <c r="N2082" s="7" t="e">
        <f aca="false">IF(M2082&lt;&gt;"", L2082-M2082, "")</f>
        <v>#VALUE!</v>
      </c>
      <c r="P2082" s="4" t="e">
        <f aca="false">IF(ROW(E2082) - 1 &gt;= $P$1, IF(OFFSET(N2082, 1- $P$1, 0) &lt;&gt; "", SUM(N2082:N2082(N2082, 1 - $P$1, 0)) / $P$1, ""), "")</f>
        <v>#VALUE!</v>
      </c>
      <c r="Q2082" s="8" t="e">
        <f aca="true">IF(ROW(N2082) - 1 &gt;= $P$1,IF(OFFSET(P2082, -1, 0) = "", P2082, ((N2082 - Q2081) * $O$5) + Q2081), "")</f>
        <v>#VALUE!</v>
      </c>
      <c r="R2082" s="8" t="e">
        <f aca="false">IF(Q2082&lt;&gt;"", N2082 - Q2082, "")</f>
        <v>#VALUE!</v>
      </c>
    </row>
    <row collapsed="false" customFormat="false" customHeight="true" hidden="false" ht="14.4" outlineLevel="0" r="2083">
      <c r="A2083" s="9" t="n">
        <v>39581</v>
      </c>
      <c r="B2083" s="5" t="n">
        <v>188.61</v>
      </c>
      <c r="C2083" s="5" t="n">
        <v>191.45</v>
      </c>
      <c r="D2083" s="5" t="n">
        <v>187.86</v>
      </c>
      <c r="E2083" s="5" t="n">
        <v>189.96</v>
      </c>
      <c r="F2083" s="5" t="n">
        <v>29401300</v>
      </c>
      <c r="G2083" s="5" t="n">
        <v>189.15</v>
      </c>
      <c r="I2083" s="10" t="e">
        <f aca="false">IF(ROW(E2083) - 1 &gt;= $I$1,SUM(E2083:E2083(E2083,1 - $I$1, 0)) / $I$1,"")</f>
        <v>#VALUE!</v>
      </c>
      <c r="J2083" s="10" t="e">
        <f aca="false">IF(ROW(E2083) - 1 &gt;= $J$1,SUM(E2083:E2083(E2083,1 - $J$1, 0)) / $J$1,"")</f>
        <v>#VALUE!</v>
      </c>
      <c r="L2083" s="11" t="e">
        <f aca="true">IF(ROW(E2083) - 1 &gt;= $L$1,IF(OFFSET(I2083, -1, 0) = "", I2083, ((E2083 - L2082) * $K$4) + L2082), "")</f>
        <v>#VALUE!</v>
      </c>
      <c r="M2083" s="11" t="e">
        <f aca="true">IF(ROW(E2083) - 1 &gt;= $M$1,IF(OFFSET(J2083, -1, 0) = "", J2083, ((E2083 - M2082) * $K$6) + M2082), "")</f>
        <v>#VALUE!</v>
      </c>
      <c r="N2083" s="7" t="e">
        <f aca="false">IF(M2083&lt;&gt;"", L2083-M2083, "")</f>
        <v>#VALUE!</v>
      </c>
      <c r="P2083" s="4" t="e">
        <f aca="false">IF(ROW(E2083) - 1 &gt;= $P$1, IF(OFFSET(N2083, 1- $P$1, 0) &lt;&gt; "", SUM(N2083:N2083(N2083, 1 - $P$1, 0)) / $P$1, ""), "")</f>
        <v>#VALUE!</v>
      </c>
      <c r="Q2083" s="8" t="e">
        <f aca="true">IF(ROW(N2083) - 1 &gt;= $P$1,IF(OFFSET(P2083, -1, 0) = "", P2083, ((N2083 - Q2082) * $O$5) + Q2082), "")</f>
        <v>#VALUE!</v>
      </c>
      <c r="R2083" s="8" t="e">
        <f aca="false">IF(Q2083&lt;&gt;"", N2083 - Q2083, "")</f>
        <v>#VALUE!</v>
      </c>
    </row>
    <row collapsed="false" customFormat="false" customHeight="true" hidden="false" ht="14.4" outlineLevel="0" r="2084">
      <c r="A2084" s="9" t="n">
        <v>39582</v>
      </c>
      <c r="B2084" s="5" t="n">
        <v>191.23</v>
      </c>
      <c r="C2084" s="5" t="n">
        <v>192.24</v>
      </c>
      <c r="D2084" s="5" t="n">
        <v>185.57</v>
      </c>
      <c r="E2084" s="5" t="n">
        <v>186.26</v>
      </c>
      <c r="F2084" s="5" t="n">
        <v>32743700</v>
      </c>
      <c r="G2084" s="5" t="n">
        <v>185.46</v>
      </c>
      <c r="I2084" s="10" t="e">
        <f aca="false">IF(ROW(E2084) - 1 &gt;= $I$1,SUM(E2084:E2084(E2084,1 - $I$1, 0)) / $I$1,"")</f>
        <v>#VALUE!</v>
      </c>
      <c r="J2084" s="10" t="e">
        <f aca="false">IF(ROW(E2084) - 1 &gt;= $J$1,SUM(E2084:E2084(E2084,1 - $J$1, 0)) / $J$1,"")</f>
        <v>#VALUE!</v>
      </c>
      <c r="L2084" s="11" t="e">
        <f aca="true">IF(ROW(E2084) - 1 &gt;= $L$1,IF(OFFSET(I2084, -1, 0) = "", I2084, ((E2084 - L2083) * $K$4) + L2083), "")</f>
        <v>#VALUE!</v>
      </c>
      <c r="M2084" s="11" t="e">
        <f aca="true">IF(ROW(E2084) - 1 &gt;= $M$1,IF(OFFSET(J2084, -1, 0) = "", J2084, ((E2084 - M2083) * $K$6) + M2083), "")</f>
        <v>#VALUE!</v>
      </c>
      <c r="N2084" s="7" t="e">
        <f aca="false">IF(M2084&lt;&gt;"", L2084-M2084, "")</f>
        <v>#VALUE!</v>
      </c>
      <c r="P2084" s="4" t="e">
        <f aca="false">IF(ROW(E2084) - 1 &gt;= $P$1, IF(OFFSET(N2084, 1- $P$1, 0) &lt;&gt; "", SUM(N2084:N2084(N2084, 1 - $P$1, 0)) / $P$1, ""), "")</f>
        <v>#VALUE!</v>
      </c>
      <c r="Q2084" s="8" t="e">
        <f aca="true">IF(ROW(N2084) - 1 &gt;= $P$1,IF(OFFSET(P2084, -1, 0) = "", P2084, ((N2084 - Q2083) * $O$5) + Q2083), "")</f>
        <v>#VALUE!</v>
      </c>
      <c r="R2084" s="8" t="e">
        <f aca="false">IF(Q2084&lt;&gt;"", N2084 - Q2084, "")</f>
        <v>#VALUE!</v>
      </c>
    </row>
    <row collapsed="false" customFormat="false" customHeight="true" hidden="false" ht="14.4" outlineLevel="0" r="2085">
      <c r="A2085" s="9" t="n">
        <v>39583</v>
      </c>
      <c r="B2085" s="5" t="n">
        <v>186.81</v>
      </c>
      <c r="C2085" s="5" t="n">
        <v>189.9</v>
      </c>
      <c r="D2085" s="5" t="n">
        <v>184.2</v>
      </c>
      <c r="E2085" s="5" t="n">
        <v>189.73</v>
      </c>
      <c r="F2085" s="5" t="n">
        <v>31186000</v>
      </c>
      <c r="G2085" s="5" t="n">
        <v>188.92</v>
      </c>
      <c r="I2085" s="10" t="e">
        <f aca="false">IF(ROW(E2085) - 1 &gt;= $I$1,SUM(E2085:E2085(E2085,1 - $I$1, 0)) / $I$1,"")</f>
        <v>#VALUE!</v>
      </c>
      <c r="J2085" s="10" t="e">
        <f aca="false">IF(ROW(E2085) - 1 &gt;= $J$1,SUM(E2085:E2085(E2085,1 - $J$1, 0)) / $J$1,"")</f>
        <v>#VALUE!</v>
      </c>
      <c r="L2085" s="11" t="e">
        <f aca="true">IF(ROW(E2085) - 1 &gt;= $L$1,IF(OFFSET(I2085, -1, 0) = "", I2085, ((E2085 - L2084) * $K$4) + L2084), "")</f>
        <v>#VALUE!</v>
      </c>
      <c r="M2085" s="11" t="e">
        <f aca="true">IF(ROW(E2085) - 1 &gt;= $M$1,IF(OFFSET(J2085, -1, 0) = "", J2085, ((E2085 - M2084) * $K$6) + M2084), "")</f>
        <v>#VALUE!</v>
      </c>
      <c r="N2085" s="7" t="e">
        <f aca="false">IF(M2085&lt;&gt;"", L2085-M2085, "")</f>
        <v>#VALUE!</v>
      </c>
      <c r="P2085" s="4" t="e">
        <f aca="false">IF(ROW(E2085) - 1 &gt;= $P$1, IF(OFFSET(N2085, 1- $P$1, 0) &lt;&gt; "", SUM(N2085:N2085(N2085, 1 - $P$1, 0)) / $P$1, ""), "")</f>
        <v>#VALUE!</v>
      </c>
      <c r="Q2085" s="8" t="e">
        <f aca="true">IF(ROW(N2085) - 1 &gt;= $P$1,IF(OFFSET(P2085, -1, 0) = "", P2085, ((N2085 - Q2084) * $O$5) + Q2084), "")</f>
        <v>#VALUE!</v>
      </c>
      <c r="R2085" s="8" t="e">
        <f aca="false">IF(Q2085&lt;&gt;"", N2085 - Q2085, "")</f>
        <v>#VALUE!</v>
      </c>
    </row>
    <row collapsed="false" customFormat="false" customHeight="true" hidden="false" ht="14.4" outlineLevel="0" r="2086">
      <c r="A2086" s="9" t="n">
        <v>39584</v>
      </c>
      <c r="B2086" s="5" t="n">
        <v>190.11</v>
      </c>
      <c r="C2086" s="5" t="n">
        <v>190.3</v>
      </c>
      <c r="D2086" s="5" t="n">
        <v>187</v>
      </c>
      <c r="E2086" s="5" t="n">
        <v>187.62</v>
      </c>
      <c r="F2086" s="5" t="n">
        <v>27348900</v>
      </c>
      <c r="G2086" s="5" t="n">
        <v>186.82</v>
      </c>
      <c r="I2086" s="10" t="e">
        <f aca="false">IF(ROW(E2086) - 1 &gt;= $I$1,SUM(E2086:E2086(E2086,1 - $I$1, 0)) / $I$1,"")</f>
        <v>#VALUE!</v>
      </c>
      <c r="J2086" s="10" t="e">
        <f aca="false">IF(ROW(E2086) - 1 &gt;= $J$1,SUM(E2086:E2086(E2086,1 - $J$1, 0)) / $J$1,"")</f>
        <v>#VALUE!</v>
      </c>
      <c r="L2086" s="11" t="e">
        <f aca="true">IF(ROW(E2086) - 1 &gt;= $L$1,IF(OFFSET(I2086, -1, 0) = "", I2086, ((E2086 - L2085) * $K$4) + L2085), "")</f>
        <v>#VALUE!</v>
      </c>
      <c r="M2086" s="11" t="e">
        <f aca="true">IF(ROW(E2086) - 1 &gt;= $M$1,IF(OFFSET(J2086, -1, 0) = "", J2086, ((E2086 - M2085) * $K$6) + M2085), "")</f>
        <v>#VALUE!</v>
      </c>
      <c r="N2086" s="7" t="e">
        <f aca="false">IF(M2086&lt;&gt;"", L2086-M2086, "")</f>
        <v>#VALUE!</v>
      </c>
      <c r="P2086" s="4" t="e">
        <f aca="false">IF(ROW(E2086) - 1 &gt;= $P$1, IF(OFFSET(N2086, 1- $P$1, 0) &lt;&gt; "", SUM(N2086:N2086(N2086, 1 - $P$1, 0)) / $P$1, ""), "")</f>
        <v>#VALUE!</v>
      </c>
      <c r="Q2086" s="8" t="e">
        <f aca="true">IF(ROW(N2086) - 1 &gt;= $P$1,IF(OFFSET(P2086, -1, 0) = "", P2086, ((N2086 - Q2085) * $O$5) + Q2085), "")</f>
        <v>#VALUE!</v>
      </c>
      <c r="R2086" s="8" t="e">
        <f aca="false">IF(Q2086&lt;&gt;"", N2086 - Q2086, "")</f>
        <v>#VALUE!</v>
      </c>
    </row>
    <row collapsed="false" customFormat="false" customHeight="true" hidden="false" ht="14.4" outlineLevel="0" r="2087">
      <c r="A2087" s="9" t="n">
        <v>39587</v>
      </c>
      <c r="B2087" s="5" t="n">
        <v>187.86</v>
      </c>
      <c r="C2087" s="5" t="n">
        <v>188.69</v>
      </c>
      <c r="D2087" s="5" t="n">
        <v>181.3</v>
      </c>
      <c r="E2087" s="5" t="n">
        <v>183.6</v>
      </c>
      <c r="F2087" s="5" t="n">
        <v>33779300</v>
      </c>
      <c r="G2087" s="5" t="n">
        <v>182.82</v>
      </c>
      <c r="I2087" s="10" t="e">
        <f aca="false">IF(ROW(E2087) - 1 &gt;= $I$1,SUM(E2087:E2087(E2087,1 - $I$1, 0)) / $I$1,"")</f>
        <v>#VALUE!</v>
      </c>
      <c r="J2087" s="10" t="e">
        <f aca="false">IF(ROW(E2087) - 1 &gt;= $J$1,SUM(E2087:E2087(E2087,1 - $J$1, 0)) / $J$1,"")</f>
        <v>#VALUE!</v>
      </c>
      <c r="L2087" s="11" t="e">
        <f aca="true">IF(ROW(E2087) - 1 &gt;= $L$1,IF(OFFSET(I2087, -1, 0) = "", I2087, ((E2087 - L2086) * $K$4) + L2086), "")</f>
        <v>#VALUE!</v>
      </c>
      <c r="M2087" s="11" t="e">
        <f aca="true">IF(ROW(E2087) - 1 &gt;= $M$1,IF(OFFSET(J2087, -1, 0) = "", J2087, ((E2087 - M2086) * $K$6) + M2086), "")</f>
        <v>#VALUE!</v>
      </c>
      <c r="N2087" s="7" t="e">
        <f aca="false">IF(M2087&lt;&gt;"", L2087-M2087, "")</f>
        <v>#VALUE!</v>
      </c>
      <c r="P2087" s="4" t="e">
        <f aca="false">IF(ROW(E2087) - 1 &gt;= $P$1, IF(OFFSET(N2087, 1- $P$1, 0) &lt;&gt; "", SUM(N2087:N2087(N2087, 1 - $P$1, 0)) / $P$1, ""), "")</f>
        <v>#VALUE!</v>
      </c>
      <c r="Q2087" s="8" t="e">
        <f aca="true">IF(ROW(N2087) - 1 &gt;= $P$1,IF(OFFSET(P2087, -1, 0) = "", P2087, ((N2087 - Q2086) * $O$5) + Q2086), "")</f>
        <v>#VALUE!</v>
      </c>
      <c r="R2087" s="8" t="e">
        <f aca="false">IF(Q2087&lt;&gt;"", N2087 - Q2087, "")</f>
        <v>#VALUE!</v>
      </c>
    </row>
    <row collapsed="false" customFormat="false" customHeight="true" hidden="false" ht="14.4" outlineLevel="0" r="2088">
      <c r="A2088" s="9" t="n">
        <v>39588</v>
      </c>
      <c r="B2088" s="5" t="n">
        <v>181.82</v>
      </c>
      <c r="C2088" s="5" t="n">
        <v>186.16</v>
      </c>
      <c r="D2088" s="5" t="n">
        <v>180.12</v>
      </c>
      <c r="E2088" s="5" t="n">
        <v>185.9</v>
      </c>
      <c r="F2088" s="5" t="n">
        <v>34637500</v>
      </c>
      <c r="G2088" s="5" t="n">
        <v>185.11</v>
      </c>
      <c r="I2088" s="10" t="e">
        <f aca="false">IF(ROW(E2088) - 1 &gt;= $I$1,SUM(E2088:E2088(E2088,1 - $I$1, 0)) / $I$1,"")</f>
        <v>#VALUE!</v>
      </c>
      <c r="J2088" s="10" t="e">
        <f aca="false">IF(ROW(E2088) - 1 &gt;= $J$1,SUM(E2088:E2088(E2088,1 - $J$1, 0)) / $J$1,"")</f>
        <v>#VALUE!</v>
      </c>
      <c r="L2088" s="11" t="e">
        <f aca="true">IF(ROW(E2088) - 1 &gt;= $L$1,IF(OFFSET(I2088, -1, 0) = "", I2088, ((E2088 - L2087) * $K$4) + L2087), "")</f>
        <v>#VALUE!</v>
      </c>
      <c r="M2088" s="11" t="e">
        <f aca="true">IF(ROW(E2088) - 1 &gt;= $M$1,IF(OFFSET(J2088, -1, 0) = "", J2088, ((E2088 - M2087) * $K$6) + M2087), "")</f>
        <v>#VALUE!</v>
      </c>
      <c r="N2088" s="7" t="e">
        <f aca="false">IF(M2088&lt;&gt;"", L2088-M2088, "")</f>
        <v>#VALUE!</v>
      </c>
      <c r="P2088" s="4" t="e">
        <f aca="false">IF(ROW(E2088) - 1 &gt;= $P$1, IF(OFFSET(N2088, 1- $P$1, 0) &lt;&gt; "", SUM(N2088:N2088(N2088, 1 - $P$1, 0)) / $P$1, ""), "")</f>
        <v>#VALUE!</v>
      </c>
      <c r="Q2088" s="8" t="e">
        <f aca="true">IF(ROW(N2088) - 1 &gt;= $P$1,IF(OFFSET(P2088, -1, 0) = "", P2088, ((N2088 - Q2087) * $O$5) + Q2087), "")</f>
        <v>#VALUE!</v>
      </c>
      <c r="R2088" s="8" t="e">
        <f aca="false">IF(Q2088&lt;&gt;"", N2088 - Q2088, "")</f>
        <v>#VALUE!</v>
      </c>
    </row>
    <row collapsed="false" customFormat="false" customHeight="true" hidden="false" ht="14.4" outlineLevel="0" r="2089">
      <c r="A2089" s="9" t="n">
        <v>39589</v>
      </c>
      <c r="B2089" s="5" t="n">
        <v>185.67</v>
      </c>
      <c r="C2089" s="5" t="n">
        <v>187.95</v>
      </c>
      <c r="D2089" s="5" t="n">
        <v>176.25</v>
      </c>
      <c r="E2089" s="5" t="n">
        <v>178.19</v>
      </c>
      <c r="F2089" s="5" t="n">
        <v>41344900</v>
      </c>
      <c r="G2089" s="5" t="n">
        <v>177.43</v>
      </c>
      <c r="I2089" s="10" t="e">
        <f aca="false">IF(ROW(E2089) - 1 &gt;= $I$1,SUM(E2089:E2089(E2089,1 - $I$1, 0)) / $I$1,"")</f>
        <v>#VALUE!</v>
      </c>
      <c r="J2089" s="10" t="e">
        <f aca="false">IF(ROW(E2089) - 1 &gt;= $J$1,SUM(E2089:E2089(E2089,1 - $J$1, 0)) / $J$1,"")</f>
        <v>#VALUE!</v>
      </c>
      <c r="L2089" s="11" t="e">
        <f aca="true">IF(ROW(E2089) - 1 &gt;= $L$1,IF(OFFSET(I2089, -1, 0) = "", I2089, ((E2089 - L2088) * $K$4) + L2088), "")</f>
        <v>#VALUE!</v>
      </c>
      <c r="M2089" s="11" t="e">
        <f aca="true">IF(ROW(E2089) - 1 &gt;= $M$1,IF(OFFSET(J2089, -1, 0) = "", J2089, ((E2089 - M2088) * $K$6) + M2088), "")</f>
        <v>#VALUE!</v>
      </c>
      <c r="N2089" s="7" t="e">
        <f aca="false">IF(M2089&lt;&gt;"", L2089-M2089, "")</f>
        <v>#VALUE!</v>
      </c>
      <c r="P2089" s="4" t="e">
        <f aca="false">IF(ROW(E2089) - 1 &gt;= $P$1, IF(OFFSET(N2089, 1- $P$1, 0) &lt;&gt; "", SUM(N2089:N2089(N2089, 1 - $P$1, 0)) / $P$1, ""), "")</f>
        <v>#VALUE!</v>
      </c>
      <c r="Q2089" s="8" t="e">
        <f aca="true">IF(ROW(N2089) - 1 &gt;= $P$1,IF(OFFSET(P2089, -1, 0) = "", P2089, ((N2089 - Q2088) * $O$5) + Q2088), "")</f>
        <v>#VALUE!</v>
      </c>
      <c r="R2089" s="8" t="e">
        <f aca="false">IF(Q2089&lt;&gt;"", N2089 - Q2089, "")</f>
        <v>#VALUE!</v>
      </c>
    </row>
    <row collapsed="false" customFormat="false" customHeight="true" hidden="false" ht="14.4" outlineLevel="0" r="2090">
      <c r="A2090" s="9" t="n">
        <v>39590</v>
      </c>
      <c r="B2090" s="5" t="n">
        <v>179.26</v>
      </c>
      <c r="C2090" s="5" t="n">
        <v>181.33</v>
      </c>
      <c r="D2090" s="5" t="n">
        <v>172</v>
      </c>
      <c r="E2090" s="5" t="n">
        <v>177.05</v>
      </c>
      <c r="F2090" s="5" t="n">
        <v>43097700</v>
      </c>
      <c r="G2090" s="5" t="n">
        <v>176.29</v>
      </c>
      <c r="I2090" s="10" t="e">
        <f aca="false">IF(ROW(E2090) - 1 &gt;= $I$1,SUM(E2090:E2090(E2090,1 - $I$1, 0)) / $I$1,"")</f>
        <v>#VALUE!</v>
      </c>
      <c r="J2090" s="10" t="e">
        <f aca="false">IF(ROW(E2090) - 1 &gt;= $J$1,SUM(E2090:E2090(E2090,1 - $J$1, 0)) / $J$1,"")</f>
        <v>#VALUE!</v>
      </c>
      <c r="L2090" s="11" t="e">
        <f aca="true">IF(ROW(E2090) - 1 &gt;= $L$1,IF(OFFSET(I2090, -1, 0) = "", I2090, ((E2090 - L2089) * $K$4) + L2089), "")</f>
        <v>#VALUE!</v>
      </c>
      <c r="M2090" s="11" t="e">
        <f aca="true">IF(ROW(E2090) - 1 &gt;= $M$1,IF(OFFSET(J2090, -1, 0) = "", J2090, ((E2090 - M2089) * $K$6) + M2089), "")</f>
        <v>#VALUE!</v>
      </c>
      <c r="N2090" s="7" t="e">
        <f aca="false">IF(M2090&lt;&gt;"", L2090-M2090, "")</f>
        <v>#VALUE!</v>
      </c>
      <c r="P2090" s="4" t="e">
        <f aca="false">IF(ROW(E2090) - 1 &gt;= $P$1, IF(OFFSET(N2090, 1- $P$1, 0) &lt;&gt; "", SUM(N2090:N2090(N2090, 1 - $P$1, 0)) / $P$1, ""), "")</f>
        <v>#VALUE!</v>
      </c>
      <c r="Q2090" s="8" t="e">
        <f aca="true">IF(ROW(N2090) - 1 &gt;= $P$1,IF(OFFSET(P2090, -1, 0) = "", P2090, ((N2090 - Q2089) * $O$5) + Q2089), "")</f>
        <v>#VALUE!</v>
      </c>
      <c r="R2090" s="8" t="e">
        <f aca="false">IF(Q2090&lt;&gt;"", N2090 - Q2090, "")</f>
        <v>#VALUE!</v>
      </c>
    </row>
    <row collapsed="false" customFormat="false" customHeight="true" hidden="false" ht="14.4" outlineLevel="0" r="2091">
      <c r="A2091" s="9" t="n">
        <v>39591</v>
      </c>
      <c r="B2091" s="5" t="n">
        <v>180.77</v>
      </c>
      <c r="C2091" s="5" t="n">
        <v>181.99</v>
      </c>
      <c r="D2091" s="5" t="n">
        <v>177.8</v>
      </c>
      <c r="E2091" s="5" t="n">
        <v>181.17</v>
      </c>
      <c r="F2091" s="5" t="n">
        <v>32389900</v>
      </c>
      <c r="G2091" s="5" t="n">
        <v>180.4</v>
      </c>
      <c r="I2091" s="10" t="e">
        <f aca="false">IF(ROW(E2091) - 1 &gt;= $I$1,SUM(E2091:E2091(E2091,1 - $I$1, 0)) / $I$1,"")</f>
        <v>#VALUE!</v>
      </c>
      <c r="J2091" s="10" t="e">
        <f aca="false">IF(ROW(E2091) - 1 &gt;= $J$1,SUM(E2091:E2091(E2091,1 - $J$1, 0)) / $J$1,"")</f>
        <v>#VALUE!</v>
      </c>
      <c r="L2091" s="11" t="e">
        <f aca="true">IF(ROW(E2091) - 1 &gt;= $L$1,IF(OFFSET(I2091, -1, 0) = "", I2091, ((E2091 - L2090) * $K$4) + L2090), "")</f>
        <v>#VALUE!</v>
      </c>
      <c r="M2091" s="11" t="e">
        <f aca="true">IF(ROW(E2091) - 1 &gt;= $M$1,IF(OFFSET(J2091, -1, 0) = "", J2091, ((E2091 - M2090) * $K$6) + M2090), "")</f>
        <v>#VALUE!</v>
      </c>
      <c r="N2091" s="7" t="e">
        <f aca="false">IF(M2091&lt;&gt;"", L2091-M2091, "")</f>
        <v>#VALUE!</v>
      </c>
      <c r="P2091" s="4" t="e">
        <f aca="false">IF(ROW(E2091) - 1 &gt;= $P$1, IF(OFFSET(N2091, 1- $P$1, 0) &lt;&gt; "", SUM(N2091:N2091(N2091, 1 - $P$1, 0)) / $P$1, ""), "")</f>
        <v>#VALUE!</v>
      </c>
      <c r="Q2091" s="8" t="e">
        <f aca="true">IF(ROW(N2091) - 1 &gt;= $P$1,IF(OFFSET(P2091, -1, 0) = "", P2091, ((N2091 - Q2090) * $O$5) + Q2090), "")</f>
        <v>#VALUE!</v>
      </c>
      <c r="R2091" s="8" t="e">
        <f aca="false">IF(Q2091&lt;&gt;"", N2091 - Q2091, "")</f>
        <v>#VALUE!</v>
      </c>
    </row>
    <row collapsed="false" customFormat="false" customHeight="true" hidden="false" ht="14.4" outlineLevel="0" r="2092">
      <c r="A2092" s="9" t="n">
        <v>39595</v>
      </c>
      <c r="B2092" s="5" t="n">
        <v>182.75</v>
      </c>
      <c r="C2092" s="5" t="n">
        <v>186.43</v>
      </c>
      <c r="D2092" s="5" t="n">
        <v>181.84</v>
      </c>
      <c r="E2092" s="5" t="n">
        <v>186.43</v>
      </c>
      <c r="F2092" s="5" t="n">
        <v>28210900</v>
      </c>
      <c r="G2092" s="5" t="n">
        <v>185.63</v>
      </c>
      <c r="I2092" s="10" t="e">
        <f aca="false">IF(ROW(E2092) - 1 &gt;= $I$1,SUM(E2092:E2092(E2092,1 - $I$1, 0)) / $I$1,"")</f>
        <v>#VALUE!</v>
      </c>
      <c r="J2092" s="10" t="e">
        <f aca="false">IF(ROW(E2092) - 1 &gt;= $J$1,SUM(E2092:E2092(E2092,1 - $J$1, 0)) / $J$1,"")</f>
        <v>#VALUE!</v>
      </c>
      <c r="L2092" s="11" t="e">
        <f aca="true">IF(ROW(E2092) - 1 &gt;= $L$1,IF(OFFSET(I2092, -1, 0) = "", I2092, ((E2092 - L2091) * $K$4) + L2091), "")</f>
        <v>#VALUE!</v>
      </c>
      <c r="M2092" s="11" t="e">
        <f aca="true">IF(ROW(E2092) - 1 &gt;= $M$1,IF(OFFSET(J2092, -1, 0) = "", J2092, ((E2092 - M2091) * $K$6) + M2091), "")</f>
        <v>#VALUE!</v>
      </c>
      <c r="N2092" s="7" t="e">
        <f aca="false">IF(M2092&lt;&gt;"", L2092-M2092, "")</f>
        <v>#VALUE!</v>
      </c>
      <c r="P2092" s="4" t="e">
        <f aca="false">IF(ROW(E2092) - 1 &gt;= $P$1, IF(OFFSET(N2092, 1- $P$1, 0) &lt;&gt; "", SUM(N2092:N2092(N2092, 1 - $P$1, 0)) / $P$1, ""), "")</f>
        <v>#VALUE!</v>
      </c>
      <c r="Q2092" s="8" t="e">
        <f aca="true">IF(ROW(N2092) - 1 &gt;= $P$1,IF(OFFSET(P2092, -1, 0) = "", P2092, ((N2092 - Q2091) * $O$5) + Q2091), "")</f>
        <v>#VALUE!</v>
      </c>
      <c r="R2092" s="8" t="e">
        <f aca="false">IF(Q2092&lt;&gt;"", N2092 - Q2092, "")</f>
        <v>#VALUE!</v>
      </c>
    </row>
    <row collapsed="false" customFormat="false" customHeight="true" hidden="false" ht="14.4" outlineLevel="0" r="2093">
      <c r="A2093" s="9" t="n">
        <v>39596</v>
      </c>
      <c r="B2093" s="5" t="n">
        <v>187.41</v>
      </c>
      <c r="C2093" s="5" t="n">
        <v>187.95</v>
      </c>
      <c r="D2093" s="5" t="n">
        <v>183.72</v>
      </c>
      <c r="E2093" s="5" t="n">
        <v>187.01</v>
      </c>
      <c r="F2093" s="5" t="n">
        <v>26570700</v>
      </c>
      <c r="G2093" s="5" t="n">
        <v>186.21</v>
      </c>
      <c r="I2093" s="10" t="e">
        <f aca="false">IF(ROW(E2093) - 1 &gt;= $I$1,SUM(E2093:E2093(E2093,1 - $I$1, 0)) / $I$1,"")</f>
        <v>#VALUE!</v>
      </c>
      <c r="J2093" s="10" t="e">
        <f aca="false">IF(ROW(E2093) - 1 &gt;= $J$1,SUM(E2093:E2093(E2093,1 - $J$1, 0)) / $J$1,"")</f>
        <v>#VALUE!</v>
      </c>
      <c r="L2093" s="11" t="e">
        <f aca="true">IF(ROW(E2093) - 1 &gt;= $L$1,IF(OFFSET(I2093, -1, 0) = "", I2093, ((E2093 - L2092) * $K$4) + L2092), "")</f>
        <v>#VALUE!</v>
      </c>
      <c r="M2093" s="11" t="e">
        <f aca="true">IF(ROW(E2093) - 1 &gt;= $M$1,IF(OFFSET(J2093, -1, 0) = "", J2093, ((E2093 - M2092) * $K$6) + M2092), "")</f>
        <v>#VALUE!</v>
      </c>
      <c r="N2093" s="7" t="e">
        <f aca="false">IF(M2093&lt;&gt;"", L2093-M2093, "")</f>
        <v>#VALUE!</v>
      </c>
      <c r="P2093" s="4" t="e">
        <f aca="false">IF(ROW(E2093) - 1 &gt;= $P$1, IF(OFFSET(N2093, 1- $P$1, 0) &lt;&gt; "", SUM(N2093:N2093(N2093, 1 - $P$1, 0)) / $P$1, ""), "")</f>
        <v>#VALUE!</v>
      </c>
      <c r="Q2093" s="8" t="e">
        <f aca="true">IF(ROW(N2093) - 1 &gt;= $P$1,IF(OFFSET(P2093, -1, 0) = "", P2093, ((N2093 - Q2092) * $O$5) + Q2092), "")</f>
        <v>#VALUE!</v>
      </c>
      <c r="R2093" s="8" t="e">
        <f aca="false">IF(Q2093&lt;&gt;"", N2093 - Q2093, "")</f>
        <v>#VALUE!</v>
      </c>
    </row>
    <row collapsed="false" customFormat="false" customHeight="true" hidden="false" ht="14.4" outlineLevel="0" r="2094">
      <c r="A2094" s="9" t="n">
        <v>39597</v>
      </c>
      <c r="B2094" s="5" t="n">
        <v>186.76</v>
      </c>
      <c r="C2094" s="5" t="n">
        <v>188.2</v>
      </c>
      <c r="D2094" s="5" t="n">
        <v>185.5</v>
      </c>
      <c r="E2094" s="5" t="n">
        <v>186.69</v>
      </c>
      <c r="F2094" s="5" t="n">
        <v>23113800</v>
      </c>
      <c r="G2094" s="5" t="n">
        <v>185.89</v>
      </c>
      <c r="I2094" s="10" t="e">
        <f aca="false">IF(ROW(E2094) - 1 &gt;= $I$1,SUM(E2094:E2094(E2094,1 - $I$1, 0)) / $I$1,"")</f>
        <v>#VALUE!</v>
      </c>
      <c r="J2094" s="10" t="e">
        <f aca="false">IF(ROW(E2094) - 1 &gt;= $J$1,SUM(E2094:E2094(E2094,1 - $J$1, 0)) / $J$1,"")</f>
        <v>#VALUE!</v>
      </c>
      <c r="L2094" s="11" t="e">
        <f aca="true">IF(ROW(E2094) - 1 &gt;= $L$1,IF(OFFSET(I2094, -1, 0) = "", I2094, ((E2094 - L2093) * $K$4) + L2093), "")</f>
        <v>#VALUE!</v>
      </c>
      <c r="M2094" s="11" t="e">
        <f aca="true">IF(ROW(E2094) - 1 &gt;= $M$1,IF(OFFSET(J2094, -1, 0) = "", J2094, ((E2094 - M2093) * $K$6) + M2093), "")</f>
        <v>#VALUE!</v>
      </c>
      <c r="N2094" s="7" t="e">
        <f aca="false">IF(M2094&lt;&gt;"", L2094-M2094, "")</f>
        <v>#VALUE!</v>
      </c>
      <c r="P2094" s="4" t="e">
        <f aca="false">IF(ROW(E2094) - 1 &gt;= $P$1, IF(OFFSET(N2094, 1- $P$1, 0) &lt;&gt; "", SUM(N2094:N2094(N2094, 1 - $P$1, 0)) / $P$1, ""), "")</f>
        <v>#VALUE!</v>
      </c>
      <c r="Q2094" s="8" t="e">
        <f aca="true">IF(ROW(N2094) - 1 &gt;= $P$1,IF(OFFSET(P2094, -1, 0) = "", P2094, ((N2094 - Q2093) * $O$5) + Q2093), "")</f>
        <v>#VALUE!</v>
      </c>
      <c r="R2094" s="8" t="e">
        <f aca="false">IF(Q2094&lt;&gt;"", N2094 - Q2094, "")</f>
        <v>#VALUE!</v>
      </c>
    </row>
    <row collapsed="false" customFormat="false" customHeight="true" hidden="false" ht="14.4" outlineLevel="0" r="2095">
      <c r="A2095" s="9" t="n">
        <v>39598</v>
      </c>
      <c r="B2095" s="5" t="n">
        <v>187.45</v>
      </c>
      <c r="C2095" s="5" t="n">
        <v>189.54</v>
      </c>
      <c r="D2095" s="5" t="n">
        <v>187.38</v>
      </c>
      <c r="E2095" s="5" t="n">
        <v>188.75</v>
      </c>
      <c r="F2095" s="5" t="n">
        <v>21792300</v>
      </c>
      <c r="G2095" s="5" t="n">
        <v>187.94</v>
      </c>
      <c r="I2095" s="10" t="e">
        <f aca="false">IF(ROW(E2095) - 1 &gt;= $I$1,SUM(E2095:E2095(E2095,1 - $I$1, 0)) / $I$1,"")</f>
        <v>#VALUE!</v>
      </c>
      <c r="J2095" s="10" t="e">
        <f aca="false">IF(ROW(E2095) - 1 &gt;= $J$1,SUM(E2095:E2095(E2095,1 - $J$1, 0)) / $J$1,"")</f>
        <v>#VALUE!</v>
      </c>
      <c r="L2095" s="11" t="e">
        <f aca="true">IF(ROW(E2095) - 1 &gt;= $L$1,IF(OFFSET(I2095, -1, 0) = "", I2095, ((E2095 - L2094) * $K$4) + L2094), "")</f>
        <v>#VALUE!</v>
      </c>
      <c r="M2095" s="11" t="e">
        <f aca="true">IF(ROW(E2095) - 1 &gt;= $M$1,IF(OFFSET(J2095, -1, 0) = "", J2095, ((E2095 - M2094) * $K$6) + M2094), "")</f>
        <v>#VALUE!</v>
      </c>
      <c r="N2095" s="7" t="e">
        <f aca="false">IF(M2095&lt;&gt;"", L2095-M2095, "")</f>
        <v>#VALUE!</v>
      </c>
      <c r="P2095" s="4" t="e">
        <f aca="false">IF(ROW(E2095) - 1 &gt;= $P$1, IF(OFFSET(N2095, 1- $P$1, 0) &lt;&gt; "", SUM(N2095:N2095(N2095, 1 - $P$1, 0)) / $P$1, ""), "")</f>
        <v>#VALUE!</v>
      </c>
      <c r="Q2095" s="8" t="e">
        <f aca="true">IF(ROW(N2095) - 1 &gt;= $P$1,IF(OFFSET(P2095, -1, 0) = "", P2095, ((N2095 - Q2094) * $O$5) + Q2094), "")</f>
        <v>#VALUE!</v>
      </c>
      <c r="R2095" s="8" t="e">
        <f aca="false">IF(Q2095&lt;&gt;"", N2095 - Q2095, "")</f>
        <v>#VALUE!</v>
      </c>
    </row>
    <row collapsed="false" customFormat="false" customHeight="true" hidden="false" ht="14.4" outlineLevel="0" r="2096">
      <c r="A2096" s="9" t="n">
        <v>39601</v>
      </c>
      <c r="B2096" s="5" t="n">
        <v>188.6</v>
      </c>
      <c r="C2096" s="5" t="n">
        <v>189.65</v>
      </c>
      <c r="D2096" s="5" t="n">
        <v>184.53</v>
      </c>
      <c r="E2096" s="5" t="n">
        <v>186.1</v>
      </c>
      <c r="F2096" s="5" t="n">
        <v>24280000</v>
      </c>
      <c r="G2096" s="5" t="n">
        <v>185.3</v>
      </c>
      <c r="I2096" s="10" t="e">
        <f aca="false">IF(ROW(E2096) - 1 &gt;= $I$1,SUM(E2096:E2096(E2096,1 - $I$1, 0)) / $I$1,"")</f>
        <v>#VALUE!</v>
      </c>
      <c r="J2096" s="10" t="e">
        <f aca="false">IF(ROW(E2096) - 1 &gt;= $J$1,SUM(E2096:E2096(E2096,1 - $J$1, 0)) / $J$1,"")</f>
        <v>#VALUE!</v>
      </c>
      <c r="L2096" s="11" t="e">
        <f aca="true">IF(ROW(E2096) - 1 &gt;= $L$1,IF(OFFSET(I2096, -1, 0) = "", I2096, ((E2096 - L2095) * $K$4) + L2095), "")</f>
        <v>#VALUE!</v>
      </c>
      <c r="M2096" s="11" t="e">
        <f aca="true">IF(ROW(E2096) - 1 &gt;= $M$1,IF(OFFSET(J2096, -1, 0) = "", J2096, ((E2096 - M2095) * $K$6) + M2095), "")</f>
        <v>#VALUE!</v>
      </c>
      <c r="N2096" s="7" t="e">
        <f aca="false">IF(M2096&lt;&gt;"", L2096-M2096, "")</f>
        <v>#VALUE!</v>
      </c>
      <c r="P2096" s="4" t="e">
        <f aca="false">IF(ROW(E2096) - 1 &gt;= $P$1, IF(OFFSET(N2096, 1- $P$1, 0) &lt;&gt; "", SUM(N2096:N2096(N2096, 1 - $P$1, 0)) / $P$1, ""), "")</f>
        <v>#VALUE!</v>
      </c>
      <c r="Q2096" s="8" t="e">
        <f aca="true">IF(ROW(N2096) - 1 &gt;= $P$1,IF(OFFSET(P2096, -1, 0) = "", P2096, ((N2096 - Q2095) * $O$5) + Q2095), "")</f>
        <v>#VALUE!</v>
      </c>
      <c r="R2096" s="8" t="e">
        <f aca="false">IF(Q2096&lt;&gt;"", N2096 - Q2096, "")</f>
        <v>#VALUE!</v>
      </c>
    </row>
    <row collapsed="false" customFormat="false" customHeight="true" hidden="false" ht="14.4" outlineLevel="0" r="2097">
      <c r="A2097" s="9" t="n">
        <v>39602</v>
      </c>
      <c r="B2097" s="5" t="n">
        <v>186.86</v>
      </c>
      <c r="C2097" s="5" t="n">
        <v>188.2</v>
      </c>
      <c r="D2097" s="5" t="n">
        <v>182.34</v>
      </c>
      <c r="E2097" s="5" t="n">
        <v>185.37</v>
      </c>
      <c r="F2097" s="5" t="n">
        <v>26804300</v>
      </c>
      <c r="G2097" s="5" t="n">
        <v>184.58</v>
      </c>
      <c r="I2097" s="10" t="e">
        <f aca="false">IF(ROW(E2097) - 1 &gt;= $I$1,SUM(E2097:E2097(E2097,1 - $I$1, 0)) / $I$1,"")</f>
        <v>#VALUE!</v>
      </c>
      <c r="J2097" s="10" t="e">
        <f aca="false">IF(ROW(E2097) - 1 &gt;= $J$1,SUM(E2097:E2097(E2097,1 - $J$1, 0)) / $J$1,"")</f>
        <v>#VALUE!</v>
      </c>
      <c r="L2097" s="11" t="e">
        <f aca="true">IF(ROW(E2097) - 1 &gt;= $L$1,IF(OFFSET(I2097, -1, 0) = "", I2097, ((E2097 - L2096) * $K$4) + L2096), "")</f>
        <v>#VALUE!</v>
      </c>
      <c r="M2097" s="11" t="e">
        <f aca="true">IF(ROW(E2097) - 1 &gt;= $M$1,IF(OFFSET(J2097, -1, 0) = "", J2097, ((E2097 - M2096) * $K$6) + M2096), "")</f>
        <v>#VALUE!</v>
      </c>
      <c r="N2097" s="7" t="e">
        <f aca="false">IF(M2097&lt;&gt;"", L2097-M2097, "")</f>
        <v>#VALUE!</v>
      </c>
      <c r="P2097" s="4" t="e">
        <f aca="false">IF(ROW(E2097) - 1 &gt;= $P$1, IF(OFFSET(N2097, 1- $P$1, 0) &lt;&gt; "", SUM(N2097:N2097(N2097, 1 - $P$1, 0)) / $P$1, ""), "")</f>
        <v>#VALUE!</v>
      </c>
      <c r="Q2097" s="8" t="e">
        <f aca="true">IF(ROW(N2097) - 1 &gt;= $P$1,IF(OFFSET(P2097, -1, 0) = "", P2097, ((N2097 - Q2096) * $O$5) + Q2096), "")</f>
        <v>#VALUE!</v>
      </c>
      <c r="R2097" s="8" t="e">
        <f aca="false">IF(Q2097&lt;&gt;"", N2097 - Q2097, "")</f>
        <v>#VALUE!</v>
      </c>
    </row>
    <row collapsed="false" customFormat="false" customHeight="true" hidden="false" ht="14.4" outlineLevel="0" r="2098">
      <c r="A2098" s="9" t="n">
        <v>39603</v>
      </c>
      <c r="B2098" s="5" t="n">
        <v>184.02</v>
      </c>
      <c r="C2098" s="5" t="n">
        <v>187.09</v>
      </c>
      <c r="D2098" s="5" t="n">
        <v>183.23</v>
      </c>
      <c r="E2098" s="5" t="n">
        <v>185.19</v>
      </c>
      <c r="F2098" s="5" t="n">
        <v>25963700</v>
      </c>
      <c r="G2098" s="5" t="n">
        <v>184.4</v>
      </c>
      <c r="I2098" s="10" t="e">
        <f aca="false">IF(ROW(E2098) - 1 &gt;= $I$1,SUM(E2098:E2098(E2098,1 - $I$1, 0)) / $I$1,"")</f>
        <v>#VALUE!</v>
      </c>
      <c r="J2098" s="10" t="e">
        <f aca="false">IF(ROW(E2098) - 1 &gt;= $J$1,SUM(E2098:E2098(E2098,1 - $J$1, 0)) / $J$1,"")</f>
        <v>#VALUE!</v>
      </c>
      <c r="L2098" s="11" t="e">
        <f aca="true">IF(ROW(E2098) - 1 &gt;= $L$1,IF(OFFSET(I2098, -1, 0) = "", I2098, ((E2098 - L2097) * $K$4) + L2097), "")</f>
        <v>#VALUE!</v>
      </c>
      <c r="M2098" s="11" t="e">
        <f aca="true">IF(ROW(E2098) - 1 &gt;= $M$1,IF(OFFSET(J2098, -1, 0) = "", J2098, ((E2098 - M2097) * $K$6) + M2097), "")</f>
        <v>#VALUE!</v>
      </c>
      <c r="N2098" s="7" t="e">
        <f aca="false">IF(M2098&lt;&gt;"", L2098-M2098, "")</f>
        <v>#VALUE!</v>
      </c>
      <c r="P2098" s="4" t="e">
        <f aca="false">IF(ROW(E2098) - 1 &gt;= $P$1, IF(OFFSET(N2098, 1- $P$1, 0) &lt;&gt; "", SUM(N2098:N2098(N2098, 1 - $P$1, 0)) / $P$1, ""), "")</f>
        <v>#VALUE!</v>
      </c>
      <c r="Q2098" s="8" t="e">
        <f aca="true">IF(ROW(N2098) - 1 &gt;= $P$1,IF(OFFSET(P2098, -1, 0) = "", P2098, ((N2098 - Q2097) * $O$5) + Q2097), "")</f>
        <v>#VALUE!</v>
      </c>
      <c r="R2098" s="8" t="e">
        <f aca="false">IF(Q2098&lt;&gt;"", N2098 - Q2098, "")</f>
        <v>#VALUE!</v>
      </c>
    </row>
    <row collapsed="false" customFormat="false" customHeight="true" hidden="false" ht="14.4" outlineLevel="0" r="2099">
      <c r="A2099" s="9" t="n">
        <v>39604</v>
      </c>
      <c r="B2099" s="5" t="n">
        <v>186.34</v>
      </c>
      <c r="C2099" s="5" t="n">
        <v>189.84</v>
      </c>
      <c r="D2099" s="5" t="n">
        <v>185.7</v>
      </c>
      <c r="E2099" s="5" t="n">
        <v>189.43</v>
      </c>
      <c r="F2099" s="5" t="n">
        <v>26980200</v>
      </c>
      <c r="G2099" s="5" t="n">
        <v>188.62</v>
      </c>
      <c r="I2099" s="10" t="e">
        <f aca="false">IF(ROW(E2099) - 1 &gt;= $I$1,SUM(E2099:E2099(E2099,1 - $I$1, 0)) / $I$1,"")</f>
        <v>#VALUE!</v>
      </c>
      <c r="J2099" s="10" t="e">
        <f aca="false">IF(ROW(E2099) - 1 &gt;= $J$1,SUM(E2099:E2099(E2099,1 - $J$1, 0)) / $J$1,"")</f>
        <v>#VALUE!</v>
      </c>
      <c r="L2099" s="11" t="e">
        <f aca="true">IF(ROW(E2099) - 1 &gt;= $L$1,IF(OFFSET(I2099, -1, 0) = "", I2099, ((E2099 - L2098) * $K$4) + L2098), "")</f>
        <v>#VALUE!</v>
      </c>
      <c r="M2099" s="11" t="e">
        <f aca="true">IF(ROW(E2099) - 1 &gt;= $M$1,IF(OFFSET(J2099, -1, 0) = "", J2099, ((E2099 - M2098) * $K$6) + M2098), "")</f>
        <v>#VALUE!</v>
      </c>
      <c r="N2099" s="7" t="e">
        <f aca="false">IF(M2099&lt;&gt;"", L2099-M2099, "")</f>
        <v>#VALUE!</v>
      </c>
      <c r="P2099" s="4" t="e">
        <f aca="false">IF(ROW(E2099) - 1 &gt;= $P$1, IF(OFFSET(N2099, 1- $P$1, 0) &lt;&gt; "", SUM(N2099:N2099(N2099, 1 - $P$1, 0)) / $P$1, ""), "")</f>
        <v>#VALUE!</v>
      </c>
      <c r="Q2099" s="8" t="e">
        <f aca="true">IF(ROW(N2099) - 1 &gt;= $P$1,IF(OFFSET(P2099, -1, 0) = "", P2099, ((N2099 - Q2098) * $O$5) + Q2098), "")</f>
        <v>#VALUE!</v>
      </c>
      <c r="R2099" s="8" t="e">
        <f aca="false">IF(Q2099&lt;&gt;"", N2099 - Q2099, "")</f>
        <v>#VALUE!</v>
      </c>
    </row>
    <row collapsed="false" customFormat="false" customHeight="true" hidden="false" ht="14.4" outlineLevel="0" r="2100">
      <c r="A2100" s="9" t="n">
        <v>39605</v>
      </c>
      <c r="B2100" s="5" t="n">
        <v>188</v>
      </c>
      <c r="C2100" s="5" t="n">
        <v>189.95</v>
      </c>
      <c r="D2100" s="5" t="n">
        <v>185.55</v>
      </c>
      <c r="E2100" s="5" t="n">
        <v>185.64</v>
      </c>
      <c r="F2100" s="5" t="n">
        <v>34438700</v>
      </c>
      <c r="G2100" s="5" t="n">
        <v>184.85</v>
      </c>
      <c r="I2100" s="10" t="e">
        <f aca="false">IF(ROW(E2100) - 1 &gt;= $I$1,SUM(E2100:E2100(E2100,1 - $I$1, 0)) / $I$1,"")</f>
        <v>#VALUE!</v>
      </c>
      <c r="J2100" s="10" t="e">
        <f aca="false">IF(ROW(E2100) - 1 &gt;= $J$1,SUM(E2100:E2100(E2100,1 - $J$1, 0)) / $J$1,"")</f>
        <v>#VALUE!</v>
      </c>
      <c r="L2100" s="11" t="e">
        <f aca="true">IF(ROW(E2100) - 1 &gt;= $L$1,IF(OFFSET(I2100, -1, 0) = "", I2100, ((E2100 - L2099) * $K$4) + L2099), "")</f>
        <v>#VALUE!</v>
      </c>
      <c r="M2100" s="11" t="e">
        <f aca="true">IF(ROW(E2100) - 1 &gt;= $M$1,IF(OFFSET(J2100, -1, 0) = "", J2100, ((E2100 - M2099) * $K$6) + M2099), "")</f>
        <v>#VALUE!</v>
      </c>
      <c r="N2100" s="7" t="e">
        <f aca="false">IF(M2100&lt;&gt;"", L2100-M2100, "")</f>
        <v>#VALUE!</v>
      </c>
      <c r="P2100" s="4" t="e">
        <f aca="false">IF(ROW(E2100) - 1 &gt;= $P$1, IF(OFFSET(N2100, 1- $P$1, 0) &lt;&gt; "", SUM(N2100:N2100(N2100, 1 - $P$1, 0)) / $P$1, ""), "")</f>
        <v>#VALUE!</v>
      </c>
      <c r="Q2100" s="8" t="e">
        <f aca="true">IF(ROW(N2100) - 1 &gt;= $P$1,IF(OFFSET(P2100, -1, 0) = "", P2100, ((N2100 - Q2099) * $O$5) + Q2099), "")</f>
        <v>#VALUE!</v>
      </c>
      <c r="R2100" s="8" t="e">
        <f aca="false">IF(Q2100&lt;&gt;"", N2100 - Q2100, "")</f>
        <v>#VALUE!</v>
      </c>
    </row>
    <row collapsed="false" customFormat="false" customHeight="true" hidden="false" ht="14.4" outlineLevel="0" r="2101">
      <c r="A2101" s="9" t="n">
        <v>39608</v>
      </c>
      <c r="B2101" s="5" t="n">
        <v>184.79</v>
      </c>
      <c r="C2101" s="5" t="n">
        <v>184.94</v>
      </c>
      <c r="D2101" s="5" t="n">
        <v>175.75</v>
      </c>
      <c r="E2101" s="5" t="n">
        <v>181.61</v>
      </c>
      <c r="F2101" s="5" t="n">
        <v>67442600</v>
      </c>
      <c r="G2101" s="5" t="n">
        <v>180.83</v>
      </c>
      <c r="I2101" s="10" t="e">
        <f aca="false">IF(ROW(E2101) - 1 &gt;= $I$1,SUM(E2101:E2101(E2101,1 - $I$1, 0)) / $I$1,"")</f>
        <v>#VALUE!</v>
      </c>
      <c r="J2101" s="10" t="e">
        <f aca="false">IF(ROW(E2101) - 1 &gt;= $J$1,SUM(E2101:E2101(E2101,1 - $J$1, 0)) / $J$1,"")</f>
        <v>#VALUE!</v>
      </c>
      <c r="L2101" s="11" t="e">
        <f aca="true">IF(ROW(E2101) - 1 &gt;= $L$1,IF(OFFSET(I2101, -1, 0) = "", I2101, ((E2101 - L2100) * $K$4) + L2100), "")</f>
        <v>#VALUE!</v>
      </c>
      <c r="M2101" s="11" t="e">
        <f aca="true">IF(ROW(E2101) - 1 &gt;= $M$1,IF(OFFSET(J2101, -1, 0) = "", J2101, ((E2101 - M2100) * $K$6) + M2100), "")</f>
        <v>#VALUE!</v>
      </c>
      <c r="N2101" s="7" t="e">
        <f aca="false">IF(M2101&lt;&gt;"", L2101-M2101, "")</f>
        <v>#VALUE!</v>
      </c>
      <c r="P2101" s="4" t="e">
        <f aca="false">IF(ROW(E2101) - 1 &gt;= $P$1, IF(OFFSET(N2101, 1- $P$1, 0) &lt;&gt; "", SUM(N2101:N2101(N2101, 1 - $P$1, 0)) / $P$1, ""), "")</f>
        <v>#VALUE!</v>
      </c>
      <c r="Q2101" s="8" t="e">
        <f aca="true">IF(ROW(N2101) - 1 &gt;= $P$1,IF(OFFSET(P2101, -1, 0) = "", P2101, ((N2101 - Q2100) * $O$5) + Q2100), "")</f>
        <v>#VALUE!</v>
      </c>
      <c r="R2101" s="8" t="e">
        <f aca="false">IF(Q2101&lt;&gt;"", N2101 - Q2101, "")</f>
        <v>#VALUE!</v>
      </c>
    </row>
    <row collapsed="false" customFormat="false" customHeight="true" hidden="false" ht="14.4" outlineLevel="0" r="2102">
      <c r="A2102" s="9" t="n">
        <v>39609</v>
      </c>
      <c r="B2102" s="5" t="n">
        <v>180.51</v>
      </c>
      <c r="C2102" s="5" t="n">
        <v>186.78</v>
      </c>
      <c r="D2102" s="5" t="n">
        <v>179.02</v>
      </c>
      <c r="E2102" s="5" t="n">
        <v>185.64</v>
      </c>
      <c r="F2102" s="5" t="n">
        <v>40728600</v>
      </c>
      <c r="G2102" s="5" t="n">
        <v>184.85</v>
      </c>
      <c r="I2102" s="10" t="e">
        <f aca="false">IF(ROW(E2102) - 1 &gt;= $I$1,SUM(E2102:E2102(E2102,1 - $I$1, 0)) / $I$1,"")</f>
        <v>#VALUE!</v>
      </c>
      <c r="J2102" s="10" t="e">
        <f aca="false">IF(ROW(E2102) - 1 &gt;= $J$1,SUM(E2102:E2102(E2102,1 - $J$1, 0)) / $J$1,"")</f>
        <v>#VALUE!</v>
      </c>
      <c r="L2102" s="11" t="e">
        <f aca="true">IF(ROW(E2102) - 1 &gt;= $L$1,IF(OFFSET(I2102, -1, 0) = "", I2102, ((E2102 - L2101) * $K$4) + L2101), "")</f>
        <v>#VALUE!</v>
      </c>
      <c r="M2102" s="11" t="e">
        <f aca="true">IF(ROW(E2102) - 1 &gt;= $M$1,IF(OFFSET(J2102, -1, 0) = "", J2102, ((E2102 - M2101) * $K$6) + M2101), "")</f>
        <v>#VALUE!</v>
      </c>
      <c r="N2102" s="7" t="e">
        <f aca="false">IF(M2102&lt;&gt;"", L2102-M2102, "")</f>
        <v>#VALUE!</v>
      </c>
      <c r="P2102" s="4" t="e">
        <f aca="false">IF(ROW(E2102) - 1 &gt;= $P$1, IF(OFFSET(N2102, 1- $P$1, 0) &lt;&gt; "", SUM(N2102:N2102(N2102, 1 - $P$1, 0)) / $P$1, ""), "")</f>
        <v>#VALUE!</v>
      </c>
      <c r="Q2102" s="8" t="e">
        <f aca="true">IF(ROW(N2102) - 1 &gt;= $P$1,IF(OFFSET(P2102, -1, 0) = "", P2102, ((N2102 - Q2101) * $O$5) + Q2101), "")</f>
        <v>#VALUE!</v>
      </c>
      <c r="R2102" s="8" t="e">
        <f aca="false">IF(Q2102&lt;&gt;"", N2102 - Q2102, "")</f>
        <v>#VALUE!</v>
      </c>
    </row>
    <row collapsed="false" customFormat="false" customHeight="true" hidden="false" ht="14.4" outlineLevel="0" r="2103">
      <c r="A2103" s="9" t="n">
        <v>39610</v>
      </c>
      <c r="B2103" s="5" t="n">
        <v>184.34</v>
      </c>
      <c r="C2103" s="5" t="n">
        <v>186</v>
      </c>
      <c r="D2103" s="5" t="n">
        <v>179.59</v>
      </c>
      <c r="E2103" s="5" t="n">
        <v>180.81</v>
      </c>
      <c r="F2103" s="5" t="n">
        <v>34341100</v>
      </c>
      <c r="G2103" s="5" t="n">
        <v>180.04</v>
      </c>
      <c r="I2103" s="10" t="e">
        <f aca="false">IF(ROW(E2103) - 1 &gt;= $I$1,SUM(E2103:E2103(E2103,1 - $I$1, 0)) / $I$1,"")</f>
        <v>#VALUE!</v>
      </c>
      <c r="J2103" s="10" t="e">
        <f aca="false">IF(ROW(E2103) - 1 &gt;= $J$1,SUM(E2103:E2103(E2103,1 - $J$1, 0)) / $J$1,"")</f>
        <v>#VALUE!</v>
      </c>
      <c r="L2103" s="11" t="e">
        <f aca="true">IF(ROW(E2103) - 1 &gt;= $L$1,IF(OFFSET(I2103, -1, 0) = "", I2103, ((E2103 - L2102) * $K$4) + L2102), "")</f>
        <v>#VALUE!</v>
      </c>
      <c r="M2103" s="11" t="e">
        <f aca="true">IF(ROW(E2103) - 1 &gt;= $M$1,IF(OFFSET(J2103, -1, 0) = "", J2103, ((E2103 - M2102) * $K$6) + M2102), "")</f>
        <v>#VALUE!</v>
      </c>
      <c r="N2103" s="7" t="e">
        <f aca="false">IF(M2103&lt;&gt;"", L2103-M2103, "")</f>
        <v>#VALUE!</v>
      </c>
      <c r="P2103" s="4" t="e">
        <f aca="false">IF(ROW(E2103) - 1 &gt;= $P$1, IF(OFFSET(N2103, 1- $P$1, 0) &lt;&gt; "", SUM(N2103:N2103(N2103, 1 - $P$1, 0)) / $P$1, ""), "")</f>
        <v>#VALUE!</v>
      </c>
      <c r="Q2103" s="8" t="e">
        <f aca="true">IF(ROW(N2103) - 1 &gt;= $P$1,IF(OFFSET(P2103, -1, 0) = "", P2103, ((N2103 - Q2102) * $O$5) + Q2102), "")</f>
        <v>#VALUE!</v>
      </c>
      <c r="R2103" s="8" t="e">
        <f aca="false">IF(Q2103&lt;&gt;"", N2103 - Q2103, "")</f>
        <v>#VALUE!</v>
      </c>
    </row>
    <row collapsed="false" customFormat="false" customHeight="true" hidden="false" ht="14.4" outlineLevel="0" r="2104">
      <c r="A2104" s="9" t="n">
        <v>39611</v>
      </c>
      <c r="B2104" s="5" t="n">
        <v>181.49</v>
      </c>
      <c r="C2104" s="5" t="n">
        <v>182.6</v>
      </c>
      <c r="D2104" s="5" t="n">
        <v>171.2</v>
      </c>
      <c r="E2104" s="5" t="n">
        <v>173.26</v>
      </c>
      <c r="F2104" s="5" t="n">
        <v>46726200</v>
      </c>
      <c r="G2104" s="5" t="n">
        <v>172.52</v>
      </c>
      <c r="I2104" s="10" t="e">
        <f aca="false">IF(ROW(E2104) - 1 &gt;= $I$1,SUM(E2104:E2104(E2104,1 - $I$1, 0)) / $I$1,"")</f>
        <v>#VALUE!</v>
      </c>
      <c r="J2104" s="10" t="e">
        <f aca="false">IF(ROW(E2104) - 1 &gt;= $J$1,SUM(E2104:E2104(E2104,1 - $J$1, 0)) / $J$1,"")</f>
        <v>#VALUE!</v>
      </c>
      <c r="L2104" s="11" t="e">
        <f aca="true">IF(ROW(E2104) - 1 &gt;= $L$1,IF(OFFSET(I2104, -1, 0) = "", I2104, ((E2104 - L2103) * $K$4) + L2103), "")</f>
        <v>#VALUE!</v>
      </c>
      <c r="M2104" s="11" t="e">
        <f aca="true">IF(ROW(E2104) - 1 &gt;= $M$1,IF(OFFSET(J2104, -1, 0) = "", J2104, ((E2104 - M2103) * $K$6) + M2103), "")</f>
        <v>#VALUE!</v>
      </c>
      <c r="N2104" s="7" t="e">
        <f aca="false">IF(M2104&lt;&gt;"", L2104-M2104, "")</f>
        <v>#VALUE!</v>
      </c>
      <c r="P2104" s="4" t="e">
        <f aca="false">IF(ROW(E2104) - 1 &gt;= $P$1, IF(OFFSET(N2104, 1- $P$1, 0) &lt;&gt; "", SUM(N2104:N2104(N2104, 1 - $P$1, 0)) / $P$1, ""), "")</f>
        <v>#VALUE!</v>
      </c>
      <c r="Q2104" s="8" t="e">
        <f aca="true">IF(ROW(N2104) - 1 &gt;= $P$1,IF(OFFSET(P2104, -1, 0) = "", P2104, ((N2104 - Q2103) * $O$5) + Q2103), "")</f>
        <v>#VALUE!</v>
      </c>
      <c r="R2104" s="8" t="e">
        <f aca="false">IF(Q2104&lt;&gt;"", N2104 - Q2104, "")</f>
        <v>#VALUE!</v>
      </c>
    </row>
    <row collapsed="false" customFormat="false" customHeight="true" hidden="false" ht="14.4" outlineLevel="0" r="2105">
      <c r="A2105" s="9" t="n">
        <v>39612</v>
      </c>
      <c r="B2105" s="5" t="n">
        <v>171.64</v>
      </c>
      <c r="C2105" s="5" t="n">
        <v>174.16</v>
      </c>
      <c r="D2105" s="5" t="n">
        <v>165.31</v>
      </c>
      <c r="E2105" s="5" t="n">
        <v>172.37</v>
      </c>
      <c r="F2105" s="5" t="n">
        <v>48069900</v>
      </c>
      <c r="G2105" s="5" t="n">
        <v>171.63</v>
      </c>
      <c r="I2105" s="10" t="e">
        <f aca="false">IF(ROW(E2105) - 1 &gt;= $I$1,SUM(E2105:E2105(E2105,1 - $I$1, 0)) / $I$1,"")</f>
        <v>#VALUE!</v>
      </c>
      <c r="J2105" s="10" t="e">
        <f aca="false">IF(ROW(E2105) - 1 &gt;= $J$1,SUM(E2105:E2105(E2105,1 - $J$1, 0)) / $J$1,"")</f>
        <v>#VALUE!</v>
      </c>
      <c r="L2105" s="11" t="e">
        <f aca="true">IF(ROW(E2105) - 1 &gt;= $L$1,IF(OFFSET(I2105, -1, 0) = "", I2105, ((E2105 - L2104) * $K$4) + L2104), "")</f>
        <v>#VALUE!</v>
      </c>
      <c r="M2105" s="11" t="e">
        <f aca="true">IF(ROW(E2105) - 1 &gt;= $M$1,IF(OFFSET(J2105, -1, 0) = "", J2105, ((E2105 - M2104) * $K$6) + M2104), "")</f>
        <v>#VALUE!</v>
      </c>
      <c r="N2105" s="7" t="e">
        <f aca="false">IF(M2105&lt;&gt;"", L2105-M2105, "")</f>
        <v>#VALUE!</v>
      </c>
      <c r="P2105" s="4" t="e">
        <f aca="false">IF(ROW(E2105) - 1 &gt;= $P$1, IF(OFFSET(N2105, 1- $P$1, 0) &lt;&gt; "", SUM(N2105:N2105(N2105, 1 - $P$1, 0)) / $P$1, ""), "")</f>
        <v>#VALUE!</v>
      </c>
      <c r="Q2105" s="8" t="e">
        <f aca="true">IF(ROW(N2105) - 1 &gt;= $P$1,IF(OFFSET(P2105, -1, 0) = "", P2105, ((N2105 - Q2104) * $O$5) + Q2104), "")</f>
        <v>#VALUE!</v>
      </c>
      <c r="R2105" s="8" t="e">
        <f aca="false">IF(Q2105&lt;&gt;"", N2105 - Q2105, "")</f>
        <v>#VALUE!</v>
      </c>
    </row>
    <row collapsed="false" customFormat="false" customHeight="true" hidden="false" ht="14.4" outlineLevel="0" r="2106">
      <c r="A2106" s="9" t="n">
        <v>39615</v>
      </c>
      <c r="B2106" s="5" t="n">
        <v>171.3</v>
      </c>
      <c r="C2106" s="5" t="n">
        <v>177.9</v>
      </c>
      <c r="D2106" s="5" t="n">
        <v>169.07</v>
      </c>
      <c r="E2106" s="5" t="n">
        <v>176.84</v>
      </c>
      <c r="F2106" s="5" t="n">
        <v>37561800</v>
      </c>
      <c r="G2106" s="5" t="n">
        <v>176.08</v>
      </c>
      <c r="I2106" s="10" t="e">
        <f aca="false">IF(ROW(E2106) - 1 &gt;= $I$1,SUM(E2106:E2106(E2106,1 - $I$1, 0)) / $I$1,"")</f>
        <v>#VALUE!</v>
      </c>
      <c r="J2106" s="10" t="e">
        <f aca="false">IF(ROW(E2106) - 1 &gt;= $J$1,SUM(E2106:E2106(E2106,1 - $J$1, 0)) / $J$1,"")</f>
        <v>#VALUE!</v>
      </c>
      <c r="L2106" s="11" t="e">
        <f aca="true">IF(ROW(E2106) - 1 &gt;= $L$1,IF(OFFSET(I2106, -1, 0) = "", I2106, ((E2106 - L2105) * $K$4) + L2105), "")</f>
        <v>#VALUE!</v>
      </c>
      <c r="M2106" s="11" t="e">
        <f aca="true">IF(ROW(E2106) - 1 &gt;= $M$1,IF(OFFSET(J2106, -1, 0) = "", J2106, ((E2106 - M2105) * $K$6) + M2105), "")</f>
        <v>#VALUE!</v>
      </c>
      <c r="N2106" s="7" t="e">
        <f aca="false">IF(M2106&lt;&gt;"", L2106-M2106, "")</f>
        <v>#VALUE!</v>
      </c>
      <c r="P2106" s="4" t="e">
        <f aca="false">IF(ROW(E2106) - 1 &gt;= $P$1, IF(OFFSET(N2106, 1- $P$1, 0) &lt;&gt; "", SUM(N2106:N2106(N2106, 1 - $P$1, 0)) / $P$1, ""), "")</f>
        <v>#VALUE!</v>
      </c>
      <c r="Q2106" s="8" t="e">
        <f aca="true">IF(ROW(N2106) - 1 &gt;= $P$1,IF(OFFSET(P2106, -1, 0) = "", P2106, ((N2106 - Q2105) * $O$5) + Q2105), "")</f>
        <v>#VALUE!</v>
      </c>
      <c r="R2106" s="8" t="e">
        <f aca="false">IF(Q2106&lt;&gt;"", N2106 - Q2106, "")</f>
        <v>#VALUE!</v>
      </c>
    </row>
    <row collapsed="false" customFormat="false" customHeight="true" hidden="false" ht="14.4" outlineLevel="0" r="2107">
      <c r="A2107" s="9" t="n">
        <v>39616</v>
      </c>
      <c r="B2107" s="5" t="n">
        <v>178.1</v>
      </c>
      <c r="C2107" s="5" t="n">
        <v>181.99</v>
      </c>
      <c r="D2107" s="5" t="n">
        <v>177.41</v>
      </c>
      <c r="E2107" s="5" t="n">
        <v>181.43</v>
      </c>
      <c r="F2107" s="5" t="n">
        <v>32130600</v>
      </c>
      <c r="G2107" s="5" t="n">
        <v>180.65</v>
      </c>
      <c r="I2107" s="10" t="e">
        <f aca="false">IF(ROW(E2107) - 1 &gt;= $I$1,SUM(E2107:E2107(E2107,1 - $I$1, 0)) / $I$1,"")</f>
        <v>#VALUE!</v>
      </c>
      <c r="J2107" s="10" t="e">
        <f aca="false">IF(ROW(E2107) - 1 &gt;= $J$1,SUM(E2107:E2107(E2107,1 - $J$1, 0)) / $J$1,"")</f>
        <v>#VALUE!</v>
      </c>
      <c r="L2107" s="11" t="e">
        <f aca="true">IF(ROW(E2107) - 1 &gt;= $L$1,IF(OFFSET(I2107, -1, 0) = "", I2107, ((E2107 - L2106) * $K$4) + L2106), "")</f>
        <v>#VALUE!</v>
      </c>
      <c r="M2107" s="11" t="e">
        <f aca="true">IF(ROW(E2107) - 1 &gt;= $M$1,IF(OFFSET(J2107, -1, 0) = "", J2107, ((E2107 - M2106) * $K$6) + M2106), "")</f>
        <v>#VALUE!</v>
      </c>
      <c r="N2107" s="7" t="e">
        <f aca="false">IF(M2107&lt;&gt;"", L2107-M2107, "")</f>
        <v>#VALUE!</v>
      </c>
      <c r="P2107" s="4" t="e">
        <f aca="false">IF(ROW(E2107) - 1 &gt;= $P$1, IF(OFFSET(N2107, 1- $P$1, 0) &lt;&gt; "", SUM(N2107:N2107(N2107, 1 - $P$1, 0)) / $P$1, ""), "")</f>
        <v>#VALUE!</v>
      </c>
      <c r="Q2107" s="8" t="e">
        <f aca="true">IF(ROW(N2107) - 1 &gt;= $P$1,IF(OFFSET(P2107, -1, 0) = "", P2107, ((N2107 - Q2106) * $O$5) + Q2106), "")</f>
        <v>#VALUE!</v>
      </c>
      <c r="R2107" s="8" t="e">
        <f aca="false">IF(Q2107&lt;&gt;"", N2107 - Q2107, "")</f>
        <v>#VALUE!</v>
      </c>
    </row>
    <row collapsed="false" customFormat="false" customHeight="true" hidden="false" ht="14.4" outlineLevel="0" r="2108">
      <c r="A2108" s="9" t="n">
        <v>39617</v>
      </c>
      <c r="B2108" s="5" t="n">
        <v>181.12</v>
      </c>
      <c r="C2108" s="5" t="n">
        <v>182.2</v>
      </c>
      <c r="D2108" s="5" t="n">
        <v>177.35</v>
      </c>
      <c r="E2108" s="5" t="n">
        <v>178.75</v>
      </c>
      <c r="F2108" s="5" t="n">
        <v>28981000</v>
      </c>
      <c r="G2108" s="5" t="n">
        <v>177.99</v>
      </c>
      <c r="I2108" s="10" t="e">
        <f aca="false">IF(ROW(E2108) - 1 &gt;= $I$1,SUM(E2108:E2108(E2108,1 - $I$1, 0)) / $I$1,"")</f>
        <v>#VALUE!</v>
      </c>
      <c r="J2108" s="10" t="e">
        <f aca="false">IF(ROW(E2108) - 1 &gt;= $J$1,SUM(E2108:E2108(E2108,1 - $J$1, 0)) / $J$1,"")</f>
        <v>#VALUE!</v>
      </c>
      <c r="L2108" s="11" t="e">
        <f aca="true">IF(ROW(E2108) - 1 &gt;= $L$1,IF(OFFSET(I2108, -1, 0) = "", I2108, ((E2108 - L2107) * $K$4) + L2107), "")</f>
        <v>#VALUE!</v>
      </c>
      <c r="M2108" s="11" t="e">
        <f aca="true">IF(ROW(E2108) - 1 &gt;= $M$1,IF(OFFSET(J2108, -1, 0) = "", J2108, ((E2108 - M2107) * $K$6) + M2107), "")</f>
        <v>#VALUE!</v>
      </c>
      <c r="N2108" s="7" t="e">
        <f aca="false">IF(M2108&lt;&gt;"", L2108-M2108, "")</f>
        <v>#VALUE!</v>
      </c>
      <c r="P2108" s="4" t="e">
        <f aca="false">IF(ROW(E2108) - 1 &gt;= $P$1, IF(OFFSET(N2108, 1- $P$1, 0) &lt;&gt; "", SUM(N2108:N2108(N2108, 1 - $P$1, 0)) / $P$1, ""), "")</f>
        <v>#VALUE!</v>
      </c>
      <c r="Q2108" s="8" t="e">
        <f aca="true">IF(ROW(N2108) - 1 &gt;= $P$1,IF(OFFSET(P2108, -1, 0) = "", P2108, ((N2108 - Q2107) * $O$5) + Q2107), "")</f>
        <v>#VALUE!</v>
      </c>
      <c r="R2108" s="8" t="e">
        <f aca="false">IF(Q2108&lt;&gt;"", N2108 - Q2108, "")</f>
        <v>#VALUE!</v>
      </c>
    </row>
    <row collapsed="false" customFormat="false" customHeight="true" hidden="false" ht="14.4" outlineLevel="0" r="2109">
      <c r="A2109" s="9" t="n">
        <v>39618</v>
      </c>
      <c r="B2109" s="5" t="n">
        <v>178.55</v>
      </c>
      <c r="C2109" s="5" t="n">
        <v>182.34</v>
      </c>
      <c r="D2109" s="5" t="n">
        <v>176.8</v>
      </c>
      <c r="E2109" s="5" t="n">
        <v>180.9</v>
      </c>
      <c r="F2109" s="5" t="n">
        <v>28283900</v>
      </c>
      <c r="G2109" s="5" t="n">
        <v>180.13</v>
      </c>
      <c r="I2109" s="10" t="e">
        <f aca="false">IF(ROW(E2109) - 1 &gt;= $I$1,SUM(E2109:E2109(E2109,1 - $I$1, 0)) / $I$1,"")</f>
        <v>#VALUE!</v>
      </c>
      <c r="J2109" s="10" t="e">
        <f aca="false">IF(ROW(E2109) - 1 &gt;= $J$1,SUM(E2109:E2109(E2109,1 - $J$1, 0)) / $J$1,"")</f>
        <v>#VALUE!</v>
      </c>
      <c r="L2109" s="11" t="e">
        <f aca="true">IF(ROW(E2109) - 1 &gt;= $L$1,IF(OFFSET(I2109, -1, 0) = "", I2109, ((E2109 - L2108) * $K$4) + L2108), "")</f>
        <v>#VALUE!</v>
      </c>
      <c r="M2109" s="11" t="e">
        <f aca="true">IF(ROW(E2109) - 1 &gt;= $M$1,IF(OFFSET(J2109, -1, 0) = "", J2109, ((E2109 - M2108) * $K$6) + M2108), "")</f>
        <v>#VALUE!</v>
      </c>
      <c r="N2109" s="7" t="e">
        <f aca="false">IF(M2109&lt;&gt;"", L2109-M2109, "")</f>
        <v>#VALUE!</v>
      </c>
      <c r="P2109" s="4" t="e">
        <f aca="false">IF(ROW(E2109) - 1 &gt;= $P$1, IF(OFFSET(N2109, 1- $P$1, 0) &lt;&gt; "", SUM(N2109:N2109(N2109, 1 - $P$1, 0)) / $P$1, ""), "")</f>
        <v>#VALUE!</v>
      </c>
      <c r="Q2109" s="8" t="e">
        <f aca="true">IF(ROW(N2109) - 1 &gt;= $P$1,IF(OFFSET(P2109, -1, 0) = "", P2109, ((N2109 - Q2108) * $O$5) + Q2108), "")</f>
        <v>#VALUE!</v>
      </c>
      <c r="R2109" s="8" t="e">
        <f aca="false">IF(Q2109&lt;&gt;"", N2109 - Q2109, "")</f>
        <v>#VALUE!</v>
      </c>
    </row>
    <row collapsed="false" customFormat="false" customHeight="true" hidden="false" ht="14.4" outlineLevel="0" r="2110">
      <c r="A2110" s="9" t="n">
        <v>39619</v>
      </c>
      <c r="B2110" s="5" t="n">
        <v>179.35</v>
      </c>
      <c r="C2110" s="5" t="n">
        <v>181</v>
      </c>
      <c r="D2110" s="5" t="n">
        <v>175</v>
      </c>
      <c r="E2110" s="5" t="n">
        <v>175.27</v>
      </c>
      <c r="F2110" s="5" t="n">
        <v>31727400</v>
      </c>
      <c r="G2110" s="5" t="n">
        <v>174.52</v>
      </c>
      <c r="I2110" s="10" t="e">
        <f aca="false">IF(ROW(E2110) - 1 &gt;= $I$1,SUM(E2110:E2110(E2110,1 - $I$1, 0)) / $I$1,"")</f>
        <v>#VALUE!</v>
      </c>
      <c r="J2110" s="10" t="e">
        <f aca="false">IF(ROW(E2110) - 1 &gt;= $J$1,SUM(E2110:E2110(E2110,1 - $J$1, 0)) / $J$1,"")</f>
        <v>#VALUE!</v>
      </c>
      <c r="L2110" s="11" t="e">
        <f aca="true">IF(ROW(E2110) - 1 &gt;= $L$1,IF(OFFSET(I2110, -1, 0) = "", I2110, ((E2110 - L2109) * $K$4) + L2109), "")</f>
        <v>#VALUE!</v>
      </c>
      <c r="M2110" s="11" t="e">
        <f aca="true">IF(ROW(E2110) - 1 &gt;= $M$1,IF(OFFSET(J2110, -1, 0) = "", J2110, ((E2110 - M2109) * $K$6) + M2109), "")</f>
        <v>#VALUE!</v>
      </c>
      <c r="N2110" s="7" t="e">
        <f aca="false">IF(M2110&lt;&gt;"", L2110-M2110, "")</f>
        <v>#VALUE!</v>
      </c>
      <c r="P2110" s="4" t="e">
        <f aca="false">IF(ROW(E2110) - 1 &gt;= $P$1, IF(OFFSET(N2110, 1- $P$1, 0) &lt;&gt; "", SUM(N2110:N2110(N2110, 1 - $P$1, 0)) / $P$1, ""), "")</f>
        <v>#VALUE!</v>
      </c>
      <c r="Q2110" s="8" t="e">
        <f aca="true">IF(ROW(N2110) - 1 &gt;= $P$1,IF(OFFSET(P2110, -1, 0) = "", P2110, ((N2110 - Q2109) * $O$5) + Q2109), "")</f>
        <v>#VALUE!</v>
      </c>
      <c r="R2110" s="8" t="e">
        <f aca="false">IF(Q2110&lt;&gt;"", N2110 - Q2110, "")</f>
        <v>#VALUE!</v>
      </c>
    </row>
    <row collapsed="false" customFormat="false" customHeight="true" hidden="false" ht="14.4" outlineLevel="0" r="2111">
      <c r="A2111" s="9" t="n">
        <v>39622</v>
      </c>
      <c r="B2111" s="5" t="n">
        <v>174.74</v>
      </c>
      <c r="C2111" s="5" t="n">
        <v>175.88</v>
      </c>
      <c r="D2111" s="5" t="n">
        <v>171.56</v>
      </c>
      <c r="E2111" s="5" t="n">
        <v>173.16</v>
      </c>
      <c r="F2111" s="5" t="n">
        <v>23063600</v>
      </c>
      <c r="G2111" s="5" t="n">
        <v>172.42</v>
      </c>
      <c r="I2111" s="10" t="e">
        <f aca="false">IF(ROW(E2111) - 1 &gt;= $I$1,SUM(E2111:E2111(E2111,1 - $I$1, 0)) / $I$1,"")</f>
        <v>#VALUE!</v>
      </c>
      <c r="J2111" s="10" t="e">
        <f aca="false">IF(ROW(E2111) - 1 &gt;= $J$1,SUM(E2111:E2111(E2111,1 - $J$1, 0)) / $J$1,"")</f>
        <v>#VALUE!</v>
      </c>
      <c r="L2111" s="11" t="e">
        <f aca="true">IF(ROW(E2111) - 1 &gt;= $L$1,IF(OFFSET(I2111, -1, 0) = "", I2111, ((E2111 - L2110) * $K$4) + L2110), "")</f>
        <v>#VALUE!</v>
      </c>
      <c r="M2111" s="11" t="e">
        <f aca="true">IF(ROW(E2111) - 1 &gt;= $M$1,IF(OFFSET(J2111, -1, 0) = "", J2111, ((E2111 - M2110) * $K$6) + M2110), "")</f>
        <v>#VALUE!</v>
      </c>
      <c r="N2111" s="7" t="e">
        <f aca="false">IF(M2111&lt;&gt;"", L2111-M2111, "")</f>
        <v>#VALUE!</v>
      </c>
      <c r="P2111" s="4" t="e">
        <f aca="false">IF(ROW(E2111) - 1 &gt;= $P$1, IF(OFFSET(N2111, 1- $P$1, 0) &lt;&gt; "", SUM(N2111:N2111(N2111, 1 - $P$1, 0)) / $P$1, ""), "")</f>
        <v>#VALUE!</v>
      </c>
      <c r="Q2111" s="8" t="e">
        <f aca="true">IF(ROW(N2111) - 1 &gt;= $P$1,IF(OFFSET(P2111, -1, 0) = "", P2111, ((N2111 - Q2110) * $O$5) + Q2110), "")</f>
        <v>#VALUE!</v>
      </c>
      <c r="R2111" s="8" t="e">
        <f aca="false">IF(Q2111&lt;&gt;"", N2111 - Q2111, "")</f>
        <v>#VALUE!</v>
      </c>
    </row>
    <row collapsed="false" customFormat="false" customHeight="true" hidden="false" ht="14.4" outlineLevel="0" r="2112">
      <c r="A2112" s="9" t="n">
        <v>39623</v>
      </c>
      <c r="B2112" s="5" t="n">
        <v>172.37</v>
      </c>
      <c r="C2112" s="5" t="n">
        <v>175.78</v>
      </c>
      <c r="D2112" s="5" t="n">
        <v>171.63</v>
      </c>
      <c r="E2112" s="5" t="n">
        <v>173.25</v>
      </c>
      <c r="F2112" s="5" t="n">
        <v>22212400</v>
      </c>
      <c r="G2112" s="5" t="n">
        <v>172.51</v>
      </c>
      <c r="I2112" s="10" t="e">
        <f aca="false">IF(ROW(E2112) - 1 &gt;= $I$1,SUM(E2112:E2112(E2112,1 - $I$1, 0)) / $I$1,"")</f>
        <v>#VALUE!</v>
      </c>
      <c r="J2112" s="10" t="e">
        <f aca="false">IF(ROW(E2112) - 1 &gt;= $J$1,SUM(E2112:E2112(E2112,1 - $J$1, 0)) / $J$1,"")</f>
        <v>#VALUE!</v>
      </c>
      <c r="L2112" s="11" t="e">
        <f aca="true">IF(ROW(E2112) - 1 &gt;= $L$1,IF(OFFSET(I2112, -1, 0) = "", I2112, ((E2112 - L2111) * $K$4) + L2111), "")</f>
        <v>#VALUE!</v>
      </c>
      <c r="M2112" s="11" t="e">
        <f aca="true">IF(ROW(E2112) - 1 &gt;= $M$1,IF(OFFSET(J2112, -1, 0) = "", J2112, ((E2112 - M2111) * $K$6) + M2111), "")</f>
        <v>#VALUE!</v>
      </c>
      <c r="N2112" s="7" t="e">
        <f aca="false">IF(M2112&lt;&gt;"", L2112-M2112, "")</f>
        <v>#VALUE!</v>
      </c>
      <c r="P2112" s="4" t="e">
        <f aca="false">IF(ROW(E2112) - 1 &gt;= $P$1, IF(OFFSET(N2112, 1- $P$1, 0) &lt;&gt; "", SUM(N2112:N2112(N2112, 1 - $P$1, 0)) / $P$1, ""), "")</f>
        <v>#VALUE!</v>
      </c>
      <c r="Q2112" s="8" t="e">
        <f aca="true">IF(ROW(N2112) - 1 &gt;= $P$1,IF(OFFSET(P2112, -1, 0) = "", P2112, ((N2112 - Q2111) * $O$5) + Q2111), "")</f>
        <v>#VALUE!</v>
      </c>
      <c r="R2112" s="8" t="e">
        <f aca="false">IF(Q2112&lt;&gt;"", N2112 - Q2112, "")</f>
        <v>#VALUE!</v>
      </c>
    </row>
    <row collapsed="false" customFormat="false" customHeight="true" hidden="false" ht="14.4" outlineLevel="0" r="2113">
      <c r="A2113" s="9" t="n">
        <v>39624</v>
      </c>
      <c r="B2113" s="5" t="n">
        <v>174.61</v>
      </c>
      <c r="C2113" s="5" t="n">
        <v>178.83</v>
      </c>
      <c r="D2113" s="5" t="n">
        <v>173.88</v>
      </c>
      <c r="E2113" s="5" t="n">
        <v>177.39</v>
      </c>
      <c r="F2113" s="5" t="n">
        <v>23016100</v>
      </c>
      <c r="G2113" s="5" t="n">
        <v>176.63</v>
      </c>
      <c r="I2113" s="10" t="e">
        <f aca="false">IF(ROW(E2113) - 1 &gt;= $I$1,SUM(E2113:E2113(E2113,1 - $I$1, 0)) / $I$1,"")</f>
        <v>#VALUE!</v>
      </c>
      <c r="J2113" s="10" t="e">
        <f aca="false">IF(ROW(E2113) - 1 &gt;= $J$1,SUM(E2113:E2113(E2113,1 - $J$1, 0)) / $J$1,"")</f>
        <v>#VALUE!</v>
      </c>
      <c r="L2113" s="11" t="e">
        <f aca="true">IF(ROW(E2113) - 1 &gt;= $L$1,IF(OFFSET(I2113, -1, 0) = "", I2113, ((E2113 - L2112) * $K$4) + L2112), "")</f>
        <v>#VALUE!</v>
      </c>
      <c r="M2113" s="11" t="e">
        <f aca="true">IF(ROW(E2113) - 1 &gt;= $M$1,IF(OFFSET(J2113, -1, 0) = "", J2113, ((E2113 - M2112) * $K$6) + M2112), "")</f>
        <v>#VALUE!</v>
      </c>
      <c r="N2113" s="7" t="e">
        <f aca="false">IF(M2113&lt;&gt;"", L2113-M2113, "")</f>
        <v>#VALUE!</v>
      </c>
      <c r="P2113" s="4" t="e">
        <f aca="false">IF(ROW(E2113) - 1 &gt;= $P$1, IF(OFFSET(N2113, 1- $P$1, 0) &lt;&gt; "", SUM(N2113:N2113(N2113, 1 - $P$1, 0)) / $P$1, ""), "")</f>
        <v>#VALUE!</v>
      </c>
      <c r="Q2113" s="8" t="e">
        <f aca="true">IF(ROW(N2113) - 1 &gt;= $P$1,IF(OFFSET(P2113, -1, 0) = "", P2113, ((N2113 - Q2112) * $O$5) + Q2112), "")</f>
        <v>#VALUE!</v>
      </c>
      <c r="R2113" s="8" t="e">
        <f aca="false">IF(Q2113&lt;&gt;"", N2113 - Q2113, "")</f>
        <v>#VALUE!</v>
      </c>
    </row>
    <row collapsed="false" customFormat="false" customHeight="true" hidden="false" ht="14.4" outlineLevel="0" r="2114">
      <c r="A2114" s="9" t="n">
        <v>39625</v>
      </c>
      <c r="B2114" s="5" t="n">
        <v>174.07</v>
      </c>
      <c r="C2114" s="5" t="n">
        <v>174.84</v>
      </c>
      <c r="D2114" s="5" t="n">
        <v>168.01</v>
      </c>
      <c r="E2114" s="5" t="n">
        <v>168.26</v>
      </c>
      <c r="F2114" s="5" t="n">
        <v>31057500</v>
      </c>
      <c r="G2114" s="5" t="n">
        <v>167.54</v>
      </c>
      <c r="I2114" s="10" t="e">
        <f aca="false">IF(ROW(E2114) - 1 &gt;= $I$1,SUM(E2114:E2114(E2114,1 - $I$1, 0)) / $I$1,"")</f>
        <v>#VALUE!</v>
      </c>
      <c r="J2114" s="10" t="e">
        <f aca="false">IF(ROW(E2114) - 1 &gt;= $J$1,SUM(E2114:E2114(E2114,1 - $J$1, 0)) / $J$1,"")</f>
        <v>#VALUE!</v>
      </c>
      <c r="L2114" s="11" t="e">
        <f aca="true">IF(ROW(E2114) - 1 &gt;= $L$1,IF(OFFSET(I2114, -1, 0) = "", I2114, ((E2114 - L2113) * $K$4) + L2113), "")</f>
        <v>#VALUE!</v>
      </c>
      <c r="M2114" s="11" t="e">
        <f aca="true">IF(ROW(E2114) - 1 &gt;= $M$1,IF(OFFSET(J2114, -1, 0) = "", J2114, ((E2114 - M2113) * $K$6) + M2113), "")</f>
        <v>#VALUE!</v>
      </c>
      <c r="N2114" s="7" t="e">
        <f aca="false">IF(M2114&lt;&gt;"", L2114-M2114, "")</f>
        <v>#VALUE!</v>
      </c>
      <c r="P2114" s="4" t="e">
        <f aca="false">IF(ROW(E2114) - 1 &gt;= $P$1, IF(OFFSET(N2114, 1- $P$1, 0) &lt;&gt; "", SUM(N2114:N2114(N2114, 1 - $P$1, 0)) / $P$1, ""), "")</f>
        <v>#VALUE!</v>
      </c>
      <c r="Q2114" s="8" t="e">
        <f aca="true">IF(ROW(N2114) - 1 &gt;= $P$1,IF(OFFSET(P2114, -1, 0) = "", P2114, ((N2114 - Q2113) * $O$5) + Q2113), "")</f>
        <v>#VALUE!</v>
      </c>
      <c r="R2114" s="8" t="e">
        <f aca="false">IF(Q2114&lt;&gt;"", N2114 - Q2114, "")</f>
        <v>#VALUE!</v>
      </c>
    </row>
    <row collapsed="false" customFormat="false" customHeight="true" hidden="false" ht="14.4" outlineLevel="0" r="2115">
      <c r="A2115" s="9" t="n">
        <v>39626</v>
      </c>
      <c r="B2115" s="5" t="n">
        <v>166.51</v>
      </c>
      <c r="C2115" s="5" t="n">
        <v>170.57</v>
      </c>
      <c r="D2115" s="5" t="n">
        <v>164.15</v>
      </c>
      <c r="E2115" s="5" t="n">
        <v>170.09</v>
      </c>
      <c r="F2115" s="5" t="n">
        <v>37223200</v>
      </c>
      <c r="G2115" s="5" t="n">
        <v>169.36</v>
      </c>
      <c r="I2115" s="10" t="e">
        <f aca="false">IF(ROW(E2115) - 1 &gt;= $I$1,SUM(E2115:E2115(E2115,1 - $I$1, 0)) / $I$1,"")</f>
        <v>#VALUE!</v>
      </c>
      <c r="J2115" s="10" t="e">
        <f aca="false">IF(ROW(E2115) - 1 &gt;= $J$1,SUM(E2115:E2115(E2115,1 - $J$1, 0)) / $J$1,"")</f>
        <v>#VALUE!</v>
      </c>
      <c r="L2115" s="11" t="e">
        <f aca="true">IF(ROW(E2115) - 1 &gt;= $L$1,IF(OFFSET(I2115, -1, 0) = "", I2115, ((E2115 - L2114) * $K$4) + L2114), "")</f>
        <v>#VALUE!</v>
      </c>
      <c r="M2115" s="11" t="e">
        <f aca="true">IF(ROW(E2115) - 1 &gt;= $M$1,IF(OFFSET(J2115, -1, 0) = "", J2115, ((E2115 - M2114) * $K$6) + M2114), "")</f>
        <v>#VALUE!</v>
      </c>
      <c r="N2115" s="7" t="e">
        <f aca="false">IF(M2115&lt;&gt;"", L2115-M2115, "")</f>
        <v>#VALUE!</v>
      </c>
      <c r="P2115" s="4" t="e">
        <f aca="false">IF(ROW(E2115) - 1 &gt;= $P$1, IF(OFFSET(N2115, 1- $P$1, 0) &lt;&gt; "", SUM(N2115:N2115(N2115, 1 - $P$1, 0)) / $P$1, ""), "")</f>
        <v>#VALUE!</v>
      </c>
      <c r="Q2115" s="8" t="e">
        <f aca="true">IF(ROW(N2115) - 1 &gt;= $P$1,IF(OFFSET(P2115, -1, 0) = "", P2115, ((N2115 - Q2114) * $O$5) + Q2114), "")</f>
        <v>#VALUE!</v>
      </c>
      <c r="R2115" s="8" t="e">
        <f aca="false">IF(Q2115&lt;&gt;"", N2115 - Q2115, "")</f>
        <v>#VALUE!</v>
      </c>
    </row>
    <row collapsed="false" customFormat="false" customHeight="true" hidden="false" ht="14.4" outlineLevel="0" r="2116">
      <c r="A2116" s="9" t="n">
        <v>39629</v>
      </c>
      <c r="B2116" s="5" t="n">
        <v>170.19</v>
      </c>
      <c r="C2116" s="5" t="n">
        <v>172</v>
      </c>
      <c r="D2116" s="5" t="n">
        <v>166.62</v>
      </c>
      <c r="E2116" s="5" t="n">
        <v>167.44</v>
      </c>
      <c r="F2116" s="5" t="n">
        <v>24435600</v>
      </c>
      <c r="G2116" s="5" t="n">
        <v>166.72</v>
      </c>
      <c r="I2116" s="10" t="e">
        <f aca="false">IF(ROW(E2116) - 1 &gt;= $I$1,SUM(E2116:E2116(E2116,1 - $I$1, 0)) / $I$1,"")</f>
        <v>#VALUE!</v>
      </c>
      <c r="J2116" s="10" t="e">
        <f aca="false">IF(ROW(E2116) - 1 &gt;= $J$1,SUM(E2116:E2116(E2116,1 - $J$1, 0)) / $J$1,"")</f>
        <v>#VALUE!</v>
      </c>
      <c r="L2116" s="11" t="e">
        <f aca="true">IF(ROW(E2116) - 1 &gt;= $L$1,IF(OFFSET(I2116, -1, 0) = "", I2116, ((E2116 - L2115) * $K$4) + L2115), "")</f>
        <v>#VALUE!</v>
      </c>
      <c r="M2116" s="11" t="e">
        <f aca="true">IF(ROW(E2116) - 1 &gt;= $M$1,IF(OFFSET(J2116, -1, 0) = "", J2116, ((E2116 - M2115) * $K$6) + M2115), "")</f>
        <v>#VALUE!</v>
      </c>
      <c r="N2116" s="7" t="e">
        <f aca="false">IF(M2116&lt;&gt;"", L2116-M2116, "")</f>
        <v>#VALUE!</v>
      </c>
      <c r="P2116" s="4" t="e">
        <f aca="false">IF(ROW(E2116) - 1 &gt;= $P$1, IF(OFFSET(N2116, 1- $P$1, 0) &lt;&gt; "", SUM(N2116:N2116(N2116, 1 - $P$1, 0)) / $P$1, ""), "")</f>
        <v>#VALUE!</v>
      </c>
      <c r="Q2116" s="8" t="e">
        <f aca="true">IF(ROW(N2116) - 1 &gt;= $P$1,IF(OFFSET(P2116, -1, 0) = "", P2116, ((N2116 - Q2115) * $O$5) + Q2115), "")</f>
        <v>#VALUE!</v>
      </c>
      <c r="R2116" s="8" t="e">
        <f aca="false">IF(Q2116&lt;&gt;"", N2116 - Q2116, "")</f>
        <v>#VALUE!</v>
      </c>
    </row>
    <row collapsed="false" customFormat="false" customHeight="true" hidden="false" ht="14.4" outlineLevel="0" r="2117">
      <c r="A2117" s="9" t="n">
        <v>39630</v>
      </c>
      <c r="B2117" s="5" t="n">
        <v>164.23</v>
      </c>
      <c r="C2117" s="5" t="n">
        <v>174.72</v>
      </c>
      <c r="D2117" s="5" t="n">
        <v>164</v>
      </c>
      <c r="E2117" s="5" t="n">
        <v>174.68</v>
      </c>
      <c r="F2117" s="5" t="n">
        <v>39688600</v>
      </c>
      <c r="G2117" s="5" t="n">
        <v>173.93</v>
      </c>
      <c r="I2117" s="10" t="e">
        <f aca="false">IF(ROW(E2117) - 1 &gt;= $I$1,SUM(E2117:E2117(E2117,1 - $I$1, 0)) / $I$1,"")</f>
        <v>#VALUE!</v>
      </c>
      <c r="J2117" s="10" t="e">
        <f aca="false">IF(ROW(E2117) - 1 &gt;= $J$1,SUM(E2117:E2117(E2117,1 - $J$1, 0)) / $J$1,"")</f>
        <v>#VALUE!</v>
      </c>
      <c r="L2117" s="11" t="e">
        <f aca="true">IF(ROW(E2117) - 1 &gt;= $L$1,IF(OFFSET(I2117, -1, 0) = "", I2117, ((E2117 - L2116) * $K$4) + L2116), "")</f>
        <v>#VALUE!</v>
      </c>
      <c r="M2117" s="11" t="e">
        <f aca="true">IF(ROW(E2117) - 1 &gt;= $M$1,IF(OFFSET(J2117, -1, 0) = "", J2117, ((E2117 - M2116) * $K$6) + M2116), "")</f>
        <v>#VALUE!</v>
      </c>
      <c r="N2117" s="7" t="e">
        <f aca="false">IF(M2117&lt;&gt;"", L2117-M2117, "")</f>
        <v>#VALUE!</v>
      </c>
      <c r="P2117" s="4" t="e">
        <f aca="false">IF(ROW(E2117) - 1 &gt;= $P$1, IF(OFFSET(N2117, 1- $P$1, 0) &lt;&gt; "", SUM(N2117:N2117(N2117, 1 - $P$1, 0)) / $P$1, ""), "")</f>
        <v>#VALUE!</v>
      </c>
      <c r="Q2117" s="8" t="e">
        <f aca="true">IF(ROW(N2117) - 1 &gt;= $P$1,IF(OFFSET(P2117, -1, 0) = "", P2117, ((N2117 - Q2116) * $O$5) + Q2116), "")</f>
        <v>#VALUE!</v>
      </c>
      <c r="R2117" s="8" t="e">
        <f aca="false">IF(Q2117&lt;&gt;"", N2117 - Q2117, "")</f>
        <v>#VALUE!</v>
      </c>
    </row>
    <row collapsed="false" customFormat="false" customHeight="true" hidden="false" ht="14.4" outlineLevel="0" r="2118">
      <c r="A2118" s="9" t="n">
        <v>39631</v>
      </c>
      <c r="B2118" s="5" t="n">
        <v>175.2</v>
      </c>
      <c r="C2118" s="5" t="n">
        <v>177.45</v>
      </c>
      <c r="D2118" s="5" t="n">
        <v>168.18</v>
      </c>
      <c r="E2118" s="5" t="n">
        <v>168.18</v>
      </c>
      <c r="F2118" s="5" t="n">
        <v>29911400</v>
      </c>
      <c r="G2118" s="5" t="n">
        <v>167.46</v>
      </c>
      <c r="I2118" s="10" t="e">
        <f aca="false">IF(ROW(E2118) - 1 &gt;= $I$1,SUM(E2118:E2118(E2118,1 - $I$1, 0)) / $I$1,"")</f>
        <v>#VALUE!</v>
      </c>
      <c r="J2118" s="10" t="e">
        <f aca="false">IF(ROW(E2118) - 1 &gt;= $J$1,SUM(E2118:E2118(E2118,1 - $J$1, 0)) / $J$1,"")</f>
        <v>#VALUE!</v>
      </c>
      <c r="L2118" s="11" t="e">
        <f aca="true">IF(ROW(E2118) - 1 &gt;= $L$1,IF(OFFSET(I2118, -1, 0) = "", I2118, ((E2118 - L2117) * $K$4) + L2117), "")</f>
        <v>#VALUE!</v>
      </c>
      <c r="M2118" s="11" t="e">
        <f aca="true">IF(ROW(E2118) - 1 &gt;= $M$1,IF(OFFSET(J2118, -1, 0) = "", J2118, ((E2118 - M2117) * $K$6) + M2117), "")</f>
        <v>#VALUE!</v>
      </c>
      <c r="N2118" s="7" t="e">
        <f aca="false">IF(M2118&lt;&gt;"", L2118-M2118, "")</f>
        <v>#VALUE!</v>
      </c>
      <c r="P2118" s="4" t="e">
        <f aca="false">IF(ROW(E2118) - 1 &gt;= $P$1, IF(OFFSET(N2118, 1- $P$1, 0) &lt;&gt; "", SUM(N2118:N2118(N2118, 1 - $P$1, 0)) / $P$1, ""), "")</f>
        <v>#VALUE!</v>
      </c>
      <c r="Q2118" s="8" t="e">
        <f aca="true">IF(ROW(N2118) - 1 &gt;= $P$1,IF(OFFSET(P2118, -1, 0) = "", P2118, ((N2118 - Q2117) * $O$5) + Q2117), "")</f>
        <v>#VALUE!</v>
      </c>
      <c r="R2118" s="8" t="e">
        <f aca="false">IF(Q2118&lt;&gt;"", N2118 - Q2118, "")</f>
        <v>#VALUE!</v>
      </c>
    </row>
    <row collapsed="false" customFormat="false" customHeight="true" hidden="false" ht="14.4" outlineLevel="0" r="2119">
      <c r="A2119" s="9" t="n">
        <v>39632</v>
      </c>
      <c r="B2119" s="5" t="n">
        <v>169.59</v>
      </c>
      <c r="C2119" s="5" t="n">
        <v>172.17</v>
      </c>
      <c r="D2119" s="5" t="n">
        <v>165.75</v>
      </c>
      <c r="E2119" s="5" t="n">
        <v>170.12</v>
      </c>
      <c r="F2119" s="5" t="n">
        <v>18691500</v>
      </c>
      <c r="G2119" s="5" t="n">
        <v>169.39</v>
      </c>
      <c r="I2119" s="10" t="e">
        <f aca="false">IF(ROW(E2119) - 1 &gt;= $I$1,SUM(E2119:E2119(E2119,1 - $I$1, 0)) / $I$1,"")</f>
        <v>#VALUE!</v>
      </c>
      <c r="J2119" s="10" t="e">
        <f aca="false">IF(ROW(E2119) - 1 &gt;= $J$1,SUM(E2119:E2119(E2119,1 - $J$1, 0)) / $J$1,"")</f>
        <v>#VALUE!</v>
      </c>
      <c r="L2119" s="11" t="e">
        <f aca="true">IF(ROW(E2119) - 1 &gt;= $L$1,IF(OFFSET(I2119, -1, 0) = "", I2119, ((E2119 - L2118) * $K$4) + L2118), "")</f>
        <v>#VALUE!</v>
      </c>
      <c r="M2119" s="11" t="e">
        <f aca="true">IF(ROW(E2119) - 1 &gt;= $M$1,IF(OFFSET(J2119, -1, 0) = "", J2119, ((E2119 - M2118) * $K$6) + M2118), "")</f>
        <v>#VALUE!</v>
      </c>
      <c r="N2119" s="7" t="e">
        <f aca="false">IF(M2119&lt;&gt;"", L2119-M2119, "")</f>
        <v>#VALUE!</v>
      </c>
      <c r="P2119" s="4" t="e">
        <f aca="false">IF(ROW(E2119) - 1 &gt;= $P$1, IF(OFFSET(N2119, 1- $P$1, 0) &lt;&gt; "", SUM(N2119:N2119(N2119, 1 - $P$1, 0)) / $P$1, ""), "")</f>
        <v>#VALUE!</v>
      </c>
      <c r="Q2119" s="8" t="e">
        <f aca="true">IF(ROW(N2119) - 1 &gt;= $P$1,IF(OFFSET(P2119, -1, 0) = "", P2119, ((N2119 - Q2118) * $O$5) + Q2118), "")</f>
        <v>#VALUE!</v>
      </c>
      <c r="R2119" s="8" t="e">
        <f aca="false">IF(Q2119&lt;&gt;"", N2119 - Q2119, "")</f>
        <v>#VALUE!</v>
      </c>
    </row>
    <row collapsed="false" customFormat="false" customHeight="true" hidden="false" ht="14.4" outlineLevel="0" r="2120">
      <c r="A2120" s="9" t="n">
        <v>39636</v>
      </c>
      <c r="B2120" s="5" t="n">
        <v>173.16</v>
      </c>
      <c r="C2120" s="5" t="n">
        <v>177.13</v>
      </c>
      <c r="D2120" s="5" t="n">
        <v>171.9</v>
      </c>
      <c r="E2120" s="5" t="n">
        <v>175.16</v>
      </c>
      <c r="F2120" s="5" t="n">
        <v>29299700</v>
      </c>
      <c r="G2120" s="5" t="n">
        <v>174.41</v>
      </c>
      <c r="I2120" s="10" t="e">
        <f aca="false">IF(ROW(E2120) - 1 &gt;= $I$1,SUM(E2120:E2120(E2120,1 - $I$1, 0)) / $I$1,"")</f>
        <v>#VALUE!</v>
      </c>
      <c r="J2120" s="10" t="e">
        <f aca="false">IF(ROW(E2120) - 1 &gt;= $J$1,SUM(E2120:E2120(E2120,1 - $J$1, 0)) / $J$1,"")</f>
        <v>#VALUE!</v>
      </c>
      <c r="L2120" s="11" t="e">
        <f aca="true">IF(ROW(E2120) - 1 &gt;= $L$1,IF(OFFSET(I2120, -1, 0) = "", I2120, ((E2120 - L2119) * $K$4) + L2119), "")</f>
        <v>#VALUE!</v>
      </c>
      <c r="M2120" s="11" t="e">
        <f aca="true">IF(ROW(E2120) - 1 &gt;= $M$1,IF(OFFSET(J2120, -1, 0) = "", J2120, ((E2120 - M2119) * $K$6) + M2119), "")</f>
        <v>#VALUE!</v>
      </c>
      <c r="N2120" s="7" t="e">
        <f aca="false">IF(M2120&lt;&gt;"", L2120-M2120, "")</f>
        <v>#VALUE!</v>
      </c>
      <c r="P2120" s="4" t="e">
        <f aca="false">IF(ROW(E2120) - 1 &gt;= $P$1, IF(OFFSET(N2120, 1- $P$1, 0) &lt;&gt; "", SUM(N2120:N2120(N2120, 1 - $P$1, 0)) / $P$1, ""), "")</f>
        <v>#VALUE!</v>
      </c>
      <c r="Q2120" s="8" t="e">
        <f aca="true">IF(ROW(N2120) - 1 &gt;= $P$1,IF(OFFSET(P2120, -1, 0) = "", P2120, ((N2120 - Q2119) * $O$5) + Q2119), "")</f>
        <v>#VALUE!</v>
      </c>
      <c r="R2120" s="8" t="e">
        <f aca="false">IF(Q2120&lt;&gt;"", N2120 - Q2120, "")</f>
        <v>#VALUE!</v>
      </c>
    </row>
    <row collapsed="false" customFormat="false" customHeight="true" hidden="false" ht="14.4" outlineLevel="0" r="2121">
      <c r="A2121" s="9" t="n">
        <v>39637</v>
      </c>
      <c r="B2121" s="5" t="n">
        <v>175.4</v>
      </c>
      <c r="C2121" s="5" t="n">
        <v>179.7</v>
      </c>
      <c r="D2121" s="5" t="n">
        <v>172.74</v>
      </c>
      <c r="E2121" s="5" t="n">
        <v>179.55</v>
      </c>
      <c r="F2121" s="5" t="n">
        <v>31726800</v>
      </c>
      <c r="G2121" s="5" t="n">
        <v>178.78</v>
      </c>
      <c r="I2121" s="10" t="e">
        <f aca="false">IF(ROW(E2121) - 1 &gt;= $I$1,SUM(E2121:E2121(E2121,1 - $I$1, 0)) / $I$1,"")</f>
        <v>#VALUE!</v>
      </c>
      <c r="J2121" s="10" t="e">
        <f aca="false">IF(ROW(E2121) - 1 &gt;= $J$1,SUM(E2121:E2121(E2121,1 - $J$1, 0)) / $J$1,"")</f>
        <v>#VALUE!</v>
      </c>
      <c r="L2121" s="11" t="e">
        <f aca="true">IF(ROW(E2121) - 1 &gt;= $L$1,IF(OFFSET(I2121, -1, 0) = "", I2121, ((E2121 - L2120) * $K$4) + L2120), "")</f>
        <v>#VALUE!</v>
      </c>
      <c r="M2121" s="11" t="e">
        <f aca="true">IF(ROW(E2121) - 1 &gt;= $M$1,IF(OFFSET(J2121, -1, 0) = "", J2121, ((E2121 - M2120) * $K$6) + M2120), "")</f>
        <v>#VALUE!</v>
      </c>
      <c r="N2121" s="7" t="e">
        <f aca="false">IF(M2121&lt;&gt;"", L2121-M2121, "")</f>
        <v>#VALUE!</v>
      </c>
      <c r="P2121" s="4" t="e">
        <f aca="false">IF(ROW(E2121) - 1 &gt;= $P$1, IF(OFFSET(N2121, 1- $P$1, 0) &lt;&gt; "", SUM(N2121:N2121(N2121, 1 - $P$1, 0)) / $P$1, ""), "")</f>
        <v>#VALUE!</v>
      </c>
      <c r="Q2121" s="8" t="e">
        <f aca="true">IF(ROW(N2121) - 1 &gt;= $P$1,IF(OFFSET(P2121, -1, 0) = "", P2121, ((N2121 - Q2120) * $O$5) + Q2120), "")</f>
        <v>#VALUE!</v>
      </c>
      <c r="R2121" s="8" t="e">
        <f aca="false">IF(Q2121&lt;&gt;"", N2121 - Q2121, "")</f>
        <v>#VALUE!</v>
      </c>
    </row>
    <row collapsed="false" customFormat="false" customHeight="true" hidden="false" ht="14.4" outlineLevel="0" r="2122">
      <c r="A2122" s="9" t="n">
        <v>39638</v>
      </c>
      <c r="B2122" s="5" t="n">
        <v>180.2</v>
      </c>
      <c r="C2122" s="5" t="n">
        <v>180.91</v>
      </c>
      <c r="D2122" s="5" t="n">
        <v>174.14</v>
      </c>
      <c r="E2122" s="5" t="n">
        <v>174.25</v>
      </c>
      <c r="F2122" s="5" t="n">
        <v>31992000</v>
      </c>
      <c r="G2122" s="5" t="n">
        <v>173.51</v>
      </c>
      <c r="I2122" s="10" t="e">
        <f aca="false">IF(ROW(E2122) - 1 &gt;= $I$1,SUM(E2122:E2122(E2122,1 - $I$1, 0)) / $I$1,"")</f>
        <v>#VALUE!</v>
      </c>
      <c r="J2122" s="10" t="e">
        <f aca="false">IF(ROW(E2122) - 1 &gt;= $J$1,SUM(E2122:E2122(E2122,1 - $J$1, 0)) / $J$1,"")</f>
        <v>#VALUE!</v>
      </c>
      <c r="L2122" s="11" t="e">
        <f aca="true">IF(ROW(E2122) - 1 &gt;= $L$1,IF(OFFSET(I2122, -1, 0) = "", I2122, ((E2122 - L2121) * $K$4) + L2121), "")</f>
        <v>#VALUE!</v>
      </c>
      <c r="M2122" s="11" t="e">
        <f aca="true">IF(ROW(E2122) - 1 &gt;= $M$1,IF(OFFSET(J2122, -1, 0) = "", J2122, ((E2122 - M2121) * $K$6) + M2121), "")</f>
        <v>#VALUE!</v>
      </c>
      <c r="N2122" s="7" t="e">
        <f aca="false">IF(M2122&lt;&gt;"", L2122-M2122, "")</f>
        <v>#VALUE!</v>
      </c>
      <c r="P2122" s="4" t="e">
        <f aca="false">IF(ROW(E2122) - 1 &gt;= $P$1, IF(OFFSET(N2122, 1- $P$1, 0) &lt;&gt; "", SUM(N2122:N2122(N2122, 1 - $P$1, 0)) / $P$1, ""), "")</f>
        <v>#VALUE!</v>
      </c>
      <c r="Q2122" s="8" t="e">
        <f aca="true">IF(ROW(N2122) - 1 &gt;= $P$1,IF(OFFSET(P2122, -1, 0) = "", P2122, ((N2122 - Q2121) * $O$5) + Q2121), "")</f>
        <v>#VALUE!</v>
      </c>
      <c r="R2122" s="8" t="e">
        <f aca="false">IF(Q2122&lt;&gt;"", N2122 - Q2122, "")</f>
        <v>#VALUE!</v>
      </c>
    </row>
    <row collapsed="false" customFormat="false" customHeight="true" hidden="false" ht="14.4" outlineLevel="0" r="2123">
      <c r="A2123" s="9" t="n">
        <v>39639</v>
      </c>
      <c r="B2123" s="5" t="n">
        <v>174.92</v>
      </c>
      <c r="C2123" s="5" t="n">
        <v>177.34</v>
      </c>
      <c r="D2123" s="5" t="n">
        <v>171.37</v>
      </c>
      <c r="E2123" s="5" t="n">
        <v>176.63</v>
      </c>
      <c r="F2123" s="5" t="n">
        <v>30024600</v>
      </c>
      <c r="G2123" s="5" t="n">
        <v>175.87</v>
      </c>
      <c r="I2123" s="10" t="e">
        <f aca="false">IF(ROW(E2123) - 1 &gt;= $I$1,SUM(E2123:E2123(E2123,1 - $I$1, 0)) / $I$1,"")</f>
        <v>#VALUE!</v>
      </c>
      <c r="J2123" s="10" t="e">
        <f aca="false">IF(ROW(E2123) - 1 &gt;= $J$1,SUM(E2123:E2123(E2123,1 - $J$1, 0)) / $J$1,"")</f>
        <v>#VALUE!</v>
      </c>
      <c r="L2123" s="11" t="e">
        <f aca="true">IF(ROW(E2123) - 1 &gt;= $L$1,IF(OFFSET(I2123, -1, 0) = "", I2123, ((E2123 - L2122) * $K$4) + L2122), "")</f>
        <v>#VALUE!</v>
      </c>
      <c r="M2123" s="11" t="e">
        <f aca="true">IF(ROW(E2123) - 1 &gt;= $M$1,IF(OFFSET(J2123, -1, 0) = "", J2123, ((E2123 - M2122) * $K$6) + M2122), "")</f>
        <v>#VALUE!</v>
      </c>
      <c r="N2123" s="7" t="e">
        <f aca="false">IF(M2123&lt;&gt;"", L2123-M2123, "")</f>
        <v>#VALUE!</v>
      </c>
      <c r="P2123" s="4" t="e">
        <f aca="false">IF(ROW(E2123) - 1 &gt;= $P$1, IF(OFFSET(N2123, 1- $P$1, 0) &lt;&gt; "", SUM(N2123:N2123(N2123, 1 - $P$1, 0)) / $P$1, ""), "")</f>
        <v>#VALUE!</v>
      </c>
      <c r="Q2123" s="8" t="e">
        <f aca="true">IF(ROW(N2123) - 1 &gt;= $P$1,IF(OFFSET(P2123, -1, 0) = "", P2123, ((N2123 - Q2122) * $O$5) + Q2122), "")</f>
        <v>#VALUE!</v>
      </c>
      <c r="R2123" s="8" t="e">
        <f aca="false">IF(Q2123&lt;&gt;"", N2123 - Q2123, "")</f>
        <v>#VALUE!</v>
      </c>
    </row>
    <row collapsed="false" customFormat="false" customHeight="true" hidden="false" ht="14.4" outlineLevel="0" r="2124">
      <c r="A2124" s="9" t="n">
        <v>39640</v>
      </c>
      <c r="B2124" s="5" t="n">
        <v>175.47</v>
      </c>
      <c r="C2124" s="5" t="n">
        <v>177.11</v>
      </c>
      <c r="D2124" s="5" t="n">
        <v>171</v>
      </c>
      <c r="E2124" s="5" t="n">
        <v>172.58</v>
      </c>
      <c r="F2124" s="5" t="n">
        <v>33214700</v>
      </c>
      <c r="G2124" s="5" t="n">
        <v>171.84</v>
      </c>
      <c r="I2124" s="10" t="e">
        <f aca="false">IF(ROW(E2124) - 1 &gt;= $I$1,SUM(E2124:E2124(E2124,1 - $I$1, 0)) / $I$1,"")</f>
        <v>#VALUE!</v>
      </c>
      <c r="J2124" s="10" t="e">
        <f aca="false">IF(ROW(E2124) - 1 &gt;= $J$1,SUM(E2124:E2124(E2124,1 - $J$1, 0)) / $J$1,"")</f>
        <v>#VALUE!</v>
      </c>
      <c r="L2124" s="11" t="e">
        <f aca="true">IF(ROW(E2124) - 1 &gt;= $L$1,IF(OFFSET(I2124, -1, 0) = "", I2124, ((E2124 - L2123) * $K$4) + L2123), "")</f>
        <v>#VALUE!</v>
      </c>
      <c r="M2124" s="11" t="e">
        <f aca="true">IF(ROW(E2124) - 1 &gt;= $M$1,IF(OFFSET(J2124, -1, 0) = "", J2124, ((E2124 - M2123) * $K$6) + M2123), "")</f>
        <v>#VALUE!</v>
      </c>
      <c r="N2124" s="7" t="e">
        <f aca="false">IF(M2124&lt;&gt;"", L2124-M2124, "")</f>
        <v>#VALUE!</v>
      </c>
      <c r="P2124" s="4" t="e">
        <f aca="false">IF(ROW(E2124) - 1 &gt;= $P$1, IF(OFFSET(N2124, 1- $P$1, 0) &lt;&gt; "", SUM(N2124:N2124(N2124, 1 - $P$1, 0)) / $P$1, ""), "")</f>
        <v>#VALUE!</v>
      </c>
      <c r="Q2124" s="8" t="e">
        <f aca="true">IF(ROW(N2124) - 1 &gt;= $P$1,IF(OFFSET(P2124, -1, 0) = "", P2124, ((N2124 - Q2123) * $O$5) + Q2123), "")</f>
        <v>#VALUE!</v>
      </c>
      <c r="R2124" s="8" t="e">
        <f aca="false">IF(Q2124&lt;&gt;"", N2124 - Q2124, "")</f>
        <v>#VALUE!</v>
      </c>
    </row>
    <row collapsed="false" customFormat="false" customHeight="true" hidden="false" ht="14.4" outlineLevel="0" r="2125">
      <c r="A2125" s="9" t="n">
        <v>39643</v>
      </c>
      <c r="B2125" s="5" t="n">
        <v>179.24</v>
      </c>
      <c r="C2125" s="5" t="n">
        <v>179.3</v>
      </c>
      <c r="D2125" s="5" t="n">
        <v>173.08</v>
      </c>
      <c r="E2125" s="5" t="n">
        <v>173.88</v>
      </c>
      <c r="F2125" s="5" t="n">
        <v>31644800</v>
      </c>
      <c r="G2125" s="5" t="n">
        <v>173.14</v>
      </c>
      <c r="I2125" s="10" t="e">
        <f aca="false">IF(ROW(E2125) - 1 &gt;= $I$1,SUM(E2125:E2125(E2125,1 - $I$1, 0)) / $I$1,"")</f>
        <v>#VALUE!</v>
      </c>
      <c r="J2125" s="10" t="e">
        <f aca="false">IF(ROW(E2125) - 1 &gt;= $J$1,SUM(E2125:E2125(E2125,1 - $J$1, 0)) / $J$1,"")</f>
        <v>#VALUE!</v>
      </c>
      <c r="L2125" s="11" t="e">
        <f aca="true">IF(ROW(E2125) - 1 &gt;= $L$1,IF(OFFSET(I2125, -1, 0) = "", I2125, ((E2125 - L2124) * $K$4) + L2124), "")</f>
        <v>#VALUE!</v>
      </c>
      <c r="M2125" s="11" t="e">
        <f aca="true">IF(ROW(E2125) - 1 &gt;= $M$1,IF(OFFSET(J2125, -1, 0) = "", J2125, ((E2125 - M2124) * $K$6) + M2124), "")</f>
        <v>#VALUE!</v>
      </c>
      <c r="N2125" s="7" t="e">
        <f aca="false">IF(M2125&lt;&gt;"", L2125-M2125, "")</f>
        <v>#VALUE!</v>
      </c>
      <c r="P2125" s="4" t="e">
        <f aca="false">IF(ROW(E2125) - 1 &gt;= $P$1, IF(OFFSET(N2125, 1- $P$1, 0) &lt;&gt; "", SUM(N2125:N2125(N2125, 1 - $P$1, 0)) / $P$1, ""), "")</f>
        <v>#VALUE!</v>
      </c>
      <c r="Q2125" s="8" t="e">
        <f aca="true">IF(ROW(N2125) - 1 &gt;= $P$1,IF(OFFSET(P2125, -1, 0) = "", P2125, ((N2125 - Q2124) * $O$5) + Q2124), "")</f>
        <v>#VALUE!</v>
      </c>
      <c r="R2125" s="8" t="e">
        <f aca="false">IF(Q2125&lt;&gt;"", N2125 - Q2125, "")</f>
        <v>#VALUE!</v>
      </c>
    </row>
    <row collapsed="false" customFormat="false" customHeight="true" hidden="false" ht="14.4" outlineLevel="0" r="2126">
      <c r="A2126" s="9" t="n">
        <v>39644</v>
      </c>
      <c r="B2126" s="5" t="n">
        <v>172.48</v>
      </c>
      <c r="C2126" s="5" t="n">
        <v>173.74</v>
      </c>
      <c r="D2126" s="5" t="n">
        <v>166.39</v>
      </c>
      <c r="E2126" s="5" t="n">
        <v>169.64</v>
      </c>
      <c r="F2126" s="5" t="n">
        <v>37144400</v>
      </c>
      <c r="G2126" s="5" t="n">
        <v>168.91</v>
      </c>
      <c r="I2126" s="10" t="e">
        <f aca="false">IF(ROW(E2126) - 1 &gt;= $I$1,SUM(E2126:E2126(E2126,1 - $I$1, 0)) / $I$1,"")</f>
        <v>#VALUE!</v>
      </c>
      <c r="J2126" s="10" t="e">
        <f aca="false">IF(ROW(E2126) - 1 &gt;= $J$1,SUM(E2126:E2126(E2126,1 - $J$1, 0)) / $J$1,"")</f>
        <v>#VALUE!</v>
      </c>
      <c r="L2126" s="11" t="e">
        <f aca="true">IF(ROW(E2126) - 1 &gt;= $L$1,IF(OFFSET(I2126, -1, 0) = "", I2126, ((E2126 - L2125) * $K$4) + L2125), "")</f>
        <v>#VALUE!</v>
      </c>
      <c r="M2126" s="11" t="e">
        <f aca="true">IF(ROW(E2126) - 1 &gt;= $M$1,IF(OFFSET(J2126, -1, 0) = "", J2126, ((E2126 - M2125) * $K$6) + M2125), "")</f>
        <v>#VALUE!</v>
      </c>
      <c r="N2126" s="7" t="e">
        <f aca="false">IF(M2126&lt;&gt;"", L2126-M2126, "")</f>
        <v>#VALUE!</v>
      </c>
      <c r="P2126" s="4" t="e">
        <f aca="false">IF(ROW(E2126) - 1 &gt;= $P$1, IF(OFFSET(N2126, 1- $P$1, 0) &lt;&gt; "", SUM(N2126:N2126(N2126, 1 - $P$1, 0)) / $P$1, ""), "")</f>
        <v>#VALUE!</v>
      </c>
      <c r="Q2126" s="8" t="e">
        <f aca="true">IF(ROW(N2126) - 1 &gt;= $P$1,IF(OFFSET(P2126, -1, 0) = "", P2126, ((N2126 - Q2125) * $O$5) + Q2125), "")</f>
        <v>#VALUE!</v>
      </c>
      <c r="R2126" s="8" t="e">
        <f aca="false">IF(Q2126&lt;&gt;"", N2126 - Q2126, "")</f>
        <v>#VALUE!</v>
      </c>
    </row>
    <row collapsed="false" customFormat="false" customHeight="true" hidden="false" ht="14.4" outlineLevel="0" r="2127">
      <c r="A2127" s="9" t="n">
        <v>39645</v>
      </c>
      <c r="B2127" s="5" t="n">
        <v>170.2</v>
      </c>
      <c r="C2127" s="5" t="n">
        <v>172.93</v>
      </c>
      <c r="D2127" s="5" t="n">
        <v>168.6</v>
      </c>
      <c r="E2127" s="5" t="n">
        <v>172.81</v>
      </c>
      <c r="F2127" s="5" t="n">
        <v>26706800</v>
      </c>
      <c r="G2127" s="5" t="n">
        <v>172.07</v>
      </c>
      <c r="I2127" s="10" t="e">
        <f aca="false">IF(ROW(E2127) - 1 &gt;= $I$1,SUM(E2127:E2127(E2127,1 - $I$1, 0)) / $I$1,"")</f>
        <v>#VALUE!</v>
      </c>
      <c r="J2127" s="10" t="e">
        <f aca="false">IF(ROW(E2127) - 1 &gt;= $J$1,SUM(E2127:E2127(E2127,1 - $J$1, 0)) / $J$1,"")</f>
        <v>#VALUE!</v>
      </c>
      <c r="L2127" s="11" t="e">
        <f aca="true">IF(ROW(E2127) - 1 &gt;= $L$1,IF(OFFSET(I2127, -1, 0) = "", I2127, ((E2127 - L2126) * $K$4) + L2126), "")</f>
        <v>#VALUE!</v>
      </c>
      <c r="M2127" s="11" t="e">
        <f aca="true">IF(ROW(E2127) - 1 &gt;= $M$1,IF(OFFSET(J2127, -1, 0) = "", J2127, ((E2127 - M2126) * $K$6) + M2126), "")</f>
        <v>#VALUE!</v>
      </c>
      <c r="N2127" s="7" t="e">
        <f aca="false">IF(M2127&lt;&gt;"", L2127-M2127, "")</f>
        <v>#VALUE!</v>
      </c>
      <c r="P2127" s="4" t="e">
        <f aca="false">IF(ROW(E2127) - 1 &gt;= $P$1, IF(OFFSET(N2127, 1- $P$1, 0) &lt;&gt; "", SUM(N2127:N2127(N2127, 1 - $P$1, 0)) / $P$1, ""), "")</f>
        <v>#VALUE!</v>
      </c>
      <c r="Q2127" s="8" t="e">
        <f aca="true">IF(ROW(N2127) - 1 &gt;= $P$1,IF(OFFSET(P2127, -1, 0) = "", P2127, ((N2127 - Q2126) * $O$5) + Q2126), "")</f>
        <v>#VALUE!</v>
      </c>
      <c r="R2127" s="8" t="e">
        <f aca="false">IF(Q2127&lt;&gt;"", N2127 - Q2127, "")</f>
        <v>#VALUE!</v>
      </c>
    </row>
    <row collapsed="false" customFormat="false" customHeight="true" hidden="false" ht="14.4" outlineLevel="0" r="2128">
      <c r="A2128" s="9" t="n">
        <v>39646</v>
      </c>
      <c r="B2128" s="5" t="n">
        <v>174.1</v>
      </c>
      <c r="C2128" s="5" t="n">
        <v>174.98</v>
      </c>
      <c r="D2128" s="5" t="n">
        <v>171.39</v>
      </c>
      <c r="E2128" s="5" t="n">
        <v>171.81</v>
      </c>
      <c r="F2128" s="5" t="n">
        <v>27054500</v>
      </c>
      <c r="G2128" s="5" t="n">
        <v>171.08</v>
      </c>
      <c r="I2128" s="10" t="e">
        <f aca="false">IF(ROW(E2128) - 1 &gt;= $I$1,SUM(E2128:E2128(E2128,1 - $I$1, 0)) / $I$1,"")</f>
        <v>#VALUE!</v>
      </c>
      <c r="J2128" s="10" t="e">
        <f aca="false">IF(ROW(E2128) - 1 &gt;= $J$1,SUM(E2128:E2128(E2128,1 - $J$1, 0)) / $J$1,"")</f>
        <v>#VALUE!</v>
      </c>
      <c r="L2128" s="11" t="e">
        <f aca="true">IF(ROW(E2128) - 1 &gt;= $L$1,IF(OFFSET(I2128, -1, 0) = "", I2128, ((E2128 - L2127) * $K$4) + L2127), "")</f>
        <v>#VALUE!</v>
      </c>
      <c r="M2128" s="11" t="e">
        <f aca="true">IF(ROW(E2128) - 1 &gt;= $M$1,IF(OFFSET(J2128, -1, 0) = "", J2128, ((E2128 - M2127) * $K$6) + M2127), "")</f>
        <v>#VALUE!</v>
      </c>
      <c r="N2128" s="7" t="e">
        <f aca="false">IF(M2128&lt;&gt;"", L2128-M2128, "")</f>
        <v>#VALUE!</v>
      </c>
      <c r="P2128" s="4" t="e">
        <f aca="false">IF(ROW(E2128) - 1 &gt;= $P$1, IF(OFFSET(N2128, 1- $P$1, 0) &lt;&gt; "", SUM(N2128:N2128(N2128, 1 - $P$1, 0)) / $P$1, ""), "")</f>
        <v>#VALUE!</v>
      </c>
      <c r="Q2128" s="8" t="e">
        <f aca="true">IF(ROW(N2128) - 1 &gt;= $P$1,IF(OFFSET(P2128, -1, 0) = "", P2128, ((N2128 - Q2127) * $O$5) + Q2127), "")</f>
        <v>#VALUE!</v>
      </c>
      <c r="R2128" s="8" t="e">
        <f aca="false">IF(Q2128&lt;&gt;"", N2128 - Q2128, "")</f>
        <v>#VALUE!</v>
      </c>
    </row>
    <row collapsed="false" customFormat="false" customHeight="true" hidden="false" ht="14.4" outlineLevel="0" r="2129">
      <c r="A2129" s="9" t="n">
        <v>39647</v>
      </c>
      <c r="B2129" s="5" t="n">
        <v>168.52</v>
      </c>
      <c r="C2129" s="5" t="n">
        <v>169.65</v>
      </c>
      <c r="D2129" s="5" t="n">
        <v>165</v>
      </c>
      <c r="E2129" s="5" t="n">
        <v>165.15</v>
      </c>
      <c r="F2129" s="5" t="n">
        <v>31014800</v>
      </c>
      <c r="G2129" s="5" t="n">
        <v>164.44</v>
      </c>
      <c r="I2129" s="10" t="e">
        <f aca="false">IF(ROW(E2129) - 1 &gt;= $I$1,SUM(E2129:E2129(E2129,1 - $I$1, 0)) / $I$1,"")</f>
        <v>#VALUE!</v>
      </c>
      <c r="J2129" s="10" t="e">
        <f aca="false">IF(ROW(E2129) - 1 &gt;= $J$1,SUM(E2129:E2129(E2129,1 - $J$1, 0)) / $J$1,"")</f>
        <v>#VALUE!</v>
      </c>
      <c r="L2129" s="11" t="e">
        <f aca="true">IF(ROW(E2129) - 1 &gt;= $L$1,IF(OFFSET(I2129, -1, 0) = "", I2129, ((E2129 - L2128) * $K$4) + L2128), "")</f>
        <v>#VALUE!</v>
      </c>
      <c r="M2129" s="11" t="e">
        <f aca="true">IF(ROW(E2129) - 1 &gt;= $M$1,IF(OFFSET(J2129, -1, 0) = "", J2129, ((E2129 - M2128) * $K$6) + M2128), "")</f>
        <v>#VALUE!</v>
      </c>
      <c r="N2129" s="7" t="e">
        <f aca="false">IF(M2129&lt;&gt;"", L2129-M2129, "")</f>
        <v>#VALUE!</v>
      </c>
      <c r="P2129" s="4" t="e">
        <f aca="false">IF(ROW(E2129) - 1 &gt;= $P$1, IF(OFFSET(N2129, 1- $P$1, 0) &lt;&gt; "", SUM(N2129:N2129(N2129, 1 - $P$1, 0)) / $P$1, ""), "")</f>
        <v>#VALUE!</v>
      </c>
      <c r="Q2129" s="8" t="e">
        <f aca="true">IF(ROW(N2129) - 1 &gt;= $P$1,IF(OFFSET(P2129, -1, 0) = "", P2129, ((N2129 - Q2128) * $O$5) + Q2128), "")</f>
        <v>#VALUE!</v>
      </c>
      <c r="R2129" s="8" t="e">
        <f aca="false">IF(Q2129&lt;&gt;"", N2129 - Q2129, "")</f>
        <v>#VALUE!</v>
      </c>
    </row>
    <row collapsed="false" customFormat="false" customHeight="true" hidden="false" ht="14.4" outlineLevel="0" r="2130">
      <c r="A2130" s="9" t="n">
        <v>39650</v>
      </c>
      <c r="B2130" s="5" t="n">
        <v>166.9</v>
      </c>
      <c r="C2130" s="5" t="n">
        <v>167.5</v>
      </c>
      <c r="D2130" s="5" t="n">
        <v>161.12</v>
      </c>
      <c r="E2130" s="5" t="n">
        <v>166.29</v>
      </c>
      <c r="F2130" s="5" t="n">
        <v>48588200</v>
      </c>
      <c r="G2130" s="5" t="n">
        <v>165.58</v>
      </c>
      <c r="I2130" s="10" t="e">
        <f aca="false">IF(ROW(E2130) - 1 &gt;= $I$1,SUM(E2130:E2130(E2130,1 - $I$1, 0)) / $I$1,"")</f>
        <v>#VALUE!</v>
      </c>
      <c r="J2130" s="10" t="e">
        <f aca="false">IF(ROW(E2130) - 1 &gt;= $J$1,SUM(E2130:E2130(E2130,1 - $J$1, 0)) / $J$1,"")</f>
        <v>#VALUE!</v>
      </c>
      <c r="L2130" s="11" t="e">
        <f aca="true">IF(ROW(E2130) - 1 &gt;= $L$1,IF(OFFSET(I2130, -1, 0) = "", I2130, ((E2130 - L2129) * $K$4) + L2129), "")</f>
        <v>#VALUE!</v>
      </c>
      <c r="M2130" s="11" t="e">
        <f aca="true">IF(ROW(E2130) - 1 &gt;= $M$1,IF(OFFSET(J2130, -1, 0) = "", J2130, ((E2130 - M2129) * $K$6) + M2129), "")</f>
        <v>#VALUE!</v>
      </c>
      <c r="N2130" s="7" t="e">
        <f aca="false">IF(M2130&lt;&gt;"", L2130-M2130, "")</f>
        <v>#VALUE!</v>
      </c>
      <c r="P2130" s="4" t="e">
        <f aca="false">IF(ROW(E2130) - 1 &gt;= $P$1, IF(OFFSET(N2130, 1- $P$1, 0) &lt;&gt; "", SUM(N2130:N2130(N2130, 1 - $P$1, 0)) / $P$1, ""), "")</f>
        <v>#VALUE!</v>
      </c>
      <c r="Q2130" s="8" t="e">
        <f aca="true">IF(ROW(N2130) - 1 &gt;= $P$1,IF(OFFSET(P2130, -1, 0) = "", P2130, ((N2130 - Q2129) * $O$5) + Q2129), "")</f>
        <v>#VALUE!</v>
      </c>
      <c r="R2130" s="8" t="e">
        <f aca="false">IF(Q2130&lt;&gt;"", N2130 - Q2130, "")</f>
        <v>#VALUE!</v>
      </c>
    </row>
    <row collapsed="false" customFormat="false" customHeight="true" hidden="false" ht="14.4" outlineLevel="0" r="2131">
      <c r="A2131" s="9" t="n">
        <v>39651</v>
      </c>
      <c r="B2131" s="5" t="n">
        <v>149</v>
      </c>
      <c r="C2131" s="5" t="n">
        <v>162.76</v>
      </c>
      <c r="D2131" s="5" t="n">
        <v>146.53</v>
      </c>
      <c r="E2131" s="5" t="n">
        <v>162.02</v>
      </c>
      <c r="F2131" s="5" t="n">
        <v>67128300</v>
      </c>
      <c r="G2131" s="5" t="n">
        <v>161.33</v>
      </c>
      <c r="I2131" s="10" t="e">
        <f aca="false">IF(ROW(E2131) - 1 &gt;= $I$1,SUM(E2131:E2131(E2131,1 - $I$1, 0)) / $I$1,"")</f>
        <v>#VALUE!</v>
      </c>
      <c r="J2131" s="10" t="e">
        <f aca="false">IF(ROW(E2131) - 1 &gt;= $J$1,SUM(E2131:E2131(E2131,1 - $J$1, 0)) / $J$1,"")</f>
        <v>#VALUE!</v>
      </c>
      <c r="L2131" s="11" t="e">
        <f aca="true">IF(ROW(E2131) - 1 &gt;= $L$1,IF(OFFSET(I2131, -1, 0) = "", I2131, ((E2131 - L2130) * $K$4) + L2130), "")</f>
        <v>#VALUE!</v>
      </c>
      <c r="M2131" s="11" t="e">
        <f aca="true">IF(ROW(E2131) - 1 &gt;= $M$1,IF(OFFSET(J2131, -1, 0) = "", J2131, ((E2131 - M2130) * $K$6) + M2130), "")</f>
        <v>#VALUE!</v>
      </c>
      <c r="N2131" s="7" t="e">
        <f aca="false">IF(M2131&lt;&gt;"", L2131-M2131, "")</f>
        <v>#VALUE!</v>
      </c>
      <c r="P2131" s="4" t="e">
        <f aca="false">IF(ROW(E2131) - 1 &gt;= $P$1, IF(OFFSET(N2131, 1- $P$1, 0) &lt;&gt; "", SUM(N2131:N2131(N2131, 1 - $P$1, 0)) / $P$1, ""), "")</f>
        <v>#VALUE!</v>
      </c>
      <c r="Q2131" s="8" t="e">
        <f aca="true">IF(ROW(N2131) - 1 &gt;= $P$1,IF(OFFSET(P2131, -1, 0) = "", P2131, ((N2131 - Q2130) * $O$5) + Q2130), "")</f>
        <v>#VALUE!</v>
      </c>
      <c r="R2131" s="8" t="e">
        <f aca="false">IF(Q2131&lt;&gt;"", N2131 - Q2131, "")</f>
        <v>#VALUE!</v>
      </c>
    </row>
    <row collapsed="false" customFormat="false" customHeight="true" hidden="false" ht="14.4" outlineLevel="0" r="2132">
      <c r="A2132" s="9" t="n">
        <v>39652</v>
      </c>
      <c r="B2132" s="5" t="n">
        <v>164.99</v>
      </c>
      <c r="C2132" s="5" t="n">
        <v>168.37</v>
      </c>
      <c r="D2132" s="5" t="n">
        <v>161.56</v>
      </c>
      <c r="E2132" s="5" t="n">
        <v>166.26</v>
      </c>
      <c r="F2132" s="5" t="n">
        <v>37920300</v>
      </c>
      <c r="G2132" s="5" t="n">
        <v>165.55</v>
      </c>
      <c r="I2132" s="10" t="e">
        <f aca="false">IF(ROW(E2132) - 1 &gt;= $I$1,SUM(E2132:E2132(E2132,1 - $I$1, 0)) / $I$1,"")</f>
        <v>#VALUE!</v>
      </c>
      <c r="J2132" s="10" t="e">
        <f aca="false">IF(ROW(E2132) - 1 &gt;= $J$1,SUM(E2132:E2132(E2132,1 - $J$1, 0)) / $J$1,"")</f>
        <v>#VALUE!</v>
      </c>
      <c r="L2132" s="11" t="e">
        <f aca="true">IF(ROW(E2132) - 1 &gt;= $L$1,IF(OFFSET(I2132, -1, 0) = "", I2132, ((E2132 - L2131) * $K$4) + L2131), "")</f>
        <v>#VALUE!</v>
      </c>
      <c r="M2132" s="11" t="e">
        <f aca="true">IF(ROW(E2132) - 1 &gt;= $M$1,IF(OFFSET(J2132, -1, 0) = "", J2132, ((E2132 - M2131) * $K$6) + M2131), "")</f>
        <v>#VALUE!</v>
      </c>
      <c r="N2132" s="7" t="e">
        <f aca="false">IF(M2132&lt;&gt;"", L2132-M2132, "")</f>
        <v>#VALUE!</v>
      </c>
      <c r="P2132" s="4" t="e">
        <f aca="false">IF(ROW(E2132) - 1 &gt;= $P$1, IF(OFFSET(N2132, 1- $P$1, 0) &lt;&gt; "", SUM(N2132:N2132(N2132, 1 - $P$1, 0)) / $P$1, ""), "")</f>
        <v>#VALUE!</v>
      </c>
      <c r="Q2132" s="8" t="e">
        <f aca="true">IF(ROW(N2132) - 1 &gt;= $P$1,IF(OFFSET(P2132, -1, 0) = "", P2132, ((N2132 - Q2131) * $O$5) + Q2131), "")</f>
        <v>#VALUE!</v>
      </c>
      <c r="R2132" s="8" t="e">
        <f aca="false">IF(Q2132&lt;&gt;"", N2132 - Q2132, "")</f>
        <v>#VALUE!</v>
      </c>
    </row>
    <row collapsed="false" customFormat="false" customHeight="true" hidden="false" ht="14.4" outlineLevel="0" r="2133">
      <c r="A2133" s="9" t="n">
        <v>39653</v>
      </c>
      <c r="B2133" s="5" t="n">
        <v>164.32</v>
      </c>
      <c r="C2133" s="5" t="n">
        <v>165.26</v>
      </c>
      <c r="D2133" s="5" t="n">
        <v>158.45</v>
      </c>
      <c r="E2133" s="5" t="n">
        <v>159.03</v>
      </c>
      <c r="F2133" s="5" t="n">
        <v>29986400</v>
      </c>
      <c r="G2133" s="5" t="n">
        <v>158.35</v>
      </c>
      <c r="I2133" s="10" t="e">
        <f aca="false">IF(ROW(E2133) - 1 &gt;= $I$1,SUM(E2133:E2133(E2133,1 - $I$1, 0)) / $I$1,"")</f>
        <v>#VALUE!</v>
      </c>
      <c r="J2133" s="10" t="e">
        <f aca="false">IF(ROW(E2133) - 1 &gt;= $J$1,SUM(E2133:E2133(E2133,1 - $J$1, 0)) / $J$1,"")</f>
        <v>#VALUE!</v>
      </c>
      <c r="L2133" s="11" t="e">
        <f aca="true">IF(ROW(E2133) - 1 &gt;= $L$1,IF(OFFSET(I2133, -1, 0) = "", I2133, ((E2133 - L2132) * $K$4) + L2132), "")</f>
        <v>#VALUE!</v>
      </c>
      <c r="M2133" s="11" t="e">
        <f aca="true">IF(ROW(E2133) - 1 &gt;= $M$1,IF(OFFSET(J2133, -1, 0) = "", J2133, ((E2133 - M2132) * $K$6) + M2132), "")</f>
        <v>#VALUE!</v>
      </c>
      <c r="N2133" s="7" t="e">
        <f aca="false">IF(M2133&lt;&gt;"", L2133-M2133, "")</f>
        <v>#VALUE!</v>
      </c>
      <c r="P2133" s="4" t="e">
        <f aca="false">IF(ROW(E2133) - 1 &gt;= $P$1, IF(OFFSET(N2133, 1- $P$1, 0) &lt;&gt; "", SUM(N2133:N2133(N2133, 1 - $P$1, 0)) / $P$1, ""), "")</f>
        <v>#VALUE!</v>
      </c>
      <c r="Q2133" s="8" t="e">
        <f aca="true">IF(ROW(N2133) - 1 &gt;= $P$1,IF(OFFSET(P2133, -1, 0) = "", P2133, ((N2133 - Q2132) * $O$5) + Q2132), "")</f>
        <v>#VALUE!</v>
      </c>
      <c r="R2133" s="8" t="e">
        <f aca="false">IF(Q2133&lt;&gt;"", N2133 - Q2133, "")</f>
        <v>#VALUE!</v>
      </c>
    </row>
    <row collapsed="false" customFormat="false" customHeight="true" hidden="false" ht="14.4" outlineLevel="0" r="2134">
      <c r="A2134" s="9" t="n">
        <v>39654</v>
      </c>
      <c r="B2134" s="5" t="n">
        <v>160.4</v>
      </c>
      <c r="C2134" s="5" t="n">
        <v>163</v>
      </c>
      <c r="D2134" s="5" t="n">
        <v>158.65</v>
      </c>
      <c r="E2134" s="5" t="n">
        <v>162.12</v>
      </c>
      <c r="F2134" s="5" t="n">
        <v>22629900</v>
      </c>
      <c r="G2134" s="5" t="n">
        <v>161.43</v>
      </c>
      <c r="I2134" s="10" t="e">
        <f aca="false">IF(ROW(E2134) - 1 &gt;= $I$1,SUM(E2134:E2134(E2134,1 - $I$1, 0)) / $I$1,"")</f>
        <v>#VALUE!</v>
      </c>
      <c r="J2134" s="10" t="e">
        <f aca="false">IF(ROW(E2134) - 1 &gt;= $J$1,SUM(E2134:E2134(E2134,1 - $J$1, 0)) / $J$1,"")</f>
        <v>#VALUE!</v>
      </c>
      <c r="L2134" s="11" t="e">
        <f aca="true">IF(ROW(E2134) - 1 &gt;= $L$1,IF(OFFSET(I2134, -1, 0) = "", I2134, ((E2134 - L2133) * $K$4) + L2133), "")</f>
        <v>#VALUE!</v>
      </c>
      <c r="M2134" s="11" t="e">
        <f aca="true">IF(ROW(E2134) - 1 &gt;= $M$1,IF(OFFSET(J2134, -1, 0) = "", J2134, ((E2134 - M2133) * $K$6) + M2133), "")</f>
        <v>#VALUE!</v>
      </c>
      <c r="N2134" s="7" t="e">
        <f aca="false">IF(M2134&lt;&gt;"", L2134-M2134, "")</f>
        <v>#VALUE!</v>
      </c>
      <c r="P2134" s="4" t="e">
        <f aca="false">IF(ROW(E2134) - 1 &gt;= $P$1, IF(OFFSET(N2134, 1- $P$1, 0) &lt;&gt; "", SUM(N2134:N2134(N2134, 1 - $P$1, 0)) / $P$1, ""), "")</f>
        <v>#VALUE!</v>
      </c>
      <c r="Q2134" s="8" t="e">
        <f aca="true">IF(ROW(N2134) - 1 &gt;= $P$1,IF(OFFSET(P2134, -1, 0) = "", P2134, ((N2134 - Q2133) * $O$5) + Q2133), "")</f>
        <v>#VALUE!</v>
      </c>
      <c r="R2134" s="8" t="e">
        <f aca="false">IF(Q2134&lt;&gt;"", N2134 - Q2134, "")</f>
        <v>#VALUE!</v>
      </c>
    </row>
    <row collapsed="false" customFormat="false" customHeight="true" hidden="false" ht="14.4" outlineLevel="0" r="2135">
      <c r="A2135" s="9" t="n">
        <v>39657</v>
      </c>
      <c r="B2135" s="5" t="n">
        <v>162.34</v>
      </c>
      <c r="C2135" s="5" t="n">
        <v>162.47</v>
      </c>
      <c r="D2135" s="5" t="n">
        <v>154.02</v>
      </c>
      <c r="E2135" s="5" t="n">
        <v>154.4</v>
      </c>
      <c r="F2135" s="5" t="n">
        <v>27882600</v>
      </c>
      <c r="G2135" s="5" t="n">
        <v>153.74</v>
      </c>
      <c r="I2135" s="10" t="e">
        <f aca="false">IF(ROW(E2135) - 1 &gt;= $I$1,SUM(E2135:E2135(E2135,1 - $I$1, 0)) / $I$1,"")</f>
        <v>#VALUE!</v>
      </c>
      <c r="J2135" s="10" t="e">
        <f aca="false">IF(ROW(E2135) - 1 &gt;= $J$1,SUM(E2135:E2135(E2135,1 - $J$1, 0)) / $J$1,"")</f>
        <v>#VALUE!</v>
      </c>
      <c r="L2135" s="11" t="e">
        <f aca="true">IF(ROW(E2135) - 1 &gt;= $L$1,IF(OFFSET(I2135, -1, 0) = "", I2135, ((E2135 - L2134) * $K$4) + L2134), "")</f>
        <v>#VALUE!</v>
      </c>
      <c r="M2135" s="11" t="e">
        <f aca="true">IF(ROW(E2135) - 1 &gt;= $M$1,IF(OFFSET(J2135, -1, 0) = "", J2135, ((E2135 - M2134) * $K$6) + M2134), "")</f>
        <v>#VALUE!</v>
      </c>
      <c r="N2135" s="7" t="e">
        <f aca="false">IF(M2135&lt;&gt;"", L2135-M2135, "")</f>
        <v>#VALUE!</v>
      </c>
      <c r="P2135" s="4" t="e">
        <f aca="false">IF(ROW(E2135) - 1 &gt;= $P$1, IF(OFFSET(N2135, 1- $P$1, 0) &lt;&gt; "", SUM(N2135:N2135(N2135, 1 - $P$1, 0)) / $P$1, ""), "")</f>
        <v>#VALUE!</v>
      </c>
      <c r="Q2135" s="8" t="e">
        <f aca="true">IF(ROW(N2135) - 1 &gt;= $P$1,IF(OFFSET(P2135, -1, 0) = "", P2135, ((N2135 - Q2134) * $O$5) + Q2134), "")</f>
        <v>#VALUE!</v>
      </c>
      <c r="R2135" s="8" t="e">
        <f aca="false">IF(Q2135&lt;&gt;"", N2135 - Q2135, "")</f>
        <v>#VALUE!</v>
      </c>
    </row>
    <row collapsed="false" customFormat="false" customHeight="true" hidden="false" ht="14.4" outlineLevel="0" r="2136">
      <c r="A2136" s="9" t="n">
        <v>39658</v>
      </c>
      <c r="B2136" s="5" t="n">
        <v>155.41</v>
      </c>
      <c r="C2136" s="5" t="n">
        <v>159.45</v>
      </c>
      <c r="D2136" s="5" t="n">
        <v>153.65</v>
      </c>
      <c r="E2136" s="5" t="n">
        <v>157.08</v>
      </c>
      <c r="F2136" s="5" t="n">
        <v>24431100</v>
      </c>
      <c r="G2136" s="5" t="n">
        <v>156.41</v>
      </c>
      <c r="I2136" s="10" t="e">
        <f aca="false">IF(ROW(E2136) - 1 &gt;= $I$1,SUM(E2136:E2136(E2136,1 - $I$1, 0)) / $I$1,"")</f>
        <v>#VALUE!</v>
      </c>
      <c r="J2136" s="10" t="e">
        <f aca="false">IF(ROW(E2136) - 1 &gt;= $J$1,SUM(E2136:E2136(E2136,1 - $J$1, 0)) / $J$1,"")</f>
        <v>#VALUE!</v>
      </c>
      <c r="L2136" s="11" t="e">
        <f aca="true">IF(ROW(E2136) - 1 &gt;= $L$1,IF(OFFSET(I2136, -1, 0) = "", I2136, ((E2136 - L2135) * $K$4) + L2135), "")</f>
        <v>#VALUE!</v>
      </c>
      <c r="M2136" s="11" t="e">
        <f aca="true">IF(ROW(E2136) - 1 &gt;= $M$1,IF(OFFSET(J2136, -1, 0) = "", J2136, ((E2136 - M2135) * $K$6) + M2135), "")</f>
        <v>#VALUE!</v>
      </c>
      <c r="N2136" s="7" t="e">
        <f aca="false">IF(M2136&lt;&gt;"", L2136-M2136, "")</f>
        <v>#VALUE!</v>
      </c>
      <c r="P2136" s="4" t="e">
        <f aca="false">IF(ROW(E2136) - 1 &gt;= $P$1, IF(OFFSET(N2136, 1- $P$1, 0) &lt;&gt; "", SUM(N2136:N2136(N2136, 1 - $P$1, 0)) / $P$1, ""), "")</f>
        <v>#VALUE!</v>
      </c>
      <c r="Q2136" s="8" t="e">
        <f aca="true">IF(ROW(N2136) - 1 &gt;= $P$1,IF(OFFSET(P2136, -1, 0) = "", P2136, ((N2136 - Q2135) * $O$5) + Q2135), "")</f>
        <v>#VALUE!</v>
      </c>
      <c r="R2136" s="8" t="e">
        <f aca="false">IF(Q2136&lt;&gt;"", N2136 - Q2136, "")</f>
        <v>#VALUE!</v>
      </c>
    </row>
    <row collapsed="false" customFormat="false" customHeight="true" hidden="false" ht="14.4" outlineLevel="0" r="2137">
      <c r="A2137" s="9" t="n">
        <v>39659</v>
      </c>
      <c r="B2137" s="5" t="n">
        <v>157.78</v>
      </c>
      <c r="C2137" s="5" t="n">
        <v>160.49</v>
      </c>
      <c r="D2137" s="5" t="n">
        <v>156.08</v>
      </c>
      <c r="E2137" s="5" t="n">
        <v>159.88</v>
      </c>
      <c r="F2137" s="5" t="n">
        <v>25899400</v>
      </c>
      <c r="G2137" s="5" t="n">
        <v>159.2</v>
      </c>
      <c r="I2137" s="10" t="e">
        <f aca="false">IF(ROW(E2137) - 1 &gt;= $I$1,SUM(E2137:E2137(E2137,1 - $I$1, 0)) / $I$1,"")</f>
        <v>#VALUE!</v>
      </c>
      <c r="J2137" s="10" t="e">
        <f aca="false">IF(ROW(E2137) - 1 &gt;= $J$1,SUM(E2137:E2137(E2137,1 - $J$1, 0)) / $J$1,"")</f>
        <v>#VALUE!</v>
      </c>
      <c r="L2137" s="11" t="e">
        <f aca="true">IF(ROW(E2137) - 1 &gt;= $L$1,IF(OFFSET(I2137, -1, 0) = "", I2137, ((E2137 - L2136) * $K$4) + L2136), "")</f>
        <v>#VALUE!</v>
      </c>
      <c r="M2137" s="11" t="e">
        <f aca="true">IF(ROW(E2137) - 1 &gt;= $M$1,IF(OFFSET(J2137, -1, 0) = "", J2137, ((E2137 - M2136) * $K$6) + M2136), "")</f>
        <v>#VALUE!</v>
      </c>
      <c r="N2137" s="7" t="e">
        <f aca="false">IF(M2137&lt;&gt;"", L2137-M2137, "")</f>
        <v>#VALUE!</v>
      </c>
      <c r="P2137" s="4" t="e">
        <f aca="false">IF(ROW(E2137) - 1 &gt;= $P$1, IF(OFFSET(N2137, 1- $P$1, 0) &lt;&gt; "", SUM(N2137:N2137(N2137, 1 - $P$1, 0)) / $P$1, ""), "")</f>
        <v>#VALUE!</v>
      </c>
      <c r="Q2137" s="8" t="e">
        <f aca="true">IF(ROW(N2137) - 1 &gt;= $P$1,IF(OFFSET(P2137, -1, 0) = "", P2137, ((N2137 - Q2136) * $O$5) + Q2136), "")</f>
        <v>#VALUE!</v>
      </c>
      <c r="R2137" s="8" t="e">
        <f aca="false">IF(Q2137&lt;&gt;"", N2137 - Q2137, "")</f>
        <v>#VALUE!</v>
      </c>
    </row>
    <row collapsed="false" customFormat="false" customHeight="true" hidden="false" ht="14.4" outlineLevel="0" r="2138">
      <c r="A2138" s="9" t="n">
        <v>39660</v>
      </c>
      <c r="B2138" s="5" t="n">
        <v>157.54</v>
      </c>
      <c r="C2138" s="5" t="n">
        <v>162.2</v>
      </c>
      <c r="D2138" s="5" t="n">
        <v>156.98</v>
      </c>
      <c r="E2138" s="5" t="n">
        <v>158.95</v>
      </c>
      <c r="F2138" s="5" t="n">
        <v>22767800</v>
      </c>
      <c r="G2138" s="5" t="n">
        <v>158.27</v>
      </c>
      <c r="I2138" s="10" t="e">
        <f aca="false">IF(ROW(E2138) - 1 &gt;= $I$1,SUM(E2138:E2138(E2138,1 - $I$1, 0)) / $I$1,"")</f>
        <v>#VALUE!</v>
      </c>
      <c r="J2138" s="10" t="e">
        <f aca="false">IF(ROW(E2138) - 1 &gt;= $J$1,SUM(E2138:E2138(E2138,1 - $J$1, 0)) / $J$1,"")</f>
        <v>#VALUE!</v>
      </c>
      <c r="L2138" s="11" t="e">
        <f aca="true">IF(ROW(E2138) - 1 &gt;= $L$1,IF(OFFSET(I2138, -1, 0) = "", I2138, ((E2138 - L2137) * $K$4) + L2137), "")</f>
        <v>#VALUE!</v>
      </c>
      <c r="M2138" s="11" t="e">
        <f aca="true">IF(ROW(E2138) - 1 &gt;= $M$1,IF(OFFSET(J2138, -1, 0) = "", J2138, ((E2138 - M2137) * $K$6) + M2137), "")</f>
        <v>#VALUE!</v>
      </c>
      <c r="N2138" s="7" t="e">
        <f aca="false">IF(M2138&lt;&gt;"", L2138-M2138, "")</f>
        <v>#VALUE!</v>
      </c>
      <c r="P2138" s="4" t="e">
        <f aca="false">IF(ROW(E2138) - 1 &gt;= $P$1, IF(OFFSET(N2138, 1- $P$1, 0) &lt;&gt; "", SUM(N2138:N2138(N2138, 1 - $P$1, 0)) / $P$1, ""), "")</f>
        <v>#VALUE!</v>
      </c>
      <c r="Q2138" s="8" t="e">
        <f aca="true">IF(ROW(N2138) - 1 &gt;= $P$1,IF(OFFSET(P2138, -1, 0) = "", P2138, ((N2138 - Q2137) * $O$5) + Q2137), "")</f>
        <v>#VALUE!</v>
      </c>
      <c r="R2138" s="8" t="e">
        <f aca="false">IF(Q2138&lt;&gt;"", N2138 - Q2138, "")</f>
        <v>#VALUE!</v>
      </c>
    </row>
    <row collapsed="false" customFormat="false" customHeight="true" hidden="false" ht="14.4" outlineLevel="0" r="2139">
      <c r="A2139" s="9" t="n">
        <v>39661</v>
      </c>
      <c r="B2139" s="5" t="n">
        <v>159.9</v>
      </c>
      <c r="C2139" s="5" t="n">
        <v>159.99</v>
      </c>
      <c r="D2139" s="5" t="n">
        <v>155.75</v>
      </c>
      <c r="E2139" s="5" t="n">
        <v>156.66</v>
      </c>
      <c r="F2139" s="5" t="n">
        <v>19451400</v>
      </c>
      <c r="G2139" s="5" t="n">
        <v>155.99</v>
      </c>
      <c r="I2139" s="10" t="e">
        <f aca="false">IF(ROW(E2139) - 1 &gt;= $I$1,SUM(E2139:E2139(E2139,1 - $I$1, 0)) / $I$1,"")</f>
        <v>#VALUE!</v>
      </c>
      <c r="J2139" s="10" t="e">
        <f aca="false">IF(ROW(E2139) - 1 &gt;= $J$1,SUM(E2139:E2139(E2139,1 - $J$1, 0)) / $J$1,"")</f>
        <v>#VALUE!</v>
      </c>
      <c r="L2139" s="11" t="e">
        <f aca="true">IF(ROW(E2139) - 1 &gt;= $L$1,IF(OFFSET(I2139, -1, 0) = "", I2139, ((E2139 - L2138) * $K$4) + L2138), "")</f>
        <v>#VALUE!</v>
      </c>
      <c r="M2139" s="11" t="e">
        <f aca="true">IF(ROW(E2139) - 1 &gt;= $M$1,IF(OFFSET(J2139, -1, 0) = "", J2139, ((E2139 - M2138) * $K$6) + M2138), "")</f>
        <v>#VALUE!</v>
      </c>
      <c r="N2139" s="7" t="e">
        <f aca="false">IF(M2139&lt;&gt;"", L2139-M2139, "")</f>
        <v>#VALUE!</v>
      </c>
      <c r="P2139" s="4" t="e">
        <f aca="false">IF(ROW(E2139) - 1 &gt;= $P$1, IF(OFFSET(N2139, 1- $P$1, 0) &lt;&gt; "", SUM(N2139:N2139(N2139, 1 - $P$1, 0)) / $P$1, ""), "")</f>
        <v>#VALUE!</v>
      </c>
      <c r="Q2139" s="8" t="e">
        <f aca="true">IF(ROW(N2139) - 1 &gt;= $P$1,IF(OFFSET(P2139, -1, 0) = "", P2139, ((N2139 - Q2138) * $O$5) + Q2138), "")</f>
        <v>#VALUE!</v>
      </c>
      <c r="R2139" s="8" t="e">
        <f aca="false">IF(Q2139&lt;&gt;"", N2139 - Q2139, "")</f>
        <v>#VALUE!</v>
      </c>
    </row>
    <row collapsed="false" customFormat="false" customHeight="true" hidden="false" ht="14.4" outlineLevel="0" r="2140">
      <c r="A2140" s="9" t="n">
        <v>39664</v>
      </c>
      <c r="B2140" s="5" t="n">
        <v>156.6</v>
      </c>
      <c r="C2140" s="5" t="n">
        <v>157.9</v>
      </c>
      <c r="D2140" s="5" t="n">
        <v>152.91</v>
      </c>
      <c r="E2140" s="5" t="n">
        <v>153.23</v>
      </c>
      <c r="F2140" s="5" t="n">
        <v>21161700</v>
      </c>
      <c r="G2140" s="5" t="n">
        <v>152.57</v>
      </c>
      <c r="I2140" s="10" t="e">
        <f aca="false">IF(ROW(E2140) - 1 &gt;= $I$1,SUM(E2140:E2140(E2140,1 - $I$1, 0)) / $I$1,"")</f>
        <v>#VALUE!</v>
      </c>
      <c r="J2140" s="10" t="e">
        <f aca="false">IF(ROW(E2140) - 1 &gt;= $J$1,SUM(E2140:E2140(E2140,1 - $J$1, 0)) / $J$1,"")</f>
        <v>#VALUE!</v>
      </c>
      <c r="L2140" s="11" t="e">
        <f aca="true">IF(ROW(E2140) - 1 &gt;= $L$1,IF(OFFSET(I2140, -1, 0) = "", I2140, ((E2140 - L2139) * $K$4) + L2139), "")</f>
        <v>#VALUE!</v>
      </c>
      <c r="M2140" s="11" t="e">
        <f aca="true">IF(ROW(E2140) - 1 &gt;= $M$1,IF(OFFSET(J2140, -1, 0) = "", J2140, ((E2140 - M2139) * $K$6) + M2139), "")</f>
        <v>#VALUE!</v>
      </c>
      <c r="N2140" s="7" t="e">
        <f aca="false">IF(M2140&lt;&gt;"", L2140-M2140, "")</f>
        <v>#VALUE!</v>
      </c>
      <c r="P2140" s="4" t="e">
        <f aca="false">IF(ROW(E2140) - 1 &gt;= $P$1, IF(OFFSET(N2140, 1- $P$1, 0) &lt;&gt; "", SUM(N2140:N2140(N2140, 1 - $P$1, 0)) / $P$1, ""), "")</f>
        <v>#VALUE!</v>
      </c>
      <c r="Q2140" s="8" t="e">
        <f aca="true">IF(ROW(N2140) - 1 &gt;= $P$1,IF(OFFSET(P2140, -1, 0) = "", P2140, ((N2140 - Q2139) * $O$5) + Q2139), "")</f>
        <v>#VALUE!</v>
      </c>
      <c r="R2140" s="8" t="e">
        <f aca="false">IF(Q2140&lt;&gt;"", N2140 - Q2140, "")</f>
        <v>#VALUE!</v>
      </c>
    </row>
    <row collapsed="false" customFormat="false" customHeight="true" hidden="false" ht="14.4" outlineLevel="0" r="2141">
      <c r="A2141" s="9" t="n">
        <v>39665</v>
      </c>
      <c r="B2141" s="5" t="n">
        <v>155.42</v>
      </c>
      <c r="C2141" s="5" t="n">
        <v>160.8</v>
      </c>
      <c r="D2141" s="5" t="n">
        <v>154.82</v>
      </c>
      <c r="E2141" s="5" t="n">
        <v>160.64</v>
      </c>
      <c r="F2141" s="5" t="n">
        <v>24584700</v>
      </c>
      <c r="G2141" s="5" t="n">
        <v>159.95</v>
      </c>
      <c r="I2141" s="10" t="e">
        <f aca="false">IF(ROW(E2141) - 1 &gt;= $I$1,SUM(E2141:E2141(E2141,1 - $I$1, 0)) / $I$1,"")</f>
        <v>#VALUE!</v>
      </c>
      <c r="J2141" s="10" t="e">
        <f aca="false">IF(ROW(E2141) - 1 &gt;= $J$1,SUM(E2141:E2141(E2141,1 - $J$1, 0)) / $J$1,"")</f>
        <v>#VALUE!</v>
      </c>
      <c r="L2141" s="11" t="e">
        <f aca="true">IF(ROW(E2141) - 1 &gt;= $L$1,IF(OFFSET(I2141, -1, 0) = "", I2141, ((E2141 - L2140) * $K$4) + L2140), "")</f>
        <v>#VALUE!</v>
      </c>
      <c r="M2141" s="11" t="e">
        <f aca="true">IF(ROW(E2141) - 1 &gt;= $M$1,IF(OFFSET(J2141, -1, 0) = "", J2141, ((E2141 - M2140) * $K$6) + M2140), "")</f>
        <v>#VALUE!</v>
      </c>
      <c r="N2141" s="7" t="e">
        <f aca="false">IF(M2141&lt;&gt;"", L2141-M2141, "")</f>
        <v>#VALUE!</v>
      </c>
      <c r="P2141" s="4" t="e">
        <f aca="false">IF(ROW(E2141) - 1 &gt;= $P$1, IF(OFFSET(N2141, 1- $P$1, 0) &lt;&gt; "", SUM(N2141:N2141(N2141, 1 - $P$1, 0)) / $P$1, ""), "")</f>
        <v>#VALUE!</v>
      </c>
      <c r="Q2141" s="8" t="e">
        <f aca="true">IF(ROW(N2141) - 1 &gt;= $P$1,IF(OFFSET(P2141, -1, 0) = "", P2141, ((N2141 - Q2140) * $O$5) + Q2140), "")</f>
        <v>#VALUE!</v>
      </c>
      <c r="R2141" s="8" t="e">
        <f aca="false">IF(Q2141&lt;&gt;"", N2141 - Q2141, "")</f>
        <v>#VALUE!</v>
      </c>
    </row>
    <row collapsed="false" customFormat="false" customHeight="true" hidden="false" ht="14.4" outlineLevel="0" r="2142">
      <c r="A2142" s="9" t="n">
        <v>39666</v>
      </c>
      <c r="B2142" s="5" t="n">
        <v>159.97</v>
      </c>
      <c r="C2142" s="5" t="n">
        <v>167.4</v>
      </c>
      <c r="D2142" s="5" t="n">
        <v>158</v>
      </c>
      <c r="E2142" s="5" t="n">
        <v>164.19</v>
      </c>
      <c r="F2142" s="5" t="n">
        <v>28264600</v>
      </c>
      <c r="G2142" s="5" t="n">
        <v>163.49</v>
      </c>
      <c r="I2142" s="10" t="e">
        <f aca="false">IF(ROW(E2142) - 1 &gt;= $I$1,SUM(E2142:E2142(E2142,1 - $I$1, 0)) / $I$1,"")</f>
        <v>#VALUE!</v>
      </c>
      <c r="J2142" s="10" t="e">
        <f aca="false">IF(ROW(E2142) - 1 &gt;= $J$1,SUM(E2142:E2142(E2142,1 - $J$1, 0)) / $J$1,"")</f>
        <v>#VALUE!</v>
      </c>
      <c r="L2142" s="11" t="e">
        <f aca="true">IF(ROW(E2142) - 1 &gt;= $L$1,IF(OFFSET(I2142, -1, 0) = "", I2142, ((E2142 - L2141) * $K$4) + L2141), "")</f>
        <v>#VALUE!</v>
      </c>
      <c r="M2142" s="11" t="e">
        <f aca="true">IF(ROW(E2142) - 1 &gt;= $M$1,IF(OFFSET(J2142, -1, 0) = "", J2142, ((E2142 - M2141) * $K$6) + M2141), "")</f>
        <v>#VALUE!</v>
      </c>
      <c r="N2142" s="7" t="e">
        <f aca="false">IF(M2142&lt;&gt;"", L2142-M2142, "")</f>
        <v>#VALUE!</v>
      </c>
      <c r="P2142" s="4" t="e">
        <f aca="false">IF(ROW(E2142) - 1 &gt;= $P$1, IF(OFFSET(N2142, 1- $P$1, 0) &lt;&gt; "", SUM(N2142:N2142(N2142, 1 - $P$1, 0)) / $P$1, ""), "")</f>
        <v>#VALUE!</v>
      </c>
      <c r="Q2142" s="8" t="e">
        <f aca="true">IF(ROW(N2142) - 1 &gt;= $P$1,IF(OFFSET(P2142, -1, 0) = "", P2142, ((N2142 - Q2141) * $O$5) + Q2141), "")</f>
        <v>#VALUE!</v>
      </c>
      <c r="R2142" s="8" t="e">
        <f aca="false">IF(Q2142&lt;&gt;"", N2142 - Q2142, "")</f>
        <v>#VALUE!</v>
      </c>
    </row>
    <row collapsed="false" customFormat="false" customHeight="true" hidden="false" ht="14.4" outlineLevel="0" r="2143">
      <c r="A2143" s="9" t="n">
        <v>39667</v>
      </c>
      <c r="B2143" s="5" t="n">
        <v>162.71</v>
      </c>
      <c r="C2143" s="5" t="n">
        <v>166.15</v>
      </c>
      <c r="D2143" s="5" t="n">
        <v>161.5</v>
      </c>
      <c r="E2143" s="5" t="n">
        <v>163.57</v>
      </c>
      <c r="F2143" s="5" t="n">
        <v>24013300</v>
      </c>
      <c r="G2143" s="5" t="n">
        <v>162.87</v>
      </c>
      <c r="I2143" s="10" t="e">
        <f aca="false">IF(ROW(E2143) - 1 &gt;= $I$1,SUM(E2143:E2143(E2143,1 - $I$1, 0)) / $I$1,"")</f>
        <v>#VALUE!</v>
      </c>
      <c r="J2143" s="10" t="e">
        <f aca="false">IF(ROW(E2143) - 1 &gt;= $J$1,SUM(E2143:E2143(E2143,1 - $J$1, 0)) / $J$1,"")</f>
        <v>#VALUE!</v>
      </c>
      <c r="L2143" s="11" t="e">
        <f aca="true">IF(ROW(E2143) - 1 &gt;= $L$1,IF(OFFSET(I2143, -1, 0) = "", I2143, ((E2143 - L2142) * $K$4) + L2142), "")</f>
        <v>#VALUE!</v>
      </c>
      <c r="M2143" s="11" t="e">
        <f aca="true">IF(ROW(E2143) - 1 &gt;= $M$1,IF(OFFSET(J2143, -1, 0) = "", J2143, ((E2143 - M2142) * $K$6) + M2142), "")</f>
        <v>#VALUE!</v>
      </c>
      <c r="N2143" s="7" t="e">
        <f aca="false">IF(M2143&lt;&gt;"", L2143-M2143, "")</f>
        <v>#VALUE!</v>
      </c>
      <c r="P2143" s="4" t="e">
        <f aca="false">IF(ROW(E2143) - 1 &gt;= $P$1, IF(OFFSET(N2143, 1- $P$1, 0) &lt;&gt; "", SUM(N2143:N2143(N2143, 1 - $P$1, 0)) / $P$1, ""), "")</f>
        <v>#VALUE!</v>
      </c>
      <c r="Q2143" s="8" t="e">
        <f aca="true">IF(ROW(N2143) - 1 &gt;= $P$1,IF(OFFSET(P2143, -1, 0) = "", P2143, ((N2143 - Q2142) * $O$5) + Q2142), "")</f>
        <v>#VALUE!</v>
      </c>
      <c r="R2143" s="8" t="e">
        <f aca="false">IF(Q2143&lt;&gt;"", N2143 - Q2143, "")</f>
        <v>#VALUE!</v>
      </c>
    </row>
    <row collapsed="false" customFormat="false" customHeight="true" hidden="false" ht="14.4" outlineLevel="0" r="2144">
      <c r="A2144" s="9" t="n">
        <v>39668</v>
      </c>
      <c r="B2144" s="5" t="n">
        <v>163.86</v>
      </c>
      <c r="C2144" s="5" t="n">
        <v>169.65</v>
      </c>
      <c r="D2144" s="5" t="n">
        <v>163.75</v>
      </c>
      <c r="E2144" s="5" t="n">
        <v>169.55</v>
      </c>
      <c r="F2144" s="5" t="n">
        <v>25499900</v>
      </c>
      <c r="G2144" s="5" t="n">
        <v>168.83</v>
      </c>
      <c r="I2144" s="10" t="e">
        <f aca="false">IF(ROW(E2144) - 1 &gt;= $I$1,SUM(E2144:E2144(E2144,1 - $I$1, 0)) / $I$1,"")</f>
        <v>#VALUE!</v>
      </c>
      <c r="J2144" s="10" t="e">
        <f aca="false">IF(ROW(E2144) - 1 &gt;= $J$1,SUM(E2144:E2144(E2144,1 - $J$1, 0)) / $J$1,"")</f>
        <v>#VALUE!</v>
      </c>
      <c r="L2144" s="11" t="e">
        <f aca="true">IF(ROW(E2144) - 1 &gt;= $L$1,IF(OFFSET(I2144, -1, 0) = "", I2144, ((E2144 - L2143) * $K$4) + L2143), "")</f>
        <v>#VALUE!</v>
      </c>
      <c r="M2144" s="11" t="e">
        <f aca="true">IF(ROW(E2144) - 1 &gt;= $M$1,IF(OFFSET(J2144, -1, 0) = "", J2144, ((E2144 - M2143) * $K$6) + M2143), "")</f>
        <v>#VALUE!</v>
      </c>
      <c r="N2144" s="7" t="e">
        <f aca="false">IF(M2144&lt;&gt;"", L2144-M2144, "")</f>
        <v>#VALUE!</v>
      </c>
      <c r="P2144" s="4" t="e">
        <f aca="false">IF(ROW(E2144) - 1 &gt;= $P$1, IF(OFFSET(N2144, 1- $P$1, 0) &lt;&gt; "", SUM(N2144:N2144(N2144, 1 - $P$1, 0)) / $P$1, ""), "")</f>
        <v>#VALUE!</v>
      </c>
      <c r="Q2144" s="8" t="e">
        <f aca="true">IF(ROW(N2144) - 1 &gt;= $P$1,IF(OFFSET(P2144, -1, 0) = "", P2144, ((N2144 - Q2143) * $O$5) + Q2143), "")</f>
        <v>#VALUE!</v>
      </c>
      <c r="R2144" s="8" t="e">
        <f aca="false">IF(Q2144&lt;&gt;"", N2144 - Q2144, "")</f>
        <v>#VALUE!</v>
      </c>
    </row>
    <row collapsed="false" customFormat="false" customHeight="true" hidden="false" ht="14.4" outlineLevel="0" r="2145">
      <c r="A2145" s="9" t="n">
        <v>39671</v>
      </c>
      <c r="B2145" s="5" t="n">
        <v>170.07</v>
      </c>
      <c r="C2145" s="5" t="n">
        <v>176.5</v>
      </c>
      <c r="D2145" s="5" t="n">
        <v>169.67</v>
      </c>
      <c r="E2145" s="5" t="n">
        <v>173.56</v>
      </c>
      <c r="F2145" s="5" t="n">
        <v>31832300</v>
      </c>
      <c r="G2145" s="5" t="n">
        <v>172.82</v>
      </c>
      <c r="I2145" s="10" t="e">
        <f aca="false">IF(ROW(E2145) - 1 &gt;= $I$1,SUM(E2145:E2145(E2145,1 - $I$1, 0)) / $I$1,"")</f>
        <v>#VALUE!</v>
      </c>
      <c r="J2145" s="10" t="e">
        <f aca="false">IF(ROW(E2145) - 1 &gt;= $J$1,SUM(E2145:E2145(E2145,1 - $J$1, 0)) / $J$1,"")</f>
        <v>#VALUE!</v>
      </c>
      <c r="L2145" s="11" t="e">
        <f aca="true">IF(ROW(E2145) - 1 &gt;= $L$1,IF(OFFSET(I2145, -1, 0) = "", I2145, ((E2145 - L2144) * $K$4) + L2144), "")</f>
        <v>#VALUE!</v>
      </c>
      <c r="M2145" s="11" t="e">
        <f aca="true">IF(ROW(E2145) - 1 &gt;= $M$1,IF(OFFSET(J2145, -1, 0) = "", J2145, ((E2145 - M2144) * $K$6) + M2144), "")</f>
        <v>#VALUE!</v>
      </c>
      <c r="N2145" s="7" t="e">
        <f aca="false">IF(M2145&lt;&gt;"", L2145-M2145, "")</f>
        <v>#VALUE!</v>
      </c>
      <c r="P2145" s="4" t="e">
        <f aca="false">IF(ROW(E2145) - 1 &gt;= $P$1, IF(OFFSET(N2145, 1- $P$1, 0) &lt;&gt; "", SUM(N2145:N2145(N2145, 1 - $P$1, 0)) / $P$1, ""), "")</f>
        <v>#VALUE!</v>
      </c>
      <c r="Q2145" s="8" t="e">
        <f aca="true">IF(ROW(N2145) - 1 &gt;= $P$1,IF(OFFSET(P2145, -1, 0) = "", P2145, ((N2145 - Q2144) * $O$5) + Q2144), "")</f>
        <v>#VALUE!</v>
      </c>
      <c r="R2145" s="8" t="e">
        <f aca="false">IF(Q2145&lt;&gt;"", N2145 - Q2145, "")</f>
        <v>#VALUE!</v>
      </c>
    </row>
    <row collapsed="false" customFormat="false" customHeight="true" hidden="false" ht="14.4" outlineLevel="0" r="2146">
      <c r="A2146" s="9" t="n">
        <v>39672</v>
      </c>
      <c r="B2146" s="5" t="n">
        <v>173.52</v>
      </c>
      <c r="C2146" s="5" t="n">
        <v>179.29</v>
      </c>
      <c r="D2146" s="5" t="n">
        <v>173.51</v>
      </c>
      <c r="E2146" s="5" t="n">
        <v>176.73</v>
      </c>
      <c r="F2146" s="5" t="n">
        <v>29867100</v>
      </c>
      <c r="G2146" s="5" t="n">
        <v>175.97</v>
      </c>
      <c r="I2146" s="10" t="e">
        <f aca="false">IF(ROW(E2146) - 1 &gt;= $I$1,SUM(E2146:E2146(E2146,1 - $I$1, 0)) / $I$1,"")</f>
        <v>#VALUE!</v>
      </c>
      <c r="J2146" s="10" t="e">
        <f aca="false">IF(ROW(E2146) - 1 &gt;= $J$1,SUM(E2146:E2146(E2146,1 - $J$1, 0)) / $J$1,"")</f>
        <v>#VALUE!</v>
      </c>
      <c r="L2146" s="11" t="e">
        <f aca="true">IF(ROW(E2146) - 1 &gt;= $L$1,IF(OFFSET(I2146, -1, 0) = "", I2146, ((E2146 - L2145) * $K$4) + L2145), "")</f>
        <v>#VALUE!</v>
      </c>
      <c r="M2146" s="11" t="e">
        <f aca="true">IF(ROW(E2146) - 1 &gt;= $M$1,IF(OFFSET(J2146, -1, 0) = "", J2146, ((E2146 - M2145) * $K$6) + M2145), "")</f>
        <v>#VALUE!</v>
      </c>
      <c r="N2146" s="7" t="e">
        <f aca="false">IF(M2146&lt;&gt;"", L2146-M2146, "")</f>
        <v>#VALUE!</v>
      </c>
      <c r="P2146" s="4" t="e">
        <f aca="false">IF(ROW(E2146) - 1 &gt;= $P$1, IF(OFFSET(N2146, 1- $P$1, 0) &lt;&gt; "", SUM(N2146:N2146(N2146, 1 - $P$1, 0)) / $P$1, ""), "")</f>
        <v>#VALUE!</v>
      </c>
      <c r="Q2146" s="8" t="e">
        <f aca="true">IF(ROW(N2146) - 1 &gt;= $P$1,IF(OFFSET(P2146, -1, 0) = "", P2146, ((N2146 - Q2145) * $O$5) + Q2145), "")</f>
        <v>#VALUE!</v>
      </c>
      <c r="R2146" s="8" t="e">
        <f aca="false">IF(Q2146&lt;&gt;"", N2146 - Q2146, "")</f>
        <v>#VALUE!</v>
      </c>
    </row>
    <row collapsed="false" customFormat="false" customHeight="true" hidden="false" ht="14.4" outlineLevel="0" r="2147">
      <c r="A2147" s="9" t="n">
        <v>39673</v>
      </c>
      <c r="B2147" s="5" t="n">
        <v>177.98</v>
      </c>
      <c r="C2147" s="5" t="n">
        <v>180</v>
      </c>
      <c r="D2147" s="5" t="n">
        <v>175.9</v>
      </c>
      <c r="E2147" s="5" t="n">
        <v>179.3</v>
      </c>
      <c r="F2147" s="5" t="n">
        <v>30083800</v>
      </c>
      <c r="G2147" s="5" t="n">
        <v>178.53</v>
      </c>
      <c r="I2147" s="10" t="e">
        <f aca="false">IF(ROW(E2147) - 1 &gt;= $I$1,SUM(E2147:E2147(E2147,1 - $I$1, 0)) / $I$1,"")</f>
        <v>#VALUE!</v>
      </c>
      <c r="J2147" s="10" t="e">
        <f aca="false">IF(ROW(E2147) - 1 &gt;= $J$1,SUM(E2147:E2147(E2147,1 - $J$1, 0)) / $J$1,"")</f>
        <v>#VALUE!</v>
      </c>
      <c r="L2147" s="11" t="e">
        <f aca="true">IF(ROW(E2147) - 1 &gt;= $L$1,IF(OFFSET(I2147, -1, 0) = "", I2147, ((E2147 - L2146) * $K$4) + L2146), "")</f>
        <v>#VALUE!</v>
      </c>
      <c r="M2147" s="11" t="e">
        <f aca="true">IF(ROW(E2147) - 1 &gt;= $M$1,IF(OFFSET(J2147, -1, 0) = "", J2147, ((E2147 - M2146) * $K$6) + M2146), "")</f>
        <v>#VALUE!</v>
      </c>
      <c r="N2147" s="7" t="e">
        <f aca="false">IF(M2147&lt;&gt;"", L2147-M2147, "")</f>
        <v>#VALUE!</v>
      </c>
      <c r="P2147" s="4" t="e">
        <f aca="false">IF(ROW(E2147) - 1 &gt;= $P$1, IF(OFFSET(N2147, 1- $P$1, 0) &lt;&gt; "", SUM(N2147:N2147(N2147, 1 - $P$1, 0)) / $P$1, ""), "")</f>
        <v>#VALUE!</v>
      </c>
      <c r="Q2147" s="8" t="e">
        <f aca="true">IF(ROW(N2147) - 1 &gt;= $P$1,IF(OFFSET(P2147, -1, 0) = "", P2147, ((N2147 - Q2146) * $O$5) + Q2146), "")</f>
        <v>#VALUE!</v>
      </c>
      <c r="R2147" s="8" t="e">
        <f aca="false">IF(Q2147&lt;&gt;"", N2147 - Q2147, "")</f>
        <v>#VALUE!</v>
      </c>
    </row>
    <row collapsed="false" customFormat="false" customHeight="true" hidden="false" ht="14.4" outlineLevel="0" r="2148">
      <c r="A2148" s="9" t="n">
        <v>39674</v>
      </c>
      <c r="B2148" s="5" t="n">
        <v>178.33</v>
      </c>
      <c r="C2148" s="5" t="n">
        <v>180.45</v>
      </c>
      <c r="D2148" s="5" t="n">
        <v>177.84</v>
      </c>
      <c r="E2148" s="5" t="n">
        <v>179.32</v>
      </c>
      <c r="F2148" s="5" t="n">
        <v>25403600</v>
      </c>
      <c r="G2148" s="5" t="n">
        <v>178.55</v>
      </c>
      <c r="I2148" s="10" t="e">
        <f aca="false">IF(ROW(E2148) - 1 &gt;= $I$1,SUM(E2148:E2148(E2148,1 - $I$1, 0)) / $I$1,"")</f>
        <v>#VALUE!</v>
      </c>
      <c r="J2148" s="10" t="e">
        <f aca="false">IF(ROW(E2148) - 1 &gt;= $J$1,SUM(E2148:E2148(E2148,1 - $J$1, 0)) / $J$1,"")</f>
        <v>#VALUE!</v>
      </c>
      <c r="L2148" s="11" t="e">
        <f aca="true">IF(ROW(E2148) - 1 &gt;= $L$1,IF(OFFSET(I2148, -1, 0) = "", I2148, ((E2148 - L2147) * $K$4) + L2147), "")</f>
        <v>#VALUE!</v>
      </c>
      <c r="M2148" s="11" t="e">
        <f aca="true">IF(ROW(E2148) - 1 &gt;= $M$1,IF(OFFSET(J2148, -1, 0) = "", J2148, ((E2148 - M2147) * $K$6) + M2147), "")</f>
        <v>#VALUE!</v>
      </c>
      <c r="N2148" s="7" t="e">
        <f aca="false">IF(M2148&lt;&gt;"", L2148-M2148, "")</f>
        <v>#VALUE!</v>
      </c>
      <c r="P2148" s="4" t="e">
        <f aca="false">IF(ROW(E2148) - 1 &gt;= $P$1, IF(OFFSET(N2148, 1- $P$1, 0) &lt;&gt; "", SUM(N2148:N2148(N2148, 1 - $P$1, 0)) / $P$1, ""), "")</f>
        <v>#VALUE!</v>
      </c>
      <c r="Q2148" s="8" t="e">
        <f aca="true">IF(ROW(N2148) - 1 &gt;= $P$1,IF(OFFSET(P2148, -1, 0) = "", P2148, ((N2148 - Q2147) * $O$5) + Q2147), "")</f>
        <v>#VALUE!</v>
      </c>
      <c r="R2148" s="8" t="e">
        <f aca="false">IF(Q2148&lt;&gt;"", N2148 - Q2148, "")</f>
        <v>#VALUE!</v>
      </c>
    </row>
    <row collapsed="false" customFormat="false" customHeight="true" hidden="false" ht="14.4" outlineLevel="0" r="2149">
      <c r="A2149" s="9" t="n">
        <v>39675</v>
      </c>
      <c r="B2149" s="5" t="n">
        <v>179.04</v>
      </c>
      <c r="C2149" s="5" t="n">
        <v>179.75</v>
      </c>
      <c r="D2149" s="5" t="n">
        <v>175.05</v>
      </c>
      <c r="E2149" s="5" t="n">
        <v>175.74</v>
      </c>
      <c r="F2149" s="5" t="n">
        <v>25294700</v>
      </c>
      <c r="G2149" s="5" t="n">
        <v>174.99</v>
      </c>
      <c r="I2149" s="10" t="e">
        <f aca="false">IF(ROW(E2149) - 1 &gt;= $I$1,SUM(E2149:E2149(E2149,1 - $I$1, 0)) / $I$1,"")</f>
        <v>#VALUE!</v>
      </c>
      <c r="J2149" s="10" t="e">
        <f aca="false">IF(ROW(E2149) - 1 &gt;= $J$1,SUM(E2149:E2149(E2149,1 - $J$1, 0)) / $J$1,"")</f>
        <v>#VALUE!</v>
      </c>
      <c r="L2149" s="11" t="e">
        <f aca="true">IF(ROW(E2149) - 1 &gt;= $L$1,IF(OFFSET(I2149, -1, 0) = "", I2149, ((E2149 - L2148) * $K$4) + L2148), "")</f>
        <v>#VALUE!</v>
      </c>
      <c r="M2149" s="11" t="e">
        <f aca="true">IF(ROW(E2149) - 1 &gt;= $M$1,IF(OFFSET(J2149, -1, 0) = "", J2149, ((E2149 - M2148) * $K$6) + M2148), "")</f>
        <v>#VALUE!</v>
      </c>
      <c r="N2149" s="7" t="e">
        <f aca="false">IF(M2149&lt;&gt;"", L2149-M2149, "")</f>
        <v>#VALUE!</v>
      </c>
      <c r="P2149" s="4" t="e">
        <f aca="false">IF(ROW(E2149) - 1 &gt;= $P$1, IF(OFFSET(N2149, 1- $P$1, 0) &lt;&gt; "", SUM(N2149:N2149(N2149, 1 - $P$1, 0)) / $P$1, ""), "")</f>
        <v>#VALUE!</v>
      </c>
      <c r="Q2149" s="8" t="e">
        <f aca="true">IF(ROW(N2149) - 1 &gt;= $P$1,IF(OFFSET(P2149, -1, 0) = "", P2149, ((N2149 - Q2148) * $O$5) + Q2148), "")</f>
        <v>#VALUE!</v>
      </c>
      <c r="R2149" s="8" t="e">
        <f aca="false">IF(Q2149&lt;&gt;"", N2149 - Q2149, "")</f>
        <v>#VALUE!</v>
      </c>
    </row>
    <row collapsed="false" customFormat="false" customHeight="true" hidden="false" ht="14.4" outlineLevel="0" r="2150">
      <c r="A2150" s="9" t="n">
        <v>39678</v>
      </c>
      <c r="B2150" s="5" t="n">
        <v>175.57</v>
      </c>
      <c r="C2150" s="5" t="n">
        <v>177.81</v>
      </c>
      <c r="D2150" s="5" t="n">
        <v>173.82</v>
      </c>
      <c r="E2150" s="5" t="n">
        <v>175.39</v>
      </c>
      <c r="F2150" s="5" t="n">
        <v>19714800</v>
      </c>
      <c r="G2150" s="5" t="n">
        <v>174.64</v>
      </c>
      <c r="I2150" s="10" t="e">
        <f aca="false">IF(ROW(E2150) - 1 &gt;= $I$1,SUM(E2150:E2150(E2150,1 - $I$1, 0)) / $I$1,"")</f>
        <v>#VALUE!</v>
      </c>
      <c r="J2150" s="10" t="e">
        <f aca="false">IF(ROW(E2150) - 1 &gt;= $J$1,SUM(E2150:E2150(E2150,1 - $J$1, 0)) / $J$1,"")</f>
        <v>#VALUE!</v>
      </c>
      <c r="L2150" s="11" t="e">
        <f aca="true">IF(ROW(E2150) - 1 &gt;= $L$1,IF(OFFSET(I2150, -1, 0) = "", I2150, ((E2150 - L2149) * $K$4) + L2149), "")</f>
        <v>#VALUE!</v>
      </c>
      <c r="M2150" s="11" t="e">
        <f aca="true">IF(ROW(E2150) - 1 &gt;= $M$1,IF(OFFSET(J2150, -1, 0) = "", J2150, ((E2150 - M2149) * $K$6) + M2149), "")</f>
        <v>#VALUE!</v>
      </c>
      <c r="N2150" s="7" t="e">
        <f aca="false">IF(M2150&lt;&gt;"", L2150-M2150, "")</f>
        <v>#VALUE!</v>
      </c>
      <c r="P2150" s="4" t="e">
        <f aca="false">IF(ROW(E2150) - 1 &gt;= $P$1, IF(OFFSET(N2150, 1- $P$1, 0) &lt;&gt; "", SUM(N2150:N2150(N2150, 1 - $P$1, 0)) / $P$1, ""), "")</f>
        <v>#VALUE!</v>
      </c>
      <c r="Q2150" s="8" t="e">
        <f aca="true">IF(ROW(N2150) - 1 &gt;= $P$1,IF(OFFSET(P2150, -1, 0) = "", P2150, ((N2150 - Q2149) * $O$5) + Q2149), "")</f>
        <v>#VALUE!</v>
      </c>
      <c r="R2150" s="8" t="e">
        <f aca="false">IF(Q2150&lt;&gt;"", N2150 - Q2150, "")</f>
        <v>#VALUE!</v>
      </c>
    </row>
    <row collapsed="false" customFormat="false" customHeight="true" hidden="false" ht="14.4" outlineLevel="0" r="2151">
      <c r="A2151" s="9" t="n">
        <v>39679</v>
      </c>
      <c r="B2151" s="5" t="n">
        <v>174.54</v>
      </c>
      <c r="C2151" s="5" t="n">
        <v>177.07</v>
      </c>
      <c r="D2151" s="5" t="n">
        <v>171.81</v>
      </c>
      <c r="E2151" s="5" t="n">
        <v>173.53</v>
      </c>
      <c r="F2151" s="5" t="n">
        <v>22007300</v>
      </c>
      <c r="G2151" s="5" t="n">
        <v>172.79</v>
      </c>
      <c r="I2151" s="10" t="e">
        <f aca="false">IF(ROW(E2151) - 1 &gt;= $I$1,SUM(E2151:E2151(E2151,1 - $I$1, 0)) / $I$1,"")</f>
        <v>#VALUE!</v>
      </c>
      <c r="J2151" s="10" t="e">
        <f aca="false">IF(ROW(E2151) - 1 &gt;= $J$1,SUM(E2151:E2151(E2151,1 - $J$1, 0)) / $J$1,"")</f>
        <v>#VALUE!</v>
      </c>
      <c r="L2151" s="11" t="e">
        <f aca="true">IF(ROW(E2151) - 1 &gt;= $L$1,IF(OFFSET(I2151, -1, 0) = "", I2151, ((E2151 - L2150) * $K$4) + L2150), "")</f>
        <v>#VALUE!</v>
      </c>
      <c r="M2151" s="11" t="e">
        <f aca="true">IF(ROW(E2151) - 1 &gt;= $M$1,IF(OFFSET(J2151, -1, 0) = "", J2151, ((E2151 - M2150) * $K$6) + M2150), "")</f>
        <v>#VALUE!</v>
      </c>
      <c r="N2151" s="7" t="e">
        <f aca="false">IF(M2151&lt;&gt;"", L2151-M2151, "")</f>
        <v>#VALUE!</v>
      </c>
      <c r="P2151" s="4" t="e">
        <f aca="false">IF(ROW(E2151) - 1 &gt;= $P$1, IF(OFFSET(N2151, 1- $P$1, 0) &lt;&gt; "", SUM(N2151:N2151(N2151, 1 - $P$1, 0)) / $P$1, ""), "")</f>
        <v>#VALUE!</v>
      </c>
      <c r="Q2151" s="8" t="e">
        <f aca="true">IF(ROW(N2151) - 1 &gt;= $P$1,IF(OFFSET(P2151, -1, 0) = "", P2151, ((N2151 - Q2150) * $O$5) + Q2150), "")</f>
        <v>#VALUE!</v>
      </c>
      <c r="R2151" s="8" t="e">
        <f aca="false">IF(Q2151&lt;&gt;"", N2151 - Q2151, "")</f>
        <v>#VALUE!</v>
      </c>
    </row>
    <row collapsed="false" customFormat="false" customHeight="true" hidden="false" ht="14.4" outlineLevel="0" r="2152">
      <c r="A2152" s="9" t="n">
        <v>39680</v>
      </c>
      <c r="B2152" s="5" t="n">
        <v>174.77</v>
      </c>
      <c r="C2152" s="5" t="n">
        <v>176.94</v>
      </c>
      <c r="D2152" s="5" t="n">
        <v>173.61</v>
      </c>
      <c r="E2152" s="5" t="n">
        <v>175.84</v>
      </c>
      <c r="F2152" s="5" t="n">
        <v>18105400</v>
      </c>
      <c r="G2152" s="5" t="n">
        <v>175.09</v>
      </c>
      <c r="I2152" s="10" t="e">
        <f aca="false">IF(ROW(E2152) - 1 &gt;= $I$1,SUM(E2152:E2152(E2152,1 - $I$1, 0)) / $I$1,"")</f>
        <v>#VALUE!</v>
      </c>
      <c r="J2152" s="10" t="e">
        <f aca="false">IF(ROW(E2152) - 1 &gt;= $J$1,SUM(E2152:E2152(E2152,1 - $J$1, 0)) / $J$1,"")</f>
        <v>#VALUE!</v>
      </c>
      <c r="L2152" s="11" t="e">
        <f aca="true">IF(ROW(E2152) - 1 &gt;= $L$1,IF(OFFSET(I2152, -1, 0) = "", I2152, ((E2152 - L2151) * $K$4) + L2151), "")</f>
        <v>#VALUE!</v>
      </c>
      <c r="M2152" s="11" t="e">
        <f aca="true">IF(ROW(E2152) - 1 &gt;= $M$1,IF(OFFSET(J2152, -1, 0) = "", J2152, ((E2152 - M2151) * $K$6) + M2151), "")</f>
        <v>#VALUE!</v>
      </c>
      <c r="N2152" s="7" t="e">
        <f aca="false">IF(M2152&lt;&gt;"", L2152-M2152, "")</f>
        <v>#VALUE!</v>
      </c>
      <c r="P2152" s="4" t="e">
        <f aca="false">IF(ROW(E2152) - 1 &gt;= $P$1, IF(OFFSET(N2152, 1- $P$1, 0) &lt;&gt; "", SUM(N2152:N2152(N2152, 1 - $P$1, 0)) / $P$1, ""), "")</f>
        <v>#VALUE!</v>
      </c>
      <c r="Q2152" s="8" t="e">
        <f aca="true">IF(ROW(N2152) - 1 &gt;= $P$1,IF(OFFSET(P2152, -1, 0) = "", P2152, ((N2152 - Q2151) * $O$5) + Q2151), "")</f>
        <v>#VALUE!</v>
      </c>
      <c r="R2152" s="8" t="e">
        <f aca="false">IF(Q2152&lt;&gt;"", N2152 - Q2152, "")</f>
        <v>#VALUE!</v>
      </c>
    </row>
    <row collapsed="false" customFormat="false" customHeight="true" hidden="false" ht="14.4" outlineLevel="0" r="2153">
      <c r="A2153" s="9" t="n">
        <v>39681</v>
      </c>
      <c r="B2153" s="5" t="n">
        <v>174.47</v>
      </c>
      <c r="C2153" s="5" t="n">
        <v>175.45</v>
      </c>
      <c r="D2153" s="5" t="n">
        <v>171.89</v>
      </c>
      <c r="E2153" s="5" t="n">
        <v>174.29</v>
      </c>
      <c r="F2153" s="5" t="n">
        <v>19276600</v>
      </c>
      <c r="G2153" s="5" t="n">
        <v>173.54</v>
      </c>
      <c r="I2153" s="10" t="e">
        <f aca="false">IF(ROW(E2153) - 1 &gt;= $I$1,SUM(E2153:E2153(E2153,1 - $I$1, 0)) / $I$1,"")</f>
        <v>#VALUE!</v>
      </c>
      <c r="J2153" s="10" t="e">
        <f aca="false">IF(ROW(E2153) - 1 &gt;= $J$1,SUM(E2153:E2153(E2153,1 - $J$1, 0)) / $J$1,"")</f>
        <v>#VALUE!</v>
      </c>
      <c r="L2153" s="11" t="e">
        <f aca="true">IF(ROW(E2153) - 1 &gt;= $L$1,IF(OFFSET(I2153, -1, 0) = "", I2153, ((E2153 - L2152) * $K$4) + L2152), "")</f>
        <v>#VALUE!</v>
      </c>
      <c r="M2153" s="11" t="e">
        <f aca="true">IF(ROW(E2153) - 1 &gt;= $M$1,IF(OFFSET(J2153, -1, 0) = "", J2153, ((E2153 - M2152) * $K$6) + M2152), "")</f>
        <v>#VALUE!</v>
      </c>
      <c r="N2153" s="7" t="e">
        <f aca="false">IF(M2153&lt;&gt;"", L2153-M2153, "")</f>
        <v>#VALUE!</v>
      </c>
      <c r="P2153" s="4" t="e">
        <f aca="false">IF(ROW(E2153) - 1 &gt;= $P$1, IF(OFFSET(N2153, 1- $P$1, 0) &lt;&gt; "", SUM(N2153:N2153(N2153, 1 - $P$1, 0)) / $P$1, ""), "")</f>
        <v>#VALUE!</v>
      </c>
      <c r="Q2153" s="8" t="e">
        <f aca="true">IF(ROW(N2153) - 1 &gt;= $P$1,IF(OFFSET(P2153, -1, 0) = "", P2153, ((N2153 - Q2152) * $O$5) + Q2152), "")</f>
        <v>#VALUE!</v>
      </c>
      <c r="R2153" s="8" t="e">
        <f aca="false">IF(Q2153&lt;&gt;"", N2153 - Q2153, "")</f>
        <v>#VALUE!</v>
      </c>
    </row>
    <row collapsed="false" customFormat="false" customHeight="true" hidden="false" ht="14.4" outlineLevel="0" r="2154">
      <c r="A2154" s="9" t="n">
        <v>39682</v>
      </c>
      <c r="B2154" s="5" t="n">
        <v>175.82</v>
      </c>
      <c r="C2154" s="5" t="n">
        <v>177.5</v>
      </c>
      <c r="D2154" s="5" t="n">
        <v>175.57</v>
      </c>
      <c r="E2154" s="5" t="n">
        <v>176.79</v>
      </c>
      <c r="F2154" s="5" t="n">
        <v>15700400</v>
      </c>
      <c r="G2154" s="5" t="n">
        <v>176.03</v>
      </c>
      <c r="I2154" s="10" t="e">
        <f aca="false">IF(ROW(E2154) - 1 &gt;= $I$1,SUM(E2154:E2154(E2154,1 - $I$1, 0)) / $I$1,"")</f>
        <v>#VALUE!</v>
      </c>
      <c r="J2154" s="10" t="e">
        <f aca="false">IF(ROW(E2154) - 1 &gt;= $J$1,SUM(E2154:E2154(E2154,1 - $J$1, 0)) / $J$1,"")</f>
        <v>#VALUE!</v>
      </c>
      <c r="L2154" s="11" t="e">
        <f aca="true">IF(ROW(E2154) - 1 &gt;= $L$1,IF(OFFSET(I2154, -1, 0) = "", I2154, ((E2154 - L2153) * $K$4) + L2153), "")</f>
        <v>#VALUE!</v>
      </c>
      <c r="M2154" s="11" t="e">
        <f aca="true">IF(ROW(E2154) - 1 &gt;= $M$1,IF(OFFSET(J2154, -1, 0) = "", J2154, ((E2154 - M2153) * $K$6) + M2153), "")</f>
        <v>#VALUE!</v>
      </c>
      <c r="N2154" s="7" t="e">
        <f aca="false">IF(M2154&lt;&gt;"", L2154-M2154, "")</f>
        <v>#VALUE!</v>
      </c>
      <c r="P2154" s="4" t="e">
        <f aca="false">IF(ROW(E2154) - 1 &gt;= $P$1, IF(OFFSET(N2154, 1- $P$1, 0) &lt;&gt; "", SUM(N2154:N2154(N2154, 1 - $P$1, 0)) / $P$1, ""), "")</f>
        <v>#VALUE!</v>
      </c>
      <c r="Q2154" s="8" t="e">
        <f aca="true">IF(ROW(N2154) - 1 &gt;= $P$1,IF(OFFSET(P2154, -1, 0) = "", P2154, ((N2154 - Q2153) * $O$5) + Q2153), "")</f>
        <v>#VALUE!</v>
      </c>
      <c r="R2154" s="8" t="e">
        <f aca="false">IF(Q2154&lt;&gt;"", N2154 - Q2154, "")</f>
        <v>#VALUE!</v>
      </c>
    </row>
    <row collapsed="false" customFormat="false" customHeight="true" hidden="false" ht="14.4" outlineLevel="0" r="2155">
      <c r="A2155" s="9" t="n">
        <v>39685</v>
      </c>
      <c r="B2155" s="5" t="n">
        <v>176.15</v>
      </c>
      <c r="C2155" s="5" t="n">
        <v>176.23</v>
      </c>
      <c r="D2155" s="5" t="n">
        <v>171.66</v>
      </c>
      <c r="E2155" s="5" t="n">
        <v>172.55</v>
      </c>
      <c r="F2155" s="5" t="n">
        <v>17300900</v>
      </c>
      <c r="G2155" s="5" t="n">
        <v>171.81</v>
      </c>
      <c r="I2155" s="10" t="e">
        <f aca="false">IF(ROW(E2155) - 1 &gt;= $I$1,SUM(E2155:E2155(E2155,1 - $I$1, 0)) / $I$1,"")</f>
        <v>#VALUE!</v>
      </c>
      <c r="J2155" s="10" t="e">
        <f aca="false">IF(ROW(E2155) - 1 &gt;= $J$1,SUM(E2155:E2155(E2155,1 - $J$1, 0)) / $J$1,"")</f>
        <v>#VALUE!</v>
      </c>
      <c r="L2155" s="11" t="e">
        <f aca="true">IF(ROW(E2155) - 1 &gt;= $L$1,IF(OFFSET(I2155, -1, 0) = "", I2155, ((E2155 - L2154) * $K$4) + L2154), "")</f>
        <v>#VALUE!</v>
      </c>
      <c r="M2155" s="11" t="e">
        <f aca="true">IF(ROW(E2155) - 1 &gt;= $M$1,IF(OFFSET(J2155, -1, 0) = "", J2155, ((E2155 - M2154) * $K$6) + M2154), "")</f>
        <v>#VALUE!</v>
      </c>
      <c r="N2155" s="7" t="e">
        <f aca="false">IF(M2155&lt;&gt;"", L2155-M2155, "")</f>
        <v>#VALUE!</v>
      </c>
      <c r="P2155" s="4" t="e">
        <f aca="false">IF(ROW(E2155) - 1 &gt;= $P$1, IF(OFFSET(N2155, 1- $P$1, 0) &lt;&gt; "", SUM(N2155:N2155(N2155, 1 - $P$1, 0)) / $P$1, ""), "")</f>
        <v>#VALUE!</v>
      </c>
      <c r="Q2155" s="8" t="e">
        <f aca="true">IF(ROW(N2155) - 1 &gt;= $P$1,IF(OFFSET(P2155, -1, 0) = "", P2155, ((N2155 - Q2154) * $O$5) + Q2154), "")</f>
        <v>#VALUE!</v>
      </c>
      <c r="R2155" s="8" t="e">
        <f aca="false">IF(Q2155&lt;&gt;"", N2155 - Q2155, "")</f>
        <v>#VALUE!</v>
      </c>
    </row>
    <row collapsed="false" customFormat="false" customHeight="true" hidden="false" ht="14.4" outlineLevel="0" r="2156">
      <c r="A2156" s="9" t="n">
        <v>39686</v>
      </c>
      <c r="B2156" s="5" t="n">
        <v>172.76</v>
      </c>
      <c r="C2156" s="5" t="n">
        <v>174.88</v>
      </c>
      <c r="D2156" s="5" t="n">
        <v>172.61</v>
      </c>
      <c r="E2156" s="5" t="n">
        <v>173.64</v>
      </c>
      <c r="F2156" s="5" t="n">
        <v>15912500</v>
      </c>
      <c r="G2156" s="5" t="n">
        <v>172.9</v>
      </c>
      <c r="I2156" s="10" t="e">
        <f aca="false">IF(ROW(E2156) - 1 &gt;= $I$1,SUM(E2156:E2156(E2156,1 - $I$1, 0)) / $I$1,"")</f>
        <v>#VALUE!</v>
      </c>
      <c r="J2156" s="10" t="e">
        <f aca="false">IF(ROW(E2156) - 1 &gt;= $J$1,SUM(E2156:E2156(E2156,1 - $J$1, 0)) / $J$1,"")</f>
        <v>#VALUE!</v>
      </c>
      <c r="L2156" s="11" t="e">
        <f aca="true">IF(ROW(E2156) - 1 &gt;= $L$1,IF(OFFSET(I2156, -1, 0) = "", I2156, ((E2156 - L2155) * $K$4) + L2155), "")</f>
        <v>#VALUE!</v>
      </c>
      <c r="M2156" s="11" t="e">
        <f aca="true">IF(ROW(E2156) - 1 &gt;= $M$1,IF(OFFSET(J2156, -1, 0) = "", J2156, ((E2156 - M2155) * $K$6) + M2155), "")</f>
        <v>#VALUE!</v>
      </c>
      <c r="N2156" s="7" t="e">
        <f aca="false">IF(M2156&lt;&gt;"", L2156-M2156, "")</f>
        <v>#VALUE!</v>
      </c>
      <c r="P2156" s="4" t="e">
        <f aca="false">IF(ROW(E2156) - 1 &gt;= $P$1, IF(OFFSET(N2156, 1- $P$1, 0) &lt;&gt; "", SUM(N2156:N2156(N2156, 1 - $P$1, 0)) / $P$1, ""), "")</f>
        <v>#VALUE!</v>
      </c>
      <c r="Q2156" s="8" t="e">
        <f aca="true">IF(ROW(N2156) - 1 &gt;= $P$1,IF(OFFSET(P2156, -1, 0) = "", P2156, ((N2156 - Q2155) * $O$5) + Q2155), "")</f>
        <v>#VALUE!</v>
      </c>
      <c r="R2156" s="8" t="e">
        <f aca="false">IF(Q2156&lt;&gt;"", N2156 - Q2156, "")</f>
        <v>#VALUE!</v>
      </c>
    </row>
    <row collapsed="false" customFormat="false" customHeight="true" hidden="false" ht="14.4" outlineLevel="0" r="2157">
      <c r="A2157" s="9" t="n">
        <v>39687</v>
      </c>
      <c r="B2157" s="5" t="n">
        <v>173.31</v>
      </c>
      <c r="C2157" s="5" t="n">
        <v>175.76</v>
      </c>
      <c r="D2157" s="5" t="n">
        <v>172.19</v>
      </c>
      <c r="E2157" s="5" t="n">
        <v>174.67</v>
      </c>
      <c r="F2157" s="5" t="n">
        <v>17063600</v>
      </c>
      <c r="G2157" s="5" t="n">
        <v>173.92</v>
      </c>
      <c r="I2157" s="10" t="e">
        <f aca="false">IF(ROW(E2157) - 1 &gt;= $I$1,SUM(E2157:E2157(E2157,1 - $I$1, 0)) / $I$1,"")</f>
        <v>#VALUE!</v>
      </c>
      <c r="J2157" s="10" t="e">
        <f aca="false">IF(ROW(E2157) - 1 &gt;= $J$1,SUM(E2157:E2157(E2157,1 - $J$1, 0)) / $J$1,"")</f>
        <v>#VALUE!</v>
      </c>
      <c r="L2157" s="11" t="e">
        <f aca="true">IF(ROW(E2157) - 1 &gt;= $L$1,IF(OFFSET(I2157, -1, 0) = "", I2157, ((E2157 - L2156) * $K$4) + L2156), "")</f>
        <v>#VALUE!</v>
      </c>
      <c r="M2157" s="11" t="e">
        <f aca="true">IF(ROW(E2157) - 1 &gt;= $M$1,IF(OFFSET(J2157, -1, 0) = "", J2157, ((E2157 - M2156) * $K$6) + M2156), "")</f>
        <v>#VALUE!</v>
      </c>
      <c r="N2157" s="7" t="e">
        <f aca="false">IF(M2157&lt;&gt;"", L2157-M2157, "")</f>
        <v>#VALUE!</v>
      </c>
      <c r="P2157" s="4" t="e">
        <f aca="false">IF(ROW(E2157) - 1 &gt;= $P$1, IF(OFFSET(N2157, 1- $P$1, 0) &lt;&gt; "", SUM(N2157:N2157(N2157, 1 - $P$1, 0)) / $P$1, ""), "")</f>
        <v>#VALUE!</v>
      </c>
      <c r="Q2157" s="8" t="e">
        <f aca="true">IF(ROW(N2157) - 1 &gt;= $P$1,IF(OFFSET(P2157, -1, 0) = "", P2157, ((N2157 - Q2156) * $O$5) + Q2156), "")</f>
        <v>#VALUE!</v>
      </c>
      <c r="R2157" s="8" t="e">
        <f aca="false">IF(Q2157&lt;&gt;"", N2157 - Q2157, "")</f>
        <v>#VALUE!</v>
      </c>
    </row>
    <row collapsed="false" customFormat="false" customHeight="true" hidden="false" ht="14.4" outlineLevel="0" r="2158">
      <c r="A2158" s="9" t="n">
        <v>39688</v>
      </c>
      <c r="B2158" s="5" t="n">
        <v>175.28</v>
      </c>
      <c r="C2158" s="5" t="n">
        <v>176.25</v>
      </c>
      <c r="D2158" s="5" t="n">
        <v>172.75</v>
      </c>
      <c r="E2158" s="5" t="n">
        <v>173.74</v>
      </c>
      <c r="F2158" s="5" t="n">
        <v>15406600</v>
      </c>
      <c r="G2158" s="5" t="n">
        <v>173</v>
      </c>
      <c r="I2158" s="10" t="e">
        <f aca="false">IF(ROW(E2158) - 1 &gt;= $I$1,SUM(E2158:E2158(E2158,1 - $I$1, 0)) / $I$1,"")</f>
        <v>#VALUE!</v>
      </c>
      <c r="J2158" s="10" t="e">
        <f aca="false">IF(ROW(E2158) - 1 &gt;= $J$1,SUM(E2158:E2158(E2158,1 - $J$1, 0)) / $J$1,"")</f>
        <v>#VALUE!</v>
      </c>
      <c r="L2158" s="11" t="e">
        <f aca="true">IF(ROW(E2158) - 1 &gt;= $L$1,IF(OFFSET(I2158, -1, 0) = "", I2158, ((E2158 - L2157) * $K$4) + L2157), "")</f>
        <v>#VALUE!</v>
      </c>
      <c r="M2158" s="11" t="e">
        <f aca="true">IF(ROW(E2158) - 1 &gt;= $M$1,IF(OFFSET(J2158, -1, 0) = "", J2158, ((E2158 - M2157) * $K$6) + M2157), "")</f>
        <v>#VALUE!</v>
      </c>
      <c r="N2158" s="7" t="e">
        <f aca="false">IF(M2158&lt;&gt;"", L2158-M2158, "")</f>
        <v>#VALUE!</v>
      </c>
      <c r="P2158" s="4" t="e">
        <f aca="false">IF(ROW(E2158) - 1 &gt;= $P$1, IF(OFFSET(N2158, 1- $P$1, 0) &lt;&gt; "", SUM(N2158:N2158(N2158, 1 - $P$1, 0)) / $P$1, ""), "")</f>
        <v>#VALUE!</v>
      </c>
      <c r="Q2158" s="8" t="e">
        <f aca="true">IF(ROW(N2158) - 1 &gt;= $P$1,IF(OFFSET(P2158, -1, 0) = "", P2158, ((N2158 - Q2157) * $O$5) + Q2157), "")</f>
        <v>#VALUE!</v>
      </c>
      <c r="R2158" s="8" t="e">
        <f aca="false">IF(Q2158&lt;&gt;"", N2158 - Q2158, "")</f>
        <v>#VALUE!</v>
      </c>
    </row>
    <row collapsed="false" customFormat="false" customHeight="true" hidden="false" ht="14.4" outlineLevel="0" r="2159">
      <c r="A2159" s="9" t="n">
        <v>39689</v>
      </c>
      <c r="B2159" s="5" t="n">
        <v>172.96</v>
      </c>
      <c r="C2159" s="5" t="n">
        <v>173.5</v>
      </c>
      <c r="D2159" s="5" t="n">
        <v>169.04</v>
      </c>
      <c r="E2159" s="5" t="n">
        <v>169.53</v>
      </c>
      <c r="F2159" s="5" t="n">
        <v>21403200</v>
      </c>
      <c r="G2159" s="5" t="n">
        <v>168.81</v>
      </c>
      <c r="I2159" s="10" t="e">
        <f aca="false">IF(ROW(E2159) - 1 &gt;= $I$1,SUM(E2159:E2159(E2159,1 - $I$1, 0)) / $I$1,"")</f>
        <v>#VALUE!</v>
      </c>
      <c r="J2159" s="10" t="e">
        <f aca="false">IF(ROW(E2159) - 1 &gt;= $J$1,SUM(E2159:E2159(E2159,1 - $J$1, 0)) / $J$1,"")</f>
        <v>#VALUE!</v>
      </c>
      <c r="L2159" s="11" t="e">
        <f aca="true">IF(ROW(E2159) - 1 &gt;= $L$1,IF(OFFSET(I2159, -1, 0) = "", I2159, ((E2159 - L2158) * $K$4) + L2158), "")</f>
        <v>#VALUE!</v>
      </c>
      <c r="M2159" s="11" t="e">
        <f aca="true">IF(ROW(E2159) - 1 &gt;= $M$1,IF(OFFSET(J2159, -1, 0) = "", J2159, ((E2159 - M2158) * $K$6) + M2158), "")</f>
        <v>#VALUE!</v>
      </c>
      <c r="N2159" s="7" t="e">
        <f aca="false">IF(M2159&lt;&gt;"", L2159-M2159, "")</f>
        <v>#VALUE!</v>
      </c>
      <c r="P2159" s="4" t="e">
        <f aca="false">IF(ROW(E2159) - 1 &gt;= $P$1, IF(OFFSET(N2159, 1- $P$1, 0) &lt;&gt; "", SUM(N2159:N2159(N2159, 1 - $P$1, 0)) / $P$1, ""), "")</f>
        <v>#VALUE!</v>
      </c>
      <c r="Q2159" s="8" t="e">
        <f aca="true">IF(ROW(N2159) - 1 &gt;= $P$1,IF(OFFSET(P2159, -1, 0) = "", P2159, ((N2159 - Q2158) * $O$5) + Q2158), "")</f>
        <v>#VALUE!</v>
      </c>
      <c r="R2159" s="8" t="e">
        <f aca="false">IF(Q2159&lt;&gt;"", N2159 - Q2159, "")</f>
        <v>#VALUE!</v>
      </c>
    </row>
    <row collapsed="false" customFormat="false" customHeight="true" hidden="false" ht="14.4" outlineLevel="0" r="2160">
      <c r="A2160" s="9" t="n">
        <v>39693</v>
      </c>
      <c r="B2160" s="5" t="n">
        <v>172.4</v>
      </c>
      <c r="C2160" s="5" t="n">
        <v>173.5</v>
      </c>
      <c r="D2160" s="5" t="n">
        <v>165</v>
      </c>
      <c r="E2160" s="5" t="n">
        <v>166.19</v>
      </c>
      <c r="F2160" s="5" t="n">
        <v>27884400</v>
      </c>
      <c r="G2160" s="5" t="n">
        <v>165.48</v>
      </c>
      <c r="I2160" s="10" t="e">
        <f aca="false">IF(ROW(E2160) - 1 &gt;= $I$1,SUM(E2160:E2160(E2160,1 - $I$1, 0)) / $I$1,"")</f>
        <v>#VALUE!</v>
      </c>
      <c r="J2160" s="10" t="e">
        <f aca="false">IF(ROW(E2160) - 1 &gt;= $J$1,SUM(E2160:E2160(E2160,1 - $J$1, 0)) / $J$1,"")</f>
        <v>#VALUE!</v>
      </c>
      <c r="L2160" s="11" t="e">
        <f aca="true">IF(ROW(E2160) - 1 &gt;= $L$1,IF(OFFSET(I2160, -1, 0) = "", I2160, ((E2160 - L2159) * $K$4) + L2159), "")</f>
        <v>#VALUE!</v>
      </c>
      <c r="M2160" s="11" t="e">
        <f aca="true">IF(ROW(E2160) - 1 &gt;= $M$1,IF(OFFSET(J2160, -1, 0) = "", J2160, ((E2160 - M2159) * $K$6) + M2159), "")</f>
        <v>#VALUE!</v>
      </c>
      <c r="N2160" s="7" t="e">
        <f aca="false">IF(M2160&lt;&gt;"", L2160-M2160, "")</f>
        <v>#VALUE!</v>
      </c>
      <c r="P2160" s="4" t="e">
        <f aca="false">IF(ROW(E2160) - 1 &gt;= $P$1, IF(OFFSET(N2160, 1- $P$1, 0) &lt;&gt; "", SUM(N2160:N2160(N2160, 1 - $P$1, 0)) / $P$1, ""), "")</f>
        <v>#VALUE!</v>
      </c>
      <c r="Q2160" s="8" t="e">
        <f aca="true">IF(ROW(N2160) - 1 &gt;= $P$1,IF(OFFSET(P2160, -1, 0) = "", P2160, ((N2160 - Q2159) * $O$5) + Q2159), "")</f>
        <v>#VALUE!</v>
      </c>
      <c r="R2160" s="8" t="e">
        <f aca="false">IF(Q2160&lt;&gt;"", N2160 - Q2160, "")</f>
        <v>#VALUE!</v>
      </c>
    </row>
    <row collapsed="false" customFormat="false" customHeight="true" hidden="false" ht="14.4" outlineLevel="0" r="2161">
      <c r="A2161" s="9" t="n">
        <v>39694</v>
      </c>
      <c r="B2161" s="5" t="n">
        <v>166.84</v>
      </c>
      <c r="C2161" s="5" t="n">
        <v>168.68</v>
      </c>
      <c r="D2161" s="5" t="n">
        <v>164</v>
      </c>
      <c r="E2161" s="5" t="n">
        <v>166.96</v>
      </c>
      <c r="F2161" s="5" t="n">
        <v>26244100</v>
      </c>
      <c r="G2161" s="5" t="n">
        <v>166.25</v>
      </c>
      <c r="I2161" s="10" t="e">
        <f aca="false">IF(ROW(E2161) - 1 &gt;= $I$1,SUM(E2161:E2161(E2161,1 - $I$1, 0)) / $I$1,"")</f>
        <v>#VALUE!</v>
      </c>
      <c r="J2161" s="10" t="e">
        <f aca="false">IF(ROW(E2161) - 1 &gt;= $J$1,SUM(E2161:E2161(E2161,1 - $J$1, 0)) / $J$1,"")</f>
        <v>#VALUE!</v>
      </c>
      <c r="L2161" s="11" t="e">
        <f aca="true">IF(ROW(E2161) - 1 &gt;= $L$1,IF(OFFSET(I2161, -1, 0) = "", I2161, ((E2161 - L2160) * $K$4) + L2160), "")</f>
        <v>#VALUE!</v>
      </c>
      <c r="M2161" s="11" t="e">
        <f aca="true">IF(ROW(E2161) - 1 &gt;= $M$1,IF(OFFSET(J2161, -1, 0) = "", J2161, ((E2161 - M2160) * $K$6) + M2160), "")</f>
        <v>#VALUE!</v>
      </c>
      <c r="N2161" s="7" t="e">
        <f aca="false">IF(M2161&lt;&gt;"", L2161-M2161, "")</f>
        <v>#VALUE!</v>
      </c>
      <c r="P2161" s="4" t="e">
        <f aca="false">IF(ROW(E2161) - 1 &gt;= $P$1, IF(OFFSET(N2161, 1- $P$1, 0) &lt;&gt; "", SUM(N2161:N2161(N2161, 1 - $P$1, 0)) / $P$1, ""), "")</f>
        <v>#VALUE!</v>
      </c>
      <c r="Q2161" s="8" t="e">
        <f aca="true">IF(ROW(N2161) - 1 &gt;= $P$1,IF(OFFSET(P2161, -1, 0) = "", P2161, ((N2161 - Q2160) * $O$5) + Q2160), "")</f>
        <v>#VALUE!</v>
      </c>
      <c r="R2161" s="8" t="e">
        <f aca="false">IF(Q2161&lt;&gt;"", N2161 - Q2161, "")</f>
        <v>#VALUE!</v>
      </c>
    </row>
    <row collapsed="false" customFormat="false" customHeight="true" hidden="false" ht="14.4" outlineLevel="0" r="2162">
      <c r="A2162" s="9" t="n">
        <v>39695</v>
      </c>
      <c r="B2162" s="5" t="n">
        <v>165.86</v>
      </c>
      <c r="C2162" s="5" t="n">
        <v>167.91</v>
      </c>
      <c r="D2162" s="5" t="n">
        <v>160.81</v>
      </c>
      <c r="E2162" s="5" t="n">
        <v>161.22</v>
      </c>
      <c r="F2162" s="5" t="n">
        <v>26549500</v>
      </c>
      <c r="G2162" s="5" t="n">
        <v>160.53</v>
      </c>
      <c r="I2162" s="10" t="e">
        <f aca="false">IF(ROW(E2162) - 1 &gt;= $I$1,SUM(E2162:E2162(E2162,1 - $I$1, 0)) / $I$1,"")</f>
        <v>#VALUE!</v>
      </c>
      <c r="J2162" s="10" t="e">
        <f aca="false">IF(ROW(E2162) - 1 &gt;= $J$1,SUM(E2162:E2162(E2162,1 - $J$1, 0)) / $J$1,"")</f>
        <v>#VALUE!</v>
      </c>
      <c r="L2162" s="11" t="e">
        <f aca="true">IF(ROW(E2162) - 1 &gt;= $L$1,IF(OFFSET(I2162, -1, 0) = "", I2162, ((E2162 - L2161) * $K$4) + L2161), "")</f>
        <v>#VALUE!</v>
      </c>
      <c r="M2162" s="11" t="e">
        <f aca="true">IF(ROW(E2162) - 1 &gt;= $M$1,IF(OFFSET(J2162, -1, 0) = "", J2162, ((E2162 - M2161) * $K$6) + M2161), "")</f>
        <v>#VALUE!</v>
      </c>
      <c r="N2162" s="7" t="e">
        <f aca="false">IF(M2162&lt;&gt;"", L2162-M2162, "")</f>
        <v>#VALUE!</v>
      </c>
      <c r="P2162" s="4" t="e">
        <f aca="false">IF(ROW(E2162) - 1 &gt;= $P$1, IF(OFFSET(N2162, 1- $P$1, 0) &lt;&gt; "", SUM(N2162:N2162(N2162, 1 - $P$1, 0)) / $P$1, ""), "")</f>
        <v>#VALUE!</v>
      </c>
      <c r="Q2162" s="8" t="e">
        <f aca="true">IF(ROW(N2162) - 1 &gt;= $P$1,IF(OFFSET(P2162, -1, 0) = "", P2162, ((N2162 - Q2161) * $O$5) + Q2161), "")</f>
        <v>#VALUE!</v>
      </c>
      <c r="R2162" s="8" t="e">
        <f aca="false">IF(Q2162&lt;&gt;"", N2162 - Q2162, "")</f>
        <v>#VALUE!</v>
      </c>
    </row>
    <row collapsed="false" customFormat="false" customHeight="true" hidden="false" ht="14.4" outlineLevel="0" r="2163">
      <c r="A2163" s="9" t="n">
        <v>39696</v>
      </c>
      <c r="B2163" s="5" t="n">
        <v>158.59</v>
      </c>
      <c r="C2163" s="5" t="n">
        <v>162.4</v>
      </c>
      <c r="D2163" s="5" t="n">
        <v>157.65</v>
      </c>
      <c r="E2163" s="5" t="n">
        <v>160.18</v>
      </c>
      <c r="F2163" s="5" t="n">
        <v>28103000</v>
      </c>
      <c r="G2163" s="5" t="n">
        <v>159.5</v>
      </c>
      <c r="I2163" s="10" t="e">
        <f aca="false">IF(ROW(E2163) - 1 &gt;= $I$1,SUM(E2163:E2163(E2163,1 - $I$1, 0)) / $I$1,"")</f>
        <v>#VALUE!</v>
      </c>
      <c r="J2163" s="10" t="e">
        <f aca="false">IF(ROW(E2163) - 1 &gt;= $J$1,SUM(E2163:E2163(E2163,1 - $J$1, 0)) / $J$1,"")</f>
        <v>#VALUE!</v>
      </c>
      <c r="L2163" s="11" t="e">
        <f aca="true">IF(ROW(E2163) - 1 &gt;= $L$1,IF(OFFSET(I2163, -1, 0) = "", I2163, ((E2163 - L2162) * $K$4) + L2162), "")</f>
        <v>#VALUE!</v>
      </c>
      <c r="M2163" s="11" t="e">
        <f aca="true">IF(ROW(E2163) - 1 &gt;= $M$1,IF(OFFSET(J2163, -1, 0) = "", J2163, ((E2163 - M2162) * $K$6) + M2162), "")</f>
        <v>#VALUE!</v>
      </c>
      <c r="N2163" s="7" t="e">
        <f aca="false">IF(M2163&lt;&gt;"", L2163-M2163, "")</f>
        <v>#VALUE!</v>
      </c>
      <c r="P2163" s="4" t="e">
        <f aca="false">IF(ROW(E2163) - 1 &gt;= $P$1, IF(OFFSET(N2163, 1- $P$1, 0) &lt;&gt; "", SUM(N2163:N2163(N2163, 1 - $P$1, 0)) / $P$1, ""), "")</f>
        <v>#VALUE!</v>
      </c>
      <c r="Q2163" s="8" t="e">
        <f aca="true">IF(ROW(N2163) - 1 &gt;= $P$1,IF(OFFSET(P2163, -1, 0) = "", P2163, ((N2163 - Q2162) * $O$5) + Q2162), "")</f>
        <v>#VALUE!</v>
      </c>
      <c r="R2163" s="8" t="e">
        <f aca="false">IF(Q2163&lt;&gt;"", N2163 - Q2163, "")</f>
        <v>#VALUE!</v>
      </c>
    </row>
    <row collapsed="false" customFormat="false" customHeight="true" hidden="false" ht="14.4" outlineLevel="0" r="2164">
      <c r="A2164" s="9" t="n">
        <v>39699</v>
      </c>
      <c r="B2164" s="5" t="n">
        <v>164.57</v>
      </c>
      <c r="C2164" s="5" t="n">
        <v>164.89</v>
      </c>
      <c r="D2164" s="5" t="n">
        <v>151.46</v>
      </c>
      <c r="E2164" s="5" t="n">
        <v>157.92</v>
      </c>
      <c r="F2164" s="5" t="n">
        <v>37356400</v>
      </c>
      <c r="G2164" s="5" t="n">
        <v>157.24</v>
      </c>
      <c r="I2164" s="10" t="e">
        <f aca="false">IF(ROW(E2164) - 1 &gt;= $I$1,SUM(E2164:E2164(E2164,1 - $I$1, 0)) / $I$1,"")</f>
        <v>#VALUE!</v>
      </c>
      <c r="J2164" s="10" t="e">
        <f aca="false">IF(ROW(E2164) - 1 &gt;= $J$1,SUM(E2164:E2164(E2164,1 - $J$1, 0)) / $J$1,"")</f>
        <v>#VALUE!</v>
      </c>
      <c r="L2164" s="11" t="e">
        <f aca="true">IF(ROW(E2164) - 1 &gt;= $L$1,IF(OFFSET(I2164, -1, 0) = "", I2164, ((E2164 - L2163) * $K$4) + L2163), "")</f>
        <v>#VALUE!</v>
      </c>
      <c r="M2164" s="11" t="e">
        <f aca="true">IF(ROW(E2164) - 1 &gt;= $M$1,IF(OFFSET(J2164, -1, 0) = "", J2164, ((E2164 - M2163) * $K$6) + M2163), "")</f>
        <v>#VALUE!</v>
      </c>
      <c r="N2164" s="7" t="e">
        <f aca="false">IF(M2164&lt;&gt;"", L2164-M2164, "")</f>
        <v>#VALUE!</v>
      </c>
      <c r="P2164" s="4" t="e">
        <f aca="false">IF(ROW(E2164) - 1 &gt;= $P$1, IF(OFFSET(N2164, 1- $P$1, 0) &lt;&gt; "", SUM(N2164:N2164(N2164, 1 - $P$1, 0)) / $P$1, ""), "")</f>
        <v>#VALUE!</v>
      </c>
      <c r="Q2164" s="8" t="e">
        <f aca="true">IF(ROW(N2164) - 1 &gt;= $P$1,IF(OFFSET(P2164, -1, 0) = "", P2164, ((N2164 - Q2163) * $O$5) + Q2163), "")</f>
        <v>#VALUE!</v>
      </c>
      <c r="R2164" s="8" t="e">
        <f aca="false">IF(Q2164&lt;&gt;"", N2164 - Q2164, "")</f>
        <v>#VALUE!</v>
      </c>
    </row>
    <row collapsed="false" customFormat="false" customHeight="true" hidden="false" ht="14.4" outlineLevel="0" r="2165">
      <c r="A2165" s="9" t="n">
        <v>39700</v>
      </c>
      <c r="B2165" s="5" t="n">
        <v>156.86</v>
      </c>
      <c r="C2165" s="5" t="n">
        <v>159.96</v>
      </c>
      <c r="D2165" s="5" t="n">
        <v>149.79</v>
      </c>
      <c r="E2165" s="5" t="n">
        <v>151.68</v>
      </c>
      <c r="F2165" s="5" t="n">
        <v>44465200</v>
      </c>
      <c r="G2165" s="5" t="n">
        <v>151.03</v>
      </c>
      <c r="I2165" s="10" t="e">
        <f aca="false">IF(ROW(E2165) - 1 &gt;= $I$1,SUM(E2165:E2165(E2165,1 - $I$1, 0)) / $I$1,"")</f>
        <v>#VALUE!</v>
      </c>
      <c r="J2165" s="10" t="e">
        <f aca="false">IF(ROW(E2165) - 1 &gt;= $J$1,SUM(E2165:E2165(E2165,1 - $J$1, 0)) / $J$1,"")</f>
        <v>#VALUE!</v>
      </c>
      <c r="L2165" s="11" t="e">
        <f aca="true">IF(ROW(E2165) - 1 &gt;= $L$1,IF(OFFSET(I2165, -1, 0) = "", I2165, ((E2165 - L2164) * $K$4) + L2164), "")</f>
        <v>#VALUE!</v>
      </c>
      <c r="M2165" s="11" t="e">
        <f aca="true">IF(ROW(E2165) - 1 &gt;= $M$1,IF(OFFSET(J2165, -1, 0) = "", J2165, ((E2165 - M2164) * $K$6) + M2164), "")</f>
        <v>#VALUE!</v>
      </c>
      <c r="N2165" s="7" t="e">
        <f aca="false">IF(M2165&lt;&gt;"", L2165-M2165, "")</f>
        <v>#VALUE!</v>
      </c>
      <c r="P2165" s="4" t="e">
        <f aca="false">IF(ROW(E2165) - 1 &gt;= $P$1, IF(OFFSET(N2165, 1- $P$1, 0) &lt;&gt; "", SUM(N2165:N2165(N2165, 1 - $P$1, 0)) / $P$1, ""), "")</f>
        <v>#VALUE!</v>
      </c>
      <c r="Q2165" s="8" t="e">
        <f aca="true">IF(ROW(N2165) - 1 &gt;= $P$1,IF(OFFSET(P2165, -1, 0) = "", P2165, ((N2165 - Q2164) * $O$5) + Q2164), "")</f>
        <v>#VALUE!</v>
      </c>
      <c r="R2165" s="8" t="e">
        <f aca="false">IF(Q2165&lt;&gt;"", N2165 - Q2165, "")</f>
        <v>#VALUE!</v>
      </c>
    </row>
    <row collapsed="false" customFormat="false" customHeight="true" hidden="false" ht="14.4" outlineLevel="0" r="2166">
      <c r="A2166" s="9" t="n">
        <v>39701</v>
      </c>
      <c r="B2166" s="5" t="n">
        <v>152.32</v>
      </c>
      <c r="C2166" s="5" t="n">
        <v>154.99</v>
      </c>
      <c r="D2166" s="5" t="n">
        <v>148.8</v>
      </c>
      <c r="E2166" s="5" t="n">
        <v>151.61</v>
      </c>
      <c r="F2166" s="5" t="n">
        <v>34755100</v>
      </c>
      <c r="G2166" s="5" t="n">
        <v>150.96</v>
      </c>
      <c r="I2166" s="10" t="e">
        <f aca="false">IF(ROW(E2166) - 1 &gt;= $I$1,SUM(E2166:E2166(E2166,1 - $I$1, 0)) / $I$1,"")</f>
        <v>#VALUE!</v>
      </c>
      <c r="J2166" s="10" t="e">
        <f aca="false">IF(ROW(E2166) - 1 &gt;= $J$1,SUM(E2166:E2166(E2166,1 - $J$1, 0)) / $J$1,"")</f>
        <v>#VALUE!</v>
      </c>
      <c r="L2166" s="11" t="e">
        <f aca="true">IF(ROW(E2166) - 1 &gt;= $L$1,IF(OFFSET(I2166, -1, 0) = "", I2166, ((E2166 - L2165) * $K$4) + L2165), "")</f>
        <v>#VALUE!</v>
      </c>
      <c r="M2166" s="11" t="e">
        <f aca="true">IF(ROW(E2166) - 1 &gt;= $M$1,IF(OFFSET(J2166, -1, 0) = "", J2166, ((E2166 - M2165) * $K$6) + M2165), "")</f>
        <v>#VALUE!</v>
      </c>
      <c r="N2166" s="7" t="e">
        <f aca="false">IF(M2166&lt;&gt;"", L2166-M2166, "")</f>
        <v>#VALUE!</v>
      </c>
      <c r="P2166" s="4" t="e">
        <f aca="false">IF(ROW(E2166) - 1 &gt;= $P$1, IF(OFFSET(N2166, 1- $P$1, 0) &lt;&gt; "", SUM(N2166:N2166(N2166, 1 - $P$1, 0)) / $P$1, ""), "")</f>
        <v>#VALUE!</v>
      </c>
      <c r="Q2166" s="8" t="e">
        <f aca="true">IF(ROW(N2166) - 1 &gt;= $P$1,IF(OFFSET(P2166, -1, 0) = "", P2166, ((N2166 - Q2165) * $O$5) + Q2165), "")</f>
        <v>#VALUE!</v>
      </c>
      <c r="R2166" s="8" t="e">
        <f aca="false">IF(Q2166&lt;&gt;"", N2166 - Q2166, "")</f>
        <v>#VALUE!</v>
      </c>
    </row>
    <row collapsed="false" customFormat="false" customHeight="true" hidden="false" ht="14.4" outlineLevel="0" r="2167">
      <c r="A2167" s="9" t="n">
        <v>39702</v>
      </c>
      <c r="B2167" s="5" t="n">
        <v>148.18</v>
      </c>
      <c r="C2167" s="5" t="n">
        <v>152.99</v>
      </c>
      <c r="D2167" s="5" t="n">
        <v>146</v>
      </c>
      <c r="E2167" s="5" t="n">
        <v>152.65</v>
      </c>
      <c r="F2167" s="5" t="n">
        <v>34683400</v>
      </c>
      <c r="G2167" s="5" t="n">
        <v>152</v>
      </c>
      <c r="I2167" s="10" t="e">
        <f aca="false">IF(ROW(E2167) - 1 &gt;= $I$1,SUM(E2167:E2167(E2167,1 - $I$1, 0)) / $I$1,"")</f>
        <v>#VALUE!</v>
      </c>
      <c r="J2167" s="10" t="e">
        <f aca="false">IF(ROW(E2167) - 1 &gt;= $J$1,SUM(E2167:E2167(E2167,1 - $J$1, 0)) / $J$1,"")</f>
        <v>#VALUE!</v>
      </c>
      <c r="L2167" s="11" t="e">
        <f aca="true">IF(ROW(E2167) - 1 &gt;= $L$1,IF(OFFSET(I2167, -1, 0) = "", I2167, ((E2167 - L2166) * $K$4) + L2166), "")</f>
        <v>#VALUE!</v>
      </c>
      <c r="M2167" s="11" t="e">
        <f aca="true">IF(ROW(E2167) - 1 &gt;= $M$1,IF(OFFSET(J2167, -1, 0) = "", J2167, ((E2167 - M2166) * $K$6) + M2166), "")</f>
        <v>#VALUE!</v>
      </c>
      <c r="N2167" s="7" t="e">
        <f aca="false">IF(M2167&lt;&gt;"", L2167-M2167, "")</f>
        <v>#VALUE!</v>
      </c>
      <c r="P2167" s="4" t="e">
        <f aca="false">IF(ROW(E2167) - 1 &gt;= $P$1, IF(OFFSET(N2167, 1- $P$1, 0) &lt;&gt; "", SUM(N2167:N2167(N2167, 1 - $P$1, 0)) / $P$1, ""), "")</f>
        <v>#VALUE!</v>
      </c>
      <c r="Q2167" s="8" t="e">
        <f aca="true">IF(ROW(N2167) - 1 &gt;= $P$1,IF(OFFSET(P2167, -1, 0) = "", P2167, ((N2167 - Q2166) * $O$5) + Q2166), "")</f>
        <v>#VALUE!</v>
      </c>
      <c r="R2167" s="8" t="e">
        <f aca="false">IF(Q2167&lt;&gt;"", N2167 - Q2167, "")</f>
        <v>#VALUE!</v>
      </c>
    </row>
    <row collapsed="false" customFormat="false" customHeight="true" hidden="false" ht="14.4" outlineLevel="0" r="2168">
      <c r="A2168" s="9" t="n">
        <v>39703</v>
      </c>
      <c r="B2168" s="5" t="n">
        <v>150.91</v>
      </c>
      <c r="C2168" s="5" t="n">
        <v>150.91</v>
      </c>
      <c r="D2168" s="5" t="n">
        <v>146.5</v>
      </c>
      <c r="E2168" s="5" t="n">
        <v>148.94</v>
      </c>
      <c r="F2168" s="5" t="n">
        <v>28322400</v>
      </c>
      <c r="G2168" s="5" t="n">
        <v>148.3</v>
      </c>
      <c r="I2168" s="10" t="e">
        <f aca="false">IF(ROW(E2168) - 1 &gt;= $I$1,SUM(E2168:E2168(E2168,1 - $I$1, 0)) / $I$1,"")</f>
        <v>#VALUE!</v>
      </c>
      <c r="J2168" s="10" t="e">
        <f aca="false">IF(ROW(E2168) - 1 &gt;= $J$1,SUM(E2168:E2168(E2168,1 - $J$1, 0)) / $J$1,"")</f>
        <v>#VALUE!</v>
      </c>
      <c r="L2168" s="11" t="e">
        <f aca="true">IF(ROW(E2168) - 1 &gt;= $L$1,IF(OFFSET(I2168, -1, 0) = "", I2168, ((E2168 - L2167) * $K$4) + L2167), "")</f>
        <v>#VALUE!</v>
      </c>
      <c r="M2168" s="11" t="e">
        <f aca="true">IF(ROW(E2168) - 1 &gt;= $M$1,IF(OFFSET(J2168, -1, 0) = "", J2168, ((E2168 - M2167) * $K$6) + M2167), "")</f>
        <v>#VALUE!</v>
      </c>
      <c r="N2168" s="7" t="e">
        <f aca="false">IF(M2168&lt;&gt;"", L2168-M2168, "")</f>
        <v>#VALUE!</v>
      </c>
      <c r="P2168" s="4" t="e">
        <f aca="false">IF(ROW(E2168) - 1 &gt;= $P$1, IF(OFFSET(N2168, 1- $P$1, 0) &lt;&gt; "", SUM(N2168:N2168(N2168, 1 - $P$1, 0)) / $P$1, ""), "")</f>
        <v>#VALUE!</v>
      </c>
      <c r="Q2168" s="8" t="e">
        <f aca="true">IF(ROW(N2168) - 1 &gt;= $P$1,IF(OFFSET(P2168, -1, 0) = "", P2168, ((N2168 - Q2167) * $O$5) + Q2167), "")</f>
        <v>#VALUE!</v>
      </c>
      <c r="R2168" s="8" t="e">
        <f aca="false">IF(Q2168&lt;&gt;"", N2168 - Q2168, "")</f>
        <v>#VALUE!</v>
      </c>
    </row>
    <row collapsed="false" customFormat="false" customHeight="true" hidden="false" ht="14.4" outlineLevel="0" r="2169">
      <c r="A2169" s="9" t="n">
        <v>39706</v>
      </c>
      <c r="B2169" s="5" t="n">
        <v>142.03</v>
      </c>
      <c r="C2169" s="5" t="n">
        <v>147.69</v>
      </c>
      <c r="D2169" s="5" t="n">
        <v>140.36</v>
      </c>
      <c r="E2169" s="5" t="n">
        <v>140.36</v>
      </c>
      <c r="F2169" s="5" t="n">
        <v>32879800</v>
      </c>
      <c r="G2169" s="5" t="n">
        <v>139.76</v>
      </c>
      <c r="I2169" s="10" t="e">
        <f aca="false">IF(ROW(E2169) - 1 &gt;= $I$1,SUM(E2169:E2169(E2169,1 - $I$1, 0)) / $I$1,"")</f>
        <v>#VALUE!</v>
      </c>
      <c r="J2169" s="10" t="e">
        <f aca="false">IF(ROW(E2169) - 1 &gt;= $J$1,SUM(E2169:E2169(E2169,1 - $J$1, 0)) / $J$1,"")</f>
        <v>#VALUE!</v>
      </c>
      <c r="L2169" s="11" t="e">
        <f aca="true">IF(ROW(E2169) - 1 &gt;= $L$1,IF(OFFSET(I2169, -1, 0) = "", I2169, ((E2169 - L2168) * $K$4) + L2168), "")</f>
        <v>#VALUE!</v>
      </c>
      <c r="M2169" s="11" t="e">
        <f aca="true">IF(ROW(E2169) - 1 &gt;= $M$1,IF(OFFSET(J2169, -1, 0) = "", J2169, ((E2169 - M2168) * $K$6) + M2168), "")</f>
        <v>#VALUE!</v>
      </c>
      <c r="N2169" s="7" t="e">
        <f aca="false">IF(M2169&lt;&gt;"", L2169-M2169, "")</f>
        <v>#VALUE!</v>
      </c>
      <c r="P2169" s="4" t="e">
        <f aca="false">IF(ROW(E2169) - 1 &gt;= $P$1, IF(OFFSET(N2169, 1- $P$1, 0) &lt;&gt; "", SUM(N2169:N2169(N2169, 1 - $P$1, 0)) / $P$1, ""), "")</f>
        <v>#VALUE!</v>
      </c>
      <c r="Q2169" s="8" t="e">
        <f aca="true">IF(ROW(N2169) - 1 &gt;= $P$1,IF(OFFSET(P2169, -1, 0) = "", P2169, ((N2169 - Q2168) * $O$5) + Q2168), "")</f>
        <v>#VALUE!</v>
      </c>
      <c r="R2169" s="8" t="e">
        <f aca="false">IF(Q2169&lt;&gt;"", N2169 - Q2169, "")</f>
        <v>#VALUE!</v>
      </c>
    </row>
    <row collapsed="false" customFormat="false" customHeight="true" hidden="false" ht="14.4" outlineLevel="0" r="2170">
      <c r="A2170" s="9" t="n">
        <v>39707</v>
      </c>
      <c r="B2170" s="5" t="n">
        <v>133.86</v>
      </c>
      <c r="C2170" s="5" t="n">
        <v>142.5</v>
      </c>
      <c r="D2170" s="5" t="n">
        <v>132.15</v>
      </c>
      <c r="E2170" s="5" t="n">
        <v>139.88</v>
      </c>
      <c r="F2170" s="5" t="n">
        <v>42851300</v>
      </c>
      <c r="G2170" s="5" t="n">
        <v>139.28</v>
      </c>
      <c r="I2170" s="10" t="e">
        <f aca="false">IF(ROW(E2170) - 1 &gt;= $I$1,SUM(E2170:E2170(E2170,1 - $I$1, 0)) / $I$1,"")</f>
        <v>#VALUE!</v>
      </c>
      <c r="J2170" s="10" t="e">
        <f aca="false">IF(ROW(E2170) - 1 &gt;= $J$1,SUM(E2170:E2170(E2170,1 - $J$1, 0)) / $J$1,"")</f>
        <v>#VALUE!</v>
      </c>
      <c r="L2170" s="11" t="e">
        <f aca="true">IF(ROW(E2170) - 1 &gt;= $L$1,IF(OFFSET(I2170, -1, 0) = "", I2170, ((E2170 - L2169) * $K$4) + L2169), "")</f>
        <v>#VALUE!</v>
      </c>
      <c r="M2170" s="11" t="e">
        <f aca="true">IF(ROW(E2170) - 1 &gt;= $M$1,IF(OFFSET(J2170, -1, 0) = "", J2170, ((E2170 - M2169) * $K$6) + M2169), "")</f>
        <v>#VALUE!</v>
      </c>
      <c r="N2170" s="7" t="e">
        <f aca="false">IF(M2170&lt;&gt;"", L2170-M2170, "")</f>
        <v>#VALUE!</v>
      </c>
      <c r="P2170" s="4" t="e">
        <f aca="false">IF(ROW(E2170) - 1 &gt;= $P$1, IF(OFFSET(N2170, 1- $P$1, 0) &lt;&gt; "", SUM(N2170:N2170(N2170, 1 - $P$1, 0)) / $P$1, ""), "")</f>
        <v>#VALUE!</v>
      </c>
      <c r="Q2170" s="8" t="e">
        <f aca="true">IF(ROW(N2170) - 1 &gt;= $P$1,IF(OFFSET(P2170, -1, 0) = "", P2170, ((N2170 - Q2169) * $O$5) + Q2169), "")</f>
        <v>#VALUE!</v>
      </c>
      <c r="R2170" s="8" t="e">
        <f aca="false">IF(Q2170&lt;&gt;"", N2170 - Q2170, "")</f>
        <v>#VALUE!</v>
      </c>
    </row>
    <row collapsed="false" customFormat="false" customHeight="true" hidden="false" ht="14.4" outlineLevel="0" r="2171">
      <c r="A2171" s="9" t="n">
        <v>39708</v>
      </c>
      <c r="B2171" s="5" t="n">
        <v>138.49</v>
      </c>
      <c r="C2171" s="5" t="n">
        <v>138.51</v>
      </c>
      <c r="D2171" s="5" t="n">
        <v>127.83</v>
      </c>
      <c r="E2171" s="5" t="n">
        <v>127.83</v>
      </c>
      <c r="F2171" s="5" t="n">
        <v>42873400</v>
      </c>
      <c r="G2171" s="5" t="n">
        <v>127.28</v>
      </c>
      <c r="I2171" s="10" t="e">
        <f aca="false">IF(ROW(E2171) - 1 &gt;= $I$1,SUM(E2171:E2171(E2171,1 - $I$1, 0)) / $I$1,"")</f>
        <v>#VALUE!</v>
      </c>
      <c r="J2171" s="10" t="e">
        <f aca="false">IF(ROW(E2171) - 1 &gt;= $J$1,SUM(E2171:E2171(E2171,1 - $J$1, 0)) / $J$1,"")</f>
        <v>#VALUE!</v>
      </c>
      <c r="L2171" s="11" t="e">
        <f aca="true">IF(ROW(E2171) - 1 &gt;= $L$1,IF(OFFSET(I2171, -1, 0) = "", I2171, ((E2171 - L2170) * $K$4) + L2170), "")</f>
        <v>#VALUE!</v>
      </c>
      <c r="M2171" s="11" t="e">
        <f aca="true">IF(ROW(E2171) - 1 &gt;= $M$1,IF(OFFSET(J2171, -1, 0) = "", J2171, ((E2171 - M2170) * $K$6) + M2170), "")</f>
        <v>#VALUE!</v>
      </c>
      <c r="N2171" s="7" t="e">
        <f aca="false">IF(M2171&lt;&gt;"", L2171-M2171, "")</f>
        <v>#VALUE!</v>
      </c>
      <c r="P2171" s="4" t="e">
        <f aca="false">IF(ROW(E2171) - 1 &gt;= $P$1, IF(OFFSET(N2171, 1- $P$1, 0) &lt;&gt; "", SUM(N2171:N2171(N2171, 1 - $P$1, 0)) / $P$1, ""), "")</f>
        <v>#VALUE!</v>
      </c>
      <c r="Q2171" s="8" t="e">
        <f aca="true">IF(ROW(N2171) - 1 &gt;= $P$1,IF(OFFSET(P2171, -1, 0) = "", P2171, ((N2171 - Q2170) * $O$5) + Q2170), "")</f>
        <v>#VALUE!</v>
      </c>
      <c r="R2171" s="8" t="e">
        <f aca="false">IF(Q2171&lt;&gt;"", N2171 - Q2171, "")</f>
        <v>#VALUE!</v>
      </c>
    </row>
    <row collapsed="false" customFormat="false" customHeight="true" hidden="false" ht="14.4" outlineLevel="0" r="2172">
      <c r="A2172" s="9" t="n">
        <v>39709</v>
      </c>
      <c r="B2172" s="5" t="n">
        <v>130.57</v>
      </c>
      <c r="C2172" s="5" t="n">
        <v>135.43</v>
      </c>
      <c r="D2172" s="5" t="n">
        <v>120.68</v>
      </c>
      <c r="E2172" s="5" t="n">
        <v>134.09</v>
      </c>
      <c r="F2172" s="5" t="n">
        <v>59866200</v>
      </c>
      <c r="G2172" s="5" t="n">
        <v>133.52</v>
      </c>
      <c r="I2172" s="10" t="e">
        <f aca="false">IF(ROW(E2172) - 1 &gt;= $I$1,SUM(E2172:E2172(E2172,1 - $I$1, 0)) / $I$1,"")</f>
        <v>#VALUE!</v>
      </c>
      <c r="J2172" s="10" t="e">
        <f aca="false">IF(ROW(E2172) - 1 &gt;= $J$1,SUM(E2172:E2172(E2172,1 - $J$1, 0)) / $J$1,"")</f>
        <v>#VALUE!</v>
      </c>
      <c r="L2172" s="11" t="e">
        <f aca="true">IF(ROW(E2172) - 1 &gt;= $L$1,IF(OFFSET(I2172, -1, 0) = "", I2172, ((E2172 - L2171) * $K$4) + L2171), "")</f>
        <v>#VALUE!</v>
      </c>
      <c r="M2172" s="11" t="e">
        <f aca="true">IF(ROW(E2172) - 1 &gt;= $M$1,IF(OFFSET(J2172, -1, 0) = "", J2172, ((E2172 - M2171) * $K$6) + M2171), "")</f>
        <v>#VALUE!</v>
      </c>
      <c r="N2172" s="7" t="e">
        <f aca="false">IF(M2172&lt;&gt;"", L2172-M2172, "")</f>
        <v>#VALUE!</v>
      </c>
      <c r="P2172" s="4" t="e">
        <f aca="false">IF(ROW(E2172) - 1 &gt;= $P$1, IF(OFFSET(N2172, 1- $P$1, 0) &lt;&gt; "", SUM(N2172:N2172(N2172, 1 - $P$1, 0)) / $P$1, ""), "")</f>
        <v>#VALUE!</v>
      </c>
      <c r="Q2172" s="8" t="e">
        <f aca="true">IF(ROW(N2172) - 1 &gt;= $P$1,IF(OFFSET(P2172, -1, 0) = "", P2172, ((N2172 - Q2171) * $O$5) + Q2171), "")</f>
        <v>#VALUE!</v>
      </c>
      <c r="R2172" s="8" t="e">
        <f aca="false">IF(Q2172&lt;&gt;"", N2172 - Q2172, "")</f>
        <v>#VALUE!</v>
      </c>
    </row>
    <row collapsed="false" customFormat="false" customHeight="true" hidden="false" ht="14.4" outlineLevel="0" r="2173">
      <c r="A2173" s="9" t="n">
        <v>39710</v>
      </c>
      <c r="B2173" s="5" t="n">
        <v>142.6</v>
      </c>
      <c r="C2173" s="5" t="n">
        <v>144.2</v>
      </c>
      <c r="D2173" s="5" t="n">
        <v>136.31</v>
      </c>
      <c r="E2173" s="5" t="n">
        <v>140.91</v>
      </c>
      <c r="F2173" s="5" t="n">
        <v>51102700</v>
      </c>
      <c r="G2173" s="5" t="n">
        <v>140.31</v>
      </c>
      <c r="I2173" s="10" t="e">
        <f aca="false">IF(ROW(E2173) - 1 &gt;= $I$1,SUM(E2173:E2173(E2173,1 - $I$1, 0)) / $I$1,"")</f>
        <v>#VALUE!</v>
      </c>
      <c r="J2173" s="10" t="e">
        <f aca="false">IF(ROW(E2173) - 1 &gt;= $J$1,SUM(E2173:E2173(E2173,1 - $J$1, 0)) / $J$1,"")</f>
        <v>#VALUE!</v>
      </c>
      <c r="L2173" s="11" t="e">
        <f aca="true">IF(ROW(E2173) - 1 &gt;= $L$1,IF(OFFSET(I2173, -1, 0) = "", I2173, ((E2173 - L2172) * $K$4) + L2172), "")</f>
        <v>#VALUE!</v>
      </c>
      <c r="M2173" s="11" t="e">
        <f aca="true">IF(ROW(E2173) - 1 &gt;= $M$1,IF(OFFSET(J2173, -1, 0) = "", J2173, ((E2173 - M2172) * $K$6) + M2172), "")</f>
        <v>#VALUE!</v>
      </c>
      <c r="N2173" s="7" t="e">
        <f aca="false">IF(M2173&lt;&gt;"", L2173-M2173, "")</f>
        <v>#VALUE!</v>
      </c>
      <c r="P2173" s="4" t="e">
        <f aca="false">IF(ROW(E2173) - 1 &gt;= $P$1, IF(OFFSET(N2173, 1- $P$1, 0) &lt;&gt; "", SUM(N2173:N2173(N2173, 1 - $P$1, 0)) / $P$1, ""), "")</f>
        <v>#VALUE!</v>
      </c>
      <c r="Q2173" s="8" t="e">
        <f aca="true">IF(ROW(N2173) - 1 &gt;= $P$1,IF(OFFSET(P2173, -1, 0) = "", P2173, ((N2173 - Q2172) * $O$5) + Q2172), "")</f>
        <v>#VALUE!</v>
      </c>
      <c r="R2173" s="8" t="e">
        <f aca="false">IF(Q2173&lt;&gt;"", N2173 - Q2173, "")</f>
        <v>#VALUE!</v>
      </c>
    </row>
    <row collapsed="false" customFormat="false" customHeight="true" hidden="false" ht="14.4" outlineLevel="0" r="2174">
      <c r="A2174" s="9" t="n">
        <v>39713</v>
      </c>
      <c r="B2174" s="5" t="n">
        <v>139.94</v>
      </c>
      <c r="C2174" s="5" t="n">
        <v>140.25</v>
      </c>
      <c r="D2174" s="5" t="n">
        <v>130.66</v>
      </c>
      <c r="E2174" s="5" t="n">
        <v>131.05</v>
      </c>
      <c r="F2174" s="5" t="n">
        <v>30596900</v>
      </c>
      <c r="G2174" s="5" t="n">
        <v>130.49</v>
      </c>
      <c r="I2174" s="10" t="e">
        <f aca="false">IF(ROW(E2174) - 1 &gt;= $I$1,SUM(E2174:E2174(E2174,1 - $I$1, 0)) / $I$1,"")</f>
        <v>#VALUE!</v>
      </c>
      <c r="J2174" s="10" t="e">
        <f aca="false">IF(ROW(E2174) - 1 &gt;= $J$1,SUM(E2174:E2174(E2174,1 - $J$1, 0)) / $J$1,"")</f>
        <v>#VALUE!</v>
      </c>
      <c r="L2174" s="11" t="e">
        <f aca="true">IF(ROW(E2174) - 1 &gt;= $L$1,IF(OFFSET(I2174, -1, 0) = "", I2174, ((E2174 - L2173) * $K$4) + L2173), "")</f>
        <v>#VALUE!</v>
      </c>
      <c r="M2174" s="11" t="e">
        <f aca="true">IF(ROW(E2174) - 1 &gt;= $M$1,IF(OFFSET(J2174, -1, 0) = "", J2174, ((E2174 - M2173) * $K$6) + M2173), "")</f>
        <v>#VALUE!</v>
      </c>
      <c r="N2174" s="7" t="e">
        <f aca="false">IF(M2174&lt;&gt;"", L2174-M2174, "")</f>
        <v>#VALUE!</v>
      </c>
      <c r="P2174" s="4" t="e">
        <f aca="false">IF(ROW(E2174) - 1 &gt;= $P$1, IF(OFFSET(N2174, 1- $P$1, 0) &lt;&gt; "", SUM(N2174:N2174(N2174, 1 - $P$1, 0)) / $P$1, ""), "")</f>
        <v>#VALUE!</v>
      </c>
      <c r="Q2174" s="8" t="e">
        <f aca="true">IF(ROW(N2174) - 1 &gt;= $P$1,IF(OFFSET(P2174, -1, 0) = "", P2174, ((N2174 - Q2173) * $O$5) + Q2173), "")</f>
        <v>#VALUE!</v>
      </c>
      <c r="R2174" s="8" t="e">
        <f aca="false">IF(Q2174&lt;&gt;"", N2174 - Q2174, "")</f>
        <v>#VALUE!</v>
      </c>
    </row>
    <row collapsed="false" customFormat="false" customHeight="true" hidden="false" ht="14.4" outlineLevel="0" r="2175">
      <c r="A2175" s="9" t="n">
        <v>39714</v>
      </c>
      <c r="B2175" s="5" t="n">
        <v>131.85</v>
      </c>
      <c r="C2175" s="5" t="n">
        <v>135.8</v>
      </c>
      <c r="D2175" s="5" t="n">
        <v>126.66</v>
      </c>
      <c r="E2175" s="5" t="n">
        <v>126.84</v>
      </c>
      <c r="F2175" s="5" t="n">
        <v>45727300</v>
      </c>
      <c r="G2175" s="5" t="n">
        <v>126.3</v>
      </c>
      <c r="I2175" s="10" t="e">
        <f aca="false">IF(ROW(E2175) - 1 &gt;= $I$1,SUM(E2175:E2175(E2175,1 - $I$1, 0)) / $I$1,"")</f>
        <v>#VALUE!</v>
      </c>
      <c r="J2175" s="10" t="e">
        <f aca="false">IF(ROW(E2175) - 1 &gt;= $J$1,SUM(E2175:E2175(E2175,1 - $J$1, 0)) / $J$1,"")</f>
        <v>#VALUE!</v>
      </c>
      <c r="L2175" s="11" t="e">
        <f aca="true">IF(ROW(E2175) - 1 &gt;= $L$1,IF(OFFSET(I2175, -1, 0) = "", I2175, ((E2175 - L2174) * $K$4) + L2174), "")</f>
        <v>#VALUE!</v>
      </c>
      <c r="M2175" s="11" t="e">
        <f aca="true">IF(ROW(E2175) - 1 &gt;= $M$1,IF(OFFSET(J2175, -1, 0) = "", J2175, ((E2175 - M2174) * $K$6) + M2174), "")</f>
        <v>#VALUE!</v>
      </c>
      <c r="N2175" s="7" t="e">
        <f aca="false">IF(M2175&lt;&gt;"", L2175-M2175, "")</f>
        <v>#VALUE!</v>
      </c>
      <c r="P2175" s="4" t="e">
        <f aca="false">IF(ROW(E2175) - 1 &gt;= $P$1, IF(OFFSET(N2175, 1- $P$1, 0) &lt;&gt; "", SUM(N2175:N2175(N2175, 1 - $P$1, 0)) / $P$1, ""), "")</f>
        <v>#VALUE!</v>
      </c>
      <c r="Q2175" s="8" t="e">
        <f aca="true">IF(ROW(N2175) - 1 &gt;= $P$1,IF(OFFSET(P2175, -1, 0) = "", P2175, ((N2175 - Q2174) * $O$5) + Q2174), "")</f>
        <v>#VALUE!</v>
      </c>
      <c r="R2175" s="8" t="e">
        <f aca="false">IF(Q2175&lt;&gt;"", N2175 - Q2175, "")</f>
        <v>#VALUE!</v>
      </c>
    </row>
    <row collapsed="false" customFormat="false" customHeight="true" hidden="false" ht="14.4" outlineLevel="0" r="2176">
      <c r="A2176" s="9" t="n">
        <v>39715</v>
      </c>
      <c r="B2176" s="5" t="n">
        <v>127.27</v>
      </c>
      <c r="C2176" s="5" t="n">
        <v>130.95</v>
      </c>
      <c r="D2176" s="5" t="n">
        <v>125.15</v>
      </c>
      <c r="E2176" s="5" t="n">
        <v>128.71</v>
      </c>
      <c r="F2176" s="5" t="n">
        <v>37393400</v>
      </c>
      <c r="G2176" s="5" t="n">
        <v>128.16</v>
      </c>
      <c r="I2176" s="10" t="e">
        <f aca="false">IF(ROW(E2176) - 1 &gt;= $I$1,SUM(E2176:E2176(E2176,1 - $I$1, 0)) / $I$1,"")</f>
        <v>#VALUE!</v>
      </c>
      <c r="J2176" s="10" t="e">
        <f aca="false">IF(ROW(E2176) - 1 &gt;= $J$1,SUM(E2176:E2176(E2176,1 - $J$1, 0)) / $J$1,"")</f>
        <v>#VALUE!</v>
      </c>
      <c r="L2176" s="11" t="e">
        <f aca="true">IF(ROW(E2176) - 1 &gt;= $L$1,IF(OFFSET(I2176, -1, 0) = "", I2176, ((E2176 - L2175) * $K$4) + L2175), "")</f>
        <v>#VALUE!</v>
      </c>
      <c r="M2176" s="11" t="e">
        <f aca="true">IF(ROW(E2176) - 1 &gt;= $M$1,IF(OFFSET(J2176, -1, 0) = "", J2176, ((E2176 - M2175) * $K$6) + M2175), "")</f>
        <v>#VALUE!</v>
      </c>
      <c r="N2176" s="7" t="e">
        <f aca="false">IF(M2176&lt;&gt;"", L2176-M2176, "")</f>
        <v>#VALUE!</v>
      </c>
      <c r="P2176" s="4" t="e">
        <f aca="false">IF(ROW(E2176) - 1 &gt;= $P$1, IF(OFFSET(N2176, 1- $P$1, 0) &lt;&gt; "", SUM(N2176:N2176(N2176, 1 - $P$1, 0)) / $P$1, ""), "")</f>
        <v>#VALUE!</v>
      </c>
      <c r="Q2176" s="8" t="e">
        <f aca="true">IF(ROW(N2176) - 1 &gt;= $P$1,IF(OFFSET(P2176, -1, 0) = "", P2176, ((N2176 - Q2175) * $O$5) + Q2175), "")</f>
        <v>#VALUE!</v>
      </c>
      <c r="R2176" s="8" t="e">
        <f aca="false">IF(Q2176&lt;&gt;"", N2176 - Q2176, "")</f>
        <v>#VALUE!</v>
      </c>
    </row>
    <row collapsed="false" customFormat="false" customHeight="true" hidden="false" ht="14.4" outlineLevel="0" r="2177">
      <c r="A2177" s="9" t="n">
        <v>39716</v>
      </c>
      <c r="B2177" s="5" t="n">
        <v>129.8</v>
      </c>
      <c r="C2177" s="5" t="n">
        <v>134.79</v>
      </c>
      <c r="D2177" s="5" t="n">
        <v>128.52</v>
      </c>
      <c r="E2177" s="5" t="n">
        <v>131.93</v>
      </c>
      <c r="F2177" s="5" t="n">
        <v>35930200</v>
      </c>
      <c r="G2177" s="5" t="n">
        <v>131.37</v>
      </c>
      <c r="I2177" s="10" t="e">
        <f aca="false">IF(ROW(E2177) - 1 &gt;= $I$1,SUM(E2177:E2177(E2177,1 - $I$1, 0)) / $I$1,"")</f>
        <v>#VALUE!</v>
      </c>
      <c r="J2177" s="10" t="e">
        <f aca="false">IF(ROW(E2177) - 1 &gt;= $J$1,SUM(E2177:E2177(E2177,1 - $J$1, 0)) / $J$1,"")</f>
        <v>#VALUE!</v>
      </c>
      <c r="L2177" s="11" t="e">
        <f aca="true">IF(ROW(E2177) - 1 &gt;= $L$1,IF(OFFSET(I2177, -1, 0) = "", I2177, ((E2177 - L2176) * $K$4) + L2176), "")</f>
        <v>#VALUE!</v>
      </c>
      <c r="M2177" s="11" t="e">
        <f aca="true">IF(ROW(E2177) - 1 &gt;= $M$1,IF(OFFSET(J2177, -1, 0) = "", J2177, ((E2177 - M2176) * $K$6) + M2176), "")</f>
        <v>#VALUE!</v>
      </c>
      <c r="N2177" s="7" t="e">
        <f aca="false">IF(M2177&lt;&gt;"", L2177-M2177, "")</f>
        <v>#VALUE!</v>
      </c>
      <c r="P2177" s="4" t="e">
        <f aca="false">IF(ROW(E2177) - 1 &gt;= $P$1, IF(OFFSET(N2177, 1- $P$1, 0) &lt;&gt; "", SUM(N2177:N2177(N2177, 1 - $P$1, 0)) / $P$1, ""), "")</f>
        <v>#VALUE!</v>
      </c>
      <c r="Q2177" s="8" t="e">
        <f aca="true">IF(ROW(N2177) - 1 &gt;= $P$1,IF(OFFSET(P2177, -1, 0) = "", P2177, ((N2177 - Q2176) * $O$5) + Q2176), "")</f>
        <v>#VALUE!</v>
      </c>
      <c r="R2177" s="8" t="e">
        <f aca="false">IF(Q2177&lt;&gt;"", N2177 - Q2177, "")</f>
        <v>#VALUE!</v>
      </c>
    </row>
    <row collapsed="false" customFormat="false" customHeight="true" hidden="false" ht="14.4" outlineLevel="0" r="2178">
      <c r="A2178" s="9" t="n">
        <v>39717</v>
      </c>
      <c r="B2178" s="5" t="n">
        <v>124.91</v>
      </c>
      <c r="C2178" s="5" t="n">
        <v>129.8</v>
      </c>
      <c r="D2178" s="5" t="n">
        <v>123</v>
      </c>
      <c r="E2178" s="5" t="n">
        <v>128.24</v>
      </c>
      <c r="F2178" s="5" t="n">
        <v>40230400</v>
      </c>
      <c r="G2178" s="5" t="n">
        <v>127.69</v>
      </c>
      <c r="I2178" s="10" t="e">
        <f aca="false">IF(ROW(E2178) - 1 &gt;= $I$1,SUM(E2178:E2178(E2178,1 - $I$1, 0)) / $I$1,"")</f>
        <v>#VALUE!</v>
      </c>
      <c r="J2178" s="10" t="e">
        <f aca="false">IF(ROW(E2178) - 1 &gt;= $J$1,SUM(E2178:E2178(E2178,1 - $J$1, 0)) / $J$1,"")</f>
        <v>#VALUE!</v>
      </c>
      <c r="L2178" s="11" t="e">
        <f aca="true">IF(ROW(E2178) - 1 &gt;= $L$1,IF(OFFSET(I2178, -1, 0) = "", I2178, ((E2178 - L2177) * $K$4) + L2177), "")</f>
        <v>#VALUE!</v>
      </c>
      <c r="M2178" s="11" t="e">
        <f aca="true">IF(ROW(E2178) - 1 &gt;= $M$1,IF(OFFSET(J2178, -1, 0) = "", J2178, ((E2178 - M2177) * $K$6) + M2177), "")</f>
        <v>#VALUE!</v>
      </c>
      <c r="N2178" s="7" t="e">
        <f aca="false">IF(M2178&lt;&gt;"", L2178-M2178, "")</f>
        <v>#VALUE!</v>
      </c>
      <c r="P2178" s="4" t="e">
        <f aca="false">IF(ROW(E2178) - 1 &gt;= $P$1, IF(OFFSET(N2178, 1- $P$1, 0) &lt;&gt; "", SUM(N2178:N2178(N2178, 1 - $P$1, 0)) / $P$1, ""), "")</f>
        <v>#VALUE!</v>
      </c>
      <c r="Q2178" s="8" t="e">
        <f aca="true">IF(ROW(N2178) - 1 &gt;= $P$1,IF(OFFSET(P2178, -1, 0) = "", P2178, ((N2178 - Q2177) * $O$5) + Q2177), "")</f>
        <v>#VALUE!</v>
      </c>
      <c r="R2178" s="8" t="e">
        <f aca="false">IF(Q2178&lt;&gt;"", N2178 - Q2178, "")</f>
        <v>#VALUE!</v>
      </c>
    </row>
    <row collapsed="false" customFormat="false" customHeight="true" hidden="false" ht="14.4" outlineLevel="0" r="2179">
      <c r="A2179" s="9" t="n">
        <v>39720</v>
      </c>
      <c r="B2179" s="5" t="n">
        <v>119.62</v>
      </c>
      <c r="C2179" s="5" t="n">
        <v>119.68</v>
      </c>
      <c r="D2179" s="5" t="n">
        <v>100.59</v>
      </c>
      <c r="E2179" s="5" t="n">
        <v>105.26</v>
      </c>
      <c r="F2179" s="5" t="n">
        <v>93644900</v>
      </c>
      <c r="G2179" s="5" t="n">
        <v>104.81</v>
      </c>
      <c r="I2179" s="10" t="e">
        <f aca="false">IF(ROW(E2179) - 1 &gt;= $I$1,SUM(E2179:E2179(E2179,1 - $I$1, 0)) / $I$1,"")</f>
        <v>#VALUE!</v>
      </c>
      <c r="J2179" s="10" t="e">
        <f aca="false">IF(ROW(E2179) - 1 &gt;= $J$1,SUM(E2179:E2179(E2179,1 - $J$1, 0)) / $J$1,"")</f>
        <v>#VALUE!</v>
      </c>
      <c r="L2179" s="11" t="e">
        <f aca="true">IF(ROW(E2179) - 1 &gt;= $L$1,IF(OFFSET(I2179, -1, 0) = "", I2179, ((E2179 - L2178) * $K$4) + L2178), "")</f>
        <v>#VALUE!</v>
      </c>
      <c r="M2179" s="11" t="e">
        <f aca="true">IF(ROW(E2179) - 1 &gt;= $M$1,IF(OFFSET(J2179, -1, 0) = "", J2179, ((E2179 - M2178) * $K$6) + M2178), "")</f>
        <v>#VALUE!</v>
      </c>
      <c r="N2179" s="7" t="e">
        <f aca="false">IF(M2179&lt;&gt;"", L2179-M2179, "")</f>
        <v>#VALUE!</v>
      </c>
      <c r="P2179" s="4" t="e">
        <f aca="false">IF(ROW(E2179) - 1 &gt;= $P$1, IF(OFFSET(N2179, 1- $P$1, 0) &lt;&gt; "", SUM(N2179:N2179(N2179, 1 - $P$1, 0)) / $P$1, ""), "")</f>
        <v>#VALUE!</v>
      </c>
      <c r="Q2179" s="8" t="e">
        <f aca="true">IF(ROW(N2179) - 1 &gt;= $P$1,IF(OFFSET(P2179, -1, 0) = "", P2179, ((N2179 - Q2178) * $O$5) + Q2178), "")</f>
        <v>#VALUE!</v>
      </c>
      <c r="R2179" s="8" t="e">
        <f aca="false">IF(Q2179&lt;&gt;"", N2179 - Q2179, "")</f>
        <v>#VALUE!</v>
      </c>
    </row>
    <row collapsed="false" customFormat="false" customHeight="true" hidden="false" ht="14.4" outlineLevel="0" r="2180">
      <c r="A2180" s="9" t="n">
        <v>39721</v>
      </c>
      <c r="B2180" s="5" t="n">
        <v>108.25</v>
      </c>
      <c r="C2180" s="5" t="n">
        <v>115</v>
      </c>
      <c r="D2180" s="5" t="n">
        <v>106.3</v>
      </c>
      <c r="E2180" s="5" t="n">
        <v>113.66</v>
      </c>
      <c r="F2180" s="5" t="n">
        <v>58095800</v>
      </c>
      <c r="G2180" s="5" t="n">
        <v>113.17</v>
      </c>
      <c r="I2180" s="10" t="e">
        <f aca="false">IF(ROW(E2180) - 1 &gt;= $I$1,SUM(E2180:E2180(E2180,1 - $I$1, 0)) / $I$1,"")</f>
        <v>#VALUE!</v>
      </c>
      <c r="J2180" s="10" t="e">
        <f aca="false">IF(ROW(E2180) - 1 &gt;= $J$1,SUM(E2180:E2180(E2180,1 - $J$1, 0)) / $J$1,"")</f>
        <v>#VALUE!</v>
      </c>
      <c r="L2180" s="11" t="e">
        <f aca="true">IF(ROW(E2180) - 1 &gt;= $L$1,IF(OFFSET(I2180, -1, 0) = "", I2180, ((E2180 - L2179) * $K$4) + L2179), "")</f>
        <v>#VALUE!</v>
      </c>
      <c r="M2180" s="11" t="e">
        <f aca="true">IF(ROW(E2180) - 1 &gt;= $M$1,IF(OFFSET(J2180, -1, 0) = "", J2180, ((E2180 - M2179) * $K$6) + M2179), "")</f>
        <v>#VALUE!</v>
      </c>
      <c r="N2180" s="7" t="e">
        <f aca="false">IF(M2180&lt;&gt;"", L2180-M2180, "")</f>
        <v>#VALUE!</v>
      </c>
      <c r="P2180" s="4" t="e">
        <f aca="false">IF(ROW(E2180) - 1 &gt;= $P$1, IF(OFFSET(N2180, 1- $P$1, 0) &lt;&gt; "", SUM(N2180:N2180(N2180, 1 - $P$1, 0)) / $P$1, ""), "")</f>
        <v>#VALUE!</v>
      </c>
      <c r="Q2180" s="8" t="e">
        <f aca="true">IF(ROW(N2180) - 1 &gt;= $P$1,IF(OFFSET(P2180, -1, 0) = "", P2180, ((N2180 - Q2179) * $O$5) + Q2179), "")</f>
        <v>#VALUE!</v>
      </c>
      <c r="R2180" s="8" t="e">
        <f aca="false">IF(Q2180&lt;&gt;"", N2180 - Q2180, "")</f>
        <v>#VALUE!</v>
      </c>
    </row>
    <row collapsed="false" customFormat="false" customHeight="true" hidden="false" ht="14.4" outlineLevel="0" r="2181">
      <c r="A2181" s="9" t="n">
        <v>39722</v>
      </c>
      <c r="B2181" s="5" t="n">
        <v>111.92</v>
      </c>
      <c r="C2181" s="5" t="n">
        <v>112.36</v>
      </c>
      <c r="D2181" s="5" t="n">
        <v>107.39</v>
      </c>
      <c r="E2181" s="5" t="n">
        <v>109.12</v>
      </c>
      <c r="F2181" s="5" t="n">
        <v>46303000</v>
      </c>
      <c r="G2181" s="5" t="n">
        <v>108.65</v>
      </c>
      <c r="I2181" s="10" t="e">
        <f aca="false">IF(ROW(E2181) - 1 &gt;= $I$1,SUM(E2181:E2181(E2181,1 - $I$1, 0)) / $I$1,"")</f>
        <v>#VALUE!</v>
      </c>
      <c r="J2181" s="10" t="e">
        <f aca="false">IF(ROW(E2181) - 1 &gt;= $J$1,SUM(E2181:E2181(E2181,1 - $J$1, 0)) / $J$1,"")</f>
        <v>#VALUE!</v>
      </c>
      <c r="L2181" s="11" t="e">
        <f aca="true">IF(ROW(E2181) - 1 &gt;= $L$1,IF(OFFSET(I2181, -1, 0) = "", I2181, ((E2181 - L2180) * $K$4) + L2180), "")</f>
        <v>#VALUE!</v>
      </c>
      <c r="M2181" s="11" t="e">
        <f aca="true">IF(ROW(E2181) - 1 &gt;= $M$1,IF(OFFSET(J2181, -1, 0) = "", J2181, ((E2181 - M2180) * $K$6) + M2180), "")</f>
        <v>#VALUE!</v>
      </c>
      <c r="N2181" s="7" t="e">
        <f aca="false">IF(M2181&lt;&gt;"", L2181-M2181, "")</f>
        <v>#VALUE!</v>
      </c>
      <c r="P2181" s="4" t="e">
        <f aca="false">IF(ROW(E2181) - 1 &gt;= $P$1, IF(OFFSET(N2181, 1- $P$1, 0) &lt;&gt; "", SUM(N2181:N2181(N2181, 1 - $P$1, 0)) / $P$1, ""), "")</f>
        <v>#VALUE!</v>
      </c>
      <c r="Q2181" s="8" t="e">
        <f aca="true">IF(ROW(N2181) - 1 &gt;= $P$1,IF(OFFSET(P2181, -1, 0) = "", P2181, ((N2181 - Q2180) * $O$5) + Q2180), "")</f>
        <v>#VALUE!</v>
      </c>
      <c r="R2181" s="8" t="e">
        <f aca="false">IF(Q2181&lt;&gt;"", N2181 - Q2181, "")</f>
        <v>#VALUE!</v>
      </c>
    </row>
    <row collapsed="false" customFormat="false" customHeight="true" hidden="false" ht="14.4" outlineLevel="0" r="2182">
      <c r="A2182" s="9" t="n">
        <v>39723</v>
      </c>
      <c r="B2182" s="5" t="n">
        <v>108.01</v>
      </c>
      <c r="C2182" s="5" t="n">
        <v>108.79</v>
      </c>
      <c r="D2182" s="5" t="n">
        <v>100</v>
      </c>
      <c r="E2182" s="5" t="n">
        <v>100.1</v>
      </c>
      <c r="F2182" s="5" t="n">
        <v>57477300</v>
      </c>
      <c r="G2182" s="5" t="n">
        <v>99.67</v>
      </c>
      <c r="I2182" s="10" t="e">
        <f aca="false">IF(ROW(E2182) - 1 &gt;= $I$1,SUM(E2182:E2182(E2182,1 - $I$1, 0)) / $I$1,"")</f>
        <v>#VALUE!</v>
      </c>
      <c r="J2182" s="10" t="e">
        <f aca="false">IF(ROW(E2182) - 1 &gt;= $J$1,SUM(E2182:E2182(E2182,1 - $J$1, 0)) / $J$1,"")</f>
        <v>#VALUE!</v>
      </c>
      <c r="L2182" s="11" t="e">
        <f aca="true">IF(ROW(E2182) - 1 &gt;= $L$1,IF(OFFSET(I2182, -1, 0) = "", I2182, ((E2182 - L2181) * $K$4) + L2181), "")</f>
        <v>#VALUE!</v>
      </c>
      <c r="M2182" s="11" t="e">
        <f aca="true">IF(ROW(E2182) - 1 &gt;= $M$1,IF(OFFSET(J2182, -1, 0) = "", J2182, ((E2182 - M2181) * $K$6) + M2181), "")</f>
        <v>#VALUE!</v>
      </c>
      <c r="N2182" s="7" t="e">
        <f aca="false">IF(M2182&lt;&gt;"", L2182-M2182, "")</f>
        <v>#VALUE!</v>
      </c>
      <c r="P2182" s="4" t="e">
        <f aca="false">IF(ROW(E2182) - 1 &gt;= $P$1, IF(OFFSET(N2182, 1- $P$1, 0) &lt;&gt; "", SUM(N2182:N2182(N2182, 1 - $P$1, 0)) / $P$1, ""), "")</f>
        <v>#VALUE!</v>
      </c>
      <c r="Q2182" s="8" t="e">
        <f aca="true">IF(ROW(N2182) - 1 &gt;= $P$1,IF(OFFSET(P2182, -1, 0) = "", P2182, ((N2182 - Q2181) * $O$5) + Q2181), "")</f>
        <v>#VALUE!</v>
      </c>
      <c r="R2182" s="8" t="e">
        <f aca="false">IF(Q2182&lt;&gt;"", N2182 - Q2182, "")</f>
        <v>#VALUE!</v>
      </c>
    </row>
    <row collapsed="false" customFormat="false" customHeight="true" hidden="false" ht="14.4" outlineLevel="0" r="2183">
      <c r="A2183" s="9" t="n">
        <v>39724</v>
      </c>
      <c r="B2183" s="5" t="n">
        <v>104</v>
      </c>
      <c r="C2183" s="5" t="n">
        <v>106.5</v>
      </c>
      <c r="D2183" s="5" t="n">
        <v>94.65</v>
      </c>
      <c r="E2183" s="5" t="n">
        <v>97.07</v>
      </c>
      <c r="F2183" s="5" t="n">
        <v>81942800</v>
      </c>
      <c r="G2183" s="5" t="n">
        <v>96.66</v>
      </c>
      <c r="I2183" s="10" t="e">
        <f aca="false">IF(ROW(E2183) - 1 &gt;= $I$1,SUM(E2183:E2183(E2183,1 - $I$1, 0)) / $I$1,"")</f>
        <v>#VALUE!</v>
      </c>
      <c r="J2183" s="10" t="e">
        <f aca="false">IF(ROW(E2183) - 1 &gt;= $J$1,SUM(E2183:E2183(E2183,1 - $J$1, 0)) / $J$1,"")</f>
        <v>#VALUE!</v>
      </c>
      <c r="L2183" s="11" t="e">
        <f aca="true">IF(ROW(E2183) - 1 &gt;= $L$1,IF(OFFSET(I2183, -1, 0) = "", I2183, ((E2183 - L2182) * $K$4) + L2182), "")</f>
        <v>#VALUE!</v>
      </c>
      <c r="M2183" s="11" t="e">
        <f aca="true">IF(ROW(E2183) - 1 &gt;= $M$1,IF(OFFSET(J2183, -1, 0) = "", J2183, ((E2183 - M2182) * $K$6) + M2182), "")</f>
        <v>#VALUE!</v>
      </c>
      <c r="N2183" s="7" t="e">
        <f aca="false">IF(M2183&lt;&gt;"", L2183-M2183, "")</f>
        <v>#VALUE!</v>
      </c>
      <c r="P2183" s="4" t="e">
        <f aca="false">IF(ROW(E2183) - 1 &gt;= $P$1, IF(OFFSET(N2183, 1- $P$1, 0) &lt;&gt; "", SUM(N2183:N2183(N2183, 1 - $P$1, 0)) / $P$1, ""), "")</f>
        <v>#VALUE!</v>
      </c>
      <c r="Q2183" s="8" t="e">
        <f aca="true">IF(ROW(N2183) - 1 &gt;= $P$1,IF(OFFSET(P2183, -1, 0) = "", P2183, ((N2183 - Q2182) * $O$5) + Q2182), "")</f>
        <v>#VALUE!</v>
      </c>
      <c r="R2183" s="8" t="e">
        <f aca="false">IF(Q2183&lt;&gt;"", N2183 - Q2183, "")</f>
        <v>#VALUE!</v>
      </c>
    </row>
    <row collapsed="false" customFormat="false" customHeight="true" hidden="false" ht="14.4" outlineLevel="0" r="2184">
      <c r="A2184" s="9" t="n">
        <v>39727</v>
      </c>
      <c r="B2184" s="5" t="n">
        <v>91.96</v>
      </c>
      <c r="C2184" s="5" t="n">
        <v>98.78</v>
      </c>
      <c r="D2184" s="5" t="n">
        <v>87.54</v>
      </c>
      <c r="E2184" s="5" t="n">
        <v>98.14</v>
      </c>
      <c r="F2184" s="5" t="n">
        <v>75264900</v>
      </c>
      <c r="G2184" s="5" t="n">
        <v>97.72</v>
      </c>
      <c r="I2184" s="10" t="e">
        <f aca="false">IF(ROW(E2184) - 1 &gt;= $I$1,SUM(E2184:E2184(E2184,1 - $I$1, 0)) / $I$1,"")</f>
        <v>#VALUE!</v>
      </c>
      <c r="J2184" s="10" t="e">
        <f aca="false">IF(ROW(E2184) - 1 &gt;= $J$1,SUM(E2184:E2184(E2184,1 - $J$1, 0)) / $J$1,"")</f>
        <v>#VALUE!</v>
      </c>
      <c r="L2184" s="11" t="e">
        <f aca="true">IF(ROW(E2184) - 1 &gt;= $L$1,IF(OFFSET(I2184, -1, 0) = "", I2184, ((E2184 - L2183) * $K$4) + L2183), "")</f>
        <v>#VALUE!</v>
      </c>
      <c r="M2184" s="11" t="e">
        <f aca="true">IF(ROW(E2184) - 1 &gt;= $M$1,IF(OFFSET(J2184, -1, 0) = "", J2184, ((E2184 - M2183) * $K$6) + M2183), "")</f>
        <v>#VALUE!</v>
      </c>
      <c r="N2184" s="7" t="e">
        <f aca="false">IF(M2184&lt;&gt;"", L2184-M2184, "")</f>
        <v>#VALUE!</v>
      </c>
      <c r="P2184" s="4" t="e">
        <f aca="false">IF(ROW(E2184) - 1 &gt;= $P$1, IF(OFFSET(N2184, 1- $P$1, 0) &lt;&gt; "", SUM(N2184:N2184(N2184, 1 - $P$1, 0)) / $P$1, ""), "")</f>
        <v>#VALUE!</v>
      </c>
      <c r="Q2184" s="8" t="e">
        <f aca="true">IF(ROW(N2184) - 1 &gt;= $P$1,IF(OFFSET(P2184, -1, 0) = "", P2184, ((N2184 - Q2183) * $O$5) + Q2183), "")</f>
        <v>#VALUE!</v>
      </c>
      <c r="R2184" s="8" t="e">
        <f aca="false">IF(Q2184&lt;&gt;"", N2184 - Q2184, "")</f>
        <v>#VALUE!</v>
      </c>
    </row>
    <row collapsed="false" customFormat="false" customHeight="true" hidden="false" ht="14.4" outlineLevel="0" r="2185">
      <c r="A2185" s="9" t="n">
        <v>39728</v>
      </c>
      <c r="B2185" s="5" t="n">
        <v>100.48</v>
      </c>
      <c r="C2185" s="5" t="n">
        <v>101.5</v>
      </c>
      <c r="D2185" s="5" t="n">
        <v>88.95</v>
      </c>
      <c r="E2185" s="5" t="n">
        <v>89.16</v>
      </c>
      <c r="F2185" s="5" t="n">
        <v>67099000</v>
      </c>
      <c r="G2185" s="5" t="n">
        <v>88.78</v>
      </c>
      <c r="I2185" s="10" t="e">
        <f aca="false">IF(ROW(E2185) - 1 &gt;= $I$1,SUM(E2185:E2185(E2185,1 - $I$1, 0)) / $I$1,"")</f>
        <v>#VALUE!</v>
      </c>
      <c r="J2185" s="10" t="e">
        <f aca="false">IF(ROW(E2185) - 1 &gt;= $J$1,SUM(E2185:E2185(E2185,1 - $J$1, 0)) / $J$1,"")</f>
        <v>#VALUE!</v>
      </c>
      <c r="L2185" s="11" t="e">
        <f aca="true">IF(ROW(E2185) - 1 &gt;= $L$1,IF(OFFSET(I2185, -1, 0) = "", I2185, ((E2185 - L2184) * $K$4) + L2184), "")</f>
        <v>#VALUE!</v>
      </c>
      <c r="M2185" s="11" t="e">
        <f aca="true">IF(ROW(E2185) - 1 &gt;= $M$1,IF(OFFSET(J2185, -1, 0) = "", J2185, ((E2185 - M2184) * $K$6) + M2184), "")</f>
        <v>#VALUE!</v>
      </c>
      <c r="N2185" s="7" t="e">
        <f aca="false">IF(M2185&lt;&gt;"", L2185-M2185, "")</f>
        <v>#VALUE!</v>
      </c>
      <c r="P2185" s="4" t="e">
        <f aca="false">IF(ROW(E2185) - 1 &gt;= $P$1, IF(OFFSET(N2185, 1- $P$1, 0) &lt;&gt; "", SUM(N2185:N2185(N2185, 1 - $P$1, 0)) / $P$1, ""), "")</f>
        <v>#VALUE!</v>
      </c>
      <c r="Q2185" s="8" t="e">
        <f aca="true">IF(ROW(N2185) - 1 &gt;= $P$1,IF(OFFSET(P2185, -1, 0) = "", P2185, ((N2185 - Q2184) * $O$5) + Q2184), "")</f>
        <v>#VALUE!</v>
      </c>
      <c r="R2185" s="8" t="e">
        <f aca="false">IF(Q2185&lt;&gt;"", N2185 - Q2185, "")</f>
        <v>#VALUE!</v>
      </c>
    </row>
    <row collapsed="false" customFormat="false" customHeight="true" hidden="false" ht="14.4" outlineLevel="0" r="2186">
      <c r="A2186" s="9" t="n">
        <v>39729</v>
      </c>
      <c r="B2186" s="5" t="n">
        <v>85.91</v>
      </c>
      <c r="C2186" s="5" t="n">
        <v>96.33</v>
      </c>
      <c r="D2186" s="5" t="n">
        <v>85.68</v>
      </c>
      <c r="E2186" s="5" t="n">
        <v>89.79</v>
      </c>
      <c r="F2186" s="5" t="n">
        <v>78847900</v>
      </c>
      <c r="G2186" s="5" t="n">
        <v>89.41</v>
      </c>
      <c r="I2186" s="10" t="e">
        <f aca="false">IF(ROW(E2186) - 1 &gt;= $I$1,SUM(E2186:E2186(E2186,1 - $I$1, 0)) / $I$1,"")</f>
        <v>#VALUE!</v>
      </c>
      <c r="J2186" s="10" t="e">
        <f aca="false">IF(ROW(E2186) - 1 &gt;= $J$1,SUM(E2186:E2186(E2186,1 - $J$1, 0)) / $J$1,"")</f>
        <v>#VALUE!</v>
      </c>
      <c r="L2186" s="11" t="e">
        <f aca="true">IF(ROW(E2186) - 1 &gt;= $L$1,IF(OFFSET(I2186, -1, 0) = "", I2186, ((E2186 - L2185) * $K$4) + L2185), "")</f>
        <v>#VALUE!</v>
      </c>
      <c r="M2186" s="11" t="e">
        <f aca="true">IF(ROW(E2186) - 1 &gt;= $M$1,IF(OFFSET(J2186, -1, 0) = "", J2186, ((E2186 - M2185) * $K$6) + M2185), "")</f>
        <v>#VALUE!</v>
      </c>
      <c r="N2186" s="7" t="e">
        <f aca="false">IF(M2186&lt;&gt;"", L2186-M2186, "")</f>
        <v>#VALUE!</v>
      </c>
      <c r="P2186" s="4" t="e">
        <f aca="false">IF(ROW(E2186) - 1 &gt;= $P$1, IF(OFFSET(N2186, 1- $P$1, 0) &lt;&gt; "", SUM(N2186:N2186(N2186, 1 - $P$1, 0)) / $P$1, ""), "")</f>
        <v>#VALUE!</v>
      </c>
      <c r="Q2186" s="8" t="e">
        <f aca="true">IF(ROW(N2186) - 1 &gt;= $P$1,IF(OFFSET(P2186, -1, 0) = "", P2186, ((N2186 - Q2185) * $O$5) + Q2185), "")</f>
        <v>#VALUE!</v>
      </c>
      <c r="R2186" s="8" t="e">
        <f aca="false">IF(Q2186&lt;&gt;"", N2186 - Q2186, "")</f>
        <v>#VALUE!</v>
      </c>
    </row>
    <row collapsed="false" customFormat="false" customHeight="true" hidden="false" ht="14.4" outlineLevel="0" r="2187">
      <c r="A2187" s="9" t="n">
        <v>39730</v>
      </c>
      <c r="B2187" s="5" t="n">
        <v>93.35</v>
      </c>
      <c r="C2187" s="5" t="n">
        <v>95.8</v>
      </c>
      <c r="D2187" s="5" t="n">
        <v>86.6</v>
      </c>
      <c r="E2187" s="5" t="n">
        <v>88.74</v>
      </c>
      <c r="F2187" s="5" t="n">
        <v>57763700</v>
      </c>
      <c r="G2187" s="5" t="n">
        <v>88.36</v>
      </c>
      <c r="I2187" s="10" t="e">
        <f aca="false">IF(ROW(E2187) - 1 &gt;= $I$1,SUM(E2187:E2187(E2187,1 - $I$1, 0)) / $I$1,"")</f>
        <v>#VALUE!</v>
      </c>
      <c r="J2187" s="10" t="e">
        <f aca="false">IF(ROW(E2187) - 1 &gt;= $J$1,SUM(E2187:E2187(E2187,1 - $J$1, 0)) / $J$1,"")</f>
        <v>#VALUE!</v>
      </c>
      <c r="L2187" s="11" t="e">
        <f aca="true">IF(ROW(E2187) - 1 &gt;= $L$1,IF(OFFSET(I2187, -1, 0) = "", I2187, ((E2187 - L2186) * $K$4) + L2186), "")</f>
        <v>#VALUE!</v>
      </c>
      <c r="M2187" s="11" t="e">
        <f aca="true">IF(ROW(E2187) - 1 &gt;= $M$1,IF(OFFSET(J2187, -1, 0) = "", J2187, ((E2187 - M2186) * $K$6) + M2186), "")</f>
        <v>#VALUE!</v>
      </c>
      <c r="N2187" s="7" t="e">
        <f aca="false">IF(M2187&lt;&gt;"", L2187-M2187, "")</f>
        <v>#VALUE!</v>
      </c>
      <c r="P2187" s="4" t="e">
        <f aca="false">IF(ROW(E2187) - 1 &gt;= $P$1, IF(OFFSET(N2187, 1- $P$1, 0) &lt;&gt; "", SUM(N2187:N2187(N2187, 1 - $P$1, 0)) / $P$1, ""), "")</f>
        <v>#VALUE!</v>
      </c>
      <c r="Q2187" s="8" t="e">
        <f aca="true">IF(ROW(N2187) - 1 &gt;= $P$1,IF(OFFSET(P2187, -1, 0) = "", P2187, ((N2187 - Q2186) * $O$5) + Q2186), "")</f>
        <v>#VALUE!</v>
      </c>
      <c r="R2187" s="8" t="e">
        <f aca="false">IF(Q2187&lt;&gt;"", N2187 - Q2187, "")</f>
        <v>#VALUE!</v>
      </c>
    </row>
    <row collapsed="false" customFormat="false" customHeight="true" hidden="false" ht="14.4" outlineLevel="0" r="2188">
      <c r="A2188" s="9" t="n">
        <v>39731</v>
      </c>
      <c r="B2188" s="5" t="n">
        <v>85.7</v>
      </c>
      <c r="C2188" s="5" t="n">
        <v>100</v>
      </c>
      <c r="D2188" s="5" t="n">
        <v>85</v>
      </c>
      <c r="E2188" s="5" t="n">
        <v>96.8</v>
      </c>
      <c r="F2188" s="5" t="n">
        <v>79260700</v>
      </c>
      <c r="G2188" s="5" t="n">
        <v>96.39</v>
      </c>
      <c r="I2188" s="10" t="e">
        <f aca="false">IF(ROW(E2188) - 1 &gt;= $I$1,SUM(E2188:E2188(E2188,1 - $I$1, 0)) / $I$1,"")</f>
        <v>#VALUE!</v>
      </c>
      <c r="J2188" s="10" t="e">
        <f aca="false">IF(ROW(E2188) - 1 &gt;= $J$1,SUM(E2188:E2188(E2188,1 - $J$1, 0)) / $J$1,"")</f>
        <v>#VALUE!</v>
      </c>
      <c r="L2188" s="11" t="e">
        <f aca="true">IF(ROW(E2188) - 1 &gt;= $L$1,IF(OFFSET(I2188, -1, 0) = "", I2188, ((E2188 - L2187) * $K$4) + L2187), "")</f>
        <v>#VALUE!</v>
      </c>
      <c r="M2188" s="11" t="e">
        <f aca="true">IF(ROW(E2188) - 1 &gt;= $M$1,IF(OFFSET(J2188, -1, 0) = "", J2188, ((E2188 - M2187) * $K$6) + M2187), "")</f>
        <v>#VALUE!</v>
      </c>
      <c r="N2188" s="7" t="e">
        <f aca="false">IF(M2188&lt;&gt;"", L2188-M2188, "")</f>
        <v>#VALUE!</v>
      </c>
      <c r="P2188" s="4" t="e">
        <f aca="false">IF(ROW(E2188) - 1 &gt;= $P$1, IF(OFFSET(N2188, 1- $P$1, 0) &lt;&gt; "", SUM(N2188:N2188(N2188, 1 - $P$1, 0)) / $P$1, ""), "")</f>
        <v>#VALUE!</v>
      </c>
      <c r="Q2188" s="8" t="e">
        <f aca="true">IF(ROW(N2188) - 1 &gt;= $P$1,IF(OFFSET(P2188, -1, 0) = "", P2188, ((N2188 - Q2187) * $O$5) + Q2187), "")</f>
        <v>#VALUE!</v>
      </c>
      <c r="R2188" s="8" t="e">
        <f aca="false">IF(Q2188&lt;&gt;"", N2188 - Q2188, "")</f>
        <v>#VALUE!</v>
      </c>
    </row>
    <row collapsed="false" customFormat="false" customHeight="true" hidden="false" ht="14.4" outlineLevel="0" r="2189">
      <c r="A2189" s="9" t="n">
        <v>39734</v>
      </c>
      <c r="B2189" s="5" t="n">
        <v>104.55</v>
      </c>
      <c r="C2189" s="5" t="n">
        <v>110.53</v>
      </c>
      <c r="D2189" s="5" t="n">
        <v>101.02</v>
      </c>
      <c r="E2189" s="5" t="n">
        <v>110.26</v>
      </c>
      <c r="F2189" s="5" t="n">
        <v>54967000</v>
      </c>
      <c r="G2189" s="5" t="n">
        <v>109.79</v>
      </c>
      <c r="I2189" s="10" t="e">
        <f aca="false">IF(ROW(E2189) - 1 &gt;= $I$1,SUM(E2189:E2189(E2189,1 - $I$1, 0)) / $I$1,"")</f>
        <v>#VALUE!</v>
      </c>
      <c r="J2189" s="10" t="e">
        <f aca="false">IF(ROW(E2189) - 1 &gt;= $J$1,SUM(E2189:E2189(E2189,1 - $J$1, 0)) / $J$1,"")</f>
        <v>#VALUE!</v>
      </c>
      <c r="L2189" s="11" t="e">
        <f aca="true">IF(ROW(E2189) - 1 &gt;= $L$1,IF(OFFSET(I2189, -1, 0) = "", I2189, ((E2189 - L2188) * $K$4) + L2188), "")</f>
        <v>#VALUE!</v>
      </c>
      <c r="M2189" s="11" t="e">
        <f aca="true">IF(ROW(E2189) - 1 &gt;= $M$1,IF(OFFSET(J2189, -1, 0) = "", J2189, ((E2189 - M2188) * $K$6) + M2188), "")</f>
        <v>#VALUE!</v>
      </c>
      <c r="N2189" s="7" t="e">
        <f aca="false">IF(M2189&lt;&gt;"", L2189-M2189, "")</f>
        <v>#VALUE!</v>
      </c>
      <c r="P2189" s="4" t="e">
        <f aca="false">IF(ROW(E2189) - 1 &gt;= $P$1, IF(OFFSET(N2189, 1- $P$1, 0) &lt;&gt; "", SUM(N2189:N2189(N2189, 1 - $P$1, 0)) / $P$1, ""), "")</f>
        <v>#VALUE!</v>
      </c>
      <c r="Q2189" s="8" t="e">
        <f aca="true">IF(ROW(N2189) - 1 &gt;= $P$1,IF(OFFSET(P2189, -1, 0) = "", P2189, ((N2189 - Q2188) * $O$5) + Q2188), "")</f>
        <v>#VALUE!</v>
      </c>
      <c r="R2189" s="8" t="e">
        <f aca="false">IF(Q2189&lt;&gt;"", N2189 - Q2189, "")</f>
        <v>#VALUE!</v>
      </c>
    </row>
    <row collapsed="false" customFormat="false" customHeight="true" hidden="false" ht="14.4" outlineLevel="0" r="2190">
      <c r="A2190" s="9" t="n">
        <v>39735</v>
      </c>
      <c r="B2190" s="5" t="n">
        <v>116.26</v>
      </c>
      <c r="C2190" s="5" t="n">
        <v>116.4</v>
      </c>
      <c r="D2190" s="5" t="n">
        <v>103.14</v>
      </c>
      <c r="E2190" s="5" t="n">
        <v>104.08</v>
      </c>
      <c r="F2190" s="5" t="n">
        <v>70749800</v>
      </c>
      <c r="G2190" s="5" t="n">
        <v>103.64</v>
      </c>
      <c r="I2190" s="10" t="e">
        <f aca="false">IF(ROW(E2190) - 1 &gt;= $I$1,SUM(E2190:E2190(E2190,1 - $I$1, 0)) / $I$1,"")</f>
        <v>#VALUE!</v>
      </c>
      <c r="J2190" s="10" t="e">
        <f aca="false">IF(ROW(E2190) - 1 &gt;= $J$1,SUM(E2190:E2190(E2190,1 - $J$1, 0)) / $J$1,"")</f>
        <v>#VALUE!</v>
      </c>
      <c r="L2190" s="11" t="e">
        <f aca="true">IF(ROW(E2190) - 1 &gt;= $L$1,IF(OFFSET(I2190, -1, 0) = "", I2190, ((E2190 - L2189) * $K$4) + L2189), "")</f>
        <v>#VALUE!</v>
      </c>
      <c r="M2190" s="11" t="e">
        <f aca="true">IF(ROW(E2190) - 1 &gt;= $M$1,IF(OFFSET(J2190, -1, 0) = "", J2190, ((E2190 - M2189) * $K$6) + M2189), "")</f>
        <v>#VALUE!</v>
      </c>
      <c r="N2190" s="7" t="e">
        <f aca="false">IF(M2190&lt;&gt;"", L2190-M2190, "")</f>
        <v>#VALUE!</v>
      </c>
      <c r="P2190" s="4" t="e">
        <f aca="false">IF(ROW(E2190) - 1 &gt;= $P$1, IF(OFFSET(N2190, 1- $P$1, 0) &lt;&gt; "", SUM(N2190:N2190(N2190, 1 - $P$1, 0)) / $P$1, ""), "")</f>
        <v>#VALUE!</v>
      </c>
      <c r="Q2190" s="8" t="e">
        <f aca="true">IF(ROW(N2190) - 1 &gt;= $P$1,IF(OFFSET(P2190, -1, 0) = "", P2190, ((N2190 - Q2189) * $O$5) + Q2189), "")</f>
        <v>#VALUE!</v>
      </c>
      <c r="R2190" s="8" t="e">
        <f aca="false">IF(Q2190&lt;&gt;"", N2190 - Q2190, "")</f>
        <v>#VALUE!</v>
      </c>
    </row>
    <row collapsed="false" customFormat="false" customHeight="true" hidden="false" ht="14.4" outlineLevel="0" r="2191">
      <c r="A2191" s="9" t="n">
        <v>39736</v>
      </c>
      <c r="B2191" s="5" t="n">
        <v>103.84</v>
      </c>
      <c r="C2191" s="5" t="n">
        <v>107</v>
      </c>
      <c r="D2191" s="5" t="n">
        <v>97.89</v>
      </c>
      <c r="E2191" s="5" t="n">
        <v>97.95</v>
      </c>
      <c r="F2191" s="5" t="n">
        <v>56577700</v>
      </c>
      <c r="G2191" s="5" t="n">
        <v>97.53</v>
      </c>
      <c r="I2191" s="10" t="e">
        <f aca="false">IF(ROW(E2191) - 1 &gt;= $I$1,SUM(E2191:E2191(E2191,1 - $I$1, 0)) / $I$1,"")</f>
        <v>#VALUE!</v>
      </c>
      <c r="J2191" s="10" t="e">
        <f aca="false">IF(ROW(E2191) - 1 &gt;= $J$1,SUM(E2191:E2191(E2191,1 - $J$1, 0)) / $J$1,"")</f>
        <v>#VALUE!</v>
      </c>
      <c r="L2191" s="11" t="e">
        <f aca="true">IF(ROW(E2191) - 1 &gt;= $L$1,IF(OFFSET(I2191, -1, 0) = "", I2191, ((E2191 - L2190) * $K$4) + L2190), "")</f>
        <v>#VALUE!</v>
      </c>
      <c r="M2191" s="11" t="e">
        <f aca="true">IF(ROW(E2191) - 1 &gt;= $M$1,IF(OFFSET(J2191, -1, 0) = "", J2191, ((E2191 - M2190) * $K$6) + M2190), "")</f>
        <v>#VALUE!</v>
      </c>
      <c r="N2191" s="7" t="e">
        <f aca="false">IF(M2191&lt;&gt;"", L2191-M2191, "")</f>
        <v>#VALUE!</v>
      </c>
      <c r="P2191" s="4" t="e">
        <f aca="false">IF(ROW(E2191) - 1 &gt;= $P$1, IF(OFFSET(N2191, 1- $P$1, 0) &lt;&gt; "", SUM(N2191:N2191(N2191, 1 - $P$1, 0)) / $P$1, ""), "")</f>
        <v>#VALUE!</v>
      </c>
      <c r="Q2191" s="8" t="e">
        <f aca="true">IF(ROW(N2191) - 1 &gt;= $P$1,IF(OFFSET(P2191, -1, 0) = "", P2191, ((N2191 - Q2190) * $O$5) + Q2190), "")</f>
        <v>#VALUE!</v>
      </c>
      <c r="R2191" s="8" t="e">
        <f aca="false">IF(Q2191&lt;&gt;"", N2191 - Q2191, "")</f>
        <v>#VALUE!</v>
      </c>
    </row>
    <row collapsed="false" customFormat="false" customHeight="true" hidden="false" ht="14.4" outlineLevel="0" r="2192">
      <c r="A2192" s="9" t="n">
        <v>39737</v>
      </c>
      <c r="B2192" s="5" t="n">
        <v>99.77</v>
      </c>
      <c r="C2192" s="5" t="n">
        <v>103.43</v>
      </c>
      <c r="D2192" s="5" t="n">
        <v>91.74</v>
      </c>
      <c r="E2192" s="5" t="n">
        <v>101.89</v>
      </c>
      <c r="F2192" s="5" t="n">
        <v>70732900</v>
      </c>
      <c r="G2192" s="5" t="n">
        <v>101.45</v>
      </c>
      <c r="I2192" s="10" t="e">
        <f aca="false">IF(ROW(E2192) - 1 &gt;= $I$1,SUM(E2192:E2192(E2192,1 - $I$1, 0)) / $I$1,"")</f>
        <v>#VALUE!</v>
      </c>
      <c r="J2192" s="10" t="e">
        <f aca="false">IF(ROW(E2192) - 1 &gt;= $J$1,SUM(E2192:E2192(E2192,1 - $J$1, 0)) / $J$1,"")</f>
        <v>#VALUE!</v>
      </c>
      <c r="L2192" s="11" t="e">
        <f aca="true">IF(ROW(E2192) - 1 &gt;= $L$1,IF(OFFSET(I2192, -1, 0) = "", I2192, ((E2192 - L2191) * $K$4) + L2191), "")</f>
        <v>#VALUE!</v>
      </c>
      <c r="M2192" s="11" t="e">
        <f aca="true">IF(ROW(E2192) - 1 &gt;= $M$1,IF(OFFSET(J2192, -1, 0) = "", J2192, ((E2192 - M2191) * $K$6) + M2191), "")</f>
        <v>#VALUE!</v>
      </c>
      <c r="N2192" s="7" t="e">
        <f aca="false">IF(M2192&lt;&gt;"", L2192-M2192, "")</f>
        <v>#VALUE!</v>
      </c>
      <c r="P2192" s="4" t="e">
        <f aca="false">IF(ROW(E2192) - 1 &gt;= $P$1, IF(OFFSET(N2192, 1- $P$1, 0) &lt;&gt; "", SUM(N2192:N2192(N2192, 1 - $P$1, 0)) / $P$1, ""), "")</f>
        <v>#VALUE!</v>
      </c>
      <c r="Q2192" s="8" t="e">
        <f aca="true">IF(ROW(N2192) - 1 &gt;= $P$1,IF(OFFSET(P2192, -1, 0) = "", P2192, ((N2192 - Q2191) * $O$5) + Q2191), "")</f>
        <v>#VALUE!</v>
      </c>
      <c r="R2192" s="8" t="e">
        <f aca="false">IF(Q2192&lt;&gt;"", N2192 - Q2192, "")</f>
        <v>#VALUE!</v>
      </c>
    </row>
    <row collapsed="false" customFormat="false" customHeight="true" hidden="false" ht="14.4" outlineLevel="0" r="2193">
      <c r="A2193" s="9" t="n">
        <v>39738</v>
      </c>
      <c r="B2193" s="5" t="n">
        <v>99.6</v>
      </c>
      <c r="C2193" s="5" t="n">
        <v>102.04</v>
      </c>
      <c r="D2193" s="5" t="n">
        <v>85.89</v>
      </c>
      <c r="E2193" s="5" t="n">
        <v>97.4</v>
      </c>
      <c r="F2193" s="5" t="n">
        <v>62936700</v>
      </c>
      <c r="G2193" s="5" t="n">
        <v>96.98</v>
      </c>
      <c r="I2193" s="10" t="e">
        <f aca="false">IF(ROW(E2193) - 1 &gt;= $I$1,SUM(E2193:E2193(E2193,1 - $I$1, 0)) / $I$1,"")</f>
        <v>#VALUE!</v>
      </c>
      <c r="J2193" s="10" t="e">
        <f aca="false">IF(ROW(E2193) - 1 &gt;= $J$1,SUM(E2193:E2193(E2193,1 - $J$1, 0)) / $J$1,"")</f>
        <v>#VALUE!</v>
      </c>
      <c r="L2193" s="11" t="e">
        <f aca="true">IF(ROW(E2193) - 1 &gt;= $L$1,IF(OFFSET(I2193, -1, 0) = "", I2193, ((E2193 - L2192) * $K$4) + L2192), "")</f>
        <v>#VALUE!</v>
      </c>
      <c r="M2193" s="11" t="e">
        <f aca="true">IF(ROW(E2193) - 1 &gt;= $M$1,IF(OFFSET(J2193, -1, 0) = "", J2193, ((E2193 - M2192) * $K$6) + M2192), "")</f>
        <v>#VALUE!</v>
      </c>
      <c r="N2193" s="7" t="e">
        <f aca="false">IF(M2193&lt;&gt;"", L2193-M2193, "")</f>
        <v>#VALUE!</v>
      </c>
      <c r="P2193" s="4" t="e">
        <f aca="false">IF(ROW(E2193) - 1 &gt;= $P$1, IF(OFFSET(N2193, 1- $P$1, 0) &lt;&gt; "", SUM(N2193:N2193(N2193, 1 - $P$1, 0)) / $P$1, ""), "")</f>
        <v>#VALUE!</v>
      </c>
      <c r="Q2193" s="8" t="e">
        <f aca="true">IF(ROW(N2193) - 1 &gt;= $P$1,IF(OFFSET(P2193, -1, 0) = "", P2193, ((N2193 - Q2192) * $O$5) + Q2192), "")</f>
        <v>#VALUE!</v>
      </c>
      <c r="R2193" s="8" t="e">
        <f aca="false">IF(Q2193&lt;&gt;"", N2193 - Q2193, "")</f>
        <v>#VALUE!</v>
      </c>
    </row>
    <row collapsed="false" customFormat="false" customHeight="true" hidden="false" ht="14.4" outlineLevel="0" r="2194">
      <c r="A2194" s="9" t="n">
        <v>39741</v>
      </c>
      <c r="B2194" s="5" t="n">
        <v>99.78</v>
      </c>
      <c r="C2194" s="5" t="n">
        <v>100.03</v>
      </c>
      <c r="D2194" s="5" t="n">
        <v>93.64</v>
      </c>
      <c r="E2194" s="5" t="n">
        <v>98.44</v>
      </c>
      <c r="F2194" s="5" t="n">
        <v>55280200</v>
      </c>
      <c r="G2194" s="5" t="n">
        <v>98.02</v>
      </c>
      <c r="I2194" s="10" t="e">
        <f aca="false">IF(ROW(E2194) - 1 &gt;= $I$1,SUM(E2194:E2194(E2194,1 - $I$1, 0)) / $I$1,"")</f>
        <v>#VALUE!</v>
      </c>
      <c r="J2194" s="10" t="e">
        <f aca="false">IF(ROW(E2194) - 1 &gt;= $J$1,SUM(E2194:E2194(E2194,1 - $J$1, 0)) / $J$1,"")</f>
        <v>#VALUE!</v>
      </c>
      <c r="L2194" s="11" t="e">
        <f aca="true">IF(ROW(E2194) - 1 &gt;= $L$1,IF(OFFSET(I2194, -1, 0) = "", I2194, ((E2194 - L2193) * $K$4) + L2193), "")</f>
        <v>#VALUE!</v>
      </c>
      <c r="M2194" s="11" t="e">
        <f aca="true">IF(ROW(E2194) - 1 &gt;= $M$1,IF(OFFSET(J2194, -1, 0) = "", J2194, ((E2194 - M2193) * $K$6) + M2193), "")</f>
        <v>#VALUE!</v>
      </c>
      <c r="N2194" s="7" t="e">
        <f aca="false">IF(M2194&lt;&gt;"", L2194-M2194, "")</f>
        <v>#VALUE!</v>
      </c>
      <c r="P2194" s="4" t="e">
        <f aca="false">IF(ROW(E2194) - 1 &gt;= $P$1, IF(OFFSET(N2194, 1- $P$1, 0) &lt;&gt; "", SUM(N2194:N2194(N2194, 1 - $P$1, 0)) / $P$1, ""), "")</f>
        <v>#VALUE!</v>
      </c>
      <c r="Q2194" s="8" t="e">
        <f aca="true">IF(ROW(N2194) - 1 &gt;= $P$1,IF(OFFSET(P2194, -1, 0) = "", P2194, ((N2194 - Q2193) * $O$5) + Q2193), "")</f>
        <v>#VALUE!</v>
      </c>
      <c r="R2194" s="8" t="e">
        <f aca="false">IF(Q2194&lt;&gt;"", N2194 - Q2194, "")</f>
        <v>#VALUE!</v>
      </c>
    </row>
    <row collapsed="false" customFormat="false" customHeight="true" hidden="false" ht="14.4" outlineLevel="0" r="2195">
      <c r="A2195" s="9" t="n">
        <v>39742</v>
      </c>
      <c r="B2195" s="5" t="n">
        <v>96.95</v>
      </c>
      <c r="C2195" s="5" t="n">
        <v>97.9</v>
      </c>
      <c r="D2195" s="5" t="n">
        <v>91.16</v>
      </c>
      <c r="E2195" s="5" t="n">
        <v>91.49</v>
      </c>
      <c r="F2195" s="5" t="n">
        <v>78345000</v>
      </c>
      <c r="G2195" s="5" t="n">
        <v>91.1</v>
      </c>
      <c r="I2195" s="10" t="e">
        <f aca="false">IF(ROW(E2195) - 1 &gt;= $I$1,SUM(E2195:E2195(E2195,1 - $I$1, 0)) / $I$1,"")</f>
        <v>#VALUE!</v>
      </c>
      <c r="J2195" s="10" t="e">
        <f aca="false">IF(ROW(E2195) - 1 &gt;= $J$1,SUM(E2195:E2195(E2195,1 - $J$1, 0)) / $J$1,"")</f>
        <v>#VALUE!</v>
      </c>
      <c r="L2195" s="11" t="e">
        <f aca="true">IF(ROW(E2195) - 1 &gt;= $L$1,IF(OFFSET(I2195, -1, 0) = "", I2195, ((E2195 - L2194) * $K$4) + L2194), "")</f>
        <v>#VALUE!</v>
      </c>
      <c r="M2195" s="11" t="e">
        <f aca="true">IF(ROW(E2195) - 1 &gt;= $M$1,IF(OFFSET(J2195, -1, 0) = "", J2195, ((E2195 - M2194) * $K$6) + M2194), "")</f>
        <v>#VALUE!</v>
      </c>
      <c r="N2195" s="7" t="e">
        <f aca="false">IF(M2195&lt;&gt;"", L2195-M2195, "")</f>
        <v>#VALUE!</v>
      </c>
      <c r="P2195" s="4" t="e">
        <f aca="false">IF(ROW(E2195) - 1 &gt;= $P$1, IF(OFFSET(N2195, 1- $P$1, 0) &lt;&gt; "", SUM(N2195:N2195(N2195, 1 - $P$1, 0)) / $P$1, ""), "")</f>
        <v>#VALUE!</v>
      </c>
      <c r="Q2195" s="8" t="e">
        <f aca="true">IF(ROW(N2195) - 1 &gt;= $P$1,IF(OFFSET(P2195, -1, 0) = "", P2195, ((N2195 - Q2194) * $O$5) + Q2194), "")</f>
        <v>#VALUE!</v>
      </c>
      <c r="R2195" s="8" t="e">
        <f aca="false">IF(Q2195&lt;&gt;"", N2195 - Q2195, "")</f>
        <v>#VALUE!</v>
      </c>
    </row>
    <row collapsed="false" customFormat="false" customHeight="true" hidden="false" ht="14.4" outlineLevel="0" r="2196">
      <c r="A2196" s="9" t="n">
        <v>39743</v>
      </c>
      <c r="B2196" s="5" t="n">
        <v>97.37</v>
      </c>
      <c r="C2196" s="5" t="n">
        <v>101.25</v>
      </c>
      <c r="D2196" s="5" t="n">
        <v>92.93</v>
      </c>
      <c r="E2196" s="5" t="n">
        <v>96.87</v>
      </c>
      <c r="F2196" s="5" t="n">
        <v>80314600</v>
      </c>
      <c r="G2196" s="5" t="n">
        <v>96.46</v>
      </c>
      <c r="I2196" s="10" t="e">
        <f aca="false">IF(ROW(E2196) - 1 &gt;= $I$1,SUM(E2196:E2196(E2196,1 - $I$1, 0)) / $I$1,"")</f>
        <v>#VALUE!</v>
      </c>
      <c r="J2196" s="10" t="e">
        <f aca="false">IF(ROW(E2196) - 1 &gt;= $J$1,SUM(E2196:E2196(E2196,1 - $J$1, 0)) / $J$1,"")</f>
        <v>#VALUE!</v>
      </c>
      <c r="L2196" s="11" t="e">
        <f aca="true">IF(ROW(E2196) - 1 &gt;= $L$1,IF(OFFSET(I2196, -1, 0) = "", I2196, ((E2196 - L2195) * $K$4) + L2195), "")</f>
        <v>#VALUE!</v>
      </c>
      <c r="M2196" s="11" t="e">
        <f aca="true">IF(ROW(E2196) - 1 &gt;= $M$1,IF(OFFSET(J2196, -1, 0) = "", J2196, ((E2196 - M2195) * $K$6) + M2195), "")</f>
        <v>#VALUE!</v>
      </c>
      <c r="N2196" s="7" t="e">
        <f aca="false">IF(M2196&lt;&gt;"", L2196-M2196, "")</f>
        <v>#VALUE!</v>
      </c>
      <c r="P2196" s="4" t="e">
        <f aca="false">IF(ROW(E2196) - 1 &gt;= $P$1, IF(OFFSET(N2196, 1- $P$1, 0) &lt;&gt; "", SUM(N2196:N2196(N2196, 1 - $P$1, 0)) / $P$1, ""), "")</f>
        <v>#VALUE!</v>
      </c>
      <c r="Q2196" s="8" t="e">
        <f aca="true">IF(ROW(N2196) - 1 &gt;= $P$1,IF(OFFSET(P2196, -1, 0) = "", P2196, ((N2196 - Q2195) * $O$5) + Q2195), "")</f>
        <v>#VALUE!</v>
      </c>
      <c r="R2196" s="8" t="e">
        <f aca="false">IF(Q2196&lt;&gt;"", N2196 - Q2196, "")</f>
        <v>#VALUE!</v>
      </c>
    </row>
    <row collapsed="false" customFormat="false" customHeight="true" hidden="false" ht="14.4" outlineLevel="0" r="2197">
      <c r="A2197" s="9" t="n">
        <v>39744</v>
      </c>
      <c r="B2197" s="5" t="n">
        <v>96.51</v>
      </c>
      <c r="C2197" s="5" t="n">
        <v>99.25</v>
      </c>
      <c r="D2197" s="5" t="n">
        <v>91.9</v>
      </c>
      <c r="E2197" s="5" t="n">
        <v>98.23</v>
      </c>
      <c r="F2197" s="5" t="n">
        <v>59836800</v>
      </c>
      <c r="G2197" s="5" t="n">
        <v>97.81</v>
      </c>
      <c r="I2197" s="10" t="e">
        <f aca="false">IF(ROW(E2197) - 1 &gt;= $I$1,SUM(E2197:E2197(E2197,1 - $I$1, 0)) / $I$1,"")</f>
        <v>#VALUE!</v>
      </c>
      <c r="J2197" s="10" t="e">
        <f aca="false">IF(ROW(E2197) - 1 &gt;= $J$1,SUM(E2197:E2197(E2197,1 - $J$1, 0)) / $J$1,"")</f>
        <v>#VALUE!</v>
      </c>
      <c r="L2197" s="11" t="e">
        <f aca="true">IF(ROW(E2197) - 1 &gt;= $L$1,IF(OFFSET(I2197, -1, 0) = "", I2197, ((E2197 - L2196) * $K$4) + L2196), "")</f>
        <v>#VALUE!</v>
      </c>
      <c r="M2197" s="11" t="e">
        <f aca="true">IF(ROW(E2197) - 1 &gt;= $M$1,IF(OFFSET(J2197, -1, 0) = "", J2197, ((E2197 - M2196) * $K$6) + M2196), "")</f>
        <v>#VALUE!</v>
      </c>
      <c r="N2197" s="7" t="e">
        <f aca="false">IF(M2197&lt;&gt;"", L2197-M2197, "")</f>
        <v>#VALUE!</v>
      </c>
      <c r="P2197" s="4" t="e">
        <f aca="false">IF(ROW(E2197) - 1 &gt;= $P$1, IF(OFFSET(N2197, 1- $P$1, 0) &lt;&gt; "", SUM(N2197:N2197(N2197, 1 - $P$1, 0)) / $P$1, ""), "")</f>
        <v>#VALUE!</v>
      </c>
      <c r="Q2197" s="8" t="e">
        <f aca="true">IF(ROW(N2197) - 1 &gt;= $P$1,IF(OFFSET(P2197, -1, 0) = "", P2197, ((N2197 - Q2196) * $O$5) + Q2196), "")</f>
        <v>#VALUE!</v>
      </c>
      <c r="R2197" s="8" t="e">
        <f aca="false">IF(Q2197&lt;&gt;"", N2197 - Q2197, "")</f>
        <v>#VALUE!</v>
      </c>
    </row>
    <row collapsed="false" customFormat="false" customHeight="true" hidden="false" ht="14.4" outlineLevel="0" r="2198">
      <c r="A2198" s="9" t="n">
        <v>39745</v>
      </c>
      <c r="B2198" s="5" t="n">
        <v>90.33</v>
      </c>
      <c r="C2198" s="5" t="n">
        <v>97.9</v>
      </c>
      <c r="D2198" s="5" t="n">
        <v>90.11</v>
      </c>
      <c r="E2198" s="5" t="n">
        <v>96.38</v>
      </c>
      <c r="F2198" s="5" t="n">
        <v>56787800</v>
      </c>
      <c r="G2198" s="5" t="n">
        <v>95.97</v>
      </c>
      <c r="I2198" s="10" t="e">
        <f aca="false">IF(ROW(E2198) - 1 &gt;= $I$1,SUM(E2198:E2198(E2198,1 - $I$1, 0)) / $I$1,"")</f>
        <v>#VALUE!</v>
      </c>
      <c r="J2198" s="10" t="e">
        <f aca="false">IF(ROW(E2198) - 1 &gt;= $J$1,SUM(E2198:E2198(E2198,1 - $J$1, 0)) / $J$1,"")</f>
        <v>#VALUE!</v>
      </c>
      <c r="L2198" s="11" t="e">
        <f aca="true">IF(ROW(E2198) - 1 &gt;= $L$1,IF(OFFSET(I2198, -1, 0) = "", I2198, ((E2198 - L2197) * $K$4) + L2197), "")</f>
        <v>#VALUE!</v>
      </c>
      <c r="M2198" s="11" t="e">
        <f aca="true">IF(ROW(E2198) - 1 &gt;= $M$1,IF(OFFSET(J2198, -1, 0) = "", J2198, ((E2198 - M2197) * $K$6) + M2197), "")</f>
        <v>#VALUE!</v>
      </c>
      <c r="N2198" s="7" t="e">
        <f aca="false">IF(M2198&lt;&gt;"", L2198-M2198, "")</f>
        <v>#VALUE!</v>
      </c>
      <c r="P2198" s="4" t="e">
        <f aca="false">IF(ROW(E2198) - 1 &gt;= $P$1, IF(OFFSET(N2198, 1- $P$1, 0) &lt;&gt; "", SUM(N2198:N2198(N2198, 1 - $P$1, 0)) / $P$1, ""), "")</f>
        <v>#VALUE!</v>
      </c>
      <c r="Q2198" s="8" t="e">
        <f aca="true">IF(ROW(N2198) - 1 &gt;= $P$1,IF(OFFSET(P2198, -1, 0) = "", P2198, ((N2198 - Q2197) * $O$5) + Q2197), "")</f>
        <v>#VALUE!</v>
      </c>
      <c r="R2198" s="8" t="e">
        <f aca="false">IF(Q2198&lt;&gt;"", N2198 - Q2198, "")</f>
        <v>#VALUE!</v>
      </c>
    </row>
    <row collapsed="false" customFormat="false" customHeight="true" hidden="false" ht="14.4" outlineLevel="0" r="2199">
      <c r="A2199" s="9" t="n">
        <v>39748</v>
      </c>
      <c r="B2199" s="5" t="n">
        <v>95.07</v>
      </c>
      <c r="C2199" s="5" t="n">
        <v>97.63</v>
      </c>
      <c r="D2199" s="5" t="n">
        <v>91.86</v>
      </c>
      <c r="E2199" s="5" t="n">
        <v>92.09</v>
      </c>
      <c r="F2199" s="5" t="n">
        <v>43170400</v>
      </c>
      <c r="G2199" s="5" t="n">
        <v>91.7</v>
      </c>
      <c r="I2199" s="10" t="e">
        <f aca="false">IF(ROW(E2199) - 1 &gt;= $I$1,SUM(E2199:E2199(E2199,1 - $I$1, 0)) / $I$1,"")</f>
        <v>#VALUE!</v>
      </c>
      <c r="J2199" s="10" t="e">
        <f aca="false">IF(ROW(E2199) - 1 &gt;= $J$1,SUM(E2199:E2199(E2199,1 - $J$1, 0)) / $J$1,"")</f>
        <v>#VALUE!</v>
      </c>
      <c r="L2199" s="11" t="e">
        <f aca="true">IF(ROW(E2199) - 1 &gt;= $L$1,IF(OFFSET(I2199, -1, 0) = "", I2199, ((E2199 - L2198) * $K$4) + L2198), "")</f>
        <v>#VALUE!</v>
      </c>
      <c r="M2199" s="11" t="e">
        <f aca="true">IF(ROW(E2199) - 1 &gt;= $M$1,IF(OFFSET(J2199, -1, 0) = "", J2199, ((E2199 - M2198) * $K$6) + M2198), "")</f>
        <v>#VALUE!</v>
      </c>
      <c r="N2199" s="7" t="e">
        <f aca="false">IF(M2199&lt;&gt;"", L2199-M2199, "")</f>
        <v>#VALUE!</v>
      </c>
      <c r="P2199" s="4" t="e">
        <f aca="false">IF(ROW(E2199) - 1 &gt;= $P$1, IF(OFFSET(N2199, 1- $P$1, 0) &lt;&gt; "", SUM(N2199:N2199(N2199, 1 - $P$1, 0)) / $P$1, ""), "")</f>
        <v>#VALUE!</v>
      </c>
      <c r="Q2199" s="8" t="e">
        <f aca="true">IF(ROW(N2199) - 1 &gt;= $P$1,IF(OFFSET(P2199, -1, 0) = "", P2199, ((N2199 - Q2198) * $O$5) + Q2198), "")</f>
        <v>#VALUE!</v>
      </c>
      <c r="R2199" s="8" t="e">
        <f aca="false">IF(Q2199&lt;&gt;"", N2199 - Q2199, "")</f>
        <v>#VALUE!</v>
      </c>
    </row>
    <row collapsed="false" customFormat="false" customHeight="true" hidden="false" ht="14.4" outlineLevel="0" r="2200">
      <c r="A2200" s="9" t="n">
        <v>39749</v>
      </c>
      <c r="B2200" s="5" t="n">
        <v>95.43</v>
      </c>
      <c r="C2200" s="5" t="n">
        <v>100.5</v>
      </c>
      <c r="D2200" s="5" t="n">
        <v>92.37</v>
      </c>
      <c r="E2200" s="5" t="n">
        <v>99.91</v>
      </c>
      <c r="F2200" s="5" t="n">
        <v>58361900</v>
      </c>
      <c r="G2200" s="5" t="n">
        <v>99.48</v>
      </c>
      <c r="I2200" s="10" t="e">
        <f aca="false">IF(ROW(E2200) - 1 &gt;= $I$1,SUM(E2200:E2200(E2200,1 - $I$1, 0)) / $I$1,"")</f>
        <v>#VALUE!</v>
      </c>
      <c r="J2200" s="10" t="e">
        <f aca="false">IF(ROW(E2200) - 1 &gt;= $J$1,SUM(E2200:E2200(E2200,1 - $J$1, 0)) / $J$1,"")</f>
        <v>#VALUE!</v>
      </c>
      <c r="L2200" s="11" t="e">
        <f aca="true">IF(ROW(E2200) - 1 &gt;= $L$1,IF(OFFSET(I2200, -1, 0) = "", I2200, ((E2200 - L2199) * $K$4) + L2199), "")</f>
        <v>#VALUE!</v>
      </c>
      <c r="M2200" s="11" t="e">
        <f aca="true">IF(ROW(E2200) - 1 &gt;= $M$1,IF(OFFSET(J2200, -1, 0) = "", J2200, ((E2200 - M2199) * $K$6) + M2199), "")</f>
        <v>#VALUE!</v>
      </c>
      <c r="N2200" s="7" t="e">
        <f aca="false">IF(M2200&lt;&gt;"", L2200-M2200, "")</f>
        <v>#VALUE!</v>
      </c>
      <c r="P2200" s="4" t="e">
        <f aca="false">IF(ROW(E2200) - 1 &gt;= $P$1, IF(OFFSET(N2200, 1- $P$1, 0) &lt;&gt; "", SUM(N2200:N2200(N2200, 1 - $P$1, 0)) / $P$1, ""), "")</f>
        <v>#VALUE!</v>
      </c>
      <c r="Q2200" s="8" t="e">
        <f aca="true">IF(ROW(N2200) - 1 &gt;= $P$1,IF(OFFSET(P2200, -1, 0) = "", P2200, ((N2200 - Q2199) * $O$5) + Q2199), "")</f>
        <v>#VALUE!</v>
      </c>
      <c r="R2200" s="8" t="e">
        <f aca="false">IF(Q2200&lt;&gt;"", N2200 - Q2200, "")</f>
        <v>#VALUE!</v>
      </c>
    </row>
    <row collapsed="false" customFormat="false" customHeight="true" hidden="false" ht="14.4" outlineLevel="0" r="2201">
      <c r="A2201" s="9" t="n">
        <v>39750</v>
      </c>
      <c r="B2201" s="5" t="n">
        <v>100.86</v>
      </c>
      <c r="C2201" s="5" t="n">
        <v>109.54</v>
      </c>
      <c r="D2201" s="5" t="n">
        <v>99.94</v>
      </c>
      <c r="E2201" s="5" t="n">
        <v>104.55</v>
      </c>
      <c r="F2201" s="5" t="n">
        <v>69677800</v>
      </c>
      <c r="G2201" s="5" t="n">
        <v>104.1</v>
      </c>
      <c r="I2201" s="10" t="e">
        <f aca="false">IF(ROW(E2201) - 1 &gt;= $I$1,SUM(E2201:E2201(E2201,1 - $I$1, 0)) / $I$1,"")</f>
        <v>#VALUE!</v>
      </c>
      <c r="J2201" s="10" t="e">
        <f aca="false">IF(ROW(E2201) - 1 &gt;= $J$1,SUM(E2201:E2201(E2201,1 - $J$1, 0)) / $J$1,"")</f>
        <v>#VALUE!</v>
      </c>
      <c r="L2201" s="11" t="e">
        <f aca="true">IF(ROW(E2201) - 1 &gt;= $L$1,IF(OFFSET(I2201, -1, 0) = "", I2201, ((E2201 - L2200) * $K$4) + L2200), "")</f>
        <v>#VALUE!</v>
      </c>
      <c r="M2201" s="11" t="e">
        <f aca="true">IF(ROW(E2201) - 1 &gt;= $M$1,IF(OFFSET(J2201, -1, 0) = "", J2201, ((E2201 - M2200) * $K$6) + M2200), "")</f>
        <v>#VALUE!</v>
      </c>
      <c r="N2201" s="7" t="e">
        <f aca="false">IF(M2201&lt;&gt;"", L2201-M2201, "")</f>
        <v>#VALUE!</v>
      </c>
      <c r="P2201" s="4" t="e">
        <f aca="false">IF(ROW(E2201) - 1 &gt;= $P$1, IF(OFFSET(N2201, 1- $P$1, 0) &lt;&gt; "", SUM(N2201:N2201(N2201, 1 - $P$1, 0)) / $P$1, ""), "")</f>
        <v>#VALUE!</v>
      </c>
      <c r="Q2201" s="8" t="e">
        <f aca="true">IF(ROW(N2201) - 1 &gt;= $P$1,IF(OFFSET(P2201, -1, 0) = "", P2201, ((N2201 - Q2200) * $O$5) + Q2200), "")</f>
        <v>#VALUE!</v>
      </c>
      <c r="R2201" s="8" t="e">
        <f aca="false">IF(Q2201&lt;&gt;"", N2201 - Q2201, "")</f>
        <v>#VALUE!</v>
      </c>
    </row>
    <row collapsed="false" customFormat="false" customHeight="true" hidden="false" ht="14.4" outlineLevel="0" r="2202">
      <c r="A2202" s="9" t="n">
        <v>39751</v>
      </c>
      <c r="B2202" s="5" t="n">
        <v>108.23</v>
      </c>
      <c r="C2202" s="5" t="n">
        <v>112.19</v>
      </c>
      <c r="D2202" s="5" t="n">
        <v>107.61</v>
      </c>
      <c r="E2202" s="5" t="n">
        <v>111.04</v>
      </c>
      <c r="F2202" s="5" t="n">
        <v>58503200</v>
      </c>
      <c r="G2202" s="5" t="n">
        <v>110.57</v>
      </c>
      <c r="I2202" s="10" t="e">
        <f aca="false">IF(ROW(E2202) - 1 &gt;= $I$1,SUM(E2202:E2202(E2202,1 - $I$1, 0)) / $I$1,"")</f>
        <v>#VALUE!</v>
      </c>
      <c r="J2202" s="10" t="e">
        <f aca="false">IF(ROW(E2202) - 1 &gt;= $J$1,SUM(E2202:E2202(E2202,1 - $J$1, 0)) / $J$1,"")</f>
        <v>#VALUE!</v>
      </c>
      <c r="L2202" s="11" t="e">
        <f aca="true">IF(ROW(E2202) - 1 &gt;= $L$1,IF(OFFSET(I2202, -1, 0) = "", I2202, ((E2202 - L2201) * $K$4) + L2201), "")</f>
        <v>#VALUE!</v>
      </c>
      <c r="M2202" s="11" t="e">
        <f aca="true">IF(ROW(E2202) - 1 &gt;= $M$1,IF(OFFSET(J2202, -1, 0) = "", J2202, ((E2202 - M2201) * $K$6) + M2201), "")</f>
        <v>#VALUE!</v>
      </c>
      <c r="N2202" s="7" t="e">
        <f aca="false">IF(M2202&lt;&gt;"", L2202-M2202, "")</f>
        <v>#VALUE!</v>
      </c>
      <c r="P2202" s="4" t="e">
        <f aca="false">IF(ROW(E2202) - 1 &gt;= $P$1, IF(OFFSET(N2202, 1- $P$1, 0) &lt;&gt; "", SUM(N2202:N2202(N2202, 1 - $P$1, 0)) / $P$1, ""), "")</f>
        <v>#VALUE!</v>
      </c>
      <c r="Q2202" s="8" t="e">
        <f aca="true">IF(ROW(N2202) - 1 &gt;= $P$1,IF(OFFSET(P2202, -1, 0) = "", P2202, ((N2202 - Q2201) * $O$5) + Q2201), "")</f>
        <v>#VALUE!</v>
      </c>
      <c r="R2202" s="8" t="e">
        <f aca="false">IF(Q2202&lt;&gt;"", N2202 - Q2202, "")</f>
        <v>#VALUE!</v>
      </c>
    </row>
    <row collapsed="false" customFormat="false" customHeight="true" hidden="false" ht="14.4" outlineLevel="0" r="2203">
      <c r="A2203" s="9" t="n">
        <v>39752</v>
      </c>
      <c r="B2203" s="5" t="n">
        <v>107.4</v>
      </c>
      <c r="C2203" s="5" t="n">
        <v>110.78</v>
      </c>
      <c r="D2203" s="5" t="n">
        <v>105.14</v>
      </c>
      <c r="E2203" s="5" t="n">
        <v>107.59</v>
      </c>
      <c r="F2203" s="5" t="n">
        <v>59277000</v>
      </c>
      <c r="G2203" s="5" t="n">
        <v>107.13</v>
      </c>
      <c r="I2203" s="10" t="e">
        <f aca="false">IF(ROW(E2203) - 1 &gt;= $I$1,SUM(E2203:E2203(E2203,1 - $I$1, 0)) / $I$1,"")</f>
        <v>#VALUE!</v>
      </c>
      <c r="J2203" s="10" t="e">
        <f aca="false">IF(ROW(E2203) - 1 &gt;= $J$1,SUM(E2203:E2203(E2203,1 - $J$1, 0)) / $J$1,"")</f>
        <v>#VALUE!</v>
      </c>
      <c r="L2203" s="11" t="e">
        <f aca="true">IF(ROW(E2203) - 1 &gt;= $L$1,IF(OFFSET(I2203, -1, 0) = "", I2203, ((E2203 - L2202) * $K$4) + L2202), "")</f>
        <v>#VALUE!</v>
      </c>
      <c r="M2203" s="11" t="e">
        <f aca="true">IF(ROW(E2203) - 1 &gt;= $M$1,IF(OFFSET(J2203, -1, 0) = "", J2203, ((E2203 - M2202) * $K$6) + M2202), "")</f>
        <v>#VALUE!</v>
      </c>
      <c r="N2203" s="7" t="e">
        <f aca="false">IF(M2203&lt;&gt;"", L2203-M2203, "")</f>
        <v>#VALUE!</v>
      </c>
      <c r="P2203" s="4" t="e">
        <f aca="false">IF(ROW(E2203) - 1 &gt;= $P$1, IF(OFFSET(N2203, 1- $P$1, 0) &lt;&gt; "", SUM(N2203:N2203(N2203, 1 - $P$1, 0)) / $P$1, ""), "")</f>
        <v>#VALUE!</v>
      </c>
      <c r="Q2203" s="8" t="e">
        <f aca="true">IF(ROW(N2203) - 1 &gt;= $P$1,IF(OFFSET(P2203, -1, 0) = "", P2203, ((N2203 - Q2202) * $O$5) + Q2202), "")</f>
        <v>#VALUE!</v>
      </c>
      <c r="R2203" s="8" t="e">
        <f aca="false">IF(Q2203&lt;&gt;"", N2203 - Q2203, "")</f>
        <v>#VALUE!</v>
      </c>
    </row>
    <row collapsed="false" customFormat="false" customHeight="true" hidden="false" ht="14.4" outlineLevel="0" r="2204">
      <c r="A2204" s="9" t="n">
        <v>39755</v>
      </c>
      <c r="B2204" s="5" t="n">
        <v>105.93</v>
      </c>
      <c r="C2204" s="5" t="n">
        <v>109.1</v>
      </c>
      <c r="D2204" s="5" t="n">
        <v>104.86</v>
      </c>
      <c r="E2204" s="5" t="n">
        <v>106.96</v>
      </c>
      <c r="F2204" s="5" t="n">
        <v>37783500</v>
      </c>
      <c r="G2204" s="5" t="n">
        <v>106.5</v>
      </c>
      <c r="I2204" s="10" t="e">
        <f aca="false">IF(ROW(E2204) - 1 &gt;= $I$1,SUM(E2204:E2204(E2204,1 - $I$1, 0)) / $I$1,"")</f>
        <v>#VALUE!</v>
      </c>
      <c r="J2204" s="10" t="e">
        <f aca="false">IF(ROW(E2204) - 1 &gt;= $J$1,SUM(E2204:E2204(E2204,1 - $J$1, 0)) / $J$1,"")</f>
        <v>#VALUE!</v>
      </c>
      <c r="L2204" s="11" t="e">
        <f aca="true">IF(ROW(E2204) - 1 &gt;= $L$1,IF(OFFSET(I2204, -1, 0) = "", I2204, ((E2204 - L2203) * $K$4) + L2203), "")</f>
        <v>#VALUE!</v>
      </c>
      <c r="M2204" s="11" t="e">
        <f aca="true">IF(ROW(E2204) - 1 &gt;= $M$1,IF(OFFSET(J2204, -1, 0) = "", J2204, ((E2204 - M2203) * $K$6) + M2203), "")</f>
        <v>#VALUE!</v>
      </c>
      <c r="N2204" s="7" t="e">
        <f aca="false">IF(M2204&lt;&gt;"", L2204-M2204, "")</f>
        <v>#VALUE!</v>
      </c>
      <c r="P2204" s="4" t="e">
        <f aca="false">IF(ROW(E2204) - 1 &gt;= $P$1, IF(OFFSET(N2204, 1- $P$1, 0) &lt;&gt; "", SUM(N2204:N2204(N2204, 1 - $P$1, 0)) / $P$1, ""), "")</f>
        <v>#VALUE!</v>
      </c>
      <c r="Q2204" s="8" t="e">
        <f aca="true">IF(ROW(N2204) - 1 &gt;= $P$1,IF(OFFSET(P2204, -1, 0) = "", P2204, ((N2204 - Q2203) * $O$5) + Q2203), "")</f>
        <v>#VALUE!</v>
      </c>
      <c r="R2204" s="8" t="e">
        <f aca="false">IF(Q2204&lt;&gt;"", N2204 - Q2204, "")</f>
        <v>#VALUE!</v>
      </c>
    </row>
    <row collapsed="false" customFormat="false" customHeight="true" hidden="false" ht="14.4" outlineLevel="0" r="2205">
      <c r="A2205" s="9" t="n">
        <v>39756</v>
      </c>
      <c r="B2205" s="5" t="n">
        <v>109.99</v>
      </c>
      <c r="C2205" s="5" t="n">
        <v>111.79</v>
      </c>
      <c r="D2205" s="5" t="n">
        <v>106.67</v>
      </c>
      <c r="E2205" s="5" t="n">
        <v>110.99</v>
      </c>
      <c r="F2205" s="5" t="n">
        <v>49952900</v>
      </c>
      <c r="G2205" s="5" t="n">
        <v>110.52</v>
      </c>
      <c r="I2205" s="10" t="e">
        <f aca="false">IF(ROW(E2205) - 1 &gt;= $I$1,SUM(E2205:E2205(E2205,1 - $I$1, 0)) / $I$1,"")</f>
        <v>#VALUE!</v>
      </c>
      <c r="J2205" s="10" t="e">
        <f aca="false">IF(ROW(E2205) - 1 &gt;= $J$1,SUM(E2205:E2205(E2205,1 - $J$1, 0)) / $J$1,"")</f>
        <v>#VALUE!</v>
      </c>
      <c r="L2205" s="11" t="e">
        <f aca="true">IF(ROW(E2205) - 1 &gt;= $L$1,IF(OFFSET(I2205, -1, 0) = "", I2205, ((E2205 - L2204) * $K$4) + L2204), "")</f>
        <v>#VALUE!</v>
      </c>
      <c r="M2205" s="11" t="e">
        <f aca="true">IF(ROW(E2205) - 1 &gt;= $M$1,IF(OFFSET(J2205, -1, 0) = "", J2205, ((E2205 - M2204) * $K$6) + M2204), "")</f>
        <v>#VALUE!</v>
      </c>
      <c r="N2205" s="7" t="e">
        <f aca="false">IF(M2205&lt;&gt;"", L2205-M2205, "")</f>
        <v>#VALUE!</v>
      </c>
      <c r="P2205" s="4" t="e">
        <f aca="false">IF(ROW(E2205) - 1 &gt;= $P$1, IF(OFFSET(N2205, 1- $P$1, 0) &lt;&gt; "", SUM(N2205:N2205(N2205, 1 - $P$1, 0)) / $P$1, ""), "")</f>
        <v>#VALUE!</v>
      </c>
      <c r="Q2205" s="8" t="e">
        <f aca="true">IF(ROW(N2205) - 1 &gt;= $P$1,IF(OFFSET(P2205, -1, 0) = "", P2205, ((N2205 - Q2204) * $O$5) + Q2204), "")</f>
        <v>#VALUE!</v>
      </c>
      <c r="R2205" s="8" t="e">
        <f aca="false">IF(Q2205&lt;&gt;"", N2205 - Q2205, "")</f>
        <v>#VALUE!</v>
      </c>
    </row>
    <row collapsed="false" customFormat="false" customHeight="true" hidden="false" ht="14.4" outlineLevel="0" r="2206">
      <c r="A2206" s="9" t="n">
        <v>39757</v>
      </c>
      <c r="B2206" s="5" t="n">
        <v>108.91</v>
      </c>
      <c r="C2206" s="5" t="n">
        <v>109.72</v>
      </c>
      <c r="D2206" s="5" t="n">
        <v>102.99</v>
      </c>
      <c r="E2206" s="5" t="n">
        <v>103.3</v>
      </c>
      <c r="F2206" s="5" t="n">
        <v>44873400</v>
      </c>
      <c r="G2206" s="5" t="n">
        <v>102.86</v>
      </c>
      <c r="I2206" s="10" t="e">
        <f aca="false">IF(ROW(E2206) - 1 &gt;= $I$1,SUM(E2206:E2206(E2206,1 - $I$1, 0)) / $I$1,"")</f>
        <v>#VALUE!</v>
      </c>
      <c r="J2206" s="10" t="e">
        <f aca="false">IF(ROW(E2206) - 1 &gt;= $J$1,SUM(E2206:E2206(E2206,1 - $J$1, 0)) / $J$1,"")</f>
        <v>#VALUE!</v>
      </c>
      <c r="L2206" s="11" t="e">
        <f aca="true">IF(ROW(E2206) - 1 &gt;= $L$1,IF(OFFSET(I2206, -1, 0) = "", I2206, ((E2206 - L2205) * $K$4) + L2205), "")</f>
        <v>#VALUE!</v>
      </c>
      <c r="M2206" s="11" t="e">
        <f aca="true">IF(ROW(E2206) - 1 &gt;= $M$1,IF(OFFSET(J2206, -1, 0) = "", J2206, ((E2206 - M2205) * $K$6) + M2205), "")</f>
        <v>#VALUE!</v>
      </c>
      <c r="N2206" s="7" t="e">
        <f aca="false">IF(M2206&lt;&gt;"", L2206-M2206, "")</f>
        <v>#VALUE!</v>
      </c>
      <c r="P2206" s="4" t="e">
        <f aca="false">IF(ROW(E2206) - 1 &gt;= $P$1, IF(OFFSET(N2206, 1- $P$1, 0) &lt;&gt; "", SUM(N2206:N2206(N2206, 1 - $P$1, 0)) / $P$1, ""), "")</f>
        <v>#VALUE!</v>
      </c>
      <c r="Q2206" s="8" t="e">
        <f aca="true">IF(ROW(N2206) - 1 &gt;= $P$1,IF(OFFSET(P2206, -1, 0) = "", P2206, ((N2206 - Q2205) * $O$5) + Q2205), "")</f>
        <v>#VALUE!</v>
      </c>
      <c r="R2206" s="8" t="e">
        <f aca="false">IF(Q2206&lt;&gt;"", N2206 - Q2206, "")</f>
        <v>#VALUE!</v>
      </c>
    </row>
    <row collapsed="false" customFormat="false" customHeight="true" hidden="false" ht="14.4" outlineLevel="0" r="2207">
      <c r="A2207" s="9" t="n">
        <v>39758</v>
      </c>
      <c r="B2207" s="5" t="n">
        <v>101.05</v>
      </c>
      <c r="C2207" s="5" t="n">
        <v>102.78</v>
      </c>
      <c r="D2207" s="5" t="n">
        <v>98</v>
      </c>
      <c r="E2207" s="5" t="n">
        <v>99.1</v>
      </c>
      <c r="F2207" s="5" t="n">
        <v>47109800</v>
      </c>
      <c r="G2207" s="5" t="n">
        <v>98.68</v>
      </c>
      <c r="I2207" s="10" t="e">
        <f aca="false">IF(ROW(E2207) - 1 &gt;= $I$1,SUM(E2207:E2207(E2207,1 - $I$1, 0)) / $I$1,"")</f>
        <v>#VALUE!</v>
      </c>
      <c r="J2207" s="10" t="e">
        <f aca="false">IF(ROW(E2207) - 1 &gt;= $J$1,SUM(E2207:E2207(E2207,1 - $J$1, 0)) / $J$1,"")</f>
        <v>#VALUE!</v>
      </c>
      <c r="L2207" s="11" t="e">
        <f aca="true">IF(ROW(E2207) - 1 &gt;= $L$1,IF(OFFSET(I2207, -1, 0) = "", I2207, ((E2207 - L2206) * $K$4) + L2206), "")</f>
        <v>#VALUE!</v>
      </c>
      <c r="M2207" s="11" t="e">
        <f aca="true">IF(ROW(E2207) - 1 &gt;= $M$1,IF(OFFSET(J2207, -1, 0) = "", J2207, ((E2207 - M2206) * $K$6) + M2206), "")</f>
        <v>#VALUE!</v>
      </c>
      <c r="N2207" s="7" t="e">
        <f aca="false">IF(M2207&lt;&gt;"", L2207-M2207, "")</f>
        <v>#VALUE!</v>
      </c>
      <c r="P2207" s="4" t="e">
        <f aca="false">IF(ROW(E2207) - 1 &gt;= $P$1, IF(OFFSET(N2207, 1- $P$1, 0) &lt;&gt; "", SUM(N2207:N2207(N2207, 1 - $P$1, 0)) / $P$1, ""), "")</f>
        <v>#VALUE!</v>
      </c>
      <c r="Q2207" s="8" t="e">
        <f aca="true">IF(ROW(N2207) - 1 &gt;= $P$1,IF(OFFSET(P2207, -1, 0) = "", P2207, ((N2207 - Q2206) * $O$5) + Q2206), "")</f>
        <v>#VALUE!</v>
      </c>
      <c r="R2207" s="8" t="e">
        <f aca="false">IF(Q2207&lt;&gt;"", N2207 - Q2207, "")</f>
        <v>#VALUE!</v>
      </c>
    </row>
    <row collapsed="false" customFormat="false" customHeight="true" hidden="false" ht="14.4" outlineLevel="0" r="2208">
      <c r="A2208" s="9" t="n">
        <v>39759</v>
      </c>
      <c r="B2208" s="5" t="n">
        <v>99.24</v>
      </c>
      <c r="C2208" s="5" t="n">
        <v>99.85</v>
      </c>
      <c r="D2208" s="5" t="n">
        <v>95.72</v>
      </c>
      <c r="E2208" s="5" t="n">
        <v>98.24</v>
      </c>
      <c r="F2208" s="5" t="n">
        <v>39116200</v>
      </c>
      <c r="G2208" s="5" t="n">
        <v>97.82</v>
      </c>
      <c r="I2208" s="10" t="e">
        <f aca="false">IF(ROW(E2208) - 1 &gt;= $I$1,SUM(E2208:E2208(E2208,1 - $I$1, 0)) / $I$1,"")</f>
        <v>#VALUE!</v>
      </c>
      <c r="J2208" s="10" t="e">
        <f aca="false">IF(ROW(E2208) - 1 &gt;= $J$1,SUM(E2208:E2208(E2208,1 - $J$1, 0)) / $J$1,"")</f>
        <v>#VALUE!</v>
      </c>
      <c r="L2208" s="11" t="e">
        <f aca="true">IF(ROW(E2208) - 1 &gt;= $L$1,IF(OFFSET(I2208, -1, 0) = "", I2208, ((E2208 - L2207) * $K$4) + L2207), "")</f>
        <v>#VALUE!</v>
      </c>
      <c r="M2208" s="11" t="e">
        <f aca="true">IF(ROW(E2208) - 1 &gt;= $M$1,IF(OFFSET(J2208, -1, 0) = "", J2208, ((E2208 - M2207) * $K$6) + M2207), "")</f>
        <v>#VALUE!</v>
      </c>
      <c r="N2208" s="7" t="e">
        <f aca="false">IF(M2208&lt;&gt;"", L2208-M2208, "")</f>
        <v>#VALUE!</v>
      </c>
      <c r="P2208" s="4" t="e">
        <f aca="false">IF(ROW(E2208) - 1 &gt;= $P$1, IF(OFFSET(N2208, 1- $P$1, 0) &lt;&gt; "", SUM(N2208:N2208(N2208, 1 - $P$1, 0)) / $P$1, ""), "")</f>
        <v>#VALUE!</v>
      </c>
      <c r="Q2208" s="8" t="e">
        <f aca="true">IF(ROW(N2208) - 1 &gt;= $P$1,IF(OFFSET(P2208, -1, 0) = "", P2208, ((N2208 - Q2207) * $O$5) + Q2207), "")</f>
        <v>#VALUE!</v>
      </c>
      <c r="R2208" s="8" t="e">
        <f aca="false">IF(Q2208&lt;&gt;"", N2208 - Q2208, "")</f>
        <v>#VALUE!</v>
      </c>
    </row>
    <row collapsed="false" customFormat="false" customHeight="true" hidden="false" ht="14.4" outlineLevel="0" r="2209">
      <c r="A2209" s="9" t="n">
        <v>39762</v>
      </c>
      <c r="B2209" s="5" t="n">
        <v>100.17</v>
      </c>
      <c r="C2209" s="5" t="n">
        <v>100.4</v>
      </c>
      <c r="D2209" s="5" t="n">
        <v>94.5</v>
      </c>
      <c r="E2209" s="5" t="n">
        <v>95.88</v>
      </c>
      <c r="F2209" s="5" t="n">
        <v>40136500</v>
      </c>
      <c r="G2209" s="5" t="n">
        <v>95.47</v>
      </c>
      <c r="I2209" s="10" t="e">
        <f aca="false">IF(ROW(E2209) - 1 &gt;= $I$1,SUM(E2209:E2209(E2209,1 - $I$1, 0)) / $I$1,"")</f>
        <v>#VALUE!</v>
      </c>
      <c r="J2209" s="10" t="e">
        <f aca="false">IF(ROW(E2209) - 1 &gt;= $J$1,SUM(E2209:E2209(E2209,1 - $J$1, 0)) / $J$1,"")</f>
        <v>#VALUE!</v>
      </c>
      <c r="L2209" s="11" t="e">
        <f aca="true">IF(ROW(E2209) - 1 &gt;= $L$1,IF(OFFSET(I2209, -1, 0) = "", I2209, ((E2209 - L2208) * $K$4) + L2208), "")</f>
        <v>#VALUE!</v>
      </c>
      <c r="M2209" s="11" t="e">
        <f aca="true">IF(ROW(E2209) - 1 &gt;= $M$1,IF(OFFSET(J2209, -1, 0) = "", J2209, ((E2209 - M2208) * $K$6) + M2208), "")</f>
        <v>#VALUE!</v>
      </c>
      <c r="N2209" s="7" t="e">
        <f aca="false">IF(M2209&lt;&gt;"", L2209-M2209, "")</f>
        <v>#VALUE!</v>
      </c>
      <c r="P2209" s="4" t="e">
        <f aca="false">IF(ROW(E2209) - 1 &gt;= $P$1, IF(OFFSET(N2209, 1- $P$1, 0) &lt;&gt; "", SUM(N2209:N2209(N2209, 1 - $P$1, 0)) / $P$1, ""), "")</f>
        <v>#VALUE!</v>
      </c>
      <c r="Q2209" s="8" t="e">
        <f aca="true">IF(ROW(N2209) - 1 &gt;= $P$1,IF(OFFSET(P2209, -1, 0) = "", P2209, ((N2209 - Q2208) * $O$5) + Q2208), "")</f>
        <v>#VALUE!</v>
      </c>
      <c r="R2209" s="8" t="e">
        <f aca="false">IF(Q2209&lt;&gt;"", N2209 - Q2209, "")</f>
        <v>#VALUE!</v>
      </c>
    </row>
    <row collapsed="false" customFormat="false" customHeight="true" hidden="false" ht="14.4" outlineLevel="0" r="2210">
      <c r="A2210" s="9" t="n">
        <v>39763</v>
      </c>
      <c r="B2210" s="5" t="n">
        <v>94.81</v>
      </c>
      <c r="C2210" s="5" t="n">
        <v>97.17</v>
      </c>
      <c r="D2210" s="5" t="n">
        <v>92.26</v>
      </c>
      <c r="E2210" s="5" t="n">
        <v>94.77</v>
      </c>
      <c r="F2210" s="5" t="n">
        <v>43733500</v>
      </c>
      <c r="G2210" s="5" t="n">
        <v>94.36</v>
      </c>
      <c r="I2210" s="10" t="e">
        <f aca="false">IF(ROW(E2210) - 1 &gt;= $I$1,SUM(E2210:E2210(E2210,1 - $I$1, 0)) / $I$1,"")</f>
        <v>#VALUE!</v>
      </c>
      <c r="J2210" s="10" t="e">
        <f aca="false">IF(ROW(E2210) - 1 &gt;= $J$1,SUM(E2210:E2210(E2210,1 - $J$1, 0)) / $J$1,"")</f>
        <v>#VALUE!</v>
      </c>
      <c r="L2210" s="11" t="e">
        <f aca="true">IF(ROW(E2210) - 1 &gt;= $L$1,IF(OFFSET(I2210, -1, 0) = "", I2210, ((E2210 - L2209) * $K$4) + L2209), "")</f>
        <v>#VALUE!</v>
      </c>
      <c r="M2210" s="11" t="e">
        <f aca="true">IF(ROW(E2210) - 1 &gt;= $M$1,IF(OFFSET(J2210, -1, 0) = "", J2210, ((E2210 - M2209) * $K$6) + M2209), "")</f>
        <v>#VALUE!</v>
      </c>
      <c r="N2210" s="7" t="e">
        <f aca="false">IF(M2210&lt;&gt;"", L2210-M2210, "")</f>
        <v>#VALUE!</v>
      </c>
      <c r="P2210" s="4" t="e">
        <f aca="false">IF(ROW(E2210) - 1 &gt;= $P$1, IF(OFFSET(N2210, 1- $P$1, 0) &lt;&gt; "", SUM(N2210:N2210(N2210, 1 - $P$1, 0)) / $P$1, ""), "")</f>
        <v>#VALUE!</v>
      </c>
      <c r="Q2210" s="8" t="e">
        <f aca="true">IF(ROW(N2210) - 1 &gt;= $P$1,IF(OFFSET(P2210, -1, 0) = "", P2210, ((N2210 - Q2209) * $O$5) + Q2209), "")</f>
        <v>#VALUE!</v>
      </c>
      <c r="R2210" s="8" t="e">
        <f aca="false">IF(Q2210&lt;&gt;"", N2210 - Q2210, "")</f>
        <v>#VALUE!</v>
      </c>
    </row>
    <row collapsed="false" customFormat="false" customHeight="true" hidden="false" ht="14.4" outlineLevel="0" r="2211">
      <c r="A2211" s="9" t="n">
        <v>39764</v>
      </c>
      <c r="B2211" s="5" t="n">
        <v>92.43</v>
      </c>
      <c r="C2211" s="5" t="n">
        <v>93.24</v>
      </c>
      <c r="D2211" s="5" t="n">
        <v>90.01</v>
      </c>
      <c r="E2211" s="5" t="n">
        <v>90.12</v>
      </c>
      <c r="F2211" s="5" t="n">
        <v>42106300</v>
      </c>
      <c r="G2211" s="5" t="n">
        <v>89.73</v>
      </c>
      <c r="I2211" s="10" t="e">
        <f aca="false">IF(ROW(E2211) - 1 &gt;= $I$1,SUM(E2211:E2211(E2211,1 - $I$1, 0)) / $I$1,"")</f>
        <v>#VALUE!</v>
      </c>
      <c r="J2211" s="10" t="e">
        <f aca="false">IF(ROW(E2211) - 1 &gt;= $J$1,SUM(E2211:E2211(E2211,1 - $J$1, 0)) / $J$1,"")</f>
        <v>#VALUE!</v>
      </c>
      <c r="L2211" s="11" t="e">
        <f aca="true">IF(ROW(E2211) - 1 &gt;= $L$1,IF(OFFSET(I2211, -1, 0) = "", I2211, ((E2211 - L2210) * $K$4) + L2210), "")</f>
        <v>#VALUE!</v>
      </c>
      <c r="M2211" s="11" t="e">
        <f aca="true">IF(ROW(E2211) - 1 &gt;= $M$1,IF(OFFSET(J2211, -1, 0) = "", J2211, ((E2211 - M2210) * $K$6) + M2210), "")</f>
        <v>#VALUE!</v>
      </c>
      <c r="N2211" s="7" t="e">
        <f aca="false">IF(M2211&lt;&gt;"", L2211-M2211, "")</f>
        <v>#VALUE!</v>
      </c>
      <c r="P2211" s="4" t="e">
        <f aca="false">IF(ROW(E2211) - 1 &gt;= $P$1, IF(OFFSET(N2211, 1- $P$1, 0) &lt;&gt; "", SUM(N2211:N2211(N2211, 1 - $P$1, 0)) / $P$1, ""), "")</f>
        <v>#VALUE!</v>
      </c>
      <c r="Q2211" s="8" t="e">
        <f aca="true">IF(ROW(N2211) - 1 &gt;= $P$1,IF(OFFSET(P2211, -1, 0) = "", P2211, ((N2211 - Q2210) * $O$5) + Q2210), "")</f>
        <v>#VALUE!</v>
      </c>
      <c r="R2211" s="8" t="e">
        <f aca="false">IF(Q2211&lt;&gt;"", N2211 - Q2211, "")</f>
        <v>#VALUE!</v>
      </c>
    </row>
    <row collapsed="false" customFormat="false" customHeight="true" hidden="false" ht="14.4" outlineLevel="0" r="2212">
      <c r="A2212" s="9" t="n">
        <v>39765</v>
      </c>
      <c r="B2212" s="5" t="n">
        <v>89.87</v>
      </c>
      <c r="C2212" s="5" t="n">
        <v>96.44</v>
      </c>
      <c r="D2212" s="5" t="n">
        <v>86.02</v>
      </c>
      <c r="E2212" s="5" t="n">
        <v>96.44</v>
      </c>
      <c r="F2212" s="5" t="n">
        <v>66217400</v>
      </c>
      <c r="G2212" s="5" t="n">
        <v>96.03</v>
      </c>
      <c r="I2212" s="10" t="e">
        <f aca="false">IF(ROW(E2212) - 1 &gt;= $I$1,SUM(E2212:E2212(E2212,1 - $I$1, 0)) / $I$1,"")</f>
        <v>#VALUE!</v>
      </c>
      <c r="J2212" s="10" t="e">
        <f aca="false">IF(ROW(E2212) - 1 &gt;= $J$1,SUM(E2212:E2212(E2212,1 - $J$1, 0)) / $J$1,"")</f>
        <v>#VALUE!</v>
      </c>
      <c r="L2212" s="11" t="e">
        <f aca="true">IF(ROW(E2212) - 1 &gt;= $L$1,IF(OFFSET(I2212, -1, 0) = "", I2212, ((E2212 - L2211) * $K$4) + L2211), "")</f>
        <v>#VALUE!</v>
      </c>
      <c r="M2212" s="11" t="e">
        <f aca="true">IF(ROW(E2212) - 1 &gt;= $M$1,IF(OFFSET(J2212, -1, 0) = "", J2212, ((E2212 - M2211) * $K$6) + M2211), "")</f>
        <v>#VALUE!</v>
      </c>
      <c r="N2212" s="7" t="e">
        <f aca="false">IF(M2212&lt;&gt;"", L2212-M2212, "")</f>
        <v>#VALUE!</v>
      </c>
      <c r="P2212" s="4" t="e">
        <f aca="false">IF(ROW(E2212) - 1 &gt;= $P$1, IF(OFFSET(N2212, 1- $P$1, 0) &lt;&gt; "", SUM(N2212:N2212(N2212, 1 - $P$1, 0)) / $P$1, ""), "")</f>
        <v>#VALUE!</v>
      </c>
      <c r="Q2212" s="8" t="e">
        <f aca="true">IF(ROW(N2212) - 1 &gt;= $P$1,IF(OFFSET(P2212, -1, 0) = "", P2212, ((N2212 - Q2211) * $O$5) + Q2211), "")</f>
        <v>#VALUE!</v>
      </c>
      <c r="R2212" s="8" t="e">
        <f aca="false">IF(Q2212&lt;&gt;"", N2212 - Q2212, "")</f>
        <v>#VALUE!</v>
      </c>
    </row>
    <row collapsed="false" customFormat="false" customHeight="true" hidden="false" ht="14.4" outlineLevel="0" r="2213">
      <c r="A2213" s="9" t="n">
        <v>39766</v>
      </c>
      <c r="B2213" s="5" t="n">
        <v>93.76</v>
      </c>
      <c r="C2213" s="5" t="n">
        <v>93.99</v>
      </c>
      <c r="D2213" s="5" t="n">
        <v>90</v>
      </c>
      <c r="E2213" s="5" t="n">
        <v>90.24</v>
      </c>
      <c r="F2213" s="5" t="n">
        <v>50188100</v>
      </c>
      <c r="G2213" s="5" t="n">
        <v>89.85</v>
      </c>
      <c r="I2213" s="10" t="e">
        <f aca="false">IF(ROW(E2213) - 1 &gt;= $I$1,SUM(E2213:E2213(E2213,1 - $I$1, 0)) / $I$1,"")</f>
        <v>#VALUE!</v>
      </c>
      <c r="J2213" s="10" t="e">
        <f aca="false">IF(ROW(E2213) - 1 &gt;= $J$1,SUM(E2213:E2213(E2213,1 - $J$1, 0)) / $J$1,"")</f>
        <v>#VALUE!</v>
      </c>
      <c r="L2213" s="11" t="e">
        <f aca="true">IF(ROW(E2213) - 1 &gt;= $L$1,IF(OFFSET(I2213, -1, 0) = "", I2213, ((E2213 - L2212) * $K$4) + L2212), "")</f>
        <v>#VALUE!</v>
      </c>
      <c r="M2213" s="11" t="e">
        <f aca="true">IF(ROW(E2213) - 1 &gt;= $M$1,IF(OFFSET(J2213, -1, 0) = "", J2213, ((E2213 - M2212) * $K$6) + M2212), "")</f>
        <v>#VALUE!</v>
      </c>
      <c r="N2213" s="7" t="e">
        <f aca="false">IF(M2213&lt;&gt;"", L2213-M2213, "")</f>
        <v>#VALUE!</v>
      </c>
      <c r="P2213" s="4" t="e">
        <f aca="false">IF(ROW(E2213) - 1 &gt;= $P$1, IF(OFFSET(N2213, 1- $P$1, 0) &lt;&gt; "", SUM(N2213:N2213(N2213, 1 - $P$1, 0)) / $P$1, ""), "")</f>
        <v>#VALUE!</v>
      </c>
      <c r="Q2213" s="8" t="e">
        <f aca="true">IF(ROW(N2213) - 1 &gt;= $P$1,IF(OFFSET(P2213, -1, 0) = "", P2213, ((N2213 - Q2212) * $O$5) + Q2212), "")</f>
        <v>#VALUE!</v>
      </c>
      <c r="R2213" s="8" t="e">
        <f aca="false">IF(Q2213&lt;&gt;"", N2213 - Q2213, "")</f>
        <v>#VALUE!</v>
      </c>
    </row>
    <row collapsed="false" customFormat="false" customHeight="true" hidden="false" ht="14.4" outlineLevel="0" r="2214">
      <c r="A2214" s="9" t="n">
        <v>39769</v>
      </c>
      <c r="B2214" s="5" t="n">
        <v>88.48</v>
      </c>
      <c r="C2214" s="5" t="n">
        <v>90.55</v>
      </c>
      <c r="D2214" s="5" t="n">
        <v>87.26</v>
      </c>
      <c r="E2214" s="5" t="n">
        <v>88.14</v>
      </c>
      <c r="F2214" s="5" t="n">
        <v>41518800</v>
      </c>
      <c r="G2214" s="5" t="n">
        <v>87.76</v>
      </c>
      <c r="I2214" s="10" t="e">
        <f aca="false">IF(ROW(E2214) - 1 &gt;= $I$1,SUM(E2214:E2214(E2214,1 - $I$1, 0)) / $I$1,"")</f>
        <v>#VALUE!</v>
      </c>
      <c r="J2214" s="10" t="e">
        <f aca="false">IF(ROW(E2214) - 1 &gt;= $J$1,SUM(E2214:E2214(E2214,1 - $J$1, 0)) / $J$1,"")</f>
        <v>#VALUE!</v>
      </c>
      <c r="L2214" s="11" t="e">
        <f aca="true">IF(ROW(E2214) - 1 &gt;= $L$1,IF(OFFSET(I2214, -1, 0) = "", I2214, ((E2214 - L2213) * $K$4) + L2213), "")</f>
        <v>#VALUE!</v>
      </c>
      <c r="M2214" s="11" t="e">
        <f aca="true">IF(ROW(E2214) - 1 &gt;= $M$1,IF(OFFSET(J2214, -1, 0) = "", J2214, ((E2214 - M2213) * $K$6) + M2213), "")</f>
        <v>#VALUE!</v>
      </c>
      <c r="N2214" s="7" t="e">
        <f aca="false">IF(M2214&lt;&gt;"", L2214-M2214, "")</f>
        <v>#VALUE!</v>
      </c>
      <c r="P2214" s="4" t="e">
        <f aca="false">IF(ROW(E2214) - 1 &gt;= $P$1, IF(OFFSET(N2214, 1- $P$1, 0) &lt;&gt; "", SUM(N2214:N2214(N2214, 1 - $P$1, 0)) / $P$1, ""), "")</f>
        <v>#VALUE!</v>
      </c>
      <c r="Q2214" s="8" t="e">
        <f aca="true">IF(ROW(N2214) - 1 &gt;= $P$1,IF(OFFSET(P2214, -1, 0) = "", P2214, ((N2214 - Q2213) * $O$5) + Q2213), "")</f>
        <v>#VALUE!</v>
      </c>
      <c r="R2214" s="8" t="e">
        <f aca="false">IF(Q2214&lt;&gt;"", N2214 - Q2214, "")</f>
        <v>#VALUE!</v>
      </c>
    </row>
    <row collapsed="false" customFormat="false" customHeight="true" hidden="false" ht="14.4" outlineLevel="0" r="2215">
      <c r="A2215" s="9" t="n">
        <v>39770</v>
      </c>
      <c r="B2215" s="5" t="n">
        <v>89.64</v>
      </c>
      <c r="C2215" s="5" t="n">
        <v>90.99</v>
      </c>
      <c r="D2215" s="5" t="n">
        <v>86.86</v>
      </c>
      <c r="E2215" s="5" t="n">
        <v>89.91</v>
      </c>
      <c r="F2215" s="5" t="n">
        <v>43203400</v>
      </c>
      <c r="G2215" s="5" t="n">
        <v>89.53</v>
      </c>
      <c r="I2215" s="10" t="e">
        <f aca="false">IF(ROW(E2215) - 1 &gt;= $I$1,SUM(E2215:E2215(E2215,1 - $I$1, 0)) / $I$1,"")</f>
        <v>#VALUE!</v>
      </c>
      <c r="J2215" s="10" t="e">
        <f aca="false">IF(ROW(E2215) - 1 &gt;= $J$1,SUM(E2215:E2215(E2215,1 - $J$1, 0)) / $J$1,"")</f>
        <v>#VALUE!</v>
      </c>
      <c r="L2215" s="11" t="e">
        <f aca="true">IF(ROW(E2215) - 1 &gt;= $L$1,IF(OFFSET(I2215, -1, 0) = "", I2215, ((E2215 - L2214) * $K$4) + L2214), "")</f>
        <v>#VALUE!</v>
      </c>
      <c r="M2215" s="11" t="e">
        <f aca="true">IF(ROW(E2215) - 1 &gt;= $M$1,IF(OFFSET(J2215, -1, 0) = "", J2215, ((E2215 - M2214) * $K$6) + M2214), "")</f>
        <v>#VALUE!</v>
      </c>
      <c r="N2215" s="7" t="e">
        <f aca="false">IF(M2215&lt;&gt;"", L2215-M2215, "")</f>
        <v>#VALUE!</v>
      </c>
      <c r="P2215" s="4" t="e">
        <f aca="false">IF(ROW(E2215) - 1 &gt;= $P$1, IF(OFFSET(N2215, 1- $P$1, 0) &lt;&gt; "", SUM(N2215:N2215(N2215, 1 - $P$1, 0)) / $P$1, ""), "")</f>
        <v>#VALUE!</v>
      </c>
      <c r="Q2215" s="8" t="e">
        <f aca="true">IF(ROW(N2215) - 1 &gt;= $P$1,IF(OFFSET(P2215, -1, 0) = "", P2215, ((N2215 - Q2214) * $O$5) + Q2214), "")</f>
        <v>#VALUE!</v>
      </c>
      <c r="R2215" s="8" t="e">
        <f aca="false">IF(Q2215&lt;&gt;"", N2215 - Q2215, "")</f>
        <v>#VALUE!</v>
      </c>
    </row>
    <row collapsed="false" customFormat="false" customHeight="true" hidden="false" ht="14.4" outlineLevel="0" r="2216">
      <c r="A2216" s="9" t="n">
        <v>39771</v>
      </c>
      <c r="B2216" s="5" t="n">
        <v>89.44</v>
      </c>
      <c r="C2216" s="5" t="n">
        <v>91.58</v>
      </c>
      <c r="D2216" s="5" t="n">
        <v>86.21</v>
      </c>
      <c r="E2216" s="5" t="n">
        <v>86.29</v>
      </c>
      <c r="F2216" s="5" t="n">
        <v>41853600</v>
      </c>
      <c r="G2216" s="5" t="n">
        <v>85.92</v>
      </c>
      <c r="I2216" s="10" t="e">
        <f aca="false">IF(ROW(E2216) - 1 &gt;= $I$1,SUM(E2216:E2216(E2216,1 - $I$1, 0)) / $I$1,"")</f>
        <v>#VALUE!</v>
      </c>
      <c r="J2216" s="10" t="e">
        <f aca="false">IF(ROW(E2216) - 1 &gt;= $J$1,SUM(E2216:E2216(E2216,1 - $J$1, 0)) / $J$1,"")</f>
        <v>#VALUE!</v>
      </c>
      <c r="L2216" s="11" t="e">
        <f aca="true">IF(ROW(E2216) - 1 &gt;= $L$1,IF(OFFSET(I2216, -1, 0) = "", I2216, ((E2216 - L2215) * $K$4) + L2215), "")</f>
        <v>#VALUE!</v>
      </c>
      <c r="M2216" s="11" t="e">
        <f aca="true">IF(ROW(E2216) - 1 &gt;= $M$1,IF(OFFSET(J2216, -1, 0) = "", J2216, ((E2216 - M2215) * $K$6) + M2215), "")</f>
        <v>#VALUE!</v>
      </c>
      <c r="N2216" s="7" t="e">
        <f aca="false">IF(M2216&lt;&gt;"", L2216-M2216, "")</f>
        <v>#VALUE!</v>
      </c>
      <c r="P2216" s="4" t="e">
        <f aca="false">IF(ROW(E2216) - 1 &gt;= $P$1, IF(OFFSET(N2216, 1- $P$1, 0) &lt;&gt; "", SUM(N2216:N2216(N2216, 1 - $P$1, 0)) / $P$1, ""), "")</f>
        <v>#VALUE!</v>
      </c>
      <c r="Q2216" s="8" t="e">
        <f aca="true">IF(ROW(N2216) - 1 &gt;= $P$1,IF(OFFSET(P2216, -1, 0) = "", P2216, ((N2216 - Q2215) * $O$5) + Q2215), "")</f>
        <v>#VALUE!</v>
      </c>
      <c r="R2216" s="8" t="e">
        <f aca="false">IF(Q2216&lt;&gt;"", N2216 - Q2216, "")</f>
        <v>#VALUE!</v>
      </c>
    </row>
    <row collapsed="false" customFormat="false" customHeight="true" hidden="false" ht="14.4" outlineLevel="0" r="2217">
      <c r="A2217" s="9" t="n">
        <v>39772</v>
      </c>
      <c r="B2217" s="5" t="n">
        <v>85.24</v>
      </c>
      <c r="C2217" s="5" t="n">
        <v>86.45</v>
      </c>
      <c r="D2217" s="5" t="n">
        <v>80</v>
      </c>
      <c r="E2217" s="5" t="n">
        <v>80.49</v>
      </c>
      <c r="F2217" s="5" t="n">
        <v>61314800</v>
      </c>
      <c r="G2217" s="5" t="n">
        <v>80.15</v>
      </c>
      <c r="I2217" s="10" t="e">
        <f aca="false">IF(ROW(E2217) - 1 &gt;= $I$1,SUM(E2217:E2217(E2217,1 - $I$1, 0)) / $I$1,"")</f>
        <v>#VALUE!</v>
      </c>
      <c r="J2217" s="10" t="e">
        <f aca="false">IF(ROW(E2217) - 1 &gt;= $J$1,SUM(E2217:E2217(E2217,1 - $J$1, 0)) / $J$1,"")</f>
        <v>#VALUE!</v>
      </c>
      <c r="L2217" s="11" t="e">
        <f aca="true">IF(ROW(E2217) - 1 &gt;= $L$1,IF(OFFSET(I2217, -1, 0) = "", I2217, ((E2217 - L2216) * $K$4) + L2216), "")</f>
        <v>#VALUE!</v>
      </c>
      <c r="M2217" s="11" t="e">
        <f aca="true">IF(ROW(E2217) - 1 &gt;= $M$1,IF(OFFSET(J2217, -1, 0) = "", J2217, ((E2217 - M2216) * $K$6) + M2216), "")</f>
        <v>#VALUE!</v>
      </c>
      <c r="N2217" s="7" t="e">
        <f aca="false">IF(M2217&lt;&gt;"", L2217-M2217, "")</f>
        <v>#VALUE!</v>
      </c>
      <c r="P2217" s="4" t="e">
        <f aca="false">IF(ROW(E2217) - 1 &gt;= $P$1, IF(OFFSET(N2217, 1- $P$1, 0) &lt;&gt; "", SUM(N2217:N2217(N2217, 1 - $P$1, 0)) / $P$1, ""), "")</f>
        <v>#VALUE!</v>
      </c>
      <c r="Q2217" s="8" t="e">
        <f aca="true">IF(ROW(N2217) - 1 &gt;= $P$1,IF(OFFSET(P2217, -1, 0) = "", P2217, ((N2217 - Q2216) * $O$5) + Q2216), "")</f>
        <v>#VALUE!</v>
      </c>
      <c r="R2217" s="8" t="e">
        <f aca="false">IF(Q2217&lt;&gt;"", N2217 - Q2217, "")</f>
        <v>#VALUE!</v>
      </c>
    </row>
    <row collapsed="false" customFormat="false" customHeight="true" hidden="false" ht="14.4" outlineLevel="0" r="2218">
      <c r="A2218" s="9" t="n">
        <v>39773</v>
      </c>
      <c r="B2218" s="5" t="n">
        <v>81.93</v>
      </c>
      <c r="C2218" s="5" t="n">
        <v>84.12</v>
      </c>
      <c r="D2218" s="5" t="n">
        <v>79.14</v>
      </c>
      <c r="E2218" s="5" t="n">
        <v>82.58</v>
      </c>
      <c r="F2218" s="5" t="n">
        <v>56045400</v>
      </c>
      <c r="G2218" s="5" t="n">
        <v>82.23</v>
      </c>
      <c r="I2218" s="10" t="e">
        <f aca="false">IF(ROW(E2218) - 1 &gt;= $I$1,SUM(E2218:E2218(E2218,1 - $I$1, 0)) / $I$1,"")</f>
        <v>#VALUE!</v>
      </c>
      <c r="J2218" s="10" t="e">
        <f aca="false">IF(ROW(E2218) - 1 &gt;= $J$1,SUM(E2218:E2218(E2218,1 - $J$1, 0)) / $J$1,"")</f>
        <v>#VALUE!</v>
      </c>
      <c r="L2218" s="11" t="e">
        <f aca="true">IF(ROW(E2218) - 1 &gt;= $L$1,IF(OFFSET(I2218, -1, 0) = "", I2218, ((E2218 - L2217) * $K$4) + L2217), "")</f>
        <v>#VALUE!</v>
      </c>
      <c r="M2218" s="11" t="e">
        <f aca="true">IF(ROW(E2218) - 1 &gt;= $M$1,IF(OFFSET(J2218, -1, 0) = "", J2218, ((E2218 - M2217) * $K$6) + M2217), "")</f>
        <v>#VALUE!</v>
      </c>
      <c r="N2218" s="7" t="e">
        <f aca="false">IF(M2218&lt;&gt;"", L2218-M2218, "")</f>
        <v>#VALUE!</v>
      </c>
      <c r="P2218" s="4" t="e">
        <f aca="false">IF(ROW(E2218) - 1 &gt;= $P$1, IF(OFFSET(N2218, 1- $P$1, 0) &lt;&gt; "", SUM(N2218:N2218(N2218, 1 - $P$1, 0)) / $P$1, ""), "")</f>
        <v>#VALUE!</v>
      </c>
      <c r="Q2218" s="8" t="e">
        <f aca="true">IF(ROW(N2218) - 1 &gt;= $P$1,IF(OFFSET(P2218, -1, 0) = "", P2218, ((N2218 - Q2217) * $O$5) + Q2217), "")</f>
        <v>#VALUE!</v>
      </c>
      <c r="R2218" s="8" t="e">
        <f aca="false">IF(Q2218&lt;&gt;"", N2218 - Q2218, "")</f>
        <v>#VALUE!</v>
      </c>
    </row>
    <row collapsed="false" customFormat="false" customHeight="true" hidden="false" ht="14.4" outlineLevel="0" r="2219">
      <c r="A2219" s="9" t="n">
        <v>39776</v>
      </c>
      <c r="B2219" s="5" t="n">
        <v>85.21</v>
      </c>
      <c r="C2219" s="5" t="n">
        <v>94.79</v>
      </c>
      <c r="D2219" s="5" t="n">
        <v>84.84</v>
      </c>
      <c r="E2219" s="5" t="n">
        <v>92.95</v>
      </c>
      <c r="F2219" s="5" t="n">
        <v>51509200</v>
      </c>
      <c r="G2219" s="5" t="n">
        <v>92.55</v>
      </c>
      <c r="I2219" s="10" t="e">
        <f aca="false">IF(ROW(E2219) - 1 &gt;= $I$1,SUM(E2219:E2219(E2219,1 - $I$1, 0)) / $I$1,"")</f>
        <v>#VALUE!</v>
      </c>
      <c r="J2219" s="10" t="e">
        <f aca="false">IF(ROW(E2219) - 1 &gt;= $J$1,SUM(E2219:E2219(E2219,1 - $J$1, 0)) / $J$1,"")</f>
        <v>#VALUE!</v>
      </c>
      <c r="L2219" s="11" t="e">
        <f aca="true">IF(ROW(E2219) - 1 &gt;= $L$1,IF(OFFSET(I2219, -1, 0) = "", I2219, ((E2219 - L2218) * $K$4) + L2218), "")</f>
        <v>#VALUE!</v>
      </c>
      <c r="M2219" s="11" t="e">
        <f aca="true">IF(ROW(E2219) - 1 &gt;= $M$1,IF(OFFSET(J2219, -1, 0) = "", J2219, ((E2219 - M2218) * $K$6) + M2218), "")</f>
        <v>#VALUE!</v>
      </c>
      <c r="N2219" s="7" t="e">
        <f aca="false">IF(M2219&lt;&gt;"", L2219-M2219, "")</f>
        <v>#VALUE!</v>
      </c>
      <c r="P2219" s="4" t="e">
        <f aca="false">IF(ROW(E2219) - 1 &gt;= $P$1, IF(OFFSET(N2219, 1- $P$1, 0) &lt;&gt; "", SUM(N2219:N2219(N2219, 1 - $P$1, 0)) / $P$1, ""), "")</f>
        <v>#VALUE!</v>
      </c>
      <c r="Q2219" s="8" t="e">
        <f aca="true">IF(ROW(N2219) - 1 &gt;= $P$1,IF(OFFSET(P2219, -1, 0) = "", P2219, ((N2219 - Q2218) * $O$5) + Q2218), "")</f>
        <v>#VALUE!</v>
      </c>
      <c r="R2219" s="8" t="e">
        <f aca="false">IF(Q2219&lt;&gt;"", N2219 - Q2219, "")</f>
        <v>#VALUE!</v>
      </c>
    </row>
    <row collapsed="false" customFormat="false" customHeight="true" hidden="false" ht="14.4" outlineLevel="0" r="2220">
      <c r="A2220" s="9" t="n">
        <v>39777</v>
      </c>
      <c r="B2220" s="5" t="n">
        <v>94.63</v>
      </c>
      <c r="C2220" s="5" t="n">
        <v>94.71</v>
      </c>
      <c r="D2220" s="5" t="n">
        <v>88.16</v>
      </c>
      <c r="E2220" s="5" t="n">
        <v>90.8</v>
      </c>
      <c r="F2220" s="5" t="n">
        <v>44117600</v>
      </c>
      <c r="G2220" s="5" t="n">
        <v>90.41</v>
      </c>
      <c r="I2220" s="10" t="e">
        <f aca="false">IF(ROW(E2220) - 1 &gt;= $I$1,SUM(E2220:E2220(E2220,1 - $I$1, 0)) / $I$1,"")</f>
        <v>#VALUE!</v>
      </c>
      <c r="J2220" s="10" t="e">
        <f aca="false">IF(ROW(E2220) - 1 &gt;= $J$1,SUM(E2220:E2220(E2220,1 - $J$1, 0)) / $J$1,"")</f>
        <v>#VALUE!</v>
      </c>
      <c r="L2220" s="11" t="e">
        <f aca="true">IF(ROW(E2220) - 1 &gt;= $L$1,IF(OFFSET(I2220, -1, 0) = "", I2220, ((E2220 - L2219) * $K$4) + L2219), "")</f>
        <v>#VALUE!</v>
      </c>
      <c r="M2220" s="11" t="e">
        <f aca="true">IF(ROW(E2220) - 1 &gt;= $M$1,IF(OFFSET(J2220, -1, 0) = "", J2220, ((E2220 - M2219) * $K$6) + M2219), "")</f>
        <v>#VALUE!</v>
      </c>
      <c r="N2220" s="7" t="e">
        <f aca="false">IF(M2220&lt;&gt;"", L2220-M2220, "")</f>
        <v>#VALUE!</v>
      </c>
      <c r="P2220" s="4" t="e">
        <f aca="false">IF(ROW(E2220) - 1 &gt;= $P$1, IF(OFFSET(N2220, 1- $P$1, 0) &lt;&gt; "", SUM(N2220:N2220(N2220, 1 - $P$1, 0)) / $P$1, ""), "")</f>
        <v>#VALUE!</v>
      </c>
      <c r="Q2220" s="8" t="e">
        <f aca="true">IF(ROW(N2220) - 1 &gt;= $P$1,IF(OFFSET(P2220, -1, 0) = "", P2220, ((N2220 - Q2219) * $O$5) + Q2219), "")</f>
        <v>#VALUE!</v>
      </c>
      <c r="R2220" s="8" t="e">
        <f aca="false">IF(Q2220&lt;&gt;"", N2220 - Q2220, "")</f>
        <v>#VALUE!</v>
      </c>
    </row>
    <row collapsed="false" customFormat="false" customHeight="true" hidden="false" ht="14.4" outlineLevel="0" r="2221">
      <c r="A2221" s="9" t="n">
        <v>39778</v>
      </c>
      <c r="B2221" s="5" t="n">
        <v>89.92</v>
      </c>
      <c r="C2221" s="5" t="n">
        <v>95.25</v>
      </c>
      <c r="D2221" s="5" t="n">
        <v>89.85</v>
      </c>
      <c r="E2221" s="5" t="n">
        <v>95</v>
      </c>
      <c r="F2221" s="5" t="n">
        <v>32137000</v>
      </c>
      <c r="G2221" s="5" t="n">
        <v>94.59</v>
      </c>
      <c r="I2221" s="10" t="e">
        <f aca="false">IF(ROW(E2221) - 1 &gt;= $I$1,SUM(E2221:E2221(E2221,1 - $I$1, 0)) / $I$1,"")</f>
        <v>#VALUE!</v>
      </c>
      <c r="J2221" s="10" t="e">
        <f aca="false">IF(ROW(E2221) - 1 &gt;= $J$1,SUM(E2221:E2221(E2221,1 - $J$1, 0)) / $J$1,"")</f>
        <v>#VALUE!</v>
      </c>
      <c r="L2221" s="11" t="e">
        <f aca="true">IF(ROW(E2221) - 1 &gt;= $L$1,IF(OFFSET(I2221, -1, 0) = "", I2221, ((E2221 - L2220) * $K$4) + L2220), "")</f>
        <v>#VALUE!</v>
      </c>
      <c r="M2221" s="11" t="e">
        <f aca="true">IF(ROW(E2221) - 1 &gt;= $M$1,IF(OFFSET(J2221, -1, 0) = "", J2221, ((E2221 - M2220) * $K$6) + M2220), "")</f>
        <v>#VALUE!</v>
      </c>
      <c r="N2221" s="7" t="e">
        <f aca="false">IF(M2221&lt;&gt;"", L2221-M2221, "")</f>
        <v>#VALUE!</v>
      </c>
      <c r="P2221" s="4" t="e">
        <f aca="false">IF(ROW(E2221) - 1 &gt;= $P$1, IF(OFFSET(N2221, 1- $P$1, 0) &lt;&gt; "", SUM(N2221:N2221(N2221, 1 - $P$1, 0)) / $P$1, ""), "")</f>
        <v>#VALUE!</v>
      </c>
      <c r="Q2221" s="8" t="e">
        <f aca="true">IF(ROW(N2221) - 1 &gt;= $P$1,IF(OFFSET(P2221, -1, 0) = "", P2221, ((N2221 - Q2220) * $O$5) + Q2220), "")</f>
        <v>#VALUE!</v>
      </c>
      <c r="R2221" s="8" t="e">
        <f aca="false">IF(Q2221&lt;&gt;"", N2221 - Q2221, "")</f>
        <v>#VALUE!</v>
      </c>
    </row>
    <row collapsed="false" customFormat="false" customHeight="true" hidden="false" ht="14.4" outlineLevel="0" r="2222">
      <c r="A2222" s="9" t="n">
        <v>39780</v>
      </c>
      <c r="B2222" s="5" t="n">
        <v>94.7</v>
      </c>
      <c r="C2222" s="5" t="n">
        <v>94.76</v>
      </c>
      <c r="D2222" s="5" t="n">
        <v>91.86</v>
      </c>
      <c r="E2222" s="5" t="n">
        <v>92.67</v>
      </c>
      <c r="F2222" s="5" t="n">
        <v>10634800</v>
      </c>
      <c r="G2222" s="5" t="n">
        <v>92.27</v>
      </c>
      <c r="I2222" s="10" t="e">
        <f aca="false">IF(ROW(E2222) - 1 &gt;= $I$1,SUM(E2222:E2222(E2222,1 - $I$1, 0)) / $I$1,"")</f>
        <v>#VALUE!</v>
      </c>
      <c r="J2222" s="10" t="e">
        <f aca="false">IF(ROW(E2222) - 1 &gt;= $J$1,SUM(E2222:E2222(E2222,1 - $J$1, 0)) / $J$1,"")</f>
        <v>#VALUE!</v>
      </c>
      <c r="L2222" s="11" t="e">
        <f aca="true">IF(ROW(E2222) - 1 &gt;= $L$1,IF(OFFSET(I2222, -1, 0) = "", I2222, ((E2222 - L2221) * $K$4) + L2221), "")</f>
        <v>#VALUE!</v>
      </c>
      <c r="M2222" s="11" t="e">
        <f aca="true">IF(ROW(E2222) - 1 &gt;= $M$1,IF(OFFSET(J2222, -1, 0) = "", J2222, ((E2222 - M2221) * $K$6) + M2221), "")</f>
        <v>#VALUE!</v>
      </c>
      <c r="N2222" s="7" t="e">
        <f aca="false">IF(M2222&lt;&gt;"", L2222-M2222, "")</f>
        <v>#VALUE!</v>
      </c>
      <c r="P2222" s="4" t="e">
        <f aca="false">IF(ROW(E2222) - 1 &gt;= $P$1, IF(OFFSET(N2222, 1- $P$1, 0) &lt;&gt; "", SUM(N2222:N2222(N2222, 1 - $P$1, 0)) / $P$1, ""), "")</f>
        <v>#VALUE!</v>
      </c>
      <c r="Q2222" s="8" t="e">
        <f aca="true">IF(ROW(N2222) - 1 &gt;= $P$1,IF(OFFSET(P2222, -1, 0) = "", P2222, ((N2222 - Q2221) * $O$5) + Q2221), "")</f>
        <v>#VALUE!</v>
      </c>
      <c r="R2222" s="8" t="e">
        <f aca="false">IF(Q2222&lt;&gt;"", N2222 - Q2222, "")</f>
        <v>#VALUE!</v>
      </c>
    </row>
    <row collapsed="false" customFormat="false" customHeight="true" hidden="false" ht="14.4" outlineLevel="0" r="2223">
      <c r="A2223" s="9" t="n">
        <v>39783</v>
      </c>
      <c r="B2223" s="5" t="n">
        <v>91.3</v>
      </c>
      <c r="C2223" s="5" t="n">
        <v>92.27</v>
      </c>
      <c r="D2223" s="5" t="n">
        <v>88.92</v>
      </c>
      <c r="E2223" s="5" t="n">
        <v>88.93</v>
      </c>
      <c r="F2223" s="5" t="n">
        <v>32991700</v>
      </c>
      <c r="G2223" s="5" t="n">
        <v>88.55</v>
      </c>
      <c r="I2223" s="10" t="e">
        <f aca="false">IF(ROW(E2223) - 1 &gt;= $I$1,SUM(E2223:E2223(E2223,1 - $I$1, 0)) / $I$1,"")</f>
        <v>#VALUE!</v>
      </c>
      <c r="J2223" s="10" t="e">
        <f aca="false">IF(ROW(E2223) - 1 &gt;= $J$1,SUM(E2223:E2223(E2223,1 - $J$1, 0)) / $J$1,"")</f>
        <v>#VALUE!</v>
      </c>
      <c r="L2223" s="11" t="e">
        <f aca="true">IF(ROW(E2223) - 1 &gt;= $L$1,IF(OFFSET(I2223, -1, 0) = "", I2223, ((E2223 - L2222) * $K$4) + L2222), "")</f>
        <v>#VALUE!</v>
      </c>
      <c r="M2223" s="11" t="e">
        <f aca="true">IF(ROW(E2223) - 1 &gt;= $M$1,IF(OFFSET(J2223, -1, 0) = "", J2223, ((E2223 - M2222) * $K$6) + M2222), "")</f>
        <v>#VALUE!</v>
      </c>
      <c r="N2223" s="7" t="e">
        <f aca="false">IF(M2223&lt;&gt;"", L2223-M2223, "")</f>
        <v>#VALUE!</v>
      </c>
      <c r="P2223" s="4" t="e">
        <f aca="false">IF(ROW(E2223) - 1 &gt;= $P$1, IF(OFFSET(N2223, 1- $P$1, 0) &lt;&gt; "", SUM(N2223:N2223(N2223, 1 - $P$1, 0)) / $P$1, ""), "")</f>
        <v>#VALUE!</v>
      </c>
      <c r="Q2223" s="8" t="e">
        <f aca="true">IF(ROW(N2223) - 1 &gt;= $P$1,IF(OFFSET(P2223, -1, 0) = "", P2223, ((N2223 - Q2222) * $O$5) + Q2222), "")</f>
        <v>#VALUE!</v>
      </c>
      <c r="R2223" s="8" t="e">
        <f aca="false">IF(Q2223&lt;&gt;"", N2223 - Q2223, "")</f>
        <v>#VALUE!</v>
      </c>
    </row>
    <row collapsed="false" customFormat="false" customHeight="true" hidden="false" ht="14.4" outlineLevel="0" r="2224">
      <c r="A2224" s="9" t="n">
        <v>39784</v>
      </c>
      <c r="B2224" s="5" t="n">
        <v>90.03</v>
      </c>
      <c r="C2224" s="5" t="n">
        <v>92.65</v>
      </c>
      <c r="D2224" s="5" t="n">
        <v>86.5</v>
      </c>
      <c r="E2224" s="5" t="n">
        <v>92.47</v>
      </c>
      <c r="F2224" s="5" t="n">
        <v>41025800</v>
      </c>
      <c r="G2224" s="5" t="n">
        <v>92.07</v>
      </c>
      <c r="I2224" s="10" t="e">
        <f aca="false">IF(ROW(E2224) - 1 &gt;= $I$1,SUM(E2224:E2224(E2224,1 - $I$1, 0)) / $I$1,"")</f>
        <v>#VALUE!</v>
      </c>
      <c r="J2224" s="10" t="e">
        <f aca="false">IF(ROW(E2224) - 1 &gt;= $J$1,SUM(E2224:E2224(E2224,1 - $J$1, 0)) / $J$1,"")</f>
        <v>#VALUE!</v>
      </c>
      <c r="L2224" s="11" t="e">
        <f aca="true">IF(ROW(E2224) - 1 &gt;= $L$1,IF(OFFSET(I2224, -1, 0) = "", I2224, ((E2224 - L2223) * $K$4) + L2223), "")</f>
        <v>#VALUE!</v>
      </c>
      <c r="M2224" s="11" t="e">
        <f aca="true">IF(ROW(E2224) - 1 &gt;= $M$1,IF(OFFSET(J2224, -1, 0) = "", J2224, ((E2224 - M2223) * $K$6) + M2223), "")</f>
        <v>#VALUE!</v>
      </c>
      <c r="N2224" s="7" t="e">
        <f aca="false">IF(M2224&lt;&gt;"", L2224-M2224, "")</f>
        <v>#VALUE!</v>
      </c>
      <c r="P2224" s="4" t="e">
        <f aca="false">IF(ROW(E2224) - 1 &gt;= $P$1, IF(OFFSET(N2224, 1- $P$1, 0) &lt;&gt; "", SUM(N2224:N2224(N2224, 1 - $P$1, 0)) / $P$1, ""), "")</f>
        <v>#VALUE!</v>
      </c>
      <c r="Q2224" s="8" t="e">
        <f aca="true">IF(ROW(N2224) - 1 &gt;= $P$1,IF(OFFSET(P2224, -1, 0) = "", P2224, ((N2224 - Q2223) * $O$5) + Q2223), "")</f>
        <v>#VALUE!</v>
      </c>
      <c r="R2224" s="8" t="e">
        <f aca="false">IF(Q2224&lt;&gt;"", N2224 - Q2224, "")</f>
        <v>#VALUE!</v>
      </c>
    </row>
    <row collapsed="false" customFormat="false" customHeight="true" hidden="false" ht="14.4" outlineLevel="0" r="2225">
      <c r="A2225" s="9" t="n">
        <v>39785</v>
      </c>
      <c r="B2225" s="5" t="n">
        <v>89.4</v>
      </c>
      <c r="C2225" s="5" t="n">
        <v>96.23</v>
      </c>
      <c r="D2225" s="5" t="n">
        <v>88.8</v>
      </c>
      <c r="E2225" s="5" t="n">
        <v>95.9</v>
      </c>
      <c r="F2225" s="5" t="n">
        <v>47810000</v>
      </c>
      <c r="G2225" s="5" t="n">
        <v>95.49</v>
      </c>
      <c r="I2225" s="10" t="e">
        <f aca="false">IF(ROW(E2225) - 1 &gt;= $I$1,SUM(E2225:E2225(E2225,1 - $I$1, 0)) / $I$1,"")</f>
        <v>#VALUE!</v>
      </c>
      <c r="J2225" s="10" t="e">
        <f aca="false">IF(ROW(E2225) - 1 &gt;= $J$1,SUM(E2225:E2225(E2225,1 - $J$1, 0)) / $J$1,"")</f>
        <v>#VALUE!</v>
      </c>
      <c r="L2225" s="11" t="e">
        <f aca="true">IF(ROW(E2225) - 1 &gt;= $L$1,IF(OFFSET(I2225, -1, 0) = "", I2225, ((E2225 - L2224) * $K$4) + L2224), "")</f>
        <v>#VALUE!</v>
      </c>
      <c r="M2225" s="11" t="e">
        <f aca="true">IF(ROW(E2225) - 1 &gt;= $M$1,IF(OFFSET(J2225, -1, 0) = "", J2225, ((E2225 - M2224) * $K$6) + M2224), "")</f>
        <v>#VALUE!</v>
      </c>
      <c r="N2225" s="7" t="e">
        <f aca="false">IF(M2225&lt;&gt;"", L2225-M2225, "")</f>
        <v>#VALUE!</v>
      </c>
      <c r="P2225" s="4" t="e">
        <f aca="false">IF(ROW(E2225) - 1 &gt;= $P$1, IF(OFFSET(N2225, 1- $P$1, 0) &lt;&gt; "", SUM(N2225:N2225(N2225, 1 - $P$1, 0)) / $P$1, ""), "")</f>
        <v>#VALUE!</v>
      </c>
      <c r="Q2225" s="8" t="e">
        <f aca="true">IF(ROW(N2225) - 1 &gt;= $P$1,IF(OFFSET(P2225, -1, 0) = "", P2225, ((N2225 - Q2224) * $O$5) + Q2224), "")</f>
        <v>#VALUE!</v>
      </c>
      <c r="R2225" s="8" t="e">
        <f aca="false">IF(Q2225&lt;&gt;"", N2225 - Q2225, "")</f>
        <v>#VALUE!</v>
      </c>
    </row>
    <row collapsed="false" customFormat="false" customHeight="true" hidden="false" ht="14.4" outlineLevel="0" r="2226">
      <c r="A2226" s="9" t="n">
        <v>39786</v>
      </c>
      <c r="B2226" s="5" t="n">
        <v>94.43</v>
      </c>
      <c r="C2226" s="5" t="n">
        <v>95.21</v>
      </c>
      <c r="D2226" s="5" t="n">
        <v>89.06</v>
      </c>
      <c r="E2226" s="5" t="n">
        <v>91.41</v>
      </c>
      <c r="F2226" s="5" t="n">
        <v>38977500</v>
      </c>
      <c r="G2226" s="5" t="n">
        <v>91.02</v>
      </c>
      <c r="I2226" s="10" t="e">
        <f aca="false">IF(ROW(E2226) - 1 &gt;= $I$1,SUM(E2226:E2226(E2226,1 - $I$1, 0)) / $I$1,"")</f>
        <v>#VALUE!</v>
      </c>
      <c r="J2226" s="10" t="e">
        <f aca="false">IF(ROW(E2226) - 1 &gt;= $J$1,SUM(E2226:E2226(E2226,1 - $J$1, 0)) / $J$1,"")</f>
        <v>#VALUE!</v>
      </c>
      <c r="L2226" s="11" t="e">
        <f aca="true">IF(ROW(E2226) - 1 &gt;= $L$1,IF(OFFSET(I2226, -1, 0) = "", I2226, ((E2226 - L2225) * $K$4) + L2225), "")</f>
        <v>#VALUE!</v>
      </c>
      <c r="M2226" s="11" t="e">
        <f aca="true">IF(ROW(E2226) - 1 &gt;= $M$1,IF(OFFSET(J2226, -1, 0) = "", J2226, ((E2226 - M2225) * $K$6) + M2225), "")</f>
        <v>#VALUE!</v>
      </c>
      <c r="N2226" s="7" t="e">
        <f aca="false">IF(M2226&lt;&gt;"", L2226-M2226, "")</f>
        <v>#VALUE!</v>
      </c>
      <c r="P2226" s="4" t="e">
        <f aca="false">IF(ROW(E2226) - 1 &gt;= $P$1, IF(OFFSET(N2226, 1- $P$1, 0) &lt;&gt; "", SUM(N2226:N2226(N2226, 1 - $P$1, 0)) / $P$1, ""), "")</f>
        <v>#VALUE!</v>
      </c>
      <c r="Q2226" s="8" t="e">
        <f aca="true">IF(ROW(N2226) - 1 &gt;= $P$1,IF(OFFSET(P2226, -1, 0) = "", P2226, ((N2226 - Q2225) * $O$5) + Q2225), "")</f>
        <v>#VALUE!</v>
      </c>
      <c r="R2226" s="8" t="e">
        <f aca="false">IF(Q2226&lt;&gt;"", N2226 - Q2226, "")</f>
        <v>#VALUE!</v>
      </c>
    </row>
    <row collapsed="false" customFormat="false" customHeight="true" hidden="false" ht="14.4" outlineLevel="0" r="2227">
      <c r="A2227" s="9" t="n">
        <v>39787</v>
      </c>
      <c r="B2227" s="5" t="n">
        <v>90.35</v>
      </c>
      <c r="C2227" s="5" t="n">
        <v>94.49</v>
      </c>
      <c r="D2227" s="5" t="n">
        <v>88.86</v>
      </c>
      <c r="E2227" s="5" t="n">
        <v>94</v>
      </c>
      <c r="F2227" s="5" t="n">
        <v>37278400</v>
      </c>
      <c r="G2227" s="5" t="n">
        <v>93.6</v>
      </c>
      <c r="I2227" s="10" t="e">
        <f aca="false">IF(ROW(E2227) - 1 &gt;= $I$1,SUM(E2227:E2227(E2227,1 - $I$1, 0)) / $I$1,"")</f>
        <v>#VALUE!</v>
      </c>
      <c r="J2227" s="10" t="e">
        <f aca="false">IF(ROW(E2227) - 1 &gt;= $J$1,SUM(E2227:E2227(E2227,1 - $J$1, 0)) / $J$1,"")</f>
        <v>#VALUE!</v>
      </c>
      <c r="L2227" s="11" t="e">
        <f aca="true">IF(ROW(E2227) - 1 &gt;= $L$1,IF(OFFSET(I2227, -1, 0) = "", I2227, ((E2227 - L2226) * $K$4) + L2226), "")</f>
        <v>#VALUE!</v>
      </c>
      <c r="M2227" s="11" t="e">
        <f aca="true">IF(ROW(E2227) - 1 &gt;= $M$1,IF(OFFSET(J2227, -1, 0) = "", J2227, ((E2227 - M2226) * $K$6) + M2226), "")</f>
        <v>#VALUE!</v>
      </c>
      <c r="N2227" s="7" t="e">
        <f aca="false">IF(M2227&lt;&gt;"", L2227-M2227, "")</f>
        <v>#VALUE!</v>
      </c>
      <c r="P2227" s="4" t="e">
        <f aca="false">IF(ROW(E2227) - 1 &gt;= $P$1, IF(OFFSET(N2227, 1- $P$1, 0) &lt;&gt; "", SUM(N2227:N2227(N2227, 1 - $P$1, 0)) / $P$1, ""), "")</f>
        <v>#VALUE!</v>
      </c>
      <c r="Q2227" s="8" t="e">
        <f aca="true">IF(ROW(N2227) - 1 &gt;= $P$1,IF(OFFSET(P2227, -1, 0) = "", P2227, ((N2227 - Q2226) * $O$5) + Q2226), "")</f>
        <v>#VALUE!</v>
      </c>
      <c r="R2227" s="8" t="e">
        <f aca="false">IF(Q2227&lt;&gt;"", N2227 - Q2227, "")</f>
        <v>#VALUE!</v>
      </c>
    </row>
    <row collapsed="false" customFormat="false" customHeight="true" hidden="false" ht="14.4" outlineLevel="0" r="2228">
      <c r="A2228" s="9" t="n">
        <v>39790</v>
      </c>
      <c r="B2228" s="5" t="n">
        <v>97.28</v>
      </c>
      <c r="C2228" s="5" t="n">
        <v>100.8</v>
      </c>
      <c r="D2228" s="5" t="n">
        <v>95.8</v>
      </c>
      <c r="E2228" s="5" t="n">
        <v>99.72</v>
      </c>
      <c r="F2228" s="5" t="n">
        <v>42326500</v>
      </c>
      <c r="G2228" s="5" t="n">
        <v>99.29</v>
      </c>
      <c r="I2228" s="10" t="e">
        <f aca="false">IF(ROW(E2228) - 1 &gt;= $I$1,SUM(E2228:E2228(E2228,1 - $I$1, 0)) / $I$1,"")</f>
        <v>#VALUE!</v>
      </c>
      <c r="J2228" s="10" t="e">
        <f aca="false">IF(ROW(E2228) - 1 &gt;= $J$1,SUM(E2228:E2228(E2228,1 - $J$1, 0)) / $J$1,"")</f>
        <v>#VALUE!</v>
      </c>
      <c r="L2228" s="11" t="e">
        <f aca="true">IF(ROW(E2228) - 1 &gt;= $L$1,IF(OFFSET(I2228, -1, 0) = "", I2228, ((E2228 - L2227) * $K$4) + L2227), "")</f>
        <v>#VALUE!</v>
      </c>
      <c r="M2228" s="11" t="e">
        <f aca="true">IF(ROW(E2228) - 1 &gt;= $M$1,IF(OFFSET(J2228, -1, 0) = "", J2228, ((E2228 - M2227) * $K$6) + M2227), "")</f>
        <v>#VALUE!</v>
      </c>
      <c r="N2228" s="7" t="e">
        <f aca="false">IF(M2228&lt;&gt;"", L2228-M2228, "")</f>
        <v>#VALUE!</v>
      </c>
      <c r="P2228" s="4" t="e">
        <f aca="false">IF(ROW(E2228) - 1 &gt;= $P$1, IF(OFFSET(N2228, 1- $P$1, 0) &lt;&gt; "", SUM(N2228:N2228(N2228, 1 - $P$1, 0)) / $P$1, ""), "")</f>
        <v>#VALUE!</v>
      </c>
      <c r="Q2228" s="8" t="e">
        <f aca="true">IF(ROW(N2228) - 1 &gt;= $P$1,IF(OFFSET(P2228, -1, 0) = "", P2228, ((N2228 - Q2227) * $O$5) + Q2227), "")</f>
        <v>#VALUE!</v>
      </c>
      <c r="R2228" s="8" t="e">
        <f aca="false">IF(Q2228&lt;&gt;"", N2228 - Q2228, "")</f>
        <v>#VALUE!</v>
      </c>
    </row>
    <row collapsed="false" customFormat="false" customHeight="true" hidden="false" ht="14.4" outlineLevel="0" r="2229">
      <c r="A2229" s="9" t="n">
        <v>39791</v>
      </c>
      <c r="B2229" s="5" t="n">
        <v>98.04</v>
      </c>
      <c r="C2229" s="5" t="n">
        <v>103.6</v>
      </c>
      <c r="D2229" s="5" t="n">
        <v>97.21</v>
      </c>
      <c r="E2229" s="5" t="n">
        <v>100.06</v>
      </c>
      <c r="F2229" s="5" t="n">
        <v>42982000</v>
      </c>
      <c r="G2229" s="5" t="n">
        <v>99.63</v>
      </c>
      <c r="I2229" s="10" t="e">
        <f aca="false">IF(ROW(E2229) - 1 &gt;= $I$1,SUM(E2229:E2229(E2229,1 - $I$1, 0)) / $I$1,"")</f>
        <v>#VALUE!</v>
      </c>
      <c r="J2229" s="10" t="e">
        <f aca="false">IF(ROW(E2229) - 1 &gt;= $J$1,SUM(E2229:E2229(E2229,1 - $J$1, 0)) / $J$1,"")</f>
        <v>#VALUE!</v>
      </c>
      <c r="L2229" s="11" t="e">
        <f aca="true">IF(ROW(E2229) - 1 &gt;= $L$1,IF(OFFSET(I2229, -1, 0) = "", I2229, ((E2229 - L2228) * $K$4) + L2228), "")</f>
        <v>#VALUE!</v>
      </c>
      <c r="M2229" s="11" t="e">
        <f aca="true">IF(ROW(E2229) - 1 &gt;= $M$1,IF(OFFSET(J2229, -1, 0) = "", J2229, ((E2229 - M2228) * $K$6) + M2228), "")</f>
        <v>#VALUE!</v>
      </c>
      <c r="N2229" s="7" t="e">
        <f aca="false">IF(M2229&lt;&gt;"", L2229-M2229, "")</f>
        <v>#VALUE!</v>
      </c>
      <c r="P2229" s="4" t="e">
        <f aca="false">IF(ROW(E2229) - 1 &gt;= $P$1, IF(OFFSET(N2229, 1- $P$1, 0) &lt;&gt; "", SUM(N2229:N2229(N2229, 1 - $P$1, 0)) / $P$1, ""), "")</f>
        <v>#VALUE!</v>
      </c>
      <c r="Q2229" s="8" t="e">
        <f aca="true">IF(ROW(N2229) - 1 &gt;= $P$1,IF(OFFSET(P2229, -1, 0) = "", P2229, ((N2229 - Q2228) * $O$5) + Q2228), "")</f>
        <v>#VALUE!</v>
      </c>
      <c r="R2229" s="8" t="e">
        <f aca="false">IF(Q2229&lt;&gt;"", N2229 - Q2229, "")</f>
        <v>#VALUE!</v>
      </c>
    </row>
    <row collapsed="false" customFormat="false" customHeight="true" hidden="false" ht="14.4" outlineLevel="0" r="2230">
      <c r="A2230" s="9" t="n">
        <v>39792</v>
      </c>
      <c r="B2230" s="5" t="n">
        <v>97.87</v>
      </c>
      <c r="C2230" s="5" t="n">
        <v>99.49</v>
      </c>
      <c r="D2230" s="5" t="n">
        <v>96.5</v>
      </c>
      <c r="E2230" s="5" t="n">
        <v>98.21</v>
      </c>
      <c r="F2230" s="5" t="n">
        <v>33501700</v>
      </c>
      <c r="G2230" s="5" t="n">
        <v>97.79</v>
      </c>
      <c r="I2230" s="10" t="e">
        <f aca="false">IF(ROW(E2230) - 1 &gt;= $I$1,SUM(E2230:E2230(E2230,1 - $I$1, 0)) / $I$1,"")</f>
        <v>#VALUE!</v>
      </c>
      <c r="J2230" s="10" t="e">
        <f aca="false">IF(ROW(E2230) - 1 &gt;= $J$1,SUM(E2230:E2230(E2230,1 - $J$1, 0)) / $J$1,"")</f>
        <v>#VALUE!</v>
      </c>
      <c r="L2230" s="11" t="e">
        <f aca="true">IF(ROW(E2230) - 1 &gt;= $L$1,IF(OFFSET(I2230, -1, 0) = "", I2230, ((E2230 - L2229) * $K$4) + L2229), "")</f>
        <v>#VALUE!</v>
      </c>
      <c r="M2230" s="11" t="e">
        <f aca="true">IF(ROW(E2230) - 1 &gt;= $M$1,IF(OFFSET(J2230, -1, 0) = "", J2230, ((E2230 - M2229) * $K$6) + M2229), "")</f>
        <v>#VALUE!</v>
      </c>
      <c r="N2230" s="7" t="e">
        <f aca="false">IF(M2230&lt;&gt;"", L2230-M2230, "")</f>
        <v>#VALUE!</v>
      </c>
      <c r="P2230" s="4" t="e">
        <f aca="false">IF(ROW(E2230) - 1 &gt;= $P$1, IF(OFFSET(N2230, 1- $P$1, 0) &lt;&gt; "", SUM(N2230:N2230(N2230, 1 - $P$1, 0)) / $P$1, ""), "")</f>
        <v>#VALUE!</v>
      </c>
      <c r="Q2230" s="8" t="e">
        <f aca="true">IF(ROW(N2230) - 1 &gt;= $P$1,IF(OFFSET(P2230, -1, 0) = "", P2230, ((N2230 - Q2229) * $O$5) + Q2229), "")</f>
        <v>#VALUE!</v>
      </c>
      <c r="R2230" s="8" t="e">
        <f aca="false">IF(Q2230&lt;&gt;"", N2230 - Q2230, "")</f>
        <v>#VALUE!</v>
      </c>
    </row>
    <row collapsed="false" customFormat="false" customHeight="true" hidden="false" ht="14.4" outlineLevel="0" r="2231">
      <c r="A2231" s="9" t="n">
        <v>39793</v>
      </c>
      <c r="B2231" s="5" t="n">
        <v>97.35</v>
      </c>
      <c r="C2231" s="5" t="n">
        <v>101.24</v>
      </c>
      <c r="D2231" s="5" t="n">
        <v>94.83</v>
      </c>
      <c r="E2231" s="5" t="n">
        <v>95</v>
      </c>
      <c r="F2231" s="5" t="n">
        <v>37164900</v>
      </c>
      <c r="G2231" s="5" t="n">
        <v>94.59</v>
      </c>
      <c r="I2231" s="10" t="e">
        <f aca="false">IF(ROW(E2231) - 1 &gt;= $I$1,SUM(E2231:E2231(E2231,1 - $I$1, 0)) / $I$1,"")</f>
        <v>#VALUE!</v>
      </c>
      <c r="J2231" s="10" t="e">
        <f aca="false">IF(ROW(E2231) - 1 &gt;= $J$1,SUM(E2231:E2231(E2231,1 - $J$1, 0)) / $J$1,"")</f>
        <v>#VALUE!</v>
      </c>
      <c r="L2231" s="11" t="e">
        <f aca="true">IF(ROW(E2231) - 1 &gt;= $L$1,IF(OFFSET(I2231, -1, 0) = "", I2231, ((E2231 - L2230) * $K$4) + L2230), "")</f>
        <v>#VALUE!</v>
      </c>
      <c r="M2231" s="11" t="e">
        <f aca="true">IF(ROW(E2231) - 1 &gt;= $M$1,IF(OFFSET(J2231, -1, 0) = "", J2231, ((E2231 - M2230) * $K$6) + M2230), "")</f>
        <v>#VALUE!</v>
      </c>
      <c r="N2231" s="7" t="e">
        <f aca="false">IF(M2231&lt;&gt;"", L2231-M2231, "")</f>
        <v>#VALUE!</v>
      </c>
      <c r="P2231" s="4" t="e">
        <f aca="false">IF(ROW(E2231) - 1 &gt;= $P$1, IF(OFFSET(N2231, 1- $P$1, 0) &lt;&gt; "", SUM(N2231:N2231(N2231, 1 - $P$1, 0)) / $P$1, ""), "")</f>
        <v>#VALUE!</v>
      </c>
      <c r="Q2231" s="8" t="e">
        <f aca="true">IF(ROW(N2231) - 1 &gt;= $P$1,IF(OFFSET(P2231, -1, 0) = "", P2231, ((N2231 - Q2230) * $O$5) + Q2230), "")</f>
        <v>#VALUE!</v>
      </c>
      <c r="R2231" s="8" t="e">
        <f aca="false">IF(Q2231&lt;&gt;"", N2231 - Q2231, "")</f>
        <v>#VALUE!</v>
      </c>
    </row>
    <row collapsed="false" customFormat="false" customHeight="true" hidden="false" ht="14.4" outlineLevel="0" r="2232">
      <c r="A2232" s="9" t="n">
        <v>39794</v>
      </c>
      <c r="B2232" s="5" t="n">
        <v>92.8</v>
      </c>
      <c r="C2232" s="5" t="n">
        <v>99</v>
      </c>
      <c r="D2232" s="5" t="n">
        <v>92.53</v>
      </c>
      <c r="E2232" s="5" t="n">
        <v>98.27</v>
      </c>
      <c r="F2232" s="5" t="n">
        <v>37184800</v>
      </c>
      <c r="G2232" s="5" t="n">
        <v>97.85</v>
      </c>
      <c r="I2232" s="10" t="e">
        <f aca="false">IF(ROW(E2232) - 1 &gt;= $I$1,SUM(E2232:E2232(E2232,1 - $I$1, 0)) / $I$1,"")</f>
        <v>#VALUE!</v>
      </c>
      <c r="J2232" s="10" t="e">
        <f aca="false">IF(ROW(E2232) - 1 &gt;= $J$1,SUM(E2232:E2232(E2232,1 - $J$1, 0)) / $J$1,"")</f>
        <v>#VALUE!</v>
      </c>
      <c r="L2232" s="11" t="e">
        <f aca="true">IF(ROW(E2232) - 1 &gt;= $L$1,IF(OFFSET(I2232, -1, 0) = "", I2232, ((E2232 - L2231) * $K$4) + L2231), "")</f>
        <v>#VALUE!</v>
      </c>
      <c r="M2232" s="11" t="e">
        <f aca="true">IF(ROW(E2232) - 1 &gt;= $M$1,IF(OFFSET(J2232, -1, 0) = "", J2232, ((E2232 - M2231) * $K$6) + M2231), "")</f>
        <v>#VALUE!</v>
      </c>
      <c r="N2232" s="7" t="e">
        <f aca="false">IF(M2232&lt;&gt;"", L2232-M2232, "")</f>
        <v>#VALUE!</v>
      </c>
      <c r="P2232" s="4" t="e">
        <f aca="false">IF(ROW(E2232) - 1 &gt;= $P$1, IF(OFFSET(N2232, 1- $P$1, 0) &lt;&gt; "", SUM(N2232:N2232(N2232, 1 - $P$1, 0)) / $P$1, ""), "")</f>
        <v>#VALUE!</v>
      </c>
      <c r="Q2232" s="8" t="e">
        <f aca="true">IF(ROW(N2232) - 1 &gt;= $P$1,IF(OFFSET(P2232, -1, 0) = "", P2232, ((N2232 - Q2231) * $O$5) + Q2231), "")</f>
        <v>#VALUE!</v>
      </c>
      <c r="R2232" s="8" t="e">
        <f aca="false">IF(Q2232&lt;&gt;"", N2232 - Q2232, "")</f>
        <v>#VALUE!</v>
      </c>
    </row>
    <row collapsed="false" customFormat="false" customHeight="true" hidden="false" ht="14.4" outlineLevel="0" r="2233">
      <c r="A2233" s="9" t="n">
        <v>39797</v>
      </c>
      <c r="B2233" s="5" t="n">
        <v>95.99</v>
      </c>
      <c r="C2233" s="5" t="n">
        <v>96.21</v>
      </c>
      <c r="D2233" s="5" t="n">
        <v>93</v>
      </c>
      <c r="E2233" s="5" t="n">
        <v>94.75</v>
      </c>
      <c r="F2233" s="5" t="n">
        <v>31848500</v>
      </c>
      <c r="G2233" s="5" t="n">
        <v>94.34</v>
      </c>
      <c r="I2233" s="10" t="e">
        <f aca="false">IF(ROW(E2233) - 1 &gt;= $I$1,SUM(E2233:E2233(E2233,1 - $I$1, 0)) / $I$1,"")</f>
        <v>#VALUE!</v>
      </c>
      <c r="J2233" s="10" t="e">
        <f aca="false">IF(ROW(E2233) - 1 &gt;= $J$1,SUM(E2233:E2233(E2233,1 - $J$1, 0)) / $J$1,"")</f>
        <v>#VALUE!</v>
      </c>
      <c r="L2233" s="11" t="e">
        <f aca="true">IF(ROW(E2233) - 1 &gt;= $L$1,IF(OFFSET(I2233, -1, 0) = "", I2233, ((E2233 - L2232) * $K$4) + L2232), "")</f>
        <v>#VALUE!</v>
      </c>
      <c r="M2233" s="11" t="e">
        <f aca="true">IF(ROW(E2233) - 1 &gt;= $M$1,IF(OFFSET(J2233, -1, 0) = "", J2233, ((E2233 - M2232) * $K$6) + M2232), "")</f>
        <v>#VALUE!</v>
      </c>
      <c r="N2233" s="7" t="e">
        <f aca="false">IF(M2233&lt;&gt;"", L2233-M2233, "")</f>
        <v>#VALUE!</v>
      </c>
      <c r="P2233" s="4" t="e">
        <f aca="false">IF(ROW(E2233) - 1 &gt;= $P$1, IF(OFFSET(N2233, 1- $P$1, 0) &lt;&gt; "", SUM(N2233:N2233(N2233, 1 - $P$1, 0)) / $P$1, ""), "")</f>
        <v>#VALUE!</v>
      </c>
      <c r="Q2233" s="8" t="e">
        <f aca="true">IF(ROW(N2233) - 1 &gt;= $P$1,IF(OFFSET(P2233, -1, 0) = "", P2233, ((N2233 - Q2232) * $O$5) + Q2232), "")</f>
        <v>#VALUE!</v>
      </c>
      <c r="R2233" s="8" t="e">
        <f aca="false">IF(Q2233&lt;&gt;"", N2233 - Q2233, "")</f>
        <v>#VALUE!</v>
      </c>
    </row>
    <row collapsed="false" customFormat="false" customHeight="true" hidden="false" ht="14.4" outlineLevel="0" r="2234">
      <c r="A2234" s="9" t="n">
        <v>39798</v>
      </c>
      <c r="B2234" s="5" t="n">
        <v>93.98</v>
      </c>
      <c r="C2234" s="5" t="n">
        <v>96.48</v>
      </c>
      <c r="D2234" s="5" t="n">
        <v>92.75</v>
      </c>
      <c r="E2234" s="5" t="n">
        <v>95.43</v>
      </c>
      <c r="F2234" s="5" t="n">
        <v>39053800</v>
      </c>
      <c r="G2234" s="5" t="n">
        <v>95.02</v>
      </c>
      <c r="I2234" s="10" t="e">
        <f aca="false">IF(ROW(E2234) - 1 &gt;= $I$1,SUM(E2234:E2234(E2234,1 - $I$1, 0)) / $I$1,"")</f>
        <v>#VALUE!</v>
      </c>
      <c r="J2234" s="10" t="e">
        <f aca="false">IF(ROW(E2234) - 1 &gt;= $J$1,SUM(E2234:E2234(E2234,1 - $J$1, 0)) / $J$1,"")</f>
        <v>#VALUE!</v>
      </c>
      <c r="L2234" s="11" t="e">
        <f aca="true">IF(ROW(E2234) - 1 &gt;= $L$1,IF(OFFSET(I2234, -1, 0) = "", I2234, ((E2234 - L2233) * $K$4) + L2233), "")</f>
        <v>#VALUE!</v>
      </c>
      <c r="M2234" s="11" t="e">
        <f aca="true">IF(ROW(E2234) - 1 &gt;= $M$1,IF(OFFSET(J2234, -1, 0) = "", J2234, ((E2234 - M2233) * $K$6) + M2233), "")</f>
        <v>#VALUE!</v>
      </c>
      <c r="N2234" s="7" t="e">
        <f aca="false">IF(M2234&lt;&gt;"", L2234-M2234, "")</f>
        <v>#VALUE!</v>
      </c>
      <c r="P2234" s="4" t="e">
        <f aca="false">IF(ROW(E2234) - 1 &gt;= $P$1, IF(OFFSET(N2234, 1- $P$1, 0) &lt;&gt; "", SUM(N2234:N2234(N2234, 1 - $P$1, 0)) / $P$1, ""), "")</f>
        <v>#VALUE!</v>
      </c>
      <c r="Q2234" s="8" t="e">
        <f aca="true">IF(ROW(N2234) - 1 &gt;= $P$1,IF(OFFSET(P2234, -1, 0) = "", P2234, ((N2234 - Q2233) * $O$5) + Q2233), "")</f>
        <v>#VALUE!</v>
      </c>
      <c r="R2234" s="8" t="e">
        <f aca="false">IF(Q2234&lt;&gt;"", N2234 - Q2234, "")</f>
        <v>#VALUE!</v>
      </c>
    </row>
    <row collapsed="false" customFormat="false" customHeight="true" hidden="false" ht="14.4" outlineLevel="0" r="2235">
      <c r="A2235" s="9" t="n">
        <v>39799</v>
      </c>
      <c r="B2235" s="5" t="n">
        <v>91.03</v>
      </c>
      <c r="C2235" s="5" t="n">
        <v>91.1</v>
      </c>
      <c r="D2235" s="5" t="n">
        <v>88.02</v>
      </c>
      <c r="E2235" s="5" t="n">
        <v>89.16</v>
      </c>
      <c r="F2235" s="5" t="n">
        <v>46209300</v>
      </c>
      <c r="G2235" s="5" t="n">
        <v>88.78</v>
      </c>
      <c r="I2235" s="10" t="e">
        <f aca="false">IF(ROW(E2235) - 1 &gt;= $I$1,SUM(E2235:E2235(E2235,1 - $I$1, 0)) / $I$1,"")</f>
        <v>#VALUE!</v>
      </c>
      <c r="J2235" s="10" t="e">
        <f aca="false">IF(ROW(E2235) - 1 &gt;= $J$1,SUM(E2235:E2235(E2235,1 - $J$1, 0)) / $J$1,"")</f>
        <v>#VALUE!</v>
      </c>
      <c r="L2235" s="11" t="e">
        <f aca="true">IF(ROW(E2235) - 1 &gt;= $L$1,IF(OFFSET(I2235, -1, 0) = "", I2235, ((E2235 - L2234) * $K$4) + L2234), "")</f>
        <v>#VALUE!</v>
      </c>
      <c r="M2235" s="11" t="e">
        <f aca="true">IF(ROW(E2235) - 1 &gt;= $M$1,IF(OFFSET(J2235, -1, 0) = "", J2235, ((E2235 - M2234) * $K$6) + M2234), "")</f>
        <v>#VALUE!</v>
      </c>
      <c r="N2235" s="7" t="e">
        <f aca="false">IF(M2235&lt;&gt;"", L2235-M2235, "")</f>
        <v>#VALUE!</v>
      </c>
      <c r="P2235" s="4" t="e">
        <f aca="false">IF(ROW(E2235) - 1 &gt;= $P$1, IF(OFFSET(N2235, 1- $P$1, 0) &lt;&gt; "", SUM(N2235:N2235(N2235, 1 - $P$1, 0)) / $P$1, ""), "")</f>
        <v>#VALUE!</v>
      </c>
      <c r="Q2235" s="8" t="e">
        <f aca="true">IF(ROW(N2235) - 1 &gt;= $P$1,IF(OFFSET(P2235, -1, 0) = "", P2235, ((N2235 - Q2234) * $O$5) + Q2234), "")</f>
        <v>#VALUE!</v>
      </c>
      <c r="R2235" s="8" t="e">
        <f aca="false">IF(Q2235&lt;&gt;"", N2235 - Q2235, "")</f>
        <v>#VALUE!</v>
      </c>
    </row>
    <row collapsed="false" customFormat="false" customHeight="true" hidden="false" ht="14.4" outlineLevel="0" r="2236">
      <c r="A2236" s="9" t="n">
        <v>39800</v>
      </c>
      <c r="B2236" s="5" t="n">
        <v>89.31</v>
      </c>
      <c r="C2236" s="5" t="n">
        <v>90.83</v>
      </c>
      <c r="D2236" s="5" t="n">
        <v>88.44</v>
      </c>
      <c r="E2236" s="5" t="n">
        <v>89.43</v>
      </c>
      <c r="F2236" s="5" t="n">
        <v>30622000</v>
      </c>
      <c r="G2236" s="5" t="n">
        <v>89.05</v>
      </c>
      <c r="I2236" s="10" t="e">
        <f aca="false">IF(ROW(E2236) - 1 &gt;= $I$1,SUM(E2236:E2236(E2236,1 - $I$1, 0)) / $I$1,"")</f>
        <v>#VALUE!</v>
      </c>
      <c r="J2236" s="10" t="e">
        <f aca="false">IF(ROW(E2236) - 1 &gt;= $J$1,SUM(E2236:E2236(E2236,1 - $J$1, 0)) / $J$1,"")</f>
        <v>#VALUE!</v>
      </c>
      <c r="L2236" s="11" t="e">
        <f aca="true">IF(ROW(E2236) - 1 &gt;= $L$1,IF(OFFSET(I2236, -1, 0) = "", I2236, ((E2236 - L2235) * $K$4) + L2235), "")</f>
        <v>#VALUE!</v>
      </c>
      <c r="M2236" s="11" t="e">
        <f aca="true">IF(ROW(E2236) - 1 &gt;= $M$1,IF(OFFSET(J2236, -1, 0) = "", J2236, ((E2236 - M2235) * $K$6) + M2235), "")</f>
        <v>#VALUE!</v>
      </c>
      <c r="N2236" s="7" t="e">
        <f aca="false">IF(M2236&lt;&gt;"", L2236-M2236, "")</f>
        <v>#VALUE!</v>
      </c>
      <c r="P2236" s="4" t="e">
        <f aca="false">IF(ROW(E2236) - 1 &gt;= $P$1, IF(OFFSET(N2236, 1- $P$1, 0) &lt;&gt; "", SUM(N2236:N2236(N2236, 1 - $P$1, 0)) / $P$1, ""), "")</f>
        <v>#VALUE!</v>
      </c>
      <c r="Q2236" s="8" t="e">
        <f aca="true">IF(ROW(N2236) - 1 &gt;= $P$1,IF(OFFSET(P2236, -1, 0) = "", P2236, ((N2236 - Q2235) * $O$5) + Q2235), "")</f>
        <v>#VALUE!</v>
      </c>
      <c r="R2236" s="8" t="e">
        <f aca="false">IF(Q2236&lt;&gt;"", N2236 - Q2236, "")</f>
        <v>#VALUE!</v>
      </c>
    </row>
    <row collapsed="false" customFormat="false" customHeight="true" hidden="false" ht="14.4" outlineLevel="0" r="2237">
      <c r="A2237" s="9" t="n">
        <v>39801</v>
      </c>
      <c r="B2237" s="5" t="n">
        <v>89.94</v>
      </c>
      <c r="C2237" s="5" t="n">
        <v>90.94</v>
      </c>
      <c r="D2237" s="5" t="n">
        <v>88.8</v>
      </c>
      <c r="E2237" s="5" t="n">
        <v>90</v>
      </c>
      <c r="F2237" s="5" t="n">
        <v>28640000</v>
      </c>
      <c r="G2237" s="5" t="n">
        <v>89.62</v>
      </c>
      <c r="I2237" s="10" t="e">
        <f aca="false">IF(ROW(E2237) - 1 &gt;= $I$1,SUM(E2237:E2237(E2237,1 - $I$1, 0)) / $I$1,"")</f>
        <v>#VALUE!</v>
      </c>
      <c r="J2237" s="10" t="e">
        <f aca="false">IF(ROW(E2237) - 1 &gt;= $J$1,SUM(E2237:E2237(E2237,1 - $J$1, 0)) / $J$1,"")</f>
        <v>#VALUE!</v>
      </c>
      <c r="L2237" s="11" t="e">
        <f aca="true">IF(ROW(E2237) - 1 &gt;= $L$1,IF(OFFSET(I2237, -1, 0) = "", I2237, ((E2237 - L2236) * $K$4) + L2236), "")</f>
        <v>#VALUE!</v>
      </c>
      <c r="M2237" s="11" t="e">
        <f aca="true">IF(ROW(E2237) - 1 &gt;= $M$1,IF(OFFSET(J2237, -1, 0) = "", J2237, ((E2237 - M2236) * $K$6) + M2236), "")</f>
        <v>#VALUE!</v>
      </c>
      <c r="N2237" s="7" t="e">
        <f aca="false">IF(M2237&lt;&gt;"", L2237-M2237, "")</f>
        <v>#VALUE!</v>
      </c>
      <c r="P2237" s="4" t="e">
        <f aca="false">IF(ROW(E2237) - 1 &gt;= $P$1, IF(OFFSET(N2237, 1- $P$1, 0) &lt;&gt; "", SUM(N2237:N2237(N2237, 1 - $P$1, 0)) / $P$1, ""), "")</f>
        <v>#VALUE!</v>
      </c>
      <c r="Q2237" s="8" t="e">
        <f aca="true">IF(ROW(N2237) - 1 &gt;= $P$1,IF(OFFSET(P2237, -1, 0) = "", P2237, ((N2237 - Q2236) * $O$5) + Q2236), "")</f>
        <v>#VALUE!</v>
      </c>
      <c r="R2237" s="8" t="e">
        <f aca="false">IF(Q2237&lt;&gt;"", N2237 - Q2237, "")</f>
        <v>#VALUE!</v>
      </c>
    </row>
    <row collapsed="false" customFormat="false" customHeight="true" hidden="false" ht="14.4" outlineLevel="0" r="2238">
      <c r="A2238" s="9" t="n">
        <v>39804</v>
      </c>
      <c r="B2238" s="5" t="n">
        <v>90.02</v>
      </c>
      <c r="C2238" s="5" t="n">
        <v>90.03</v>
      </c>
      <c r="D2238" s="5" t="n">
        <v>84.69</v>
      </c>
      <c r="E2238" s="5" t="n">
        <v>85.74</v>
      </c>
      <c r="F2238" s="5" t="n">
        <v>30169300</v>
      </c>
      <c r="G2238" s="5" t="n">
        <v>85.37</v>
      </c>
      <c r="I2238" s="10" t="e">
        <f aca="false">IF(ROW(E2238) - 1 &gt;= $I$1,SUM(E2238:E2238(E2238,1 - $I$1, 0)) / $I$1,"")</f>
        <v>#VALUE!</v>
      </c>
      <c r="J2238" s="10" t="e">
        <f aca="false">IF(ROW(E2238) - 1 &gt;= $J$1,SUM(E2238:E2238(E2238,1 - $J$1, 0)) / $J$1,"")</f>
        <v>#VALUE!</v>
      </c>
      <c r="L2238" s="11" t="e">
        <f aca="true">IF(ROW(E2238) - 1 &gt;= $L$1,IF(OFFSET(I2238, -1, 0) = "", I2238, ((E2238 - L2237) * $K$4) + L2237), "")</f>
        <v>#VALUE!</v>
      </c>
      <c r="M2238" s="11" t="e">
        <f aca="true">IF(ROW(E2238) - 1 &gt;= $M$1,IF(OFFSET(J2238, -1, 0) = "", J2238, ((E2238 - M2237) * $K$6) + M2237), "")</f>
        <v>#VALUE!</v>
      </c>
      <c r="N2238" s="7" t="e">
        <f aca="false">IF(M2238&lt;&gt;"", L2238-M2238, "")</f>
        <v>#VALUE!</v>
      </c>
      <c r="P2238" s="4" t="e">
        <f aca="false">IF(ROW(E2238) - 1 &gt;= $P$1, IF(OFFSET(N2238, 1- $P$1, 0) &lt;&gt; "", SUM(N2238:N2238(N2238, 1 - $P$1, 0)) / $P$1, ""), "")</f>
        <v>#VALUE!</v>
      </c>
      <c r="Q2238" s="8" t="e">
        <f aca="true">IF(ROW(N2238) - 1 &gt;= $P$1,IF(OFFSET(P2238, -1, 0) = "", P2238, ((N2238 - Q2237) * $O$5) + Q2237), "")</f>
        <v>#VALUE!</v>
      </c>
      <c r="R2238" s="8" t="e">
        <f aca="false">IF(Q2238&lt;&gt;"", N2238 - Q2238, "")</f>
        <v>#VALUE!</v>
      </c>
    </row>
    <row collapsed="false" customFormat="false" customHeight="true" hidden="false" ht="14.4" outlineLevel="0" r="2239">
      <c r="A2239" s="9" t="n">
        <v>39805</v>
      </c>
      <c r="B2239" s="5" t="n">
        <v>86.87</v>
      </c>
      <c r="C2239" s="5" t="n">
        <v>87.87</v>
      </c>
      <c r="D2239" s="5" t="n">
        <v>85.9</v>
      </c>
      <c r="E2239" s="5" t="n">
        <v>86.38</v>
      </c>
      <c r="F2239" s="5" t="n">
        <v>22679700</v>
      </c>
      <c r="G2239" s="5" t="n">
        <v>86.01</v>
      </c>
      <c r="I2239" s="10" t="e">
        <f aca="false">IF(ROW(E2239) - 1 &gt;= $I$1,SUM(E2239:E2239(E2239,1 - $I$1, 0)) / $I$1,"")</f>
        <v>#VALUE!</v>
      </c>
      <c r="J2239" s="10" t="e">
        <f aca="false">IF(ROW(E2239) - 1 &gt;= $J$1,SUM(E2239:E2239(E2239,1 - $J$1, 0)) / $J$1,"")</f>
        <v>#VALUE!</v>
      </c>
      <c r="L2239" s="11" t="e">
        <f aca="true">IF(ROW(E2239) - 1 &gt;= $L$1,IF(OFFSET(I2239, -1, 0) = "", I2239, ((E2239 - L2238) * $K$4) + L2238), "")</f>
        <v>#VALUE!</v>
      </c>
      <c r="M2239" s="11" t="e">
        <f aca="true">IF(ROW(E2239) - 1 &gt;= $M$1,IF(OFFSET(J2239, -1, 0) = "", J2239, ((E2239 - M2238) * $K$6) + M2238), "")</f>
        <v>#VALUE!</v>
      </c>
      <c r="N2239" s="7" t="e">
        <f aca="false">IF(M2239&lt;&gt;"", L2239-M2239, "")</f>
        <v>#VALUE!</v>
      </c>
      <c r="P2239" s="4" t="e">
        <f aca="false">IF(ROW(E2239) - 1 &gt;= $P$1, IF(OFFSET(N2239, 1- $P$1, 0) &lt;&gt; "", SUM(N2239:N2239(N2239, 1 - $P$1, 0)) / $P$1, ""), "")</f>
        <v>#VALUE!</v>
      </c>
      <c r="Q2239" s="8" t="e">
        <f aca="true">IF(ROW(N2239) - 1 &gt;= $P$1,IF(OFFSET(P2239, -1, 0) = "", P2239, ((N2239 - Q2238) * $O$5) + Q2238), "")</f>
        <v>#VALUE!</v>
      </c>
      <c r="R2239" s="8" t="e">
        <f aca="false">IF(Q2239&lt;&gt;"", N2239 - Q2239, "")</f>
        <v>#VALUE!</v>
      </c>
    </row>
    <row collapsed="false" customFormat="false" customHeight="true" hidden="false" ht="14.4" outlineLevel="0" r="2240">
      <c r="A2240" s="9" t="n">
        <v>39806</v>
      </c>
      <c r="B2240" s="5" t="n">
        <v>86.14</v>
      </c>
      <c r="C2240" s="5" t="n">
        <v>86.25</v>
      </c>
      <c r="D2240" s="5" t="n">
        <v>84.55</v>
      </c>
      <c r="E2240" s="5" t="n">
        <v>85.04</v>
      </c>
      <c r="F2240" s="5" t="n">
        <v>9690500</v>
      </c>
      <c r="G2240" s="5" t="n">
        <v>84.68</v>
      </c>
      <c r="I2240" s="10" t="e">
        <f aca="false">IF(ROW(E2240) - 1 &gt;= $I$1,SUM(E2240:E2240(E2240,1 - $I$1, 0)) / $I$1,"")</f>
        <v>#VALUE!</v>
      </c>
      <c r="J2240" s="10" t="e">
        <f aca="false">IF(ROW(E2240) - 1 &gt;= $J$1,SUM(E2240:E2240(E2240,1 - $J$1, 0)) / $J$1,"")</f>
        <v>#VALUE!</v>
      </c>
      <c r="L2240" s="11" t="e">
        <f aca="true">IF(ROW(E2240) - 1 &gt;= $L$1,IF(OFFSET(I2240, -1, 0) = "", I2240, ((E2240 - L2239) * $K$4) + L2239), "")</f>
        <v>#VALUE!</v>
      </c>
      <c r="M2240" s="11" t="e">
        <f aca="true">IF(ROW(E2240) - 1 &gt;= $M$1,IF(OFFSET(J2240, -1, 0) = "", J2240, ((E2240 - M2239) * $K$6) + M2239), "")</f>
        <v>#VALUE!</v>
      </c>
      <c r="N2240" s="7" t="e">
        <f aca="false">IF(M2240&lt;&gt;"", L2240-M2240, "")</f>
        <v>#VALUE!</v>
      </c>
      <c r="P2240" s="4" t="e">
        <f aca="false">IF(ROW(E2240) - 1 &gt;= $P$1, IF(OFFSET(N2240, 1- $P$1, 0) &lt;&gt; "", SUM(N2240:N2240(N2240, 1 - $P$1, 0)) / $P$1, ""), "")</f>
        <v>#VALUE!</v>
      </c>
      <c r="Q2240" s="8" t="e">
        <f aca="true">IF(ROW(N2240) - 1 &gt;= $P$1,IF(OFFSET(P2240, -1, 0) = "", P2240, ((N2240 - Q2239) * $O$5) + Q2239), "")</f>
        <v>#VALUE!</v>
      </c>
      <c r="R2240" s="8" t="e">
        <f aca="false">IF(Q2240&lt;&gt;"", N2240 - Q2240, "")</f>
        <v>#VALUE!</v>
      </c>
    </row>
    <row collapsed="false" customFormat="false" customHeight="true" hidden="false" ht="14.4" outlineLevel="0" r="2241">
      <c r="A2241" s="9" t="n">
        <v>39808</v>
      </c>
      <c r="B2241" s="5" t="n">
        <v>86.64</v>
      </c>
      <c r="C2241" s="5" t="n">
        <v>87.42</v>
      </c>
      <c r="D2241" s="5" t="n">
        <v>85.24</v>
      </c>
      <c r="E2241" s="5" t="n">
        <v>85.81</v>
      </c>
      <c r="F2241" s="5" t="n">
        <v>11011600</v>
      </c>
      <c r="G2241" s="5" t="n">
        <v>85.44</v>
      </c>
      <c r="I2241" s="10" t="e">
        <f aca="false">IF(ROW(E2241) - 1 &gt;= $I$1,SUM(E2241:E2241(E2241,1 - $I$1, 0)) / $I$1,"")</f>
        <v>#VALUE!</v>
      </c>
      <c r="J2241" s="10" t="e">
        <f aca="false">IF(ROW(E2241) - 1 &gt;= $J$1,SUM(E2241:E2241(E2241,1 - $J$1, 0)) / $J$1,"")</f>
        <v>#VALUE!</v>
      </c>
      <c r="L2241" s="11" t="e">
        <f aca="true">IF(ROW(E2241) - 1 &gt;= $L$1,IF(OFFSET(I2241, -1, 0) = "", I2241, ((E2241 - L2240) * $K$4) + L2240), "")</f>
        <v>#VALUE!</v>
      </c>
      <c r="M2241" s="11" t="e">
        <f aca="true">IF(ROW(E2241) - 1 &gt;= $M$1,IF(OFFSET(J2241, -1, 0) = "", J2241, ((E2241 - M2240) * $K$6) + M2240), "")</f>
        <v>#VALUE!</v>
      </c>
      <c r="N2241" s="7" t="e">
        <f aca="false">IF(M2241&lt;&gt;"", L2241-M2241, "")</f>
        <v>#VALUE!</v>
      </c>
      <c r="P2241" s="4" t="e">
        <f aca="false">IF(ROW(E2241) - 1 &gt;= $P$1, IF(OFFSET(N2241, 1- $P$1, 0) &lt;&gt; "", SUM(N2241:N2241(N2241, 1 - $P$1, 0)) / $P$1, ""), "")</f>
        <v>#VALUE!</v>
      </c>
      <c r="Q2241" s="8" t="e">
        <f aca="true">IF(ROW(N2241) - 1 &gt;= $P$1,IF(OFFSET(P2241, -1, 0) = "", P2241, ((N2241 - Q2240) * $O$5) + Q2240), "")</f>
        <v>#VALUE!</v>
      </c>
      <c r="R2241" s="8" t="e">
        <f aca="false">IF(Q2241&lt;&gt;"", N2241 - Q2241, "")</f>
        <v>#VALUE!</v>
      </c>
    </row>
    <row collapsed="false" customFormat="false" customHeight="true" hidden="false" ht="14.4" outlineLevel="0" r="2242">
      <c r="A2242" s="9" t="n">
        <v>39811</v>
      </c>
      <c r="B2242" s="5" t="n">
        <v>86.52</v>
      </c>
      <c r="C2242" s="5" t="n">
        <v>87.62</v>
      </c>
      <c r="D2242" s="5" t="n">
        <v>85.07</v>
      </c>
      <c r="E2242" s="5" t="n">
        <v>86.61</v>
      </c>
      <c r="F2242" s="5" t="n">
        <v>24500000</v>
      </c>
      <c r="G2242" s="5" t="n">
        <v>86.24</v>
      </c>
      <c r="I2242" s="10" t="e">
        <f aca="false">IF(ROW(E2242) - 1 &gt;= $I$1,SUM(E2242:E2242(E2242,1 - $I$1, 0)) / $I$1,"")</f>
        <v>#VALUE!</v>
      </c>
      <c r="J2242" s="10" t="e">
        <f aca="false">IF(ROW(E2242) - 1 &gt;= $J$1,SUM(E2242:E2242(E2242,1 - $J$1, 0)) / $J$1,"")</f>
        <v>#VALUE!</v>
      </c>
      <c r="L2242" s="11" t="e">
        <f aca="true">IF(ROW(E2242) - 1 &gt;= $L$1,IF(OFFSET(I2242, -1, 0) = "", I2242, ((E2242 - L2241) * $K$4) + L2241), "")</f>
        <v>#VALUE!</v>
      </c>
      <c r="M2242" s="11" t="e">
        <f aca="true">IF(ROW(E2242) - 1 &gt;= $M$1,IF(OFFSET(J2242, -1, 0) = "", J2242, ((E2242 - M2241) * $K$6) + M2241), "")</f>
        <v>#VALUE!</v>
      </c>
      <c r="N2242" s="7" t="e">
        <f aca="false">IF(M2242&lt;&gt;"", L2242-M2242, "")</f>
        <v>#VALUE!</v>
      </c>
      <c r="P2242" s="4" t="e">
        <f aca="false">IF(ROW(E2242) - 1 &gt;= $P$1, IF(OFFSET(N2242, 1- $P$1, 0) &lt;&gt; "", SUM(N2242:N2242(N2242, 1 - $P$1, 0)) / $P$1, ""), "")</f>
        <v>#VALUE!</v>
      </c>
      <c r="Q2242" s="8" t="e">
        <f aca="true">IF(ROW(N2242) - 1 &gt;= $P$1,IF(OFFSET(P2242, -1, 0) = "", P2242, ((N2242 - Q2241) * $O$5) + Q2241), "")</f>
        <v>#VALUE!</v>
      </c>
      <c r="R2242" s="8" t="e">
        <f aca="false">IF(Q2242&lt;&gt;"", N2242 - Q2242, "")</f>
        <v>#VALUE!</v>
      </c>
    </row>
    <row collapsed="false" customFormat="false" customHeight="true" hidden="false" ht="14.4" outlineLevel="0" r="2243">
      <c r="A2243" s="9" t="n">
        <v>39812</v>
      </c>
      <c r="B2243" s="5" t="n">
        <v>87.42</v>
      </c>
      <c r="C2243" s="5" t="n">
        <v>88.05</v>
      </c>
      <c r="D2243" s="5" t="n">
        <v>84.72</v>
      </c>
      <c r="E2243" s="5" t="n">
        <v>86.29</v>
      </c>
      <c r="F2243" s="5" t="n">
        <v>34557200</v>
      </c>
      <c r="G2243" s="5" t="n">
        <v>85.92</v>
      </c>
      <c r="I2243" s="10" t="e">
        <f aca="false">IF(ROW(E2243) - 1 &gt;= $I$1,SUM(E2243:E2243(E2243,1 - $I$1, 0)) / $I$1,"")</f>
        <v>#VALUE!</v>
      </c>
      <c r="J2243" s="10" t="e">
        <f aca="false">IF(ROW(E2243) - 1 &gt;= $J$1,SUM(E2243:E2243(E2243,1 - $J$1, 0)) / $J$1,"")</f>
        <v>#VALUE!</v>
      </c>
      <c r="L2243" s="11" t="e">
        <f aca="true">IF(ROW(E2243) - 1 &gt;= $L$1,IF(OFFSET(I2243, -1, 0) = "", I2243, ((E2243 - L2242) * $K$4) + L2242), "")</f>
        <v>#VALUE!</v>
      </c>
      <c r="M2243" s="11" t="e">
        <f aca="true">IF(ROW(E2243) - 1 &gt;= $M$1,IF(OFFSET(J2243, -1, 0) = "", J2243, ((E2243 - M2242) * $K$6) + M2242), "")</f>
        <v>#VALUE!</v>
      </c>
      <c r="N2243" s="7" t="e">
        <f aca="false">IF(M2243&lt;&gt;"", L2243-M2243, "")</f>
        <v>#VALUE!</v>
      </c>
      <c r="P2243" s="4" t="e">
        <f aca="false">IF(ROW(E2243) - 1 &gt;= $P$1, IF(OFFSET(N2243, 1- $P$1, 0) &lt;&gt; "", SUM(N2243:N2243(N2243, 1 - $P$1, 0)) / $P$1, ""), "")</f>
        <v>#VALUE!</v>
      </c>
      <c r="Q2243" s="8" t="e">
        <f aca="true">IF(ROW(N2243) - 1 &gt;= $P$1,IF(OFFSET(P2243, -1, 0) = "", P2243, ((N2243 - Q2242) * $O$5) + Q2242), "")</f>
        <v>#VALUE!</v>
      </c>
      <c r="R2243" s="8" t="e">
        <f aca="false">IF(Q2243&lt;&gt;"", N2243 - Q2243, "")</f>
        <v>#VALUE!</v>
      </c>
    </row>
    <row collapsed="false" customFormat="false" customHeight="true" hidden="false" ht="14.4" outlineLevel="0" r="2244">
      <c r="A2244" s="9" t="n">
        <v>39813</v>
      </c>
      <c r="B2244" s="5" t="n">
        <v>85.97</v>
      </c>
      <c r="C2244" s="5" t="n">
        <v>87.74</v>
      </c>
      <c r="D2244" s="5" t="n">
        <v>85.34</v>
      </c>
      <c r="E2244" s="5" t="n">
        <v>85.35</v>
      </c>
      <c r="F2244" s="5" t="n">
        <v>21697900</v>
      </c>
      <c r="G2244" s="5" t="n">
        <v>84.99</v>
      </c>
      <c r="I2244" s="10" t="e">
        <f aca="false">IF(ROW(E2244) - 1 &gt;= $I$1,SUM(E2244:E2244(E2244,1 - $I$1, 0)) / $I$1,"")</f>
        <v>#VALUE!</v>
      </c>
      <c r="J2244" s="10" t="e">
        <f aca="false">IF(ROW(E2244) - 1 &gt;= $J$1,SUM(E2244:E2244(E2244,1 - $J$1, 0)) / $J$1,"")</f>
        <v>#VALUE!</v>
      </c>
      <c r="L2244" s="11" t="e">
        <f aca="true">IF(ROW(E2244) - 1 &gt;= $L$1,IF(OFFSET(I2244, -1, 0) = "", I2244, ((E2244 - L2243) * $K$4) + L2243), "")</f>
        <v>#VALUE!</v>
      </c>
      <c r="M2244" s="11" t="e">
        <f aca="true">IF(ROW(E2244) - 1 &gt;= $M$1,IF(OFFSET(J2244, -1, 0) = "", J2244, ((E2244 - M2243) * $K$6) + M2243), "")</f>
        <v>#VALUE!</v>
      </c>
      <c r="N2244" s="7" t="e">
        <f aca="false">IF(M2244&lt;&gt;"", L2244-M2244, "")</f>
        <v>#VALUE!</v>
      </c>
      <c r="P2244" s="4" t="e">
        <f aca="false">IF(ROW(E2244) - 1 &gt;= $P$1, IF(OFFSET(N2244, 1- $P$1, 0) &lt;&gt; "", SUM(N2244:N2244(N2244, 1 - $P$1, 0)) / $P$1, ""), "")</f>
        <v>#VALUE!</v>
      </c>
      <c r="Q2244" s="8" t="e">
        <f aca="true">IF(ROW(N2244) - 1 &gt;= $P$1,IF(OFFSET(P2244, -1, 0) = "", P2244, ((N2244 - Q2243) * $O$5) + Q2243), "")</f>
        <v>#VALUE!</v>
      </c>
      <c r="R2244" s="8" t="e">
        <f aca="false">IF(Q2244&lt;&gt;"", N2244 - Q2244, "")</f>
        <v>#VALUE!</v>
      </c>
    </row>
    <row collapsed="false" customFormat="false" customHeight="true" hidden="false" ht="14.4" outlineLevel="0" r="2245">
      <c r="A2245" s="9" t="n">
        <v>39815</v>
      </c>
      <c r="B2245" s="5" t="n">
        <v>85.88</v>
      </c>
      <c r="C2245" s="5" t="n">
        <v>91.04</v>
      </c>
      <c r="D2245" s="5" t="n">
        <v>85.16</v>
      </c>
      <c r="E2245" s="5" t="n">
        <v>90.75</v>
      </c>
      <c r="F2245" s="5" t="n">
        <v>26643400</v>
      </c>
      <c r="G2245" s="5" t="n">
        <v>90.36</v>
      </c>
      <c r="I2245" s="10" t="e">
        <f aca="false">IF(ROW(E2245) - 1 &gt;= $I$1,SUM(E2245:E2245(E2245,1 - $I$1, 0)) / $I$1,"")</f>
        <v>#VALUE!</v>
      </c>
      <c r="J2245" s="10" t="e">
        <f aca="false">IF(ROW(E2245) - 1 &gt;= $J$1,SUM(E2245:E2245(E2245,1 - $J$1, 0)) / $J$1,"")</f>
        <v>#VALUE!</v>
      </c>
      <c r="L2245" s="11" t="e">
        <f aca="true">IF(ROW(E2245) - 1 &gt;= $L$1,IF(OFFSET(I2245, -1, 0) = "", I2245, ((E2245 - L2244) * $K$4) + L2244), "")</f>
        <v>#VALUE!</v>
      </c>
      <c r="M2245" s="11" t="e">
        <f aca="true">IF(ROW(E2245) - 1 &gt;= $M$1,IF(OFFSET(J2245, -1, 0) = "", J2245, ((E2245 - M2244) * $K$6) + M2244), "")</f>
        <v>#VALUE!</v>
      </c>
      <c r="N2245" s="7" t="e">
        <f aca="false">IF(M2245&lt;&gt;"", L2245-M2245, "")</f>
        <v>#VALUE!</v>
      </c>
      <c r="P2245" s="4" t="e">
        <f aca="false">IF(ROW(E2245) - 1 &gt;= $P$1, IF(OFFSET(N2245, 1- $P$1, 0) &lt;&gt; "", SUM(N2245:N2245(N2245, 1 - $P$1, 0)) / $P$1, ""), "")</f>
        <v>#VALUE!</v>
      </c>
      <c r="Q2245" s="8" t="e">
        <f aca="true">IF(ROW(N2245) - 1 &gt;= $P$1,IF(OFFSET(P2245, -1, 0) = "", P2245, ((N2245 - Q2244) * $O$5) + Q2244), "")</f>
        <v>#VALUE!</v>
      </c>
      <c r="R2245" s="8" t="e">
        <f aca="false">IF(Q2245&lt;&gt;"", N2245 - Q2245, "")</f>
        <v>#VALUE!</v>
      </c>
    </row>
    <row collapsed="false" customFormat="false" customHeight="true" hidden="false" ht="14.4" outlineLevel="0" r="2246">
      <c r="A2246" s="9" t="n">
        <v>39818</v>
      </c>
      <c r="B2246" s="5" t="n">
        <v>93.17</v>
      </c>
      <c r="C2246" s="5" t="n">
        <v>96.18</v>
      </c>
      <c r="D2246" s="5" t="n">
        <v>92.71</v>
      </c>
      <c r="E2246" s="5" t="n">
        <v>94.58</v>
      </c>
      <c r="F2246" s="5" t="n">
        <v>42200300</v>
      </c>
      <c r="G2246" s="5" t="n">
        <v>94.18</v>
      </c>
      <c r="I2246" s="10" t="e">
        <f aca="false">IF(ROW(E2246) - 1 &gt;= $I$1,SUM(E2246:E2246(E2246,1 - $I$1, 0)) / $I$1,"")</f>
        <v>#VALUE!</v>
      </c>
      <c r="J2246" s="10" t="e">
        <f aca="false">IF(ROW(E2246) - 1 &gt;= $J$1,SUM(E2246:E2246(E2246,1 - $J$1, 0)) / $J$1,"")</f>
        <v>#VALUE!</v>
      </c>
      <c r="L2246" s="11" t="e">
        <f aca="true">IF(ROW(E2246) - 1 &gt;= $L$1,IF(OFFSET(I2246, -1, 0) = "", I2246, ((E2246 - L2245) * $K$4) + L2245), "")</f>
        <v>#VALUE!</v>
      </c>
      <c r="M2246" s="11" t="e">
        <f aca="true">IF(ROW(E2246) - 1 &gt;= $M$1,IF(OFFSET(J2246, -1, 0) = "", J2246, ((E2246 - M2245) * $K$6) + M2245), "")</f>
        <v>#VALUE!</v>
      </c>
      <c r="N2246" s="7" t="e">
        <f aca="false">IF(M2246&lt;&gt;"", L2246-M2246, "")</f>
        <v>#VALUE!</v>
      </c>
      <c r="P2246" s="4" t="e">
        <f aca="false">IF(ROW(E2246) - 1 &gt;= $P$1, IF(OFFSET(N2246, 1- $P$1, 0) &lt;&gt; "", SUM(N2246:N2246(N2246, 1 - $P$1, 0)) / $P$1, ""), "")</f>
        <v>#VALUE!</v>
      </c>
      <c r="Q2246" s="8" t="e">
        <f aca="true">IF(ROW(N2246) - 1 &gt;= $P$1,IF(OFFSET(P2246, -1, 0) = "", P2246, ((N2246 - Q2245) * $O$5) + Q2245), "")</f>
        <v>#VALUE!</v>
      </c>
      <c r="R2246" s="8" t="e">
        <f aca="false">IF(Q2246&lt;&gt;"", N2246 - Q2246, "")</f>
        <v>#VALUE!</v>
      </c>
    </row>
    <row collapsed="false" customFormat="false" customHeight="true" hidden="false" ht="14.4" outlineLevel="0" r="2247">
      <c r="A2247" s="9" t="n">
        <v>39819</v>
      </c>
      <c r="B2247" s="5" t="n">
        <v>95.95</v>
      </c>
      <c r="C2247" s="5" t="n">
        <v>97.17</v>
      </c>
      <c r="D2247" s="5" t="n">
        <v>92.39</v>
      </c>
      <c r="E2247" s="5" t="n">
        <v>93.02</v>
      </c>
      <c r="F2247" s="5" t="n">
        <v>46046800</v>
      </c>
      <c r="G2247" s="5" t="n">
        <v>92.62</v>
      </c>
      <c r="I2247" s="10" t="e">
        <f aca="false">IF(ROW(E2247) - 1 &gt;= $I$1,SUM(E2247:E2247(E2247,1 - $I$1, 0)) / $I$1,"")</f>
        <v>#VALUE!</v>
      </c>
      <c r="J2247" s="10" t="e">
        <f aca="false">IF(ROW(E2247) - 1 &gt;= $J$1,SUM(E2247:E2247(E2247,1 - $J$1, 0)) / $J$1,"")</f>
        <v>#VALUE!</v>
      </c>
      <c r="L2247" s="11" t="e">
        <f aca="true">IF(ROW(E2247) - 1 &gt;= $L$1,IF(OFFSET(I2247, -1, 0) = "", I2247, ((E2247 - L2246) * $K$4) + L2246), "")</f>
        <v>#VALUE!</v>
      </c>
      <c r="M2247" s="11" t="e">
        <f aca="true">IF(ROW(E2247) - 1 &gt;= $M$1,IF(OFFSET(J2247, -1, 0) = "", J2247, ((E2247 - M2246) * $K$6) + M2246), "")</f>
        <v>#VALUE!</v>
      </c>
      <c r="N2247" s="7" t="e">
        <f aca="false">IF(M2247&lt;&gt;"", L2247-M2247, "")</f>
        <v>#VALUE!</v>
      </c>
      <c r="P2247" s="4" t="e">
        <f aca="false">IF(ROW(E2247) - 1 &gt;= $P$1, IF(OFFSET(N2247, 1- $P$1, 0) &lt;&gt; "", SUM(N2247:N2247(N2247, 1 - $P$1, 0)) / $P$1, ""), "")</f>
        <v>#VALUE!</v>
      </c>
      <c r="Q2247" s="8" t="e">
        <f aca="true">IF(ROW(N2247) - 1 &gt;= $P$1,IF(OFFSET(P2247, -1, 0) = "", P2247, ((N2247 - Q2246) * $O$5) + Q2246), "")</f>
        <v>#VALUE!</v>
      </c>
      <c r="R2247" s="8" t="e">
        <f aca="false">IF(Q2247&lt;&gt;"", N2247 - Q2247, "")</f>
        <v>#VALUE!</v>
      </c>
    </row>
    <row collapsed="false" customFormat="false" customHeight="true" hidden="false" ht="14.4" outlineLevel="0" r="2248">
      <c r="A2248" s="9" t="n">
        <v>39820</v>
      </c>
      <c r="B2248" s="5" t="n">
        <v>91.81</v>
      </c>
      <c r="C2248" s="5" t="n">
        <v>92.5</v>
      </c>
      <c r="D2248" s="5" t="n">
        <v>90.26</v>
      </c>
      <c r="E2248" s="5" t="n">
        <v>91.01</v>
      </c>
      <c r="F2248" s="5" t="n">
        <v>26894600</v>
      </c>
      <c r="G2248" s="5" t="n">
        <v>90.62</v>
      </c>
      <c r="I2248" s="10" t="e">
        <f aca="false">IF(ROW(E2248) - 1 &gt;= $I$1,SUM(E2248:E2248(E2248,1 - $I$1, 0)) / $I$1,"")</f>
        <v>#VALUE!</v>
      </c>
      <c r="J2248" s="10" t="e">
        <f aca="false">IF(ROW(E2248) - 1 &gt;= $J$1,SUM(E2248:E2248(E2248,1 - $J$1, 0)) / $J$1,"")</f>
        <v>#VALUE!</v>
      </c>
      <c r="L2248" s="11" t="e">
        <f aca="true">IF(ROW(E2248) - 1 &gt;= $L$1,IF(OFFSET(I2248, -1, 0) = "", I2248, ((E2248 - L2247) * $K$4) + L2247), "")</f>
        <v>#VALUE!</v>
      </c>
      <c r="M2248" s="11" t="e">
        <f aca="true">IF(ROW(E2248) - 1 &gt;= $M$1,IF(OFFSET(J2248, -1, 0) = "", J2248, ((E2248 - M2247) * $K$6) + M2247), "")</f>
        <v>#VALUE!</v>
      </c>
      <c r="N2248" s="7" t="e">
        <f aca="false">IF(M2248&lt;&gt;"", L2248-M2248, "")</f>
        <v>#VALUE!</v>
      </c>
      <c r="P2248" s="4" t="e">
        <f aca="false">IF(ROW(E2248) - 1 &gt;= $P$1, IF(OFFSET(N2248, 1- $P$1, 0) &lt;&gt; "", SUM(N2248:N2248(N2248, 1 - $P$1, 0)) / $P$1, ""), "")</f>
        <v>#VALUE!</v>
      </c>
      <c r="Q2248" s="8" t="e">
        <f aca="true">IF(ROW(N2248) - 1 &gt;= $P$1,IF(OFFSET(P2248, -1, 0) = "", P2248, ((N2248 - Q2247) * $O$5) + Q2247), "")</f>
        <v>#VALUE!</v>
      </c>
      <c r="R2248" s="8" t="e">
        <f aca="false">IF(Q2248&lt;&gt;"", N2248 - Q2248, "")</f>
        <v>#VALUE!</v>
      </c>
    </row>
    <row collapsed="false" customFormat="false" customHeight="true" hidden="false" ht="14.4" outlineLevel="0" r="2249">
      <c r="A2249" s="9" t="n">
        <v>39821</v>
      </c>
      <c r="B2249" s="5" t="n">
        <v>90.43</v>
      </c>
      <c r="C2249" s="5" t="n">
        <v>93.15</v>
      </c>
      <c r="D2249" s="5" t="n">
        <v>90.04</v>
      </c>
      <c r="E2249" s="5" t="n">
        <v>92.7</v>
      </c>
      <c r="F2249" s="5" t="n">
        <v>23912000</v>
      </c>
      <c r="G2249" s="5" t="n">
        <v>92.3</v>
      </c>
      <c r="I2249" s="10" t="e">
        <f aca="false">IF(ROW(E2249) - 1 &gt;= $I$1,SUM(E2249:E2249(E2249,1 - $I$1, 0)) / $I$1,"")</f>
        <v>#VALUE!</v>
      </c>
      <c r="J2249" s="10" t="e">
        <f aca="false">IF(ROW(E2249) - 1 &gt;= $J$1,SUM(E2249:E2249(E2249,1 - $J$1, 0)) / $J$1,"")</f>
        <v>#VALUE!</v>
      </c>
      <c r="L2249" s="11" t="e">
        <f aca="true">IF(ROW(E2249) - 1 &gt;= $L$1,IF(OFFSET(I2249, -1, 0) = "", I2249, ((E2249 - L2248) * $K$4) + L2248), "")</f>
        <v>#VALUE!</v>
      </c>
      <c r="M2249" s="11" t="e">
        <f aca="true">IF(ROW(E2249) - 1 &gt;= $M$1,IF(OFFSET(J2249, -1, 0) = "", J2249, ((E2249 - M2248) * $K$6) + M2248), "")</f>
        <v>#VALUE!</v>
      </c>
      <c r="N2249" s="7" t="e">
        <f aca="false">IF(M2249&lt;&gt;"", L2249-M2249, "")</f>
        <v>#VALUE!</v>
      </c>
      <c r="P2249" s="4" t="e">
        <f aca="false">IF(ROW(E2249) - 1 &gt;= $P$1, IF(OFFSET(N2249, 1- $P$1, 0) &lt;&gt; "", SUM(N2249:N2249(N2249, 1 - $P$1, 0)) / $P$1, ""), "")</f>
        <v>#VALUE!</v>
      </c>
      <c r="Q2249" s="8" t="e">
        <f aca="true">IF(ROW(N2249) - 1 &gt;= $P$1,IF(OFFSET(P2249, -1, 0) = "", P2249, ((N2249 - Q2248) * $O$5) + Q2248), "")</f>
        <v>#VALUE!</v>
      </c>
      <c r="R2249" s="8" t="e">
        <f aca="false">IF(Q2249&lt;&gt;"", N2249 - Q2249, "")</f>
        <v>#VALUE!</v>
      </c>
    </row>
    <row collapsed="false" customFormat="false" customHeight="true" hidden="false" ht="14.4" outlineLevel="0" r="2250">
      <c r="A2250" s="9" t="n">
        <v>39822</v>
      </c>
      <c r="B2250" s="5" t="n">
        <v>93.21</v>
      </c>
      <c r="C2250" s="5" t="n">
        <v>93.38</v>
      </c>
      <c r="D2250" s="5" t="n">
        <v>90.14</v>
      </c>
      <c r="E2250" s="5" t="n">
        <v>90.58</v>
      </c>
      <c r="F2250" s="5" t="n">
        <v>19530200</v>
      </c>
      <c r="G2250" s="5" t="n">
        <v>90.19</v>
      </c>
      <c r="I2250" s="10" t="e">
        <f aca="false">IF(ROW(E2250) - 1 &gt;= $I$1,SUM(E2250:E2250(E2250,1 - $I$1, 0)) / $I$1,"")</f>
        <v>#VALUE!</v>
      </c>
      <c r="J2250" s="10" t="e">
        <f aca="false">IF(ROW(E2250) - 1 &gt;= $J$1,SUM(E2250:E2250(E2250,1 - $J$1, 0)) / $J$1,"")</f>
        <v>#VALUE!</v>
      </c>
      <c r="L2250" s="11" t="e">
        <f aca="true">IF(ROW(E2250) - 1 &gt;= $L$1,IF(OFFSET(I2250, -1, 0) = "", I2250, ((E2250 - L2249) * $K$4) + L2249), "")</f>
        <v>#VALUE!</v>
      </c>
      <c r="M2250" s="11" t="e">
        <f aca="true">IF(ROW(E2250) - 1 &gt;= $M$1,IF(OFFSET(J2250, -1, 0) = "", J2250, ((E2250 - M2249) * $K$6) + M2249), "")</f>
        <v>#VALUE!</v>
      </c>
      <c r="N2250" s="7" t="e">
        <f aca="false">IF(M2250&lt;&gt;"", L2250-M2250, "")</f>
        <v>#VALUE!</v>
      </c>
      <c r="P2250" s="4" t="e">
        <f aca="false">IF(ROW(E2250) - 1 &gt;= $P$1, IF(OFFSET(N2250, 1- $P$1, 0) &lt;&gt; "", SUM(N2250:N2250(N2250, 1 - $P$1, 0)) / $P$1, ""), "")</f>
        <v>#VALUE!</v>
      </c>
      <c r="Q2250" s="8" t="e">
        <f aca="true">IF(ROW(N2250) - 1 &gt;= $P$1,IF(OFFSET(P2250, -1, 0) = "", P2250, ((N2250 - Q2249) * $O$5) + Q2249), "")</f>
        <v>#VALUE!</v>
      </c>
      <c r="R2250" s="8" t="e">
        <f aca="false">IF(Q2250&lt;&gt;"", N2250 - Q2250, "")</f>
        <v>#VALUE!</v>
      </c>
    </row>
    <row collapsed="false" customFormat="false" customHeight="true" hidden="false" ht="14.4" outlineLevel="0" r="2251">
      <c r="A2251" s="9" t="n">
        <v>39825</v>
      </c>
      <c r="B2251" s="5" t="n">
        <v>90.46</v>
      </c>
      <c r="C2251" s="5" t="n">
        <v>90.99</v>
      </c>
      <c r="D2251" s="5" t="n">
        <v>87.55</v>
      </c>
      <c r="E2251" s="5" t="n">
        <v>88.66</v>
      </c>
      <c r="F2251" s="5" t="n">
        <v>22061300</v>
      </c>
      <c r="G2251" s="5" t="n">
        <v>88.28</v>
      </c>
      <c r="I2251" s="10" t="e">
        <f aca="false">IF(ROW(E2251) - 1 &gt;= $I$1,SUM(E2251:E2251(E2251,1 - $I$1, 0)) / $I$1,"")</f>
        <v>#VALUE!</v>
      </c>
      <c r="J2251" s="10" t="e">
        <f aca="false">IF(ROW(E2251) - 1 &gt;= $J$1,SUM(E2251:E2251(E2251,1 - $J$1, 0)) / $J$1,"")</f>
        <v>#VALUE!</v>
      </c>
      <c r="L2251" s="11" t="e">
        <f aca="true">IF(ROW(E2251) - 1 &gt;= $L$1,IF(OFFSET(I2251, -1, 0) = "", I2251, ((E2251 - L2250) * $K$4) + L2250), "")</f>
        <v>#VALUE!</v>
      </c>
      <c r="M2251" s="11" t="e">
        <f aca="true">IF(ROW(E2251) - 1 &gt;= $M$1,IF(OFFSET(J2251, -1, 0) = "", J2251, ((E2251 - M2250) * $K$6) + M2250), "")</f>
        <v>#VALUE!</v>
      </c>
      <c r="N2251" s="7" t="e">
        <f aca="false">IF(M2251&lt;&gt;"", L2251-M2251, "")</f>
        <v>#VALUE!</v>
      </c>
      <c r="P2251" s="4" t="e">
        <f aca="false">IF(ROW(E2251) - 1 &gt;= $P$1, IF(OFFSET(N2251, 1- $P$1, 0) &lt;&gt; "", SUM(N2251:N2251(N2251, 1 - $P$1, 0)) / $P$1, ""), "")</f>
        <v>#VALUE!</v>
      </c>
      <c r="Q2251" s="8" t="e">
        <f aca="true">IF(ROW(N2251) - 1 &gt;= $P$1,IF(OFFSET(P2251, -1, 0) = "", P2251, ((N2251 - Q2250) * $O$5) + Q2250), "")</f>
        <v>#VALUE!</v>
      </c>
      <c r="R2251" s="8" t="e">
        <f aca="false">IF(Q2251&lt;&gt;"", N2251 - Q2251, "")</f>
        <v>#VALUE!</v>
      </c>
    </row>
    <row collapsed="false" customFormat="false" customHeight="true" hidden="false" ht="14.4" outlineLevel="0" r="2252">
      <c r="A2252" s="9" t="n">
        <v>39826</v>
      </c>
      <c r="B2252" s="5" t="n">
        <v>88.24</v>
      </c>
      <c r="C2252" s="5" t="n">
        <v>89.74</v>
      </c>
      <c r="D2252" s="5" t="n">
        <v>86.35</v>
      </c>
      <c r="E2252" s="5" t="n">
        <v>87.71</v>
      </c>
      <c r="F2252" s="5" t="n">
        <v>28514200</v>
      </c>
      <c r="G2252" s="5" t="n">
        <v>87.34</v>
      </c>
      <c r="I2252" s="10" t="e">
        <f aca="false">IF(ROW(E2252) - 1 &gt;= $I$1,SUM(E2252:E2252(E2252,1 - $I$1, 0)) / $I$1,"")</f>
        <v>#VALUE!</v>
      </c>
      <c r="J2252" s="10" t="e">
        <f aca="false">IF(ROW(E2252) - 1 &gt;= $J$1,SUM(E2252:E2252(E2252,1 - $J$1, 0)) / $J$1,"")</f>
        <v>#VALUE!</v>
      </c>
      <c r="L2252" s="11" t="e">
        <f aca="true">IF(ROW(E2252) - 1 &gt;= $L$1,IF(OFFSET(I2252, -1, 0) = "", I2252, ((E2252 - L2251) * $K$4) + L2251), "")</f>
        <v>#VALUE!</v>
      </c>
      <c r="M2252" s="11" t="e">
        <f aca="true">IF(ROW(E2252) - 1 &gt;= $M$1,IF(OFFSET(J2252, -1, 0) = "", J2252, ((E2252 - M2251) * $K$6) + M2251), "")</f>
        <v>#VALUE!</v>
      </c>
      <c r="N2252" s="7" t="e">
        <f aca="false">IF(M2252&lt;&gt;"", L2252-M2252, "")</f>
        <v>#VALUE!</v>
      </c>
      <c r="P2252" s="4" t="e">
        <f aca="false">IF(ROW(E2252) - 1 &gt;= $P$1, IF(OFFSET(N2252, 1- $P$1, 0) &lt;&gt; "", SUM(N2252:N2252(N2252, 1 - $P$1, 0)) / $P$1, ""), "")</f>
        <v>#VALUE!</v>
      </c>
      <c r="Q2252" s="8" t="e">
        <f aca="true">IF(ROW(N2252) - 1 &gt;= $P$1,IF(OFFSET(P2252, -1, 0) = "", P2252, ((N2252 - Q2251) * $O$5) + Q2251), "")</f>
        <v>#VALUE!</v>
      </c>
      <c r="R2252" s="8" t="e">
        <f aca="false">IF(Q2252&lt;&gt;"", N2252 - Q2252, "")</f>
        <v>#VALUE!</v>
      </c>
    </row>
    <row collapsed="false" customFormat="false" customHeight="true" hidden="false" ht="14.4" outlineLevel="0" r="2253">
      <c r="A2253" s="9" t="n">
        <v>39827</v>
      </c>
      <c r="B2253" s="5" t="n">
        <v>86.24</v>
      </c>
      <c r="C2253" s="5" t="n">
        <v>87.25</v>
      </c>
      <c r="D2253" s="5" t="n">
        <v>84.72</v>
      </c>
      <c r="E2253" s="5" t="n">
        <v>85.33</v>
      </c>
      <c r="F2253" s="5" t="n">
        <v>36488000</v>
      </c>
      <c r="G2253" s="5" t="n">
        <v>84.97</v>
      </c>
      <c r="I2253" s="10" t="e">
        <f aca="false">IF(ROW(E2253) - 1 &gt;= $I$1,SUM(E2253:E2253(E2253,1 - $I$1, 0)) / $I$1,"")</f>
        <v>#VALUE!</v>
      </c>
      <c r="J2253" s="10" t="e">
        <f aca="false">IF(ROW(E2253) - 1 &gt;= $J$1,SUM(E2253:E2253(E2253,1 - $J$1, 0)) / $J$1,"")</f>
        <v>#VALUE!</v>
      </c>
      <c r="L2253" s="11" t="e">
        <f aca="true">IF(ROW(E2253) - 1 &gt;= $L$1,IF(OFFSET(I2253, -1, 0) = "", I2253, ((E2253 - L2252) * $K$4) + L2252), "")</f>
        <v>#VALUE!</v>
      </c>
      <c r="M2253" s="11" t="e">
        <f aca="true">IF(ROW(E2253) - 1 &gt;= $M$1,IF(OFFSET(J2253, -1, 0) = "", J2253, ((E2253 - M2252) * $K$6) + M2252), "")</f>
        <v>#VALUE!</v>
      </c>
      <c r="N2253" s="7" t="e">
        <f aca="false">IF(M2253&lt;&gt;"", L2253-M2253, "")</f>
        <v>#VALUE!</v>
      </c>
      <c r="P2253" s="4" t="e">
        <f aca="false">IF(ROW(E2253) - 1 &gt;= $P$1, IF(OFFSET(N2253, 1- $P$1, 0) &lt;&gt; "", SUM(N2253:N2253(N2253, 1 - $P$1, 0)) / $P$1, ""), "")</f>
        <v>#VALUE!</v>
      </c>
      <c r="Q2253" s="8" t="e">
        <f aca="true">IF(ROW(N2253) - 1 &gt;= $P$1,IF(OFFSET(P2253, -1, 0) = "", P2253, ((N2253 - Q2252) * $O$5) + Q2252), "")</f>
        <v>#VALUE!</v>
      </c>
      <c r="R2253" s="8" t="e">
        <f aca="false">IF(Q2253&lt;&gt;"", N2253 - Q2253, "")</f>
        <v>#VALUE!</v>
      </c>
    </row>
    <row collapsed="false" customFormat="false" customHeight="true" hidden="false" ht="14.4" outlineLevel="0" r="2254">
      <c r="A2254" s="9" t="n">
        <v>39828</v>
      </c>
      <c r="B2254" s="5" t="n">
        <v>80.57</v>
      </c>
      <c r="C2254" s="5" t="n">
        <v>84.12</v>
      </c>
      <c r="D2254" s="5" t="n">
        <v>80.05</v>
      </c>
      <c r="E2254" s="5" t="n">
        <v>83.38</v>
      </c>
      <c r="F2254" s="5" t="n">
        <v>65415500</v>
      </c>
      <c r="G2254" s="5" t="n">
        <v>83.02</v>
      </c>
      <c r="I2254" s="10" t="e">
        <f aca="false">IF(ROW(E2254) - 1 &gt;= $I$1,SUM(E2254:E2254(E2254,1 - $I$1, 0)) / $I$1,"")</f>
        <v>#VALUE!</v>
      </c>
      <c r="J2254" s="10" t="e">
        <f aca="false">IF(ROW(E2254) - 1 &gt;= $J$1,SUM(E2254:E2254(E2254,1 - $J$1, 0)) / $J$1,"")</f>
        <v>#VALUE!</v>
      </c>
      <c r="L2254" s="11" t="e">
        <f aca="true">IF(ROW(E2254) - 1 &gt;= $L$1,IF(OFFSET(I2254, -1, 0) = "", I2254, ((E2254 - L2253) * $K$4) + L2253), "")</f>
        <v>#VALUE!</v>
      </c>
      <c r="M2254" s="11" t="e">
        <f aca="true">IF(ROW(E2254) - 1 &gt;= $M$1,IF(OFFSET(J2254, -1, 0) = "", J2254, ((E2254 - M2253) * $K$6) + M2253), "")</f>
        <v>#VALUE!</v>
      </c>
      <c r="N2254" s="7" t="e">
        <f aca="false">IF(M2254&lt;&gt;"", L2254-M2254, "")</f>
        <v>#VALUE!</v>
      </c>
      <c r="P2254" s="4" t="e">
        <f aca="false">IF(ROW(E2254) - 1 &gt;= $P$1, IF(OFFSET(N2254, 1- $P$1, 0) &lt;&gt; "", SUM(N2254:N2254(N2254, 1 - $P$1, 0)) / $P$1, ""), "")</f>
        <v>#VALUE!</v>
      </c>
      <c r="Q2254" s="8" t="e">
        <f aca="true">IF(ROW(N2254) - 1 &gt;= $P$1,IF(OFFSET(P2254, -1, 0) = "", P2254, ((N2254 - Q2253) * $O$5) + Q2253), "")</f>
        <v>#VALUE!</v>
      </c>
      <c r="R2254" s="8" t="e">
        <f aca="false">IF(Q2254&lt;&gt;"", N2254 - Q2254, "")</f>
        <v>#VALUE!</v>
      </c>
    </row>
    <row collapsed="false" customFormat="false" customHeight="true" hidden="false" ht="14.4" outlineLevel="0" r="2255">
      <c r="A2255" s="9" t="n">
        <v>39829</v>
      </c>
      <c r="B2255" s="5" t="n">
        <v>84.3</v>
      </c>
      <c r="C2255" s="5" t="n">
        <v>84.38</v>
      </c>
      <c r="D2255" s="5" t="n">
        <v>80.4</v>
      </c>
      <c r="E2255" s="5" t="n">
        <v>82.33</v>
      </c>
      <c r="F2255" s="5" t="n">
        <v>37415200</v>
      </c>
      <c r="G2255" s="5" t="n">
        <v>81.98</v>
      </c>
      <c r="I2255" s="10" t="e">
        <f aca="false">IF(ROW(E2255) - 1 &gt;= $I$1,SUM(E2255:E2255(E2255,1 - $I$1, 0)) / $I$1,"")</f>
        <v>#VALUE!</v>
      </c>
      <c r="J2255" s="10" t="e">
        <f aca="false">IF(ROW(E2255) - 1 &gt;= $J$1,SUM(E2255:E2255(E2255,1 - $J$1, 0)) / $J$1,"")</f>
        <v>#VALUE!</v>
      </c>
      <c r="L2255" s="11" t="e">
        <f aca="true">IF(ROW(E2255) - 1 &gt;= $L$1,IF(OFFSET(I2255, -1, 0) = "", I2255, ((E2255 - L2254) * $K$4) + L2254), "")</f>
        <v>#VALUE!</v>
      </c>
      <c r="M2255" s="11" t="e">
        <f aca="true">IF(ROW(E2255) - 1 &gt;= $M$1,IF(OFFSET(J2255, -1, 0) = "", J2255, ((E2255 - M2254) * $K$6) + M2254), "")</f>
        <v>#VALUE!</v>
      </c>
      <c r="N2255" s="7" t="e">
        <f aca="false">IF(M2255&lt;&gt;"", L2255-M2255, "")</f>
        <v>#VALUE!</v>
      </c>
      <c r="P2255" s="4" t="e">
        <f aca="false">IF(ROW(E2255) - 1 &gt;= $P$1, IF(OFFSET(N2255, 1- $P$1, 0) &lt;&gt; "", SUM(N2255:N2255(N2255, 1 - $P$1, 0)) / $P$1, ""), "")</f>
        <v>#VALUE!</v>
      </c>
      <c r="Q2255" s="8" t="e">
        <f aca="true">IF(ROW(N2255) - 1 &gt;= $P$1,IF(OFFSET(P2255, -1, 0) = "", P2255, ((N2255 - Q2254) * $O$5) + Q2254), "")</f>
        <v>#VALUE!</v>
      </c>
      <c r="R2255" s="8" t="e">
        <f aca="false">IF(Q2255&lt;&gt;"", N2255 - Q2255, "")</f>
        <v>#VALUE!</v>
      </c>
    </row>
    <row collapsed="false" customFormat="false" customHeight="true" hidden="false" ht="14.4" outlineLevel="0" r="2256">
      <c r="A2256" s="9" t="n">
        <v>39833</v>
      </c>
      <c r="B2256" s="5" t="n">
        <v>81.93</v>
      </c>
      <c r="C2256" s="5" t="n">
        <v>82</v>
      </c>
      <c r="D2256" s="5" t="n">
        <v>78.2</v>
      </c>
      <c r="E2256" s="5" t="n">
        <v>78.2</v>
      </c>
      <c r="F2256" s="5" t="n">
        <v>32854100</v>
      </c>
      <c r="G2256" s="5" t="n">
        <v>77.87</v>
      </c>
      <c r="I2256" s="10" t="e">
        <f aca="false">IF(ROW(E2256) - 1 &gt;= $I$1,SUM(E2256:E2256(E2256,1 - $I$1, 0)) / $I$1,"")</f>
        <v>#VALUE!</v>
      </c>
      <c r="J2256" s="10" t="e">
        <f aca="false">IF(ROW(E2256) - 1 &gt;= $J$1,SUM(E2256:E2256(E2256,1 - $J$1, 0)) / $J$1,"")</f>
        <v>#VALUE!</v>
      </c>
      <c r="L2256" s="11" t="e">
        <f aca="true">IF(ROW(E2256) - 1 &gt;= $L$1,IF(OFFSET(I2256, -1, 0) = "", I2256, ((E2256 - L2255) * $K$4) + L2255), "")</f>
        <v>#VALUE!</v>
      </c>
      <c r="M2256" s="11" t="e">
        <f aca="true">IF(ROW(E2256) - 1 &gt;= $M$1,IF(OFFSET(J2256, -1, 0) = "", J2256, ((E2256 - M2255) * $K$6) + M2255), "")</f>
        <v>#VALUE!</v>
      </c>
      <c r="N2256" s="7" t="e">
        <f aca="false">IF(M2256&lt;&gt;"", L2256-M2256, "")</f>
        <v>#VALUE!</v>
      </c>
      <c r="P2256" s="4" t="e">
        <f aca="false">IF(ROW(E2256) - 1 &gt;= $P$1, IF(OFFSET(N2256, 1- $P$1, 0) &lt;&gt; "", SUM(N2256:N2256(N2256, 1 - $P$1, 0)) / $P$1, ""), "")</f>
        <v>#VALUE!</v>
      </c>
      <c r="Q2256" s="8" t="e">
        <f aca="true">IF(ROW(N2256) - 1 &gt;= $P$1,IF(OFFSET(P2256, -1, 0) = "", P2256, ((N2256 - Q2255) * $O$5) + Q2255), "")</f>
        <v>#VALUE!</v>
      </c>
      <c r="R2256" s="8" t="e">
        <f aca="false">IF(Q2256&lt;&gt;"", N2256 - Q2256, "")</f>
        <v>#VALUE!</v>
      </c>
    </row>
    <row collapsed="false" customFormat="false" customHeight="true" hidden="false" ht="14.4" outlineLevel="0" r="2257">
      <c r="A2257" s="9" t="n">
        <v>39834</v>
      </c>
      <c r="B2257" s="5" t="n">
        <v>79.39</v>
      </c>
      <c r="C2257" s="5" t="n">
        <v>82.88</v>
      </c>
      <c r="D2257" s="5" t="n">
        <v>79.31</v>
      </c>
      <c r="E2257" s="5" t="n">
        <v>82.83</v>
      </c>
      <c r="F2257" s="5" t="n">
        <v>38902500</v>
      </c>
      <c r="G2257" s="5" t="n">
        <v>82.48</v>
      </c>
      <c r="I2257" s="10" t="e">
        <f aca="false">IF(ROW(E2257) - 1 &gt;= $I$1,SUM(E2257:E2257(E2257,1 - $I$1, 0)) / $I$1,"")</f>
        <v>#VALUE!</v>
      </c>
      <c r="J2257" s="10" t="e">
        <f aca="false">IF(ROW(E2257) - 1 &gt;= $J$1,SUM(E2257:E2257(E2257,1 - $J$1, 0)) / $J$1,"")</f>
        <v>#VALUE!</v>
      </c>
      <c r="L2257" s="11" t="e">
        <f aca="true">IF(ROW(E2257) - 1 &gt;= $L$1,IF(OFFSET(I2257, -1, 0) = "", I2257, ((E2257 - L2256) * $K$4) + L2256), "")</f>
        <v>#VALUE!</v>
      </c>
      <c r="M2257" s="11" t="e">
        <f aca="true">IF(ROW(E2257) - 1 &gt;= $M$1,IF(OFFSET(J2257, -1, 0) = "", J2257, ((E2257 - M2256) * $K$6) + M2256), "")</f>
        <v>#VALUE!</v>
      </c>
      <c r="N2257" s="7" t="e">
        <f aca="false">IF(M2257&lt;&gt;"", L2257-M2257, "")</f>
        <v>#VALUE!</v>
      </c>
      <c r="P2257" s="4" t="e">
        <f aca="false">IF(ROW(E2257) - 1 &gt;= $P$1, IF(OFFSET(N2257, 1- $P$1, 0) &lt;&gt; "", SUM(N2257:N2257(N2257, 1 - $P$1, 0)) / $P$1, ""), "")</f>
        <v>#VALUE!</v>
      </c>
      <c r="Q2257" s="8" t="e">
        <f aca="true">IF(ROW(N2257) - 1 &gt;= $P$1,IF(OFFSET(P2257, -1, 0) = "", P2257, ((N2257 - Q2256) * $O$5) + Q2256), "")</f>
        <v>#VALUE!</v>
      </c>
      <c r="R2257" s="8" t="e">
        <f aca="false">IF(Q2257&lt;&gt;"", N2257 - Q2257, "")</f>
        <v>#VALUE!</v>
      </c>
    </row>
    <row collapsed="false" customFormat="false" customHeight="true" hidden="false" ht="14.4" outlineLevel="0" r="2258">
      <c r="A2258" s="9" t="n">
        <v>39835</v>
      </c>
      <c r="B2258" s="5" t="n">
        <v>88.04</v>
      </c>
      <c r="C2258" s="5" t="n">
        <v>90</v>
      </c>
      <c r="D2258" s="5" t="n">
        <v>85.82</v>
      </c>
      <c r="E2258" s="5" t="n">
        <v>88.36</v>
      </c>
      <c r="F2258" s="5" t="n">
        <v>50340300</v>
      </c>
      <c r="G2258" s="5" t="n">
        <v>87.98</v>
      </c>
      <c r="I2258" s="10" t="e">
        <f aca="false">IF(ROW(E2258) - 1 &gt;= $I$1,SUM(E2258:E2258(E2258,1 - $I$1, 0)) / $I$1,"")</f>
        <v>#VALUE!</v>
      </c>
      <c r="J2258" s="10" t="e">
        <f aca="false">IF(ROW(E2258) - 1 &gt;= $J$1,SUM(E2258:E2258(E2258,1 - $J$1, 0)) / $J$1,"")</f>
        <v>#VALUE!</v>
      </c>
      <c r="L2258" s="11" t="e">
        <f aca="true">IF(ROW(E2258) - 1 &gt;= $L$1,IF(OFFSET(I2258, -1, 0) = "", I2258, ((E2258 - L2257) * $K$4) + L2257), "")</f>
        <v>#VALUE!</v>
      </c>
      <c r="M2258" s="11" t="e">
        <f aca="true">IF(ROW(E2258) - 1 &gt;= $M$1,IF(OFFSET(J2258, -1, 0) = "", J2258, ((E2258 - M2257) * $K$6) + M2257), "")</f>
        <v>#VALUE!</v>
      </c>
      <c r="N2258" s="7" t="e">
        <f aca="false">IF(M2258&lt;&gt;"", L2258-M2258, "")</f>
        <v>#VALUE!</v>
      </c>
      <c r="P2258" s="4" t="e">
        <f aca="false">IF(ROW(E2258) - 1 &gt;= $P$1, IF(OFFSET(N2258, 1- $P$1, 0) &lt;&gt; "", SUM(N2258:N2258(N2258, 1 - $P$1, 0)) / $P$1, ""), "")</f>
        <v>#VALUE!</v>
      </c>
      <c r="Q2258" s="8" t="e">
        <f aca="true">IF(ROW(N2258) - 1 &gt;= $P$1,IF(OFFSET(P2258, -1, 0) = "", P2258, ((N2258 - Q2257) * $O$5) + Q2257), "")</f>
        <v>#VALUE!</v>
      </c>
      <c r="R2258" s="8" t="e">
        <f aca="false">IF(Q2258&lt;&gt;"", N2258 - Q2258, "")</f>
        <v>#VALUE!</v>
      </c>
    </row>
    <row collapsed="false" customFormat="false" customHeight="true" hidden="false" ht="14.4" outlineLevel="0" r="2259">
      <c r="A2259" s="9" t="n">
        <v>39836</v>
      </c>
      <c r="B2259" s="5" t="n">
        <v>86.82</v>
      </c>
      <c r="C2259" s="5" t="n">
        <v>89.87</v>
      </c>
      <c r="D2259" s="5" t="n">
        <v>86.5</v>
      </c>
      <c r="E2259" s="5" t="n">
        <v>88.36</v>
      </c>
      <c r="F2259" s="5" t="n">
        <v>27277500</v>
      </c>
      <c r="G2259" s="5" t="n">
        <v>87.98</v>
      </c>
      <c r="I2259" s="10" t="e">
        <f aca="false">IF(ROW(E2259) - 1 &gt;= $I$1,SUM(E2259:E2259(E2259,1 - $I$1, 0)) / $I$1,"")</f>
        <v>#VALUE!</v>
      </c>
      <c r="J2259" s="10" t="e">
        <f aca="false">IF(ROW(E2259) - 1 &gt;= $J$1,SUM(E2259:E2259(E2259,1 - $J$1, 0)) / $J$1,"")</f>
        <v>#VALUE!</v>
      </c>
      <c r="L2259" s="11" t="e">
        <f aca="true">IF(ROW(E2259) - 1 &gt;= $L$1,IF(OFFSET(I2259, -1, 0) = "", I2259, ((E2259 - L2258) * $K$4) + L2258), "")</f>
        <v>#VALUE!</v>
      </c>
      <c r="M2259" s="11" t="e">
        <f aca="true">IF(ROW(E2259) - 1 &gt;= $M$1,IF(OFFSET(J2259, -1, 0) = "", J2259, ((E2259 - M2258) * $K$6) + M2258), "")</f>
        <v>#VALUE!</v>
      </c>
      <c r="N2259" s="7" t="e">
        <f aca="false">IF(M2259&lt;&gt;"", L2259-M2259, "")</f>
        <v>#VALUE!</v>
      </c>
      <c r="P2259" s="4" t="e">
        <f aca="false">IF(ROW(E2259) - 1 &gt;= $P$1, IF(OFFSET(N2259, 1- $P$1, 0) &lt;&gt; "", SUM(N2259:N2259(N2259, 1 - $P$1, 0)) / $P$1, ""), "")</f>
        <v>#VALUE!</v>
      </c>
      <c r="Q2259" s="8" t="e">
        <f aca="true">IF(ROW(N2259) - 1 &gt;= $P$1,IF(OFFSET(P2259, -1, 0) = "", P2259, ((N2259 - Q2258) * $O$5) + Q2258), "")</f>
        <v>#VALUE!</v>
      </c>
      <c r="R2259" s="8" t="e">
        <f aca="false">IF(Q2259&lt;&gt;"", N2259 - Q2259, "")</f>
        <v>#VALUE!</v>
      </c>
    </row>
    <row collapsed="false" customFormat="false" customHeight="true" hidden="false" ht="14.4" outlineLevel="0" r="2260">
      <c r="A2260" s="9" t="n">
        <v>39839</v>
      </c>
      <c r="B2260" s="5" t="n">
        <v>88.86</v>
      </c>
      <c r="C2260" s="5" t="n">
        <v>90.97</v>
      </c>
      <c r="D2260" s="5" t="n">
        <v>88.3</v>
      </c>
      <c r="E2260" s="5" t="n">
        <v>89.64</v>
      </c>
      <c r="F2260" s="5" t="n">
        <v>24722800</v>
      </c>
      <c r="G2260" s="5" t="n">
        <v>89.26</v>
      </c>
      <c r="I2260" s="10" t="e">
        <f aca="false">IF(ROW(E2260) - 1 &gt;= $I$1,SUM(E2260:E2260(E2260,1 - $I$1, 0)) / $I$1,"")</f>
        <v>#VALUE!</v>
      </c>
      <c r="J2260" s="10" t="e">
        <f aca="false">IF(ROW(E2260) - 1 &gt;= $J$1,SUM(E2260:E2260(E2260,1 - $J$1, 0)) / $J$1,"")</f>
        <v>#VALUE!</v>
      </c>
      <c r="L2260" s="11" t="e">
        <f aca="true">IF(ROW(E2260) - 1 &gt;= $L$1,IF(OFFSET(I2260, -1, 0) = "", I2260, ((E2260 - L2259) * $K$4) + L2259), "")</f>
        <v>#VALUE!</v>
      </c>
      <c r="M2260" s="11" t="e">
        <f aca="true">IF(ROW(E2260) - 1 &gt;= $M$1,IF(OFFSET(J2260, -1, 0) = "", J2260, ((E2260 - M2259) * $K$6) + M2259), "")</f>
        <v>#VALUE!</v>
      </c>
      <c r="N2260" s="7" t="e">
        <f aca="false">IF(M2260&lt;&gt;"", L2260-M2260, "")</f>
        <v>#VALUE!</v>
      </c>
      <c r="P2260" s="4" t="e">
        <f aca="false">IF(ROW(E2260) - 1 &gt;= $P$1, IF(OFFSET(N2260, 1- $P$1, 0) &lt;&gt; "", SUM(N2260:N2260(N2260, 1 - $P$1, 0)) / $P$1, ""), "")</f>
        <v>#VALUE!</v>
      </c>
      <c r="Q2260" s="8" t="e">
        <f aca="true">IF(ROW(N2260) - 1 &gt;= $P$1,IF(OFFSET(P2260, -1, 0) = "", P2260, ((N2260 - Q2259) * $O$5) + Q2259), "")</f>
        <v>#VALUE!</v>
      </c>
      <c r="R2260" s="8" t="e">
        <f aca="false">IF(Q2260&lt;&gt;"", N2260 - Q2260, "")</f>
        <v>#VALUE!</v>
      </c>
    </row>
    <row collapsed="false" customFormat="false" customHeight="true" hidden="false" ht="14.4" outlineLevel="0" r="2261">
      <c r="A2261" s="9" t="n">
        <v>39840</v>
      </c>
      <c r="B2261" s="5" t="n">
        <v>90.19</v>
      </c>
      <c r="C2261" s="5" t="n">
        <v>91.55</v>
      </c>
      <c r="D2261" s="5" t="n">
        <v>89.74</v>
      </c>
      <c r="E2261" s="5" t="n">
        <v>90.73</v>
      </c>
      <c r="F2261" s="5" t="n">
        <v>22072800</v>
      </c>
      <c r="G2261" s="5" t="n">
        <v>90.34</v>
      </c>
      <c r="I2261" s="10" t="e">
        <f aca="false">IF(ROW(E2261) - 1 &gt;= $I$1,SUM(E2261:E2261(E2261,1 - $I$1, 0)) / $I$1,"")</f>
        <v>#VALUE!</v>
      </c>
      <c r="J2261" s="10" t="e">
        <f aca="false">IF(ROW(E2261) - 1 &gt;= $J$1,SUM(E2261:E2261(E2261,1 - $J$1, 0)) / $J$1,"")</f>
        <v>#VALUE!</v>
      </c>
      <c r="L2261" s="11" t="e">
        <f aca="true">IF(ROW(E2261) - 1 &gt;= $L$1,IF(OFFSET(I2261, -1, 0) = "", I2261, ((E2261 - L2260) * $K$4) + L2260), "")</f>
        <v>#VALUE!</v>
      </c>
      <c r="M2261" s="11" t="e">
        <f aca="true">IF(ROW(E2261) - 1 &gt;= $M$1,IF(OFFSET(J2261, -1, 0) = "", J2261, ((E2261 - M2260) * $K$6) + M2260), "")</f>
        <v>#VALUE!</v>
      </c>
      <c r="N2261" s="7" t="e">
        <f aca="false">IF(M2261&lt;&gt;"", L2261-M2261, "")</f>
        <v>#VALUE!</v>
      </c>
      <c r="P2261" s="4" t="e">
        <f aca="false">IF(ROW(E2261) - 1 &gt;= $P$1, IF(OFFSET(N2261, 1- $P$1, 0) &lt;&gt; "", SUM(N2261:N2261(N2261, 1 - $P$1, 0)) / $P$1, ""), "")</f>
        <v>#VALUE!</v>
      </c>
      <c r="Q2261" s="8" t="e">
        <f aca="true">IF(ROW(N2261) - 1 &gt;= $P$1,IF(OFFSET(P2261, -1, 0) = "", P2261, ((N2261 - Q2260) * $O$5) + Q2260), "")</f>
        <v>#VALUE!</v>
      </c>
      <c r="R2261" s="8" t="e">
        <f aca="false">IF(Q2261&lt;&gt;"", N2261 - Q2261, "")</f>
        <v>#VALUE!</v>
      </c>
    </row>
    <row collapsed="false" customFormat="false" customHeight="true" hidden="false" ht="14.4" outlineLevel="0" r="2262">
      <c r="A2262" s="9" t="n">
        <v>39841</v>
      </c>
      <c r="B2262" s="5" t="n">
        <v>92.12</v>
      </c>
      <c r="C2262" s="5" t="n">
        <v>95</v>
      </c>
      <c r="D2262" s="5" t="n">
        <v>91.5</v>
      </c>
      <c r="E2262" s="5" t="n">
        <v>94.2</v>
      </c>
      <c r="F2262" s="5" t="n">
        <v>30764500</v>
      </c>
      <c r="G2262" s="5" t="n">
        <v>93.8</v>
      </c>
      <c r="I2262" s="10" t="e">
        <f aca="false">IF(ROW(E2262) - 1 &gt;= $I$1,SUM(E2262:E2262(E2262,1 - $I$1, 0)) / $I$1,"")</f>
        <v>#VALUE!</v>
      </c>
      <c r="J2262" s="10" t="e">
        <f aca="false">IF(ROW(E2262) - 1 &gt;= $J$1,SUM(E2262:E2262(E2262,1 - $J$1, 0)) / $J$1,"")</f>
        <v>#VALUE!</v>
      </c>
      <c r="L2262" s="11" t="e">
        <f aca="true">IF(ROW(E2262) - 1 &gt;= $L$1,IF(OFFSET(I2262, -1, 0) = "", I2262, ((E2262 - L2261) * $K$4) + L2261), "")</f>
        <v>#VALUE!</v>
      </c>
      <c r="M2262" s="11" t="e">
        <f aca="true">IF(ROW(E2262) - 1 &gt;= $M$1,IF(OFFSET(J2262, -1, 0) = "", J2262, ((E2262 - M2261) * $K$6) + M2261), "")</f>
        <v>#VALUE!</v>
      </c>
      <c r="N2262" s="7" t="e">
        <f aca="false">IF(M2262&lt;&gt;"", L2262-M2262, "")</f>
        <v>#VALUE!</v>
      </c>
      <c r="P2262" s="4" t="e">
        <f aca="false">IF(ROW(E2262) - 1 &gt;= $P$1, IF(OFFSET(N2262, 1- $P$1, 0) &lt;&gt; "", SUM(N2262:N2262(N2262, 1 - $P$1, 0)) / $P$1, ""), "")</f>
        <v>#VALUE!</v>
      </c>
      <c r="Q2262" s="8" t="e">
        <f aca="true">IF(ROW(N2262) - 1 &gt;= $P$1,IF(OFFSET(P2262, -1, 0) = "", P2262, ((N2262 - Q2261) * $O$5) + Q2261), "")</f>
        <v>#VALUE!</v>
      </c>
      <c r="R2262" s="8" t="e">
        <f aca="false">IF(Q2262&lt;&gt;"", N2262 - Q2262, "")</f>
        <v>#VALUE!</v>
      </c>
    </row>
    <row collapsed="false" customFormat="false" customHeight="true" hidden="false" ht="14.4" outlineLevel="0" r="2263">
      <c r="A2263" s="9" t="n">
        <v>39842</v>
      </c>
      <c r="B2263" s="5" t="n">
        <v>93.09</v>
      </c>
      <c r="C2263" s="5" t="n">
        <v>94.34</v>
      </c>
      <c r="D2263" s="5" t="n">
        <v>92.6</v>
      </c>
      <c r="E2263" s="5" t="n">
        <v>93</v>
      </c>
      <c r="F2263" s="5" t="n">
        <v>21168900</v>
      </c>
      <c r="G2263" s="5" t="n">
        <v>92.6</v>
      </c>
      <c r="I2263" s="10" t="e">
        <f aca="false">IF(ROW(E2263) - 1 &gt;= $I$1,SUM(E2263:E2263(E2263,1 - $I$1, 0)) / $I$1,"")</f>
        <v>#VALUE!</v>
      </c>
      <c r="J2263" s="10" t="e">
        <f aca="false">IF(ROW(E2263) - 1 &gt;= $J$1,SUM(E2263:E2263(E2263,1 - $J$1, 0)) / $J$1,"")</f>
        <v>#VALUE!</v>
      </c>
      <c r="L2263" s="11" t="e">
        <f aca="true">IF(ROW(E2263) - 1 &gt;= $L$1,IF(OFFSET(I2263, -1, 0) = "", I2263, ((E2263 - L2262) * $K$4) + L2262), "")</f>
        <v>#VALUE!</v>
      </c>
      <c r="M2263" s="11" t="e">
        <f aca="true">IF(ROW(E2263) - 1 &gt;= $M$1,IF(OFFSET(J2263, -1, 0) = "", J2263, ((E2263 - M2262) * $K$6) + M2262), "")</f>
        <v>#VALUE!</v>
      </c>
      <c r="N2263" s="7" t="e">
        <f aca="false">IF(M2263&lt;&gt;"", L2263-M2263, "")</f>
        <v>#VALUE!</v>
      </c>
      <c r="P2263" s="4" t="e">
        <f aca="false">IF(ROW(E2263) - 1 &gt;= $P$1, IF(OFFSET(N2263, 1- $P$1, 0) &lt;&gt; "", SUM(N2263:N2263(N2263, 1 - $P$1, 0)) / $P$1, ""), "")</f>
        <v>#VALUE!</v>
      </c>
      <c r="Q2263" s="8" t="e">
        <f aca="true">IF(ROW(N2263) - 1 &gt;= $P$1,IF(OFFSET(P2263, -1, 0) = "", P2263, ((N2263 - Q2262) * $O$5) + Q2262), "")</f>
        <v>#VALUE!</v>
      </c>
      <c r="R2263" s="8" t="e">
        <f aca="false">IF(Q2263&lt;&gt;"", N2263 - Q2263, "")</f>
        <v>#VALUE!</v>
      </c>
    </row>
    <row collapsed="false" customFormat="false" customHeight="true" hidden="false" ht="14.4" outlineLevel="0" r="2264">
      <c r="A2264" s="9" t="n">
        <v>39843</v>
      </c>
      <c r="B2264" s="5" t="n">
        <v>92.6</v>
      </c>
      <c r="C2264" s="5" t="n">
        <v>93.62</v>
      </c>
      <c r="D2264" s="5" t="n">
        <v>90.01</v>
      </c>
      <c r="E2264" s="5" t="n">
        <v>90.13</v>
      </c>
      <c r="F2264" s="5" t="n">
        <v>23267100</v>
      </c>
      <c r="G2264" s="5" t="n">
        <v>89.74</v>
      </c>
      <c r="I2264" s="10" t="e">
        <f aca="false">IF(ROW(E2264) - 1 &gt;= $I$1,SUM(E2264:E2264(E2264,1 - $I$1, 0)) / $I$1,"")</f>
        <v>#VALUE!</v>
      </c>
      <c r="J2264" s="10" t="e">
        <f aca="false">IF(ROW(E2264) - 1 &gt;= $J$1,SUM(E2264:E2264(E2264,1 - $J$1, 0)) / $J$1,"")</f>
        <v>#VALUE!</v>
      </c>
      <c r="L2264" s="11" t="e">
        <f aca="true">IF(ROW(E2264) - 1 &gt;= $L$1,IF(OFFSET(I2264, -1, 0) = "", I2264, ((E2264 - L2263) * $K$4) + L2263), "")</f>
        <v>#VALUE!</v>
      </c>
      <c r="M2264" s="11" t="e">
        <f aca="true">IF(ROW(E2264) - 1 &gt;= $M$1,IF(OFFSET(J2264, -1, 0) = "", J2264, ((E2264 - M2263) * $K$6) + M2263), "")</f>
        <v>#VALUE!</v>
      </c>
      <c r="N2264" s="7" t="e">
        <f aca="false">IF(M2264&lt;&gt;"", L2264-M2264, "")</f>
        <v>#VALUE!</v>
      </c>
      <c r="P2264" s="4" t="e">
        <f aca="false">IF(ROW(E2264) - 1 &gt;= $P$1, IF(OFFSET(N2264, 1- $P$1, 0) &lt;&gt; "", SUM(N2264:N2264(N2264, 1 - $P$1, 0)) / $P$1, ""), "")</f>
        <v>#VALUE!</v>
      </c>
      <c r="Q2264" s="8" t="e">
        <f aca="true">IF(ROW(N2264) - 1 &gt;= $P$1,IF(OFFSET(P2264, -1, 0) = "", P2264, ((N2264 - Q2263) * $O$5) + Q2263), "")</f>
        <v>#VALUE!</v>
      </c>
      <c r="R2264" s="8" t="e">
        <f aca="false">IF(Q2264&lt;&gt;"", N2264 - Q2264, "")</f>
        <v>#VALUE!</v>
      </c>
    </row>
    <row collapsed="false" customFormat="false" customHeight="true" hidden="false" ht="14.4" outlineLevel="0" r="2265">
      <c r="A2265" s="9" t="n">
        <v>39846</v>
      </c>
      <c r="B2265" s="5" t="n">
        <v>89.1</v>
      </c>
      <c r="C2265" s="5" t="n">
        <v>92</v>
      </c>
      <c r="D2265" s="5" t="n">
        <v>88.9</v>
      </c>
      <c r="E2265" s="5" t="n">
        <v>91.51</v>
      </c>
      <c r="F2265" s="5" t="n">
        <v>19937400</v>
      </c>
      <c r="G2265" s="5" t="n">
        <v>91.12</v>
      </c>
      <c r="I2265" s="10" t="e">
        <f aca="false">IF(ROW(E2265) - 1 &gt;= $I$1,SUM(E2265:E2265(E2265,1 - $I$1, 0)) / $I$1,"")</f>
        <v>#VALUE!</v>
      </c>
      <c r="J2265" s="10" t="e">
        <f aca="false">IF(ROW(E2265) - 1 &gt;= $J$1,SUM(E2265:E2265(E2265,1 - $J$1, 0)) / $J$1,"")</f>
        <v>#VALUE!</v>
      </c>
      <c r="L2265" s="11" t="e">
        <f aca="true">IF(ROW(E2265) - 1 &gt;= $L$1,IF(OFFSET(I2265, -1, 0) = "", I2265, ((E2265 - L2264) * $K$4) + L2264), "")</f>
        <v>#VALUE!</v>
      </c>
      <c r="M2265" s="11" t="e">
        <f aca="true">IF(ROW(E2265) - 1 &gt;= $M$1,IF(OFFSET(J2265, -1, 0) = "", J2265, ((E2265 - M2264) * $K$6) + M2264), "")</f>
        <v>#VALUE!</v>
      </c>
      <c r="N2265" s="7" t="e">
        <f aca="false">IF(M2265&lt;&gt;"", L2265-M2265, "")</f>
        <v>#VALUE!</v>
      </c>
      <c r="P2265" s="4" t="e">
        <f aca="false">IF(ROW(E2265) - 1 &gt;= $P$1, IF(OFFSET(N2265, 1- $P$1, 0) &lt;&gt; "", SUM(N2265:N2265(N2265, 1 - $P$1, 0)) / $P$1, ""), "")</f>
        <v>#VALUE!</v>
      </c>
      <c r="Q2265" s="8" t="e">
        <f aca="true">IF(ROW(N2265) - 1 &gt;= $P$1,IF(OFFSET(P2265, -1, 0) = "", P2265, ((N2265 - Q2264) * $O$5) + Q2264), "")</f>
        <v>#VALUE!</v>
      </c>
      <c r="R2265" s="8" t="e">
        <f aca="false">IF(Q2265&lt;&gt;"", N2265 - Q2265, "")</f>
        <v>#VALUE!</v>
      </c>
    </row>
    <row collapsed="false" customFormat="false" customHeight="true" hidden="false" ht="14.4" outlineLevel="0" r="2266">
      <c r="A2266" s="9" t="n">
        <v>39847</v>
      </c>
      <c r="B2266" s="5" t="n">
        <v>91.92</v>
      </c>
      <c r="C2266" s="5" t="n">
        <v>93.38</v>
      </c>
      <c r="D2266" s="5" t="n">
        <v>90.28</v>
      </c>
      <c r="E2266" s="5" t="n">
        <v>92.98</v>
      </c>
      <c r="F2266" s="5" t="n">
        <v>21403900</v>
      </c>
      <c r="G2266" s="5" t="n">
        <v>92.58</v>
      </c>
      <c r="I2266" s="10" t="e">
        <f aca="false">IF(ROW(E2266) - 1 &gt;= $I$1,SUM(E2266:E2266(E2266,1 - $I$1, 0)) / $I$1,"")</f>
        <v>#VALUE!</v>
      </c>
      <c r="J2266" s="10" t="e">
        <f aca="false">IF(ROW(E2266) - 1 &gt;= $J$1,SUM(E2266:E2266(E2266,1 - $J$1, 0)) / $J$1,"")</f>
        <v>#VALUE!</v>
      </c>
      <c r="L2266" s="11" t="e">
        <f aca="true">IF(ROW(E2266) - 1 &gt;= $L$1,IF(OFFSET(I2266, -1, 0) = "", I2266, ((E2266 - L2265) * $K$4) + L2265), "")</f>
        <v>#VALUE!</v>
      </c>
      <c r="M2266" s="11" t="e">
        <f aca="true">IF(ROW(E2266) - 1 &gt;= $M$1,IF(OFFSET(J2266, -1, 0) = "", J2266, ((E2266 - M2265) * $K$6) + M2265), "")</f>
        <v>#VALUE!</v>
      </c>
      <c r="N2266" s="7" t="e">
        <f aca="false">IF(M2266&lt;&gt;"", L2266-M2266, "")</f>
        <v>#VALUE!</v>
      </c>
      <c r="P2266" s="4" t="e">
        <f aca="false">IF(ROW(E2266) - 1 &gt;= $P$1, IF(OFFSET(N2266, 1- $P$1, 0) &lt;&gt; "", SUM(N2266:N2266(N2266, 1 - $P$1, 0)) / $P$1, ""), "")</f>
        <v>#VALUE!</v>
      </c>
      <c r="Q2266" s="8" t="e">
        <f aca="true">IF(ROW(N2266) - 1 &gt;= $P$1,IF(OFFSET(P2266, -1, 0) = "", P2266, ((N2266 - Q2265) * $O$5) + Q2265), "")</f>
        <v>#VALUE!</v>
      </c>
      <c r="R2266" s="8" t="e">
        <f aca="false">IF(Q2266&lt;&gt;"", N2266 - Q2266, "")</f>
        <v>#VALUE!</v>
      </c>
    </row>
    <row collapsed="false" customFormat="false" customHeight="true" hidden="false" ht="14.4" outlineLevel="0" r="2267">
      <c r="A2267" s="9" t="n">
        <v>39848</v>
      </c>
      <c r="B2267" s="5" t="n">
        <v>93.22</v>
      </c>
      <c r="C2267" s="5" t="n">
        <v>96.25</v>
      </c>
      <c r="D2267" s="5" t="n">
        <v>93.1</v>
      </c>
      <c r="E2267" s="5" t="n">
        <v>93.55</v>
      </c>
      <c r="F2267" s="5" t="n">
        <v>28872200</v>
      </c>
      <c r="G2267" s="5" t="n">
        <v>93.15</v>
      </c>
      <c r="I2267" s="10" t="e">
        <f aca="false">IF(ROW(E2267) - 1 &gt;= $I$1,SUM(E2267:E2267(E2267,1 - $I$1, 0)) / $I$1,"")</f>
        <v>#VALUE!</v>
      </c>
      <c r="J2267" s="10" t="e">
        <f aca="false">IF(ROW(E2267) - 1 &gt;= $J$1,SUM(E2267:E2267(E2267,1 - $J$1, 0)) / $J$1,"")</f>
        <v>#VALUE!</v>
      </c>
      <c r="L2267" s="11" t="e">
        <f aca="true">IF(ROW(E2267) - 1 &gt;= $L$1,IF(OFFSET(I2267, -1, 0) = "", I2267, ((E2267 - L2266) * $K$4) + L2266), "")</f>
        <v>#VALUE!</v>
      </c>
      <c r="M2267" s="11" t="e">
        <f aca="true">IF(ROW(E2267) - 1 &gt;= $M$1,IF(OFFSET(J2267, -1, 0) = "", J2267, ((E2267 - M2266) * $K$6) + M2266), "")</f>
        <v>#VALUE!</v>
      </c>
      <c r="N2267" s="7" t="e">
        <f aca="false">IF(M2267&lt;&gt;"", L2267-M2267, "")</f>
        <v>#VALUE!</v>
      </c>
      <c r="P2267" s="4" t="e">
        <f aca="false">IF(ROW(E2267) - 1 &gt;= $P$1, IF(OFFSET(N2267, 1- $P$1, 0) &lt;&gt; "", SUM(N2267:N2267(N2267, 1 - $P$1, 0)) / $P$1, ""), "")</f>
        <v>#VALUE!</v>
      </c>
      <c r="Q2267" s="8" t="e">
        <f aca="true">IF(ROW(N2267) - 1 &gt;= $P$1,IF(OFFSET(P2267, -1, 0) = "", P2267, ((N2267 - Q2266) * $O$5) + Q2266), "")</f>
        <v>#VALUE!</v>
      </c>
      <c r="R2267" s="8" t="e">
        <f aca="false">IF(Q2267&lt;&gt;"", N2267 - Q2267, "")</f>
        <v>#VALUE!</v>
      </c>
    </row>
    <row collapsed="false" customFormat="false" customHeight="true" hidden="false" ht="14.4" outlineLevel="0" r="2268">
      <c r="A2268" s="9" t="n">
        <v>39849</v>
      </c>
      <c r="B2268" s="5" t="n">
        <v>92.77</v>
      </c>
      <c r="C2268" s="5" t="n">
        <v>97.25</v>
      </c>
      <c r="D2268" s="5" t="n">
        <v>92.62</v>
      </c>
      <c r="E2268" s="5" t="n">
        <v>96.46</v>
      </c>
      <c r="F2268" s="5" t="n">
        <v>26758800</v>
      </c>
      <c r="G2268" s="5" t="n">
        <v>96.05</v>
      </c>
      <c r="I2268" s="10" t="e">
        <f aca="false">IF(ROW(E2268) - 1 &gt;= $I$1,SUM(E2268:E2268(E2268,1 - $I$1, 0)) / $I$1,"")</f>
        <v>#VALUE!</v>
      </c>
      <c r="J2268" s="10" t="e">
        <f aca="false">IF(ROW(E2268) - 1 &gt;= $J$1,SUM(E2268:E2268(E2268,1 - $J$1, 0)) / $J$1,"")</f>
        <v>#VALUE!</v>
      </c>
      <c r="L2268" s="11" t="e">
        <f aca="true">IF(ROW(E2268) - 1 &gt;= $L$1,IF(OFFSET(I2268, -1, 0) = "", I2268, ((E2268 - L2267) * $K$4) + L2267), "")</f>
        <v>#VALUE!</v>
      </c>
      <c r="M2268" s="11" t="e">
        <f aca="true">IF(ROW(E2268) - 1 &gt;= $M$1,IF(OFFSET(J2268, -1, 0) = "", J2268, ((E2268 - M2267) * $K$6) + M2267), "")</f>
        <v>#VALUE!</v>
      </c>
      <c r="N2268" s="7" t="e">
        <f aca="false">IF(M2268&lt;&gt;"", L2268-M2268, "")</f>
        <v>#VALUE!</v>
      </c>
      <c r="P2268" s="4" t="e">
        <f aca="false">IF(ROW(E2268) - 1 &gt;= $P$1, IF(OFFSET(N2268, 1- $P$1, 0) &lt;&gt; "", SUM(N2268:N2268(N2268, 1 - $P$1, 0)) / $P$1, ""), "")</f>
        <v>#VALUE!</v>
      </c>
      <c r="Q2268" s="8" t="e">
        <f aca="true">IF(ROW(N2268) - 1 &gt;= $P$1,IF(OFFSET(P2268, -1, 0) = "", P2268, ((N2268 - Q2267) * $O$5) + Q2267), "")</f>
        <v>#VALUE!</v>
      </c>
      <c r="R2268" s="8" t="e">
        <f aca="false">IF(Q2268&lt;&gt;"", N2268 - Q2268, "")</f>
        <v>#VALUE!</v>
      </c>
    </row>
    <row collapsed="false" customFormat="false" customHeight="true" hidden="false" ht="14.4" outlineLevel="0" r="2269">
      <c r="A2269" s="9" t="n">
        <v>39850</v>
      </c>
      <c r="B2269" s="5" t="n">
        <v>97.02</v>
      </c>
      <c r="C2269" s="5" t="n">
        <v>100</v>
      </c>
      <c r="D2269" s="5" t="n">
        <v>97</v>
      </c>
      <c r="E2269" s="5" t="n">
        <v>99.72</v>
      </c>
      <c r="F2269" s="5" t="n">
        <v>24543200</v>
      </c>
      <c r="G2269" s="5" t="n">
        <v>99.29</v>
      </c>
      <c r="I2269" s="10" t="e">
        <f aca="false">IF(ROW(E2269) - 1 &gt;= $I$1,SUM(E2269:E2269(E2269,1 - $I$1, 0)) / $I$1,"")</f>
        <v>#VALUE!</v>
      </c>
      <c r="J2269" s="10" t="e">
        <f aca="false">IF(ROW(E2269) - 1 &gt;= $J$1,SUM(E2269:E2269(E2269,1 - $J$1, 0)) / $J$1,"")</f>
        <v>#VALUE!</v>
      </c>
      <c r="L2269" s="11" t="e">
        <f aca="true">IF(ROW(E2269) - 1 &gt;= $L$1,IF(OFFSET(I2269, -1, 0) = "", I2269, ((E2269 - L2268) * $K$4) + L2268), "")</f>
        <v>#VALUE!</v>
      </c>
      <c r="M2269" s="11" t="e">
        <f aca="true">IF(ROW(E2269) - 1 &gt;= $M$1,IF(OFFSET(J2269, -1, 0) = "", J2269, ((E2269 - M2268) * $K$6) + M2268), "")</f>
        <v>#VALUE!</v>
      </c>
      <c r="N2269" s="7" t="e">
        <f aca="false">IF(M2269&lt;&gt;"", L2269-M2269, "")</f>
        <v>#VALUE!</v>
      </c>
      <c r="P2269" s="4" t="e">
        <f aca="false">IF(ROW(E2269) - 1 &gt;= $P$1, IF(OFFSET(N2269, 1- $P$1, 0) &lt;&gt; "", SUM(N2269:N2269(N2269, 1 - $P$1, 0)) / $P$1, ""), "")</f>
        <v>#VALUE!</v>
      </c>
      <c r="Q2269" s="8" t="e">
        <f aca="true">IF(ROW(N2269) - 1 &gt;= $P$1,IF(OFFSET(P2269, -1, 0) = "", P2269, ((N2269 - Q2268) * $O$5) + Q2268), "")</f>
        <v>#VALUE!</v>
      </c>
      <c r="R2269" s="8" t="e">
        <f aca="false">IF(Q2269&lt;&gt;"", N2269 - Q2269, "")</f>
        <v>#VALUE!</v>
      </c>
    </row>
    <row collapsed="false" customFormat="false" customHeight="true" hidden="false" ht="14.4" outlineLevel="0" r="2270">
      <c r="A2270" s="9" t="n">
        <v>39853</v>
      </c>
      <c r="B2270" s="5" t="n">
        <v>100</v>
      </c>
      <c r="C2270" s="5" t="n">
        <v>103</v>
      </c>
      <c r="D2270" s="5" t="n">
        <v>99.5</v>
      </c>
      <c r="E2270" s="5" t="n">
        <v>102.51</v>
      </c>
      <c r="F2270" s="5" t="n">
        <v>25536100</v>
      </c>
      <c r="G2270" s="5" t="n">
        <v>102.07</v>
      </c>
      <c r="I2270" s="10" t="e">
        <f aca="false">IF(ROW(E2270) - 1 &gt;= $I$1,SUM(E2270:E2270(E2270,1 - $I$1, 0)) / $I$1,"")</f>
        <v>#VALUE!</v>
      </c>
      <c r="J2270" s="10" t="e">
        <f aca="false">IF(ROW(E2270) - 1 &gt;= $J$1,SUM(E2270:E2270(E2270,1 - $J$1, 0)) / $J$1,"")</f>
        <v>#VALUE!</v>
      </c>
      <c r="L2270" s="11" t="e">
        <f aca="true">IF(ROW(E2270) - 1 &gt;= $L$1,IF(OFFSET(I2270, -1, 0) = "", I2270, ((E2270 - L2269) * $K$4) + L2269), "")</f>
        <v>#VALUE!</v>
      </c>
      <c r="M2270" s="11" t="e">
        <f aca="true">IF(ROW(E2270) - 1 &gt;= $M$1,IF(OFFSET(J2270, -1, 0) = "", J2270, ((E2270 - M2269) * $K$6) + M2269), "")</f>
        <v>#VALUE!</v>
      </c>
      <c r="N2270" s="7" t="e">
        <f aca="false">IF(M2270&lt;&gt;"", L2270-M2270, "")</f>
        <v>#VALUE!</v>
      </c>
      <c r="P2270" s="4" t="e">
        <f aca="false">IF(ROW(E2270) - 1 &gt;= $P$1, IF(OFFSET(N2270, 1- $P$1, 0) &lt;&gt; "", SUM(N2270:N2270(N2270, 1 - $P$1, 0)) / $P$1, ""), "")</f>
        <v>#VALUE!</v>
      </c>
      <c r="Q2270" s="8" t="e">
        <f aca="true">IF(ROW(N2270) - 1 &gt;= $P$1,IF(OFFSET(P2270, -1, 0) = "", P2270, ((N2270 - Q2269) * $O$5) + Q2269), "")</f>
        <v>#VALUE!</v>
      </c>
      <c r="R2270" s="8" t="e">
        <f aca="false">IF(Q2270&lt;&gt;"", N2270 - Q2270, "")</f>
        <v>#VALUE!</v>
      </c>
    </row>
    <row collapsed="false" customFormat="false" customHeight="true" hidden="false" ht="14.4" outlineLevel="0" r="2271">
      <c r="A2271" s="9" t="n">
        <v>39854</v>
      </c>
      <c r="B2271" s="5" t="n">
        <v>101.33</v>
      </c>
      <c r="C2271" s="5" t="n">
        <v>102.51</v>
      </c>
      <c r="D2271" s="5" t="n">
        <v>97.06</v>
      </c>
      <c r="E2271" s="5" t="n">
        <v>97.83</v>
      </c>
      <c r="F2271" s="5" t="n">
        <v>30323600</v>
      </c>
      <c r="G2271" s="5" t="n">
        <v>97.41</v>
      </c>
      <c r="I2271" s="10" t="e">
        <f aca="false">IF(ROW(E2271) - 1 &gt;= $I$1,SUM(E2271:E2271(E2271,1 - $I$1, 0)) / $I$1,"")</f>
        <v>#VALUE!</v>
      </c>
      <c r="J2271" s="10" t="e">
        <f aca="false">IF(ROW(E2271) - 1 &gt;= $J$1,SUM(E2271:E2271(E2271,1 - $J$1, 0)) / $J$1,"")</f>
        <v>#VALUE!</v>
      </c>
      <c r="L2271" s="11" t="e">
        <f aca="true">IF(ROW(E2271) - 1 &gt;= $L$1,IF(OFFSET(I2271, -1, 0) = "", I2271, ((E2271 - L2270) * $K$4) + L2270), "")</f>
        <v>#VALUE!</v>
      </c>
      <c r="M2271" s="11" t="e">
        <f aca="true">IF(ROW(E2271) - 1 &gt;= $M$1,IF(OFFSET(J2271, -1, 0) = "", J2271, ((E2271 - M2270) * $K$6) + M2270), "")</f>
        <v>#VALUE!</v>
      </c>
      <c r="N2271" s="7" t="e">
        <f aca="false">IF(M2271&lt;&gt;"", L2271-M2271, "")</f>
        <v>#VALUE!</v>
      </c>
      <c r="P2271" s="4" t="e">
        <f aca="false">IF(ROW(E2271) - 1 &gt;= $P$1, IF(OFFSET(N2271, 1- $P$1, 0) &lt;&gt; "", SUM(N2271:N2271(N2271, 1 - $P$1, 0)) / $P$1, ""), "")</f>
        <v>#VALUE!</v>
      </c>
      <c r="Q2271" s="8" t="e">
        <f aca="true">IF(ROW(N2271) - 1 &gt;= $P$1,IF(OFFSET(P2271, -1, 0) = "", P2271, ((N2271 - Q2270) * $O$5) + Q2270), "")</f>
        <v>#VALUE!</v>
      </c>
      <c r="R2271" s="8" t="e">
        <f aca="false">IF(Q2271&lt;&gt;"", N2271 - Q2271, "")</f>
        <v>#VALUE!</v>
      </c>
    </row>
    <row collapsed="false" customFormat="false" customHeight="true" hidden="false" ht="14.4" outlineLevel="0" r="2272">
      <c r="A2272" s="9" t="n">
        <v>39855</v>
      </c>
      <c r="B2272" s="5" t="n">
        <v>96.37</v>
      </c>
      <c r="C2272" s="5" t="n">
        <v>98.31</v>
      </c>
      <c r="D2272" s="5" t="n">
        <v>95.77</v>
      </c>
      <c r="E2272" s="5" t="n">
        <v>96.82</v>
      </c>
      <c r="F2272" s="5" t="n">
        <v>24106200</v>
      </c>
      <c r="G2272" s="5" t="n">
        <v>96.41</v>
      </c>
      <c r="I2272" s="10" t="e">
        <f aca="false">IF(ROW(E2272) - 1 &gt;= $I$1,SUM(E2272:E2272(E2272,1 - $I$1, 0)) / $I$1,"")</f>
        <v>#VALUE!</v>
      </c>
      <c r="J2272" s="10" t="e">
        <f aca="false">IF(ROW(E2272) - 1 &gt;= $J$1,SUM(E2272:E2272(E2272,1 - $J$1, 0)) / $J$1,"")</f>
        <v>#VALUE!</v>
      </c>
      <c r="L2272" s="11" t="e">
        <f aca="true">IF(ROW(E2272) - 1 &gt;= $L$1,IF(OFFSET(I2272, -1, 0) = "", I2272, ((E2272 - L2271) * $K$4) + L2271), "")</f>
        <v>#VALUE!</v>
      </c>
      <c r="M2272" s="11" t="e">
        <f aca="true">IF(ROW(E2272) - 1 &gt;= $M$1,IF(OFFSET(J2272, -1, 0) = "", J2272, ((E2272 - M2271) * $K$6) + M2271), "")</f>
        <v>#VALUE!</v>
      </c>
      <c r="N2272" s="7" t="e">
        <f aca="false">IF(M2272&lt;&gt;"", L2272-M2272, "")</f>
        <v>#VALUE!</v>
      </c>
      <c r="P2272" s="4" t="e">
        <f aca="false">IF(ROW(E2272) - 1 &gt;= $P$1, IF(OFFSET(N2272, 1- $P$1, 0) &lt;&gt; "", SUM(N2272:N2272(N2272, 1 - $P$1, 0)) / $P$1, ""), "")</f>
        <v>#VALUE!</v>
      </c>
      <c r="Q2272" s="8" t="e">
        <f aca="true">IF(ROW(N2272) - 1 &gt;= $P$1,IF(OFFSET(P2272, -1, 0) = "", P2272, ((N2272 - Q2271) * $O$5) + Q2271), "")</f>
        <v>#VALUE!</v>
      </c>
      <c r="R2272" s="8" t="e">
        <f aca="false">IF(Q2272&lt;&gt;"", N2272 - Q2272, "")</f>
        <v>#VALUE!</v>
      </c>
    </row>
    <row collapsed="false" customFormat="false" customHeight="true" hidden="false" ht="14.4" outlineLevel="0" r="2273">
      <c r="A2273" s="9" t="n">
        <v>39856</v>
      </c>
      <c r="B2273" s="5" t="n">
        <v>95.83</v>
      </c>
      <c r="C2273" s="5" t="n">
        <v>99.75</v>
      </c>
      <c r="D2273" s="5" t="n">
        <v>95.83</v>
      </c>
      <c r="E2273" s="5" t="n">
        <v>99.27</v>
      </c>
      <c r="F2273" s="5" t="n">
        <v>29185300</v>
      </c>
      <c r="G2273" s="5" t="n">
        <v>98.85</v>
      </c>
      <c r="I2273" s="10" t="e">
        <f aca="false">IF(ROW(E2273) - 1 &gt;= $I$1,SUM(E2273:E2273(E2273,1 - $I$1, 0)) / $I$1,"")</f>
        <v>#VALUE!</v>
      </c>
      <c r="J2273" s="10" t="e">
        <f aca="false">IF(ROW(E2273) - 1 &gt;= $J$1,SUM(E2273:E2273(E2273,1 - $J$1, 0)) / $J$1,"")</f>
        <v>#VALUE!</v>
      </c>
      <c r="L2273" s="11" t="e">
        <f aca="true">IF(ROW(E2273) - 1 &gt;= $L$1,IF(OFFSET(I2273, -1, 0) = "", I2273, ((E2273 - L2272) * $K$4) + L2272), "")</f>
        <v>#VALUE!</v>
      </c>
      <c r="M2273" s="11" t="e">
        <f aca="true">IF(ROW(E2273) - 1 &gt;= $M$1,IF(OFFSET(J2273, -1, 0) = "", J2273, ((E2273 - M2272) * $K$6) + M2272), "")</f>
        <v>#VALUE!</v>
      </c>
      <c r="N2273" s="7" t="e">
        <f aca="false">IF(M2273&lt;&gt;"", L2273-M2273, "")</f>
        <v>#VALUE!</v>
      </c>
      <c r="P2273" s="4" t="e">
        <f aca="false">IF(ROW(E2273) - 1 &gt;= $P$1, IF(OFFSET(N2273, 1- $P$1, 0) &lt;&gt; "", SUM(N2273:N2273(N2273, 1 - $P$1, 0)) / $P$1, ""), "")</f>
        <v>#VALUE!</v>
      </c>
      <c r="Q2273" s="8" t="e">
        <f aca="true">IF(ROW(N2273) - 1 &gt;= $P$1,IF(OFFSET(P2273, -1, 0) = "", P2273, ((N2273 - Q2272) * $O$5) + Q2272), "")</f>
        <v>#VALUE!</v>
      </c>
      <c r="R2273" s="8" t="e">
        <f aca="false">IF(Q2273&lt;&gt;"", N2273 - Q2273, "")</f>
        <v>#VALUE!</v>
      </c>
    </row>
    <row collapsed="false" customFormat="false" customHeight="true" hidden="false" ht="14.4" outlineLevel="0" r="2274">
      <c r="A2274" s="9" t="n">
        <v>39857</v>
      </c>
      <c r="B2274" s="5" t="n">
        <v>98.99</v>
      </c>
      <c r="C2274" s="5" t="n">
        <v>99.94</v>
      </c>
      <c r="D2274" s="5" t="n">
        <v>98.12</v>
      </c>
      <c r="E2274" s="5" t="n">
        <v>99.16</v>
      </c>
      <c r="F2274" s="5" t="n">
        <v>21749200</v>
      </c>
      <c r="G2274" s="5" t="n">
        <v>98.74</v>
      </c>
      <c r="I2274" s="10" t="e">
        <f aca="false">IF(ROW(E2274) - 1 &gt;= $I$1,SUM(E2274:E2274(E2274,1 - $I$1, 0)) / $I$1,"")</f>
        <v>#VALUE!</v>
      </c>
      <c r="J2274" s="10" t="e">
        <f aca="false">IF(ROW(E2274) - 1 &gt;= $J$1,SUM(E2274:E2274(E2274,1 - $J$1, 0)) / $J$1,"")</f>
        <v>#VALUE!</v>
      </c>
      <c r="L2274" s="11" t="e">
        <f aca="true">IF(ROW(E2274) - 1 &gt;= $L$1,IF(OFFSET(I2274, -1, 0) = "", I2274, ((E2274 - L2273) * $K$4) + L2273), "")</f>
        <v>#VALUE!</v>
      </c>
      <c r="M2274" s="11" t="e">
        <f aca="true">IF(ROW(E2274) - 1 &gt;= $M$1,IF(OFFSET(J2274, -1, 0) = "", J2274, ((E2274 - M2273) * $K$6) + M2273), "")</f>
        <v>#VALUE!</v>
      </c>
      <c r="N2274" s="7" t="e">
        <f aca="false">IF(M2274&lt;&gt;"", L2274-M2274, "")</f>
        <v>#VALUE!</v>
      </c>
      <c r="P2274" s="4" t="e">
        <f aca="false">IF(ROW(E2274) - 1 &gt;= $P$1, IF(OFFSET(N2274, 1- $P$1, 0) &lt;&gt; "", SUM(N2274:N2274(N2274, 1 - $P$1, 0)) / $P$1, ""), "")</f>
        <v>#VALUE!</v>
      </c>
      <c r="Q2274" s="8" t="e">
        <f aca="true">IF(ROW(N2274) - 1 &gt;= $P$1,IF(OFFSET(P2274, -1, 0) = "", P2274, ((N2274 - Q2273) * $O$5) + Q2273), "")</f>
        <v>#VALUE!</v>
      </c>
      <c r="R2274" s="8" t="e">
        <f aca="false">IF(Q2274&lt;&gt;"", N2274 - Q2274, "")</f>
        <v>#VALUE!</v>
      </c>
    </row>
    <row collapsed="false" customFormat="false" customHeight="true" hidden="false" ht="14.4" outlineLevel="0" r="2275">
      <c r="A2275" s="9" t="n">
        <v>39861</v>
      </c>
      <c r="B2275" s="5" t="n">
        <v>96.87</v>
      </c>
      <c r="C2275" s="5" t="n">
        <v>97.04</v>
      </c>
      <c r="D2275" s="5" t="n">
        <v>94.28</v>
      </c>
      <c r="E2275" s="5" t="n">
        <v>94.53</v>
      </c>
      <c r="F2275" s="5" t="n">
        <v>24222800</v>
      </c>
      <c r="G2275" s="5" t="n">
        <v>94.13</v>
      </c>
      <c r="I2275" s="10" t="e">
        <f aca="false">IF(ROW(E2275) - 1 &gt;= $I$1,SUM(E2275:E2275(E2275,1 - $I$1, 0)) / $I$1,"")</f>
        <v>#VALUE!</v>
      </c>
      <c r="J2275" s="10" t="e">
        <f aca="false">IF(ROW(E2275) - 1 &gt;= $J$1,SUM(E2275:E2275(E2275,1 - $J$1, 0)) / $J$1,"")</f>
        <v>#VALUE!</v>
      </c>
      <c r="L2275" s="11" t="e">
        <f aca="true">IF(ROW(E2275) - 1 &gt;= $L$1,IF(OFFSET(I2275, -1, 0) = "", I2275, ((E2275 - L2274) * $K$4) + L2274), "")</f>
        <v>#VALUE!</v>
      </c>
      <c r="M2275" s="11" t="e">
        <f aca="true">IF(ROW(E2275) - 1 &gt;= $M$1,IF(OFFSET(J2275, -1, 0) = "", J2275, ((E2275 - M2274) * $K$6) + M2274), "")</f>
        <v>#VALUE!</v>
      </c>
      <c r="N2275" s="7" t="e">
        <f aca="false">IF(M2275&lt;&gt;"", L2275-M2275, "")</f>
        <v>#VALUE!</v>
      </c>
      <c r="P2275" s="4" t="e">
        <f aca="false">IF(ROW(E2275) - 1 &gt;= $P$1, IF(OFFSET(N2275, 1- $P$1, 0) &lt;&gt; "", SUM(N2275:N2275(N2275, 1 - $P$1, 0)) / $P$1, ""), "")</f>
        <v>#VALUE!</v>
      </c>
      <c r="Q2275" s="8" t="e">
        <f aca="true">IF(ROW(N2275) - 1 &gt;= $P$1,IF(OFFSET(P2275, -1, 0) = "", P2275, ((N2275 - Q2274) * $O$5) + Q2274), "")</f>
        <v>#VALUE!</v>
      </c>
      <c r="R2275" s="8" t="e">
        <f aca="false">IF(Q2275&lt;&gt;"", N2275 - Q2275, "")</f>
        <v>#VALUE!</v>
      </c>
    </row>
    <row collapsed="false" customFormat="false" customHeight="true" hidden="false" ht="14.4" outlineLevel="0" r="2276">
      <c r="A2276" s="9" t="n">
        <v>39862</v>
      </c>
      <c r="B2276" s="5" t="n">
        <v>95.05</v>
      </c>
      <c r="C2276" s="5" t="n">
        <v>95.85</v>
      </c>
      <c r="D2276" s="5" t="n">
        <v>92.72</v>
      </c>
      <c r="E2276" s="5" t="n">
        <v>94.37</v>
      </c>
      <c r="F2276" s="5" t="n">
        <v>24456400</v>
      </c>
      <c r="G2276" s="5" t="n">
        <v>93.97</v>
      </c>
      <c r="I2276" s="10" t="e">
        <f aca="false">IF(ROW(E2276) - 1 &gt;= $I$1,SUM(E2276:E2276(E2276,1 - $I$1, 0)) / $I$1,"")</f>
        <v>#VALUE!</v>
      </c>
      <c r="J2276" s="10" t="e">
        <f aca="false">IF(ROW(E2276) - 1 &gt;= $J$1,SUM(E2276:E2276(E2276,1 - $J$1, 0)) / $J$1,"")</f>
        <v>#VALUE!</v>
      </c>
      <c r="L2276" s="11" t="e">
        <f aca="true">IF(ROW(E2276) - 1 &gt;= $L$1,IF(OFFSET(I2276, -1, 0) = "", I2276, ((E2276 - L2275) * $K$4) + L2275), "")</f>
        <v>#VALUE!</v>
      </c>
      <c r="M2276" s="11" t="e">
        <f aca="true">IF(ROW(E2276) - 1 &gt;= $M$1,IF(OFFSET(J2276, -1, 0) = "", J2276, ((E2276 - M2275) * $K$6) + M2275), "")</f>
        <v>#VALUE!</v>
      </c>
      <c r="N2276" s="7" t="e">
        <f aca="false">IF(M2276&lt;&gt;"", L2276-M2276, "")</f>
        <v>#VALUE!</v>
      </c>
      <c r="P2276" s="4" t="e">
        <f aca="false">IF(ROW(E2276) - 1 &gt;= $P$1, IF(OFFSET(N2276, 1- $P$1, 0) &lt;&gt; "", SUM(N2276:N2276(N2276, 1 - $P$1, 0)) / $P$1, ""), "")</f>
        <v>#VALUE!</v>
      </c>
      <c r="Q2276" s="8" t="e">
        <f aca="true">IF(ROW(N2276) - 1 &gt;= $P$1,IF(OFFSET(P2276, -1, 0) = "", P2276, ((N2276 - Q2275) * $O$5) + Q2275), "")</f>
        <v>#VALUE!</v>
      </c>
      <c r="R2276" s="8" t="e">
        <f aca="false">IF(Q2276&lt;&gt;"", N2276 - Q2276, "")</f>
        <v>#VALUE!</v>
      </c>
    </row>
    <row collapsed="false" customFormat="false" customHeight="true" hidden="false" ht="14.4" outlineLevel="0" r="2277">
      <c r="A2277" s="9" t="n">
        <v>39863</v>
      </c>
      <c r="B2277" s="5" t="n">
        <v>93.37</v>
      </c>
      <c r="C2277" s="5" t="n">
        <v>94.25</v>
      </c>
      <c r="D2277" s="5" t="n">
        <v>90.11</v>
      </c>
      <c r="E2277" s="5" t="n">
        <v>90.64</v>
      </c>
      <c r="F2277" s="5" t="n">
        <v>32957300</v>
      </c>
      <c r="G2277" s="5" t="n">
        <v>90.25</v>
      </c>
      <c r="I2277" s="10" t="e">
        <f aca="false">IF(ROW(E2277) - 1 &gt;= $I$1,SUM(E2277:E2277(E2277,1 - $I$1, 0)) / $I$1,"")</f>
        <v>#VALUE!</v>
      </c>
      <c r="J2277" s="10" t="e">
        <f aca="false">IF(ROW(E2277) - 1 &gt;= $J$1,SUM(E2277:E2277(E2277,1 - $J$1, 0)) / $J$1,"")</f>
        <v>#VALUE!</v>
      </c>
      <c r="L2277" s="11" t="e">
        <f aca="true">IF(ROW(E2277) - 1 &gt;= $L$1,IF(OFFSET(I2277, -1, 0) = "", I2277, ((E2277 - L2276) * $K$4) + L2276), "")</f>
        <v>#VALUE!</v>
      </c>
      <c r="M2277" s="11" t="e">
        <f aca="true">IF(ROW(E2277) - 1 &gt;= $M$1,IF(OFFSET(J2277, -1, 0) = "", J2277, ((E2277 - M2276) * $K$6) + M2276), "")</f>
        <v>#VALUE!</v>
      </c>
      <c r="N2277" s="7" t="e">
        <f aca="false">IF(M2277&lt;&gt;"", L2277-M2277, "")</f>
        <v>#VALUE!</v>
      </c>
      <c r="P2277" s="4" t="e">
        <f aca="false">IF(ROW(E2277) - 1 &gt;= $P$1, IF(OFFSET(N2277, 1- $P$1, 0) &lt;&gt; "", SUM(N2277:N2277(N2277, 1 - $P$1, 0)) / $P$1, ""), "")</f>
        <v>#VALUE!</v>
      </c>
      <c r="Q2277" s="8" t="e">
        <f aca="true">IF(ROW(N2277) - 1 &gt;= $P$1,IF(OFFSET(P2277, -1, 0) = "", P2277, ((N2277 - Q2276) * $O$5) + Q2276), "")</f>
        <v>#VALUE!</v>
      </c>
      <c r="R2277" s="8" t="e">
        <f aca="false">IF(Q2277&lt;&gt;"", N2277 - Q2277, "")</f>
        <v>#VALUE!</v>
      </c>
    </row>
    <row collapsed="false" customFormat="false" customHeight="true" hidden="false" ht="14.4" outlineLevel="0" r="2278">
      <c r="A2278" s="9" t="n">
        <v>39864</v>
      </c>
      <c r="B2278" s="5" t="n">
        <v>89.4</v>
      </c>
      <c r="C2278" s="5" t="n">
        <v>92.4</v>
      </c>
      <c r="D2278" s="5" t="n">
        <v>89</v>
      </c>
      <c r="E2278" s="5" t="n">
        <v>91.2</v>
      </c>
      <c r="F2278" s="5" t="n">
        <v>26797000</v>
      </c>
      <c r="G2278" s="5" t="n">
        <v>90.81</v>
      </c>
      <c r="I2278" s="10" t="e">
        <f aca="false">IF(ROW(E2278) - 1 &gt;= $I$1,SUM(E2278:E2278(E2278,1 - $I$1, 0)) / $I$1,"")</f>
        <v>#VALUE!</v>
      </c>
      <c r="J2278" s="10" t="e">
        <f aca="false">IF(ROW(E2278) - 1 &gt;= $J$1,SUM(E2278:E2278(E2278,1 - $J$1, 0)) / $J$1,"")</f>
        <v>#VALUE!</v>
      </c>
      <c r="L2278" s="11" t="e">
        <f aca="true">IF(ROW(E2278) - 1 &gt;= $L$1,IF(OFFSET(I2278, -1, 0) = "", I2278, ((E2278 - L2277) * $K$4) + L2277), "")</f>
        <v>#VALUE!</v>
      </c>
      <c r="M2278" s="11" t="e">
        <f aca="true">IF(ROW(E2278) - 1 &gt;= $M$1,IF(OFFSET(J2278, -1, 0) = "", J2278, ((E2278 - M2277) * $K$6) + M2277), "")</f>
        <v>#VALUE!</v>
      </c>
      <c r="N2278" s="7" t="e">
        <f aca="false">IF(M2278&lt;&gt;"", L2278-M2278, "")</f>
        <v>#VALUE!</v>
      </c>
      <c r="P2278" s="4" t="e">
        <f aca="false">IF(ROW(E2278) - 1 &gt;= $P$1, IF(OFFSET(N2278, 1- $P$1, 0) &lt;&gt; "", SUM(N2278:N2278(N2278, 1 - $P$1, 0)) / $P$1, ""), "")</f>
        <v>#VALUE!</v>
      </c>
      <c r="Q2278" s="8" t="e">
        <f aca="true">IF(ROW(N2278) - 1 &gt;= $P$1,IF(OFFSET(P2278, -1, 0) = "", P2278, ((N2278 - Q2277) * $O$5) + Q2277), "")</f>
        <v>#VALUE!</v>
      </c>
      <c r="R2278" s="8" t="e">
        <f aca="false">IF(Q2278&lt;&gt;"", N2278 - Q2278, "")</f>
        <v>#VALUE!</v>
      </c>
    </row>
    <row collapsed="false" customFormat="false" customHeight="true" hidden="false" ht="14.4" outlineLevel="0" r="2279">
      <c r="A2279" s="9" t="n">
        <v>39867</v>
      </c>
      <c r="B2279" s="5" t="n">
        <v>91.65</v>
      </c>
      <c r="C2279" s="5" t="n">
        <v>92</v>
      </c>
      <c r="D2279" s="5" t="n">
        <v>86.51</v>
      </c>
      <c r="E2279" s="5" t="n">
        <v>86.95</v>
      </c>
      <c r="F2279" s="5" t="n">
        <v>28106500</v>
      </c>
      <c r="G2279" s="5" t="n">
        <v>86.58</v>
      </c>
      <c r="I2279" s="10" t="e">
        <f aca="false">IF(ROW(E2279) - 1 &gt;= $I$1,SUM(E2279:E2279(E2279,1 - $I$1, 0)) / $I$1,"")</f>
        <v>#VALUE!</v>
      </c>
      <c r="J2279" s="10" t="e">
        <f aca="false">IF(ROW(E2279) - 1 &gt;= $J$1,SUM(E2279:E2279(E2279,1 - $J$1, 0)) / $J$1,"")</f>
        <v>#VALUE!</v>
      </c>
      <c r="L2279" s="11" t="e">
        <f aca="true">IF(ROW(E2279) - 1 &gt;= $L$1,IF(OFFSET(I2279, -1, 0) = "", I2279, ((E2279 - L2278) * $K$4) + L2278), "")</f>
        <v>#VALUE!</v>
      </c>
      <c r="M2279" s="11" t="e">
        <f aca="true">IF(ROW(E2279) - 1 &gt;= $M$1,IF(OFFSET(J2279, -1, 0) = "", J2279, ((E2279 - M2278) * $K$6) + M2278), "")</f>
        <v>#VALUE!</v>
      </c>
      <c r="N2279" s="7" t="e">
        <f aca="false">IF(M2279&lt;&gt;"", L2279-M2279, "")</f>
        <v>#VALUE!</v>
      </c>
      <c r="P2279" s="4" t="e">
        <f aca="false">IF(ROW(E2279) - 1 &gt;= $P$1, IF(OFFSET(N2279, 1- $P$1, 0) &lt;&gt; "", SUM(N2279:N2279(N2279, 1 - $P$1, 0)) / $P$1, ""), "")</f>
        <v>#VALUE!</v>
      </c>
      <c r="Q2279" s="8" t="e">
        <f aca="true">IF(ROW(N2279) - 1 &gt;= $P$1,IF(OFFSET(P2279, -1, 0) = "", P2279, ((N2279 - Q2278) * $O$5) + Q2278), "")</f>
        <v>#VALUE!</v>
      </c>
      <c r="R2279" s="8" t="e">
        <f aca="false">IF(Q2279&lt;&gt;"", N2279 - Q2279, "")</f>
        <v>#VALUE!</v>
      </c>
    </row>
    <row collapsed="false" customFormat="false" customHeight="true" hidden="false" ht="14.4" outlineLevel="0" r="2280">
      <c r="A2280" s="9" t="n">
        <v>39868</v>
      </c>
      <c r="B2280" s="5" t="n">
        <v>87.45</v>
      </c>
      <c r="C2280" s="5" t="n">
        <v>90.89</v>
      </c>
      <c r="D2280" s="5" t="n">
        <v>87</v>
      </c>
      <c r="E2280" s="5" t="n">
        <v>90.25</v>
      </c>
      <c r="F2280" s="5" t="n">
        <v>28825200</v>
      </c>
      <c r="G2280" s="5" t="n">
        <v>89.86</v>
      </c>
      <c r="I2280" s="10" t="e">
        <f aca="false">IF(ROW(E2280) - 1 &gt;= $I$1,SUM(E2280:E2280(E2280,1 - $I$1, 0)) / $I$1,"")</f>
        <v>#VALUE!</v>
      </c>
      <c r="J2280" s="10" t="e">
        <f aca="false">IF(ROW(E2280) - 1 &gt;= $J$1,SUM(E2280:E2280(E2280,1 - $J$1, 0)) / $J$1,"")</f>
        <v>#VALUE!</v>
      </c>
      <c r="L2280" s="11" t="e">
        <f aca="true">IF(ROW(E2280) - 1 &gt;= $L$1,IF(OFFSET(I2280, -1, 0) = "", I2280, ((E2280 - L2279) * $K$4) + L2279), "")</f>
        <v>#VALUE!</v>
      </c>
      <c r="M2280" s="11" t="e">
        <f aca="true">IF(ROW(E2280) - 1 &gt;= $M$1,IF(OFFSET(J2280, -1, 0) = "", J2280, ((E2280 - M2279) * $K$6) + M2279), "")</f>
        <v>#VALUE!</v>
      </c>
      <c r="N2280" s="7" t="e">
        <f aca="false">IF(M2280&lt;&gt;"", L2280-M2280, "")</f>
        <v>#VALUE!</v>
      </c>
      <c r="P2280" s="4" t="e">
        <f aca="false">IF(ROW(E2280) - 1 &gt;= $P$1, IF(OFFSET(N2280, 1- $P$1, 0) &lt;&gt; "", SUM(N2280:N2280(N2280, 1 - $P$1, 0)) / $P$1, ""), "")</f>
        <v>#VALUE!</v>
      </c>
      <c r="Q2280" s="8" t="e">
        <f aca="true">IF(ROW(N2280) - 1 &gt;= $P$1,IF(OFFSET(P2280, -1, 0) = "", P2280, ((N2280 - Q2279) * $O$5) + Q2279), "")</f>
        <v>#VALUE!</v>
      </c>
      <c r="R2280" s="8" t="e">
        <f aca="false">IF(Q2280&lt;&gt;"", N2280 - Q2280, "")</f>
        <v>#VALUE!</v>
      </c>
    </row>
    <row collapsed="false" customFormat="false" customHeight="true" hidden="false" ht="14.4" outlineLevel="0" r="2281">
      <c r="A2281" s="9" t="n">
        <v>39869</v>
      </c>
      <c r="B2281" s="5" t="n">
        <v>89.86</v>
      </c>
      <c r="C2281" s="5" t="n">
        <v>92.92</v>
      </c>
      <c r="D2281" s="5" t="n">
        <v>89.25</v>
      </c>
      <c r="E2281" s="5" t="n">
        <v>91.16</v>
      </c>
      <c r="F2281" s="5" t="n">
        <v>29751900</v>
      </c>
      <c r="G2281" s="5" t="n">
        <v>90.77</v>
      </c>
      <c r="I2281" s="10" t="e">
        <f aca="false">IF(ROW(E2281) - 1 &gt;= $I$1,SUM(E2281:E2281(E2281,1 - $I$1, 0)) / $I$1,"")</f>
        <v>#VALUE!</v>
      </c>
      <c r="J2281" s="10" t="e">
        <f aca="false">IF(ROW(E2281) - 1 &gt;= $J$1,SUM(E2281:E2281(E2281,1 - $J$1, 0)) / $J$1,"")</f>
        <v>#VALUE!</v>
      </c>
      <c r="L2281" s="11" t="e">
        <f aca="true">IF(ROW(E2281) - 1 &gt;= $L$1,IF(OFFSET(I2281, -1, 0) = "", I2281, ((E2281 - L2280) * $K$4) + L2280), "")</f>
        <v>#VALUE!</v>
      </c>
      <c r="M2281" s="11" t="e">
        <f aca="true">IF(ROW(E2281) - 1 &gt;= $M$1,IF(OFFSET(J2281, -1, 0) = "", J2281, ((E2281 - M2280) * $K$6) + M2280), "")</f>
        <v>#VALUE!</v>
      </c>
      <c r="N2281" s="7" t="e">
        <f aca="false">IF(M2281&lt;&gt;"", L2281-M2281, "")</f>
        <v>#VALUE!</v>
      </c>
      <c r="P2281" s="4" t="e">
        <f aca="false">IF(ROW(E2281) - 1 &gt;= $P$1, IF(OFFSET(N2281, 1- $P$1, 0) &lt;&gt; "", SUM(N2281:N2281(N2281, 1 - $P$1, 0)) / $P$1, ""), "")</f>
        <v>#VALUE!</v>
      </c>
      <c r="Q2281" s="8" t="e">
        <f aca="true">IF(ROW(N2281) - 1 &gt;= $P$1,IF(OFFSET(P2281, -1, 0) = "", P2281, ((N2281 - Q2280) * $O$5) + Q2280), "")</f>
        <v>#VALUE!</v>
      </c>
      <c r="R2281" s="8" t="e">
        <f aca="false">IF(Q2281&lt;&gt;"", N2281 - Q2281, "")</f>
        <v>#VALUE!</v>
      </c>
    </row>
    <row collapsed="false" customFormat="false" customHeight="true" hidden="false" ht="14.4" outlineLevel="0" r="2282">
      <c r="A2282" s="9" t="n">
        <v>39870</v>
      </c>
      <c r="B2282" s="5" t="n">
        <v>92</v>
      </c>
      <c r="C2282" s="5" t="n">
        <v>92.92</v>
      </c>
      <c r="D2282" s="5" t="n">
        <v>88.96</v>
      </c>
      <c r="E2282" s="5" t="n">
        <v>89.19</v>
      </c>
      <c r="F2282" s="5" t="n">
        <v>22495300</v>
      </c>
      <c r="G2282" s="5" t="n">
        <v>88.81</v>
      </c>
      <c r="I2282" s="10" t="e">
        <f aca="false">IF(ROW(E2282) - 1 &gt;= $I$1,SUM(E2282:E2282(E2282,1 - $I$1, 0)) / $I$1,"")</f>
        <v>#VALUE!</v>
      </c>
      <c r="J2282" s="10" t="e">
        <f aca="false">IF(ROW(E2282) - 1 &gt;= $J$1,SUM(E2282:E2282(E2282,1 - $J$1, 0)) / $J$1,"")</f>
        <v>#VALUE!</v>
      </c>
      <c r="L2282" s="11" t="e">
        <f aca="true">IF(ROW(E2282) - 1 &gt;= $L$1,IF(OFFSET(I2282, -1, 0) = "", I2282, ((E2282 - L2281) * $K$4) + L2281), "")</f>
        <v>#VALUE!</v>
      </c>
      <c r="M2282" s="11" t="e">
        <f aca="true">IF(ROW(E2282) - 1 &gt;= $M$1,IF(OFFSET(J2282, -1, 0) = "", J2282, ((E2282 - M2281) * $K$6) + M2281), "")</f>
        <v>#VALUE!</v>
      </c>
      <c r="N2282" s="7" t="e">
        <f aca="false">IF(M2282&lt;&gt;"", L2282-M2282, "")</f>
        <v>#VALUE!</v>
      </c>
      <c r="P2282" s="4" t="e">
        <f aca="false">IF(ROW(E2282) - 1 &gt;= $P$1, IF(OFFSET(N2282, 1- $P$1, 0) &lt;&gt; "", SUM(N2282:N2282(N2282, 1 - $P$1, 0)) / $P$1, ""), "")</f>
        <v>#VALUE!</v>
      </c>
      <c r="Q2282" s="8" t="e">
        <f aca="true">IF(ROW(N2282) - 1 &gt;= $P$1,IF(OFFSET(P2282, -1, 0) = "", P2282, ((N2282 - Q2281) * $O$5) + Q2281), "")</f>
        <v>#VALUE!</v>
      </c>
      <c r="R2282" s="8" t="e">
        <f aca="false">IF(Q2282&lt;&gt;"", N2282 - Q2282, "")</f>
        <v>#VALUE!</v>
      </c>
    </row>
    <row collapsed="false" customFormat="false" customHeight="true" hidden="false" ht="14.4" outlineLevel="0" r="2283">
      <c r="A2283" s="9" t="n">
        <v>39871</v>
      </c>
      <c r="B2283" s="5" t="n">
        <v>87.93</v>
      </c>
      <c r="C2283" s="5" t="n">
        <v>91.3</v>
      </c>
      <c r="D2283" s="5" t="n">
        <v>87.67</v>
      </c>
      <c r="E2283" s="5" t="n">
        <v>89.31</v>
      </c>
      <c r="F2283" s="5" t="n">
        <v>25237800</v>
      </c>
      <c r="G2283" s="5" t="n">
        <v>88.93</v>
      </c>
      <c r="I2283" s="10" t="e">
        <f aca="false">IF(ROW(E2283) - 1 &gt;= $I$1,SUM(E2283:E2283(E2283,1 - $I$1, 0)) / $I$1,"")</f>
        <v>#VALUE!</v>
      </c>
      <c r="J2283" s="10" t="e">
        <f aca="false">IF(ROW(E2283) - 1 &gt;= $J$1,SUM(E2283:E2283(E2283,1 - $J$1, 0)) / $J$1,"")</f>
        <v>#VALUE!</v>
      </c>
      <c r="L2283" s="11" t="e">
        <f aca="true">IF(ROW(E2283) - 1 &gt;= $L$1,IF(OFFSET(I2283, -1, 0) = "", I2283, ((E2283 - L2282) * $K$4) + L2282), "")</f>
        <v>#VALUE!</v>
      </c>
      <c r="M2283" s="11" t="e">
        <f aca="true">IF(ROW(E2283) - 1 &gt;= $M$1,IF(OFFSET(J2283, -1, 0) = "", J2283, ((E2283 - M2282) * $K$6) + M2282), "")</f>
        <v>#VALUE!</v>
      </c>
      <c r="N2283" s="7" t="e">
        <f aca="false">IF(M2283&lt;&gt;"", L2283-M2283, "")</f>
        <v>#VALUE!</v>
      </c>
      <c r="P2283" s="4" t="e">
        <f aca="false">IF(ROW(E2283) - 1 &gt;= $P$1, IF(OFFSET(N2283, 1- $P$1, 0) &lt;&gt; "", SUM(N2283:N2283(N2283, 1 - $P$1, 0)) / $P$1, ""), "")</f>
        <v>#VALUE!</v>
      </c>
      <c r="Q2283" s="8" t="e">
        <f aca="true">IF(ROW(N2283) - 1 &gt;= $P$1,IF(OFFSET(P2283, -1, 0) = "", P2283, ((N2283 - Q2282) * $O$5) + Q2282), "")</f>
        <v>#VALUE!</v>
      </c>
      <c r="R2283" s="8" t="e">
        <f aca="false">IF(Q2283&lt;&gt;"", N2283 - Q2283, "")</f>
        <v>#VALUE!</v>
      </c>
    </row>
    <row collapsed="false" customFormat="false" customHeight="true" hidden="false" ht="14.4" outlineLevel="0" r="2284">
      <c r="A2284" s="9" t="n">
        <v>39874</v>
      </c>
      <c r="B2284" s="5" t="n">
        <v>88.12</v>
      </c>
      <c r="C2284" s="5" t="n">
        <v>91.2</v>
      </c>
      <c r="D2284" s="5" t="n">
        <v>87.67</v>
      </c>
      <c r="E2284" s="5" t="n">
        <v>87.94</v>
      </c>
      <c r="F2284" s="5" t="n">
        <v>27533200</v>
      </c>
      <c r="G2284" s="5" t="n">
        <v>87.56</v>
      </c>
      <c r="I2284" s="10" t="e">
        <f aca="false">IF(ROW(E2284) - 1 &gt;= $I$1,SUM(E2284:E2284(E2284,1 - $I$1, 0)) / $I$1,"")</f>
        <v>#VALUE!</v>
      </c>
      <c r="J2284" s="10" t="e">
        <f aca="false">IF(ROW(E2284) - 1 &gt;= $J$1,SUM(E2284:E2284(E2284,1 - $J$1, 0)) / $J$1,"")</f>
        <v>#VALUE!</v>
      </c>
      <c r="L2284" s="11" t="e">
        <f aca="true">IF(ROW(E2284) - 1 &gt;= $L$1,IF(OFFSET(I2284, -1, 0) = "", I2284, ((E2284 - L2283) * $K$4) + L2283), "")</f>
        <v>#VALUE!</v>
      </c>
      <c r="M2284" s="11" t="e">
        <f aca="true">IF(ROW(E2284) - 1 &gt;= $M$1,IF(OFFSET(J2284, -1, 0) = "", J2284, ((E2284 - M2283) * $K$6) + M2283), "")</f>
        <v>#VALUE!</v>
      </c>
      <c r="N2284" s="7" t="e">
        <f aca="false">IF(M2284&lt;&gt;"", L2284-M2284, "")</f>
        <v>#VALUE!</v>
      </c>
      <c r="P2284" s="4" t="e">
        <f aca="false">IF(ROW(E2284) - 1 &gt;= $P$1, IF(OFFSET(N2284, 1- $P$1, 0) &lt;&gt; "", SUM(N2284:N2284(N2284, 1 - $P$1, 0)) / $P$1, ""), "")</f>
        <v>#VALUE!</v>
      </c>
      <c r="Q2284" s="8" t="e">
        <f aca="true">IF(ROW(N2284) - 1 &gt;= $P$1,IF(OFFSET(P2284, -1, 0) = "", P2284, ((N2284 - Q2283) * $O$5) + Q2283), "")</f>
        <v>#VALUE!</v>
      </c>
      <c r="R2284" s="8" t="e">
        <f aca="false">IF(Q2284&lt;&gt;"", N2284 - Q2284, "")</f>
        <v>#VALUE!</v>
      </c>
    </row>
    <row collapsed="false" customFormat="false" customHeight="true" hidden="false" ht="14.4" outlineLevel="0" r="2285">
      <c r="A2285" s="9" t="n">
        <v>39875</v>
      </c>
      <c r="B2285" s="5" t="n">
        <v>88.93</v>
      </c>
      <c r="C2285" s="5" t="n">
        <v>90.74</v>
      </c>
      <c r="D2285" s="5" t="n">
        <v>87.88</v>
      </c>
      <c r="E2285" s="5" t="n">
        <v>88.37</v>
      </c>
      <c r="F2285" s="5" t="n">
        <v>25869300</v>
      </c>
      <c r="G2285" s="5" t="n">
        <v>87.99</v>
      </c>
      <c r="I2285" s="10" t="e">
        <f aca="false">IF(ROW(E2285) - 1 &gt;= $I$1,SUM(E2285:E2285(E2285,1 - $I$1, 0)) / $I$1,"")</f>
        <v>#VALUE!</v>
      </c>
      <c r="J2285" s="10" t="e">
        <f aca="false">IF(ROW(E2285) - 1 &gt;= $J$1,SUM(E2285:E2285(E2285,1 - $J$1, 0)) / $J$1,"")</f>
        <v>#VALUE!</v>
      </c>
      <c r="L2285" s="11" t="e">
        <f aca="true">IF(ROW(E2285) - 1 &gt;= $L$1,IF(OFFSET(I2285, -1, 0) = "", I2285, ((E2285 - L2284) * $K$4) + L2284), "")</f>
        <v>#VALUE!</v>
      </c>
      <c r="M2285" s="11" t="e">
        <f aca="true">IF(ROW(E2285) - 1 &gt;= $M$1,IF(OFFSET(J2285, -1, 0) = "", J2285, ((E2285 - M2284) * $K$6) + M2284), "")</f>
        <v>#VALUE!</v>
      </c>
      <c r="N2285" s="7" t="e">
        <f aca="false">IF(M2285&lt;&gt;"", L2285-M2285, "")</f>
        <v>#VALUE!</v>
      </c>
      <c r="P2285" s="4" t="e">
        <f aca="false">IF(ROW(E2285) - 1 &gt;= $P$1, IF(OFFSET(N2285, 1- $P$1, 0) &lt;&gt; "", SUM(N2285:N2285(N2285, 1 - $P$1, 0)) / $P$1, ""), "")</f>
        <v>#VALUE!</v>
      </c>
      <c r="Q2285" s="8" t="e">
        <f aca="true">IF(ROW(N2285) - 1 &gt;= $P$1,IF(OFFSET(P2285, -1, 0) = "", P2285, ((N2285 - Q2284) * $O$5) + Q2284), "")</f>
        <v>#VALUE!</v>
      </c>
      <c r="R2285" s="8" t="e">
        <f aca="false">IF(Q2285&lt;&gt;"", N2285 - Q2285, "")</f>
        <v>#VALUE!</v>
      </c>
    </row>
    <row collapsed="false" customFormat="false" customHeight="true" hidden="false" ht="14.4" outlineLevel="0" r="2286">
      <c r="A2286" s="9" t="n">
        <v>39876</v>
      </c>
      <c r="B2286" s="5" t="n">
        <v>90.18</v>
      </c>
      <c r="C2286" s="5" t="n">
        <v>92.77</v>
      </c>
      <c r="D2286" s="5" t="n">
        <v>89.45</v>
      </c>
      <c r="E2286" s="5" t="n">
        <v>91.17</v>
      </c>
      <c r="F2286" s="5" t="n">
        <v>26478700</v>
      </c>
      <c r="G2286" s="5" t="n">
        <v>90.78</v>
      </c>
      <c r="I2286" s="10" t="e">
        <f aca="false">IF(ROW(E2286) - 1 &gt;= $I$1,SUM(E2286:E2286(E2286,1 - $I$1, 0)) / $I$1,"")</f>
        <v>#VALUE!</v>
      </c>
      <c r="J2286" s="10" t="e">
        <f aca="false">IF(ROW(E2286) - 1 &gt;= $J$1,SUM(E2286:E2286(E2286,1 - $J$1, 0)) / $J$1,"")</f>
        <v>#VALUE!</v>
      </c>
      <c r="L2286" s="11" t="e">
        <f aca="true">IF(ROW(E2286) - 1 &gt;= $L$1,IF(OFFSET(I2286, -1, 0) = "", I2286, ((E2286 - L2285) * $K$4) + L2285), "")</f>
        <v>#VALUE!</v>
      </c>
      <c r="M2286" s="11" t="e">
        <f aca="true">IF(ROW(E2286) - 1 &gt;= $M$1,IF(OFFSET(J2286, -1, 0) = "", J2286, ((E2286 - M2285) * $K$6) + M2285), "")</f>
        <v>#VALUE!</v>
      </c>
      <c r="N2286" s="7" t="e">
        <f aca="false">IF(M2286&lt;&gt;"", L2286-M2286, "")</f>
        <v>#VALUE!</v>
      </c>
      <c r="P2286" s="4" t="e">
        <f aca="false">IF(ROW(E2286) - 1 &gt;= $P$1, IF(OFFSET(N2286, 1- $P$1, 0) &lt;&gt; "", SUM(N2286:N2286(N2286, 1 - $P$1, 0)) / $P$1, ""), "")</f>
        <v>#VALUE!</v>
      </c>
      <c r="Q2286" s="8" t="e">
        <f aca="true">IF(ROW(N2286) - 1 &gt;= $P$1,IF(OFFSET(P2286, -1, 0) = "", P2286, ((N2286 - Q2285) * $O$5) + Q2285), "")</f>
        <v>#VALUE!</v>
      </c>
      <c r="R2286" s="8" t="e">
        <f aca="false">IF(Q2286&lt;&gt;"", N2286 - Q2286, "")</f>
        <v>#VALUE!</v>
      </c>
    </row>
    <row collapsed="false" customFormat="false" customHeight="true" hidden="false" ht="14.4" outlineLevel="0" r="2287">
      <c r="A2287" s="9" t="n">
        <v>39877</v>
      </c>
      <c r="B2287" s="5" t="n">
        <v>90.46</v>
      </c>
      <c r="C2287" s="5" t="n">
        <v>91.87</v>
      </c>
      <c r="D2287" s="5" t="n">
        <v>88.45</v>
      </c>
      <c r="E2287" s="5" t="n">
        <v>88.84</v>
      </c>
      <c r="F2287" s="5" t="n">
        <v>25246400</v>
      </c>
      <c r="G2287" s="5" t="n">
        <v>88.46</v>
      </c>
      <c r="I2287" s="10" t="e">
        <f aca="false">IF(ROW(E2287) - 1 &gt;= $I$1,SUM(E2287:E2287(E2287,1 - $I$1, 0)) / $I$1,"")</f>
        <v>#VALUE!</v>
      </c>
      <c r="J2287" s="10" t="e">
        <f aca="false">IF(ROW(E2287) - 1 &gt;= $J$1,SUM(E2287:E2287(E2287,1 - $J$1, 0)) / $J$1,"")</f>
        <v>#VALUE!</v>
      </c>
      <c r="L2287" s="11" t="e">
        <f aca="true">IF(ROW(E2287) - 1 &gt;= $L$1,IF(OFFSET(I2287, -1, 0) = "", I2287, ((E2287 - L2286) * $K$4) + L2286), "")</f>
        <v>#VALUE!</v>
      </c>
      <c r="M2287" s="11" t="e">
        <f aca="true">IF(ROW(E2287) - 1 &gt;= $M$1,IF(OFFSET(J2287, -1, 0) = "", J2287, ((E2287 - M2286) * $K$6) + M2286), "")</f>
        <v>#VALUE!</v>
      </c>
      <c r="N2287" s="7" t="e">
        <f aca="false">IF(M2287&lt;&gt;"", L2287-M2287, "")</f>
        <v>#VALUE!</v>
      </c>
      <c r="P2287" s="4" t="e">
        <f aca="false">IF(ROW(E2287) - 1 &gt;= $P$1, IF(OFFSET(N2287, 1- $P$1, 0) &lt;&gt; "", SUM(N2287:N2287(N2287, 1 - $P$1, 0)) / $P$1, ""), "")</f>
        <v>#VALUE!</v>
      </c>
      <c r="Q2287" s="8" t="e">
        <f aca="true">IF(ROW(N2287) - 1 &gt;= $P$1,IF(OFFSET(P2287, -1, 0) = "", P2287, ((N2287 - Q2286) * $O$5) + Q2286), "")</f>
        <v>#VALUE!</v>
      </c>
      <c r="R2287" s="8" t="e">
        <f aca="false">IF(Q2287&lt;&gt;"", N2287 - Q2287, "")</f>
        <v>#VALUE!</v>
      </c>
    </row>
    <row collapsed="false" customFormat="false" customHeight="true" hidden="false" ht="14.4" outlineLevel="0" r="2288">
      <c r="A2288" s="9" t="n">
        <v>39878</v>
      </c>
      <c r="B2288" s="5" t="n">
        <v>88.34</v>
      </c>
      <c r="C2288" s="5" t="n">
        <v>88.4</v>
      </c>
      <c r="D2288" s="5" t="n">
        <v>82.33</v>
      </c>
      <c r="E2288" s="5" t="n">
        <v>85.3</v>
      </c>
      <c r="F2288" s="5" t="n">
        <v>36112400</v>
      </c>
      <c r="G2288" s="5" t="n">
        <v>84.94</v>
      </c>
      <c r="I2288" s="10" t="e">
        <f aca="false">IF(ROW(E2288) - 1 &gt;= $I$1,SUM(E2288:E2288(E2288,1 - $I$1, 0)) / $I$1,"")</f>
        <v>#VALUE!</v>
      </c>
      <c r="J2288" s="10" t="e">
        <f aca="false">IF(ROW(E2288) - 1 &gt;= $J$1,SUM(E2288:E2288(E2288,1 - $J$1, 0)) / $J$1,"")</f>
        <v>#VALUE!</v>
      </c>
      <c r="L2288" s="11" t="e">
        <f aca="true">IF(ROW(E2288) - 1 &gt;= $L$1,IF(OFFSET(I2288, -1, 0) = "", I2288, ((E2288 - L2287) * $K$4) + L2287), "")</f>
        <v>#VALUE!</v>
      </c>
      <c r="M2288" s="11" t="e">
        <f aca="true">IF(ROW(E2288) - 1 &gt;= $M$1,IF(OFFSET(J2288, -1, 0) = "", J2288, ((E2288 - M2287) * $K$6) + M2287), "")</f>
        <v>#VALUE!</v>
      </c>
      <c r="N2288" s="7" t="e">
        <f aca="false">IF(M2288&lt;&gt;"", L2288-M2288, "")</f>
        <v>#VALUE!</v>
      </c>
      <c r="P2288" s="4" t="e">
        <f aca="false">IF(ROW(E2288) - 1 &gt;= $P$1, IF(OFFSET(N2288, 1- $P$1, 0) &lt;&gt; "", SUM(N2288:N2288(N2288, 1 - $P$1, 0)) / $P$1, ""), "")</f>
        <v>#VALUE!</v>
      </c>
      <c r="Q2288" s="8" t="e">
        <f aca="true">IF(ROW(N2288) - 1 &gt;= $P$1,IF(OFFSET(P2288, -1, 0) = "", P2288, ((N2288 - Q2287) * $O$5) + Q2287), "")</f>
        <v>#VALUE!</v>
      </c>
      <c r="R2288" s="8" t="e">
        <f aca="false">IF(Q2288&lt;&gt;"", N2288 - Q2288, "")</f>
        <v>#VALUE!</v>
      </c>
    </row>
    <row collapsed="false" customFormat="false" customHeight="true" hidden="false" ht="14.4" outlineLevel="0" r="2289">
      <c r="A2289" s="9" t="n">
        <v>39881</v>
      </c>
      <c r="B2289" s="5" t="n">
        <v>84.18</v>
      </c>
      <c r="C2289" s="5" t="n">
        <v>87.6</v>
      </c>
      <c r="D2289" s="5" t="n">
        <v>82.57</v>
      </c>
      <c r="E2289" s="5" t="n">
        <v>83.11</v>
      </c>
      <c r="F2289" s="5" t="n">
        <v>24939200</v>
      </c>
      <c r="G2289" s="5" t="n">
        <v>82.75</v>
      </c>
      <c r="I2289" s="10" t="e">
        <f aca="false">IF(ROW(E2289) - 1 &gt;= $I$1,SUM(E2289:E2289(E2289,1 - $I$1, 0)) / $I$1,"")</f>
        <v>#VALUE!</v>
      </c>
      <c r="J2289" s="10" t="e">
        <f aca="false">IF(ROW(E2289) - 1 &gt;= $J$1,SUM(E2289:E2289(E2289,1 - $J$1, 0)) / $J$1,"")</f>
        <v>#VALUE!</v>
      </c>
      <c r="L2289" s="11" t="e">
        <f aca="true">IF(ROW(E2289) - 1 &gt;= $L$1,IF(OFFSET(I2289, -1, 0) = "", I2289, ((E2289 - L2288) * $K$4) + L2288), "")</f>
        <v>#VALUE!</v>
      </c>
      <c r="M2289" s="11" t="e">
        <f aca="true">IF(ROW(E2289) - 1 &gt;= $M$1,IF(OFFSET(J2289, -1, 0) = "", J2289, ((E2289 - M2288) * $K$6) + M2288), "")</f>
        <v>#VALUE!</v>
      </c>
      <c r="N2289" s="7" t="e">
        <f aca="false">IF(M2289&lt;&gt;"", L2289-M2289, "")</f>
        <v>#VALUE!</v>
      </c>
      <c r="P2289" s="4" t="e">
        <f aca="false">IF(ROW(E2289) - 1 &gt;= $P$1, IF(OFFSET(N2289, 1- $P$1, 0) &lt;&gt; "", SUM(N2289:N2289(N2289, 1 - $P$1, 0)) / $P$1, ""), "")</f>
        <v>#VALUE!</v>
      </c>
      <c r="Q2289" s="8" t="e">
        <f aca="true">IF(ROW(N2289) - 1 &gt;= $P$1,IF(OFFSET(P2289, -1, 0) = "", P2289, ((N2289 - Q2288) * $O$5) + Q2288), "")</f>
        <v>#VALUE!</v>
      </c>
      <c r="R2289" s="8" t="e">
        <f aca="false">IF(Q2289&lt;&gt;"", N2289 - Q2289, "")</f>
        <v>#VALUE!</v>
      </c>
    </row>
    <row collapsed="false" customFormat="false" customHeight="true" hidden="false" ht="14.4" outlineLevel="0" r="2290">
      <c r="A2290" s="9" t="n">
        <v>39882</v>
      </c>
      <c r="B2290" s="5" t="n">
        <v>84.87</v>
      </c>
      <c r="C2290" s="5" t="n">
        <v>89.17</v>
      </c>
      <c r="D2290" s="5" t="n">
        <v>84.36</v>
      </c>
      <c r="E2290" s="5" t="n">
        <v>88.63</v>
      </c>
      <c r="F2290" s="5" t="n">
        <v>30152100</v>
      </c>
      <c r="G2290" s="5" t="n">
        <v>88.25</v>
      </c>
      <c r="I2290" s="10" t="e">
        <f aca="false">IF(ROW(E2290) - 1 &gt;= $I$1,SUM(E2290:E2290(E2290,1 - $I$1, 0)) / $I$1,"")</f>
        <v>#VALUE!</v>
      </c>
      <c r="J2290" s="10" t="e">
        <f aca="false">IF(ROW(E2290) - 1 &gt;= $J$1,SUM(E2290:E2290(E2290,1 - $J$1, 0)) / $J$1,"")</f>
        <v>#VALUE!</v>
      </c>
      <c r="L2290" s="11" t="e">
        <f aca="true">IF(ROW(E2290) - 1 &gt;= $L$1,IF(OFFSET(I2290, -1, 0) = "", I2290, ((E2290 - L2289) * $K$4) + L2289), "")</f>
        <v>#VALUE!</v>
      </c>
      <c r="M2290" s="11" t="e">
        <f aca="true">IF(ROW(E2290) - 1 &gt;= $M$1,IF(OFFSET(J2290, -1, 0) = "", J2290, ((E2290 - M2289) * $K$6) + M2289), "")</f>
        <v>#VALUE!</v>
      </c>
      <c r="N2290" s="7" t="e">
        <f aca="false">IF(M2290&lt;&gt;"", L2290-M2290, "")</f>
        <v>#VALUE!</v>
      </c>
      <c r="P2290" s="4" t="e">
        <f aca="false">IF(ROW(E2290) - 1 &gt;= $P$1, IF(OFFSET(N2290, 1- $P$1, 0) &lt;&gt; "", SUM(N2290:N2290(N2290, 1 - $P$1, 0)) / $P$1, ""), "")</f>
        <v>#VALUE!</v>
      </c>
      <c r="Q2290" s="8" t="e">
        <f aca="true">IF(ROW(N2290) - 1 &gt;= $P$1,IF(OFFSET(P2290, -1, 0) = "", P2290, ((N2290 - Q2289) * $O$5) + Q2289), "")</f>
        <v>#VALUE!</v>
      </c>
      <c r="R2290" s="8" t="e">
        <f aca="false">IF(Q2290&lt;&gt;"", N2290 - Q2290, "")</f>
        <v>#VALUE!</v>
      </c>
    </row>
    <row collapsed="false" customFormat="false" customHeight="true" hidden="false" ht="14.4" outlineLevel="0" r="2291">
      <c r="A2291" s="9" t="n">
        <v>39883</v>
      </c>
      <c r="B2291" s="5" t="n">
        <v>89.81</v>
      </c>
      <c r="C2291" s="5" t="n">
        <v>94.07</v>
      </c>
      <c r="D2291" s="5" t="n">
        <v>89.58</v>
      </c>
      <c r="E2291" s="5" t="n">
        <v>92.68</v>
      </c>
      <c r="F2291" s="5" t="n">
        <v>30227600</v>
      </c>
      <c r="G2291" s="5" t="n">
        <v>92.28</v>
      </c>
      <c r="I2291" s="10" t="e">
        <f aca="false">IF(ROW(E2291) - 1 &gt;= $I$1,SUM(E2291:E2291(E2291,1 - $I$1, 0)) / $I$1,"")</f>
        <v>#VALUE!</v>
      </c>
      <c r="J2291" s="10" t="e">
        <f aca="false">IF(ROW(E2291) - 1 &gt;= $J$1,SUM(E2291:E2291(E2291,1 - $J$1, 0)) / $J$1,"")</f>
        <v>#VALUE!</v>
      </c>
      <c r="L2291" s="11" t="e">
        <f aca="true">IF(ROW(E2291) - 1 &gt;= $L$1,IF(OFFSET(I2291, -1, 0) = "", I2291, ((E2291 - L2290) * $K$4) + L2290), "")</f>
        <v>#VALUE!</v>
      </c>
      <c r="M2291" s="11" t="e">
        <f aca="true">IF(ROW(E2291) - 1 &gt;= $M$1,IF(OFFSET(J2291, -1, 0) = "", J2291, ((E2291 - M2290) * $K$6) + M2290), "")</f>
        <v>#VALUE!</v>
      </c>
      <c r="N2291" s="7" t="e">
        <f aca="false">IF(M2291&lt;&gt;"", L2291-M2291, "")</f>
        <v>#VALUE!</v>
      </c>
      <c r="P2291" s="4" t="e">
        <f aca="false">IF(ROW(E2291) - 1 &gt;= $P$1, IF(OFFSET(N2291, 1- $P$1, 0) &lt;&gt; "", SUM(N2291:N2291(N2291, 1 - $P$1, 0)) / $P$1, ""), "")</f>
        <v>#VALUE!</v>
      </c>
      <c r="Q2291" s="8" t="e">
        <f aca="true">IF(ROW(N2291) - 1 &gt;= $P$1,IF(OFFSET(P2291, -1, 0) = "", P2291, ((N2291 - Q2290) * $O$5) + Q2290), "")</f>
        <v>#VALUE!</v>
      </c>
      <c r="R2291" s="8" t="e">
        <f aca="false">IF(Q2291&lt;&gt;"", N2291 - Q2291, "")</f>
        <v>#VALUE!</v>
      </c>
    </row>
    <row collapsed="false" customFormat="false" customHeight="true" hidden="false" ht="14.4" outlineLevel="0" r="2292">
      <c r="A2292" s="9" t="n">
        <v>39884</v>
      </c>
      <c r="B2292" s="5" t="n">
        <v>92.9</v>
      </c>
      <c r="C2292" s="5" t="n">
        <v>96.58</v>
      </c>
      <c r="D2292" s="5" t="n">
        <v>92</v>
      </c>
      <c r="E2292" s="5" t="n">
        <v>96.35</v>
      </c>
      <c r="F2292" s="5" t="n">
        <v>27444900</v>
      </c>
      <c r="G2292" s="5" t="n">
        <v>95.94</v>
      </c>
      <c r="I2292" s="10" t="e">
        <f aca="false">IF(ROW(E2292) - 1 &gt;= $I$1,SUM(E2292:E2292(E2292,1 - $I$1, 0)) / $I$1,"")</f>
        <v>#VALUE!</v>
      </c>
      <c r="J2292" s="10" t="e">
        <f aca="false">IF(ROW(E2292) - 1 &gt;= $J$1,SUM(E2292:E2292(E2292,1 - $J$1, 0)) / $J$1,"")</f>
        <v>#VALUE!</v>
      </c>
      <c r="L2292" s="11" t="e">
        <f aca="true">IF(ROW(E2292) - 1 &gt;= $L$1,IF(OFFSET(I2292, -1, 0) = "", I2292, ((E2292 - L2291) * $K$4) + L2291), "")</f>
        <v>#VALUE!</v>
      </c>
      <c r="M2292" s="11" t="e">
        <f aca="true">IF(ROW(E2292) - 1 &gt;= $M$1,IF(OFFSET(J2292, -1, 0) = "", J2292, ((E2292 - M2291) * $K$6) + M2291), "")</f>
        <v>#VALUE!</v>
      </c>
      <c r="N2292" s="7" t="e">
        <f aca="false">IF(M2292&lt;&gt;"", L2292-M2292, "")</f>
        <v>#VALUE!</v>
      </c>
      <c r="P2292" s="4" t="e">
        <f aca="false">IF(ROW(E2292) - 1 &gt;= $P$1, IF(OFFSET(N2292, 1- $P$1, 0) &lt;&gt; "", SUM(N2292:N2292(N2292, 1 - $P$1, 0)) / $P$1, ""), "")</f>
        <v>#VALUE!</v>
      </c>
      <c r="Q2292" s="8" t="e">
        <f aca="true">IF(ROW(N2292) - 1 &gt;= $P$1,IF(OFFSET(P2292, -1, 0) = "", P2292, ((N2292 - Q2291) * $O$5) + Q2291), "")</f>
        <v>#VALUE!</v>
      </c>
      <c r="R2292" s="8" t="e">
        <f aca="false">IF(Q2292&lt;&gt;"", N2292 - Q2292, "")</f>
        <v>#VALUE!</v>
      </c>
    </row>
    <row collapsed="false" customFormat="false" customHeight="true" hidden="false" ht="14.4" outlineLevel="0" r="2293">
      <c r="A2293" s="9" t="n">
        <v>39885</v>
      </c>
      <c r="B2293" s="5" t="n">
        <v>96.3</v>
      </c>
      <c r="C2293" s="5" t="n">
        <v>97.2</v>
      </c>
      <c r="D2293" s="5" t="n">
        <v>95.01</v>
      </c>
      <c r="E2293" s="5" t="n">
        <v>95.93</v>
      </c>
      <c r="F2293" s="5" t="n">
        <v>21470300</v>
      </c>
      <c r="G2293" s="5" t="n">
        <v>95.52</v>
      </c>
      <c r="I2293" s="10" t="e">
        <f aca="false">IF(ROW(E2293) - 1 &gt;= $I$1,SUM(E2293:E2293(E2293,1 - $I$1, 0)) / $I$1,"")</f>
        <v>#VALUE!</v>
      </c>
      <c r="J2293" s="10" t="e">
        <f aca="false">IF(ROW(E2293) - 1 &gt;= $J$1,SUM(E2293:E2293(E2293,1 - $J$1, 0)) / $J$1,"")</f>
        <v>#VALUE!</v>
      </c>
      <c r="L2293" s="11" t="e">
        <f aca="true">IF(ROW(E2293) - 1 &gt;= $L$1,IF(OFFSET(I2293, -1, 0) = "", I2293, ((E2293 - L2292) * $K$4) + L2292), "")</f>
        <v>#VALUE!</v>
      </c>
      <c r="M2293" s="11" t="e">
        <f aca="true">IF(ROW(E2293) - 1 &gt;= $M$1,IF(OFFSET(J2293, -1, 0) = "", J2293, ((E2293 - M2292) * $K$6) + M2292), "")</f>
        <v>#VALUE!</v>
      </c>
      <c r="N2293" s="7" t="e">
        <f aca="false">IF(M2293&lt;&gt;"", L2293-M2293, "")</f>
        <v>#VALUE!</v>
      </c>
      <c r="P2293" s="4" t="e">
        <f aca="false">IF(ROW(E2293) - 1 &gt;= $P$1, IF(OFFSET(N2293, 1- $P$1, 0) &lt;&gt; "", SUM(N2293:N2293(N2293, 1 - $P$1, 0)) / $P$1, ""), "")</f>
        <v>#VALUE!</v>
      </c>
      <c r="Q2293" s="8" t="e">
        <f aca="true">IF(ROW(N2293) - 1 &gt;= $P$1,IF(OFFSET(P2293, -1, 0) = "", P2293, ((N2293 - Q2292) * $O$5) + Q2292), "")</f>
        <v>#VALUE!</v>
      </c>
      <c r="R2293" s="8" t="e">
        <f aca="false">IF(Q2293&lt;&gt;"", N2293 - Q2293, "")</f>
        <v>#VALUE!</v>
      </c>
    </row>
    <row collapsed="false" customFormat="false" customHeight="true" hidden="false" ht="14.4" outlineLevel="0" r="2294">
      <c r="A2294" s="9" t="n">
        <v>39888</v>
      </c>
      <c r="B2294" s="5" t="n">
        <v>96.53</v>
      </c>
      <c r="C2294" s="5" t="n">
        <v>97.39</v>
      </c>
      <c r="D2294" s="5" t="n">
        <v>94.18</v>
      </c>
      <c r="E2294" s="5" t="n">
        <v>95.42</v>
      </c>
      <c r="F2294" s="5" t="n">
        <v>28473000</v>
      </c>
      <c r="G2294" s="5" t="n">
        <v>95.01</v>
      </c>
      <c r="I2294" s="10" t="e">
        <f aca="false">IF(ROW(E2294) - 1 &gt;= $I$1,SUM(E2294:E2294(E2294,1 - $I$1, 0)) / $I$1,"")</f>
        <v>#VALUE!</v>
      </c>
      <c r="J2294" s="10" t="e">
        <f aca="false">IF(ROW(E2294) - 1 &gt;= $J$1,SUM(E2294:E2294(E2294,1 - $J$1, 0)) / $J$1,"")</f>
        <v>#VALUE!</v>
      </c>
      <c r="L2294" s="11" t="e">
        <f aca="true">IF(ROW(E2294) - 1 &gt;= $L$1,IF(OFFSET(I2294, -1, 0) = "", I2294, ((E2294 - L2293) * $K$4) + L2293), "")</f>
        <v>#VALUE!</v>
      </c>
      <c r="M2294" s="11" t="e">
        <f aca="true">IF(ROW(E2294) - 1 &gt;= $M$1,IF(OFFSET(J2294, -1, 0) = "", J2294, ((E2294 - M2293) * $K$6) + M2293), "")</f>
        <v>#VALUE!</v>
      </c>
      <c r="N2294" s="7" t="e">
        <f aca="false">IF(M2294&lt;&gt;"", L2294-M2294, "")</f>
        <v>#VALUE!</v>
      </c>
      <c r="P2294" s="4" t="e">
        <f aca="false">IF(ROW(E2294) - 1 &gt;= $P$1, IF(OFFSET(N2294, 1- $P$1, 0) &lt;&gt; "", SUM(N2294:N2294(N2294, 1 - $P$1, 0)) / $P$1, ""), "")</f>
        <v>#VALUE!</v>
      </c>
      <c r="Q2294" s="8" t="e">
        <f aca="true">IF(ROW(N2294) - 1 &gt;= $P$1,IF(OFFSET(P2294, -1, 0) = "", P2294, ((N2294 - Q2293) * $O$5) + Q2293), "")</f>
        <v>#VALUE!</v>
      </c>
      <c r="R2294" s="8" t="e">
        <f aca="false">IF(Q2294&lt;&gt;"", N2294 - Q2294, "")</f>
        <v>#VALUE!</v>
      </c>
    </row>
    <row collapsed="false" customFormat="false" customHeight="true" hidden="false" ht="14.4" outlineLevel="0" r="2295">
      <c r="A2295" s="9" t="n">
        <v>39889</v>
      </c>
      <c r="B2295" s="5" t="n">
        <v>95.24</v>
      </c>
      <c r="C2295" s="5" t="n">
        <v>99.69</v>
      </c>
      <c r="D2295" s="5" t="n">
        <v>95.07</v>
      </c>
      <c r="E2295" s="5" t="n">
        <v>99.66</v>
      </c>
      <c r="F2295" s="5" t="n">
        <v>28094500</v>
      </c>
      <c r="G2295" s="5" t="n">
        <v>99.23</v>
      </c>
      <c r="I2295" s="10" t="e">
        <f aca="false">IF(ROW(E2295) - 1 &gt;= $I$1,SUM(E2295:E2295(E2295,1 - $I$1, 0)) / $I$1,"")</f>
        <v>#VALUE!</v>
      </c>
      <c r="J2295" s="10" t="e">
        <f aca="false">IF(ROW(E2295) - 1 &gt;= $J$1,SUM(E2295:E2295(E2295,1 - $J$1, 0)) / $J$1,"")</f>
        <v>#VALUE!</v>
      </c>
      <c r="L2295" s="11" t="e">
        <f aca="true">IF(ROW(E2295) - 1 &gt;= $L$1,IF(OFFSET(I2295, -1, 0) = "", I2295, ((E2295 - L2294) * $K$4) + L2294), "")</f>
        <v>#VALUE!</v>
      </c>
      <c r="M2295" s="11" t="e">
        <f aca="true">IF(ROW(E2295) - 1 &gt;= $M$1,IF(OFFSET(J2295, -1, 0) = "", J2295, ((E2295 - M2294) * $K$6) + M2294), "")</f>
        <v>#VALUE!</v>
      </c>
      <c r="N2295" s="7" t="e">
        <f aca="false">IF(M2295&lt;&gt;"", L2295-M2295, "")</f>
        <v>#VALUE!</v>
      </c>
      <c r="P2295" s="4" t="e">
        <f aca="false">IF(ROW(E2295) - 1 &gt;= $P$1, IF(OFFSET(N2295, 1- $P$1, 0) &lt;&gt; "", SUM(N2295:N2295(N2295, 1 - $P$1, 0)) / $P$1, ""), "")</f>
        <v>#VALUE!</v>
      </c>
      <c r="Q2295" s="8" t="e">
        <f aca="true">IF(ROW(N2295) - 1 &gt;= $P$1,IF(OFFSET(P2295, -1, 0) = "", P2295, ((N2295 - Q2294) * $O$5) + Q2294), "")</f>
        <v>#VALUE!</v>
      </c>
      <c r="R2295" s="8" t="e">
        <f aca="false">IF(Q2295&lt;&gt;"", N2295 - Q2295, "")</f>
        <v>#VALUE!</v>
      </c>
    </row>
    <row collapsed="false" customFormat="false" customHeight="true" hidden="false" ht="14.4" outlineLevel="0" r="2296">
      <c r="A2296" s="9" t="n">
        <v>39890</v>
      </c>
      <c r="B2296" s="5" t="n">
        <v>99.91</v>
      </c>
      <c r="C2296" s="5" t="n">
        <v>103.48</v>
      </c>
      <c r="D2296" s="5" t="n">
        <v>99.72</v>
      </c>
      <c r="E2296" s="5" t="n">
        <v>101.52</v>
      </c>
      <c r="F2296" s="5" t="n">
        <v>28429900</v>
      </c>
      <c r="G2296" s="5" t="n">
        <v>101.09</v>
      </c>
      <c r="I2296" s="10" t="e">
        <f aca="false">IF(ROW(E2296) - 1 &gt;= $I$1,SUM(E2296:E2296(E2296,1 - $I$1, 0)) / $I$1,"")</f>
        <v>#VALUE!</v>
      </c>
      <c r="J2296" s="10" t="e">
        <f aca="false">IF(ROW(E2296) - 1 &gt;= $J$1,SUM(E2296:E2296(E2296,1 - $J$1, 0)) / $J$1,"")</f>
        <v>#VALUE!</v>
      </c>
      <c r="L2296" s="11" t="e">
        <f aca="true">IF(ROW(E2296) - 1 &gt;= $L$1,IF(OFFSET(I2296, -1, 0) = "", I2296, ((E2296 - L2295) * $K$4) + L2295), "")</f>
        <v>#VALUE!</v>
      </c>
      <c r="M2296" s="11" t="e">
        <f aca="true">IF(ROW(E2296) - 1 &gt;= $M$1,IF(OFFSET(J2296, -1, 0) = "", J2296, ((E2296 - M2295) * $K$6) + M2295), "")</f>
        <v>#VALUE!</v>
      </c>
      <c r="N2296" s="7" t="e">
        <f aca="false">IF(M2296&lt;&gt;"", L2296-M2296, "")</f>
        <v>#VALUE!</v>
      </c>
      <c r="P2296" s="4" t="e">
        <f aca="false">IF(ROW(E2296) - 1 &gt;= $P$1, IF(OFFSET(N2296, 1- $P$1, 0) &lt;&gt; "", SUM(N2296:N2296(N2296, 1 - $P$1, 0)) / $P$1, ""), "")</f>
        <v>#VALUE!</v>
      </c>
      <c r="Q2296" s="8" t="e">
        <f aca="true">IF(ROW(N2296) - 1 &gt;= $P$1,IF(OFFSET(P2296, -1, 0) = "", P2296, ((N2296 - Q2295) * $O$5) + Q2295), "")</f>
        <v>#VALUE!</v>
      </c>
      <c r="R2296" s="8" t="e">
        <f aca="false">IF(Q2296&lt;&gt;"", N2296 - Q2296, "")</f>
        <v>#VALUE!</v>
      </c>
    </row>
    <row collapsed="false" customFormat="false" customHeight="true" hidden="false" ht="14.4" outlineLevel="0" r="2297">
      <c r="A2297" s="9" t="n">
        <v>39891</v>
      </c>
      <c r="B2297" s="5" t="n">
        <v>101.85</v>
      </c>
      <c r="C2297" s="5" t="n">
        <v>103.2</v>
      </c>
      <c r="D2297" s="5" t="n">
        <v>100.25</v>
      </c>
      <c r="E2297" s="5" t="n">
        <v>101.62</v>
      </c>
      <c r="F2297" s="5" t="n">
        <v>17863600</v>
      </c>
      <c r="G2297" s="5" t="n">
        <v>101.19</v>
      </c>
      <c r="I2297" s="10" t="e">
        <f aca="false">IF(ROW(E2297) - 1 &gt;= $I$1,SUM(E2297:E2297(E2297,1 - $I$1, 0)) / $I$1,"")</f>
        <v>#VALUE!</v>
      </c>
      <c r="J2297" s="10" t="e">
        <f aca="false">IF(ROW(E2297) - 1 &gt;= $J$1,SUM(E2297:E2297(E2297,1 - $J$1, 0)) / $J$1,"")</f>
        <v>#VALUE!</v>
      </c>
      <c r="L2297" s="11" t="e">
        <f aca="true">IF(ROW(E2297) - 1 &gt;= $L$1,IF(OFFSET(I2297, -1, 0) = "", I2297, ((E2297 - L2296) * $K$4) + L2296), "")</f>
        <v>#VALUE!</v>
      </c>
      <c r="M2297" s="11" t="e">
        <f aca="true">IF(ROW(E2297) - 1 &gt;= $M$1,IF(OFFSET(J2297, -1, 0) = "", J2297, ((E2297 - M2296) * $K$6) + M2296), "")</f>
        <v>#VALUE!</v>
      </c>
      <c r="N2297" s="7" t="e">
        <f aca="false">IF(M2297&lt;&gt;"", L2297-M2297, "")</f>
        <v>#VALUE!</v>
      </c>
      <c r="P2297" s="4" t="e">
        <f aca="false">IF(ROW(E2297) - 1 &gt;= $P$1, IF(OFFSET(N2297, 1- $P$1, 0) &lt;&gt; "", SUM(N2297:N2297(N2297, 1 - $P$1, 0)) / $P$1, ""), "")</f>
        <v>#VALUE!</v>
      </c>
      <c r="Q2297" s="8" t="e">
        <f aca="true">IF(ROW(N2297) - 1 &gt;= $P$1,IF(OFFSET(P2297, -1, 0) = "", P2297, ((N2297 - Q2296) * $O$5) + Q2296), "")</f>
        <v>#VALUE!</v>
      </c>
      <c r="R2297" s="8" t="e">
        <f aca="false">IF(Q2297&lt;&gt;"", N2297 - Q2297, "")</f>
        <v>#VALUE!</v>
      </c>
    </row>
    <row collapsed="false" customFormat="false" customHeight="true" hidden="false" ht="14.4" outlineLevel="0" r="2298">
      <c r="A2298" s="9" t="n">
        <v>39892</v>
      </c>
      <c r="B2298" s="5" t="n">
        <v>102.09</v>
      </c>
      <c r="C2298" s="5" t="n">
        <v>103.11</v>
      </c>
      <c r="D2298" s="5" t="n">
        <v>100.57</v>
      </c>
      <c r="E2298" s="5" t="n">
        <v>101.59</v>
      </c>
      <c r="F2298" s="5" t="n">
        <v>24842400</v>
      </c>
      <c r="G2298" s="5" t="n">
        <v>101.16</v>
      </c>
      <c r="I2298" s="10" t="e">
        <f aca="false">IF(ROW(E2298) - 1 &gt;= $I$1,SUM(E2298:E2298(E2298,1 - $I$1, 0)) / $I$1,"")</f>
        <v>#VALUE!</v>
      </c>
      <c r="J2298" s="10" t="e">
        <f aca="false">IF(ROW(E2298) - 1 &gt;= $J$1,SUM(E2298:E2298(E2298,1 - $J$1, 0)) / $J$1,"")</f>
        <v>#VALUE!</v>
      </c>
      <c r="L2298" s="11" t="e">
        <f aca="true">IF(ROW(E2298) - 1 &gt;= $L$1,IF(OFFSET(I2298, -1, 0) = "", I2298, ((E2298 - L2297) * $K$4) + L2297), "")</f>
        <v>#VALUE!</v>
      </c>
      <c r="M2298" s="11" t="e">
        <f aca="true">IF(ROW(E2298) - 1 &gt;= $M$1,IF(OFFSET(J2298, -1, 0) = "", J2298, ((E2298 - M2297) * $K$6) + M2297), "")</f>
        <v>#VALUE!</v>
      </c>
      <c r="N2298" s="7" t="e">
        <f aca="false">IF(M2298&lt;&gt;"", L2298-M2298, "")</f>
        <v>#VALUE!</v>
      </c>
      <c r="P2298" s="4" t="e">
        <f aca="false">IF(ROW(E2298) - 1 &gt;= $P$1, IF(OFFSET(N2298, 1- $P$1, 0) &lt;&gt; "", SUM(N2298:N2298(N2298, 1 - $P$1, 0)) / $P$1, ""), "")</f>
        <v>#VALUE!</v>
      </c>
      <c r="Q2298" s="8" t="e">
        <f aca="true">IF(ROW(N2298) - 1 &gt;= $P$1,IF(OFFSET(P2298, -1, 0) = "", P2298, ((N2298 - Q2297) * $O$5) + Q2297), "")</f>
        <v>#VALUE!</v>
      </c>
      <c r="R2298" s="8" t="e">
        <f aca="false">IF(Q2298&lt;&gt;"", N2298 - Q2298, "")</f>
        <v>#VALUE!</v>
      </c>
    </row>
    <row collapsed="false" customFormat="false" customHeight="true" hidden="false" ht="14.4" outlineLevel="0" r="2299">
      <c r="A2299" s="9" t="n">
        <v>39895</v>
      </c>
      <c r="B2299" s="5" t="n">
        <v>102.71</v>
      </c>
      <c r="C2299" s="5" t="n">
        <v>108.16</v>
      </c>
      <c r="D2299" s="5" t="n">
        <v>101.75</v>
      </c>
      <c r="E2299" s="5" t="n">
        <v>107.66</v>
      </c>
      <c r="F2299" s="5" t="n">
        <v>23799900</v>
      </c>
      <c r="G2299" s="5" t="n">
        <v>107.2</v>
      </c>
      <c r="I2299" s="10" t="e">
        <f aca="false">IF(ROW(E2299) - 1 &gt;= $I$1,SUM(E2299:E2299(E2299,1 - $I$1, 0)) / $I$1,"")</f>
        <v>#VALUE!</v>
      </c>
      <c r="J2299" s="10" t="e">
        <f aca="false">IF(ROW(E2299) - 1 &gt;= $J$1,SUM(E2299:E2299(E2299,1 - $J$1, 0)) / $J$1,"")</f>
        <v>#VALUE!</v>
      </c>
      <c r="L2299" s="11" t="e">
        <f aca="true">IF(ROW(E2299) - 1 &gt;= $L$1,IF(OFFSET(I2299, -1, 0) = "", I2299, ((E2299 - L2298) * $K$4) + L2298), "")</f>
        <v>#VALUE!</v>
      </c>
      <c r="M2299" s="11" t="e">
        <f aca="true">IF(ROW(E2299) - 1 &gt;= $M$1,IF(OFFSET(J2299, -1, 0) = "", J2299, ((E2299 - M2298) * $K$6) + M2298), "")</f>
        <v>#VALUE!</v>
      </c>
      <c r="N2299" s="7" t="e">
        <f aca="false">IF(M2299&lt;&gt;"", L2299-M2299, "")</f>
        <v>#VALUE!</v>
      </c>
      <c r="P2299" s="4" t="e">
        <f aca="false">IF(ROW(E2299) - 1 &gt;= $P$1, IF(OFFSET(N2299, 1- $P$1, 0) &lt;&gt; "", SUM(N2299:N2299(N2299, 1 - $P$1, 0)) / $P$1, ""), "")</f>
        <v>#VALUE!</v>
      </c>
      <c r="Q2299" s="8" t="e">
        <f aca="true">IF(ROW(N2299) - 1 &gt;= $P$1,IF(OFFSET(P2299, -1, 0) = "", P2299, ((N2299 - Q2298) * $O$5) + Q2298), "")</f>
        <v>#VALUE!</v>
      </c>
      <c r="R2299" s="8" t="e">
        <f aca="false">IF(Q2299&lt;&gt;"", N2299 - Q2299, "")</f>
        <v>#VALUE!</v>
      </c>
    </row>
    <row collapsed="false" customFormat="false" customHeight="true" hidden="false" ht="14.4" outlineLevel="0" r="2300">
      <c r="A2300" s="9" t="n">
        <v>39896</v>
      </c>
      <c r="B2300" s="5" t="n">
        <v>106.36</v>
      </c>
      <c r="C2300" s="5" t="n">
        <v>109.44</v>
      </c>
      <c r="D2300" s="5" t="n">
        <v>105.39</v>
      </c>
      <c r="E2300" s="5" t="n">
        <v>106.5</v>
      </c>
      <c r="F2300" s="5" t="n">
        <v>22879000</v>
      </c>
      <c r="G2300" s="5" t="n">
        <v>106.04</v>
      </c>
      <c r="I2300" s="10" t="e">
        <f aca="false">IF(ROW(E2300) - 1 &gt;= $I$1,SUM(E2300:E2300(E2300,1 - $I$1, 0)) / $I$1,"")</f>
        <v>#VALUE!</v>
      </c>
      <c r="J2300" s="10" t="e">
        <f aca="false">IF(ROW(E2300) - 1 &gt;= $J$1,SUM(E2300:E2300(E2300,1 - $J$1, 0)) / $J$1,"")</f>
        <v>#VALUE!</v>
      </c>
      <c r="L2300" s="11" t="e">
        <f aca="true">IF(ROW(E2300) - 1 &gt;= $L$1,IF(OFFSET(I2300, -1, 0) = "", I2300, ((E2300 - L2299) * $K$4) + L2299), "")</f>
        <v>#VALUE!</v>
      </c>
      <c r="M2300" s="11" t="e">
        <f aca="true">IF(ROW(E2300) - 1 &gt;= $M$1,IF(OFFSET(J2300, -1, 0) = "", J2300, ((E2300 - M2299) * $K$6) + M2299), "")</f>
        <v>#VALUE!</v>
      </c>
      <c r="N2300" s="7" t="e">
        <f aca="false">IF(M2300&lt;&gt;"", L2300-M2300, "")</f>
        <v>#VALUE!</v>
      </c>
      <c r="P2300" s="4" t="e">
        <f aca="false">IF(ROW(E2300) - 1 &gt;= $P$1, IF(OFFSET(N2300, 1- $P$1, 0) &lt;&gt; "", SUM(N2300:N2300(N2300, 1 - $P$1, 0)) / $P$1, ""), "")</f>
        <v>#VALUE!</v>
      </c>
      <c r="Q2300" s="8" t="e">
        <f aca="true">IF(ROW(N2300) - 1 &gt;= $P$1,IF(OFFSET(P2300, -1, 0) = "", P2300, ((N2300 - Q2299) * $O$5) + Q2299), "")</f>
        <v>#VALUE!</v>
      </c>
      <c r="R2300" s="8" t="e">
        <f aca="false">IF(Q2300&lt;&gt;"", N2300 - Q2300, "")</f>
        <v>#VALUE!</v>
      </c>
    </row>
    <row collapsed="false" customFormat="false" customHeight="true" hidden="false" ht="14.4" outlineLevel="0" r="2301">
      <c r="A2301" s="9" t="n">
        <v>39897</v>
      </c>
      <c r="B2301" s="5" t="n">
        <v>107.58</v>
      </c>
      <c r="C2301" s="5" t="n">
        <v>108.36</v>
      </c>
      <c r="D2301" s="5" t="n">
        <v>103.86</v>
      </c>
      <c r="E2301" s="5" t="n">
        <v>106.49</v>
      </c>
      <c r="F2301" s="5" t="n">
        <v>23093500</v>
      </c>
      <c r="G2301" s="5" t="n">
        <v>106.03</v>
      </c>
      <c r="I2301" s="10" t="e">
        <f aca="false">IF(ROW(E2301) - 1 &gt;= $I$1,SUM(E2301:E2301(E2301,1 - $I$1, 0)) / $I$1,"")</f>
        <v>#VALUE!</v>
      </c>
      <c r="J2301" s="10" t="e">
        <f aca="false">IF(ROW(E2301) - 1 &gt;= $J$1,SUM(E2301:E2301(E2301,1 - $J$1, 0)) / $J$1,"")</f>
        <v>#VALUE!</v>
      </c>
      <c r="L2301" s="11" t="e">
        <f aca="true">IF(ROW(E2301) - 1 &gt;= $L$1,IF(OFFSET(I2301, -1, 0) = "", I2301, ((E2301 - L2300) * $K$4) + L2300), "")</f>
        <v>#VALUE!</v>
      </c>
      <c r="M2301" s="11" t="e">
        <f aca="true">IF(ROW(E2301) - 1 &gt;= $M$1,IF(OFFSET(J2301, -1, 0) = "", J2301, ((E2301 - M2300) * $K$6) + M2300), "")</f>
        <v>#VALUE!</v>
      </c>
      <c r="N2301" s="7" t="e">
        <f aca="false">IF(M2301&lt;&gt;"", L2301-M2301, "")</f>
        <v>#VALUE!</v>
      </c>
      <c r="P2301" s="4" t="e">
        <f aca="false">IF(ROW(E2301) - 1 &gt;= $P$1, IF(OFFSET(N2301, 1- $P$1, 0) &lt;&gt; "", SUM(N2301:N2301(N2301, 1 - $P$1, 0)) / $P$1, ""), "")</f>
        <v>#VALUE!</v>
      </c>
      <c r="Q2301" s="8" t="e">
        <f aca="true">IF(ROW(N2301) - 1 &gt;= $P$1,IF(OFFSET(P2301, -1, 0) = "", P2301, ((N2301 - Q2300) * $O$5) + Q2300), "")</f>
        <v>#VALUE!</v>
      </c>
      <c r="R2301" s="8" t="e">
        <f aca="false">IF(Q2301&lt;&gt;"", N2301 - Q2301, "")</f>
        <v>#VALUE!</v>
      </c>
    </row>
    <row collapsed="false" customFormat="false" customHeight="true" hidden="false" ht="14.4" outlineLevel="0" r="2302">
      <c r="A2302" s="9" t="n">
        <v>39898</v>
      </c>
      <c r="B2302" s="5" t="n">
        <v>107.83</v>
      </c>
      <c r="C2302" s="5" t="n">
        <v>109.98</v>
      </c>
      <c r="D2302" s="5" t="n">
        <v>107.58</v>
      </c>
      <c r="E2302" s="5" t="n">
        <v>109.87</v>
      </c>
      <c r="F2302" s="5" t="n">
        <v>22009000</v>
      </c>
      <c r="G2302" s="5" t="n">
        <v>109.4</v>
      </c>
      <c r="I2302" s="10" t="e">
        <f aca="false">IF(ROW(E2302) - 1 &gt;= $I$1,SUM(E2302:E2302(E2302,1 - $I$1, 0)) / $I$1,"")</f>
        <v>#VALUE!</v>
      </c>
      <c r="J2302" s="10" t="e">
        <f aca="false">IF(ROW(E2302) - 1 &gt;= $J$1,SUM(E2302:E2302(E2302,1 - $J$1, 0)) / $J$1,"")</f>
        <v>#VALUE!</v>
      </c>
      <c r="L2302" s="11" t="e">
        <f aca="true">IF(ROW(E2302) - 1 &gt;= $L$1,IF(OFFSET(I2302, -1, 0) = "", I2302, ((E2302 - L2301) * $K$4) + L2301), "")</f>
        <v>#VALUE!</v>
      </c>
      <c r="M2302" s="11" t="e">
        <f aca="true">IF(ROW(E2302) - 1 &gt;= $M$1,IF(OFFSET(J2302, -1, 0) = "", J2302, ((E2302 - M2301) * $K$6) + M2301), "")</f>
        <v>#VALUE!</v>
      </c>
      <c r="N2302" s="7" t="e">
        <f aca="false">IF(M2302&lt;&gt;"", L2302-M2302, "")</f>
        <v>#VALUE!</v>
      </c>
      <c r="P2302" s="4" t="e">
        <f aca="false">IF(ROW(E2302) - 1 &gt;= $P$1, IF(OFFSET(N2302, 1- $P$1, 0) &lt;&gt; "", SUM(N2302:N2302(N2302, 1 - $P$1, 0)) / $P$1, ""), "")</f>
        <v>#VALUE!</v>
      </c>
      <c r="Q2302" s="8" t="e">
        <f aca="true">IF(ROW(N2302) - 1 &gt;= $P$1,IF(OFFSET(P2302, -1, 0) = "", P2302, ((N2302 - Q2301) * $O$5) + Q2301), "")</f>
        <v>#VALUE!</v>
      </c>
      <c r="R2302" s="8" t="e">
        <f aca="false">IF(Q2302&lt;&gt;"", N2302 - Q2302, "")</f>
        <v>#VALUE!</v>
      </c>
    </row>
    <row collapsed="false" customFormat="false" customHeight="true" hidden="false" ht="14.4" outlineLevel="0" r="2303">
      <c r="A2303" s="9" t="n">
        <v>39899</v>
      </c>
      <c r="B2303" s="5" t="n">
        <v>108.23</v>
      </c>
      <c r="C2303" s="5" t="n">
        <v>108.53</v>
      </c>
      <c r="D2303" s="5" t="n">
        <v>106.4</v>
      </c>
      <c r="E2303" s="5" t="n">
        <v>106.85</v>
      </c>
      <c r="F2303" s="5" t="n">
        <v>17602600</v>
      </c>
      <c r="G2303" s="5" t="n">
        <v>106.39</v>
      </c>
      <c r="I2303" s="10" t="e">
        <f aca="false">IF(ROW(E2303) - 1 &gt;= $I$1,SUM(E2303:E2303(E2303,1 - $I$1, 0)) / $I$1,"")</f>
        <v>#VALUE!</v>
      </c>
      <c r="J2303" s="10" t="e">
        <f aca="false">IF(ROW(E2303) - 1 &gt;= $J$1,SUM(E2303:E2303(E2303,1 - $J$1, 0)) / $J$1,"")</f>
        <v>#VALUE!</v>
      </c>
      <c r="L2303" s="11" t="e">
        <f aca="true">IF(ROW(E2303) - 1 &gt;= $L$1,IF(OFFSET(I2303, -1, 0) = "", I2303, ((E2303 - L2302) * $K$4) + L2302), "")</f>
        <v>#VALUE!</v>
      </c>
      <c r="M2303" s="11" t="e">
        <f aca="true">IF(ROW(E2303) - 1 &gt;= $M$1,IF(OFFSET(J2303, -1, 0) = "", J2303, ((E2303 - M2302) * $K$6) + M2302), "")</f>
        <v>#VALUE!</v>
      </c>
      <c r="N2303" s="7" t="e">
        <f aca="false">IF(M2303&lt;&gt;"", L2303-M2303, "")</f>
        <v>#VALUE!</v>
      </c>
      <c r="P2303" s="4" t="e">
        <f aca="false">IF(ROW(E2303) - 1 &gt;= $P$1, IF(OFFSET(N2303, 1- $P$1, 0) &lt;&gt; "", SUM(N2303:N2303(N2303, 1 - $P$1, 0)) / $P$1, ""), "")</f>
        <v>#VALUE!</v>
      </c>
      <c r="Q2303" s="8" t="e">
        <f aca="true">IF(ROW(N2303) - 1 &gt;= $P$1,IF(OFFSET(P2303, -1, 0) = "", P2303, ((N2303 - Q2302) * $O$5) + Q2302), "")</f>
        <v>#VALUE!</v>
      </c>
      <c r="R2303" s="8" t="e">
        <f aca="false">IF(Q2303&lt;&gt;"", N2303 - Q2303, "")</f>
        <v>#VALUE!</v>
      </c>
    </row>
    <row collapsed="false" customFormat="false" customHeight="true" hidden="false" ht="14.4" outlineLevel="0" r="2304">
      <c r="A2304" s="9" t="n">
        <v>39902</v>
      </c>
      <c r="B2304" s="5" t="n">
        <v>104.51</v>
      </c>
      <c r="C2304" s="5" t="n">
        <v>105.01</v>
      </c>
      <c r="D2304" s="5" t="n">
        <v>102.61</v>
      </c>
      <c r="E2304" s="5" t="n">
        <v>104.49</v>
      </c>
      <c r="F2304" s="5" t="n">
        <v>17957000</v>
      </c>
      <c r="G2304" s="5" t="n">
        <v>104.04</v>
      </c>
      <c r="I2304" s="10" t="e">
        <f aca="false">IF(ROW(E2304) - 1 &gt;= $I$1,SUM(E2304:E2304(E2304,1 - $I$1, 0)) / $I$1,"")</f>
        <v>#VALUE!</v>
      </c>
      <c r="J2304" s="10" t="e">
        <f aca="false">IF(ROW(E2304) - 1 &gt;= $J$1,SUM(E2304:E2304(E2304,1 - $J$1, 0)) / $J$1,"")</f>
        <v>#VALUE!</v>
      </c>
      <c r="L2304" s="11" t="e">
        <f aca="true">IF(ROW(E2304) - 1 &gt;= $L$1,IF(OFFSET(I2304, -1, 0) = "", I2304, ((E2304 - L2303) * $K$4) + L2303), "")</f>
        <v>#VALUE!</v>
      </c>
      <c r="M2304" s="11" t="e">
        <f aca="true">IF(ROW(E2304) - 1 &gt;= $M$1,IF(OFFSET(J2304, -1, 0) = "", J2304, ((E2304 - M2303) * $K$6) + M2303), "")</f>
        <v>#VALUE!</v>
      </c>
      <c r="N2304" s="7" t="e">
        <f aca="false">IF(M2304&lt;&gt;"", L2304-M2304, "")</f>
        <v>#VALUE!</v>
      </c>
      <c r="P2304" s="4" t="e">
        <f aca="false">IF(ROW(E2304) - 1 &gt;= $P$1, IF(OFFSET(N2304, 1- $P$1, 0) &lt;&gt; "", SUM(N2304:N2304(N2304, 1 - $P$1, 0)) / $P$1, ""), "")</f>
        <v>#VALUE!</v>
      </c>
      <c r="Q2304" s="8" t="e">
        <f aca="true">IF(ROW(N2304) - 1 &gt;= $P$1,IF(OFFSET(P2304, -1, 0) = "", P2304, ((N2304 - Q2303) * $O$5) + Q2303), "")</f>
        <v>#VALUE!</v>
      </c>
      <c r="R2304" s="8" t="e">
        <f aca="false">IF(Q2304&lt;&gt;"", N2304 - Q2304, "")</f>
        <v>#VALUE!</v>
      </c>
    </row>
    <row collapsed="false" customFormat="false" customHeight="true" hidden="false" ht="14.4" outlineLevel="0" r="2305">
      <c r="A2305" s="9" t="n">
        <v>39903</v>
      </c>
      <c r="B2305" s="5" t="n">
        <v>105.45</v>
      </c>
      <c r="C2305" s="5" t="n">
        <v>107.45</v>
      </c>
      <c r="D2305" s="5" t="n">
        <v>105</v>
      </c>
      <c r="E2305" s="5" t="n">
        <v>105.12</v>
      </c>
      <c r="F2305" s="5" t="n">
        <v>20338500</v>
      </c>
      <c r="G2305" s="5" t="n">
        <v>104.67</v>
      </c>
      <c r="I2305" s="10" t="e">
        <f aca="false">IF(ROW(E2305) - 1 &gt;= $I$1,SUM(E2305:E2305(E2305,1 - $I$1, 0)) / $I$1,"")</f>
        <v>#VALUE!</v>
      </c>
      <c r="J2305" s="10" t="e">
        <f aca="false">IF(ROW(E2305) - 1 &gt;= $J$1,SUM(E2305:E2305(E2305,1 - $J$1, 0)) / $J$1,"")</f>
        <v>#VALUE!</v>
      </c>
      <c r="L2305" s="11" t="e">
        <f aca="true">IF(ROW(E2305) - 1 &gt;= $L$1,IF(OFFSET(I2305, -1, 0) = "", I2305, ((E2305 - L2304) * $K$4) + L2304), "")</f>
        <v>#VALUE!</v>
      </c>
      <c r="M2305" s="11" t="e">
        <f aca="true">IF(ROW(E2305) - 1 &gt;= $M$1,IF(OFFSET(J2305, -1, 0) = "", J2305, ((E2305 - M2304) * $K$6) + M2304), "")</f>
        <v>#VALUE!</v>
      </c>
      <c r="N2305" s="7" t="e">
        <f aca="false">IF(M2305&lt;&gt;"", L2305-M2305, "")</f>
        <v>#VALUE!</v>
      </c>
      <c r="P2305" s="4" t="e">
        <f aca="false">IF(ROW(E2305) - 1 &gt;= $P$1, IF(OFFSET(N2305, 1- $P$1, 0) &lt;&gt; "", SUM(N2305:N2305(N2305, 1 - $P$1, 0)) / $P$1, ""), "")</f>
        <v>#VALUE!</v>
      </c>
      <c r="Q2305" s="8" t="e">
        <f aca="true">IF(ROW(N2305) - 1 &gt;= $P$1,IF(OFFSET(P2305, -1, 0) = "", P2305, ((N2305 - Q2304) * $O$5) + Q2304), "")</f>
        <v>#VALUE!</v>
      </c>
      <c r="R2305" s="8" t="e">
        <f aca="false">IF(Q2305&lt;&gt;"", N2305 - Q2305, "")</f>
        <v>#VALUE!</v>
      </c>
    </row>
    <row collapsed="false" customFormat="false" customHeight="true" hidden="false" ht="14.4" outlineLevel="0" r="2306">
      <c r="A2306" s="9" t="n">
        <v>39904</v>
      </c>
      <c r="B2306" s="5" t="n">
        <v>104.09</v>
      </c>
      <c r="C2306" s="5" t="n">
        <v>109</v>
      </c>
      <c r="D2306" s="5" t="n">
        <v>103.89</v>
      </c>
      <c r="E2306" s="5" t="n">
        <v>108.69</v>
      </c>
      <c r="F2306" s="5" t="n">
        <v>21049000</v>
      </c>
      <c r="G2306" s="5" t="n">
        <v>108.23</v>
      </c>
      <c r="I2306" s="10" t="e">
        <f aca="false">IF(ROW(E2306) - 1 &gt;= $I$1,SUM(E2306:E2306(E2306,1 - $I$1, 0)) / $I$1,"")</f>
        <v>#VALUE!</v>
      </c>
      <c r="J2306" s="10" t="e">
        <f aca="false">IF(ROW(E2306) - 1 &gt;= $J$1,SUM(E2306:E2306(E2306,1 - $J$1, 0)) / $J$1,"")</f>
        <v>#VALUE!</v>
      </c>
      <c r="L2306" s="11" t="e">
        <f aca="true">IF(ROW(E2306) - 1 &gt;= $L$1,IF(OFFSET(I2306, -1, 0) = "", I2306, ((E2306 - L2305) * $K$4) + L2305), "")</f>
        <v>#VALUE!</v>
      </c>
      <c r="M2306" s="11" t="e">
        <f aca="true">IF(ROW(E2306) - 1 &gt;= $M$1,IF(OFFSET(J2306, -1, 0) = "", J2306, ((E2306 - M2305) * $K$6) + M2305), "")</f>
        <v>#VALUE!</v>
      </c>
      <c r="N2306" s="7" t="e">
        <f aca="false">IF(M2306&lt;&gt;"", L2306-M2306, "")</f>
        <v>#VALUE!</v>
      </c>
      <c r="P2306" s="4" t="e">
        <f aca="false">IF(ROW(E2306) - 1 &gt;= $P$1, IF(OFFSET(N2306, 1- $P$1, 0) &lt;&gt; "", SUM(N2306:N2306(N2306, 1 - $P$1, 0)) / $P$1, ""), "")</f>
        <v>#VALUE!</v>
      </c>
      <c r="Q2306" s="8" t="e">
        <f aca="true">IF(ROW(N2306) - 1 &gt;= $P$1,IF(OFFSET(P2306, -1, 0) = "", P2306, ((N2306 - Q2305) * $O$5) + Q2305), "")</f>
        <v>#VALUE!</v>
      </c>
      <c r="R2306" s="8" t="e">
        <f aca="false">IF(Q2306&lt;&gt;"", N2306 - Q2306, "")</f>
        <v>#VALUE!</v>
      </c>
    </row>
    <row collapsed="false" customFormat="false" customHeight="true" hidden="false" ht="14.4" outlineLevel="0" r="2307">
      <c r="A2307" s="9" t="n">
        <v>39905</v>
      </c>
      <c r="B2307" s="5" t="n">
        <v>110.14</v>
      </c>
      <c r="C2307" s="5" t="n">
        <v>114.75</v>
      </c>
      <c r="D2307" s="5" t="n">
        <v>109.78</v>
      </c>
      <c r="E2307" s="5" t="n">
        <v>112.71</v>
      </c>
      <c r="F2307" s="5" t="n">
        <v>29013100</v>
      </c>
      <c r="G2307" s="5" t="n">
        <v>112.23</v>
      </c>
      <c r="I2307" s="10" t="e">
        <f aca="false">IF(ROW(E2307) - 1 &gt;= $I$1,SUM(E2307:E2307(E2307,1 - $I$1, 0)) / $I$1,"")</f>
        <v>#VALUE!</v>
      </c>
      <c r="J2307" s="10" t="e">
        <f aca="false">IF(ROW(E2307) - 1 &gt;= $J$1,SUM(E2307:E2307(E2307,1 - $J$1, 0)) / $J$1,"")</f>
        <v>#VALUE!</v>
      </c>
      <c r="L2307" s="11" t="e">
        <f aca="true">IF(ROW(E2307) - 1 &gt;= $L$1,IF(OFFSET(I2307, -1, 0) = "", I2307, ((E2307 - L2306) * $K$4) + L2306), "")</f>
        <v>#VALUE!</v>
      </c>
      <c r="M2307" s="11" t="e">
        <f aca="true">IF(ROW(E2307) - 1 &gt;= $M$1,IF(OFFSET(J2307, -1, 0) = "", J2307, ((E2307 - M2306) * $K$6) + M2306), "")</f>
        <v>#VALUE!</v>
      </c>
      <c r="N2307" s="7" t="e">
        <f aca="false">IF(M2307&lt;&gt;"", L2307-M2307, "")</f>
        <v>#VALUE!</v>
      </c>
      <c r="P2307" s="4" t="e">
        <f aca="false">IF(ROW(E2307) - 1 &gt;= $P$1, IF(OFFSET(N2307, 1- $P$1, 0) &lt;&gt; "", SUM(N2307:N2307(N2307, 1 - $P$1, 0)) / $P$1, ""), "")</f>
        <v>#VALUE!</v>
      </c>
      <c r="Q2307" s="8" t="e">
        <f aca="true">IF(ROW(N2307) - 1 &gt;= $P$1,IF(OFFSET(P2307, -1, 0) = "", P2307, ((N2307 - Q2306) * $O$5) + Q2306), "")</f>
        <v>#VALUE!</v>
      </c>
      <c r="R2307" s="8" t="e">
        <f aca="false">IF(Q2307&lt;&gt;"", N2307 - Q2307, "")</f>
        <v>#VALUE!</v>
      </c>
    </row>
    <row collapsed="false" customFormat="false" customHeight="true" hidden="false" ht="14.4" outlineLevel="0" r="2308">
      <c r="A2308" s="9" t="n">
        <v>39906</v>
      </c>
      <c r="B2308" s="5" t="n">
        <v>114.19</v>
      </c>
      <c r="C2308" s="5" t="n">
        <v>116.13</v>
      </c>
      <c r="D2308" s="5" t="n">
        <v>113.52</v>
      </c>
      <c r="E2308" s="5" t="n">
        <v>115.99</v>
      </c>
      <c r="F2308" s="5" t="n">
        <v>22722900</v>
      </c>
      <c r="G2308" s="5" t="n">
        <v>115.49</v>
      </c>
      <c r="I2308" s="10" t="e">
        <f aca="false">IF(ROW(E2308) - 1 &gt;= $I$1,SUM(E2308:E2308(E2308,1 - $I$1, 0)) / $I$1,"")</f>
        <v>#VALUE!</v>
      </c>
      <c r="J2308" s="10" t="e">
        <f aca="false">IF(ROW(E2308) - 1 &gt;= $J$1,SUM(E2308:E2308(E2308,1 - $J$1, 0)) / $J$1,"")</f>
        <v>#VALUE!</v>
      </c>
      <c r="L2308" s="11" t="e">
        <f aca="true">IF(ROW(E2308) - 1 &gt;= $L$1,IF(OFFSET(I2308, -1, 0) = "", I2308, ((E2308 - L2307) * $K$4) + L2307), "")</f>
        <v>#VALUE!</v>
      </c>
      <c r="M2308" s="11" t="e">
        <f aca="true">IF(ROW(E2308) - 1 &gt;= $M$1,IF(OFFSET(J2308, -1, 0) = "", J2308, ((E2308 - M2307) * $K$6) + M2307), "")</f>
        <v>#VALUE!</v>
      </c>
      <c r="N2308" s="7" t="e">
        <f aca="false">IF(M2308&lt;&gt;"", L2308-M2308, "")</f>
        <v>#VALUE!</v>
      </c>
      <c r="P2308" s="4" t="e">
        <f aca="false">IF(ROW(E2308) - 1 &gt;= $P$1, IF(OFFSET(N2308, 1- $P$1, 0) &lt;&gt; "", SUM(N2308:N2308(N2308, 1 - $P$1, 0)) / $P$1, ""), "")</f>
        <v>#VALUE!</v>
      </c>
      <c r="Q2308" s="8" t="e">
        <f aca="true">IF(ROW(N2308) - 1 &gt;= $P$1,IF(OFFSET(P2308, -1, 0) = "", P2308, ((N2308 - Q2307) * $O$5) + Q2307), "")</f>
        <v>#VALUE!</v>
      </c>
      <c r="R2308" s="8" t="e">
        <f aca="false">IF(Q2308&lt;&gt;"", N2308 - Q2308, "")</f>
        <v>#VALUE!</v>
      </c>
    </row>
    <row collapsed="false" customFormat="false" customHeight="true" hidden="false" ht="14.4" outlineLevel="0" r="2309">
      <c r="A2309" s="9" t="n">
        <v>39909</v>
      </c>
      <c r="B2309" s="5" t="n">
        <v>114.94</v>
      </c>
      <c r="C2309" s="5" t="n">
        <v>118.75</v>
      </c>
      <c r="D2309" s="5" t="n">
        <v>113.28</v>
      </c>
      <c r="E2309" s="5" t="n">
        <v>118.45</v>
      </c>
      <c r="F2309" s="5" t="n">
        <v>23502300</v>
      </c>
      <c r="G2309" s="5" t="n">
        <v>117.94</v>
      </c>
      <c r="I2309" s="10" t="e">
        <f aca="false">IF(ROW(E2309) - 1 &gt;= $I$1,SUM(E2309:E2309(E2309,1 - $I$1, 0)) / $I$1,"")</f>
        <v>#VALUE!</v>
      </c>
      <c r="J2309" s="10" t="e">
        <f aca="false">IF(ROW(E2309) - 1 &gt;= $J$1,SUM(E2309:E2309(E2309,1 - $J$1, 0)) / $J$1,"")</f>
        <v>#VALUE!</v>
      </c>
      <c r="L2309" s="11" t="e">
        <f aca="true">IF(ROW(E2309) - 1 &gt;= $L$1,IF(OFFSET(I2309, -1, 0) = "", I2309, ((E2309 - L2308) * $K$4) + L2308), "")</f>
        <v>#VALUE!</v>
      </c>
      <c r="M2309" s="11" t="e">
        <f aca="true">IF(ROW(E2309) - 1 &gt;= $M$1,IF(OFFSET(J2309, -1, 0) = "", J2309, ((E2309 - M2308) * $K$6) + M2308), "")</f>
        <v>#VALUE!</v>
      </c>
      <c r="N2309" s="7" t="e">
        <f aca="false">IF(M2309&lt;&gt;"", L2309-M2309, "")</f>
        <v>#VALUE!</v>
      </c>
      <c r="P2309" s="4" t="e">
        <f aca="false">IF(ROW(E2309) - 1 &gt;= $P$1, IF(OFFSET(N2309, 1- $P$1, 0) &lt;&gt; "", SUM(N2309:N2309(N2309, 1 - $P$1, 0)) / $P$1, ""), "")</f>
        <v>#VALUE!</v>
      </c>
      <c r="Q2309" s="8" t="e">
        <f aca="true">IF(ROW(N2309) - 1 &gt;= $P$1,IF(OFFSET(P2309, -1, 0) = "", P2309, ((N2309 - Q2308) * $O$5) + Q2308), "")</f>
        <v>#VALUE!</v>
      </c>
      <c r="R2309" s="8" t="e">
        <f aca="false">IF(Q2309&lt;&gt;"", N2309 - Q2309, "")</f>
        <v>#VALUE!</v>
      </c>
    </row>
    <row collapsed="false" customFormat="false" customHeight="true" hidden="false" ht="14.4" outlineLevel="0" r="2310">
      <c r="A2310" s="9" t="n">
        <v>39910</v>
      </c>
      <c r="B2310" s="5" t="n">
        <v>116.53</v>
      </c>
      <c r="C2310" s="5" t="n">
        <v>116.67</v>
      </c>
      <c r="D2310" s="5" t="n">
        <v>114.19</v>
      </c>
      <c r="E2310" s="5" t="n">
        <v>115</v>
      </c>
      <c r="F2310" s="5" t="n">
        <v>19163600</v>
      </c>
      <c r="G2310" s="5" t="n">
        <v>114.51</v>
      </c>
      <c r="I2310" s="10" t="e">
        <f aca="false">IF(ROW(E2310) - 1 &gt;= $I$1,SUM(E2310:E2310(E2310,1 - $I$1, 0)) / $I$1,"")</f>
        <v>#VALUE!</v>
      </c>
      <c r="J2310" s="10" t="e">
        <f aca="false">IF(ROW(E2310) - 1 &gt;= $J$1,SUM(E2310:E2310(E2310,1 - $J$1, 0)) / $J$1,"")</f>
        <v>#VALUE!</v>
      </c>
      <c r="L2310" s="11" t="e">
        <f aca="true">IF(ROW(E2310) - 1 &gt;= $L$1,IF(OFFSET(I2310, -1, 0) = "", I2310, ((E2310 - L2309) * $K$4) + L2309), "")</f>
        <v>#VALUE!</v>
      </c>
      <c r="M2310" s="11" t="e">
        <f aca="true">IF(ROW(E2310) - 1 &gt;= $M$1,IF(OFFSET(J2310, -1, 0) = "", J2310, ((E2310 - M2309) * $K$6) + M2309), "")</f>
        <v>#VALUE!</v>
      </c>
      <c r="N2310" s="7" t="e">
        <f aca="false">IF(M2310&lt;&gt;"", L2310-M2310, "")</f>
        <v>#VALUE!</v>
      </c>
      <c r="P2310" s="4" t="e">
        <f aca="false">IF(ROW(E2310) - 1 &gt;= $P$1, IF(OFFSET(N2310, 1- $P$1, 0) &lt;&gt; "", SUM(N2310:N2310(N2310, 1 - $P$1, 0)) / $P$1, ""), "")</f>
        <v>#VALUE!</v>
      </c>
      <c r="Q2310" s="8" t="e">
        <f aca="true">IF(ROW(N2310) - 1 &gt;= $P$1,IF(OFFSET(P2310, -1, 0) = "", P2310, ((N2310 - Q2309) * $O$5) + Q2309), "")</f>
        <v>#VALUE!</v>
      </c>
      <c r="R2310" s="8" t="e">
        <f aca="false">IF(Q2310&lt;&gt;"", N2310 - Q2310, "")</f>
        <v>#VALUE!</v>
      </c>
    </row>
    <row collapsed="false" customFormat="false" customHeight="true" hidden="false" ht="14.4" outlineLevel="0" r="2311">
      <c r="A2311" s="9" t="n">
        <v>39911</v>
      </c>
      <c r="B2311" s="5" t="n">
        <v>115.43</v>
      </c>
      <c r="C2311" s="5" t="n">
        <v>116.79</v>
      </c>
      <c r="D2311" s="5" t="n">
        <v>114.58</v>
      </c>
      <c r="E2311" s="5" t="n">
        <v>116.32</v>
      </c>
      <c r="F2311" s="5" t="n">
        <v>16272500</v>
      </c>
      <c r="G2311" s="5" t="n">
        <v>115.82</v>
      </c>
      <c r="I2311" s="10" t="e">
        <f aca="false">IF(ROW(E2311) - 1 &gt;= $I$1,SUM(E2311:E2311(E2311,1 - $I$1, 0)) / $I$1,"")</f>
        <v>#VALUE!</v>
      </c>
      <c r="J2311" s="10" t="e">
        <f aca="false">IF(ROW(E2311) - 1 &gt;= $J$1,SUM(E2311:E2311(E2311,1 - $J$1, 0)) / $J$1,"")</f>
        <v>#VALUE!</v>
      </c>
      <c r="L2311" s="11" t="e">
        <f aca="true">IF(ROW(E2311) - 1 &gt;= $L$1,IF(OFFSET(I2311, -1, 0) = "", I2311, ((E2311 - L2310) * $K$4) + L2310), "")</f>
        <v>#VALUE!</v>
      </c>
      <c r="M2311" s="11" t="e">
        <f aca="true">IF(ROW(E2311) - 1 &gt;= $M$1,IF(OFFSET(J2311, -1, 0) = "", J2311, ((E2311 - M2310) * $K$6) + M2310), "")</f>
        <v>#VALUE!</v>
      </c>
      <c r="N2311" s="7" t="e">
        <f aca="false">IF(M2311&lt;&gt;"", L2311-M2311, "")</f>
        <v>#VALUE!</v>
      </c>
      <c r="P2311" s="4" t="e">
        <f aca="false">IF(ROW(E2311) - 1 &gt;= $P$1, IF(OFFSET(N2311, 1- $P$1, 0) &lt;&gt; "", SUM(N2311:N2311(N2311, 1 - $P$1, 0)) / $P$1, ""), "")</f>
        <v>#VALUE!</v>
      </c>
      <c r="Q2311" s="8" t="e">
        <f aca="true">IF(ROW(N2311) - 1 &gt;= $P$1,IF(OFFSET(P2311, -1, 0) = "", P2311, ((N2311 - Q2310) * $O$5) + Q2310), "")</f>
        <v>#VALUE!</v>
      </c>
      <c r="R2311" s="8" t="e">
        <f aca="false">IF(Q2311&lt;&gt;"", N2311 - Q2311, "")</f>
        <v>#VALUE!</v>
      </c>
    </row>
    <row collapsed="false" customFormat="false" customHeight="true" hidden="false" ht="14.4" outlineLevel="0" r="2312">
      <c r="A2312" s="9" t="n">
        <v>39912</v>
      </c>
      <c r="B2312" s="5" t="n">
        <v>118.42</v>
      </c>
      <c r="C2312" s="5" t="n">
        <v>120</v>
      </c>
      <c r="D2312" s="5" t="n">
        <v>117.96</v>
      </c>
      <c r="E2312" s="5" t="n">
        <v>119.57</v>
      </c>
      <c r="F2312" s="5" t="n">
        <v>18955600</v>
      </c>
      <c r="G2312" s="5" t="n">
        <v>119.06</v>
      </c>
      <c r="I2312" s="10" t="e">
        <f aca="false">IF(ROW(E2312) - 1 &gt;= $I$1,SUM(E2312:E2312(E2312,1 - $I$1, 0)) / $I$1,"")</f>
        <v>#VALUE!</v>
      </c>
      <c r="J2312" s="10" t="e">
        <f aca="false">IF(ROW(E2312) - 1 &gt;= $J$1,SUM(E2312:E2312(E2312,1 - $J$1, 0)) / $J$1,"")</f>
        <v>#VALUE!</v>
      </c>
      <c r="L2312" s="11" t="e">
        <f aca="true">IF(ROW(E2312) - 1 &gt;= $L$1,IF(OFFSET(I2312, -1, 0) = "", I2312, ((E2312 - L2311) * $K$4) + L2311), "")</f>
        <v>#VALUE!</v>
      </c>
      <c r="M2312" s="11" t="e">
        <f aca="true">IF(ROW(E2312) - 1 &gt;= $M$1,IF(OFFSET(J2312, -1, 0) = "", J2312, ((E2312 - M2311) * $K$6) + M2311), "")</f>
        <v>#VALUE!</v>
      </c>
      <c r="N2312" s="7" t="e">
        <f aca="false">IF(M2312&lt;&gt;"", L2312-M2312, "")</f>
        <v>#VALUE!</v>
      </c>
      <c r="P2312" s="4" t="e">
        <f aca="false">IF(ROW(E2312) - 1 &gt;= $P$1, IF(OFFSET(N2312, 1- $P$1, 0) &lt;&gt; "", SUM(N2312:N2312(N2312, 1 - $P$1, 0)) / $P$1, ""), "")</f>
        <v>#VALUE!</v>
      </c>
      <c r="Q2312" s="8" t="e">
        <f aca="true">IF(ROW(N2312) - 1 &gt;= $P$1,IF(OFFSET(P2312, -1, 0) = "", P2312, ((N2312 - Q2311) * $O$5) + Q2311), "")</f>
        <v>#VALUE!</v>
      </c>
      <c r="R2312" s="8" t="e">
        <f aca="false">IF(Q2312&lt;&gt;"", N2312 - Q2312, "")</f>
        <v>#VALUE!</v>
      </c>
    </row>
    <row collapsed="false" customFormat="false" customHeight="true" hidden="false" ht="14.4" outlineLevel="0" r="2313">
      <c r="A2313" s="9" t="n">
        <v>39916</v>
      </c>
      <c r="B2313" s="5" t="n">
        <v>120.01</v>
      </c>
      <c r="C2313" s="5" t="n">
        <v>120.98</v>
      </c>
      <c r="D2313" s="5" t="n">
        <v>119</v>
      </c>
      <c r="E2313" s="5" t="n">
        <v>120.22</v>
      </c>
      <c r="F2313" s="5" t="n">
        <v>13901300</v>
      </c>
      <c r="G2313" s="5" t="n">
        <v>119.71</v>
      </c>
      <c r="I2313" s="10" t="e">
        <f aca="false">IF(ROW(E2313) - 1 &gt;= $I$1,SUM(E2313:E2313(E2313,1 - $I$1, 0)) / $I$1,"")</f>
        <v>#VALUE!</v>
      </c>
      <c r="J2313" s="10" t="e">
        <f aca="false">IF(ROW(E2313) - 1 &gt;= $J$1,SUM(E2313:E2313(E2313,1 - $J$1, 0)) / $J$1,"")</f>
        <v>#VALUE!</v>
      </c>
      <c r="L2313" s="11" t="e">
        <f aca="true">IF(ROW(E2313) - 1 &gt;= $L$1,IF(OFFSET(I2313, -1, 0) = "", I2313, ((E2313 - L2312) * $K$4) + L2312), "")</f>
        <v>#VALUE!</v>
      </c>
      <c r="M2313" s="11" t="e">
        <f aca="true">IF(ROW(E2313) - 1 &gt;= $M$1,IF(OFFSET(J2313, -1, 0) = "", J2313, ((E2313 - M2312) * $K$6) + M2312), "")</f>
        <v>#VALUE!</v>
      </c>
      <c r="N2313" s="7" t="e">
        <f aca="false">IF(M2313&lt;&gt;"", L2313-M2313, "")</f>
        <v>#VALUE!</v>
      </c>
      <c r="P2313" s="4" t="e">
        <f aca="false">IF(ROW(E2313) - 1 &gt;= $P$1, IF(OFFSET(N2313, 1- $P$1, 0) &lt;&gt; "", SUM(N2313:N2313(N2313, 1 - $P$1, 0)) / $P$1, ""), "")</f>
        <v>#VALUE!</v>
      </c>
      <c r="Q2313" s="8" t="e">
        <f aca="true">IF(ROW(N2313) - 1 &gt;= $P$1,IF(OFFSET(P2313, -1, 0) = "", P2313, ((N2313 - Q2312) * $O$5) + Q2312), "")</f>
        <v>#VALUE!</v>
      </c>
      <c r="R2313" s="8" t="e">
        <f aca="false">IF(Q2313&lt;&gt;"", N2313 - Q2313, "")</f>
        <v>#VALUE!</v>
      </c>
    </row>
    <row collapsed="false" customFormat="false" customHeight="true" hidden="false" ht="14.4" outlineLevel="0" r="2314">
      <c r="A2314" s="9" t="n">
        <v>39917</v>
      </c>
      <c r="B2314" s="5" t="n">
        <v>119.57</v>
      </c>
      <c r="C2314" s="5" t="n">
        <v>120.17</v>
      </c>
      <c r="D2314" s="5" t="n">
        <v>117.25</v>
      </c>
      <c r="E2314" s="5" t="n">
        <v>118.31</v>
      </c>
      <c r="F2314" s="5" t="n">
        <v>16236500</v>
      </c>
      <c r="G2314" s="5" t="n">
        <v>117.8</v>
      </c>
      <c r="I2314" s="10" t="e">
        <f aca="false">IF(ROW(E2314) - 1 &gt;= $I$1,SUM(E2314:E2314(E2314,1 - $I$1, 0)) / $I$1,"")</f>
        <v>#VALUE!</v>
      </c>
      <c r="J2314" s="10" t="e">
        <f aca="false">IF(ROW(E2314) - 1 &gt;= $J$1,SUM(E2314:E2314(E2314,1 - $J$1, 0)) / $J$1,"")</f>
        <v>#VALUE!</v>
      </c>
      <c r="L2314" s="11" t="e">
        <f aca="true">IF(ROW(E2314) - 1 &gt;= $L$1,IF(OFFSET(I2314, -1, 0) = "", I2314, ((E2314 - L2313) * $K$4) + L2313), "")</f>
        <v>#VALUE!</v>
      </c>
      <c r="M2314" s="11" t="e">
        <f aca="true">IF(ROW(E2314) - 1 &gt;= $M$1,IF(OFFSET(J2314, -1, 0) = "", J2314, ((E2314 - M2313) * $K$6) + M2313), "")</f>
        <v>#VALUE!</v>
      </c>
      <c r="N2314" s="7" t="e">
        <f aca="false">IF(M2314&lt;&gt;"", L2314-M2314, "")</f>
        <v>#VALUE!</v>
      </c>
      <c r="P2314" s="4" t="e">
        <f aca="false">IF(ROW(E2314) - 1 &gt;= $P$1, IF(OFFSET(N2314, 1- $P$1, 0) &lt;&gt; "", SUM(N2314:N2314(N2314, 1 - $P$1, 0)) / $P$1, ""), "")</f>
        <v>#VALUE!</v>
      </c>
      <c r="Q2314" s="8" t="e">
        <f aca="true">IF(ROW(N2314) - 1 &gt;= $P$1,IF(OFFSET(P2314, -1, 0) = "", P2314, ((N2314 - Q2313) * $O$5) + Q2313), "")</f>
        <v>#VALUE!</v>
      </c>
      <c r="R2314" s="8" t="e">
        <f aca="false">IF(Q2314&lt;&gt;"", N2314 - Q2314, "")</f>
        <v>#VALUE!</v>
      </c>
    </row>
    <row collapsed="false" customFormat="false" customHeight="true" hidden="false" ht="14.4" outlineLevel="0" r="2315">
      <c r="A2315" s="9" t="n">
        <v>39918</v>
      </c>
      <c r="B2315" s="5" t="n">
        <v>117.2</v>
      </c>
      <c r="C2315" s="5" t="n">
        <v>118.25</v>
      </c>
      <c r="D2315" s="5" t="n">
        <v>115.76</v>
      </c>
      <c r="E2315" s="5" t="n">
        <v>117.64</v>
      </c>
      <c r="F2315" s="5" t="n">
        <v>14745800</v>
      </c>
      <c r="G2315" s="5" t="n">
        <v>117.14</v>
      </c>
      <c r="I2315" s="10" t="e">
        <f aca="false">IF(ROW(E2315) - 1 &gt;= $I$1,SUM(E2315:E2315(E2315,1 - $I$1, 0)) / $I$1,"")</f>
        <v>#VALUE!</v>
      </c>
      <c r="J2315" s="10" t="e">
        <f aca="false">IF(ROW(E2315) - 1 &gt;= $J$1,SUM(E2315:E2315(E2315,1 - $J$1, 0)) / $J$1,"")</f>
        <v>#VALUE!</v>
      </c>
      <c r="L2315" s="11" t="e">
        <f aca="true">IF(ROW(E2315) - 1 &gt;= $L$1,IF(OFFSET(I2315, -1, 0) = "", I2315, ((E2315 - L2314) * $K$4) + L2314), "")</f>
        <v>#VALUE!</v>
      </c>
      <c r="M2315" s="11" t="e">
        <f aca="true">IF(ROW(E2315) - 1 &gt;= $M$1,IF(OFFSET(J2315, -1, 0) = "", J2315, ((E2315 - M2314) * $K$6) + M2314), "")</f>
        <v>#VALUE!</v>
      </c>
      <c r="N2315" s="7" t="e">
        <f aca="false">IF(M2315&lt;&gt;"", L2315-M2315, "")</f>
        <v>#VALUE!</v>
      </c>
      <c r="P2315" s="4" t="e">
        <f aca="false">IF(ROW(E2315) - 1 &gt;= $P$1, IF(OFFSET(N2315, 1- $P$1, 0) &lt;&gt; "", SUM(N2315:N2315(N2315, 1 - $P$1, 0)) / $P$1, ""), "")</f>
        <v>#VALUE!</v>
      </c>
      <c r="Q2315" s="8" t="e">
        <f aca="true">IF(ROW(N2315) - 1 &gt;= $P$1,IF(OFFSET(P2315, -1, 0) = "", P2315, ((N2315 - Q2314) * $O$5) + Q2314), "")</f>
        <v>#VALUE!</v>
      </c>
      <c r="R2315" s="8" t="e">
        <f aca="false">IF(Q2315&lt;&gt;"", N2315 - Q2315, "")</f>
        <v>#VALUE!</v>
      </c>
    </row>
    <row collapsed="false" customFormat="false" customHeight="true" hidden="false" ht="14.4" outlineLevel="0" r="2316">
      <c r="A2316" s="9" t="n">
        <v>39919</v>
      </c>
      <c r="B2316" s="5" t="n">
        <v>119.19</v>
      </c>
      <c r="C2316" s="5" t="n">
        <v>123.15</v>
      </c>
      <c r="D2316" s="5" t="n">
        <v>118.79</v>
      </c>
      <c r="E2316" s="5" t="n">
        <v>121.45</v>
      </c>
      <c r="F2316" s="5" t="n">
        <v>21194500</v>
      </c>
      <c r="G2316" s="5" t="n">
        <v>120.93</v>
      </c>
      <c r="I2316" s="10" t="e">
        <f aca="false">IF(ROW(E2316) - 1 &gt;= $I$1,SUM(E2316:E2316(E2316,1 - $I$1, 0)) / $I$1,"")</f>
        <v>#VALUE!</v>
      </c>
      <c r="J2316" s="10" t="e">
        <f aca="false">IF(ROW(E2316) - 1 &gt;= $J$1,SUM(E2316:E2316(E2316,1 - $J$1, 0)) / $J$1,"")</f>
        <v>#VALUE!</v>
      </c>
      <c r="L2316" s="11" t="e">
        <f aca="true">IF(ROW(E2316) - 1 &gt;= $L$1,IF(OFFSET(I2316, -1, 0) = "", I2316, ((E2316 - L2315) * $K$4) + L2315), "")</f>
        <v>#VALUE!</v>
      </c>
      <c r="M2316" s="11" t="e">
        <f aca="true">IF(ROW(E2316) - 1 &gt;= $M$1,IF(OFFSET(J2316, -1, 0) = "", J2316, ((E2316 - M2315) * $K$6) + M2315), "")</f>
        <v>#VALUE!</v>
      </c>
      <c r="N2316" s="7" t="e">
        <f aca="false">IF(M2316&lt;&gt;"", L2316-M2316, "")</f>
        <v>#VALUE!</v>
      </c>
      <c r="P2316" s="4" t="e">
        <f aca="false">IF(ROW(E2316) - 1 &gt;= $P$1, IF(OFFSET(N2316, 1- $P$1, 0) &lt;&gt; "", SUM(N2316:N2316(N2316, 1 - $P$1, 0)) / $P$1, ""), "")</f>
        <v>#VALUE!</v>
      </c>
      <c r="Q2316" s="8" t="e">
        <f aca="true">IF(ROW(N2316) - 1 &gt;= $P$1,IF(OFFSET(P2316, -1, 0) = "", P2316, ((N2316 - Q2315) * $O$5) + Q2315), "")</f>
        <v>#VALUE!</v>
      </c>
      <c r="R2316" s="8" t="e">
        <f aca="false">IF(Q2316&lt;&gt;"", N2316 - Q2316, "")</f>
        <v>#VALUE!</v>
      </c>
    </row>
    <row collapsed="false" customFormat="false" customHeight="true" hidden="false" ht="14.4" outlineLevel="0" r="2317">
      <c r="A2317" s="9" t="n">
        <v>39920</v>
      </c>
      <c r="B2317" s="5" t="n">
        <v>121.18</v>
      </c>
      <c r="C2317" s="5" t="n">
        <v>124.25</v>
      </c>
      <c r="D2317" s="5" t="n">
        <v>120.25</v>
      </c>
      <c r="E2317" s="5" t="n">
        <v>123.42</v>
      </c>
      <c r="F2317" s="5" t="n">
        <v>17767700</v>
      </c>
      <c r="G2317" s="5" t="n">
        <v>122.89</v>
      </c>
      <c r="I2317" s="10" t="e">
        <f aca="false">IF(ROW(E2317) - 1 &gt;= $I$1,SUM(E2317:E2317(E2317,1 - $I$1, 0)) / $I$1,"")</f>
        <v>#VALUE!</v>
      </c>
      <c r="J2317" s="10" t="e">
        <f aca="false">IF(ROW(E2317) - 1 &gt;= $J$1,SUM(E2317:E2317(E2317,1 - $J$1, 0)) / $J$1,"")</f>
        <v>#VALUE!</v>
      </c>
      <c r="L2317" s="11" t="e">
        <f aca="true">IF(ROW(E2317) - 1 &gt;= $L$1,IF(OFFSET(I2317, -1, 0) = "", I2317, ((E2317 - L2316) * $K$4) + L2316), "")</f>
        <v>#VALUE!</v>
      </c>
      <c r="M2317" s="11" t="e">
        <f aca="true">IF(ROW(E2317) - 1 &gt;= $M$1,IF(OFFSET(J2317, -1, 0) = "", J2317, ((E2317 - M2316) * $K$6) + M2316), "")</f>
        <v>#VALUE!</v>
      </c>
      <c r="N2317" s="7" t="e">
        <f aca="false">IF(M2317&lt;&gt;"", L2317-M2317, "")</f>
        <v>#VALUE!</v>
      </c>
      <c r="P2317" s="4" t="e">
        <f aca="false">IF(ROW(E2317) - 1 &gt;= $P$1, IF(OFFSET(N2317, 1- $P$1, 0) &lt;&gt; "", SUM(N2317:N2317(N2317, 1 - $P$1, 0)) / $P$1, ""), "")</f>
        <v>#VALUE!</v>
      </c>
      <c r="Q2317" s="8" t="e">
        <f aca="true">IF(ROW(N2317) - 1 &gt;= $P$1,IF(OFFSET(P2317, -1, 0) = "", P2317, ((N2317 - Q2316) * $O$5) + Q2316), "")</f>
        <v>#VALUE!</v>
      </c>
      <c r="R2317" s="8" t="e">
        <f aca="false">IF(Q2317&lt;&gt;"", N2317 - Q2317, "")</f>
        <v>#VALUE!</v>
      </c>
    </row>
    <row collapsed="false" customFormat="false" customHeight="true" hidden="false" ht="14.4" outlineLevel="0" r="2318">
      <c r="A2318" s="9" t="n">
        <v>39923</v>
      </c>
      <c r="B2318" s="5" t="n">
        <v>121.73</v>
      </c>
      <c r="C2318" s="5" t="n">
        <v>122.99</v>
      </c>
      <c r="D2318" s="5" t="n">
        <v>119.16</v>
      </c>
      <c r="E2318" s="5" t="n">
        <v>120.5</v>
      </c>
      <c r="F2318" s="5" t="n">
        <v>16659500</v>
      </c>
      <c r="G2318" s="5" t="n">
        <v>119.98</v>
      </c>
      <c r="I2318" s="10" t="e">
        <f aca="false">IF(ROW(E2318) - 1 &gt;= $I$1,SUM(E2318:E2318(E2318,1 - $I$1, 0)) / $I$1,"")</f>
        <v>#VALUE!</v>
      </c>
      <c r="J2318" s="10" t="e">
        <f aca="false">IF(ROW(E2318) - 1 &gt;= $J$1,SUM(E2318:E2318(E2318,1 - $J$1, 0)) / $J$1,"")</f>
        <v>#VALUE!</v>
      </c>
      <c r="L2318" s="11" t="e">
        <f aca="true">IF(ROW(E2318) - 1 &gt;= $L$1,IF(OFFSET(I2318, -1, 0) = "", I2318, ((E2318 - L2317) * $K$4) + L2317), "")</f>
        <v>#VALUE!</v>
      </c>
      <c r="M2318" s="11" t="e">
        <f aca="true">IF(ROW(E2318) - 1 &gt;= $M$1,IF(OFFSET(J2318, -1, 0) = "", J2318, ((E2318 - M2317) * $K$6) + M2317), "")</f>
        <v>#VALUE!</v>
      </c>
      <c r="N2318" s="7" t="e">
        <f aca="false">IF(M2318&lt;&gt;"", L2318-M2318, "")</f>
        <v>#VALUE!</v>
      </c>
      <c r="P2318" s="4" t="e">
        <f aca="false">IF(ROW(E2318) - 1 &gt;= $P$1, IF(OFFSET(N2318, 1- $P$1, 0) &lt;&gt; "", SUM(N2318:N2318(N2318, 1 - $P$1, 0)) / $P$1, ""), "")</f>
        <v>#VALUE!</v>
      </c>
      <c r="Q2318" s="8" t="e">
        <f aca="true">IF(ROW(N2318) - 1 &gt;= $P$1,IF(OFFSET(P2318, -1, 0) = "", P2318, ((N2318 - Q2317) * $O$5) + Q2317), "")</f>
        <v>#VALUE!</v>
      </c>
      <c r="R2318" s="8" t="e">
        <f aca="false">IF(Q2318&lt;&gt;"", N2318 - Q2318, "")</f>
        <v>#VALUE!</v>
      </c>
    </row>
    <row collapsed="false" customFormat="false" customHeight="true" hidden="false" ht="14.4" outlineLevel="0" r="2319">
      <c r="A2319" s="9" t="n">
        <v>39924</v>
      </c>
      <c r="B2319" s="5" t="n">
        <v>118.89</v>
      </c>
      <c r="C2319" s="5" t="n">
        <v>122.14</v>
      </c>
      <c r="D2319" s="5" t="n">
        <v>118.6</v>
      </c>
      <c r="E2319" s="5" t="n">
        <v>121.76</v>
      </c>
      <c r="F2319" s="5" t="n">
        <v>16810200</v>
      </c>
      <c r="G2319" s="5" t="n">
        <v>121.24</v>
      </c>
      <c r="I2319" s="10" t="e">
        <f aca="false">IF(ROW(E2319) - 1 &gt;= $I$1,SUM(E2319:E2319(E2319,1 - $I$1, 0)) / $I$1,"")</f>
        <v>#VALUE!</v>
      </c>
      <c r="J2319" s="10" t="e">
        <f aca="false">IF(ROW(E2319) - 1 &gt;= $J$1,SUM(E2319:E2319(E2319,1 - $J$1, 0)) / $J$1,"")</f>
        <v>#VALUE!</v>
      </c>
      <c r="L2319" s="11" t="e">
        <f aca="true">IF(ROW(E2319) - 1 &gt;= $L$1,IF(OFFSET(I2319, -1, 0) = "", I2319, ((E2319 - L2318) * $K$4) + L2318), "")</f>
        <v>#VALUE!</v>
      </c>
      <c r="M2319" s="11" t="e">
        <f aca="true">IF(ROW(E2319) - 1 &gt;= $M$1,IF(OFFSET(J2319, -1, 0) = "", J2319, ((E2319 - M2318) * $K$6) + M2318), "")</f>
        <v>#VALUE!</v>
      </c>
      <c r="N2319" s="7" t="e">
        <f aca="false">IF(M2319&lt;&gt;"", L2319-M2319, "")</f>
        <v>#VALUE!</v>
      </c>
      <c r="P2319" s="4" t="e">
        <f aca="false">IF(ROW(E2319) - 1 &gt;= $P$1, IF(OFFSET(N2319, 1- $P$1, 0) &lt;&gt; "", SUM(N2319:N2319(N2319, 1 - $P$1, 0)) / $P$1, ""), "")</f>
        <v>#VALUE!</v>
      </c>
      <c r="Q2319" s="8" t="e">
        <f aca="true">IF(ROW(N2319) - 1 &gt;= $P$1,IF(OFFSET(P2319, -1, 0) = "", P2319, ((N2319 - Q2318) * $O$5) + Q2318), "")</f>
        <v>#VALUE!</v>
      </c>
      <c r="R2319" s="8" t="e">
        <f aca="false">IF(Q2319&lt;&gt;"", N2319 - Q2319, "")</f>
        <v>#VALUE!</v>
      </c>
    </row>
    <row collapsed="false" customFormat="false" customHeight="true" hidden="false" ht="14.4" outlineLevel="0" r="2320">
      <c r="A2320" s="9" t="n">
        <v>39925</v>
      </c>
      <c r="B2320" s="5" t="n">
        <v>122.63</v>
      </c>
      <c r="C2320" s="5" t="n">
        <v>125.35</v>
      </c>
      <c r="D2320" s="5" t="n">
        <v>121.2</v>
      </c>
      <c r="E2320" s="5" t="n">
        <v>121.51</v>
      </c>
      <c r="F2320" s="5" t="n">
        <v>33527400</v>
      </c>
      <c r="G2320" s="5" t="n">
        <v>120.99</v>
      </c>
      <c r="I2320" s="10" t="e">
        <f aca="false">IF(ROW(E2320) - 1 &gt;= $I$1,SUM(E2320:E2320(E2320,1 - $I$1, 0)) / $I$1,"")</f>
        <v>#VALUE!</v>
      </c>
      <c r="J2320" s="10" t="e">
        <f aca="false">IF(ROW(E2320) - 1 &gt;= $J$1,SUM(E2320:E2320(E2320,1 - $J$1, 0)) / $J$1,"")</f>
        <v>#VALUE!</v>
      </c>
      <c r="L2320" s="11" t="e">
        <f aca="true">IF(ROW(E2320) - 1 &gt;= $L$1,IF(OFFSET(I2320, -1, 0) = "", I2320, ((E2320 - L2319) * $K$4) + L2319), "")</f>
        <v>#VALUE!</v>
      </c>
      <c r="M2320" s="11" t="e">
        <f aca="true">IF(ROW(E2320) - 1 &gt;= $M$1,IF(OFFSET(J2320, -1, 0) = "", J2320, ((E2320 - M2319) * $K$6) + M2319), "")</f>
        <v>#VALUE!</v>
      </c>
      <c r="N2320" s="7" t="e">
        <f aca="false">IF(M2320&lt;&gt;"", L2320-M2320, "")</f>
        <v>#VALUE!</v>
      </c>
      <c r="P2320" s="4" t="e">
        <f aca="false">IF(ROW(E2320) - 1 &gt;= $P$1, IF(OFFSET(N2320, 1- $P$1, 0) &lt;&gt; "", SUM(N2320:N2320(N2320, 1 - $P$1, 0)) / $P$1, ""), "")</f>
        <v>#VALUE!</v>
      </c>
      <c r="Q2320" s="8" t="e">
        <f aca="true">IF(ROW(N2320) - 1 &gt;= $P$1,IF(OFFSET(P2320, -1, 0) = "", P2320, ((N2320 - Q2319) * $O$5) + Q2319), "")</f>
        <v>#VALUE!</v>
      </c>
      <c r="R2320" s="8" t="e">
        <f aca="false">IF(Q2320&lt;&gt;"", N2320 - Q2320, "")</f>
        <v>#VALUE!</v>
      </c>
    </row>
    <row collapsed="false" customFormat="false" customHeight="true" hidden="false" ht="14.4" outlineLevel="0" r="2321">
      <c r="A2321" s="9" t="n">
        <v>39926</v>
      </c>
      <c r="B2321" s="5" t="n">
        <v>126.62</v>
      </c>
      <c r="C2321" s="5" t="n">
        <v>127.2</v>
      </c>
      <c r="D2321" s="5" t="n">
        <v>123.51</v>
      </c>
      <c r="E2321" s="5" t="n">
        <v>125.4</v>
      </c>
      <c r="F2321" s="5" t="n">
        <v>33755600</v>
      </c>
      <c r="G2321" s="5" t="n">
        <v>124.86</v>
      </c>
      <c r="I2321" s="10" t="e">
        <f aca="false">IF(ROW(E2321) - 1 &gt;= $I$1,SUM(E2321:E2321(E2321,1 - $I$1, 0)) / $I$1,"")</f>
        <v>#VALUE!</v>
      </c>
      <c r="J2321" s="10" t="e">
        <f aca="false">IF(ROW(E2321) - 1 &gt;= $J$1,SUM(E2321:E2321(E2321,1 - $J$1, 0)) / $J$1,"")</f>
        <v>#VALUE!</v>
      </c>
      <c r="L2321" s="11" t="e">
        <f aca="true">IF(ROW(E2321) - 1 &gt;= $L$1,IF(OFFSET(I2321, -1, 0) = "", I2321, ((E2321 - L2320) * $K$4) + L2320), "")</f>
        <v>#VALUE!</v>
      </c>
      <c r="M2321" s="11" t="e">
        <f aca="true">IF(ROW(E2321) - 1 &gt;= $M$1,IF(OFFSET(J2321, -1, 0) = "", J2321, ((E2321 - M2320) * $K$6) + M2320), "")</f>
        <v>#VALUE!</v>
      </c>
      <c r="N2321" s="7" t="e">
        <f aca="false">IF(M2321&lt;&gt;"", L2321-M2321, "")</f>
        <v>#VALUE!</v>
      </c>
      <c r="P2321" s="4" t="e">
        <f aca="false">IF(ROW(E2321) - 1 &gt;= $P$1, IF(OFFSET(N2321, 1- $P$1, 0) &lt;&gt; "", SUM(N2321:N2321(N2321, 1 - $P$1, 0)) / $P$1, ""), "")</f>
        <v>#VALUE!</v>
      </c>
      <c r="Q2321" s="8" t="e">
        <f aca="true">IF(ROW(N2321) - 1 &gt;= $P$1,IF(OFFSET(P2321, -1, 0) = "", P2321, ((N2321 - Q2320) * $O$5) + Q2320), "")</f>
        <v>#VALUE!</v>
      </c>
      <c r="R2321" s="8" t="e">
        <f aca="false">IF(Q2321&lt;&gt;"", N2321 - Q2321, "")</f>
        <v>#VALUE!</v>
      </c>
    </row>
    <row collapsed="false" customFormat="false" customHeight="true" hidden="false" ht="14.4" outlineLevel="0" r="2322">
      <c r="A2322" s="9" t="n">
        <v>39927</v>
      </c>
      <c r="B2322" s="5" t="n">
        <v>124.64</v>
      </c>
      <c r="C2322" s="5" t="n">
        <v>125.14</v>
      </c>
      <c r="D2322" s="5" t="n">
        <v>122.97</v>
      </c>
      <c r="E2322" s="5" t="n">
        <v>123.9</v>
      </c>
      <c r="F2322" s="5" t="n">
        <v>19313000</v>
      </c>
      <c r="G2322" s="5" t="n">
        <v>123.37</v>
      </c>
      <c r="I2322" s="10" t="e">
        <f aca="false">IF(ROW(E2322) - 1 &gt;= $I$1,SUM(E2322:E2322(E2322,1 - $I$1, 0)) / $I$1,"")</f>
        <v>#VALUE!</v>
      </c>
      <c r="J2322" s="10" t="e">
        <f aca="false">IF(ROW(E2322) - 1 &gt;= $J$1,SUM(E2322:E2322(E2322,1 - $J$1, 0)) / $J$1,"")</f>
        <v>#VALUE!</v>
      </c>
      <c r="L2322" s="11" t="e">
        <f aca="true">IF(ROW(E2322) - 1 &gt;= $L$1,IF(OFFSET(I2322, -1, 0) = "", I2322, ((E2322 - L2321) * $K$4) + L2321), "")</f>
        <v>#VALUE!</v>
      </c>
      <c r="M2322" s="11" t="e">
        <f aca="true">IF(ROW(E2322) - 1 &gt;= $M$1,IF(OFFSET(J2322, -1, 0) = "", J2322, ((E2322 - M2321) * $K$6) + M2321), "")</f>
        <v>#VALUE!</v>
      </c>
      <c r="N2322" s="7" t="e">
        <f aca="false">IF(M2322&lt;&gt;"", L2322-M2322, "")</f>
        <v>#VALUE!</v>
      </c>
      <c r="P2322" s="4" t="e">
        <f aca="false">IF(ROW(E2322) - 1 &gt;= $P$1, IF(OFFSET(N2322, 1- $P$1, 0) &lt;&gt; "", SUM(N2322:N2322(N2322, 1 - $P$1, 0)) / $P$1, ""), "")</f>
        <v>#VALUE!</v>
      </c>
      <c r="Q2322" s="8" t="e">
        <f aca="true">IF(ROW(N2322) - 1 &gt;= $P$1,IF(OFFSET(P2322, -1, 0) = "", P2322, ((N2322 - Q2321) * $O$5) + Q2321), "")</f>
        <v>#VALUE!</v>
      </c>
      <c r="R2322" s="8" t="e">
        <f aca="false">IF(Q2322&lt;&gt;"", N2322 - Q2322, "")</f>
        <v>#VALUE!</v>
      </c>
    </row>
    <row collapsed="false" customFormat="false" customHeight="true" hidden="false" ht="14.4" outlineLevel="0" r="2323">
      <c r="A2323" s="9" t="n">
        <v>39930</v>
      </c>
      <c r="B2323" s="5" t="n">
        <v>122.9</v>
      </c>
      <c r="C2323" s="5" t="n">
        <v>125</v>
      </c>
      <c r="D2323" s="5" t="n">
        <v>122.66</v>
      </c>
      <c r="E2323" s="5" t="n">
        <v>124.73</v>
      </c>
      <c r="F2323" s="5" t="n">
        <v>17167500</v>
      </c>
      <c r="G2323" s="5" t="n">
        <v>124.2</v>
      </c>
      <c r="I2323" s="10" t="e">
        <f aca="false">IF(ROW(E2323) - 1 &gt;= $I$1,SUM(E2323:E2323(E2323,1 - $I$1, 0)) / $I$1,"")</f>
        <v>#VALUE!</v>
      </c>
      <c r="J2323" s="10" t="e">
        <f aca="false">IF(ROW(E2323) - 1 &gt;= $J$1,SUM(E2323:E2323(E2323,1 - $J$1, 0)) / $J$1,"")</f>
        <v>#VALUE!</v>
      </c>
      <c r="L2323" s="11" t="e">
        <f aca="true">IF(ROW(E2323) - 1 &gt;= $L$1,IF(OFFSET(I2323, -1, 0) = "", I2323, ((E2323 - L2322) * $K$4) + L2322), "")</f>
        <v>#VALUE!</v>
      </c>
      <c r="M2323" s="11" t="e">
        <f aca="true">IF(ROW(E2323) - 1 &gt;= $M$1,IF(OFFSET(J2323, -1, 0) = "", J2323, ((E2323 - M2322) * $K$6) + M2322), "")</f>
        <v>#VALUE!</v>
      </c>
      <c r="N2323" s="7" t="e">
        <f aca="false">IF(M2323&lt;&gt;"", L2323-M2323, "")</f>
        <v>#VALUE!</v>
      </c>
      <c r="P2323" s="4" t="e">
        <f aca="false">IF(ROW(E2323) - 1 &gt;= $P$1, IF(OFFSET(N2323, 1- $P$1, 0) &lt;&gt; "", SUM(N2323:N2323(N2323, 1 - $P$1, 0)) / $P$1, ""), "")</f>
        <v>#VALUE!</v>
      </c>
      <c r="Q2323" s="8" t="e">
        <f aca="true">IF(ROW(N2323) - 1 &gt;= $P$1,IF(OFFSET(P2323, -1, 0) = "", P2323, ((N2323 - Q2322) * $O$5) + Q2322), "")</f>
        <v>#VALUE!</v>
      </c>
      <c r="R2323" s="8" t="e">
        <f aca="false">IF(Q2323&lt;&gt;"", N2323 - Q2323, "")</f>
        <v>#VALUE!</v>
      </c>
    </row>
    <row collapsed="false" customFormat="false" customHeight="true" hidden="false" ht="14.4" outlineLevel="0" r="2324">
      <c r="A2324" s="9" t="n">
        <v>39931</v>
      </c>
      <c r="B2324" s="5" t="n">
        <v>123.35</v>
      </c>
      <c r="C2324" s="5" t="n">
        <v>126.21</v>
      </c>
      <c r="D2324" s="5" t="n">
        <v>123.26</v>
      </c>
      <c r="E2324" s="5" t="n">
        <v>123.9</v>
      </c>
      <c r="F2324" s="5" t="n">
        <v>16280600</v>
      </c>
      <c r="G2324" s="5" t="n">
        <v>123.37</v>
      </c>
      <c r="I2324" s="10" t="e">
        <f aca="false">IF(ROW(E2324) - 1 &gt;= $I$1,SUM(E2324:E2324(E2324,1 - $I$1, 0)) / $I$1,"")</f>
        <v>#VALUE!</v>
      </c>
      <c r="J2324" s="10" t="e">
        <f aca="false">IF(ROW(E2324) - 1 &gt;= $J$1,SUM(E2324:E2324(E2324,1 - $J$1, 0)) / $J$1,"")</f>
        <v>#VALUE!</v>
      </c>
      <c r="L2324" s="11" t="e">
        <f aca="true">IF(ROW(E2324) - 1 &gt;= $L$1,IF(OFFSET(I2324, -1, 0) = "", I2324, ((E2324 - L2323) * $K$4) + L2323), "")</f>
        <v>#VALUE!</v>
      </c>
      <c r="M2324" s="11" t="e">
        <f aca="true">IF(ROW(E2324) - 1 &gt;= $M$1,IF(OFFSET(J2324, -1, 0) = "", J2324, ((E2324 - M2323) * $K$6) + M2323), "")</f>
        <v>#VALUE!</v>
      </c>
      <c r="N2324" s="7" t="e">
        <f aca="false">IF(M2324&lt;&gt;"", L2324-M2324, "")</f>
        <v>#VALUE!</v>
      </c>
      <c r="P2324" s="4" t="e">
        <f aca="false">IF(ROW(E2324) - 1 &gt;= $P$1, IF(OFFSET(N2324, 1- $P$1, 0) &lt;&gt; "", SUM(N2324:N2324(N2324, 1 - $P$1, 0)) / $P$1, ""), "")</f>
        <v>#VALUE!</v>
      </c>
      <c r="Q2324" s="8" t="e">
        <f aca="true">IF(ROW(N2324) - 1 &gt;= $P$1,IF(OFFSET(P2324, -1, 0) = "", P2324, ((N2324 - Q2323) * $O$5) + Q2323), "")</f>
        <v>#VALUE!</v>
      </c>
      <c r="R2324" s="8" t="e">
        <f aca="false">IF(Q2324&lt;&gt;"", N2324 - Q2324, "")</f>
        <v>#VALUE!</v>
      </c>
    </row>
    <row collapsed="false" customFormat="false" customHeight="true" hidden="false" ht="14.4" outlineLevel="0" r="2325">
      <c r="A2325" s="9" t="n">
        <v>39932</v>
      </c>
      <c r="B2325" s="5" t="n">
        <v>124.85</v>
      </c>
      <c r="C2325" s="5" t="n">
        <v>126.85</v>
      </c>
      <c r="D2325" s="5" t="n">
        <v>123.83</v>
      </c>
      <c r="E2325" s="5" t="n">
        <v>125.14</v>
      </c>
      <c r="F2325" s="5" t="n">
        <v>16361100</v>
      </c>
      <c r="G2325" s="5" t="n">
        <v>124.61</v>
      </c>
      <c r="I2325" s="10" t="e">
        <f aca="false">IF(ROW(E2325) - 1 &gt;= $I$1,SUM(E2325:E2325(E2325,1 - $I$1, 0)) / $I$1,"")</f>
        <v>#VALUE!</v>
      </c>
      <c r="J2325" s="10" t="e">
        <f aca="false">IF(ROW(E2325) - 1 &gt;= $J$1,SUM(E2325:E2325(E2325,1 - $J$1, 0)) / $J$1,"")</f>
        <v>#VALUE!</v>
      </c>
      <c r="L2325" s="11" t="e">
        <f aca="true">IF(ROW(E2325) - 1 &gt;= $L$1,IF(OFFSET(I2325, -1, 0) = "", I2325, ((E2325 - L2324) * $K$4) + L2324), "")</f>
        <v>#VALUE!</v>
      </c>
      <c r="M2325" s="11" t="e">
        <f aca="true">IF(ROW(E2325) - 1 &gt;= $M$1,IF(OFFSET(J2325, -1, 0) = "", J2325, ((E2325 - M2324) * $K$6) + M2324), "")</f>
        <v>#VALUE!</v>
      </c>
      <c r="N2325" s="7" t="e">
        <f aca="false">IF(M2325&lt;&gt;"", L2325-M2325, "")</f>
        <v>#VALUE!</v>
      </c>
      <c r="P2325" s="4" t="e">
        <f aca="false">IF(ROW(E2325) - 1 &gt;= $P$1, IF(OFFSET(N2325, 1- $P$1, 0) &lt;&gt; "", SUM(N2325:N2325(N2325, 1 - $P$1, 0)) / $P$1, ""), "")</f>
        <v>#VALUE!</v>
      </c>
      <c r="Q2325" s="8" t="e">
        <f aca="true">IF(ROW(N2325) - 1 &gt;= $P$1,IF(OFFSET(P2325, -1, 0) = "", P2325, ((N2325 - Q2324) * $O$5) + Q2324), "")</f>
        <v>#VALUE!</v>
      </c>
      <c r="R2325" s="8" t="e">
        <f aca="false">IF(Q2325&lt;&gt;"", N2325 - Q2325, "")</f>
        <v>#VALUE!</v>
      </c>
    </row>
    <row collapsed="false" customFormat="false" customHeight="true" hidden="false" ht="14.4" outlineLevel="0" r="2326">
      <c r="A2326" s="9" t="n">
        <v>39933</v>
      </c>
      <c r="B2326" s="5" t="n">
        <v>126.22</v>
      </c>
      <c r="C2326" s="5" t="n">
        <v>127</v>
      </c>
      <c r="D2326" s="5" t="n">
        <v>124.92</v>
      </c>
      <c r="E2326" s="5" t="n">
        <v>125.83</v>
      </c>
      <c r="F2326" s="5" t="n">
        <v>17803200</v>
      </c>
      <c r="G2326" s="5" t="n">
        <v>125.29</v>
      </c>
      <c r="I2326" s="10" t="e">
        <f aca="false">IF(ROW(E2326) - 1 &gt;= $I$1,SUM(E2326:E2326(E2326,1 - $I$1, 0)) / $I$1,"")</f>
        <v>#VALUE!</v>
      </c>
      <c r="J2326" s="10" t="e">
        <f aca="false">IF(ROW(E2326) - 1 &gt;= $J$1,SUM(E2326:E2326(E2326,1 - $J$1, 0)) / $J$1,"")</f>
        <v>#VALUE!</v>
      </c>
      <c r="L2326" s="11" t="e">
        <f aca="true">IF(ROW(E2326) - 1 &gt;= $L$1,IF(OFFSET(I2326, -1, 0) = "", I2326, ((E2326 - L2325) * $K$4) + L2325), "")</f>
        <v>#VALUE!</v>
      </c>
      <c r="M2326" s="11" t="e">
        <f aca="true">IF(ROW(E2326) - 1 &gt;= $M$1,IF(OFFSET(J2326, -1, 0) = "", J2326, ((E2326 - M2325) * $K$6) + M2325), "")</f>
        <v>#VALUE!</v>
      </c>
      <c r="N2326" s="7" t="e">
        <f aca="false">IF(M2326&lt;&gt;"", L2326-M2326, "")</f>
        <v>#VALUE!</v>
      </c>
      <c r="P2326" s="4" t="e">
        <f aca="false">IF(ROW(E2326) - 1 &gt;= $P$1, IF(OFFSET(N2326, 1- $P$1, 0) &lt;&gt; "", SUM(N2326:N2326(N2326, 1 - $P$1, 0)) / $P$1, ""), "")</f>
        <v>#VALUE!</v>
      </c>
      <c r="Q2326" s="8" t="e">
        <f aca="true">IF(ROW(N2326) - 1 &gt;= $P$1,IF(OFFSET(P2326, -1, 0) = "", P2326, ((N2326 - Q2325) * $O$5) + Q2325), "")</f>
        <v>#VALUE!</v>
      </c>
      <c r="R2326" s="8" t="e">
        <f aca="false">IF(Q2326&lt;&gt;"", N2326 - Q2326, "")</f>
        <v>#VALUE!</v>
      </c>
    </row>
    <row collapsed="false" customFormat="false" customHeight="true" hidden="false" ht="14.4" outlineLevel="0" r="2327">
      <c r="A2327" s="9" t="n">
        <v>39934</v>
      </c>
      <c r="B2327" s="5" t="n">
        <v>125.8</v>
      </c>
      <c r="C2327" s="5" t="n">
        <v>127.95</v>
      </c>
      <c r="D2327" s="5" t="n">
        <v>125.8</v>
      </c>
      <c r="E2327" s="5" t="n">
        <v>127.24</v>
      </c>
      <c r="F2327" s="5" t="n">
        <v>14197000</v>
      </c>
      <c r="G2327" s="5" t="n">
        <v>126.7</v>
      </c>
      <c r="I2327" s="10" t="e">
        <f aca="false">IF(ROW(E2327) - 1 &gt;= $I$1,SUM(E2327:E2327(E2327,1 - $I$1, 0)) / $I$1,"")</f>
        <v>#VALUE!</v>
      </c>
      <c r="J2327" s="10" t="e">
        <f aca="false">IF(ROW(E2327) - 1 &gt;= $J$1,SUM(E2327:E2327(E2327,1 - $J$1, 0)) / $J$1,"")</f>
        <v>#VALUE!</v>
      </c>
      <c r="L2327" s="11" t="e">
        <f aca="true">IF(ROW(E2327) - 1 &gt;= $L$1,IF(OFFSET(I2327, -1, 0) = "", I2327, ((E2327 - L2326) * $K$4) + L2326), "")</f>
        <v>#VALUE!</v>
      </c>
      <c r="M2327" s="11" t="e">
        <f aca="true">IF(ROW(E2327) - 1 &gt;= $M$1,IF(OFFSET(J2327, -1, 0) = "", J2327, ((E2327 - M2326) * $K$6) + M2326), "")</f>
        <v>#VALUE!</v>
      </c>
      <c r="N2327" s="7" t="e">
        <f aca="false">IF(M2327&lt;&gt;"", L2327-M2327, "")</f>
        <v>#VALUE!</v>
      </c>
      <c r="P2327" s="4" t="e">
        <f aca="false">IF(ROW(E2327) - 1 &gt;= $P$1, IF(OFFSET(N2327, 1- $P$1, 0) &lt;&gt; "", SUM(N2327:N2327(N2327, 1 - $P$1, 0)) / $P$1, ""), "")</f>
        <v>#VALUE!</v>
      </c>
      <c r="Q2327" s="8" t="e">
        <f aca="true">IF(ROW(N2327) - 1 &gt;= $P$1,IF(OFFSET(P2327, -1, 0) = "", P2327, ((N2327 - Q2326) * $O$5) + Q2326), "")</f>
        <v>#VALUE!</v>
      </c>
      <c r="R2327" s="8" t="e">
        <f aca="false">IF(Q2327&lt;&gt;"", N2327 - Q2327, "")</f>
        <v>#VALUE!</v>
      </c>
    </row>
    <row collapsed="false" customFormat="false" customHeight="true" hidden="false" ht="14.4" outlineLevel="0" r="2328">
      <c r="A2328" s="9" t="n">
        <v>39937</v>
      </c>
      <c r="B2328" s="5" t="n">
        <v>128.24</v>
      </c>
      <c r="C2328" s="5" t="n">
        <v>132.25</v>
      </c>
      <c r="D2328" s="5" t="n">
        <v>127.68</v>
      </c>
      <c r="E2328" s="5" t="n">
        <v>132.07</v>
      </c>
      <c r="F2328" s="5" t="n">
        <v>21762800</v>
      </c>
      <c r="G2328" s="5" t="n">
        <v>131.51</v>
      </c>
      <c r="I2328" s="10" t="e">
        <f aca="false">IF(ROW(E2328) - 1 &gt;= $I$1,SUM(E2328:E2328(E2328,1 - $I$1, 0)) / $I$1,"")</f>
        <v>#VALUE!</v>
      </c>
      <c r="J2328" s="10" t="e">
        <f aca="false">IF(ROW(E2328) - 1 &gt;= $J$1,SUM(E2328:E2328(E2328,1 - $J$1, 0)) / $J$1,"")</f>
        <v>#VALUE!</v>
      </c>
      <c r="L2328" s="11" t="e">
        <f aca="true">IF(ROW(E2328) - 1 &gt;= $L$1,IF(OFFSET(I2328, -1, 0) = "", I2328, ((E2328 - L2327) * $K$4) + L2327), "")</f>
        <v>#VALUE!</v>
      </c>
      <c r="M2328" s="11" t="e">
        <f aca="true">IF(ROW(E2328) - 1 &gt;= $M$1,IF(OFFSET(J2328, -1, 0) = "", J2328, ((E2328 - M2327) * $K$6) + M2327), "")</f>
        <v>#VALUE!</v>
      </c>
      <c r="N2328" s="7" t="e">
        <f aca="false">IF(M2328&lt;&gt;"", L2328-M2328, "")</f>
        <v>#VALUE!</v>
      </c>
      <c r="P2328" s="4" t="e">
        <f aca="false">IF(ROW(E2328) - 1 &gt;= $P$1, IF(OFFSET(N2328, 1- $P$1, 0) &lt;&gt; "", SUM(N2328:N2328(N2328, 1 - $P$1, 0)) / $P$1, ""), "")</f>
        <v>#VALUE!</v>
      </c>
      <c r="Q2328" s="8" t="e">
        <f aca="true">IF(ROW(N2328) - 1 &gt;= $P$1,IF(OFFSET(P2328, -1, 0) = "", P2328, ((N2328 - Q2327) * $O$5) + Q2327), "")</f>
        <v>#VALUE!</v>
      </c>
      <c r="R2328" s="8" t="e">
        <f aca="false">IF(Q2328&lt;&gt;"", N2328 - Q2328, "")</f>
        <v>#VALUE!</v>
      </c>
    </row>
    <row collapsed="false" customFormat="false" customHeight="true" hidden="false" ht="14.4" outlineLevel="0" r="2329">
      <c r="A2329" s="9" t="n">
        <v>39938</v>
      </c>
      <c r="B2329" s="5" t="n">
        <v>131.75</v>
      </c>
      <c r="C2329" s="5" t="n">
        <v>132.86</v>
      </c>
      <c r="D2329" s="5" t="n">
        <v>131.12</v>
      </c>
      <c r="E2329" s="5" t="n">
        <v>132.71</v>
      </c>
      <c r="F2329" s="5" t="n">
        <v>14223400</v>
      </c>
      <c r="G2329" s="5" t="n">
        <v>132.14</v>
      </c>
      <c r="I2329" s="10" t="e">
        <f aca="false">IF(ROW(E2329) - 1 &gt;= $I$1,SUM(E2329:E2329(E2329,1 - $I$1, 0)) / $I$1,"")</f>
        <v>#VALUE!</v>
      </c>
      <c r="J2329" s="10" t="e">
        <f aca="false">IF(ROW(E2329) - 1 &gt;= $J$1,SUM(E2329:E2329(E2329,1 - $J$1, 0)) / $J$1,"")</f>
        <v>#VALUE!</v>
      </c>
      <c r="L2329" s="11" t="e">
        <f aca="true">IF(ROW(E2329) - 1 &gt;= $L$1,IF(OFFSET(I2329, -1, 0) = "", I2329, ((E2329 - L2328) * $K$4) + L2328), "")</f>
        <v>#VALUE!</v>
      </c>
      <c r="M2329" s="11" t="e">
        <f aca="true">IF(ROW(E2329) - 1 &gt;= $M$1,IF(OFFSET(J2329, -1, 0) = "", J2329, ((E2329 - M2328) * $K$6) + M2328), "")</f>
        <v>#VALUE!</v>
      </c>
      <c r="N2329" s="7" t="e">
        <f aca="false">IF(M2329&lt;&gt;"", L2329-M2329, "")</f>
        <v>#VALUE!</v>
      </c>
      <c r="P2329" s="4" t="e">
        <f aca="false">IF(ROW(E2329) - 1 &gt;= $P$1, IF(OFFSET(N2329, 1- $P$1, 0) &lt;&gt; "", SUM(N2329:N2329(N2329, 1 - $P$1, 0)) / $P$1, ""), "")</f>
        <v>#VALUE!</v>
      </c>
      <c r="Q2329" s="8" t="e">
        <f aca="true">IF(ROW(N2329) - 1 &gt;= $P$1,IF(OFFSET(P2329, -1, 0) = "", P2329, ((N2329 - Q2328) * $O$5) + Q2328), "")</f>
        <v>#VALUE!</v>
      </c>
      <c r="R2329" s="8" t="e">
        <f aca="false">IF(Q2329&lt;&gt;"", N2329 - Q2329, "")</f>
        <v>#VALUE!</v>
      </c>
    </row>
    <row collapsed="false" customFormat="false" customHeight="true" hidden="false" ht="14.4" outlineLevel="0" r="2330">
      <c r="A2330" s="9" t="n">
        <v>39939</v>
      </c>
      <c r="B2330" s="5" t="n">
        <v>133.33</v>
      </c>
      <c r="C2330" s="5" t="n">
        <v>133.5</v>
      </c>
      <c r="D2330" s="5" t="n">
        <v>130.22</v>
      </c>
      <c r="E2330" s="5" t="n">
        <v>132.5</v>
      </c>
      <c r="F2330" s="5" t="n">
        <v>16912100</v>
      </c>
      <c r="G2330" s="5" t="n">
        <v>131.93</v>
      </c>
      <c r="I2330" s="10" t="e">
        <f aca="false">IF(ROW(E2330) - 1 &gt;= $I$1,SUM(E2330:E2330(E2330,1 - $I$1, 0)) / $I$1,"")</f>
        <v>#VALUE!</v>
      </c>
      <c r="J2330" s="10" t="e">
        <f aca="false">IF(ROW(E2330) - 1 &gt;= $J$1,SUM(E2330:E2330(E2330,1 - $J$1, 0)) / $J$1,"")</f>
        <v>#VALUE!</v>
      </c>
      <c r="L2330" s="11" t="e">
        <f aca="true">IF(ROW(E2330) - 1 &gt;= $L$1,IF(OFFSET(I2330, -1, 0) = "", I2330, ((E2330 - L2329) * $K$4) + L2329), "")</f>
        <v>#VALUE!</v>
      </c>
      <c r="M2330" s="11" t="e">
        <f aca="true">IF(ROW(E2330) - 1 &gt;= $M$1,IF(OFFSET(J2330, -1, 0) = "", J2330, ((E2330 - M2329) * $K$6) + M2329), "")</f>
        <v>#VALUE!</v>
      </c>
      <c r="N2330" s="7" t="e">
        <f aca="false">IF(M2330&lt;&gt;"", L2330-M2330, "")</f>
        <v>#VALUE!</v>
      </c>
      <c r="P2330" s="4" t="e">
        <f aca="false">IF(ROW(E2330) - 1 &gt;= $P$1, IF(OFFSET(N2330, 1- $P$1, 0) &lt;&gt; "", SUM(N2330:N2330(N2330, 1 - $P$1, 0)) / $P$1, ""), "")</f>
        <v>#VALUE!</v>
      </c>
      <c r="Q2330" s="8" t="e">
        <f aca="true">IF(ROW(N2330) - 1 &gt;= $P$1,IF(OFFSET(P2330, -1, 0) = "", P2330, ((N2330 - Q2329) * $O$5) + Q2329), "")</f>
        <v>#VALUE!</v>
      </c>
      <c r="R2330" s="8" t="e">
        <f aca="false">IF(Q2330&lt;&gt;"", N2330 - Q2330, "")</f>
        <v>#VALUE!</v>
      </c>
    </row>
    <row collapsed="false" customFormat="false" customHeight="true" hidden="false" ht="14.4" outlineLevel="0" r="2331">
      <c r="A2331" s="9" t="n">
        <v>39940</v>
      </c>
      <c r="B2331" s="5" t="n">
        <v>132.33</v>
      </c>
      <c r="C2331" s="5" t="n">
        <v>132.39</v>
      </c>
      <c r="D2331" s="5" t="n">
        <v>127.9</v>
      </c>
      <c r="E2331" s="5" t="n">
        <v>129.06</v>
      </c>
      <c r="F2331" s="5" t="n">
        <v>18992000</v>
      </c>
      <c r="G2331" s="5" t="n">
        <v>128.51</v>
      </c>
      <c r="I2331" s="10" t="e">
        <f aca="false">IF(ROW(E2331) - 1 &gt;= $I$1,SUM(E2331:E2331(E2331,1 - $I$1, 0)) / $I$1,"")</f>
        <v>#VALUE!</v>
      </c>
      <c r="J2331" s="10" t="e">
        <f aca="false">IF(ROW(E2331) - 1 &gt;= $J$1,SUM(E2331:E2331(E2331,1 - $J$1, 0)) / $J$1,"")</f>
        <v>#VALUE!</v>
      </c>
      <c r="L2331" s="11" t="e">
        <f aca="true">IF(ROW(E2331) - 1 &gt;= $L$1,IF(OFFSET(I2331, -1, 0) = "", I2331, ((E2331 - L2330) * $K$4) + L2330), "")</f>
        <v>#VALUE!</v>
      </c>
      <c r="M2331" s="11" t="e">
        <f aca="true">IF(ROW(E2331) - 1 &gt;= $M$1,IF(OFFSET(J2331, -1, 0) = "", J2331, ((E2331 - M2330) * $K$6) + M2330), "")</f>
        <v>#VALUE!</v>
      </c>
      <c r="N2331" s="7" t="e">
        <f aca="false">IF(M2331&lt;&gt;"", L2331-M2331, "")</f>
        <v>#VALUE!</v>
      </c>
      <c r="P2331" s="4" t="e">
        <f aca="false">IF(ROW(E2331) - 1 &gt;= $P$1, IF(OFFSET(N2331, 1- $P$1, 0) &lt;&gt; "", SUM(N2331:N2331(N2331, 1 - $P$1, 0)) / $P$1, ""), "")</f>
        <v>#VALUE!</v>
      </c>
      <c r="Q2331" s="8" t="e">
        <f aca="true">IF(ROW(N2331) - 1 &gt;= $P$1,IF(OFFSET(P2331, -1, 0) = "", P2331, ((N2331 - Q2330) * $O$5) + Q2330), "")</f>
        <v>#VALUE!</v>
      </c>
      <c r="R2331" s="8" t="e">
        <f aca="false">IF(Q2331&lt;&gt;"", N2331 - Q2331, "")</f>
        <v>#VALUE!</v>
      </c>
    </row>
    <row collapsed="false" customFormat="false" customHeight="true" hidden="false" ht="14.4" outlineLevel="0" r="2332">
      <c r="A2332" s="9" t="n">
        <v>39941</v>
      </c>
      <c r="B2332" s="5" t="n">
        <v>129.04</v>
      </c>
      <c r="C2332" s="5" t="n">
        <v>131.23</v>
      </c>
      <c r="D2332" s="5" t="n">
        <v>126.26</v>
      </c>
      <c r="E2332" s="5" t="n">
        <v>129.19</v>
      </c>
      <c r="F2332" s="5" t="n">
        <v>16713000</v>
      </c>
      <c r="G2332" s="5" t="n">
        <v>128.64</v>
      </c>
      <c r="I2332" s="10" t="e">
        <f aca="false">IF(ROW(E2332) - 1 &gt;= $I$1,SUM(E2332:E2332(E2332,1 - $I$1, 0)) / $I$1,"")</f>
        <v>#VALUE!</v>
      </c>
      <c r="J2332" s="10" t="e">
        <f aca="false">IF(ROW(E2332) - 1 &gt;= $J$1,SUM(E2332:E2332(E2332,1 - $J$1, 0)) / $J$1,"")</f>
        <v>#VALUE!</v>
      </c>
      <c r="L2332" s="11" t="e">
        <f aca="true">IF(ROW(E2332) - 1 &gt;= $L$1,IF(OFFSET(I2332, -1, 0) = "", I2332, ((E2332 - L2331) * $K$4) + L2331), "")</f>
        <v>#VALUE!</v>
      </c>
      <c r="M2332" s="11" t="e">
        <f aca="true">IF(ROW(E2332) - 1 &gt;= $M$1,IF(OFFSET(J2332, -1, 0) = "", J2332, ((E2332 - M2331) * $K$6) + M2331), "")</f>
        <v>#VALUE!</v>
      </c>
      <c r="N2332" s="7" t="e">
        <f aca="false">IF(M2332&lt;&gt;"", L2332-M2332, "")</f>
        <v>#VALUE!</v>
      </c>
      <c r="P2332" s="4" t="e">
        <f aca="false">IF(ROW(E2332) - 1 &gt;= $P$1, IF(OFFSET(N2332, 1- $P$1, 0) &lt;&gt; "", SUM(N2332:N2332(N2332, 1 - $P$1, 0)) / $P$1, ""), "")</f>
        <v>#VALUE!</v>
      </c>
      <c r="Q2332" s="8" t="e">
        <f aca="true">IF(ROW(N2332) - 1 &gt;= $P$1,IF(OFFSET(P2332, -1, 0) = "", P2332, ((N2332 - Q2331) * $O$5) + Q2331), "")</f>
        <v>#VALUE!</v>
      </c>
      <c r="R2332" s="8" t="e">
        <f aca="false">IF(Q2332&lt;&gt;"", N2332 - Q2332, "")</f>
        <v>#VALUE!</v>
      </c>
    </row>
    <row collapsed="false" customFormat="false" customHeight="true" hidden="false" ht="14.4" outlineLevel="0" r="2333">
      <c r="A2333" s="9" t="n">
        <v>39944</v>
      </c>
      <c r="B2333" s="5" t="n">
        <v>127.37</v>
      </c>
      <c r="C2333" s="5" t="n">
        <v>130.96</v>
      </c>
      <c r="D2333" s="5" t="n">
        <v>127.12</v>
      </c>
      <c r="E2333" s="5" t="n">
        <v>129.57</v>
      </c>
      <c r="F2333" s="5" t="n">
        <v>14452100</v>
      </c>
      <c r="G2333" s="5" t="n">
        <v>129.02</v>
      </c>
      <c r="I2333" s="10" t="e">
        <f aca="false">IF(ROW(E2333) - 1 &gt;= $I$1,SUM(E2333:E2333(E2333,1 - $I$1, 0)) / $I$1,"")</f>
        <v>#VALUE!</v>
      </c>
      <c r="J2333" s="10" t="e">
        <f aca="false">IF(ROW(E2333) - 1 &gt;= $J$1,SUM(E2333:E2333(E2333,1 - $J$1, 0)) / $J$1,"")</f>
        <v>#VALUE!</v>
      </c>
      <c r="L2333" s="11" t="e">
        <f aca="true">IF(ROW(E2333) - 1 &gt;= $L$1,IF(OFFSET(I2333, -1, 0) = "", I2333, ((E2333 - L2332) * $K$4) + L2332), "")</f>
        <v>#VALUE!</v>
      </c>
      <c r="M2333" s="11" t="e">
        <f aca="true">IF(ROW(E2333) - 1 &gt;= $M$1,IF(OFFSET(J2333, -1, 0) = "", J2333, ((E2333 - M2332) * $K$6) + M2332), "")</f>
        <v>#VALUE!</v>
      </c>
      <c r="N2333" s="7" t="e">
        <f aca="false">IF(M2333&lt;&gt;"", L2333-M2333, "")</f>
        <v>#VALUE!</v>
      </c>
      <c r="P2333" s="4" t="e">
        <f aca="false">IF(ROW(E2333) - 1 &gt;= $P$1, IF(OFFSET(N2333, 1- $P$1, 0) &lt;&gt; "", SUM(N2333:N2333(N2333, 1 - $P$1, 0)) / $P$1, ""), "")</f>
        <v>#VALUE!</v>
      </c>
      <c r="Q2333" s="8" t="e">
        <f aca="true">IF(ROW(N2333) - 1 &gt;= $P$1,IF(OFFSET(P2333, -1, 0) = "", P2333, ((N2333 - Q2332) * $O$5) + Q2332), "")</f>
        <v>#VALUE!</v>
      </c>
      <c r="R2333" s="8" t="e">
        <f aca="false">IF(Q2333&lt;&gt;"", N2333 - Q2333, "")</f>
        <v>#VALUE!</v>
      </c>
    </row>
    <row collapsed="false" customFormat="false" customHeight="true" hidden="false" ht="14.4" outlineLevel="0" r="2334">
      <c r="A2334" s="9" t="n">
        <v>39945</v>
      </c>
      <c r="B2334" s="5" t="n">
        <v>129.56</v>
      </c>
      <c r="C2334" s="5" t="n">
        <v>129.71</v>
      </c>
      <c r="D2334" s="5" t="n">
        <v>123.25</v>
      </c>
      <c r="E2334" s="5" t="n">
        <v>124.42</v>
      </c>
      <c r="F2334" s="5" t="n">
        <v>21767200</v>
      </c>
      <c r="G2334" s="5" t="n">
        <v>123.89</v>
      </c>
      <c r="I2334" s="10" t="e">
        <f aca="false">IF(ROW(E2334) - 1 &gt;= $I$1,SUM(E2334:E2334(E2334,1 - $I$1, 0)) / $I$1,"")</f>
        <v>#VALUE!</v>
      </c>
      <c r="J2334" s="10" t="e">
        <f aca="false">IF(ROW(E2334) - 1 &gt;= $J$1,SUM(E2334:E2334(E2334,1 - $J$1, 0)) / $J$1,"")</f>
        <v>#VALUE!</v>
      </c>
      <c r="L2334" s="11" t="e">
        <f aca="true">IF(ROW(E2334) - 1 &gt;= $L$1,IF(OFFSET(I2334, -1, 0) = "", I2334, ((E2334 - L2333) * $K$4) + L2333), "")</f>
        <v>#VALUE!</v>
      </c>
      <c r="M2334" s="11" t="e">
        <f aca="true">IF(ROW(E2334) - 1 &gt;= $M$1,IF(OFFSET(J2334, -1, 0) = "", J2334, ((E2334 - M2333) * $K$6) + M2333), "")</f>
        <v>#VALUE!</v>
      </c>
      <c r="N2334" s="7" t="e">
        <f aca="false">IF(M2334&lt;&gt;"", L2334-M2334, "")</f>
        <v>#VALUE!</v>
      </c>
      <c r="P2334" s="4" t="e">
        <f aca="false">IF(ROW(E2334) - 1 &gt;= $P$1, IF(OFFSET(N2334, 1- $P$1, 0) &lt;&gt; "", SUM(N2334:N2334(N2334, 1 - $P$1, 0)) / $P$1, ""), "")</f>
        <v>#VALUE!</v>
      </c>
      <c r="Q2334" s="8" t="e">
        <f aca="true">IF(ROW(N2334) - 1 &gt;= $P$1,IF(OFFSET(P2334, -1, 0) = "", P2334, ((N2334 - Q2333) * $O$5) + Q2333), "")</f>
        <v>#VALUE!</v>
      </c>
      <c r="R2334" s="8" t="e">
        <f aca="false">IF(Q2334&lt;&gt;"", N2334 - Q2334, "")</f>
        <v>#VALUE!</v>
      </c>
    </row>
    <row collapsed="false" customFormat="false" customHeight="true" hidden="false" ht="14.4" outlineLevel="0" r="2335">
      <c r="A2335" s="9" t="n">
        <v>39946</v>
      </c>
      <c r="B2335" s="5" t="n">
        <v>123.21</v>
      </c>
      <c r="C2335" s="5" t="n">
        <v>124.02</v>
      </c>
      <c r="D2335" s="5" t="n">
        <v>119.38</v>
      </c>
      <c r="E2335" s="5" t="n">
        <v>119.49</v>
      </c>
      <c r="F2335" s="5" t="n">
        <v>21284700</v>
      </c>
      <c r="G2335" s="5" t="n">
        <v>118.98</v>
      </c>
      <c r="I2335" s="10" t="e">
        <f aca="false">IF(ROW(E2335) - 1 &gt;= $I$1,SUM(E2335:E2335(E2335,1 - $I$1, 0)) / $I$1,"")</f>
        <v>#VALUE!</v>
      </c>
      <c r="J2335" s="10" t="e">
        <f aca="false">IF(ROW(E2335) - 1 &gt;= $J$1,SUM(E2335:E2335(E2335,1 - $J$1, 0)) / $J$1,"")</f>
        <v>#VALUE!</v>
      </c>
      <c r="L2335" s="11" t="e">
        <f aca="true">IF(ROW(E2335) - 1 &gt;= $L$1,IF(OFFSET(I2335, -1, 0) = "", I2335, ((E2335 - L2334) * $K$4) + L2334), "")</f>
        <v>#VALUE!</v>
      </c>
      <c r="M2335" s="11" t="e">
        <f aca="true">IF(ROW(E2335) - 1 &gt;= $M$1,IF(OFFSET(J2335, -1, 0) = "", J2335, ((E2335 - M2334) * $K$6) + M2334), "")</f>
        <v>#VALUE!</v>
      </c>
      <c r="N2335" s="7" t="e">
        <f aca="false">IF(M2335&lt;&gt;"", L2335-M2335, "")</f>
        <v>#VALUE!</v>
      </c>
      <c r="P2335" s="4" t="e">
        <f aca="false">IF(ROW(E2335) - 1 &gt;= $P$1, IF(OFFSET(N2335, 1- $P$1, 0) &lt;&gt; "", SUM(N2335:N2335(N2335, 1 - $P$1, 0)) / $P$1, ""), "")</f>
        <v>#VALUE!</v>
      </c>
      <c r="Q2335" s="8" t="e">
        <f aca="true">IF(ROW(N2335) - 1 &gt;= $P$1,IF(OFFSET(P2335, -1, 0) = "", P2335, ((N2335 - Q2334) * $O$5) + Q2334), "")</f>
        <v>#VALUE!</v>
      </c>
      <c r="R2335" s="8" t="e">
        <f aca="false">IF(Q2335&lt;&gt;"", N2335 - Q2335, "")</f>
        <v>#VALUE!</v>
      </c>
    </row>
    <row collapsed="false" customFormat="false" customHeight="true" hidden="false" ht="14.4" outlineLevel="0" r="2336">
      <c r="A2336" s="9" t="n">
        <v>39947</v>
      </c>
      <c r="B2336" s="5" t="n">
        <v>119.78</v>
      </c>
      <c r="C2336" s="5" t="n">
        <v>123.53</v>
      </c>
      <c r="D2336" s="5" t="n">
        <v>119.7</v>
      </c>
      <c r="E2336" s="5" t="n">
        <v>122.95</v>
      </c>
      <c r="F2336" s="5" t="n">
        <v>15993800</v>
      </c>
      <c r="G2336" s="5" t="n">
        <v>122.42</v>
      </c>
      <c r="I2336" s="10" t="e">
        <f aca="false">IF(ROW(E2336) - 1 &gt;= $I$1,SUM(E2336:E2336(E2336,1 - $I$1, 0)) / $I$1,"")</f>
        <v>#VALUE!</v>
      </c>
      <c r="J2336" s="10" t="e">
        <f aca="false">IF(ROW(E2336) - 1 &gt;= $J$1,SUM(E2336:E2336(E2336,1 - $J$1, 0)) / $J$1,"")</f>
        <v>#VALUE!</v>
      </c>
      <c r="L2336" s="11" t="e">
        <f aca="true">IF(ROW(E2336) - 1 &gt;= $L$1,IF(OFFSET(I2336, -1, 0) = "", I2336, ((E2336 - L2335) * $K$4) + L2335), "")</f>
        <v>#VALUE!</v>
      </c>
      <c r="M2336" s="11" t="e">
        <f aca="true">IF(ROW(E2336) - 1 &gt;= $M$1,IF(OFFSET(J2336, -1, 0) = "", J2336, ((E2336 - M2335) * $K$6) + M2335), "")</f>
        <v>#VALUE!</v>
      </c>
      <c r="N2336" s="7" t="e">
        <f aca="false">IF(M2336&lt;&gt;"", L2336-M2336, "")</f>
        <v>#VALUE!</v>
      </c>
      <c r="P2336" s="4" t="e">
        <f aca="false">IF(ROW(E2336) - 1 &gt;= $P$1, IF(OFFSET(N2336, 1- $P$1, 0) &lt;&gt; "", SUM(N2336:N2336(N2336, 1 - $P$1, 0)) / $P$1, ""), "")</f>
        <v>#VALUE!</v>
      </c>
      <c r="Q2336" s="8" t="e">
        <f aca="true">IF(ROW(N2336) - 1 &gt;= $P$1,IF(OFFSET(P2336, -1, 0) = "", P2336, ((N2336 - Q2335) * $O$5) + Q2335), "")</f>
        <v>#VALUE!</v>
      </c>
      <c r="R2336" s="8" t="e">
        <f aca="false">IF(Q2336&lt;&gt;"", N2336 - Q2336, "")</f>
        <v>#VALUE!</v>
      </c>
    </row>
    <row collapsed="false" customFormat="false" customHeight="true" hidden="false" ht="14.4" outlineLevel="0" r="2337">
      <c r="A2337" s="9" t="n">
        <v>39948</v>
      </c>
      <c r="B2337" s="5" t="n">
        <v>122.32</v>
      </c>
      <c r="C2337" s="5" t="n">
        <v>124.62</v>
      </c>
      <c r="D2337" s="5" t="n">
        <v>121.61</v>
      </c>
      <c r="E2337" s="5" t="n">
        <v>122.42</v>
      </c>
      <c r="F2337" s="5" t="n">
        <v>13127400</v>
      </c>
      <c r="G2337" s="5" t="n">
        <v>121.9</v>
      </c>
      <c r="I2337" s="10" t="e">
        <f aca="false">IF(ROW(E2337) - 1 &gt;= $I$1,SUM(E2337:E2337(E2337,1 - $I$1, 0)) / $I$1,"")</f>
        <v>#VALUE!</v>
      </c>
      <c r="J2337" s="10" t="e">
        <f aca="false">IF(ROW(E2337) - 1 &gt;= $J$1,SUM(E2337:E2337(E2337,1 - $J$1, 0)) / $J$1,"")</f>
        <v>#VALUE!</v>
      </c>
      <c r="L2337" s="11" t="e">
        <f aca="true">IF(ROW(E2337) - 1 &gt;= $L$1,IF(OFFSET(I2337, -1, 0) = "", I2337, ((E2337 - L2336) * $K$4) + L2336), "")</f>
        <v>#VALUE!</v>
      </c>
      <c r="M2337" s="11" t="e">
        <f aca="true">IF(ROW(E2337) - 1 &gt;= $M$1,IF(OFFSET(J2337, -1, 0) = "", J2337, ((E2337 - M2336) * $K$6) + M2336), "")</f>
        <v>#VALUE!</v>
      </c>
      <c r="N2337" s="7" t="e">
        <f aca="false">IF(M2337&lt;&gt;"", L2337-M2337, "")</f>
        <v>#VALUE!</v>
      </c>
      <c r="P2337" s="4" t="e">
        <f aca="false">IF(ROW(E2337) - 1 &gt;= $P$1, IF(OFFSET(N2337, 1- $P$1, 0) &lt;&gt; "", SUM(N2337:N2337(N2337, 1 - $P$1, 0)) / $P$1, ""), "")</f>
        <v>#VALUE!</v>
      </c>
      <c r="Q2337" s="8" t="e">
        <f aca="true">IF(ROW(N2337) - 1 &gt;= $P$1,IF(OFFSET(P2337, -1, 0) = "", P2337, ((N2337 - Q2336) * $O$5) + Q2336), "")</f>
        <v>#VALUE!</v>
      </c>
      <c r="R2337" s="8" t="e">
        <f aca="false">IF(Q2337&lt;&gt;"", N2337 - Q2337, "")</f>
        <v>#VALUE!</v>
      </c>
    </row>
    <row collapsed="false" customFormat="false" customHeight="true" hidden="false" ht="14.4" outlineLevel="0" r="2338">
      <c r="A2338" s="9" t="n">
        <v>39951</v>
      </c>
      <c r="B2338" s="5" t="n">
        <v>123.73</v>
      </c>
      <c r="C2338" s="5" t="n">
        <v>126.7</v>
      </c>
      <c r="D2338" s="5" t="n">
        <v>121.57</v>
      </c>
      <c r="E2338" s="5" t="n">
        <v>126.65</v>
      </c>
      <c r="F2338" s="5" t="n">
        <v>16387200</v>
      </c>
      <c r="G2338" s="5" t="n">
        <v>126.11</v>
      </c>
      <c r="I2338" s="10" t="e">
        <f aca="false">IF(ROW(E2338) - 1 &gt;= $I$1,SUM(E2338:E2338(E2338,1 - $I$1, 0)) / $I$1,"")</f>
        <v>#VALUE!</v>
      </c>
      <c r="J2338" s="10" t="e">
        <f aca="false">IF(ROW(E2338) - 1 &gt;= $J$1,SUM(E2338:E2338(E2338,1 - $J$1, 0)) / $J$1,"")</f>
        <v>#VALUE!</v>
      </c>
      <c r="L2338" s="11" t="e">
        <f aca="true">IF(ROW(E2338) - 1 &gt;= $L$1,IF(OFFSET(I2338, -1, 0) = "", I2338, ((E2338 - L2337) * $K$4) + L2337), "")</f>
        <v>#VALUE!</v>
      </c>
      <c r="M2338" s="11" t="e">
        <f aca="true">IF(ROW(E2338) - 1 &gt;= $M$1,IF(OFFSET(J2338, -1, 0) = "", J2338, ((E2338 - M2337) * $K$6) + M2337), "")</f>
        <v>#VALUE!</v>
      </c>
      <c r="N2338" s="7" t="e">
        <f aca="false">IF(M2338&lt;&gt;"", L2338-M2338, "")</f>
        <v>#VALUE!</v>
      </c>
      <c r="P2338" s="4" t="e">
        <f aca="false">IF(ROW(E2338) - 1 &gt;= $P$1, IF(OFFSET(N2338, 1- $P$1, 0) &lt;&gt; "", SUM(N2338:N2338(N2338, 1 - $P$1, 0)) / $P$1, ""), "")</f>
        <v>#VALUE!</v>
      </c>
      <c r="Q2338" s="8" t="e">
        <f aca="true">IF(ROW(N2338) - 1 &gt;= $P$1,IF(OFFSET(P2338, -1, 0) = "", P2338, ((N2338 - Q2337) * $O$5) + Q2337), "")</f>
        <v>#VALUE!</v>
      </c>
      <c r="R2338" s="8" t="e">
        <f aca="false">IF(Q2338&lt;&gt;"", N2338 - Q2338, "")</f>
        <v>#VALUE!</v>
      </c>
    </row>
    <row collapsed="false" customFormat="false" customHeight="true" hidden="false" ht="14.4" outlineLevel="0" r="2339">
      <c r="A2339" s="9" t="n">
        <v>39952</v>
      </c>
      <c r="B2339" s="5" t="n">
        <v>126.82</v>
      </c>
      <c r="C2339" s="5" t="n">
        <v>129.31</v>
      </c>
      <c r="D2339" s="5" t="n">
        <v>125.74</v>
      </c>
      <c r="E2339" s="5" t="n">
        <v>127.45</v>
      </c>
      <c r="F2339" s="5" t="n">
        <v>13300800</v>
      </c>
      <c r="G2339" s="5" t="n">
        <v>126.91</v>
      </c>
      <c r="I2339" s="10" t="e">
        <f aca="false">IF(ROW(E2339) - 1 &gt;= $I$1,SUM(E2339:E2339(E2339,1 - $I$1, 0)) / $I$1,"")</f>
        <v>#VALUE!</v>
      </c>
      <c r="J2339" s="10" t="e">
        <f aca="false">IF(ROW(E2339) - 1 &gt;= $J$1,SUM(E2339:E2339(E2339,1 - $J$1, 0)) / $J$1,"")</f>
        <v>#VALUE!</v>
      </c>
      <c r="L2339" s="11" t="e">
        <f aca="true">IF(ROW(E2339) - 1 &gt;= $L$1,IF(OFFSET(I2339, -1, 0) = "", I2339, ((E2339 - L2338) * $K$4) + L2338), "")</f>
        <v>#VALUE!</v>
      </c>
      <c r="M2339" s="11" t="e">
        <f aca="true">IF(ROW(E2339) - 1 &gt;= $M$1,IF(OFFSET(J2339, -1, 0) = "", J2339, ((E2339 - M2338) * $K$6) + M2338), "")</f>
        <v>#VALUE!</v>
      </c>
      <c r="N2339" s="7" t="e">
        <f aca="false">IF(M2339&lt;&gt;"", L2339-M2339, "")</f>
        <v>#VALUE!</v>
      </c>
      <c r="P2339" s="4" t="e">
        <f aca="false">IF(ROW(E2339) - 1 &gt;= $P$1, IF(OFFSET(N2339, 1- $P$1, 0) &lt;&gt; "", SUM(N2339:N2339(N2339, 1 - $P$1, 0)) / $P$1, ""), "")</f>
        <v>#VALUE!</v>
      </c>
      <c r="Q2339" s="8" t="e">
        <f aca="true">IF(ROW(N2339) - 1 &gt;= $P$1,IF(OFFSET(P2339, -1, 0) = "", P2339, ((N2339 - Q2338) * $O$5) + Q2338), "")</f>
        <v>#VALUE!</v>
      </c>
      <c r="R2339" s="8" t="e">
        <f aca="false">IF(Q2339&lt;&gt;"", N2339 - Q2339, "")</f>
        <v>#VALUE!</v>
      </c>
    </row>
    <row collapsed="false" customFormat="false" customHeight="true" hidden="false" ht="14.4" outlineLevel="0" r="2340">
      <c r="A2340" s="9" t="n">
        <v>39953</v>
      </c>
      <c r="B2340" s="5" t="n">
        <v>127.63</v>
      </c>
      <c r="C2340" s="5" t="n">
        <v>129.21</v>
      </c>
      <c r="D2340" s="5" t="n">
        <v>125.3</v>
      </c>
      <c r="E2340" s="5" t="n">
        <v>125.87</v>
      </c>
      <c r="F2340" s="5" t="n">
        <v>13878000</v>
      </c>
      <c r="G2340" s="5" t="n">
        <v>125.33</v>
      </c>
      <c r="I2340" s="10" t="e">
        <f aca="false">IF(ROW(E2340) - 1 &gt;= $I$1,SUM(E2340:E2340(E2340,1 - $I$1, 0)) / $I$1,"")</f>
        <v>#VALUE!</v>
      </c>
      <c r="J2340" s="10" t="e">
        <f aca="false">IF(ROW(E2340) - 1 &gt;= $J$1,SUM(E2340:E2340(E2340,1 - $J$1, 0)) / $J$1,"")</f>
        <v>#VALUE!</v>
      </c>
      <c r="L2340" s="11" t="e">
        <f aca="true">IF(ROW(E2340) - 1 &gt;= $L$1,IF(OFFSET(I2340, -1, 0) = "", I2340, ((E2340 - L2339) * $K$4) + L2339), "")</f>
        <v>#VALUE!</v>
      </c>
      <c r="M2340" s="11" t="e">
        <f aca="true">IF(ROW(E2340) - 1 &gt;= $M$1,IF(OFFSET(J2340, -1, 0) = "", J2340, ((E2340 - M2339) * $K$6) + M2339), "")</f>
        <v>#VALUE!</v>
      </c>
      <c r="N2340" s="7" t="e">
        <f aca="false">IF(M2340&lt;&gt;"", L2340-M2340, "")</f>
        <v>#VALUE!</v>
      </c>
      <c r="P2340" s="4" t="e">
        <f aca="false">IF(ROW(E2340) - 1 &gt;= $P$1, IF(OFFSET(N2340, 1- $P$1, 0) &lt;&gt; "", SUM(N2340:N2340(N2340, 1 - $P$1, 0)) / $P$1, ""), "")</f>
        <v>#VALUE!</v>
      </c>
      <c r="Q2340" s="8" t="e">
        <f aca="true">IF(ROW(N2340) - 1 &gt;= $P$1,IF(OFFSET(P2340, -1, 0) = "", P2340, ((N2340 - Q2339) * $O$5) + Q2339), "")</f>
        <v>#VALUE!</v>
      </c>
      <c r="R2340" s="8" t="e">
        <f aca="false">IF(Q2340&lt;&gt;"", N2340 - Q2340, "")</f>
        <v>#VALUE!</v>
      </c>
    </row>
    <row collapsed="false" customFormat="false" customHeight="true" hidden="false" ht="14.4" outlineLevel="0" r="2341">
      <c r="A2341" s="9" t="n">
        <v>39954</v>
      </c>
      <c r="B2341" s="5" t="n">
        <v>125.15</v>
      </c>
      <c r="C2341" s="5" t="n">
        <v>126.78</v>
      </c>
      <c r="D2341" s="5" t="n">
        <v>122.89</v>
      </c>
      <c r="E2341" s="5" t="n">
        <v>124.18</v>
      </c>
      <c r="F2341" s="5" t="n">
        <v>14569500</v>
      </c>
      <c r="G2341" s="5" t="n">
        <v>123.65</v>
      </c>
      <c r="I2341" s="10" t="e">
        <f aca="false">IF(ROW(E2341) - 1 &gt;= $I$1,SUM(E2341:E2341(E2341,1 - $I$1, 0)) / $I$1,"")</f>
        <v>#VALUE!</v>
      </c>
      <c r="J2341" s="10" t="e">
        <f aca="false">IF(ROW(E2341) - 1 &gt;= $J$1,SUM(E2341:E2341(E2341,1 - $J$1, 0)) / $J$1,"")</f>
        <v>#VALUE!</v>
      </c>
      <c r="L2341" s="11" t="e">
        <f aca="true">IF(ROW(E2341) - 1 &gt;= $L$1,IF(OFFSET(I2341, -1, 0) = "", I2341, ((E2341 - L2340) * $K$4) + L2340), "")</f>
        <v>#VALUE!</v>
      </c>
      <c r="M2341" s="11" t="e">
        <f aca="true">IF(ROW(E2341) - 1 &gt;= $M$1,IF(OFFSET(J2341, -1, 0) = "", J2341, ((E2341 - M2340) * $K$6) + M2340), "")</f>
        <v>#VALUE!</v>
      </c>
      <c r="N2341" s="7" t="e">
        <f aca="false">IF(M2341&lt;&gt;"", L2341-M2341, "")</f>
        <v>#VALUE!</v>
      </c>
      <c r="P2341" s="4" t="e">
        <f aca="false">IF(ROW(E2341) - 1 &gt;= $P$1, IF(OFFSET(N2341, 1- $P$1, 0) &lt;&gt; "", SUM(N2341:N2341(N2341, 1 - $P$1, 0)) / $P$1, ""), "")</f>
        <v>#VALUE!</v>
      </c>
      <c r="Q2341" s="8" t="e">
        <f aca="true">IF(ROW(N2341) - 1 &gt;= $P$1,IF(OFFSET(P2341, -1, 0) = "", P2341, ((N2341 - Q2340) * $O$5) + Q2340), "")</f>
        <v>#VALUE!</v>
      </c>
      <c r="R2341" s="8" t="e">
        <f aca="false">IF(Q2341&lt;&gt;"", N2341 - Q2341, "")</f>
        <v>#VALUE!</v>
      </c>
    </row>
    <row collapsed="false" customFormat="false" customHeight="true" hidden="false" ht="14.4" outlineLevel="0" r="2342">
      <c r="A2342" s="9" t="n">
        <v>39955</v>
      </c>
      <c r="B2342" s="5" t="n">
        <v>124.05</v>
      </c>
      <c r="C2342" s="5" t="n">
        <v>124.18</v>
      </c>
      <c r="D2342" s="5" t="n">
        <v>121.75</v>
      </c>
      <c r="E2342" s="5" t="n">
        <v>122.5</v>
      </c>
      <c r="F2342" s="5" t="n">
        <v>10642800</v>
      </c>
      <c r="G2342" s="5" t="n">
        <v>121.98</v>
      </c>
      <c r="I2342" s="10" t="e">
        <f aca="false">IF(ROW(E2342) - 1 &gt;= $I$1,SUM(E2342:E2342(E2342,1 - $I$1, 0)) / $I$1,"")</f>
        <v>#VALUE!</v>
      </c>
      <c r="J2342" s="10" t="e">
        <f aca="false">IF(ROW(E2342) - 1 &gt;= $J$1,SUM(E2342:E2342(E2342,1 - $J$1, 0)) / $J$1,"")</f>
        <v>#VALUE!</v>
      </c>
      <c r="L2342" s="11" t="e">
        <f aca="true">IF(ROW(E2342) - 1 &gt;= $L$1,IF(OFFSET(I2342, -1, 0) = "", I2342, ((E2342 - L2341) * $K$4) + L2341), "")</f>
        <v>#VALUE!</v>
      </c>
      <c r="M2342" s="11" t="e">
        <f aca="true">IF(ROW(E2342) - 1 &gt;= $M$1,IF(OFFSET(J2342, -1, 0) = "", J2342, ((E2342 - M2341) * $K$6) + M2341), "")</f>
        <v>#VALUE!</v>
      </c>
      <c r="N2342" s="7" t="e">
        <f aca="false">IF(M2342&lt;&gt;"", L2342-M2342, "")</f>
        <v>#VALUE!</v>
      </c>
      <c r="P2342" s="4" t="e">
        <f aca="false">IF(ROW(E2342) - 1 &gt;= $P$1, IF(OFFSET(N2342, 1- $P$1, 0) &lt;&gt; "", SUM(N2342:N2342(N2342, 1 - $P$1, 0)) / $P$1, ""), "")</f>
        <v>#VALUE!</v>
      </c>
      <c r="Q2342" s="8" t="e">
        <f aca="true">IF(ROW(N2342) - 1 &gt;= $P$1,IF(OFFSET(P2342, -1, 0) = "", P2342, ((N2342 - Q2341) * $O$5) + Q2341), "")</f>
        <v>#VALUE!</v>
      </c>
      <c r="R2342" s="8" t="e">
        <f aca="false">IF(Q2342&lt;&gt;"", N2342 - Q2342, "")</f>
        <v>#VALUE!</v>
      </c>
    </row>
    <row collapsed="false" customFormat="false" customHeight="true" hidden="false" ht="14.4" outlineLevel="0" r="2343">
      <c r="A2343" s="9" t="n">
        <v>39959</v>
      </c>
      <c r="B2343" s="5" t="n">
        <v>124.76</v>
      </c>
      <c r="C2343" s="5" t="n">
        <v>130.83</v>
      </c>
      <c r="D2343" s="5" t="n">
        <v>124.55</v>
      </c>
      <c r="E2343" s="5" t="n">
        <v>130.78</v>
      </c>
      <c r="F2343" s="5" t="n">
        <v>22747400</v>
      </c>
      <c r="G2343" s="5" t="n">
        <v>130.22</v>
      </c>
      <c r="I2343" s="10" t="e">
        <f aca="false">IF(ROW(E2343) - 1 &gt;= $I$1,SUM(E2343:E2343(E2343,1 - $I$1, 0)) / $I$1,"")</f>
        <v>#VALUE!</v>
      </c>
      <c r="J2343" s="10" t="e">
        <f aca="false">IF(ROW(E2343) - 1 &gt;= $J$1,SUM(E2343:E2343(E2343,1 - $J$1, 0)) / $J$1,"")</f>
        <v>#VALUE!</v>
      </c>
      <c r="L2343" s="11" t="e">
        <f aca="true">IF(ROW(E2343) - 1 &gt;= $L$1,IF(OFFSET(I2343, -1, 0) = "", I2343, ((E2343 - L2342) * $K$4) + L2342), "")</f>
        <v>#VALUE!</v>
      </c>
      <c r="M2343" s="11" t="e">
        <f aca="true">IF(ROW(E2343) - 1 &gt;= $M$1,IF(OFFSET(J2343, -1, 0) = "", J2343, ((E2343 - M2342) * $K$6) + M2342), "")</f>
        <v>#VALUE!</v>
      </c>
      <c r="N2343" s="7" t="e">
        <f aca="false">IF(M2343&lt;&gt;"", L2343-M2343, "")</f>
        <v>#VALUE!</v>
      </c>
      <c r="P2343" s="4" t="e">
        <f aca="false">IF(ROW(E2343) - 1 &gt;= $P$1, IF(OFFSET(N2343, 1- $P$1, 0) &lt;&gt; "", SUM(N2343:N2343(N2343, 1 - $P$1, 0)) / $P$1, ""), "")</f>
        <v>#VALUE!</v>
      </c>
      <c r="Q2343" s="8" t="e">
        <f aca="true">IF(ROW(N2343) - 1 &gt;= $P$1,IF(OFFSET(P2343, -1, 0) = "", P2343, ((N2343 - Q2342) * $O$5) + Q2342), "")</f>
        <v>#VALUE!</v>
      </c>
      <c r="R2343" s="8" t="e">
        <f aca="false">IF(Q2343&lt;&gt;"", N2343 - Q2343, "")</f>
        <v>#VALUE!</v>
      </c>
    </row>
    <row collapsed="false" customFormat="false" customHeight="true" hidden="false" ht="14.4" outlineLevel="0" r="2344">
      <c r="A2344" s="9" t="n">
        <v>39960</v>
      </c>
      <c r="B2344" s="5" t="n">
        <v>131.78</v>
      </c>
      <c r="C2344" s="5" t="n">
        <v>134.98</v>
      </c>
      <c r="D2344" s="5" t="n">
        <v>130.91</v>
      </c>
      <c r="E2344" s="5" t="n">
        <v>133.05</v>
      </c>
      <c r="F2344" s="5" t="n">
        <v>23086500</v>
      </c>
      <c r="G2344" s="5" t="n">
        <v>132.48</v>
      </c>
      <c r="I2344" s="10" t="e">
        <f aca="false">IF(ROW(E2344) - 1 &gt;= $I$1,SUM(E2344:E2344(E2344,1 - $I$1, 0)) / $I$1,"")</f>
        <v>#VALUE!</v>
      </c>
      <c r="J2344" s="10" t="e">
        <f aca="false">IF(ROW(E2344) - 1 &gt;= $J$1,SUM(E2344:E2344(E2344,1 - $J$1, 0)) / $J$1,"")</f>
        <v>#VALUE!</v>
      </c>
      <c r="L2344" s="11" t="e">
        <f aca="true">IF(ROW(E2344) - 1 &gt;= $L$1,IF(OFFSET(I2344, -1, 0) = "", I2344, ((E2344 - L2343) * $K$4) + L2343), "")</f>
        <v>#VALUE!</v>
      </c>
      <c r="M2344" s="11" t="e">
        <f aca="true">IF(ROW(E2344) - 1 &gt;= $M$1,IF(OFFSET(J2344, -1, 0) = "", J2344, ((E2344 - M2343) * $K$6) + M2343), "")</f>
        <v>#VALUE!</v>
      </c>
      <c r="N2344" s="7" t="e">
        <f aca="false">IF(M2344&lt;&gt;"", L2344-M2344, "")</f>
        <v>#VALUE!</v>
      </c>
      <c r="P2344" s="4" t="e">
        <f aca="false">IF(ROW(E2344) - 1 &gt;= $P$1, IF(OFFSET(N2344, 1- $P$1, 0) &lt;&gt; "", SUM(N2344:N2344(N2344, 1 - $P$1, 0)) / $P$1, ""), "")</f>
        <v>#VALUE!</v>
      </c>
      <c r="Q2344" s="8" t="e">
        <f aca="true">IF(ROW(N2344) - 1 &gt;= $P$1,IF(OFFSET(P2344, -1, 0) = "", P2344, ((N2344 - Q2343) * $O$5) + Q2343), "")</f>
        <v>#VALUE!</v>
      </c>
      <c r="R2344" s="8" t="e">
        <f aca="false">IF(Q2344&lt;&gt;"", N2344 - Q2344, "")</f>
        <v>#VALUE!</v>
      </c>
    </row>
    <row collapsed="false" customFormat="false" customHeight="true" hidden="false" ht="14.4" outlineLevel="0" r="2345">
      <c r="A2345" s="9" t="n">
        <v>39961</v>
      </c>
      <c r="B2345" s="5" t="n">
        <v>133.45</v>
      </c>
      <c r="C2345" s="5" t="n">
        <v>135.39</v>
      </c>
      <c r="D2345" s="5" t="n">
        <v>132.03</v>
      </c>
      <c r="E2345" s="5" t="n">
        <v>135.07</v>
      </c>
      <c r="F2345" s="5" t="n">
        <v>17412600</v>
      </c>
      <c r="G2345" s="5" t="n">
        <v>134.49</v>
      </c>
      <c r="I2345" s="10" t="e">
        <f aca="false">IF(ROW(E2345) - 1 &gt;= $I$1,SUM(E2345:E2345(E2345,1 - $I$1, 0)) / $I$1,"")</f>
        <v>#VALUE!</v>
      </c>
      <c r="J2345" s="10" t="e">
        <f aca="false">IF(ROW(E2345) - 1 &gt;= $J$1,SUM(E2345:E2345(E2345,1 - $J$1, 0)) / $J$1,"")</f>
        <v>#VALUE!</v>
      </c>
      <c r="L2345" s="11" t="e">
        <f aca="true">IF(ROW(E2345) - 1 &gt;= $L$1,IF(OFFSET(I2345, -1, 0) = "", I2345, ((E2345 - L2344) * $K$4) + L2344), "")</f>
        <v>#VALUE!</v>
      </c>
      <c r="M2345" s="11" t="e">
        <f aca="true">IF(ROW(E2345) - 1 &gt;= $M$1,IF(OFFSET(J2345, -1, 0) = "", J2345, ((E2345 - M2344) * $K$6) + M2344), "")</f>
        <v>#VALUE!</v>
      </c>
      <c r="N2345" s="7" t="e">
        <f aca="false">IF(M2345&lt;&gt;"", L2345-M2345, "")</f>
        <v>#VALUE!</v>
      </c>
      <c r="P2345" s="4" t="e">
        <f aca="false">IF(ROW(E2345) - 1 &gt;= $P$1, IF(OFFSET(N2345, 1- $P$1, 0) &lt;&gt; "", SUM(N2345:N2345(N2345, 1 - $P$1, 0)) / $P$1, ""), "")</f>
        <v>#VALUE!</v>
      </c>
      <c r="Q2345" s="8" t="e">
        <f aca="true">IF(ROW(N2345) - 1 &gt;= $P$1,IF(OFFSET(P2345, -1, 0) = "", P2345, ((N2345 - Q2344) * $O$5) + Q2344), "")</f>
        <v>#VALUE!</v>
      </c>
      <c r="R2345" s="8" t="e">
        <f aca="false">IF(Q2345&lt;&gt;"", N2345 - Q2345, "")</f>
        <v>#VALUE!</v>
      </c>
    </row>
    <row collapsed="false" customFormat="false" customHeight="true" hidden="false" ht="14.4" outlineLevel="0" r="2346">
      <c r="A2346" s="9" t="n">
        <v>39962</v>
      </c>
      <c r="B2346" s="5" t="n">
        <v>135.39</v>
      </c>
      <c r="C2346" s="5" t="n">
        <v>135.9</v>
      </c>
      <c r="D2346" s="5" t="n">
        <v>133.85</v>
      </c>
      <c r="E2346" s="5" t="n">
        <v>135.81</v>
      </c>
      <c r="F2346" s="5" t="n">
        <v>16304800</v>
      </c>
      <c r="G2346" s="5" t="n">
        <v>135.23</v>
      </c>
      <c r="I2346" s="10" t="e">
        <f aca="false">IF(ROW(E2346) - 1 &gt;= $I$1,SUM(E2346:E2346(E2346,1 - $I$1, 0)) / $I$1,"")</f>
        <v>#VALUE!</v>
      </c>
      <c r="J2346" s="10" t="e">
        <f aca="false">IF(ROW(E2346) - 1 &gt;= $J$1,SUM(E2346:E2346(E2346,1 - $J$1, 0)) / $J$1,"")</f>
        <v>#VALUE!</v>
      </c>
      <c r="L2346" s="11" t="e">
        <f aca="true">IF(ROW(E2346) - 1 &gt;= $L$1,IF(OFFSET(I2346, -1, 0) = "", I2346, ((E2346 - L2345) * $K$4) + L2345), "")</f>
        <v>#VALUE!</v>
      </c>
      <c r="M2346" s="11" t="e">
        <f aca="true">IF(ROW(E2346) - 1 &gt;= $M$1,IF(OFFSET(J2346, -1, 0) = "", J2346, ((E2346 - M2345) * $K$6) + M2345), "")</f>
        <v>#VALUE!</v>
      </c>
      <c r="N2346" s="7" t="e">
        <f aca="false">IF(M2346&lt;&gt;"", L2346-M2346, "")</f>
        <v>#VALUE!</v>
      </c>
      <c r="P2346" s="4" t="e">
        <f aca="false">IF(ROW(E2346) - 1 &gt;= $P$1, IF(OFFSET(N2346, 1- $P$1, 0) &lt;&gt; "", SUM(N2346:N2346(N2346, 1 - $P$1, 0)) / $P$1, ""), "")</f>
        <v>#VALUE!</v>
      </c>
      <c r="Q2346" s="8" t="e">
        <f aca="true">IF(ROW(N2346) - 1 &gt;= $P$1,IF(OFFSET(P2346, -1, 0) = "", P2346, ((N2346 - Q2345) * $O$5) + Q2345), "")</f>
        <v>#VALUE!</v>
      </c>
      <c r="R2346" s="8" t="e">
        <f aca="false">IF(Q2346&lt;&gt;"", N2346 - Q2346, "")</f>
        <v>#VALUE!</v>
      </c>
    </row>
    <row collapsed="false" customFormat="false" customHeight="true" hidden="false" ht="14.4" outlineLevel="0" r="2347">
      <c r="A2347" s="9" t="n">
        <v>39965</v>
      </c>
      <c r="B2347" s="5" t="n">
        <v>136.47</v>
      </c>
      <c r="C2347" s="5" t="n">
        <v>139.99</v>
      </c>
      <c r="D2347" s="5" t="n">
        <v>136</v>
      </c>
      <c r="E2347" s="5" t="n">
        <v>139.35</v>
      </c>
      <c r="F2347" s="5" t="n">
        <v>16160700</v>
      </c>
      <c r="G2347" s="5" t="n">
        <v>138.75</v>
      </c>
      <c r="I2347" s="10" t="e">
        <f aca="false">IF(ROW(E2347) - 1 &gt;= $I$1,SUM(E2347:E2347(E2347,1 - $I$1, 0)) / $I$1,"")</f>
        <v>#VALUE!</v>
      </c>
      <c r="J2347" s="10" t="e">
        <f aca="false">IF(ROW(E2347) - 1 &gt;= $J$1,SUM(E2347:E2347(E2347,1 - $J$1, 0)) / $J$1,"")</f>
        <v>#VALUE!</v>
      </c>
      <c r="L2347" s="11" t="e">
        <f aca="true">IF(ROW(E2347) - 1 &gt;= $L$1,IF(OFFSET(I2347, -1, 0) = "", I2347, ((E2347 - L2346) * $K$4) + L2346), "")</f>
        <v>#VALUE!</v>
      </c>
      <c r="M2347" s="11" t="e">
        <f aca="true">IF(ROW(E2347) - 1 &gt;= $M$1,IF(OFFSET(J2347, -1, 0) = "", J2347, ((E2347 - M2346) * $K$6) + M2346), "")</f>
        <v>#VALUE!</v>
      </c>
      <c r="N2347" s="7" t="e">
        <f aca="false">IF(M2347&lt;&gt;"", L2347-M2347, "")</f>
        <v>#VALUE!</v>
      </c>
      <c r="P2347" s="4" t="e">
        <f aca="false">IF(ROW(E2347) - 1 &gt;= $P$1, IF(OFFSET(N2347, 1- $P$1, 0) &lt;&gt; "", SUM(N2347:N2347(N2347, 1 - $P$1, 0)) / $P$1, ""), "")</f>
        <v>#VALUE!</v>
      </c>
      <c r="Q2347" s="8" t="e">
        <f aca="true">IF(ROW(N2347) - 1 &gt;= $P$1,IF(OFFSET(P2347, -1, 0) = "", P2347, ((N2347 - Q2346) * $O$5) + Q2346), "")</f>
        <v>#VALUE!</v>
      </c>
      <c r="R2347" s="8" t="e">
        <f aca="false">IF(Q2347&lt;&gt;"", N2347 - Q2347, "")</f>
        <v>#VALUE!</v>
      </c>
    </row>
    <row collapsed="false" customFormat="false" customHeight="true" hidden="false" ht="14.4" outlineLevel="0" r="2348">
      <c r="A2348" s="9" t="n">
        <v>39966</v>
      </c>
      <c r="B2348" s="5" t="n">
        <v>138.99</v>
      </c>
      <c r="C2348" s="5" t="n">
        <v>141.34</v>
      </c>
      <c r="D2348" s="5" t="n">
        <v>138.35</v>
      </c>
      <c r="E2348" s="5" t="n">
        <v>139.49</v>
      </c>
      <c r="F2348" s="5" t="n">
        <v>16293700</v>
      </c>
      <c r="G2348" s="5" t="n">
        <v>138.89</v>
      </c>
      <c r="I2348" s="10" t="e">
        <f aca="false">IF(ROW(E2348) - 1 &gt;= $I$1,SUM(E2348:E2348(E2348,1 - $I$1, 0)) / $I$1,"")</f>
        <v>#VALUE!</v>
      </c>
      <c r="J2348" s="10" t="e">
        <f aca="false">IF(ROW(E2348) - 1 &gt;= $J$1,SUM(E2348:E2348(E2348,1 - $J$1, 0)) / $J$1,"")</f>
        <v>#VALUE!</v>
      </c>
      <c r="L2348" s="11" t="e">
        <f aca="true">IF(ROW(E2348) - 1 &gt;= $L$1,IF(OFFSET(I2348, -1, 0) = "", I2348, ((E2348 - L2347) * $K$4) + L2347), "")</f>
        <v>#VALUE!</v>
      </c>
      <c r="M2348" s="11" t="e">
        <f aca="true">IF(ROW(E2348) - 1 &gt;= $M$1,IF(OFFSET(J2348, -1, 0) = "", J2348, ((E2348 - M2347) * $K$6) + M2347), "")</f>
        <v>#VALUE!</v>
      </c>
      <c r="N2348" s="7" t="e">
        <f aca="false">IF(M2348&lt;&gt;"", L2348-M2348, "")</f>
        <v>#VALUE!</v>
      </c>
      <c r="P2348" s="4" t="e">
        <f aca="false">IF(ROW(E2348) - 1 &gt;= $P$1, IF(OFFSET(N2348, 1- $P$1, 0) &lt;&gt; "", SUM(N2348:N2348(N2348, 1 - $P$1, 0)) / $P$1, ""), "")</f>
        <v>#VALUE!</v>
      </c>
      <c r="Q2348" s="8" t="e">
        <f aca="true">IF(ROW(N2348) - 1 &gt;= $P$1,IF(OFFSET(P2348, -1, 0) = "", P2348, ((N2348 - Q2347) * $O$5) + Q2347), "")</f>
        <v>#VALUE!</v>
      </c>
      <c r="R2348" s="8" t="e">
        <f aca="false">IF(Q2348&lt;&gt;"", N2348 - Q2348, "")</f>
        <v>#VALUE!</v>
      </c>
    </row>
    <row collapsed="false" customFormat="false" customHeight="true" hidden="false" ht="14.4" outlineLevel="0" r="2349">
      <c r="A2349" s="9" t="n">
        <v>39967</v>
      </c>
      <c r="B2349" s="5" t="n">
        <v>140</v>
      </c>
      <c r="C2349" s="5" t="n">
        <v>141.11</v>
      </c>
      <c r="D2349" s="5" t="n">
        <v>139.07</v>
      </c>
      <c r="E2349" s="5" t="n">
        <v>140.95</v>
      </c>
      <c r="F2349" s="5" t="n">
        <v>20185700</v>
      </c>
      <c r="G2349" s="5" t="n">
        <v>140.35</v>
      </c>
      <c r="I2349" s="10" t="e">
        <f aca="false">IF(ROW(E2349) - 1 &gt;= $I$1,SUM(E2349:E2349(E2349,1 - $I$1, 0)) / $I$1,"")</f>
        <v>#VALUE!</v>
      </c>
      <c r="J2349" s="10" t="e">
        <f aca="false">IF(ROW(E2349) - 1 &gt;= $J$1,SUM(E2349:E2349(E2349,1 - $J$1, 0)) / $J$1,"")</f>
        <v>#VALUE!</v>
      </c>
      <c r="L2349" s="11" t="e">
        <f aca="true">IF(ROW(E2349) - 1 &gt;= $L$1,IF(OFFSET(I2349, -1, 0) = "", I2349, ((E2349 - L2348) * $K$4) + L2348), "")</f>
        <v>#VALUE!</v>
      </c>
      <c r="M2349" s="11" t="e">
        <f aca="true">IF(ROW(E2349) - 1 &gt;= $M$1,IF(OFFSET(J2349, -1, 0) = "", J2349, ((E2349 - M2348) * $K$6) + M2348), "")</f>
        <v>#VALUE!</v>
      </c>
      <c r="N2349" s="7" t="e">
        <f aca="false">IF(M2349&lt;&gt;"", L2349-M2349, "")</f>
        <v>#VALUE!</v>
      </c>
      <c r="P2349" s="4" t="e">
        <f aca="false">IF(ROW(E2349) - 1 &gt;= $P$1, IF(OFFSET(N2349, 1- $P$1, 0) &lt;&gt; "", SUM(N2349:N2349(N2349, 1 - $P$1, 0)) / $P$1, ""), "")</f>
        <v>#VALUE!</v>
      </c>
      <c r="Q2349" s="8" t="e">
        <f aca="true">IF(ROW(N2349) - 1 &gt;= $P$1,IF(OFFSET(P2349, -1, 0) = "", P2349, ((N2349 - Q2348) * $O$5) + Q2348), "")</f>
        <v>#VALUE!</v>
      </c>
      <c r="R2349" s="8" t="e">
        <f aca="false">IF(Q2349&lt;&gt;"", N2349 - Q2349, "")</f>
        <v>#VALUE!</v>
      </c>
    </row>
    <row collapsed="false" customFormat="false" customHeight="true" hidden="false" ht="14.4" outlineLevel="0" r="2350">
      <c r="A2350" s="9" t="n">
        <v>39968</v>
      </c>
      <c r="B2350" s="5" t="n">
        <v>140.13</v>
      </c>
      <c r="C2350" s="5" t="n">
        <v>144.18</v>
      </c>
      <c r="D2350" s="5" t="n">
        <v>140.04</v>
      </c>
      <c r="E2350" s="5" t="n">
        <v>143.74</v>
      </c>
      <c r="F2350" s="5" t="n">
        <v>19665500</v>
      </c>
      <c r="G2350" s="5" t="n">
        <v>143.13</v>
      </c>
      <c r="I2350" s="10" t="e">
        <f aca="false">IF(ROW(E2350) - 1 &gt;= $I$1,SUM(E2350:E2350(E2350,1 - $I$1, 0)) / $I$1,"")</f>
        <v>#VALUE!</v>
      </c>
      <c r="J2350" s="10" t="e">
        <f aca="false">IF(ROW(E2350) - 1 &gt;= $J$1,SUM(E2350:E2350(E2350,1 - $J$1, 0)) / $J$1,"")</f>
        <v>#VALUE!</v>
      </c>
      <c r="L2350" s="11" t="e">
        <f aca="true">IF(ROW(E2350) - 1 &gt;= $L$1,IF(OFFSET(I2350, -1, 0) = "", I2350, ((E2350 - L2349) * $K$4) + L2349), "")</f>
        <v>#VALUE!</v>
      </c>
      <c r="M2350" s="11" t="e">
        <f aca="true">IF(ROW(E2350) - 1 &gt;= $M$1,IF(OFFSET(J2350, -1, 0) = "", J2350, ((E2350 - M2349) * $K$6) + M2349), "")</f>
        <v>#VALUE!</v>
      </c>
      <c r="N2350" s="7" t="e">
        <f aca="false">IF(M2350&lt;&gt;"", L2350-M2350, "")</f>
        <v>#VALUE!</v>
      </c>
      <c r="P2350" s="4" t="e">
        <f aca="false">IF(ROW(E2350) - 1 &gt;= $P$1, IF(OFFSET(N2350, 1- $P$1, 0) &lt;&gt; "", SUM(N2350:N2350(N2350, 1 - $P$1, 0)) / $P$1, ""), "")</f>
        <v>#VALUE!</v>
      </c>
      <c r="Q2350" s="8" t="e">
        <f aca="true">IF(ROW(N2350) - 1 &gt;= $P$1,IF(OFFSET(P2350, -1, 0) = "", P2350, ((N2350 - Q2349) * $O$5) + Q2349), "")</f>
        <v>#VALUE!</v>
      </c>
      <c r="R2350" s="8" t="e">
        <f aca="false">IF(Q2350&lt;&gt;"", N2350 - Q2350, "")</f>
        <v>#VALUE!</v>
      </c>
    </row>
    <row collapsed="false" customFormat="false" customHeight="true" hidden="false" ht="14.4" outlineLevel="0" r="2351">
      <c r="A2351" s="9" t="n">
        <v>39969</v>
      </c>
      <c r="B2351" s="5" t="n">
        <v>145.31</v>
      </c>
      <c r="C2351" s="5" t="n">
        <v>146.4</v>
      </c>
      <c r="D2351" s="5" t="n">
        <v>143.21</v>
      </c>
      <c r="E2351" s="5" t="n">
        <v>144.67</v>
      </c>
      <c r="F2351" s="5" t="n">
        <v>22597000</v>
      </c>
      <c r="G2351" s="5" t="n">
        <v>144.05</v>
      </c>
      <c r="I2351" s="10" t="e">
        <f aca="false">IF(ROW(E2351) - 1 &gt;= $I$1,SUM(E2351:E2351(E2351,1 - $I$1, 0)) / $I$1,"")</f>
        <v>#VALUE!</v>
      </c>
      <c r="J2351" s="10" t="e">
        <f aca="false">IF(ROW(E2351) - 1 &gt;= $J$1,SUM(E2351:E2351(E2351,1 - $J$1, 0)) / $J$1,"")</f>
        <v>#VALUE!</v>
      </c>
      <c r="L2351" s="11" t="e">
        <f aca="true">IF(ROW(E2351) - 1 &gt;= $L$1,IF(OFFSET(I2351, -1, 0) = "", I2351, ((E2351 - L2350) * $K$4) + L2350), "")</f>
        <v>#VALUE!</v>
      </c>
      <c r="M2351" s="11" t="e">
        <f aca="true">IF(ROW(E2351) - 1 &gt;= $M$1,IF(OFFSET(J2351, -1, 0) = "", J2351, ((E2351 - M2350) * $K$6) + M2350), "")</f>
        <v>#VALUE!</v>
      </c>
      <c r="N2351" s="7" t="e">
        <f aca="false">IF(M2351&lt;&gt;"", L2351-M2351, "")</f>
        <v>#VALUE!</v>
      </c>
      <c r="P2351" s="4" t="e">
        <f aca="false">IF(ROW(E2351) - 1 &gt;= $P$1, IF(OFFSET(N2351, 1- $P$1, 0) &lt;&gt; "", SUM(N2351:N2351(N2351, 1 - $P$1, 0)) / $P$1, ""), "")</f>
        <v>#VALUE!</v>
      </c>
      <c r="Q2351" s="8" t="e">
        <f aca="true">IF(ROW(N2351) - 1 &gt;= $P$1,IF(OFFSET(P2351, -1, 0) = "", P2351, ((N2351 - Q2350) * $O$5) + Q2350), "")</f>
        <v>#VALUE!</v>
      </c>
      <c r="R2351" s="8" t="e">
        <f aca="false">IF(Q2351&lt;&gt;"", N2351 - Q2351, "")</f>
        <v>#VALUE!</v>
      </c>
    </row>
    <row collapsed="false" customFormat="false" customHeight="true" hidden="false" ht="14.4" outlineLevel="0" r="2352">
      <c r="A2352" s="9" t="n">
        <v>39972</v>
      </c>
      <c r="B2352" s="5" t="n">
        <v>143.82</v>
      </c>
      <c r="C2352" s="5" t="n">
        <v>144.23</v>
      </c>
      <c r="D2352" s="5" t="n">
        <v>139.43</v>
      </c>
      <c r="E2352" s="5" t="n">
        <v>143.85</v>
      </c>
      <c r="F2352" s="5" t="n">
        <v>33273300</v>
      </c>
      <c r="G2352" s="5" t="n">
        <v>143.24</v>
      </c>
      <c r="I2352" s="10" t="e">
        <f aca="false">IF(ROW(E2352) - 1 &gt;= $I$1,SUM(E2352:E2352(E2352,1 - $I$1, 0)) / $I$1,"")</f>
        <v>#VALUE!</v>
      </c>
      <c r="J2352" s="10" t="e">
        <f aca="false">IF(ROW(E2352) - 1 &gt;= $J$1,SUM(E2352:E2352(E2352,1 - $J$1, 0)) / $J$1,"")</f>
        <v>#VALUE!</v>
      </c>
      <c r="L2352" s="11" t="e">
        <f aca="true">IF(ROW(E2352) - 1 &gt;= $L$1,IF(OFFSET(I2352, -1, 0) = "", I2352, ((E2352 - L2351) * $K$4) + L2351), "")</f>
        <v>#VALUE!</v>
      </c>
      <c r="M2352" s="11" t="e">
        <f aca="true">IF(ROW(E2352) - 1 &gt;= $M$1,IF(OFFSET(J2352, -1, 0) = "", J2352, ((E2352 - M2351) * $K$6) + M2351), "")</f>
        <v>#VALUE!</v>
      </c>
      <c r="N2352" s="7" t="e">
        <f aca="false">IF(M2352&lt;&gt;"", L2352-M2352, "")</f>
        <v>#VALUE!</v>
      </c>
      <c r="P2352" s="4" t="e">
        <f aca="false">IF(ROW(E2352) - 1 &gt;= $P$1, IF(OFFSET(N2352, 1- $P$1, 0) &lt;&gt; "", SUM(N2352:N2352(N2352, 1 - $P$1, 0)) / $P$1, ""), "")</f>
        <v>#VALUE!</v>
      </c>
      <c r="Q2352" s="8" t="e">
        <f aca="true">IF(ROW(N2352) - 1 &gt;= $P$1,IF(OFFSET(P2352, -1, 0) = "", P2352, ((N2352 - Q2351) * $O$5) + Q2351), "")</f>
        <v>#VALUE!</v>
      </c>
      <c r="R2352" s="8" t="e">
        <f aca="false">IF(Q2352&lt;&gt;"", N2352 - Q2352, "")</f>
        <v>#VALUE!</v>
      </c>
    </row>
    <row collapsed="false" customFormat="false" customHeight="true" hidden="false" ht="14.4" outlineLevel="0" r="2353">
      <c r="A2353" s="9" t="n">
        <v>39973</v>
      </c>
      <c r="B2353" s="5" t="n">
        <v>143.81</v>
      </c>
      <c r="C2353" s="5" t="n">
        <v>144.56</v>
      </c>
      <c r="D2353" s="5" t="n">
        <v>140.55</v>
      </c>
      <c r="E2353" s="5" t="n">
        <v>142.72</v>
      </c>
      <c r="F2353" s="5" t="n">
        <v>24177300</v>
      </c>
      <c r="G2353" s="5" t="n">
        <v>142.11</v>
      </c>
      <c r="I2353" s="10" t="e">
        <f aca="false">IF(ROW(E2353) - 1 &gt;= $I$1,SUM(E2353:E2353(E2353,1 - $I$1, 0)) / $I$1,"")</f>
        <v>#VALUE!</v>
      </c>
      <c r="J2353" s="10" t="e">
        <f aca="false">IF(ROW(E2353) - 1 &gt;= $J$1,SUM(E2353:E2353(E2353,1 - $J$1, 0)) / $J$1,"")</f>
        <v>#VALUE!</v>
      </c>
      <c r="L2353" s="11" t="e">
        <f aca="true">IF(ROW(E2353) - 1 &gt;= $L$1,IF(OFFSET(I2353, -1, 0) = "", I2353, ((E2353 - L2352) * $K$4) + L2352), "")</f>
        <v>#VALUE!</v>
      </c>
      <c r="M2353" s="11" t="e">
        <f aca="true">IF(ROW(E2353) - 1 &gt;= $M$1,IF(OFFSET(J2353, -1, 0) = "", J2353, ((E2353 - M2352) * $K$6) + M2352), "")</f>
        <v>#VALUE!</v>
      </c>
      <c r="N2353" s="7" t="e">
        <f aca="false">IF(M2353&lt;&gt;"", L2353-M2353, "")</f>
        <v>#VALUE!</v>
      </c>
      <c r="P2353" s="4" t="e">
        <f aca="false">IF(ROW(E2353) - 1 &gt;= $P$1, IF(OFFSET(N2353, 1- $P$1, 0) &lt;&gt; "", SUM(N2353:N2353(N2353, 1 - $P$1, 0)) / $P$1, ""), "")</f>
        <v>#VALUE!</v>
      </c>
      <c r="Q2353" s="8" t="e">
        <f aca="true">IF(ROW(N2353) - 1 &gt;= $P$1,IF(OFFSET(P2353, -1, 0) = "", P2353, ((N2353 - Q2352) * $O$5) + Q2352), "")</f>
        <v>#VALUE!</v>
      </c>
      <c r="R2353" s="8" t="e">
        <f aca="false">IF(Q2353&lt;&gt;"", N2353 - Q2353, "")</f>
        <v>#VALUE!</v>
      </c>
    </row>
    <row collapsed="false" customFormat="false" customHeight="true" hidden="false" ht="14.4" outlineLevel="0" r="2354">
      <c r="A2354" s="9" t="n">
        <v>39974</v>
      </c>
      <c r="B2354" s="5" t="n">
        <v>142.28</v>
      </c>
      <c r="C2354" s="5" t="n">
        <v>142.35</v>
      </c>
      <c r="D2354" s="5" t="n">
        <v>138.3</v>
      </c>
      <c r="E2354" s="5" t="n">
        <v>140.25</v>
      </c>
      <c r="F2354" s="5" t="n">
        <v>24593700</v>
      </c>
      <c r="G2354" s="5" t="n">
        <v>139.65</v>
      </c>
      <c r="I2354" s="10" t="e">
        <f aca="false">IF(ROW(E2354) - 1 &gt;= $I$1,SUM(E2354:E2354(E2354,1 - $I$1, 0)) / $I$1,"")</f>
        <v>#VALUE!</v>
      </c>
      <c r="J2354" s="10" t="e">
        <f aca="false">IF(ROW(E2354) - 1 &gt;= $J$1,SUM(E2354:E2354(E2354,1 - $J$1, 0)) / $J$1,"")</f>
        <v>#VALUE!</v>
      </c>
      <c r="L2354" s="11" t="e">
        <f aca="true">IF(ROW(E2354) - 1 &gt;= $L$1,IF(OFFSET(I2354, -1, 0) = "", I2354, ((E2354 - L2353) * $K$4) + L2353), "")</f>
        <v>#VALUE!</v>
      </c>
      <c r="M2354" s="11" t="e">
        <f aca="true">IF(ROW(E2354) - 1 &gt;= $M$1,IF(OFFSET(J2354, -1, 0) = "", J2354, ((E2354 - M2353) * $K$6) + M2353), "")</f>
        <v>#VALUE!</v>
      </c>
      <c r="N2354" s="7" t="e">
        <f aca="false">IF(M2354&lt;&gt;"", L2354-M2354, "")</f>
        <v>#VALUE!</v>
      </c>
      <c r="P2354" s="4" t="e">
        <f aca="false">IF(ROW(E2354) - 1 &gt;= $P$1, IF(OFFSET(N2354, 1- $P$1, 0) &lt;&gt; "", SUM(N2354:N2354(N2354, 1 - $P$1, 0)) / $P$1, ""), "")</f>
        <v>#VALUE!</v>
      </c>
      <c r="Q2354" s="8" t="e">
        <f aca="true">IF(ROW(N2354) - 1 &gt;= $P$1,IF(OFFSET(P2354, -1, 0) = "", P2354, ((N2354 - Q2353) * $O$5) + Q2353), "")</f>
        <v>#VALUE!</v>
      </c>
      <c r="R2354" s="8" t="e">
        <f aca="false">IF(Q2354&lt;&gt;"", N2354 - Q2354, "")</f>
        <v>#VALUE!</v>
      </c>
    </row>
    <row collapsed="false" customFormat="false" customHeight="true" hidden="false" ht="14.4" outlineLevel="0" r="2355">
      <c r="A2355" s="9" t="n">
        <v>39975</v>
      </c>
      <c r="B2355" s="5" t="n">
        <v>139.55</v>
      </c>
      <c r="C2355" s="5" t="n">
        <v>141.56</v>
      </c>
      <c r="D2355" s="5" t="n">
        <v>138.55</v>
      </c>
      <c r="E2355" s="5" t="n">
        <v>139.95</v>
      </c>
      <c r="F2355" s="5" t="n">
        <v>18743700</v>
      </c>
      <c r="G2355" s="5" t="n">
        <v>139.35</v>
      </c>
      <c r="I2355" s="10" t="e">
        <f aca="false">IF(ROW(E2355) - 1 &gt;= $I$1,SUM(E2355:E2355(E2355,1 - $I$1, 0)) / $I$1,"")</f>
        <v>#VALUE!</v>
      </c>
      <c r="J2355" s="10" t="e">
        <f aca="false">IF(ROW(E2355) - 1 &gt;= $J$1,SUM(E2355:E2355(E2355,1 - $J$1, 0)) / $J$1,"")</f>
        <v>#VALUE!</v>
      </c>
      <c r="L2355" s="11" t="e">
        <f aca="true">IF(ROW(E2355) - 1 &gt;= $L$1,IF(OFFSET(I2355, -1, 0) = "", I2355, ((E2355 - L2354) * $K$4) + L2354), "")</f>
        <v>#VALUE!</v>
      </c>
      <c r="M2355" s="11" t="e">
        <f aca="true">IF(ROW(E2355) - 1 &gt;= $M$1,IF(OFFSET(J2355, -1, 0) = "", J2355, ((E2355 - M2354) * $K$6) + M2354), "")</f>
        <v>#VALUE!</v>
      </c>
      <c r="N2355" s="7" t="e">
        <f aca="false">IF(M2355&lt;&gt;"", L2355-M2355, "")</f>
        <v>#VALUE!</v>
      </c>
      <c r="P2355" s="4" t="e">
        <f aca="false">IF(ROW(E2355) - 1 &gt;= $P$1, IF(OFFSET(N2355, 1- $P$1, 0) &lt;&gt; "", SUM(N2355:N2355(N2355, 1 - $P$1, 0)) / $P$1, ""), "")</f>
        <v>#VALUE!</v>
      </c>
      <c r="Q2355" s="8" t="e">
        <f aca="true">IF(ROW(N2355) - 1 &gt;= $P$1,IF(OFFSET(P2355, -1, 0) = "", P2355, ((N2355 - Q2354) * $O$5) + Q2354), "")</f>
        <v>#VALUE!</v>
      </c>
      <c r="R2355" s="8" t="e">
        <f aca="false">IF(Q2355&lt;&gt;"", N2355 - Q2355, "")</f>
        <v>#VALUE!</v>
      </c>
    </row>
    <row collapsed="false" customFormat="false" customHeight="true" hidden="false" ht="14.4" outlineLevel="0" r="2356">
      <c r="A2356" s="9" t="n">
        <v>39976</v>
      </c>
      <c r="B2356" s="5" t="n">
        <v>138.81</v>
      </c>
      <c r="C2356" s="5" t="n">
        <v>139.1</v>
      </c>
      <c r="D2356" s="5" t="n">
        <v>136.04</v>
      </c>
      <c r="E2356" s="5" t="n">
        <v>136.97</v>
      </c>
      <c r="F2356" s="5" t="n">
        <v>20110200</v>
      </c>
      <c r="G2356" s="5" t="n">
        <v>136.38</v>
      </c>
      <c r="I2356" s="10" t="e">
        <f aca="false">IF(ROW(E2356) - 1 &gt;= $I$1,SUM(E2356:E2356(E2356,1 - $I$1, 0)) / $I$1,"")</f>
        <v>#VALUE!</v>
      </c>
      <c r="J2356" s="10" t="e">
        <f aca="false">IF(ROW(E2356) - 1 &gt;= $J$1,SUM(E2356:E2356(E2356,1 - $J$1, 0)) / $J$1,"")</f>
        <v>#VALUE!</v>
      </c>
      <c r="L2356" s="11" t="e">
        <f aca="true">IF(ROW(E2356) - 1 &gt;= $L$1,IF(OFFSET(I2356, -1, 0) = "", I2356, ((E2356 - L2355) * $K$4) + L2355), "")</f>
        <v>#VALUE!</v>
      </c>
      <c r="M2356" s="11" t="e">
        <f aca="true">IF(ROW(E2356) - 1 &gt;= $M$1,IF(OFFSET(J2356, -1, 0) = "", J2356, ((E2356 - M2355) * $K$6) + M2355), "")</f>
        <v>#VALUE!</v>
      </c>
      <c r="N2356" s="7" t="e">
        <f aca="false">IF(M2356&lt;&gt;"", L2356-M2356, "")</f>
        <v>#VALUE!</v>
      </c>
      <c r="P2356" s="4" t="e">
        <f aca="false">IF(ROW(E2356) - 1 &gt;= $P$1, IF(OFFSET(N2356, 1- $P$1, 0) &lt;&gt; "", SUM(N2356:N2356(N2356, 1 - $P$1, 0)) / $P$1, ""), "")</f>
        <v>#VALUE!</v>
      </c>
      <c r="Q2356" s="8" t="e">
        <f aca="true">IF(ROW(N2356) - 1 &gt;= $P$1,IF(OFFSET(P2356, -1, 0) = "", P2356, ((N2356 - Q2355) * $O$5) + Q2355), "")</f>
        <v>#VALUE!</v>
      </c>
      <c r="R2356" s="8" t="e">
        <f aca="false">IF(Q2356&lt;&gt;"", N2356 - Q2356, "")</f>
        <v>#VALUE!</v>
      </c>
    </row>
    <row collapsed="false" customFormat="false" customHeight="true" hidden="false" ht="14.4" outlineLevel="0" r="2357">
      <c r="A2357" s="9" t="n">
        <v>39979</v>
      </c>
      <c r="B2357" s="5" t="n">
        <v>136.01</v>
      </c>
      <c r="C2357" s="5" t="n">
        <v>136.93</v>
      </c>
      <c r="D2357" s="5" t="n">
        <v>134.89</v>
      </c>
      <c r="E2357" s="5" t="n">
        <v>136.09</v>
      </c>
      <c r="F2357" s="5" t="n">
        <v>19276800</v>
      </c>
      <c r="G2357" s="5" t="n">
        <v>135.51</v>
      </c>
      <c r="I2357" s="10" t="e">
        <f aca="false">IF(ROW(E2357) - 1 &gt;= $I$1,SUM(E2357:E2357(E2357,1 - $I$1, 0)) / $I$1,"")</f>
        <v>#VALUE!</v>
      </c>
      <c r="J2357" s="10" t="e">
        <f aca="false">IF(ROW(E2357) - 1 &gt;= $J$1,SUM(E2357:E2357(E2357,1 - $J$1, 0)) / $J$1,"")</f>
        <v>#VALUE!</v>
      </c>
      <c r="L2357" s="11" t="e">
        <f aca="true">IF(ROW(E2357) - 1 &gt;= $L$1,IF(OFFSET(I2357, -1, 0) = "", I2357, ((E2357 - L2356) * $K$4) + L2356), "")</f>
        <v>#VALUE!</v>
      </c>
      <c r="M2357" s="11" t="e">
        <f aca="true">IF(ROW(E2357) - 1 &gt;= $M$1,IF(OFFSET(J2357, -1, 0) = "", J2357, ((E2357 - M2356) * $K$6) + M2356), "")</f>
        <v>#VALUE!</v>
      </c>
      <c r="N2357" s="7" t="e">
        <f aca="false">IF(M2357&lt;&gt;"", L2357-M2357, "")</f>
        <v>#VALUE!</v>
      </c>
      <c r="P2357" s="4" t="e">
        <f aca="false">IF(ROW(E2357) - 1 &gt;= $P$1, IF(OFFSET(N2357, 1- $P$1, 0) &lt;&gt; "", SUM(N2357:N2357(N2357, 1 - $P$1, 0)) / $P$1, ""), "")</f>
        <v>#VALUE!</v>
      </c>
      <c r="Q2357" s="8" t="e">
        <f aca="true">IF(ROW(N2357) - 1 &gt;= $P$1,IF(OFFSET(P2357, -1, 0) = "", P2357, ((N2357 - Q2356) * $O$5) + Q2356), "")</f>
        <v>#VALUE!</v>
      </c>
      <c r="R2357" s="8" t="e">
        <f aca="false">IF(Q2357&lt;&gt;"", N2357 - Q2357, "")</f>
        <v>#VALUE!</v>
      </c>
    </row>
    <row collapsed="false" customFormat="false" customHeight="true" hidden="false" ht="14.4" outlineLevel="0" r="2358">
      <c r="A2358" s="9" t="n">
        <v>39980</v>
      </c>
      <c r="B2358" s="5" t="n">
        <v>136.66</v>
      </c>
      <c r="C2358" s="5" t="n">
        <v>138.47</v>
      </c>
      <c r="D2358" s="5" t="n">
        <v>136.1</v>
      </c>
      <c r="E2358" s="5" t="n">
        <v>136.35</v>
      </c>
      <c r="F2358" s="5" t="n">
        <v>18385900</v>
      </c>
      <c r="G2358" s="5" t="n">
        <v>135.77</v>
      </c>
      <c r="I2358" s="10" t="e">
        <f aca="false">IF(ROW(E2358) - 1 &gt;= $I$1,SUM(E2358:E2358(E2358,1 - $I$1, 0)) / $I$1,"")</f>
        <v>#VALUE!</v>
      </c>
      <c r="J2358" s="10" t="e">
        <f aca="false">IF(ROW(E2358) - 1 &gt;= $J$1,SUM(E2358:E2358(E2358,1 - $J$1, 0)) / $J$1,"")</f>
        <v>#VALUE!</v>
      </c>
      <c r="L2358" s="11" t="e">
        <f aca="true">IF(ROW(E2358) - 1 &gt;= $L$1,IF(OFFSET(I2358, -1, 0) = "", I2358, ((E2358 - L2357) * $K$4) + L2357), "")</f>
        <v>#VALUE!</v>
      </c>
      <c r="M2358" s="11" t="e">
        <f aca="true">IF(ROW(E2358) - 1 &gt;= $M$1,IF(OFFSET(J2358, -1, 0) = "", J2358, ((E2358 - M2357) * $K$6) + M2357), "")</f>
        <v>#VALUE!</v>
      </c>
      <c r="N2358" s="7" t="e">
        <f aca="false">IF(M2358&lt;&gt;"", L2358-M2358, "")</f>
        <v>#VALUE!</v>
      </c>
      <c r="P2358" s="4" t="e">
        <f aca="false">IF(ROW(E2358) - 1 &gt;= $P$1, IF(OFFSET(N2358, 1- $P$1, 0) &lt;&gt; "", SUM(N2358:N2358(N2358, 1 - $P$1, 0)) / $P$1, ""), "")</f>
        <v>#VALUE!</v>
      </c>
      <c r="Q2358" s="8" t="e">
        <f aca="true">IF(ROW(N2358) - 1 &gt;= $P$1,IF(OFFSET(P2358, -1, 0) = "", P2358, ((N2358 - Q2357) * $O$5) + Q2357), "")</f>
        <v>#VALUE!</v>
      </c>
      <c r="R2358" s="8" t="e">
        <f aca="false">IF(Q2358&lt;&gt;"", N2358 - Q2358, "")</f>
        <v>#VALUE!</v>
      </c>
    </row>
    <row collapsed="false" customFormat="false" customHeight="true" hidden="false" ht="14.4" outlineLevel="0" r="2359">
      <c r="A2359" s="9" t="n">
        <v>39981</v>
      </c>
      <c r="B2359" s="5" t="n">
        <v>136.67</v>
      </c>
      <c r="C2359" s="5" t="n">
        <v>137.45</v>
      </c>
      <c r="D2359" s="5" t="n">
        <v>134.53</v>
      </c>
      <c r="E2359" s="5" t="n">
        <v>135.58</v>
      </c>
      <c r="F2359" s="5" t="n">
        <v>20407600</v>
      </c>
      <c r="G2359" s="5" t="n">
        <v>135</v>
      </c>
      <c r="I2359" s="10" t="e">
        <f aca="false">IF(ROW(E2359) - 1 &gt;= $I$1,SUM(E2359:E2359(E2359,1 - $I$1, 0)) / $I$1,"")</f>
        <v>#VALUE!</v>
      </c>
      <c r="J2359" s="10" t="e">
        <f aca="false">IF(ROW(E2359) - 1 &gt;= $J$1,SUM(E2359:E2359(E2359,1 - $J$1, 0)) / $J$1,"")</f>
        <v>#VALUE!</v>
      </c>
      <c r="L2359" s="11" t="e">
        <f aca="true">IF(ROW(E2359) - 1 &gt;= $L$1,IF(OFFSET(I2359, -1, 0) = "", I2359, ((E2359 - L2358) * $K$4) + L2358), "")</f>
        <v>#VALUE!</v>
      </c>
      <c r="M2359" s="11" t="e">
        <f aca="true">IF(ROW(E2359) - 1 &gt;= $M$1,IF(OFFSET(J2359, -1, 0) = "", J2359, ((E2359 - M2358) * $K$6) + M2358), "")</f>
        <v>#VALUE!</v>
      </c>
      <c r="N2359" s="7" t="e">
        <f aca="false">IF(M2359&lt;&gt;"", L2359-M2359, "")</f>
        <v>#VALUE!</v>
      </c>
      <c r="P2359" s="4" t="e">
        <f aca="false">IF(ROW(E2359) - 1 &gt;= $P$1, IF(OFFSET(N2359, 1- $P$1, 0) &lt;&gt; "", SUM(N2359:N2359(N2359, 1 - $P$1, 0)) / $P$1, ""), "")</f>
        <v>#VALUE!</v>
      </c>
      <c r="Q2359" s="8" t="e">
        <f aca="true">IF(ROW(N2359) - 1 &gt;= $P$1,IF(OFFSET(P2359, -1, 0) = "", P2359, ((N2359 - Q2358) * $O$5) + Q2358), "")</f>
        <v>#VALUE!</v>
      </c>
      <c r="R2359" s="8" t="e">
        <f aca="false">IF(Q2359&lt;&gt;"", N2359 - Q2359, "")</f>
        <v>#VALUE!</v>
      </c>
    </row>
    <row collapsed="false" customFormat="false" customHeight="true" hidden="false" ht="14.4" outlineLevel="0" r="2360">
      <c r="A2360" s="9" t="n">
        <v>39982</v>
      </c>
      <c r="B2360" s="5" t="n">
        <v>136.11</v>
      </c>
      <c r="C2360" s="5" t="n">
        <v>138</v>
      </c>
      <c r="D2360" s="5" t="n">
        <v>135.59</v>
      </c>
      <c r="E2360" s="5" t="n">
        <v>135.88</v>
      </c>
      <c r="F2360" s="5" t="n">
        <v>15274300</v>
      </c>
      <c r="G2360" s="5" t="n">
        <v>135.3</v>
      </c>
      <c r="I2360" s="10" t="e">
        <f aca="false">IF(ROW(E2360) - 1 &gt;= $I$1,SUM(E2360:E2360(E2360,1 - $I$1, 0)) / $I$1,"")</f>
        <v>#VALUE!</v>
      </c>
      <c r="J2360" s="10" t="e">
        <f aca="false">IF(ROW(E2360) - 1 &gt;= $J$1,SUM(E2360:E2360(E2360,1 - $J$1, 0)) / $J$1,"")</f>
        <v>#VALUE!</v>
      </c>
      <c r="L2360" s="11" t="e">
        <f aca="true">IF(ROW(E2360) - 1 &gt;= $L$1,IF(OFFSET(I2360, -1, 0) = "", I2360, ((E2360 - L2359) * $K$4) + L2359), "")</f>
        <v>#VALUE!</v>
      </c>
      <c r="M2360" s="11" t="e">
        <f aca="true">IF(ROW(E2360) - 1 &gt;= $M$1,IF(OFFSET(J2360, -1, 0) = "", J2360, ((E2360 - M2359) * $K$6) + M2359), "")</f>
        <v>#VALUE!</v>
      </c>
      <c r="N2360" s="7" t="e">
        <f aca="false">IF(M2360&lt;&gt;"", L2360-M2360, "")</f>
        <v>#VALUE!</v>
      </c>
      <c r="P2360" s="4" t="e">
        <f aca="false">IF(ROW(E2360) - 1 &gt;= $P$1, IF(OFFSET(N2360, 1- $P$1, 0) &lt;&gt; "", SUM(N2360:N2360(N2360, 1 - $P$1, 0)) / $P$1, ""), "")</f>
        <v>#VALUE!</v>
      </c>
      <c r="Q2360" s="8" t="e">
        <f aca="true">IF(ROW(N2360) - 1 &gt;= $P$1,IF(OFFSET(P2360, -1, 0) = "", P2360, ((N2360 - Q2359) * $O$5) + Q2359), "")</f>
        <v>#VALUE!</v>
      </c>
      <c r="R2360" s="8" t="e">
        <f aca="false">IF(Q2360&lt;&gt;"", N2360 - Q2360, "")</f>
        <v>#VALUE!</v>
      </c>
    </row>
    <row collapsed="false" customFormat="false" customHeight="true" hidden="false" ht="14.4" outlineLevel="0" r="2361">
      <c r="A2361" s="9" t="n">
        <v>39983</v>
      </c>
      <c r="B2361" s="5" t="n">
        <v>138.07</v>
      </c>
      <c r="C2361" s="5" t="n">
        <v>139.5</v>
      </c>
      <c r="D2361" s="5" t="n">
        <v>136.9</v>
      </c>
      <c r="E2361" s="5" t="n">
        <v>139.48</v>
      </c>
      <c r="F2361" s="5" t="n">
        <v>25780600</v>
      </c>
      <c r="G2361" s="5" t="n">
        <v>138.88</v>
      </c>
      <c r="I2361" s="10" t="e">
        <f aca="false">IF(ROW(E2361) - 1 &gt;= $I$1,SUM(E2361:E2361(E2361,1 - $I$1, 0)) / $I$1,"")</f>
        <v>#VALUE!</v>
      </c>
      <c r="J2361" s="10" t="e">
        <f aca="false">IF(ROW(E2361) - 1 &gt;= $J$1,SUM(E2361:E2361(E2361,1 - $J$1, 0)) / $J$1,"")</f>
        <v>#VALUE!</v>
      </c>
      <c r="L2361" s="11" t="e">
        <f aca="true">IF(ROW(E2361) - 1 &gt;= $L$1,IF(OFFSET(I2361, -1, 0) = "", I2361, ((E2361 - L2360) * $K$4) + L2360), "")</f>
        <v>#VALUE!</v>
      </c>
      <c r="M2361" s="11" t="e">
        <f aca="true">IF(ROW(E2361) - 1 &gt;= $M$1,IF(OFFSET(J2361, -1, 0) = "", J2361, ((E2361 - M2360) * $K$6) + M2360), "")</f>
        <v>#VALUE!</v>
      </c>
      <c r="N2361" s="7" t="e">
        <f aca="false">IF(M2361&lt;&gt;"", L2361-M2361, "")</f>
        <v>#VALUE!</v>
      </c>
      <c r="P2361" s="4" t="e">
        <f aca="false">IF(ROW(E2361) - 1 &gt;= $P$1, IF(OFFSET(N2361, 1- $P$1, 0) &lt;&gt; "", SUM(N2361:N2361(N2361, 1 - $P$1, 0)) / $P$1, ""), "")</f>
        <v>#VALUE!</v>
      </c>
      <c r="Q2361" s="8" t="e">
        <f aca="true">IF(ROW(N2361) - 1 &gt;= $P$1,IF(OFFSET(P2361, -1, 0) = "", P2361, ((N2361 - Q2360) * $O$5) + Q2360), "")</f>
        <v>#VALUE!</v>
      </c>
      <c r="R2361" s="8" t="e">
        <f aca="false">IF(Q2361&lt;&gt;"", N2361 - Q2361, "")</f>
        <v>#VALUE!</v>
      </c>
    </row>
    <row collapsed="false" customFormat="false" customHeight="true" hidden="false" ht="14.4" outlineLevel="0" r="2362">
      <c r="A2362" s="9" t="n">
        <v>39986</v>
      </c>
      <c r="B2362" s="5" t="n">
        <v>140.67</v>
      </c>
      <c r="C2362" s="5" t="n">
        <v>141.56</v>
      </c>
      <c r="D2362" s="5" t="n">
        <v>136.33</v>
      </c>
      <c r="E2362" s="5" t="n">
        <v>137.37</v>
      </c>
      <c r="F2362" s="5" t="n">
        <v>22675500</v>
      </c>
      <c r="G2362" s="5" t="n">
        <v>136.78</v>
      </c>
      <c r="I2362" s="10" t="e">
        <f aca="false">IF(ROW(E2362) - 1 &gt;= $I$1,SUM(E2362:E2362(E2362,1 - $I$1, 0)) / $I$1,"")</f>
        <v>#VALUE!</v>
      </c>
      <c r="J2362" s="10" t="e">
        <f aca="false">IF(ROW(E2362) - 1 &gt;= $J$1,SUM(E2362:E2362(E2362,1 - $J$1, 0)) / $J$1,"")</f>
        <v>#VALUE!</v>
      </c>
      <c r="L2362" s="11" t="e">
        <f aca="true">IF(ROW(E2362) - 1 &gt;= $L$1,IF(OFFSET(I2362, -1, 0) = "", I2362, ((E2362 - L2361) * $K$4) + L2361), "")</f>
        <v>#VALUE!</v>
      </c>
      <c r="M2362" s="11" t="e">
        <f aca="true">IF(ROW(E2362) - 1 &gt;= $M$1,IF(OFFSET(J2362, -1, 0) = "", J2362, ((E2362 - M2361) * $K$6) + M2361), "")</f>
        <v>#VALUE!</v>
      </c>
      <c r="N2362" s="7" t="e">
        <f aca="false">IF(M2362&lt;&gt;"", L2362-M2362, "")</f>
        <v>#VALUE!</v>
      </c>
      <c r="P2362" s="4" t="e">
        <f aca="false">IF(ROW(E2362) - 1 &gt;= $P$1, IF(OFFSET(N2362, 1- $P$1, 0) &lt;&gt; "", SUM(N2362:N2362(N2362, 1 - $P$1, 0)) / $P$1, ""), "")</f>
        <v>#VALUE!</v>
      </c>
      <c r="Q2362" s="8" t="e">
        <f aca="true">IF(ROW(N2362) - 1 &gt;= $P$1,IF(OFFSET(P2362, -1, 0) = "", P2362, ((N2362 - Q2361) * $O$5) + Q2361), "")</f>
        <v>#VALUE!</v>
      </c>
      <c r="R2362" s="8" t="e">
        <f aca="false">IF(Q2362&lt;&gt;"", N2362 - Q2362, "")</f>
        <v>#VALUE!</v>
      </c>
    </row>
    <row collapsed="false" customFormat="false" customHeight="true" hidden="false" ht="14.4" outlineLevel="0" r="2363">
      <c r="A2363" s="9" t="n">
        <v>39987</v>
      </c>
      <c r="B2363" s="5" t="n">
        <v>136.4</v>
      </c>
      <c r="C2363" s="5" t="n">
        <v>136.95</v>
      </c>
      <c r="D2363" s="5" t="n">
        <v>132.88</v>
      </c>
      <c r="E2363" s="5" t="n">
        <v>134.01</v>
      </c>
      <c r="F2363" s="5" t="n">
        <v>25233300</v>
      </c>
      <c r="G2363" s="5" t="n">
        <v>133.44</v>
      </c>
      <c r="I2363" s="10" t="e">
        <f aca="false">IF(ROW(E2363) - 1 &gt;= $I$1,SUM(E2363:E2363(E2363,1 - $I$1, 0)) / $I$1,"")</f>
        <v>#VALUE!</v>
      </c>
      <c r="J2363" s="10" t="e">
        <f aca="false">IF(ROW(E2363) - 1 &gt;= $J$1,SUM(E2363:E2363(E2363,1 - $J$1, 0)) / $J$1,"")</f>
        <v>#VALUE!</v>
      </c>
      <c r="L2363" s="11" t="e">
        <f aca="true">IF(ROW(E2363) - 1 &gt;= $L$1,IF(OFFSET(I2363, -1, 0) = "", I2363, ((E2363 - L2362) * $K$4) + L2362), "")</f>
        <v>#VALUE!</v>
      </c>
      <c r="M2363" s="11" t="e">
        <f aca="true">IF(ROW(E2363) - 1 &gt;= $M$1,IF(OFFSET(J2363, -1, 0) = "", J2363, ((E2363 - M2362) * $K$6) + M2362), "")</f>
        <v>#VALUE!</v>
      </c>
      <c r="N2363" s="7" t="e">
        <f aca="false">IF(M2363&lt;&gt;"", L2363-M2363, "")</f>
        <v>#VALUE!</v>
      </c>
      <c r="P2363" s="4" t="e">
        <f aca="false">IF(ROW(E2363) - 1 &gt;= $P$1, IF(OFFSET(N2363, 1- $P$1, 0) &lt;&gt; "", SUM(N2363:N2363(N2363, 1 - $P$1, 0)) / $P$1, ""), "")</f>
        <v>#VALUE!</v>
      </c>
      <c r="Q2363" s="8" t="e">
        <f aca="true">IF(ROW(N2363) - 1 &gt;= $P$1,IF(OFFSET(P2363, -1, 0) = "", P2363, ((N2363 - Q2362) * $O$5) + Q2362), "")</f>
        <v>#VALUE!</v>
      </c>
      <c r="R2363" s="8" t="e">
        <f aca="false">IF(Q2363&lt;&gt;"", N2363 - Q2363, "")</f>
        <v>#VALUE!</v>
      </c>
    </row>
    <row collapsed="false" customFormat="false" customHeight="true" hidden="false" ht="14.4" outlineLevel="0" r="2364">
      <c r="A2364" s="9" t="n">
        <v>39988</v>
      </c>
      <c r="B2364" s="5" t="n">
        <v>135.42</v>
      </c>
      <c r="C2364" s="5" t="n">
        <v>137.5</v>
      </c>
      <c r="D2364" s="5" t="n">
        <v>134.86</v>
      </c>
      <c r="E2364" s="5" t="n">
        <v>136.22</v>
      </c>
      <c r="F2364" s="5" t="n">
        <v>17340200</v>
      </c>
      <c r="G2364" s="5" t="n">
        <v>135.64</v>
      </c>
      <c r="I2364" s="10" t="e">
        <f aca="false">IF(ROW(E2364) - 1 &gt;= $I$1,SUM(E2364:E2364(E2364,1 - $I$1, 0)) / $I$1,"")</f>
        <v>#VALUE!</v>
      </c>
      <c r="J2364" s="10" t="e">
        <f aca="false">IF(ROW(E2364) - 1 &gt;= $J$1,SUM(E2364:E2364(E2364,1 - $J$1, 0)) / $J$1,"")</f>
        <v>#VALUE!</v>
      </c>
      <c r="L2364" s="11" t="e">
        <f aca="true">IF(ROW(E2364) - 1 &gt;= $L$1,IF(OFFSET(I2364, -1, 0) = "", I2364, ((E2364 - L2363) * $K$4) + L2363), "")</f>
        <v>#VALUE!</v>
      </c>
      <c r="M2364" s="11" t="e">
        <f aca="true">IF(ROW(E2364) - 1 &gt;= $M$1,IF(OFFSET(J2364, -1, 0) = "", J2364, ((E2364 - M2363) * $K$6) + M2363), "")</f>
        <v>#VALUE!</v>
      </c>
      <c r="N2364" s="7" t="e">
        <f aca="false">IF(M2364&lt;&gt;"", L2364-M2364, "")</f>
        <v>#VALUE!</v>
      </c>
      <c r="P2364" s="4" t="e">
        <f aca="false">IF(ROW(E2364) - 1 &gt;= $P$1, IF(OFFSET(N2364, 1- $P$1, 0) &lt;&gt; "", SUM(N2364:N2364(N2364, 1 - $P$1, 0)) / $P$1, ""), "")</f>
        <v>#VALUE!</v>
      </c>
      <c r="Q2364" s="8" t="e">
        <f aca="true">IF(ROW(N2364) - 1 &gt;= $P$1,IF(OFFSET(P2364, -1, 0) = "", P2364, ((N2364 - Q2363) * $O$5) + Q2363), "")</f>
        <v>#VALUE!</v>
      </c>
      <c r="R2364" s="8" t="e">
        <f aca="false">IF(Q2364&lt;&gt;"", N2364 - Q2364, "")</f>
        <v>#VALUE!</v>
      </c>
    </row>
    <row collapsed="false" customFormat="false" customHeight="true" hidden="false" ht="14.4" outlineLevel="0" r="2365">
      <c r="A2365" s="9" t="n">
        <v>39989</v>
      </c>
      <c r="B2365" s="5" t="n">
        <v>135.75</v>
      </c>
      <c r="C2365" s="5" t="n">
        <v>140.2</v>
      </c>
      <c r="D2365" s="5" t="n">
        <v>135.21</v>
      </c>
      <c r="E2365" s="5" t="n">
        <v>139.86</v>
      </c>
      <c r="F2365" s="5" t="n">
        <v>21051700</v>
      </c>
      <c r="G2365" s="5" t="n">
        <v>139.26</v>
      </c>
      <c r="I2365" s="10" t="e">
        <f aca="false">IF(ROW(E2365) - 1 &gt;= $I$1,SUM(E2365:E2365(E2365,1 - $I$1, 0)) / $I$1,"")</f>
        <v>#VALUE!</v>
      </c>
      <c r="J2365" s="10" t="e">
        <f aca="false">IF(ROW(E2365) - 1 &gt;= $J$1,SUM(E2365:E2365(E2365,1 - $J$1, 0)) / $J$1,"")</f>
        <v>#VALUE!</v>
      </c>
      <c r="L2365" s="11" t="e">
        <f aca="true">IF(ROW(E2365) - 1 &gt;= $L$1,IF(OFFSET(I2365, -1, 0) = "", I2365, ((E2365 - L2364) * $K$4) + L2364), "")</f>
        <v>#VALUE!</v>
      </c>
      <c r="M2365" s="11" t="e">
        <f aca="true">IF(ROW(E2365) - 1 &gt;= $M$1,IF(OFFSET(J2365, -1, 0) = "", J2365, ((E2365 - M2364) * $K$6) + M2364), "")</f>
        <v>#VALUE!</v>
      </c>
      <c r="N2365" s="7" t="e">
        <f aca="false">IF(M2365&lt;&gt;"", L2365-M2365, "")</f>
        <v>#VALUE!</v>
      </c>
      <c r="P2365" s="4" t="e">
        <f aca="false">IF(ROW(E2365) - 1 &gt;= $P$1, IF(OFFSET(N2365, 1- $P$1, 0) &lt;&gt; "", SUM(N2365:N2365(N2365, 1 - $P$1, 0)) / $P$1, ""), "")</f>
        <v>#VALUE!</v>
      </c>
      <c r="Q2365" s="8" t="e">
        <f aca="true">IF(ROW(N2365) - 1 &gt;= $P$1,IF(OFFSET(P2365, -1, 0) = "", P2365, ((N2365 - Q2364) * $O$5) + Q2364), "")</f>
        <v>#VALUE!</v>
      </c>
      <c r="R2365" s="8" t="e">
        <f aca="false">IF(Q2365&lt;&gt;"", N2365 - Q2365, "")</f>
        <v>#VALUE!</v>
      </c>
    </row>
    <row collapsed="false" customFormat="false" customHeight="true" hidden="false" ht="14.4" outlineLevel="0" r="2366">
      <c r="A2366" s="9" t="n">
        <v>39990</v>
      </c>
      <c r="B2366" s="5" t="n">
        <v>139.79</v>
      </c>
      <c r="C2366" s="5" t="n">
        <v>143.56</v>
      </c>
      <c r="D2366" s="5" t="n">
        <v>139.74</v>
      </c>
      <c r="E2366" s="5" t="n">
        <v>142.44</v>
      </c>
      <c r="F2366" s="5" t="n">
        <v>15692300</v>
      </c>
      <c r="G2366" s="5" t="n">
        <v>141.83</v>
      </c>
      <c r="I2366" s="10" t="e">
        <f aca="false">IF(ROW(E2366) - 1 &gt;= $I$1,SUM(E2366:E2366(E2366,1 - $I$1, 0)) / $I$1,"")</f>
        <v>#VALUE!</v>
      </c>
      <c r="J2366" s="10" t="e">
        <f aca="false">IF(ROW(E2366) - 1 &gt;= $J$1,SUM(E2366:E2366(E2366,1 - $J$1, 0)) / $J$1,"")</f>
        <v>#VALUE!</v>
      </c>
      <c r="L2366" s="11" t="e">
        <f aca="true">IF(ROW(E2366) - 1 &gt;= $L$1,IF(OFFSET(I2366, -1, 0) = "", I2366, ((E2366 - L2365) * $K$4) + L2365), "")</f>
        <v>#VALUE!</v>
      </c>
      <c r="M2366" s="11" t="e">
        <f aca="true">IF(ROW(E2366) - 1 &gt;= $M$1,IF(OFFSET(J2366, -1, 0) = "", J2366, ((E2366 - M2365) * $K$6) + M2365), "")</f>
        <v>#VALUE!</v>
      </c>
      <c r="N2366" s="7" t="e">
        <f aca="false">IF(M2366&lt;&gt;"", L2366-M2366, "")</f>
        <v>#VALUE!</v>
      </c>
      <c r="P2366" s="4" t="e">
        <f aca="false">IF(ROW(E2366) - 1 &gt;= $P$1, IF(OFFSET(N2366, 1- $P$1, 0) &lt;&gt; "", SUM(N2366:N2366(N2366, 1 - $P$1, 0)) / $P$1, ""), "")</f>
        <v>#VALUE!</v>
      </c>
      <c r="Q2366" s="8" t="e">
        <f aca="true">IF(ROW(N2366) - 1 &gt;= $P$1,IF(OFFSET(P2366, -1, 0) = "", P2366, ((N2366 - Q2365) * $O$5) + Q2365), "")</f>
        <v>#VALUE!</v>
      </c>
      <c r="R2366" s="8" t="e">
        <f aca="false">IF(Q2366&lt;&gt;"", N2366 - Q2366, "")</f>
        <v>#VALUE!</v>
      </c>
    </row>
    <row collapsed="false" customFormat="false" customHeight="true" hidden="false" ht="14.4" outlineLevel="0" r="2367">
      <c r="A2367" s="9" t="n">
        <v>39993</v>
      </c>
      <c r="B2367" s="5" t="n">
        <v>143.46</v>
      </c>
      <c r="C2367" s="5" t="n">
        <v>143.95</v>
      </c>
      <c r="D2367" s="5" t="n">
        <v>141.54</v>
      </c>
      <c r="E2367" s="5" t="n">
        <v>141.97</v>
      </c>
      <c r="F2367" s="5" t="n">
        <v>20272000</v>
      </c>
      <c r="G2367" s="5" t="n">
        <v>141.36</v>
      </c>
      <c r="I2367" s="10" t="e">
        <f aca="false">IF(ROW(E2367) - 1 &gt;= $I$1,SUM(E2367:E2367(E2367,1 - $I$1, 0)) / $I$1,"")</f>
        <v>#VALUE!</v>
      </c>
      <c r="J2367" s="10" t="e">
        <f aca="false">IF(ROW(E2367) - 1 &gt;= $J$1,SUM(E2367:E2367(E2367,1 - $J$1, 0)) / $J$1,"")</f>
        <v>#VALUE!</v>
      </c>
      <c r="L2367" s="11" t="e">
        <f aca="true">IF(ROW(E2367) - 1 &gt;= $L$1,IF(OFFSET(I2367, -1, 0) = "", I2367, ((E2367 - L2366) * $K$4) + L2366), "")</f>
        <v>#VALUE!</v>
      </c>
      <c r="M2367" s="11" t="e">
        <f aca="true">IF(ROW(E2367) - 1 &gt;= $M$1,IF(OFFSET(J2367, -1, 0) = "", J2367, ((E2367 - M2366) * $K$6) + M2366), "")</f>
        <v>#VALUE!</v>
      </c>
      <c r="N2367" s="7" t="e">
        <f aca="false">IF(M2367&lt;&gt;"", L2367-M2367, "")</f>
        <v>#VALUE!</v>
      </c>
      <c r="P2367" s="4" t="e">
        <f aca="false">IF(ROW(E2367) - 1 &gt;= $P$1, IF(OFFSET(N2367, 1- $P$1, 0) &lt;&gt; "", SUM(N2367:N2367(N2367, 1 - $P$1, 0)) / $P$1, ""), "")</f>
        <v>#VALUE!</v>
      </c>
      <c r="Q2367" s="8" t="e">
        <f aca="true">IF(ROW(N2367) - 1 &gt;= $P$1,IF(OFFSET(P2367, -1, 0) = "", P2367, ((N2367 - Q2366) * $O$5) + Q2366), "")</f>
        <v>#VALUE!</v>
      </c>
      <c r="R2367" s="8" t="e">
        <f aca="false">IF(Q2367&lt;&gt;"", N2367 - Q2367, "")</f>
        <v>#VALUE!</v>
      </c>
    </row>
    <row collapsed="false" customFormat="false" customHeight="true" hidden="false" ht="14.4" outlineLevel="0" r="2368">
      <c r="A2368" s="9" t="n">
        <v>39994</v>
      </c>
      <c r="B2368" s="5" t="n">
        <v>142.58</v>
      </c>
      <c r="C2368" s="5" t="n">
        <v>143.8</v>
      </c>
      <c r="D2368" s="5" t="n">
        <v>141.8</v>
      </c>
      <c r="E2368" s="5" t="n">
        <v>142.43</v>
      </c>
      <c r="F2368" s="5" t="n">
        <v>15508000</v>
      </c>
      <c r="G2368" s="5" t="n">
        <v>141.82</v>
      </c>
      <c r="I2368" s="10" t="e">
        <f aca="false">IF(ROW(E2368) - 1 &gt;= $I$1,SUM(E2368:E2368(E2368,1 - $I$1, 0)) / $I$1,"")</f>
        <v>#VALUE!</v>
      </c>
      <c r="J2368" s="10" t="e">
        <f aca="false">IF(ROW(E2368) - 1 &gt;= $J$1,SUM(E2368:E2368(E2368,1 - $J$1, 0)) / $J$1,"")</f>
        <v>#VALUE!</v>
      </c>
      <c r="L2368" s="11" t="e">
        <f aca="true">IF(ROW(E2368) - 1 &gt;= $L$1,IF(OFFSET(I2368, -1, 0) = "", I2368, ((E2368 - L2367) * $K$4) + L2367), "")</f>
        <v>#VALUE!</v>
      </c>
      <c r="M2368" s="11" t="e">
        <f aca="true">IF(ROW(E2368) - 1 &gt;= $M$1,IF(OFFSET(J2368, -1, 0) = "", J2368, ((E2368 - M2367) * $K$6) + M2367), "")</f>
        <v>#VALUE!</v>
      </c>
      <c r="N2368" s="7" t="e">
        <f aca="false">IF(M2368&lt;&gt;"", L2368-M2368, "")</f>
        <v>#VALUE!</v>
      </c>
      <c r="P2368" s="4" t="e">
        <f aca="false">IF(ROW(E2368) - 1 &gt;= $P$1, IF(OFFSET(N2368, 1- $P$1, 0) &lt;&gt; "", SUM(N2368:N2368(N2368, 1 - $P$1, 0)) / $P$1, ""), "")</f>
        <v>#VALUE!</v>
      </c>
      <c r="Q2368" s="8" t="e">
        <f aca="true">IF(ROW(N2368) - 1 &gt;= $P$1,IF(OFFSET(P2368, -1, 0) = "", P2368, ((N2368 - Q2367) * $O$5) + Q2367), "")</f>
        <v>#VALUE!</v>
      </c>
      <c r="R2368" s="8" t="e">
        <f aca="false">IF(Q2368&lt;&gt;"", N2368 - Q2368, "")</f>
        <v>#VALUE!</v>
      </c>
    </row>
    <row collapsed="false" customFormat="false" customHeight="true" hidden="false" ht="14.4" outlineLevel="0" r="2369">
      <c r="A2369" s="9" t="n">
        <v>39995</v>
      </c>
      <c r="B2369" s="5" t="n">
        <v>143.5</v>
      </c>
      <c r="C2369" s="5" t="n">
        <v>144.66</v>
      </c>
      <c r="D2369" s="5" t="n">
        <v>142.52</v>
      </c>
      <c r="E2369" s="5" t="n">
        <v>142.83</v>
      </c>
      <c r="F2369" s="5" t="n">
        <v>14792100</v>
      </c>
      <c r="G2369" s="5" t="n">
        <v>142.22</v>
      </c>
      <c r="I2369" s="10" t="e">
        <f aca="false">IF(ROW(E2369) - 1 &gt;= $I$1,SUM(E2369:E2369(E2369,1 - $I$1, 0)) / $I$1,"")</f>
        <v>#VALUE!</v>
      </c>
      <c r="J2369" s="10" t="e">
        <f aca="false">IF(ROW(E2369) - 1 &gt;= $J$1,SUM(E2369:E2369(E2369,1 - $J$1, 0)) / $J$1,"")</f>
        <v>#VALUE!</v>
      </c>
      <c r="L2369" s="11" t="e">
        <f aca="true">IF(ROW(E2369) - 1 &gt;= $L$1,IF(OFFSET(I2369, -1, 0) = "", I2369, ((E2369 - L2368) * $K$4) + L2368), "")</f>
        <v>#VALUE!</v>
      </c>
      <c r="M2369" s="11" t="e">
        <f aca="true">IF(ROW(E2369) - 1 &gt;= $M$1,IF(OFFSET(J2369, -1, 0) = "", J2369, ((E2369 - M2368) * $K$6) + M2368), "")</f>
        <v>#VALUE!</v>
      </c>
      <c r="N2369" s="7" t="e">
        <f aca="false">IF(M2369&lt;&gt;"", L2369-M2369, "")</f>
        <v>#VALUE!</v>
      </c>
      <c r="P2369" s="4" t="e">
        <f aca="false">IF(ROW(E2369) - 1 &gt;= $P$1, IF(OFFSET(N2369, 1- $P$1, 0) &lt;&gt; "", SUM(N2369:N2369(N2369, 1 - $P$1, 0)) / $P$1, ""), "")</f>
        <v>#VALUE!</v>
      </c>
      <c r="Q2369" s="8" t="e">
        <f aca="true">IF(ROW(N2369) - 1 &gt;= $P$1,IF(OFFSET(P2369, -1, 0) = "", P2369, ((N2369 - Q2368) * $O$5) + Q2368), "")</f>
        <v>#VALUE!</v>
      </c>
      <c r="R2369" s="8" t="e">
        <f aca="false">IF(Q2369&lt;&gt;"", N2369 - Q2369, "")</f>
        <v>#VALUE!</v>
      </c>
    </row>
    <row collapsed="false" customFormat="false" customHeight="true" hidden="false" ht="14.4" outlineLevel="0" r="2370">
      <c r="A2370" s="9" t="n">
        <v>39996</v>
      </c>
      <c r="B2370" s="5" t="n">
        <v>141.25</v>
      </c>
      <c r="C2370" s="5" t="n">
        <v>142.83</v>
      </c>
      <c r="D2370" s="5" t="n">
        <v>139.79</v>
      </c>
      <c r="E2370" s="5" t="n">
        <v>140.02</v>
      </c>
      <c r="F2370" s="5" t="n">
        <v>13231400</v>
      </c>
      <c r="G2370" s="5" t="n">
        <v>139.42</v>
      </c>
      <c r="I2370" s="10" t="e">
        <f aca="false">IF(ROW(E2370) - 1 &gt;= $I$1,SUM(E2370:E2370(E2370,1 - $I$1, 0)) / $I$1,"")</f>
        <v>#VALUE!</v>
      </c>
      <c r="J2370" s="10" t="e">
        <f aca="false">IF(ROW(E2370) - 1 &gt;= $J$1,SUM(E2370:E2370(E2370,1 - $J$1, 0)) / $J$1,"")</f>
        <v>#VALUE!</v>
      </c>
      <c r="L2370" s="11" t="e">
        <f aca="true">IF(ROW(E2370) - 1 &gt;= $L$1,IF(OFFSET(I2370, -1, 0) = "", I2370, ((E2370 - L2369) * $K$4) + L2369), "")</f>
        <v>#VALUE!</v>
      </c>
      <c r="M2370" s="11" t="e">
        <f aca="true">IF(ROW(E2370) - 1 &gt;= $M$1,IF(OFFSET(J2370, -1, 0) = "", J2370, ((E2370 - M2369) * $K$6) + M2369), "")</f>
        <v>#VALUE!</v>
      </c>
      <c r="N2370" s="7" t="e">
        <f aca="false">IF(M2370&lt;&gt;"", L2370-M2370, "")</f>
        <v>#VALUE!</v>
      </c>
      <c r="P2370" s="4" t="e">
        <f aca="false">IF(ROW(E2370) - 1 &gt;= $P$1, IF(OFFSET(N2370, 1- $P$1, 0) &lt;&gt; "", SUM(N2370:N2370(N2370, 1 - $P$1, 0)) / $P$1, ""), "")</f>
        <v>#VALUE!</v>
      </c>
      <c r="Q2370" s="8" t="e">
        <f aca="true">IF(ROW(N2370) - 1 &gt;= $P$1,IF(OFFSET(P2370, -1, 0) = "", P2370, ((N2370 - Q2369) * $O$5) + Q2369), "")</f>
        <v>#VALUE!</v>
      </c>
      <c r="R2370" s="8" t="e">
        <f aca="false">IF(Q2370&lt;&gt;"", N2370 - Q2370, "")</f>
        <v>#VALUE!</v>
      </c>
    </row>
    <row collapsed="false" customFormat="false" customHeight="true" hidden="false" ht="14.4" outlineLevel="0" r="2371">
      <c r="A2371" s="9" t="n">
        <v>40000</v>
      </c>
      <c r="B2371" s="5" t="n">
        <v>138.7</v>
      </c>
      <c r="C2371" s="5" t="n">
        <v>138.99</v>
      </c>
      <c r="D2371" s="5" t="n">
        <v>136.25</v>
      </c>
      <c r="E2371" s="5" t="n">
        <v>138.61</v>
      </c>
      <c r="F2371" s="5" t="n">
        <v>17810300</v>
      </c>
      <c r="G2371" s="5" t="n">
        <v>138.02</v>
      </c>
      <c r="I2371" s="10" t="e">
        <f aca="false">IF(ROW(E2371) - 1 &gt;= $I$1,SUM(E2371:E2371(E2371,1 - $I$1, 0)) / $I$1,"")</f>
        <v>#VALUE!</v>
      </c>
      <c r="J2371" s="10" t="e">
        <f aca="false">IF(ROW(E2371) - 1 &gt;= $J$1,SUM(E2371:E2371(E2371,1 - $J$1, 0)) / $J$1,"")</f>
        <v>#VALUE!</v>
      </c>
      <c r="L2371" s="11" t="e">
        <f aca="true">IF(ROW(E2371) - 1 &gt;= $L$1,IF(OFFSET(I2371, -1, 0) = "", I2371, ((E2371 - L2370) * $K$4) + L2370), "")</f>
        <v>#VALUE!</v>
      </c>
      <c r="M2371" s="11" t="e">
        <f aca="true">IF(ROW(E2371) - 1 &gt;= $M$1,IF(OFFSET(J2371, -1, 0) = "", J2371, ((E2371 - M2370) * $K$6) + M2370), "")</f>
        <v>#VALUE!</v>
      </c>
      <c r="N2371" s="7" t="e">
        <f aca="false">IF(M2371&lt;&gt;"", L2371-M2371, "")</f>
        <v>#VALUE!</v>
      </c>
      <c r="P2371" s="4" t="e">
        <f aca="false">IF(ROW(E2371) - 1 &gt;= $P$1, IF(OFFSET(N2371, 1- $P$1, 0) &lt;&gt; "", SUM(N2371:N2371(N2371, 1 - $P$1, 0)) / $P$1, ""), "")</f>
        <v>#VALUE!</v>
      </c>
      <c r="Q2371" s="8" t="e">
        <f aca="true">IF(ROW(N2371) - 1 &gt;= $P$1,IF(OFFSET(P2371, -1, 0) = "", P2371, ((N2371 - Q2370) * $O$5) + Q2370), "")</f>
        <v>#VALUE!</v>
      </c>
      <c r="R2371" s="8" t="e">
        <f aca="false">IF(Q2371&lt;&gt;"", N2371 - Q2371, "")</f>
        <v>#VALUE!</v>
      </c>
    </row>
    <row collapsed="false" customFormat="false" customHeight="true" hidden="false" ht="14.4" outlineLevel="0" r="2372">
      <c r="A2372" s="9" t="n">
        <v>40001</v>
      </c>
      <c r="B2372" s="5" t="n">
        <v>138.48</v>
      </c>
      <c r="C2372" s="5" t="n">
        <v>139.68</v>
      </c>
      <c r="D2372" s="5" t="n">
        <v>135.18</v>
      </c>
      <c r="E2372" s="5" t="n">
        <v>135.4</v>
      </c>
      <c r="F2372" s="5" t="n">
        <v>16485600</v>
      </c>
      <c r="G2372" s="5" t="n">
        <v>134.82</v>
      </c>
      <c r="I2372" s="10" t="e">
        <f aca="false">IF(ROW(E2372) - 1 &gt;= $I$1,SUM(E2372:E2372(E2372,1 - $I$1, 0)) / $I$1,"")</f>
        <v>#VALUE!</v>
      </c>
      <c r="J2372" s="10" t="e">
        <f aca="false">IF(ROW(E2372) - 1 &gt;= $J$1,SUM(E2372:E2372(E2372,1 - $J$1, 0)) / $J$1,"")</f>
        <v>#VALUE!</v>
      </c>
      <c r="L2372" s="11" t="e">
        <f aca="true">IF(ROW(E2372) - 1 &gt;= $L$1,IF(OFFSET(I2372, -1, 0) = "", I2372, ((E2372 - L2371) * $K$4) + L2371), "")</f>
        <v>#VALUE!</v>
      </c>
      <c r="M2372" s="11" t="e">
        <f aca="true">IF(ROW(E2372) - 1 &gt;= $M$1,IF(OFFSET(J2372, -1, 0) = "", J2372, ((E2372 - M2371) * $K$6) + M2371), "")</f>
        <v>#VALUE!</v>
      </c>
      <c r="N2372" s="7" t="e">
        <f aca="false">IF(M2372&lt;&gt;"", L2372-M2372, "")</f>
        <v>#VALUE!</v>
      </c>
      <c r="P2372" s="4" t="e">
        <f aca="false">IF(ROW(E2372) - 1 &gt;= $P$1, IF(OFFSET(N2372, 1- $P$1, 0) &lt;&gt; "", SUM(N2372:N2372(N2372, 1 - $P$1, 0)) / $P$1, ""), "")</f>
        <v>#VALUE!</v>
      </c>
      <c r="Q2372" s="8" t="e">
        <f aca="true">IF(ROW(N2372) - 1 &gt;= $P$1,IF(OFFSET(P2372, -1, 0) = "", P2372, ((N2372 - Q2371) * $O$5) + Q2371), "")</f>
        <v>#VALUE!</v>
      </c>
      <c r="R2372" s="8" t="e">
        <f aca="false">IF(Q2372&lt;&gt;"", N2372 - Q2372, "")</f>
        <v>#VALUE!</v>
      </c>
    </row>
    <row collapsed="false" customFormat="false" customHeight="true" hidden="false" ht="14.4" outlineLevel="0" r="2373">
      <c r="A2373" s="9" t="n">
        <v>40002</v>
      </c>
      <c r="B2373" s="5" t="n">
        <v>135.92</v>
      </c>
      <c r="C2373" s="5" t="n">
        <v>138.04</v>
      </c>
      <c r="D2373" s="5" t="n">
        <v>134.42</v>
      </c>
      <c r="E2373" s="5" t="n">
        <v>137.22</v>
      </c>
      <c r="F2373" s="5" t="n">
        <v>20568900</v>
      </c>
      <c r="G2373" s="5" t="n">
        <v>136.63</v>
      </c>
      <c r="I2373" s="10" t="e">
        <f aca="false">IF(ROW(E2373) - 1 &gt;= $I$1,SUM(E2373:E2373(E2373,1 - $I$1, 0)) / $I$1,"")</f>
        <v>#VALUE!</v>
      </c>
      <c r="J2373" s="10" t="e">
        <f aca="false">IF(ROW(E2373) - 1 &gt;= $J$1,SUM(E2373:E2373(E2373,1 - $J$1, 0)) / $J$1,"")</f>
        <v>#VALUE!</v>
      </c>
      <c r="L2373" s="11" t="e">
        <f aca="true">IF(ROW(E2373) - 1 &gt;= $L$1,IF(OFFSET(I2373, -1, 0) = "", I2373, ((E2373 - L2372) * $K$4) + L2372), "")</f>
        <v>#VALUE!</v>
      </c>
      <c r="M2373" s="11" t="e">
        <f aca="true">IF(ROW(E2373) - 1 &gt;= $M$1,IF(OFFSET(J2373, -1, 0) = "", J2373, ((E2373 - M2372) * $K$6) + M2372), "")</f>
        <v>#VALUE!</v>
      </c>
      <c r="N2373" s="7" t="e">
        <f aca="false">IF(M2373&lt;&gt;"", L2373-M2373, "")</f>
        <v>#VALUE!</v>
      </c>
      <c r="P2373" s="4" t="e">
        <f aca="false">IF(ROW(E2373) - 1 &gt;= $P$1, IF(OFFSET(N2373, 1- $P$1, 0) &lt;&gt; "", SUM(N2373:N2373(N2373, 1 - $P$1, 0)) / $P$1, ""), "")</f>
        <v>#VALUE!</v>
      </c>
      <c r="Q2373" s="8" t="e">
        <f aca="true">IF(ROW(N2373) - 1 &gt;= $P$1,IF(OFFSET(P2373, -1, 0) = "", P2373, ((N2373 - Q2372) * $O$5) + Q2372), "")</f>
        <v>#VALUE!</v>
      </c>
      <c r="R2373" s="8" t="e">
        <f aca="false">IF(Q2373&lt;&gt;"", N2373 - Q2373, "")</f>
        <v>#VALUE!</v>
      </c>
    </row>
    <row collapsed="false" customFormat="false" customHeight="true" hidden="false" ht="14.4" outlineLevel="0" r="2374">
      <c r="A2374" s="9" t="n">
        <v>40003</v>
      </c>
      <c r="B2374" s="5" t="n">
        <v>137.76</v>
      </c>
      <c r="C2374" s="5" t="n">
        <v>137.99</v>
      </c>
      <c r="D2374" s="5" t="n">
        <v>135.93</v>
      </c>
      <c r="E2374" s="5" t="n">
        <v>136.36</v>
      </c>
      <c r="F2374" s="5" t="n">
        <v>12250900</v>
      </c>
      <c r="G2374" s="5" t="n">
        <v>135.78</v>
      </c>
      <c r="I2374" s="10" t="e">
        <f aca="false">IF(ROW(E2374) - 1 &gt;= $I$1,SUM(E2374:E2374(E2374,1 - $I$1, 0)) / $I$1,"")</f>
        <v>#VALUE!</v>
      </c>
      <c r="J2374" s="10" t="e">
        <f aca="false">IF(ROW(E2374) - 1 &gt;= $J$1,SUM(E2374:E2374(E2374,1 - $J$1, 0)) / $J$1,"")</f>
        <v>#VALUE!</v>
      </c>
      <c r="L2374" s="11" t="e">
        <f aca="true">IF(ROW(E2374) - 1 &gt;= $L$1,IF(OFFSET(I2374, -1, 0) = "", I2374, ((E2374 - L2373) * $K$4) + L2373), "")</f>
        <v>#VALUE!</v>
      </c>
      <c r="M2374" s="11" t="e">
        <f aca="true">IF(ROW(E2374) - 1 &gt;= $M$1,IF(OFFSET(J2374, -1, 0) = "", J2374, ((E2374 - M2373) * $K$6) + M2373), "")</f>
        <v>#VALUE!</v>
      </c>
      <c r="N2374" s="7" t="e">
        <f aca="false">IF(M2374&lt;&gt;"", L2374-M2374, "")</f>
        <v>#VALUE!</v>
      </c>
      <c r="P2374" s="4" t="e">
        <f aca="false">IF(ROW(E2374) - 1 &gt;= $P$1, IF(OFFSET(N2374, 1- $P$1, 0) &lt;&gt; "", SUM(N2374:N2374(N2374, 1 - $P$1, 0)) / $P$1, ""), "")</f>
        <v>#VALUE!</v>
      </c>
      <c r="Q2374" s="8" t="e">
        <f aca="true">IF(ROW(N2374) - 1 &gt;= $P$1,IF(OFFSET(P2374, -1, 0) = "", P2374, ((N2374 - Q2373) * $O$5) + Q2373), "")</f>
        <v>#VALUE!</v>
      </c>
      <c r="R2374" s="8" t="e">
        <f aca="false">IF(Q2374&lt;&gt;"", N2374 - Q2374, "")</f>
        <v>#VALUE!</v>
      </c>
    </row>
    <row collapsed="false" customFormat="false" customHeight="true" hidden="false" ht="14.4" outlineLevel="0" r="2375">
      <c r="A2375" s="9" t="n">
        <v>40004</v>
      </c>
      <c r="B2375" s="5" t="n">
        <v>136.34</v>
      </c>
      <c r="C2375" s="5" t="n">
        <v>138.97</v>
      </c>
      <c r="D2375" s="5" t="n">
        <v>136.32</v>
      </c>
      <c r="E2375" s="5" t="n">
        <v>138.52</v>
      </c>
      <c r="F2375" s="5" t="n">
        <v>15902700</v>
      </c>
      <c r="G2375" s="5" t="n">
        <v>137.93</v>
      </c>
      <c r="I2375" s="10" t="e">
        <f aca="false">IF(ROW(E2375) - 1 &gt;= $I$1,SUM(E2375:E2375(E2375,1 - $I$1, 0)) / $I$1,"")</f>
        <v>#VALUE!</v>
      </c>
      <c r="J2375" s="10" t="e">
        <f aca="false">IF(ROW(E2375) - 1 &gt;= $J$1,SUM(E2375:E2375(E2375,1 - $J$1, 0)) / $J$1,"")</f>
        <v>#VALUE!</v>
      </c>
      <c r="L2375" s="11" t="e">
        <f aca="true">IF(ROW(E2375) - 1 &gt;= $L$1,IF(OFFSET(I2375, -1, 0) = "", I2375, ((E2375 - L2374) * $K$4) + L2374), "")</f>
        <v>#VALUE!</v>
      </c>
      <c r="M2375" s="11" t="e">
        <f aca="true">IF(ROW(E2375) - 1 &gt;= $M$1,IF(OFFSET(J2375, -1, 0) = "", J2375, ((E2375 - M2374) * $K$6) + M2374), "")</f>
        <v>#VALUE!</v>
      </c>
      <c r="N2375" s="7" t="e">
        <f aca="false">IF(M2375&lt;&gt;"", L2375-M2375, "")</f>
        <v>#VALUE!</v>
      </c>
      <c r="P2375" s="4" t="e">
        <f aca="false">IF(ROW(E2375) - 1 &gt;= $P$1, IF(OFFSET(N2375, 1- $P$1, 0) &lt;&gt; "", SUM(N2375:N2375(N2375, 1 - $P$1, 0)) / $P$1, ""), "")</f>
        <v>#VALUE!</v>
      </c>
      <c r="Q2375" s="8" t="e">
        <f aca="true">IF(ROW(N2375) - 1 &gt;= $P$1,IF(OFFSET(P2375, -1, 0) = "", P2375, ((N2375 - Q2374) * $O$5) + Q2374), "")</f>
        <v>#VALUE!</v>
      </c>
      <c r="R2375" s="8" t="e">
        <f aca="false">IF(Q2375&lt;&gt;"", N2375 - Q2375, "")</f>
        <v>#VALUE!</v>
      </c>
    </row>
    <row collapsed="false" customFormat="false" customHeight="true" hidden="false" ht="14.4" outlineLevel="0" r="2376">
      <c r="A2376" s="9" t="n">
        <v>40007</v>
      </c>
      <c r="B2376" s="5" t="n">
        <v>139.54</v>
      </c>
      <c r="C2376" s="5" t="n">
        <v>142.34</v>
      </c>
      <c r="D2376" s="5" t="n">
        <v>137.53</v>
      </c>
      <c r="E2376" s="5" t="n">
        <v>142.34</v>
      </c>
      <c r="F2376" s="5" t="n">
        <v>17267900</v>
      </c>
      <c r="G2376" s="5" t="n">
        <v>141.73</v>
      </c>
      <c r="I2376" s="10" t="e">
        <f aca="false">IF(ROW(E2376) - 1 &gt;= $I$1,SUM(E2376:E2376(E2376,1 - $I$1, 0)) / $I$1,"")</f>
        <v>#VALUE!</v>
      </c>
      <c r="J2376" s="10" t="e">
        <f aca="false">IF(ROW(E2376) - 1 &gt;= $J$1,SUM(E2376:E2376(E2376,1 - $J$1, 0)) / $J$1,"")</f>
        <v>#VALUE!</v>
      </c>
      <c r="L2376" s="11" t="e">
        <f aca="true">IF(ROW(E2376) - 1 &gt;= $L$1,IF(OFFSET(I2376, -1, 0) = "", I2376, ((E2376 - L2375) * $K$4) + L2375), "")</f>
        <v>#VALUE!</v>
      </c>
      <c r="M2376" s="11" t="e">
        <f aca="true">IF(ROW(E2376) - 1 &gt;= $M$1,IF(OFFSET(J2376, -1, 0) = "", J2376, ((E2376 - M2375) * $K$6) + M2375), "")</f>
        <v>#VALUE!</v>
      </c>
      <c r="N2376" s="7" t="e">
        <f aca="false">IF(M2376&lt;&gt;"", L2376-M2376, "")</f>
        <v>#VALUE!</v>
      </c>
      <c r="P2376" s="4" t="e">
        <f aca="false">IF(ROW(E2376) - 1 &gt;= $P$1, IF(OFFSET(N2376, 1- $P$1, 0) &lt;&gt; "", SUM(N2376:N2376(N2376, 1 - $P$1, 0)) / $P$1, ""), "")</f>
        <v>#VALUE!</v>
      </c>
      <c r="Q2376" s="8" t="e">
        <f aca="true">IF(ROW(N2376) - 1 &gt;= $P$1,IF(OFFSET(P2376, -1, 0) = "", P2376, ((N2376 - Q2375) * $O$5) + Q2375), "")</f>
        <v>#VALUE!</v>
      </c>
      <c r="R2376" s="8" t="e">
        <f aca="false">IF(Q2376&lt;&gt;"", N2376 - Q2376, "")</f>
        <v>#VALUE!</v>
      </c>
    </row>
    <row collapsed="false" customFormat="false" customHeight="true" hidden="false" ht="14.4" outlineLevel="0" r="2377">
      <c r="A2377" s="9" t="n">
        <v>40008</v>
      </c>
      <c r="B2377" s="5" t="n">
        <v>142.03</v>
      </c>
      <c r="C2377" s="5" t="n">
        <v>143.18</v>
      </c>
      <c r="D2377" s="5" t="n">
        <v>141.16</v>
      </c>
      <c r="E2377" s="5" t="n">
        <v>142.27</v>
      </c>
      <c r="F2377" s="5" t="n">
        <v>12401700</v>
      </c>
      <c r="G2377" s="5" t="n">
        <v>141.66</v>
      </c>
      <c r="I2377" s="10" t="e">
        <f aca="false">IF(ROW(E2377) - 1 &gt;= $I$1,SUM(E2377:E2377(E2377,1 - $I$1, 0)) / $I$1,"")</f>
        <v>#VALUE!</v>
      </c>
      <c r="J2377" s="10" t="e">
        <f aca="false">IF(ROW(E2377) - 1 &gt;= $J$1,SUM(E2377:E2377(E2377,1 - $J$1, 0)) / $J$1,"")</f>
        <v>#VALUE!</v>
      </c>
      <c r="L2377" s="11" t="e">
        <f aca="true">IF(ROW(E2377) - 1 &gt;= $L$1,IF(OFFSET(I2377, -1, 0) = "", I2377, ((E2377 - L2376) * $K$4) + L2376), "")</f>
        <v>#VALUE!</v>
      </c>
      <c r="M2377" s="11" t="e">
        <f aca="true">IF(ROW(E2377) - 1 &gt;= $M$1,IF(OFFSET(J2377, -1, 0) = "", J2377, ((E2377 - M2376) * $K$6) + M2376), "")</f>
        <v>#VALUE!</v>
      </c>
      <c r="N2377" s="7" t="e">
        <f aca="false">IF(M2377&lt;&gt;"", L2377-M2377, "")</f>
        <v>#VALUE!</v>
      </c>
      <c r="P2377" s="4" t="e">
        <f aca="false">IF(ROW(E2377) - 1 &gt;= $P$1, IF(OFFSET(N2377, 1- $P$1, 0) &lt;&gt; "", SUM(N2377:N2377(N2377, 1 - $P$1, 0)) / $P$1, ""), "")</f>
        <v>#VALUE!</v>
      </c>
      <c r="Q2377" s="8" t="e">
        <f aca="true">IF(ROW(N2377) - 1 &gt;= $P$1,IF(OFFSET(P2377, -1, 0) = "", P2377, ((N2377 - Q2376) * $O$5) + Q2376), "")</f>
        <v>#VALUE!</v>
      </c>
      <c r="R2377" s="8" t="e">
        <f aca="false">IF(Q2377&lt;&gt;"", N2377 - Q2377, "")</f>
        <v>#VALUE!</v>
      </c>
    </row>
    <row collapsed="false" customFormat="false" customHeight="true" hidden="false" ht="14.4" outlineLevel="0" r="2378">
      <c r="A2378" s="9" t="n">
        <v>40009</v>
      </c>
      <c r="B2378" s="5" t="n">
        <v>145.04</v>
      </c>
      <c r="C2378" s="5" t="n">
        <v>147</v>
      </c>
      <c r="D2378" s="5" t="n">
        <v>144.32</v>
      </c>
      <c r="E2378" s="5" t="n">
        <v>146.88</v>
      </c>
      <c r="F2378" s="5" t="n">
        <v>17342400</v>
      </c>
      <c r="G2378" s="5" t="n">
        <v>146.25</v>
      </c>
      <c r="I2378" s="10" t="e">
        <f aca="false">IF(ROW(E2378) - 1 &gt;= $I$1,SUM(E2378:E2378(E2378,1 - $I$1, 0)) / $I$1,"")</f>
        <v>#VALUE!</v>
      </c>
      <c r="J2378" s="10" t="e">
        <f aca="false">IF(ROW(E2378) - 1 &gt;= $J$1,SUM(E2378:E2378(E2378,1 - $J$1, 0)) / $J$1,"")</f>
        <v>#VALUE!</v>
      </c>
      <c r="L2378" s="11" t="e">
        <f aca="true">IF(ROW(E2378) - 1 &gt;= $L$1,IF(OFFSET(I2378, -1, 0) = "", I2378, ((E2378 - L2377) * $K$4) + L2377), "")</f>
        <v>#VALUE!</v>
      </c>
      <c r="M2378" s="11" t="e">
        <f aca="true">IF(ROW(E2378) - 1 &gt;= $M$1,IF(OFFSET(J2378, -1, 0) = "", J2378, ((E2378 - M2377) * $K$6) + M2377), "")</f>
        <v>#VALUE!</v>
      </c>
      <c r="N2378" s="7" t="e">
        <f aca="false">IF(M2378&lt;&gt;"", L2378-M2378, "")</f>
        <v>#VALUE!</v>
      </c>
      <c r="P2378" s="4" t="e">
        <f aca="false">IF(ROW(E2378) - 1 &gt;= $P$1, IF(OFFSET(N2378, 1- $P$1, 0) &lt;&gt; "", SUM(N2378:N2378(N2378, 1 - $P$1, 0)) / $P$1, ""), "")</f>
        <v>#VALUE!</v>
      </c>
      <c r="Q2378" s="8" t="e">
        <f aca="true">IF(ROW(N2378) - 1 &gt;= $P$1,IF(OFFSET(P2378, -1, 0) = "", P2378, ((N2378 - Q2377) * $O$5) + Q2377), "")</f>
        <v>#VALUE!</v>
      </c>
      <c r="R2378" s="8" t="e">
        <f aca="false">IF(Q2378&lt;&gt;"", N2378 - Q2378, "")</f>
        <v>#VALUE!</v>
      </c>
    </row>
    <row collapsed="false" customFormat="false" customHeight="true" hidden="false" ht="14.4" outlineLevel="0" r="2379">
      <c r="A2379" s="9" t="n">
        <v>40010</v>
      </c>
      <c r="B2379" s="5" t="n">
        <v>145.76</v>
      </c>
      <c r="C2379" s="5" t="n">
        <v>148.02</v>
      </c>
      <c r="D2379" s="5" t="n">
        <v>145.57</v>
      </c>
      <c r="E2379" s="5" t="n">
        <v>147.52</v>
      </c>
      <c r="F2379" s="5" t="n">
        <v>14056100</v>
      </c>
      <c r="G2379" s="5" t="n">
        <v>146.89</v>
      </c>
      <c r="I2379" s="10" t="e">
        <f aca="false">IF(ROW(E2379) - 1 &gt;= $I$1,SUM(E2379:E2379(E2379,1 - $I$1, 0)) / $I$1,"")</f>
        <v>#VALUE!</v>
      </c>
      <c r="J2379" s="10" t="e">
        <f aca="false">IF(ROW(E2379) - 1 &gt;= $J$1,SUM(E2379:E2379(E2379,1 - $J$1, 0)) / $J$1,"")</f>
        <v>#VALUE!</v>
      </c>
      <c r="L2379" s="11" t="e">
        <f aca="true">IF(ROW(E2379) - 1 &gt;= $L$1,IF(OFFSET(I2379, -1, 0) = "", I2379, ((E2379 - L2378) * $K$4) + L2378), "")</f>
        <v>#VALUE!</v>
      </c>
      <c r="M2379" s="11" t="e">
        <f aca="true">IF(ROW(E2379) - 1 &gt;= $M$1,IF(OFFSET(J2379, -1, 0) = "", J2379, ((E2379 - M2378) * $K$6) + M2378), "")</f>
        <v>#VALUE!</v>
      </c>
      <c r="N2379" s="7" t="e">
        <f aca="false">IF(M2379&lt;&gt;"", L2379-M2379, "")</f>
        <v>#VALUE!</v>
      </c>
      <c r="P2379" s="4" t="e">
        <f aca="false">IF(ROW(E2379) - 1 &gt;= $P$1, IF(OFFSET(N2379, 1- $P$1, 0) &lt;&gt; "", SUM(N2379:N2379(N2379, 1 - $P$1, 0)) / $P$1, ""), "")</f>
        <v>#VALUE!</v>
      </c>
      <c r="Q2379" s="8" t="e">
        <f aca="true">IF(ROW(N2379) - 1 &gt;= $P$1,IF(OFFSET(P2379, -1, 0) = "", P2379, ((N2379 - Q2378) * $O$5) + Q2378), "")</f>
        <v>#VALUE!</v>
      </c>
      <c r="R2379" s="8" t="e">
        <f aca="false">IF(Q2379&lt;&gt;"", N2379 - Q2379, "")</f>
        <v>#VALUE!</v>
      </c>
    </row>
    <row collapsed="false" customFormat="false" customHeight="true" hidden="false" ht="14.4" outlineLevel="0" r="2380">
      <c r="A2380" s="9" t="n">
        <v>40011</v>
      </c>
      <c r="B2380" s="5" t="n">
        <v>149.08</v>
      </c>
      <c r="C2380" s="5" t="n">
        <v>152.02</v>
      </c>
      <c r="D2380" s="5" t="n">
        <v>148.63</v>
      </c>
      <c r="E2380" s="5" t="n">
        <v>151.75</v>
      </c>
      <c r="F2380" s="5" t="n">
        <v>21505500</v>
      </c>
      <c r="G2380" s="5" t="n">
        <v>151.1</v>
      </c>
      <c r="I2380" s="10" t="e">
        <f aca="false">IF(ROW(E2380) - 1 &gt;= $I$1,SUM(E2380:E2380(E2380,1 - $I$1, 0)) / $I$1,"")</f>
        <v>#VALUE!</v>
      </c>
      <c r="J2380" s="10" t="e">
        <f aca="false">IF(ROW(E2380) - 1 &gt;= $J$1,SUM(E2380:E2380(E2380,1 - $J$1, 0)) / $J$1,"")</f>
        <v>#VALUE!</v>
      </c>
      <c r="L2380" s="11" t="e">
        <f aca="true">IF(ROW(E2380) - 1 &gt;= $L$1,IF(OFFSET(I2380, -1, 0) = "", I2380, ((E2380 - L2379) * $K$4) + L2379), "")</f>
        <v>#VALUE!</v>
      </c>
      <c r="M2380" s="11" t="e">
        <f aca="true">IF(ROW(E2380) - 1 &gt;= $M$1,IF(OFFSET(J2380, -1, 0) = "", J2380, ((E2380 - M2379) * $K$6) + M2379), "")</f>
        <v>#VALUE!</v>
      </c>
      <c r="N2380" s="7" t="e">
        <f aca="false">IF(M2380&lt;&gt;"", L2380-M2380, "")</f>
        <v>#VALUE!</v>
      </c>
      <c r="P2380" s="4" t="e">
        <f aca="false">IF(ROW(E2380) - 1 &gt;= $P$1, IF(OFFSET(N2380, 1- $P$1, 0) &lt;&gt; "", SUM(N2380:N2380(N2380, 1 - $P$1, 0)) / $P$1, ""), "")</f>
        <v>#VALUE!</v>
      </c>
      <c r="Q2380" s="8" t="e">
        <f aca="true">IF(ROW(N2380) - 1 &gt;= $P$1,IF(OFFSET(P2380, -1, 0) = "", P2380, ((N2380 - Q2379) * $O$5) + Q2379), "")</f>
        <v>#VALUE!</v>
      </c>
      <c r="R2380" s="8" t="e">
        <f aca="false">IF(Q2380&lt;&gt;"", N2380 - Q2380, "")</f>
        <v>#VALUE!</v>
      </c>
    </row>
    <row collapsed="false" customFormat="false" customHeight="true" hidden="false" ht="14.4" outlineLevel="0" r="2381">
      <c r="A2381" s="9" t="n">
        <v>40014</v>
      </c>
      <c r="B2381" s="5" t="n">
        <v>153.27</v>
      </c>
      <c r="C2381" s="5" t="n">
        <v>155.04</v>
      </c>
      <c r="D2381" s="5" t="n">
        <v>150.89</v>
      </c>
      <c r="E2381" s="5" t="n">
        <v>152.91</v>
      </c>
      <c r="F2381" s="5" t="n">
        <v>26268800</v>
      </c>
      <c r="G2381" s="5" t="n">
        <v>152.26</v>
      </c>
      <c r="I2381" s="10" t="e">
        <f aca="false">IF(ROW(E2381) - 1 &gt;= $I$1,SUM(E2381:E2381(E2381,1 - $I$1, 0)) / $I$1,"")</f>
        <v>#VALUE!</v>
      </c>
      <c r="J2381" s="10" t="e">
        <f aca="false">IF(ROW(E2381) - 1 &gt;= $J$1,SUM(E2381:E2381(E2381,1 - $J$1, 0)) / $J$1,"")</f>
        <v>#VALUE!</v>
      </c>
      <c r="L2381" s="11" t="e">
        <f aca="true">IF(ROW(E2381) - 1 &gt;= $L$1,IF(OFFSET(I2381, -1, 0) = "", I2381, ((E2381 - L2380) * $K$4) + L2380), "")</f>
        <v>#VALUE!</v>
      </c>
      <c r="M2381" s="11" t="e">
        <f aca="true">IF(ROW(E2381) - 1 &gt;= $M$1,IF(OFFSET(J2381, -1, 0) = "", J2381, ((E2381 - M2380) * $K$6) + M2380), "")</f>
        <v>#VALUE!</v>
      </c>
      <c r="N2381" s="7" t="e">
        <f aca="false">IF(M2381&lt;&gt;"", L2381-M2381, "")</f>
        <v>#VALUE!</v>
      </c>
      <c r="P2381" s="4" t="e">
        <f aca="false">IF(ROW(E2381) - 1 &gt;= $P$1, IF(OFFSET(N2381, 1- $P$1, 0) &lt;&gt; "", SUM(N2381:N2381(N2381, 1 - $P$1, 0)) / $P$1, ""), "")</f>
        <v>#VALUE!</v>
      </c>
      <c r="Q2381" s="8" t="e">
        <f aca="true">IF(ROW(N2381) - 1 &gt;= $P$1,IF(OFFSET(P2381, -1, 0) = "", P2381, ((N2381 - Q2380) * $O$5) + Q2380), "")</f>
        <v>#VALUE!</v>
      </c>
      <c r="R2381" s="8" t="e">
        <f aca="false">IF(Q2381&lt;&gt;"", N2381 - Q2381, "")</f>
        <v>#VALUE!</v>
      </c>
    </row>
    <row collapsed="false" customFormat="false" customHeight="true" hidden="false" ht="14.4" outlineLevel="0" r="2382">
      <c r="A2382" s="9" t="n">
        <v>40015</v>
      </c>
      <c r="B2382" s="5" t="n">
        <v>153.29</v>
      </c>
      <c r="C2382" s="5" t="n">
        <v>153.43</v>
      </c>
      <c r="D2382" s="5" t="n">
        <v>149.75</v>
      </c>
      <c r="E2382" s="5" t="n">
        <v>151.51</v>
      </c>
      <c r="F2382" s="5" t="n">
        <v>31242200</v>
      </c>
      <c r="G2382" s="5" t="n">
        <v>150.86</v>
      </c>
      <c r="I2382" s="10" t="e">
        <f aca="false">IF(ROW(E2382) - 1 &gt;= $I$1,SUM(E2382:E2382(E2382,1 - $I$1, 0)) / $I$1,"")</f>
        <v>#VALUE!</v>
      </c>
      <c r="J2382" s="10" t="e">
        <f aca="false">IF(ROW(E2382) - 1 &gt;= $J$1,SUM(E2382:E2382(E2382,1 - $J$1, 0)) / $J$1,"")</f>
        <v>#VALUE!</v>
      </c>
      <c r="L2382" s="11" t="e">
        <f aca="true">IF(ROW(E2382) - 1 &gt;= $L$1,IF(OFFSET(I2382, -1, 0) = "", I2382, ((E2382 - L2381) * $K$4) + L2381), "")</f>
        <v>#VALUE!</v>
      </c>
      <c r="M2382" s="11" t="e">
        <f aca="true">IF(ROW(E2382) - 1 &gt;= $M$1,IF(OFFSET(J2382, -1, 0) = "", J2382, ((E2382 - M2381) * $K$6) + M2381), "")</f>
        <v>#VALUE!</v>
      </c>
      <c r="N2382" s="7" t="e">
        <f aca="false">IF(M2382&lt;&gt;"", L2382-M2382, "")</f>
        <v>#VALUE!</v>
      </c>
      <c r="P2382" s="4" t="e">
        <f aca="false">IF(ROW(E2382) - 1 &gt;= $P$1, IF(OFFSET(N2382, 1- $P$1, 0) &lt;&gt; "", SUM(N2382:N2382(N2382, 1 - $P$1, 0)) / $P$1, ""), "")</f>
        <v>#VALUE!</v>
      </c>
      <c r="Q2382" s="8" t="e">
        <f aca="true">IF(ROW(N2382) - 1 &gt;= $P$1,IF(OFFSET(P2382, -1, 0) = "", P2382, ((N2382 - Q2381) * $O$5) + Q2381), "")</f>
        <v>#VALUE!</v>
      </c>
      <c r="R2382" s="8" t="e">
        <f aca="false">IF(Q2382&lt;&gt;"", N2382 - Q2382, "")</f>
        <v>#VALUE!</v>
      </c>
    </row>
    <row collapsed="false" customFormat="false" customHeight="true" hidden="false" ht="14.4" outlineLevel="0" r="2383">
      <c r="A2383" s="9" t="n">
        <v>40016</v>
      </c>
      <c r="B2383" s="5" t="n">
        <v>157.79</v>
      </c>
      <c r="C2383" s="5" t="n">
        <v>158.73</v>
      </c>
      <c r="D2383" s="5" t="n">
        <v>156.11</v>
      </c>
      <c r="E2383" s="5" t="n">
        <v>156.74</v>
      </c>
      <c r="F2383" s="5" t="n">
        <v>31218000</v>
      </c>
      <c r="G2383" s="5" t="n">
        <v>156.07</v>
      </c>
      <c r="I2383" s="10" t="e">
        <f aca="false">IF(ROW(E2383) - 1 &gt;= $I$1,SUM(E2383:E2383(E2383,1 - $I$1, 0)) / $I$1,"")</f>
        <v>#VALUE!</v>
      </c>
      <c r="J2383" s="10" t="e">
        <f aca="false">IF(ROW(E2383) - 1 &gt;= $J$1,SUM(E2383:E2383(E2383,1 - $J$1, 0)) / $J$1,"")</f>
        <v>#VALUE!</v>
      </c>
      <c r="L2383" s="11" t="e">
        <f aca="true">IF(ROW(E2383) - 1 &gt;= $L$1,IF(OFFSET(I2383, -1, 0) = "", I2383, ((E2383 - L2382) * $K$4) + L2382), "")</f>
        <v>#VALUE!</v>
      </c>
      <c r="M2383" s="11" t="e">
        <f aca="true">IF(ROW(E2383) - 1 &gt;= $M$1,IF(OFFSET(J2383, -1, 0) = "", J2383, ((E2383 - M2382) * $K$6) + M2382), "")</f>
        <v>#VALUE!</v>
      </c>
      <c r="N2383" s="7" t="e">
        <f aca="false">IF(M2383&lt;&gt;"", L2383-M2383, "")</f>
        <v>#VALUE!</v>
      </c>
      <c r="P2383" s="4" t="e">
        <f aca="false">IF(ROW(E2383) - 1 &gt;= $P$1, IF(OFFSET(N2383, 1- $P$1, 0) &lt;&gt; "", SUM(N2383:N2383(N2383, 1 - $P$1, 0)) / $P$1, ""), "")</f>
        <v>#VALUE!</v>
      </c>
      <c r="Q2383" s="8" t="e">
        <f aca="true">IF(ROW(N2383) - 1 &gt;= $P$1,IF(OFFSET(P2383, -1, 0) = "", P2383, ((N2383 - Q2382) * $O$5) + Q2382), "")</f>
        <v>#VALUE!</v>
      </c>
      <c r="R2383" s="8" t="e">
        <f aca="false">IF(Q2383&lt;&gt;"", N2383 - Q2383, "")</f>
        <v>#VALUE!</v>
      </c>
    </row>
    <row collapsed="false" customFormat="false" customHeight="true" hidden="false" ht="14.4" outlineLevel="0" r="2384">
      <c r="A2384" s="9" t="n">
        <v>40017</v>
      </c>
      <c r="B2384" s="5" t="n">
        <v>156.63</v>
      </c>
      <c r="C2384" s="5" t="n">
        <v>158.44</v>
      </c>
      <c r="D2384" s="5" t="n">
        <v>155.56</v>
      </c>
      <c r="E2384" s="5" t="n">
        <v>157.82</v>
      </c>
      <c r="F2384" s="5" t="n">
        <v>18820100</v>
      </c>
      <c r="G2384" s="5" t="n">
        <v>157.15</v>
      </c>
      <c r="I2384" s="10" t="e">
        <f aca="false">IF(ROW(E2384) - 1 &gt;= $I$1,SUM(E2384:E2384(E2384,1 - $I$1, 0)) / $I$1,"")</f>
        <v>#VALUE!</v>
      </c>
      <c r="J2384" s="10" t="e">
        <f aca="false">IF(ROW(E2384) - 1 &gt;= $J$1,SUM(E2384:E2384(E2384,1 - $J$1, 0)) / $J$1,"")</f>
        <v>#VALUE!</v>
      </c>
      <c r="L2384" s="11" t="e">
        <f aca="true">IF(ROW(E2384) - 1 &gt;= $L$1,IF(OFFSET(I2384, -1, 0) = "", I2384, ((E2384 - L2383) * $K$4) + L2383), "")</f>
        <v>#VALUE!</v>
      </c>
      <c r="M2384" s="11" t="e">
        <f aca="true">IF(ROW(E2384) - 1 &gt;= $M$1,IF(OFFSET(J2384, -1, 0) = "", J2384, ((E2384 - M2383) * $K$6) + M2383), "")</f>
        <v>#VALUE!</v>
      </c>
      <c r="N2384" s="7" t="e">
        <f aca="false">IF(M2384&lt;&gt;"", L2384-M2384, "")</f>
        <v>#VALUE!</v>
      </c>
      <c r="P2384" s="4" t="e">
        <f aca="false">IF(ROW(E2384) - 1 &gt;= $P$1, IF(OFFSET(N2384, 1- $P$1, 0) &lt;&gt; "", SUM(N2384:N2384(N2384, 1 - $P$1, 0)) / $P$1, ""), "")</f>
        <v>#VALUE!</v>
      </c>
      <c r="Q2384" s="8" t="e">
        <f aca="true">IF(ROW(N2384) - 1 &gt;= $P$1,IF(OFFSET(P2384, -1, 0) = "", P2384, ((N2384 - Q2383) * $O$5) + Q2383), "")</f>
        <v>#VALUE!</v>
      </c>
      <c r="R2384" s="8" t="e">
        <f aca="false">IF(Q2384&lt;&gt;"", N2384 - Q2384, "")</f>
        <v>#VALUE!</v>
      </c>
    </row>
    <row collapsed="false" customFormat="false" customHeight="true" hidden="false" ht="14.4" outlineLevel="0" r="2385">
      <c r="A2385" s="9" t="n">
        <v>40018</v>
      </c>
      <c r="B2385" s="5" t="n">
        <v>156.95</v>
      </c>
      <c r="C2385" s="5" t="n">
        <v>160</v>
      </c>
      <c r="D2385" s="5" t="n">
        <v>156.5</v>
      </c>
      <c r="E2385" s="5" t="n">
        <v>159.99</v>
      </c>
      <c r="F2385" s="5" t="n">
        <v>15655800</v>
      </c>
      <c r="G2385" s="5" t="n">
        <v>159.31</v>
      </c>
      <c r="I2385" s="10" t="e">
        <f aca="false">IF(ROW(E2385) - 1 &gt;= $I$1,SUM(E2385:E2385(E2385,1 - $I$1, 0)) / $I$1,"")</f>
        <v>#VALUE!</v>
      </c>
      <c r="J2385" s="10" t="e">
        <f aca="false">IF(ROW(E2385) - 1 &gt;= $J$1,SUM(E2385:E2385(E2385,1 - $J$1, 0)) / $J$1,"")</f>
        <v>#VALUE!</v>
      </c>
      <c r="L2385" s="11" t="e">
        <f aca="true">IF(ROW(E2385) - 1 &gt;= $L$1,IF(OFFSET(I2385, -1, 0) = "", I2385, ((E2385 - L2384) * $K$4) + L2384), "")</f>
        <v>#VALUE!</v>
      </c>
      <c r="M2385" s="11" t="e">
        <f aca="true">IF(ROW(E2385) - 1 &gt;= $M$1,IF(OFFSET(J2385, -1, 0) = "", J2385, ((E2385 - M2384) * $K$6) + M2384), "")</f>
        <v>#VALUE!</v>
      </c>
      <c r="N2385" s="7" t="e">
        <f aca="false">IF(M2385&lt;&gt;"", L2385-M2385, "")</f>
        <v>#VALUE!</v>
      </c>
      <c r="P2385" s="4" t="e">
        <f aca="false">IF(ROW(E2385) - 1 &gt;= $P$1, IF(OFFSET(N2385, 1- $P$1, 0) &lt;&gt; "", SUM(N2385:N2385(N2385, 1 - $P$1, 0)) / $P$1, ""), "")</f>
        <v>#VALUE!</v>
      </c>
      <c r="Q2385" s="8" t="e">
        <f aca="true">IF(ROW(N2385) - 1 &gt;= $P$1,IF(OFFSET(P2385, -1, 0) = "", P2385, ((N2385 - Q2384) * $O$5) + Q2384), "")</f>
        <v>#VALUE!</v>
      </c>
      <c r="R2385" s="8" t="e">
        <f aca="false">IF(Q2385&lt;&gt;"", N2385 - Q2385, "")</f>
        <v>#VALUE!</v>
      </c>
    </row>
    <row collapsed="false" customFormat="false" customHeight="true" hidden="false" ht="14.4" outlineLevel="0" r="2386">
      <c r="A2386" s="9" t="n">
        <v>40021</v>
      </c>
      <c r="B2386" s="5" t="n">
        <v>160.17</v>
      </c>
      <c r="C2386" s="5" t="n">
        <v>160.88</v>
      </c>
      <c r="D2386" s="5" t="n">
        <v>157.26</v>
      </c>
      <c r="E2386" s="5" t="n">
        <v>160.1</v>
      </c>
      <c r="F2386" s="5" t="n">
        <v>15475400</v>
      </c>
      <c r="G2386" s="5" t="n">
        <v>159.42</v>
      </c>
      <c r="I2386" s="10" t="e">
        <f aca="false">IF(ROW(E2386) - 1 &gt;= $I$1,SUM(E2386:E2386(E2386,1 - $I$1, 0)) / $I$1,"")</f>
        <v>#VALUE!</v>
      </c>
      <c r="J2386" s="10" t="e">
        <f aca="false">IF(ROW(E2386) - 1 &gt;= $J$1,SUM(E2386:E2386(E2386,1 - $J$1, 0)) / $J$1,"")</f>
        <v>#VALUE!</v>
      </c>
      <c r="L2386" s="11" t="e">
        <f aca="true">IF(ROW(E2386) - 1 &gt;= $L$1,IF(OFFSET(I2386, -1, 0) = "", I2386, ((E2386 - L2385) * $K$4) + L2385), "")</f>
        <v>#VALUE!</v>
      </c>
      <c r="M2386" s="11" t="e">
        <f aca="true">IF(ROW(E2386) - 1 &gt;= $M$1,IF(OFFSET(J2386, -1, 0) = "", J2386, ((E2386 - M2385) * $K$6) + M2385), "")</f>
        <v>#VALUE!</v>
      </c>
      <c r="N2386" s="7" t="e">
        <f aca="false">IF(M2386&lt;&gt;"", L2386-M2386, "")</f>
        <v>#VALUE!</v>
      </c>
      <c r="P2386" s="4" t="e">
        <f aca="false">IF(ROW(E2386) - 1 &gt;= $P$1, IF(OFFSET(N2386, 1- $P$1, 0) &lt;&gt; "", SUM(N2386:N2386(N2386, 1 - $P$1, 0)) / $P$1, ""), "")</f>
        <v>#VALUE!</v>
      </c>
      <c r="Q2386" s="8" t="e">
        <f aca="true">IF(ROW(N2386) - 1 &gt;= $P$1,IF(OFFSET(P2386, -1, 0) = "", P2386, ((N2386 - Q2385) * $O$5) + Q2385), "")</f>
        <v>#VALUE!</v>
      </c>
      <c r="R2386" s="8" t="e">
        <f aca="false">IF(Q2386&lt;&gt;"", N2386 - Q2386, "")</f>
        <v>#VALUE!</v>
      </c>
    </row>
    <row collapsed="false" customFormat="false" customHeight="true" hidden="false" ht="14.4" outlineLevel="0" r="2387">
      <c r="A2387" s="9" t="n">
        <v>40022</v>
      </c>
      <c r="B2387" s="5" t="n">
        <v>158.88</v>
      </c>
      <c r="C2387" s="5" t="n">
        <v>160.1</v>
      </c>
      <c r="D2387" s="5" t="n">
        <v>157.6</v>
      </c>
      <c r="E2387" s="5" t="n">
        <v>160</v>
      </c>
      <c r="F2387" s="5" t="n">
        <v>12984100</v>
      </c>
      <c r="G2387" s="5" t="n">
        <v>159.32</v>
      </c>
      <c r="I2387" s="10" t="e">
        <f aca="false">IF(ROW(E2387) - 1 &gt;= $I$1,SUM(E2387:E2387(E2387,1 - $I$1, 0)) / $I$1,"")</f>
        <v>#VALUE!</v>
      </c>
      <c r="J2387" s="10" t="e">
        <f aca="false">IF(ROW(E2387) - 1 &gt;= $J$1,SUM(E2387:E2387(E2387,1 - $J$1, 0)) / $J$1,"")</f>
        <v>#VALUE!</v>
      </c>
      <c r="L2387" s="11" t="e">
        <f aca="true">IF(ROW(E2387) - 1 &gt;= $L$1,IF(OFFSET(I2387, -1, 0) = "", I2387, ((E2387 - L2386) * $K$4) + L2386), "")</f>
        <v>#VALUE!</v>
      </c>
      <c r="M2387" s="11" t="e">
        <f aca="true">IF(ROW(E2387) - 1 &gt;= $M$1,IF(OFFSET(J2387, -1, 0) = "", J2387, ((E2387 - M2386) * $K$6) + M2386), "")</f>
        <v>#VALUE!</v>
      </c>
      <c r="N2387" s="7" t="e">
        <f aca="false">IF(M2387&lt;&gt;"", L2387-M2387, "")</f>
        <v>#VALUE!</v>
      </c>
      <c r="P2387" s="4" t="e">
        <f aca="false">IF(ROW(E2387) - 1 &gt;= $P$1, IF(OFFSET(N2387, 1- $P$1, 0) &lt;&gt; "", SUM(N2387:N2387(N2387, 1 - $P$1, 0)) / $P$1, ""), "")</f>
        <v>#VALUE!</v>
      </c>
      <c r="Q2387" s="8" t="e">
        <f aca="true">IF(ROW(N2387) - 1 &gt;= $P$1,IF(OFFSET(P2387, -1, 0) = "", P2387, ((N2387 - Q2386) * $O$5) + Q2386), "")</f>
        <v>#VALUE!</v>
      </c>
      <c r="R2387" s="8" t="e">
        <f aca="false">IF(Q2387&lt;&gt;"", N2387 - Q2387, "")</f>
        <v>#VALUE!</v>
      </c>
    </row>
    <row collapsed="false" customFormat="false" customHeight="true" hidden="false" ht="14.4" outlineLevel="0" r="2388">
      <c r="A2388" s="9" t="n">
        <v>40023</v>
      </c>
      <c r="B2388" s="5" t="n">
        <v>158.9</v>
      </c>
      <c r="C2388" s="5" t="n">
        <v>160.45</v>
      </c>
      <c r="D2388" s="5" t="n">
        <v>158.25</v>
      </c>
      <c r="E2388" s="5" t="n">
        <v>160.03</v>
      </c>
      <c r="F2388" s="5" t="n">
        <v>13648500</v>
      </c>
      <c r="G2388" s="5" t="n">
        <v>159.35</v>
      </c>
      <c r="I2388" s="10" t="e">
        <f aca="false">IF(ROW(E2388) - 1 &gt;= $I$1,SUM(E2388:E2388(E2388,1 - $I$1, 0)) / $I$1,"")</f>
        <v>#VALUE!</v>
      </c>
      <c r="J2388" s="10" t="e">
        <f aca="false">IF(ROW(E2388) - 1 &gt;= $J$1,SUM(E2388:E2388(E2388,1 - $J$1, 0)) / $J$1,"")</f>
        <v>#VALUE!</v>
      </c>
      <c r="L2388" s="11" t="e">
        <f aca="true">IF(ROW(E2388) - 1 &gt;= $L$1,IF(OFFSET(I2388, -1, 0) = "", I2388, ((E2388 - L2387) * $K$4) + L2387), "")</f>
        <v>#VALUE!</v>
      </c>
      <c r="M2388" s="11" t="e">
        <f aca="true">IF(ROW(E2388) - 1 &gt;= $M$1,IF(OFFSET(J2388, -1, 0) = "", J2388, ((E2388 - M2387) * $K$6) + M2387), "")</f>
        <v>#VALUE!</v>
      </c>
      <c r="N2388" s="7" t="e">
        <f aca="false">IF(M2388&lt;&gt;"", L2388-M2388, "")</f>
        <v>#VALUE!</v>
      </c>
      <c r="P2388" s="4" t="e">
        <f aca="false">IF(ROW(E2388) - 1 &gt;= $P$1, IF(OFFSET(N2388, 1- $P$1, 0) &lt;&gt; "", SUM(N2388:N2388(N2388, 1 - $P$1, 0)) / $P$1, ""), "")</f>
        <v>#VALUE!</v>
      </c>
      <c r="Q2388" s="8" t="e">
        <f aca="true">IF(ROW(N2388) - 1 &gt;= $P$1,IF(OFFSET(P2388, -1, 0) = "", P2388, ((N2388 - Q2387) * $O$5) + Q2387), "")</f>
        <v>#VALUE!</v>
      </c>
      <c r="R2388" s="8" t="e">
        <f aca="false">IF(Q2388&lt;&gt;"", N2388 - Q2388, "")</f>
        <v>#VALUE!</v>
      </c>
    </row>
    <row collapsed="false" customFormat="false" customHeight="true" hidden="false" ht="14.4" outlineLevel="0" r="2389">
      <c r="A2389" s="9" t="n">
        <v>40024</v>
      </c>
      <c r="B2389" s="5" t="n">
        <v>161.7</v>
      </c>
      <c r="C2389" s="5" t="n">
        <v>164.72</v>
      </c>
      <c r="D2389" s="5" t="n">
        <v>161.5</v>
      </c>
      <c r="E2389" s="5" t="n">
        <v>162.79</v>
      </c>
      <c r="F2389" s="5" t="n">
        <v>16771600</v>
      </c>
      <c r="G2389" s="5" t="n">
        <v>162.09</v>
      </c>
      <c r="I2389" s="10" t="e">
        <f aca="false">IF(ROW(E2389) - 1 &gt;= $I$1,SUM(E2389:E2389(E2389,1 - $I$1, 0)) / $I$1,"")</f>
        <v>#VALUE!</v>
      </c>
      <c r="J2389" s="10" t="e">
        <f aca="false">IF(ROW(E2389) - 1 &gt;= $J$1,SUM(E2389:E2389(E2389,1 - $J$1, 0)) / $J$1,"")</f>
        <v>#VALUE!</v>
      </c>
      <c r="L2389" s="11" t="e">
        <f aca="true">IF(ROW(E2389) - 1 &gt;= $L$1,IF(OFFSET(I2389, -1, 0) = "", I2389, ((E2389 - L2388) * $K$4) + L2388), "")</f>
        <v>#VALUE!</v>
      </c>
      <c r="M2389" s="11" t="e">
        <f aca="true">IF(ROW(E2389) - 1 &gt;= $M$1,IF(OFFSET(J2389, -1, 0) = "", J2389, ((E2389 - M2388) * $K$6) + M2388), "")</f>
        <v>#VALUE!</v>
      </c>
      <c r="N2389" s="7" t="e">
        <f aca="false">IF(M2389&lt;&gt;"", L2389-M2389, "")</f>
        <v>#VALUE!</v>
      </c>
      <c r="P2389" s="4" t="e">
        <f aca="false">IF(ROW(E2389) - 1 &gt;= $P$1, IF(OFFSET(N2389, 1- $P$1, 0) &lt;&gt; "", SUM(N2389:N2389(N2389, 1 - $P$1, 0)) / $P$1, ""), "")</f>
        <v>#VALUE!</v>
      </c>
      <c r="Q2389" s="8" t="e">
        <f aca="true">IF(ROW(N2389) - 1 &gt;= $P$1,IF(OFFSET(P2389, -1, 0) = "", P2389, ((N2389 - Q2388) * $O$5) + Q2388), "")</f>
        <v>#VALUE!</v>
      </c>
      <c r="R2389" s="8" t="e">
        <f aca="false">IF(Q2389&lt;&gt;"", N2389 - Q2389, "")</f>
        <v>#VALUE!</v>
      </c>
    </row>
    <row collapsed="false" customFormat="false" customHeight="true" hidden="false" ht="14.4" outlineLevel="0" r="2390">
      <c r="A2390" s="9" t="n">
        <v>40025</v>
      </c>
      <c r="B2390" s="5" t="n">
        <v>162.99</v>
      </c>
      <c r="C2390" s="5" t="n">
        <v>165</v>
      </c>
      <c r="D2390" s="5" t="n">
        <v>162.91</v>
      </c>
      <c r="E2390" s="5" t="n">
        <v>163.39</v>
      </c>
      <c r="F2390" s="5" t="n">
        <v>15090600</v>
      </c>
      <c r="G2390" s="5" t="n">
        <v>162.69</v>
      </c>
      <c r="I2390" s="10" t="e">
        <f aca="false">IF(ROW(E2390) - 1 &gt;= $I$1,SUM(E2390:E2390(E2390,1 - $I$1, 0)) / $I$1,"")</f>
        <v>#VALUE!</v>
      </c>
      <c r="J2390" s="10" t="e">
        <f aca="false">IF(ROW(E2390) - 1 &gt;= $J$1,SUM(E2390:E2390(E2390,1 - $J$1, 0)) / $J$1,"")</f>
        <v>#VALUE!</v>
      </c>
      <c r="L2390" s="11" t="e">
        <f aca="true">IF(ROW(E2390) - 1 &gt;= $L$1,IF(OFFSET(I2390, -1, 0) = "", I2390, ((E2390 - L2389) * $K$4) + L2389), "")</f>
        <v>#VALUE!</v>
      </c>
      <c r="M2390" s="11" t="e">
        <f aca="true">IF(ROW(E2390) - 1 &gt;= $M$1,IF(OFFSET(J2390, -1, 0) = "", J2390, ((E2390 - M2389) * $K$6) + M2389), "")</f>
        <v>#VALUE!</v>
      </c>
      <c r="N2390" s="7" t="e">
        <f aca="false">IF(M2390&lt;&gt;"", L2390-M2390, "")</f>
        <v>#VALUE!</v>
      </c>
      <c r="P2390" s="4" t="e">
        <f aca="false">IF(ROW(E2390) - 1 &gt;= $P$1, IF(OFFSET(N2390, 1- $P$1, 0) &lt;&gt; "", SUM(N2390:N2390(N2390, 1 - $P$1, 0)) / $P$1, ""), "")</f>
        <v>#VALUE!</v>
      </c>
      <c r="Q2390" s="8" t="e">
        <f aca="true">IF(ROW(N2390) - 1 &gt;= $P$1,IF(OFFSET(P2390, -1, 0) = "", P2390, ((N2390 - Q2389) * $O$5) + Q2389), "")</f>
        <v>#VALUE!</v>
      </c>
      <c r="R2390" s="8" t="e">
        <f aca="false">IF(Q2390&lt;&gt;"", N2390 - Q2390, "")</f>
        <v>#VALUE!</v>
      </c>
    </row>
    <row collapsed="false" customFormat="false" customHeight="true" hidden="false" ht="14.4" outlineLevel="0" r="2391">
      <c r="A2391" s="9" t="n">
        <v>40028</v>
      </c>
      <c r="B2391" s="5" t="n">
        <v>165.21</v>
      </c>
      <c r="C2391" s="5" t="n">
        <v>166.64</v>
      </c>
      <c r="D2391" s="5" t="n">
        <v>164.87</v>
      </c>
      <c r="E2391" s="5" t="n">
        <v>166.43</v>
      </c>
      <c r="F2391" s="5" t="n">
        <v>14080000</v>
      </c>
      <c r="G2391" s="5" t="n">
        <v>165.72</v>
      </c>
      <c r="I2391" s="10" t="e">
        <f aca="false">IF(ROW(E2391) - 1 &gt;= $I$1,SUM(E2391:E2391(E2391,1 - $I$1, 0)) / $I$1,"")</f>
        <v>#VALUE!</v>
      </c>
      <c r="J2391" s="10" t="e">
        <f aca="false">IF(ROW(E2391) - 1 &gt;= $J$1,SUM(E2391:E2391(E2391,1 - $J$1, 0)) / $J$1,"")</f>
        <v>#VALUE!</v>
      </c>
      <c r="L2391" s="11" t="e">
        <f aca="true">IF(ROW(E2391) - 1 &gt;= $L$1,IF(OFFSET(I2391, -1, 0) = "", I2391, ((E2391 - L2390) * $K$4) + L2390), "")</f>
        <v>#VALUE!</v>
      </c>
      <c r="M2391" s="11" t="e">
        <f aca="true">IF(ROW(E2391) - 1 &gt;= $M$1,IF(OFFSET(J2391, -1, 0) = "", J2391, ((E2391 - M2390) * $K$6) + M2390), "")</f>
        <v>#VALUE!</v>
      </c>
      <c r="N2391" s="7" t="e">
        <f aca="false">IF(M2391&lt;&gt;"", L2391-M2391, "")</f>
        <v>#VALUE!</v>
      </c>
      <c r="P2391" s="4" t="e">
        <f aca="false">IF(ROW(E2391) - 1 &gt;= $P$1, IF(OFFSET(N2391, 1- $P$1, 0) &lt;&gt; "", SUM(N2391:N2391(N2391, 1 - $P$1, 0)) / $P$1, ""), "")</f>
        <v>#VALUE!</v>
      </c>
      <c r="Q2391" s="8" t="e">
        <f aca="true">IF(ROW(N2391) - 1 &gt;= $P$1,IF(OFFSET(P2391, -1, 0) = "", P2391, ((N2391 - Q2390) * $O$5) + Q2390), "")</f>
        <v>#VALUE!</v>
      </c>
      <c r="R2391" s="8" t="e">
        <f aca="false">IF(Q2391&lt;&gt;"", N2391 - Q2391, "")</f>
        <v>#VALUE!</v>
      </c>
    </row>
    <row collapsed="false" customFormat="false" customHeight="true" hidden="false" ht="14.4" outlineLevel="0" r="2392">
      <c r="A2392" s="9" t="n">
        <v>40029</v>
      </c>
      <c r="B2392" s="5" t="n">
        <v>164.93</v>
      </c>
      <c r="C2392" s="5" t="n">
        <v>165.57</v>
      </c>
      <c r="D2392" s="5" t="n">
        <v>164.21</v>
      </c>
      <c r="E2392" s="5" t="n">
        <v>165.55</v>
      </c>
      <c r="F2392" s="5" t="n">
        <v>14136100</v>
      </c>
      <c r="G2392" s="5" t="n">
        <v>164.84</v>
      </c>
      <c r="I2392" s="10" t="e">
        <f aca="false">IF(ROW(E2392) - 1 &gt;= $I$1,SUM(E2392:E2392(E2392,1 - $I$1, 0)) / $I$1,"")</f>
        <v>#VALUE!</v>
      </c>
      <c r="J2392" s="10" t="e">
        <f aca="false">IF(ROW(E2392) - 1 &gt;= $J$1,SUM(E2392:E2392(E2392,1 - $J$1, 0)) / $J$1,"")</f>
        <v>#VALUE!</v>
      </c>
      <c r="L2392" s="11" t="e">
        <f aca="true">IF(ROW(E2392) - 1 &gt;= $L$1,IF(OFFSET(I2392, -1, 0) = "", I2392, ((E2392 - L2391) * $K$4) + L2391), "")</f>
        <v>#VALUE!</v>
      </c>
      <c r="M2392" s="11" t="e">
        <f aca="true">IF(ROW(E2392) - 1 &gt;= $M$1,IF(OFFSET(J2392, -1, 0) = "", J2392, ((E2392 - M2391) * $K$6) + M2391), "")</f>
        <v>#VALUE!</v>
      </c>
      <c r="N2392" s="7" t="e">
        <f aca="false">IF(M2392&lt;&gt;"", L2392-M2392, "")</f>
        <v>#VALUE!</v>
      </c>
      <c r="P2392" s="4" t="e">
        <f aca="false">IF(ROW(E2392) - 1 &gt;= $P$1, IF(OFFSET(N2392, 1- $P$1, 0) &lt;&gt; "", SUM(N2392:N2392(N2392, 1 - $P$1, 0)) / $P$1, ""), "")</f>
        <v>#VALUE!</v>
      </c>
      <c r="Q2392" s="8" t="e">
        <f aca="true">IF(ROW(N2392) - 1 &gt;= $P$1,IF(OFFSET(P2392, -1, 0) = "", P2392, ((N2392 - Q2391) * $O$5) + Q2391), "")</f>
        <v>#VALUE!</v>
      </c>
      <c r="R2392" s="8" t="e">
        <f aca="false">IF(Q2392&lt;&gt;"", N2392 - Q2392, "")</f>
        <v>#VALUE!</v>
      </c>
    </row>
    <row collapsed="false" customFormat="false" customHeight="true" hidden="false" ht="14.4" outlineLevel="0" r="2393">
      <c r="A2393" s="9" t="n">
        <v>40030</v>
      </c>
      <c r="B2393" s="5" t="n">
        <v>165.75</v>
      </c>
      <c r="C2393" s="5" t="n">
        <v>167.39</v>
      </c>
      <c r="D2393" s="5" t="n">
        <v>164.21</v>
      </c>
      <c r="E2393" s="5" t="n">
        <v>165.11</v>
      </c>
      <c r="F2393" s="5" t="n">
        <v>15113700</v>
      </c>
      <c r="G2393" s="5" t="n">
        <v>164.4</v>
      </c>
      <c r="I2393" s="10" t="e">
        <f aca="false">IF(ROW(E2393) - 1 &gt;= $I$1,SUM(E2393:E2393(E2393,1 - $I$1, 0)) / $I$1,"")</f>
        <v>#VALUE!</v>
      </c>
      <c r="J2393" s="10" t="e">
        <f aca="false">IF(ROW(E2393) - 1 &gt;= $J$1,SUM(E2393:E2393(E2393,1 - $J$1, 0)) / $J$1,"")</f>
        <v>#VALUE!</v>
      </c>
      <c r="L2393" s="11" t="e">
        <f aca="true">IF(ROW(E2393) - 1 &gt;= $L$1,IF(OFFSET(I2393, -1, 0) = "", I2393, ((E2393 - L2392) * $K$4) + L2392), "")</f>
        <v>#VALUE!</v>
      </c>
      <c r="M2393" s="11" t="e">
        <f aca="true">IF(ROW(E2393) - 1 &gt;= $M$1,IF(OFFSET(J2393, -1, 0) = "", J2393, ((E2393 - M2392) * $K$6) + M2392), "")</f>
        <v>#VALUE!</v>
      </c>
      <c r="N2393" s="7" t="e">
        <f aca="false">IF(M2393&lt;&gt;"", L2393-M2393, "")</f>
        <v>#VALUE!</v>
      </c>
      <c r="P2393" s="4" t="e">
        <f aca="false">IF(ROW(E2393) - 1 &gt;= $P$1, IF(OFFSET(N2393, 1- $P$1, 0) &lt;&gt; "", SUM(N2393:N2393(N2393, 1 - $P$1, 0)) / $P$1, ""), "")</f>
        <v>#VALUE!</v>
      </c>
      <c r="Q2393" s="8" t="e">
        <f aca="true">IF(ROW(N2393) - 1 &gt;= $P$1,IF(OFFSET(P2393, -1, 0) = "", P2393, ((N2393 - Q2392) * $O$5) + Q2392), "")</f>
        <v>#VALUE!</v>
      </c>
      <c r="R2393" s="8" t="e">
        <f aca="false">IF(Q2393&lt;&gt;"", N2393 - Q2393, "")</f>
        <v>#VALUE!</v>
      </c>
    </row>
    <row collapsed="false" customFormat="false" customHeight="true" hidden="false" ht="14.4" outlineLevel="0" r="2394">
      <c r="A2394" s="9" t="n">
        <v>40031</v>
      </c>
      <c r="B2394" s="5" t="n">
        <v>165.58</v>
      </c>
      <c r="C2394" s="5" t="n">
        <v>166.51</v>
      </c>
      <c r="D2394" s="5" t="n">
        <v>163.09</v>
      </c>
      <c r="E2394" s="5" t="n">
        <v>163.91</v>
      </c>
      <c r="F2394" s="5" t="n">
        <v>12200600</v>
      </c>
      <c r="G2394" s="5" t="n">
        <v>163.21</v>
      </c>
      <c r="I2394" s="10" t="e">
        <f aca="false">IF(ROW(E2394) - 1 &gt;= $I$1,SUM(E2394:E2394(E2394,1 - $I$1, 0)) / $I$1,"")</f>
        <v>#VALUE!</v>
      </c>
      <c r="J2394" s="10" t="e">
        <f aca="false">IF(ROW(E2394) - 1 &gt;= $J$1,SUM(E2394:E2394(E2394,1 - $J$1, 0)) / $J$1,"")</f>
        <v>#VALUE!</v>
      </c>
      <c r="L2394" s="11" t="e">
        <f aca="true">IF(ROW(E2394) - 1 &gt;= $L$1,IF(OFFSET(I2394, -1, 0) = "", I2394, ((E2394 - L2393) * $K$4) + L2393), "")</f>
        <v>#VALUE!</v>
      </c>
      <c r="M2394" s="11" t="e">
        <f aca="true">IF(ROW(E2394) - 1 &gt;= $M$1,IF(OFFSET(J2394, -1, 0) = "", J2394, ((E2394 - M2393) * $K$6) + M2393), "")</f>
        <v>#VALUE!</v>
      </c>
      <c r="N2394" s="7" t="e">
        <f aca="false">IF(M2394&lt;&gt;"", L2394-M2394, "")</f>
        <v>#VALUE!</v>
      </c>
      <c r="P2394" s="4" t="e">
        <f aca="false">IF(ROW(E2394) - 1 &gt;= $P$1, IF(OFFSET(N2394, 1- $P$1, 0) &lt;&gt; "", SUM(N2394:N2394(N2394, 1 - $P$1, 0)) / $P$1, ""), "")</f>
        <v>#VALUE!</v>
      </c>
      <c r="Q2394" s="8" t="e">
        <f aca="true">IF(ROW(N2394) - 1 &gt;= $P$1,IF(OFFSET(P2394, -1, 0) = "", P2394, ((N2394 - Q2393) * $O$5) + Q2393), "")</f>
        <v>#VALUE!</v>
      </c>
      <c r="R2394" s="8" t="e">
        <f aca="false">IF(Q2394&lt;&gt;"", N2394 - Q2394, "")</f>
        <v>#VALUE!</v>
      </c>
    </row>
    <row collapsed="false" customFormat="false" customHeight="true" hidden="false" ht="14.4" outlineLevel="0" r="2395">
      <c r="A2395" s="9" t="n">
        <v>40032</v>
      </c>
      <c r="B2395" s="5" t="n">
        <v>165.49</v>
      </c>
      <c r="C2395" s="5" t="n">
        <v>166.6</v>
      </c>
      <c r="D2395" s="5" t="n">
        <v>164.8</v>
      </c>
      <c r="E2395" s="5" t="n">
        <v>165.51</v>
      </c>
      <c r="F2395" s="5" t="n">
        <v>13834100</v>
      </c>
      <c r="G2395" s="5" t="n">
        <v>164.8</v>
      </c>
      <c r="I2395" s="10" t="e">
        <f aca="false">IF(ROW(E2395) - 1 &gt;= $I$1,SUM(E2395:E2395(E2395,1 - $I$1, 0)) / $I$1,"")</f>
        <v>#VALUE!</v>
      </c>
      <c r="J2395" s="10" t="e">
        <f aca="false">IF(ROW(E2395) - 1 &gt;= $J$1,SUM(E2395:E2395(E2395,1 - $J$1, 0)) / $J$1,"")</f>
        <v>#VALUE!</v>
      </c>
      <c r="L2395" s="11" t="e">
        <f aca="true">IF(ROW(E2395) - 1 &gt;= $L$1,IF(OFFSET(I2395, -1, 0) = "", I2395, ((E2395 - L2394) * $K$4) + L2394), "")</f>
        <v>#VALUE!</v>
      </c>
      <c r="M2395" s="11" t="e">
        <f aca="true">IF(ROW(E2395) - 1 &gt;= $M$1,IF(OFFSET(J2395, -1, 0) = "", J2395, ((E2395 - M2394) * $K$6) + M2394), "")</f>
        <v>#VALUE!</v>
      </c>
      <c r="N2395" s="7" t="e">
        <f aca="false">IF(M2395&lt;&gt;"", L2395-M2395, "")</f>
        <v>#VALUE!</v>
      </c>
      <c r="P2395" s="4" t="e">
        <f aca="false">IF(ROW(E2395) - 1 &gt;= $P$1, IF(OFFSET(N2395, 1- $P$1, 0) &lt;&gt; "", SUM(N2395:N2395(N2395, 1 - $P$1, 0)) / $P$1, ""), "")</f>
        <v>#VALUE!</v>
      </c>
      <c r="Q2395" s="8" t="e">
        <f aca="true">IF(ROW(N2395) - 1 &gt;= $P$1,IF(OFFSET(P2395, -1, 0) = "", P2395, ((N2395 - Q2394) * $O$5) + Q2394), "")</f>
        <v>#VALUE!</v>
      </c>
      <c r="R2395" s="8" t="e">
        <f aca="false">IF(Q2395&lt;&gt;"", N2395 - Q2395, "")</f>
        <v>#VALUE!</v>
      </c>
    </row>
    <row collapsed="false" customFormat="false" customHeight="true" hidden="false" ht="14.4" outlineLevel="0" r="2396">
      <c r="A2396" s="9" t="n">
        <v>40035</v>
      </c>
      <c r="B2396" s="5" t="n">
        <v>165.66</v>
      </c>
      <c r="C2396" s="5" t="n">
        <v>166.6</v>
      </c>
      <c r="D2396" s="5" t="n">
        <v>163.66</v>
      </c>
      <c r="E2396" s="5" t="n">
        <v>164.72</v>
      </c>
      <c r="F2396" s="5" t="n">
        <v>10724800</v>
      </c>
      <c r="G2396" s="5" t="n">
        <v>164.02</v>
      </c>
      <c r="I2396" s="10" t="e">
        <f aca="false">IF(ROW(E2396) - 1 &gt;= $I$1,SUM(E2396:E2396(E2396,1 - $I$1, 0)) / $I$1,"")</f>
        <v>#VALUE!</v>
      </c>
      <c r="J2396" s="10" t="e">
        <f aca="false">IF(ROW(E2396) - 1 &gt;= $J$1,SUM(E2396:E2396(E2396,1 - $J$1, 0)) / $J$1,"")</f>
        <v>#VALUE!</v>
      </c>
      <c r="L2396" s="11" t="e">
        <f aca="true">IF(ROW(E2396) - 1 &gt;= $L$1,IF(OFFSET(I2396, -1, 0) = "", I2396, ((E2396 - L2395) * $K$4) + L2395), "")</f>
        <v>#VALUE!</v>
      </c>
      <c r="M2396" s="11" t="e">
        <f aca="true">IF(ROW(E2396) - 1 &gt;= $M$1,IF(OFFSET(J2396, -1, 0) = "", J2396, ((E2396 - M2395) * $K$6) + M2395), "")</f>
        <v>#VALUE!</v>
      </c>
      <c r="N2396" s="7" t="e">
        <f aca="false">IF(M2396&lt;&gt;"", L2396-M2396, "")</f>
        <v>#VALUE!</v>
      </c>
      <c r="P2396" s="4" t="e">
        <f aca="false">IF(ROW(E2396) - 1 &gt;= $P$1, IF(OFFSET(N2396, 1- $P$1, 0) &lt;&gt; "", SUM(N2396:N2396(N2396, 1 - $P$1, 0)) / $P$1, ""), "")</f>
        <v>#VALUE!</v>
      </c>
      <c r="Q2396" s="8" t="e">
        <f aca="true">IF(ROW(N2396) - 1 &gt;= $P$1,IF(OFFSET(P2396, -1, 0) = "", P2396, ((N2396 - Q2395) * $O$5) + Q2395), "")</f>
        <v>#VALUE!</v>
      </c>
      <c r="R2396" s="8" t="e">
        <f aca="false">IF(Q2396&lt;&gt;"", N2396 - Q2396, "")</f>
        <v>#VALUE!</v>
      </c>
    </row>
    <row collapsed="false" customFormat="false" customHeight="true" hidden="false" ht="14.4" outlineLevel="0" r="2397">
      <c r="A2397" s="9" t="n">
        <v>40036</v>
      </c>
      <c r="B2397" s="5" t="n">
        <v>163.69</v>
      </c>
      <c r="C2397" s="5" t="n">
        <v>164.38</v>
      </c>
      <c r="D2397" s="5" t="n">
        <v>161.88</v>
      </c>
      <c r="E2397" s="5" t="n">
        <v>162.83</v>
      </c>
      <c r="F2397" s="5" t="n">
        <v>12690800</v>
      </c>
      <c r="G2397" s="5" t="n">
        <v>162.13</v>
      </c>
      <c r="I2397" s="10" t="e">
        <f aca="false">IF(ROW(E2397) - 1 &gt;= $I$1,SUM(E2397:E2397(E2397,1 - $I$1, 0)) / $I$1,"")</f>
        <v>#VALUE!</v>
      </c>
      <c r="J2397" s="10" t="e">
        <f aca="false">IF(ROW(E2397) - 1 &gt;= $J$1,SUM(E2397:E2397(E2397,1 - $J$1, 0)) / $J$1,"")</f>
        <v>#VALUE!</v>
      </c>
      <c r="L2397" s="11" t="e">
        <f aca="true">IF(ROW(E2397) - 1 &gt;= $L$1,IF(OFFSET(I2397, -1, 0) = "", I2397, ((E2397 - L2396) * $K$4) + L2396), "")</f>
        <v>#VALUE!</v>
      </c>
      <c r="M2397" s="11" t="e">
        <f aca="true">IF(ROW(E2397) - 1 &gt;= $M$1,IF(OFFSET(J2397, -1, 0) = "", J2397, ((E2397 - M2396) * $K$6) + M2396), "")</f>
        <v>#VALUE!</v>
      </c>
      <c r="N2397" s="7" t="e">
        <f aca="false">IF(M2397&lt;&gt;"", L2397-M2397, "")</f>
        <v>#VALUE!</v>
      </c>
      <c r="P2397" s="4" t="e">
        <f aca="false">IF(ROW(E2397) - 1 &gt;= $P$1, IF(OFFSET(N2397, 1- $P$1, 0) &lt;&gt; "", SUM(N2397:N2397(N2397, 1 - $P$1, 0)) / $P$1, ""), "")</f>
        <v>#VALUE!</v>
      </c>
      <c r="Q2397" s="8" t="e">
        <f aca="true">IF(ROW(N2397) - 1 &gt;= $P$1,IF(OFFSET(P2397, -1, 0) = "", P2397, ((N2397 - Q2396) * $O$5) + Q2396), "")</f>
        <v>#VALUE!</v>
      </c>
      <c r="R2397" s="8" t="e">
        <f aca="false">IF(Q2397&lt;&gt;"", N2397 - Q2397, "")</f>
        <v>#VALUE!</v>
      </c>
    </row>
    <row collapsed="false" customFormat="false" customHeight="true" hidden="false" ht="14.4" outlineLevel="0" r="2398">
      <c r="A2398" s="9" t="n">
        <v>40037</v>
      </c>
      <c r="B2398" s="5" t="n">
        <v>162.55</v>
      </c>
      <c r="C2398" s="5" t="n">
        <v>166.71</v>
      </c>
      <c r="D2398" s="5" t="n">
        <v>162.46</v>
      </c>
      <c r="E2398" s="5" t="n">
        <v>165.31</v>
      </c>
      <c r="F2398" s="5" t="n">
        <v>15895400</v>
      </c>
      <c r="G2398" s="5" t="n">
        <v>164.6</v>
      </c>
      <c r="I2398" s="10" t="e">
        <f aca="false">IF(ROW(E2398) - 1 &gt;= $I$1,SUM(E2398:E2398(E2398,1 - $I$1, 0)) / $I$1,"")</f>
        <v>#VALUE!</v>
      </c>
      <c r="J2398" s="10" t="e">
        <f aca="false">IF(ROW(E2398) - 1 &gt;= $J$1,SUM(E2398:E2398(E2398,1 - $J$1, 0)) / $J$1,"")</f>
        <v>#VALUE!</v>
      </c>
      <c r="L2398" s="11" t="e">
        <f aca="true">IF(ROW(E2398) - 1 &gt;= $L$1,IF(OFFSET(I2398, -1, 0) = "", I2398, ((E2398 - L2397) * $K$4) + L2397), "")</f>
        <v>#VALUE!</v>
      </c>
      <c r="M2398" s="11" t="e">
        <f aca="true">IF(ROW(E2398) - 1 &gt;= $M$1,IF(OFFSET(J2398, -1, 0) = "", J2398, ((E2398 - M2397) * $K$6) + M2397), "")</f>
        <v>#VALUE!</v>
      </c>
      <c r="N2398" s="7" t="e">
        <f aca="false">IF(M2398&lt;&gt;"", L2398-M2398, "")</f>
        <v>#VALUE!</v>
      </c>
      <c r="P2398" s="4" t="e">
        <f aca="false">IF(ROW(E2398) - 1 &gt;= $P$1, IF(OFFSET(N2398, 1- $P$1, 0) &lt;&gt; "", SUM(N2398:N2398(N2398, 1 - $P$1, 0)) / $P$1, ""), "")</f>
        <v>#VALUE!</v>
      </c>
      <c r="Q2398" s="8" t="e">
        <f aca="true">IF(ROW(N2398) - 1 &gt;= $P$1,IF(OFFSET(P2398, -1, 0) = "", P2398, ((N2398 - Q2397) * $O$5) + Q2397), "")</f>
        <v>#VALUE!</v>
      </c>
      <c r="R2398" s="8" t="e">
        <f aca="false">IF(Q2398&lt;&gt;"", N2398 - Q2398, "")</f>
        <v>#VALUE!</v>
      </c>
    </row>
    <row collapsed="false" customFormat="false" customHeight="true" hidden="false" ht="14.4" outlineLevel="0" r="2399">
      <c r="A2399" s="9" t="n">
        <v>40038</v>
      </c>
      <c r="B2399" s="5" t="n">
        <v>166.65</v>
      </c>
      <c r="C2399" s="5" t="n">
        <v>168.67</v>
      </c>
      <c r="D2399" s="5" t="n">
        <v>166.5</v>
      </c>
      <c r="E2399" s="5" t="n">
        <v>168.42</v>
      </c>
      <c r="F2399" s="5" t="n">
        <v>15713600</v>
      </c>
      <c r="G2399" s="5" t="n">
        <v>167.7</v>
      </c>
      <c r="I2399" s="10" t="e">
        <f aca="false">IF(ROW(E2399) - 1 &gt;= $I$1,SUM(E2399:E2399(E2399,1 - $I$1, 0)) / $I$1,"")</f>
        <v>#VALUE!</v>
      </c>
      <c r="J2399" s="10" t="e">
        <f aca="false">IF(ROW(E2399) - 1 &gt;= $J$1,SUM(E2399:E2399(E2399,1 - $J$1, 0)) / $J$1,"")</f>
        <v>#VALUE!</v>
      </c>
      <c r="L2399" s="11" t="e">
        <f aca="true">IF(ROW(E2399) - 1 &gt;= $L$1,IF(OFFSET(I2399, -1, 0) = "", I2399, ((E2399 - L2398) * $K$4) + L2398), "")</f>
        <v>#VALUE!</v>
      </c>
      <c r="M2399" s="11" t="e">
        <f aca="true">IF(ROW(E2399) - 1 &gt;= $M$1,IF(OFFSET(J2399, -1, 0) = "", J2399, ((E2399 - M2398) * $K$6) + M2398), "")</f>
        <v>#VALUE!</v>
      </c>
      <c r="N2399" s="7" t="e">
        <f aca="false">IF(M2399&lt;&gt;"", L2399-M2399, "")</f>
        <v>#VALUE!</v>
      </c>
      <c r="P2399" s="4" t="e">
        <f aca="false">IF(ROW(E2399) - 1 &gt;= $P$1, IF(OFFSET(N2399, 1- $P$1, 0) &lt;&gt; "", SUM(N2399:N2399(N2399, 1 - $P$1, 0)) / $P$1, ""), "")</f>
        <v>#VALUE!</v>
      </c>
      <c r="Q2399" s="8" t="e">
        <f aca="true">IF(ROW(N2399) - 1 &gt;= $P$1,IF(OFFSET(P2399, -1, 0) = "", P2399, ((N2399 - Q2398) * $O$5) + Q2398), "")</f>
        <v>#VALUE!</v>
      </c>
      <c r="R2399" s="8" t="e">
        <f aca="false">IF(Q2399&lt;&gt;"", N2399 - Q2399, "")</f>
        <v>#VALUE!</v>
      </c>
    </row>
    <row collapsed="false" customFormat="false" customHeight="true" hidden="false" ht="14.4" outlineLevel="0" r="2400">
      <c r="A2400" s="9" t="n">
        <v>40039</v>
      </c>
      <c r="B2400" s="5" t="n">
        <v>167.94</v>
      </c>
      <c r="C2400" s="5" t="n">
        <v>168.23</v>
      </c>
      <c r="D2400" s="5" t="n">
        <v>165.53</v>
      </c>
      <c r="E2400" s="5" t="n">
        <v>166.78</v>
      </c>
      <c r="F2400" s="5" t="n">
        <v>10922000</v>
      </c>
      <c r="G2400" s="5" t="n">
        <v>166.07</v>
      </c>
      <c r="I2400" s="10" t="e">
        <f aca="false">IF(ROW(E2400) - 1 &gt;= $I$1,SUM(E2400:E2400(E2400,1 - $I$1, 0)) / $I$1,"")</f>
        <v>#VALUE!</v>
      </c>
      <c r="J2400" s="10" t="e">
        <f aca="false">IF(ROW(E2400) - 1 &gt;= $J$1,SUM(E2400:E2400(E2400,1 - $J$1, 0)) / $J$1,"")</f>
        <v>#VALUE!</v>
      </c>
      <c r="L2400" s="11" t="e">
        <f aca="true">IF(ROW(E2400) - 1 &gt;= $L$1,IF(OFFSET(I2400, -1, 0) = "", I2400, ((E2400 - L2399) * $K$4) + L2399), "")</f>
        <v>#VALUE!</v>
      </c>
      <c r="M2400" s="11" t="e">
        <f aca="true">IF(ROW(E2400) - 1 &gt;= $M$1,IF(OFFSET(J2400, -1, 0) = "", J2400, ((E2400 - M2399) * $K$6) + M2399), "")</f>
        <v>#VALUE!</v>
      </c>
      <c r="N2400" s="7" t="e">
        <f aca="false">IF(M2400&lt;&gt;"", L2400-M2400, "")</f>
        <v>#VALUE!</v>
      </c>
      <c r="P2400" s="4" t="e">
        <f aca="false">IF(ROW(E2400) - 1 &gt;= $P$1, IF(OFFSET(N2400, 1- $P$1, 0) &lt;&gt; "", SUM(N2400:N2400(N2400, 1 - $P$1, 0)) / $P$1, ""), "")</f>
        <v>#VALUE!</v>
      </c>
      <c r="Q2400" s="8" t="e">
        <f aca="true">IF(ROW(N2400) - 1 &gt;= $P$1,IF(OFFSET(P2400, -1, 0) = "", P2400, ((N2400 - Q2399) * $O$5) + Q2399), "")</f>
        <v>#VALUE!</v>
      </c>
      <c r="R2400" s="8" t="e">
        <f aca="false">IF(Q2400&lt;&gt;"", N2400 - Q2400, "")</f>
        <v>#VALUE!</v>
      </c>
    </row>
    <row collapsed="false" customFormat="false" customHeight="true" hidden="false" ht="14.4" outlineLevel="0" r="2401">
      <c r="A2401" s="9" t="n">
        <v>40042</v>
      </c>
      <c r="B2401" s="5" t="n">
        <v>163.55</v>
      </c>
      <c r="C2401" s="5" t="n">
        <v>163.59</v>
      </c>
      <c r="D2401" s="5" t="n">
        <v>159.42</v>
      </c>
      <c r="E2401" s="5" t="n">
        <v>159.59</v>
      </c>
      <c r="F2401" s="5" t="n">
        <v>18727900</v>
      </c>
      <c r="G2401" s="5" t="n">
        <v>158.91</v>
      </c>
      <c r="I2401" s="10" t="e">
        <f aca="false">IF(ROW(E2401) - 1 &gt;= $I$1,SUM(E2401:E2401(E2401,1 - $I$1, 0)) / $I$1,"")</f>
        <v>#VALUE!</v>
      </c>
      <c r="J2401" s="10" t="e">
        <f aca="false">IF(ROW(E2401) - 1 &gt;= $J$1,SUM(E2401:E2401(E2401,1 - $J$1, 0)) / $J$1,"")</f>
        <v>#VALUE!</v>
      </c>
      <c r="L2401" s="11" t="e">
        <f aca="true">IF(ROW(E2401) - 1 &gt;= $L$1,IF(OFFSET(I2401, -1, 0) = "", I2401, ((E2401 - L2400) * $K$4) + L2400), "")</f>
        <v>#VALUE!</v>
      </c>
      <c r="M2401" s="11" t="e">
        <f aca="true">IF(ROW(E2401) - 1 &gt;= $M$1,IF(OFFSET(J2401, -1, 0) = "", J2401, ((E2401 - M2400) * $K$6) + M2400), "")</f>
        <v>#VALUE!</v>
      </c>
      <c r="N2401" s="7" t="e">
        <f aca="false">IF(M2401&lt;&gt;"", L2401-M2401, "")</f>
        <v>#VALUE!</v>
      </c>
      <c r="P2401" s="4" t="e">
        <f aca="false">IF(ROW(E2401) - 1 &gt;= $P$1, IF(OFFSET(N2401, 1- $P$1, 0) &lt;&gt; "", SUM(N2401:N2401(N2401, 1 - $P$1, 0)) / $P$1, ""), "")</f>
        <v>#VALUE!</v>
      </c>
      <c r="Q2401" s="8" t="e">
        <f aca="true">IF(ROW(N2401) - 1 &gt;= $P$1,IF(OFFSET(P2401, -1, 0) = "", P2401, ((N2401 - Q2400) * $O$5) + Q2400), "")</f>
        <v>#VALUE!</v>
      </c>
      <c r="R2401" s="8" t="e">
        <f aca="false">IF(Q2401&lt;&gt;"", N2401 - Q2401, "")</f>
        <v>#VALUE!</v>
      </c>
    </row>
    <row collapsed="false" customFormat="false" customHeight="true" hidden="false" ht="14.4" outlineLevel="0" r="2402">
      <c r="A2402" s="9" t="n">
        <v>40043</v>
      </c>
      <c r="B2402" s="5" t="n">
        <v>161.63</v>
      </c>
      <c r="C2402" s="5" t="n">
        <v>164.24</v>
      </c>
      <c r="D2402" s="5" t="n">
        <v>161.41</v>
      </c>
      <c r="E2402" s="5" t="n">
        <v>164</v>
      </c>
      <c r="F2402" s="5" t="n">
        <v>15398300</v>
      </c>
      <c r="G2402" s="5" t="n">
        <v>163.3</v>
      </c>
      <c r="I2402" s="10" t="e">
        <f aca="false">IF(ROW(E2402) - 1 &gt;= $I$1,SUM(E2402:E2402(E2402,1 - $I$1, 0)) / $I$1,"")</f>
        <v>#VALUE!</v>
      </c>
      <c r="J2402" s="10" t="e">
        <f aca="false">IF(ROW(E2402) - 1 &gt;= $J$1,SUM(E2402:E2402(E2402,1 - $J$1, 0)) / $J$1,"")</f>
        <v>#VALUE!</v>
      </c>
      <c r="L2402" s="11" t="e">
        <f aca="true">IF(ROW(E2402) - 1 &gt;= $L$1,IF(OFFSET(I2402, -1, 0) = "", I2402, ((E2402 - L2401) * $K$4) + L2401), "")</f>
        <v>#VALUE!</v>
      </c>
      <c r="M2402" s="11" t="e">
        <f aca="true">IF(ROW(E2402) - 1 &gt;= $M$1,IF(OFFSET(J2402, -1, 0) = "", J2402, ((E2402 - M2401) * $K$6) + M2401), "")</f>
        <v>#VALUE!</v>
      </c>
      <c r="N2402" s="7" t="e">
        <f aca="false">IF(M2402&lt;&gt;"", L2402-M2402, "")</f>
        <v>#VALUE!</v>
      </c>
      <c r="P2402" s="4" t="e">
        <f aca="false">IF(ROW(E2402) - 1 &gt;= $P$1, IF(OFFSET(N2402, 1- $P$1, 0) &lt;&gt; "", SUM(N2402:N2402(N2402, 1 - $P$1, 0)) / $P$1, ""), "")</f>
        <v>#VALUE!</v>
      </c>
      <c r="Q2402" s="8" t="e">
        <f aca="true">IF(ROW(N2402) - 1 &gt;= $P$1,IF(OFFSET(P2402, -1, 0) = "", P2402, ((N2402 - Q2401) * $O$5) + Q2401), "")</f>
        <v>#VALUE!</v>
      </c>
      <c r="R2402" s="8" t="e">
        <f aca="false">IF(Q2402&lt;&gt;"", N2402 - Q2402, "")</f>
        <v>#VALUE!</v>
      </c>
    </row>
    <row collapsed="false" customFormat="false" customHeight="true" hidden="false" ht="14.4" outlineLevel="0" r="2403">
      <c r="A2403" s="9" t="n">
        <v>40044</v>
      </c>
      <c r="B2403" s="5" t="n">
        <v>162.75</v>
      </c>
      <c r="C2403" s="5" t="n">
        <v>165.3</v>
      </c>
      <c r="D2403" s="5" t="n">
        <v>162.45</v>
      </c>
      <c r="E2403" s="5" t="n">
        <v>164.6</v>
      </c>
      <c r="F2403" s="5" t="n">
        <v>14759700</v>
      </c>
      <c r="G2403" s="5" t="n">
        <v>163.9</v>
      </c>
      <c r="I2403" s="10" t="e">
        <f aca="false">IF(ROW(E2403) - 1 &gt;= $I$1,SUM(E2403:E2403(E2403,1 - $I$1, 0)) / $I$1,"")</f>
        <v>#VALUE!</v>
      </c>
      <c r="J2403" s="10" t="e">
        <f aca="false">IF(ROW(E2403) - 1 &gt;= $J$1,SUM(E2403:E2403(E2403,1 - $J$1, 0)) / $J$1,"")</f>
        <v>#VALUE!</v>
      </c>
      <c r="L2403" s="11" t="e">
        <f aca="true">IF(ROW(E2403) - 1 &gt;= $L$1,IF(OFFSET(I2403, -1, 0) = "", I2403, ((E2403 - L2402) * $K$4) + L2402), "")</f>
        <v>#VALUE!</v>
      </c>
      <c r="M2403" s="11" t="e">
        <f aca="true">IF(ROW(E2403) - 1 &gt;= $M$1,IF(OFFSET(J2403, -1, 0) = "", J2403, ((E2403 - M2402) * $K$6) + M2402), "")</f>
        <v>#VALUE!</v>
      </c>
      <c r="N2403" s="7" t="e">
        <f aca="false">IF(M2403&lt;&gt;"", L2403-M2403, "")</f>
        <v>#VALUE!</v>
      </c>
      <c r="P2403" s="4" t="e">
        <f aca="false">IF(ROW(E2403) - 1 &gt;= $P$1, IF(OFFSET(N2403, 1- $P$1, 0) &lt;&gt; "", SUM(N2403:N2403(N2403, 1 - $P$1, 0)) / $P$1, ""), "")</f>
        <v>#VALUE!</v>
      </c>
      <c r="Q2403" s="8" t="e">
        <f aca="true">IF(ROW(N2403) - 1 &gt;= $P$1,IF(OFFSET(P2403, -1, 0) = "", P2403, ((N2403 - Q2402) * $O$5) + Q2402), "")</f>
        <v>#VALUE!</v>
      </c>
      <c r="R2403" s="8" t="e">
        <f aca="false">IF(Q2403&lt;&gt;"", N2403 - Q2403, "")</f>
        <v>#VALUE!</v>
      </c>
    </row>
    <row collapsed="false" customFormat="false" customHeight="true" hidden="false" ht="14.4" outlineLevel="0" r="2404">
      <c r="A2404" s="9" t="n">
        <v>40045</v>
      </c>
      <c r="B2404" s="5" t="n">
        <v>164.98</v>
      </c>
      <c r="C2404" s="5" t="n">
        <v>166.72</v>
      </c>
      <c r="D2404" s="5" t="n">
        <v>164.61</v>
      </c>
      <c r="E2404" s="5" t="n">
        <v>166.33</v>
      </c>
      <c r="F2404" s="5" t="n">
        <v>12215400</v>
      </c>
      <c r="G2404" s="5" t="n">
        <v>165.62</v>
      </c>
      <c r="I2404" s="10" t="e">
        <f aca="false">IF(ROW(E2404) - 1 &gt;= $I$1,SUM(E2404:E2404(E2404,1 - $I$1, 0)) / $I$1,"")</f>
        <v>#VALUE!</v>
      </c>
      <c r="J2404" s="10" t="e">
        <f aca="false">IF(ROW(E2404) - 1 &gt;= $J$1,SUM(E2404:E2404(E2404,1 - $J$1, 0)) / $J$1,"")</f>
        <v>#VALUE!</v>
      </c>
      <c r="L2404" s="11" t="e">
        <f aca="true">IF(ROW(E2404) - 1 &gt;= $L$1,IF(OFFSET(I2404, -1, 0) = "", I2404, ((E2404 - L2403) * $K$4) + L2403), "")</f>
        <v>#VALUE!</v>
      </c>
      <c r="M2404" s="11" t="e">
        <f aca="true">IF(ROW(E2404) - 1 &gt;= $M$1,IF(OFFSET(J2404, -1, 0) = "", J2404, ((E2404 - M2403) * $K$6) + M2403), "")</f>
        <v>#VALUE!</v>
      </c>
      <c r="N2404" s="7" t="e">
        <f aca="false">IF(M2404&lt;&gt;"", L2404-M2404, "")</f>
        <v>#VALUE!</v>
      </c>
      <c r="P2404" s="4" t="e">
        <f aca="false">IF(ROW(E2404) - 1 &gt;= $P$1, IF(OFFSET(N2404, 1- $P$1, 0) &lt;&gt; "", SUM(N2404:N2404(N2404, 1 - $P$1, 0)) / $P$1, ""), "")</f>
        <v>#VALUE!</v>
      </c>
      <c r="Q2404" s="8" t="e">
        <f aca="true">IF(ROW(N2404) - 1 &gt;= $P$1,IF(OFFSET(P2404, -1, 0) = "", P2404, ((N2404 - Q2403) * $O$5) + Q2403), "")</f>
        <v>#VALUE!</v>
      </c>
      <c r="R2404" s="8" t="e">
        <f aca="false">IF(Q2404&lt;&gt;"", N2404 - Q2404, "")</f>
        <v>#VALUE!</v>
      </c>
    </row>
    <row collapsed="false" customFormat="false" customHeight="true" hidden="false" ht="14.4" outlineLevel="0" r="2405">
      <c r="A2405" s="9" t="n">
        <v>40046</v>
      </c>
      <c r="B2405" s="5" t="n">
        <v>167.65</v>
      </c>
      <c r="C2405" s="5" t="n">
        <v>169.37</v>
      </c>
      <c r="D2405" s="5" t="n">
        <v>166.8</v>
      </c>
      <c r="E2405" s="5" t="n">
        <v>169.22</v>
      </c>
      <c r="F2405" s="5" t="n">
        <v>14859800</v>
      </c>
      <c r="G2405" s="5" t="n">
        <v>168.5</v>
      </c>
      <c r="I2405" s="10" t="e">
        <f aca="false">IF(ROW(E2405) - 1 &gt;= $I$1,SUM(E2405:E2405(E2405,1 - $I$1, 0)) / $I$1,"")</f>
        <v>#VALUE!</v>
      </c>
      <c r="J2405" s="10" t="e">
        <f aca="false">IF(ROW(E2405) - 1 &gt;= $J$1,SUM(E2405:E2405(E2405,1 - $J$1, 0)) / $J$1,"")</f>
        <v>#VALUE!</v>
      </c>
      <c r="L2405" s="11" t="e">
        <f aca="true">IF(ROW(E2405) - 1 &gt;= $L$1,IF(OFFSET(I2405, -1, 0) = "", I2405, ((E2405 - L2404) * $K$4) + L2404), "")</f>
        <v>#VALUE!</v>
      </c>
      <c r="M2405" s="11" t="e">
        <f aca="true">IF(ROW(E2405) - 1 &gt;= $M$1,IF(OFFSET(J2405, -1, 0) = "", J2405, ((E2405 - M2404) * $K$6) + M2404), "")</f>
        <v>#VALUE!</v>
      </c>
      <c r="N2405" s="7" t="e">
        <f aca="false">IF(M2405&lt;&gt;"", L2405-M2405, "")</f>
        <v>#VALUE!</v>
      </c>
      <c r="P2405" s="4" t="e">
        <f aca="false">IF(ROW(E2405) - 1 &gt;= $P$1, IF(OFFSET(N2405, 1- $P$1, 0) &lt;&gt; "", SUM(N2405:N2405(N2405, 1 - $P$1, 0)) / $P$1, ""), "")</f>
        <v>#VALUE!</v>
      </c>
      <c r="Q2405" s="8" t="e">
        <f aca="true">IF(ROW(N2405) - 1 &gt;= $P$1,IF(OFFSET(P2405, -1, 0) = "", P2405, ((N2405 - Q2404) * $O$5) + Q2404), "")</f>
        <v>#VALUE!</v>
      </c>
      <c r="R2405" s="8" t="e">
        <f aca="false">IF(Q2405&lt;&gt;"", N2405 - Q2405, "")</f>
        <v>#VALUE!</v>
      </c>
    </row>
    <row collapsed="false" customFormat="false" customHeight="true" hidden="false" ht="14.4" outlineLevel="0" r="2406">
      <c r="A2406" s="9" t="n">
        <v>40049</v>
      </c>
      <c r="B2406" s="5" t="n">
        <v>170.12</v>
      </c>
      <c r="C2406" s="5" t="n">
        <v>170.71</v>
      </c>
      <c r="D2406" s="5" t="n">
        <v>168.27</v>
      </c>
      <c r="E2406" s="5" t="n">
        <v>169.06</v>
      </c>
      <c r="F2406" s="5" t="n">
        <v>14533200</v>
      </c>
      <c r="G2406" s="5" t="n">
        <v>168.34</v>
      </c>
      <c r="I2406" s="10" t="e">
        <f aca="false">IF(ROW(E2406) - 1 &gt;= $I$1,SUM(E2406:E2406(E2406,1 - $I$1, 0)) / $I$1,"")</f>
        <v>#VALUE!</v>
      </c>
      <c r="J2406" s="10" t="e">
        <f aca="false">IF(ROW(E2406) - 1 &gt;= $J$1,SUM(E2406:E2406(E2406,1 - $J$1, 0)) / $J$1,"")</f>
        <v>#VALUE!</v>
      </c>
      <c r="L2406" s="11" t="e">
        <f aca="true">IF(ROW(E2406) - 1 &gt;= $L$1,IF(OFFSET(I2406, -1, 0) = "", I2406, ((E2406 - L2405) * $K$4) + L2405), "")</f>
        <v>#VALUE!</v>
      </c>
      <c r="M2406" s="11" t="e">
        <f aca="true">IF(ROW(E2406) - 1 &gt;= $M$1,IF(OFFSET(J2406, -1, 0) = "", J2406, ((E2406 - M2405) * $K$6) + M2405), "")</f>
        <v>#VALUE!</v>
      </c>
      <c r="N2406" s="7" t="e">
        <f aca="false">IF(M2406&lt;&gt;"", L2406-M2406, "")</f>
        <v>#VALUE!</v>
      </c>
      <c r="P2406" s="4" t="e">
        <f aca="false">IF(ROW(E2406) - 1 &gt;= $P$1, IF(OFFSET(N2406, 1- $P$1, 0) &lt;&gt; "", SUM(N2406:N2406(N2406, 1 - $P$1, 0)) / $P$1, ""), "")</f>
        <v>#VALUE!</v>
      </c>
      <c r="Q2406" s="8" t="e">
        <f aca="true">IF(ROW(N2406) - 1 &gt;= $P$1,IF(OFFSET(P2406, -1, 0) = "", P2406, ((N2406 - Q2405) * $O$5) + Q2405), "")</f>
        <v>#VALUE!</v>
      </c>
      <c r="R2406" s="8" t="e">
        <f aca="false">IF(Q2406&lt;&gt;"", N2406 - Q2406, "")</f>
        <v>#VALUE!</v>
      </c>
    </row>
    <row collapsed="false" customFormat="false" customHeight="true" hidden="false" ht="14.4" outlineLevel="0" r="2407">
      <c r="A2407" s="9" t="n">
        <v>40050</v>
      </c>
      <c r="B2407" s="5" t="n">
        <v>169.46</v>
      </c>
      <c r="C2407" s="5" t="n">
        <v>170.94</v>
      </c>
      <c r="D2407" s="5" t="n">
        <v>169.13</v>
      </c>
      <c r="E2407" s="5" t="n">
        <v>169.4</v>
      </c>
      <c r="F2407" s="5" t="n">
        <v>11584100</v>
      </c>
      <c r="G2407" s="5" t="n">
        <v>168.68</v>
      </c>
      <c r="I2407" s="10" t="e">
        <f aca="false">IF(ROW(E2407) - 1 &gt;= $I$1,SUM(E2407:E2407(E2407,1 - $I$1, 0)) / $I$1,"")</f>
        <v>#VALUE!</v>
      </c>
      <c r="J2407" s="10" t="e">
        <f aca="false">IF(ROW(E2407) - 1 &gt;= $J$1,SUM(E2407:E2407(E2407,1 - $J$1, 0)) / $J$1,"")</f>
        <v>#VALUE!</v>
      </c>
      <c r="L2407" s="11" t="e">
        <f aca="true">IF(ROW(E2407) - 1 &gt;= $L$1,IF(OFFSET(I2407, -1, 0) = "", I2407, ((E2407 - L2406) * $K$4) + L2406), "")</f>
        <v>#VALUE!</v>
      </c>
      <c r="M2407" s="11" t="e">
        <f aca="true">IF(ROW(E2407) - 1 &gt;= $M$1,IF(OFFSET(J2407, -1, 0) = "", J2407, ((E2407 - M2406) * $K$6) + M2406), "")</f>
        <v>#VALUE!</v>
      </c>
      <c r="N2407" s="7" t="e">
        <f aca="false">IF(M2407&lt;&gt;"", L2407-M2407, "")</f>
        <v>#VALUE!</v>
      </c>
      <c r="P2407" s="4" t="e">
        <f aca="false">IF(ROW(E2407) - 1 &gt;= $P$1, IF(OFFSET(N2407, 1- $P$1, 0) &lt;&gt; "", SUM(N2407:N2407(N2407, 1 - $P$1, 0)) / $P$1, ""), "")</f>
        <v>#VALUE!</v>
      </c>
      <c r="Q2407" s="8" t="e">
        <f aca="true">IF(ROW(N2407) - 1 &gt;= $P$1,IF(OFFSET(P2407, -1, 0) = "", P2407, ((N2407 - Q2406) * $O$5) + Q2406), "")</f>
        <v>#VALUE!</v>
      </c>
      <c r="R2407" s="8" t="e">
        <f aca="false">IF(Q2407&lt;&gt;"", N2407 - Q2407, "")</f>
        <v>#VALUE!</v>
      </c>
    </row>
    <row collapsed="false" customFormat="false" customHeight="true" hidden="false" ht="14.4" outlineLevel="0" r="2408">
      <c r="A2408" s="9" t="n">
        <v>40051</v>
      </c>
      <c r="B2408" s="5" t="n">
        <v>168.92</v>
      </c>
      <c r="C2408" s="5" t="n">
        <v>169.55</v>
      </c>
      <c r="D2408" s="5" t="n">
        <v>166.76</v>
      </c>
      <c r="E2408" s="5" t="n">
        <v>167.41</v>
      </c>
      <c r="F2408" s="5" t="n">
        <v>10857100</v>
      </c>
      <c r="G2408" s="5" t="n">
        <v>166.69</v>
      </c>
      <c r="I2408" s="10" t="e">
        <f aca="false">IF(ROW(E2408) - 1 &gt;= $I$1,SUM(E2408:E2408(E2408,1 - $I$1, 0)) / $I$1,"")</f>
        <v>#VALUE!</v>
      </c>
      <c r="J2408" s="10" t="e">
        <f aca="false">IF(ROW(E2408) - 1 &gt;= $J$1,SUM(E2408:E2408(E2408,1 - $J$1, 0)) / $J$1,"")</f>
        <v>#VALUE!</v>
      </c>
      <c r="L2408" s="11" t="e">
        <f aca="true">IF(ROW(E2408) - 1 &gt;= $L$1,IF(OFFSET(I2408, -1, 0) = "", I2408, ((E2408 - L2407) * $K$4) + L2407), "")</f>
        <v>#VALUE!</v>
      </c>
      <c r="M2408" s="11" t="e">
        <f aca="true">IF(ROW(E2408) - 1 &gt;= $M$1,IF(OFFSET(J2408, -1, 0) = "", J2408, ((E2408 - M2407) * $K$6) + M2407), "")</f>
        <v>#VALUE!</v>
      </c>
      <c r="N2408" s="7" t="e">
        <f aca="false">IF(M2408&lt;&gt;"", L2408-M2408, "")</f>
        <v>#VALUE!</v>
      </c>
      <c r="P2408" s="4" t="e">
        <f aca="false">IF(ROW(E2408) - 1 &gt;= $P$1, IF(OFFSET(N2408, 1- $P$1, 0) &lt;&gt; "", SUM(N2408:N2408(N2408, 1 - $P$1, 0)) / $P$1, ""), "")</f>
        <v>#VALUE!</v>
      </c>
      <c r="Q2408" s="8" t="e">
        <f aca="true">IF(ROW(N2408) - 1 &gt;= $P$1,IF(OFFSET(P2408, -1, 0) = "", P2408, ((N2408 - Q2407) * $O$5) + Q2407), "")</f>
        <v>#VALUE!</v>
      </c>
      <c r="R2408" s="8" t="e">
        <f aca="false">IF(Q2408&lt;&gt;"", N2408 - Q2408, "")</f>
        <v>#VALUE!</v>
      </c>
    </row>
    <row collapsed="false" customFormat="false" customHeight="true" hidden="false" ht="14.4" outlineLevel="0" r="2409">
      <c r="A2409" s="9" t="n">
        <v>40052</v>
      </c>
      <c r="B2409" s="5" t="n">
        <v>168.75</v>
      </c>
      <c r="C2409" s="5" t="n">
        <v>169.57</v>
      </c>
      <c r="D2409" s="5" t="n">
        <v>164.83</v>
      </c>
      <c r="E2409" s="5" t="n">
        <v>169.45</v>
      </c>
      <c r="F2409" s="5" t="n">
        <v>16042200</v>
      </c>
      <c r="G2409" s="5" t="n">
        <v>168.73</v>
      </c>
      <c r="I2409" s="10" t="e">
        <f aca="false">IF(ROW(E2409) - 1 &gt;= $I$1,SUM(E2409:E2409(E2409,1 - $I$1, 0)) / $I$1,"")</f>
        <v>#VALUE!</v>
      </c>
      <c r="J2409" s="10" t="e">
        <f aca="false">IF(ROW(E2409) - 1 &gt;= $J$1,SUM(E2409:E2409(E2409,1 - $J$1, 0)) / $J$1,"")</f>
        <v>#VALUE!</v>
      </c>
      <c r="L2409" s="11" t="e">
        <f aca="true">IF(ROW(E2409) - 1 &gt;= $L$1,IF(OFFSET(I2409, -1, 0) = "", I2409, ((E2409 - L2408) * $K$4) + L2408), "")</f>
        <v>#VALUE!</v>
      </c>
      <c r="M2409" s="11" t="e">
        <f aca="true">IF(ROW(E2409) - 1 &gt;= $M$1,IF(OFFSET(J2409, -1, 0) = "", J2409, ((E2409 - M2408) * $K$6) + M2408), "")</f>
        <v>#VALUE!</v>
      </c>
      <c r="N2409" s="7" t="e">
        <f aca="false">IF(M2409&lt;&gt;"", L2409-M2409, "")</f>
        <v>#VALUE!</v>
      </c>
      <c r="P2409" s="4" t="e">
        <f aca="false">IF(ROW(E2409) - 1 &gt;= $P$1, IF(OFFSET(N2409, 1- $P$1, 0) &lt;&gt; "", SUM(N2409:N2409(N2409, 1 - $P$1, 0)) / $P$1, ""), "")</f>
        <v>#VALUE!</v>
      </c>
      <c r="Q2409" s="8" t="e">
        <f aca="true">IF(ROW(N2409) - 1 &gt;= $P$1,IF(OFFSET(P2409, -1, 0) = "", P2409, ((N2409 - Q2408) * $O$5) + Q2408), "")</f>
        <v>#VALUE!</v>
      </c>
      <c r="R2409" s="8" t="e">
        <f aca="false">IF(Q2409&lt;&gt;"", N2409 - Q2409, "")</f>
        <v>#VALUE!</v>
      </c>
    </row>
    <row collapsed="false" customFormat="false" customHeight="true" hidden="false" ht="14.4" outlineLevel="0" r="2410">
      <c r="A2410" s="9" t="n">
        <v>40053</v>
      </c>
      <c r="B2410" s="5" t="n">
        <v>172.27</v>
      </c>
      <c r="C2410" s="5" t="n">
        <v>172.49</v>
      </c>
      <c r="D2410" s="5" t="n">
        <v>168.53</v>
      </c>
      <c r="E2410" s="5" t="n">
        <v>170.05</v>
      </c>
      <c r="F2410" s="5" t="n">
        <v>16203600</v>
      </c>
      <c r="G2410" s="5" t="n">
        <v>169.32</v>
      </c>
      <c r="I2410" s="10" t="e">
        <f aca="false">IF(ROW(E2410) - 1 &gt;= $I$1,SUM(E2410:E2410(E2410,1 - $I$1, 0)) / $I$1,"")</f>
        <v>#VALUE!</v>
      </c>
      <c r="J2410" s="10" t="e">
        <f aca="false">IF(ROW(E2410) - 1 &gt;= $J$1,SUM(E2410:E2410(E2410,1 - $J$1, 0)) / $J$1,"")</f>
        <v>#VALUE!</v>
      </c>
      <c r="L2410" s="11" t="e">
        <f aca="true">IF(ROW(E2410) - 1 &gt;= $L$1,IF(OFFSET(I2410, -1, 0) = "", I2410, ((E2410 - L2409) * $K$4) + L2409), "")</f>
        <v>#VALUE!</v>
      </c>
      <c r="M2410" s="11" t="e">
        <f aca="true">IF(ROW(E2410) - 1 &gt;= $M$1,IF(OFFSET(J2410, -1, 0) = "", J2410, ((E2410 - M2409) * $K$6) + M2409), "")</f>
        <v>#VALUE!</v>
      </c>
      <c r="N2410" s="7" t="e">
        <f aca="false">IF(M2410&lt;&gt;"", L2410-M2410, "")</f>
        <v>#VALUE!</v>
      </c>
      <c r="P2410" s="4" t="e">
        <f aca="false">IF(ROW(E2410) - 1 &gt;= $P$1, IF(OFFSET(N2410, 1- $P$1, 0) &lt;&gt; "", SUM(N2410:N2410(N2410, 1 - $P$1, 0)) / $P$1, ""), "")</f>
        <v>#VALUE!</v>
      </c>
      <c r="Q2410" s="8" t="e">
        <f aca="true">IF(ROW(N2410) - 1 &gt;= $P$1,IF(OFFSET(P2410, -1, 0) = "", P2410, ((N2410 - Q2409) * $O$5) + Q2409), "")</f>
        <v>#VALUE!</v>
      </c>
      <c r="R2410" s="8" t="e">
        <f aca="false">IF(Q2410&lt;&gt;"", N2410 - Q2410, "")</f>
        <v>#VALUE!</v>
      </c>
    </row>
    <row collapsed="false" customFormat="false" customHeight="true" hidden="false" ht="14.4" outlineLevel="0" r="2411">
      <c r="A2411" s="9" t="n">
        <v>40056</v>
      </c>
      <c r="B2411" s="5" t="n">
        <v>168.16</v>
      </c>
      <c r="C2411" s="5" t="n">
        <v>168.85</v>
      </c>
      <c r="D2411" s="5" t="n">
        <v>166.5</v>
      </c>
      <c r="E2411" s="5" t="n">
        <v>168.21</v>
      </c>
      <c r="F2411" s="5" t="n">
        <v>11119200</v>
      </c>
      <c r="G2411" s="5" t="n">
        <v>167.49</v>
      </c>
      <c r="I2411" s="10" t="e">
        <f aca="false">IF(ROW(E2411) - 1 &gt;= $I$1,SUM(E2411:E2411(E2411,1 - $I$1, 0)) / $I$1,"")</f>
        <v>#VALUE!</v>
      </c>
      <c r="J2411" s="10" t="e">
        <f aca="false">IF(ROW(E2411) - 1 &gt;= $J$1,SUM(E2411:E2411(E2411,1 - $J$1, 0)) / $J$1,"")</f>
        <v>#VALUE!</v>
      </c>
      <c r="L2411" s="11" t="e">
        <f aca="true">IF(ROW(E2411) - 1 &gt;= $L$1,IF(OFFSET(I2411, -1, 0) = "", I2411, ((E2411 - L2410) * $K$4) + L2410), "")</f>
        <v>#VALUE!</v>
      </c>
      <c r="M2411" s="11" t="e">
        <f aca="true">IF(ROW(E2411) - 1 &gt;= $M$1,IF(OFFSET(J2411, -1, 0) = "", J2411, ((E2411 - M2410) * $K$6) + M2410), "")</f>
        <v>#VALUE!</v>
      </c>
      <c r="N2411" s="7" t="e">
        <f aca="false">IF(M2411&lt;&gt;"", L2411-M2411, "")</f>
        <v>#VALUE!</v>
      </c>
      <c r="P2411" s="4" t="e">
        <f aca="false">IF(ROW(E2411) - 1 &gt;= $P$1, IF(OFFSET(N2411, 1- $P$1, 0) &lt;&gt; "", SUM(N2411:N2411(N2411, 1 - $P$1, 0)) / $P$1, ""), "")</f>
        <v>#VALUE!</v>
      </c>
      <c r="Q2411" s="8" t="e">
        <f aca="true">IF(ROW(N2411) - 1 &gt;= $P$1,IF(OFFSET(P2411, -1, 0) = "", P2411, ((N2411 - Q2410) * $O$5) + Q2410), "")</f>
        <v>#VALUE!</v>
      </c>
      <c r="R2411" s="8" t="e">
        <f aca="false">IF(Q2411&lt;&gt;"", N2411 - Q2411, "")</f>
        <v>#VALUE!</v>
      </c>
    </row>
    <row collapsed="false" customFormat="false" customHeight="true" hidden="false" ht="14.4" outlineLevel="0" r="2412">
      <c r="A2412" s="9" t="n">
        <v>40057</v>
      </c>
      <c r="B2412" s="5" t="n">
        <v>167.99</v>
      </c>
      <c r="C2412" s="5" t="n">
        <v>170</v>
      </c>
      <c r="D2412" s="5" t="n">
        <v>164.94</v>
      </c>
      <c r="E2412" s="5" t="n">
        <v>165.3</v>
      </c>
      <c r="F2412" s="5" t="n">
        <v>16751000</v>
      </c>
      <c r="G2412" s="5" t="n">
        <v>164.59</v>
      </c>
      <c r="I2412" s="10" t="e">
        <f aca="false">IF(ROW(E2412) - 1 &gt;= $I$1,SUM(E2412:E2412(E2412,1 - $I$1, 0)) / $I$1,"")</f>
        <v>#VALUE!</v>
      </c>
      <c r="J2412" s="10" t="e">
        <f aca="false">IF(ROW(E2412) - 1 &gt;= $J$1,SUM(E2412:E2412(E2412,1 - $J$1, 0)) / $J$1,"")</f>
        <v>#VALUE!</v>
      </c>
      <c r="L2412" s="11" t="e">
        <f aca="true">IF(ROW(E2412) - 1 &gt;= $L$1,IF(OFFSET(I2412, -1, 0) = "", I2412, ((E2412 - L2411) * $K$4) + L2411), "")</f>
        <v>#VALUE!</v>
      </c>
      <c r="M2412" s="11" t="e">
        <f aca="true">IF(ROW(E2412) - 1 &gt;= $M$1,IF(OFFSET(J2412, -1, 0) = "", J2412, ((E2412 - M2411) * $K$6) + M2411), "")</f>
        <v>#VALUE!</v>
      </c>
      <c r="N2412" s="7" t="e">
        <f aca="false">IF(M2412&lt;&gt;"", L2412-M2412, "")</f>
        <v>#VALUE!</v>
      </c>
      <c r="P2412" s="4" t="e">
        <f aca="false">IF(ROW(E2412) - 1 &gt;= $P$1, IF(OFFSET(N2412, 1- $P$1, 0) &lt;&gt; "", SUM(N2412:N2412(N2412, 1 - $P$1, 0)) / $P$1, ""), "")</f>
        <v>#VALUE!</v>
      </c>
      <c r="Q2412" s="8" t="e">
        <f aca="true">IF(ROW(N2412) - 1 &gt;= $P$1,IF(OFFSET(P2412, -1, 0) = "", P2412, ((N2412 - Q2411) * $O$5) + Q2411), "")</f>
        <v>#VALUE!</v>
      </c>
      <c r="R2412" s="8" t="e">
        <f aca="false">IF(Q2412&lt;&gt;"", N2412 - Q2412, "")</f>
        <v>#VALUE!</v>
      </c>
    </row>
    <row collapsed="false" customFormat="false" customHeight="true" hidden="false" ht="14.4" outlineLevel="0" r="2413">
      <c r="A2413" s="9" t="n">
        <v>40058</v>
      </c>
      <c r="B2413" s="5" t="n">
        <v>164.62</v>
      </c>
      <c r="C2413" s="5" t="n">
        <v>167.61</v>
      </c>
      <c r="D2413" s="5" t="n">
        <v>164.11</v>
      </c>
      <c r="E2413" s="5" t="n">
        <v>165.18</v>
      </c>
      <c r="F2413" s="5" t="n">
        <v>13008900</v>
      </c>
      <c r="G2413" s="5" t="n">
        <v>164.47</v>
      </c>
      <c r="I2413" s="10" t="e">
        <f aca="false">IF(ROW(E2413) - 1 &gt;= $I$1,SUM(E2413:E2413(E2413,1 - $I$1, 0)) / $I$1,"")</f>
        <v>#VALUE!</v>
      </c>
      <c r="J2413" s="10" t="e">
        <f aca="false">IF(ROW(E2413) - 1 &gt;= $J$1,SUM(E2413:E2413(E2413,1 - $J$1, 0)) / $J$1,"")</f>
        <v>#VALUE!</v>
      </c>
      <c r="L2413" s="11" t="e">
        <f aca="true">IF(ROW(E2413) - 1 &gt;= $L$1,IF(OFFSET(I2413, -1, 0) = "", I2413, ((E2413 - L2412) * $K$4) + L2412), "")</f>
        <v>#VALUE!</v>
      </c>
      <c r="M2413" s="11" t="e">
        <f aca="true">IF(ROW(E2413) - 1 &gt;= $M$1,IF(OFFSET(J2413, -1, 0) = "", J2413, ((E2413 - M2412) * $K$6) + M2412), "")</f>
        <v>#VALUE!</v>
      </c>
      <c r="N2413" s="7" t="e">
        <f aca="false">IF(M2413&lt;&gt;"", L2413-M2413, "")</f>
        <v>#VALUE!</v>
      </c>
      <c r="P2413" s="4" t="e">
        <f aca="false">IF(ROW(E2413) - 1 &gt;= $P$1, IF(OFFSET(N2413, 1- $P$1, 0) &lt;&gt; "", SUM(N2413:N2413(N2413, 1 - $P$1, 0)) / $P$1, ""), "")</f>
        <v>#VALUE!</v>
      </c>
      <c r="Q2413" s="8" t="e">
        <f aca="true">IF(ROW(N2413) - 1 &gt;= $P$1,IF(OFFSET(P2413, -1, 0) = "", P2413, ((N2413 - Q2412) * $O$5) + Q2412), "")</f>
        <v>#VALUE!</v>
      </c>
      <c r="R2413" s="8" t="e">
        <f aca="false">IF(Q2413&lt;&gt;"", N2413 - Q2413, "")</f>
        <v>#VALUE!</v>
      </c>
    </row>
    <row collapsed="false" customFormat="false" customHeight="true" hidden="false" ht="14.4" outlineLevel="0" r="2414">
      <c r="A2414" s="9" t="n">
        <v>40059</v>
      </c>
      <c r="B2414" s="5" t="n">
        <v>166.44</v>
      </c>
      <c r="C2414" s="5" t="n">
        <v>167.1</v>
      </c>
      <c r="D2414" s="5" t="n">
        <v>165</v>
      </c>
      <c r="E2414" s="5" t="n">
        <v>166.55</v>
      </c>
      <c r="F2414" s="5" t="n">
        <v>10498400</v>
      </c>
      <c r="G2414" s="5" t="n">
        <v>165.84</v>
      </c>
      <c r="I2414" s="10" t="e">
        <f aca="false">IF(ROW(E2414) - 1 &gt;= $I$1,SUM(E2414:E2414(E2414,1 - $I$1, 0)) / $I$1,"")</f>
        <v>#VALUE!</v>
      </c>
      <c r="J2414" s="10" t="e">
        <f aca="false">IF(ROW(E2414) - 1 &gt;= $J$1,SUM(E2414:E2414(E2414,1 - $J$1, 0)) / $J$1,"")</f>
        <v>#VALUE!</v>
      </c>
      <c r="L2414" s="11" t="e">
        <f aca="true">IF(ROW(E2414) - 1 &gt;= $L$1,IF(OFFSET(I2414, -1, 0) = "", I2414, ((E2414 - L2413) * $K$4) + L2413), "")</f>
        <v>#VALUE!</v>
      </c>
      <c r="M2414" s="11" t="e">
        <f aca="true">IF(ROW(E2414) - 1 &gt;= $M$1,IF(OFFSET(J2414, -1, 0) = "", J2414, ((E2414 - M2413) * $K$6) + M2413), "")</f>
        <v>#VALUE!</v>
      </c>
      <c r="N2414" s="7" t="e">
        <f aca="false">IF(M2414&lt;&gt;"", L2414-M2414, "")</f>
        <v>#VALUE!</v>
      </c>
      <c r="P2414" s="4" t="e">
        <f aca="false">IF(ROW(E2414) - 1 &gt;= $P$1, IF(OFFSET(N2414, 1- $P$1, 0) &lt;&gt; "", SUM(N2414:N2414(N2414, 1 - $P$1, 0)) / $P$1, ""), "")</f>
        <v>#VALUE!</v>
      </c>
      <c r="Q2414" s="8" t="e">
        <f aca="true">IF(ROW(N2414) - 1 &gt;= $P$1,IF(OFFSET(P2414, -1, 0) = "", P2414, ((N2414 - Q2413) * $O$5) + Q2413), "")</f>
        <v>#VALUE!</v>
      </c>
      <c r="R2414" s="8" t="e">
        <f aca="false">IF(Q2414&lt;&gt;"", N2414 - Q2414, "")</f>
        <v>#VALUE!</v>
      </c>
    </row>
    <row collapsed="false" customFormat="false" customHeight="true" hidden="false" ht="14.4" outlineLevel="0" r="2415">
      <c r="A2415" s="9" t="n">
        <v>40060</v>
      </c>
      <c r="B2415" s="5" t="n">
        <v>167.28</v>
      </c>
      <c r="C2415" s="5" t="n">
        <v>170.7</v>
      </c>
      <c r="D2415" s="5" t="n">
        <v>167.09</v>
      </c>
      <c r="E2415" s="5" t="n">
        <v>170.31</v>
      </c>
      <c r="F2415" s="5" t="n">
        <v>13379600</v>
      </c>
      <c r="G2415" s="5" t="n">
        <v>169.58</v>
      </c>
      <c r="I2415" s="10" t="e">
        <f aca="false">IF(ROW(E2415) - 1 &gt;= $I$1,SUM(E2415:E2415(E2415,1 - $I$1, 0)) / $I$1,"")</f>
        <v>#VALUE!</v>
      </c>
      <c r="J2415" s="10" t="e">
        <f aca="false">IF(ROW(E2415) - 1 &gt;= $J$1,SUM(E2415:E2415(E2415,1 - $J$1, 0)) / $J$1,"")</f>
        <v>#VALUE!</v>
      </c>
      <c r="L2415" s="11" t="e">
        <f aca="true">IF(ROW(E2415) - 1 &gt;= $L$1,IF(OFFSET(I2415, -1, 0) = "", I2415, ((E2415 - L2414) * $K$4) + L2414), "")</f>
        <v>#VALUE!</v>
      </c>
      <c r="M2415" s="11" t="e">
        <f aca="true">IF(ROW(E2415) - 1 &gt;= $M$1,IF(OFFSET(J2415, -1, 0) = "", J2415, ((E2415 - M2414) * $K$6) + M2414), "")</f>
        <v>#VALUE!</v>
      </c>
      <c r="N2415" s="7" t="e">
        <f aca="false">IF(M2415&lt;&gt;"", L2415-M2415, "")</f>
        <v>#VALUE!</v>
      </c>
      <c r="P2415" s="4" t="e">
        <f aca="false">IF(ROW(E2415) - 1 &gt;= $P$1, IF(OFFSET(N2415, 1- $P$1, 0) &lt;&gt; "", SUM(N2415:N2415(N2415, 1 - $P$1, 0)) / $P$1, ""), "")</f>
        <v>#VALUE!</v>
      </c>
      <c r="Q2415" s="8" t="e">
        <f aca="true">IF(ROW(N2415) - 1 &gt;= $P$1,IF(OFFSET(P2415, -1, 0) = "", P2415, ((N2415 - Q2414) * $O$5) + Q2414), "")</f>
        <v>#VALUE!</v>
      </c>
      <c r="R2415" s="8" t="e">
        <f aca="false">IF(Q2415&lt;&gt;"", N2415 - Q2415, "")</f>
        <v>#VALUE!</v>
      </c>
    </row>
    <row collapsed="false" customFormat="false" customHeight="true" hidden="false" ht="14.4" outlineLevel="0" r="2416">
      <c r="A2416" s="9" t="n">
        <v>40064</v>
      </c>
      <c r="B2416" s="5" t="n">
        <v>172.98</v>
      </c>
      <c r="C2416" s="5" t="n">
        <v>173.14</v>
      </c>
      <c r="D2416" s="5" t="n">
        <v>172</v>
      </c>
      <c r="E2416" s="5" t="n">
        <v>172.93</v>
      </c>
      <c r="F2416" s="5" t="n">
        <v>11251700</v>
      </c>
      <c r="G2416" s="5" t="n">
        <v>172.19</v>
      </c>
      <c r="I2416" s="10" t="e">
        <f aca="false">IF(ROW(E2416) - 1 &gt;= $I$1,SUM(E2416:E2416(E2416,1 - $I$1, 0)) / $I$1,"")</f>
        <v>#VALUE!</v>
      </c>
      <c r="J2416" s="10" t="e">
        <f aca="false">IF(ROW(E2416) - 1 &gt;= $J$1,SUM(E2416:E2416(E2416,1 - $J$1, 0)) / $J$1,"")</f>
        <v>#VALUE!</v>
      </c>
      <c r="L2416" s="11" t="e">
        <f aca="true">IF(ROW(E2416) - 1 &gt;= $L$1,IF(OFFSET(I2416, -1, 0) = "", I2416, ((E2416 - L2415) * $K$4) + L2415), "")</f>
        <v>#VALUE!</v>
      </c>
      <c r="M2416" s="11" t="e">
        <f aca="true">IF(ROW(E2416) - 1 &gt;= $M$1,IF(OFFSET(J2416, -1, 0) = "", J2416, ((E2416 - M2415) * $K$6) + M2415), "")</f>
        <v>#VALUE!</v>
      </c>
      <c r="N2416" s="7" t="e">
        <f aca="false">IF(M2416&lt;&gt;"", L2416-M2416, "")</f>
        <v>#VALUE!</v>
      </c>
      <c r="P2416" s="4" t="e">
        <f aca="false">IF(ROW(E2416) - 1 &gt;= $P$1, IF(OFFSET(N2416, 1- $P$1, 0) &lt;&gt; "", SUM(N2416:N2416(N2416, 1 - $P$1, 0)) / $P$1, ""), "")</f>
        <v>#VALUE!</v>
      </c>
      <c r="Q2416" s="8" t="e">
        <f aca="true">IF(ROW(N2416) - 1 &gt;= $P$1,IF(OFFSET(P2416, -1, 0) = "", P2416, ((N2416 - Q2415) * $O$5) + Q2415), "")</f>
        <v>#VALUE!</v>
      </c>
      <c r="R2416" s="8" t="e">
        <f aca="false">IF(Q2416&lt;&gt;"", N2416 - Q2416, "")</f>
        <v>#VALUE!</v>
      </c>
    </row>
    <row collapsed="false" customFormat="false" customHeight="true" hidden="false" ht="14.4" outlineLevel="0" r="2417">
      <c r="A2417" s="9" t="n">
        <v>40065</v>
      </c>
      <c r="B2417" s="5" t="n">
        <v>172.78</v>
      </c>
      <c r="C2417" s="5" t="n">
        <v>174.47</v>
      </c>
      <c r="D2417" s="5" t="n">
        <v>169.7</v>
      </c>
      <c r="E2417" s="5" t="n">
        <v>171.14</v>
      </c>
      <c r="F2417" s="5" t="n">
        <v>28967400</v>
      </c>
      <c r="G2417" s="5" t="n">
        <v>170.41</v>
      </c>
      <c r="I2417" s="10" t="e">
        <f aca="false">IF(ROW(E2417) - 1 &gt;= $I$1,SUM(E2417:E2417(E2417,1 - $I$1, 0)) / $I$1,"")</f>
        <v>#VALUE!</v>
      </c>
      <c r="J2417" s="10" t="e">
        <f aca="false">IF(ROW(E2417) - 1 &gt;= $J$1,SUM(E2417:E2417(E2417,1 - $J$1, 0)) / $J$1,"")</f>
        <v>#VALUE!</v>
      </c>
      <c r="L2417" s="11" t="e">
        <f aca="true">IF(ROW(E2417) - 1 &gt;= $L$1,IF(OFFSET(I2417, -1, 0) = "", I2417, ((E2417 - L2416) * $K$4) + L2416), "")</f>
        <v>#VALUE!</v>
      </c>
      <c r="M2417" s="11" t="e">
        <f aca="true">IF(ROW(E2417) - 1 &gt;= $M$1,IF(OFFSET(J2417, -1, 0) = "", J2417, ((E2417 - M2416) * $K$6) + M2416), "")</f>
        <v>#VALUE!</v>
      </c>
      <c r="N2417" s="7" t="e">
        <f aca="false">IF(M2417&lt;&gt;"", L2417-M2417, "")</f>
        <v>#VALUE!</v>
      </c>
      <c r="P2417" s="4" t="e">
        <f aca="false">IF(ROW(E2417) - 1 &gt;= $P$1, IF(OFFSET(N2417, 1- $P$1, 0) &lt;&gt; "", SUM(N2417:N2417(N2417, 1 - $P$1, 0)) / $P$1, ""), "")</f>
        <v>#VALUE!</v>
      </c>
      <c r="Q2417" s="8" t="e">
        <f aca="true">IF(ROW(N2417) - 1 &gt;= $P$1,IF(OFFSET(P2417, -1, 0) = "", P2417, ((N2417 - Q2416) * $O$5) + Q2416), "")</f>
        <v>#VALUE!</v>
      </c>
      <c r="R2417" s="8" t="e">
        <f aca="false">IF(Q2417&lt;&gt;"", N2417 - Q2417, "")</f>
        <v>#VALUE!</v>
      </c>
    </row>
    <row collapsed="false" customFormat="false" customHeight="true" hidden="false" ht="14.4" outlineLevel="0" r="2418">
      <c r="A2418" s="9" t="n">
        <v>40066</v>
      </c>
      <c r="B2418" s="5" t="n">
        <v>172.06</v>
      </c>
      <c r="C2418" s="5" t="n">
        <v>173.25</v>
      </c>
      <c r="D2418" s="5" t="n">
        <v>170.81</v>
      </c>
      <c r="E2418" s="5" t="n">
        <v>172.56</v>
      </c>
      <c r="F2418" s="5" t="n">
        <v>17540500</v>
      </c>
      <c r="G2418" s="5" t="n">
        <v>171.82</v>
      </c>
      <c r="I2418" s="10" t="e">
        <f aca="false">IF(ROW(E2418) - 1 &gt;= $I$1,SUM(E2418:E2418(E2418,1 - $I$1, 0)) / $I$1,"")</f>
        <v>#VALUE!</v>
      </c>
      <c r="J2418" s="10" t="e">
        <f aca="false">IF(ROW(E2418) - 1 &gt;= $J$1,SUM(E2418:E2418(E2418,1 - $J$1, 0)) / $J$1,"")</f>
        <v>#VALUE!</v>
      </c>
      <c r="L2418" s="11" t="e">
        <f aca="true">IF(ROW(E2418) - 1 &gt;= $L$1,IF(OFFSET(I2418, -1, 0) = "", I2418, ((E2418 - L2417) * $K$4) + L2417), "")</f>
        <v>#VALUE!</v>
      </c>
      <c r="M2418" s="11" t="e">
        <f aca="true">IF(ROW(E2418) - 1 &gt;= $M$1,IF(OFFSET(J2418, -1, 0) = "", J2418, ((E2418 - M2417) * $K$6) + M2417), "")</f>
        <v>#VALUE!</v>
      </c>
      <c r="N2418" s="7" t="e">
        <f aca="false">IF(M2418&lt;&gt;"", L2418-M2418, "")</f>
        <v>#VALUE!</v>
      </c>
      <c r="P2418" s="4" t="e">
        <f aca="false">IF(ROW(E2418) - 1 &gt;= $P$1, IF(OFFSET(N2418, 1- $P$1, 0) &lt;&gt; "", SUM(N2418:N2418(N2418, 1 - $P$1, 0)) / $P$1, ""), "")</f>
        <v>#VALUE!</v>
      </c>
      <c r="Q2418" s="8" t="e">
        <f aca="true">IF(ROW(N2418) - 1 &gt;= $P$1,IF(OFFSET(P2418, -1, 0) = "", P2418, ((N2418 - Q2417) * $O$5) + Q2417), "")</f>
        <v>#VALUE!</v>
      </c>
      <c r="R2418" s="8" t="e">
        <f aca="false">IF(Q2418&lt;&gt;"", N2418 - Q2418, "")</f>
        <v>#VALUE!</v>
      </c>
    </row>
    <row collapsed="false" customFormat="false" customHeight="true" hidden="false" ht="14.4" outlineLevel="0" r="2419">
      <c r="A2419" s="9" t="n">
        <v>40067</v>
      </c>
      <c r="B2419" s="5" t="n">
        <v>172.91</v>
      </c>
      <c r="C2419" s="5" t="n">
        <v>173.18</v>
      </c>
      <c r="D2419" s="5" t="n">
        <v>170.87</v>
      </c>
      <c r="E2419" s="5" t="n">
        <v>172.16</v>
      </c>
      <c r="F2419" s="5" t="n">
        <v>12462900</v>
      </c>
      <c r="G2419" s="5" t="n">
        <v>171.42</v>
      </c>
      <c r="I2419" s="10" t="e">
        <f aca="false">IF(ROW(E2419) - 1 &gt;= $I$1,SUM(E2419:E2419(E2419,1 - $I$1, 0)) / $I$1,"")</f>
        <v>#VALUE!</v>
      </c>
      <c r="J2419" s="10" t="e">
        <f aca="false">IF(ROW(E2419) - 1 &gt;= $J$1,SUM(E2419:E2419(E2419,1 - $J$1, 0)) / $J$1,"")</f>
        <v>#VALUE!</v>
      </c>
      <c r="L2419" s="11" t="e">
        <f aca="true">IF(ROW(E2419) - 1 &gt;= $L$1,IF(OFFSET(I2419, -1, 0) = "", I2419, ((E2419 - L2418) * $K$4) + L2418), "")</f>
        <v>#VALUE!</v>
      </c>
      <c r="M2419" s="11" t="e">
        <f aca="true">IF(ROW(E2419) - 1 &gt;= $M$1,IF(OFFSET(J2419, -1, 0) = "", J2419, ((E2419 - M2418) * $K$6) + M2418), "")</f>
        <v>#VALUE!</v>
      </c>
      <c r="N2419" s="7" t="e">
        <f aca="false">IF(M2419&lt;&gt;"", L2419-M2419, "")</f>
        <v>#VALUE!</v>
      </c>
      <c r="P2419" s="4" t="e">
        <f aca="false">IF(ROW(E2419) - 1 &gt;= $P$1, IF(OFFSET(N2419, 1- $P$1, 0) &lt;&gt; "", SUM(N2419:N2419(N2419, 1 - $P$1, 0)) / $P$1, ""), "")</f>
        <v>#VALUE!</v>
      </c>
      <c r="Q2419" s="8" t="e">
        <f aca="true">IF(ROW(N2419) - 1 &gt;= $P$1,IF(OFFSET(P2419, -1, 0) = "", P2419, ((N2419 - Q2418) * $O$5) + Q2418), "")</f>
        <v>#VALUE!</v>
      </c>
      <c r="R2419" s="8" t="e">
        <f aca="false">IF(Q2419&lt;&gt;"", N2419 - Q2419, "")</f>
        <v>#VALUE!</v>
      </c>
    </row>
    <row collapsed="false" customFormat="false" customHeight="true" hidden="false" ht="14.4" outlineLevel="0" r="2420">
      <c r="A2420" s="9" t="n">
        <v>40070</v>
      </c>
      <c r="B2420" s="5" t="n">
        <v>170.83</v>
      </c>
      <c r="C2420" s="5" t="n">
        <v>173.9</v>
      </c>
      <c r="D2420" s="5" t="n">
        <v>170.25</v>
      </c>
      <c r="E2420" s="5" t="n">
        <v>173.72</v>
      </c>
      <c r="F2420" s="5" t="n">
        <v>11500400</v>
      </c>
      <c r="G2420" s="5" t="n">
        <v>172.98</v>
      </c>
      <c r="I2420" s="10" t="e">
        <f aca="false">IF(ROW(E2420) - 1 &gt;= $I$1,SUM(E2420:E2420(E2420,1 - $I$1, 0)) / $I$1,"")</f>
        <v>#VALUE!</v>
      </c>
      <c r="J2420" s="10" t="e">
        <f aca="false">IF(ROW(E2420) - 1 &gt;= $J$1,SUM(E2420:E2420(E2420,1 - $J$1, 0)) / $J$1,"")</f>
        <v>#VALUE!</v>
      </c>
      <c r="L2420" s="11" t="e">
        <f aca="true">IF(ROW(E2420) - 1 &gt;= $L$1,IF(OFFSET(I2420, -1, 0) = "", I2420, ((E2420 - L2419) * $K$4) + L2419), "")</f>
        <v>#VALUE!</v>
      </c>
      <c r="M2420" s="11" t="e">
        <f aca="true">IF(ROW(E2420) - 1 &gt;= $M$1,IF(OFFSET(J2420, -1, 0) = "", J2420, ((E2420 - M2419) * $K$6) + M2419), "")</f>
        <v>#VALUE!</v>
      </c>
      <c r="N2420" s="7" t="e">
        <f aca="false">IF(M2420&lt;&gt;"", L2420-M2420, "")</f>
        <v>#VALUE!</v>
      </c>
      <c r="P2420" s="4" t="e">
        <f aca="false">IF(ROW(E2420) - 1 &gt;= $P$1, IF(OFFSET(N2420, 1- $P$1, 0) &lt;&gt; "", SUM(N2420:N2420(N2420, 1 - $P$1, 0)) / $P$1, ""), "")</f>
        <v>#VALUE!</v>
      </c>
      <c r="Q2420" s="8" t="e">
        <f aca="true">IF(ROW(N2420) - 1 &gt;= $P$1,IF(OFFSET(P2420, -1, 0) = "", P2420, ((N2420 - Q2419) * $O$5) + Q2419), "")</f>
        <v>#VALUE!</v>
      </c>
      <c r="R2420" s="8" t="e">
        <f aca="false">IF(Q2420&lt;&gt;"", N2420 - Q2420, "")</f>
        <v>#VALUE!</v>
      </c>
    </row>
    <row collapsed="false" customFormat="false" customHeight="true" hidden="false" ht="14.4" outlineLevel="0" r="2421">
      <c r="A2421" s="9" t="n">
        <v>40071</v>
      </c>
      <c r="B2421" s="5" t="n">
        <v>174.04</v>
      </c>
      <c r="C2421" s="5" t="n">
        <v>175.65</v>
      </c>
      <c r="D2421" s="5" t="n">
        <v>173.59</v>
      </c>
      <c r="E2421" s="5" t="n">
        <v>175.16</v>
      </c>
      <c r="F2421" s="5" t="n">
        <v>15231100</v>
      </c>
      <c r="G2421" s="5" t="n">
        <v>174.41</v>
      </c>
      <c r="I2421" s="10" t="e">
        <f aca="false">IF(ROW(E2421) - 1 &gt;= $I$1,SUM(E2421:E2421(E2421,1 - $I$1, 0)) / $I$1,"")</f>
        <v>#VALUE!</v>
      </c>
      <c r="J2421" s="10" t="e">
        <f aca="false">IF(ROW(E2421) - 1 &gt;= $J$1,SUM(E2421:E2421(E2421,1 - $J$1, 0)) / $J$1,"")</f>
        <v>#VALUE!</v>
      </c>
      <c r="L2421" s="11" t="e">
        <f aca="true">IF(ROW(E2421) - 1 &gt;= $L$1,IF(OFFSET(I2421, -1, 0) = "", I2421, ((E2421 - L2420) * $K$4) + L2420), "")</f>
        <v>#VALUE!</v>
      </c>
      <c r="M2421" s="11" t="e">
        <f aca="true">IF(ROW(E2421) - 1 &gt;= $M$1,IF(OFFSET(J2421, -1, 0) = "", J2421, ((E2421 - M2420) * $K$6) + M2420), "")</f>
        <v>#VALUE!</v>
      </c>
      <c r="N2421" s="7" t="e">
        <f aca="false">IF(M2421&lt;&gt;"", L2421-M2421, "")</f>
        <v>#VALUE!</v>
      </c>
      <c r="P2421" s="4" t="e">
        <f aca="false">IF(ROW(E2421) - 1 &gt;= $P$1, IF(OFFSET(N2421, 1- $P$1, 0) &lt;&gt; "", SUM(N2421:N2421(N2421, 1 - $P$1, 0)) / $P$1, ""), "")</f>
        <v>#VALUE!</v>
      </c>
      <c r="Q2421" s="8" t="e">
        <f aca="true">IF(ROW(N2421) - 1 &gt;= $P$1,IF(OFFSET(P2421, -1, 0) = "", P2421, ((N2421 - Q2420) * $O$5) + Q2420), "")</f>
        <v>#VALUE!</v>
      </c>
      <c r="R2421" s="8" t="e">
        <f aca="false">IF(Q2421&lt;&gt;"", N2421 - Q2421, "")</f>
        <v>#VALUE!</v>
      </c>
    </row>
    <row collapsed="false" customFormat="false" customHeight="true" hidden="false" ht="14.4" outlineLevel="0" r="2422">
      <c r="A2422" s="9" t="n">
        <v>40072</v>
      </c>
      <c r="B2422" s="5" t="n">
        <v>177.99</v>
      </c>
      <c r="C2422" s="5" t="n">
        <v>182.75</v>
      </c>
      <c r="D2422" s="5" t="n">
        <v>177.88</v>
      </c>
      <c r="E2422" s="5" t="n">
        <v>181.87</v>
      </c>
      <c r="F2422" s="5" t="n">
        <v>26929400</v>
      </c>
      <c r="G2422" s="5" t="n">
        <v>181.09</v>
      </c>
      <c r="I2422" s="10" t="e">
        <f aca="false">IF(ROW(E2422) - 1 &gt;= $I$1,SUM(E2422:E2422(E2422,1 - $I$1, 0)) / $I$1,"")</f>
        <v>#VALUE!</v>
      </c>
      <c r="J2422" s="10" t="e">
        <f aca="false">IF(ROW(E2422) - 1 &gt;= $J$1,SUM(E2422:E2422(E2422,1 - $J$1, 0)) / $J$1,"")</f>
        <v>#VALUE!</v>
      </c>
      <c r="L2422" s="11" t="e">
        <f aca="true">IF(ROW(E2422) - 1 &gt;= $L$1,IF(OFFSET(I2422, -1, 0) = "", I2422, ((E2422 - L2421) * $K$4) + L2421), "")</f>
        <v>#VALUE!</v>
      </c>
      <c r="M2422" s="11" t="e">
        <f aca="true">IF(ROW(E2422) - 1 &gt;= $M$1,IF(OFFSET(J2422, -1, 0) = "", J2422, ((E2422 - M2421) * $K$6) + M2421), "")</f>
        <v>#VALUE!</v>
      </c>
      <c r="N2422" s="7" t="e">
        <f aca="false">IF(M2422&lt;&gt;"", L2422-M2422, "")</f>
        <v>#VALUE!</v>
      </c>
      <c r="P2422" s="4" t="e">
        <f aca="false">IF(ROW(E2422) - 1 &gt;= $P$1, IF(OFFSET(N2422, 1- $P$1, 0) &lt;&gt; "", SUM(N2422:N2422(N2422, 1 - $P$1, 0)) / $P$1, ""), "")</f>
        <v>#VALUE!</v>
      </c>
      <c r="Q2422" s="8" t="e">
        <f aca="true">IF(ROW(N2422) - 1 &gt;= $P$1,IF(OFFSET(P2422, -1, 0) = "", P2422, ((N2422 - Q2421) * $O$5) + Q2421), "")</f>
        <v>#VALUE!</v>
      </c>
      <c r="R2422" s="8" t="e">
        <f aca="false">IF(Q2422&lt;&gt;"", N2422 - Q2422, "")</f>
        <v>#VALUE!</v>
      </c>
    </row>
    <row collapsed="false" customFormat="false" customHeight="true" hidden="false" ht="14.4" outlineLevel="0" r="2423">
      <c r="A2423" s="9" t="n">
        <v>40073</v>
      </c>
      <c r="B2423" s="5" t="n">
        <v>181.98</v>
      </c>
      <c r="C2423" s="5" t="n">
        <v>186.79</v>
      </c>
      <c r="D2423" s="5" t="n">
        <v>181.97</v>
      </c>
      <c r="E2423" s="5" t="n">
        <v>184.55</v>
      </c>
      <c r="F2423" s="5" t="n">
        <v>28949000</v>
      </c>
      <c r="G2423" s="5" t="n">
        <v>183.76</v>
      </c>
      <c r="I2423" s="10" t="e">
        <f aca="false">IF(ROW(E2423) - 1 &gt;= $I$1,SUM(E2423:E2423(E2423,1 - $I$1, 0)) / $I$1,"")</f>
        <v>#VALUE!</v>
      </c>
      <c r="J2423" s="10" t="e">
        <f aca="false">IF(ROW(E2423) - 1 &gt;= $J$1,SUM(E2423:E2423(E2423,1 - $J$1, 0)) / $J$1,"")</f>
        <v>#VALUE!</v>
      </c>
      <c r="L2423" s="11" t="e">
        <f aca="true">IF(ROW(E2423) - 1 &gt;= $L$1,IF(OFFSET(I2423, -1, 0) = "", I2423, ((E2423 - L2422) * $K$4) + L2422), "")</f>
        <v>#VALUE!</v>
      </c>
      <c r="M2423" s="11" t="e">
        <f aca="true">IF(ROW(E2423) - 1 &gt;= $M$1,IF(OFFSET(J2423, -1, 0) = "", J2423, ((E2423 - M2422) * $K$6) + M2422), "")</f>
        <v>#VALUE!</v>
      </c>
      <c r="N2423" s="7" t="e">
        <f aca="false">IF(M2423&lt;&gt;"", L2423-M2423, "")</f>
        <v>#VALUE!</v>
      </c>
      <c r="P2423" s="4" t="e">
        <f aca="false">IF(ROW(E2423) - 1 &gt;= $P$1, IF(OFFSET(N2423, 1- $P$1, 0) &lt;&gt; "", SUM(N2423:N2423(N2423, 1 - $P$1, 0)) / $P$1, ""), "")</f>
        <v>#VALUE!</v>
      </c>
      <c r="Q2423" s="8" t="e">
        <f aca="true">IF(ROW(N2423) - 1 &gt;= $P$1,IF(OFFSET(P2423, -1, 0) = "", P2423, ((N2423 - Q2422) * $O$5) + Q2422), "")</f>
        <v>#VALUE!</v>
      </c>
      <c r="R2423" s="8" t="e">
        <f aca="false">IF(Q2423&lt;&gt;"", N2423 - Q2423, "")</f>
        <v>#VALUE!</v>
      </c>
    </row>
    <row collapsed="false" customFormat="false" customHeight="true" hidden="false" ht="14.4" outlineLevel="0" r="2424">
      <c r="A2424" s="9" t="n">
        <v>40074</v>
      </c>
      <c r="B2424" s="5" t="n">
        <v>185.83</v>
      </c>
      <c r="C2424" s="5" t="n">
        <v>186.55</v>
      </c>
      <c r="D2424" s="5" t="n">
        <v>184.76</v>
      </c>
      <c r="E2424" s="5" t="n">
        <v>185.02</v>
      </c>
      <c r="F2424" s="5" t="n">
        <v>21485100</v>
      </c>
      <c r="G2424" s="5" t="n">
        <v>184.23</v>
      </c>
      <c r="I2424" s="10" t="e">
        <f aca="false">IF(ROW(E2424) - 1 &gt;= $I$1,SUM(E2424:E2424(E2424,1 - $I$1, 0)) / $I$1,"")</f>
        <v>#VALUE!</v>
      </c>
      <c r="J2424" s="10" t="e">
        <f aca="false">IF(ROW(E2424) - 1 &gt;= $J$1,SUM(E2424:E2424(E2424,1 - $J$1, 0)) / $J$1,"")</f>
        <v>#VALUE!</v>
      </c>
      <c r="L2424" s="11" t="e">
        <f aca="true">IF(ROW(E2424) - 1 &gt;= $L$1,IF(OFFSET(I2424, -1, 0) = "", I2424, ((E2424 - L2423) * $K$4) + L2423), "")</f>
        <v>#VALUE!</v>
      </c>
      <c r="M2424" s="11" t="e">
        <f aca="true">IF(ROW(E2424) - 1 &gt;= $M$1,IF(OFFSET(J2424, -1, 0) = "", J2424, ((E2424 - M2423) * $K$6) + M2423), "")</f>
        <v>#VALUE!</v>
      </c>
      <c r="N2424" s="7" t="e">
        <f aca="false">IF(M2424&lt;&gt;"", L2424-M2424, "")</f>
        <v>#VALUE!</v>
      </c>
      <c r="P2424" s="4" t="e">
        <f aca="false">IF(ROW(E2424) - 1 &gt;= $P$1, IF(OFFSET(N2424, 1- $P$1, 0) &lt;&gt; "", SUM(N2424:N2424(N2424, 1 - $P$1, 0)) / $P$1, ""), "")</f>
        <v>#VALUE!</v>
      </c>
      <c r="Q2424" s="8" t="e">
        <f aca="true">IF(ROW(N2424) - 1 &gt;= $P$1,IF(OFFSET(P2424, -1, 0) = "", P2424, ((N2424 - Q2423) * $O$5) + Q2423), "")</f>
        <v>#VALUE!</v>
      </c>
      <c r="R2424" s="8" t="e">
        <f aca="false">IF(Q2424&lt;&gt;"", N2424 - Q2424, "")</f>
        <v>#VALUE!</v>
      </c>
    </row>
    <row collapsed="false" customFormat="false" customHeight="true" hidden="false" ht="14.4" outlineLevel="0" r="2425">
      <c r="A2425" s="9" t="n">
        <v>40077</v>
      </c>
      <c r="B2425" s="5" t="n">
        <v>184.29</v>
      </c>
      <c r="C2425" s="5" t="n">
        <v>185.16</v>
      </c>
      <c r="D2425" s="5" t="n">
        <v>181.62</v>
      </c>
      <c r="E2425" s="5" t="n">
        <v>184.02</v>
      </c>
      <c r="F2425" s="5" t="n">
        <v>15632700</v>
      </c>
      <c r="G2425" s="5" t="n">
        <v>183.23</v>
      </c>
      <c r="I2425" s="10" t="e">
        <f aca="false">IF(ROW(E2425) - 1 &gt;= $I$1,SUM(E2425:E2425(E2425,1 - $I$1, 0)) / $I$1,"")</f>
        <v>#VALUE!</v>
      </c>
      <c r="J2425" s="10" t="e">
        <f aca="false">IF(ROW(E2425) - 1 &gt;= $J$1,SUM(E2425:E2425(E2425,1 - $J$1, 0)) / $J$1,"")</f>
        <v>#VALUE!</v>
      </c>
      <c r="L2425" s="11" t="e">
        <f aca="true">IF(ROW(E2425) - 1 &gt;= $L$1,IF(OFFSET(I2425, -1, 0) = "", I2425, ((E2425 - L2424) * $K$4) + L2424), "")</f>
        <v>#VALUE!</v>
      </c>
      <c r="M2425" s="11" t="e">
        <f aca="true">IF(ROW(E2425) - 1 &gt;= $M$1,IF(OFFSET(J2425, -1, 0) = "", J2425, ((E2425 - M2424) * $K$6) + M2424), "")</f>
        <v>#VALUE!</v>
      </c>
      <c r="N2425" s="7" t="e">
        <f aca="false">IF(M2425&lt;&gt;"", L2425-M2425, "")</f>
        <v>#VALUE!</v>
      </c>
      <c r="P2425" s="4" t="e">
        <f aca="false">IF(ROW(E2425) - 1 &gt;= $P$1, IF(OFFSET(N2425, 1- $P$1, 0) &lt;&gt; "", SUM(N2425:N2425(N2425, 1 - $P$1, 0)) / $P$1, ""), "")</f>
        <v>#VALUE!</v>
      </c>
      <c r="Q2425" s="8" t="e">
        <f aca="true">IF(ROW(N2425) - 1 &gt;= $P$1,IF(OFFSET(P2425, -1, 0) = "", P2425, ((N2425 - Q2424) * $O$5) + Q2424), "")</f>
        <v>#VALUE!</v>
      </c>
      <c r="R2425" s="8" t="e">
        <f aca="false">IF(Q2425&lt;&gt;"", N2425 - Q2425, "")</f>
        <v>#VALUE!</v>
      </c>
    </row>
    <row collapsed="false" customFormat="false" customHeight="true" hidden="false" ht="14.4" outlineLevel="0" r="2426">
      <c r="A2426" s="9" t="n">
        <v>40078</v>
      </c>
      <c r="B2426" s="5" t="n">
        <v>185.19</v>
      </c>
      <c r="C2426" s="5" t="n">
        <v>185.38</v>
      </c>
      <c r="D2426" s="5" t="n">
        <v>182.85</v>
      </c>
      <c r="E2426" s="5" t="n">
        <v>184.48</v>
      </c>
      <c r="F2426" s="5" t="n">
        <v>12741200</v>
      </c>
      <c r="G2426" s="5" t="n">
        <v>183.69</v>
      </c>
      <c r="I2426" s="10" t="e">
        <f aca="false">IF(ROW(E2426) - 1 &gt;= $I$1,SUM(E2426:E2426(E2426,1 - $I$1, 0)) / $I$1,"")</f>
        <v>#VALUE!</v>
      </c>
      <c r="J2426" s="10" t="e">
        <f aca="false">IF(ROW(E2426) - 1 &gt;= $J$1,SUM(E2426:E2426(E2426,1 - $J$1, 0)) / $J$1,"")</f>
        <v>#VALUE!</v>
      </c>
      <c r="L2426" s="11" t="e">
        <f aca="true">IF(ROW(E2426) - 1 &gt;= $L$1,IF(OFFSET(I2426, -1, 0) = "", I2426, ((E2426 - L2425) * $K$4) + L2425), "")</f>
        <v>#VALUE!</v>
      </c>
      <c r="M2426" s="11" t="e">
        <f aca="true">IF(ROW(E2426) - 1 &gt;= $M$1,IF(OFFSET(J2426, -1, 0) = "", J2426, ((E2426 - M2425) * $K$6) + M2425), "")</f>
        <v>#VALUE!</v>
      </c>
      <c r="N2426" s="7" t="e">
        <f aca="false">IF(M2426&lt;&gt;"", L2426-M2426, "")</f>
        <v>#VALUE!</v>
      </c>
      <c r="P2426" s="4" t="e">
        <f aca="false">IF(ROW(E2426) - 1 &gt;= $P$1, IF(OFFSET(N2426, 1- $P$1, 0) &lt;&gt; "", SUM(N2426:N2426(N2426, 1 - $P$1, 0)) / $P$1, ""), "")</f>
        <v>#VALUE!</v>
      </c>
      <c r="Q2426" s="8" t="e">
        <f aca="true">IF(ROW(N2426) - 1 &gt;= $P$1,IF(OFFSET(P2426, -1, 0) = "", P2426, ((N2426 - Q2425) * $O$5) + Q2425), "")</f>
        <v>#VALUE!</v>
      </c>
      <c r="R2426" s="8" t="e">
        <f aca="false">IF(Q2426&lt;&gt;"", N2426 - Q2426, "")</f>
        <v>#VALUE!</v>
      </c>
    </row>
    <row collapsed="false" customFormat="false" customHeight="true" hidden="false" ht="14.4" outlineLevel="0" r="2427">
      <c r="A2427" s="9" t="n">
        <v>40079</v>
      </c>
      <c r="B2427" s="5" t="n">
        <v>185.4</v>
      </c>
      <c r="C2427" s="5" t="n">
        <v>188.9</v>
      </c>
      <c r="D2427" s="5" t="n">
        <v>185.03</v>
      </c>
      <c r="E2427" s="5" t="n">
        <v>185.5</v>
      </c>
      <c r="F2427" s="5" t="n">
        <v>21198700</v>
      </c>
      <c r="G2427" s="5" t="n">
        <v>184.71</v>
      </c>
      <c r="I2427" s="10" t="e">
        <f aca="false">IF(ROW(E2427) - 1 &gt;= $I$1,SUM(E2427:E2427(E2427,1 - $I$1, 0)) / $I$1,"")</f>
        <v>#VALUE!</v>
      </c>
      <c r="J2427" s="10" t="e">
        <f aca="false">IF(ROW(E2427) - 1 &gt;= $J$1,SUM(E2427:E2427(E2427,1 - $J$1, 0)) / $J$1,"")</f>
        <v>#VALUE!</v>
      </c>
      <c r="L2427" s="11" t="e">
        <f aca="true">IF(ROW(E2427) - 1 &gt;= $L$1,IF(OFFSET(I2427, -1, 0) = "", I2427, ((E2427 - L2426) * $K$4) + L2426), "")</f>
        <v>#VALUE!</v>
      </c>
      <c r="M2427" s="11" t="e">
        <f aca="true">IF(ROW(E2427) - 1 &gt;= $M$1,IF(OFFSET(J2427, -1, 0) = "", J2427, ((E2427 - M2426) * $K$6) + M2426), "")</f>
        <v>#VALUE!</v>
      </c>
      <c r="N2427" s="7" t="e">
        <f aca="false">IF(M2427&lt;&gt;"", L2427-M2427, "")</f>
        <v>#VALUE!</v>
      </c>
      <c r="P2427" s="4" t="e">
        <f aca="false">IF(ROW(E2427) - 1 &gt;= $P$1, IF(OFFSET(N2427, 1- $P$1, 0) &lt;&gt; "", SUM(N2427:N2427(N2427, 1 - $P$1, 0)) / $P$1, ""), "")</f>
        <v>#VALUE!</v>
      </c>
      <c r="Q2427" s="8" t="e">
        <f aca="true">IF(ROW(N2427) - 1 &gt;= $P$1,IF(OFFSET(P2427, -1, 0) = "", P2427, ((N2427 - Q2426) * $O$5) + Q2426), "")</f>
        <v>#VALUE!</v>
      </c>
      <c r="R2427" s="8" t="e">
        <f aca="false">IF(Q2427&lt;&gt;"", N2427 - Q2427, "")</f>
        <v>#VALUE!</v>
      </c>
    </row>
    <row collapsed="false" customFormat="false" customHeight="true" hidden="false" ht="14.4" outlineLevel="0" r="2428">
      <c r="A2428" s="9" t="n">
        <v>40080</v>
      </c>
      <c r="B2428" s="5" t="n">
        <v>187.2</v>
      </c>
      <c r="C2428" s="5" t="n">
        <v>187.7</v>
      </c>
      <c r="D2428" s="5" t="n">
        <v>182.77</v>
      </c>
      <c r="E2428" s="5" t="n">
        <v>183.82</v>
      </c>
      <c r="F2428" s="5" t="n">
        <v>19674300</v>
      </c>
      <c r="G2428" s="5" t="n">
        <v>183.03</v>
      </c>
      <c r="I2428" s="10" t="e">
        <f aca="false">IF(ROW(E2428) - 1 &gt;= $I$1,SUM(E2428:E2428(E2428,1 - $I$1, 0)) / $I$1,"")</f>
        <v>#VALUE!</v>
      </c>
      <c r="J2428" s="10" t="e">
        <f aca="false">IF(ROW(E2428) - 1 &gt;= $J$1,SUM(E2428:E2428(E2428,1 - $J$1, 0)) / $J$1,"")</f>
        <v>#VALUE!</v>
      </c>
      <c r="L2428" s="11" t="e">
        <f aca="true">IF(ROW(E2428) - 1 &gt;= $L$1,IF(OFFSET(I2428, -1, 0) = "", I2428, ((E2428 - L2427) * $K$4) + L2427), "")</f>
        <v>#VALUE!</v>
      </c>
      <c r="M2428" s="11" t="e">
        <f aca="true">IF(ROW(E2428) - 1 &gt;= $M$1,IF(OFFSET(J2428, -1, 0) = "", J2428, ((E2428 - M2427) * $K$6) + M2427), "")</f>
        <v>#VALUE!</v>
      </c>
      <c r="N2428" s="7" t="e">
        <f aca="false">IF(M2428&lt;&gt;"", L2428-M2428, "")</f>
        <v>#VALUE!</v>
      </c>
      <c r="P2428" s="4" t="e">
        <f aca="false">IF(ROW(E2428) - 1 &gt;= $P$1, IF(OFFSET(N2428, 1- $P$1, 0) &lt;&gt; "", SUM(N2428:N2428(N2428, 1 - $P$1, 0)) / $P$1, ""), "")</f>
        <v>#VALUE!</v>
      </c>
      <c r="Q2428" s="8" t="e">
        <f aca="true">IF(ROW(N2428) - 1 &gt;= $P$1,IF(OFFSET(P2428, -1, 0) = "", P2428, ((N2428 - Q2427) * $O$5) + Q2427), "")</f>
        <v>#VALUE!</v>
      </c>
      <c r="R2428" s="8" t="e">
        <f aca="false">IF(Q2428&lt;&gt;"", N2428 - Q2428, "")</f>
        <v>#VALUE!</v>
      </c>
    </row>
    <row collapsed="false" customFormat="false" customHeight="true" hidden="false" ht="14.4" outlineLevel="0" r="2429">
      <c r="A2429" s="9" t="n">
        <v>40081</v>
      </c>
      <c r="B2429" s="5" t="n">
        <v>182.01</v>
      </c>
      <c r="C2429" s="5" t="n">
        <v>185.5</v>
      </c>
      <c r="D2429" s="5" t="n">
        <v>181.44</v>
      </c>
      <c r="E2429" s="5" t="n">
        <v>182.37</v>
      </c>
      <c r="F2429" s="5" t="n">
        <v>15901400</v>
      </c>
      <c r="G2429" s="5" t="n">
        <v>181.59</v>
      </c>
      <c r="I2429" s="10" t="e">
        <f aca="false">IF(ROW(E2429) - 1 &gt;= $I$1,SUM(E2429:E2429(E2429,1 - $I$1, 0)) / $I$1,"")</f>
        <v>#VALUE!</v>
      </c>
      <c r="J2429" s="10" t="e">
        <f aca="false">IF(ROW(E2429) - 1 &gt;= $J$1,SUM(E2429:E2429(E2429,1 - $J$1, 0)) / $J$1,"")</f>
        <v>#VALUE!</v>
      </c>
      <c r="L2429" s="11" t="e">
        <f aca="true">IF(ROW(E2429) - 1 &gt;= $L$1,IF(OFFSET(I2429, -1, 0) = "", I2429, ((E2429 - L2428) * $K$4) + L2428), "")</f>
        <v>#VALUE!</v>
      </c>
      <c r="M2429" s="11" t="e">
        <f aca="true">IF(ROW(E2429) - 1 &gt;= $M$1,IF(OFFSET(J2429, -1, 0) = "", J2429, ((E2429 - M2428) * $K$6) + M2428), "")</f>
        <v>#VALUE!</v>
      </c>
      <c r="N2429" s="7" t="e">
        <f aca="false">IF(M2429&lt;&gt;"", L2429-M2429, "")</f>
        <v>#VALUE!</v>
      </c>
      <c r="P2429" s="4" t="e">
        <f aca="false">IF(ROW(E2429) - 1 &gt;= $P$1, IF(OFFSET(N2429, 1- $P$1, 0) &lt;&gt; "", SUM(N2429:N2429(N2429, 1 - $P$1, 0)) / $P$1, ""), "")</f>
        <v>#VALUE!</v>
      </c>
      <c r="Q2429" s="8" t="e">
        <f aca="true">IF(ROW(N2429) - 1 &gt;= $P$1,IF(OFFSET(P2429, -1, 0) = "", P2429, ((N2429 - Q2428) * $O$5) + Q2428), "")</f>
        <v>#VALUE!</v>
      </c>
      <c r="R2429" s="8" t="e">
        <f aca="false">IF(Q2429&lt;&gt;"", N2429 - Q2429, "")</f>
        <v>#VALUE!</v>
      </c>
    </row>
    <row collapsed="false" customFormat="false" customHeight="true" hidden="false" ht="14.4" outlineLevel="0" r="2430">
      <c r="A2430" s="9" t="n">
        <v>40084</v>
      </c>
      <c r="B2430" s="5" t="n">
        <v>183.87</v>
      </c>
      <c r="C2430" s="5" t="n">
        <v>186.68</v>
      </c>
      <c r="D2430" s="5" t="n">
        <v>183.33</v>
      </c>
      <c r="E2430" s="5" t="n">
        <v>186.15</v>
      </c>
      <c r="F2430" s="5" t="n">
        <v>12051600</v>
      </c>
      <c r="G2430" s="5" t="n">
        <v>185.35</v>
      </c>
      <c r="I2430" s="10" t="e">
        <f aca="false">IF(ROW(E2430) - 1 &gt;= $I$1,SUM(E2430:E2430(E2430,1 - $I$1, 0)) / $I$1,"")</f>
        <v>#VALUE!</v>
      </c>
      <c r="J2430" s="10" t="e">
        <f aca="false">IF(ROW(E2430) - 1 &gt;= $J$1,SUM(E2430:E2430(E2430,1 - $J$1, 0)) / $J$1,"")</f>
        <v>#VALUE!</v>
      </c>
      <c r="L2430" s="11" t="e">
        <f aca="true">IF(ROW(E2430) - 1 &gt;= $L$1,IF(OFFSET(I2430, -1, 0) = "", I2430, ((E2430 - L2429) * $K$4) + L2429), "")</f>
        <v>#VALUE!</v>
      </c>
      <c r="M2430" s="11" t="e">
        <f aca="true">IF(ROW(E2430) - 1 &gt;= $M$1,IF(OFFSET(J2430, -1, 0) = "", J2430, ((E2430 - M2429) * $K$6) + M2429), "")</f>
        <v>#VALUE!</v>
      </c>
      <c r="N2430" s="7" t="e">
        <f aca="false">IF(M2430&lt;&gt;"", L2430-M2430, "")</f>
        <v>#VALUE!</v>
      </c>
      <c r="P2430" s="4" t="e">
        <f aca="false">IF(ROW(E2430) - 1 &gt;= $P$1, IF(OFFSET(N2430, 1- $P$1, 0) &lt;&gt; "", SUM(N2430:N2430(N2430, 1 - $P$1, 0)) / $P$1, ""), "")</f>
        <v>#VALUE!</v>
      </c>
      <c r="Q2430" s="8" t="e">
        <f aca="true">IF(ROW(N2430) - 1 &gt;= $P$1,IF(OFFSET(P2430, -1, 0) = "", P2430, ((N2430 - Q2429) * $O$5) + Q2429), "")</f>
        <v>#VALUE!</v>
      </c>
      <c r="R2430" s="8" t="e">
        <f aca="false">IF(Q2430&lt;&gt;"", N2430 - Q2430, "")</f>
        <v>#VALUE!</v>
      </c>
    </row>
    <row collapsed="false" customFormat="false" customHeight="true" hidden="false" ht="14.4" outlineLevel="0" r="2431">
      <c r="A2431" s="9" t="n">
        <v>40085</v>
      </c>
      <c r="B2431" s="5" t="n">
        <v>186.73</v>
      </c>
      <c r="C2431" s="5" t="n">
        <v>187.4</v>
      </c>
      <c r="D2431" s="5" t="n">
        <v>184.31</v>
      </c>
      <c r="E2431" s="5" t="n">
        <v>185.38</v>
      </c>
      <c r="F2431" s="5" t="n">
        <v>12335200</v>
      </c>
      <c r="G2431" s="5" t="n">
        <v>184.59</v>
      </c>
      <c r="I2431" s="10" t="e">
        <f aca="false">IF(ROW(E2431) - 1 &gt;= $I$1,SUM(E2431:E2431(E2431,1 - $I$1, 0)) / $I$1,"")</f>
        <v>#VALUE!</v>
      </c>
      <c r="J2431" s="10" t="e">
        <f aca="false">IF(ROW(E2431) - 1 &gt;= $J$1,SUM(E2431:E2431(E2431,1 - $J$1, 0)) / $J$1,"")</f>
        <v>#VALUE!</v>
      </c>
      <c r="L2431" s="11" t="e">
        <f aca="true">IF(ROW(E2431) - 1 &gt;= $L$1,IF(OFFSET(I2431, -1, 0) = "", I2431, ((E2431 - L2430) * $K$4) + L2430), "")</f>
        <v>#VALUE!</v>
      </c>
      <c r="M2431" s="11" t="e">
        <f aca="true">IF(ROW(E2431) - 1 &gt;= $M$1,IF(OFFSET(J2431, -1, 0) = "", J2431, ((E2431 - M2430) * $K$6) + M2430), "")</f>
        <v>#VALUE!</v>
      </c>
      <c r="N2431" s="7" t="e">
        <f aca="false">IF(M2431&lt;&gt;"", L2431-M2431, "")</f>
        <v>#VALUE!</v>
      </c>
      <c r="P2431" s="4" t="e">
        <f aca="false">IF(ROW(E2431) - 1 &gt;= $P$1, IF(OFFSET(N2431, 1- $P$1, 0) &lt;&gt; "", SUM(N2431:N2431(N2431, 1 - $P$1, 0)) / $P$1, ""), "")</f>
        <v>#VALUE!</v>
      </c>
      <c r="Q2431" s="8" t="e">
        <f aca="true">IF(ROW(N2431) - 1 &gt;= $P$1,IF(OFFSET(P2431, -1, 0) = "", P2431, ((N2431 - Q2430) * $O$5) + Q2430), "")</f>
        <v>#VALUE!</v>
      </c>
      <c r="R2431" s="8" t="e">
        <f aca="false">IF(Q2431&lt;&gt;"", N2431 - Q2431, "")</f>
        <v>#VALUE!</v>
      </c>
    </row>
    <row collapsed="false" customFormat="false" customHeight="true" hidden="false" ht="14.4" outlineLevel="0" r="2432">
      <c r="A2432" s="9" t="n">
        <v>40086</v>
      </c>
      <c r="B2432" s="5" t="n">
        <v>186.13</v>
      </c>
      <c r="C2432" s="5" t="n">
        <v>186.45</v>
      </c>
      <c r="D2432" s="5" t="n">
        <v>182.61</v>
      </c>
      <c r="E2432" s="5" t="n">
        <v>185.35</v>
      </c>
      <c r="F2432" s="5" t="n">
        <v>19270900</v>
      </c>
      <c r="G2432" s="5" t="n">
        <v>184.56</v>
      </c>
      <c r="I2432" s="10" t="e">
        <f aca="false">IF(ROW(E2432) - 1 &gt;= $I$1,SUM(E2432:E2432(E2432,1 - $I$1, 0)) / $I$1,"")</f>
        <v>#VALUE!</v>
      </c>
      <c r="J2432" s="10" t="e">
        <f aca="false">IF(ROW(E2432) - 1 &gt;= $J$1,SUM(E2432:E2432(E2432,1 - $J$1, 0)) / $J$1,"")</f>
        <v>#VALUE!</v>
      </c>
      <c r="L2432" s="11" t="e">
        <f aca="true">IF(ROW(E2432) - 1 &gt;= $L$1,IF(OFFSET(I2432, -1, 0) = "", I2432, ((E2432 - L2431) * $K$4) + L2431), "")</f>
        <v>#VALUE!</v>
      </c>
      <c r="M2432" s="11" t="e">
        <f aca="true">IF(ROW(E2432) - 1 &gt;= $M$1,IF(OFFSET(J2432, -1, 0) = "", J2432, ((E2432 - M2431) * $K$6) + M2431), "")</f>
        <v>#VALUE!</v>
      </c>
      <c r="N2432" s="7" t="e">
        <f aca="false">IF(M2432&lt;&gt;"", L2432-M2432, "")</f>
        <v>#VALUE!</v>
      </c>
      <c r="P2432" s="4" t="e">
        <f aca="false">IF(ROW(E2432) - 1 &gt;= $P$1, IF(OFFSET(N2432, 1- $P$1, 0) &lt;&gt; "", SUM(N2432:N2432(N2432, 1 - $P$1, 0)) / $P$1, ""), "")</f>
        <v>#VALUE!</v>
      </c>
      <c r="Q2432" s="8" t="e">
        <f aca="true">IF(ROW(N2432) - 1 &gt;= $P$1,IF(OFFSET(P2432, -1, 0) = "", P2432, ((N2432 - Q2431) * $O$5) + Q2431), "")</f>
        <v>#VALUE!</v>
      </c>
      <c r="R2432" s="8" t="e">
        <f aca="false">IF(Q2432&lt;&gt;"", N2432 - Q2432, "")</f>
        <v>#VALUE!</v>
      </c>
    </row>
    <row collapsed="false" customFormat="false" customHeight="true" hidden="false" ht="14.4" outlineLevel="0" r="2433">
      <c r="A2433" s="9" t="n">
        <v>40087</v>
      </c>
      <c r="B2433" s="5" t="n">
        <v>185.35</v>
      </c>
      <c r="C2433" s="5" t="n">
        <v>186.22</v>
      </c>
      <c r="D2433" s="5" t="n">
        <v>180.7</v>
      </c>
      <c r="E2433" s="5" t="n">
        <v>180.86</v>
      </c>
      <c r="F2433" s="5" t="n">
        <v>18739700</v>
      </c>
      <c r="G2433" s="5" t="n">
        <v>180.09</v>
      </c>
      <c r="I2433" s="10" t="e">
        <f aca="false">IF(ROW(E2433) - 1 &gt;= $I$1,SUM(E2433:E2433(E2433,1 - $I$1, 0)) / $I$1,"")</f>
        <v>#VALUE!</v>
      </c>
      <c r="J2433" s="10" t="e">
        <f aca="false">IF(ROW(E2433) - 1 &gt;= $J$1,SUM(E2433:E2433(E2433,1 - $J$1, 0)) / $J$1,"")</f>
        <v>#VALUE!</v>
      </c>
      <c r="L2433" s="11" t="e">
        <f aca="true">IF(ROW(E2433) - 1 &gt;= $L$1,IF(OFFSET(I2433, -1, 0) = "", I2433, ((E2433 - L2432) * $K$4) + L2432), "")</f>
        <v>#VALUE!</v>
      </c>
      <c r="M2433" s="11" t="e">
        <f aca="true">IF(ROW(E2433) - 1 &gt;= $M$1,IF(OFFSET(J2433, -1, 0) = "", J2433, ((E2433 - M2432) * $K$6) + M2432), "")</f>
        <v>#VALUE!</v>
      </c>
      <c r="N2433" s="7" t="e">
        <f aca="false">IF(M2433&lt;&gt;"", L2433-M2433, "")</f>
        <v>#VALUE!</v>
      </c>
      <c r="P2433" s="4" t="e">
        <f aca="false">IF(ROW(E2433) - 1 &gt;= $P$1, IF(OFFSET(N2433, 1- $P$1, 0) &lt;&gt; "", SUM(N2433:N2433(N2433, 1 - $P$1, 0)) / $P$1, ""), "")</f>
        <v>#VALUE!</v>
      </c>
      <c r="Q2433" s="8" t="e">
        <f aca="true">IF(ROW(N2433) - 1 &gt;= $P$1,IF(OFFSET(P2433, -1, 0) = "", P2433, ((N2433 - Q2432) * $O$5) + Q2432), "")</f>
        <v>#VALUE!</v>
      </c>
      <c r="R2433" s="8" t="e">
        <f aca="false">IF(Q2433&lt;&gt;"", N2433 - Q2433, "")</f>
        <v>#VALUE!</v>
      </c>
    </row>
    <row collapsed="false" customFormat="false" customHeight="true" hidden="false" ht="14.4" outlineLevel="0" r="2434">
      <c r="A2434" s="9" t="n">
        <v>40088</v>
      </c>
      <c r="B2434" s="5" t="n">
        <v>181.41</v>
      </c>
      <c r="C2434" s="5" t="n">
        <v>185.94</v>
      </c>
      <c r="D2434" s="5" t="n">
        <v>181.35</v>
      </c>
      <c r="E2434" s="5" t="n">
        <v>184.9</v>
      </c>
      <c r="F2434" s="5" t="n">
        <v>19761000</v>
      </c>
      <c r="G2434" s="5" t="n">
        <v>184.11</v>
      </c>
      <c r="I2434" s="10" t="e">
        <f aca="false">IF(ROW(E2434) - 1 &gt;= $I$1,SUM(E2434:E2434(E2434,1 - $I$1, 0)) / $I$1,"")</f>
        <v>#VALUE!</v>
      </c>
      <c r="J2434" s="10" t="e">
        <f aca="false">IF(ROW(E2434) - 1 &gt;= $J$1,SUM(E2434:E2434(E2434,1 - $J$1, 0)) / $J$1,"")</f>
        <v>#VALUE!</v>
      </c>
      <c r="L2434" s="11" t="e">
        <f aca="true">IF(ROW(E2434) - 1 &gt;= $L$1,IF(OFFSET(I2434, -1, 0) = "", I2434, ((E2434 - L2433) * $K$4) + L2433), "")</f>
        <v>#VALUE!</v>
      </c>
      <c r="M2434" s="11" t="e">
        <f aca="true">IF(ROW(E2434) - 1 &gt;= $M$1,IF(OFFSET(J2434, -1, 0) = "", J2434, ((E2434 - M2433) * $K$6) + M2433), "")</f>
        <v>#VALUE!</v>
      </c>
      <c r="N2434" s="7" t="e">
        <f aca="false">IF(M2434&lt;&gt;"", L2434-M2434, "")</f>
        <v>#VALUE!</v>
      </c>
      <c r="P2434" s="4" t="e">
        <f aca="false">IF(ROW(E2434) - 1 &gt;= $P$1, IF(OFFSET(N2434, 1- $P$1, 0) &lt;&gt; "", SUM(N2434:N2434(N2434, 1 - $P$1, 0)) / $P$1, ""), "")</f>
        <v>#VALUE!</v>
      </c>
      <c r="Q2434" s="8" t="e">
        <f aca="true">IF(ROW(N2434) - 1 &gt;= $P$1,IF(OFFSET(P2434, -1, 0) = "", P2434, ((N2434 - Q2433) * $O$5) + Q2433), "")</f>
        <v>#VALUE!</v>
      </c>
      <c r="R2434" s="8" t="e">
        <f aca="false">IF(Q2434&lt;&gt;"", N2434 - Q2434, "")</f>
        <v>#VALUE!</v>
      </c>
    </row>
    <row collapsed="false" customFormat="false" customHeight="true" hidden="false" ht="14.4" outlineLevel="0" r="2435">
      <c r="A2435" s="9" t="n">
        <v>40091</v>
      </c>
      <c r="B2435" s="5" t="n">
        <v>186.2</v>
      </c>
      <c r="C2435" s="5" t="n">
        <v>186.86</v>
      </c>
      <c r="D2435" s="5" t="n">
        <v>184.27</v>
      </c>
      <c r="E2435" s="5" t="n">
        <v>186.02</v>
      </c>
      <c r="F2435" s="5" t="n">
        <v>15111900</v>
      </c>
      <c r="G2435" s="5" t="n">
        <v>185.22</v>
      </c>
      <c r="I2435" s="10" t="e">
        <f aca="false">IF(ROW(E2435) - 1 &gt;= $I$1,SUM(E2435:E2435(E2435,1 - $I$1, 0)) / $I$1,"")</f>
        <v>#VALUE!</v>
      </c>
      <c r="J2435" s="10" t="e">
        <f aca="false">IF(ROW(E2435) - 1 &gt;= $J$1,SUM(E2435:E2435(E2435,1 - $J$1, 0)) / $J$1,"")</f>
        <v>#VALUE!</v>
      </c>
      <c r="L2435" s="11" t="e">
        <f aca="true">IF(ROW(E2435) - 1 &gt;= $L$1,IF(OFFSET(I2435, -1, 0) = "", I2435, ((E2435 - L2434) * $K$4) + L2434), "")</f>
        <v>#VALUE!</v>
      </c>
      <c r="M2435" s="11" t="e">
        <f aca="true">IF(ROW(E2435) - 1 &gt;= $M$1,IF(OFFSET(J2435, -1, 0) = "", J2435, ((E2435 - M2434) * $K$6) + M2434), "")</f>
        <v>#VALUE!</v>
      </c>
      <c r="N2435" s="7" t="e">
        <f aca="false">IF(M2435&lt;&gt;"", L2435-M2435, "")</f>
        <v>#VALUE!</v>
      </c>
      <c r="P2435" s="4" t="e">
        <f aca="false">IF(ROW(E2435) - 1 &gt;= $P$1, IF(OFFSET(N2435, 1- $P$1, 0) &lt;&gt; "", SUM(N2435:N2435(N2435, 1 - $P$1, 0)) / $P$1, ""), "")</f>
        <v>#VALUE!</v>
      </c>
      <c r="Q2435" s="8" t="e">
        <f aca="true">IF(ROW(N2435) - 1 &gt;= $P$1,IF(OFFSET(P2435, -1, 0) = "", P2435, ((N2435 - Q2434) * $O$5) + Q2434), "")</f>
        <v>#VALUE!</v>
      </c>
      <c r="R2435" s="8" t="e">
        <f aca="false">IF(Q2435&lt;&gt;"", N2435 - Q2435, "")</f>
        <v>#VALUE!</v>
      </c>
    </row>
    <row collapsed="false" customFormat="false" customHeight="true" hidden="false" ht="14.4" outlineLevel="0" r="2436">
      <c r="A2436" s="9" t="n">
        <v>40092</v>
      </c>
      <c r="B2436" s="5" t="n">
        <v>187.74</v>
      </c>
      <c r="C2436" s="5" t="n">
        <v>190.01</v>
      </c>
      <c r="D2436" s="5" t="n">
        <v>187.3</v>
      </c>
      <c r="E2436" s="5" t="n">
        <v>190.01</v>
      </c>
      <c r="F2436" s="5" t="n">
        <v>21610200</v>
      </c>
      <c r="G2436" s="5" t="n">
        <v>189.2</v>
      </c>
      <c r="I2436" s="10" t="e">
        <f aca="false">IF(ROW(E2436) - 1 &gt;= $I$1,SUM(E2436:E2436(E2436,1 - $I$1, 0)) / $I$1,"")</f>
        <v>#VALUE!</v>
      </c>
      <c r="J2436" s="10" t="e">
        <f aca="false">IF(ROW(E2436) - 1 &gt;= $J$1,SUM(E2436:E2436(E2436,1 - $J$1, 0)) / $J$1,"")</f>
        <v>#VALUE!</v>
      </c>
      <c r="L2436" s="11" t="e">
        <f aca="true">IF(ROW(E2436) - 1 &gt;= $L$1,IF(OFFSET(I2436, -1, 0) = "", I2436, ((E2436 - L2435) * $K$4) + L2435), "")</f>
        <v>#VALUE!</v>
      </c>
      <c r="M2436" s="11" t="e">
        <f aca="true">IF(ROW(E2436) - 1 &gt;= $M$1,IF(OFFSET(J2436, -1, 0) = "", J2436, ((E2436 - M2435) * $K$6) + M2435), "")</f>
        <v>#VALUE!</v>
      </c>
      <c r="N2436" s="7" t="e">
        <f aca="false">IF(M2436&lt;&gt;"", L2436-M2436, "")</f>
        <v>#VALUE!</v>
      </c>
      <c r="P2436" s="4" t="e">
        <f aca="false">IF(ROW(E2436) - 1 &gt;= $P$1, IF(OFFSET(N2436, 1- $P$1, 0) &lt;&gt; "", SUM(N2436:N2436(N2436, 1 - $P$1, 0)) / $P$1, ""), "")</f>
        <v>#VALUE!</v>
      </c>
      <c r="Q2436" s="8" t="e">
        <f aca="true">IF(ROW(N2436) - 1 &gt;= $P$1,IF(OFFSET(P2436, -1, 0) = "", P2436, ((N2436 - Q2435) * $O$5) + Q2435), "")</f>
        <v>#VALUE!</v>
      </c>
      <c r="R2436" s="8" t="e">
        <f aca="false">IF(Q2436&lt;&gt;"", N2436 - Q2436, "")</f>
        <v>#VALUE!</v>
      </c>
    </row>
    <row collapsed="false" customFormat="false" customHeight="true" hidden="false" ht="14.4" outlineLevel="0" r="2437">
      <c r="A2437" s="9" t="n">
        <v>40093</v>
      </c>
      <c r="B2437" s="5" t="n">
        <v>189.76</v>
      </c>
      <c r="C2437" s="5" t="n">
        <v>190.55</v>
      </c>
      <c r="D2437" s="5" t="n">
        <v>189.03</v>
      </c>
      <c r="E2437" s="5" t="n">
        <v>190.25</v>
      </c>
      <c r="F2437" s="5" t="n">
        <v>16631000</v>
      </c>
      <c r="G2437" s="5" t="n">
        <v>189.44</v>
      </c>
      <c r="I2437" s="10" t="e">
        <f aca="false">IF(ROW(E2437) - 1 &gt;= $I$1,SUM(E2437:E2437(E2437,1 - $I$1, 0)) / $I$1,"")</f>
        <v>#VALUE!</v>
      </c>
      <c r="J2437" s="10" t="e">
        <f aca="false">IF(ROW(E2437) - 1 &gt;= $J$1,SUM(E2437:E2437(E2437,1 - $J$1, 0)) / $J$1,"")</f>
        <v>#VALUE!</v>
      </c>
      <c r="L2437" s="11" t="e">
        <f aca="true">IF(ROW(E2437) - 1 &gt;= $L$1,IF(OFFSET(I2437, -1, 0) = "", I2437, ((E2437 - L2436) * $K$4) + L2436), "")</f>
        <v>#VALUE!</v>
      </c>
      <c r="M2437" s="11" t="e">
        <f aca="true">IF(ROW(E2437) - 1 &gt;= $M$1,IF(OFFSET(J2437, -1, 0) = "", J2437, ((E2437 - M2436) * $K$6) + M2436), "")</f>
        <v>#VALUE!</v>
      </c>
      <c r="N2437" s="7" t="e">
        <f aca="false">IF(M2437&lt;&gt;"", L2437-M2437, "")</f>
        <v>#VALUE!</v>
      </c>
      <c r="P2437" s="4" t="e">
        <f aca="false">IF(ROW(E2437) - 1 &gt;= $P$1, IF(OFFSET(N2437, 1- $P$1, 0) &lt;&gt; "", SUM(N2437:N2437(N2437, 1 - $P$1, 0)) / $P$1, ""), "")</f>
        <v>#VALUE!</v>
      </c>
      <c r="Q2437" s="8" t="e">
        <f aca="true">IF(ROW(N2437) - 1 &gt;= $P$1,IF(OFFSET(P2437, -1, 0) = "", P2437, ((N2437 - Q2436) * $O$5) + Q2436), "")</f>
        <v>#VALUE!</v>
      </c>
      <c r="R2437" s="8" t="e">
        <f aca="false">IF(Q2437&lt;&gt;"", N2437 - Q2437, "")</f>
        <v>#VALUE!</v>
      </c>
    </row>
    <row collapsed="false" customFormat="false" customHeight="true" hidden="false" ht="14.4" outlineLevel="0" r="2438">
      <c r="A2438" s="9" t="n">
        <v>40094</v>
      </c>
      <c r="B2438" s="5" t="n">
        <v>190.66</v>
      </c>
      <c r="C2438" s="5" t="n">
        <v>191.45</v>
      </c>
      <c r="D2438" s="5" t="n">
        <v>188.89</v>
      </c>
      <c r="E2438" s="5" t="n">
        <v>189.27</v>
      </c>
      <c r="F2438" s="5" t="n">
        <v>15650400</v>
      </c>
      <c r="G2438" s="5" t="n">
        <v>188.46</v>
      </c>
      <c r="I2438" s="10" t="e">
        <f aca="false">IF(ROW(E2438) - 1 &gt;= $I$1,SUM(E2438:E2438(E2438,1 - $I$1, 0)) / $I$1,"")</f>
        <v>#VALUE!</v>
      </c>
      <c r="J2438" s="10" t="e">
        <f aca="false">IF(ROW(E2438) - 1 &gt;= $J$1,SUM(E2438:E2438(E2438,1 - $J$1, 0)) / $J$1,"")</f>
        <v>#VALUE!</v>
      </c>
      <c r="L2438" s="11" t="e">
        <f aca="true">IF(ROW(E2438) - 1 &gt;= $L$1,IF(OFFSET(I2438, -1, 0) = "", I2438, ((E2438 - L2437) * $K$4) + L2437), "")</f>
        <v>#VALUE!</v>
      </c>
      <c r="M2438" s="11" t="e">
        <f aca="true">IF(ROW(E2438) - 1 &gt;= $M$1,IF(OFFSET(J2438, -1, 0) = "", J2438, ((E2438 - M2437) * $K$6) + M2437), "")</f>
        <v>#VALUE!</v>
      </c>
      <c r="N2438" s="7" t="e">
        <f aca="false">IF(M2438&lt;&gt;"", L2438-M2438, "")</f>
        <v>#VALUE!</v>
      </c>
      <c r="P2438" s="4" t="e">
        <f aca="false">IF(ROW(E2438) - 1 &gt;= $P$1, IF(OFFSET(N2438, 1- $P$1, 0) &lt;&gt; "", SUM(N2438:N2438(N2438, 1 - $P$1, 0)) / $P$1, ""), "")</f>
        <v>#VALUE!</v>
      </c>
      <c r="Q2438" s="8" t="e">
        <f aca="true">IF(ROW(N2438) - 1 &gt;= $P$1,IF(OFFSET(P2438, -1, 0) = "", P2438, ((N2438 - Q2437) * $O$5) + Q2437), "")</f>
        <v>#VALUE!</v>
      </c>
      <c r="R2438" s="8" t="e">
        <f aca="false">IF(Q2438&lt;&gt;"", N2438 - Q2438, "")</f>
        <v>#VALUE!</v>
      </c>
    </row>
    <row collapsed="false" customFormat="false" customHeight="true" hidden="false" ht="14.4" outlineLevel="0" r="2439">
      <c r="A2439" s="9" t="n">
        <v>40095</v>
      </c>
      <c r="B2439" s="5" t="n">
        <v>188.97</v>
      </c>
      <c r="C2439" s="5" t="n">
        <v>190.7</v>
      </c>
      <c r="D2439" s="5" t="n">
        <v>188.62</v>
      </c>
      <c r="E2439" s="5" t="n">
        <v>190.47</v>
      </c>
      <c r="F2439" s="5" t="n">
        <v>10474000</v>
      </c>
      <c r="G2439" s="5" t="n">
        <v>189.66</v>
      </c>
      <c r="I2439" s="10" t="e">
        <f aca="false">IF(ROW(E2439) - 1 &gt;= $I$1,SUM(E2439:E2439(E2439,1 - $I$1, 0)) / $I$1,"")</f>
        <v>#VALUE!</v>
      </c>
      <c r="J2439" s="10" t="e">
        <f aca="false">IF(ROW(E2439) - 1 &gt;= $J$1,SUM(E2439:E2439(E2439,1 - $J$1, 0)) / $J$1,"")</f>
        <v>#VALUE!</v>
      </c>
      <c r="L2439" s="11" t="e">
        <f aca="true">IF(ROW(E2439) - 1 &gt;= $L$1,IF(OFFSET(I2439, -1, 0) = "", I2439, ((E2439 - L2438) * $K$4) + L2438), "")</f>
        <v>#VALUE!</v>
      </c>
      <c r="M2439" s="11" t="e">
        <f aca="true">IF(ROW(E2439) - 1 &gt;= $M$1,IF(OFFSET(J2439, -1, 0) = "", J2439, ((E2439 - M2438) * $K$6) + M2438), "")</f>
        <v>#VALUE!</v>
      </c>
      <c r="N2439" s="7" t="e">
        <f aca="false">IF(M2439&lt;&gt;"", L2439-M2439, "")</f>
        <v>#VALUE!</v>
      </c>
      <c r="P2439" s="4" t="e">
        <f aca="false">IF(ROW(E2439) - 1 &gt;= $P$1, IF(OFFSET(N2439, 1- $P$1, 0) &lt;&gt; "", SUM(N2439:N2439(N2439, 1 - $P$1, 0)) / $P$1, ""), "")</f>
        <v>#VALUE!</v>
      </c>
      <c r="Q2439" s="8" t="e">
        <f aca="true">IF(ROW(N2439) - 1 &gt;= $P$1,IF(OFFSET(P2439, -1, 0) = "", P2439, ((N2439 - Q2438) * $O$5) + Q2438), "")</f>
        <v>#VALUE!</v>
      </c>
      <c r="R2439" s="8" t="e">
        <f aca="false">IF(Q2439&lt;&gt;"", N2439 - Q2439, "")</f>
        <v>#VALUE!</v>
      </c>
    </row>
    <row collapsed="false" customFormat="false" customHeight="true" hidden="false" ht="14.4" outlineLevel="0" r="2440">
      <c r="A2440" s="9" t="n">
        <v>40098</v>
      </c>
      <c r="B2440" s="5" t="n">
        <v>191.02</v>
      </c>
      <c r="C2440" s="5" t="n">
        <v>191.51</v>
      </c>
      <c r="D2440" s="5" t="n">
        <v>189.64</v>
      </c>
      <c r="E2440" s="5" t="n">
        <v>190.81</v>
      </c>
      <c r="F2440" s="5" t="n">
        <v>10286600</v>
      </c>
      <c r="G2440" s="5" t="n">
        <v>189.99</v>
      </c>
      <c r="I2440" s="10" t="e">
        <f aca="false">IF(ROW(E2440) - 1 &gt;= $I$1,SUM(E2440:E2440(E2440,1 - $I$1, 0)) / $I$1,"")</f>
        <v>#VALUE!</v>
      </c>
      <c r="J2440" s="10" t="e">
        <f aca="false">IF(ROW(E2440) - 1 &gt;= $J$1,SUM(E2440:E2440(E2440,1 - $J$1, 0)) / $J$1,"")</f>
        <v>#VALUE!</v>
      </c>
      <c r="L2440" s="11" t="e">
        <f aca="true">IF(ROW(E2440) - 1 &gt;= $L$1,IF(OFFSET(I2440, -1, 0) = "", I2440, ((E2440 - L2439) * $K$4) + L2439), "")</f>
        <v>#VALUE!</v>
      </c>
      <c r="M2440" s="11" t="e">
        <f aca="true">IF(ROW(E2440) - 1 &gt;= $M$1,IF(OFFSET(J2440, -1, 0) = "", J2440, ((E2440 - M2439) * $K$6) + M2439), "")</f>
        <v>#VALUE!</v>
      </c>
      <c r="N2440" s="7" t="e">
        <f aca="false">IF(M2440&lt;&gt;"", L2440-M2440, "")</f>
        <v>#VALUE!</v>
      </c>
      <c r="P2440" s="4" t="e">
        <f aca="false">IF(ROW(E2440) - 1 &gt;= $P$1, IF(OFFSET(N2440, 1- $P$1, 0) &lt;&gt; "", SUM(N2440:N2440(N2440, 1 - $P$1, 0)) / $P$1, ""), "")</f>
        <v>#VALUE!</v>
      </c>
      <c r="Q2440" s="8" t="e">
        <f aca="true">IF(ROW(N2440) - 1 &gt;= $P$1,IF(OFFSET(P2440, -1, 0) = "", P2440, ((N2440 - Q2439) * $O$5) + Q2439), "")</f>
        <v>#VALUE!</v>
      </c>
      <c r="R2440" s="8" t="e">
        <f aca="false">IF(Q2440&lt;&gt;"", N2440 - Q2440, "")</f>
        <v>#VALUE!</v>
      </c>
    </row>
    <row collapsed="false" customFormat="false" customHeight="true" hidden="false" ht="14.4" outlineLevel="0" r="2441">
      <c r="A2441" s="9" t="n">
        <v>40099</v>
      </c>
      <c r="B2441" s="5" t="n">
        <v>190.63</v>
      </c>
      <c r="C2441" s="5" t="n">
        <v>191.17</v>
      </c>
      <c r="D2441" s="5" t="n">
        <v>189.7</v>
      </c>
      <c r="E2441" s="5" t="n">
        <v>190.02</v>
      </c>
      <c r="F2441" s="5" t="n">
        <v>12429300</v>
      </c>
      <c r="G2441" s="5" t="n">
        <v>189.21</v>
      </c>
      <c r="I2441" s="10" t="e">
        <f aca="false">IF(ROW(E2441) - 1 &gt;= $I$1,SUM(E2441:E2441(E2441,1 - $I$1, 0)) / $I$1,"")</f>
        <v>#VALUE!</v>
      </c>
      <c r="J2441" s="10" t="e">
        <f aca="false">IF(ROW(E2441) - 1 &gt;= $J$1,SUM(E2441:E2441(E2441,1 - $J$1, 0)) / $J$1,"")</f>
        <v>#VALUE!</v>
      </c>
      <c r="L2441" s="11" t="e">
        <f aca="true">IF(ROW(E2441) - 1 &gt;= $L$1,IF(OFFSET(I2441, -1, 0) = "", I2441, ((E2441 - L2440) * $K$4) + L2440), "")</f>
        <v>#VALUE!</v>
      </c>
      <c r="M2441" s="11" t="e">
        <f aca="true">IF(ROW(E2441) - 1 &gt;= $M$1,IF(OFFSET(J2441, -1, 0) = "", J2441, ((E2441 - M2440) * $K$6) + M2440), "")</f>
        <v>#VALUE!</v>
      </c>
      <c r="N2441" s="7" t="e">
        <f aca="false">IF(M2441&lt;&gt;"", L2441-M2441, "")</f>
        <v>#VALUE!</v>
      </c>
      <c r="P2441" s="4" t="e">
        <f aca="false">IF(ROW(E2441) - 1 &gt;= $P$1, IF(OFFSET(N2441, 1- $P$1, 0) &lt;&gt; "", SUM(N2441:N2441(N2441, 1 - $P$1, 0)) / $P$1, ""), "")</f>
        <v>#VALUE!</v>
      </c>
      <c r="Q2441" s="8" t="e">
        <f aca="true">IF(ROW(N2441) - 1 &gt;= $P$1,IF(OFFSET(P2441, -1, 0) = "", P2441, ((N2441 - Q2440) * $O$5) + Q2440), "")</f>
        <v>#VALUE!</v>
      </c>
      <c r="R2441" s="8" t="e">
        <f aca="false">IF(Q2441&lt;&gt;"", N2441 - Q2441, "")</f>
        <v>#VALUE!</v>
      </c>
    </row>
    <row collapsed="false" customFormat="false" customHeight="true" hidden="false" ht="14.4" outlineLevel="0" r="2442">
      <c r="A2442" s="9" t="n">
        <v>40100</v>
      </c>
      <c r="B2442" s="5" t="n">
        <v>192.25</v>
      </c>
      <c r="C2442" s="5" t="n">
        <v>192.32</v>
      </c>
      <c r="D2442" s="5" t="n">
        <v>190.23</v>
      </c>
      <c r="E2442" s="5" t="n">
        <v>191.29</v>
      </c>
      <c r="F2442" s="5" t="n">
        <v>13411100</v>
      </c>
      <c r="G2442" s="5" t="n">
        <v>190.47</v>
      </c>
      <c r="I2442" s="10" t="e">
        <f aca="false">IF(ROW(E2442) - 1 &gt;= $I$1,SUM(E2442:E2442(E2442,1 - $I$1, 0)) / $I$1,"")</f>
        <v>#VALUE!</v>
      </c>
      <c r="J2442" s="10" t="e">
        <f aca="false">IF(ROW(E2442) - 1 &gt;= $J$1,SUM(E2442:E2442(E2442,1 - $J$1, 0)) / $J$1,"")</f>
        <v>#VALUE!</v>
      </c>
      <c r="L2442" s="11" t="e">
        <f aca="true">IF(ROW(E2442) - 1 &gt;= $L$1,IF(OFFSET(I2442, -1, 0) = "", I2442, ((E2442 - L2441) * $K$4) + L2441), "")</f>
        <v>#VALUE!</v>
      </c>
      <c r="M2442" s="11" t="e">
        <f aca="true">IF(ROW(E2442) - 1 &gt;= $M$1,IF(OFFSET(J2442, -1, 0) = "", J2442, ((E2442 - M2441) * $K$6) + M2441), "")</f>
        <v>#VALUE!</v>
      </c>
      <c r="N2442" s="7" t="e">
        <f aca="false">IF(M2442&lt;&gt;"", L2442-M2442, "")</f>
        <v>#VALUE!</v>
      </c>
      <c r="P2442" s="4" t="e">
        <f aca="false">IF(ROW(E2442) - 1 &gt;= $P$1, IF(OFFSET(N2442, 1- $P$1, 0) &lt;&gt; "", SUM(N2442:N2442(N2442, 1 - $P$1, 0)) / $P$1, ""), "")</f>
        <v>#VALUE!</v>
      </c>
      <c r="Q2442" s="8" t="e">
        <f aca="true">IF(ROW(N2442) - 1 &gt;= $P$1,IF(OFFSET(P2442, -1, 0) = "", P2442, ((N2442 - Q2441) * $O$5) + Q2441), "")</f>
        <v>#VALUE!</v>
      </c>
      <c r="R2442" s="8" t="e">
        <f aca="false">IF(Q2442&lt;&gt;"", N2442 - Q2442, "")</f>
        <v>#VALUE!</v>
      </c>
    </row>
    <row collapsed="false" customFormat="false" customHeight="true" hidden="false" ht="14.4" outlineLevel="0" r="2443">
      <c r="A2443" s="9" t="n">
        <v>40101</v>
      </c>
      <c r="B2443" s="5" t="n">
        <v>189.63</v>
      </c>
      <c r="C2443" s="5" t="n">
        <v>190.92</v>
      </c>
      <c r="D2443" s="5" t="n">
        <v>189.53</v>
      </c>
      <c r="E2443" s="5" t="n">
        <v>190.56</v>
      </c>
      <c r="F2443" s="5" t="n">
        <v>13341300</v>
      </c>
      <c r="G2443" s="5" t="n">
        <v>189.75</v>
      </c>
      <c r="I2443" s="10" t="e">
        <f aca="false">IF(ROW(E2443) - 1 &gt;= $I$1,SUM(E2443:E2443(E2443,1 - $I$1, 0)) / $I$1,"")</f>
        <v>#VALUE!</v>
      </c>
      <c r="J2443" s="10" t="e">
        <f aca="false">IF(ROW(E2443) - 1 &gt;= $J$1,SUM(E2443:E2443(E2443,1 - $J$1, 0)) / $J$1,"")</f>
        <v>#VALUE!</v>
      </c>
      <c r="L2443" s="11" t="e">
        <f aca="true">IF(ROW(E2443) - 1 &gt;= $L$1,IF(OFFSET(I2443, -1, 0) = "", I2443, ((E2443 - L2442) * $K$4) + L2442), "")</f>
        <v>#VALUE!</v>
      </c>
      <c r="M2443" s="11" t="e">
        <f aca="true">IF(ROW(E2443) - 1 &gt;= $M$1,IF(OFFSET(J2443, -1, 0) = "", J2443, ((E2443 - M2442) * $K$6) + M2442), "")</f>
        <v>#VALUE!</v>
      </c>
      <c r="N2443" s="7" t="e">
        <f aca="false">IF(M2443&lt;&gt;"", L2443-M2443, "")</f>
        <v>#VALUE!</v>
      </c>
      <c r="P2443" s="4" t="e">
        <f aca="false">IF(ROW(E2443) - 1 &gt;= $P$1, IF(OFFSET(N2443, 1- $P$1, 0) &lt;&gt; "", SUM(N2443:N2443(N2443, 1 - $P$1, 0)) / $P$1, ""), "")</f>
        <v>#VALUE!</v>
      </c>
      <c r="Q2443" s="8" t="e">
        <f aca="true">IF(ROW(N2443) - 1 &gt;= $P$1,IF(OFFSET(P2443, -1, 0) = "", P2443, ((N2443 - Q2442) * $O$5) + Q2442), "")</f>
        <v>#VALUE!</v>
      </c>
      <c r="R2443" s="8" t="e">
        <f aca="false">IF(Q2443&lt;&gt;"", N2443 - Q2443, "")</f>
        <v>#VALUE!</v>
      </c>
    </row>
    <row collapsed="false" customFormat="false" customHeight="true" hidden="false" ht="14.4" outlineLevel="0" r="2444">
      <c r="A2444" s="9" t="n">
        <v>40102</v>
      </c>
      <c r="B2444" s="5" t="n">
        <v>189.35</v>
      </c>
      <c r="C2444" s="5" t="n">
        <v>190.36</v>
      </c>
      <c r="D2444" s="5" t="n">
        <v>187.84</v>
      </c>
      <c r="E2444" s="5" t="n">
        <v>188.05</v>
      </c>
      <c r="F2444" s="5" t="n">
        <v>15408100</v>
      </c>
      <c r="G2444" s="5" t="n">
        <v>187.25</v>
      </c>
      <c r="I2444" s="10" t="e">
        <f aca="false">IF(ROW(E2444) - 1 &gt;= $I$1,SUM(E2444:E2444(E2444,1 - $I$1, 0)) / $I$1,"")</f>
        <v>#VALUE!</v>
      </c>
      <c r="J2444" s="10" t="e">
        <f aca="false">IF(ROW(E2444) - 1 &gt;= $J$1,SUM(E2444:E2444(E2444,1 - $J$1, 0)) / $J$1,"")</f>
        <v>#VALUE!</v>
      </c>
      <c r="L2444" s="11" t="e">
        <f aca="true">IF(ROW(E2444) - 1 &gt;= $L$1,IF(OFFSET(I2444, -1, 0) = "", I2444, ((E2444 - L2443) * $K$4) + L2443), "")</f>
        <v>#VALUE!</v>
      </c>
      <c r="M2444" s="11" t="e">
        <f aca="true">IF(ROW(E2444) - 1 &gt;= $M$1,IF(OFFSET(J2444, -1, 0) = "", J2444, ((E2444 - M2443) * $K$6) + M2443), "")</f>
        <v>#VALUE!</v>
      </c>
      <c r="N2444" s="7" t="e">
        <f aca="false">IF(M2444&lt;&gt;"", L2444-M2444, "")</f>
        <v>#VALUE!</v>
      </c>
      <c r="P2444" s="4" t="e">
        <f aca="false">IF(ROW(E2444) - 1 &gt;= $P$1, IF(OFFSET(N2444, 1- $P$1, 0) &lt;&gt; "", SUM(N2444:N2444(N2444, 1 - $P$1, 0)) / $P$1, ""), "")</f>
        <v>#VALUE!</v>
      </c>
      <c r="Q2444" s="8" t="e">
        <f aca="true">IF(ROW(N2444) - 1 &gt;= $P$1,IF(OFFSET(P2444, -1, 0) = "", P2444, ((N2444 - Q2443) * $O$5) + Q2443), "")</f>
        <v>#VALUE!</v>
      </c>
      <c r="R2444" s="8" t="e">
        <f aca="false">IF(Q2444&lt;&gt;"", N2444 - Q2444, "")</f>
        <v>#VALUE!</v>
      </c>
    </row>
    <row collapsed="false" customFormat="false" customHeight="true" hidden="false" ht="14.4" outlineLevel="0" r="2445">
      <c r="A2445" s="9" t="n">
        <v>40105</v>
      </c>
      <c r="B2445" s="5" t="n">
        <v>187.85</v>
      </c>
      <c r="C2445" s="5" t="n">
        <v>190</v>
      </c>
      <c r="D2445" s="5" t="n">
        <v>185.55</v>
      </c>
      <c r="E2445" s="5" t="n">
        <v>189.86</v>
      </c>
      <c r="F2445" s="5" t="n">
        <v>33651100</v>
      </c>
      <c r="G2445" s="5" t="n">
        <v>189.05</v>
      </c>
      <c r="I2445" s="10" t="e">
        <f aca="false">IF(ROW(E2445) - 1 &gt;= $I$1,SUM(E2445:E2445(E2445,1 - $I$1, 0)) / $I$1,"")</f>
        <v>#VALUE!</v>
      </c>
      <c r="J2445" s="10" t="e">
        <f aca="false">IF(ROW(E2445) - 1 &gt;= $J$1,SUM(E2445:E2445(E2445,1 - $J$1, 0)) / $J$1,"")</f>
        <v>#VALUE!</v>
      </c>
      <c r="L2445" s="11" t="e">
        <f aca="true">IF(ROW(E2445) - 1 &gt;= $L$1,IF(OFFSET(I2445, -1, 0) = "", I2445, ((E2445 - L2444) * $K$4) + L2444), "")</f>
        <v>#VALUE!</v>
      </c>
      <c r="M2445" s="11" t="e">
        <f aca="true">IF(ROW(E2445) - 1 &gt;= $M$1,IF(OFFSET(J2445, -1, 0) = "", J2445, ((E2445 - M2444) * $K$6) + M2444), "")</f>
        <v>#VALUE!</v>
      </c>
      <c r="N2445" s="7" t="e">
        <f aca="false">IF(M2445&lt;&gt;"", L2445-M2445, "")</f>
        <v>#VALUE!</v>
      </c>
      <c r="P2445" s="4" t="e">
        <f aca="false">IF(ROW(E2445) - 1 &gt;= $P$1, IF(OFFSET(N2445, 1- $P$1, 0) &lt;&gt; "", SUM(N2445:N2445(N2445, 1 - $P$1, 0)) / $P$1, ""), "")</f>
        <v>#VALUE!</v>
      </c>
      <c r="Q2445" s="8" t="e">
        <f aca="true">IF(ROW(N2445) - 1 &gt;= $P$1,IF(OFFSET(P2445, -1, 0) = "", P2445, ((N2445 - Q2444) * $O$5) + Q2444), "")</f>
        <v>#VALUE!</v>
      </c>
      <c r="R2445" s="8" t="e">
        <f aca="false">IF(Q2445&lt;&gt;"", N2445 - Q2445, "")</f>
        <v>#VALUE!</v>
      </c>
    </row>
    <row collapsed="false" customFormat="false" customHeight="true" hidden="false" ht="14.4" outlineLevel="0" r="2446">
      <c r="A2446" s="9" t="n">
        <v>40106</v>
      </c>
      <c r="B2446" s="5" t="n">
        <v>200.6</v>
      </c>
      <c r="C2446" s="5" t="n">
        <v>201.75</v>
      </c>
      <c r="D2446" s="5" t="n">
        <v>197.85</v>
      </c>
      <c r="E2446" s="5" t="n">
        <v>198.76</v>
      </c>
      <c r="F2446" s="5" t="n">
        <v>40751400</v>
      </c>
      <c r="G2446" s="5" t="n">
        <v>197.91</v>
      </c>
      <c r="I2446" s="10" t="e">
        <f aca="false">IF(ROW(E2446) - 1 &gt;= $I$1,SUM(E2446:E2446(E2446,1 - $I$1, 0)) / $I$1,"")</f>
        <v>#VALUE!</v>
      </c>
      <c r="J2446" s="10" t="e">
        <f aca="false">IF(ROW(E2446) - 1 &gt;= $J$1,SUM(E2446:E2446(E2446,1 - $J$1, 0)) / $J$1,"")</f>
        <v>#VALUE!</v>
      </c>
      <c r="L2446" s="11" t="e">
        <f aca="true">IF(ROW(E2446) - 1 &gt;= $L$1,IF(OFFSET(I2446, -1, 0) = "", I2446, ((E2446 - L2445) * $K$4) + L2445), "")</f>
        <v>#VALUE!</v>
      </c>
      <c r="M2446" s="11" t="e">
        <f aca="true">IF(ROW(E2446) - 1 &gt;= $M$1,IF(OFFSET(J2446, -1, 0) = "", J2446, ((E2446 - M2445) * $K$6) + M2445), "")</f>
        <v>#VALUE!</v>
      </c>
      <c r="N2446" s="7" t="e">
        <f aca="false">IF(M2446&lt;&gt;"", L2446-M2446, "")</f>
        <v>#VALUE!</v>
      </c>
      <c r="P2446" s="4" t="e">
        <f aca="false">IF(ROW(E2446) - 1 &gt;= $P$1, IF(OFFSET(N2446, 1- $P$1, 0) &lt;&gt; "", SUM(N2446:N2446(N2446, 1 - $P$1, 0)) / $P$1, ""), "")</f>
        <v>#VALUE!</v>
      </c>
      <c r="Q2446" s="8" t="e">
        <f aca="true">IF(ROW(N2446) - 1 &gt;= $P$1,IF(OFFSET(P2446, -1, 0) = "", P2446, ((N2446 - Q2445) * $O$5) + Q2445), "")</f>
        <v>#VALUE!</v>
      </c>
      <c r="R2446" s="8" t="e">
        <f aca="false">IF(Q2446&lt;&gt;"", N2446 - Q2446, "")</f>
        <v>#VALUE!</v>
      </c>
    </row>
    <row collapsed="false" customFormat="false" customHeight="true" hidden="false" ht="14.4" outlineLevel="0" r="2447">
      <c r="A2447" s="9" t="n">
        <v>40107</v>
      </c>
      <c r="B2447" s="5" t="n">
        <v>199.52</v>
      </c>
      <c r="C2447" s="5" t="n">
        <v>208.71</v>
      </c>
      <c r="D2447" s="5" t="n">
        <v>199.23</v>
      </c>
      <c r="E2447" s="5" t="n">
        <v>204.92</v>
      </c>
      <c r="F2447" s="5" t="n">
        <v>42633100</v>
      </c>
      <c r="G2447" s="5" t="n">
        <v>204.04</v>
      </c>
      <c r="I2447" s="10" t="e">
        <f aca="false">IF(ROW(E2447) - 1 &gt;= $I$1,SUM(E2447:E2447(E2447,1 - $I$1, 0)) / $I$1,"")</f>
        <v>#VALUE!</v>
      </c>
      <c r="J2447" s="10" t="e">
        <f aca="false">IF(ROW(E2447) - 1 &gt;= $J$1,SUM(E2447:E2447(E2447,1 - $J$1, 0)) / $J$1,"")</f>
        <v>#VALUE!</v>
      </c>
      <c r="L2447" s="11" t="e">
        <f aca="true">IF(ROW(E2447) - 1 &gt;= $L$1,IF(OFFSET(I2447, -1, 0) = "", I2447, ((E2447 - L2446) * $K$4) + L2446), "")</f>
        <v>#VALUE!</v>
      </c>
      <c r="M2447" s="11" t="e">
        <f aca="true">IF(ROW(E2447) - 1 &gt;= $M$1,IF(OFFSET(J2447, -1, 0) = "", J2447, ((E2447 - M2446) * $K$6) + M2446), "")</f>
        <v>#VALUE!</v>
      </c>
      <c r="N2447" s="7" t="e">
        <f aca="false">IF(M2447&lt;&gt;"", L2447-M2447, "")</f>
        <v>#VALUE!</v>
      </c>
      <c r="P2447" s="4" t="e">
        <f aca="false">IF(ROW(E2447) - 1 &gt;= $P$1, IF(OFFSET(N2447, 1- $P$1, 0) &lt;&gt; "", SUM(N2447:N2447(N2447, 1 - $P$1, 0)) / $P$1, ""), "")</f>
        <v>#VALUE!</v>
      </c>
      <c r="Q2447" s="8" t="e">
        <f aca="true">IF(ROW(N2447) - 1 &gt;= $P$1,IF(OFFSET(P2447, -1, 0) = "", P2447, ((N2447 - Q2446) * $O$5) + Q2446), "")</f>
        <v>#VALUE!</v>
      </c>
      <c r="R2447" s="8" t="e">
        <f aca="false">IF(Q2447&lt;&gt;"", N2447 - Q2447, "")</f>
        <v>#VALUE!</v>
      </c>
    </row>
    <row collapsed="false" customFormat="false" customHeight="true" hidden="false" ht="14.4" outlineLevel="0" r="2448">
      <c r="A2448" s="9" t="n">
        <v>40108</v>
      </c>
      <c r="B2448" s="5" t="n">
        <v>204.7</v>
      </c>
      <c r="C2448" s="5" t="n">
        <v>207.85</v>
      </c>
      <c r="D2448" s="5" t="n">
        <v>202.51</v>
      </c>
      <c r="E2448" s="5" t="n">
        <v>205.2</v>
      </c>
      <c r="F2448" s="5" t="n">
        <v>28264000</v>
      </c>
      <c r="G2448" s="5" t="n">
        <v>204.32</v>
      </c>
      <c r="I2448" s="10" t="e">
        <f aca="false">IF(ROW(E2448) - 1 &gt;= $I$1,SUM(E2448:E2448(E2448,1 - $I$1, 0)) / $I$1,"")</f>
        <v>#VALUE!</v>
      </c>
      <c r="J2448" s="10" t="e">
        <f aca="false">IF(ROW(E2448) - 1 &gt;= $J$1,SUM(E2448:E2448(E2448,1 - $J$1, 0)) / $J$1,"")</f>
        <v>#VALUE!</v>
      </c>
      <c r="L2448" s="11" t="e">
        <f aca="true">IF(ROW(E2448) - 1 &gt;= $L$1,IF(OFFSET(I2448, -1, 0) = "", I2448, ((E2448 - L2447) * $K$4) + L2447), "")</f>
        <v>#VALUE!</v>
      </c>
      <c r="M2448" s="11" t="e">
        <f aca="true">IF(ROW(E2448) - 1 &gt;= $M$1,IF(OFFSET(J2448, -1, 0) = "", J2448, ((E2448 - M2447) * $K$6) + M2447), "")</f>
        <v>#VALUE!</v>
      </c>
      <c r="N2448" s="7" t="e">
        <f aca="false">IF(M2448&lt;&gt;"", L2448-M2448, "")</f>
        <v>#VALUE!</v>
      </c>
      <c r="P2448" s="4" t="e">
        <f aca="false">IF(ROW(E2448) - 1 &gt;= $P$1, IF(OFFSET(N2448, 1- $P$1, 0) &lt;&gt; "", SUM(N2448:N2448(N2448, 1 - $P$1, 0)) / $P$1, ""), "")</f>
        <v>#VALUE!</v>
      </c>
      <c r="Q2448" s="8" t="e">
        <f aca="true">IF(ROW(N2448) - 1 &gt;= $P$1,IF(OFFSET(P2448, -1, 0) = "", P2448, ((N2448 - Q2447) * $O$5) + Q2447), "")</f>
        <v>#VALUE!</v>
      </c>
      <c r="R2448" s="8" t="e">
        <f aca="false">IF(Q2448&lt;&gt;"", N2448 - Q2448, "")</f>
        <v>#VALUE!</v>
      </c>
    </row>
    <row collapsed="false" customFormat="false" customHeight="true" hidden="false" ht="14.4" outlineLevel="0" r="2449">
      <c r="A2449" s="9" t="n">
        <v>40109</v>
      </c>
      <c r="B2449" s="5" t="n">
        <v>205.7</v>
      </c>
      <c r="C2449" s="5" t="n">
        <v>205.8</v>
      </c>
      <c r="D2449" s="5" t="n">
        <v>203.23</v>
      </c>
      <c r="E2449" s="5" t="n">
        <v>203.94</v>
      </c>
      <c r="F2449" s="5" t="n">
        <v>15028100</v>
      </c>
      <c r="G2449" s="5" t="n">
        <v>203.07</v>
      </c>
      <c r="I2449" s="10" t="e">
        <f aca="false">IF(ROW(E2449) - 1 &gt;= $I$1,SUM(E2449:E2449(E2449,1 - $I$1, 0)) / $I$1,"")</f>
        <v>#VALUE!</v>
      </c>
      <c r="J2449" s="10" t="e">
        <f aca="false">IF(ROW(E2449) - 1 &gt;= $J$1,SUM(E2449:E2449(E2449,1 - $J$1, 0)) / $J$1,"")</f>
        <v>#VALUE!</v>
      </c>
      <c r="L2449" s="11" t="e">
        <f aca="true">IF(ROW(E2449) - 1 &gt;= $L$1,IF(OFFSET(I2449, -1, 0) = "", I2449, ((E2449 - L2448) * $K$4) + L2448), "")</f>
        <v>#VALUE!</v>
      </c>
      <c r="M2449" s="11" t="e">
        <f aca="true">IF(ROW(E2449) - 1 &gt;= $M$1,IF(OFFSET(J2449, -1, 0) = "", J2449, ((E2449 - M2448) * $K$6) + M2448), "")</f>
        <v>#VALUE!</v>
      </c>
      <c r="N2449" s="7" t="e">
        <f aca="false">IF(M2449&lt;&gt;"", L2449-M2449, "")</f>
        <v>#VALUE!</v>
      </c>
      <c r="P2449" s="4" t="e">
        <f aca="false">IF(ROW(E2449) - 1 &gt;= $P$1, IF(OFFSET(N2449, 1- $P$1, 0) &lt;&gt; "", SUM(N2449:N2449(N2449, 1 - $P$1, 0)) / $P$1, ""), "")</f>
        <v>#VALUE!</v>
      </c>
      <c r="Q2449" s="8" t="e">
        <f aca="true">IF(ROW(N2449) - 1 &gt;= $P$1,IF(OFFSET(P2449, -1, 0) = "", P2449, ((N2449 - Q2448) * $O$5) + Q2448), "")</f>
        <v>#VALUE!</v>
      </c>
      <c r="R2449" s="8" t="e">
        <f aca="false">IF(Q2449&lt;&gt;"", N2449 - Q2449, "")</f>
        <v>#VALUE!</v>
      </c>
    </row>
    <row collapsed="false" customFormat="false" customHeight="true" hidden="false" ht="14.4" outlineLevel="0" r="2450">
      <c r="A2450" s="9" t="n">
        <v>40112</v>
      </c>
      <c r="B2450" s="5" t="n">
        <v>203.67</v>
      </c>
      <c r="C2450" s="5" t="n">
        <v>206.75</v>
      </c>
      <c r="D2450" s="5" t="n">
        <v>200.1</v>
      </c>
      <c r="E2450" s="5" t="n">
        <v>202.48</v>
      </c>
      <c r="F2450" s="5" t="n">
        <v>17297800</v>
      </c>
      <c r="G2450" s="5" t="n">
        <v>201.61</v>
      </c>
      <c r="I2450" s="10" t="e">
        <f aca="false">IF(ROW(E2450) - 1 &gt;= $I$1,SUM(E2450:E2450(E2450,1 - $I$1, 0)) / $I$1,"")</f>
        <v>#VALUE!</v>
      </c>
      <c r="J2450" s="10" t="e">
        <f aca="false">IF(ROW(E2450) - 1 &gt;= $J$1,SUM(E2450:E2450(E2450,1 - $J$1, 0)) / $J$1,"")</f>
        <v>#VALUE!</v>
      </c>
      <c r="L2450" s="11" t="e">
        <f aca="true">IF(ROW(E2450) - 1 &gt;= $L$1,IF(OFFSET(I2450, -1, 0) = "", I2450, ((E2450 - L2449) * $K$4) + L2449), "")</f>
        <v>#VALUE!</v>
      </c>
      <c r="M2450" s="11" t="e">
        <f aca="true">IF(ROW(E2450) - 1 &gt;= $M$1,IF(OFFSET(J2450, -1, 0) = "", J2450, ((E2450 - M2449) * $K$6) + M2449), "")</f>
        <v>#VALUE!</v>
      </c>
      <c r="N2450" s="7" t="e">
        <f aca="false">IF(M2450&lt;&gt;"", L2450-M2450, "")</f>
        <v>#VALUE!</v>
      </c>
      <c r="P2450" s="4" t="e">
        <f aca="false">IF(ROW(E2450) - 1 &gt;= $P$1, IF(OFFSET(N2450, 1- $P$1, 0) &lt;&gt; "", SUM(N2450:N2450(N2450, 1 - $P$1, 0)) / $P$1, ""), "")</f>
        <v>#VALUE!</v>
      </c>
      <c r="Q2450" s="8" t="e">
        <f aca="true">IF(ROW(N2450) - 1 &gt;= $P$1,IF(OFFSET(P2450, -1, 0) = "", P2450, ((N2450 - Q2449) * $O$5) + Q2449), "")</f>
        <v>#VALUE!</v>
      </c>
      <c r="R2450" s="8" t="e">
        <f aca="false">IF(Q2450&lt;&gt;"", N2450 - Q2450, "")</f>
        <v>#VALUE!</v>
      </c>
    </row>
    <row collapsed="false" customFormat="false" customHeight="true" hidden="false" ht="14.4" outlineLevel="0" r="2451">
      <c r="A2451" s="9" t="n">
        <v>40113</v>
      </c>
      <c r="B2451" s="5" t="n">
        <v>201.66</v>
      </c>
      <c r="C2451" s="5" t="n">
        <v>202.81</v>
      </c>
      <c r="D2451" s="5" t="n">
        <v>196.45</v>
      </c>
      <c r="E2451" s="5" t="n">
        <v>197.37</v>
      </c>
      <c r="F2451" s="5" t="n">
        <v>27019700</v>
      </c>
      <c r="G2451" s="5" t="n">
        <v>196.53</v>
      </c>
      <c r="I2451" s="10" t="e">
        <f aca="false">IF(ROW(E2451) - 1 &gt;= $I$1,SUM(E2451:E2451(E2451,1 - $I$1, 0)) / $I$1,"")</f>
        <v>#VALUE!</v>
      </c>
      <c r="J2451" s="10" t="e">
        <f aca="false">IF(ROW(E2451) - 1 &gt;= $J$1,SUM(E2451:E2451(E2451,1 - $J$1, 0)) / $J$1,"")</f>
        <v>#VALUE!</v>
      </c>
      <c r="L2451" s="11" t="e">
        <f aca="true">IF(ROW(E2451) - 1 &gt;= $L$1,IF(OFFSET(I2451, -1, 0) = "", I2451, ((E2451 - L2450) * $K$4) + L2450), "")</f>
        <v>#VALUE!</v>
      </c>
      <c r="M2451" s="11" t="e">
        <f aca="true">IF(ROW(E2451) - 1 &gt;= $M$1,IF(OFFSET(J2451, -1, 0) = "", J2451, ((E2451 - M2450) * $K$6) + M2450), "")</f>
        <v>#VALUE!</v>
      </c>
      <c r="N2451" s="7" t="e">
        <f aca="false">IF(M2451&lt;&gt;"", L2451-M2451, "")</f>
        <v>#VALUE!</v>
      </c>
      <c r="P2451" s="4" t="e">
        <f aca="false">IF(ROW(E2451) - 1 &gt;= $P$1, IF(OFFSET(N2451, 1- $P$1, 0) &lt;&gt; "", SUM(N2451:N2451(N2451, 1 - $P$1, 0)) / $P$1, ""), "")</f>
        <v>#VALUE!</v>
      </c>
      <c r="Q2451" s="8" t="e">
        <f aca="true">IF(ROW(N2451) - 1 &gt;= $P$1,IF(OFFSET(P2451, -1, 0) = "", P2451, ((N2451 - Q2450) * $O$5) + Q2450), "")</f>
        <v>#VALUE!</v>
      </c>
      <c r="R2451" s="8" t="e">
        <f aca="false">IF(Q2451&lt;&gt;"", N2451 - Q2451, "")</f>
        <v>#VALUE!</v>
      </c>
    </row>
    <row collapsed="false" customFormat="false" customHeight="true" hidden="false" ht="14.4" outlineLevel="0" r="2452">
      <c r="A2452" s="9" t="n">
        <v>40114</v>
      </c>
      <c r="B2452" s="5" t="n">
        <v>197.71</v>
      </c>
      <c r="C2452" s="5" t="n">
        <v>198.02</v>
      </c>
      <c r="D2452" s="5" t="n">
        <v>191.1</v>
      </c>
      <c r="E2452" s="5" t="n">
        <v>192.4</v>
      </c>
      <c r="F2452" s="5" t="n">
        <v>29228100</v>
      </c>
      <c r="G2452" s="5" t="n">
        <v>191.58</v>
      </c>
      <c r="I2452" s="10" t="e">
        <f aca="false">IF(ROW(E2452) - 1 &gt;= $I$1,SUM(E2452:E2452(E2452,1 - $I$1, 0)) / $I$1,"")</f>
        <v>#VALUE!</v>
      </c>
      <c r="J2452" s="10" t="e">
        <f aca="false">IF(ROW(E2452) - 1 &gt;= $J$1,SUM(E2452:E2452(E2452,1 - $J$1, 0)) / $J$1,"")</f>
        <v>#VALUE!</v>
      </c>
      <c r="L2452" s="11" t="e">
        <f aca="true">IF(ROW(E2452) - 1 &gt;= $L$1,IF(OFFSET(I2452, -1, 0) = "", I2452, ((E2452 - L2451) * $K$4) + L2451), "")</f>
        <v>#VALUE!</v>
      </c>
      <c r="M2452" s="11" t="e">
        <f aca="true">IF(ROW(E2452) - 1 &gt;= $M$1,IF(OFFSET(J2452, -1, 0) = "", J2452, ((E2452 - M2451) * $K$6) + M2451), "")</f>
        <v>#VALUE!</v>
      </c>
      <c r="N2452" s="7" t="e">
        <f aca="false">IF(M2452&lt;&gt;"", L2452-M2452, "")</f>
        <v>#VALUE!</v>
      </c>
      <c r="P2452" s="4" t="e">
        <f aca="false">IF(ROW(E2452) - 1 &gt;= $P$1, IF(OFFSET(N2452, 1- $P$1, 0) &lt;&gt; "", SUM(N2452:N2452(N2452, 1 - $P$1, 0)) / $P$1, ""), "")</f>
        <v>#VALUE!</v>
      </c>
      <c r="Q2452" s="8" t="e">
        <f aca="true">IF(ROW(N2452) - 1 &gt;= $P$1,IF(OFFSET(P2452, -1, 0) = "", P2452, ((N2452 - Q2451) * $O$5) + Q2451), "")</f>
        <v>#VALUE!</v>
      </c>
      <c r="R2452" s="8" t="e">
        <f aca="false">IF(Q2452&lt;&gt;"", N2452 - Q2452, "")</f>
        <v>#VALUE!</v>
      </c>
    </row>
    <row collapsed="false" customFormat="false" customHeight="true" hidden="false" ht="14.4" outlineLevel="0" r="2453">
      <c r="A2453" s="9" t="n">
        <v>40115</v>
      </c>
      <c r="B2453" s="5" t="n">
        <v>195</v>
      </c>
      <c r="C2453" s="5" t="n">
        <v>196.81</v>
      </c>
      <c r="D2453" s="5" t="n">
        <v>192.14</v>
      </c>
      <c r="E2453" s="5" t="n">
        <v>196.35</v>
      </c>
      <c r="F2453" s="5" t="n">
        <v>20366800</v>
      </c>
      <c r="G2453" s="5" t="n">
        <v>195.51</v>
      </c>
      <c r="I2453" s="10" t="e">
        <f aca="false">IF(ROW(E2453) - 1 &gt;= $I$1,SUM(E2453:E2453(E2453,1 - $I$1, 0)) / $I$1,"")</f>
        <v>#VALUE!</v>
      </c>
      <c r="J2453" s="10" t="e">
        <f aca="false">IF(ROW(E2453) - 1 &gt;= $J$1,SUM(E2453:E2453(E2453,1 - $J$1, 0)) / $J$1,"")</f>
        <v>#VALUE!</v>
      </c>
      <c r="L2453" s="11" t="e">
        <f aca="true">IF(ROW(E2453) - 1 &gt;= $L$1,IF(OFFSET(I2453, -1, 0) = "", I2453, ((E2453 - L2452) * $K$4) + L2452), "")</f>
        <v>#VALUE!</v>
      </c>
      <c r="M2453" s="11" t="e">
        <f aca="true">IF(ROW(E2453) - 1 &gt;= $M$1,IF(OFFSET(J2453, -1, 0) = "", J2453, ((E2453 - M2452) * $K$6) + M2452), "")</f>
        <v>#VALUE!</v>
      </c>
      <c r="N2453" s="7" t="e">
        <f aca="false">IF(M2453&lt;&gt;"", L2453-M2453, "")</f>
        <v>#VALUE!</v>
      </c>
      <c r="P2453" s="4" t="e">
        <f aca="false">IF(ROW(E2453) - 1 &gt;= $P$1, IF(OFFSET(N2453, 1- $P$1, 0) &lt;&gt; "", SUM(N2453:N2453(N2453, 1 - $P$1, 0)) / $P$1, ""), "")</f>
        <v>#VALUE!</v>
      </c>
      <c r="Q2453" s="8" t="e">
        <f aca="true">IF(ROW(N2453) - 1 &gt;= $P$1,IF(OFFSET(P2453, -1, 0) = "", P2453, ((N2453 - Q2452) * $O$5) + Q2452), "")</f>
        <v>#VALUE!</v>
      </c>
      <c r="R2453" s="8" t="e">
        <f aca="false">IF(Q2453&lt;&gt;"", N2453 - Q2453, "")</f>
        <v>#VALUE!</v>
      </c>
    </row>
    <row collapsed="false" customFormat="false" customHeight="true" hidden="false" ht="14.4" outlineLevel="0" r="2454">
      <c r="A2454" s="9" t="n">
        <v>40116</v>
      </c>
      <c r="B2454" s="5" t="n">
        <v>196.06</v>
      </c>
      <c r="C2454" s="5" t="n">
        <v>196.8</v>
      </c>
      <c r="D2454" s="5" t="n">
        <v>188.17</v>
      </c>
      <c r="E2454" s="5" t="n">
        <v>188.5</v>
      </c>
      <c r="F2454" s="5" t="n">
        <v>25625900</v>
      </c>
      <c r="G2454" s="5" t="n">
        <v>187.69</v>
      </c>
      <c r="I2454" s="10" t="e">
        <f aca="false">IF(ROW(E2454) - 1 &gt;= $I$1,SUM(E2454:E2454(E2454,1 - $I$1, 0)) / $I$1,"")</f>
        <v>#VALUE!</v>
      </c>
      <c r="J2454" s="10" t="e">
        <f aca="false">IF(ROW(E2454) - 1 &gt;= $J$1,SUM(E2454:E2454(E2454,1 - $J$1, 0)) / $J$1,"")</f>
        <v>#VALUE!</v>
      </c>
      <c r="L2454" s="11" t="e">
        <f aca="true">IF(ROW(E2454) - 1 &gt;= $L$1,IF(OFFSET(I2454, -1, 0) = "", I2454, ((E2454 - L2453) * $K$4) + L2453), "")</f>
        <v>#VALUE!</v>
      </c>
      <c r="M2454" s="11" t="e">
        <f aca="true">IF(ROW(E2454) - 1 &gt;= $M$1,IF(OFFSET(J2454, -1, 0) = "", J2454, ((E2454 - M2453) * $K$6) + M2453), "")</f>
        <v>#VALUE!</v>
      </c>
      <c r="N2454" s="7" t="e">
        <f aca="false">IF(M2454&lt;&gt;"", L2454-M2454, "")</f>
        <v>#VALUE!</v>
      </c>
      <c r="P2454" s="4" t="e">
        <f aca="false">IF(ROW(E2454) - 1 &gt;= $P$1, IF(OFFSET(N2454, 1- $P$1, 0) &lt;&gt; "", SUM(N2454:N2454(N2454, 1 - $P$1, 0)) / $P$1, ""), "")</f>
        <v>#VALUE!</v>
      </c>
      <c r="Q2454" s="8" t="e">
        <f aca="true">IF(ROW(N2454) - 1 &gt;= $P$1,IF(OFFSET(P2454, -1, 0) = "", P2454, ((N2454 - Q2453) * $O$5) + Q2453), "")</f>
        <v>#VALUE!</v>
      </c>
      <c r="R2454" s="8" t="e">
        <f aca="false">IF(Q2454&lt;&gt;"", N2454 - Q2454, "")</f>
        <v>#VALUE!</v>
      </c>
    </row>
    <row collapsed="false" customFormat="false" customHeight="true" hidden="false" ht="14.4" outlineLevel="0" r="2455">
      <c r="A2455" s="9" t="n">
        <v>40119</v>
      </c>
      <c r="B2455" s="5" t="n">
        <v>189.8</v>
      </c>
      <c r="C2455" s="5" t="n">
        <v>192.88</v>
      </c>
      <c r="D2455" s="5" t="n">
        <v>185.57</v>
      </c>
      <c r="E2455" s="5" t="n">
        <v>189.31</v>
      </c>
      <c r="F2455" s="5" t="n">
        <v>24249400</v>
      </c>
      <c r="G2455" s="5" t="n">
        <v>188.5</v>
      </c>
      <c r="I2455" s="10" t="e">
        <f aca="false">IF(ROW(E2455) - 1 &gt;= $I$1,SUM(E2455:E2455(E2455,1 - $I$1, 0)) / $I$1,"")</f>
        <v>#VALUE!</v>
      </c>
      <c r="J2455" s="10" t="e">
        <f aca="false">IF(ROW(E2455) - 1 &gt;= $J$1,SUM(E2455:E2455(E2455,1 - $J$1, 0)) / $J$1,"")</f>
        <v>#VALUE!</v>
      </c>
      <c r="L2455" s="11" t="e">
        <f aca="true">IF(ROW(E2455) - 1 &gt;= $L$1,IF(OFFSET(I2455, -1, 0) = "", I2455, ((E2455 - L2454) * $K$4) + L2454), "")</f>
        <v>#VALUE!</v>
      </c>
      <c r="M2455" s="11" t="e">
        <f aca="true">IF(ROW(E2455) - 1 &gt;= $M$1,IF(OFFSET(J2455, -1, 0) = "", J2455, ((E2455 - M2454) * $K$6) + M2454), "")</f>
        <v>#VALUE!</v>
      </c>
      <c r="N2455" s="7" t="e">
        <f aca="false">IF(M2455&lt;&gt;"", L2455-M2455, "")</f>
        <v>#VALUE!</v>
      </c>
      <c r="P2455" s="4" t="e">
        <f aca="false">IF(ROW(E2455) - 1 &gt;= $P$1, IF(OFFSET(N2455, 1- $P$1, 0) &lt;&gt; "", SUM(N2455:N2455(N2455, 1 - $P$1, 0)) / $P$1, ""), "")</f>
        <v>#VALUE!</v>
      </c>
      <c r="Q2455" s="8" t="e">
        <f aca="true">IF(ROW(N2455) - 1 &gt;= $P$1,IF(OFFSET(P2455, -1, 0) = "", P2455, ((N2455 - Q2454) * $O$5) + Q2454), "")</f>
        <v>#VALUE!</v>
      </c>
      <c r="R2455" s="8" t="e">
        <f aca="false">IF(Q2455&lt;&gt;"", N2455 - Q2455, "")</f>
        <v>#VALUE!</v>
      </c>
    </row>
    <row collapsed="false" customFormat="false" customHeight="true" hidden="false" ht="14.4" outlineLevel="0" r="2456">
      <c r="A2456" s="9" t="n">
        <v>40120</v>
      </c>
      <c r="B2456" s="5" t="n">
        <v>187.85</v>
      </c>
      <c r="C2456" s="5" t="n">
        <v>189.52</v>
      </c>
      <c r="D2456" s="5" t="n">
        <v>185.92</v>
      </c>
      <c r="E2456" s="5" t="n">
        <v>188.75</v>
      </c>
      <c r="F2456" s="5" t="n">
        <v>18662200</v>
      </c>
      <c r="G2456" s="5" t="n">
        <v>187.94</v>
      </c>
      <c r="I2456" s="10" t="e">
        <f aca="false">IF(ROW(E2456) - 1 &gt;= $I$1,SUM(E2456:E2456(E2456,1 - $I$1, 0)) / $I$1,"")</f>
        <v>#VALUE!</v>
      </c>
      <c r="J2456" s="10" t="e">
        <f aca="false">IF(ROW(E2456) - 1 &gt;= $J$1,SUM(E2456:E2456(E2456,1 - $J$1, 0)) / $J$1,"")</f>
        <v>#VALUE!</v>
      </c>
      <c r="L2456" s="11" t="e">
        <f aca="true">IF(ROW(E2456) - 1 &gt;= $L$1,IF(OFFSET(I2456, -1, 0) = "", I2456, ((E2456 - L2455) * $K$4) + L2455), "")</f>
        <v>#VALUE!</v>
      </c>
      <c r="M2456" s="11" t="e">
        <f aca="true">IF(ROW(E2456) - 1 &gt;= $M$1,IF(OFFSET(J2456, -1, 0) = "", J2456, ((E2456 - M2455) * $K$6) + M2455), "")</f>
        <v>#VALUE!</v>
      </c>
      <c r="N2456" s="7" t="e">
        <f aca="false">IF(M2456&lt;&gt;"", L2456-M2456, "")</f>
        <v>#VALUE!</v>
      </c>
      <c r="P2456" s="4" t="e">
        <f aca="false">IF(ROW(E2456) - 1 &gt;= $P$1, IF(OFFSET(N2456, 1- $P$1, 0) &lt;&gt; "", SUM(N2456:N2456(N2456, 1 - $P$1, 0)) / $P$1, ""), "")</f>
        <v>#VALUE!</v>
      </c>
      <c r="Q2456" s="8" t="e">
        <f aca="true">IF(ROW(N2456) - 1 &gt;= $P$1,IF(OFFSET(P2456, -1, 0) = "", P2456, ((N2456 - Q2455) * $O$5) + Q2455), "")</f>
        <v>#VALUE!</v>
      </c>
      <c r="R2456" s="8" t="e">
        <f aca="false">IF(Q2456&lt;&gt;"", N2456 - Q2456, "")</f>
        <v>#VALUE!</v>
      </c>
    </row>
    <row collapsed="false" customFormat="false" customHeight="true" hidden="false" ht="14.4" outlineLevel="0" r="2457">
      <c r="A2457" s="9" t="n">
        <v>40121</v>
      </c>
      <c r="B2457" s="5" t="n">
        <v>190.73</v>
      </c>
      <c r="C2457" s="5" t="n">
        <v>193.85</v>
      </c>
      <c r="D2457" s="5" t="n">
        <v>190.23</v>
      </c>
      <c r="E2457" s="5" t="n">
        <v>190.81</v>
      </c>
      <c r="F2457" s="5" t="n">
        <v>17411800</v>
      </c>
      <c r="G2457" s="5" t="n">
        <v>189.99</v>
      </c>
      <c r="I2457" s="10" t="e">
        <f aca="false">IF(ROW(E2457) - 1 &gt;= $I$1,SUM(E2457:E2457(E2457,1 - $I$1, 0)) / $I$1,"")</f>
        <v>#VALUE!</v>
      </c>
      <c r="J2457" s="10" t="e">
        <f aca="false">IF(ROW(E2457) - 1 &gt;= $J$1,SUM(E2457:E2457(E2457,1 - $J$1, 0)) / $J$1,"")</f>
        <v>#VALUE!</v>
      </c>
      <c r="L2457" s="11" t="e">
        <f aca="true">IF(ROW(E2457) - 1 &gt;= $L$1,IF(OFFSET(I2457, -1, 0) = "", I2457, ((E2457 - L2456) * $K$4) + L2456), "")</f>
        <v>#VALUE!</v>
      </c>
      <c r="M2457" s="11" t="e">
        <f aca="true">IF(ROW(E2457) - 1 &gt;= $M$1,IF(OFFSET(J2457, -1, 0) = "", J2457, ((E2457 - M2456) * $K$6) + M2456), "")</f>
        <v>#VALUE!</v>
      </c>
      <c r="N2457" s="7" t="e">
        <f aca="false">IF(M2457&lt;&gt;"", L2457-M2457, "")</f>
        <v>#VALUE!</v>
      </c>
      <c r="P2457" s="4" t="e">
        <f aca="false">IF(ROW(E2457) - 1 &gt;= $P$1, IF(OFFSET(N2457, 1- $P$1, 0) &lt;&gt; "", SUM(N2457:N2457(N2457, 1 - $P$1, 0)) / $P$1, ""), "")</f>
        <v>#VALUE!</v>
      </c>
      <c r="Q2457" s="8" t="e">
        <f aca="true">IF(ROW(N2457) - 1 &gt;= $P$1,IF(OFFSET(P2457, -1, 0) = "", P2457, ((N2457 - Q2456) * $O$5) + Q2456), "")</f>
        <v>#VALUE!</v>
      </c>
      <c r="R2457" s="8" t="e">
        <f aca="false">IF(Q2457&lt;&gt;"", N2457 - Q2457, "")</f>
        <v>#VALUE!</v>
      </c>
    </row>
    <row collapsed="false" customFormat="false" customHeight="true" hidden="false" ht="14.4" outlineLevel="0" r="2458">
      <c r="A2458" s="9" t="n">
        <v>40122</v>
      </c>
      <c r="B2458" s="5" t="n">
        <v>192.4</v>
      </c>
      <c r="C2458" s="5" t="n">
        <v>195</v>
      </c>
      <c r="D2458" s="5" t="n">
        <v>191.82</v>
      </c>
      <c r="E2458" s="5" t="n">
        <v>194.03</v>
      </c>
      <c r="F2458" s="5" t="n">
        <v>13742900</v>
      </c>
      <c r="G2458" s="5" t="n">
        <v>193.2</v>
      </c>
      <c r="I2458" s="10" t="e">
        <f aca="false">IF(ROW(E2458) - 1 &gt;= $I$1,SUM(E2458:E2458(E2458,1 - $I$1, 0)) / $I$1,"")</f>
        <v>#VALUE!</v>
      </c>
      <c r="J2458" s="10" t="e">
        <f aca="false">IF(ROW(E2458) - 1 &gt;= $J$1,SUM(E2458:E2458(E2458,1 - $J$1, 0)) / $J$1,"")</f>
        <v>#VALUE!</v>
      </c>
      <c r="L2458" s="11" t="e">
        <f aca="true">IF(ROW(E2458) - 1 &gt;= $L$1,IF(OFFSET(I2458, -1, 0) = "", I2458, ((E2458 - L2457) * $K$4) + L2457), "")</f>
        <v>#VALUE!</v>
      </c>
      <c r="M2458" s="11" t="e">
        <f aca="true">IF(ROW(E2458) - 1 &gt;= $M$1,IF(OFFSET(J2458, -1, 0) = "", J2458, ((E2458 - M2457) * $K$6) + M2457), "")</f>
        <v>#VALUE!</v>
      </c>
      <c r="N2458" s="7" t="e">
        <f aca="false">IF(M2458&lt;&gt;"", L2458-M2458, "")</f>
        <v>#VALUE!</v>
      </c>
      <c r="P2458" s="4" t="e">
        <f aca="false">IF(ROW(E2458) - 1 &gt;= $P$1, IF(OFFSET(N2458, 1- $P$1, 0) &lt;&gt; "", SUM(N2458:N2458(N2458, 1 - $P$1, 0)) / $P$1, ""), "")</f>
        <v>#VALUE!</v>
      </c>
      <c r="Q2458" s="8" t="e">
        <f aca="true">IF(ROW(N2458) - 1 &gt;= $P$1,IF(OFFSET(P2458, -1, 0) = "", P2458, ((N2458 - Q2457) * $O$5) + Q2457), "")</f>
        <v>#VALUE!</v>
      </c>
      <c r="R2458" s="8" t="e">
        <f aca="false">IF(Q2458&lt;&gt;"", N2458 - Q2458, "")</f>
        <v>#VALUE!</v>
      </c>
    </row>
    <row collapsed="false" customFormat="false" customHeight="true" hidden="false" ht="14.4" outlineLevel="0" r="2459">
      <c r="A2459" s="9" t="n">
        <v>40123</v>
      </c>
      <c r="B2459" s="5" t="n">
        <v>192.51</v>
      </c>
      <c r="C2459" s="5" t="n">
        <v>195.19</v>
      </c>
      <c r="D2459" s="5" t="n">
        <v>192.4</v>
      </c>
      <c r="E2459" s="5" t="n">
        <v>194.34</v>
      </c>
      <c r="F2459" s="5" t="n">
        <v>10539200</v>
      </c>
      <c r="G2459" s="5" t="n">
        <v>193.51</v>
      </c>
      <c r="I2459" s="10" t="e">
        <f aca="false">IF(ROW(E2459) - 1 &gt;= $I$1,SUM(E2459:E2459(E2459,1 - $I$1, 0)) / $I$1,"")</f>
        <v>#VALUE!</v>
      </c>
      <c r="J2459" s="10" t="e">
        <f aca="false">IF(ROW(E2459) - 1 &gt;= $J$1,SUM(E2459:E2459(E2459,1 - $J$1, 0)) / $J$1,"")</f>
        <v>#VALUE!</v>
      </c>
      <c r="L2459" s="11" t="e">
        <f aca="true">IF(ROW(E2459) - 1 &gt;= $L$1,IF(OFFSET(I2459, -1, 0) = "", I2459, ((E2459 - L2458) * $K$4) + L2458), "")</f>
        <v>#VALUE!</v>
      </c>
      <c r="M2459" s="11" t="e">
        <f aca="true">IF(ROW(E2459) - 1 &gt;= $M$1,IF(OFFSET(J2459, -1, 0) = "", J2459, ((E2459 - M2458) * $K$6) + M2458), "")</f>
        <v>#VALUE!</v>
      </c>
      <c r="N2459" s="7" t="e">
        <f aca="false">IF(M2459&lt;&gt;"", L2459-M2459, "")</f>
        <v>#VALUE!</v>
      </c>
      <c r="P2459" s="4" t="e">
        <f aca="false">IF(ROW(E2459) - 1 &gt;= $P$1, IF(OFFSET(N2459, 1- $P$1, 0) &lt;&gt; "", SUM(N2459:N2459(N2459, 1 - $P$1, 0)) / $P$1, ""), "")</f>
        <v>#VALUE!</v>
      </c>
      <c r="Q2459" s="8" t="e">
        <f aca="true">IF(ROW(N2459) - 1 &gt;= $P$1,IF(OFFSET(P2459, -1, 0) = "", P2459, ((N2459 - Q2458) * $O$5) + Q2458), "")</f>
        <v>#VALUE!</v>
      </c>
      <c r="R2459" s="8" t="e">
        <f aca="false">IF(Q2459&lt;&gt;"", N2459 - Q2459, "")</f>
        <v>#VALUE!</v>
      </c>
    </row>
    <row collapsed="false" customFormat="false" customHeight="true" hidden="false" ht="14.4" outlineLevel="0" r="2460">
      <c r="A2460" s="9" t="n">
        <v>40126</v>
      </c>
      <c r="B2460" s="5" t="n">
        <v>196.94</v>
      </c>
      <c r="C2460" s="5" t="n">
        <v>201.9</v>
      </c>
      <c r="D2460" s="5" t="n">
        <v>196.26</v>
      </c>
      <c r="E2460" s="5" t="n">
        <v>201.46</v>
      </c>
      <c r="F2460" s="5" t="n">
        <v>18887700</v>
      </c>
      <c r="G2460" s="5" t="n">
        <v>200.6</v>
      </c>
      <c r="I2460" s="10" t="e">
        <f aca="false">IF(ROW(E2460) - 1 &gt;= $I$1,SUM(E2460:E2460(E2460,1 - $I$1, 0)) / $I$1,"")</f>
        <v>#VALUE!</v>
      </c>
      <c r="J2460" s="10" t="e">
        <f aca="false">IF(ROW(E2460) - 1 &gt;= $J$1,SUM(E2460:E2460(E2460,1 - $J$1, 0)) / $J$1,"")</f>
        <v>#VALUE!</v>
      </c>
      <c r="L2460" s="11" t="e">
        <f aca="true">IF(ROW(E2460) - 1 &gt;= $L$1,IF(OFFSET(I2460, -1, 0) = "", I2460, ((E2460 - L2459) * $K$4) + L2459), "")</f>
        <v>#VALUE!</v>
      </c>
      <c r="M2460" s="11" t="e">
        <f aca="true">IF(ROW(E2460) - 1 &gt;= $M$1,IF(OFFSET(J2460, -1, 0) = "", J2460, ((E2460 - M2459) * $K$6) + M2459), "")</f>
        <v>#VALUE!</v>
      </c>
      <c r="N2460" s="7" t="e">
        <f aca="false">IF(M2460&lt;&gt;"", L2460-M2460, "")</f>
        <v>#VALUE!</v>
      </c>
      <c r="P2460" s="4" t="e">
        <f aca="false">IF(ROW(E2460) - 1 &gt;= $P$1, IF(OFFSET(N2460, 1- $P$1, 0) &lt;&gt; "", SUM(N2460:N2460(N2460, 1 - $P$1, 0)) / $P$1, ""), "")</f>
        <v>#VALUE!</v>
      </c>
      <c r="Q2460" s="8" t="e">
        <f aca="true">IF(ROW(N2460) - 1 &gt;= $P$1,IF(OFFSET(P2460, -1, 0) = "", P2460, ((N2460 - Q2459) * $O$5) + Q2459), "")</f>
        <v>#VALUE!</v>
      </c>
      <c r="R2460" s="8" t="e">
        <f aca="false">IF(Q2460&lt;&gt;"", N2460 - Q2460, "")</f>
        <v>#VALUE!</v>
      </c>
    </row>
    <row collapsed="false" customFormat="false" customHeight="true" hidden="false" ht="14.4" outlineLevel="0" r="2461">
      <c r="A2461" s="9" t="n">
        <v>40127</v>
      </c>
      <c r="B2461" s="5" t="n">
        <v>201.02</v>
      </c>
      <c r="C2461" s="5" t="n">
        <v>204.98</v>
      </c>
      <c r="D2461" s="5" t="n">
        <v>201.01</v>
      </c>
      <c r="E2461" s="5" t="n">
        <v>202.98</v>
      </c>
      <c r="F2461" s="5" t="n">
        <v>14328400</v>
      </c>
      <c r="G2461" s="5" t="n">
        <v>202.11</v>
      </c>
      <c r="I2461" s="10" t="e">
        <f aca="false">IF(ROW(E2461) - 1 &gt;= $I$1,SUM(E2461:E2461(E2461,1 - $I$1, 0)) / $I$1,"")</f>
        <v>#VALUE!</v>
      </c>
      <c r="J2461" s="10" t="e">
        <f aca="false">IF(ROW(E2461) - 1 &gt;= $J$1,SUM(E2461:E2461(E2461,1 - $J$1, 0)) / $J$1,"")</f>
        <v>#VALUE!</v>
      </c>
      <c r="L2461" s="11" t="e">
        <f aca="true">IF(ROW(E2461) - 1 &gt;= $L$1,IF(OFFSET(I2461, -1, 0) = "", I2461, ((E2461 - L2460) * $K$4) + L2460), "")</f>
        <v>#VALUE!</v>
      </c>
      <c r="M2461" s="11" t="e">
        <f aca="true">IF(ROW(E2461) - 1 &gt;= $M$1,IF(OFFSET(J2461, -1, 0) = "", J2461, ((E2461 - M2460) * $K$6) + M2460), "")</f>
        <v>#VALUE!</v>
      </c>
      <c r="N2461" s="7" t="e">
        <f aca="false">IF(M2461&lt;&gt;"", L2461-M2461, "")</f>
        <v>#VALUE!</v>
      </c>
      <c r="P2461" s="4" t="e">
        <f aca="false">IF(ROW(E2461) - 1 &gt;= $P$1, IF(OFFSET(N2461, 1- $P$1, 0) &lt;&gt; "", SUM(N2461:N2461(N2461, 1 - $P$1, 0)) / $P$1, ""), "")</f>
        <v>#VALUE!</v>
      </c>
      <c r="Q2461" s="8" t="e">
        <f aca="true">IF(ROW(N2461) - 1 &gt;= $P$1,IF(OFFSET(P2461, -1, 0) = "", P2461, ((N2461 - Q2460) * $O$5) + Q2460), "")</f>
        <v>#VALUE!</v>
      </c>
      <c r="R2461" s="8" t="e">
        <f aca="false">IF(Q2461&lt;&gt;"", N2461 - Q2461, "")</f>
        <v>#VALUE!</v>
      </c>
    </row>
    <row collapsed="false" customFormat="false" customHeight="true" hidden="false" ht="14.4" outlineLevel="0" r="2462">
      <c r="A2462" s="9" t="n">
        <v>40128</v>
      </c>
      <c r="B2462" s="5" t="n">
        <v>204.56</v>
      </c>
      <c r="C2462" s="5" t="n">
        <v>205</v>
      </c>
      <c r="D2462" s="5" t="n">
        <v>201.83</v>
      </c>
      <c r="E2462" s="5" t="n">
        <v>203.25</v>
      </c>
      <c r="F2462" s="5" t="n">
        <v>15852500</v>
      </c>
      <c r="G2462" s="5" t="n">
        <v>202.38</v>
      </c>
      <c r="I2462" s="10" t="e">
        <f aca="false">IF(ROW(E2462) - 1 &gt;= $I$1,SUM(E2462:E2462(E2462,1 - $I$1, 0)) / $I$1,"")</f>
        <v>#VALUE!</v>
      </c>
      <c r="J2462" s="10" t="e">
        <f aca="false">IF(ROW(E2462) - 1 &gt;= $J$1,SUM(E2462:E2462(E2462,1 - $J$1, 0)) / $J$1,"")</f>
        <v>#VALUE!</v>
      </c>
      <c r="L2462" s="11" t="e">
        <f aca="true">IF(ROW(E2462) - 1 &gt;= $L$1,IF(OFFSET(I2462, -1, 0) = "", I2462, ((E2462 - L2461) * $K$4) + L2461), "")</f>
        <v>#VALUE!</v>
      </c>
      <c r="M2462" s="11" t="e">
        <f aca="true">IF(ROW(E2462) - 1 &gt;= $M$1,IF(OFFSET(J2462, -1, 0) = "", J2462, ((E2462 - M2461) * $K$6) + M2461), "")</f>
        <v>#VALUE!</v>
      </c>
      <c r="N2462" s="7" t="e">
        <f aca="false">IF(M2462&lt;&gt;"", L2462-M2462, "")</f>
        <v>#VALUE!</v>
      </c>
      <c r="P2462" s="4" t="e">
        <f aca="false">IF(ROW(E2462) - 1 &gt;= $P$1, IF(OFFSET(N2462, 1- $P$1, 0) &lt;&gt; "", SUM(N2462:N2462(N2462, 1 - $P$1, 0)) / $P$1, ""), "")</f>
        <v>#VALUE!</v>
      </c>
      <c r="Q2462" s="8" t="e">
        <f aca="true">IF(ROW(N2462) - 1 &gt;= $P$1,IF(OFFSET(P2462, -1, 0) = "", P2462, ((N2462 - Q2461) * $O$5) + Q2461), "")</f>
        <v>#VALUE!</v>
      </c>
      <c r="R2462" s="8" t="e">
        <f aca="false">IF(Q2462&lt;&gt;"", N2462 - Q2462, "")</f>
        <v>#VALUE!</v>
      </c>
    </row>
    <row collapsed="false" customFormat="false" customHeight="true" hidden="false" ht="14.4" outlineLevel="0" r="2463">
      <c r="A2463" s="9" t="n">
        <v>40129</v>
      </c>
      <c r="B2463" s="5" t="n">
        <v>203.14</v>
      </c>
      <c r="C2463" s="5" t="n">
        <v>204.87</v>
      </c>
      <c r="D2463" s="5" t="n">
        <v>201.43</v>
      </c>
      <c r="E2463" s="5" t="n">
        <v>201.99</v>
      </c>
      <c r="F2463" s="5" t="n">
        <v>12990400</v>
      </c>
      <c r="G2463" s="5" t="n">
        <v>201.13</v>
      </c>
      <c r="I2463" s="10" t="e">
        <f aca="false">IF(ROW(E2463) - 1 &gt;= $I$1,SUM(E2463:E2463(E2463,1 - $I$1, 0)) / $I$1,"")</f>
        <v>#VALUE!</v>
      </c>
      <c r="J2463" s="10" t="e">
        <f aca="false">IF(ROW(E2463) - 1 &gt;= $J$1,SUM(E2463:E2463(E2463,1 - $J$1, 0)) / $J$1,"")</f>
        <v>#VALUE!</v>
      </c>
      <c r="L2463" s="11" t="e">
        <f aca="true">IF(ROW(E2463) - 1 &gt;= $L$1,IF(OFFSET(I2463, -1, 0) = "", I2463, ((E2463 - L2462) * $K$4) + L2462), "")</f>
        <v>#VALUE!</v>
      </c>
      <c r="M2463" s="11" t="e">
        <f aca="true">IF(ROW(E2463) - 1 &gt;= $M$1,IF(OFFSET(J2463, -1, 0) = "", J2463, ((E2463 - M2462) * $K$6) + M2462), "")</f>
        <v>#VALUE!</v>
      </c>
      <c r="N2463" s="7" t="e">
        <f aca="false">IF(M2463&lt;&gt;"", L2463-M2463, "")</f>
        <v>#VALUE!</v>
      </c>
      <c r="P2463" s="4" t="e">
        <f aca="false">IF(ROW(E2463) - 1 &gt;= $P$1, IF(OFFSET(N2463, 1- $P$1, 0) &lt;&gt; "", SUM(N2463:N2463(N2463, 1 - $P$1, 0)) / $P$1, ""), "")</f>
        <v>#VALUE!</v>
      </c>
      <c r="Q2463" s="8" t="e">
        <f aca="true">IF(ROW(N2463) - 1 &gt;= $P$1,IF(OFFSET(P2463, -1, 0) = "", P2463, ((N2463 - Q2462) * $O$5) + Q2462), "")</f>
        <v>#VALUE!</v>
      </c>
      <c r="R2463" s="8" t="e">
        <f aca="false">IF(Q2463&lt;&gt;"", N2463 - Q2463, "")</f>
        <v>#VALUE!</v>
      </c>
    </row>
    <row collapsed="false" customFormat="false" customHeight="true" hidden="false" ht="14.4" outlineLevel="0" r="2464">
      <c r="A2464" s="9" t="n">
        <v>40130</v>
      </c>
      <c r="B2464" s="5" t="n">
        <v>202.87</v>
      </c>
      <c r="C2464" s="5" t="n">
        <v>204.83</v>
      </c>
      <c r="D2464" s="5" t="n">
        <v>202.07</v>
      </c>
      <c r="E2464" s="5" t="n">
        <v>204.45</v>
      </c>
      <c r="F2464" s="5" t="n">
        <v>12258600</v>
      </c>
      <c r="G2464" s="5" t="n">
        <v>203.58</v>
      </c>
      <c r="I2464" s="10" t="e">
        <f aca="false">IF(ROW(E2464) - 1 &gt;= $I$1,SUM(E2464:E2464(E2464,1 - $I$1, 0)) / $I$1,"")</f>
        <v>#VALUE!</v>
      </c>
      <c r="J2464" s="10" t="e">
        <f aca="false">IF(ROW(E2464) - 1 &gt;= $J$1,SUM(E2464:E2464(E2464,1 - $J$1, 0)) / $J$1,"")</f>
        <v>#VALUE!</v>
      </c>
      <c r="L2464" s="11" t="e">
        <f aca="true">IF(ROW(E2464) - 1 &gt;= $L$1,IF(OFFSET(I2464, -1, 0) = "", I2464, ((E2464 - L2463) * $K$4) + L2463), "")</f>
        <v>#VALUE!</v>
      </c>
      <c r="M2464" s="11" t="e">
        <f aca="true">IF(ROW(E2464) - 1 &gt;= $M$1,IF(OFFSET(J2464, -1, 0) = "", J2464, ((E2464 - M2463) * $K$6) + M2463), "")</f>
        <v>#VALUE!</v>
      </c>
      <c r="N2464" s="7" t="e">
        <f aca="false">IF(M2464&lt;&gt;"", L2464-M2464, "")</f>
        <v>#VALUE!</v>
      </c>
      <c r="P2464" s="4" t="e">
        <f aca="false">IF(ROW(E2464) - 1 &gt;= $P$1, IF(OFFSET(N2464, 1- $P$1, 0) &lt;&gt; "", SUM(N2464:N2464(N2464, 1 - $P$1, 0)) / $P$1, ""), "")</f>
        <v>#VALUE!</v>
      </c>
      <c r="Q2464" s="8" t="e">
        <f aca="true">IF(ROW(N2464) - 1 &gt;= $P$1,IF(OFFSET(P2464, -1, 0) = "", P2464, ((N2464 - Q2463) * $O$5) + Q2463), "")</f>
        <v>#VALUE!</v>
      </c>
      <c r="R2464" s="8" t="e">
        <f aca="false">IF(Q2464&lt;&gt;"", N2464 - Q2464, "")</f>
        <v>#VALUE!</v>
      </c>
    </row>
    <row collapsed="false" customFormat="false" customHeight="true" hidden="false" ht="14.4" outlineLevel="0" r="2465">
      <c r="A2465" s="9" t="n">
        <v>40133</v>
      </c>
      <c r="B2465" s="5" t="n">
        <v>205.48</v>
      </c>
      <c r="C2465" s="5" t="n">
        <v>208</v>
      </c>
      <c r="D2465" s="5" t="n">
        <v>205.01</v>
      </c>
      <c r="E2465" s="5" t="n">
        <v>206.63</v>
      </c>
      <c r="F2465" s="5" t="n">
        <v>17328800</v>
      </c>
      <c r="G2465" s="5" t="n">
        <v>205.75</v>
      </c>
      <c r="I2465" s="10" t="e">
        <f aca="false">IF(ROW(E2465) - 1 &gt;= $I$1,SUM(E2465:E2465(E2465,1 - $I$1, 0)) / $I$1,"")</f>
        <v>#VALUE!</v>
      </c>
      <c r="J2465" s="10" t="e">
        <f aca="false">IF(ROW(E2465) - 1 &gt;= $J$1,SUM(E2465:E2465(E2465,1 - $J$1, 0)) / $J$1,"")</f>
        <v>#VALUE!</v>
      </c>
      <c r="L2465" s="11" t="e">
        <f aca="true">IF(ROW(E2465) - 1 &gt;= $L$1,IF(OFFSET(I2465, -1, 0) = "", I2465, ((E2465 - L2464) * $K$4) + L2464), "")</f>
        <v>#VALUE!</v>
      </c>
      <c r="M2465" s="11" t="e">
        <f aca="true">IF(ROW(E2465) - 1 &gt;= $M$1,IF(OFFSET(J2465, -1, 0) = "", J2465, ((E2465 - M2464) * $K$6) + M2464), "")</f>
        <v>#VALUE!</v>
      </c>
      <c r="N2465" s="7" t="e">
        <f aca="false">IF(M2465&lt;&gt;"", L2465-M2465, "")</f>
        <v>#VALUE!</v>
      </c>
      <c r="P2465" s="4" t="e">
        <f aca="false">IF(ROW(E2465) - 1 &gt;= $P$1, IF(OFFSET(N2465, 1- $P$1, 0) &lt;&gt; "", SUM(N2465:N2465(N2465, 1 - $P$1, 0)) / $P$1, ""), "")</f>
        <v>#VALUE!</v>
      </c>
      <c r="Q2465" s="8" t="e">
        <f aca="true">IF(ROW(N2465) - 1 &gt;= $P$1,IF(OFFSET(P2465, -1, 0) = "", P2465, ((N2465 - Q2464) * $O$5) + Q2464), "")</f>
        <v>#VALUE!</v>
      </c>
      <c r="R2465" s="8" t="e">
        <f aca="false">IF(Q2465&lt;&gt;"", N2465 - Q2465, "")</f>
        <v>#VALUE!</v>
      </c>
    </row>
    <row collapsed="false" customFormat="false" customHeight="true" hidden="false" ht="14.4" outlineLevel="0" r="2466">
      <c r="A2466" s="9" t="n">
        <v>40134</v>
      </c>
      <c r="B2466" s="5" t="n">
        <v>206.08</v>
      </c>
      <c r="C2466" s="5" t="n">
        <v>207.44</v>
      </c>
      <c r="D2466" s="5" t="n">
        <v>205</v>
      </c>
      <c r="E2466" s="5" t="n">
        <v>207</v>
      </c>
      <c r="F2466" s="5" t="n">
        <v>14161200</v>
      </c>
      <c r="G2466" s="5" t="n">
        <v>206.12</v>
      </c>
      <c r="I2466" s="10" t="e">
        <f aca="false">IF(ROW(E2466) - 1 &gt;= $I$1,SUM(E2466:E2466(E2466,1 - $I$1, 0)) / $I$1,"")</f>
        <v>#VALUE!</v>
      </c>
      <c r="J2466" s="10" t="e">
        <f aca="false">IF(ROW(E2466) - 1 &gt;= $J$1,SUM(E2466:E2466(E2466,1 - $J$1, 0)) / $J$1,"")</f>
        <v>#VALUE!</v>
      </c>
      <c r="L2466" s="11" t="e">
        <f aca="true">IF(ROW(E2466) - 1 &gt;= $L$1,IF(OFFSET(I2466, -1, 0) = "", I2466, ((E2466 - L2465) * $K$4) + L2465), "")</f>
        <v>#VALUE!</v>
      </c>
      <c r="M2466" s="11" t="e">
        <f aca="true">IF(ROW(E2466) - 1 &gt;= $M$1,IF(OFFSET(J2466, -1, 0) = "", J2466, ((E2466 - M2465) * $K$6) + M2465), "")</f>
        <v>#VALUE!</v>
      </c>
      <c r="N2466" s="7" t="e">
        <f aca="false">IF(M2466&lt;&gt;"", L2466-M2466, "")</f>
        <v>#VALUE!</v>
      </c>
      <c r="P2466" s="4" t="e">
        <f aca="false">IF(ROW(E2466) - 1 &gt;= $P$1, IF(OFFSET(N2466, 1- $P$1, 0) &lt;&gt; "", SUM(N2466:N2466(N2466, 1 - $P$1, 0)) / $P$1, ""), "")</f>
        <v>#VALUE!</v>
      </c>
      <c r="Q2466" s="8" t="e">
        <f aca="true">IF(ROW(N2466) - 1 &gt;= $P$1,IF(OFFSET(P2466, -1, 0) = "", P2466, ((N2466 - Q2465) * $O$5) + Q2465), "")</f>
        <v>#VALUE!</v>
      </c>
      <c r="R2466" s="8" t="e">
        <f aca="false">IF(Q2466&lt;&gt;"", N2466 - Q2466, "")</f>
        <v>#VALUE!</v>
      </c>
    </row>
    <row collapsed="false" customFormat="false" customHeight="true" hidden="false" ht="14.4" outlineLevel="0" r="2467">
      <c r="A2467" s="9" t="n">
        <v>40135</v>
      </c>
      <c r="B2467" s="5" t="n">
        <v>206.54</v>
      </c>
      <c r="C2467" s="5" t="n">
        <v>207</v>
      </c>
      <c r="D2467" s="5" t="n">
        <v>204</v>
      </c>
      <c r="E2467" s="5" t="n">
        <v>205.96</v>
      </c>
      <c r="F2467" s="5" t="n">
        <v>13368600</v>
      </c>
      <c r="G2467" s="5" t="n">
        <v>205.08</v>
      </c>
      <c r="I2467" s="10" t="e">
        <f aca="false">IF(ROW(E2467) - 1 &gt;= $I$1,SUM(E2467:E2467(E2467,1 - $I$1, 0)) / $I$1,"")</f>
        <v>#VALUE!</v>
      </c>
      <c r="J2467" s="10" t="e">
        <f aca="false">IF(ROW(E2467) - 1 &gt;= $J$1,SUM(E2467:E2467(E2467,1 - $J$1, 0)) / $J$1,"")</f>
        <v>#VALUE!</v>
      </c>
      <c r="L2467" s="11" t="e">
        <f aca="true">IF(ROW(E2467) - 1 &gt;= $L$1,IF(OFFSET(I2467, -1, 0) = "", I2467, ((E2467 - L2466) * $K$4) + L2466), "")</f>
        <v>#VALUE!</v>
      </c>
      <c r="M2467" s="11" t="e">
        <f aca="true">IF(ROW(E2467) - 1 &gt;= $M$1,IF(OFFSET(J2467, -1, 0) = "", J2467, ((E2467 - M2466) * $K$6) + M2466), "")</f>
        <v>#VALUE!</v>
      </c>
      <c r="N2467" s="7" t="e">
        <f aca="false">IF(M2467&lt;&gt;"", L2467-M2467, "")</f>
        <v>#VALUE!</v>
      </c>
      <c r="P2467" s="4" t="e">
        <f aca="false">IF(ROW(E2467) - 1 &gt;= $P$1, IF(OFFSET(N2467, 1- $P$1, 0) &lt;&gt; "", SUM(N2467:N2467(N2467, 1 - $P$1, 0)) / $P$1, ""), "")</f>
        <v>#VALUE!</v>
      </c>
      <c r="Q2467" s="8" t="e">
        <f aca="true">IF(ROW(N2467) - 1 &gt;= $P$1,IF(OFFSET(P2467, -1, 0) = "", P2467, ((N2467 - Q2466) * $O$5) + Q2466), "")</f>
        <v>#VALUE!</v>
      </c>
      <c r="R2467" s="8" t="e">
        <f aca="false">IF(Q2467&lt;&gt;"", N2467 - Q2467, "")</f>
        <v>#VALUE!</v>
      </c>
    </row>
    <row collapsed="false" customFormat="false" customHeight="true" hidden="false" ht="14.4" outlineLevel="0" r="2468">
      <c r="A2468" s="9" t="n">
        <v>40136</v>
      </c>
      <c r="B2468" s="5" t="n">
        <v>204.61</v>
      </c>
      <c r="C2468" s="5" t="n">
        <v>204.61</v>
      </c>
      <c r="D2468" s="5" t="n">
        <v>199.8</v>
      </c>
      <c r="E2468" s="5" t="n">
        <v>200.51</v>
      </c>
      <c r="F2468" s="5" t="n">
        <v>19368800</v>
      </c>
      <c r="G2468" s="5" t="n">
        <v>199.65</v>
      </c>
      <c r="I2468" s="10" t="e">
        <f aca="false">IF(ROW(E2468) - 1 &gt;= $I$1,SUM(E2468:E2468(E2468,1 - $I$1, 0)) / $I$1,"")</f>
        <v>#VALUE!</v>
      </c>
      <c r="J2468" s="10" t="e">
        <f aca="false">IF(ROW(E2468) - 1 &gt;= $J$1,SUM(E2468:E2468(E2468,1 - $J$1, 0)) / $J$1,"")</f>
        <v>#VALUE!</v>
      </c>
      <c r="L2468" s="11" t="e">
        <f aca="true">IF(ROW(E2468) - 1 &gt;= $L$1,IF(OFFSET(I2468, -1, 0) = "", I2468, ((E2468 - L2467) * $K$4) + L2467), "")</f>
        <v>#VALUE!</v>
      </c>
      <c r="M2468" s="11" t="e">
        <f aca="true">IF(ROW(E2468) - 1 &gt;= $M$1,IF(OFFSET(J2468, -1, 0) = "", J2468, ((E2468 - M2467) * $K$6) + M2467), "")</f>
        <v>#VALUE!</v>
      </c>
      <c r="N2468" s="7" t="e">
        <f aca="false">IF(M2468&lt;&gt;"", L2468-M2468, "")</f>
        <v>#VALUE!</v>
      </c>
      <c r="P2468" s="4" t="e">
        <f aca="false">IF(ROW(E2468) - 1 &gt;= $P$1, IF(OFFSET(N2468, 1- $P$1, 0) &lt;&gt; "", SUM(N2468:N2468(N2468, 1 - $P$1, 0)) / $P$1, ""), "")</f>
        <v>#VALUE!</v>
      </c>
      <c r="Q2468" s="8" t="e">
        <f aca="true">IF(ROW(N2468) - 1 &gt;= $P$1,IF(OFFSET(P2468, -1, 0) = "", P2468, ((N2468 - Q2467) * $O$5) + Q2467), "")</f>
        <v>#VALUE!</v>
      </c>
      <c r="R2468" s="8" t="e">
        <f aca="false">IF(Q2468&lt;&gt;"", N2468 - Q2468, "")</f>
        <v>#VALUE!</v>
      </c>
    </row>
    <row collapsed="false" customFormat="false" customHeight="true" hidden="false" ht="14.4" outlineLevel="0" r="2469">
      <c r="A2469" s="9" t="n">
        <v>40137</v>
      </c>
      <c r="B2469" s="5" t="n">
        <v>199.15</v>
      </c>
      <c r="C2469" s="5" t="n">
        <v>200.39</v>
      </c>
      <c r="D2469" s="5" t="n">
        <v>197.76</v>
      </c>
      <c r="E2469" s="5" t="n">
        <v>199.92</v>
      </c>
      <c r="F2469" s="5" t="n">
        <v>14523800</v>
      </c>
      <c r="G2469" s="5" t="n">
        <v>199.07</v>
      </c>
      <c r="I2469" s="10" t="e">
        <f aca="false">IF(ROW(E2469) - 1 &gt;= $I$1,SUM(E2469:E2469(E2469,1 - $I$1, 0)) / $I$1,"")</f>
        <v>#VALUE!</v>
      </c>
      <c r="J2469" s="10" t="e">
        <f aca="false">IF(ROW(E2469) - 1 &gt;= $J$1,SUM(E2469:E2469(E2469,1 - $J$1, 0)) / $J$1,"")</f>
        <v>#VALUE!</v>
      </c>
      <c r="L2469" s="11" t="e">
        <f aca="true">IF(ROW(E2469) - 1 &gt;= $L$1,IF(OFFSET(I2469, -1, 0) = "", I2469, ((E2469 - L2468) * $K$4) + L2468), "")</f>
        <v>#VALUE!</v>
      </c>
      <c r="M2469" s="11" t="e">
        <f aca="true">IF(ROW(E2469) - 1 &gt;= $M$1,IF(OFFSET(J2469, -1, 0) = "", J2469, ((E2469 - M2468) * $K$6) + M2468), "")</f>
        <v>#VALUE!</v>
      </c>
      <c r="N2469" s="7" t="e">
        <f aca="false">IF(M2469&lt;&gt;"", L2469-M2469, "")</f>
        <v>#VALUE!</v>
      </c>
      <c r="P2469" s="4" t="e">
        <f aca="false">IF(ROW(E2469) - 1 &gt;= $P$1, IF(OFFSET(N2469, 1- $P$1, 0) &lt;&gt; "", SUM(N2469:N2469(N2469, 1 - $P$1, 0)) / $P$1, ""), "")</f>
        <v>#VALUE!</v>
      </c>
      <c r="Q2469" s="8" t="e">
        <f aca="true">IF(ROW(N2469) - 1 &gt;= $P$1,IF(OFFSET(P2469, -1, 0) = "", P2469, ((N2469 - Q2468) * $O$5) + Q2468), "")</f>
        <v>#VALUE!</v>
      </c>
      <c r="R2469" s="8" t="e">
        <f aca="false">IF(Q2469&lt;&gt;"", N2469 - Q2469, "")</f>
        <v>#VALUE!</v>
      </c>
    </row>
    <row collapsed="false" customFormat="false" customHeight="true" hidden="false" ht="14.4" outlineLevel="0" r="2470">
      <c r="A2470" s="9" t="n">
        <v>40140</v>
      </c>
      <c r="B2470" s="5" t="n">
        <v>203</v>
      </c>
      <c r="C2470" s="5" t="n">
        <v>206</v>
      </c>
      <c r="D2470" s="5" t="n">
        <v>202.95</v>
      </c>
      <c r="E2470" s="5" t="n">
        <v>205.88</v>
      </c>
      <c r="F2470" s="5" t="n">
        <v>16960600</v>
      </c>
      <c r="G2470" s="5" t="n">
        <v>205</v>
      </c>
      <c r="I2470" s="10" t="e">
        <f aca="false">IF(ROW(E2470) - 1 &gt;= $I$1,SUM(E2470:E2470(E2470,1 - $I$1, 0)) / $I$1,"")</f>
        <v>#VALUE!</v>
      </c>
      <c r="J2470" s="10" t="e">
        <f aca="false">IF(ROW(E2470) - 1 &gt;= $J$1,SUM(E2470:E2470(E2470,1 - $J$1, 0)) / $J$1,"")</f>
        <v>#VALUE!</v>
      </c>
      <c r="L2470" s="11" t="e">
        <f aca="true">IF(ROW(E2470) - 1 &gt;= $L$1,IF(OFFSET(I2470, -1, 0) = "", I2470, ((E2470 - L2469) * $K$4) + L2469), "")</f>
        <v>#VALUE!</v>
      </c>
      <c r="M2470" s="11" t="e">
        <f aca="true">IF(ROW(E2470) - 1 &gt;= $M$1,IF(OFFSET(J2470, -1, 0) = "", J2470, ((E2470 - M2469) * $K$6) + M2469), "")</f>
        <v>#VALUE!</v>
      </c>
      <c r="N2470" s="7" t="e">
        <f aca="false">IF(M2470&lt;&gt;"", L2470-M2470, "")</f>
        <v>#VALUE!</v>
      </c>
      <c r="P2470" s="4" t="e">
        <f aca="false">IF(ROW(E2470) - 1 &gt;= $P$1, IF(OFFSET(N2470, 1- $P$1, 0) &lt;&gt; "", SUM(N2470:N2470(N2470, 1 - $P$1, 0)) / $P$1, ""), "")</f>
        <v>#VALUE!</v>
      </c>
      <c r="Q2470" s="8" t="e">
        <f aca="true">IF(ROW(N2470) - 1 &gt;= $P$1,IF(OFFSET(P2470, -1, 0) = "", P2470, ((N2470 - Q2469) * $O$5) + Q2469), "")</f>
        <v>#VALUE!</v>
      </c>
      <c r="R2470" s="8" t="e">
        <f aca="false">IF(Q2470&lt;&gt;"", N2470 - Q2470, "")</f>
        <v>#VALUE!</v>
      </c>
    </row>
    <row collapsed="false" customFormat="false" customHeight="true" hidden="false" ht="14.4" outlineLevel="0" r="2471">
      <c r="A2471" s="9" t="n">
        <v>40141</v>
      </c>
      <c r="B2471" s="5" t="n">
        <v>205.33</v>
      </c>
      <c r="C2471" s="5" t="n">
        <v>205.88</v>
      </c>
      <c r="D2471" s="5" t="n">
        <v>202.9</v>
      </c>
      <c r="E2471" s="5" t="n">
        <v>204.44</v>
      </c>
      <c r="F2471" s="5" t="n">
        <v>11372800</v>
      </c>
      <c r="G2471" s="5" t="n">
        <v>203.57</v>
      </c>
      <c r="I2471" s="10" t="e">
        <f aca="false">IF(ROW(E2471) - 1 &gt;= $I$1,SUM(E2471:E2471(E2471,1 - $I$1, 0)) / $I$1,"")</f>
        <v>#VALUE!</v>
      </c>
      <c r="J2471" s="10" t="e">
        <f aca="false">IF(ROW(E2471) - 1 &gt;= $J$1,SUM(E2471:E2471(E2471,1 - $J$1, 0)) / $J$1,"")</f>
        <v>#VALUE!</v>
      </c>
      <c r="L2471" s="11" t="e">
        <f aca="true">IF(ROW(E2471) - 1 &gt;= $L$1,IF(OFFSET(I2471, -1, 0) = "", I2471, ((E2471 - L2470) * $K$4) + L2470), "")</f>
        <v>#VALUE!</v>
      </c>
      <c r="M2471" s="11" t="e">
        <f aca="true">IF(ROW(E2471) - 1 &gt;= $M$1,IF(OFFSET(J2471, -1, 0) = "", J2471, ((E2471 - M2470) * $K$6) + M2470), "")</f>
        <v>#VALUE!</v>
      </c>
      <c r="N2471" s="7" t="e">
        <f aca="false">IF(M2471&lt;&gt;"", L2471-M2471, "")</f>
        <v>#VALUE!</v>
      </c>
      <c r="P2471" s="4" t="e">
        <f aca="false">IF(ROW(E2471) - 1 &gt;= $P$1, IF(OFFSET(N2471, 1- $P$1, 0) &lt;&gt; "", SUM(N2471:N2471(N2471, 1 - $P$1, 0)) / $P$1, ""), "")</f>
        <v>#VALUE!</v>
      </c>
      <c r="Q2471" s="8" t="e">
        <f aca="true">IF(ROW(N2471) - 1 &gt;= $P$1,IF(OFFSET(P2471, -1, 0) = "", P2471, ((N2471 - Q2470) * $O$5) + Q2470), "")</f>
        <v>#VALUE!</v>
      </c>
      <c r="R2471" s="8" t="e">
        <f aca="false">IF(Q2471&lt;&gt;"", N2471 - Q2471, "")</f>
        <v>#VALUE!</v>
      </c>
    </row>
    <row collapsed="false" customFormat="false" customHeight="true" hidden="false" ht="14.4" outlineLevel="0" r="2472">
      <c r="A2472" s="9" t="n">
        <v>40142</v>
      </c>
      <c r="B2472" s="5" t="n">
        <v>205.4</v>
      </c>
      <c r="C2472" s="5" t="n">
        <v>205.65</v>
      </c>
      <c r="D2472" s="5" t="n">
        <v>203.76</v>
      </c>
      <c r="E2472" s="5" t="n">
        <v>204.19</v>
      </c>
      <c r="F2472" s="5" t="n">
        <v>10230500</v>
      </c>
      <c r="G2472" s="5" t="n">
        <v>203.32</v>
      </c>
      <c r="I2472" s="10" t="e">
        <f aca="false">IF(ROW(E2472) - 1 &gt;= $I$1,SUM(E2472:E2472(E2472,1 - $I$1, 0)) / $I$1,"")</f>
        <v>#VALUE!</v>
      </c>
      <c r="J2472" s="10" t="e">
        <f aca="false">IF(ROW(E2472) - 1 &gt;= $J$1,SUM(E2472:E2472(E2472,1 - $J$1, 0)) / $J$1,"")</f>
        <v>#VALUE!</v>
      </c>
      <c r="L2472" s="11" t="e">
        <f aca="true">IF(ROW(E2472) - 1 &gt;= $L$1,IF(OFFSET(I2472, -1, 0) = "", I2472, ((E2472 - L2471) * $K$4) + L2471), "")</f>
        <v>#VALUE!</v>
      </c>
      <c r="M2472" s="11" t="e">
        <f aca="true">IF(ROW(E2472) - 1 &gt;= $M$1,IF(OFFSET(J2472, -1, 0) = "", J2472, ((E2472 - M2471) * $K$6) + M2471), "")</f>
        <v>#VALUE!</v>
      </c>
      <c r="N2472" s="7" t="e">
        <f aca="false">IF(M2472&lt;&gt;"", L2472-M2472, "")</f>
        <v>#VALUE!</v>
      </c>
      <c r="P2472" s="4" t="e">
        <f aca="false">IF(ROW(E2472) - 1 &gt;= $P$1, IF(OFFSET(N2472, 1- $P$1, 0) &lt;&gt; "", SUM(N2472:N2472(N2472, 1 - $P$1, 0)) / $P$1, ""), "")</f>
        <v>#VALUE!</v>
      </c>
      <c r="Q2472" s="8" t="e">
        <f aca="true">IF(ROW(N2472) - 1 &gt;= $P$1,IF(OFFSET(P2472, -1, 0) = "", P2472, ((N2472 - Q2471) * $O$5) + Q2471), "")</f>
        <v>#VALUE!</v>
      </c>
      <c r="R2472" s="8" t="e">
        <f aca="false">IF(Q2472&lt;&gt;"", N2472 - Q2472, "")</f>
        <v>#VALUE!</v>
      </c>
    </row>
    <row collapsed="false" customFormat="false" customHeight="true" hidden="false" ht="14.4" outlineLevel="0" r="2473">
      <c r="A2473" s="9" t="n">
        <v>40144</v>
      </c>
      <c r="B2473" s="5" t="n">
        <v>199.22</v>
      </c>
      <c r="C2473" s="5" t="n">
        <v>202.96</v>
      </c>
      <c r="D2473" s="5" t="n">
        <v>198.37</v>
      </c>
      <c r="E2473" s="5" t="n">
        <v>200.59</v>
      </c>
      <c r="F2473" s="5" t="n">
        <v>10544900</v>
      </c>
      <c r="G2473" s="5" t="n">
        <v>199.73</v>
      </c>
      <c r="I2473" s="10" t="e">
        <f aca="false">IF(ROW(E2473) - 1 &gt;= $I$1,SUM(E2473:E2473(E2473,1 - $I$1, 0)) / $I$1,"")</f>
        <v>#VALUE!</v>
      </c>
      <c r="J2473" s="10" t="e">
        <f aca="false">IF(ROW(E2473) - 1 &gt;= $J$1,SUM(E2473:E2473(E2473,1 - $J$1, 0)) / $J$1,"")</f>
        <v>#VALUE!</v>
      </c>
      <c r="L2473" s="11" t="e">
        <f aca="true">IF(ROW(E2473) - 1 &gt;= $L$1,IF(OFFSET(I2473, -1, 0) = "", I2473, ((E2473 - L2472) * $K$4) + L2472), "")</f>
        <v>#VALUE!</v>
      </c>
      <c r="M2473" s="11" t="e">
        <f aca="true">IF(ROW(E2473) - 1 &gt;= $M$1,IF(OFFSET(J2473, -1, 0) = "", J2473, ((E2473 - M2472) * $K$6) + M2472), "")</f>
        <v>#VALUE!</v>
      </c>
      <c r="N2473" s="7" t="e">
        <f aca="false">IF(M2473&lt;&gt;"", L2473-M2473, "")</f>
        <v>#VALUE!</v>
      </c>
      <c r="P2473" s="4" t="e">
        <f aca="false">IF(ROW(E2473) - 1 &gt;= $P$1, IF(OFFSET(N2473, 1- $P$1, 0) &lt;&gt; "", SUM(N2473:N2473(N2473, 1 - $P$1, 0)) / $P$1, ""), "")</f>
        <v>#VALUE!</v>
      </c>
      <c r="Q2473" s="8" t="e">
        <f aca="true">IF(ROW(N2473) - 1 &gt;= $P$1,IF(OFFSET(P2473, -1, 0) = "", P2473, ((N2473 - Q2472) * $O$5) + Q2472), "")</f>
        <v>#VALUE!</v>
      </c>
      <c r="R2473" s="8" t="e">
        <f aca="false">IF(Q2473&lt;&gt;"", N2473 - Q2473, "")</f>
        <v>#VALUE!</v>
      </c>
    </row>
    <row collapsed="false" customFormat="false" customHeight="true" hidden="false" ht="14.4" outlineLevel="0" r="2474">
      <c r="A2474" s="9" t="n">
        <v>40147</v>
      </c>
      <c r="B2474" s="5" t="n">
        <v>201.11</v>
      </c>
      <c r="C2474" s="5" t="n">
        <v>201.68</v>
      </c>
      <c r="D2474" s="5" t="n">
        <v>198.77</v>
      </c>
      <c r="E2474" s="5" t="n">
        <v>199.91</v>
      </c>
      <c r="F2474" s="5" t="n">
        <v>15173500</v>
      </c>
      <c r="G2474" s="5" t="n">
        <v>199.06</v>
      </c>
      <c r="I2474" s="10" t="e">
        <f aca="false">IF(ROW(E2474) - 1 &gt;= $I$1,SUM(E2474:E2474(E2474,1 - $I$1, 0)) / $I$1,"")</f>
        <v>#VALUE!</v>
      </c>
      <c r="J2474" s="10" t="e">
        <f aca="false">IF(ROW(E2474) - 1 &gt;= $J$1,SUM(E2474:E2474(E2474,1 - $J$1, 0)) / $J$1,"")</f>
        <v>#VALUE!</v>
      </c>
      <c r="L2474" s="11" t="e">
        <f aca="true">IF(ROW(E2474) - 1 &gt;= $L$1,IF(OFFSET(I2474, -1, 0) = "", I2474, ((E2474 - L2473) * $K$4) + L2473), "")</f>
        <v>#VALUE!</v>
      </c>
      <c r="M2474" s="11" t="e">
        <f aca="true">IF(ROW(E2474) - 1 &gt;= $M$1,IF(OFFSET(J2474, -1, 0) = "", J2474, ((E2474 - M2473) * $K$6) + M2473), "")</f>
        <v>#VALUE!</v>
      </c>
      <c r="N2474" s="7" t="e">
        <f aca="false">IF(M2474&lt;&gt;"", L2474-M2474, "")</f>
        <v>#VALUE!</v>
      </c>
      <c r="P2474" s="4" t="e">
        <f aca="false">IF(ROW(E2474) - 1 &gt;= $P$1, IF(OFFSET(N2474, 1- $P$1, 0) &lt;&gt; "", SUM(N2474:N2474(N2474, 1 - $P$1, 0)) / $P$1, ""), "")</f>
        <v>#VALUE!</v>
      </c>
      <c r="Q2474" s="8" t="e">
        <f aca="true">IF(ROW(N2474) - 1 &gt;= $P$1,IF(OFFSET(P2474, -1, 0) = "", P2474, ((N2474 - Q2473) * $O$5) + Q2473), "")</f>
        <v>#VALUE!</v>
      </c>
      <c r="R2474" s="8" t="e">
        <f aca="false">IF(Q2474&lt;&gt;"", N2474 - Q2474, "")</f>
        <v>#VALUE!</v>
      </c>
    </row>
    <row collapsed="false" customFormat="false" customHeight="true" hidden="false" ht="14.4" outlineLevel="0" r="2475">
      <c r="A2475" s="9" t="n">
        <v>40148</v>
      </c>
      <c r="B2475" s="5" t="n">
        <v>202.24</v>
      </c>
      <c r="C2475" s="5" t="n">
        <v>202.77</v>
      </c>
      <c r="D2475" s="5" t="n">
        <v>196.83</v>
      </c>
      <c r="E2475" s="5" t="n">
        <v>196.97</v>
      </c>
      <c r="F2475" s="5" t="n">
        <v>16634400</v>
      </c>
      <c r="G2475" s="5" t="n">
        <v>196.13</v>
      </c>
      <c r="I2475" s="10" t="e">
        <f aca="false">IF(ROW(E2475) - 1 &gt;= $I$1,SUM(E2475:E2475(E2475,1 - $I$1, 0)) / $I$1,"")</f>
        <v>#VALUE!</v>
      </c>
      <c r="J2475" s="10" t="e">
        <f aca="false">IF(ROW(E2475) - 1 &gt;= $J$1,SUM(E2475:E2475(E2475,1 - $J$1, 0)) / $J$1,"")</f>
        <v>#VALUE!</v>
      </c>
      <c r="L2475" s="11" t="e">
        <f aca="true">IF(ROW(E2475) - 1 &gt;= $L$1,IF(OFFSET(I2475, -1, 0) = "", I2475, ((E2475 - L2474) * $K$4) + L2474), "")</f>
        <v>#VALUE!</v>
      </c>
      <c r="M2475" s="11" t="e">
        <f aca="true">IF(ROW(E2475) - 1 &gt;= $M$1,IF(OFFSET(J2475, -1, 0) = "", J2475, ((E2475 - M2474) * $K$6) + M2474), "")</f>
        <v>#VALUE!</v>
      </c>
      <c r="N2475" s="7" t="e">
        <f aca="false">IF(M2475&lt;&gt;"", L2475-M2475, "")</f>
        <v>#VALUE!</v>
      </c>
      <c r="P2475" s="4" t="e">
        <f aca="false">IF(ROW(E2475) - 1 &gt;= $P$1, IF(OFFSET(N2475, 1- $P$1, 0) &lt;&gt; "", SUM(N2475:N2475(N2475, 1 - $P$1, 0)) / $P$1, ""), "")</f>
        <v>#VALUE!</v>
      </c>
      <c r="Q2475" s="8" t="e">
        <f aca="true">IF(ROW(N2475) - 1 &gt;= $P$1,IF(OFFSET(P2475, -1, 0) = "", P2475, ((N2475 - Q2474) * $O$5) + Q2474), "")</f>
        <v>#VALUE!</v>
      </c>
      <c r="R2475" s="8" t="e">
        <f aca="false">IF(Q2475&lt;&gt;"", N2475 - Q2475, "")</f>
        <v>#VALUE!</v>
      </c>
    </row>
    <row collapsed="false" customFormat="false" customHeight="true" hidden="false" ht="14.4" outlineLevel="0" r="2476">
      <c r="A2476" s="9" t="n">
        <v>40149</v>
      </c>
      <c r="B2476" s="5" t="n">
        <v>198.96</v>
      </c>
      <c r="C2476" s="5" t="n">
        <v>201.42</v>
      </c>
      <c r="D2476" s="5" t="n">
        <v>195.75</v>
      </c>
      <c r="E2476" s="5" t="n">
        <v>196.23</v>
      </c>
      <c r="F2476" s="5" t="n">
        <v>25545000</v>
      </c>
      <c r="G2476" s="5" t="n">
        <v>195.39</v>
      </c>
      <c r="I2476" s="10" t="e">
        <f aca="false">IF(ROW(E2476) - 1 &gt;= $I$1,SUM(E2476:E2476(E2476,1 - $I$1, 0)) / $I$1,"")</f>
        <v>#VALUE!</v>
      </c>
      <c r="J2476" s="10" t="e">
        <f aca="false">IF(ROW(E2476) - 1 &gt;= $J$1,SUM(E2476:E2476(E2476,1 - $J$1, 0)) / $J$1,"")</f>
        <v>#VALUE!</v>
      </c>
      <c r="L2476" s="11" t="e">
        <f aca="true">IF(ROW(E2476) - 1 &gt;= $L$1,IF(OFFSET(I2476, -1, 0) = "", I2476, ((E2476 - L2475) * $K$4) + L2475), "")</f>
        <v>#VALUE!</v>
      </c>
      <c r="M2476" s="11" t="e">
        <f aca="true">IF(ROW(E2476) - 1 &gt;= $M$1,IF(OFFSET(J2476, -1, 0) = "", J2476, ((E2476 - M2475) * $K$6) + M2475), "")</f>
        <v>#VALUE!</v>
      </c>
      <c r="N2476" s="7" t="e">
        <f aca="false">IF(M2476&lt;&gt;"", L2476-M2476, "")</f>
        <v>#VALUE!</v>
      </c>
      <c r="P2476" s="4" t="e">
        <f aca="false">IF(ROW(E2476) - 1 &gt;= $P$1, IF(OFFSET(N2476, 1- $P$1, 0) &lt;&gt; "", SUM(N2476:N2476(N2476, 1 - $P$1, 0)) / $P$1, ""), "")</f>
        <v>#VALUE!</v>
      </c>
      <c r="Q2476" s="8" t="e">
        <f aca="true">IF(ROW(N2476) - 1 &gt;= $P$1,IF(OFFSET(P2476, -1, 0) = "", P2476, ((N2476 - Q2475) * $O$5) + Q2475), "")</f>
        <v>#VALUE!</v>
      </c>
      <c r="R2476" s="8" t="e">
        <f aca="false">IF(Q2476&lt;&gt;"", N2476 - Q2476, "")</f>
        <v>#VALUE!</v>
      </c>
    </row>
    <row collapsed="false" customFormat="false" customHeight="true" hidden="false" ht="14.4" outlineLevel="0" r="2477">
      <c r="A2477" s="9" t="n">
        <v>40150</v>
      </c>
      <c r="B2477" s="5" t="n">
        <v>197.42</v>
      </c>
      <c r="C2477" s="5" t="n">
        <v>198.98</v>
      </c>
      <c r="D2477" s="5" t="n">
        <v>196.27</v>
      </c>
      <c r="E2477" s="5" t="n">
        <v>196.48</v>
      </c>
      <c r="F2477" s="5" t="n">
        <v>16025700</v>
      </c>
      <c r="G2477" s="5" t="n">
        <v>195.64</v>
      </c>
      <c r="I2477" s="10" t="e">
        <f aca="false">IF(ROW(E2477) - 1 &gt;= $I$1,SUM(E2477:E2477(E2477,1 - $I$1, 0)) / $I$1,"")</f>
        <v>#VALUE!</v>
      </c>
      <c r="J2477" s="10" t="e">
        <f aca="false">IF(ROW(E2477) - 1 &gt;= $J$1,SUM(E2477:E2477(E2477,1 - $J$1, 0)) / $J$1,"")</f>
        <v>#VALUE!</v>
      </c>
      <c r="L2477" s="11" t="e">
        <f aca="true">IF(ROW(E2477) - 1 &gt;= $L$1,IF(OFFSET(I2477, -1, 0) = "", I2477, ((E2477 - L2476) * $K$4) + L2476), "")</f>
        <v>#VALUE!</v>
      </c>
      <c r="M2477" s="11" t="e">
        <f aca="true">IF(ROW(E2477) - 1 &gt;= $M$1,IF(OFFSET(J2477, -1, 0) = "", J2477, ((E2477 - M2476) * $K$6) + M2476), "")</f>
        <v>#VALUE!</v>
      </c>
      <c r="N2477" s="7" t="e">
        <f aca="false">IF(M2477&lt;&gt;"", L2477-M2477, "")</f>
        <v>#VALUE!</v>
      </c>
      <c r="P2477" s="4" t="e">
        <f aca="false">IF(ROW(E2477) - 1 &gt;= $P$1, IF(OFFSET(N2477, 1- $P$1, 0) &lt;&gt; "", SUM(N2477:N2477(N2477, 1 - $P$1, 0)) / $P$1, ""), "")</f>
        <v>#VALUE!</v>
      </c>
      <c r="Q2477" s="8" t="e">
        <f aca="true">IF(ROW(N2477) - 1 &gt;= $P$1,IF(OFFSET(P2477, -1, 0) = "", P2477, ((N2477 - Q2476) * $O$5) + Q2476), "")</f>
        <v>#VALUE!</v>
      </c>
      <c r="R2477" s="8" t="e">
        <f aca="false">IF(Q2477&lt;&gt;"", N2477 - Q2477, "")</f>
        <v>#VALUE!</v>
      </c>
    </row>
    <row collapsed="false" customFormat="false" customHeight="true" hidden="false" ht="14.4" outlineLevel="0" r="2478">
      <c r="A2478" s="9" t="n">
        <v>40151</v>
      </c>
      <c r="B2478" s="5" t="n">
        <v>199.7</v>
      </c>
      <c r="C2478" s="5" t="n">
        <v>199.88</v>
      </c>
      <c r="D2478" s="5" t="n">
        <v>190.28</v>
      </c>
      <c r="E2478" s="5" t="n">
        <v>193.32</v>
      </c>
      <c r="F2478" s="5" t="n">
        <v>29531600</v>
      </c>
      <c r="G2478" s="5" t="n">
        <v>192.49</v>
      </c>
      <c r="I2478" s="10" t="e">
        <f aca="false">IF(ROW(E2478) - 1 &gt;= $I$1,SUM(E2478:E2478(E2478,1 - $I$1, 0)) / $I$1,"")</f>
        <v>#VALUE!</v>
      </c>
      <c r="J2478" s="10" t="e">
        <f aca="false">IF(ROW(E2478) - 1 &gt;= $J$1,SUM(E2478:E2478(E2478,1 - $J$1, 0)) / $J$1,"")</f>
        <v>#VALUE!</v>
      </c>
      <c r="L2478" s="11" t="e">
        <f aca="true">IF(ROW(E2478) - 1 &gt;= $L$1,IF(OFFSET(I2478, -1, 0) = "", I2478, ((E2478 - L2477) * $K$4) + L2477), "")</f>
        <v>#VALUE!</v>
      </c>
      <c r="M2478" s="11" t="e">
        <f aca="true">IF(ROW(E2478) - 1 &gt;= $M$1,IF(OFFSET(J2478, -1, 0) = "", J2478, ((E2478 - M2477) * $K$6) + M2477), "")</f>
        <v>#VALUE!</v>
      </c>
      <c r="N2478" s="7" t="e">
        <f aca="false">IF(M2478&lt;&gt;"", L2478-M2478, "")</f>
        <v>#VALUE!</v>
      </c>
      <c r="P2478" s="4" t="e">
        <f aca="false">IF(ROW(E2478) - 1 &gt;= $P$1, IF(OFFSET(N2478, 1- $P$1, 0) &lt;&gt; "", SUM(N2478:N2478(N2478, 1 - $P$1, 0)) / $P$1, ""), "")</f>
        <v>#VALUE!</v>
      </c>
      <c r="Q2478" s="8" t="e">
        <f aca="true">IF(ROW(N2478) - 1 &gt;= $P$1,IF(OFFSET(P2478, -1, 0) = "", P2478, ((N2478 - Q2477) * $O$5) + Q2477), "")</f>
        <v>#VALUE!</v>
      </c>
      <c r="R2478" s="8" t="e">
        <f aca="false">IF(Q2478&lt;&gt;"", N2478 - Q2478, "")</f>
        <v>#VALUE!</v>
      </c>
    </row>
    <row collapsed="false" customFormat="false" customHeight="true" hidden="false" ht="14.4" outlineLevel="0" r="2479">
      <c r="A2479" s="9" t="n">
        <v>40154</v>
      </c>
      <c r="B2479" s="5" t="n">
        <v>193.32</v>
      </c>
      <c r="C2479" s="5" t="n">
        <v>193.77</v>
      </c>
      <c r="D2479" s="5" t="n">
        <v>188.68</v>
      </c>
      <c r="E2479" s="5" t="n">
        <v>188.95</v>
      </c>
      <c r="F2479" s="5" t="n">
        <v>25527100</v>
      </c>
      <c r="G2479" s="5" t="n">
        <v>188.14</v>
      </c>
      <c r="I2479" s="10" t="e">
        <f aca="false">IF(ROW(E2479) - 1 &gt;= $I$1,SUM(E2479:E2479(E2479,1 - $I$1, 0)) / $I$1,"")</f>
        <v>#VALUE!</v>
      </c>
      <c r="J2479" s="10" t="e">
        <f aca="false">IF(ROW(E2479) - 1 &gt;= $J$1,SUM(E2479:E2479(E2479,1 - $J$1, 0)) / $J$1,"")</f>
        <v>#VALUE!</v>
      </c>
      <c r="L2479" s="11" t="e">
        <f aca="true">IF(ROW(E2479) - 1 &gt;= $L$1,IF(OFFSET(I2479, -1, 0) = "", I2479, ((E2479 - L2478) * $K$4) + L2478), "")</f>
        <v>#VALUE!</v>
      </c>
      <c r="M2479" s="11" t="e">
        <f aca="true">IF(ROW(E2479) - 1 &gt;= $M$1,IF(OFFSET(J2479, -1, 0) = "", J2479, ((E2479 - M2478) * $K$6) + M2478), "")</f>
        <v>#VALUE!</v>
      </c>
      <c r="N2479" s="7" t="e">
        <f aca="false">IF(M2479&lt;&gt;"", L2479-M2479, "")</f>
        <v>#VALUE!</v>
      </c>
      <c r="P2479" s="4" t="e">
        <f aca="false">IF(ROW(E2479) - 1 &gt;= $P$1, IF(OFFSET(N2479, 1- $P$1, 0) &lt;&gt; "", SUM(N2479:N2479(N2479, 1 - $P$1, 0)) / $P$1, ""), "")</f>
        <v>#VALUE!</v>
      </c>
      <c r="Q2479" s="8" t="e">
        <f aca="true">IF(ROW(N2479) - 1 &gt;= $P$1,IF(OFFSET(P2479, -1, 0) = "", P2479, ((N2479 - Q2478) * $O$5) + Q2478), "")</f>
        <v>#VALUE!</v>
      </c>
      <c r="R2479" s="8" t="e">
        <f aca="false">IF(Q2479&lt;&gt;"", N2479 - Q2479, "")</f>
        <v>#VALUE!</v>
      </c>
    </row>
    <row collapsed="false" customFormat="false" customHeight="true" hidden="false" ht="14.4" outlineLevel="0" r="2480">
      <c r="A2480" s="9" t="n">
        <v>40155</v>
      </c>
      <c r="B2480" s="5" t="n">
        <v>189.36</v>
      </c>
      <c r="C2480" s="5" t="n">
        <v>192.35</v>
      </c>
      <c r="D2480" s="5" t="n">
        <v>188.7</v>
      </c>
      <c r="E2480" s="5" t="n">
        <v>189.87</v>
      </c>
      <c r="F2480" s="5" t="n">
        <v>24657100</v>
      </c>
      <c r="G2480" s="5" t="n">
        <v>189.06</v>
      </c>
      <c r="I2480" s="10" t="e">
        <f aca="false">IF(ROW(E2480) - 1 &gt;= $I$1,SUM(E2480:E2480(E2480,1 - $I$1, 0)) / $I$1,"")</f>
        <v>#VALUE!</v>
      </c>
      <c r="J2480" s="10" t="e">
        <f aca="false">IF(ROW(E2480) - 1 &gt;= $J$1,SUM(E2480:E2480(E2480,1 - $J$1, 0)) / $J$1,"")</f>
        <v>#VALUE!</v>
      </c>
      <c r="L2480" s="11" t="e">
        <f aca="true">IF(ROW(E2480) - 1 &gt;= $L$1,IF(OFFSET(I2480, -1, 0) = "", I2480, ((E2480 - L2479) * $K$4) + L2479), "")</f>
        <v>#VALUE!</v>
      </c>
      <c r="M2480" s="11" t="e">
        <f aca="true">IF(ROW(E2480) - 1 &gt;= $M$1,IF(OFFSET(J2480, -1, 0) = "", J2480, ((E2480 - M2479) * $K$6) + M2479), "")</f>
        <v>#VALUE!</v>
      </c>
      <c r="N2480" s="7" t="e">
        <f aca="false">IF(M2480&lt;&gt;"", L2480-M2480, "")</f>
        <v>#VALUE!</v>
      </c>
      <c r="P2480" s="4" t="e">
        <f aca="false">IF(ROW(E2480) - 1 &gt;= $P$1, IF(OFFSET(N2480, 1- $P$1, 0) &lt;&gt; "", SUM(N2480:N2480(N2480, 1 - $P$1, 0)) / $P$1, ""), "")</f>
        <v>#VALUE!</v>
      </c>
      <c r="Q2480" s="8" t="e">
        <f aca="true">IF(ROW(N2480) - 1 &gt;= $P$1,IF(OFFSET(P2480, -1, 0) = "", P2480, ((N2480 - Q2479) * $O$5) + Q2479), "")</f>
        <v>#VALUE!</v>
      </c>
      <c r="R2480" s="8" t="e">
        <f aca="false">IF(Q2480&lt;&gt;"", N2480 - Q2480, "")</f>
        <v>#VALUE!</v>
      </c>
    </row>
    <row collapsed="false" customFormat="false" customHeight="true" hidden="false" ht="14.4" outlineLevel="0" r="2481">
      <c r="A2481" s="9" t="n">
        <v>40156</v>
      </c>
      <c r="B2481" s="5" t="n">
        <v>191.28</v>
      </c>
      <c r="C2481" s="5" t="n">
        <v>198.16</v>
      </c>
      <c r="D2481" s="5" t="n">
        <v>190.31</v>
      </c>
      <c r="E2481" s="5" t="n">
        <v>197.8</v>
      </c>
      <c r="F2481" s="5" t="n">
        <v>24456500</v>
      </c>
      <c r="G2481" s="5" t="n">
        <v>196.95</v>
      </c>
      <c r="I2481" s="10" t="e">
        <f aca="false">IF(ROW(E2481) - 1 &gt;= $I$1,SUM(E2481:E2481(E2481,1 - $I$1, 0)) / $I$1,"")</f>
        <v>#VALUE!</v>
      </c>
      <c r="J2481" s="10" t="e">
        <f aca="false">IF(ROW(E2481) - 1 &gt;= $J$1,SUM(E2481:E2481(E2481,1 - $J$1, 0)) / $J$1,"")</f>
        <v>#VALUE!</v>
      </c>
      <c r="L2481" s="11" t="e">
        <f aca="true">IF(ROW(E2481) - 1 &gt;= $L$1,IF(OFFSET(I2481, -1, 0) = "", I2481, ((E2481 - L2480) * $K$4) + L2480), "")</f>
        <v>#VALUE!</v>
      </c>
      <c r="M2481" s="11" t="e">
        <f aca="true">IF(ROW(E2481) - 1 &gt;= $M$1,IF(OFFSET(J2481, -1, 0) = "", J2481, ((E2481 - M2480) * $K$6) + M2480), "")</f>
        <v>#VALUE!</v>
      </c>
      <c r="N2481" s="7" t="e">
        <f aca="false">IF(M2481&lt;&gt;"", L2481-M2481, "")</f>
        <v>#VALUE!</v>
      </c>
      <c r="P2481" s="4" t="e">
        <f aca="false">IF(ROW(E2481) - 1 &gt;= $P$1, IF(OFFSET(N2481, 1- $P$1, 0) &lt;&gt; "", SUM(N2481:N2481(N2481, 1 - $P$1, 0)) / $P$1, ""), "")</f>
        <v>#VALUE!</v>
      </c>
      <c r="Q2481" s="8" t="e">
        <f aca="true">IF(ROW(N2481) - 1 &gt;= $P$1,IF(OFFSET(P2481, -1, 0) = "", P2481, ((N2481 - Q2480) * $O$5) + Q2480), "")</f>
        <v>#VALUE!</v>
      </c>
      <c r="R2481" s="8" t="e">
        <f aca="false">IF(Q2481&lt;&gt;"", N2481 - Q2481, "")</f>
        <v>#VALUE!</v>
      </c>
    </row>
    <row collapsed="false" customFormat="false" customHeight="true" hidden="false" ht="14.4" outlineLevel="0" r="2482">
      <c r="A2482" s="9" t="n">
        <v>40157</v>
      </c>
      <c r="B2482" s="5" t="n">
        <v>199.5</v>
      </c>
      <c r="C2482" s="5" t="n">
        <v>199.7</v>
      </c>
      <c r="D2482" s="5" t="n">
        <v>196.12</v>
      </c>
      <c r="E2482" s="5" t="n">
        <v>196.43</v>
      </c>
      <c r="F2482" s="5" t="n">
        <v>17488200</v>
      </c>
      <c r="G2482" s="5" t="n">
        <v>195.59</v>
      </c>
      <c r="I2482" s="10" t="e">
        <f aca="false">IF(ROW(E2482) - 1 &gt;= $I$1,SUM(E2482:E2482(E2482,1 - $I$1, 0)) / $I$1,"")</f>
        <v>#VALUE!</v>
      </c>
      <c r="J2482" s="10" t="e">
        <f aca="false">IF(ROW(E2482) - 1 &gt;= $J$1,SUM(E2482:E2482(E2482,1 - $J$1, 0)) / $J$1,"")</f>
        <v>#VALUE!</v>
      </c>
      <c r="L2482" s="11" t="e">
        <f aca="true">IF(ROW(E2482) - 1 &gt;= $L$1,IF(OFFSET(I2482, -1, 0) = "", I2482, ((E2482 - L2481) * $K$4) + L2481), "")</f>
        <v>#VALUE!</v>
      </c>
      <c r="M2482" s="11" t="e">
        <f aca="true">IF(ROW(E2482) - 1 &gt;= $M$1,IF(OFFSET(J2482, -1, 0) = "", J2482, ((E2482 - M2481) * $K$6) + M2481), "")</f>
        <v>#VALUE!</v>
      </c>
      <c r="N2482" s="7" t="e">
        <f aca="false">IF(M2482&lt;&gt;"", L2482-M2482, "")</f>
        <v>#VALUE!</v>
      </c>
      <c r="P2482" s="4" t="e">
        <f aca="false">IF(ROW(E2482) - 1 &gt;= $P$1, IF(OFFSET(N2482, 1- $P$1, 0) &lt;&gt; "", SUM(N2482:N2482(N2482, 1 - $P$1, 0)) / $P$1, ""), "")</f>
        <v>#VALUE!</v>
      </c>
      <c r="Q2482" s="8" t="e">
        <f aca="true">IF(ROW(N2482) - 1 &gt;= $P$1,IF(OFFSET(P2482, -1, 0) = "", P2482, ((N2482 - Q2481) * $O$5) + Q2481), "")</f>
        <v>#VALUE!</v>
      </c>
      <c r="R2482" s="8" t="e">
        <f aca="false">IF(Q2482&lt;&gt;"", N2482 - Q2482, "")</f>
        <v>#VALUE!</v>
      </c>
    </row>
    <row collapsed="false" customFormat="false" customHeight="true" hidden="false" ht="14.4" outlineLevel="0" r="2483">
      <c r="A2483" s="9" t="n">
        <v>40158</v>
      </c>
      <c r="B2483" s="5" t="n">
        <v>197.78</v>
      </c>
      <c r="C2483" s="5" t="n">
        <v>198</v>
      </c>
      <c r="D2483" s="5" t="n">
        <v>193.43</v>
      </c>
      <c r="E2483" s="5" t="n">
        <v>194.67</v>
      </c>
      <c r="F2483" s="5" t="n">
        <v>15349100</v>
      </c>
      <c r="G2483" s="5" t="n">
        <v>193.84</v>
      </c>
      <c r="I2483" s="10" t="e">
        <f aca="false">IF(ROW(E2483) - 1 &gt;= $I$1,SUM(E2483:E2483(E2483,1 - $I$1, 0)) / $I$1,"")</f>
        <v>#VALUE!</v>
      </c>
      <c r="J2483" s="10" t="e">
        <f aca="false">IF(ROW(E2483) - 1 &gt;= $J$1,SUM(E2483:E2483(E2483,1 - $J$1, 0)) / $J$1,"")</f>
        <v>#VALUE!</v>
      </c>
      <c r="L2483" s="11" t="e">
        <f aca="true">IF(ROW(E2483) - 1 &gt;= $L$1,IF(OFFSET(I2483, -1, 0) = "", I2483, ((E2483 - L2482) * $K$4) + L2482), "")</f>
        <v>#VALUE!</v>
      </c>
      <c r="M2483" s="11" t="e">
        <f aca="true">IF(ROW(E2483) - 1 &gt;= $M$1,IF(OFFSET(J2483, -1, 0) = "", J2483, ((E2483 - M2482) * $K$6) + M2482), "")</f>
        <v>#VALUE!</v>
      </c>
      <c r="N2483" s="7" t="e">
        <f aca="false">IF(M2483&lt;&gt;"", L2483-M2483, "")</f>
        <v>#VALUE!</v>
      </c>
      <c r="P2483" s="4" t="e">
        <f aca="false">IF(ROW(E2483) - 1 &gt;= $P$1, IF(OFFSET(N2483, 1- $P$1, 0) &lt;&gt; "", SUM(N2483:N2483(N2483, 1 - $P$1, 0)) / $P$1, ""), "")</f>
        <v>#VALUE!</v>
      </c>
      <c r="Q2483" s="8" t="e">
        <f aca="true">IF(ROW(N2483) - 1 &gt;= $P$1,IF(OFFSET(P2483, -1, 0) = "", P2483, ((N2483 - Q2482) * $O$5) + Q2482), "")</f>
        <v>#VALUE!</v>
      </c>
      <c r="R2483" s="8" t="e">
        <f aca="false">IF(Q2483&lt;&gt;"", N2483 - Q2483, "")</f>
        <v>#VALUE!</v>
      </c>
    </row>
    <row collapsed="false" customFormat="false" customHeight="true" hidden="false" ht="14.4" outlineLevel="0" r="2484">
      <c r="A2484" s="9" t="n">
        <v>40161</v>
      </c>
      <c r="B2484" s="5" t="n">
        <v>195.37</v>
      </c>
      <c r="C2484" s="5" t="n">
        <v>197.43</v>
      </c>
      <c r="D2484" s="5" t="n">
        <v>192.56</v>
      </c>
      <c r="E2484" s="5" t="n">
        <v>196.98</v>
      </c>
      <c r="F2484" s="5" t="n">
        <v>17706800</v>
      </c>
      <c r="G2484" s="5" t="n">
        <v>196.14</v>
      </c>
      <c r="I2484" s="10" t="e">
        <f aca="false">IF(ROW(E2484) - 1 &gt;= $I$1,SUM(E2484:E2484(E2484,1 - $I$1, 0)) / $I$1,"")</f>
        <v>#VALUE!</v>
      </c>
      <c r="J2484" s="10" t="e">
        <f aca="false">IF(ROW(E2484) - 1 &gt;= $J$1,SUM(E2484:E2484(E2484,1 - $J$1, 0)) / $J$1,"")</f>
        <v>#VALUE!</v>
      </c>
      <c r="L2484" s="11" t="e">
        <f aca="true">IF(ROW(E2484) - 1 &gt;= $L$1,IF(OFFSET(I2484, -1, 0) = "", I2484, ((E2484 - L2483) * $K$4) + L2483), "")</f>
        <v>#VALUE!</v>
      </c>
      <c r="M2484" s="11" t="e">
        <f aca="true">IF(ROW(E2484) - 1 &gt;= $M$1,IF(OFFSET(J2484, -1, 0) = "", J2484, ((E2484 - M2483) * $K$6) + M2483), "")</f>
        <v>#VALUE!</v>
      </c>
      <c r="N2484" s="7" t="e">
        <f aca="false">IF(M2484&lt;&gt;"", L2484-M2484, "")</f>
        <v>#VALUE!</v>
      </c>
      <c r="P2484" s="4" t="e">
        <f aca="false">IF(ROW(E2484) - 1 &gt;= $P$1, IF(OFFSET(N2484, 1- $P$1, 0) &lt;&gt; "", SUM(N2484:N2484(N2484, 1 - $P$1, 0)) / $P$1, ""), "")</f>
        <v>#VALUE!</v>
      </c>
      <c r="Q2484" s="8" t="e">
        <f aca="true">IF(ROW(N2484) - 1 &gt;= $P$1,IF(OFFSET(P2484, -1, 0) = "", P2484, ((N2484 - Q2483) * $O$5) + Q2483), "")</f>
        <v>#VALUE!</v>
      </c>
      <c r="R2484" s="8" t="e">
        <f aca="false">IF(Q2484&lt;&gt;"", N2484 - Q2484, "")</f>
        <v>#VALUE!</v>
      </c>
    </row>
    <row collapsed="false" customFormat="false" customHeight="true" hidden="false" ht="14.4" outlineLevel="0" r="2485">
      <c r="A2485" s="9" t="n">
        <v>40162</v>
      </c>
      <c r="B2485" s="5" t="n">
        <v>195.83</v>
      </c>
      <c r="C2485" s="5" t="n">
        <v>197.51</v>
      </c>
      <c r="D2485" s="5" t="n">
        <v>193.27</v>
      </c>
      <c r="E2485" s="5" t="n">
        <v>194.17</v>
      </c>
      <c r="F2485" s="5" t="n">
        <v>14980700</v>
      </c>
      <c r="G2485" s="5" t="n">
        <v>193.34</v>
      </c>
      <c r="I2485" s="10" t="e">
        <f aca="false">IF(ROW(E2485) - 1 &gt;= $I$1,SUM(E2485:E2485(E2485,1 - $I$1, 0)) / $I$1,"")</f>
        <v>#VALUE!</v>
      </c>
      <c r="J2485" s="10" t="e">
        <f aca="false">IF(ROW(E2485) - 1 &gt;= $J$1,SUM(E2485:E2485(E2485,1 - $J$1, 0)) / $J$1,"")</f>
        <v>#VALUE!</v>
      </c>
      <c r="L2485" s="11" t="e">
        <f aca="true">IF(ROW(E2485) - 1 &gt;= $L$1,IF(OFFSET(I2485, -1, 0) = "", I2485, ((E2485 - L2484) * $K$4) + L2484), "")</f>
        <v>#VALUE!</v>
      </c>
      <c r="M2485" s="11" t="e">
        <f aca="true">IF(ROW(E2485) - 1 &gt;= $M$1,IF(OFFSET(J2485, -1, 0) = "", J2485, ((E2485 - M2484) * $K$6) + M2484), "")</f>
        <v>#VALUE!</v>
      </c>
      <c r="N2485" s="7" t="e">
        <f aca="false">IF(M2485&lt;&gt;"", L2485-M2485, "")</f>
        <v>#VALUE!</v>
      </c>
      <c r="P2485" s="4" t="e">
        <f aca="false">IF(ROW(E2485) - 1 &gt;= $P$1, IF(OFFSET(N2485, 1- $P$1, 0) &lt;&gt; "", SUM(N2485:N2485(N2485, 1 - $P$1, 0)) / $P$1, ""), "")</f>
        <v>#VALUE!</v>
      </c>
      <c r="Q2485" s="8" t="e">
        <f aca="true">IF(ROW(N2485) - 1 &gt;= $P$1,IF(OFFSET(P2485, -1, 0) = "", P2485, ((N2485 - Q2484) * $O$5) + Q2484), "")</f>
        <v>#VALUE!</v>
      </c>
      <c r="R2485" s="8" t="e">
        <f aca="false">IF(Q2485&lt;&gt;"", N2485 - Q2485, "")</f>
        <v>#VALUE!</v>
      </c>
    </row>
    <row collapsed="false" customFormat="false" customHeight="true" hidden="false" ht="14.4" outlineLevel="0" r="2486">
      <c r="A2486" s="9" t="n">
        <v>40163</v>
      </c>
      <c r="B2486" s="5" t="n">
        <v>195.1</v>
      </c>
      <c r="C2486" s="5" t="n">
        <v>196.5</v>
      </c>
      <c r="D2486" s="5" t="n">
        <v>194.55</v>
      </c>
      <c r="E2486" s="5" t="n">
        <v>195.03</v>
      </c>
      <c r="F2486" s="5" t="n">
        <v>12606600</v>
      </c>
      <c r="G2486" s="5" t="n">
        <v>194.2</v>
      </c>
      <c r="I2486" s="10" t="e">
        <f aca="false">IF(ROW(E2486) - 1 &gt;= $I$1,SUM(E2486:E2486(E2486,1 - $I$1, 0)) / $I$1,"")</f>
        <v>#VALUE!</v>
      </c>
      <c r="J2486" s="10" t="e">
        <f aca="false">IF(ROW(E2486) - 1 &gt;= $J$1,SUM(E2486:E2486(E2486,1 - $J$1, 0)) / $J$1,"")</f>
        <v>#VALUE!</v>
      </c>
      <c r="L2486" s="11" t="e">
        <f aca="true">IF(ROW(E2486) - 1 &gt;= $L$1,IF(OFFSET(I2486, -1, 0) = "", I2486, ((E2486 - L2485) * $K$4) + L2485), "")</f>
        <v>#VALUE!</v>
      </c>
      <c r="M2486" s="11" t="e">
        <f aca="true">IF(ROW(E2486) - 1 &gt;= $M$1,IF(OFFSET(J2486, -1, 0) = "", J2486, ((E2486 - M2485) * $K$6) + M2485), "")</f>
        <v>#VALUE!</v>
      </c>
      <c r="N2486" s="7" t="e">
        <f aca="false">IF(M2486&lt;&gt;"", L2486-M2486, "")</f>
        <v>#VALUE!</v>
      </c>
      <c r="P2486" s="4" t="e">
        <f aca="false">IF(ROW(E2486) - 1 &gt;= $P$1, IF(OFFSET(N2486, 1- $P$1, 0) &lt;&gt; "", SUM(N2486:N2486(N2486, 1 - $P$1, 0)) / $P$1, ""), "")</f>
        <v>#VALUE!</v>
      </c>
      <c r="Q2486" s="8" t="e">
        <f aca="true">IF(ROW(N2486) - 1 &gt;= $P$1,IF(OFFSET(P2486, -1, 0) = "", P2486, ((N2486 - Q2485) * $O$5) + Q2485), "")</f>
        <v>#VALUE!</v>
      </c>
      <c r="R2486" s="8" t="e">
        <f aca="false">IF(Q2486&lt;&gt;"", N2486 - Q2486, "")</f>
        <v>#VALUE!</v>
      </c>
    </row>
    <row collapsed="false" customFormat="false" customHeight="true" hidden="false" ht="14.4" outlineLevel="0" r="2487">
      <c r="A2487" s="9" t="n">
        <v>40164</v>
      </c>
      <c r="B2487" s="5" t="n">
        <v>194.26</v>
      </c>
      <c r="C2487" s="5" t="n">
        <v>195</v>
      </c>
      <c r="D2487" s="5" t="n">
        <v>191</v>
      </c>
      <c r="E2487" s="5" t="n">
        <v>191.86</v>
      </c>
      <c r="F2487" s="5" t="n">
        <v>13887100</v>
      </c>
      <c r="G2487" s="5" t="n">
        <v>191.04</v>
      </c>
      <c r="I2487" s="10" t="e">
        <f aca="false">IF(ROW(E2487) - 1 &gt;= $I$1,SUM(E2487:E2487(E2487,1 - $I$1, 0)) / $I$1,"")</f>
        <v>#VALUE!</v>
      </c>
      <c r="J2487" s="10" t="e">
        <f aca="false">IF(ROW(E2487) - 1 &gt;= $J$1,SUM(E2487:E2487(E2487,1 - $J$1, 0)) / $J$1,"")</f>
        <v>#VALUE!</v>
      </c>
      <c r="L2487" s="11" t="e">
        <f aca="true">IF(ROW(E2487) - 1 &gt;= $L$1,IF(OFFSET(I2487, -1, 0) = "", I2487, ((E2487 - L2486) * $K$4) + L2486), "")</f>
        <v>#VALUE!</v>
      </c>
      <c r="M2487" s="11" t="e">
        <f aca="true">IF(ROW(E2487) - 1 &gt;= $M$1,IF(OFFSET(J2487, -1, 0) = "", J2487, ((E2487 - M2486) * $K$6) + M2486), "")</f>
        <v>#VALUE!</v>
      </c>
      <c r="N2487" s="7" t="e">
        <f aca="false">IF(M2487&lt;&gt;"", L2487-M2487, "")</f>
        <v>#VALUE!</v>
      </c>
      <c r="P2487" s="4" t="e">
        <f aca="false">IF(ROW(E2487) - 1 &gt;= $P$1, IF(OFFSET(N2487, 1- $P$1, 0) &lt;&gt; "", SUM(N2487:N2487(N2487, 1 - $P$1, 0)) / $P$1, ""), "")</f>
        <v>#VALUE!</v>
      </c>
      <c r="Q2487" s="8" t="e">
        <f aca="true">IF(ROW(N2487) - 1 &gt;= $P$1,IF(OFFSET(P2487, -1, 0) = "", P2487, ((N2487 - Q2486) * $O$5) + Q2486), "")</f>
        <v>#VALUE!</v>
      </c>
      <c r="R2487" s="8" t="e">
        <f aca="false">IF(Q2487&lt;&gt;"", N2487 - Q2487, "")</f>
        <v>#VALUE!</v>
      </c>
    </row>
    <row collapsed="false" customFormat="false" customHeight="true" hidden="false" ht="14.4" outlineLevel="0" r="2488">
      <c r="A2488" s="9" t="n">
        <v>40165</v>
      </c>
      <c r="B2488" s="5" t="n">
        <v>193.17</v>
      </c>
      <c r="C2488" s="5" t="n">
        <v>195.5</v>
      </c>
      <c r="D2488" s="5" t="n">
        <v>192.6</v>
      </c>
      <c r="E2488" s="5" t="n">
        <v>195.43</v>
      </c>
      <c r="F2488" s="5" t="n">
        <v>21741800</v>
      </c>
      <c r="G2488" s="5" t="n">
        <v>194.59</v>
      </c>
      <c r="I2488" s="10" t="e">
        <f aca="false">IF(ROW(E2488) - 1 &gt;= $I$1,SUM(E2488:E2488(E2488,1 - $I$1, 0)) / $I$1,"")</f>
        <v>#VALUE!</v>
      </c>
      <c r="J2488" s="10" t="e">
        <f aca="false">IF(ROW(E2488) - 1 &gt;= $J$1,SUM(E2488:E2488(E2488,1 - $J$1, 0)) / $J$1,"")</f>
        <v>#VALUE!</v>
      </c>
      <c r="L2488" s="11" t="e">
        <f aca="true">IF(ROW(E2488) - 1 &gt;= $L$1,IF(OFFSET(I2488, -1, 0) = "", I2488, ((E2488 - L2487) * $K$4) + L2487), "")</f>
        <v>#VALUE!</v>
      </c>
      <c r="M2488" s="11" t="e">
        <f aca="true">IF(ROW(E2488) - 1 &gt;= $M$1,IF(OFFSET(J2488, -1, 0) = "", J2488, ((E2488 - M2487) * $K$6) + M2487), "")</f>
        <v>#VALUE!</v>
      </c>
      <c r="N2488" s="7" t="e">
        <f aca="false">IF(M2488&lt;&gt;"", L2488-M2488, "")</f>
        <v>#VALUE!</v>
      </c>
      <c r="P2488" s="4" t="e">
        <f aca="false">IF(ROW(E2488) - 1 &gt;= $P$1, IF(OFFSET(N2488, 1- $P$1, 0) &lt;&gt; "", SUM(N2488:N2488(N2488, 1 - $P$1, 0)) / $P$1, ""), "")</f>
        <v>#VALUE!</v>
      </c>
      <c r="Q2488" s="8" t="e">
        <f aca="true">IF(ROW(N2488) - 1 &gt;= $P$1,IF(OFFSET(P2488, -1, 0) = "", P2488, ((N2488 - Q2487) * $O$5) + Q2487), "")</f>
        <v>#VALUE!</v>
      </c>
      <c r="R2488" s="8" t="e">
        <f aca="false">IF(Q2488&lt;&gt;"", N2488 - Q2488, "")</f>
        <v>#VALUE!</v>
      </c>
    </row>
    <row collapsed="false" customFormat="false" customHeight="true" hidden="false" ht="14.4" outlineLevel="0" r="2489">
      <c r="A2489" s="9" t="n">
        <v>40168</v>
      </c>
      <c r="B2489" s="5" t="n">
        <v>196.05</v>
      </c>
      <c r="C2489" s="5" t="n">
        <v>199.75</v>
      </c>
      <c r="D2489" s="5" t="n">
        <v>195.67</v>
      </c>
      <c r="E2489" s="5" t="n">
        <v>198.23</v>
      </c>
      <c r="F2489" s="5" t="n">
        <v>21853800</v>
      </c>
      <c r="G2489" s="5" t="n">
        <v>197.38</v>
      </c>
      <c r="I2489" s="10" t="e">
        <f aca="false">IF(ROW(E2489) - 1 &gt;= $I$1,SUM(E2489:E2489(E2489,1 - $I$1, 0)) / $I$1,"")</f>
        <v>#VALUE!</v>
      </c>
      <c r="J2489" s="10" t="e">
        <f aca="false">IF(ROW(E2489) - 1 &gt;= $J$1,SUM(E2489:E2489(E2489,1 - $J$1, 0)) / $J$1,"")</f>
        <v>#VALUE!</v>
      </c>
      <c r="L2489" s="11" t="e">
        <f aca="true">IF(ROW(E2489) - 1 &gt;= $L$1,IF(OFFSET(I2489, -1, 0) = "", I2489, ((E2489 - L2488) * $K$4) + L2488), "")</f>
        <v>#VALUE!</v>
      </c>
      <c r="M2489" s="11" t="e">
        <f aca="true">IF(ROW(E2489) - 1 &gt;= $M$1,IF(OFFSET(J2489, -1, 0) = "", J2489, ((E2489 - M2488) * $K$6) + M2488), "")</f>
        <v>#VALUE!</v>
      </c>
      <c r="N2489" s="7" t="e">
        <f aca="false">IF(M2489&lt;&gt;"", L2489-M2489, "")</f>
        <v>#VALUE!</v>
      </c>
      <c r="P2489" s="4" t="e">
        <f aca="false">IF(ROW(E2489) - 1 &gt;= $P$1, IF(OFFSET(N2489, 1- $P$1, 0) &lt;&gt; "", SUM(N2489:N2489(N2489, 1 - $P$1, 0)) / $P$1, ""), "")</f>
        <v>#VALUE!</v>
      </c>
      <c r="Q2489" s="8" t="e">
        <f aca="true">IF(ROW(N2489) - 1 &gt;= $P$1,IF(OFFSET(P2489, -1, 0) = "", P2489, ((N2489 - Q2488) * $O$5) + Q2488), "")</f>
        <v>#VALUE!</v>
      </c>
      <c r="R2489" s="8" t="e">
        <f aca="false">IF(Q2489&lt;&gt;"", N2489 - Q2489, "")</f>
        <v>#VALUE!</v>
      </c>
    </row>
    <row collapsed="false" customFormat="false" customHeight="true" hidden="false" ht="14.4" outlineLevel="0" r="2490">
      <c r="A2490" s="9" t="n">
        <v>40169</v>
      </c>
      <c r="B2490" s="5" t="n">
        <v>199.44</v>
      </c>
      <c r="C2490" s="5" t="n">
        <v>200.85</v>
      </c>
      <c r="D2490" s="5" t="n">
        <v>198.66</v>
      </c>
      <c r="E2490" s="5" t="n">
        <v>200.36</v>
      </c>
      <c r="F2490" s="5" t="n">
        <v>12482700</v>
      </c>
      <c r="G2490" s="5" t="n">
        <v>199.5</v>
      </c>
      <c r="I2490" s="10" t="e">
        <f aca="false">IF(ROW(E2490) - 1 &gt;= $I$1,SUM(E2490:E2490(E2490,1 - $I$1, 0)) / $I$1,"")</f>
        <v>#VALUE!</v>
      </c>
      <c r="J2490" s="10" t="e">
        <f aca="false">IF(ROW(E2490) - 1 &gt;= $J$1,SUM(E2490:E2490(E2490,1 - $J$1, 0)) / $J$1,"")</f>
        <v>#VALUE!</v>
      </c>
      <c r="L2490" s="11" t="e">
        <f aca="true">IF(ROW(E2490) - 1 &gt;= $L$1,IF(OFFSET(I2490, -1, 0) = "", I2490, ((E2490 - L2489) * $K$4) + L2489), "")</f>
        <v>#VALUE!</v>
      </c>
      <c r="M2490" s="11" t="e">
        <f aca="true">IF(ROW(E2490) - 1 &gt;= $M$1,IF(OFFSET(J2490, -1, 0) = "", J2490, ((E2490 - M2489) * $K$6) + M2489), "")</f>
        <v>#VALUE!</v>
      </c>
      <c r="N2490" s="7" t="e">
        <f aca="false">IF(M2490&lt;&gt;"", L2490-M2490, "")</f>
        <v>#VALUE!</v>
      </c>
      <c r="P2490" s="4" t="e">
        <f aca="false">IF(ROW(E2490) - 1 &gt;= $P$1, IF(OFFSET(N2490, 1- $P$1, 0) &lt;&gt; "", SUM(N2490:N2490(N2490, 1 - $P$1, 0)) / $P$1, ""), "")</f>
        <v>#VALUE!</v>
      </c>
      <c r="Q2490" s="8" t="e">
        <f aca="true">IF(ROW(N2490) - 1 &gt;= $P$1,IF(OFFSET(P2490, -1, 0) = "", P2490, ((N2490 - Q2489) * $O$5) + Q2489), "")</f>
        <v>#VALUE!</v>
      </c>
      <c r="R2490" s="8" t="e">
        <f aca="false">IF(Q2490&lt;&gt;"", N2490 - Q2490, "")</f>
        <v>#VALUE!</v>
      </c>
    </row>
    <row collapsed="false" customFormat="false" customHeight="true" hidden="false" ht="14.4" outlineLevel="0" r="2491">
      <c r="A2491" s="9" t="n">
        <v>40170</v>
      </c>
      <c r="B2491" s="5" t="n">
        <v>201.2</v>
      </c>
      <c r="C2491" s="5" t="n">
        <v>202.38</v>
      </c>
      <c r="D2491" s="5" t="n">
        <v>200.81</v>
      </c>
      <c r="E2491" s="5" t="n">
        <v>202.1</v>
      </c>
      <c r="F2491" s="5" t="n">
        <v>12340200</v>
      </c>
      <c r="G2491" s="5" t="n">
        <v>201.24</v>
      </c>
      <c r="I2491" s="10" t="e">
        <f aca="false">IF(ROW(E2491) - 1 &gt;= $I$1,SUM(E2491:E2491(E2491,1 - $I$1, 0)) / $I$1,"")</f>
        <v>#VALUE!</v>
      </c>
      <c r="J2491" s="10" t="e">
        <f aca="false">IF(ROW(E2491) - 1 &gt;= $J$1,SUM(E2491:E2491(E2491,1 - $J$1, 0)) / $J$1,"")</f>
        <v>#VALUE!</v>
      </c>
      <c r="L2491" s="11" t="e">
        <f aca="true">IF(ROW(E2491) - 1 &gt;= $L$1,IF(OFFSET(I2491, -1, 0) = "", I2491, ((E2491 - L2490) * $K$4) + L2490), "")</f>
        <v>#VALUE!</v>
      </c>
      <c r="M2491" s="11" t="e">
        <f aca="true">IF(ROW(E2491) - 1 &gt;= $M$1,IF(OFFSET(J2491, -1, 0) = "", J2491, ((E2491 - M2490) * $K$6) + M2490), "")</f>
        <v>#VALUE!</v>
      </c>
      <c r="N2491" s="7" t="e">
        <f aca="false">IF(M2491&lt;&gt;"", L2491-M2491, "")</f>
        <v>#VALUE!</v>
      </c>
      <c r="P2491" s="4" t="e">
        <f aca="false">IF(ROW(E2491) - 1 &gt;= $P$1, IF(OFFSET(N2491, 1- $P$1, 0) &lt;&gt; "", SUM(N2491:N2491(N2491, 1 - $P$1, 0)) / $P$1, ""), "")</f>
        <v>#VALUE!</v>
      </c>
      <c r="Q2491" s="8" t="e">
        <f aca="true">IF(ROW(N2491) - 1 &gt;= $P$1,IF(OFFSET(P2491, -1, 0) = "", P2491, ((N2491 - Q2490) * $O$5) + Q2490), "")</f>
        <v>#VALUE!</v>
      </c>
      <c r="R2491" s="8" t="e">
        <f aca="false">IF(Q2491&lt;&gt;"", N2491 - Q2491, "")</f>
        <v>#VALUE!</v>
      </c>
    </row>
    <row collapsed="false" customFormat="false" customHeight="true" hidden="false" ht="14.4" outlineLevel="0" r="2492">
      <c r="A2492" s="9" t="n">
        <v>40171</v>
      </c>
      <c r="B2492" s="5" t="n">
        <v>203.55</v>
      </c>
      <c r="C2492" s="5" t="n">
        <v>209.35</v>
      </c>
      <c r="D2492" s="5" t="n">
        <v>203.35</v>
      </c>
      <c r="E2492" s="5" t="n">
        <v>209.04</v>
      </c>
      <c r="F2492" s="5" t="n">
        <v>17888900</v>
      </c>
      <c r="G2492" s="5" t="n">
        <v>208.15</v>
      </c>
      <c r="I2492" s="10" t="e">
        <f aca="false">IF(ROW(E2492) - 1 &gt;= $I$1,SUM(E2492:E2492(E2492,1 - $I$1, 0)) / $I$1,"")</f>
        <v>#VALUE!</v>
      </c>
      <c r="J2492" s="10" t="e">
        <f aca="false">IF(ROW(E2492) - 1 &gt;= $J$1,SUM(E2492:E2492(E2492,1 - $J$1, 0)) / $J$1,"")</f>
        <v>#VALUE!</v>
      </c>
      <c r="L2492" s="11" t="e">
        <f aca="true">IF(ROW(E2492) - 1 &gt;= $L$1,IF(OFFSET(I2492, -1, 0) = "", I2492, ((E2492 - L2491) * $K$4) + L2491), "")</f>
        <v>#VALUE!</v>
      </c>
      <c r="M2492" s="11" t="e">
        <f aca="true">IF(ROW(E2492) - 1 &gt;= $M$1,IF(OFFSET(J2492, -1, 0) = "", J2492, ((E2492 - M2491) * $K$6) + M2491), "")</f>
        <v>#VALUE!</v>
      </c>
      <c r="N2492" s="7" t="e">
        <f aca="false">IF(M2492&lt;&gt;"", L2492-M2492, "")</f>
        <v>#VALUE!</v>
      </c>
      <c r="P2492" s="4" t="e">
        <f aca="false">IF(ROW(E2492) - 1 &gt;= $P$1, IF(OFFSET(N2492, 1- $P$1, 0) &lt;&gt; "", SUM(N2492:N2492(N2492, 1 - $P$1, 0)) / $P$1, ""), "")</f>
        <v>#VALUE!</v>
      </c>
      <c r="Q2492" s="8" t="e">
        <f aca="true">IF(ROW(N2492) - 1 &gt;= $P$1,IF(OFFSET(P2492, -1, 0) = "", P2492, ((N2492 - Q2491) * $O$5) + Q2491), "")</f>
        <v>#VALUE!</v>
      </c>
      <c r="R2492" s="8" t="e">
        <f aca="false">IF(Q2492&lt;&gt;"", N2492 - Q2492, "")</f>
        <v>#VALUE!</v>
      </c>
    </row>
    <row collapsed="false" customFormat="false" customHeight="true" hidden="false" ht="14.4" outlineLevel="0" r="2493">
      <c r="A2493" s="9" t="n">
        <v>40175</v>
      </c>
      <c r="B2493" s="5" t="n">
        <v>211.72</v>
      </c>
      <c r="C2493" s="5" t="n">
        <v>213.95</v>
      </c>
      <c r="D2493" s="5" t="n">
        <v>209.61</v>
      </c>
      <c r="E2493" s="5" t="n">
        <v>211.61</v>
      </c>
      <c r="F2493" s="5" t="n">
        <v>23020200</v>
      </c>
      <c r="G2493" s="5" t="n">
        <v>210.71</v>
      </c>
      <c r="I2493" s="10" t="e">
        <f aca="false">IF(ROW(E2493) - 1 &gt;= $I$1,SUM(E2493:E2493(E2493,1 - $I$1, 0)) / $I$1,"")</f>
        <v>#VALUE!</v>
      </c>
      <c r="J2493" s="10" t="e">
        <f aca="false">IF(ROW(E2493) - 1 &gt;= $J$1,SUM(E2493:E2493(E2493,1 - $J$1, 0)) / $J$1,"")</f>
        <v>#VALUE!</v>
      </c>
      <c r="L2493" s="11" t="e">
        <f aca="true">IF(ROW(E2493) - 1 &gt;= $L$1,IF(OFFSET(I2493, -1, 0) = "", I2493, ((E2493 - L2492) * $K$4) + L2492), "")</f>
        <v>#VALUE!</v>
      </c>
      <c r="M2493" s="11" t="e">
        <f aca="true">IF(ROW(E2493) - 1 &gt;= $M$1,IF(OFFSET(J2493, -1, 0) = "", J2493, ((E2493 - M2492) * $K$6) + M2492), "")</f>
        <v>#VALUE!</v>
      </c>
      <c r="N2493" s="7" t="e">
        <f aca="false">IF(M2493&lt;&gt;"", L2493-M2493, "")</f>
        <v>#VALUE!</v>
      </c>
      <c r="P2493" s="4" t="e">
        <f aca="false">IF(ROW(E2493) - 1 &gt;= $P$1, IF(OFFSET(N2493, 1- $P$1, 0) &lt;&gt; "", SUM(N2493:N2493(N2493, 1 - $P$1, 0)) / $P$1, ""), "")</f>
        <v>#VALUE!</v>
      </c>
      <c r="Q2493" s="8" t="e">
        <f aca="true">IF(ROW(N2493) - 1 &gt;= $P$1,IF(OFFSET(P2493, -1, 0) = "", P2493, ((N2493 - Q2492) * $O$5) + Q2492), "")</f>
        <v>#VALUE!</v>
      </c>
      <c r="R2493" s="8" t="e">
        <f aca="false">IF(Q2493&lt;&gt;"", N2493 - Q2493, "")</f>
        <v>#VALUE!</v>
      </c>
    </row>
    <row collapsed="false" customFormat="false" customHeight="true" hidden="false" ht="14.4" outlineLevel="0" r="2494">
      <c r="A2494" s="9" t="n">
        <v>40176</v>
      </c>
      <c r="B2494" s="5" t="n">
        <v>212.63</v>
      </c>
      <c r="C2494" s="5" t="n">
        <v>212.72</v>
      </c>
      <c r="D2494" s="5" t="n">
        <v>208.73</v>
      </c>
      <c r="E2494" s="5" t="n">
        <v>209.1</v>
      </c>
      <c r="F2494" s="5" t="n">
        <v>15900200</v>
      </c>
      <c r="G2494" s="5" t="n">
        <v>208.21</v>
      </c>
      <c r="I2494" s="10" t="e">
        <f aca="false">IF(ROW(E2494) - 1 &gt;= $I$1,SUM(E2494:E2494(E2494,1 - $I$1, 0)) / $I$1,"")</f>
        <v>#VALUE!</v>
      </c>
      <c r="J2494" s="10" t="e">
        <f aca="false">IF(ROW(E2494) - 1 &gt;= $J$1,SUM(E2494:E2494(E2494,1 - $J$1, 0)) / $J$1,"")</f>
        <v>#VALUE!</v>
      </c>
      <c r="L2494" s="11" t="e">
        <f aca="true">IF(ROW(E2494) - 1 &gt;= $L$1,IF(OFFSET(I2494, -1, 0) = "", I2494, ((E2494 - L2493) * $K$4) + L2493), "")</f>
        <v>#VALUE!</v>
      </c>
      <c r="M2494" s="11" t="e">
        <f aca="true">IF(ROW(E2494) - 1 &gt;= $M$1,IF(OFFSET(J2494, -1, 0) = "", J2494, ((E2494 - M2493) * $K$6) + M2493), "")</f>
        <v>#VALUE!</v>
      </c>
      <c r="N2494" s="7" t="e">
        <f aca="false">IF(M2494&lt;&gt;"", L2494-M2494, "")</f>
        <v>#VALUE!</v>
      </c>
      <c r="P2494" s="4" t="e">
        <f aca="false">IF(ROW(E2494) - 1 &gt;= $P$1, IF(OFFSET(N2494, 1- $P$1, 0) &lt;&gt; "", SUM(N2494:N2494(N2494, 1 - $P$1, 0)) / $P$1, ""), "")</f>
        <v>#VALUE!</v>
      </c>
      <c r="Q2494" s="8" t="e">
        <f aca="true">IF(ROW(N2494) - 1 &gt;= $P$1,IF(OFFSET(P2494, -1, 0) = "", P2494, ((N2494 - Q2493) * $O$5) + Q2493), "")</f>
        <v>#VALUE!</v>
      </c>
      <c r="R2494" s="8" t="e">
        <f aca="false">IF(Q2494&lt;&gt;"", N2494 - Q2494, "")</f>
        <v>#VALUE!</v>
      </c>
    </row>
    <row collapsed="false" customFormat="false" customHeight="true" hidden="false" ht="14.4" outlineLevel="0" r="2495">
      <c r="A2495" s="9" t="n">
        <v>40177</v>
      </c>
      <c r="B2495" s="5" t="n">
        <v>208.83</v>
      </c>
      <c r="C2495" s="5" t="n">
        <v>212</v>
      </c>
      <c r="D2495" s="5" t="n">
        <v>208.31</v>
      </c>
      <c r="E2495" s="5" t="n">
        <v>211.64</v>
      </c>
      <c r="F2495" s="5" t="n">
        <v>14717300</v>
      </c>
      <c r="G2495" s="5" t="n">
        <v>210.74</v>
      </c>
      <c r="I2495" s="10" t="e">
        <f aca="false">IF(ROW(E2495) - 1 &gt;= $I$1,SUM(E2495:E2495(E2495,1 - $I$1, 0)) / $I$1,"")</f>
        <v>#VALUE!</v>
      </c>
      <c r="J2495" s="10" t="e">
        <f aca="false">IF(ROW(E2495) - 1 &gt;= $J$1,SUM(E2495:E2495(E2495,1 - $J$1, 0)) / $J$1,"")</f>
        <v>#VALUE!</v>
      </c>
      <c r="L2495" s="11" t="e">
        <f aca="true">IF(ROW(E2495) - 1 &gt;= $L$1,IF(OFFSET(I2495, -1, 0) = "", I2495, ((E2495 - L2494) * $K$4) + L2494), "")</f>
        <v>#VALUE!</v>
      </c>
      <c r="M2495" s="11" t="e">
        <f aca="true">IF(ROW(E2495) - 1 &gt;= $M$1,IF(OFFSET(J2495, -1, 0) = "", J2495, ((E2495 - M2494) * $K$6) + M2494), "")</f>
        <v>#VALUE!</v>
      </c>
      <c r="N2495" s="7" t="e">
        <f aca="false">IF(M2495&lt;&gt;"", L2495-M2495, "")</f>
        <v>#VALUE!</v>
      </c>
      <c r="P2495" s="4" t="e">
        <f aca="false">IF(ROW(E2495) - 1 &gt;= $P$1, IF(OFFSET(N2495, 1- $P$1, 0) &lt;&gt; "", SUM(N2495:N2495(N2495, 1 - $P$1, 0)) / $P$1, ""), "")</f>
        <v>#VALUE!</v>
      </c>
      <c r="Q2495" s="8" t="e">
        <f aca="true">IF(ROW(N2495) - 1 &gt;= $P$1,IF(OFFSET(P2495, -1, 0) = "", P2495, ((N2495 - Q2494) * $O$5) + Q2494), "")</f>
        <v>#VALUE!</v>
      </c>
      <c r="R2495" s="8" t="e">
        <f aca="false">IF(Q2495&lt;&gt;"", N2495 - Q2495, "")</f>
        <v>#VALUE!</v>
      </c>
    </row>
    <row collapsed="false" customFormat="false" customHeight="true" hidden="false" ht="14.4" outlineLevel="0" r="2496">
      <c r="A2496" s="9" t="n">
        <v>40178</v>
      </c>
      <c r="B2496" s="5" t="n">
        <v>213.13</v>
      </c>
      <c r="C2496" s="5" t="n">
        <v>213.35</v>
      </c>
      <c r="D2496" s="5" t="n">
        <v>210.56</v>
      </c>
      <c r="E2496" s="5" t="n">
        <v>210.73</v>
      </c>
      <c r="F2496" s="5" t="n">
        <v>12586100</v>
      </c>
      <c r="G2496" s="5" t="n">
        <v>209.83</v>
      </c>
      <c r="I2496" s="10" t="e">
        <f aca="false">IF(ROW(E2496) - 1 &gt;= $I$1,SUM(E2496:E2496(E2496,1 - $I$1, 0)) / $I$1,"")</f>
        <v>#VALUE!</v>
      </c>
      <c r="J2496" s="10" t="e">
        <f aca="false">IF(ROW(E2496) - 1 &gt;= $J$1,SUM(E2496:E2496(E2496,1 - $J$1, 0)) / $J$1,"")</f>
        <v>#VALUE!</v>
      </c>
      <c r="L2496" s="11" t="e">
        <f aca="true">IF(ROW(E2496) - 1 &gt;= $L$1,IF(OFFSET(I2496, -1, 0) = "", I2496, ((E2496 - L2495) * $K$4) + L2495), "")</f>
        <v>#VALUE!</v>
      </c>
      <c r="M2496" s="11" t="e">
        <f aca="true">IF(ROW(E2496) - 1 &gt;= $M$1,IF(OFFSET(J2496, -1, 0) = "", J2496, ((E2496 - M2495) * $K$6) + M2495), "")</f>
        <v>#VALUE!</v>
      </c>
      <c r="N2496" s="7" t="e">
        <f aca="false">IF(M2496&lt;&gt;"", L2496-M2496, "")</f>
        <v>#VALUE!</v>
      </c>
      <c r="P2496" s="4" t="e">
        <f aca="false">IF(ROW(E2496) - 1 &gt;= $P$1, IF(OFFSET(N2496, 1- $P$1, 0) &lt;&gt; "", SUM(N2496:N2496(N2496, 1 - $P$1, 0)) / $P$1, ""), "")</f>
        <v>#VALUE!</v>
      </c>
      <c r="Q2496" s="8" t="e">
        <f aca="true">IF(ROW(N2496) - 1 &gt;= $P$1,IF(OFFSET(P2496, -1, 0) = "", P2496, ((N2496 - Q2495) * $O$5) + Q2495), "")</f>
        <v>#VALUE!</v>
      </c>
      <c r="R2496" s="8" t="e">
        <f aca="false">IF(Q2496&lt;&gt;"", N2496 - Q2496, "")</f>
        <v>#VALUE!</v>
      </c>
    </row>
    <row collapsed="false" customFormat="false" customHeight="true" hidden="false" ht="14.4" outlineLevel="0" r="2497">
      <c r="A2497" s="9" t="n">
        <v>40182</v>
      </c>
      <c r="B2497" s="5" t="n">
        <v>213.43</v>
      </c>
      <c r="C2497" s="5" t="n">
        <v>214.5</v>
      </c>
      <c r="D2497" s="5" t="n">
        <v>212.38</v>
      </c>
      <c r="E2497" s="5" t="n">
        <v>214.01</v>
      </c>
      <c r="F2497" s="5" t="n">
        <v>17633200</v>
      </c>
      <c r="G2497" s="5" t="n">
        <v>213.1</v>
      </c>
      <c r="I2497" s="10" t="e">
        <f aca="false">IF(ROW(E2497) - 1 &gt;= $I$1,SUM(E2497:E2497(E2497,1 - $I$1, 0)) / $I$1,"")</f>
        <v>#VALUE!</v>
      </c>
      <c r="J2497" s="10" t="e">
        <f aca="false">IF(ROW(E2497) - 1 &gt;= $J$1,SUM(E2497:E2497(E2497,1 - $J$1, 0)) / $J$1,"")</f>
        <v>#VALUE!</v>
      </c>
      <c r="L2497" s="11" t="e">
        <f aca="true">IF(ROW(E2497) - 1 &gt;= $L$1,IF(OFFSET(I2497, -1, 0) = "", I2497, ((E2497 - L2496) * $K$4) + L2496), "")</f>
        <v>#VALUE!</v>
      </c>
      <c r="M2497" s="11" t="e">
        <f aca="true">IF(ROW(E2497) - 1 &gt;= $M$1,IF(OFFSET(J2497, -1, 0) = "", J2497, ((E2497 - M2496) * $K$6) + M2496), "")</f>
        <v>#VALUE!</v>
      </c>
      <c r="N2497" s="7" t="e">
        <f aca="false">IF(M2497&lt;&gt;"", L2497-M2497, "")</f>
        <v>#VALUE!</v>
      </c>
      <c r="P2497" s="4" t="e">
        <f aca="false">IF(ROW(E2497) - 1 &gt;= $P$1, IF(OFFSET(N2497, 1- $P$1, 0) &lt;&gt; "", SUM(N2497:N2497(N2497, 1 - $P$1, 0)) / $P$1, ""), "")</f>
        <v>#VALUE!</v>
      </c>
      <c r="Q2497" s="8" t="e">
        <f aca="true">IF(ROW(N2497) - 1 &gt;= $P$1,IF(OFFSET(P2497, -1, 0) = "", P2497, ((N2497 - Q2496) * $O$5) + Q2496), "")</f>
        <v>#VALUE!</v>
      </c>
      <c r="R2497" s="8" t="e">
        <f aca="false">IF(Q2497&lt;&gt;"", N2497 - Q2497, "")</f>
        <v>#VALUE!</v>
      </c>
    </row>
    <row collapsed="false" customFormat="false" customHeight="true" hidden="false" ht="14.4" outlineLevel="0" r="2498">
      <c r="A2498" s="9" t="n">
        <v>40183</v>
      </c>
      <c r="B2498" s="5" t="n">
        <v>214.6</v>
      </c>
      <c r="C2498" s="5" t="n">
        <v>215.59</v>
      </c>
      <c r="D2498" s="5" t="n">
        <v>213.25</v>
      </c>
      <c r="E2498" s="5" t="n">
        <v>214.38</v>
      </c>
      <c r="F2498" s="5" t="n">
        <v>21496600</v>
      </c>
      <c r="G2498" s="5" t="n">
        <v>213.46</v>
      </c>
      <c r="I2498" s="10" t="e">
        <f aca="false">IF(ROW(E2498) - 1 &gt;= $I$1,SUM(E2498:E2498(E2498,1 - $I$1, 0)) / $I$1,"")</f>
        <v>#VALUE!</v>
      </c>
      <c r="J2498" s="10" t="e">
        <f aca="false">IF(ROW(E2498) - 1 &gt;= $J$1,SUM(E2498:E2498(E2498,1 - $J$1, 0)) / $J$1,"")</f>
        <v>#VALUE!</v>
      </c>
      <c r="L2498" s="11" t="e">
        <f aca="true">IF(ROW(E2498) - 1 &gt;= $L$1,IF(OFFSET(I2498, -1, 0) = "", I2498, ((E2498 - L2497) * $K$4) + L2497), "")</f>
        <v>#VALUE!</v>
      </c>
      <c r="M2498" s="11" t="e">
        <f aca="true">IF(ROW(E2498) - 1 &gt;= $M$1,IF(OFFSET(J2498, -1, 0) = "", J2498, ((E2498 - M2497) * $K$6) + M2497), "")</f>
        <v>#VALUE!</v>
      </c>
      <c r="N2498" s="7" t="e">
        <f aca="false">IF(M2498&lt;&gt;"", L2498-M2498, "")</f>
        <v>#VALUE!</v>
      </c>
      <c r="P2498" s="4" t="e">
        <f aca="false">IF(ROW(E2498) - 1 &gt;= $P$1, IF(OFFSET(N2498, 1- $P$1, 0) &lt;&gt; "", SUM(N2498:N2498(N2498, 1 - $P$1, 0)) / $P$1, ""), "")</f>
        <v>#VALUE!</v>
      </c>
      <c r="Q2498" s="8" t="e">
        <f aca="true">IF(ROW(N2498) - 1 &gt;= $P$1,IF(OFFSET(P2498, -1, 0) = "", P2498, ((N2498 - Q2497) * $O$5) + Q2497), "")</f>
        <v>#VALUE!</v>
      </c>
      <c r="R2498" s="8" t="e">
        <f aca="false">IF(Q2498&lt;&gt;"", N2498 - Q2498, "")</f>
        <v>#VALUE!</v>
      </c>
    </row>
    <row collapsed="false" customFormat="false" customHeight="true" hidden="false" ht="14.4" outlineLevel="0" r="2499">
      <c r="A2499" s="9" t="n">
        <v>40184</v>
      </c>
      <c r="B2499" s="5" t="n">
        <v>214.38</v>
      </c>
      <c r="C2499" s="5" t="n">
        <v>215.23</v>
      </c>
      <c r="D2499" s="5" t="n">
        <v>210.75</v>
      </c>
      <c r="E2499" s="5" t="n">
        <v>210.97</v>
      </c>
      <c r="F2499" s="5" t="n">
        <v>19720000</v>
      </c>
      <c r="G2499" s="5" t="n">
        <v>210.07</v>
      </c>
      <c r="I2499" s="10" t="e">
        <f aca="false">IF(ROW(E2499) - 1 &gt;= $I$1,SUM(E2499:E2499(E2499,1 - $I$1, 0)) / $I$1,"")</f>
        <v>#VALUE!</v>
      </c>
      <c r="J2499" s="10" t="e">
        <f aca="false">IF(ROW(E2499) - 1 &gt;= $J$1,SUM(E2499:E2499(E2499,1 - $J$1, 0)) / $J$1,"")</f>
        <v>#VALUE!</v>
      </c>
      <c r="L2499" s="11" t="e">
        <f aca="true">IF(ROW(E2499) - 1 &gt;= $L$1,IF(OFFSET(I2499, -1, 0) = "", I2499, ((E2499 - L2498) * $K$4) + L2498), "")</f>
        <v>#VALUE!</v>
      </c>
      <c r="M2499" s="11" t="e">
        <f aca="true">IF(ROW(E2499) - 1 &gt;= $M$1,IF(OFFSET(J2499, -1, 0) = "", J2499, ((E2499 - M2498) * $K$6) + M2498), "")</f>
        <v>#VALUE!</v>
      </c>
      <c r="N2499" s="7" t="e">
        <f aca="false">IF(M2499&lt;&gt;"", L2499-M2499, "")</f>
        <v>#VALUE!</v>
      </c>
      <c r="P2499" s="4" t="e">
        <f aca="false">IF(ROW(E2499) - 1 &gt;= $P$1, IF(OFFSET(N2499, 1- $P$1, 0) &lt;&gt; "", SUM(N2499:N2499(N2499, 1 - $P$1, 0)) / $P$1, ""), "")</f>
        <v>#VALUE!</v>
      </c>
      <c r="Q2499" s="8" t="e">
        <f aca="true">IF(ROW(N2499) - 1 &gt;= $P$1,IF(OFFSET(P2499, -1, 0) = "", P2499, ((N2499 - Q2498) * $O$5) + Q2498), "")</f>
        <v>#VALUE!</v>
      </c>
      <c r="R2499" s="8" t="e">
        <f aca="false">IF(Q2499&lt;&gt;"", N2499 - Q2499, "")</f>
        <v>#VALUE!</v>
      </c>
    </row>
    <row collapsed="false" customFormat="false" customHeight="true" hidden="false" ht="14.4" outlineLevel="0" r="2500">
      <c r="A2500" s="9" t="n">
        <v>40185</v>
      </c>
      <c r="B2500" s="5" t="n">
        <v>211.75</v>
      </c>
      <c r="C2500" s="5" t="n">
        <v>212</v>
      </c>
      <c r="D2500" s="5" t="n">
        <v>209.05</v>
      </c>
      <c r="E2500" s="5" t="n">
        <v>210.58</v>
      </c>
      <c r="F2500" s="5" t="n">
        <v>17040400</v>
      </c>
      <c r="G2500" s="5" t="n">
        <v>209.68</v>
      </c>
      <c r="I2500" s="10" t="e">
        <f aca="false">IF(ROW(E2500) - 1 &gt;= $I$1,SUM(E2500:E2500(E2500,1 - $I$1, 0)) / $I$1,"")</f>
        <v>#VALUE!</v>
      </c>
      <c r="J2500" s="10" t="e">
        <f aca="false">IF(ROW(E2500) - 1 &gt;= $J$1,SUM(E2500:E2500(E2500,1 - $J$1, 0)) / $J$1,"")</f>
        <v>#VALUE!</v>
      </c>
      <c r="L2500" s="11" t="e">
        <f aca="true">IF(ROW(E2500) - 1 &gt;= $L$1,IF(OFFSET(I2500, -1, 0) = "", I2500, ((E2500 - L2499) * $K$4) + L2499), "")</f>
        <v>#VALUE!</v>
      </c>
      <c r="M2500" s="11" t="e">
        <f aca="true">IF(ROW(E2500) - 1 &gt;= $M$1,IF(OFFSET(J2500, -1, 0) = "", J2500, ((E2500 - M2499) * $K$6) + M2499), "")</f>
        <v>#VALUE!</v>
      </c>
      <c r="N2500" s="7" t="e">
        <f aca="false">IF(M2500&lt;&gt;"", L2500-M2500, "")</f>
        <v>#VALUE!</v>
      </c>
      <c r="P2500" s="4" t="e">
        <f aca="false">IF(ROW(E2500) - 1 &gt;= $P$1, IF(OFFSET(N2500, 1- $P$1, 0) &lt;&gt; "", SUM(N2500:N2500(N2500, 1 - $P$1, 0)) / $P$1, ""), "")</f>
        <v>#VALUE!</v>
      </c>
      <c r="Q2500" s="8" t="e">
        <f aca="true">IF(ROW(N2500) - 1 &gt;= $P$1,IF(OFFSET(P2500, -1, 0) = "", P2500, ((N2500 - Q2499) * $O$5) + Q2499), "")</f>
        <v>#VALUE!</v>
      </c>
      <c r="R2500" s="8" t="e">
        <f aca="false">IF(Q2500&lt;&gt;"", N2500 - Q2500, "")</f>
        <v>#VALUE!</v>
      </c>
    </row>
    <row collapsed="false" customFormat="false" customHeight="true" hidden="false" ht="14.4" outlineLevel="0" r="2501">
      <c r="A2501" s="9" t="n">
        <v>40186</v>
      </c>
      <c r="B2501" s="5" t="n">
        <v>210.3</v>
      </c>
      <c r="C2501" s="5" t="n">
        <v>212</v>
      </c>
      <c r="D2501" s="5" t="n">
        <v>209.06</v>
      </c>
      <c r="E2501" s="5" t="n">
        <v>211.98</v>
      </c>
      <c r="F2501" s="5" t="n">
        <v>15986100</v>
      </c>
      <c r="G2501" s="5" t="n">
        <v>211.07</v>
      </c>
      <c r="I2501" s="10" t="e">
        <f aca="false">IF(ROW(E2501) - 1 &gt;= $I$1,SUM(E2501:E2501(E2501,1 - $I$1, 0)) / $I$1,"")</f>
        <v>#VALUE!</v>
      </c>
      <c r="J2501" s="10" t="e">
        <f aca="false">IF(ROW(E2501) - 1 &gt;= $J$1,SUM(E2501:E2501(E2501,1 - $J$1, 0)) / $J$1,"")</f>
        <v>#VALUE!</v>
      </c>
      <c r="L2501" s="11" t="e">
        <f aca="true">IF(ROW(E2501) - 1 &gt;= $L$1,IF(OFFSET(I2501, -1, 0) = "", I2501, ((E2501 - L2500) * $K$4) + L2500), "")</f>
        <v>#VALUE!</v>
      </c>
      <c r="M2501" s="11" t="e">
        <f aca="true">IF(ROW(E2501) - 1 &gt;= $M$1,IF(OFFSET(J2501, -1, 0) = "", J2501, ((E2501 - M2500) * $K$6) + M2500), "")</f>
        <v>#VALUE!</v>
      </c>
      <c r="N2501" s="7" t="e">
        <f aca="false">IF(M2501&lt;&gt;"", L2501-M2501, "")</f>
        <v>#VALUE!</v>
      </c>
      <c r="P2501" s="4" t="e">
        <f aca="false">IF(ROW(E2501) - 1 &gt;= $P$1, IF(OFFSET(N2501, 1- $P$1, 0) &lt;&gt; "", SUM(N2501:N2501(N2501, 1 - $P$1, 0)) / $P$1, ""), "")</f>
        <v>#VALUE!</v>
      </c>
      <c r="Q2501" s="8" t="e">
        <f aca="true">IF(ROW(N2501) - 1 &gt;= $P$1,IF(OFFSET(P2501, -1, 0) = "", P2501, ((N2501 - Q2500) * $O$5) + Q2500), "")</f>
        <v>#VALUE!</v>
      </c>
      <c r="R2501" s="8" t="e">
        <f aca="false">IF(Q2501&lt;&gt;"", N2501 - Q2501, "")</f>
        <v>#VALUE!</v>
      </c>
    </row>
    <row collapsed="false" customFormat="false" customHeight="true" hidden="false" ht="14.4" outlineLevel="0" r="2502">
      <c r="A2502" s="9" t="n">
        <v>40189</v>
      </c>
      <c r="B2502" s="5" t="n">
        <v>212.8</v>
      </c>
      <c r="C2502" s="5" t="n">
        <v>213</v>
      </c>
      <c r="D2502" s="5" t="n">
        <v>208.45</v>
      </c>
      <c r="E2502" s="5" t="n">
        <v>210.11</v>
      </c>
      <c r="F2502" s="5" t="n">
        <v>16508200</v>
      </c>
      <c r="G2502" s="5" t="n">
        <v>209.21</v>
      </c>
      <c r="I2502" s="10" t="e">
        <f aca="false">IF(ROW(E2502) - 1 &gt;= $I$1,SUM(E2502:E2502(E2502,1 - $I$1, 0)) / $I$1,"")</f>
        <v>#VALUE!</v>
      </c>
      <c r="J2502" s="10" t="e">
        <f aca="false">IF(ROW(E2502) - 1 &gt;= $J$1,SUM(E2502:E2502(E2502,1 - $J$1, 0)) / $J$1,"")</f>
        <v>#VALUE!</v>
      </c>
      <c r="L2502" s="11" t="e">
        <f aca="true">IF(ROW(E2502) - 1 &gt;= $L$1,IF(OFFSET(I2502, -1, 0) = "", I2502, ((E2502 - L2501) * $K$4) + L2501), "")</f>
        <v>#VALUE!</v>
      </c>
      <c r="M2502" s="11" t="e">
        <f aca="true">IF(ROW(E2502) - 1 &gt;= $M$1,IF(OFFSET(J2502, -1, 0) = "", J2502, ((E2502 - M2501) * $K$6) + M2501), "")</f>
        <v>#VALUE!</v>
      </c>
      <c r="N2502" s="7" t="e">
        <f aca="false">IF(M2502&lt;&gt;"", L2502-M2502, "")</f>
        <v>#VALUE!</v>
      </c>
      <c r="P2502" s="4" t="e">
        <f aca="false">IF(ROW(E2502) - 1 &gt;= $P$1, IF(OFFSET(N2502, 1- $P$1, 0) &lt;&gt; "", SUM(N2502:N2502(N2502, 1 - $P$1, 0)) / $P$1, ""), "")</f>
        <v>#VALUE!</v>
      </c>
      <c r="Q2502" s="8" t="e">
        <f aca="true">IF(ROW(N2502) - 1 &gt;= $P$1,IF(OFFSET(P2502, -1, 0) = "", P2502, ((N2502 - Q2501) * $O$5) + Q2501), "")</f>
        <v>#VALUE!</v>
      </c>
      <c r="R2502" s="8" t="e">
        <f aca="false">IF(Q2502&lt;&gt;"", N2502 - Q2502, "")</f>
        <v>#VALUE!</v>
      </c>
    </row>
    <row collapsed="false" customFormat="false" customHeight="true" hidden="false" ht="14.4" outlineLevel="0" r="2503">
      <c r="A2503" s="9" t="n">
        <v>40190</v>
      </c>
      <c r="B2503" s="5" t="n">
        <v>209.19</v>
      </c>
      <c r="C2503" s="5" t="n">
        <v>209.77</v>
      </c>
      <c r="D2503" s="5" t="n">
        <v>206.42</v>
      </c>
      <c r="E2503" s="5" t="n">
        <v>207.72</v>
      </c>
      <c r="F2503" s="5" t="n">
        <v>21230700</v>
      </c>
      <c r="G2503" s="5" t="n">
        <v>206.83</v>
      </c>
      <c r="I2503" s="10" t="e">
        <f aca="false">IF(ROW(E2503) - 1 &gt;= $I$1,SUM(E2503:E2503(E2503,1 - $I$1, 0)) / $I$1,"")</f>
        <v>#VALUE!</v>
      </c>
      <c r="J2503" s="10" t="e">
        <f aca="false">IF(ROW(E2503) - 1 &gt;= $J$1,SUM(E2503:E2503(E2503,1 - $J$1, 0)) / $J$1,"")</f>
        <v>#VALUE!</v>
      </c>
      <c r="L2503" s="11" t="e">
        <f aca="true">IF(ROW(E2503) - 1 &gt;= $L$1,IF(OFFSET(I2503, -1, 0) = "", I2503, ((E2503 - L2502) * $K$4) + L2502), "")</f>
        <v>#VALUE!</v>
      </c>
      <c r="M2503" s="11" t="e">
        <f aca="true">IF(ROW(E2503) - 1 &gt;= $M$1,IF(OFFSET(J2503, -1, 0) = "", J2503, ((E2503 - M2502) * $K$6) + M2502), "")</f>
        <v>#VALUE!</v>
      </c>
      <c r="N2503" s="7" t="e">
        <f aca="false">IF(M2503&lt;&gt;"", L2503-M2503, "")</f>
        <v>#VALUE!</v>
      </c>
      <c r="P2503" s="4" t="e">
        <f aca="false">IF(ROW(E2503) - 1 &gt;= $P$1, IF(OFFSET(N2503, 1- $P$1, 0) &lt;&gt; "", SUM(N2503:N2503(N2503, 1 - $P$1, 0)) / $P$1, ""), "")</f>
        <v>#VALUE!</v>
      </c>
      <c r="Q2503" s="8" t="e">
        <f aca="true">IF(ROW(N2503) - 1 &gt;= $P$1,IF(OFFSET(P2503, -1, 0) = "", P2503, ((N2503 - Q2502) * $O$5) + Q2502), "")</f>
        <v>#VALUE!</v>
      </c>
      <c r="R2503" s="8" t="e">
        <f aca="false">IF(Q2503&lt;&gt;"", N2503 - Q2503, "")</f>
        <v>#VALUE!</v>
      </c>
    </row>
    <row collapsed="false" customFormat="false" customHeight="true" hidden="false" ht="14.4" outlineLevel="0" r="2504">
      <c r="A2504" s="9" t="n">
        <v>40191</v>
      </c>
      <c r="B2504" s="5" t="n">
        <v>207.87</v>
      </c>
      <c r="C2504" s="5" t="n">
        <v>210.93</v>
      </c>
      <c r="D2504" s="5" t="n">
        <v>204.1</v>
      </c>
      <c r="E2504" s="5" t="n">
        <v>210.65</v>
      </c>
      <c r="F2504" s="5" t="n">
        <v>21639000</v>
      </c>
      <c r="G2504" s="5" t="n">
        <v>209.75</v>
      </c>
      <c r="I2504" s="10" t="e">
        <f aca="false">IF(ROW(E2504) - 1 &gt;= $I$1,SUM(E2504:E2504(E2504,1 - $I$1, 0)) / $I$1,"")</f>
        <v>#VALUE!</v>
      </c>
      <c r="J2504" s="10" t="e">
        <f aca="false">IF(ROW(E2504) - 1 &gt;= $J$1,SUM(E2504:E2504(E2504,1 - $J$1, 0)) / $J$1,"")</f>
        <v>#VALUE!</v>
      </c>
      <c r="L2504" s="11" t="e">
        <f aca="true">IF(ROW(E2504) - 1 &gt;= $L$1,IF(OFFSET(I2504, -1, 0) = "", I2504, ((E2504 - L2503) * $K$4) + L2503), "")</f>
        <v>#VALUE!</v>
      </c>
      <c r="M2504" s="11" t="e">
        <f aca="true">IF(ROW(E2504) - 1 &gt;= $M$1,IF(OFFSET(J2504, -1, 0) = "", J2504, ((E2504 - M2503) * $K$6) + M2503), "")</f>
        <v>#VALUE!</v>
      </c>
      <c r="N2504" s="7" t="e">
        <f aca="false">IF(M2504&lt;&gt;"", L2504-M2504, "")</f>
        <v>#VALUE!</v>
      </c>
      <c r="P2504" s="4" t="e">
        <f aca="false">IF(ROW(E2504) - 1 &gt;= $P$1, IF(OFFSET(N2504, 1- $P$1, 0) &lt;&gt; "", SUM(N2504:N2504(N2504, 1 - $P$1, 0)) / $P$1, ""), "")</f>
        <v>#VALUE!</v>
      </c>
      <c r="Q2504" s="8" t="e">
        <f aca="true">IF(ROW(N2504) - 1 &gt;= $P$1,IF(OFFSET(P2504, -1, 0) = "", P2504, ((N2504 - Q2503) * $O$5) + Q2503), "")</f>
        <v>#VALUE!</v>
      </c>
      <c r="R2504" s="8" t="e">
        <f aca="false">IF(Q2504&lt;&gt;"", N2504 - Q2504, "")</f>
        <v>#VALUE!</v>
      </c>
    </row>
    <row collapsed="false" customFormat="false" customHeight="true" hidden="false" ht="14.4" outlineLevel="0" r="2505">
      <c r="A2505" s="9" t="n">
        <v>40192</v>
      </c>
      <c r="B2505" s="5" t="n">
        <v>210.11</v>
      </c>
      <c r="C2505" s="5" t="n">
        <v>210.46</v>
      </c>
      <c r="D2505" s="5" t="n">
        <v>209.02</v>
      </c>
      <c r="E2505" s="5" t="n">
        <v>209.43</v>
      </c>
      <c r="F2505" s="5" t="n">
        <v>15460500</v>
      </c>
      <c r="G2505" s="5" t="n">
        <v>208.53</v>
      </c>
      <c r="I2505" s="10" t="e">
        <f aca="false">IF(ROW(E2505) - 1 &gt;= $I$1,SUM(E2505:E2505(E2505,1 - $I$1, 0)) / $I$1,"")</f>
        <v>#VALUE!</v>
      </c>
      <c r="J2505" s="10" t="e">
        <f aca="false">IF(ROW(E2505) - 1 &gt;= $J$1,SUM(E2505:E2505(E2505,1 - $J$1, 0)) / $J$1,"")</f>
        <v>#VALUE!</v>
      </c>
      <c r="L2505" s="11" t="e">
        <f aca="true">IF(ROW(E2505) - 1 &gt;= $L$1,IF(OFFSET(I2505, -1, 0) = "", I2505, ((E2505 - L2504) * $K$4) + L2504), "")</f>
        <v>#VALUE!</v>
      </c>
      <c r="M2505" s="11" t="e">
        <f aca="true">IF(ROW(E2505) - 1 &gt;= $M$1,IF(OFFSET(J2505, -1, 0) = "", J2505, ((E2505 - M2504) * $K$6) + M2504), "")</f>
        <v>#VALUE!</v>
      </c>
      <c r="N2505" s="7" t="e">
        <f aca="false">IF(M2505&lt;&gt;"", L2505-M2505, "")</f>
        <v>#VALUE!</v>
      </c>
      <c r="P2505" s="4" t="e">
        <f aca="false">IF(ROW(E2505) - 1 &gt;= $P$1, IF(OFFSET(N2505, 1- $P$1, 0) &lt;&gt; "", SUM(N2505:N2505(N2505, 1 - $P$1, 0)) / $P$1, ""), "")</f>
        <v>#VALUE!</v>
      </c>
      <c r="Q2505" s="8" t="e">
        <f aca="true">IF(ROW(N2505) - 1 &gt;= $P$1,IF(OFFSET(P2505, -1, 0) = "", P2505, ((N2505 - Q2504) * $O$5) + Q2504), "")</f>
        <v>#VALUE!</v>
      </c>
      <c r="R2505" s="8" t="e">
        <f aca="false">IF(Q2505&lt;&gt;"", N2505 - Q2505, "")</f>
        <v>#VALUE!</v>
      </c>
    </row>
    <row collapsed="false" customFormat="false" customHeight="true" hidden="false" ht="14.4" outlineLevel="0" r="2506">
      <c r="A2506" s="9" t="n">
        <v>40193</v>
      </c>
      <c r="B2506" s="5" t="n">
        <v>210.93</v>
      </c>
      <c r="C2506" s="5" t="n">
        <v>211.6</v>
      </c>
      <c r="D2506" s="5" t="n">
        <v>205.87</v>
      </c>
      <c r="E2506" s="5" t="n">
        <v>205.93</v>
      </c>
      <c r="F2506" s="5" t="n">
        <v>21216700</v>
      </c>
      <c r="G2506" s="5" t="n">
        <v>205.05</v>
      </c>
      <c r="I2506" s="10" t="e">
        <f aca="false">IF(ROW(E2506) - 1 &gt;= $I$1,SUM(E2506:E2506(E2506,1 - $I$1, 0)) / $I$1,"")</f>
        <v>#VALUE!</v>
      </c>
      <c r="J2506" s="10" t="e">
        <f aca="false">IF(ROW(E2506) - 1 &gt;= $J$1,SUM(E2506:E2506(E2506,1 - $J$1, 0)) / $J$1,"")</f>
        <v>#VALUE!</v>
      </c>
      <c r="L2506" s="11" t="e">
        <f aca="true">IF(ROW(E2506) - 1 &gt;= $L$1,IF(OFFSET(I2506, -1, 0) = "", I2506, ((E2506 - L2505) * $K$4) + L2505), "")</f>
        <v>#VALUE!</v>
      </c>
      <c r="M2506" s="11" t="e">
        <f aca="true">IF(ROW(E2506) - 1 &gt;= $M$1,IF(OFFSET(J2506, -1, 0) = "", J2506, ((E2506 - M2505) * $K$6) + M2505), "")</f>
        <v>#VALUE!</v>
      </c>
      <c r="N2506" s="7" t="e">
        <f aca="false">IF(M2506&lt;&gt;"", L2506-M2506, "")</f>
        <v>#VALUE!</v>
      </c>
      <c r="P2506" s="4" t="e">
        <f aca="false">IF(ROW(E2506) - 1 &gt;= $P$1, IF(OFFSET(N2506, 1- $P$1, 0) &lt;&gt; "", SUM(N2506:N2506(N2506, 1 - $P$1, 0)) / $P$1, ""), "")</f>
        <v>#VALUE!</v>
      </c>
      <c r="Q2506" s="8" t="e">
        <f aca="true">IF(ROW(N2506) - 1 &gt;= $P$1,IF(OFFSET(P2506, -1, 0) = "", P2506, ((N2506 - Q2505) * $O$5) + Q2505), "")</f>
        <v>#VALUE!</v>
      </c>
      <c r="R2506" s="8" t="e">
        <f aca="false">IF(Q2506&lt;&gt;"", N2506 - Q2506, "")</f>
        <v>#VALUE!</v>
      </c>
    </row>
    <row collapsed="false" customFormat="false" customHeight="true" hidden="false" ht="14.4" outlineLevel="0" r="2507">
      <c r="A2507" s="9" t="n">
        <v>40197</v>
      </c>
      <c r="B2507" s="5" t="n">
        <v>208.33</v>
      </c>
      <c r="C2507" s="5" t="n">
        <v>215.19</v>
      </c>
      <c r="D2507" s="5" t="n">
        <v>207.24</v>
      </c>
      <c r="E2507" s="5" t="n">
        <v>215.04</v>
      </c>
      <c r="F2507" s="5" t="n">
        <v>26071700</v>
      </c>
      <c r="G2507" s="5" t="n">
        <v>214.12</v>
      </c>
      <c r="I2507" s="10" t="e">
        <f aca="false">IF(ROW(E2507) - 1 &gt;= $I$1,SUM(E2507:E2507(E2507,1 - $I$1, 0)) / $I$1,"")</f>
        <v>#VALUE!</v>
      </c>
      <c r="J2507" s="10" t="e">
        <f aca="false">IF(ROW(E2507) - 1 &gt;= $J$1,SUM(E2507:E2507(E2507,1 - $J$1, 0)) / $J$1,"")</f>
        <v>#VALUE!</v>
      </c>
      <c r="L2507" s="11" t="e">
        <f aca="true">IF(ROW(E2507) - 1 &gt;= $L$1,IF(OFFSET(I2507, -1, 0) = "", I2507, ((E2507 - L2506) * $K$4) + L2506), "")</f>
        <v>#VALUE!</v>
      </c>
      <c r="M2507" s="11" t="e">
        <f aca="true">IF(ROW(E2507) - 1 &gt;= $M$1,IF(OFFSET(J2507, -1, 0) = "", J2507, ((E2507 - M2506) * $K$6) + M2506), "")</f>
        <v>#VALUE!</v>
      </c>
      <c r="N2507" s="7" t="e">
        <f aca="false">IF(M2507&lt;&gt;"", L2507-M2507, "")</f>
        <v>#VALUE!</v>
      </c>
      <c r="P2507" s="4" t="e">
        <f aca="false">IF(ROW(E2507) - 1 &gt;= $P$1, IF(OFFSET(N2507, 1- $P$1, 0) &lt;&gt; "", SUM(N2507:N2507(N2507, 1 - $P$1, 0)) / $P$1, ""), "")</f>
        <v>#VALUE!</v>
      </c>
      <c r="Q2507" s="8" t="e">
        <f aca="true">IF(ROW(N2507) - 1 &gt;= $P$1,IF(OFFSET(P2507, -1, 0) = "", P2507, ((N2507 - Q2506) * $O$5) + Q2506), "")</f>
        <v>#VALUE!</v>
      </c>
      <c r="R2507" s="8" t="e">
        <f aca="false">IF(Q2507&lt;&gt;"", N2507 - Q2507, "")</f>
        <v>#VALUE!</v>
      </c>
    </row>
    <row collapsed="false" customFormat="false" customHeight="true" hidden="false" ht="14.4" outlineLevel="0" r="2508">
      <c r="A2508" s="9" t="n">
        <v>40198</v>
      </c>
      <c r="B2508" s="5" t="n">
        <v>214.91</v>
      </c>
      <c r="C2508" s="5" t="n">
        <v>215.55</v>
      </c>
      <c r="D2508" s="5" t="n">
        <v>209.5</v>
      </c>
      <c r="E2508" s="5" t="n">
        <v>211.73</v>
      </c>
      <c r="F2508" s="5" t="n">
        <v>21862600</v>
      </c>
      <c r="G2508" s="5" t="n">
        <v>210.82</v>
      </c>
      <c r="I2508" s="10" t="e">
        <f aca="false">IF(ROW(E2508) - 1 &gt;= $I$1,SUM(E2508:E2508(E2508,1 - $I$1, 0)) / $I$1,"")</f>
        <v>#VALUE!</v>
      </c>
      <c r="J2508" s="10" t="e">
        <f aca="false">IF(ROW(E2508) - 1 &gt;= $J$1,SUM(E2508:E2508(E2508,1 - $J$1, 0)) / $J$1,"")</f>
        <v>#VALUE!</v>
      </c>
      <c r="L2508" s="11" t="e">
        <f aca="true">IF(ROW(E2508) - 1 &gt;= $L$1,IF(OFFSET(I2508, -1, 0) = "", I2508, ((E2508 - L2507) * $K$4) + L2507), "")</f>
        <v>#VALUE!</v>
      </c>
      <c r="M2508" s="11" t="e">
        <f aca="true">IF(ROW(E2508) - 1 &gt;= $M$1,IF(OFFSET(J2508, -1, 0) = "", J2508, ((E2508 - M2507) * $K$6) + M2507), "")</f>
        <v>#VALUE!</v>
      </c>
      <c r="N2508" s="7" t="e">
        <f aca="false">IF(M2508&lt;&gt;"", L2508-M2508, "")</f>
        <v>#VALUE!</v>
      </c>
      <c r="P2508" s="4" t="e">
        <f aca="false">IF(ROW(E2508) - 1 &gt;= $P$1, IF(OFFSET(N2508, 1- $P$1, 0) &lt;&gt; "", SUM(N2508:N2508(N2508, 1 - $P$1, 0)) / $P$1, ""), "")</f>
        <v>#VALUE!</v>
      </c>
      <c r="Q2508" s="8" t="e">
        <f aca="true">IF(ROW(N2508) - 1 &gt;= $P$1,IF(OFFSET(P2508, -1, 0) = "", P2508, ((N2508 - Q2507) * $O$5) + Q2507), "")</f>
        <v>#VALUE!</v>
      </c>
      <c r="R2508" s="8" t="e">
        <f aca="false">IF(Q2508&lt;&gt;"", N2508 - Q2508, "")</f>
        <v>#VALUE!</v>
      </c>
    </row>
    <row collapsed="false" customFormat="false" customHeight="true" hidden="false" ht="14.4" outlineLevel="0" r="2509">
      <c r="A2509" s="9" t="n">
        <v>40199</v>
      </c>
      <c r="B2509" s="5" t="n">
        <v>212.08</v>
      </c>
      <c r="C2509" s="5" t="n">
        <v>213.31</v>
      </c>
      <c r="D2509" s="5" t="n">
        <v>207.21</v>
      </c>
      <c r="E2509" s="5" t="n">
        <v>208.07</v>
      </c>
      <c r="F2509" s="5" t="n">
        <v>21719800</v>
      </c>
      <c r="G2509" s="5" t="n">
        <v>207.18</v>
      </c>
      <c r="I2509" s="10" t="e">
        <f aca="false">IF(ROW(E2509) - 1 &gt;= $I$1,SUM(E2509:E2509(E2509,1 - $I$1, 0)) / $I$1,"")</f>
        <v>#VALUE!</v>
      </c>
      <c r="J2509" s="10" t="e">
        <f aca="false">IF(ROW(E2509) - 1 &gt;= $J$1,SUM(E2509:E2509(E2509,1 - $J$1, 0)) / $J$1,"")</f>
        <v>#VALUE!</v>
      </c>
      <c r="L2509" s="11" t="e">
        <f aca="true">IF(ROW(E2509) - 1 &gt;= $L$1,IF(OFFSET(I2509, -1, 0) = "", I2509, ((E2509 - L2508) * $K$4) + L2508), "")</f>
        <v>#VALUE!</v>
      </c>
      <c r="M2509" s="11" t="e">
        <f aca="true">IF(ROW(E2509) - 1 &gt;= $M$1,IF(OFFSET(J2509, -1, 0) = "", J2509, ((E2509 - M2508) * $K$6) + M2508), "")</f>
        <v>#VALUE!</v>
      </c>
      <c r="N2509" s="7" t="e">
        <f aca="false">IF(M2509&lt;&gt;"", L2509-M2509, "")</f>
        <v>#VALUE!</v>
      </c>
      <c r="P2509" s="4" t="e">
        <f aca="false">IF(ROW(E2509) - 1 &gt;= $P$1, IF(OFFSET(N2509, 1- $P$1, 0) &lt;&gt; "", SUM(N2509:N2509(N2509, 1 - $P$1, 0)) / $P$1, ""), "")</f>
        <v>#VALUE!</v>
      </c>
      <c r="Q2509" s="8" t="e">
        <f aca="true">IF(ROW(N2509) - 1 &gt;= $P$1,IF(OFFSET(P2509, -1, 0) = "", P2509, ((N2509 - Q2508) * $O$5) + Q2508), "")</f>
        <v>#VALUE!</v>
      </c>
      <c r="R2509" s="8" t="e">
        <f aca="false">IF(Q2509&lt;&gt;"", N2509 - Q2509, "")</f>
        <v>#VALUE!</v>
      </c>
    </row>
    <row collapsed="false" customFormat="false" customHeight="true" hidden="false" ht="14.4" outlineLevel="0" r="2510">
      <c r="A2510" s="9" t="n">
        <v>40200</v>
      </c>
      <c r="B2510" s="5" t="n">
        <v>206.78</v>
      </c>
      <c r="C2510" s="5" t="n">
        <v>207.5</v>
      </c>
      <c r="D2510" s="5" t="n">
        <v>197.16</v>
      </c>
      <c r="E2510" s="5" t="n">
        <v>197.75</v>
      </c>
      <c r="F2510" s="5" t="n">
        <v>31491700</v>
      </c>
      <c r="G2510" s="5" t="n">
        <v>196.9</v>
      </c>
      <c r="I2510" s="10" t="e">
        <f aca="false">IF(ROW(E2510) - 1 &gt;= $I$1,SUM(E2510:E2510(E2510,1 - $I$1, 0)) / $I$1,"")</f>
        <v>#VALUE!</v>
      </c>
      <c r="J2510" s="10" t="e">
        <f aca="false">IF(ROW(E2510) - 1 &gt;= $J$1,SUM(E2510:E2510(E2510,1 - $J$1, 0)) / $J$1,"")</f>
        <v>#VALUE!</v>
      </c>
      <c r="L2510" s="11" t="e">
        <f aca="true">IF(ROW(E2510) - 1 &gt;= $L$1,IF(OFFSET(I2510, -1, 0) = "", I2510, ((E2510 - L2509) * $K$4) + L2509), "")</f>
        <v>#VALUE!</v>
      </c>
      <c r="M2510" s="11" t="e">
        <f aca="true">IF(ROW(E2510) - 1 &gt;= $M$1,IF(OFFSET(J2510, -1, 0) = "", J2510, ((E2510 - M2509) * $K$6) + M2509), "")</f>
        <v>#VALUE!</v>
      </c>
      <c r="N2510" s="7" t="e">
        <f aca="false">IF(M2510&lt;&gt;"", L2510-M2510, "")</f>
        <v>#VALUE!</v>
      </c>
      <c r="P2510" s="4" t="e">
        <f aca="false">IF(ROW(E2510) - 1 &gt;= $P$1, IF(OFFSET(N2510, 1- $P$1, 0) &lt;&gt; "", SUM(N2510:N2510(N2510, 1 - $P$1, 0)) / $P$1, ""), "")</f>
        <v>#VALUE!</v>
      </c>
      <c r="Q2510" s="8" t="e">
        <f aca="true">IF(ROW(N2510) - 1 &gt;= $P$1,IF(OFFSET(P2510, -1, 0) = "", P2510, ((N2510 - Q2509) * $O$5) + Q2509), "")</f>
        <v>#VALUE!</v>
      </c>
      <c r="R2510" s="8" t="e">
        <f aca="false">IF(Q2510&lt;&gt;"", N2510 - Q2510, "")</f>
        <v>#VALUE!</v>
      </c>
    </row>
    <row collapsed="false" customFormat="false" customHeight="true" hidden="false" ht="14.4" outlineLevel="0" r="2511">
      <c r="A2511" s="9" t="n">
        <v>40203</v>
      </c>
      <c r="B2511" s="5" t="n">
        <v>202.51</v>
      </c>
      <c r="C2511" s="5" t="n">
        <v>204.7</v>
      </c>
      <c r="D2511" s="5" t="n">
        <v>200.19</v>
      </c>
      <c r="E2511" s="5" t="n">
        <v>203.07</v>
      </c>
      <c r="F2511" s="5" t="n">
        <v>38060700</v>
      </c>
      <c r="G2511" s="5" t="n">
        <v>202.2</v>
      </c>
      <c r="I2511" s="10" t="e">
        <f aca="false">IF(ROW(E2511) - 1 &gt;= $I$1,SUM(E2511:E2511(E2511,1 - $I$1, 0)) / $I$1,"")</f>
        <v>#VALUE!</v>
      </c>
      <c r="J2511" s="10" t="e">
        <f aca="false">IF(ROW(E2511) - 1 &gt;= $J$1,SUM(E2511:E2511(E2511,1 - $J$1, 0)) / $J$1,"")</f>
        <v>#VALUE!</v>
      </c>
      <c r="L2511" s="11" t="e">
        <f aca="true">IF(ROW(E2511) - 1 &gt;= $L$1,IF(OFFSET(I2511, -1, 0) = "", I2511, ((E2511 - L2510) * $K$4) + L2510), "")</f>
        <v>#VALUE!</v>
      </c>
      <c r="M2511" s="11" t="e">
        <f aca="true">IF(ROW(E2511) - 1 &gt;= $M$1,IF(OFFSET(J2511, -1, 0) = "", J2511, ((E2511 - M2510) * $K$6) + M2510), "")</f>
        <v>#VALUE!</v>
      </c>
      <c r="N2511" s="7" t="e">
        <f aca="false">IF(M2511&lt;&gt;"", L2511-M2511, "")</f>
        <v>#VALUE!</v>
      </c>
      <c r="P2511" s="4" t="e">
        <f aca="false">IF(ROW(E2511) - 1 &gt;= $P$1, IF(OFFSET(N2511, 1- $P$1, 0) &lt;&gt; "", SUM(N2511:N2511(N2511, 1 - $P$1, 0)) / $P$1, ""), "")</f>
        <v>#VALUE!</v>
      </c>
      <c r="Q2511" s="8" t="e">
        <f aca="true">IF(ROW(N2511) - 1 &gt;= $P$1,IF(OFFSET(P2511, -1, 0) = "", P2511, ((N2511 - Q2510) * $O$5) + Q2510), "")</f>
        <v>#VALUE!</v>
      </c>
      <c r="R2511" s="8" t="e">
        <f aca="false">IF(Q2511&lt;&gt;"", N2511 - Q2511, "")</f>
        <v>#VALUE!</v>
      </c>
    </row>
    <row collapsed="false" customFormat="false" customHeight="true" hidden="false" ht="14.4" outlineLevel="0" r="2512">
      <c r="A2512" s="9" t="n">
        <v>40204</v>
      </c>
      <c r="B2512" s="5" t="n">
        <v>205.95</v>
      </c>
      <c r="C2512" s="5" t="n">
        <v>213.71</v>
      </c>
      <c r="D2512" s="5" t="n">
        <v>202.58</v>
      </c>
      <c r="E2512" s="5" t="n">
        <v>205.94</v>
      </c>
      <c r="F2512" s="5" t="n">
        <v>66682500</v>
      </c>
      <c r="G2512" s="5" t="n">
        <v>205.06</v>
      </c>
      <c r="I2512" s="10" t="e">
        <f aca="false">IF(ROW(E2512) - 1 &gt;= $I$1,SUM(E2512:E2512(E2512,1 - $I$1, 0)) / $I$1,"")</f>
        <v>#VALUE!</v>
      </c>
      <c r="J2512" s="10" t="e">
        <f aca="false">IF(ROW(E2512) - 1 &gt;= $J$1,SUM(E2512:E2512(E2512,1 - $J$1, 0)) / $J$1,"")</f>
        <v>#VALUE!</v>
      </c>
      <c r="L2512" s="11" t="e">
        <f aca="true">IF(ROW(E2512) - 1 &gt;= $L$1,IF(OFFSET(I2512, -1, 0) = "", I2512, ((E2512 - L2511) * $K$4) + L2511), "")</f>
        <v>#VALUE!</v>
      </c>
      <c r="M2512" s="11" t="e">
        <f aca="true">IF(ROW(E2512) - 1 &gt;= $M$1,IF(OFFSET(J2512, -1, 0) = "", J2512, ((E2512 - M2511) * $K$6) + M2511), "")</f>
        <v>#VALUE!</v>
      </c>
      <c r="N2512" s="7" t="e">
        <f aca="false">IF(M2512&lt;&gt;"", L2512-M2512, "")</f>
        <v>#VALUE!</v>
      </c>
      <c r="P2512" s="4" t="e">
        <f aca="false">IF(ROW(E2512) - 1 &gt;= $P$1, IF(OFFSET(N2512, 1- $P$1, 0) &lt;&gt; "", SUM(N2512:N2512(N2512, 1 - $P$1, 0)) / $P$1, ""), "")</f>
        <v>#VALUE!</v>
      </c>
      <c r="Q2512" s="8" t="e">
        <f aca="true">IF(ROW(N2512) - 1 &gt;= $P$1,IF(OFFSET(P2512, -1, 0) = "", P2512, ((N2512 - Q2511) * $O$5) + Q2511), "")</f>
        <v>#VALUE!</v>
      </c>
      <c r="R2512" s="8" t="e">
        <f aca="false">IF(Q2512&lt;&gt;"", N2512 - Q2512, "")</f>
        <v>#VALUE!</v>
      </c>
    </row>
    <row collapsed="false" customFormat="false" customHeight="true" hidden="false" ht="14.4" outlineLevel="0" r="2513">
      <c r="A2513" s="9" t="n">
        <v>40205</v>
      </c>
      <c r="B2513" s="5" t="n">
        <v>206.85</v>
      </c>
      <c r="C2513" s="5" t="n">
        <v>210.58</v>
      </c>
      <c r="D2513" s="5" t="n">
        <v>199.53</v>
      </c>
      <c r="E2513" s="5" t="n">
        <v>207.88</v>
      </c>
      <c r="F2513" s="5" t="n">
        <v>61520300</v>
      </c>
      <c r="G2513" s="5" t="n">
        <v>206.99</v>
      </c>
      <c r="I2513" s="10" t="e">
        <f aca="false">IF(ROW(E2513) - 1 &gt;= $I$1,SUM(E2513:E2513(E2513,1 - $I$1, 0)) / $I$1,"")</f>
        <v>#VALUE!</v>
      </c>
      <c r="J2513" s="10" t="e">
        <f aca="false">IF(ROW(E2513) - 1 &gt;= $J$1,SUM(E2513:E2513(E2513,1 - $J$1, 0)) / $J$1,"")</f>
        <v>#VALUE!</v>
      </c>
      <c r="L2513" s="11" t="e">
        <f aca="true">IF(ROW(E2513) - 1 &gt;= $L$1,IF(OFFSET(I2513, -1, 0) = "", I2513, ((E2513 - L2512) * $K$4) + L2512), "")</f>
        <v>#VALUE!</v>
      </c>
      <c r="M2513" s="11" t="e">
        <f aca="true">IF(ROW(E2513) - 1 &gt;= $M$1,IF(OFFSET(J2513, -1, 0) = "", J2513, ((E2513 - M2512) * $K$6) + M2512), "")</f>
        <v>#VALUE!</v>
      </c>
      <c r="N2513" s="7" t="e">
        <f aca="false">IF(M2513&lt;&gt;"", L2513-M2513, "")</f>
        <v>#VALUE!</v>
      </c>
      <c r="P2513" s="4" t="e">
        <f aca="false">IF(ROW(E2513) - 1 &gt;= $P$1, IF(OFFSET(N2513, 1- $P$1, 0) &lt;&gt; "", SUM(N2513:N2513(N2513, 1 - $P$1, 0)) / $P$1, ""), "")</f>
        <v>#VALUE!</v>
      </c>
      <c r="Q2513" s="8" t="e">
        <f aca="true">IF(ROW(N2513) - 1 &gt;= $P$1,IF(OFFSET(P2513, -1, 0) = "", P2513, ((N2513 - Q2512) * $O$5) + Q2512), "")</f>
        <v>#VALUE!</v>
      </c>
      <c r="R2513" s="8" t="e">
        <f aca="false">IF(Q2513&lt;&gt;"", N2513 - Q2513, "")</f>
        <v>#VALUE!</v>
      </c>
    </row>
    <row collapsed="false" customFormat="false" customHeight="true" hidden="false" ht="14.4" outlineLevel="0" r="2514">
      <c r="A2514" s="9" t="n">
        <v>40206</v>
      </c>
      <c r="B2514" s="5" t="n">
        <v>204.93</v>
      </c>
      <c r="C2514" s="5" t="n">
        <v>205.5</v>
      </c>
      <c r="D2514" s="5" t="n">
        <v>198.7</v>
      </c>
      <c r="E2514" s="5" t="n">
        <v>199.29</v>
      </c>
      <c r="F2514" s="5" t="n">
        <v>41910800</v>
      </c>
      <c r="G2514" s="5" t="n">
        <v>198.44</v>
      </c>
      <c r="I2514" s="10" t="e">
        <f aca="false">IF(ROW(E2514) - 1 &gt;= $I$1,SUM(E2514:E2514(E2514,1 - $I$1, 0)) / $I$1,"")</f>
        <v>#VALUE!</v>
      </c>
      <c r="J2514" s="10" t="e">
        <f aca="false">IF(ROW(E2514) - 1 &gt;= $J$1,SUM(E2514:E2514(E2514,1 - $J$1, 0)) / $J$1,"")</f>
        <v>#VALUE!</v>
      </c>
      <c r="L2514" s="11" t="e">
        <f aca="true">IF(ROW(E2514) - 1 &gt;= $L$1,IF(OFFSET(I2514, -1, 0) = "", I2514, ((E2514 - L2513) * $K$4) + L2513), "")</f>
        <v>#VALUE!</v>
      </c>
      <c r="M2514" s="11" t="e">
        <f aca="true">IF(ROW(E2514) - 1 &gt;= $M$1,IF(OFFSET(J2514, -1, 0) = "", J2514, ((E2514 - M2513) * $K$6) + M2513), "")</f>
        <v>#VALUE!</v>
      </c>
      <c r="N2514" s="7" t="e">
        <f aca="false">IF(M2514&lt;&gt;"", L2514-M2514, "")</f>
        <v>#VALUE!</v>
      </c>
      <c r="P2514" s="4" t="e">
        <f aca="false">IF(ROW(E2514) - 1 &gt;= $P$1, IF(OFFSET(N2514, 1- $P$1, 0) &lt;&gt; "", SUM(N2514:N2514(N2514, 1 - $P$1, 0)) / $P$1, ""), "")</f>
        <v>#VALUE!</v>
      </c>
      <c r="Q2514" s="8" t="e">
        <f aca="true">IF(ROW(N2514) - 1 &gt;= $P$1,IF(OFFSET(P2514, -1, 0) = "", P2514, ((N2514 - Q2513) * $O$5) + Q2513), "")</f>
        <v>#VALUE!</v>
      </c>
      <c r="R2514" s="8" t="e">
        <f aca="false">IF(Q2514&lt;&gt;"", N2514 - Q2514, "")</f>
        <v>#VALUE!</v>
      </c>
    </row>
    <row collapsed="false" customFormat="false" customHeight="true" hidden="false" ht="14.4" outlineLevel="0" r="2515">
      <c r="A2515" s="9" t="n">
        <v>40207</v>
      </c>
      <c r="B2515" s="5" t="n">
        <v>201.08</v>
      </c>
      <c r="C2515" s="5" t="n">
        <v>202.2</v>
      </c>
      <c r="D2515" s="5" t="n">
        <v>190.25</v>
      </c>
      <c r="E2515" s="5" t="n">
        <v>192.06</v>
      </c>
      <c r="F2515" s="5" t="n">
        <v>44498300</v>
      </c>
      <c r="G2515" s="5" t="n">
        <v>191.24</v>
      </c>
      <c r="I2515" s="10" t="e">
        <f aca="false">IF(ROW(E2515) - 1 &gt;= $I$1,SUM(E2515:E2515(E2515,1 - $I$1, 0)) / $I$1,"")</f>
        <v>#VALUE!</v>
      </c>
      <c r="J2515" s="10" t="e">
        <f aca="false">IF(ROW(E2515) - 1 &gt;= $J$1,SUM(E2515:E2515(E2515,1 - $J$1, 0)) / $J$1,"")</f>
        <v>#VALUE!</v>
      </c>
      <c r="L2515" s="11" t="e">
        <f aca="true">IF(ROW(E2515) - 1 &gt;= $L$1,IF(OFFSET(I2515, -1, 0) = "", I2515, ((E2515 - L2514) * $K$4) + L2514), "")</f>
        <v>#VALUE!</v>
      </c>
      <c r="M2515" s="11" t="e">
        <f aca="true">IF(ROW(E2515) - 1 &gt;= $M$1,IF(OFFSET(J2515, -1, 0) = "", J2515, ((E2515 - M2514) * $K$6) + M2514), "")</f>
        <v>#VALUE!</v>
      </c>
      <c r="N2515" s="7" t="e">
        <f aca="false">IF(M2515&lt;&gt;"", L2515-M2515, "")</f>
        <v>#VALUE!</v>
      </c>
      <c r="P2515" s="4" t="e">
        <f aca="false">IF(ROW(E2515) - 1 &gt;= $P$1, IF(OFFSET(N2515, 1- $P$1, 0) &lt;&gt; "", SUM(N2515:N2515(N2515, 1 - $P$1, 0)) / $P$1, ""), "")</f>
        <v>#VALUE!</v>
      </c>
      <c r="Q2515" s="8" t="e">
        <f aca="true">IF(ROW(N2515) - 1 &gt;= $P$1,IF(OFFSET(P2515, -1, 0) = "", P2515, ((N2515 - Q2514) * $O$5) + Q2514), "")</f>
        <v>#VALUE!</v>
      </c>
      <c r="R2515" s="8" t="e">
        <f aca="false">IF(Q2515&lt;&gt;"", N2515 - Q2515, "")</f>
        <v>#VALUE!</v>
      </c>
    </row>
    <row collapsed="false" customFormat="false" customHeight="true" hidden="false" ht="14.4" outlineLevel="0" r="2516">
      <c r="A2516" s="9" t="n">
        <v>40210</v>
      </c>
      <c r="B2516" s="5" t="n">
        <v>192.37</v>
      </c>
      <c r="C2516" s="5" t="n">
        <v>196</v>
      </c>
      <c r="D2516" s="5" t="n">
        <v>191.3</v>
      </c>
      <c r="E2516" s="5" t="n">
        <v>194.73</v>
      </c>
      <c r="F2516" s="5" t="n">
        <v>26781300</v>
      </c>
      <c r="G2516" s="5" t="n">
        <v>193.9</v>
      </c>
      <c r="I2516" s="10" t="e">
        <f aca="false">IF(ROW(E2516) - 1 &gt;= $I$1,SUM(E2516:E2516(E2516,1 - $I$1, 0)) / $I$1,"")</f>
        <v>#VALUE!</v>
      </c>
      <c r="J2516" s="10" t="e">
        <f aca="false">IF(ROW(E2516) - 1 &gt;= $J$1,SUM(E2516:E2516(E2516,1 - $J$1, 0)) / $J$1,"")</f>
        <v>#VALUE!</v>
      </c>
      <c r="L2516" s="11" t="e">
        <f aca="true">IF(ROW(E2516) - 1 &gt;= $L$1,IF(OFFSET(I2516, -1, 0) = "", I2516, ((E2516 - L2515) * $K$4) + L2515), "")</f>
        <v>#VALUE!</v>
      </c>
      <c r="M2516" s="11" t="e">
        <f aca="true">IF(ROW(E2516) - 1 &gt;= $M$1,IF(OFFSET(J2516, -1, 0) = "", J2516, ((E2516 - M2515) * $K$6) + M2515), "")</f>
        <v>#VALUE!</v>
      </c>
      <c r="N2516" s="7" t="e">
        <f aca="false">IF(M2516&lt;&gt;"", L2516-M2516, "")</f>
        <v>#VALUE!</v>
      </c>
      <c r="P2516" s="4" t="e">
        <f aca="false">IF(ROW(E2516) - 1 &gt;= $P$1, IF(OFFSET(N2516, 1- $P$1, 0) &lt;&gt; "", SUM(N2516:N2516(N2516, 1 - $P$1, 0)) / $P$1, ""), "")</f>
        <v>#VALUE!</v>
      </c>
      <c r="Q2516" s="8" t="e">
        <f aca="true">IF(ROW(N2516) - 1 &gt;= $P$1,IF(OFFSET(P2516, -1, 0) = "", P2516, ((N2516 - Q2515) * $O$5) + Q2515), "")</f>
        <v>#VALUE!</v>
      </c>
      <c r="R2516" s="8" t="e">
        <f aca="false">IF(Q2516&lt;&gt;"", N2516 - Q2516, "")</f>
        <v>#VALUE!</v>
      </c>
    </row>
    <row collapsed="false" customFormat="false" customHeight="true" hidden="false" ht="14.4" outlineLevel="0" r="2517">
      <c r="A2517" s="9" t="n">
        <v>40211</v>
      </c>
      <c r="B2517" s="5" t="n">
        <v>195.91</v>
      </c>
      <c r="C2517" s="5" t="n">
        <v>196.32</v>
      </c>
      <c r="D2517" s="5" t="n">
        <v>193.38</v>
      </c>
      <c r="E2517" s="5" t="n">
        <v>195.86</v>
      </c>
      <c r="F2517" s="5" t="n">
        <v>24940800</v>
      </c>
      <c r="G2517" s="5" t="n">
        <v>195.02</v>
      </c>
      <c r="I2517" s="10" t="e">
        <f aca="false">IF(ROW(E2517) - 1 &gt;= $I$1,SUM(E2517:E2517(E2517,1 - $I$1, 0)) / $I$1,"")</f>
        <v>#VALUE!</v>
      </c>
      <c r="J2517" s="10" t="e">
        <f aca="false">IF(ROW(E2517) - 1 &gt;= $J$1,SUM(E2517:E2517(E2517,1 - $J$1, 0)) / $J$1,"")</f>
        <v>#VALUE!</v>
      </c>
      <c r="L2517" s="11" t="e">
        <f aca="true">IF(ROW(E2517) - 1 &gt;= $L$1,IF(OFFSET(I2517, -1, 0) = "", I2517, ((E2517 - L2516) * $K$4) + L2516), "")</f>
        <v>#VALUE!</v>
      </c>
      <c r="M2517" s="11" t="e">
        <f aca="true">IF(ROW(E2517) - 1 &gt;= $M$1,IF(OFFSET(J2517, -1, 0) = "", J2517, ((E2517 - M2516) * $K$6) + M2516), "")</f>
        <v>#VALUE!</v>
      </c>
      <c r="N2517" s="7" t="e">
        <f aca="false">IF(M2517&lt;&gt;"", L2517-M2517, "")</f>
        <v>#VALUE!</v>
      </c>
      <c r="P2517" s="4" t="e">
        <f aca="false">IF(ROW(E2517) - 1 &gt;= $P$1, IF(OFFSET(N2517, 1- $P$1, 0) &lt;&gt; "", SUM(N2517:N2517(N2517, 1 - $P$1, 0)) / $P$1, ""), "")</f>
        <v>#VALUE!</v>
      </c>
      <c r="Q2517" s="8" t="e">
        <f aca="true">IF(ROW(N2517) - 1 &gt;= $P$1,IF(OFFSET(P2517, -1, 0) = "", P2517, ((N2517 - Q2516) * $O$5) + Q2516), "")</f>
        <v>#VALUE!</v>
      </c>
      <c r="R2517" s="8" t="e">
        <f aca="false">IF(Q2517&lt;&gt;"", N2517 - Q2517, "")</f>
        <v>#VALUE!</v>
      </c>
    </row>
    <row collapsed="false" customFormat="false" customHeight="true" hidden="false" ht="14.4" outlineLevel="0" r="2518">
      <c r="A2518" s="9" t="n">
        <v>40212</v>
      </c>
      <c r="B2518" s="5" t="n">
        <v>195.17</v>
      </c>
      <c r="C2518" s="5" t="n">
        <v>200.2</v>
      </c>
      <c r="D2518" s="5" t="n">
        <v>194.42</v>
      </c>
      <c r="E2518" s="5" t="n">
        <v>199.23</v>
      </c>
      <c r="F2518" s="5" t="n">
        <v>21976000</v>
      </c>
      <c r="G2518" s="5" t="n">
        <v>198.38</v>
      </c>
      <c r="I2518" s="10" t="e">
        <f aca="false">IF(ROW(E2518) - 1 &gt;= $I$1,SUM(E2518:E2518(E2518,1 - $I$1, 0)) / $I$1,"")</f>
        <v>#VALUE!</v>
      </c>
      <c r="J2518" s="10" t="e">
        <f aca="false">IF(ROW(E2518) - 1 &gt;= $J$1,SUM(E2518:E2518(E2518,1 - $J$1, 0)) / $J$1,"")</f>
        <v>#VALUE!</v>
      </c>
      <c r="L2518" s="11" t="e">
        <f aca="true">IF(ROW(E2518) - 1 &gt;= $L$1,IF(OFFSET(I2518, -1, 0) = "", I2518, ((E2518 - L2517) * $K$4) + L2517), "")</f>
        <v>#VALUE!</v>
      </c>
      <c r="M2518" s="11" t="e">
        <f aca="true">IF(ROW(E2518) - 1 &gt;= $M$1,IF(OFFSET(J2518, -1, 0) = "", J2518, ((E2518 - M2517) * $K$6) + M2517), "")</f>
        <v>#VALUE!</v>
      </c>
      <c r="N2518" s="7" t="e">
        <f aca="false">IF(M2518&lt;&gt;"", L2518-M2518, "")</f>
        <v>#VALUE!</v>
      </c>
      <c r="P2518" s="4" t="e">
        <f aca="false">IF(ROW(E2518) - 1 &gt;= $P$1, IF(OFFSET(N2518, 1- $P$1, 0) &lt;&gt; "", SUM(N2518:N2518(N2518, 1 - $P$1, 0)) / $P$1, ""), "")</f>
        <v>#VALUE!</v>
      </c>
      <c r="Q2518" s="8" t="e">
        <f aca="true">IF(ROW(N2518) - 1 &gt;= $P$1,IF(OFFSET(P2518, -1, 0) = "", P2518, ((N2518 - Q2517) * $O$5) + Q2517), "")</f>
        <v>#VALUE!</v>
      </c>
      <c r="R2518" s="8" t="e">
        <f aca="false">IF(Q2518&lt;&gt;"", N2518 - Q2518, "")</f>
        <v>#VALUE!</v>
      </c>
    </row>
    <row collapsed="false" customFormat="false" customHeight="true" hidden="false" ht="14.4" outlineLevel="0" r="2519">
      <c r="A2519" s="9" t="n">
        <v>40213</v>
      </c>
      <c r="B2519" s="5" t="n">
        <v>196.73</v>
      </c>
      <c r="C2519" s="5" t="n">
        <v>198.37</v>
      </c>
      <c r="D2519" s="5" t="n">
        <v>191.57</v>
      </c>
      <c r="E2519" s="5" t="n">
        <v>192.05</v>
      </c>
      <c r="F2519" s="5" t="n">
        <v>27059000</v>
      </c>
      <c r="G2519" s="5" t="n">
        <v>191.23</v>
      </c>
      <c r="I2519" s="10" t="e">
        <f aca="false">IF(ROW(E2519) - 1 &gt;= $I$1,SUM(E2519:E2519(E2519,1 - $I$1, 0)) / $I$1,"")</f>
        <v>#VALUE!</v>
      </c>
      <c r="J2519" s="10" t="e">
        <f aca="false">IF(ROW(E2519) - 1 &gt;= $J$1,SUM(E2519:E2519(E2519,1 - $J$1, 0)) / $J$1,"")</f>
        <v>#VALUE!</v>
      </c>
      <c r="L2519" s="11" t="e">
        <f aca="true">IF(ROW(E2519) - 1 &gt;= $L$1,IF(OFFSET(I2519, -1, 0) = "", I2519, ((E2519 - L2518) * $K$4) + L2518), "")</f>
        <v>#VALUE!</v>
      </c>
      <c r="M2519" s="11" t="e">
        <f aca="true">IF(ROW(E2519) - 1 &gt;= $M$1,IF(OFFSET(J2519, -1, 0) = "", J2519, ((E2519 - M2518) * $K$6) + M2518), "")</f>
        <v>#VALUE!</v>
      </c>
      <c r="N2519" s="7" t="e">
        <f aca="false">IF(M2519&lt;&gt;"", L2519-M2519, "")</f>
        <v>#VALUE!</v>
      </c>
      <c r="P2519" s="4" t="e">
        <f aca="false">IF(ROW(E2519) - 1 &gt;= $P$1, IF(OFFSET(N2519, 1- $P$1, 0) &lt;&gt; "", SUM(N2519:N2519(N2519, 1 - $P$1, 0)) / $P$1, ""), "")</f>
        <v>#VALUE!</v>
      </c>
      <c r="Q2519" s="8" t="e">
        <f aca="true">IF(ROW(N2519) - 1 &gt;= $P$1,IF(OFFSET(P2519, -1, 0) = "", P2519, ((N2519 - Q2518) * $O$5) + Q2518), "")</f>
        <v>#VALUE!</v>
      </c>
      <c r="R2519" s="8" t="e">
        <f aca="false">IF(Q2519&lt;&gt;"", N2519 - Q2519, "")</f>
        <v>#VALUE!</v>
      </c>
    </row>
    <row collapsed="false" customFormat="false" customHeight="true" hidden="false" ht="14.4" outlineLevel="0" r="2520">
      <c r="A2520" s="9" t="n">
        <v>40214</v>
      </c>
      <c r="B2520" s="5" t="n">
        <v>192.63</v>
      </c>
      <c r="C2520" s="5" t="n">
        <v>196</v>
      </c>
      <c r="D2520" s="5" t="n">
        <v>190.85</v>
      </c>
      <c r="E2520" s="5" t="n">
        <v>195.46</v>
      </c>
      <c r="F2520" s="5" t="n">
        <v>30368100</v>
      </c>
      <c r="G2520" s="5" t="n">
        <v>194.62</v>
      </c>
      <c r="I2520" s="10" t="e">
        <f aca="false">IF(ROW(E2520) - 1 &gt;= $I$1,SUM(E2520:E2520(E2520,1 - $I$1, 0)) / $I$1,"")</f>
        <v>#VALUE!</v>
      </c>
      <c r="J2520" s="10" t="e">
        <f aca="false">IF(ROW(E2520) - 1 &gt;= $J$1,SUM(E2520:E2520(E2520,1 - $J$1, 0)) / $J$1,"")</f>
        <v>#VALUE!</v>
      </c>
      <c r="L2520" s="11" t="e">
        <f aca="true">IF(ROW(E2520) - 1 &gt;= $L$1,IF(OFFSET(I2520, -1, 0) = "", I2520, ((E2520 - L2519) * $K$4) + L2519), "")</f>
        <v>#VALUE!</v>
      </c>
      <c r="M2520" s="11" t="e">
        <f aca="true">IF(ROW(E2520) - 1 &gt;= $M$1,IF(OFFSET(J2520, -1, 0) = "", J2520, ((E2520 - M2519) * $K$6) + M2519), "")</f>
        <v>#VALUE!</v>
      </c>
      <c r="N2520" s="7" t="e">
        <f aca="false">IF(M2520&lt;&gt;"", L2520-M2520, "")</f>
        <v>#VALUE!</v>
      </c>
      <c r="P2520" s="4" t="e">
        <f aca="false">IF(ROW(E2520) - 1 &gt;= $P$1, IF(OFFSET(N2520, 1- $P$1, 0) &lt;&gt; "", SUM(N2520:N2520(N2520, 1 - $P$1, 0)) / $P$1, ""), "")</f>
        <v>#VALUE!</v>
      </c>
      <c r="Q2520" s="8" t="e">
        <f aca="true">IF(ROW(N2520) - 1 &gt;= $P$1,IF(OFFSET(P2520, -1, 0) = "", P2520, ((N2520 - Q2519) * $O$5) + Q2519), "")</f>
        <v>#VALUE!</v>
      </c>
      <c r="R2520" s="8" t="e">
        <f aca="false">IF(Q2520&lt;&gt;"", N2520 - Q2520, "")</f>
        <v>#VALUE!</v>
      </c>
    </row>
    <row collapsed="false" customFormat="false" customHeight="true" hidden="false" ht="14.4" outlineLevel="0" r="2521">
      <c r="A2521" s="9" t="n">
        <v>40217</v>
      </c>
      <c r="B2521" s="5" t="n">
        <v>195.69</v>
      </c>
      <c r="C2521" s="5" t="n">
        <v>197.88</v>
      </c>
      <c r="D2521" s="5" t="n">
        <v>194</v>
      </c>
      <c r="E2521" s="5" t="n">
        <v>194.12</v>
      </c>
      <c r="F2521" s="5" t="n">
        <v>17081100</v>
      </c>
      <c r="G2521" s="5" t="n">
        <v>193.29</v>
      </c>
      <c r="I2521" s="10" t="e">
        <f aca="false">IF(ROW(E2521) - 1 &gt;= $I$1,SUM(E2521:E2521(E2521,1 - $I$1, 0)) / $I$1,"")</f>
        <v>#VALUE!</v>
      </c>
      <c r="J2521" s="10" t="e">
        <f aca="false">IF(ROW(E2521) - 1 &gt;= $J$1,SUM(E2521:E2521(E2521,1 - $J$1, 0)) / $J$1,"")</f>
        <v>#VALUE!</v>
      </c>
      <c r="L2521" s="11" t="e">
        <f aca="true">IF(ROW(E2521) - 1 &gt;= $L$1,IF(OFFSET(I2521, -1, 0) = "", I2521, ((E2521 - L2520) * $K$4) + L2520), "")</f>
        <v>#VALUE!</v>
      </c>
      <c r="M2521" s="11" t="e">
        <f aca="true">IF(ROW(E2521) - 1 &gt;= $M$1,IF(OFFSET(J2521, -1, 0) = "", J2521, ((E2521 - M2520) * $K$6) + M2520), "")</f>
        <v>#VALUE!</v>
      </c>
      <c r="N2521" s="7" t="e">
        <f aca="false">IF(M2521&lt;&gt;"", L2521-M2521, "")</f>
        <v>#VALUE!</v>
      </c>
      <c r="P2521" s="4" t="e">
        <f aca="false">IF(ROW(E2521) - 1 &gt;= $P$1, IF(OFFSET(N2521, 1- $P$1, 0) &lt;&gt; "", SUM(N2521:N2521(N2521, 1 - $P$1, 0)) / $P$1, ""), "")</f>
        <v>#VALUE!</v>
      </c>
      <c r="Q2521" s="8" t="e">
        <f aca="true">IF(ROW(N2521) - 1 &gt;= $P$1,IF(OFFSET(P2521, -1, 0) = "", P2521, ((N2521 - Q2520) * $O$5) + Q2520), "")</f>
        <v>#VALUE!</v>
      </c>
      <c r="R2521" s="8" t="e">
        <f aca="false">IF(Q2521&lt;&gt;"", N2521 - Q2521, "")</f>
        <v>#VALUE!</v>
      </c>
    </row>
    <row collapsed="false" customFormat="false" customHeight="true" hidden="false" ht="14.4" outlineLevel="0" r="2522">
      <c r="A2522" s="9" t="n">
        <v>40218</v>
      </c>
      <c r="B2522" s="5" t="n">
        <v>196.42</v>
      </c>
      <c r="C2522" s="5" t="n">
        <v>197.5</v>
      </c>
      <c r="D2522" s="5" t="n">
        <v>194.75</v>
      </c>
      <c r="E2522" s="5" t="n">
        <v>196.19</v>
      </c>
      <c r="F2522" s="5" t="n">
        <v>22603100</v>
      </c>
      <c r="G2522" s="5" t="n">
        <v>195.35</v>
      </c>
      <c r="I2522" s="10" t="e">
        <f aca="false">IF(ROW(E2522) - 1 &gt;= $I$1,SUM(E2522:E2522(E2522,1 - $I$1, 0)) / $I$1,"")</f>
        <v>#VALUE!</v>
      </c>
      <c r="J2522" s="10" t="e">
        <f aca="false">IF(ROW(E2522) - 1 &gt;= $J$1,SUM(E2522:E2522(E2522,1 - $J$1, 0)) / $J$1,"")</f>
        <v>#VALUE!</v>
      </c>
      <c r="L2522" s="11" t="e">
        <f aca="true">IF(ROW(E2522) - 1 &gt;= $L$1,IF(OFFSET(I2522, -1, 0) = "", I2522, ((E2522 - L2521) * $K$4) + L2521), "")</f>
        <v>#VALUE!</v>
      </c>
      <c r="M2522" s="11" t="e">
        <f aca="true">IF(ROW(E2522) - 1 &gt;= $M$1,IF(OFFSET(J2522, -1, 0) = "", J2522, ((E2522 - M2521) * $K$6) + M2521), "")</f>
        <v>#VALUE!</v>
      </c>
      <c r="N2522" s="7" t="e">
        <f aca="false">IF(M2522&lt;&gt;"", L2522-M2522, "")</f>
        <v>#VALUE!</v>
      </c>
      <c r="P2522" s="4" t="e">
        <f aca="false">IF(ROW(E2522) - 1 &gt;= $P$1, IF(OFFSET(N2522, 1- $P$1, 0) &lt;&gt; "", SUM(N2522:N2522(N2522, 1 - $P$1, 0)) / $P$1, ""), "")</f>
        <v>#VALUE!</v>
      </c>
      <c r="Q2522" s="8" t="e">
        <f aca="true">IF(ROW(N2522) - 1 &gt;= $P$1,IF(OFFSET(P2522, -1, 0) = "", P2522, ((N2522 - Q2521) * $O$5) + Q2521), "")</f>
        <v>#VALUE!</v>
      </c>
      <c r="R2522" s="8" t="e">
        <f aca="false">IF(Q2522&lt;&gt;"", N2522 - Q2522, "")</f>
        <v>#VALUE!</v>
      </c>
    </row>
    <row collapsed="false" customFormat="false" customHeight="true" hidden="false" ht="14.4" outlineLevel="0" r="2523">
      <c r="A2523" s="9" t="n">
        <v>40219</v>
      </c>
      <c r="B2523" s="5" t="n">
        <v>195.89</v>
      </c>
      <c r="C2523" s="5" t="n">
        <v>196.6</v>
      </c>
      <c r="D2523" s="5" t="n">
        <v>194.26</v>
      </c>
      <c r="E2523" s="5" t="n">
        <v>195.12</v>
      </c>
      <c r="F2523" s="5" t="n">
        <v>13227200</v>
      </c>
      <c r="G2523" s="5" t="n">
        <v>194.29</v>
      </c>
      <c r="I2523" s="10" t="e">
        <f aca="false">IF(ROW(E2523) - 1 &gt;= $I$1,SUM(E2523:E2523(E2523,1 - $I$1, 0)) / $I$1,"")</f>
        <v>#VALUE!</v>
      </c>
      <c r="J2523" s="10" t="e">
        <f aca="false">IF(ROW(E2523) - 1 &gt;= $J$1,SUM(E2523:E2523(E2523,1 - $J$1, 0)) / $J$1,"")</f>
        <v>#VALUE!</v>
      </c>
      <c r="L2523" s="11" t="e">
        <f aca="true">IF(ROW(E2523) - 1 &gt;= $L$1,IF(OFFSET(I2523, -1, 0) = "", I2523, ((E2523 - L2522) * $K$4) + L2522), "")</f>
        <v>#VALUE!</v>
      </c>
      <c r="M2523" s="11" t="e">
        <f aca="true">IF(ROW(E2523) - 1 &gt;= $M$1,IF(OFFSET(J2523, -1, 0) = "", J2523, ((E2523 - M2522) * $K$6) + M2522), "")</f>
        <v>#VALUE!</v>
      </c>
      <c r="N2523" s="7" t="e">
        <f aca="false">IF(M2523&lt;&gt;"", L2523-M2523, "")</f>
        <v>#VALUE!</v>
      </c>
      <c r="P2523" s="4" t="e">
        <f aca="false">IF(ROW(E2523) - 1 &gt;= $P$1, IF(OFFSET(N2523, 1- $P$1, 0) &lt;&gt; "", SUM(N2523:N2523(N2523, 1 - $P$1, 0)) / $P$1, ""), "")</f>
        <v>#VALUE!</v>
      </c>
      <c r="Q2523" s="8" t="e">
        <f aca="true">IF(ROW(N2523) - 1 &gt;= $P$1,IF(OFFSET(P2523, -1, 0) = "", P2523, ((N2523 - Q2522) * $O$5) + Q2522), "")</f>
        <v>#VALUE!</v>
      </c>
      <c r="R2523" s="8" t="e">
        <f aca="false">IF(Q2523&lt;&gt;"", N2523 - Q2523, "")</f>
        <v>#VALUE!</v>
      </c>
    </row>
    <row collapsed="false" customFormat="false" customHeight="true" hidden="false" ht="14.4" outlineLevel="0" r="2524">
      <c r="A2524" s="9" t="n">
        <v>40220</v>
      </c>
      <c r="B2524" s="5" t="n">
        <v>194.88</v>
      </c>
      <c r="C2524" s="5" t="n">
        <v>199.75</v>
      </c>
      <c r="D2524" s="5" t="n">
        <v>194.06</v>
      </c>
      <c r="E2524" s="5" t="n">
        <v>198.67</v>
      </c>
      <c r="F2524" s="5" t="n">
        <v>19655200</v>
      </c>
      <c r="G2524" s="5" t="n">
        <v>197.82</v>
      </c>
      <c r="I2524" s="10" t="e">
        <f aca="false">IF(ROW(E2524) - 1 &gt;= $I$1,SUM(E2524:E2524(E2524,1 - $I$1, 0)) / $I$1,"")</f>
        <v>#VALUE!</v>
      </c>
      <c r="J2524" s="10" t="e">
        <f aca="false">IF(ROW(E2524) - 1 &gt;= $J$1,SUM(E2524:E2524(E2524,1 - $J$1, 0)) / $J$1,"")</f>
        <v>#VALUE!</v>
      </c>
      <c r="L2524" s="11" t="e">
        <f aca="true">IF(ROW(E2524) - 1 &gt;= $L$1,IF(OFFSET(I2524, -1, 0) = "", I2524, ((E2524 - L2523) * $K$4) + L2523), "")</f>
        <v>#VALUE!</v>
      </c>
      <c r="M2524" s="11" t="e">
        <f aca="true">IF(ROW(E2524) - 1 &gt;= $M$1,IF(OFFSET(J2524, -1, 0) = "", J2524, ((E2524 - M2523) * $K$6) + M2523), "")</f>
        <v>#VALUE!</v>
      </c>
      <c r="N2524" s="7" t="e">
        <f aca="false">IF(M2524&lt;&gt;"", L2524-M2524, "")</f>
        <v>#VALUE!</v>
      </c>
      <c r="P2524" s="4" t="e">
        <f aca="false">IF(ROW(E2524) - 1 &gt;= $P$1, IF(OFFSET(N2524, 1- $P$1, 0) &lt;&gt; "", SUM(N2524:N2524(N2524, 1 - $P$1, 0)) / $P$1, ""), "")</f>
        <v>#VALUE!</v>
      </c>
      <c r="Q2524" s="8" t="e">
        <f aca="true">IF(ROW(N2524) - 1 &gt;= $P$1,IF(OFFSET(P2524, -1, 0) = "", P2524, ((N2524 - Q2523) * $O$5) + Q2523), "")</f>
        <v>#VALUE!</v>
      </c>
      <c r="R2524" s="8" t="e">
        <f aca="false">IF(Q2524&lt;&gt;"", N2524 - Q2524, "")</f>
        <v>#VALUE!</v>
      </c>
    </row>
    <row collapsed="false" customFormat="false" customHeight="true" hidden="false" ht="14.4" outlineLevel="0" r="2525">
      <c r="A2525" s="9" t="n">
        <v>40221</v>
      </c>
      <c r="B2525" s="5" t="n">
        <v>198.11</v>
      </c>
      <c r="C2525" s="5" t="n">
        <v>201.64</v>
      </c>
      <c r="D2525" s="5" t="n">
        <v>195.5</v>
      </c>
      <c r="E2525" s="5" t="n">
        <v>200.38</v>
      </c>
      <c r="F2525" s="5" t="n">
        <v>23409600</v>
      </c>
      <c r="G2525" s="5" t="n">
        <v>199.52</v>
      </c>
      <c r="I2525" s="10" t="e">
        <f aca="false">IF(ROW(E2525) - 1 &gt;= $I$1,SUM(E2525:E2525(E2525,1 - $I$1, 0)) / $I$1,"")</f>
        <v>#VALUE!</v>
      </c>
      <c r="J2525" s="10" t="e">
        <f aca="false">IF(ROW(E2525) - 1 &gt;= $J$1,SUM(E2525:E2525(E2525,1 - $J$1, 0)) / $J$1,"")</f>
        <v>#VALUE!</v>
      </c>
      <c r="L2525" s="11" t="e">
        <f aca="true">IF(ROW(E2525) - 1 &gt;= $L$1,IF(OFFSET(I2525, -1, 0) = "", I2525, ((E2525 - L2524) * $K$4) + L2524), "")</f>
        <v>#VALUE!</v>
      </c>
      <c r="M2525" s="11" t="e">
        <f aca="true">IF(ROW(E2525) - 1 &gt;= $M$1,IF(OFFSET(J2525, -1, 0) = "", J2525, ((E2525 - M2524) * $K$6) + M2524), "")</f>
        <v>#VALUE!</v>
      </c>
      <c r="N2525" s="7" t="e">
        <f aca="false">IF(M2525&lt;&gt;"", L2525-M2525, "")</f>
        <v>#VALUE!</v>
      </c>
      <c r="P2525" s="4" t="e">
        <f aca="false">IF(ROW(E2525) - 1 &gt;= $P$1, IF(OFFSET(N2525, 1- $P$1, 0) &lt;&gt; "", SUM(N2525:N2525(N2525, 1 - $P$1, 0)) / $P$1, ""), "")</f>
        <v>#VALUE!</v>
      </c>
      <c r="Q2525" s="8" t="e">
        <f aca="true">IF(ROW(N2525) - 1 &gt;= $P$1,IF(OFFSET(P2525, -1, 0) = "", P2525, ((N2525 - Q2524) * $O$5) + Q2524), "")</f>
        <v>#VALUE!</v>
      </c>
      <c r="R2525" s="8" t="e">
        <f aca="false">IF(Q2525&lt;&gt;"", N2525 - Q2525, "")</f>
        <v>#VALUE!</v>
      </c>
    </row>
    <row collapsed="false" customFormat="false" customHeight="true" hidden="false" ht="14.4" outlineLevel="0" r="2526">
      <c r="A2526" s="9" t="n">
        <v>40225</v>
      </c>
      <c r="B2526" s="5" t="n">
        <v>201.94</v>
      </c>
      <c r="C2526" s="5" t="n">
        <v>203.69</v>
      </c>
      <c r="D2526" s="5" t="n">
        <v>201.52</v>
      </c>
      <c r="E2526" s="5" t="n">
        <v>203.4</v>
      </c>
      <c r="F2526" s="5" t="n">
        <v>19419200</v>
      </c>
      <c r="G2526" s="5" t="n">
        <v>202.53</v>
      </c>
      <c r="I2526" s="10" t="e">
        <f aca="false">IF(ROW(E2526) - 1 &gt;= $I$1,SUM(E2526:E2526(E2526,1 - $I$1, 0)) / $I$1,"")</f>
        <v>#VALUE!</v>
      </c>
      <c r="J2526" s="10" t="e">
        <f aca="false">IF(ROW(E2526) - 1 &gt;= $J$1,SUM(E2526:E2526(E2526,1 - $J$1, 0)) / $J$1,"")</f>
        <v>#VALUE!</v>
      </c>
      <c r="L2526" s="11" t="e">
        <f aca="true">IF(ROW(E2526) - 1 &gt;= $L$1,IF(OFFSET(I2526, -1, 0) = "", I2526, ((E2526 - L2525) * $K$4) + L2525), "")</f>
        <v>#VALUE!</v>
      </c>
      <c r="M2526" s="11" t="e">
        <f aca="true">IF(ROW(E2526) - 1 &gt;= $M$1,IF(OFFSET(J2526, -1, 0) = "", J2526, ((E2526 - M2525) * $K$6) + M2525), "")</f>
        <v>#VALUE!</v>
      </c>
      <c r="N2526" s="7" t="e">
        <f aca="false">IF(M2526&lt;&gt;"", L2526-M2526, "")</f>
        <v>#VALUE!</v>
      </c>
      <c r="P2526" s="4" t="e">
        <f aca="false">IF(ROW(E2526) - 1 &gt;= $P$1, IF(OFFSET(N2526, 1- $P$1, 0) &lt;&gt; "", SUM(N2526:N2526(N2526, 1 - $P$1, 0)) / $P$1, ""), "")</f>
        <v>#VALUE!</v>
      </c>
      <c r="Q2526" s="8" t="e">
        <f aca="true">IF(ROW(N2526) - 1 &gt;= $P$1,IF(OFFSET(P2526, -1, 0) = "", P2526, ((N2526 - Q2525) * $O$5) + Q2525), "")</f>
        <v>#VALUE!</v>
      </c>
      <c r="R2526" s="8" t="e">
        <f aca="false">IF(Q2526&lt;&gt;"", N2526 - Q2526, "")</f>
        <v>#VALUE!</v>
      </c>
    </row>
    <row collapsed="false" customFormat="false" customHeight="true" hidden="false" ht="14.4" outlineLevel="0" r="2527">
      <c r="A2527" s="9" t="n">
        <v>40226</v>
      </c>
      <c r="B2527" s="5" t="n">
        <v>204.19</v>
      </c>
      <c r="C2527" s="5" t="n">
        <v>204.31</v>
      </c>
      <c r="D2527" s="5" t="n">
        <v>200.86</v>
      </c>
      <c r="E2527" s="5" t="n">
        <v>202.55</v>
      </c>
      <c r="F2527" s="5" t="n">
        <v>15585600</v>
      </c>
      <c r="G2527" s="5" t="n">
        <v>201.68</v>
      </c>
      <c r="I2527" s="10" t="e">
        <f aca="false">IF(ROW(E2527) - 1 &gt;= $I$1,SUM(E2527:E2527(E2527,1 - $I$1, 0)) / $I$1,"")</f>
        <v>#VALUE!</v>
      </c>
      <c r="J2527" s="10" t="e">
        <f aca="false">IF(ROW(E2527) - 1 &gt;= $J$1,SUM(E2527:E2527(E2527,1 - $J$1, 0)) / $J$1,"")</f>
        <v>#VALUE!</v>
      </c>
      <c r="L2527" s="11" t="e">
        <f aca="true">IF(ROW(E2527) - 1 &gt;= $L$1,IF(OFFSET(I2527, -1, 0) = "", I2527, ((E2527 - L2526) * $K$4) + L2526), "")</f>
        <v>#VALUE!</v>
      </c>
      <c r="M2527" s="11" t="e">
        <f aca="true">IF(ROW(E2527) - 1 &gt;= $M$1,IF(OFFSET(J2527, -1, 0) = "", J2527, ((E2527 - M2526) * $K$6) + M2526), "")</f>
        <v>#VALUE!</v>
      </c>
      <c r="N2527" s="7" t="e">
        <f aca="false">IF(M2527&lt;&gt;"", L2527-M2527, "")</f>
        <v>#VALUE!</v>
      </c>
      <c r="P2527" s="4" t="e">
        <f aca="false">IF(ROW(E2527) - 1 &gt;= $P$1, IF(OFFSET(N2527, 1- $P$1, 0) &lt;&gt; "", SUM(N2527:N2527(N2527, 1 - $P$1, 0)) / $P$1, ""), "")</f>
        <v>#VALUE!</v>
      </c>
      <c r="Q2527" s="8" t="e">
        <f aca="true">IF(ROW(N2527) - 1 &gt;= $P$1,IF(OFFSET(P2527, -1, 0) = "", P2527, ((N2527 - Q2526) * $O$5) + Q2526), "")</f>
        <v>#VALUE!</v>
      </c>
      <c r="R2527" s="8" t="e">
        <f aca="false">IF(Q2527&lt;&gt;"", N2527 - Q2527, "")</f>
        <v>#VALUE!</v>
      </c>
    </row>
    <row collapsed="false" customFormat="false" customHeight="true" hidden="false" ht="14.4" outlineLevel="0" r="2528">
      <c r="A2528" s="9" t="n">
        <v>40227</v>
      </c>
      <c r="B2528" s="5" t="n">
        <v>201.63</v>
      </c>
      <c r="C2528" s="5" t="n">
        <v>203.89</v>
      </c>
      <c r="D2528" s="5" t="n">
        <v>200.92</v>
      </c>
      <c r="E2528" s="5" t="n">
        <v>202.93</v>
      </c>
      <c r="F2528" s="5" t="n">
        <v>15100900</v>
      </c>
      <c r="G2528" s="5" t="n">
        <v>202.06</v>
      </c>
      <c r="I2528" s="10" t="e">
        <f aca="false">IF(ROW(E2528) - 1 &gt;= $I$1,SUM(E2528:E2528(E2528,1 - $I$1, 0)) / $I$1,"")</f>
        <v>#VALUE!</v>
      </c>
      <c r="J2528" s="10" t="e">
        <f aca="false">IF(ROW(E2528) - 1 &gt;= $J$1,SUM(E2528:E2528(E2528,1 - $J$1, 0)) / $J$1,"")</f>
        <v>#VALUE!</v>
      </c>
      <c r="L2528" s="11" t="e">
        <f aca="true">IF(ROW(E2528) - 1 &gt;= $L$1,IF(OFFSET(I2528, -1, 0) = "", I2528, ((E2528 - L2527) * $K$4) + L2527), "")</f>
        <v>#VALUE!</v>
      </c>
      <c r="M2528" s="11" t="e">
        <f aca="true">IF(ROW(E2528) - 1 &gt;= $M$1,IF(OFFSET(J2528, -1, 0) = "", J2528, ((E2528 - M2527) * $K$6) + M2527), "")</f>
        <v>#VALUE!</v>
      </c>
      <c r="N2528" s="7" t="e">
        <f aca="false">IF(M2528&lt;&gt;"", L2528-M2528, "")</f>
        <v>#VALUE!</v>
      </c>
      <c r="P2528" s="4" t="e">
        <f aca="false">IF(ROW(E2528) - 1 &gt;= $P$1, IF(OFFSET(N2528, 1- $P$1, 0) &lt;&gt; "", SUM(N2528:N2528(N2528, 1 - $P$1, 0)) / $P$1, ""), "")</f>
        <v>#VALUE!</v>
      </c>
      <c r="Q2528" s="8" t="e">
        <f aca="true">IF(ROW(N2528) - 1 &gt;= $P$1,IF(OFFSET(P2528, -1, 0) = "", P2528, ((N2528 - Q2527) * $O$5) + Q2527), "")</f>
        <v>#VALUE!</v>
      </c>
      <c r="R2528" s="8" t="e">
        <f aca="false">IF(Q2528&lt;&gt;"", N2528 - Q2528, "")</f>
        <v>#VALUE!</v>
      </c>
    </row>
    <row collapsed="false" customFormat="false" customHeight="true" hidden="false" ht="14.4" outlineLevel="0" r="2529">
      <c r="A2529" s="9" t="n">
        <v>40228</v>
      </c>
      <c r="B2529" s="5" t="n">
        <v>201.86</v>
      </c>
      <c r="C2529" s="5" t="n">
        <v>203.2</v>
      </c>
      <c r="D2529" s="5" t="n">
        <v>201.11</v>
      </c>
      <c r="E2529" s="5" t="n">
        <v>201.67</v>
      </c>
      <c r="F2529" s="5" t="n">
        <v>14838200</v>
      </c>
      <c r="G2529" s="5" t="n">
        <v>200.81</v>
      </c>
      <c r="I2529" s="10" t="e">
        <f aca="false">IF(ROW(E2529) - 1 &gt;= $I$1,SUM(E2529:E2529(E2529,1 - $I$1, 0)) / $I$1,"")</f>
        <v>#VALUE!</v>
      </c>
      <c r="J2529" s="10" t="e">
        <f aca="false">IF(ROW(E2529) - 1 &gt;= $J$1,SUM(E2529:E2529(E2529,1 - $J$1, 0)) / $J$1,"")</f>
        <v>#VALUE!</v>
      </c>
      <c r="L2529" s="11" t="e">
        <f aca="true">IF(ROW(E2529) - 1 &gt;= $L$1,IF(OFFSET(I2529, -1, 0) = "", I2529, ((E2529 - L2528) * $K$4) + L2528), "")</f>
        <v>#VALUE!</v>
      </c>
      <c r="M2529" s="11" t="e">
        <f aca="true">IF(ROW(E2529) - 1 &gt;= $M$1,IF(OFFSET(J2529, -1, 0) = "", J2529, ((E2529 - M2528) * $K$6) + M2528), "")</f>
        <v>#VALUE!</v>
      </c>
      <c r="N2529" s="7" t="e">
        <f aca="false">IF(M2529&lt;&gt;"", L2529-M2529, "")</f>
        <v>#VALUE!</v>
      </c>
      <c r="P2529" s="4" t="e">
        <f aca="false">IF(ROW(E2529) - 1 &gt;= $P$1, IF(OFFSET(N2529, 1- $P$1, 0) &lt;&gt; "", SUM(N2529:N2529(N2529, 1 - $P$1, 0)) / $P$1, ""), "")</f>
        <v>#VALUE!</v>
      </c>
      <c r="Q2529" s="8" t="e">
        <f aca="true">IF(ROW(N2529) - 1 &gt;= $P$1,IF(OFFSET(P2529, -1, 0) = "", P2529, ((N2529 - Q2528) * $O$5) + Q2528), "")</f>
        <v>#VALUE!</v>
      </c>
      <c r="R2529" s="8" t="e">
        <f aca="false">IF(Q2529&lt;&gt;"", N2529 - Q2529, "")</f>
        <v>#VALUE!</v>
      </c>
    </row>
    <row collapsed="false" customFormat="false" customHeight="true" hidden="false" ht="14.4" outlineLevel="0" r="2530">
      <c r="A2530" s="9" t="n">
        <v>40231</v>
      </c>
      <c r="B2530" s="5" t="n">
        <v>202.34</v>
      </c>
      <c r="C2530" s="5" t="n">
        <v>202.5</v>
      </c>
      <c r="D2530" s="5" t="n">
        <v>199.19</v>
      </c>
      <c r="E2530" s="5" t="n">
        <v>200.42</v>
      </c>
      <c r="F2530" s="5" t="n">
        <v>13948700</v>
      </c>
      <c r="G2530" s="5" t="n">
        <v>199.56</v>
      </c>
      <c r="I2530" s="10" t="e">
        <f aca="false">IF(ROW(E2530) - 1 &gt;= $I$1,SUM(E2530:E2530(E2530,1 - $I$1, 0)) / $I$1,"")</f>
        <v>#VALUE!</v>
      </c>
      <c r="J2530" s="10" t="e">
        <f aca="false">IF(ROW(E2530) - 1 &gt;= $J$1,SUM(E2530:E2530(E2530,1 - $J$1, 0)) / $J$1,"")</f>
        <v>#VALUE!</v>
      </c>
      <c r="L2530" s="11" t="e">
        <f aca="true">IF(ROW(E2530) - 1 &gt;= $L$1,IF(OFFSET(I2530, -1, 0) = "", I2530, ((E2530 - L2529) * $K$4) + L2529), "")</f>
        <v>#VALUE!</v>
      </c>
      <c r="M2530" s="11" t="e">
        <f aca="true">IF(ROW(E2530) - 1 &gt;= $M$1,IF(OFFSET(J2530, -1, 0) = "", J2530, ((E2530 - M2529) * $K$6) + M2529), "")</f>
        <v>#VALUE!</v>
      </c>
      <c r="N2530" s="7" t="e">
        <f aca="false">IF(M2530&lt;&gt;"", L2530-M2530, "")</f>
        <v>#VALUE!</v>
      </c>
      <c r="P2530" s="4" t="e">
        <f aca="false">IF(ROW(E2530) - 1 &gt;= $P$1, IF(OFFSET(N2530, 1- $P$1, 0) &lt;&gt; "", SUM(N2530:N2530(N2530, 1 - $P$1, 0)) / $P$1, ""), "")</f>
        <v>#VALUE!</v>
      </c>
      <c r="Q2530" s="8" t="e">
        <f aca="true">IF(ROW(N2530) - 1 &gt;= $P$1,IF(OFFSET(P2530, -1, 0) = "", P2530, ((N2530 - Q2529) * $O$5) + Q2529), "")</f>
        <v>#VALUE!</v>
      </c>
      <c r="R2530" s="8" t="e">
        <f aca="false">IF(Q2530&lt;&gt;"", N2530 - Q2530, "")</f>
        <v>#VALUE!</v>
      </c>
    </row>
    <row collapsed="false" customFormat="false" customHeight="true" hidden="false" ht="14.4" outlineLevel="0" r="2531">
      <c r="A2531" s="9" t="n">
        <v>40232</v>
      </c>
      <c r="B2531" s="5" t="n">
        <v>200</v>
      </c>
      <c r="C2531" s="5" t="n">
        <v>201.33</v>
      </c>
      <c r="D2531" s="5" t="n">
        <v>195.71</v>
      </c>
      <c r="E2531" s="5" t="n">
        <v>197.06</v>
      </c>
      <c r="F2531" s="5" t="n">
        <v>20539100</v>
      </c>
      <c r="G2531" s="5" t="n">
        <v>196.22</v>
      </c>
      <c r="I2531" s="10" t="e">
        <f aca="false">IF(ROW(E2531) - 1 &gt;= $I$1,SUM(E2531:E2531(E2531,1 - $I$1, 0)) / $I$1,"")</f>
        <v>#VALUE!</v>
      </c>
      <c r="J2531" s="10" t="e">
        <f aca="false">IF(ROW(E2531) - 1 &gt;= $J$1,SUM(E2531:E2531(E2531,1 - $J$1, 0)) / $J$1,"")</f>
        <v>#VALUE!</v>
      </c>
      <c r="L2531" s="11" t="e">
        <f aca="true">IF(ROW(E2531) - 1 &gt;= $L$1,IF(OFFSET(I2531, -1, 0) = "", I2531, ((E2531 - L2530) * $K$4) + L2530), "")</f>
        <v>#VALUE!</v>
      </c>
      <c r="M2531" s="11" t="e">
        <f aca="true">IF(ROW(E2531) - 1 &gt;= $M$1,IF(OFFSET(J2531, -1, 0) = "", J2531, ((E2531 - M2530) * $K$6) + M2530), "")</f>
        <v>#VALUE!</v>
      </c>
      <c r="N2531" s="7" t="e">
        <f aca="false">IF(M2531&lt;&gt;"", L2531-M2531, "")</f>
        <v>#VALUE!</v>
      </c>
      <c r="P2531" s="4" t="e">
        <f aca="false">IF(ROW(E2531) - 1 &gt;= $P$1, IF(OFFSET(N2531, 1- $P$1, 0) &lt;&gt; "", SUM(N2531:N2531(N2531, 1 - $P$1, 0)) / $P$1, ""), "")</f>
        <v>#VALUE!</v>
      </c>
      <c r="Q2531" s="8" t="e">
        <f aca="true">IF(ROW(N2531) - 1 &gt;= $P$1,IF(OFFSET(P2531, -1, 0) = "", P2531, ((N2531 - Q2530) * $O$5) + Q2530), "")</f>
        <v>#VALUE!</v>
      </c>
      <c r="R2531" s="8" t="e">
        <f aca="false">IF(Q2531&lt;&gt;"", N2531 - Q2531, "")</f>
        <v>#VALUE!</v>
      </c>
    </row>
    <row collapsed="false" customFormat="false" customHeight="true" hidden="false" ht="14.4" outlineLevel="0" r="2532">
      <c r="A2532" s="9" t="n">
        <v>40233</v>
      </c>
      <c r="B2532" s="5" t="n">
        <v>198.23</v>
      </c>
      <c r="C2532" s="5" t="n">
        <v>201.44</v>
      </c>
      <c r="D2532" s="5" t="n">
        <v>197.84</v>
      </c>
      <c r="E2532" s="5" t="n">
        <v>200.66</v>
      </c>
      <c r="F2532" s="5" t="n">
        <v>16448800</v>
      </c>
      <c r="G2532" s="5" t="n">
        <v>199.8</v>
      </c>
      <c r="I2532" s="10" t="e">
        <f aca="false">IF(ROW(E2532) - 1 &gt;= $I$1,SUM(E2532:E2532(E2532,1 - $I$1, 0)) / $I$1,"")</f>
        <v>#VALUE!</v>
      </c>
      <c r="J2532" s="10" t="e">
        <f aca="false">IF(ROW(E2532) - 1 &gt;= $J$1,SUM(E2532:E2532(E2532,1 - $J$1, 0)) / $J$1,"")</f>
        <v>#VALUE!</v>
      </c>
      <c r="L2532" s="11" t="e">
        <f aca="true">IF(ROW(E2532) - 1 &gt;= $L$1,IF(OFFSET(I2532, -1, 0) = "", I2532, ((E2532 - L2531) * $K$4) + L2531), "")</f>
        <v>#VALUE!</v>
      </c>
      <c r="M2532" s="11" t="e">
        <f aca="true">IF(ROW(E2532) - 1 &gt;= $M$1,IF(OFFSET(J2532, -1, 0) = "", J2532, ((E2532 - M2531) * $K$6) + M2531), "")</f>
        <v>#VALUE!</v>
      </c>
      <c r="N2532" s="7" t="e">
        <f aca="false">IF(M2532&lt;&gt;"", L2532-M2532, "")</f>
        <v>#VALUE!</v>
      </c>
      <c r="P2532" s="4" t="e">
        <f aca="false">IF(ROW(E2532) - 1 &gt;= $P$1, IF(OFFSET(N2532, 1- $P$1, 0) &lt;&gt; "", SUM(N2532:N2532(N2532, 1 - $P$1, 0)) / $P$1, ""), "")</f>
        <v>#VALUE!</v>
      </c>
      <c r="Q2532" s="8" t="e">
        <f aca="true">IF(ROW(N2532) - 1 &gt;= $P$1,IF(OFFSET(P2532, -1, 0) = "", P2532, ((N2532 - Q2531) * $O$5) + Q2531), "")</f>
        <v>#VALUE!</v>
      </c>
      <c r="R2532" s="8" t="e">
        <f aca="false">IF(Q2532&lt;&gt;"", N2532 - Q2532, "")</f>
        <v>#VALUE!</v>
      </c>
    </row>
    <row collapsed="false" customFormat="false" customHeight="true" hidden="false" ht="14.4" outlineLevel="0" r="2533">
      <c r="A2533" s="9" t="n">
        <v>40234</v>
      </c>
      <c r="B2533" s="5" t="n">
        <v>197.38</v>
      </c>
      <c r="C2533" s="5" t="n">
        <v>202.86</v>
      </c>
      <c r="D2533" s="5" t="n">
        <v>196.89</v>
      </c>
      <c r="E2533" s="5" t="n">
        <v>202</v>
      </c>
      <c r="F2533" s="5" t="n">
        <v>23754500</v>
      </c>
      <c r="G2533" s="5" t="n">
        <v>201.14</v>
      </c>
      <c r="I2533" s="10" t="e">
        <f aca="false">IF(ROW(E2533) - 1 &gt;= $I$1,SUM(E2533:E2533(E2533,1 - $I$1, 0)) / $I$1,"")</f>
        <v>#VALUE!</v>
      </c>
      <c r="J2533" s="10" t="e">
        <f aca="false">IF(ROW(E2533) - 1 &gt;= $J$1,SUM(E2533:E2533(E2533,1 - $J$1, 0)) / $J$1,"")</f>
        <v>#VALUE!</v>
      </c>
      <c r="L2533" s="11" t="e">
        <f aca="true">IF(ROW(E2533) - 1 &gt;= $L$1,IF(OFFSET(I2533, -1, 0) = "", I2533, ((E2533 - L2532) * $K$4) + L2532), "")</f>
        <v>#VALUE!</v>
      </c>
      <c r="M2533" s="11" t="e">
        <f aca="true">IF(ROW(E2533) - 1 &gt;= $M$1,IF(OFFSET(J2533, -1, 0) = "", J2533, ((E2533 - M2532) * $K$6) + M2532), "")</f>
        <v>#VALUE!</v>
      </c>
      <c r="N2533" s="7" t="e">
        <f aca="false">IF(M2533&lt;&gt;"", L2533-M2533, "")</f>
        <v>#VALUE!</v>
      </c>
      <c r="P2533" s="4" t="e">
        <f aca="false">IF(ROW(E2533) - 1 &gt;= $P$1, IF(OFFSET(N2533, 1- $P$1, 0) &lt;&gt; "", SUM(N2533:N2533(N2533, 1 - $P$1, 0)) / $P$1, ""), "")</f>
        <v>#VALUE!</v>
      </c>
      <c r="Q2533" s="8" t="e">
        <f aca="true">IF(ROW(N2533) - 1 &gt;= $P$1,IF(OFFSET(P2533, -1, 0) = "", P2533, ((N2533 - Q2532) * $O$5) + Q2532), "")</f>
        <v>#VALUE!</v>
      </c>
      <c r="R2533" s="8" t="e">
        <f aca="false">IF(Q2533&lt;&gt;"", N2533 - Q2533, "")</f>
        <v>#VALUE!</v>
      </c>
    </row>
    <row collapsed="false" customFormat="false" customHeight="true" hidden="false" ht="14.4" outlineLevel="0" r="2534">
      <c r="A2534" s="9" t="n">
        <v>40235</v>
      </c>
      <c r="B2534" s="5" t="n">
        <v>202.38</v>
      </c>
      <c r="C2534" s="5" t="n">
        <v>205.17</v>
      </c>
      <c r="D2534" s="5" t="n">
        <v>202</v>
      </c>
      <c r="E2534" s="5" t="n">
        <v>204.62</v>
      </c>
      <c r="F2534" s="5" t="n">
        <v>18123600</v>
      </c>
      <c r="G2534" s="5" t="n">
        <v>203.75</v>
      </c>
      <c r="I2534" s="10" t="e">
        <f aca="false">IF(ROW(E2534) - 1 &gt;= $I$1,SUM(E2534:E2534(E2534,1 - $I$1, 0)) / $I$1,"")</f>
        <v>#VALUE!</v>
      </c>
      <c r="J2534" s="10" t="e">
        <f aca="false">IF(ROW(E2534) - 1 &gt;= $J$1,SUM(E2534:E2534(E2534,1 - $J$1, 0)) / $J$1,"")</f>
        <v>#VALUE!</v>
      </c>
      <c r="L2534" s="11" t="e">
        <f aca="true">IF(ROW(E2534) - 1 &gt;= $L$1,IF(OFFSET(I2534, -1, 0) = "", I2534, ((E2534 - L2533) * $K$4) + L2533), "")</f>
        <v>#VALUE!</v>
      </c>
      <c r="M2534" s="11" t="e">
        <f aca="true">IF(ROW(E2534) - 1 &gt;= $M$1,IF(OFFSET(J2534, -1, 0) = "", J2534, ((E2534 - M2533) * $K$6) + M2533), "")</f>
        <v>#VALUE!</v>
      </c>
      <c r="N2534" s="7" t="e">
        <f aca="false">IF(M2534&lt;&gt;"", L2534-M2534, "")</f>
        <v>#VALUE!</v>
      </c>
      <c r="P2534" s="4" t="e">
        <f aca="false">IF(ROW(E2534) - 1 &gt;= $P$1, IF(OFFSET(N2534, 1- $P$1, 0) &lt;&gt; "", SUM(N2534:N2534(N2534, 1 - $P$1, 0)) / $P$1, ""), "")</f>
        <v>#VALUE!</v>
      </c>
      <c r="Q2534" s="8" t="e">
        <f aca="true">IF(ROW(N2534) - 1 &gt;= $P$1,IF(OFFSET(P2534, -1, 0) = "", P2534, ((N2534 - Q2533) * $O$5) + Q2533), "")</f>
        <v>#VALUE!</v>
      </c>
      <c r="R2534" s="8" t="e">
        <f aca="false">IF(Q2534&lt;&gt;"", N2534 - Q2534, "")</f>
        <v>#VALUE!</v>
      </c>
    </row>
    <row collapsed="false" customFormat="false" customHeight="true" hidden="false" ht="14.4" outlineLevel="0" r="2535">
      <c r="A2535" s="9" t="n">
        <v>40238</v>
      </c>
      <c r="B2535" s="5" t="n">
        <v>205.75</v>
      </c>
      <c r="C2535" s="5" t="n">
        <v>209.5</v>
      </c>
      <c r="D2535" s="5" t="n">
        <v>205.45</v>
      </c>
      <c r="E2535" s="5" t="n">
        <v>208.99</v>
      </c>
      <c r="F2535" s="5" t="n">
        <v>19646200</v>
      </c>
      <c r="G2535" s="5" t="n">
        <v>208.1</v>
      </c>
      <c r="I2535" s="10" t="e">
        <f aca="false">IF(ROW(E2535) - 1 &gt;= $I$1,SUM(E2535:E2535(E2535,1 - $I$1, 0)) / $I$1,"")</f>
        <v>#VALUE!</v>
      </c>
      <c r="J2535" s="10" t="e">
        <f aca="false">IF(ROW(E2535) - 1 &gt;= $J$1,SUM(E2535:E2535(E2535,1 - $J$1, 0)) / $J$1,"")</f>
        <v>#VALUE!</v>
      </c>
      <c r="L2535" s="11" t="e">
        <f aca="true">IF(ROW(E2535) - 1 &gt;= $L$1,IF(OFFSET(I2535, -1, 0) = "", I2535, ((E2535 - L2534) * $K$4) + L2534), "")</f>
        <v>#VALUE!</v>
      </c>
      <c r="M2535" s="11" t="e">
        <f aca="true">IF(ROW(E2535) - 1 &gt;= $M$1,IF(OFFSET(J2535, -1, 0) = "", J2535, ((E2535 - M2534) * $K$6) + M2534), "")</f>
        <v>#VALUE!</v>
      </c>
      <c r="N2535" s="7" t="e">
        <f aca="false">IF(M2535&lt;&gt;"", L2535-M2535, "")</f>
        <v>#VALUE!</v>
      </c>
      <c r="P2535" s="4" t="e">
        <f aca="false">IF(ROW(E2535) - 1 &gt;= $P$1, IF(OFFSET(N2535, 1- $P$1, 0) &lt;&gt; "", SUM(N2535:N2535(N2535, 1 - $P$1, 0)) / $P$1, ""), "")</f>
        <v>#VALUE!</v>
      </c>
      <c r="Q2535" s="8" t="e">
        <f aca="true">IF(ROW(N2535) - 1 &gt;= $P$1,IF(OFFSET(P2535, -1, 0) = "", P2535, ((N2535 - Q2534) * $O$5) + Q2534), "")</f>
        <v>#VALUE!</v>
      </c>
      <c r="R2535" s="8" t="e">
        <f aca="false">IF(Q2535&lt;&gt;"", N2535 - Q2535, "")</f>
        <v>#VALUE!</v>
      </c>
    </row>
    <row collapsed="false" customFormat="false" customHeight="true" hidden="false" ht="14.4" outlineLevel="0" r="2536">
      <c r="A2536" s="9" t="n">
        <v>40239</v>
      </c>
      <c r="B2536" s="5" t="n">
        <v>209.93</v>
      </c>
      <c r="C2536" s="5" t="n">
        <v>210.83</v>
      </c>
      <c r="D2536" s="5" t="n">
        <v>207.74</v>
      </c>
      <c r="E2536" s="5" t="n">
        <v>208.85</v>
      </c>
      <c r="F2536" s="5" t="n">
        <v>20233800</v>
      </c>
      <c r="G2536" s="5" t="n">
        <v>207.96</v>
      </c>
      <c r="I2536" s="10" t="e">
        <f aca="false">IF(ROW(E2536) - 1 &gt;= $I$1,SUM(E2536:E2536(E2536,1 - $I$1, 0)) / $I$1,"")</f>
        <v>#VALUE!</v>
      </c>
      <c r="J2536" s="10" t="e">
        <f aca="false">IF(ROW(E2536) - 1 &gt;= $J$1,SUM(E2536:E2536(E2536,1 - $J$1, 0)) / $J$1,"")</f>
        <v>#VALUE!</v>
      </c>
      <c r="L2536" s="11" t="e">
        <f aca="true">IF(ROW(E2536) - 1 &gt;= $L$1,IF(OFFSET(I2536, -1, 0) = "", I2536, ((E2536 - L2535) * $K$4) + L2535), "")</f>
        <v>#VALUE!</v>
      </c>
      <c r="M2536" s="11" t="e">
        <f aca="true">IF(ROW(E2536) - 1 &gt;= $M$1,IF(OFFSET(J2536, -1, 0) = "", J2536, ((E2536 - M2535) * $K$6) + M2535), "")</f>
        <v>#VALUE!</v>
      </c>
      <c r="N2536" s="7" t="e">
        <f aca="false">IF(M2536&lt;&gt;"", L2536-M2536, "")</f>
        <v>#VALUE!</v>
      </c>
      <c r="P2536" s="4" t="e">
        <f aca="false">IF(ROW(E2536) - 1 &gt;= $P$1, IF(OFFSET(N2536, 1- $P$1, 0) &lt;&gt; "", SUM(N2536:N2536(N2536, 1 - $P$1, 0)) / $P$1, ""), "")</f>
        <v>#VALUE!</v>
      </c>
      <c r="Q2536" s="8" t="e">
        <f aca="true">IF(ROW(N2536) - 1 &gt;= $P$1,IF(OFFSET(P2536, -1, 0) = "", P2536, ((N2536 - Q2535) * $O$5) + Q2535), "")</f>
        <v>#VALUE!</v>
      </c>
      <c r="R2536" s="8" t="e">
        <f aca="false">IF(Q2536&lt;&gt;"", N2536 - Q2536, "")</f>
        <v>#VALUE!</v>
      </c>
    </row>
    <row collapsed="false" customFormat="false" customHeight="true" hidden="false" ht="14.4" outlineLevel="0" r="2537">
      <c r="A2537" s="9" t="n">
        <v>40240</v>
      </c>
      <c r="B2537" s="5" t="n">
        <v>208.94</v>
      </c>
      <c r="C2537" s="5" t="n">
        <v>209.87</v>
      </c>
      <c r="D2537" s="5" t="n">
        <v>207.94</v>
      </c>
      <c r="E2537" s="5" t="n">
        <v>209.33</v>
      </c>
      <c r="F2537" s="5" t="n">
        <v>13287600</v>
      </c>
      <c r="G2537" s="5" t="n">
        <v>208.44</v>
      </c>
      <c r="I2537" s="10" t="e">
        <f aca="false">IF(ROW(E2537) - 1 &gt;= $I$1,SUM(E2537:E2537(E2537,1 - $I$1, 0)) / $I$1,"")</f>
        <v>#VALUE!</v>
      </c>
      <c r="J2537" s="10" t="e">
        <f aca="false">IF(ROW(E2537) - 1 &gt;= $J$1,SUM(E2537:E2537(E2537,1 - $J$1, 0)) / $J$1,"")</f>
        <v>#VALUE!</v>
      </c>
      <c r="L2537" s="11" t="e">
        <f aca="true">IF(ROW(E2537) - 1 &gt;= $L$1,IF(OFFSET(I2537, -1, 0) = "", I2537, ((E2537 - L2536) * $K$4) + L2536), "")</f>
        <v>#VALUE!</v>
      </c>
      <c r="M2537" s="11" t="e">
        <f aca="true">IF(ROW(E2537) - 1 &gt;= $M$1,IF(OFFSET(J2537, -1, 0) = "", J2537, ((E2537 - M2536) * $K$6) + M2536), "")</f>
        <v>#VALUE!</v>
      </c>
      <c r="N2537" s="7" t="e">
        <f aca="false">IF(M2537&lt;&gt;"", L2537-M2537, "")</f>
        <v>#VALUE!</v>
      </c>
      <c r="P2537" s="4" t="e">
        <f aca="false">IF(ROW(E2537) - 1 &gt;= $P$1, IF(OFFSET(N2537, 1- $P$1, 0) &lt;&gt; "", SUM(N2537:N2537(N2537, 1 - $P$1, 0)) / $P$1, ""), "")</f>
        <v>#VALUE!</v>
      </c>
      <c r="Q2537" s="8" t="e">
        <f aca="true">IF(ROW(N2537) - 1 &gt;= $P$1,IF(OFFSET(P2537, -1, 0) = "", P2537, ((N2537 - Q2536) * $O$5) + Q2536), "")</f>
        <v>#VALUE!</v>
      </c>
      <c r="R2537" s="8" t="e">
        <f aca="false">IF(Q2537&lt;&gt;"", N2537 - Q2537, "")</f>
        <v>#VALUE!</v>
      </c>
    </row>
    <row collapsed="false" customFormat="false" customHeight="true" hidden="false" ht="14.4" outlineLevel="0" r="2538">
      <c r="A2538" s="9" t="n">
        <v>40241</v>
      </c>
      <c r="B2538" s="5" t="n">
        <v>209.28</v>
      </c>
      <c r="C2538" s="5" t="n">
        <v>210.92</v>
      </c>
      <c r="D2538" s="5" t="n">
        <v>208.63</v>
      </c>
      <c r="E2538" s="5" t="n">
        <v>210.71</v>
      </c>
      <c r="F2538" s="5" t="n">
        <v>13072900</v>
      </c>
      <c r="G2538" s="5" t="n">
        <v>209.81</v>
      </c>
      <c r="I2538" s="10" t="e">
        <f aca="false">IF(ROW(E2538) - 1 &gt;= $I$1,SUM(E2538:E2538(E2538,1 - $I$1, 0)) / $I$1,"")</f>
        <v>#VALUE!</v>
      </c>
      <c r="J2538" s="10" t="e">
        <f aca="false">IF(ROW(E2538) - 1 &gt;= $J$1,SUM(E2538:E2538(E2538,1 - $J$1, 0)) / $J$1,"")</f>
        <v>#VALUE!</v>
      </c>
      <c r="L2538" s="11" t="e">
        <f aca="true">IF(ROW(E2538) - 1 &gt;= $L$1,IF(OFFSET(I2538, -1, 0) = "", I2538, ((E2538 - L2537) * $K$4) + L2537), "")</f>
        <v>#VALUE!</v>
      </c>
      <c r="M2538" s="11" t="e">
        <f aca="true">IF(ROW(E2538) - 1 &gt;= $M$1,IF(OFFSET(J2538, -1, 0) = "", J2538, ((E2538 - M2537) * $K$6) + M2537), "")</f>
        <v>#VALUE!</v>
      </c>
      <c r="N2538" s="7" t="e">
        <f aca="false">IF(M2538&lt;&gt;"", L2538-M2538, "")</f>
        <v>#VALUE!</v>
      </c>
      <c r="P2538" s="4" t="e">
        <f aca="false">IF(ROW(E2538) - 1 &gt;= $P$1, IF(OFFSET(N2538, 1- $P$1, 0) &lt;&gt; "", SUM(N2538:N2538(N2538, 1 - $P$1, 0)) / $P$1, ""), "")</f>
        <v>#VALUE!</v>
      </c>
      <c r="Q2538" s="8" t="e">
        <f aca="true">IF(ROW(N2538) - 1 &gt;= $P$1,IF(OFFSET(P2538, -1, 0) = "", P2538, ((N2538 - Q2537) * $O$5) + Q2537), "")</f>
        <v>#VALUE!</v>
      </c>
      <c r="R2538" s="8" t="e">
        <f aca="false">IF(Q2538&lt;&gt;"", N2538 - Q2538, "")</f>
        <v>#VALUE!</v>
      </c>
    </row>
    <row collapsed="false" customFormat="false" customHeight="true" hidden="false" ht="14.4" outlineLevel="0" r="2539">
      <c r="A2539" s="9" t="n">
        <v>40242</v>
      </c>
      <c r="B2539" s="5" t="n">
        <v>214.94</v>
      </c>
      <c r="C2539" s="5" t="n">
        <v>219.7</v>
      </c>
      <c r="D2539" s="5" t="n">
        <v>214.63</v>
      </c>
      <c r="E2539" s="5" t="n">
        <v>218.95</v>
      </c>
      <c r="F2539" s="5" t="n">
        <v>32129300</v>
      </c>
      <c r="G2539" s="5" t="n">
        <v>218.01</v>
      </c>
      <c r="I2539" s="10" t="e">
        <f aca="false">IF(ROW(E2539) - 1 &gt;= $I$1,SUM(E2539:E2539(E2539,1 - $I$1, 0)) / $I$1,"")</f>
        <v>#VALUE!</v>
      </c>
      <c r="J2539" s="10" t="e">
        <f aca="false">IF(ROW(E2539) - 1 &gt;= $J$1,SUM(E2539:E2539(E2539,1 - $J$1, 0)) / $J$1,"")</f>
        <v>#VALUE!</v>
      </c>
      <c r="L2539" s="11" t="e">
        <f aca="true">IF(ROW(E2539) - 1 &gt;= $L$1,IF(OFFSET(I2539, -1, 0) = "", I2539, ((E2539 - L2538) * $K$4) + L2538), "")</f>
        <v>#VALUE!</v>
      </c>
      <c r="M2539" s="11" t="e">
        <f aca="true">IF(ROW(E2539) - 1 &gt;= $M$1,IF(OFFSET(J2539, -1, 0) = "", J2539, ((E2539 - M2538) * $K$6) + M2538), "")</f>
        <v>#VALUE!</v>
      </c>
      <c r="N2539" s="7" t="e">
        <f aca="false">IF(M2539&lt;&gt;"", L2539-M2539, "")</f>
        <v>#VALUE!</v>
      </c>
      <c r="P2539" s="4" t="e">
        <f aca="false">IF(ROW(E2539) - 1 &gt;= $P$1, IF(OFFSET(N2539, 1- $P$1, 0) &lt;&gt; "", SUM(N2539:N2539(N2539, 1 - $P$1, 0)) / $P$1, ""), "")</f>
        <v>#VALUE!</v>
      </c>
      <c r="Q2539" s="8" t="e">
        <f aca="true">IF(ROW(N2539) - 1 &gt;= $P$1,IF(OFFSET(P2539, -1, 0) = "", P2539, ((N2539 - Q2538) * $O$5) + Q2538), "")</f>
        <v>#VALUE!</v>
      </c>
      <c r="R2539" s="8" t="e">
        <f aca="false">IF(Q2539&lt;&gt;"", N2539 - Q2539, "")</f>
        <v>#VALUE!</v>
      </c>
    </row>
    <row collapsed="false" customFormat="false" customHeight="true" hidden="false" ht="14.4" outlineLevel="0" r="2540">
      <c r="A2540" s="9" t="n">
        <v>40245</v>
      </c>
      <c r="B2540" s="5" t="n">
        <v>220.01</v>
      </c>
      <c r="C2540" s="5" t="n">
        <v>220.09</v>
      </c>
      <c r="D2540" s="5" t="n">
        <v>218.25</v>
      </c>
      <c r="E2540" s="5" t="n">
        <v>219.08</v>
      </c>
      <c r="F2540" s="5" t="n">
        <v>15353200</v>
      </c>
      <c r="G2540" s="5" t="n">
        <v>218.14</v>
      </c>
      <c r="I2540" s="10" t="e">
        <f aca="false">IF(ROW(E2540) - 1 &gt;= $I$1,SUM(E2540:E2540(E2540,1 - $I$1, 0)) / $I$1,"")</f>
        <v>#VALUE!</v>
      </c>
      <c r="J2540" s="10" t="e">
        <f aca="false">IF(ROW(E2540) - 1 &gt;= $J$1,SUM(E2540:E2540(E2540,1 - $J$1, 0)) / $J$1,"")</f>
        <v>#VALUE!</v>
      </c>
      <c r="L2540" s="11" t="e">
        <f aca="true">IF(ROW(E2540) - 1 &gt;= $L$1,IF(OFFSET(I2540, -1, 0) = "", I2540, ((E2540 - L2539) * $K$4) + L2539), "")</f>
        <v>#VALUE!</v>
      </c>
      <c r="M2540" s="11" t="e">
        <f aca="true">IF(ROW(E2540) - 1 &gt;= $M$1,IF(OFFSET(J2540, -1, 0) = "", J2540, ((E2540 - M2539) * $K$6) + M2539), "")</f>
        <v>#VALUE!</v>
      </c>
      <c r="N2540" s="7" t="e">
        <f aca="false">IF(M2540&lt;&gt;"", L2540-M2540, "")</f>
        <v>#VALUE!</v>
      </c>
      <c r="P2540" s="4" t="e">
        <f aca="false">IF(ROW(E2540) - 1 &gt;= $P$1, IF(OFFSET(N2540, 1- $P$1, 0) &lt;&gt; "", SUM(N2540:N2540(N2540, 1 - $P$1, 0)) / $P$1, ""), "")</f>
        <v>#VALUE!</v>
      </c>
      <c r="Q2540" s="8" t="e">
        <f aca="true">IF(ROW(N2540) - 1 &gt;= $P$1,IF(OFFSET(P2540, -1, 0) = "", P2540, ((N2540 - Q2539) * $O$5) + Q2539), "")</f>
        <v>#VALUE!</v>
      </c>
      <c r="R2540" s="8" t="e">
        <f aca="false">IF(Q2540&lt;&gt;"", N2540 - Q2540, "")</f>
        <v>#VALUE!</v>
      </c>
    </row>
    <row collapsed="false" customFormat="false" customHeight="true" hidden="false" ht="14.4" outlineLevel="0" r="2541">
      <c r="A2541" s="9" t="n">
        <v>40246</v>
      </c>
      <c r="B2541" s="5" t="n">
        <v>218.31</v>
      </c>
      <c r="C2541" s="5" t="n">
        <v>225</v>
      </c>
      <c r="D2541" s="5" t="n">
        <v>217.89</v>
      </c>
      <c r="E2541" s="5" t="n">
        <v>223.02</v>
      </c>
      <c r="F2541" s="5" t="n">
        <v>32866400</v>
      </c>
      <c r="G2541" s="5" t="n">
        <v>222.07</v>
      </c>
      <c r="I2541" s="10" t="e">
        <f aca="false">IF(ROW(E2541) - 1 &gt;= $I$1,SUM(E2541:E2541(E2541,1 - $I$1, 0)) / $I$1,"")</f>
        <v>#VALUE!</v>
      </c>
      <c r="J2541" s="10" t="e">
        <f aca="false">IF(ROW(E2541) - 1 &gt;= $J$1,SUM(E2541:E2541(E2541,1 - $J$1, 0)) / $J$1,"")</f>
        <v>#VALUE!</v>
      </c>
      <c r="L2541" s="11" t="e">
        <f aca="true">IF(ROW(E2541) - 1 &gt;= $L$1,IF(OFFSET(I2541, -1, 0) = "", I2541, ((E2541 - L2540) * $K$4) + L2540), "")</f>
        <v>#VALUE!</v>
      </c>
      <c r="M2541" s="11" t="e">
        <f aca="true">IF(ROW(E2541) - 1 &gt;= $M$1,IF(OFFSET(J2541, -1, 0) = "", J2541, ((E2541 - M2540) * $K$6) + M2540), "")</f>
        <v>#VALUE!</v>
      </c>
      <c r="N2541" s="7" t="e">
        <f aca="false">IF(M2541&lt;&gt;"", L2541-M2541, "")</f>
        <v>#VALUE!</v>
      </c>
      <c r="P2541" s="4" t="e">
        <f aca="false">IF(ROW(E2541) - 1 &gt;= $P$1, IF(OFFSET(N2541, 1- $P$1, 0) &lt;&gt; "", SUM(N2541:N2541(N2541, 1 - $P$1, 0)) / $P$1, ""), "")</f>
        <v>#VALUE!</v>
      </c>
      <c r="Q2541" s="8" t="e">
        <f aca="true">IF(ROW(N2541) - 1 &gt;= $P$1,IF(OFFSET(P2541, -1, 0) = "", P2541, ((N2541 - Q2540) * $O$5) + Q2540), "")</f>
        <v>#VALUE!</v>
      </c>
      <c r="R2541" s="8" t="e">
        <f aca="false">IF(Q2541&lt;&gt;"", N2541 - Q2541, "")</f>
        <v>#VALUE!</v>
      </c>
    </row>
    <row collapsed="false" customFormat="false" customHeight="true" hidden="false" ht="14.4" outlineLevel="0" r="2542">
      <c r="A2542" s="9" t="n">
        <v>40247</v>
      </c>
      <c r="B2542" s="5" t="n">
        <v>223.83</v>
      </c>
      <c r="C2542" s="5" t="n">
        <v>225.48</v>
      </c>
      <c r="D2542" s="5" t="n">
        <v>223.2</v>
      </c>
      <c r="E2542" s="5" t="n">
        <v>224.84</v>
      </c>
      <c r="F2542" s="5" t="n">
        <v>21293500</v>
      </c>
      <c r="G2542" s="5" t="n">
        <v>223.88</v>
      </c>
      <c r="I2542" s="10" t="e">
        <f aca="false">IF(ROW(E2542) - 1 &gt;= $I$1,SUM(E2542:E2542(E2542,1 - $I$1, 0)) / $I$1,"")</f>
        <v>#VALUE!</v>
      </c>
      <c r="J2542" s="10" t="e">
        <f aca="false">IF(ROW(E2542) - 1 &gt;= $J$1,SUM(E2542:E2542(E2542,1 - $J$1, 0)) / $J$1,"")</f>
        <v>#VALUE!</v>
      </c>
      <c r="L2542" s="11" t="e">
        <f aca="true">IF(ROW(E2542) - 1 &gt;= $L$1,IF(OFFSET(I2542, -1, 0) = "", I2542, ((E2542 - L2541) * $K$4) + L2541), "")</f>
        <v>#VALUE!</v>
      </c>
      <c r="M2542" s="11" t="e">
        <f aca="true">IF(ROW(E2542) - 1 &gt;= $M$1,IF(OFFSET(J2542, -1, 0) = "", J2542, ((E2542 - M2541) * $K$6) + M2541), "")</f>
        <v>#VALUE!</v>
      </c>
      <c r="N2542" s="7" t="e">
        <f aca="false">IF(M2542&lt;&gt;"", L2542-M2542, "")</f>
        <v>#VALUE!</v>
      </c>
      <c r="P2542" s="4" t="e">
        <f aca="false">IF(ROW(E2542) - 1 &gt;= $P$1, IF(OFFSET(N2542, 1- $P$1, 0) &lt;&gt; "", SUM(N2542:N2542(N2542, 1 - $P$1, 0)) / $P$1, ""), "")</f>
        <v>#VALUE!</v>
      </c>
      <c r="Q2542" s="8" t="e">
        <f aca="true">IF(ROW(N2542) - 1 &gt;= $P$1,IF(OFFSET(P2542, -1, 0) = "", P2542, ((N2542 - Q2541) * $O$5) + Q2541), "")</f>
        <v>#VALUE!</v>
      </c>
      <c r="R2542" s="8" t="e">
        <f aca="false">IF(Q2542&lt;&gt;"", N2542 - Q2542, "")</f>
        <v>#VALUE!</v>
      </c>
    </row>
    <row collapsed="false" customFormat="false" customHeight="true" hidden="false" ht="14.4" outlineLevel="0" r="2543">
      <c r="A2543" s="9" t="n">
        <v>40248</v>
      </c>
      <c r="B2543" s="5" t="n">
        <v>223.91</v>
      </c>
      <c r="C2543" s="5" t="n">
        <v>225.5</v>
      </c>
      <c r="D2543" s="5" t="n">
        <v>223.32</v>
      </c>
      <c r="E2543" s="5" t="n">
        <v>225.5</v>
      </c>
      <c r="F2543" s="5" t="n">
        <v>14489300</v>
      </c>
      <c r="G2543" s="5" t="n">
        <v>224.54</v>
      </c>
      <c r="I2543" s="10" t="e">
        <f aca="false">IF(ROW(E2543) - 1 &gt;= $I$1,SUM(E2543:E2543(E2543,1 - $I$1, 0)) / $I$1,"")</f>
        <v>#VALUE!</v>
      </c>
      <c r="J2543" s="10" t="e">
        <f aca="false">IF(ROW(E2543) - 1 &gt;= $J$1,SUM(E2543:E2543(E2543,1 - $J$1, 0)) / $J$1,"")</f>
        <v>#VALUE!</v>
      </c>
      <c r="L2543" s="11" t="e">
        <f aca="true">IF(ROW(E2543) - 1 &gt;= $L$1,IF(OFFSET(I2543, -1, 0) = "", I2543, ((E2543 - L2542) * $K$4) + L2542), "")</f>
        <v>#VALUE!</v>
      </c>
      <c r="M2543" s="11" t="e">
        <f aca="true">IF(ROW(E2543) - 1 &gt;= $M$1,IF(OFFSET(J2543, -1, 0) = "", J2543, ((E2543 - M2542) * $K$6) + M2542), "")</f>
        <v>#VALUE!</v>
      </c>
      <c r="N2543" s="7" t="e">
        <f aca="false">IF(M2543&lt;&gt;"", L2543-M2543, "")</f>
        <v>#VALUE!</v>
      </c>
      <c r="P2543" s="4" t="e">
        <f aca="false">IF(ROW(E2543) - 1 &gt;= $P$1, IF(OFFSET(N2543, 1- $P$1, 0) &lt;&gt; "", SUM(N2543:N2543(N2543, 1 - $P$1, 0)) / $P$1, ""), "")</f>
        <v>#VALUE!</v>
      </c>
      <c r="Q2543" s="8" t="e">
        <f aca="true">IF(ROW(N2543) - 1 &gt;= $P$1,IF(OFFSET(P2543, -1, 0) = "", P2543, ((N2543 - Q2542) * $O$5) + Q2542), "")</f>
        <v>#VALUE!</v>
      </c>
      <c r="R2543" s="8" t="e">
        <f aca="false">IF(Q2543&lt;&gt;"", N2543 - Q2543, "")</f>
        <v>#VALUE!</v>
      </c>
    </row>
    <row collapsed="false" customFormat="false" customHeight="true" hidden="false" ht="14.4" outlineLevel="0" r="2544">
      <c r="A2544" s="9" t="n">
        <v>40249</v>
      </c>
      <c r="B2544" s="5" t="n">
        <v>227.37</v>
      </c>
      <c r="C2544" s="5" t="n">
        <v>227.73</v>
      </c>
      <c r="D2544" s="5" t="n">
        <v>225.75</v>
      </c>
      <c r="E2544" s="5" t="n">
        <v>226.6</v>
      </c>
      <c r="F2544" s="5" t="n">
        <v>14868700</v>
      </c>
      <c r="G2544" s="5" t="n">
        <v>225.63</v>
      </c>
      <c r="I2544" s="10" t="e">
        <f aca="false">IF(ROW(E2544) - 1 &gt;= $I$1,SUM(E2544:E2544(E2544,1 - $I$1, 0)) / $I$1,"")</f>
        <v>#VALUE!</v>
      </c>
      <c r="J2544" s="10" t="e">
        <f aca="false">IF(ROW(E2544) - 1 &gt;= $J$1,SUM(E2544:E2544(E2544,1 - $J$1, 0)) / $J$1,"")</f>
        <v>#VALUE!</v>
      </c>
      <c r="L2544" s="11" t="e">
        <f aca="true">IF(ROW(E2544) - 1 &gt;= $L$1,IF(OFFSET(I2544, -1, 0) = "", I2544, ((E2544 - L2543) * $K$4) + L2543), "")</f>
        <v>#VALUE!</v>
      </c>
      <c r="M2544" s="11" t="e">
        <f aca="true">IF(ROW(E2544) - 1 &gt;= $M$1,IF(OFFSET(J2544, -1, 0) = "", J2544, ((E2544 - M2543) * $K$6) + M2543), "")</f>
        <v>#VALUE!</v>
      </c>
      <c r="N2544" s="7" t="e">
        <f aca="false">IF(M2544&lt;&gt;"", L2544-M2544, "")</f>
        <v>#VALUE!</v>
      </c>
      <c r="P2544" s="4" t="e">
        <f aca="false">IF(ROW(E2544) - 1 &gt;= $P$1, IF(OFFSET(N2544, 1- $P$1, 0) &lt;&gt; "", SUM(N2544:N2544(N2544, 1 - $P$1, 0)) / $P$1, ""), "")</f>
        <v>#VALUE!</v>
      </c>
      <c r="Q2544" s="8" t="e">
        <f aca="true">IF(ROW(N2544) - 1 &gt;= $P$1,IF(OFFSET(P2544, -1, 0) = "", P2544, ((N2544 - Q2543) * $O$5) + Q2543), "")</f>
        <v>#VALUE!</v>
      </c>
      <c r="R2544" s="8" t="e">
        <f aca="false">IF(Q2544&lt;&gt;"", N2544 - Q2544, "")</f>
        <v>#VALUE!</v>
      </c>
    </row>
    <row collapsed="false" customFormat="false" customHeight="true" hidden="false" ht="14.4" outlineLevel="0" r="2545">
      <c r="A2545" s="9" t="n">
        <v>40252</v>
      </c>
      <c r="B2545" s="5" t="n">
        <v>225.38</v>
      </c>
      <c r="C2545" s="5" t="n">
        <v>225.5</v>
      </c>
      <c r="D2545" s="5" t="n">
        <v>220.25</v>
      </c>
      <c r="E2545" s="5" t="n">
        <v>223.84</v>
      </c>
      <c r="F2545" s="5" t="n">
        <v>17625100</v>
      </c>
      <c r="G2545" s="5" t="n">
        <v>222.88</v>
      </c>
      <c r="I2545" s="10" t="e">
        <f aca="false">IF(ROW(E2545) - 1 &gt;= $I$1,SUM(E2545:E2545(E2545,1 - $I$1, 0)) / $I$1,"")</f>
        <v>#VALUE!</v>
      </c>
      <c r="J2545" s="10" t="e">
        <f aca="false">IF(ROW(E2545) - 1 &gt;= $J$1,SUM(E2545:E2545(E2545,1 - $J$1, 0)) / $J$1,"")</f>
        <v>#VALUE!</v>
      </c>
      <c r="L2545" s="11" t="e">
        <f aca="true">IF(ROW(E2545) - 1 &gt;= $L$1,IF(OFFSET(I2545, -1, 0) = "", I2545, ((E2545 - L2544) * $K$4) + L2544), "")</f>
        <v>#VALUE!</v>
      </c>
      <c r="M2545" s="11" t="e">
        <f aca="true">IF(ROW(E2545) - 1 &gt;= $M$1,IF(OFFSET(J2545, -1, 0) = "", J2545, ((E2545 - M2544) * $K$6) + M2544), "")</f>
        <v>#VALUE!</v>
      </c>
      <c r="N2545" s="7" t="e">
        <f aca="false">IF(M2545&lt;&gt;"", L2545-M2545, "")</f>
        <v>#VALUE!</v>
      </c>
      <c r="P2545" s="4" t="e">
        <f aca="false">IF(ROW(E2545) - 1 &gt;= $P$1, IF(OFFSET(N2545, 1- $P$1, 0) &lt;&gt; "", SUM(N2545:N2545(N2545, 1 - $P$1, 0)) / $P$1, ""), "")</f>
        <v>#VALUE!</v>
      </c>
      <c r="Q2545" s="8" t="e">
        <f aca="true">IF(ROW(N2545) - 1 &gt;= $P$1,IF(OFFSET(P2545, -1, 0) = "", P2545, ((N2545 - Q2544) * $O$5) + Q2544), "")</f>
        <v>#VALUE!</v>
      </c>
      <c r="R2545" s="8" t="e">
        <f aca="false">IF(Q2545&lt;&gt;"", N2545 - Q2545, "")</f>
        <v>#VALUE!</v>
      </c>
    </row>
    <row collapsed="false" customFormat="false" customHeight="true" hidden="false" ht="14.4" outlineLevel="0" r="2546">
      <c r="A2546" s="9" t="n">
        <v>40253</v>
      </c>
      <c r="B2546" s="5" t="n">
        <v>224.18</v>
      </c>
      <c r="C2546" s="5" t="n">
        <v>224.98</v>
      </c>
      <c r="D2546" s="5" t="n">
        <v>222.51</v>
      </c>
      <c r="E2546" s="5" t="n">
        <v>224.45</v>
      </c>
      <c r="F2546" s="5" t="n">
        <v>15961000</v>
      </c>
      <c r="G2546" s="5" t="n">
        <v>223.49</v>
      </c>
      <c r="I2546" s="10" t="e">
        <f aca="false">IF(ROW(E2546) - 1 &gt;= $I$1,SUM(E2546:E2546(E2546,1 - $I$1, 0)) / $I$1,"")</f>
        <v>#VALUE!</v>
      </c>
      <c r="J2546" s="10" t="e">
        <f aca="false">IF(ROW(E2546) - 1 &gt;= $J$1,SUM(E2546:E2546(E2546,1 - $J$1, 0)) / $J$1,"")</f>
        <v>#VALUE!</v>
      </c>
      <c r="L2546" s="11" t="e">
        <f aca="true">IF(ROW(E2546) - 1 &gt;= $L$1,IF(OFFSET(I2546, -1, 0) = "", I2546, ((E2546 - L2545) * $K$4) + L2545), "")</f>
        <v>#VALUE!</v>
      </c>
      <c r="M2546" s="11" t="e">
        <f aca="true">IF(ROW(E2546) - 1 &gt;= $M$1,IF(OFFSET(J2546, -1, 0) = "", J2546, ((E2546 - M2545) * $K$6) + M2545), "")</f>
        <v>#VALUE!</v>
      </c>
      <c r="N2546" s="7" t="e">
        <f aca="false">IF(M2546&lt;&gt;"", L2546-M2546, "")</f>
        <v>#VALUE!</v>
      </c>
      <c r="P2546" s="4" t="e">
        <f aca="false">IF(ROW(E2546) - 1 &gt;= $P$1, IF(OFFSET(N2546, 1- $P$1, 0) &lt;&gt; "", SUM(N2546:N2546(N2546, 1 - $P$1, 0)) / $P$1, ""), "")</f>
        <v>#VALUE!</v>
      </c>
      <c r="Q2546" s="8" t="e">
        <f aca="true">IF(ROW(N2546) - 1 &gt;= $P$1,IF(OFFSET(P2546, -1, 0) = "", P2546, ((N2546 - Q2545) * $O$5) + Q2545), "")</f>
        <v>#VALUE!</v>
      </c>
      <c r="R2546" s="8" t="e">
        <f aca="false">IF(Q2546&lt;&gt;"", N2546 - Q2546, "")</f>
        <v>#VALUE!</v>
      </c>
    </row>
    <row collapsed="false" customFormat="false" customHeight="true" hidden="false" ht="14.4" outlineLevel="0" r="2547">
      <c r="A2547" s="9" t="n">
        <v>40254</v>
      </c>
      <c r="B2547" s="5" t="n">
        <v>224.9</v>
      </c>
      <c r="C2547" s="5" t="n">
        <v>226.45</v>
      </c>
      <c r="D2547" s="5" t="n">
        <v>223.27</v>
      </c>
      <c r="E2547" s="5" t="n">
        <v>224.12</v>
      </c>
      <c r="F2547" s="5" t="n">
        <v>16105600</v>
      </c>
      <c r="G2547" s="5" t="n">
        <v>223.16</v>
      </c>
      <c r="I2547" s="10" t="e">
        <f aca="false">IF(ROW(E2547) - 1 &gt;= $I$1,SUM(E2547:E2547(E2547,1 - $I$1, 0)) / $I$1,"")</f>
        <v>#VALUE!</v>
      </c>
      <c r="J2547" s="10" t="e">
        <f aca="false">IF(ROW(E2547) - 1 &gt;= $J$1,SUM(E2547:E2547(E2547,1 - $J$1, 0)) / $J$1,"")</f>
        <v>#VALUE!</v>
      </c>
      <c r="L2547" s="11" t="e">
        <f aca="true">IF(ROW(E2547) - 1 &gt;= $L$1,IF(OFFSET(I2547, -1, 0) = "", I2547, ((E2547 - L2546) * $K$4) + L2546), "")</f>
        <v>#VALUE!</v>
      </c>
      <c r="M2547" s="11" t="e">
        <f aca="true">IF(ROW(E2547) - 1 &gt;= $M$1,IF(OFFSET(J2547, -1, 0) = "", J2547, ((E2547 - M2546) * $K$6) + M2546), "")</f>
        <v>#VALUE!</v>
      </c>
      <c r="N2547" s="7" t="e">
        <f aca="false">IF(M2547&lt;&gt;"", L2547-M2547, "")</f>
        <v>#VALUE!</v>
      </c>
      <c r="P2547" s="4" t="e">
        <f aca="false">IF(ROW(E2547) - 1 &gt;= $P$1, IF(OFFSET(N2547, 1- $P$1, 0) &lt;&gt; "", SUM(N2547:N2547(N2547, 1 - $P$1, 0)) / $P$1, ""), "")</f>
        <v>#VALUE!</v>
      </c>
      <c r="Q2547" s="8" t="e">
        <f aca="true">IF(ROW(N2547) - 1 &gt;= $P$1,IF(OFFSET(P2547, -1, 0) = "", P2547, ((N2547 - Q2546) * $O$5) + Q2546), "")</f>
        <v>#VALUE!</v>
      </c>
      <c r="R2547" s="8" t="e">
        <f aca="false">IF(Q2547&lt;&gt;"", N2547 - Q2547, "")</f>
        <v>#VALUE!</v>
      </c>
    </row>
    <row collapsed="false" customFormat="false" customHeight="true" hidden="false" ht="14.4" outlineLevel="0" r="2548">
      <c r="A2548" s="9" t="n">
        <v>40255</v>
      </c>
      <c r="B2548" s="5" t="n">
        <v>224.1</v>
      </c>
      <c r="C2548" s="5" t="n">
        <v>225</v>
      </c>
      <c r="D2548" s="5" t="n">
        <v>222.61</v>
      </c>
      <c r="E2548" s="5" t="n">
        <v>224.65</v>
      </c>
      <c r="F2548" s="5" t="n">
        <v>12218200</v>
      </c>
      <c r="G2548" s="5" t="n">
        <v>223.69</v>
      </c>
      <c r="I2548" s="10" t="e">
        <f aca="false">IF(ROW(E2548) - 1 &gt;= $I$1,SUM(E2548:E2548(E2548,1 - $I$1, 0)) / $I$1,"")</f>
        <v>#VALUE!</v>
      </c>
      <c r="J2548" s="10" t="e">
        <f aca="false">IF(ROW(E2548) - 1 &gt;= $J$1,SUM(E2548:E2548(E2548,1 - $J$1, 0)) / $J$1,"")</f>
        <v>#VALUE!</v>
      </c>
      <c r="L2548" s="11" t="e">
        <f aca="true">IF(ROW(E2548) - 1 &gt;= $L$1,IF(OFFSET(I2548, -1, 0) = "", I2548, ((E2548 - L2547) * $K$4) + L2547), "")</f>
        <v>#VALUE!</v>
      </c>
      <c r="M2548" s="11" t="e">
        <f aca="true">IF(ROW(E2548) - 1 &gt;= $M$1,IF(OFFSET(J2548, -1, 0) = "", J2548, ((E2548 - M2547) * $K$6) + M2547), "")</f>
        <v>#VALUE!</v>
      </c>
      <c r="N2548" s="7" t="e">
        <f aca="false">IF(M2548&lt;&gt;"", L2548-M2548, "")</f>
        <v>#VALUE!</v>
      </c>
      <c r="P2548" s="4" t="e">
        <f aca="false">IF(ROW(E2548) - 1 &gt;= $P$1, IF(OFFSET(N2548, 1- $P$1, 0) &lt;&gt; "", SUM(N2548:N2548(N2548, 1 - $P$1, 0)) / $P$1, ""), "")</f>
        <v>#VALUE!</v>
      </c>
      <c r="Q2548" s="8" t="e">
        <f aca="true">IF(ROW(N2548) - 1 &gt;= $P$1,IF(OFFSET(P2548, -1, 0) = "", P2548, ((N2548 - Q2547) * $O$5) + Q2547), "")</f>
        <v>#VALUE!</v>
      </c>
      <c r="R2548" s="8" t="e">
        <f aca="false">IF(Q2548&lt;&gt;"", N2548 - Q2548, "")</f>
        <v>#VALUE!</v>
      </c>
    </row>
    <row collapsed="false" customFormat="false" customHeight="true" hidden="false" ht="14.4" outlineLevel="0" r="2549">
      <c r="A2549" s="9" t="n">
        <v>40256</v>
      </c>
      <c r="B2549" s="5" t="n">
        <v>224.79</v>
      </c>
      <c r="C2549" s="5" t="n">
        <v>225.24</v>
      </c>
      <c r="D2549" s="5" t="n">
        <v>221.23</v>
      </c>
      <c r="E2549" s="5" t="n">
        <v>222.25</v>
      </c>
      <c r="F2549" s="5" t="n">
        <v>19980200</v>
      </c>
      <c r="G2549" s="5" t="n">
        <v>221.3</v>
      </c>
      <c r="I2549" s="10" t="e">
        <f aca="false">IF(ROW(E2549) - 1 &gt;= $I$1,SUM(E2549:E2549(E2549,1 - $I$1, 0)) / $I$1,"")</f>
        <v>#VALUE!</v>
      </c>
      <c r="J2549" s="10" t="e">
        <f aca="false">IF(ROW(E2549) - 1 &gt;= $J$1,SUM(E2549:E2549(E2549,1 - $J$1, 0)) / $J$1,"")</f>
        <v>#VALUE!</v>
      </c>
      <c r="L2549" s="11" t="e">
        <f aca="true">IF(ROW(E2549) - 1 &gt;= $L$1,IF(OFFSET(I2549, -1, 0) = "", I2549, ((E2549 - L2548) * $K$4) + L2548), "")</f>
        <v>#VALUE!</v>
      </c>
      <c r="M2549" s="11" t="e">
        <f aca="true">IF(ROW(E2549) - 1 &gt;= $M$1,IF(OFFSET(J2549, -1, 0) = "", J2549, ((E2549 - M2548) * $K$6) + M2548), "")</f>
        <v>#VALUE!</v>
      </c>
      <c r="N2549" s="7" t="e">
        <f aca="false">IF(M2549&lt;&gt;"", L2549-M2549, "")</f>
        <v>#VALUE!</v>
      </c>
      <c r="P2549" s="4" t="e">
        <f aca="false">IF(ROW(E2549) - 1 &gt;= $P$1, IF(OFFSET(N2549, 1- $P$1, 0) &lt;&gt; "", SUM(N2549:N2549(N2549, 1 - $P$1, 0)) / $P$1, ""), "")</f>
        <v>#VALUE!</v>
      </c>
      <c r="Q2549" s="8" t="e">
        <f aca="true">IF(ROW(N2549) - 1 &gt;= $P$1,IF(OFFSET(P2549, -1, 0) = "", P2549, ((N2549 - Q2548) * $O$5) + Q2548), "")</f>
        <v>#VALUE!</v>
      </c>
      <c r="R2549" s="8" t="e">
        <f aca="false">IF(Q2549&lt;&gt;"", N2549 - Q2549, "")</f>
        <v>#VALUE!</v>
      </c>
    </row>
    <row collapsed="false" customFormat="false" customHeight="true" hidden="false" ht="14.4" outlineLevel="0" r="2550">
      <c r="A2550" s="9" t="n">
        <v>40259</v>
      </c>
      <c r="B2550" s="5" t="n">
        <v>220.47</v>
      </c>
      <c r="C2550" s="5" t="n">
        <v>226</v>
      </c>
      <c r="D2550" s="5" t="n">
        <v>220.15</v>
      </c>
      <c r="E2550" s="5" t="n">
        <v>224.75</v>
      </c>
      <c r="F2550" s="5" t="n">
        <v>16300700</v>
      </c>
      <c r="G2550" s="5" t="n">
        <v>223.79</v>
      </c>
      <c r="I2550" s="10" t="e">
        <f aca="false">IF(ROW(E2550) - 1 &gt;= $I$1,SUM(E2550:E2550(E2550,1 - $I$1, 0)) / $I$1,"")</f>
        <v>#VALUE!</v>
      </c>
      <c r="J2550" s="10" t="e">
        <f aca="false">IF(ROW(E2550) - 1 &gt;= $J$1,SUM(E2550:E2550(E2550,1 - $J$1, 0)) / $J$1,"")</f>
        <v>#VALUE!</v>
      </c>
      <c r="L2550" s="11" t="e">
        <f aca="true">IF(ROW(E2550) - 1 &gt;= $L$1,IF(OFFSET(I2550, -1, 0) = "", I2550, ((E2550 - L2549) * $K$4) + L2549), "")</f>
        <v>#VALUE!</v>
      </c>
      <c r="M2550" s="11" t="e">
        <f aca="true">IF(ROW(E2550) - 1 &gt;= $M$1,IF(OFFSET(J2550, -1, 0) = "", J2550, ((E2550 - M2549) * $K$6) + M2549), "")</f>
        <v>#VALUE!</v>
      </c>
      <c r="N2550" s="7" t="e">
        <f aca="false">IF(M2550&lt;&gt;"", L2550-M2550, "")</f>
        <v>#VALUE!</v>
      </c>
      <c r="P2550" s="4" t="e">
        <f aca="false">IF(ROW(E2550) - 1 &gt;= $P$1, IF(OFFSET(N2550, 1- $P$1, 0) &lt;&gt; "", SUM(N2550:N2550(N2550, 1 - $P$1, 0)) / $P$1, ""), "")</f>
        <v>#VALUE!</v>
      </c>
      <c r="Q2550" s="8" t="e">
        <f aca="true">IF(ROW(N2550) - 1 &gt;= $P$1,IF(OFFSET(P2550, -1, 0) = "", P2550, ((N2550 - Q2549) * $O$5) + Q2549), "")</f>
        <v>#VALUE!</v>
      </c>
      <c r="R2550" s="8" t="e">
        <f aca="false">IF(Q2550&lt;&gt;"", N2550 - Q2550, "")</f>
        <v>#VALUE!</v>
      </c>
    </row>
    <row collapsed="false" customFormat="false" customHeight="true" hidden="false" ht="14.4" outlineLevel="0" r="2551">
      <c r="A2551" s="9" t="n">
        <v>40260</v>
      </c>
      <c r="B2551" s="5" t="n">
        <v>225.64</v>
      </c>
      <c r="C2551" s="5" t="n">
        <v>228.78</v>
      </c>
      <c r="D2551" s="5" t="n">
        <v>224.1</v>
      </c>
      <c r="E2551" s="5" t="n">
        <v>228.36</v>
      </c>
      <c r="F2551" s="5" t="n">
        <v>21515400</v>
      </c>
      <c r="G2551" s="5" t="n">
        <v>227.38</v>
      </c>
      <c r="I2551" s="10" t="e">
        <f aca="false">IF(ROW(E2551) - 1 &gt;= $I$1,SUM(E2551:E2551(E2551,1 - $I$1, 0)) / $I$1,"")</f>
        <v>#VALUE!</v>
      </c>
      <c r="J2551" s="10" t="e">
        <f aca="false">IF(ROW(E2551) - 1 &gt;= $J$1,SUM(E2551:E2551(E2551,1 - $J$1, 0)) / $J$1,"")</f>
        <v>#VALUE!</v>
      </c>
      <c r="L2551" s="11" t="e">
        <f aca="true">IF(ROW(E2551) - 1 &gt;= $L$1,IF(OFFSET(I2551, -1, 0) = "", I2551, ((E2551 - L2550) * $K$4) + L2550), "")</f>
        <v>#VALUE!</v>
      </c>
      <c r="M2551" s="11" t="e">
        <f aca="true">IF(ROW(E2551) - 1 &gt;= $M$1,IF(OFFSET(J2551, -1, 0) = "", J2551, ((E2551 - M2550) * $K$6) + M2550), "")</f>
        <v>#VALUE!</v>
      </c>
      <c r="N2551" s="7" t="e">
        <f aca="false">IF(M2551&lt;&gt;"", L2551-M2551, "")</f>
        <v>#VALUE!</v>
      </c>
      <c r="P2551" s="4" t="e">
        <f aca="false">IF(ROW(E2551) - 1 &gt;= $P$1, IF(OFFSET(N2551, 1- $P$1, 0) &lt;&gt; "", SUM(N2551:N2551(N2551, 1 - $P$1, 0)) / $P$1, ""), "")</f>
        <v>#VALUE!</v>
      </c>
      <c r="Q2551" s="8" t="e">
        <f aca="true">IF(ROW(N2551) - 1 &gt;= $P$1,IF(OFFSET(P2551, -1, 0) = "", P2551, ((N2551 - Q2550) * $O$5) + Q2550), "")</f>
        <v>#VALUE!</v>
      </c>
      <c r="R2551" s="8" t="e">
        <f aca="false">IF(Q2551&lt;&gt;"", N2551 - Q2551, "")</f>
        <v>#VALUE!</v>
      </c>
    </row>
    <row collapsed="false" customFormat="false" customHeight="true" hidden="false" ht="14.4" outlineLevel="0" r="2552">
      <c r="A2552" s="9" t="n">
        <v>40261</v>
      </c>
      <c r="B2552" s="5" t="n">
        <v>227.64</v>
      </c>
      <c r="C2552" s="5" t="n">
        <v>230.2</v>
      </c>
      <c r="D2552" s="5" t="n">
        <v>227.51</v>
      </c>
      <c r="E2552" s="5" t="n">
        <v>229.37</v>
      </c>
      <c r="F2552" s="5" t="n">
        <v>21349300</v>
      </c>
      <c r="G2552" s="5" t="n">
        <v>228.39</v>
      </c>
      <c r="I2552" s="10" t="e">
        <f aca="false">IF(ROW(E2552) - 1 &gt;= $I$1,SUM(E2552:E2552(E2552,1 - $I$1, 0)) / $I$1,"")</f>
        <v>#VALUE!</v>
      </c>
      <c r="J2552" s="10" t="e">
        <f aca="false">IF(ROW(E2552) - 1 &gt;= $J$1,SUM(E2552:E2552(E2552,1 - $J$1, 0)) / $J$1,"")</f>
        <v>#VALUE!</v>
      </c>
      <c r="L2552" s="11" t="e">
        <f aca="true">IF(ROW(E2552) - 1 &gt;= $L$1,IF(OFFSET(I2552, -1, 0) = "", I2552, ((E2552 - L2551) * $K$4) + L2551), "")</f>
        <v>#VALUE!</v>
      </c>
      <c r="M2552" s="11" t="e">
        <f aca="true">IF(ROW(E2552) - 1 &gt;= $M$1,IF(OFFSET(J2552, -1, 0) = "", J2552, ((E2552 - M2551) * $K$6) + M2551), "")</f>
        <v>#VALUE!</v>
      </c>
      <c r="N2552" s="7" t="e">
        <f aca="false">IF(M2552&lt;&gt;"", L2552-M2552, "")</f>
        <v>#VALUE!</v>
      </c>
      <c r="P2552" s="4" t="e">
        <f aca="false">IF(ROW(E2552) - 1 &gt;= $P$1, IF(OFFSET(N2552, 1- $P$1, 0) &lt;&gt; "", SUM(N2552:N2552(N2552, 1 - $P$1, 0)) / $P$1, ""), "")</f>
        <v>#VALUE!</v>
      </c>
      <c r="Q2552" s="8" t="e">
        <f aca="true">IF(ROW(N2552) - 1 &gt;= $P$1,IF(OFFSET(P2552, -1, 0) = "", P2552, ((N2552 - Q2551) * $O$5) + Q2551), "")</f>
        <v>#VALUE!</v>
      </c>
      <c r="R2552" s="8" t="e">
        <f aca="false">IF(Q2552&lt;&gt;"", N2552 - Q2552, "")</f>
        <v>#VALUE!</v>
      </c>
    </row>
    <row collapsed="false" customFormat="false" customHeight="true" hidden="false" ht="14.4" outlineLevel="0" r="2553">
      <c r="A2553" s="9" t="n">
        <v>40262</v>
      </c>
      <c r="B2553" s="5" t="n">
        <v>230.92</v>
      </c>
      <c r="C2553" s="5" t="n">
        <v>230.97</v>
      </c>
      <c r="D2553" s="5" t="n">
        <v>226.25</v>
      </c>
      <c r="E2553" s="5" t="n">
        <v>226.65</v>
      </c>
      <c r="F2553" s="5" t="n">
        <v>19367300</v>
      </c>
      <c r="G2553" s="5" t="n">
        <v>225.68</v>
      </c>
      <c r="I2553" s="10" t="e">
        <f aca="false">IF(ROW(E2553) - 1 &gt;= $I$1,SUM(E2553:E2553(E2553,1 - $I$1, 0)) / $I$1,"")</f>
        <v>#VALUE!</v>
      </c>
      <c r="J2553" s="10" t="e">
        <f aca="false">IF(ROW(E2553) - 1 &gt;= $J$1,SUM(E2553:E2553(E2553,1 - $J$1, 0)) / $J$1,"")</f>
        <v>#VALUE!</v>
      </c>
      <c r="L2553" s="11" t="e">
        <f aca="true">IF(ROW(E2553) - 1 &gt;= $L$1,IF(OFFSET(I2553, -1, 0) = "", I2553, ((E2553 - L2552) * $K$4) + L2552), "")</f>
        <v>#VALUE!</v>
      </c>
      <c r="M2553" s="11" t="e">
        <f aca="true">IF(ROW(E2553) - 1 &gt;= $M$1,IF(OFFSET(J2553, -1, 0) = "", J2553, ((E2553 - M2552) * $K$6) + M2552), "")</f>
        <v>#VALUE!</v>
      </c>
      <c r="N2553" s="7" t="e">
        <f aca="false">IF(M2553&lt;&gt;"", L2553-M2553, "")</f>
        <v>#VALUE!</v>
      </c>
      <c r="P2553" s="4" t="e">
        <f aca="false">IF(ROW(E2553) - 1 &gt;= $P$1, IF(OFFSET(N2553, 1- $P$1, 0) &lt;&gt; "", SUM(N2553:N2553(N2553, 1 - $P$1, 0)) / $P$1, ""), "")</f>
        <v>#VALUE!</v>
      </c>
      <c r="Q2553" s="8" t="e">
        <f aca="true">IF(ROW(N2553) - 1 &gt;= $P$1,IF(OFFSET(P2553, -1, 0) = "", P2553, ((N2553 - Q2552) * $O$5) + Q2552), "")</f>
        <v>#VALUE!</v>
      </c>
      <c r="R2553" s="8" t="e">
        <f aca="false">IF(Q2553&lt;&gt;"", N2553 - Q2553, "")</f>
        <v>#VALUE!</v>
      </c>
    </row>
    <row collapsed="false" customFormat="false" customHeight="true" hidden="false" ht="14.4" outlineLevel="0" r="2554">
      <c r="A2554" s="9" t="n">
        <v>40263</v>
      </c>
      <c r="B2554" s="5" t="n">
        <v>228.95</v>
      </c>
      <c r="C2554" s="5" t="n">
        <v>231.95</v>
      </c>
      <c r="D2554" s="5" t="n">
        <v>228.55</v>
      </c>
      <c r="E2554" s="5" t="n">
        <v>230.9</v>
      </c>
      <c r="F2554" s="5" t="n">
        <v>22888400</v>
      </c>
      <c r="G2554" s="5" t="n">
        <v>229.91</v>
      </c>
      <c r="I2554" s="10" t="e">
        <f aca="false">IF(ROW(E2554) - 1 &gt;= $I$1,SUM(E2554:E2554(E2554,1 - $I$1, 0)) / $I$1,"")</f>
        <v>#VALUE!</v>
      </c>
      <c r="J2554" s="10" t="e">
        <f aca="false">IF(ROW(E2554) - 1 &gt;= $J$1,SUM(E2554:E2554(E2554,1 - $J$1, 0)) / $J$1,"")</f>
        <v>#VALUE!</v>
      </c>
      <c r="L2554" s="11" t="e">
        <f aca="true">IF(ROW(E2554) - 1 &gt;= $L$1,IF(OFFSET(I2554, -1, 0) = "", I2554, ((E2554 - L2553) * $K$4) + L2553), "")</f>
        <v>#VALUE!</v>
      </c>
      <c r="M2554" s="11" t="e">
        <f aca="true">IF(ROW(E2554) - 1 &gt;= $M$1,IF(OFFSET(J2554, -1, 0) = "", J2554, ((E2554 - M2553) * $K$6) + M2553), "")</f>
        <v>#VALUE!</v>
      </c>
      <c r="N2554" s="7" t="e">
        <f aca="false">IF(M2554&lt;&gt;"", L2554-M2554, "")</f>
        <v>#VALUE!</v>
      </c>
      <c r="P2554" s="4" t="e">
        <f aca="false">IF(ROW(E2554) - 1 &gt;= $P$1, IF(OFFSET(N2554, 1- $P$1, 0) &lt;&gt; "", SUM(N2554:N2554(N2554, 1 - $P$1, 0)) / $P$1, ""), "")</f>
        <v>#VALUE!</v>
      </c>
      <c r="Q2554" s="8" t="e">
        <f aca="true">IF(ROW(N2554) - 1 &gt;= $P$1,IF(OFFSET(P2554, -1, 0) = "", P2554, ((N2554 - Q2553) * $O$5) + Q2553), "")</f>
        <v>#VALUE!</v>
      </c>
      <c r="R2554" s="8" t="e">
        <f aca="false">IF(Q2554&lt;&gt;"", N2554 - Q2554, "")</f>
        <v>#VALUE!</v>
      </c>
    </row>
    <row collapsed="false" customFormat="false" customHeight="true" hidden="false" ht="14.4" outlineLevel="0" r="2555">
      <c r="A2555" s="9" t="n">
        <v>40266</v>
      </c>
      <c r="B2555" s="5" t="n">
        <v>233</v>
      </c>
      <c r="C2555" s="5" t="n">
        <v>233.87</v>
      </c>
      <c r="D2555" s="5" t="n">
        <v>231.62</v>
      </c>
      <c r="E2555" s="5" t="n">
        <v>232.39</v>
      </c>
      <c r="F2555" s="5" t="n">
        <v>19312300</v>
      </c>
      <c r="G2555" s="5" t="n">
        <v>231.4</v>
      </c>
      <c r="I2555" s="10" t="e">
        <f aca="false">IF(ROW(E2555) - 1 &gt;= $I$1,SUM(E2555:E2555(E2555,1 - $I$1, 0)) / $I$1,"")</f>
        <v>#VALUE!</v>
      </c>
      <c r="J2555" s="10" t="e">
        <f aca="false">IF(ROW(E2555) - 1 &gt;= $J$1,SUM(E2555:E2555(E2555,1 - $J$1, 0)) / $J$1,"")</f>
        <v>#VALUE!</v>
      </c>
      <c r="L2555" s="11" t="e">
        <f aca="true">IF(ROW(E2555) - 1 &gt;= $L$1,IF(OFFSET(I2555, -1, 0) = "", I2555, ((E2555 - L2554) * $K$4) + L2554), "")</f>
        <v>#VALUE!</v>
      </c>
      <c r="M2555" s="11" t="e">
        <f aca="true">IF(ROW(E2555) - 1 &gt;= $M$1,IF(OFFSET(J2555, -1, 0) = "", J2555, ((E2555 - M2554) * $K$6) + M2554), "")</f>
        <v>#VALUE!</v>
      </c>
      <c r="N2555" s="7" t="e">
        <f aca="false">IF(M2555&lt;&gt;"", L2555-M2555, "")</f>
        <v>#VALUE!</v>
      </c>
      <c r="P2555" s="4" t="e">
        <f aca="false">IF(ROW(E2555) - 1 &gt;= $P$1, IF(OFFSET(N2555, 1- $P$1, 0) &lt;&gt; "", SUM(N2555:N2555(N2555, 1 - $P$1, 0)) / $P$1, ""), "")</f>
        <v>#VALUE!</v>
      </c>
      <c r="Q2555" s="8" t="e">
        <f aca="true">IF(ROW(N2555) - 1 &gt;= $P$1,IF(OFFSET(P2555, -1, 0) = "", P2555, ((N2555 - Q2554) * $O$5) + Q2554), "")</f>
        <v>#VALUE!</v>
      </c>
      <c r="R2555" s="8" t="e">
        <f aca="false">IF(Q2555&lt;&gt;"", N2555 - Q2555, "")</f>
        <v>#VALUE!</v>
      </c>
    </row>
    <row collapsed="false" customFormat="false" customHeight="true" hidden="false" ht="14.4" outlineLevel="0" r="2556">
      <c r="A2556" s="9" t="n">
        <v>40267</v>
      </c>
      <c r="B2556" s="5" t="n">
        <v>236.6</v>
      </c>
      <c r="C2556" s="5" t="n">
        <v>237.48</v>
      </c>
      <c r="D2556" s="5" t="n">
        <v>234.25</v>
      </c>
      <c r="E2556" s="5" t="n">
        <v>235.85</v>
      </c>
      <c r="F2556" s="5" t="n">
        <v>18832500</v>
      </c>
      <c r="G2556" s="5" t="n">
        <v>234.84</v>
      </c>
      <c r="I2556" s="10" t="e">
        <f aca="false">IF(ROW(E2556) - 1 &gt;= $I$1,SUM(E2556:E2556(E2556,1 - $I$1, 0)) / $I$1,"")</f>
        <v>#VALUE!</v>
      </c>
      <c r="J2556" s="10" t="e">
        <f aca="false">IF(ROW(E2556) - 1 &gt;= $J$1,SUM(E2556:E2556(E2556,1 - $J$1, 0)) / $J$1,"")</f>
        <v>#VALUE!</v>
      </c>
      <c r="L2556" s="11" t="e">
        <f aca="true">IF(ROW(E2556) - 1 &gt;= $L$1,IF(OFFSET(I2556, -1, 0) = "", I2556, ((E2556 - L2555) * $K$4) + L2555), "")</f>
        <v>#VALUE!</v>
      </c>
      <c r="M2556" s="11" t="e">
        <f aca="true">IF(ROW(E2556) - 1 &gt;= $M$1,IF(OFFSET(J2556, -1, 0) = "", J2556, ((E2556 - M2555) * $K$6) + M2555), "")</f>
        <v>#VALUE!</v>
      </c>
      <c r="N2556" s="7" t="e">
        <f aca="false">IF(M2556&lt;&gt;"", L2556-M2556, "")</f>
        <v>#VALUE!</v>
      </c>
      <c r="P2556" s="4" t="e">
        <f aca="false">IF(ROW(E2556) - 1 &gt;= $P$1, IF(OFFSET(N2556, 1- $P$1, 0) &lt;&gt; "", SUM(N2556:N2556(N2556, 1 - $P$1, 0)) / $P$1, ""), "")</f>
        <v>#VALUE!</v>
      </c>
      <c r="Q2556" s="8" t="e">
        <f aca="true">IF(ROW(N2556) - 1 &gt;= $P$1,IF(OFFSET(P2556, -1, 0) = "", P2556, ((N2556 - Q2555) * $O$5) + Q2555), "")</f>
        <v>#VALUE!</v>
      </c>
      <c r="R2556" s="8" t="e">
        <f aca="false">IF(Q2556&lt;&gt;"", N2556 - Q2556, "")</f>
        <v>#VALUE!</v>
      </c>
    </row>
    <row collapsed="false" customFormat="false" customHeight="true" hidden="false" ht="14.4" outlineLevel="0" r="2557">
      <c r="A2557" s="9" t="n">
        <v>40268</v>
      </c>
      <c r="B2557" s="5" t="n">
        <v>235.49</v>
      </c>
      <c r="C2557" s="5" t="n">
        <v>236.61</v>
      </c>
      <c r="D2557" s="5" t="n">
        <v>234.46</v>
      </c>
      <c r="E2557" s="5" t="n">
        <v>235</v>
      </c>
      <c r="F2557" s="5" t="n">
        <v>15380700</v>
      </c>
      <c r="G2557" s="5" t="n">
        <v>234</v>
      </c>
      <c r="I2557" s="10" t="e">
        <f aca="false">IF(ROW(E2557) - 1 &gt;= $I$1,SUM(E2557:E2557(E2557,1 - $I$1, 0)) / $I$1,"")</f>
        <v>#VALUE!</v>
      </c>
      <c r="J2557" s="10" t="e">
        <f aca="false">IF(ROW(E2557) - 1 &gt;= $J$1,SUM(E2557:E2557(E2557,1 - $J$1, 0)) / $J$1,"")</f>
        <v>#VALUE!</v>
      </c>
      <c r="L2557" s="11" t="e">
        <f aca="true">IF(ROW(E2557) - 1 &gt;= $L$1,IF(OFFSET(I2557, -1, 0) = "", I2557, ((E2557 - L2556) * $K$4) + L2556), "")</f>
        <v>#VALUE!</v>
      </c>
      <c r="M2557" s="11" t="e">
        <f aca="true">IF(ROW(E2557) - 1 &gt;= $M$1,IF(OFFSET(J2557, -1, 0) = "", J2557, ((E2557 - M2556) * $K$6) + M2556), "")</f>
        <v>#VALUE!</v>
      </c>
      <c r="N2557" s="7" t="e">
        <f aca="false">IF(M2557&lt;&gt;"", L2557-M2557, "")</f>
        <v>#VALUE!</v>
      </c>
      <c r="P2557" s="4" t="e">
        <f aca="false">IF(ROW(E2557) - 1 &gt;= $P$1, IF(OFFSET(N2557, 1- $P$1, 0) &lt;&gt; "", SUM(N2557:N2557(N2557, 1 - $P$1, 0)) / $P$1, ""), "")</f>
        <v>#VALUE!</v>
      </c>
      <c r="Q2557" s="8" t="e">
        <f aca="true">IF(ROW(N2557) - 1 &gt;= $P$1,IF(OFFSET(P2557, -1, 0) = "", P2557, ((N2557 - Q2556) * $O$5) + Q2556), "")</f>
        <v>#VALUE!</v>
      </c>
      <c r="R2557" s="8" t="e">
        <f aca="false">IF(Q2557&lt;&gt;"", N2557 - Q2557, "")</f>
        <v>#VALUE!</v>
      </c>
    </row>
    <row collapsed="false" customFormat="false" customHeight="true" hidden="false" ht="14.4" outlineLevel="0" r="2558">
      <c r="A2558" s="9" t="n">
        <v>40269</v>
      </c>
      <c r="B2558" s="5" t="n">
        <v>237.41</v>
      </c>
      <c r="C2558" s="5" t="n">
        <v>238.73</v>
      </c>
      <c r="D2558" s="5" t="n">
        <v>232.75</v>
      </c>
      <c r="E2558" s="5" t="n">
        <v>235.97</v>
      </c>
      <c r="F2558" s="5" t="n">
        <v>21540900</v>
      </c>
      <c r="G2558" s="5" t="n">
        <v>234.96</v>
      </c>
      <c r="I2558" s="10" t="e">
        <f aca="false">IF(ROW(E2558) - 1 &gt;= $I$1,SUM(E2558:E2558(E2558,1 - $I$1, 0)) / $I$1,"")</f>
        <v>#VALUE!</v>
      </c>
      <c r="J2558" s="10" t="e">
        <f aca="false">IF(ROW(E2558) - 1 &gt;= $J$1,SUM(E2558:E2558(E2558,1 - $J$1, 0)) / $J$1,"")</f>
        <v>#VALUE!</v>
      </c>
      <c r="L2558" s="11" t="e">
        <f aca="true">IF(ROW(E2558) - 1 &gt;= $L$1,IF(OFFSET(I2558, -1, 0) = "", I2558, ((E2558 - L2557) * $K$4) + L2557), "")</f>
        <v>#VALUE!</v>
      </c>
      <c r="M2558" s="11" t="e">
        <f aca="true">IF(ROW(E2558) - 1 &gt;= $M$1,IF(OFFSET(J2558, -1, 0) = "", J2558, ((E2558 - M2557) * $K$6) + M2557), "")</f>
        <v>#VALUE!</v>
      </c>
      <c r="N2558" s="7" t="e">
        <f aca="false">IF(M2558&lt;&gt;"", L2558-M2558, "")</f>
        <v>#VALUE!</v>
      </c>
      <c r="P2558" s="4" t="e">
        <f aca="false">IF(ROW(E2558) - 1 &gt;= $P$1, IF(OFFSET(N2558, 1- $P$1, 0) &lt;&gt; "", SUM(N2558:N2558(N2558, 1 - $P$1, 0)) / $P$1, ""), "")</f>
        <v>#VALUE!</v>
      </c>
      <c r="Q2558" s="8" t="e">
        <f aca="true">IF(ROW(N2558) - 1 &gt;= $P$1,IF(OFFSET(P2558, -1, 0) = "", P2558, ((N2558 - Q2557) * $O$5) + Q2557), "")</f>
        <v>#VALUE!</v>
      </c>
      <c r="R2558" s="8" t="e">
        <f aca="false">IF(Q2558&lt;&gt;"", N2558 - Q2558, "")</f>
        <v>#VALUE!</v>
      </c>
    </row>
    <row collapsed="false" customFormat="false" customHeight="true" hidden="false" ht="14.4" outlineLevel="0" r="2559">
      <c r="A2559" s="9" t="n">
        <v>40273</v>
      </c>
      <c r="B2559" s="5" t="n">
        <v>234.98</v>
      </c>
      <c r="C2559" s="5" t="n">
        <v>238.51</v>
      </c>
      <c r="D2559" s="5" t="n">
        <v>234.77</v>
      </c>
      <c r="E2559" s="5" t="n">
        <v>238.49</v>
      </c>
      <c r="F2559" s="5" t="n">
        <v>24446700</v>
      </c>
      <c r="G2559" s="5" t="n">
        <v>237.47</v>
      </c>
      <c r="I2559" s="10" t="e">
        <f aca="false">IF(ROW(E2559) - 1 &gt;= $I$1,SUM(E2559:E2559(E2559,1 - $I$1, 0)) / $I$1,"")</f>
        <v>#VALUE!</v>
      </c>
      <c r="J2559" s="10" t="e">
        <f aca="false">IF(ROW(E2559) - 1 &gt;= $J$1,SUM(E2559:E2559(E2559,1 - $J$1, 0)) / $J$1,"")</f>
        <v>#VALUE!</v>
      </c>
      <c r="L2559" s="11" t="e">
        <f aca="true">IF(ROW(E2559) - 1 &gt;= $L$1,IF(OFFSET(I2559, -1, 0) = "", I2559, ((E2559 - L2558) * $K$4) + L2558), "")</f>
        <v>#VALUE!</v>
      </c>
      <c r="M2559" s="11" t="e">
        <f aca="true">IF(ROW(E2559) - 1 &gt;= $M$1,IF(OFFSET(J2559, -1, 0) = "", J2559, ((E2559 - M2558) * $K$6) + M2558), "")</f>
        <v>#VALUE!</v>
      </c>
      <c r="N2559" s="7" t="e">
        <f aca="false">IF(M2559&lt;&gt;"", L2559-M2559, "")</f>
        <v>#VALUE!</v>
      </c>
      <c r="P2559" s="4" t="e">
        <f aca="false">IF(ROW(E2559) - 1 &gt;= $P$1, IF(OFFSET(N2559, 1- $P$1, 0) &lt;&gt; "", SUM(N2559:N2559(N2559, 1 - $P$1, 0)) / $P$1, ""), "")</f>
        <v>#VALUE!</v>
      </c>
      <c r="Q2559" s="8" t="e">
        <f aca="true">IF(ROW(N2559) - 1 &gt;= $P$1,IF(OFFSET(P2559, -1, 0) = "", P2559, ((N2559 - Q2558) * $O$5) + Q2558), "")</f>
        <v>#VALUE!</v>
      </c>
      <c r="R2559" s="8" t="e">
        <f aca="false">IF(Q2559&lt;&gt;"", N2559 - Q2559, "")</f>
        <v>#VALUE!</v>
      </c>
    </row>
    <row collapsed="false" customFormat="false" customHeight="true" hidden="false" ht="14.4" outlineLevel="0" r="2560">
      <c r="A2560" s="9" t="n">
        <v>40274</v>
      </c>
      <c r="B2560" s="5" t="n">
        <v>238.2</v>
      </c>
      <c r="C2560" s="5" t="n">
        <v>240.24</v>
      </c>
      <c r="D2560" s="5" t="n">
        <v>237</v>
      </c>
      <c r="E2560" s="5" t="n">
        <v>239.54</v>
      </c>
      <c r="F2560" s="5" t="n">
        <v>15964900</v>
      </c>
      <c r="G2560" s="5" t="n">
        <v>238.52</v>
      </c>
      <c r="I2560" s="10" t="e">
        <f aca="false">IF(ROW(E2560) - 1 &gt;= $I$1,SUM(E2560:E2560(E2560,1 - $I$1, 0)) / $I$1,"")</f>
        <v>#VALUE!</v>
      </c>
      <c r="J2560" s="10" t="e">
        <f aca="false">IF(ROW(E2560) - 1 &gt;= $J$1,SUM(E2560:E2560(E2560,1 - $J$1, 0)) / $J$1,"")</f>
        <v>#VALUE!</v>
      </c>
      <c r="L2560" s="11" t="e">
        <f aca="true">IF(ROW(E2560) - 1 &gt;= $L$1,IF(OFFSET(I2560, -1, 0) = "", I2560, ((E2560 - L2559) * $K$4) + L2559), "")</f>
        <v>#VALUE!</v>
      </c>
      <c r="M2560" s="11" t="e">
        <f aca="true">IF(ROW(E2560) - 1 &gt;= $M$1,IF(OFFSET(J2560, -1, 0) = "", J2560, ((E2560 - M2559) * $K$6) + M2559), "")</f>
        <v>#VALUE!</v>
      </c>
      <c r="N2560" s="7" t="e">
        <f aca="false">IF(M2560&lt;&gt;"", L2560-M2560, "")</f>
        <v>#VALUE!</v>
      </c>
      <c r="P2560" s="4" t="e">
        <f aca="false">IF(ROW(E2560) - 1 &gt;= $P$1, IF(OFFSET(N2560, 1- $P$1, 0) &lt;&gt; "", SUM(N2560:N2560(N2560, 1 - $P$1, 0)) / $P$1, ""), "")</f>
        <v>#VALUE!</v>
      </c>
      <c r="Q2560" s="8" t="e">
        <f aca="true">IF(ROW(N2560) - 1 &gt;= $P$1,IF(OFFSET(P2560, -1, 0) = "", P2560, ((N2560 - Q2559) * $O$5) + Q2559), "")</f>
        <v>#VALUE!</v>
      </c>
      <c r="R2560" s="8" t="e">
        <f aca="false">IF(Q2560&lt;&gt;"", N2560 - Q2560, "")</f>
        <v>#VALUE!</v>
      </c>
    </row>
    <row collapsed="false" customFormat="false" customHeight="true" hidden="false" ht="14.4" outlineLevel="0" r="2561">
      <c r="A2561" s="9" t="n">
        <v>40275</v>
      </c>
      <c r="B2561" s="5" t="n">
        <v>239.55</v>
      </c>
      <c r="C2561" s="5" t="n">
        <v>241.92</v>
      </c>
      <c r="D2561" s="5" t="n">
        <v>238.66</v>
      </c>
      <c r="E2561" s="5" t="n">
        <v>240.6</v>
      </c>
      <c r="F2561" s="5" t="n">
        <v>22446500</v>
      </c>
      <c r="G2561" s="5" t="n">
        <v>239.57</v>
      </c>
      <c r="I2561" s="10" t="e">
        <f aca="false">IF(ROW(E2561) - 1 &gt;= $I$1,SUM(E2561:E2561(E2561,1 - $I$1, 0)) / $I$1,"")</f>
        <v>#VALUE!</v>
      </c>
      <c r="J2561" s="10" t="e">
        <f aca="false">IF(ROW(E2561) - 1 &gt;= $J$1,SUM(E2561:E2561(E2561,1 - $J$1, 0)) / $J$1,"")</f>
        <v>#VALUE!</v>
      </c>
      <c r="L2561" s="11" t="e">
        <f aca="true">IF(ROW(E2561) - 1 &gt;= $L$1,IF(OFFSET(I2561, -1, 0) = "", I2561, ((E2561 - L2560) * $K$4) + L2560), "")</f>
        <v>#VALUE!</v>
      </c>
      <c r="M2561" s="11" t="e">
        <f aca="true">IF(ROW(E2561) - 1 &gt;= $M$1,IF(OFFSET(J2561, -1, 0) = "", J2561, ((E2561 - M2560) * $K$6) + M2560), "")</f>
        <v>#VALUE!</v>
      </c>
      <c r="N2561" s="7" t="e">
        <f aca="false">IF(M2561&lt;&gt;"", L2561-M2561, "")</f>
        <v>#VALUE!</v>
      </c>
      <c r="P2561" s="4" t="e">
        <f aca="false">IF(ROW(E2561) - 1 &gt;= $P$1, IF(OFFSET(N2561, 1- $P$1, 0) &lt;&gt; "", SUM(N2561:N2561(N2561, 1 - $P$1, 0)) / $P$1, ""), "")</f>
        <v>#VALUE!</v>
      </c>
      <c r="Q2561" s="8" t="e">
        <f aca="true">IF(ROW(N2561) - 1 &gt;= $P$1,IF(OFFSET(P2561, -1, 0) = "", P2561, ((N2561 - Q2560) * $O$5) + Q2560), "")</f>
        <v>#VALUE!</v>
      </c>
      <c r="R2561" s="8" t="e">
        <f aca="false">IF(Q2561&lt;&gt;"", N2561 - Q2561, "")</f>
        <v>#VALUE!</v>
      </c>
    </row>
    <row collapsed="false" customFormat="false" customHeight="true" hidden="false" ht="14.4" outlineLevel="0" r="2562">
      <c r="A2562" s="9" t="n">
        <v>40276</v>
      </c>
      <c r="B2562" s="5" t="n">
        <v>240.44</v>
      </c>
      <c r="C2562" s="5" t="n">
        <v>241.54</v>
      </c>
      <c r="D2562" s="5" t="n">
        <v>238.04</v>
      </c>
      <c r="E2562" s="5" t="n">
        <v>239.95</v>
      </c>
      <c r="F2562" s="5" t="n">
        <v>20463900</v>
      </c>
      <c r="G2562" s="5" t="n">
        <v>238.92</v>
      </c>
      <c r="I2562" s="10" t="e">
        <f aca="false">IF(ROW(E2562) - 1 &gt;= $I$1,SUM(E2562:E2562(E2562,1 - $I$1, 0)) / $I$1,"")</f>
        <v>#VALUE!</v>
      </c>
      <c r="J2562" s="10" t="e">
        <f aca="false">IF(ROW(E2562) - 1 &gt;= $J$1,SUM(E2562:E2562(E2562,1 - $J$1, 0)) / $J$1,"")</f>
        <v>#VALUE!</v>
      </c>
      <c r="L2562" s="11" t="e">
        <f aca="true">IF(ROW(E2562) - 1 &gt;= $L$1,IF(OFFSET(I2562, -1, 0) = "", I2562, ((E2562 - L2561) * $K$4) + L2561), "")</f>
        <v>#VALUE!</v>
      </c>
      <c r="M2562" s="11" t="e">
        <f aca="true">IF(ROW(E2562) - 1 &gt;= $M$1,IF(OFFSET(J2562, -1, 0) = "", J2562, ((E2562 - M2561) * $K$6) + M2561), "")</f>
        <v>#VALUE!</v>
      </c>
      <c r="N2562" s="7" t="e">
        <f aca="false">IF(M2562&lt;&gt;"", L2562-M2562, "")</f>
        <v>#VALUE!</v>
      </c>
      <c r="P2562" s="4" t="e">
        <f aca="false">IF(ROW(E2562) - 1 &gt;= $P$1, IF(OFFSET(N2562, 1- $P$1, 0) &lt;&gt; "", SUM(N2562:N2562(N2562, 1 - $P$1, 0)) / $P$1, ""), "")</f>
        <v>#VALUE!</v>
      </c>
      <c r="Q2562" s="8" t="e">
        <f aca="true">IF(ROW(N2562) - 1 &gt;= $P$1,IF(OFFSET(P2562, -1, 0) = "", P2562, ((N2562 - Q2561) * $O$5) + Q2561), "")</f>
        <v>#VALUE!</v>
      </c>
      <c r="R2562" s="8" t="e">
        <f aca="false">IF(Q2562&lt;&gt;"", N2562 - Q2562, "")</f>
        <v>#VALUE!</v>
      </c>
    </row>
    <row collapsed="false" customFormat="false" customHeight="true" hidden="false" ht="14.4" outlineLevel="0" r="2563">
      <c r="A2563" s="9" t="n">
        <v>40277</v>
      </c>
      <c r="B2563" s="5" t="n">
        <v>241.43</v>
      </c>
      <c r="C2563" s="5" t="n">
        <v>241.89</v>
      </c>
      <c r="D2563" s="5" t="n">
        <v>240.46</v>
      </c>
      <c r="E2563" s="5" t="n">
        <v>241.79</v>
      </c>
      <c r="F2563" s="5" t="n">
        <v>11935100</v>
      </c>
      <c r="G2563" s="5" t="n">
        <v>240.76</v>
      </c>
      <c r="I2563" s="10" t="e">
        <f aca="false">IF(ROW(E2563) - 1 &gt;= $I$1,SUM(E2563:E2563(E2563,1 - $I$1, 0)) / $I$1,"")</f>
        <v>#VALUE!</v>
      </c>
      <c r="J2563" s="10" t="e">
        <f aca="false">IF(ROW(E2563) - 1 &gt;= $J$1,SUM(E2563:E2563(E2563,1 - $J$1, 0)) / $J$1,"")</f>
        <v>#VALUE!</v>
      </c>
      <c r="L2563" s="11" t="e">
        <f aca="true">IF(ROW(E2563) - 1 &gt;= $L$1,IF(OFFSET(I2563, -1, 0) = "", I2563, ((E2563 - L2562) * $K$4) + L2562), "")</f>
        <v>#VALUE!</v>
      </c>
      <c r="M2563" s="11" t="e">
        <f aca="true">IF(ROW(E2563) - 1 &gt;= $M$1,IF(OFFSET(J2563, -1, 0) = "", J2563, ((E2563 - M2562) * $K$6) + M2562), "")</f>
        <v>#VALUE!</v>
      </c>
      <c r="N2563" s="7" t="e">
        <f aca="false">IF(M2563&lt;&gt;"", L2563-M2563, "")</f>
        <v>#VALUE!</v>
      </c>
      <c r="P2563" s="4" t="e">
        <f aca="false">IF(ROW(E2563) - 1 &gt;= $P$1, IF(OFFSET(N2563, 1- $P$1, 0) &lt;&gt; "", SUM(N2563:N2563(N2563, 1 - $P$1, 0)) / $P$1, ""), "")</f>
        <v>#VALUE!</v>
      </c>
      <c r="Q2563" s="8" t="e">
        <f aca="true">IF(ROW(N2563) - 1 &gt;= $P$1,IF(OFFSET(P2563, -1, 0) = "", P2563, ((N2563 - Q2562) * $O$5) + Q2562), "")</f>
        <v>#VALUE!</v>
      </c>
      <c r="R2563" s="8" t="e">
        <f aca="false">IF(Q2563&lt;&gt;"", N2563 - Q2563, "")</f>
        <v>#VALUE!</v>
      </c>
    </row>
    <row collapsed="false" customFormat="false" customHeight="true" hidden="false" ht="14.4" outlineLevel="0" r="2564">
      <c r="A2564" s="9" t="n">
        <v>40280</v>
      </c>
      <c r="B2564" s="5" t="n">
        <v>242.2</v>
      </c>
      <c r="C2564" s="5" t="n">
        <v>243.07</v>
      </c>
      <c r="D2564" s="5" t="n">
        <v>241.81</v>
      </c>
      <c r="E2564" s="5" t="n">
        <v>242.29</v>
      </c>
      <c r="F2564" s="5" t="n">
        <v>11893800</v>
      </c>
      <c r="G2564" s="5" t="n">
        <v>241.25</v>
      </c>
      <c r="I2564" s="10" t="e">
        <f aca="false">IF(ROW(E2564) - 1 &gt;= $I$1,SUM(E2564:E2564(E2564,1 - $I$1, 0)) / $I$1,"")</f>
        <v>#VALUE!</v>
      </c>
      <c r="J2564" s="10" t="e">
        <f aca="false">IF(ROW(E2564) - 1 &gt;= $J$1,SUM(E2564:E2564(E2564,1 - $J$1, 0)) / $J$1,"")</f>
        <v>#VALUE!</v>
      </c>
      <c r="L2564" s="11" t="e">
        <f aca="true">IF(ROW(E2564) - 1 &gt;= $L$1,IF(OFFSET(I2564, -1, 0) = "", I2564, ((E2564 - L2563) * $K$4) + L2563), "")</f>
        <v>#VALUE!</v>
      </c>
      <c r="M2564" s="11" t="e">
        <f aca="true">IF(ROW(E2564) - 1 &gt;= $M$1,IF(OFFSET(J2564, -1, 0) = "", J2564, ((E2564 - M2563) * $K$6) + M2563), "")</f>
        <v>#VALUE!</v>
      </c>
      <c r="N2564" s="7" t="e">
        <f aca="false">IF(M2564&lt;&gt;"", L2564-M2564, "")</f>
        <v>#VALUE!</v>
      </c>
      <c r="P2564" s="4" t="e">
        <f aca="false">IF(ROW(E2564) - 1 &gt;= $P$1, IF(OFFSET(N2564, 1- $P$1, 0) &lt;&gt; "", SUM(N2564:N2564(N2564, 1 - $P$1, 0)) / $P$1, ""), "")</f>
        <v>#VALUE!</v>
      </c>
      <c r="Q2564" s="8" t="e">
        <f aca="true">IF(ROW(N2564) - 1 &gt;= $P$1,IF(OFFSET(P2564, -1, 0) = "", P2564, ((N2564 - Q2563) * $O$5) + Q2563), "")</f>
        <v>#VALUE!</v>
      </c>
      <c r="R2564" s="8" t="e">
        <f aca="false">IF(Q2564&lt;&gt;"", N2564 - Q2564, "")</f>
        <v>#VALUE!</v>
      </c>
    </row>
    <row collapsed="false" customFormat="false" customHeight="true" hidden="false" ht="14.4" outlineLevel="0" r="2565">
      <c r="A2565" s="9" t="n">
        <v>40281</v>
      </c>
      <c r="B2565" s="5" t="n">
        <v>241.86</v>
      </c>
      <c r="C2565" s="5" t="n">
        <v>242.8</v>
      </c>
      <c r="D2565" s="5" t="n">
        <v>241.11</v>
      </c>
      <c r="E2565" s="5" t="n">
        <v>242.43</v>
      </c>
      <c r="F2565" s="5" t="n">
        <v>10936100</v>
      </c>
      <c r="G2565" s="5" t="n">
        <v>241.39</v>
      </c>
      <c r="I2565" s="10" t="e">
        <f aca="false">IF(ROW(E2565) - 1 &gt;= $I$1,SUM(E2565:E2565(E2565,1 - $I$1, 0)) / $I$1,"")</f>
        <v>#VALUE!</v>
      </c>
      <c r="J2565" s="10" t="e">
        <f aca="false">IF(ROW(E2565) - 1 &gt;= $J$1,SUM(E2565:E2565(E2565,1 - $J$1, 0)) / $J$1,"")</f>
        <v>#VALUE!</v>
      </c>
      <c r="L2565" s="11" t="e">
        <f aca="true">IF(ROW(E2565) - 1 &gt;= $L$1,IF(OFFSET(I2565, -1, 0) = "", I2565, ((E2565 - L2564) * $K$4) + L2564), "")</f>
        <v>#VALUE!</v>
      </c>
      <c r="M2565" s="11" t="e">
        <f aca="true">IF(ROW(E2565) - 1 &gt;= $M$1,IF(OFFSET(J2565, -1, 0) = "", J2565, ((E2565 - M2564) * $K$6) + M2564), "")</f>
        <v>#VALUE!</v>
      </c>
      <c r="N2565" s="7" t="e">
        <f aca="false">IF(M2565&lt;&gt;"", L2565-M2565, "")</f>
        <v>#VALUE!</v>
      </c>
      <c r="P2565" s="4" t="e">
        <f aca="false">IF(ROW(E2565) - 1 &gt;= $P$1, IF(OFFSET(N2565, 1- $P$1, 0) &lt;&gt; "", SUM(N2565:N2565(N2565, 1 - $P$1, 0)) / $P$1, ""), "")</f>
        <v>#VALUE!</v>
      </c>
      <c r="Q2565" s="8" t="e">
        <f aca="true">IF(ROW(N2565) - 1 &gt;= $P$1,IF(OFFSET(P2565, -1, 0) = "", P2565, ((N2565 - Q2564) * $O$5) + Q2564), "")</f>
        <v>#VALUE!</v>
      </c>
      <c r="R2565" s="8" t="e">
        <f aca="false">IF(Q2565&lt;&gt;"", N2565 - Q2565, "")</f>
        <v>#VALUE!</v>
      </c>
    </row>
    <row collapsed="false" customFormat="false" customHeight="true" hidden="false" ht="14.4" outlineLevel="0" r="2566">
      <c r="A2566" s="9" t="n">
        <v>40282</v>
      </c>
      <c r="B2566" s="5" t="n">
        <v>245.28</v>
      </c>
      <c r="C2566" s="5" t="n">
        <v>245.81</v>
      </c>
      <c r="D2566" s="5" t="n">
        <v>244.07</v>
      </c>
      <c r="E2566" s="5" t="n">
        <v>245.69</v>
      </c>
      <c r="F2566" s="5" t="n">
        <v>14431300</v>
      </c>
      <c r="G2566" s="5" t="n">
        <v>244.64</v>
      </c>
      <c r="I2566" s="10" t="e">
        <f aca="false">IF(ROW(E2566) - 1 &gt;= $I$1,SUM(E2566:E2566(E2566,1 - $I$1, 0)) / $I$1,"")</f>
        <v>#VALUE!</v>
      </c>
      <c r="J2566" s="10" t="e">
        <f aca="false">IF(ROW(E2566) - 1 &gt;= $J$1,SUM(E2566:E2566(E2566,1 - $J$1, 0)) / $J$1,"")</f>
        <v>#VALUE!</v>
      </c>
      <c r="L2566" s="11" t="e">
        <f aca="true">IF(ROW(E2566) - 1 &gt;= $L$1,IF(OFFSET(I2566, -1, 0) = "", I2566, ((E2566 - L2565) * $K$4) + L2565), "")</f>
        <v>#VALUE!</v>
      </c>
      <c r="M2566" s="11" t="e">
        <f aca="true">IF(ROW(E2566) - 1 &gt;= $M$1,IF(OFFSET(J2566, -1, 0) = "", J2566, ((E2566 - M2565) * $K$6) + M2565), "")</f>
        <v>#VALUE!</v>
      </c>
      <c r="N2566" s="7" t="e">
        <f aca="false">IF(M2566&lt;&gt;"", L2566-M2566, "")</f>
        <v>#VALUE!</v>
      </c>
      <c r="P2566" s="4" t="e">
        <f aca="false">IF(ROW(E2566) - 1 &gt;= $P$1, IF(OFFSET(N2566, 1- $P$1, 0) &lt;&gt; "", SUM(N2566:N2566(N2566, 1 - $P$1, 0)) / $P$1, ""), "")</f>
        <v>#VALUE!</v>
      </c>
      <c r="Q2566" s="8" t="e">
        <f aca="true">IF(ROW(N2566) - 1 &gt;= $P$1,IF(OFFSET(P2566, -1, 0) = "", P2566, ((N2566 - Q2565) * $O$5) + Q2565), "")</f>
        <v>#VALUE!</v>
      </c>
      <c r="R2566" s="8" t="e">
        <f aca="false">IF(Q2566&lt;&gt;"", N2566 - Q2566, "")</f>
        <v>#VALUE!</v>
      </c>
    </row>
    <row collapsed="false" customFormat="false" customHeight="true" hidden="false" ht="14.4" outlineLevel="0" r="2567">
      <c r="A2567" s="9" t="n">
        <v>40283</v>
      </c>
      <c r="B2567" s="5" t="n">
        <v>245.78</v>
      </c>
      <c r="C2567" s="5" t="n">
        <v>249.03</v>
      </c>
      <c r="D2567" s="5" t="n">
        <v>245.51</v>
      </c>
      <c r="E2567" s="5" t="n">
        <v>248.92</v>
      </c>
      <c r="F2567" s="5" t="n">
        <v>13456600</v>
      </c>
      <c r="G2567" s="5" t="n">
        <v>247.86</v>
      </c>
      <c r="I2567" s="10" t="e">
        <f aca="false">IF(ROW(E2567) - 1 &gt;= $I$1,SUM(E2567:E2567(E2567,1 - $I$1, 0)) / $I$1,"")</f>
        <v>#VALUE!</v>
      </c>
      <c r="J2567" s="10" t="e">
        <f aca="false">IF(ROW(E2567) - 1 &gt;= $J$1,SUM(E2567:E2567(E2567,1 - $J$1, 0)) / $J$1,"")</f>
        <v>#VALUE!</v>
      </c>
      <c r="L2567" s="11" t="e">
        <f aca="true">IF(ROW(E2567) - 1 &gt;= $L$1,IF(OFFSET(I2567, -1, 0) = "", I2567, ((E2567 - L2566) * $K$4) + L2566), "")</f>
        <v>#VALUE!</v>
      </c>
      <c r="M2567" s="11" t="e">
        <f aca="true">IF(ROW(E2567) - 1 &gt;= $M$1,IF(OFFSET(J2567, -1, 0) = "", J2567, ((E2567 - M2566) * $K$6) + M2566), "")</f>
        <v>#VALUE!</v>
      </c>
      <c r="N2567" s="7" t="e">
        <f aca="false">IF(M2567&lt;&gt;"", L2567-M2567, "")</f>
        <v>#VALUE!</v>
      </c>
      <c r="P2567" s="4" t="e">
        <f aca="false">IF(ROW(E2567) - 1 &gt;= $P$1, IF(OFFSET(N2567, 1- $P$1, 0) &lt;&gt; "", SUM(N2567:N2567(N2567, 1 - $P$1, 0)) / $P$1, ""), "")</f>
        <v>#VALUE!</v>
      </c>
      <c r="Q2567" s="8" t="e">
        <f aca="true">IF(ROW(N2567) - 1 &gt;= $P$1,IF(OFFSET(P2567, -1, 0) = "", P2567, ((N2567 - Q2566) * $O$5) + Q2566), "")</f>
        <v>#VALUE!</v>
      </c>
      <c r="R2567" s="8" t="e">
        <f aca="false">IF(Q2567&lt;&gt;"", N2567 - Q2567, "")</f>
        <v>#VALUE!</v>
      </c>
    </row>
    <row collapsed="false" customFormat="false" customHeight="true" hidden="false" ht="14.4" outlineLevel="0" r="2568">
      <c r="A2568" s="9" t="n">
        <v>40284</v>
      </c>
      <c r="B2568" s="5" t="n">
        <v>248.57</v>
      </c>
      <c r="C2568" s="5" t="n">
        <v>251.14</v>
      </c>
      <c r="D2568" s="5" t="n">
        <v>244.55</v>
      </c>
      <c r="E2568" s="5" t="n">
        <v>247.4</v>
      </c>
      <c r="F2568" s="5" t="n">
        <v>26805200</v>
      </c>
      <c r="G2568" s="5" t="n">
        <v>246.34</v>
      </c>
      <c r="I2568" s="10" t="e">
        <f aca="false">IF(ROW(E2568) - 1 &gt;= $I$1,SUM(E2568:E2568(E2568,1 - $I$1, 0)) / $I$1,"")</f>
        <v>#VALUE!</v>
      </c>
      <c r="J2568" s="10" t="e">
        <f aca="false">IF(ROW(E2568) - 1 &gt;= $J$1,SUM(E2568:E2568(E2568,1 - $J$1, 0)) / $J$1,"")</f>
        <v>#VALUE!</v>
      </c>
      <c r="L2568" s="11" t="e">
        <f aca="true">IF(ROW(E2568) - 1 &gt;= $L$1,IF(OFFSET(I2568, -1, 0) = "", I2568, ((E2568 - L2567) * $K$4) + L2567), "")</f>
        <v>#VALUE!</v>
      </c>
      <c r="M2568" s="11" t="e">
        <f aca="true">IF(ROW(E2568) - 1 &gt;= $M$1,IF(OFFSET(J2568, -1, 0) = "", J2568, ((E2568 - M2567) * $K$6) + M2567), "")</f>
        <v>#VALUE!</v>
      </c>
      <c r="N2568" s="7" t="e">
        <f aca="false">IF(M2568&lt;&gt;"", L2568-M2568, "")</f>
        <v>#VALUE!</v>
      </c>
      <c r="P2568" s="4" t="e">
        <f aca="false">IF(ROW(E2568) - 1 &gt;= $P$1, IF(OFFSET(N2568, 1- $P$1, 0) &lt;&gt; "", SUM(N2568:N2568(N2568, 1 - $P$1, 0)) / $P$1, ""), "")</f>
        <v>#VALUE!</v>
      </c>
      <c r="Q2568" s="8" t="e">
        <f aca="true">IF(ROW(N2568) - 1 &gt;= $P$1,IF(OFFSET(P2568, -1, 0) = "", P2568, ((N2568 - Q2567) * $O$5) + Q2567), "")</f>
        <v>#VALUE!</v>
      </c>
      <c r="R2568" s="8" t="e">
        <f aca="false">IF(Q2568&lt;&gt;"", N2568 - Q2568, "")</f>
        <v>#VALUE!</v>
      </c>
    </row>
    <row collapsed="false" customFormat="false" customHeight="true" hidden="false" ht="14.4" outlineLevel="0" r="2569">
      <c r="A2569" s="9" t="n">
        <v>40287</v>
      </c>
      <c r="B2569" s="5" t="n">
        <v>247.03</v>
      </c>
      <c r="C2569" s="5" t="n">
        <v>247.89</v>
      </c>
      <c r="D2569" s="5" t="n">
        <v>241.77</v>
      </c>
      <c r="E2569" s="5" t="n">
        <v>247.07</v>
      </c>
      <c r="F2569" s="5" t="n">
        <v>20247300</v>
      </c>
      <c r="G2569" s="5" t="n">
        <v>246.01</v>
      </c>
      <c r="I2569" s="10" t="e">
        <f aca="false">IF(ROW(E2569) - 1 &gt;= $I$1,SUM(E2569:E2569(E2569,1 - $I$1, 0)) / $I$1,"")</f>
        <v>#VALUE!</v>
      </c>
      <c r="J2569" s="10" t="e">
        <f aca="false">IF(ROW(E2569) - 1 &gt;= $J$1,SUM(E2569:E2569(E2569,1 - $J$1, 0)) / $J$1,"")</f>
        <v>#VALUE!</v>
      </c>
      <c r="L2569" s="11" t="e">
        <f aca="true">IF(ROW(E2569) - 1 &gt;= $L$1,IF(OFFSET(I2569, -1, 0) = "", I2569, ((E2569 - L2568) * $K$4) + L2568), "")</f>
        <v>#VALUE!</v>
      </c>
      <c r="M2569" s="11" t="e">
        <f aca="true">IF(ROW(E2569) - 1 &gt;= $M$1,IF(OFFSET(J2569, -1, 0) = "", J2569, ((E2569 - M2568) * $K$6) + M2568), "")</f>
        <v>#VALUE!</v>
      </c>
      <c r="N2569" s="7" t="e">
        <f aca="false">IF(M2569&lt;&gt;"", L2569-M2569, "")</f>
        <v>#VALUE!</v>
      </c>
      <c r="P2569" s="4" t="e">
        <f aca="false">IF(ROW(E2569) - 1 &gt;= $P$1, IF(OFFSET(N2569, 1- $P$1, 0) &lt;&gt; "", SUM(N2569:N2569(N2569, 1 - $P$1, 0)) / $P$1, ""), "")</f>
        <v>#VALUE!</v>
      </c>
      <c r="Q2569" s="8" t="e">
        <f aca="true">IF(ROW(N2569) - 1 &gt;= $P$1,IF(OFFSET(P2569, -1, 0) = "", P2569, ((N2569 - Q2568) * $O$5) + Q2568), "")</f>
        <v>#VALUE!</v>
      </c>
      <c r="R2569" s="8" t="e">
        <f aca="false">IF(Q2569&lt;&gt;"", N2569 - Q2569, "")</f>
        <v>#VALUE!</v>
      </c>
    </row>
    <row collapsed="false" customFormat="false" customHeight="true" hidden="false" ht="14.4" outlineLevel="0" r="2570">
      <c r="A2570" s="9" t="n">
        <v>40288</v>
      </c>
      <c r="B2570" s="5" t="n">
        <v>248.54</v>
      </c>
      <c r="C2570" s="5" t="n">
        <v>249.25</v>
      </c>
      <c r="D2570" s="5" t="n">
        <v>242.96</v>
      </c>
      <c r="E2570" s="5" t="n">
        <v>244.59</v>
      </c>
      <c r="F2570" s="5" t="n">
        <v>26368800</v>
      </c>
      <c r="G2570" s="5" t="n">
        <v>243.54</v>
      </c>
      <c r="I2570" s="10" t="e">
        <f aca="false">IF(ROW(E2570) - 1 &gt;= $I$1,SUM(E2570:E2570(E2570,1 - $I$1, 0)) / $I$1,"")</f>
        <v>#VALUE!</v>
      </c>
      <c r="J2570" s="10" t="e">
        <f aca="false">IF(ROW(E2570) - 1 &gt;= $J$1,SUM(E2570:E2570(E2570,1 - $J$1, 0)) / $J$1,"")</f>
        <v>#VALUE!</v>
      </c>
      <c r="L2570" s="11" t="e">
        <f aca="true">IF(ROW(E2570) - 1 &gt;= $L$1,IF(OFFSET(I2570, -1, 0) = "", I2570, ((E2570 - L2569) * $K$4) + L2569), "")</f>
        <v>#VALUE!</v>
      </c>
      <c r="M2570" s="11" t="e">
        <f aca="true">IF(ROW(E2570) - 1 &gt;= $M$1,IF(OFFSET(J2570, -1, 0) = "", J2570, ((E2570 - M2569) * $K$6) + M2569), "")</f>
        <v>#VALUE!</v>
      </c>
      <c r="N2570" s="7" t="e">
        <f aca="false">IF(M2570&lt;&gt;"", L2570-M2570, "")</f>
        <v>#VALUE!</v>
      </c>
      <c r="P2570" s="4" t="e">
        <f aca="false">IF(ROW(E2570) - 1 &gt;= $P$1, IF(OFFSET(N2570, 1- $P$1, 0) &lt;&gt; "", SUM(N2570:N2570(N2570, 1 - $P$1, 0)) / $P$1, ""), "")</f>
        <v>#VALUE!</v>
      </c>
      <c r="Q2570" s="8" t="e">
        <f aca="true">IF(ROW(N2570) - 1 &gt;= $P$1,IF(OFFSET(P2570, -1, 0) = "", P2570, ((N2570 - Q2569) * $O$5) + Q2569), "")</f>
        <v>#VALUE!</v>
      </c>
      <c r="R2570" s="8" t="e">
        <f aca="false">IF(Q2570&lt;&gt;"", N2570 - Q2570, "")</f>
        <v>#VALUE!</v>
      </c>
    </row>
    <row collapsed="false" customFormat="false" customHeight="true" hidden="false" ht="14.4" outlineLevel="0" r="2571">
      <c r="A2571" s="9" t="n">
        <v>40289</v>
      </c>
      <c r="B2571" s="5" t="n">
        <v>258.8</v>
      </c>
      <c r="C2571" s="5" t="n">
        <v>260.25</v>
      </c>
      <c r="D2571" s="5" t="n">
        <v>255.73</v>
      </c>
      <c r="E2571" s="5" t="n">
        <v>259.22</v>
      </c>
      <c r="F2571" s="5" t="n">
        <v>35085400</v>
      </c>
      <c r="G2571" s="5" t="n">
        <v>258.11</v>
      </c>
      <c r="I2571" s="10" t="e">
        <f aca="false">IF(ROW(E2571) - 1 &gt;= $I$1,SUM(E2571:E2571(E2571,1 - $I$1, 0)) / $I$1,"")</f>
        <v>#VALUE!</v>
      </c>
      <c r="J2571" s="10" t="e">
        <f aca="false">IF(ROW(E2571) - 1 &gt;= $J$1,SUM(E2571:E2571(E2571,1 - $J$1, 0)) / $J$1,"")</f>
        <v>#VALUE!</v>
      </c>
      <c r="L2571" s="11" t="e">
        <f aca="true">IF(ROW(E2571) - 1 &gt;= $L$1,IF(OFFSET(I2571, -1, 0) = "", I2571, ((E2571 - L2570) * $K$4) + L2570), "")</f>
        <v>#VALUE!</v>
      </c>
      <c r="M2571" s="11" t="e">
        <f aca="true">IF(ROW(E2571) - 1 &gt;= $M$1,IF(OFFSET(J2571, -1, 0) = "", J2571, ((E2571 - M2570) * $K$6) + M2570), "")</f>
        <v>#VALUE!</v>
      </c>
      <c r="N2571" s="7" t="e">
        <f aca="false">IF(M2571&lt;&gt;"", L2571-M2571, "")</f>
        <v>#VALUE!</v>
      </c>
      <c r="P2571" s="4" t="e">
        <f aca="false">IF(ROW(E2571) - 1 &gt;= $P$1, IF(OFFSET(N2571, 1- $P$1, 0) &lt;&gt; "", SUM(N2571:N2571(N2571, 1 - $P$1, 0)) / $P$1, ""), "")</f>
        <v>#VALUE!</v>
      </c>
      <c r="Q2571" s="8" t="e">
        <f aca="true">IF(ROW(N2571) - 1 &gt;= $P$1,IF(OFFSET(P2571, -1, 0) = "", P2571, ((N2571 - Q2570) * $O$5) + Q2570), "")</f>
        <v>#VALUE!</v>
      </c>
      <c r="R2571" s="8" t="e">
        <f aca="false">IF(Q2571&lt;&gt;"", N2571 - Q2571, "")</f>
        <v>#VALUE!</v>
      </c>
    </row>
    <row collapsed="false" customFormat="false" customHeight="true" hidden="false" ht="14.4" outlineLevel="0" r="2572">
      <c r="A2572" s="9" t="n">
        <v>40290</v>
      </c>
      <c r="B2572" s="5" t="n">
        <v>258.24</v>
      </c>
      <c r="C2572" s="5" t="n">
        <v>266.75</v>
      </c>
      <c r="D2572" s="5" t="n">
        <v>256.2</v>
      </c>
      <c r="E2572" s="5" t="n">
        <v>266.47</v>
      </c>
      <c r="F2572" s="5" t="n">
        <v>28336600</v>
      </c>
      <c r="G2572" s="5" t="n">
        <v>265.33</v>
      </c>
      <c r="I2572" s="10" t="e">
        <f aca="false">IF(ROW(E2572) - 1 &gt;= $I$1,SUM(E2572:E2572(E2572,1 - $I$1, 0)) / $I$1,"")</f>
        <v>#VALUE!</v>
      </c>
      <c r="J2572" s="10" t="e">
        <f aca="false">IF(ROW(E2572) - 1 &gt;= $J$1,SUM(E2572:E2572(E2572,1 - $J$1, 0)) / $J$1,"")</f>
        <v>#VALUE!</v>
      </c>
      <c r="L2572" s="11" t="e">
        <f aca="true">IF(ROW(E2572) - 1 &gt;= $L$1,IF(OFFSET(I2572, -1, 0) = "", I2572, ((E2572 - L2571) * $K$4) + L2571), "")</f>
        <v>#VALUE!</v>
      </c>
      <c r="M2572" s="11" t="e">
        <f aca="true">IF(ROW(E2572) - 1 &gt;= $M$1,IF(OFFSET(J2572, -1, 0) = "", J2572, ((E2572 - M2571) * $K$6) + M2571), "")</f>
        <v>#VALUE!</v>
      </c>
      <c r="N2572" s="7" t="e">
        <f aca="false">IF(M2572&lt;&gt;"", L2572-M2572, "")</f>
        <v>#VALUE!</v>
      </c>
      <c r="P2572" s="4" t="e">
        <f aca="false">IF(ROW(E2572) - 1 &gt;= $P$1, IF(OFFSET(N2572, 1- $P$1, 0) &lt;&gt; "", SUM(N2572:N2572(N2572, 1 - $P$1, 0)) / $P$1, ""), "")</f>
        <v>#VALUE!</v>
      </c>
      <c r="Q2572" s="8" t="e">
        <f aca="true">IF(ROW(N2572) - 1 &gt;= $P$1,IF(OFFSET(P2572, -1, 0) = "", P2572, ((N2572 - Q2571) * $O$5) + Q2571), "")</f>
        <v>#VALUE!</v>
      </c>
      <c r="R2572" s="8" t="e">
        <f aca="false">IF(Q2572&lt;&gt;"", N2572 - Q2572, "")</f>
        <v>#VALUE!</v>
      </c>
    </row>
    <row collapsed="false" customFormat="false" customHeight="true" hidden="false" ht="14.4" outlineLevel="0" r="2573">
      <c r="A2573" s="9" t="n">
        <v>40291</v>
      </c>
      <c r="B2573" s="5" t="n">
        <v>267.99</v>
      </c>
      <c r="C2573" s="5" t="n">
        <v>272.18</v>
      </c>
      <c r="D2573" s="5" t="n">
        <v>267</v>
      </c>
      <c r="E2573" s="5" t="n">
        <v>270.83</v>
      </c>
      <c r="F2573" s="5" t="n">
        <v>28462700</v>
      </c>
      <c r="G2573" s="5" t="n">
        <v>269.67</v>
      </c>
      <c r="I2573" s="10" t="e">
        <f aca="false">IF(ROW(E2573) - 1 &gt;= $I$1,SUM(E2573:E2573(E2573,1 - $I$1, 0)) / $I$1,"")</f>
        <v>#VALUE!</v>
      </c>
      <c r="J2573" s="10" t="e">
        <f aca="false">IF(ROW(E2573) - 1 &gt;= $J$1,SUM(E2573:E2573(E2573,1 - $J$1, 0)) / $J$1,"")</f>
        <v>#VALUE!</v>
      </c>
      <c r="L2573" s="11" t="e">
        <f aca="true">IF(ROW(E2573) - 1 &gt;= $L$1,IF(OFFSET(I2573, -1, 0) = "", I2573, ((E2573 - L2572) * $K$4) + L2572), "")</f>
        <v>#VALUE!</v>
      </c>
      <c r="M2573" s="11" t="e">
        <f aca="true">IF(ROW(E2573) - 1 &gt;= $M$1,IF(OFFSET(J2573, -1, 0) = "", J2573, ((E2573 - M2572) * $K$6) + M2572), "")</f>
        <v>#VALUE!</v>
      </c>
      <c r="N2573" s="7" t="e">
        <f aca="false">IF(M2573&lt;&gt;"", L2573-M2573, "")</f>
        <v>#VALUE!</v>
      </c>
      <c r="P2573" s="4" t="e">
        <f aca="false">IF(ROW(E2573) - 1 &gt;= $P$1, IF(OFFSET(N2573, 1- $P$1, 0) &lt;&gt; "", SUM(N2573:N2573(N2573, 1 - $P$1, 0)) / $P$1, ""), "")</f>
        <v>#VALUE!</v>
      </c>
      <c r="Q2573" s="8" t="e">
        <f aca="true">IF(ROW(N2573) - 1 &gt;= $P$1,IF(OFFSET(P2573, -1, 0) = "", P2573, ((N2573 - Q2572) * $O$5) + Q2572), "")</f>
        <v>#VALUE!</v>
      </c>
      <c r="R2573" s="8" t="e">
        <f aca="false">IF(Q2573&lt;&gt;"", N2573 - Q2573, "")</f>
        <v>#VALUE!</v>
      </c>
    </row>
    <row collapsed="false" customFormat="false" customHeight="true" hidden="false" ht="14.4" outlineLevel="0" r="2574">
      <c r="A2574" s="9" t="n">
        <v>40294</v>
      </c>
      <c r="B2574" s="5" t="n">
        <v>271.88</v>
      </c>
      <c r="C2574" s="5" t="n">
        <v>272.46</v>
      </c>
      <c r="D2574" s="5" t="n">
        <v>268.19</v>
      </c>
      <c r="E2574" s="5" t="n">
        <v>269.5</v>
      </c>
      <c r="F2574" s="5" t="n">
        <v>17109600</v>
      </c>
      <c r="G2574" s="5" t="n">
        <v>268.35</v>
      </c>
      <c r="I2574" s="10" t="e">
        <f aca="false">IF(ROW(E2574) - 1 &gt;= $I$1,SUM(E2574:E2574(E2574,1 - $I$1, 0)) / $I$1,"")</f>
        <v>#VALUE!</v>
      </c>
      <c r="J2574" s="10" t="e">
        <f aca="false">IF(ROW(E2574) - 1 &gt;= $J$1,SUM(E2574:E2574(E2574,1 - $J$1, 0)) / $J$1,"")</f>
        <v>#VALUE!</v>
      </c>
      <c r="L2574" s="11" t="e">
        <f aca="true">IF(ROW(E2574) - 1 &gt;= $L$1,IF(OFFSET(I2574, -1, 0) = "", I2574, ((E2574 - L2573) * $K$4) + L2573), "")</f>
        <v>#VALUE!</v>
      </c>
      <c r="M2574" s="11" t="e">
        <f aca="true">IF(ROW(E2574) - 1 &gt;= $M$1,IF(OFFSET(J2574, -1, 0) = "", J2574, ((E2574 - M2573) * $K$6) + M2573), "")</f>
        <v>#VALUE!</v>
      </c>
      <c r="N2574" s="7" t="e">
        <f aca="false">IF(M2574&lt;&gt;"", L2574-M2574, "")</f>
        <v>#VALUE!</v>
      </c>
      <c r="P2574" s="4" t="e">
        <f aca="false">IF(ROW(E2574) - 1 &gt;= $P$1, IF(OFFSET(N2574, 1- $P$1, 0) &lt;&gt; "", SUM(N2574:N2574(N2574, 1 - $P$1, 0)) / $P$1, ""), "")</f>
        <v>#VALUE!</v>
      </c>
      <c r="Q2574" s="8" t="e">
        <f aca="true">IF(ROW(N2574) - 1 &gt;= $P$1,IF(OFFSET(P2574, -1, 0) = "", P2574, ((N2574 - Q2573) * $O$5) + Q2573), "")</f>
        <v>#VALUE!</v>
      </c>
      <c r="R2574" s="8" t="e">
        <f aca="false">IF(Q2574&lt;&gt;"", N2574 - Q2574, "")</f>
        <v>#VALUE!</v>
      </c>
    </row>
    <row collapsed="false" customFormat="false" customHeight="true" hidden="false" ht="14.4" outlineLevel="0" r="2575">
      <c r="A2575" s="9" t="n">
        <v>40295</v>
      </c>
      <c r="B2575" s="5" t="n">
        <v>267.27</v>
      </c>
      <c r="C2575" s="5" t="n">
        <v>267.84</v>
      </c>
      <c r="D2575" s="5" t="n">
        <v>260.52</v>
      </c>
      <c r="E2575" s="5" t="n">
        <v>262.04</v>
      </c>
      <c r="F2575" s="5" t="n">
        <v>25333700</v>
      </c>
      <c r="G2575" s="5" t="n">
        <v>260.92</v>
      </c>
      <c r="I2575" s="10" t="e">
        <f aca="false">IF(ROW(E2575) - 1 &gt;= $I$1,SUM(E2575:E2575(E2575,1 - $I$1, 0)) / $I$1,"")</f>
        <v>#VALUE!</v>
      </c>
      <c r="J2575" s="10" t="e">
        <f aca="false">IF(ROW(E2575) - 1 &gt;= $J$1,SUM(E2575:E2575(E2575,1 - $J$1, 0)) / $J$1,"")</f>
        <v>#VALUE!</v>
      </c>
      <c r="L2575" s="11" t="e">
        <f aca="true">IF(ROW(E2575) - 1 &gt;= $L$1,IF(OFFSET(I2575, -1, 0) = "", I2575, ((E2575 - L2574) * $K$4) + L2574), "")</f>
        <v>#VALUE!</v>
      </c>
      <c r="M2575" s="11" t="e">
        <f aca="true">IF(ROW(E2575) - 1 &gt;= $M$1,IF(OFFSET(J2575, -1, 0) = "", J2575, ((E2575 - M2574) * $K$6) + M2574), "")</f>
        <v>#VALUE!</v>
      </c>
      <c r="N2575" s="7" t="e">
        <f aca="false">IF(M2575&lt;&gt;"", L2575-M2575, "")</f>
        <v>#VALUE!</v>
      </c>
      <c r="P2575" s="4" t="e">
        <f aca="false">IF(ROW(E2575) - 1 &gt;= $P$1, IF(OFFSET(N2575, 1- $P$1, 0) &lt;&gt; "", SUM(N2575:N2575(N2575, 1 - $P$1, 0)) / $P$1, ""), "")</f>
        <v>#VALUE!</v>
      </c>
      <c r="Q2575" s="8" t="e">
        <f aca="true">IF(ROW(N2575) - 1 &gt;= $P$1,IF(OFFSET(P2575, -1, 0) = "", P2575, ((N2575 - Q2574) * $O$5) + Q2574), "")</f>
        <v>#VALUE!</v>
      </c>
      <c r="R2575" s="8" t="e">
        <f aca="false">IF(Q2575&lt;&gt;"", N2575 - Q2575, "")</f>
        <v>#VALUE!</v>
      </c>
    </row>
    <row collapsed="false" customFormat="false" customHeight="true" hidden="false" ht="14.4" outlineLevel="0" r="2576">
      <c r="A2576" s="9" t="n">
        <v>40296</v>
      </c>
      <c r="B2576" s="5" t="n">
        <v>263.25</v>
      </c>
      <c r="C2576" s="5" t="n">
        <v>264</v>
      </c>
      <c r="D2576" s="5" t="n">
        <v>256.41</v>
      </c>
      <c r="E2576" s="5" t="n">
        <v>261.6</v>
      </c>
      <c r="F2576" s="5" t="n">
        <v>27085800</v>
      </c>
      <c r="G2576" s="5" t="n">
        <v>260.48</v>
      </c>
      <c r="I2576" s="10" t="e">
        <f aca="false">IF(ROW(E2576) - 1 &gt;= $I$1,SUM(E2576:E2576(E2576,1 - $I$1, 0)) / $I$1,"")</f>
        <v>#VALUE!</v>
      </c>
      <c r="J2576" s="10" t="e">
        <f aca="false">IF(ROW(E2576) - 1 &gt;= $J$1,SUM(E2576:E2576(E2576,1 - $J$1, 0)) / $J$1,"")</f>
        <v>#VALUE!</v>
      </c>
      <c r="L2576" s="11" t="e">
        <f aca="true">IF(ROW(E2576) - 1 &gt;= $L$1,IF(OFFSET(I2576, -1, 0) = "", I2576, ((E2576 - L2575) * $K$4) + L2575), "")</f>
        <v>#VALUE!</v>
      </c>
      <c r="M2576" s="11" t="e">
        <f aca="true">IF(ROW(E2576) - 1 &gt;= $M$1,IF(OFFSET(J2576, -1, 0) = "", J2576, ((E2576 - M2575) * $K$6) + M2575), "")</f>
        <v>#VALUE!</v>
      </c>
      <c r="N2576" s="7" t="e">
        <f aca="false">IF(M2576&lt;&gt;"", L2576-M2576, "")</f>
        <v>#VALUE!</v>
      </c>
      <c r="P2576" s="4" t="e">
        <f aca="false">IF(ROW(E2576) - 1 &gt;= $P$1, IF(OFFSET(N2576, 1- $P$1, 0) &lt;&gt; "", SUM(N2576:N2576(N2576, 1 - $P$1, 0)) / $P$1, ""), "")</f>
        <v>#VALUE!</v>
      </c>
      <c r="Q2576" s="8" t="e">
        <f aca="true">IF(ROW(N2576) - 1 &gt;= $P$1,IF(OFFSET(P2576, -1, 0) = "", P2576, ((N2576 - Q2575) * $O$5) + Q2575), "")</f>
        <v>#VALUE!</v>
      </c>
      <c r="R2576" s="8" t="e">
        <f aca="false">IF(Q2576&lt;&gt;"", N2576 - Q2576, "")</f>
        <v>#VALUE!</v>
      </c>
    </row>
    <row collapsed="false" customFormat="false" customHeight="true" hidden="false" ht="14.4" outlineLevel="0" r="2577">
      <c r="A2577" s="9" t="n">
        <v>40297</v>
      </c>
      <c r="B2577" s="5" t="n">
        <v>263.02</v>
      </c>
      <c r="C2577" s="5" t="n">
        <v>270</v>
      </c>
      <c r="D2577" s="5" t="n">
        <v>262.01</v>
      </c>
      <c r="E2577" s="5" t="n">
        <v>268.64</v>
      </c>
      <c r="F2577" s="5" t="n">
        <v>19958600</v>
      </c>
      <c r="G2577" s="5" t="n">
        <v>267.49</v>
      </c>
      <c r="I2577" s="10" t="e">
        <f aca="false">IF(ROW(E2577) - 1 &gt;= $I$1,SUM(E2577:E2577(E2577,1 - $I$1, 0)) / $I$1,"")</f>
        <v>#VALUE!</v>
      </c>
      <c r="J2577" s="10" t="e">
        <f aca="false">IF(ROW(E2577) - 1 &gt;= $J$1,SUM(E2577:E2577(E2577,1 - $J$1, 0)) / $J$1,"")</f>
        <v>#VALUE!</v>
      </c>
      <c r="L2577" s="11" t="e">
        <f aca="true">IF(ROW(E2577) - 1 &gt;= $L$1,IF(OFFSET(I2577, -1, 0) = "", I2577, ((E2577 - L2576) * $K$4) + L2576), "")</f>
        <v>#VALUE!</v>
      </c>
      <c r="M2577" s="11" t="e">
        <f aca="true">IF(ROW(E2577) - 1 &gt;= $M$1,IF(OFFSET(J2577, -1, 0) = "", J2577, ((E2577 - M2576) * $K$6) + M2576), "")</f>
        <v>#VALUE!</v>
      </c>
      <c r="N2577" s="7" t="e">
        <f aca="false">IF(M2577&lt;&gt;"", L2577-M2577, "")</f>
        <v>#VALUE!</v>
      </c>
      <c r="P2577" s="4" t="e">
        <f aca="false">IF(ROW(E2577) - 1 &gt;= $P$1, IF(OFFSET(N2577, 1- $P$1, 0) &lt;&gt; "", SUM(N2577:N2577(N2577, 1 - $P$1, 0)) / $P$1, ""), "")</f>
        <v>#VALUE!</v>
      </c>
      <c r="Q2577" s="8" t="e">
        <f aca="true">IF(ROW(N2577) - 1 &gt;= $P$1,IF(OFFSET(P2577, -1, 0) = "", P2577, ((N2577 - Q2576) * $O$5) + Q2576), "")</f>
        <v>#VALUE!</v>
      </c>
      <c r="R2577" s="8" t="e">
        <f aca="false">IF(Q2577&lt;&gt;"", N2577 - Q2577, "")</f>
        <v>#VALUE!</v>
      </c>
    </row>
    <row collapsed="false" customFormat="false" customHeight="true" hidden="false" ht="14.4" outlineLevel="0" r="2578">
      <c r="A2578" s="9" t="n">
        <v>40298</v>
      </c>
      <c r="B2578" s="5" t="n">
        <v>269.31</v>
      </c>
      <c r="C2578" s="5" t="n">
        <v>270.57</v>
      </c>
      <c r="D2578" s="5" t="n">
        <v>261</v>
      </c>
      <c r="E2578" s="5" t="n">
        <v>261.09</v>
      </c>
      <c r="F2578" s="5" t="n">
        <v>19373700</v>
      </c>
      <c r="G2578" s="5" t="n">
        <v>259.97</v>
      </c>
      <c r="I2578" s="10" t="e">
        <f aca="false">IF(ROW(E2578) - 1 &gt;= $I$1,SUM(E2578:E2578(E2578,1 - $I$1, 0)) / $I$1,"")</f>
        <v>#VALUE!</v>
      </c>
      <c r="J2578" s="10" t="e">
        <f aca="false">IF(ROW(E2578) - 1 &gt;= $J$1,SUM(E2578:E2578(E2578,1 - $J$1, 0)) / $J$1,"")</f>
        <v>#VALUE!</v>
      </c>
      <c r="L2578" s="11" t="e">
        <f aca="true">IF(ROW(E2578) - 1 &gt;= $L$1,IF(OFFSET(I2578, -1, 0) = "", I2578, ((E2578 - L2577) * $K$4) + L2577), "")</f>
        <v>#VALUE!</v>
      </c>
      <c r="M2578" s="11" t="e">
        <f aca="true">IF(ROW(E2578) - 1 &gt;= $M$1,IF(OFFSET(J2578, -1, 0) = "", J2578, ((E2578 - M2577) * $K$6) + M2577), "")</f>
        <v>#VALUE!</v>
      </c>
      <c r="N2578" s="7" t="e">
        <f aca="false">IF(M2578&lt;&gt;"", L2578-M2578, "")</f>
        <v>#VALUE!</v>
      </c>
      <c r="P2578" s="4" t="e">
        <f aca="false">IF(ROW(E2578) - 1 &gt;= $P$1, IF(OFFSET(N2578, 1- $P$1, 0) &lt;&gt; "", SUM(N2578:N2578(N2578, 1 - $P$1, 0)) / $P$1, ""), "")</f>
        <v>#VALUE!</v>
      </c>
      <c r="Q2578" s="8" t="e">
        <f aca="true">IF(ROW(N2578) - 1 &gt;= $P$1,IF(OFFSET(P2578, -1, 0) = "", P2578, ((N2578 - Q2577) * $O$5) + Q2577), "")</f>
        <v>#VALUE!</v>
      </c>
      <c r="R2578" s="8" t="e">
        <f aca="false">IF(Q2578&lt;&gt;"", N2578 - Q2578, "")</f>
        <v>#VALUE!</v>
      </c>
    </row>
    <row collapsed="false" customFormat="false" customHeight="true" hidden="false" ht="14.4" outlineLevel="0" r="2579">
      <c r="A2579" s="9" t="n">
        <v>40301</v>
      </c>
      <c r="B2579" s="5" t="n">
        <v>263.84</v>
      </c>
      <c r="C2579" s="5" t="n">
        <v>267.88</v>
      </c>
      <c r="D2579" s="5" t="n">
        <v>262.88</v>
      </c>
      <c r="E2579" s="5" t="n">
        <v>266.35</v>
      </c>
      <c r="F2579" s="5" t="n">
        <v>16226500</v>
      </c>
      <c r="G2579" s="5" t="n">
        <v>265.21</v>
      </c>
      <c r="I2579" s="10" t="e">
        <f aca="false">IF(ROW(E2579) - 1 &gt;= $I$1,SUM(E2579:E2579(E2579,1 - $I$1, 0)) / $I$1,"")</f>
        <v>#VALUE!</v>
      </c>
      <c r="J2579" s="10" t="e">
        <f aca="false">IF(ROW(E2579) - 1 &gt;= $J$1,SUM(E2579:E2579(E2579,1 - $J$1, 0)) / $J$1,"")</f>
        <v>#VALUE!</v>
      </c>
      <c r="L2579" s="11" t="e">
        <f aca="true">IF(ROW(E2579) - 1 &gt;= $L$1,IF(OFFSET(I2579, -1, 0) = "", I2579, ((E2579 - L2578) * $K$4) + L2578), "")</f>
        <v>#VALUE!</v>
      </c>
      <c r="M2579" s="11" t="e">
        <f aca="true">IF(ROW(E2579) - 1 &gt;= $M$1,IF(OFFSET(J2579, -1, 0) = "", J2579, ((E2579 - M2578) * $K$6) + M2578), "")</f>
        <v>#VALUE!</v>
      </c>
      <c r="N2579" s="7" t="e">
        <f aca="false">IF(M2579&lt;&gt;"", L2579-M2579, "")</f>
        <v>#VALUE!</v>
      </c>
      <c r="P2579" s="4" t="e">
        <f aca="false">IF(ROW(E2579) - 1 &gt;= $P$1, IF(OFFSET(N2579, 1- $P$1, 0) &lt;&gt; "", SUM(N2579:N2579(N2579, 1 - $P$1, 0)) / $P$1, ""), "")</f>
        <v>#VALUE!</v>
      </c>
      <c r="Q2579" s="8" t="e">
        <f aca="true">IF(ROW(N2579) - 1 &gt;= $P$1,IF(OFFSET(P2579, -1, 0) = "", P2579, ((N2579 - Q2578) * $O$5) + Q2578), "")</f>
        <v>#VALUE!</v>
      </c>
      <c r="R2579" s="8" t="e">
        <f aca="false">IF(Q2579&lt;&gt;"", N2579 - Q2579, "")</f>
        <v>#VALUE!</v>
      </c>
    </row>
    <row collapsed="false" customFormat="false" customHeight="true" hidden="false" ht="14.4" outlineLevel="0" r="2580">
      <c r="A2580" s="9" t="n">
        <v>40302</v>
      </c>
      <c r="B2580" s="5" t="n">
        <v>262.89</v>
      </c>
      <c r="C2580" s="5" t="n">
        <v>263.29</v>
      </c>
      <c r="D2580" s="5" t="n">
        <v>256.75</v>
      </c>
      <c r="E2580" s="5" t="n">
        <v>258.68</v>
      </c>
      <c r="F2580" s="5" t="n">
        <v>25850700</v>
      </c>
      <c r="G2580" s="5" t="n">
        <v>257.57</v>
      </c>
      <c r="I2580" s="10" t="e">
        <f aca="false">IF(ROW(E2580) - 1 &gt;= $I$1,SUM(E2580:E2580(E2580,1 - $I$1, 0)) / $I$1,"")</f>
        <v>#VALUE!</v>
      </c>
      <c r="J2580" s="10" t="e">
        <f aca="false">IF(ROW(E2580) - 1 &gt;= $J$1,SUM(E2580:E2580(E2580,1 - $J$1, 0)) / $J$1,"")</f>
        <v>#VALUE!</v>
      </c>
      <c r="L2580" s="11" t="e">
        <f aca="true">IF(ROW(E2580) - 1 &gt;= $L$1,IF(OFFSET(I2580, -1, 0) = "", I2580, ((E2580 - L2579) * $K$4) + L2579), "")</f>
        <v>#VALUE!</v>
      </c>
      <c r="M2580" s="11" t="e">
        <f aca="true">IF(ROW(E2580) - 1 &gt;= $M$1,IF(OFFSET(J2580, -1, 0) = "", J2580, ((E2580 - M2579) * $K$6) + M2579), "")</f>
        <v>#VALUE!</v>
      </c>
      <c r="N2580" s="7" t="e">
        <f aca="false">IF(M2580&lt;&gt;"", L2580-M2580, "")</f>
        <v>#VALUE!</v>
      </c>
      <c r="P2580" s="4" t="e">
        <f aca="false">IF(ROW(E2580) - 1 &gt;= $P$1, IF(OFFSET(N2580, 1- $P$1, 0) &lt;&gt; "", SUM(N2580:N2580(N2580, 1 - $P$1, 0)) / $P$1, ""), "")</f>
        <v>#VALUE!</v>
      </c>
      <c r="Q2580" s="8" t="e">
        <f aca="true">IF(ROW(N2580) - 1 &gt;= $P$1,IF(OFFSET(P2580, -1, 0) = "", P2580, ((N2580 - Q2579) * $O$5) + Q2579), "")</f>
        <v>#VALUE!</v>
      </c>
      <c r="R2580" s="8" t="e">
        <f aca="false">IF(Q2580&lt;&gt;"", N2580 - Q2580, "")</f>
        <v>#VALUE!</v>
      </c>
    </row>
    <row collapsed="false" customFormat="false" customHeight="true" hidden="false" ht="14.4" outlineLevel="0" r="2581">
      <c r="A2581" s="9" t="n">
        <v>40303</v>
      </c>
      <c r="B2581" s="5" t="n">
        <v>253.03</v>
      </c>
      <c r="C2581" s="5" t="n">
        <v>258.14</v>
      </c>
      <c r="D2581" s="5" t="n">
        <v>248.73</v>
      </c>
      <c r="E2581" s="5" t="n">
        <v>255.99</v>
      </c>
      <c r="F2581" s="5" t="n">
        <v>31539400</v>
      </c>
      <c r="G2581" s="5" t="n">
        <v>254.9</v>
      </c>
      <c r="I2581" s="10" t="e">
        <f aca="false">IF(ROW(E2581) - 1 &gt;= $I$1,SUM(E2581:E2581(E2581,1 - $I$1, 0)) / $I$1,"")</f>
        <v>#VALUE!</v>
      </c>
      <c r="J2581" s="10" t="e">
        <f aca="false">IF(ROW(E2581) - 1 &gt;= $J$1,SUM(E2581:E2581(E2581,1 - $J$1, 0)) / $J$1,"")</f>
        <v>#VALUE!</v>
      </c>
      <c r="L2581" s="11" t="e">
        <f aca="true">IF(ROW(E2581) - 1 &gt;= $L$1,IF(OFFSET(I2581, -1, 0) = "", I2581, ((E2581 - L2580) * $K$4) + L2580), "")</f>
        <v>#VALUE!</v>
      </c>
      <c r="M2581" s="11" t="e">
        <f aca="true">IF(ROW(E2581) - 1 &gt;= $M$1,IF(OFFSET(J2581, -1, 0) = "", J2581, ((E2581 - M2580) * $K$6) + M2580), "")</f>
        <v>#VALUE!</v>
      </c>
      <c r="N2581" s="7" t="e">
        <f aca="false">IF(M2581&lt;&gt;"", L2581-M2581, "")</f>
        <v>#VALUE!</v>
      </c>
      <c r="P2581" s="4" t="e">
        <f aca="false">IF(ROW(E2581) - 1 &gt;= $P$1, IF(OFFSET(N2581, 1- $P$1, 0) &lt;&gt; "", SUM(N2581:N2581(N2581, 1 - $P$1, 0)) / $P$1, ""), "")</f>
        <v>#VALUE!</v>
      </c>
      <c r="Q2581" s="8" t="e">
        <f aca="true">IF(ROW(N2581) - 1 &gt;= $P$1,IF(OFFSET(P2581, -1, 0) = "", P2581, ((N2581 - Q2580) * $O$5) + Q2580), "")</f>
        <v>#VALUE!</v>
      </c>
      <c r="R2581" s="8" t="e">
        <f aca="false">IF(Q2581&lt;&gt;"", N2581 - Q2581, "")</f>
        <v>#VALUE!</v>
      </c>
    </row>
    <row collapsed="false" customFormat="false" customHeight="true" hidden="false" ht="14.4" outlineLevel="0" r="2582">
      <c r="A2582" s="9" t="n">
        <v>40304</v>
      </c>
      <c r="B2582" s="5" t="n">
        <v>253.83</v>
      </c>
      <c r="C2582" s="5" t="n">
        <v>258.25</v>
      </c>
      <c r="D2582" s="5" t="n">
        <v>199.25</v>
      </c>
      <c r="E2582" s="5" t="n">
        <v>246.25</v>
      </c>
      <c r="F2582" s="5" t="n">
        <v>45923600</v>
      </c>
      <c r="G2582" s="5" t="n">
        <v>245.2</v>
      </c>
      <c r="I2582" s="10" t="e">
        <f aca="false">IF(ROW(E2582) - 1 &gt;= $I$1,SUM(E2582:E2582(E2582,1 - $I$1, 0)) / $I$1,"")</f>
        <v>#VALUE!</v>
      </c>
      <c r="J2582" s="10" t="e">
        <f aca="false">IF(ROW(E2582) - 1 &gt;= $J$1,SUM(E2582:E2582(E2582,1 - $J$1, 0)) / $J$1,"")</f>
        <v>#VALUE!</v>
      </c>
      <c r="L2582" s="11" t="e">
        <f aca="true">IF(ROW(E2582) - 1 &gt;= $L$1,IF(OFFSET(I2582, -1, 0) = "", I2582, ((E2582 - L2581) * $K$4) + L2581), "")</f>
        <v>#VALUE!</v>
      </c>
      <c r="M2582" s="11" t="e">
        <f aca="true">IF(ROW(E2582) - 1 &gt;= $M$1,IF(OFFSET(J2582, -1, 0) = "", J2582, ((E2582 - M2581) * $K$6) + M2581), "")</f>
        <v>#VALUE!</v>
      </c>
      <c r="N2582" s="7" t="e">
        <f aca="false">IF(M2582&lt;&gt;"", L2582-M2582, "")</f>
        <v>#VALUE!</v>
      </c>
      <c r="P2582" s="4" t="e">
        <f aca="false">IF(ROW(E2582) - 1 &gt;= $P$1, IF(OFFSET(N2582, 1- $P$1, 0) &lt;&gt; "", SUM(N2582:N2582(N2582, 1 - $P$1, 0)) / $P$1, ""), "")</f>
        <v>#VALUE!</v>
      </c>
      <c r="Q2582" s="8" t="e">
        <f aca="true">IF(ROW(N2582) - 1 &gt;= $P$1,IF(OFFSET(P2582, -1, 0) = "", P2582, ((N2582 - Q2581) * $O$5) + Q2581), "")</f>
        <v>#VALUE!</v>
      </c>
      <c r="R2582" s="8" t="e">
        <f aca="false">IF(Q2582&lt;&gt;"", N2582 - Q2582, "")</f>
        <v>#VALUE!</v>
      </c>
    </row>
    <row collapsed="false" customFormat="false" customHeight="true" hidden="false" ht="14.4" outlineLevel="0" r="2583">
      <c r="A2583" s="9" t="n">
        <v>40305</v>
      </c>
      <c r="B2583" s="5" t="n">
        <v>243.71</v>
      </c>
      <c r="C2583" s="5" t="n">
        <v>246.57</v>
      </c>
      <c r="D2583" s="5" t="n">
        <v>225.21</v>
      </c>
      <c r="E2583" s="5" t="n">
        <v>235.86</v>
      </c>
      <c r="F2583" s="5" t="n">
        <v>59857800</v>
      </c>
      <c r="G2583" s="5" t="n">
        <v>234.85</v>
      </c>
      <c r="I2583" s="10" t="e">
        <f aca="false">IF(ROW(E2583) - 1 &gt;= $I$1,SUM(E2583:E2583(E2583,1 - $I$1, 0)) / $I$1,"")</f>
        <v>#VALUE!</v>
      </c>
      <c r="J2583" s="10" t="e">
        <f aca="false">IF(ROW(E2583) - 1 &gt;= $J$1,SUM(E2583:E2583(E2583,1 - $J$1, 0)) / $J$1,"")</f>
        <v>#VALUE!</v>
      </c>
      <c r="L2583" s="11" t="e">
        <f aca="true">IF(ROW(E2583) - 1 &gt;= $L$1,IF(OFFSET(I2583, -1, 0) = "", I2583, ((E2583 - L2582) * $K$4) + L2582), "")</f>
        <v>#VALUE!</v>
      </c>
      <c r="M2583" s="11" t="e">
        <f aca="true">IF(ROW(E2583) - 1 &gt;= $M$1,IF(OFFSET(J2583, -1, 0) = "", J2583, ((E2583 - M2582) * $K$6) + M2582), "")</f>
        <v>#VALUE!</v>
      </c>
      <c r="N2583" s="7" t="e">
        <f aca="false">IF(M2583&lt;&gt;"", L2583-M2583, "")</f>
        <v>#VALUE!</v>
      </c>
      <c r="P2583" s="4" t="e">
        <f aca="false">IF(ROW(E2583) - 1 &gt;= $P$1, IF(OFFSET(N2583, 1- $P$1, 0) &lt;&gt; "", SUM(N2583:N2583(N2583, 1 - $P$1, 0)) / $P$1, ""), "")</f>
        <v>#VALUE!</v>
      </c>
      <c r="Q2583" s="8" t="e">
        <f aca="true">IF(ROW(N2583) - 1 &gt;= $P$1,IF(OFFSET(P2583, -1, 0) = "", P2583, ((N2583 - Q2582) * $O$5) + Q2582), "")</f>
        <v>#VALUE!</v>
      </c>
      <c r="R2583" s="8" t="e">
        <f aca="false">IF(Q2583&lt;&gt;"", N2583 - Q2583, "")</f>
        <v>#VALUE!</v>
      </c>
    </row>
    <row collapsed="false" customFormat="false" customHeight="true" hidden="false" ht="14.4" outlineLevel="0" r="2584">
      <c r="A2584" s="9" t="n">
        <v>40308</v>
      </c>
      <c r="B2584" s="5" t="n">
        <v>250.25</v>
      </c>
      <c r="C2584" s="5" t="n">
        <v>254.65</v>
      </c>
      <c r="D2584" s="5" t="n">
        <v>248.53</v>
      </c>
      <c r="E2584" s="5" t="n">
        <v>253.99</v>
      </c>
      <c r="F2584" s="5" t="n">
        <v>35153800</v>
      </c>
      <c r="G2584" s="5" t="n">
        <v>252.9</v>
      </c>
      <c r="I2584" s="10" t="e">
        <f aca="false">IF(ROW(E2584) - 1 &gt;= $I$1,SUM(E2584:E2584(E2584,1 - $I$1, 0)) / $I$1,"")</f>
        <v>#VALUE!</v>
      </c>
      <c r="J2584" s="10" t="e">
        <f aca="false">IF(ROW(E2584) - 1 &gt;= $J$1,SUM(E2584:E2584(E2584,1 - $J$1, 0)) / $J$1,"")</f>
        <v>#VALUE!</v>
      </c>
      <c r="L2584" s="11" t="e">
        <f aca="true">IF(ROW(E2584) - 1 &gt;= $L$1,IF(OFFSET(I2584, -1, 0) = "", I2584, ((E2584 - L2583) * $K$4) + L2583), "")</f>
        <v>#VALUE!</v>
      </c>
      <c r="M2584" s="11" t="e">
        <f aca="true">IF(ROW(E2584) - 1 &gt;= $M$1,IF(OFFSET(J2584, -1, 0) = "", J2584, ((E2584 - M2583) * $K$6) + M2583), "")</f>
        <v>#VALUE!</v>
      </c>
      <c r="N2584" s="7" t="e">
        <f aca="false">IF(M2584&lt;&gt;"", L2584-M2584, "")</f>
        <v>#VALUE!</v>
      </c>
      <c r="P2584" s="4" t="e">
        <f aca="false">IF(ROW(E2584) - 1 &gt;= $P$1, IF(OFFSET(N2584, 1- $P$1, 0) &lt;&gt; "", SUM(N2584:N2584(N2584, 1 - $P$1, 0)) / $P$1, ""), "")</f>
        <v>#VALUE!</v>
      </c>
      <c r="Q2584" s="8" t="e">
        <f aca="true">IF(ROW(N2584) - 1 &gt;= $P$1,IF(OFFSET(P2584, -1, 0) = "", P2584, ((N2584 - Q2583) * $O$5) + Q2583), "")</f>
        <v>#VALUE!</v>
      </c>
      <c r="R2584" s="8" t="e">
        <f aca="false">IF(Q2584&lt;&gt;"", N2584 - Q2584, "")</f>
        <v>#VALUE!</v>
      </c>
    </row>
    <row collapsed="false" customFormat="false" customHeight="true" hidden="false" ht="14.4" outlineLevel="0" r="2585">
      <c r="A2585" s="9" t="n">
        <v>40309</v>
      </c>
      <c r="B2585" s="5" t="n">
        <v>251.84</v>
      </c>
      <c r="C2585" s="5" t="n">
        <v>259.89</v>
      </c>
      <c r="D2585" s="5" t="n">
        <v>250.5</v>
      </c>
      <c r="E2585" s="5" t="n">
        <v>256.52</v>
      </c>
      <c r="F2585" s="5" t="n">
        <v>30318100</v>
      </c>
      <c r="G2585" s="5" t="n">
        <v>255.42</v>
      </c>
      <c r="I2585" s="10" t="e">
        <f aca="false">IF(ROW(E2585) - 1 &gt;= $I$1,SUM(E2585:E2585(E2585,1 - $I$1, 0)) / $I$1,"")</f>
        <v>#VALUE!</v>
      </c>
      <c r="J2585" s="10" t="e">
        <f aca="false">IF(ROW(E2585) - 1 &gt;= $J$1,SUM(E2585:E2585(E2585,1 - $J$1, 0)) / $J$1,"")</f>
        <v>#VALUE!</v>
      </c>
      <c r="L2585" s="11" t="e">
        <f aca="true">IF(ROW(E2585) - 1 &gt;= $L$1,IF(OFFSET(I2585, -1, 0) = "", I2585, ((E2585 - L2584) * $K$4) + L2584), "")</f>
        <v>#VALUE!</v>
      </c>
      <c r="M2585" s="11" t="e">
        <f aca="true">IF(ROW(E2585) - 1 &gt;= $M$1,IF(OFFSET(J2585, -1, 0) = "", J2585, ((E2585 - M2584) * $K$6) + M2584), "")</f>
        <v>#VALUE!</v>
      </c>
      <c r="N2585" s="7" t="e">
        <f aca="false">IF(M2585&lt;&gt;"", L2585-M2585, "")</f>
        <v>#VALUE!</v>
      </c>
      <c r="P2585" s="4" t="e">
        <f aca="false">IF(ROW(E2585) - 1 &gt;= $P$1, IF(OFFSET(N2585, 1- $P$1, 0) &lt;&gt; "", SUM(N2585:N2585(N2585, 1 - $P$1, 0)) / $P$1, ""), "")</f>
        <v>#VALUE!</v>
      </c>
      <c r="Q2585" s="8" t="e">
        <f aca="true">IF(ROW(N2585) - 1 &gt;= $P$1,IF(OFFSET(P2585, -1, 0) = "", P2585, ((N2585 - Q2584) * $O$5) + Q2584), "")</f>
        <v>#VALUE!</v>
      </c>
      <c r="R2585" s="8" t="e">
        <f aca="false">IF(Q2585&lt;&gt;"", N2585 - Q2585, "")</f>
        <v>#VALUE!</v>
      </c>
    </row>
    <row collapsed="false" customFormat="false" customHeight="true" hidden="false" ht="14.4" outlineLevel="0" r="2586">
      <c r="A2586" s="9" t="n">
        <v>40310</v>
      </c>
      <c r="B2586" s="5" t="n">
        <v>259.24</v>
      </c>
      <c r="C2586" s="5" t="n">
        <v>263.13</v>
      </c>
      <c r="D2586" s="5" t="n">
        <v>258.7</v>
      </c>
      <c r="E2586" s="5" t="n">
        <v>262.09</v>
      </c>
      <c r="F2586" s="5" t="n">
        <v>23370700</v>
      </c>
      <c r="G2586" s="5" t="n">
        <v>260.97</v>
      </c>
      <c r="I2586" s="10" t="e">
        <f aca="false">IF(ROW(E2586) - 1 &gt;= $I$1,SUM(E2586:E2586(E2586,1 - $I$1, 0)) / $I$1,"")</f>
        <v>#VALUE!</v>
      </c>
      <c r="J2586" s="10" t="e">
        <f aca="false">IF(ROW(E2586) - 1 &gt;= $J$1,SUM(E2586:E2586(E2586,1 - $J$1, 0)) / $J$1,"")</f>
        <v>#VALUE!</v>
      </c>
      <c r="L2586" s="11" t="e">
        <f aca="true">IF(ROW(E2586) - 1 &gt;= $L$1,IF(OFFSET(I2586, -1, 0) = "", I2586, ((E2586 - L2585) * $K$4) + L2585), "")</f>
        <v>#VALUE!</v>
      </c>
      <c r="M2586" s="11" t="e">
        <f aca="true">IF(ROW(E2586) - 1 &gt;= $M$1,IF(OFFSET(J2586, -1, 0) = "", J2586, ((E2586 - M2585) * $K$6) + M2585), "")</f>
        <v>#VALUE!</v>
      </c>
      <c r="N2586" s="7" t="e">
        <f aca="false">IF(M2586&lt;&gt;"", L2586-M2586, "")</f>
        <v>#VALUE!</v>
      </c>
      <c r="P2586" s="4" t="e">
        <f aca="false">IF(ROW(E2586) - 1 &gt;= $P$1, IF(OFFSET(N2586, 1- $P$1, 0) &lt;&gt; "", SUM(N2586:N2586(N2586, 1 - $P$1, 0)) / $P$1, ""), "")</f>
        <v>#VALUE!</v>
      </c>
      <c r="Q2586" s="8" t="e">
        <f aca="true">IF(ROW(N2586) - 1 &gt;= $P$1,IF(OFFSET(P2586, -1, 0) = "", P2586, ((N2586 - Q2585) * $O$5) + Q2585), "")</f>
        <v>#VALUE!</v>
      </c>
      <c r="R2586" s="8" t="e">
        <f aca="false">IF(Q2586&lt;&gt;"", N2586 - Q2586, "")</f>
        <v>#VALUE!</v>
      </c>
    </row>
    <row collapsed="false" customFormat="false" customHeight="true" hidden="false" ht="14.4" outlineLevel="0" r="2587">
      <c r="A2587" s="9" t="n">
        <v>40311</v>
      </c>
      <c r="B2587" s="5" t="n">
        <v>263.22</v>
      </c>
      <c r="C2587" s="5" t="n">
        <v>265</v>
      </c>
      <c r="D2587" s="5" t="n">
        <v>256.4</v>
      </c>
      <c r="E2587" s="5" t="n">
        <v>258.36</v>
      </c>
      <c r="F2587" s="5" t="n">
        <v>21418300</v>
      </c>
      <c r="G2587" s="5" t="n">
        <v>257.26</v>
      </c>
      <c r="I2587" s="10" t="e">
        <f aca="false">IF(ROW(E2587) - 1 &gt;= $I$1,SUM(E2587:E2587(E2587,1 - $I$1, 0)) / $I$1,"")</f>
        <v>#VALUE!</v>
      </c>
      <c r="J2587" s="10" t="e">
        <f aca="false">IF(ROW(E2587) - 1 &gt;= $J$1,SUM(E2587:E2587(E2587,1 - $J$1, 0)) / $J$1,"")</f>
        <v>#VALUE!</v>
      </c>
      <c r="L2587" s="11" t="e">
        <f aca="true">IF(ROW(E2587) - 1 &gt;= $L$1,IF(OFFSET(I2587, -1, 0) = "", I2587, ((E2587 - L2586) * $K$4) + L2586), "")</f>
        <v>#VALUE!</v>
      </c>
      <c r="M2587" s="11" t="e">
        <f aca="true">IF(ROW(E2587) - 1 &gt;= $M$1,IF(OFFSET(J2587, -1, 0) = "", J2587, ((E2587 - M2586) * $K$6) + M2586), "")</f>
        <v>#VALUE!</v>
      </c>
      <c r="N2587" s="7" t="e">
        <f aca="false">IF(M2587&lt;&gt;"", L2587-M2587, "")</f>
        <v>#VALUE!</v>
      </c>
      <c r="P2587" s="4" t="e">
        <f aca="false">IF(ROW(E2587) - 1 &gt;= $P$1, IF(OFFSET(N2587, 1- $P$1, 0) &lt;&gt; "", SUM(N2587:N2587(N2587, 1 - $P$1, 0)) / $P$1, ""), "")</f>
        <v>#VALUE!</v>
      </c>
      <c r="Q2587" s="8" t="e">
        <f aca="true">IF(ROW(N2587) - 1 &gt;= $P$1,IF(OFFSET(P2587, -1, 0) = "", P2587, ((N2587 - Q2586) * $O$5) + Q2586), "")</f>
        <v>#VALUE!</v>
      </c>
      <c r="R2587" s="8" t="e">
        <f aca="false">IF(Q2587&lt;&gt;"", N2587 - Q2587, "")</f>
        <v>#VALUE!</v>
      </c>
    </row>
    <row collapsed="false" customFormat="false" customHeight="true" hidden="false" ht="14.4" outlineLevel="0" r="2588">
      <c r="A2588" s="9" t="n">
        <v>40312</v>
      </c>
      <c r="B2588" s="5" t="n">
        <v>255.16</v>
      </c>
      <c r="C2588" s="5" t="n">
        <v>256.48</v>
      </c>
      <c r="D2588" s="5" t="n">
        <v>249.5</v>
      </c>
      <c r="E2588" s="5" t="n">
        <v>253.82</v>
      </c>
      <c r="F2588" s="5" t="n">
        <v>27120100</v>
      </c>
      <c r="G2588" s="5" t="n">
        <v>252.73</v>
      </c>
      <c r="I2588" s="10" t="e">
        <f aca="false">IF(ROW(E2588) - 1 &gt;= $I$1,SUM(E2588:E2588(E2588,1 - $I$1, 0)) / $I$1,"")</f>
        <v>#VALUE!</v>
      </c>
      <c r="J2588" s="10" t="e">
        <f aca="false">IF(ROW(E2588) - 1 &gt;= $J$1,SUM(E2588:E2588(E2588,1 - $J$1, 0)) / $J$1,"")</f>
        <v>#VALUE!</v>
      </c>
      <c r="L2588" s="11" t="e">
        <f aca="true">IF(ROW(E2588) - 1 &gt;= $L$1,IF(OFFSET(I2588, -1, 0) = "", I2588, ((E2588 - L2587) * $K$4) + L2587), "")</f>
        <v>#VALUE!</v>
      </c>
      <c r="M2588" s="11" t="e">
        <f aca="true">IF(ROW(E2588) - 1 &gt;= $M$1,IF(OFFSET(J2588, -1, 0) = "", J2588, ((E2588 - M2587) * $K$6) + M2587), "")</f>
        <v>#VALUE!</v>
      </c>
      <c r="N2588" s="7" t="e">
        <f aca="false">IF(M2588&lt;&gt;"", L2588-M2588, "")</f>
        <v>#VALUE!</v>
      </c>
      <c r="P2588" s="4" t="e">
        <f aca="false">IF(ROW(E2588) - 1 &gt;= $P$1, IF(OFFSET(N2588, 1- $P$1, 0) &lt;&gt; "", SUM(N2588:N2588(N2588, 1 - $P$1, 0)) / $P$1, ""), "")</f>
        <v>#VALUE!</v>
      </c>
      <c r="Q2588" s="8" t="e">
        <f aca="true">IF(ROW(N2588) - 1 &gt;= $P$1,IF(OFFSET(P2588, -1, 0) = "", P2588, ((N2588 - Q2587) * $O$5) + Q2587), "")</f>
        <v>#VALUE!</v>
      </c>
      <c r="R2588" s="8" t="e">
        <f aca="false">IF(Q2588&lt;&gt;"", N2588 - Q2588, "")</f>
        <v>#VALUE!</v>
      </c>
    </row>
    <row collapsed="false" customFormat="false" customHeight="true" hidden="false" ht="14.4" outlineLevel="0" r="2589">
      <c r="A2589" s="9" t="n">
        <v>40315</v>
      </c>
      <c r="B2589" s="5" t="n">
        <v>254.7</v>
      </c>
      <c r="C2589" s="5" t="n">
        <v>256.18</v>
      </c>
      <c r="D2589" s="5" t="n">
        <v>247.71</v>
      </c>
      <c r="E2589" s="5" t="n">
        <v>254.22</v>
      </c>
      <c r="F2589" s="5" t="n">
        <v>27244100</v>
      </c>
      <c r="G2589" s="5" t="n">
        <v>253.13</v>
      </c>
      <c r="I2589" s="10" t="e">
        <f aca="false">IF(ROW(E2589) - 1 &gt;= $I$1,SUM(E2589:E2589(E2589,1 - $I$1, 0)) / $I$1,"")</f>
        <v>#VALUE!</v>
      </c>
      <c r="J2589" s="10" t="e">
        <f aca="false">IF(ROW(E2589) - 1 &gt;= $J$1,SUM(E2589:E2589(E2589,1 - $J$1, 0)) / $J$1,"")</f>
        <v>#VALUE!</v>
      </c>
      <c r="L2589" s="11" t="e">
        <f aca="true">IF(ROW(E2589) - 1 &gt;= $L$1,IF(OFFSET(I2589, -1, 0) = "", I2589, ((E2589 - L2588) * $K$4) + L2588), "")</f>
        <v>#VALUE!</v>
      </c>
      <c r="M2589" s="11" t="e">
        <f aca="true">IF(ROW(E2589) - 1 &gt;= $M$1,IF(OFFSET(J2589, -1, 0) = "", J2589, ((E2589 - M2588) * $K$6) + M2588), "")</f>
        <v>#VALUE!</v>
      </c>
      <c r="N2589" s="7" t="e">
        <f aca="false">IF(M2589&lt;&gt;"", L2589-M2589, "")</f>
        <v>#VALUE!</v>
      </c>
      <c r="P2589" s="4" t="e">
        <f aca="false">IF(ROW(E2589) - 1 &gt;= $P$1, IF(OFFSET(N2589, 1- $P$1, 0) &lt;&gt; "", SUM(N2589:N2589(N2589, 1 - $P$1, 0)) / $P$1, ""), "")</f>
        <v>#VALUE!</v>
      </c>
      <c r="Q2589" s="8" t="e">
        <f aca="true">IF(ROW(N2589) - 1 &gt;= $P$1,IF(OFFSET(P2589, -1, 0) = "", P2589, ((N2589 - Q2588) * $O$5) + Q2588), "")</f>
        <v>#VALUE!</v>
      </c>
      <c r="R2589" s="8" t="e">
        <f aca="false">IF(Q2589&lt;&gt;"", N2589 - Q2589, "")</f>
        <v>#VALUE!</v>
      </c>
    </row>
    <row collapsed="false" customFormat="false" customHeight="true" hidden="false" ht="14.4" outlineLevel="0" r="2590">
      <c r="A2590" s="9" t="n">
        <v>40316</v>
      </c>
      <c r="B2590" s="5" t="n">
        <v>256.98</v>
      </c>
      <c r="C2590" s="5" t="n">
        <v>258.55</v>
      </c>
      <c r="D2590" s="5" t="n">
        <v>250.26</v>
      </c>
      <c r="E2590" s="5" t="n">
        <v>252.36</v>
      </c>
      <c r="F2590" s="5" t="n">
        <v>27952800</v>
      </c>
      <c r="G2590" s="5" t="n">
        <v>251.28</v>
      </c>
      <c r="I2590" s="10" t="e">
        <f aca="false">IF(ROW(E2590) - 1 &gt;= $I$1,SUM(E2590:E2590(E2590,1 - $I$1, 0)) / $I$1,"")</f>
        <v>#VALUE!</v>
      </c>
      <c r="J2590" s="10" t="e">
        <f aca="false">IF(ROW(E2590) - 1 &gt;= $J$1,SUM(E2590:E2590(E2590,1 - $J$1, 0)) / $J$1,"")</f>
        <v>#VALUE!</v>
      </c>
      <c r="L2590" s="11" t="e">
        <f aca="true">IF(ROW(E2590) - 1 &gt;= $L$1,IF(OFFSET(I2590, -1, 0) = "", I2590, ((E2590 - L2589) * $K$4) + L2589), "")</f>
        <v>#VALUE!</v>
      </c>
      <c r="M2590" s="11" t="e">
        <f aca="true">IF(ROW(E2590) - 1 &gt;= $M$1,IF(OFFSET(J2590, -1, 0) = "", J2590, ((E2590 - M2589) * $K$6) + M2589), "")</f>
        <v>#VALUE!</v>
      </c>
      <c r="N2590" s="7" t="e">
        <f aca="false">IF(M2590&lt;&gt;"", L2590-M2590, "")</f>
        <v>#VALUE!</v>
      </c>
      <c r="P2590" s="4" t="e">
        <f aca="false">IF(ROW(E2590) - 1 &gt;= $P$1, IF(OFFSET(N2590, 1- $P$1, 0) &lt;&gt; "", SUM(N2590:N2590(N2590, 1 - $P$1, 0)) / $P$1, ""), "")</f>
        <v>#VALUE!</v>
      </c>
      <c r="Q2590" s="8" t="e">
        <f aca="true">IF(ROW(N2590) - 1 &gt;= $P$1,IF(OFFSET(P2590, -1, 0) = "", P2590, ((N2590 - Q2589) * $O$5) + Q2589), "")</f>
        <v>#VALUE!</v>
      </c>
      <c r="R2590" s="8" t="e">
        <f aca="false">IF(Q2590&lt;&gt;"", N2590 - Q2590, "")</f>
        <v>#VALUE!</v>
      </c>
    </row>
    <row collapsed="false" customFormat="false" customHeight="true" hidden="false" ht="14.4" outlineLevel="0" r="2591">
      <c r="A2591" s="9" t="n">
        <v>40317</v>
      </c>
      <c r="B2591" s="5" t="n">
        <v>249.5</v>
      </c>
      <c r="C2591" s="5" t="n">
        <v>252.92</v>
      </c>
      <c r="D2591" s="5" t="n">
        <v>244.85</v>
      </c>
      <c r="E2591" s="5" t="n">
        <v>248.34</v>
      </c>
      <c r="F2591" s="5" t="n">
        <v>36633100</v>
      </c>
      <c r="G2591" s="5" t="n">
        <v>247.28</v>
      </c>
      <c r="I2591" s="10" t="e">
        <f aca="false">IF(ROW(E2591) - 1 &gt;= $I$1,SUM(E2591:E2591(E2591,1 - $I$1, 0)) / $I$1,"")</f>
        <v>#VALUE!</v>
      </c>
      <c r="J2591" s="10" t="e">
        <f aca="false">IF(ROW(E2591) - 1 &gt;= $J$1,SUM(E2591:E2591(E2591,1 - $J$1, 0)) / $J$1,"")</f>
        <v>#VALUE!</v>
      </c>
      <c r="L2591" s="11" t="e">
        <f aca="true">IF(ROW(E2591) - 1 &gt;= $L$1,IF(OFFSET(I2591, -1, 0) = "", I2591, ((E2591 - L2590) * $K$4) + L2590), "")</f>
        <v>#VALUE!</v>
      </c>
      <c r="M2591" s="11" t="e">
        <f aca="true">IF(ROW(E2591) - 1 &gt;= $M$1,IF(OFFSET(J2591, -1, 0) = "", J2591, ((E2591 - M2590) * $K$6) + M2590), "")</f>
        <v>#VALUE!</v>
      </c>
      <c r="N2591" s="7" t="e">
        <f aca="false">IF(M2591&lt;&gt;"", L2591-M2591, "")</f>
        <v>#VALUE!</v>
      </c>
      <c r="P2591" s="4" t="e">
        <f aca="false">IF(ROW(E2591) - 1 &gt;= $P$1, IF(OFFSET(N2591, 1- $P$1, 0) &lt;&gt; "", SUM(N2591:N2591(N2591, 1 - $P$1, 0)) / $P$1, ""), "")</f>
        <v>#VALUE!</v>
      </c>
      <c r="Q2591" s="8" t="e">
        <f aca="true">IF(ROW(N2591) - 1 &gt;= $P$1,IF(OFFSET(P2591, -1, 0) = "", P2591, ((N2591 - Q2590) * $O$5) + Q2590), "")</f>
        <v>#VALUE!</v>
      </c>
      <c r="R2591" s="8" t="e">
        <f aca="false">IF(Q2591&lt;&gt;"", N2591 - Q2591, "")</f>
        <v>#VALUE!</v>
      </c>
    </row>
    <row collapsed="false" customFormat="false" customHeight="true" hidden="false" ht="14.4" outlineLevel="0" r="2592">
      <c r="A2592" s="9" t="n">
        <v>40318</v>
      </c>
      <c r="B2592" s="5" t="n">
        <v>241.88</v>
      </c>
      <c r="C2592" s="5" t="n">
        <v>243.85</v>
      </c>
      <c r="D2592" s="5" t="n">
        <v>236.21</v>
      </c>
      <c r="E2592" s="5" t="n">
        <v>237.76</v>
      </c>
      <c r="F2592" s="5" t="n">
        <v>45818400</v>
      </c>
      <c r="G2592" s="5" t="n">
        <v>236.74</v>
      </c>
      <c r="I2592" s="10" t="e">
        <f aca="false">IF(ROW(E2592) - 1 &gt;= $I$1,SUM(E2592:E2592(E2592,1 - $I$1, 0)) / $I$1,"")</f>
        <v>#VALUE!</v>
      </c>
      <c r="J2592" s="10" t="e">
        <f aca="false">IF(ROW(E2592) - 1 &gt;= $J$1,SUM(E2592:E2592(E2592,1 - $J$1, 0)) / $J$1,"")</f>
        <v>#VALUE!</v>
      </c>
      <c r="L2592" s="11" t="e">
        <f aca="true">IF(ROW(E2592) - 1 &gt;= $L$1,IF(OFFSET(I2592, -1, 0) = "", I2592, ((E2592 - L2591) * $K$4) + L2591), "")</f>
        <v>#VALUE!</v>
      </c>
      <c r="M2592" s="11" t="e">
        <f aca="true">IF(ROW(E2592) - 1 &gt;= $M$1,IF(OFFSET(J2592, -1, 0) = "", J2592, ((E2592 - M2591) * $K$6) + M2591), "")</f>
        <v>#VALUE!</v>
      </c>
      <c r="N2592" s="7" t="e">
        <f aca="false">IF(M2592&lt;&gt;"", L2592-M2592, "")</f>
        <v>#VALUE!</v>
      </c>
      <c r="P2592" s="4" t="e">
        <f aca="false">IF(ROW(E2592) - 1 &gt;= $P$1, IF(OFFSET(N2592, 1- $P$1, 0) &lt;&gt; "", SUM(N2592:N2592(N2592, 1 - $P$1, 0)) / $P$1, ""), "")</f>
        <v>#VALUE!</v>
      </c>
      <c r="Q2592" s="8" t="e">
        <f aca="true">IF(ROW(N2592) - 1 &gt;= $P$1,IF(OFFSET(P2592, -1, 0) = "", P2592, ((N2592 - Q2591) * $O$5) + Q2591), "")</f>
        <v>#VALUE!</v>
      </c>
      <c r="R2592" s="8" t="e">
        <f aca="false">IF(Q2592&lt;&gt;"", N2592 - Q2592, "")</f>
        <v>#VALUE!</v>
      </c>
    </row>
    <row collapsed="false" customFormat="false" customHeight="true" hidden="false" ht="14.4" outlineLevel="0" r="2593">
      <c r="A2593" s="9" t="n">
        <v>40319</v>
      </c>
      <c r="B2593" s="5" t="n">
        <v>232.82</v>
      </c>
      <c r="C2593" s="5" t="n">
        <v>244.5</v>
      </c>
      <c r="D2593" s="5" t="n">
        <v>231.35</v>
      </c>
      <c r="E2593" s="5" t="n">
        <v>242.32</v>
      </c>
      <c r="F2593" s="5" t="n">
        <v>43710400</v>
      </c>
      <c r="G2593" s="5" t="n">
        <v>241.28</v>
      </c>
      <c r="I2593" s="10" t="e">
        <f aca="false">IF(ROW(E2593) - 1 &gt;= $I$1,SUM(E2593:E2593(E2593,1 - $I$1, 0)) / $I$1,"")</f>
        <v>#VALUE!</v>
      </c>
      <c r="J2593" s="10" t="e">
        <f aca="false">IF(ROW(E2593) - 1 &gt;= $J$1,SUM(E2593:E2593(E2593,1 - $J$1, 0)) / $J$1,"")</f>
        <v>#VALUE!</v>
      </c>
      <c r="L2593" s="11" t="e">
        <f aca="true">IF(ROW(E2593) - 1 &gt;= $L$1,IF(OFFSET(I2593, -1, 0) = "", I2593, ((E2593 - L2592) * $K$4) + L2592), "")</f>
        <v>#VALUE!</v>
      </c>
      <c r="M2593" s="11" t="e">
        <f aca="true">IF(ROW(E2593) - 1 &gt;= $M$1,IF(OFFSET(J2593, -1, 0) = "", J2593, ((E2593 - M2592) * $K$6) + M2592), "")</f>
        <v>#VALUE!</v>
      </c>
      <c r="N2593" s="7" t="e">
        <f aca="false">IF(M2593&lt;&gt;"", L2593-M2593, "")</f>
        <v>#VALUE!</v>
      </c>
      <c r="P2593" s="4" t="e">
        <f aca="false">IF(ROW(E2593) - 1 &gt;= $P$1, IF(OFFSET(N2593, 1- $P$1, 0) &lt;&gt; "", SUM(N2593:N2593(N2593, 1 - $P$1, 0)) / $P$1, ""), "")</f>
        <v>#VALUE!</v>
      </c>
      <c r="Q2593" s="8" t="e">
        <f aca="true">IF(ROW(N2593) - 1 &gt;= $P$1,IF(OFFSET(P2593, -1, 0) = "", P2593, ((N2593 - Q2592) * $O$5) + Q2592), "")</f>
        <v>#VALUE!</v>
      </c>
      <c r="R2593" s="8" t="e">
        <f aca="false">IF(Q2593&lt;&gt;"", N2593 - Q2593, "")</f>
        <v>#VALUE!</v>
      </c>
    </row>
    <row collapsed="false" customFormat="false" customHeight="true" hidden="false" ht="14.4" outlineLevel="0" r="2594">
      <c r="A2594" s="9" t="n">
        <v>40322</v>
      </c>
      <c r="B2594" s="5" t="n">
        <v>247.28</v>
      </c>
      <c r="C2594" s="5" t="n">
        <v>250.9</v>
      </c>
      <c r="D2594" s="5" t="n">
        <v>246.26</v>
      </c>
      <c r="E2594" s="5" t="n">
        <v>246.76</v>
      </c>
      <c r="F2594" s="5" t="n">
        <v>26937100</v>
      </c>
      <c r="G2594" s="5" t="n">
        <v>245.71</v>
      </c>
      <c r="I2594" s="10" t="e">
        <f aca="false">IF(ROW(E2594) - 1 &gt;= $I$1,SUM(E2594:E2594(E2594,1 - $I$1, 0)) / $I$1,"")</f>
        <v>#VALUE!</v>
      </c>
      <c r="J2594" s="10" t="e">
        <f aca="false">IF(ROW(E2594) - 1 &gt;= $J$1,SUM(E2594:E2594(E2594,1 - $J$1, 0)) / $J$1,"")</f>
        <v>#VALUE!</v>
      </c>
      <c r="L2594" s="11" t="e">
        <f aca="true">IF(ROW(E2594) - 1 &gt;= $L$1,IF(OFFSET(I2594, -1, 0) = "", I2594, ((E2594 - L2593) * $K$4) + L2593), "")</f>
        <v>#VALUE!</v>
      </c>
      <c r="M2594" s="11" t="e">
        <f aca="true">IF(ROW(E2594) - 1 &gt;= $M$1,IF(OFFSET(J2594, -1, 0) = "", J2594, ((E2594 - M2593) * $K$6) + M2593), "")</f>
        <v>#VALUE!</v>
      </c>
      <c r="N2594" s="7" t="e">
        <f aca="false">IF(M2594&lt;&gt;"", L2594-M2594, "")</f>
        <v>#VALUE!</v>
      </c>
      <c r="P2594" s="4" t="e">
        <f aca="false">IF(ROW(E2594) - 1 &gt;= $P$1, IF(OFFSET(N2594, 1- $P$1, 0) &lt;&gt; "", SUM(N2594:N2594(N2594, 1 - $P$1, 0)) / $P$1, ""), "")</f>
        <v>#VALUE!</v>
      </c>
      <c r="Q2594" s="8" t="e">
        <f aca="true">IF(ROW(N2594) - 1 &gt;= $P$1,IF(OFFSET(P2594, -1, 0) = "", P2594, ((N2594 - Q2593) * $O$5) + Q2593), "")</f>
        <v>#VALUE!</v>
      </c>
      <c r="R2594" s="8" t="e">
        <f aca="false">IF(Q2594&lt;&gt;"", N2594 - Q2594, "")</f>
        <v>#VALUE!</v>
      </c>
    </row>
    <row collapsed="false" customFormat="false" customHeight="true" hidden="false" ht="14.4" outlineLevel="0" r="2595">
      <c r="A2595" s="9" t="n">
        <v>40323</v>
      </c>
      <c r="B2595" s="5" t="n">
        <v>239.35</v>
      </c>
      <c r="C2595" s="5" t="n">
        <v>246.76</v>
      </c>
      <c r="D2595" s="5" t="n">
        <v>237.16</v>
      </c>
      <c r="E2595" s="5" t="n">
        <v>245.22</v>
      </c>
      <c r="F2595" s="5" t="n">
        <v>37428800</v>
      </c>
      <c r="G2595" s="5" t="n">
        <v>244.17</v>
      </c>
      <c r="I2595" s="10" t="e">
        <f aca="false">IF(ROW(E2595) - 1 &gt;= $I$1,SUM(E2595:E2595(E2595,1 - $I$1, 0)) / $I$1,"")</f>
        <v>#VALUE!</v>
      </c>
      <c r="J2595" s="10" t="e">
        <f aca="false">IF(ROW(E2595) - 1 &gt;= $J$1,SUM(E2595:E2595(E2595,1 - $J$1, 0)) / $J$1,"")</f>
        <v>#VALUE!</v>
      </c>
      <c r="L2595" s="11" t="e">
        <f aca="true">IF(ROW(E2595) - 1 &gt;= $L$1,IF(OFFSET(I2595, -1, 0) = "", I2595, ((E2595 - L2594) * $K$4) + L2594), "")</f>
        <v>#VALUE!</v>
      </c>
      <c r="M2595" s="11" t="e">
        <f aca="true">IF(ROW(E2595) - 1 &gt;= $M$1,IF(OFFSET(J2595, -1, 0) = "", J2595, ((E2595 - M2594) * $K$6) + M2594), "")</f>
        <v>#VALUE!</v>
      </c>
      <c r="N2595" s="7" t="e">
        <f aca="false">IF(M2595&lt;&gt;"", L2595-M2595, "")</f>
        <v>#VALUE!</v>
      </c>
      <c r="P2595" s="4" t="e">
        <f aca="false">IF(ROW(E2595) - 1 &gt;= $P$1, IF(OFFSET(N2595, 1- $P$1, 0) &lt;&gt; "", SUM(N2595:N2595(N2595, 1 - $P$1, 0)) / $P$1, ""), "")</f>
        <v>#VALUE!</v>
      </c>
      <c r="Q2595" s="8" t="e">
        <f aca="true">IF(ROW(N2595) - 1 &gt;= $P$1,IF(OFFSET(P2595, -1, 0) = "", P2595, ((N2595 - Q2594) * $O$5) + Q2594), "")</f>
        <v>#VALUE!</v>
      </c>
      <c r="R2595" s="8" t="e">
        <f aca="false">IF(Q2595&lt;&gt;"", N2595 - Q2595, "")</f>
        <v>#VALUE!</v>
      </c>
    </row>
    <row collapsed="false" customFormat="false" customHeight="true" hidden="false" ht="14.4" outlineLevel="0" r="2596">
      <c r="A2596" s="9" t="n">
        <v>40324</v>
      </c>
      <c r="B2596" s="5" t="n">
        <v>250.08</v>
      </c>
      <c r="C2596" s="5" t="n">
        <v>252.13</v>
      </c>
      <c r="D2596" s="5" t="n">
        <v>243.75</v>
      </c>
      <c r="E2596" s="5" t="n">
        <v>244.11</v>
      </c>
      <c r="F2596" s="5" t="n">
        <v>30380500</v>
      </c>
      <c r="G2596" s="5" t="n">
        <v>243.07</v>
      </c>
      <c r="I2596" s="10" t="e">
        <f aca="false">IF(ROW(E2596) - 1 &gt;= $I$1,SUM(E2596:E2596(E2596,1 - $I$1, 0)) / $I$1,"")</f>
        <v>#VALUE!</v>
      </c>
      <c r="J2596" s="10" t="e">
        <f aca="false">IF(ROW(E2596) - 1 &gt;= $J$1,SUM(E2596:E2596(E2596,1 - $J$1, 0)) / $J$1,"")</f>
        <v>#VALUE!</v>
      </c>
      <c r="L2596" s="11" t="e">
        <f aca="true">IF(ROW(E2596) - 1 &gt;= $L$1,IF(OFFSET(I2596, -1, 0) = "", I2596, ((E2596 - L2595) * $K$4) + L2595), "")</f>
        <v>#VALUE!</v>
      </c>
      <c r="M2596" s="11" t="e">
        <f aca="true">IF(ROW(E2596) - 1 &gt;= $M$1,IF(OFFSET(J2596, -1, 0) = "", J2596, ((E2596 - M2595) * $K$6) + M2595), "")</f>
        <v>#VALUE!</v>
      </c>
      <c r="N2596" s="7" t="e">
        <f aca="false">IF(M2596&lt;&gt;"", L2596-M2596, "")</f>
        <v>#VALUE!</v>
      </c>
      <c r="P2596" s="4" t="e">
        <f aca="false">IF(ROW(E2596) - 1 &gt;= $P$1, IF(OFFSET(N2596, 1- $P$1, 0) &lt;&gt; "", SUM(N2596:N2596(N2596, 1 - $P$1, 0)) / $P$1, ""), "")</f>
        <v>#VALUE!</v>
      </c>
      <c r="Q2596" s="8" t="e">
        <f aca="true">IF(ROW(N2596) - 1 &gt;= $P$1,IF(OFFSET(P2596, -1, 0) = "", P2596, ((N2596 - Q2595) * $O$5) + Q2595), "")</f>
        <v>#VALUE!</v>
      </c>
      <c r="R2596" s="8" t="e">
        <f aca="false">IF(Q2596&lt;&gt;"", N2596 - Q2596, "")</f>
        <v>#VALUE!</v>
      </c>
    </row>
    <row collapsed="false" customFormat="false" customHeight="true" hidden="false" ht="14.4" outlineLevel="0" r="2597">
      <c r="A2597" s="9" t="n">
        <v>40325</v>
      </c>
      <c r="B2597" s="5" t="n">
        <v>250.6</v>
      </c>
      <c r="C2597" s="5" t="n">
        <v>253.89</v>
      </c>
      <c r="D2597" s="5" t="n">
        <v>249.11</v>
      </c>
      <c r="E2597" s="5" t="n">
        <v>253.35</v>
      </c>
      <c r="F2597" s="5" t="n">
        <v>23795800</v>
      </c>
      <c r="G2597" s="5" t="n">
        <v>252.27</v>
      </c>
      <c r="I2597" s="10" t="e">
        <f aca="false">IF(ROW(E2597) - 1 &gt;= $I$1,SUM(E2597:E2597(E2597,1 - $I$1, 0)) / $I$1,"")</f>
        <v>#VALUE!</v>
      </c>
      <c r="J2597" s="10" t="e">
        <f aca="false">IF(ROW(E2597) - 1 &gt;= $J$1,SUM(E2597:E2597(E2597,1 - $J$1, 0)) / $J$1,"")</f>
        <v>#VALUE!</v>
      </c>
      <c r="L2597" s="11" t="e">
        <f aca="true">IF(ROW(E2597) - 1 &gt;= $L$1,IF(OFFSET(I2597, -1, 0) = "", I2597, ((E2597 - L2596) * $K$4) + L2596), "")</f>
        <v>#VALUE!</v>
      </c>
      <c r="M2597" s="11" t="e">
        <f aca="true">IF(ROW(E2597) - 1 &gt;= $M$1,IF(OFFSET(J2597, -1, 0) = "", J2597, ((E2597 - M2596) * $K$6) + M2596), "")</f>
        <v>#VALUE!</v>
      </c>
      <c r="N2597" s="7" t="e">
        <f aca="false">IF(M2597&lt;&gt;"", L2597-M2597, "")</f>
        <v>#VALUE!</v>
      </c>
      <c r="P2597" s="4" t="e">
        <f aca="false">IF(ROW(E2597) - 1 &gt;= $P$1, IF(OFFSET(N2597, 1- $P$1, 0) &lt;&gt; "", SUM(N2597:N2597(N2597, 1 - $P$1, 0)) / $P$1, ""), "")</f>
        <v>#VALUE!</v>
      </c>
      <c r="Q2597" s="8" t="e">
        <f aca="true">IF(ROW(N2597) - 1 &gt;= $P$1,IF(OFFSET(P2597, -1, 0) = "", P2597, ((N2597 - Q2596) * $O$5) + Q2596), "")</f>
        <v>#VALUE!</v>
      </c>
      <c r="R2597" s="8" t="e">
        <f aca="false">IF(Q2597&lt;&gt;"", N2597 - Q2597, "")</f>
        <v>#VALUE!</v>
      </c>
    </row>
    <row collapsed="false" customFormat="false" customHeight="true" hidden="false" ht="14.4" outlineLevel="0" r="2598">
      <c r="A2598" s="9" t="n">
        <v>40326</v>
      </c>
      <c r="B2598" s="5" t="n">
        <v>259.39</v>
      </c>
      <c r="C2598" s="5" t="n">
        <v>259.4</v>
      </c>
      <c r="D2598" s="5" t="n">
        <v>253.35</v>
      </c>
      <c r="E2598" s="5" t="n">
        <v>256.88</v>
      </c>
      <c r="F2598" s="5" t="n">
        <v>29129100</v>
      </c>
      <c r="G2598" s="5" t="n">
        <v>255.78</v>
      </c>
      <c r="I2598" s="10" t="e">
        <f aca="false">IF(ROW(E2598) - 1 &gt;= $I$1,SUM(E2598:E2598(E2598,1 - $I$1, 0)) / $I$1,"")</f>
        <v>#VALUE!</v>
      </c>
      <c r="J2598" s="10" t="e">
        <f aca="false">IF(ROW(E2598) - 1 &gt;= $J$1,SUM(E2598:E2598(E2598,1 - $J$1, 0)) / $J$1,"")</f>
        <v>#VALUE!</v>
      </c>
      <c r="L2598" s="11" t="e">
        <f aca="true">IF(ROW(E2598) - 1 &gt;= $L$1,IF(OFFSET(I2598, -1, 0) = "", I2598, ((E2598 - L2597) * $K$4) + L2597), "")</f>
        <v>#VALUE!</v>
      </c>
      <c r="M2598" s="11" t="e">
        <f aca="true">IF(ROW(E2598) - 1 &gt;= $M$1,IF(OFFSET(J2598, -1, 0) = "", J2598, ((E2598 - M2597) * $K$6) + M2597), "")</f>
        <v>#VALUE!</v>
      </c>
      <c r="N2598" s="7" t="e">
        <f aca="false">IF(M2598&lt;&gt;"", L2598-M2598, "")</f>
        <v>#VALUE!</v>
      </c>
      <c r="P2598" s="4" t="e">
        <f aca="false">IF(ROW(E2598) - 1 &gt;= $P$1, IF(OFFSET(N2598, 1- $P$1, 0) &lt;&gt; "", SUM(N2598:N2598(N2598, 1 - $P$1, 0)) / $P$1, ""), "")</f>
        <v>#VALUE!</v>
      </c>
      <c r="Q2598" s="8" t="e">
        <f aca="true">IF(ROW(N2598) - 1 &gt;= $P$1,IF(OFFSET(P2598, -1, 0) = "", P2598, ((N2598 - Q2597) * $O$5) + Q2597), "")</f>
        <v>#VALUE!</v>
      </c>
      <c r="R2598" s="8" t="e">
        <f aca="false">IF(Q2598&lt;&gt;"", N2598 - Q2598, "")</f>
        <v>#VALUE!</v>
      </c>
    </row>
    <row collapsed="false" customFormat="false" customHeight="true" hidden="false" ht="14.4" outlineLevel="0" r="2599">
      <c r="A2599" s="9" t="n">
        <v>40330</v>
      </c>
      <c r="B2599" s="5" t="n">
        <v>259.69</v>
      </c>
      <c r="C2599" s="5" t="n">
        <v>265.94</v>
      </c>
      <c r="D2599" s="5" t="n">
        <v>258.96</v>
      </c>
      <c r="E2599" s="5" t="n">
        <v>260.83</v>
      </c>
      <c r="F2599" s="5" t="n">
        <v>31302600</v>
      </c>
      <c r="G2599" s="5" t="n">
        <v>259.71</v>
      </c>
      <c r="I2599" s="10" t="e">
        <f aca="false">IF(ROW(E2599) - 1 &gt;= $I$1,SUM(E2599:E2599(E2599,1 - $I$1, 0)) / $I$1,"")</f>
        <v>#VALUE!</v>
      </c>
      <c r="J2599" s="10" t="e">
        <f aca="false">IF(ROW(E2599) - 1 &gt;= $J$1,SUM(E2599:E2599(E2599,1 - $J$1, 0)) / $J$1,"")</f>
        <v>#VALUE!</v>
      </c>
      <c r="L2599" s="11" t="e">
        <f aca="true">IF(ROW(E2599) - 1 &gt;= $L$1,IF(OFFSET(I2599, -1, 0) = "", I2599, ((E2599 - L2598) * $K$4) + L2598), "")</f>
        <v>#VALUE!</v>
      </c>
      <c r="M2599" s="11" t="e">
        <f aca="true">IF(ROW(E2599) - 1 &gt;= $M$1,IF(OFFSET(J2599, -1, 0) = "", J2599, ((E2599 - M2598) * $K$6) + M2598), "")</f>
        <v>#VALUE!</v>
      </c>
      <c r="N2599" s="7" t="e">
        <f aca="false">IF(M2599&lt;&gt;"", L2599-M2599, "")</f>
        <v>#VALUE!</v>
      </c>
      <c r="P2599" s="4" t="e">
        <f aca="false">IF(ROW(E2599) - 1 &gt;= $P$1, IF(OFFSET(N2599, 1- $P$1, 0) &lt;&gt; "", SUM(N2599:N2599(N2599, 1 - $P$1, 0)) / $P$1, ""), "")</f>
        <v>#VALUE!</v>
      </c>
      <c r="Q2599" s="8" t="e">
        <f aca="true">IF(ROW(N2599) - 1 &gt;= $P$1,IF(OFFSET(P2599, -1, 0) = "", P2599, ((N2599 - Q2598) * $O$5) + Q2598), "")</f>
        <v>#VALUE!</v>
      </c>
      <c r="R2599" s="8" t="e">
        <f aca="false">IF(Q2599&lt;&gt;"", N2599 - Q2599, "")</f>
        <v>#VALUE!</v>
      </c>
    </row>
    <row collapsed="false" customFormat="false" customHeight="true" hidden="false" ht="14.4" outlineLevel="0" r="2600">
      <c r="A2600" s="9" t="n">
        <v>40331</v>
      </c>
      <c r="B2600" s="5" t="n">
        <v>264.54</v>
      </c>
      <c r="C2600" s="5" t="n">
        <v>264.8</v>
      </c>
      <c r="D2600" s="5" t="n">
        <v>260.33</v>
      </c>
      <c r="E2600" s="5" t="n">
        <v>263.95</v>
      </c>
      <c r="F2600" s="5" t="n">
        <v>24591000</v>
      </c>
      <c r="G2600" s="5" t="n">
        <v>262.82</v>
      </c>
      <c r="I2600" s="10" t="e">
        <f aca="false">IF(ROW(E2600) - 1 &gt;= $I$1,SUM(E2600:E2600(E2600,1 - $I$1, 0)) / $I$1,"")</f>
        <v>#VALUE!</v>
      </c>
      <c r="J2600" s="10" t="e">
        <f aca="false">IF(ROW(E2600) - 1 &gt;= $J$1,SUM(E2600:E2600(E2600,1 - $J$1, 0)) / $J$1,"")</f>
        <v>#VALUE!</v>
      </c>
      <c r="L2600" s="11" t="e">
        <f aca="true">IF(ROW(E2600) - 1 &gt;= $L$1,IF(OFFSET(I2600, -1, 0) = "", I2600, ((E2600 - L2599) * $K$4) + L2599), "")</f>
        <v>#VALUE!</v>
      </c>
      <c r="M2600" s="11" t="e">
        <f aca="true">IF(ROW(E2600) - 1 &gt;= $M$1,IF(OFFSET(J2600, -1, 0) = "", J2600, ((E2600 - M2599) * $K$6) + M2599), "")</f>
        <v>#VALUE!</v>
      </c>
      <c r="N2600" s="7" t="e">
        <f aca="false">IF(M2600&lt;&gt;"", L2600-M2600, "")</f>
        <v>#VALUE!</v>
      </c>
      <c r="P2600" s="4" t="e">
        <f aca="false">IF(ROW(E2600) - 1 &gt;= $P$1, IF(OFFSET(N2600, 1- $P$1, 0) &lt;&gt; "", SUM(N2600:N2600(N2600, 1 - $P$1, 0)) / $P$1, ""), "")</f>
        <v>#VALUE!</v>
      </c>
      <c r="Q2600" s="8" t="e">
        <f aca="true">IF(ROW(N2600) - 1 &gt;= $P$1,IF(OFFSET(P2600, -1, 0) = "", P2600, ((N2600 - Q2599) * $O$5) + Q2599), "")</f>
        <v>#VALUE!</v>
      </c>
      <c r="R2600" s="8" t="e">
        <f aca="false">IF(Q2600&lt;&gt;"", N2600 - Q2600, "")</f>
        <v>#VALUE!</v>
      </c>
    </row>
    <row collapsed="false" customFormat="false" customHeight="true" hidden="false" ht="14.4" outlineLevel="0" r="2601">
      <c r="A2601" s="9" t="n">
        <v>40332</v>
      </c>
      <c r="B2601" s="5" t="n">
        <v>265.18</v>
      </c>
      <c r="C2601" s="5" t="n">
        <v>265.55</v>
      </c>
      <c r="D2601" s="5" t="n">
        <v>260.41</v>
      </c>
      <c r="E2601" s="5" t="n">
        <v>263.12</v>
      </c>
      <c r="F2601" s="5" t="n">
        <v>23218100</v>
      </c>
      <c r="G2601" s="5" t="n">
        <v>262</v>
      </c>
      <c r="I2601" s="10" t="e">
        <f aca="false">IF(ROW(E2601) - 1 &gt;= $I$1,SUM(E2601:E2601(E2601,1 - $I$1, 0)) / $I$1,"")</f>
        <v>#VALUE!</v>
      </c>
      <c r="J2601" s="10" t="e">
        <f aca="false">IF(ROW(E2601) - 1 &gt;= $J$1,SUM(E2601:E2601(E2601,1 - $J$1, 0)) / $J$1,"")</f>
        <v>#VALUE!</v>
      </c>
      <c r="L2601" s="11" t="e">
        <f aca="true">IF(ROW(E2601) - 1 &gt;= $L$1,IF(OFFSET(I2601, -1, 0) = "", I2601, ((E2601 - L2600) * $K$4) + L2600), "")</f>
        <v>#VALUE!</v>
      </c>
      <c r="M2601" s="11" t="e">
        <f aca="true">IF(ROW(E2601) - 1 &gt;= $M$1,IF(OFFSET(J2601, -1, 0) = "", J2601, ((E2601 - M2600) * $K$6) + M2600), "")</f>
        <v>#VALUE!</v>
      </c>
      <c r="N2601" s="7" t="e">
        <f aca="false">IF(M2601&lt;&gt;"", L2601-M2601, "")</f>
        <v>#VALUE!</v>
      </c>
      <c r="P2601" s="4" t="e">
        <f aca="false">IF(ROW(E2601) - 1 &gt;= $P$1, IF(OFFSET(N2601, 1- $P$1, 0) &lt;&gt; "", SUM(N2601:N2601(N2601, 1 - $P$1, 0)) / $P$1, ""), "")</f>
        <v>#VALUE!</v>
      </c>
      <c r="Q2601" s="8" t="e">
        <f aca="true">IF(ROW(N2601) - 1 &gt;= $P$1,IF(OFFSET(P2601, -1, 0) = "", P2601, ((N2601 - Q2600) * $O$5) + Q2600), "")</f>
        <v>#VALUE!</v>
      </c>
      <c r="R2601" s="8" t="e">
        <f aca="false">IF(Q2601&lt;&gt;"", N2601 - Q2601, "")</f>
        <v>#VALUE!</v>
      </c>
    </row>
    <row collapsed="false" customFormat="false" customHeight="true" hidden="false" ht="14.4" outlineLevel="0" r="2602">
      <c r="A2602" s="9" t="n">
        <v>40333</v>
      </c>
      <c r="B2602" s="5" t="n">
        <v>258.21</v>
      </c>
      <c r="C2602" s="5" t="n">
        <v>261.9</v>
      </c>
      <c r="D2602" s="5" t="n">
        <v>254.63</v>
      </c>
      <c r="E2602" s="5" t="n">
        <v>255.96</v>
      </c>
      <c r="F2602" s="5" t="n">
        <v>27082300</v>
      </c>
      <c r="G2602" s="5" t="n">
        <v>254.87</v>
      </c>
      <c r="I2602" s="10" t="e">
        <f aca="false">IF(ROW(E2602) - 1 &gt;= $I$1,SUM(E2602:E2602(E2602,1 - $I$1, 0)) / $I$1,"")</f>
        <v>#VALUE!</v>
      </c>
      <c r="J2602" s="10" t="e">
        <f aca="false">IF(ROW(E2602) - 1 &gt;= $J$1,SUM(E2602:E2602(E2602,1 - $J$1, 0)) / $J$1,"")</f>
        <v>#VALUE!</v>
      </c>
      <c r="L2602" s="11" t="e">
        <f aca="true">IF(ROW(E2602) - 1 &gt;= $L$1,IF(OFFSET(I2602, -1, 0) = "", I2602, ((E2602 - L2601) * $K$4) + L2601), "")</f>
        <v>#VALUE!</v>
      </c>
      <c r="M2602" s="11" t="e">
        <f aca="true">IF(ROW(E2602) - 1 &gt;= $M$1,IF(OFFSET(J2602, -1, 0) = "", J2602, ((E2602 - M2601) * $K$6) + M2601), "")</f>
        <v>#VALUE!</v>
      </c>
      <c r="N2602" s="7" t="e">
        <f aca="false">IF(M2602&lt;&gt;"", L2602-M2602, "")</f>
        <v>#VALUE!</v>
      </c>
      <c r="P2602" s="4" t="e">
        <f aca="false">IF(ROW(E2602) - 1 &gt;= $P$1, IF(OFFSET(N2602, 1- $P$1, 0) &lt;&gt; "", SUM(N2602:N2602(N2602, 1 - $P$1, 0)) / $P$1, ""), "")</f>
        <v>#VALUE!</v>
      </c>
      <c r="Q2602" s="8" t="e">
        <f aca="true">IF(ROW(N2602) - 1 &gt;= $P$1,IF(OFFSET(P2602, -1, 0) = "", P2602, ((N2602 - Q2601) * $O$5) + Q2601), "")</f>
        <v>#VALUE!</v>
      </c>
      <c r="R2602" s="8" t="e">
        <f aca="false">IF(Q2602&lt;&gt;"", N2602 - Q2602, "")</f>
        <v>#VALUE!</v>
      </c>
    </row>
    <row collapsed="false" customFormat="false" customHeight="true" hidden="false" ht="14.4" outlineLevel="0" r="2603">
      <c r="A2603" s="9" t="n">
        <v>40336</v>
      </c>
      <c r="B2603" s="5" t="n">
        <v>258.29</v>
      </c>
      <c r="C2603" s="5" t="n">
        <v>259.15</v>
      </c>
      <c r="D2603" s="5" t="n">
        <v>250.55</v>
      </c>
      <c r="E2603" s="5" t="n">
        <v>250.94</v>
      </c>
      <c r="F2603" s="5" t="n">
        <v>31676500</v>
      </c>
      <c r="G2603" s="5" t="n">
        <v>249.87</v>
      </c>
      <c r="I2603" s="10" t="e">
        <f aca="false">IF(ROW(E2603) - 1 &gt;= $I$1,SUM(E2603:E2603(E2603,1 - $I$1, 0)) / $I$1,"")</f>
        <v>#VALUE!</v>
      </c>
      <c r="J2603" s="10" t="e">
        <f aca="false">IF(ROW(E2603) - 1 &gt;= $J$1,SUM(E2603:E2603(E2603,1 - $J$1, 0)) / $J$1,"")</f>
        <v>#VALUE!</v>
      </c>
      <c r="L2603" s="11" t="e">
        <f aca="true">IF(ROW(E2603) - 1 &gt;= $L$1,IF(OFFSET(I2603, -1, 0) = "", I2603, ((E2603 - L2602) * $K$4) + L2602), "")</f>
        <v>#VALUE!</v>
      </c>
      <c r="M2603" s="11" t="e">
        <f aca="true">IF(ROW(E2603) - 1 &gt;= $M$1,IF(OFFSET(J2603, -1, 0) = "", J2603, ((E2603 - M2602) * $K$6) + M2602), "")</f>
        <v>#VALUE!</v>
      </c>
      <c r="N2603" s="7" t="e">
        <f aca="false">IF(M2603&lt;&gt;"", L2603-M2603, "")</f>
        <v>#VALUE!</v>
      </c>
      <c r="P2603" s="4" t="e">
        <f aca="false">IF(ROW(E2603) - 1 &gt;= $P$1, IF(OFFSET(N2603, 1- $P$1, 0) &lt;&gt; "", SUM(N2603:N2603(N2603, 1 - $P$1, 0)) / $P$1, ""), "")</f>
        <v>#VALUE!</v>
      </c>
      <c r="Q2603" s="8" t="e">
        <f aca="true">IF(ROW(N2603) - 1 &gt;= $P$1,IF(OFFSET(P2603, -1, 0) = "", P2603, ((N2603 - Q2602) * $O$5) + Q2602), "")</f>
        <v>#VALUE!</v>
      </c>
      <c r="R2603" s="8" t="e">
        <f aca="false">IF(Q2603&lt;&gt;"", N2603 - Q2603, "")</f>
        <v>#VALUE!</v>
      </c>
    </row>
    <row collapsed="false" customFormat="false" customHeight="true" hidden="false" ht="14.4" outlineLevel="0" r="2604">
      <c r="A2604" s="9" t="n">
        <v>40337</v>
      </c>
      <c r="B2604" s="5" t="n">
        <v>253.24</v>
      </c>
      <c r="C2604" s="5" t="n">
        <v>253.8</v>
      </c>
      <c r="D2604" s="5" t="n">
        <v>245.65</v>
      </c>
      <c r="E2604" s="5" t="n">
        <v>249.33</v>
      </c>
      <c r="F2604" s="5" t="n">
        <v>35741800</v>
      </c>
      <c r="G2604" s="5" t="n">
        <v>248.26</v>
      </c>
      <c r="I2604" s="10" t="e">
        <f aca="false">IF(ROW(E2604) - 1 &gt;= $I$1,SUM(E2604:E2604(E2604,1 - $I$1, 0)) / $I$1,"")</f>
        <v>#VALUE!</v>
      </c>
      <c r="J2604" s="10" t="e">
        <f aca="false">IF(ROW(E2604) - 1 &gt;= $J$1,SUM(E2604:E2604(E2604,1 - $J$1, 0)) / $J$1,"")</f>
        <v>#VALUE!</v>
      </c>
      <c r="L2604" s="11" t="e">
        <f aca="true">IF(ROW(E2604) - 1 &gt;= $L$1,IF(OFFSET(I2604, -1, 0) = "", I2604, ((E2604 - L2603) * $K$4) + L2603), "")</f>
        <v>#VALUE!</v>
      </c>
      <c r="M2604" s="11" t="e">
        <f aca="true">IF(ROW(E2604) - 1 &gt;= $M$1,IF(OFFSET(J2604, -1, 0) = "", J2604, ((E2604 - M2603) * $K$6) + M2603), "")</f>
        <v>#VALUE!</v>
      </c>
      <c r="N2604" s="7" t="e">
        <f aca="false">IF(M2604&lt;&gt;"", L2604-M2604, "")</f>
        <v>#VALUE!</v>
      </c>
      <c r="P2604" s="4" t="e">
        <f aca="false">IF(ROW(E2604) - 1 &gt;= $P$1, IF(OFFSET(N2604, 1- $P$1, 0) &lt;&gt; "", SUM(N2604:N2604(N2604, 1 - $P$1, 0)) / $P$1, ""), "")</f>
        <v>#VALUE!</v>
      </c>
      <c r="Q2604" s="8" t="e">
        <f aca="true">IF(ROW(N2604) - 1 &gt;= $P$1,IF(OFFSET(P2604, -1, 0) = "", P2604, ((N2604 - Q2603) * $O$5) + Q2603), "")</f>
        <v>#VALUE!</v>
      </c>
      <c r="R2604" s="8" t="e">
        <f aca="false">IF(Q2604&lt;&gt;"", N2604 - Q2604, "")</f>
        <v>#VALUE!</v>
      </c>
    </row>
    <row collapsed="false" customFormat="false" customHeight="true" hidden="false" ht="14.4" outlineLevel="0" r="2605">
      <c r="A2605" s="9" t="n">
        <v>40338</v>
      </c>
      <c r="B2605" s="5" t="n">
        <v>251.47</v>
      </c>
      <c r="C2605" s="5" t="n">
        <v>251.9</v>
      </c>
      <c r="D2605" s="5" t="n">
        <v>242.49</v>
      </c>
      <c r="E2605" s="5" t="n">
        <v>243.2</v>
      </c>
      <c r="F2605" s="5" t="n">
        <v>30522500</v>
      </c>
      <c r="G2605" s="5" t="n">
        <v>242.16</v>
      </c>
      <c r="I2605" s="10" t="e">
        <f aca="false">IF(ROW(E2605) - 1 &gt;= $I$1,SUM(E2605:E2605(E2605,1 - $I$1, 0)) / $I$1,"")</f>
        <v>#VALUE!</v>
      </c>
      <c r="J2605" s="10" t="e">
        <f aca="false">IF(ROW(E2605) - 1 &gt;= $J$1,SUM(E2605:E2605(E2605,1 - $J$1, 0)) / $J$1,"")</f>
        <v>#VALUE!</v>
      </c>
      <c r="L2605" s="11" t="e">
        <f aca="true">IF(ROW(E2605) - 1 &gt;= $L$1,IF(OFFSET(I2605, -1, 0) = "", I2605, ((E2605 - L2604) * $K$4) + L2604), "")</f>
        <v>#VALUE!</v>
      </c>
      <c r="M2605" s="11" t="e">
        <f aca="true">IF(ROW(E2605) - 1 &gt;= $M$1,IF(OFFSET(J2605, -1, 0) = "", J2605, ((E2605 - M2604) * $K$6) + M2604), "")</f>
        <v>#VALUE!</v>
      </c>
      <c r="N2605" s="7" t="e">
        <f aca="false">IF(M2605&lt;&gt;"", L2605-M2605, "")</f>
        <v>#VALUE!</v>
      </c>
      <c r="P2605" s="4" t="e">
        <f aca="false">IF(ROW(E2605) - 1 &gt;= $P$1, IF(OFFSET(N2605, 1- $P$1, 0) &lt;&gt; "", SUM(N2605:N2605(N2605, 1 - $P$1, 0)) / $P$1, ""), "")</f>
        <v>#VALUE!</v>
      </c>
      <c r="Q2605" s="8" t="e">
        <f aca="true">IF(ROW(N2605) - 1 &gt;= $P$1,IF(OFFSET(P2605, -1, 0) = "", P2605, ((N2605 - Q2604) * $O$5) + Q2604), "")</f>
        <v>#VALUE!</v>
      </c>
      <c r="R2605" s="8" t="e">
        <f aca="false">IF(Q2605&lt;&gt;"", N2605 - Q2605, "")</f>
        <v>#VALUE!</v>
      </c>
    </row>
    <row collapsed="false" customFormat="false" customHeight="true" hidden="false" ht="14.4" outlineLevel="0" r="2606">
      <c r="A2606" s="9" t="n">
        <v>40339</v>
      </c>
      <c r="B2606" s="5" t="n">
        <v>244.84</v>
      </c>
      <c r="C2606" s="5" t="n">
        <v>250.98</v>
      </c>
      <c r="D2606" s="5" t="n">
        <v>242.2</v>
      </c>
      <c r="E2606" s="5" t="n">
        <v>250.51</v>
      </c>
      <c r="F2606" s="5" t="n">
        <v>27727000</v>
      </c>
      <c r="G2606" s="5" t="n">
        <v>249.44</v>
      </c>
      <c r="I2606" s="10" t="e">
        <f aca="false">IF(ROW(E2606) - 1 &gt;= $I$1,SUM(E2606:E2606(E2606,1 - $I$1, 0)) / $I$1,"")</f>
        <v>#VALUE!</v>
      </c>
      <c r="J2606" s="10" t="e">
        <f aca="false">IF(ROW(E2606) - 1 &gt;= $J$1,SUM(E2606:E2606(E2606,1 - $J$1, 0)) / $J$1,"")</f>
        <v>#VALUE!</v>
      </c>
      <c r="L2606" s="11" t="e">
        <f aca="true">IF(ROW(E2606) - 1 &gt;= $L$1,IF(OFFSET(I2606, -1, 0) = "", I2606, ((E2606 - L2605) * $K$4) + L2605), "")</f>
        <v>#VALUE!</v>
      </c>
      <c r="M2606" s="11" t="e">
        <f aca="true">IF(ROW(E2606) - 1 &gt;= $M$1,IF(OFFSET(J2606, -1, 0) = "", J2606, ((E2606 - M2605) * $K$6) + M2605), "")</f>
        <v>#VALUE!</v>
      </c>
      <c r="N2606" s="7" t="e">
        <f aca="false">IF(M2606&lt;&gt;"", L2606-M2606, "")</f>
        <v>#VALUE!</v>
      </c>
      <c r="P2606" s="4" t="e">
        <f aca="false">IF(ROW(E2606) - 1 &gt;= $P$1, IF(OFFSET(N2606, 1- $P$1, 0) &lt;&gt; "", SUM(N2606:N2606(N2606, 1 - $P$1, 0)) / $P$1, ""), "")</f>
        <v>#VALUE!</v>
      </c>
      <c r="Q2606" s="8" t="e">
        <f aca="true">IF(ROW(N2606) - 1 &gt;= $P$1,IF(OFFSET(P2606, -1, 0) = "", P2606, ((N2606 - Q2605) * $O$5) + Q2605), "")</f>
        <v>#VALUE!</v>
      </c>
      <c r="R2606" s="8" t="e">
        <f aca="false">IF(Q2606&lt;&gt;"", N2606 - Q2606, "")</f>
        <v>#VALUE!</v>
      </c>
    </row>
    <row collapsed="false" customFormat="false" customHeight="true" hidden="false" ht="14.4" outlineLevel="0" r="2607">
      <c r="A2607" s="9" t="n">
        <v>40340</v>
      </c>
      <c r="B2607" s="5" t="n">
        <v>248.23</v>
      </c>
      <c r="C2607" s="5" t="n">
        <v>253.86</v>
      </c>
      <c r="D2607" s="5" t="n">
        <v>247.37</v>
      </c>
      <c r="E2607" s="5" t="n">
        <v>253.51</v>
      </c>
      <c r="F2607" s="5" t="n">
        <v>19491400</v>
      </c>
      <c r="G2607" s="5" t="n">
        <v>252.43</v>
      </c>
      <c r="I2607" s="10" t="e">
        <f aca="false">IF(ROW(E2607) - 1 &gt;= $I$1,SUM(E2607:E2607(E2607,1 - $I$1, 0)) / $I$1,"")</f>
        <v>#VALUE!</v>
      </c>
      <c r="J2607" s="10" t="e">
        <f aca="false">IF(ROW(E2607) - 1 &gt;= $J$1,SUM(E2607:E2607(E2607,1 - $J$1, 0)) / $J$1,"")</f>
        <v>#VALUE!</v>
      </c>
      <c r="L2607" s="11" t="e">
        <f aca="true">IF(ROW(E2607) - 1 &gt;= $L$1,IF(OFFSET(I2607, -1, 0) = "", I2607, ((E2607 - L2606) * $K$4) + L2606), "")</f>
        <v>#VALUE!</v>
      </c>
      <c r="M2607" s="11" t="e">
        <f aca="true">IF(ROW(E2607) - 1 &gt;= $M$1,IF(OFFSET(J2607, -1, 0) = "", J2607, ((E2607 - M2606) * $K$6) + M2606), "")</f>
        <v>#VALUE!</v>
      </c>
      <c r="N2607" s="7" t="e">
        <f aca="false">IF(M2607&lt;&gt;"", L2607-M2607, "")</f>
        <v>#VALUE!</v>
      </c>
      <c r="P2607" s="4" t="e">
        <f aca="false">IF(ROW(E2607) - 1 &gt;= $P$1, IF(OFFSET(N2607, 1- $P$1, 0) &lt;&gt; "", SUM(N2607:N2607(N2607, 1 - $P$1, 0)) / $P$1, ""), "")</f>
        <v>#VALUE!</v>
      </c>
      <c r="Q2607" s="8" t="e">
        <f aca="true">IF(ROW(N2607) - 1 &gt;= $P$1,IF(OFFSET(P2607, -1, 0) = "", P2607, ((N2607 - Q2606) * $O$5) + Q2606), "")</f>
        <v>#VALUE!</v>
      </c>
      <c r="R2607" s="8" t="e">
        <f aca="false">IF(Q2607&lt;&gt;"", N2607 - Q2607, "")</f>
        <v>#VALUE!</v>
      </c>
    </row>
    <row collapsed="false" customFormat="false" customHeight="true" hidden="false" ht="14.4" outlineLevel="0" r="2608">
      <c r="A2608" s="9" t="n">
        <v>40343</v>
      </c>
      <c r="B2608" s="5" t="n">
        <v>255.96</v>
      </c>
      <c r="C2608" s="5" t="n">
        <v>259.15</v>
      </c>
      <c r="D2608" s="5" t="n">
        <v>254.01</v>
      </c>
      <c r="E2608" s="5" t="n">
        <v>254.28</v>
      </c>
      <c r="F2608" s="5" t="n">
        <v>21534300</v>
      </c>
      <c r="G2608" s="5" t="n">
        <v>253.19</v>
      </c>
      <c r="I2608" s="10" t="e">
        <f aca="false">IF(ROW(E2608) - 1 &gt;= $I$1,SUM(E2608:E2608(E2608,1 - $I$1, 0)) / $I$1,"")</f>
        <v>#VALUE!</v>
      </c>
      <c r="J2608" s="10" t="e">
        <f aca="false">IF(ROW(E2608) - 1 &gt;= $J$1,SUM(E2608:E2608(E2608,1 - $J$1, 0)) / $J$1,"")</f>
        <v>#VALUE!</v>
      </c>
      <c r="L2608" s="11" t="e">
        <f aca="true">IF(ROW(E2608) - 1 &gt;= $L$1,IF(OFFSET(I2608, -1, 0) = "", I2608, ((E2608 - L2607) * $K$4) + L2607), "")</f>
        <v>#VALUE!</v>
      </c>
      <c r="M2608" s="11" t="e">
        <f aca="true">IF(ROW(E2608) - 1 &gt;= $M$1,IF(OFFSET(J2608, -1, 0) = "", J2608, ((E2608 - M2607) * $K$6) + M2607), "")</f>
        <v>#VALUE!</v>
      </c>
      <c r="N2608" s="7" t="e">
        <f aca="false">IF(M2608&lt;&gt;"", L2608-M2608, "")</f>
        <v>#VALUE!</v>
      </c>
      <c r="P2608" s="4" t="e">
        <f aca="false">IF(ROW(E2608) - 1 &gt;= $P$1, IF(OFFSET(N2608, 1- $P$1, 0) &lt;&gt; "", SUM(N2608:N2608(N2608, 1 - $P$1, 0)) / $P$1, ""), "")</f>
        <v>#VALUE!</v>
      </c>
      <c r="Q2608" s="8" t="e">
        <f aca="true">IF(ROW(N2608) - 1 &gt;= $P$1,IF(OFFSET(P2608, -1, 0) = "", P2608, ((N2608 - Q2607) * $O$5) + Q2607), "")</f>
        <v>#VALUE!</v>
      </c>
      <c r="R2608" s="8" t="e">
        <f aca="false">IF(Q2608&lt;&gt;"", N2608 - Q2608, "")</f>
        <v>#VALUE!</v>
      </c>
    </row>
    <row collapsed="false" customFormat="false" customHeight="true" hidden="false" ht="14.4" outlineLevel="0" r="2609">
      <c r="A2609" s="9" t="n">
        <v>40344</v>
      </c>
      <c r="B2609" s="5" t="n">
        <v>255.64</v>
      </c>
      <c r="C2609" s="5" t="n">
        <v>259.85</v>
      </c>
      <c r="D2609" s="5" t="n">
        <v>255.5</v>
      </c>
      <c r="E2609" s="5" t="n">
        <v>259.69</v>
      </c>
      <c r="F2609" s="5" t="n">
        <v>20895500</v>
      </c>
      <c r="G2609" s="5" t="n">
        <v>258.58</v>
      </c>
      <c r="I2609" s="10" t="e">
        <f aca="false">IF(ROW(E2609) - 1 &gt;= $I$1,SUM(E2609:E2609(E2609,1 - $I$1, 0)) / $I$1,"")</f>
        <v>#VALUE!</v>
      </c>
      <c r="J2609" s="10" t="e">
        <f aca="false">IF(ROW(E2609) - 1 &gt;= $J$1,SUM(E2609:E2609(E2609,1 - $J$1, 0)) / $J$1,"")</f>
        <v>#VALUE!</v>
      </c>
      <c r="L2609" s="11" t="e">
        <f aca="true">IF(ROW(E2609) - 1 &gt;= $L$1,IF(OFFSET(I2609, -1, 0) = "", I2609, ((E2609 - L2608) * $K$4) + L2608), "")</f>
        <v>#VALUE!</v>
      </c>
      <c r="M2609" s="11" t="e">
        <f aca="true">IF(ROW(E2609) - 1 &gt;= $M$1,IF(OFFSET(J2609, -1, 0) = "", J2609, ((E2609 - M2608) * $K$6) + M2608), "")</f>
        <v>#VALUE!</v>
      </c>
      <c r="N2609" s="7" t="e">
        <f aca="false">IF(M2609&lt;&gt;"", L2609-M2609, "")</f>
        <v>#VALUE!</v>
      </c>
      <c r="P2609" s="4" t="e">
        <f aca="false">IF(ROW(E2609) - 1 &gt;= $P$1, IF(OFFSET(N2609, 1- $P$1, 0) &lt;&gt; "", SUM(N2609:N2609(N2609, 1 - $P$1, 0)) / $P$1, ""), "")</f>
        <v>#VALUE!</v>
      </c>
      <c r="Q2609" s="8" t="e">
        <f aca="true">IF(ROW(N2609) - 1 &gt;= $P$1,IF(OFFSET(P2609, -1, 0) = "", P2609, ((N2609 - Q2608) * $O$5) + Q2608), "")</f>
        <v>#VALUE!</v>
      </c>
      <c r="R2609" s="8" t="e">
        <f aca="false">IF(Q2609&lt;&gt;"", N2609 - Q2609, "")</f>
        <v>#VALUE!</v>
      </c>
    </row>
    <row collapsed="false" customFormat="false" customHeight="true" hidden="false" ht="14.4" outlineLevel="0" r="2610">
      <c r="A2610" s="9" t="n">
        <v>40345</v>
      </c>
      <c r="B2610" s="5" t="n">
        <v>261.1</v>
      </c>
      <c r="C2610" s="5" t="n">
        <v>267.75</v>
      </c>
      <c r="D2610" s="5" t="n">
        <v>260.63</v>
      </c>
      <c r="E2610" s="5" t="n">
        <v>267.25</v>
      </c>
      <c r="F2610" s="5" t="n">
        <v>27988500</v>
      </c>
      <c r="G2610" s="5" t="n">
        <v>266.11</v>
      </c>
      <c r="I2610" s="10" t="e">
        <f aca="false">IF(ROW(E2610) - 1 &gt;= $I$1,SUM(E2610:E2610(E2610,1 - $I$1, 0)) / $I$1,"")</f>
        <v>#VALUE!</v>
      </c>
      <c r="J2610" s="10" t="e">
        <f aca="false">IF(ROW(E2610) - 1 &gt;= $J$1,SUM(E2610:E2610(E2610,1 - $J$1, 0)) / $J$1,"")</f>
        <v>#VALUE!</v>
      </c>
      <c r="L2610" s="11" t="e">
        <f aca="true">IF(ROW(E2610) - 1 &gt;= $L$1,IF(OFFSET(I2610, -1, 0) = "", I2610, ((E2610 - L2609) * $K$4) + L2609), "")</f>
        <v>#VALUE!</v>
      </c>
      <c r="M2610" s="11" t="e">
        <f aca="true">IF(ROW(E2610) - 1 &gt;= $M$1,IF(OFFSET(J2610, -1, 0) = "", J2610, ((E2610 - M2609) * $K$6) + M2609), "")</f>
        <v>#VALUE!</v>
      </c>
      <c r="N2610" s="7" t="e">
        <f aca="false">IF(M2610&lt;&gt;"", L2610-M2610, "")</f>
        <v>#VALUE!</v>
      </c>
      <c r="P2610" s="4" t="e">
        <f aca="false">IF(ROW(E2610) - 1 &gt;= $P$1, IF(OFFSET(N2610, 1- $P$1, 0) &lt;&gt; "", SUM(N2610:N2610(N2610, 1 - $P$1, 0)) / $P$1, ""), "")</f>
        <v>#VALUE!</v>
      </c>
      <c r="Q2610" s="8" t="e">
        <f aca="true">IF(ROW(N2610) - 1 &gt;= $P$1,IF(OFFSET(P2610, -1, 0) = "", P2610, ((N2610 - Q2609) * $O$5) + Q2609), "")</f>
        <v>#VALUE!</v>
      </c>
      <c r="R2610" s="8" t="e">
        <f aca="false">IF(Q2610&lt;&gt;"", N2610 - Q2610, "")</f>
        <v>#VALUE!</v>
      </c>
    </row>
    <row collapsed="false" customFormat="false" customHeight="true" hidden="false" ht="14.4" outlineLevel="0" r="2611">
      <c r="A2611" s="9" t="n">
        <v>40346</v>
      </c>
      <c r="B2611" s="5" t="n">
        <v>270.6</v>
      </c>
      <c r="C2611" s="5" t="n">
        <v>272.9</v>
      </c>
      <c r="D2611" s="5" t="n">
        <v>269.5</v>
      </c>
      <c r="E2611" s="5" t="n">
        <v>271.87</v>
      </c>
      <c r="F2611" s="5" t="n">
        <v>31173400</v>
      </c>
      <c r="G2611" s="5" t="n">
        <v>270.71</v>
      </c>
      <c r="I2611" s="10" t="e">
        <f aca="false">IF(ROW(E2611) - 1 &gt;= $I$1,SUM(E2611:E2611(E2611,1 - $I$1, 0)) / $I$1,"")</f>
        <v>#VALUE!</v>
      </c>
      <c r="J2611" s="10" t="e">
        <f aca="false">IF(ROW(E2611) - 1 &gt;= $J$1,SUM(E2611:E2611(E2611,1 - $J$1, 0)) / $J$1,"")</f>
        <v>#VALUE!</v>
      </c>
      <c r="L2611" s="11" t="e">
        <f aca="true">IF(ROW(E2611) - 1 &gt;= $L$1,IF(OFFSET(I2611, -1, 0) = "", I2611, ((E2611 - L2610) * $K$4) + L2610), "")</f>
        <v>#VALUE!</v>
      </c>
      <c r="M2611" s="11" t="e">
        <f aca="true">IF(ROW(E2611) - 1 &gt;= $M$1,IF(OFFSET(J2611, -1, 0) = "", J2611, ((E2611 - M2610) * $K$6) + M2610), "")</f>
        <v>#VALUE!</v>
      </c>
      <c r="N2611" s="7" t="e">
        <f aca="false">IF(M2611&lt;&gt;"", L2611-M2611, "")</f>
        <v>#VALUE!</v>
      </c>
      <c r="P2611" s="4" t="e">
        <f aca="false">IF(ROW(E2611) - 1 &gt;= $P$1, IF(OFFSET(N2611, 1- $P$1, 0) &lt;&gt; "", SUM(N2611:N2611(N2611, 1 - $P$1, 0)) / $P$1, ""), "")</f>
        <v>#VALUE!</v>
      </c>
      <c r="Q2611" s="8" t="e">
        <f aca="true">IF(ROW(N2611) - 1 &gt;= $P$1,IF(OFFSET(P2611, -1, 0) = "", P2611, ((N2611 - Q2610) * $O$5) + Q2610), "")</f>
        <v>#VALUE!</v>
      </c>
      <c r="R2611" s="8" t="e">
        <f aca="false">IF(Q2611&lt;&gt;"", N2611 - Q2611, "")</f>
        <v>#VALUE!</v>
      </c>
    </row>
    <row collapsed="false" customFormat="false" customHeight="true" hidden="false" ht="14.4" outlineLevel="0" r="2612">
      <c r="A2612" s="9" t="n">
        <v>40347</v>
      </c>
      <c r="B2612" s="5" t="n">
        <v>272.25</v>
      </c>
      <c r="C2612" s="5" t="n">
        <v>275</v>
      </c>
      <c r="D2612" s="5" t="n">
        <v>271.42</v>
      </c>
      <c r="E2612" s="5" t="n">
        <v>274.07</v>
      </c>
      <c r="F2612" s="5" t="n">
        <v>28022200</v>
      </c>
      <c r="G2612" s="5" t="n">
        <v>272.9</v>
      </c>
      <c r="I2612" s="10" t="e">
        <f aca="false">IF(ROW(E2612) - 1 &gt;= $I$1,SUM(E2612:E2612(E2612,1 - $I$1, 0)) / $I$1,"")</f>
        <v>#VALUE!</v>
      </c>
      <c r="J2612" s="10" t="e">
        <f aca="false">IF(ROW(E2612) - 1 &gt;= $J$1,SUM(E2612:E2612(E2612,1 - $J$1, 0)) / $J$1,"")</f>
        <v>#VALUE!</v>
      </c>
      <c r="L2612" s="11" t="e">
        <f aca="true">IF(ROW(E2612) - 1 &gt;= $L$1,IF(OFFSET(I2612, -1, 0) = "", I2612, ((E2612 - L2611) * $K$4) + L2611), "")</f>
        <v>#VALUE!</v>
      </c>
      <c r="M2612" s="11" t="e">
        <f aca="true">IF(ROW(E2612) - 1 &gt;= $M$1,IF(OFFSET(J2612, -1, 0) = "", J2612, ((E2612 - M2611) * $K$6) + M2611), "")</f>
        <v>#VALUE!</v>
      </c>
      <c r="N2612" s="7" t="e">
        <f aca="false">IF(M2612&lt;&gt;"", L2612-M2612, "")</f>
        <v>#VALUE!</v>
      </c>
      <c r="P2612" s="4" t="e">
        <f aca="false">IF(ROW(E2612) - 1 &gt;= $P$1, IF(OFFSET(N2612, 1- $P$1, 0) &lt;&gt; "", SUM(N2612:N2612(N2612, 1 - $P$1, 0)) / $P$1, ""), "")</f>
        <v>#VALUE!</v>
      </c>
      <c r="Q2612" s="8" t="e">
        <f aca="true">IF(ROW(N2612) - 1 &gt;= $P$1,IF(OFFSET(P2612, -1, 0) = "", P2612, ((N2612 - Q2611) * $O$5) + Q2611), "")</f>
        <v>#VALUE!</v>
      </c>
      <c r="R2612" s="8" t="e">
        <f aca="false">IF(Q2612&lt;&gt;"", N2612 - Q2612, "")</f>
        <v>#VALUE!</v>
      </c>
    </row>
    <row collapsed="false" customFormat="false" customHeight="true" hidden="false" ht="14.4" outlineLevel="0" r="2613">
      <c r="A2613" s="9" t="n">
        <v>40350</v>
      </c>
      <c r="B2613" s="5" t="n">
        <v>277.69</v>
      </c>
      <c r="C2613" s="5" t="n">
        <v>279.01</v>
      </c>
      <c r="D2613" s="5" t="n">
        <v>268.73</v>
      </c>
      <c r="E2613" s="5" t="n">
        <v>270.17</v>
      </c>
      <c r="F2613" s="5" t="n">
        <v>27731800</v>
      </c>
      <c r="G2613" s="5" t="n">
        <v>269.01</v>
      </c>
      <c r="I2613" s="10" t="e">
        <f aca="false">IF(ROW(E2613) - 1 &gt;= $I$1,SUM(E2613:E2613(E2613,1 - $I$1, 0)) / $I$1,"")</f>
        <v>#VALUE!</v>
      </c>
      <c r="J2613" s="10" t="e">
        <f aca="false">IF(ROW(E2613) - 1 &gt;= $J$1,SUM(E2613:E2613(E2613,1 - $J$1, 0)) / $J$1,"")</f>
        <v>#VALUE!</v>
      </c>
      <c r="L2613" s="11" t="e">
        <f aca="true">IF(ROW(E2613) - 1 &gt;= $L$1,IF(OFFSET(I2613, -1, 0) = "", I2613, ((E2613 - L2612) * $K$4) + L2612), "")</f>
        <v>#VALUE!</v>
      </c>
      <c r="M2613" s="11" t="e">
        <f aca="true">IF(ROW(E2613) - 1 &gt;= $M$1,IF(OFFSET(J2613, -1, 0) = "", J2613, ((E2613 - M2612) * $K$6) + M2612), "")</f>
        <v>#VALUE!</v>
      </c>
      <c r="N2613" s="7" t="e">
        <f aca="false">IF(M2613&lt;&gt;"", L2613-M2613, "")</f>
        <v>#VALUE!</v>
      </c>
      <c r="P2613" s="4" t="e">
        <f aca="false">IF(ROW(E2613) - 1 &gt;= $P$1, IF(OFFSET(N2613, 1- $P$1, 0) &lt;&gt; "", SUM(N2613:N2613(N2613, 1 - $P$1, 0)) / $P$1, ""), "")</f>
        <v>#VALUE!</v>
      </c>
      <c r="Q2613" s="8" t="e">
        <f aca="true">IF(ROW(N2613) - 1 &gt;= $P$1,IF(OFFSET(P2613, -1, 0) = "", P2613, ((N2613 - Q2612) * $O$5) + Q2612), "")</f>
        <v>#VALUE!</v>
      </c>
      <c r="R2613" s="8" t="e">
        <f aca="false">IF(Q2613&lt;&gt;"", N2613 - Q2613, "")</f>
        <v>#VALUE!</v>
      </c>
    </row>
    <row collapsed="false" customFormat="false" customHeight="true" hidden="false" ht="14.4" outlineLevel="0" r="2614">
      <c r="A2614" s="9" t="n">
        <v>40351</v>
      </c>
      <c r="B2614" s="5" t="n">
        <v>272.16</v>
      </c>
      <c r="C2614" s="5" t="n">
        <v>275.97</v>
      </c>
      <c r="D2614" s="5" t="n">
        <v>271.5</v>
      </c>
      <c r="E2614" s="5" t="n">
        <v>273.85</v>
      </c>
      <c r="F2614" s="5" t="n">
        <v>25616500</v>
      </c>
      <c r="G2614" s="5" t="n">
        <v>272.68</v>
      </c>
      <c r="I2614" s="10" t="e">
        <f aca="false">IF(ROW(E2614) - 1 &gt;= $I$1,SUM(E2614:E2614(E2614,1 - $I$1, 0)) / $I$1,"")</f>
        <v>#VALUE!</v>
      </c>
      <c r="J2614" s="10" t="e">
        <f aca="false">IF(ROW(E2614) - 1 &gt;= $J$1,SUM(E2614:E2614(E2614,1 - $J$1, 0)) / $J$1,"")</f>
        <v>#VALUE!</v>
      </c>
      <c r="L2614" s="11" t="e">
        <f aca="true">IF(ROW(E2614) - 1 &gt;= $L$1,IF(OFFSET(I2614, -1, 0) = "", I2614, ((E2614 - L2613) * $K$4) + L2613), "")</f>
        <v>#VALUE!</v>
      </c>
      <c r="M2614" s="11" t="e">
        <f aca="true">IF(ROW(E2614) - 1 &gt;= $M$1,IF(OFFSET(J2614, -1, 0) = "", J2614, ((E2614 - M2613) * $K$6) + M2613), "")</f>
        <v>#VALUE!</v>
      </c>
      <c r="N2614" s="7" t="e">
        <f aca="false">IF(M2614&lt;&gt;"", L2614-M2614, "")</f>
        <v>#VALUE!</v>
      </c>
      <c r="P2614" s="4" t="e">
        <f aca="false">IF(ROW(E2614) - 1 &gt;= $P$1, IF(OFFSET(N2614, 1- $P$1, 0) &lt;&gt; "", SUM(N2614:N2614(N2614, 1 - $P$1, 0)) / $P$1, ""), "")</f>
        <v>#VALUE!</v>
      </c>
      <c r="Q2614" s="8" t="e">
        <f aca="true">IF(ROW(N2614) - 1 &gt;= $P$1,IF(OFFSET(P2614, -1, 0) = "", P2614, ((N2614 - Q2613) * $O$5) + Q2613), "")</f>
        <v>#VALUE!</v>
      </c>
      <c r="R2614" s="8" t="e">
        <f aca="false">IF(Q2614&lt;&gt;"", N2614 - Q2614, "")</f>
        <v>#VALUE!</v>
      </c>
    </row>
    <row collapsed="false" customFormat="false" customHeight="true" hidden="false" ht="14.4" outlineLevel="0" r="2615">
      <c r="A2615" s="9" t="n">
        <v>40352</v>
      </c>
      <c r="B2615" s="5" t="n">
        <v>274.58</v>
      </c>
      <c r="C2615" s="5" t="n">
        <v>274.66</v>
      </c>
      <c r="D2615" s="5" t="n">
        <v>267.9</v>
      </c>
      <c r="E2615" s="5" t="n">
        <v>270.97</v>
      </c>
      <c r="F2615" s="5" t="n">
        <v>27444900</v>
      </c>
      <c r="G2615" s="5" t="n">
        <v>269.81</v>
      </c>
      <c r="I2615" s="10" t="e">
        <f aca="false">IF(ROW(E2615) - 1 &gt;= $I$1,SUM(E2615:E2615(E2615,1 - $I$1, 0)) / $I$1,"")</f>
        <v>#VALUE!</v>
      </c>
      <c r="J2615" s="10" t="e">
        <f aca="false">IF(ROW(E2615) - 1 &gt;= $J$1,SUM(E2615:E2615(E2615,1 - $J$1, 0)) / $J$1,"")</f>
        <v>#VALUE!</v>
      </c>
      <c r="L2615" s="11" t="e">
        <f aca="true">IF(ROW(E2615) - 1 &gt;= $L$1,IF(OFFSET(I2615, -1, 0) = "", I2615, ((E2615 - L2614) * $K$4) + L2614), "")</f>
        <v>#VALUE!</v>
      </c>
      <c r="M2615" s="11" t="e">
        <f aca="true">IF(ROW(E2615) - 1 &gt;= $M$1,IF(OFFSET(J2615, -1, 0) = "", J2615, ((E2615 - M2614) * $K$6) + M2614), "")</f>
        <v>#VALUE!</v>
      </c>
      <c r="N2615" s="7" t="e">
        <f aca="false">IF(M2615&lt;&gt;"", L2615-M2615, "")</f>
        <v>#VALUE!</v>
      </c>
      <c r="P2615" s="4" t="e">
        <f aca="false">IF(ROW(E2615) - 1 &gt;= $P$1, IF(OFFSET(N2615, 1- $P$1, 0) &lt;&gt; "", SUM(N2615:N2615(N2615, 1 - $P$1, 0)) / $P$1, ""), "")</f>
        <v>#VALUE!</v>
      </c>
      <c r="Q2615" s="8" t="e">
        <f aca="true">IF(ROW(N2615) - 1 &gt;= $P$1,IF(OFFSET(P2615, -1, 0) = "", P2615, ((N2615 - Q2614) * $O$5) + Q2614), "")</f>
        <v>#VALUE!</v>
      </c>
      <c r="R2615" s="8" t="e">
        <f aca="false">IF(Q2615&lt;&gt;"", N2615 - Q2615, "")</f>
        <v>#VALUE!</v>
      </c>
    </row>
    <row collapsed="false" customFormat="false" customHeight="true" hidden="false" ht="14.4" outlineLevel="0" r="2616">
      <c r="A2616" s="9" t="n">
        <v>40353</v>
      </c>
      <c r="B2616" s="5" t="n">
        <v>271</v>
      </c>
      <c r="C2616" s="5" t="n">
        <v>273.2</v>
      </c>
      <c r="D2616" s="5" t="n">
        <v>268.1</v>
      </c>
      <c r="E2616" s="5" t="n">
        <v>269</v>
      </c>
      <c r="F2616" s="5" t="n">
        <v>25509900</v>
      </c>
      <c r="G2616" s="5" t="n">
        <v>267.85</v>
      </c>
      <c r="I2616" s="10" t="e">
        <f aca="false">IF(ROW(E2616) - 1 &gt;= $I$1,SUM(E2616:E2616(E2616,1 - $I$1, 0)) / $I$1,"")</f>
        <v>#VALUE!</v>
      </c>
      <c r="J2616" s="10" t="e">
        <f aca="false">IF(ROW(E2616) - 1 &gt;= $J$1,SUM(E2616:E2616(E2616,1 - $J$1, 0)) / $J$1,"")</f>
        <v>#VALUE!</v>
      </c>
      <c r="L2616" s="11" t="e">
        <f aca="true">IF(ROW(E2616) - 1 &gt;= $L$1,IF(OFFSET(I2616, -1, 0) = "", I2616, ((E2616 - L2615) * $K$4) + L2615), "")</f>
        <v>#VALUE!</v>
      </c>
      <c r="M2616" s="11" t="e">
        <f aca="true">IF(ROW(E2616) - 1 &gt;= $M$1,IF(OFFSET(J2616, -1, 0) = "", J2616, ((E2616 - M2615) * $K$6) + M2615), "")</f>
        <v>#VALUE!</v>
      </c>
      <c r="N2616" s="7" t="e">
        <f aca="false">IF(M2616&lt;&gt;"", L2616-M2616, "")</f>
        <v>#VALUE!</v>
      </c>
      <c r="P2616" s="4" t="e">
        <f aca="false">IF(ROW(E2616) - 1 &gt;= $P$1, IF(OFFSET(N2616, 1- $P$1, 0) &lt;&gt; "", SUM(N2616:N2616(N2616, 1 - $P$1, 0)) / $P$1, ""), "")</f>
        <v>#VALUE!</v>
      </c>
      <c r="Q2616" s="8" t="e">
        <f aca="true">IF(ROW(N2616) - 1 &gt;= $P$1,IF(OFFSET(P2616, -1, 0) = "", P2616, ((N2616 - Q2615) * $O$5) + Q2615), "")</f>
        <v>#VALUE!</v>
      </c>
      <c r="R2616" s="8" t="e">
        <f aca="false">IF(Q2616&lt;&gt;"", N2616 - Q2616, "")</f>
        <v>#VALUE!</v>
      </c>
    </row>
    <row collapsed="false" customFormat="false" customHeight="true" hidden="false" ht="14.4" outlineLevel="0" r="2617">
      <c r="A2617" s="9" t="n">
        <v>40354</v>
      </c>
      <c r="B2617" s="5" t="n">
        <v>270.06</v>
      </c>
      <c r="C2617" s="5" t="n">
        <v>270.27</v>
      </c>
      <c r="D2617" s="5" t="n">
        <v>265.81</v>
      </c>
      <c r="E2617" s="5" t="n">
        <v>266.7</v>
      </c>
      <c r="F2617" s="5" t="n">
        <v>19640800</v>
      </c>
      <c r="G2617" s="5" t="n">
        <v>265.56</v>
      </c>
      <c r="I2617" s="10" t="e">
        <f aca="false">IF(ROW(E2617) - 1 &gt;= $I$1,SUM(E2617:E2617(E2617,1 - $I$1, 0)) / $I$1,"")</f>
        <v>#VALUE!</v>
      </c>
      <c r="J2617" s="10" t="e">
        <f aca="false">IF(ROW(E2617) - 1 &gt;= $J$1,SUM(E2617:E2617(E2617,1 - $J$1, 0)) / $J$1,"")</f>
        <v>#VALUE!</v>
      </c>
      <c r="L2617" s="11" t="e">
        <f aca="true">IF(ROW(E2617) - 1 &gt;= $L$1,IF(OFFSET(I2617, -1, 0) = "", I2617, ((E2617 - L2616) * $K$4) + L2616), "")</f>
        <v>#VALUE!</v>
      </c>
      <c r="M2617" s="11" t="e">
        <f aca="true">IF(ROW(E2617) - 1 &gt;= $M$1,IF(OFFSET(J2617, -1, 0) = "", J2617, ((E2617 - M2616) * $K$6) + M2616), "")</f>
        <v>#VALUE!</v>
      </c>
      <c r="N2617" s="7" t="e">
        <f aca="false">IF(M2617&lt;&gt;"", L2617-M2617, "")</f>
        <v>#VALUE!</v>
      </c>
      <c r="P2617" s="4" t="e">
        <f aca="false">IF(ROW(E2617) - 1 &gt;= $P$1, IF(OFFSET(N2617, 1- $P$1, 0) &lt;&gt; "", SUM(N2617:N2617(N2617, 1 - $P$1, 0)) / $P$1, ""), "")</f>
        <v>#VALUE!</v>
      </c>
      <c r="Q2617" s="8" t="e">
        <f aca="true">IF(ROW(N2617) - 1 &gt;= $P$1,IF(OFFSET(P2617, -1, 0) = "", P2617, ((N2617 - Q2616) * $O$5) + Q2616), "")</f>
        <v>#VALUE!</v>
      </c>
      <c r="R2617" s="8" t="e">
        <f aca="false">IF(Q2617&lt;&gt;"", N2617 - Q2617, "")</f>
        <v>#VALUE!</v>
      </c>
    </row>
    <row collapsed="false" customFormat="false" customHeight="true" hidden="false" ht="14.4" outlineLevel="0" r="2618">
      <c r="A2618" s="9" t="n">
        <v>40357</v>
      </c>
      <c r="B2618" s="5" t="n">
        <v>266.93</v>
      </c>
      <c r="C2618" s="5" t="n">
        <v>269.75</v>
      </c>
      <c r="D2618" s="5" t="n">
        <v>264.52</v>
      </c>
      <c r="E2618" s="5" t="n">
        <v>268.3</v>
      </c>
      <c r="F2618" s="5" t="n">
        <v>20891000</v>
      </c>
      <c r="G2618" s="5" t="n">
        <v>267.15</v>
      </c>
      <c r="I2618" s="10" t="e">
        <f aca="false">IF(ROW(E2618) - 1 &gt;= $I$1,SUM(E2618:E2618(E2618,1 - $I$1, 0)) / $I$1,"")</f>
        <v>#VALUE!</v>
      </c>
      <c r="J2618" s="10" t="e">
        <f aca="false">IF(ROW(E2618) - 1 &gt;= $J$1,SUM(E2618:E2618(E2618,1 - $J$1, 0)) / $J$1,"")</f>
        <v>#VALUE!</v>
      </c>
      <c r="L2618" s="11" t="e">
        <f aca="true">IF(ROW(E2618) - 1 &gt;= $L$1,IF(OFFSET(I2618, -1, 0) = "", I2618, ((E2618 - L2617) * $K$4) + L2617), "")</f>
        <v>#VALUE!</v>
      </c>
      <c r="M2618" s="11" t="e">
        <f aca="true">IF(ROW(E2618) - 1 &gt;= $M$1,IF(OFFSET(J2618, -1, 0) = "", J2618, ((E2618 - M2617) * $K$6) + M2617), "")</f>
        <v>#VALUE!</v>
      </c>
      <c r="N2618" s="7" t="e">
        <f aca="false">IF(M2618&lt;&gt;"", L2618-M2618, "")</f>
        <v>#VALUE!</v>
      </c>
      <c r="P2618" s="4" t="e">
        <f aca="false">IF(ROW(E2618) - 1 &gt;= $P$1, IF(OFFSET(N2618, 1- $P$1, 0) &lt;&gt; "", SUM(N2618:N2618(N2618, 1 - $P$1, 0)) / $P$1, ""), "")</f>
        <v>#VALUE!</v>
      </c>
      <c r="Q2618" s="8" t="e">
        <f aca="true">IF(ROW(N2618) - 1 &gt;= $P$1,IF(OFFSET(P2618, -1, 0) = "", P2618, ((N2618 - Q2617) * $O$5) + Q2617), "")</f>
        <v>#VALUE!</v>
      </c>
      <c r="R2618" s="8" t="e">
        <f aca="false">IF(Q2618&lt;&gt;"", N2618 - Q2618, "")</f>
        <v>#VALUE!</v>
      </c>
    </row>
    <row collapsed="false" customFormat="false" customHeight="true" hidden="false" ht="14.4" outlineLevel="0" r="2619">
      <c r="A2619" s="9" t="n">
        <v>40358</v>
      </c>
      <c r="B2619" s="5" t="n">
        <v>264.12</v>
      </c>
      <c r="C2619" s="5" t="n">
        <v>264.39</v>
      </c>
      <c r="D2619" s="5" t="n">
        <v>254.3</v>
      </c>
      <c r="E2619" s="5" t="n">
        <v>256.17</v>
      </c>
      <c r="F2619" s="5" t="n">
        <v>40476600</v>
      </c>
      <c r="G2619" s="5" t="n">
        <v>255.07</v>
      </c>
      <c r="I2619" s="10" t="e">
        <f aca="false">IF(ROW(E2619) - 1 &gt;= $I$1,SUM(E2619:E2619(E2619,1 - $I$1, 0)) / $I$1,"")</f>
        <v>#VALUE!</v>
      </c>
      <c r="J2619" s="10" t="e">
        <f aca="false">IF(ROW(E2619) - 1 &gt;= $J$1,SUM(E2619:E2619(E2619,1 - $J$1, 0)) / $J$1,"")</f>
        <v>#VALUE!</v>
      </c>
      <c r="L2619" s="11" t="e">
        <f aca="true">IF(ROW(E2619) - 1 &gt;= $L$1,IF(OFFSET(I2619, -1, 0) = "", I2619, ((E2619 - L2618) * $K$4) + L2618), "")</f>
        <v>#VALUE!</v>
      </c>
      <c r="M2619" s="11" t="e">
        <f aca="true">IF(ROW(E2619) - 1 &gt;= $M$1,IF(OFFSET(J2619, -1, 0) = "", J2619, ((E2619 - M2618) * $K$6) + M2618), "")</f>
        <v>#VALUE!</v>
      </c>
      <c r="N2619" s="7" t="e">
        <f aca="false">IF(M2619&lt;&gt;"", L2619-M2619, "")</f>
        <v>#VALUE!</v>
      </c>
      <c r="P2619" s="4" t="e">
        <f aca="false">IF(ROW(E2619) - 1 &gt;= $P$1, IF(OFFSET(N2619, 1- $P$1, 0) &lt;&gt; "", SUM(N2619:N2619(N2619, 1 - $P$1, 0)) / $P$1, ""), "")</f>
        <v>#VALUE!</v>
      </c>
      <c r="Q2619" s="8" t="e">
        <f aca="true">IF(ROW(N2619) - 1 &gt;= $P$1,IF(OFFSET(P2619, -1, 0) = "", P2619, ((N2619 - Q2618) * $O$5) + Q2618), "")</f>
        <v>#VALUE!</v>
      </c>
      <c r="R2619" s="8" t="e">
        <f aca="false">IF(Q2619&lt;&gt;"", N2619 - Q2619, "")</f>
        <v>#VALUE!</v>
      </c>
    </row>
    <row collapsed="false" customFormat="false" customHeight="true" hidden="false" ht="14.4" outlineLevel="0" r="2620">
      <c r="A2620" s="9" t="n">
        <v>40359</v>
      </c>
      <c r="B2620" s="5" t="n">
        <v>256.71</v>
      </c>
      <c r="C2620" s="5" t="n">
        <v>257.97</v>
      </c>
      <c r="D2620" s="5" t="n">
        <v>250.01</v>
      </c>
      <c r="E2620" s="5" t="n">
        <v>251.53</v>
      </c>
      <c r="F2620" s="5" t="n">
        <v>26409000</v>
      </c>
      <c r="G2620" s="5" t="n">
        <v>250.45</v>
      </c>
      <c r="I2620" s="10" t="e">
        <f aca="false">IF(ROW(E2620) - 1 &gt;= $I$1,SUM(E2620:E2620(E2620,1 - $I$1, 0)) / $I$1,"")</f>
        <v>#VALUE!</v>
      </c>
      <c r="J2620" s="10" t="e">
        <f aca="false">IF(ROW(E2620) - 1 &gt;= $J$1,SUM(E2620:E2620(E2620,1 - $J$1, 0)) / $J$1,"")</f>
        <v>#VALUE!</v>
      </c>
      <c r="L2620" s="11" t="e">
        <f aca="true">IF(ROW(E2620) - 1 &gt;= $L$1,IF(OFFSET(I2620, -1, 0) = "", I2620, ((E2620 - L2619) * $K$4) + L2619), "")</f>
        <v>#VALUE!</v>
      </c>
      <c r="M2620" s="11" t="e">
        <f aca="true">IF(ROW(E2620) - 1 &gt;= $M$1,IF(OFFSET(J2620, -1, 0) = "", J2620, ((E2620 - M2619) * $K$6) + M2619), "")</f>
        <v>#VALUE!</v>
      </c>
      <c r="N2620" s="7" t="e">
        <f aca="false">IF(M2620&lt;&gt;"", L2620-M2620, "")</f>
        <v>#VALUE!</v>
      </c>
      <c r="P2620" s="4" t="e">
        <f aca="false">IF(ROW(E2620) - 1 &gt;= $P$1, IF(OFFSET(N2620, 1- $P$1, 0) &lt;&gt; "", SUM(N2620:N2620(N2620, 1 - $P$1, 0)) / $P$1, ""), "")</f>
        <v>#VALUE!</v>
      </c>
      <c r="Q2620" s="8" t="e">
        <f aca="true">IF(ROW(N2620) - 1 &gt;= $P$1,IF(OFFSET(P2620, -1, 0) = "", P2620, ((N2620 - Q2619) * $O$5) + Q2619), "")</f>
        <v>#VALUE!</v>
      </c>
      <c r="R2620" s="8" t="e">
        <f aca="false">IF(Q2620&lt;&gt;"", N2620 - Q2620, "")</f>
        <v>#VALUE!</v>
      </c>
    </row>
    <row collapsed="false" customFormat="false" customHeight="true" hidden="false" ht="14.4" outlineLevel="0" r="2621">
      <c r="A2621" s="9" t="n">
        <v>40360</v>
      </c>
      <c r="B2621" s="5" t="n">
        <v>254.3</v>
      </c>
      <c r="C2621" s="5" t="n">
        <v>254.8</v>
      </c>
      <c r="D2621" s="5" t="n">
        <v>243.22</v>
      </c>
      <c r="E2621" s="5" t="n">
        <v>248.48</v>
      </c>
      <c r="F2621" s="5" t="n">
        <v>36532000</v>
      </c>
      <c r="G2621" s="5" t="n">
        <v>247.42</v>
      </c>
      <c r="I2621" s="10" t="e">
        <f aca="false">IF(ROW(E2621) - 1 &gt;= $I$1,SUM(E2621:E2621(E2621,1 - $I$1, 0)) / $I$1,"")</f>
        <v>#VALUE!</v>
      </c>
      <c r="J2621" s="10" t="e">
        <f aca="false">IF(ROW(E2621) - 1 &gt;= $J$1,SUM(E2621:E2621(E2621,1 - $J$1, 0)) / $J$1,"")</f>
        <v>#VALUE!</v>
      </c>
      <c r="L2621" s="11" t="e">
        <f aca="true">IF(ROW(E2621) - 1 &gt;= $L$1,IF(OFFSET(I2621, -1, 0) = "", I2621, ((E2621 - L2620) * $K$4) + L2620), "")</f>
        <v>#VALUE!</v>
      </c>
      <c r="M2621" s="11" t="e">
        <f aca="true">IF(ROW(E2621) - 1 &gt;= $M$1,IF(OFFSET(J2621, -1, 0) = "", J2621, ((E2621 - M2620) * $K$6) + M2620), "")</f>
        <v>#VALUE!</v>
      </c>
      <c r="N2621" s="7" t="e">
        <f aca="false">IF(M2621&lt;&gt;"", L2621-M2621, "")</f>
        <v>#VALUE!</v>
      </c>
      <c r="P2621" s="4" t="e">
        <f aca="false">IF(ROW(E2621) - 1 &gt;= $P$1, IF(OFFSET(N2621, 1- $P$1, 0) &lt;&gt; "", SUM(N2621:N2621(N2621, 1 - $P$1, 0)) / $P$1, ""), "")</f>
        <v>#VALUE!</v>
      </c>
      <c r="Q2621" s="8" t="e">
        <f aca="true">IF(ROW(N2621) - 1 &gt;= $P$1,IF(OFFSET(P2621, -1, 0) = "", P2621, ((N2621 - Q2620) * $O$5) + Q2620), "")</f>
        <v>#VALUE!</v>
      </c>
      <c r="R2621" s="8" t="e">
        <f aca="false">IF(Q2621&lt;&gt;"", N2621 - Q2621, "")</f>
        <v>#VALUE!</v>
      </c>
    </row>
    <row collapsed="false" customFormat="false" customHeight="true" hidden="false" ht="14.4" outlineLevel="0" r="2622">
      <c r="A2622" s="9" t="n">
        <v>40361</v>
      </c>
      <c r="B2622" s="5" t="n">
        <v>250.49</v>
      </c>
      <c r="C2622" s="5" t="n">
        <v>250.93</v>
      </c>
      <c r="D2622" s="5" t="n">
        <v>243.2</v>
      </c>
      <c r="E2622" s="5" t="n">
        <v>246.94</v>
      </c>
      <c r="F2622" s="5" t="n">
        <v>24780100</v>
      </c>
      <c r="G2622" s="5" t="n">
        <v>245.88</v>
      </c>
      <c r="I2622" s="10" t="e">
        <f aca="false">IF(ROW(E2622) - 1 &gt;= $I$1,SUM(E2622:E2622(E2622,1 - $I$1, 0)) / $I$1,"")</f>
        <v>#VALUE!</v>
      </c>
      <c r="J2622" s="10" t="e">
        <f aca="false">IF(ROW(E2622) - 1 &gt;= $J$1,SUM(E2622:E2622(E2622,1 - $J$1, 0)) / $J$1,"")</f>
        <v>#VALUE!</v>
      </c>
      <c r="L2622" s="11" t="e">
        <f aca="true">IF(ROW(E2622) - 1 &gt;= $L$1,IF(OFFSET(I2622, -1, 0) = "", I2622, ((E2622 - L2621) * $K$4) + L2621), "")</f>
        <v>#VALUE!</v>
      </c>
      <c r="M2622" s="11" t="e">
        <f aca="true">IF(ROW(E2622) - 1 &gt;= $M$1,IF(OFFSET(J2622, -1, 0) = "", J2622, ((E2622 - M2621) * $K$6) + M2621), "")</f>
        <v>#VALUE!</v>
      </c>
      <c r="N2622" s="7" t="e">
        <f aca="false">IF(M2622&lt;&gt;"", L2622-M2622, "")</f>
        <v>#VALUE!</v>
      </c>
      <c r="P2622" s="4" t="e">
        <f aca="false">IF(ROW(E2622) - 1 &gt;= $P$1, IF(OFFSET(N2622, 1- $P$1, 0) &lt;&gt; "", SUM(N2622:N2622(N2622, 1 - $P$1, 0)) / $P$1, ""), "")</f>
        <v>#VALUE!</v>
      </c>
      <c r="Q2622" s="8" t="e">
        <f aca="true">IF(ROW(N2622) - 1 &gt;= $P$1,IF(OFFSET(P2622, -1, 0) = "", P2622, ((N2622 - Q2621) * $O$5) + Q2621), "")</f>
        <v>#VALUE!</v>
      </c>
      <c r="R2622" s="8" t="e">
        <f aca="false">IF(Q2622&lt;&gt;"", N2622 - Q2622, "")</f>
        <v>#VALUE!</v>
      </c>
    </row>
    <row collapsed="false" customFormat="false" customHeight="true" hidden="false" ht="14.4" outlineLevel="0" r="2623">
      <c r="A2623" s="9" t="n">
        <v>40365</v>
      </c>
      <c r="B2623" s="5" t="n">
        <v>251</v>
      </c>
      <c r="C2623" s="5" t="n">
        <v>252.8</v>
      </c>
      <c r="D2623" s="5" t="n">
        <v>246.16</v>
      </c>
      <c r="E2623" s="5" t="n">
        <v>248.63</v>
      </c>
      <c r="F2623" s="5" t="n">
        <v>21972700</v>
      </c>
      <c r="G2623" s="5" t="n">
        <v>247.57</v>
      </c>
      <c r="I2623" s="10" t="e">
        <f aca="false">IF(ROW(E2623) - 1 &gt;= $I$1,SUM(E2623:E2623(E2623,1 - $I$1, 0)) / $I$1,"")</f>
        <v>#VALUE!</v>
      </c>
      <c r="J2623" s="10" t="e">
        <f aca="false">IF(ROW(E2623) - 1 &gt;= $J$1,SUM(E2623:E2623(E2623,1 - $J$1, 0)) / $J$1,"")</f>
        <v>#VALUE!</v>
      </c>
      <c r="L2623" s="11" t="e">
        <f aca="true">IF(ROW(E2623) - 1 &gt;= $L$1,IF(OFFSET(I2623, -1, 0) = "", I2623, ((E2623 - L2622) * $K$4) + L2622), "")</f>
        <v>#VALUE!</v>
      </c>
      <c r="M2623" s="11" t="e">
        <f aca="true">IF(ROW(E2623) - 1 &gt;= $M$1,IF(OFFSET(J2623, -1, 0) = "", J2623, ((E2623 - M2622) * $K$6) + M2622), "")</f>
        <v>#VALUE!</v>
      </c>
      <c r="N2623" s="7" t="e">
        <f aca="false">IF(M2623&lt;&gt;"", L2623-M2623, "")</f>
        <v>#VALUE!</v>
      </c>
      <c r="P2623" s="4" t="e">
        <f aca="false">IF(ROW(E2623) - 1 &gt;= $P$1, IF(OFFSET(N2623, 1- $P$1, 0) &lt;&gt; "", SUM(N2623:N2623(N2623, 1 - $P$1, 0)) / $P$1, ""), "")</f>
        <v>#VALUE!</v>
      </c>
      <c r="Q2623" s="8" t="e">
        <f aca="true">IF(ROW(N2623) - 1 &gt;= $P$1,IF(OFFSET(P2623, -1, 0) = "", P2623, ((N2623 - Q2622) * $O$5) + Q2622), "")</f>
        <v>#VALUE!</v>
      </c>
      <c r="R2623" s="8" t="e">
        <f aca="false">IF(Q2623&lt;&gt;"", N2623 - Q2623, "")</f>
        <v>#VALUE!</v>
      </c>
    </row>
    <row collapsed="false" customFormat="false" customHeight="true" hidden="false" ht="14.4" outlineLevel="0" r="2624">
      <c r="A2624" s="9" t="n">
        <v>40366</v>
      </c>
      <c r="B2624" s="5" t="n">
        <v>250.49</v>
      </c>
      <c r="C2624" s="5" t="n">
        <v>258.77</v>
      </c>
      <c r="D2624" s="5" t="n">
        <v>249.75</v>
      </c>
      <c r="E2624" s="5" t="n">
        <v>258.67</v>
      </c>
      <c r="F2624" s="5" t="n">
        <v>23377000</v>
      </c>
      <c r="G2624" s="5" t="n">
        <v>257.56</v>
      </c>
      <c r="I2624" s="10" t="e">
        <f aca="false">IF(ROW(E2624) - 1 &gt;= $I$1,SUM(E2624:E2624(E2624,1 - $I$1, 0)) / $I$1,"")</f>
        <v>#VALUE!</v>
      </c>
      <c r="J2624" s="10" t="e">
        <f aca="false">IF(ROW(E2624) - 1 &gt;= $J$1,SUM(E2624:E2624(E2624,1 - $J$1, 0)) / $J$1,"")</f>
        <v>#VALUE!</v>
      </c>
      <c r="L2624" s="11" t="e">
        <f aca="true">IF(ROW(E2624) - 1 &gt;= $L$1,IF(OFFSET(I2624, -1, 0) = "", I2624, ((E2624 - L2623) * $K$4) + L2623), "")</f>
        <v>#VALUE!</v>
      </c>
      <c r="M2624" s="11" t="e">
        <f aca="true">IF(ROW(E2624) - 1 &gt;= $M$1,IF(OFFSET(J2624, -1, 0) = "", J2624, ((E2624 - M2623) * $K$6) + M2623), "")</f>
        <v>#VALUE!</v>
      </c>
      <c r="N2624" s="7" t="e">
        <f aca="false">IF(M2624&lt;&gt;"", L2624-M2624, "")</f>
        <v>#VALUE!</v>
      </c>
      <c r="P2624" s="4" t="e">
        <f aca="false">IF(ROW(E2624) - 1 &gt;= $P$1, IF(OFFSET(N2624, 1- $P$1, 0) &lt;&gt; "", SUM(N2624:N2624(N2624, 1 - $P$1, 0)) / $P$1, ""), "")</f>
        <v>#VALUE!</v>
      </c>
      <c r="Q2624" s="8" t="e">
        <f aca="true">IF(ROW(N2624) - 1 &gt;= $P$1,IF(OFFSET(P2624, -1, 0) = "", P2624, ((N2624 - Q2623) * $O$5) + Q2623), "")</f>
        <v>#VALUE!</v>
      </c>
      <c r="R2624" s="8" t="e">
        <f aca="false">IF(Q2624&lt;&gt;"", N2624 - Q2624, "")</f>
        <v>#VALUE!</v>
      </c>
    </row>
    <row collapsed="false" customFormat="false" customHeight="true" hidden="false" ht="14.4" outlineLevel="0" r="2625">
      <c r="A2625" s="9" t="n">
        <v>40367</v>
      </c>
      <c r="B2625" s="5" t="n">
        <v>262.48</v>
      </c>
      <c r="C2625" s="5" t="n">
        <v>262.9</v>
      </c>
      <c r="D2625" s="5" t="n">
        <v>254.89</v>
      </c>
      <c r="E2625" s="5" t="n">
        <v>258.09</v>
      </c>
      <c r="F2625" s="5" t="n">
        <v>26362300</v>
      </c>
      <c r="G2625" s="5" t="n">
        <v>256.99</v>
      </c>
      <c r="I2625" s="10" t="e">
        <f aca="false">IF(ROW(E2625) - 1 &gt;= $I$1,SUM(E2625:E2625(E2625,1 - $I$1, 0)) / $I$1,"")</f>
        <v>#VALUE!</v>
      </c>
      <c r="J2625" s="10" t="e">
        <f aca="false">IF(ROW(E2625) - 1 &gt;= $J$1,SUM(E2625:E2625(E2625,1 - $J$1, 0)) / $J$1,"")</f>
        <v>#VALUE!</v>
      </c>
      <c r="L2625" s="11" t="e">
        <f aca="true">IF(ROW(E2625) - 1 &gt;= $L$1,IF(OFFSET(I2625, -1, 0) = "", I2625, ((E2625 - L2624) * $K$4) + L2624), "")</f>
        <v>#VALUE!</v>
      </c>
      <c r="M2625" s="11" t="e">
        <f aca="true">IF(ROW(E2625) - 1 &gt;= $M$1,IF(OFFSET(J2625, -1, 0) = "", J2625, ((E2625 - M2624) * $K$6) + M2624), "")</f>
        <v>#VALUE!</v>
      </c>
      <c r="N2625" s="7" t="e">
        <f aca="false">IF(M2625&lt;&gt;"", L2625-M2625, "")</f>
        <v>#VALUE!</v>
      </c>
      <c r="P2625" s="4" t="e">
        <f aca="false">IF(ROW(E2625) - 1 &gt;= $P$1, IF(OFFSET(N2625, 1- $P$1, 0) &lt;&gt; "", SUM(N2625:N2625(N2625, 1 - $P$1, 0)) / $P$1, ""), "")</f>
        <v>#VALUE!</v>
      </c>
      <c r="Q2625" s="8" t="e">
        <f aca="true">IF(ROW(N2625) - 1 &gt;= $P$1,IF(OFFSET(P2625, -1, 0) = "", P2625, ((N2625 - Q2624) * $O$5) + Q2624), "")</f>
        <v>#VALUE!</v>
      </c>
      <c r="R2625" s="8" t="e">
        <f aca="false">IF(Q2625&lt;&gt;"", N2625 - Q2625, "")</f>
        <v>#VALUE!</v>
      </c>
    </row>
    <row collapsed="false" customFormat="false" customHeight="true" hidden="false" ht="14.4" outlineLevel="0" r="2626">
      <c r="A2626" s="9" t="n">
        <v>40368</v>
      </c>
      <c r="B2626" s="5" t="n">
        <v>256.89</v>
      </c>
      <c r="C2626" s="5" t="n">
        <v>259.9</v>
      </c>
      <c r="D2626" s="5" t="n">
        <v>255.16</v>
      </c>
      <c r="E2626" s="5" t="n">
        <v>259.62</v>
      </c>
      <c r="F2626" s="5" t="n">
        <v>15475800</v>
      </c>
      <c r="G2626" s="5" t="n">
        <v>258.51</v>
      </c>
      <c r="I2626" s="10" t="e">
        <f aca="false">IF(ROW(E2626) - 1 &gt;= $I$1,SUM(E2626:E2626(E2626,1 - $I$1, 0)) / $I$1,"")</f>
        <v>#VALUE!</v>
      </c>
      <c r="J2626" s="10" t="e">
        <f aca="false">IF(ROW(E2626) - 1 &gt;= $J$1,SUM(E2626:E2626(E2626,1 - $J$1, 0)) / $J$1,"")</f>
        <v>#VALUE!</v>
      </c>
      <c r="L2626" s="11" t="e">
        <f aca="true">IF(ROW(E2626) - 1 &gt;= $L$1,IF(OFFSET(I2626, -1, 0) = "", I2626, ((E2626 - L2625) * $K$4) + L2625), "")</f>
        <v>#VALUE!</v>
      </c>
      <c r="M2626" s="11" t="e">
        <f aca="true">IF(ROW(E2626) - 1 &gt;= $M$1,IF(OFFSET(J2626, -1, 0) = "", J2626, ((E2626 - M2625) * $K$6) + M2625), "")</f>
        <v>#VALUE!</v>
      </c>
      <c r="N2626" s="7" t="e">
        <f aca="false">IF(M2626&lt;&gt;"", L2626-M2626, "")</f>
        <v>#VALUE!</v>
      </c>
      <c r="P2626" s="4" t="e">
        <f aca="false">IF(ROW(E2626) - 1 &gt;= $P$1, IF(OFFSET(N2626, 1- $P$1, 0) &lt;&gt; "", SUM(N2626:N2626(N2626, 1 - $P$1, 0)) / $P$1, ""), "")</f>
        <v>#VALUE!</v>
      </c>
      <c r="Q2626" s="8" t="e">
        <f aca="true">IF(ROW(N2626) - 1 &gt;= $P$1,IF(OFFSET(P2626, -1, 0) = "", P2626, ((N2626 - Q2625) * $O$5) + Q2625), "")</f>
        <v>#VALUE!</v>
      </c>
      <c r="R2626" s="8" t="e">
        <f aca="false">IF(Q2626&lt;&gt;"", N2626 - Q2626, "")</f>
        <v>#VALUE!</v>
      </c>
    </row>
    <row collapsed="false" customFormat="false" customHeight="true" hidden="false" ht="14.4" outlineLevel="0" r="2627">
      <c r="A2627" s="9" t="n">
        <v>40371</v>
      </c>
      <c r="B2627" s="5" t="n">
        <v>258.53</v>
      </c>
      <c r="C2627" s="5" t="n">
        <v>261.85</v>
      </c>
      <c r="D2627" s="5" t="n">
        <v>254.86</v>
      </c>
      <c r="E2627" s="5" t="n">
        <v>257.29</v>
      </c>
      <c r="F2627" s="5" t="n">
        <v>20102800</v>
      </c>
      <c r="G2627" s="5" t="n">
        <v>256.19</v>
      </c>
      <c r="I2627" s="10" t="e">
        <f aca="false">IF(ROW(E2627) - 1 &gt;= $I$1,SUM(E2627:E2627(E2627,1 - $I$1, 0)) / $I$1,"")</f>
        <v>#VALUE!</v>
      </c>
      <c r="J2627" s="10" t="e">
        <f aca="false">IF(ROW(E2627) - 1 &gt;= $J$1,SUM(E2627:E2627(E2627,1 - $J$1, 0)) / $J$1,"")</f>
        <v>#VALUE!</v>
      </c>
      <c r="L2627" s="11" t="e">
        <f aca="true">IF(ROW(E2627) - 1 &gt;= $L$1,IF(OFFSET(I2627, -1, 0) = "", I2627, ((E2627 - L2626) * $K$4) + L2626), "")</f>
        <v>#VALUE!</v>
      </c>
      <c r="M2627" s="11" t="e">
        <f aca="true">IF(ROW(E2627) - 1 &gt;= $M$1,IF(OFFSET(J2627, -1, 0) = "", J2627, ((E2627 - M2626) * $K$6) + M2626), "")</f>
        <v>#VALUE!</v>
      </c>
      <c r="N2627" s="7" t="e">
        <f aca="false">IF(M2627&lt;&gt;"", L2627-M2627, "")</f>
        <v>#VALUE!</v>
      </c>
      <c r="P2627" s="4" t="e">
        <f aca="false">IF(ROW(E2627) - 1 &gt;= $P$1, IF(OFFSET(N2627, 1- $P$1, 0) &lt;&gt; "", SUM(N2627:N2627(N2627, 1 - $P$1, 0)) / $P$1, ""), "")</f>
        <v>#VALUE!</v>
      </c>
      <c r="Q2627" s="8" t="e">
        <f aca="true">IF(ROW(N2627) - 1 &gt;= $P$1,IF(OFFSET(P2627, -1, 0) = "", P2627, ((N2627 - Q2626) * $O$5) + Q2626), "")</f>
        <v>#VALUE!</v>
      </c>
      <c r="R2627" s="8" t="e">
        <f aca="false">IF(Q2627&lt;&gt;"", N2627 - Q2627, "")</f>
        <v>#VALUE!</v>
      </c>
    </row>
    <row collapsed="false" customFormat="false" customHeight="true" hidden="false" ht="14.4" outlineLevel="0" r="2628">
      <c r="A2628" s="9" t="n">
        <v>40372</v>
      </c>
      <c r="B2628" s="5" t="n">
        <v>256.32</v>
      </c>
      <c r="C2628" s="5" t="n">
        <v>256.4</v>
      </c>
      <c r="D2628" s="5" t="n">
        <v>246.43</v>
      </c>
      <c r="E2628" s="5" t="n">
        <v>251.8</v>
      </c>
      <c r="F2628" s="5" t="n">
        <v>42533000</v>
      </c>
      <c r="G2628" s="5" t="n">
        <v>250.72</v>
      </c>
      <c r="I2628" s="10" t="e">
        <f aca="false">IF(ROW(E2628) - 1 &gt;= $I$1,SUM(E2628:E2628(E2628,1 - $I$1, 0)) / $I$1,"")</f>
        <v>#VALUE!</v>
      </c>
      <c r="J2628" s="10" t="e">
        <f aca="false">IF(ROW(E2628) - 1 &gt;= $J$1,SUM(E2628:E2628(E2628,1 - $J$1, 0)) / $J$1,"")</f>
        <v>#VALUE!</v>
      </c>
      <c r="L2628" s="11" t="e">
        <f aca="true">IF(ROW(E2628) - 1 &gt;= $L$1,IF(OFFSET(I2628, -1, 0) = "", I2628, ((E2628 - L2627) * $K$4) + L2627), "")</f>
        <v>#VALUE!</v>
      </c>
      <c r="M2628" s="11" t="e">
        <f aca="true">IF(ROW(E2628) - 1 &gt;= $M$1,IF(OFFSET(J2628, -1, 0) = "", J2628, ((E2628 - M2627) * $K$6) + M2627), "")</f>
        <v>#VALUE!</v>
      </c>
      <c r="N2628" s="7" t="e">
        <f aca="false">IF(M2628&lt;&gt;"", L2628-M2628, "")</f>
        <v>#VALUE!</v>
      </c>
      <c r="P2628" s="4" t="e">
        <f aca="false">IF(ROW(E2628) - 1 &gt;= $P$1, IF(OFFSET(N2628, 1- $P$1, 0) &lt;&gt; "", SUM(N2628:N2628(N2628, 1 - $P$1, 0)) / $P$1, ""), "")</f>
        <v>#VALUE!</v>
      </c>
      <c r="Q2628" s="8" t="e">
        <f aca="true">IF(ROW(N2628) - 1 &gt;= $P$1,IF(OFFSET(P2628, -1, 0) = "", P2628, ((N2628 - Q2627) * $O$5) + Q2627), "")</f>
        <v>#VALUE!</v>
      </c>
      <c r="R2628" s="8" t="e">
        <f aca="false">IF(Q2628&lt;&gt;"", N2628 - Q2628, "")</f>
        <v>#VALUE!</v>
      </c>
    </row>
    <row collapsed="false" customFormat="false" customHeight="true" hidden="false" ht="14.4" outlineLevel="0" r="2629">
      <c r="A2629" s="9" t="n">
        <v>40373</v>
      </c>
      <c r="B2629" s="5" t="n">
        <v>249.38</v>
      </c>
      <c r="C2629" s="5" t="n">
        <v>255.8</v>
      </c>
      <c r="D2629" s="5" t="n">
        <v>249</v>
      </c>
      <c r="E2629" s="5" t="n">
        <v>252.73</v>
      </c>
      <c r="F2629" s="5" t="n">
        <v>29001700</v>
      </c>
      <c r="G2629" s="5" t="n">
        <v>251.65</v>
      </c>
      <c r="I2629" s="10" t="e">
        <f aca="false">IF(ROW(E2629) - 1 &gt;= $I$1,SUM(E2629:E2629(E2629,1 - $I$1, 0)) / $I$1,"")</f>
        <v>#VALUE!</v>
      </c>
      <c r="J2629" s="10" t="e">
        <f aca="false">IF(ROW(E2629) - 1 &gt;= $J$1,SUM(E2629:E2629(E2629,1 - $J$1, 0)) / $J$1,"")</f>
        <v>#VALUE!</v>
      </c>
      <c r="L2629" s="11" t="e">
        <f aca="true">IF(ROW(E2629) - 1 &gt;= $L$1,IF(OFFSET(I2629, -1, 0) = "", I2629, ((E2629 - L2628) * $K$4) + L2628), "")</f>
        <v>#VALUE!</v>
      </c>
      <c r="M2629" s="11" t="e">
        <f aca="true">IF(ROW(E2629) - 1 &gt;= $M$1,IF(OFFSET(J2629, -1, 0) = "", J2629, ((E2629 - M2628) * $K$6) + M2628), "")</f>
        <v>#VALUE!</v>
      </c>
      <c r="N2629" s="7" t="e">
        <f aca="false">IF(M2629&lt;&gt;"", L2629-M2629, "")</f>
        <v>#VALUE!</v>
      </c>
      <c r="P2629" s="4" t="e">
        <f aca="false">IF(ROW(E2629) - 1 &gt;= $P$1, IF(OFFSET(N2629, 1- $P$1, 0) &lt;&gt; "", SUM(N2629:N2629(N2629, 1 - $P$1, 0)) / $P$1, ""), "")</f>
        <v>#VALUE!</v>
      </c>
      <c r="Q2629" s="8" t="e">
        <f aca="true">IF(ROW(N2629) - 1 &gt;= $P$1,IF(OFFSET(P2629, -1, 0) = "", P2629, ((N2629 - Q2628) * $O$5) + Q2628), "")</f>
        <v>#VALUE!</v>
      </c>
      <c r="R2629" s="8" t="e">
        <f aca="false">IF(Q2629&lt;&gt;"", N2629 - Q2629, "")</f>
        <v>#VALUE!</v>
      </c>
    </row>
    <row collapsed="false" customFormat="false" customHeight="true" hidden="false" ht="14.4" outlineLevel="0" r="2630">
      <c r="A2630" s="9" t="n">
        <v>40374</v>
      </c>
      <c r="B2630" s="5" t="n">
        <v>248.23</v>
      </c>
      <c r="C2630" s="5" t="n">
        <v>256.97</v>
      </c>
      <c r="D2630" s="5" t="n">
        <v>247.3</v>
      </c>
      <c r="E2630" s="5" t="n">
        <v>251.45</v>
      </c>
      <c r="F2630" s="5" t="n">
        <v>29459500</v>
      </c>
      <c r="G2630" s="5" t="n">
        <v>250.38</v>
      </c>
      <c r="I2630" s="10" t="e">
        <f aca="false">IF(ROW(E2630) - 1 &gt;= $I$1,SUM(E2630:E2630(E2630,1 - $I$1, 0)) / $I$1,"")</f>
        <v>#VALUE!</v>
      </c>
      <c r="J2630" s="10" t="e">
        <f aca="false">IF(ROW(E2630) - 1 &gt;= $J$1,SUM(E2630:E2630(E2630,1 - $J$1, 0)) / $J$1,"")</f>
        <v>#VALUE!</v>
      </c>
      <c r="L2630" s="11" t="e">
        <f aca="true">IF(ROW(E2630) - 1 &gt;= $L$1,IF(OFFSET(I2630, -1, 0) = "", I2630, ((E2630 - L2629) * $K$4) + L2629), "")</f>
        <v>#VALUE!</v>
      </c>
      <c r="M2630" s="11" t="e">
        <f aca="true">IF(ROW(E2630) - 1 &gt;= $M$1,IF(OFFSET(J2630, -1, 0) = "", J2630, ((E2630 - M2629) * $K$6) + M2629), "")</f>
        <v>#VALUE!</v>
      </c>
      <c r="N2630" s="7" t="e">
        <f aca="false">IF(M2630&lt;&gt;"", L2630-M2630, "")</f>
        <v>#VALUE!</v>
      </c>
      <c r="P2630" s="4" t="e">
        <f aca="false">IF(ROW(E2630) - 1 &gt;= $P$1, IF(OFFSET(N2630, 1- $P$1, 0) &lt;&gt; "", SUM(N2630:N2630(N2630, 1 - $P$1, 0)) / $P$1, ""), "")</f>
        <v>#VALUE!</v>
      </c>
      <c r="Q2630" s="8" t="e">
        <f aca="true">IF(ROW(N2630) - 1 &gt;= $P$1,IF(OFFSET(P2630, -1, 0) = "", P2630, ((N2630 - Q2629) * $O$5) + Q2629), "")</f>
        <v>#VALUE!</v>
      </c>
      <c r="R2630" s="8" t="e">
        <f aca="false">IF(Q2630&lt;&gt;"", N2630 - Q2630, "")</f>
        <v>#VALUE!</v>
      </c>
    </row>
    <row collapsed="false" customFormat="false" customHeight="true" hidden="false" ht="14.4" outlineLevel="0" r="2631">
      <c r="A2631" s="9" t="n">
        <v>40375</v>
      </c>
      <c r="B2631" s="5" t="n">
        <v>253.18</v>
      </c>
      <c r="C2631" s="5" t="n">
        <v>254.97</v>
      </c>
      <c r="D2631" s="5" t="n">
        <v>248.41</v>
      </c>
      <c r="E2631" s="5" t="n">
        <v>249.9</v>
      </c>
      <c r="F2631" s="5" t="n">
        <v>37137800</v>
      </c>
      <c r="G2631" s="5" t="n">
        <v>248.83</v>
      </c>
      <c r="I2631" s="10" t="e">
        <f aca="false">IF(ROW(E2631) - 1 &gt;= $I$1,SUM(E2631:E2631(E2631,1 - $I$1, 0)) / $I$1,"")</f>
        <v>#VALUE!</v>
      </c>
      <c r="J2631" s="10" t="e">
        <f aca="false">IF(ROW(E2631) - 1 &gt;= $J$1,SUM(E2631:E2631(E2631,1 - $J$1, 0)) / $J$1,"")</f>
        <v>#VALUE!</v>
      </c>
      <c r="L2631" s="11" t="e">
        <f aca="true">IF(ROW(E2631) - 1 &gt;= $L$1,IF(OFFSET(I2631, -1, 0) = "", I2631, ((E2631 - L2630) * $K$4) + L2630), "")</f>
        <v>#VALUE!</v>
      </c>
      <c r="M2631" s="11" t="e">
        <f aca="true">IF(ROW(E2631) - 1 &gt;= $M$1,IF(OFFSET(J2631, -1, 0) = "", J2631, ((E2631 - M2630) * $K$6) + M2630), "")</f>
        <v>#VALUE!</v>
      </c>
      <c r="N2631" s="7" t="e">
        <f aca="false">IF(M2631&lt;&gt;"", L2631-M2631, "")</f>
        <v>#VALUE!</v>
      </c>
      <c r="P2631" s="4" t="e">
        <f aca="false">IF(ROW(E2631) - 1 &gt;= $P$1, IF(OFFSET(N2631, 1- $P$1, 0) &lt;&gt; "", SUM(N2631:N2631(N2631, 1 - $P$1, 0)) / $P$1, ""), "")</f>
        <v>#VALUE!</v>
      </c>
      <c r="Q2631" s="8" t="e">
        <f aca="true">IF(ROW(N2631) - 1 &gt;= $P$1,IF(OFFSET(P2631, -1, 0) = "", P2631, ((N2631 - Q2630) * $O$5) + Q2630), "")</f>
        <v>#VALUE!</v>
      </c>
      <c r="R2631" s="8" t="e">
        <f aca="false">IF(Q2631&lt;&gt;"", N2631 - Q2631, "")</f>
        <v>#VALUE!</v>
      </c>
    </row>
    <row collapsed="false" customFormat="false" customHeight="true" hidden="false" ht="14.4" outlineLevel="0" r="2632">
      <c r="A2632" s="9" t="n">
        <v>40378</v>
      </c>
      <c r="B2632" s="5" t="n">
        <v>249.88</v>
      </c>
      <c r="C2632" s="5" t="n">
        <v>249.88</v>
      </c>
      <c r="D2632" s="5" t="n">
        <v>239.6</v>
      </c>
      <c r="E2632" s="5" t="n">
        <v>245.58</v>
      </c>
      <c r="F2632" s="5" t="n">
        <v>36588500</v>
      </c>
      <c r="G2632" s="5" t="n">
        <v>244.53</v>
      </c>
      <c r="I2632" s="10" t="e">
        <f aca="false">IF(ROW(E2632) - 1 &gt;= $I$1,SUM(E2632:E2632(E2632,1 - $I$1, 0)) / $I$1,"")</f>
        <v>#VALUE!</v>
      </c>
      <c r="J2632" s="10" t="e">
        <f aca="false">IF(ROW(E2632) - 1 &gt;= $J$1,SUM(E2632:E2632(E2632,1 - $J$1, 0)) / $J$1,"")</f>
        <v>#VALUE!</v>
      </c>
      <c r="L2632" s="11" t="e">
        <f aca="true">IF(ROW(E2632) - 1 &gt;= $L$1,IF(OFFSET(I2632, -1, 0) = "", I2632, ((E2632 - L2631) * $K$4) + L2631), "")</f>
        <v>#VALUE!</v>
      </c>
      <c r="M2632" s="11" t="e">
        <f aca="true">IF(ROW(E2632) - 1 &gt;= $M$1,IF(OFFSET(J2632, -1, 0) = "", J2632, ((E2632 - M2631) * $K$6) + M2631), "")</f>
        <v>#VALUE!</v>
      </c>
      <c r="N2632" s="7" t="e">
        <f aca="false">IF(M2632&lt;&gt;"", L2632-M2632, "")</f>
        <v>#VALUE!</v>
      </c>
      <c r="P2632" s="4" t="e">
        <f aca="false">IF(ROW(E2632) - 1 &gt;= $P$1, IF(OFFSET(N2632, 1- $P$1, 0) &lt;&gt; "", SUM(N2632:N2632(N2632, 1 - $P$1, 0)) / $P$1, ""), "")</f>
        <v>#VALUE!</v>
      </c>
      <c r="Q2632" s="8" t="e">
        <f aca="true">IF(ROW(N2632) - 1 &gt;= $P$1,IF(OFFSET(P2632, -1, 0) = "", P2632, ((N2632 - Q2631) * $O$5) + Q2631), "")</f>
        <v>#VALUE!</v>
      </c>
      <c r="R2632" s="8" t="e">
        <f aca="false">IF(Q2632&lt;&gt;"", N2632 - Q2632, "")</f>
        <v>#VALUE!</v>
      </c>
    </row>
    <row collapsed="false" customFormat="false" customHeight="true" hidden="false" ht="14.4" outlineLevel="0" r="2633">
      <c r="A2633" s="9" t="n">
        <v>40379</v>
      </c>
      <c r="B2633" s="5" t="n">
        <v>242.9</v>
      </c>
      <c r="C2633" s="5" t="n">
        <v>252.9</v>
      </c>
      <c r="D2633" s="5" t="n">
        <v>240.01</v>
      </c>
      <c r="E2633" s="5" t="n">
        <v>251.89</v>
      </c>
      <c r="F2633" s="5" t="n">
        <v>38391100</v>
      </c>
      <c r="G2633" s="5" t="n">
        <v>250.81</v>
      </c>
      <c r="I2633" s="10" t="e">
        <f aca="false">IF(ROW(E2633) - 1 &gt;= $I$1,SUM(E2633:E2633(E2633,1 - $I$1, 0)) / $I$1,"")</f>
        <v>#VALUE!</v>
      </c>
      <c r="J2633" s="10" t="e">
        <f aca="false">IF(ROW(E2633) - 1 &gt;= $J$1,SUM(E2633:E2633(E2633,1 - $J$1, 0)) / $J$1,"")</f>
        <v>#VALUE!</v>
      </c>
      <c r="L2633" s="11" t="e">
        <f aca="true">IF(ROW(E2633) - 1 &gt;= $L$1,IF(OFFSET(I2633, -1, 0) = "", I2633, ((E2633 - L2632) * $K$4) + L2632), "")</f>
        <v>#VALUE!</v>
      </c>
      <c r="M2633" s="11" t="e">
        <f aca="true">IF(ROW(E2633) - 1 &gt;= $M$1,IF(OFFSET(J2633, -1, 0) = "", J2633, ((E2633 - M2632) * $K$6) + M2632), "")</f>
        <v>#VALUE!</v>
      </c>
      <c r="N2633" s="7" t="e">
        <f aca="false">IF(M2633&lt;&gt;"", L2633-M2633, "")</f>
        <v>#VALUE!</v>
      </c>
      <c r="P2633" s="4" t="e">
        <f aca="false">IF(ROW(E2633) - 1 &gt;= $P$1, IF(OFFSET(N2633, 1- $P$1, 0) &lt;&gt; "", SUM(N2633:N2633(N2633, 1 - $P$1, 0)) / $P$1, ""), "")</f>
        <v>#VALUE!</v>
      </c>
      <c r="Q2633" s="8" t="e">
        <f aca="true">IF(ROW(N2633) - 1 &gt;= $P$1,IF(OFFSET(P2633, -1, 0) = "", P2633, ((N2633 - Q2632) * $O$5) + Q2632), "")</f>
        <v>#VALUE!</v>
      </c>
      <c r="R2633" s="8" t="e">
        <f aca="false">IF(Q2633&lt;&gt;"", N2633 - Q2633, "")</f>
        <v>#VALUE!</v>
      </c>
    </row>
    <row collapsed="false" customFormat="false" customHeight="true" hidden="false" ht="14.4" outlineLevel="0" r="2634">
      <c r="A2634" s="9" t="n">
        <v>40380</v>
      </c>
      <c r="B2634" s="5" t="n">
        <v>265.09</v>
      </c>
      <c r="C2634" s="5" t="n">
        <v>265.15</v>
      </c>
      <c r="D2634" s="5" t="n">
        <v>254</v>
      </c>
      <c r="E2634" s="5" t="n">
        <v>254.24</v>
      </c>
      <c r="F2634" s="5" t="n">
        <v>42345400</v>
      </c>
      <c r="G2634" s="5" t="n">
        <v>253.15</v>
      </c>
      <c r="I2634" s="10" t="e">
        <f aca="false">IF(ROW(E2634) - 1 &gt;= $I$1,SUM(E2634:E2634(E2634,1 - $I$1, 0)) / $I$1,"")</f>
        <v>#VALUE!</v>
      </c>
      <c r="J2634" s="10" t="e">
        <f aca="false">IF(ROW(E2634) - 1 &gt;= $J$1,SUM(E2634:E2634(E2634,1 - $J$1, 0)) / $J$1,"")</f>
        <v>#VALUE!</v>
      </c>
      <c r="L2634" s="11" t="e">
        <f aca="true">IF(ROW(E2634) - 1 &gt;= $L$1,IF(OFFSET(I2634, -1, 0) = "", I2634, ((E2634 - L2633) * $K$4) + L2633), "")</f>
        <v>#VALUE!</v>
      </c>
      <c r="M2634" s="11" t="e">
        <f aca="true">IF(ROW(E2634) - 1 &gt;= $M$1,IF(OFFSET(J2634, -1, 0) = "", J2634, ((E2634 - M2633) * $K$6) + M2633), "")</f>
        <v>#VALUE!</v>
      </c>
      <c r="N2634" s="7" t="e">
        <f aca="false">IF(M2634&lt;&gt;"", L2634-M2634, "")</f>
        <v>#VALUE!</v>
      </c>
      <c r="P2634" s="4" t="e">
        <f aca="false">IF(ROW(E2634) - 1 &gt;= $P$1, IF(OFFSET(N2634, 1- $P$1, 0) &lt;&gt; "", SUM(N2634:N2634(N2634, 1 - $P$1, 0)) / $P$1, ""), "")</f>
        <v>#VALUE!</v>
      </c>
      <c r="Q2634" s="8" t="e">
        <f aca="true">IF(ROW(N2634) - 1 &gt;= $P$1,IF(OFFSET(P2634, -1, 0) = "", P2634, ((N2634 - Q2633) * $O$5) + Q2633), "")</f>
        <v>#VALUE!</v>
      </c>
      <c r="R2634" s="8" t="e">
        <f aca="false">IF(Q2634&lt;&gt;"", N2634 - Q2634, "")</f>
        <v>#VALUE!</v>
      </c>
    </row>
    <row collapsed="false" customFormat="false" customHeight="true" hidden="false" ht="14.4" outlineLevel="0" r="2635">
      <c r="A2635" s="9" t="n">
        <v>40381</v>
      </c>
      <c r="B2635" s="5" t="n">
        <v>257.68</v>
      </c>
      <c r="C2635" s="5" t="n">
        <v>260</v>
      </c>
      <c r="D2635" s="5" t="n">
        <v>255.31</v>
      </c>
      <c r="E2635" s="5" t="n">
        <v>259.02</v>
      </c>
      <c r="F2635" s="5" t="n">
        <v>23047100</v>
      </c>
      <c r="G2635" s="5" t="n">
        <v>257.91</v>
      </c>
      <c r="I2635" s="10" t="e">
        <f aca="false">IF(ROW(E2635) - 1 &gt;= $I$1,SUM(E2635:E2635(E2635,1 - $I$1, 0)) / $I$1,"")</f>
        <v>#VALUE!</v>
      </c>
      <c r="J2635" s="10" t="e">
        <f aca="false">IF(ROW(E2635) - 1 &gt;= $J$1,SUM(E2635:E2635(E2635,1 - $J$1, 0)) / $J$1,"")</f>
        <v>#VALUE!</v>
      </c>
      <c r="L2635" s="11" t="e">
        <f aca="true">IF(ROW(E2635) - 1 &gt;= $L$1,IF(OFFSET(I2635, -1, 0) = "", I2635, ((E2635 - L2634) * $K$4) + L2634), "")</f>
        <v>#VALUE!</v>
      </c>
      <c r="M2635" s="11" t="e">
        <f aca="true">IF(ROW(E2635) - 1 &gt;= $M$1,IF(OFFSET(J2635, -1, 0) = "", J2635, ((E2635 - M2634) * $K$6) + M2634), "")</f>
        <v>#VALUE!</v>
      </c>
      <c r="N2635" s="7" t="e">
        <f aca="false">IF(M2635&lt;&gt;"", L2635-M2635, "")</f>
        <v>#VALUE!</v>
      </c>
      <c r="P2635" s="4" t="e">
        <f aca="false">IF(ROW(E2635) - 1 &gt;= $P$1, IF(OFFSET(N2635, 1- $P$1, 0) &lt;&gt; "", SUM(N2635:N2635(N2635, 1 - $P$1, 0)) / $P$1, ""), "")</f>
        <v>#VALUE!</v>
      </c>
      <c r="Q2635" s="8" t="e">
        <f aca="true">IF(ROW(N2635) - 1 &gt;= $P$1,IF(OFFSET(P2635, -1, 0) = "", P2635, ((N2635 - Q2634) * $O$5) + Q2634), "")</f>
        <v>#VALUE!</v>
      </c>
      <c r="R2635" s="8" t="e">
        <f aca="false">IF(Q2635&lt;&gt;"", N2635 - Q2635, "")</f>
        <v>#VALUE!</v>
      </c>
    </row>
    <row collapsed="false" customFormat="false" customHeight="true" hidden="false" ht="14.4" outlineLevel="0" r="2636">
      <c r="A2636" s="9" t="n">
        <v>40382</v>
      </c>
      <c r="B2636" s="5" t="n">
        <v>257.09</v>
      </c>
      <c r="C2636" s="5" t="n">
        <v>260.38</v>
      </c>
      <c r="D2636" s="5" t="n">
        <v>256.28</v>
      </c>
      <c r="E2636" s="5" t="n">
        <v>259.94</v>
      </c>
      <c r="F2636" s="5" t="n">
        <v>19049600</v>
      </c>
      <c r="G2636" s="5" t="n">
        <v>258.83</v>
      </c>
      <c r="I2636" s="10" t="e">
        <f aca="false">IF(ROW(E2636) - 1 &gt;= $I$1,SUM(E2636:E2636(E2636,1 - $I$1, 0)) / $I$1,"")</f>
        <v>#VALUE!</v>
      </c>
      <c r="J2636" s="10" t="e">
        <f aca="false">IF(ROW(E2636) - 1 &gt;= $J$1,SUM(E2636:E2636(E2636,1 - $J$1, 0)) / $J$1,"")</f>
        <v>#VALUE!</v>
      </c>
      <c r="L2636" s="11" t="e">
        <f aca="true">IF(ROW(E2636) - 1 &gt;= $L$1,IF(OFFSET(I2636, -1, 0) = "", I2636, ((E2636 - L2635) * $K$4) + L2635), "")</f>
        <v>#VALUE!</v>
      </c>
      <c r="M2636" s="11" t="e">
        <f aca="true">IF(ROW(E2636) - 1 &gt;= $M$1,IF(OFFSET(J2636, -1, 0) = "", J2636, ((E2636 - M2635) * $K$6) + M2635), "")</f>
        <v>#VALUE!</v>
      </c>
      <c r="N2636" s="7" t="e">
        <f aca="false">IF(M2636&lt;&gt;"", L2636-M2636, "")</f>
        <v>#VALUE!</v>
      </c>
      <c r="P2636" s="4" t="e">
        <f aca="false">IF(ROW(E2636) - 1 &gt;= $P$1, IF(OFFSET(N2636, 1- $P$1, 0) &lt;&gt; "", SUM(N2636:N2636(N2636, 1 - $P$1, 0)) / $P$1, ""), "")</f>
        <v>#VALUE!</v>
      </c>
      <c r="Q2636" s="8" t="e">
        <f aca="true">IF(ROW(N2636) - 1 &gt;= $P$1,IF(OFFSET(P2636, -1, 0) = "", P2636, ((N2636 - Q2635) * $O$5) + Q2635), "")</f>
        <v>#VALUE!</v>
      </c>
      <c r="R2636" s="8" t="e">
        <f aca="false">IF(Q2636&lt;&gt;"", N2636 - Q2636, "")</f>
        <v>#VALUE!</v>
      </c>
    </row>
    <row collapsed="false" customFormat="false" customHeight="true" hidden="false" ht="14.4" outlineLevel="0" r="2637">
      <c r="A2637" s="9" t="n">
        <v>40385</v>
      </c>
      <c r="B2637" s="5" t="n">
        <v>260</v>
      </c>
      <c r="C2637" s="5" t="n">
        <v>260.1</v>
      </c>
      <c r="D2637" s="5" t="n">
        <v>257.71</v>
      </c>
      <c r="E2637" s="5" t="n">
        <v>259.28</v>
      </c>
      <c r="F2637" s="5" t="n">
        <v>15019700</v>
      </c>
      <c r="G2637" s="5" t="n">
        <v>258.17</v>
      </c>
      <c r="I2637" s="10" t="e">
        <f aca="false">IF(ROW(E2637) - 1 &gt;= $I$1,SUM(E2637:E2637(E2637,1 - $I$1, 0)) / $I$1,"")</f>
        <v>#VALUE!</v>
      </c>
      <c r="J2637" s="10" t="e">
        <f aca="false">IF(ROW(E2637) - 1 &gt;= $J$1,SUM(E2637:E2637(E2637,1 - $J$1, 0)) / $J$1,"")</f>
        <v>#VALUE!</v>
      </c>
      <c r="L2637" s="11" t="e">
        <f aca="true">IF(ROW(E2637) - 1 &gt;= $L$1,IF(OFFSET(I2637, -1, 0) = "", I2637, ((E2637 - L2636) * $K$4) + L2636), "")</f>
        <v>#VALUE!</v>
      </c>
      <c r="M2637" s="11" t="e">
        <f aca="true">IF(ROW(E2637) - 1 &gt;= $M$1,IF(OFFSET(J2637, -1, 0) = "", J2637, ((E2637 - M2636) * $K$6) + M2636), "")</f>
        <v>#VALUE!</v>
      </c>
      <c r="N2637" s="7" t="e">
        <f aca="false">IF(M2637&lt;&gt;"", L2637-M2637, "")</f>
        <v>#VALUE!</v>
      </c>
      <c r="P2637" s="4" t="e">
        <f aca="false">IF(ROW(E2637) - 1 &gt;= $P$1, IF(OFFSET(N2637, 1- $P$1, 0) &lt;&gt; "", SUM(N2637:N2637(N2637, 1 - $P$1, 0)) / $P$1, ""), "")</f>
        <v>#VALUE!</v>
      </c>
      <c r="Q2637" s="8" t="e">
        <f aca="true">IF(ROW(N2637) - 1 &gt;= $P$1,IF(OFFSET(P2637, -1, 0) = "", P2637, ((N2637 - Q2636) * $O$5) + Q2636), "")</f>
        <v>#VALUE!</v>
      </c>
      <c r="R2637" s="8" t="e">
        <f aca="false">IF(Q2637&lt;&gt;"", N2637 - Q2637, "")</f>
        <v>#VALUE!</v>
      </c>
    </row>
    <row collapsed="false" customFormat="false" customHeight="true" hidden="false" ht="14.4" outlineLevel="0" r="2638">
      <c r="A2638" s="9" t="n">
        <v>40386</v>
      </c>
      <c r="B2638" s="5" t="n">
        <v>260.87</v>
      </c>
      <c r="C2638" s="5" t="n">
        <v>264.8</v>
      </c>
      <c r="D2638" s="5" t="n">
        <v>260.3</v>
      </c>
      <c r="E2638" s="5" t="n">
        <v>264.08</v>
      </c>
      <c r="F2638" s="5" t="n">
        <v>20884700</v>
      </c>
      <c r="G2638" s="5" t="n">
        <v>262.95</v>
      </c>
      <c r="I2638" s="10" t="e">
        <f aca="false">IF(ROW(E2638) - 1 &gt;= $I$1,SUM(E2638:E2638(E2638,1 - $I$1, 0)) / $I$1,"")</f>
        <v>#VALUE!</v>
      </c>
      <c r="J2638" s="10" t="e">
        <f aca="false">IF(ROW(E2638) - 1 &gt;= $J$1,SUM(E2638:E2638(E2638,1 - $J$1, 0)) / $J$1,"")</f>
        <v>#VALUE!</v>
      </c>
      <c r="L2638" s="11" t="e">
        <f aca="true">IF(ROW(E2638) - 1 &gt;= $L$1,IF(OFFSET(I2638, -1, 0) = "", I2638, ((E2638 - L2637) * $K$4) + L2637), "")</f>
        <v>#VALUE!</v>
      </c>
      <c r="M2638" s="11" t="e">
        <f aca="true">IF(ROW(E2638) - 1 &gt;= $M$1,IF(OFFSET(J2638, -1, 0) = "", J2638, ((E2638 - M2637) * $K$6) + M2637), "")</f>
        <v>#VALUE!</v>
      </c>
      <c r="N2638" s="7" t="e">
        <f aca="false">IF(M2638&lt;&gt;"", L2638-M2638, "")</f>
        <v>#VALUE!</v>
      </c>
      <c r="P2638" s="4" t="e">
        <f aca="false">IF(ROW(E2638) - 1 &gt;= $P$1, IF(OFFSET(N2638, 1- $P$1, 0) &lt;&gt; "", SUM(N2638:N2638(N2638, 1 - $P$1, 0)) / $P$1, ""), "")</f>
        <v>#VALUE!</v>
      </c>
      <c r="Q2638" s="8" t="e">
        <f aca="true">IF(ROW(N2638) - 1 &gt;= $P$1,IF(OFFSET(P2638, -1, 0) = "", P2638, ((N2638 - Q2637) * $O$5) + Q2637), "")</f>
        <v>#VALUE!</v>
      </c>
      <c r="R2638" s="8" t="e">
        <f aca="false">IF(Q2638&lt;&gt;"", N2638 - Q2638, "")</f>
        <v>#VALUE!</v>
      </c>
    </row>
    <row collapsed="false" customFormat="false" customHeight="true" hidden="false" ht="14.4" outlineLevel="0" r="2639">
      <c r="A2639" s="9" t="n">
        <v>40387</v>
      </c>
      <c r="B2639" s="5" t="n">
        <v>263.67</v>
      </c>
      <c r="C2639" s="5" t="n">
        <v>265.99</v>
      </c>
      <c r="D2639" s="5" t="n">
        <v>260.25</v>
      </c>
      <c r="E2639" s="5" t="n">
        <v>260.96</v>
      </c>
      <c r="F2639" s="5" t="n">
        <v>18570900</v>
      </c>
      <c r="G2639" s="5" t="n">
        <v>259.84</v>
      </c>
      <c r="I2639" s="10" t="e">
        <f aca="false">IF(ROW(E2639) - 1 &gt;= $I$1,SUM(E2639:E2639(E2639,1 - $I$1, 0)) / $I$1,"")</f>
        <v>#VALUE!</v>
      </c>
      <c r="J2639" s="10" t="e">
        <f aca="false">IF(ROW(E2639) - 1 &gt;= $J$1,SUM(E2639:E2639(E2639,1 - $J$1, 0)) / $J$1,"")</f>
        <v>#VALUE!</v>
      </c>
      <c r="L2639" s="11" t="e">
        <f aca="true">IF(ROW(E2639) - 1 &gt;= $L$1,IF(OFFSET(I2639, -1, 0) = "", I2639, ((E2639 - L2638) * $K$4) + L2638), "")</f>
        <v>#VALUE!</v>
      </c>
      <c r="M2639" s="11" t="e">
        <f aca="true">IF(ROW(E2639) - 1 &gt;= $M$1,IF(OFFSET(J2639, -1, 0) = "", J2639, ((E2639 - M2638) * $K$6) + M2638), "")</f>
        <v>#VALUE!</v>
      </c>
      <c r="N2639" s="7" t="e">
        <f aca="false">IF(M2639&lt;&gt;"", L2639-M2639, "")</f>
        <v>#VALUE!</v>
      </c>
      <c r="P2639" s="4" t="e">
        <f aca="false">IF(ROW(E2639) - 1 &gt;= $P$1, IF(OFFSET(N2639, 1- $P$1, 0) &lt;&gt; "", SUM(N2639:N2639(N2639, 1 - $P$1, 0)) / $P$1, ""), "")</f>
        <v>#VALUE!</v>
      </c>
      <c r="Q2639" s="8" t="e">
        <f aca="true">IF(ROW(N2639) - 1 &gt;= $P$1,IF(OFFSET(P2639, -1, 0) = "", P2639, ((N2639 - Q2638) * $O$5) + Q2638), "")</f>
        <v>#VALUE!</v>
      </c>
      <c r="R2639" s="8" t="e">
        <f aca="false">IF(Q2639&lt;&gt;"", N2639 - Q2639, "")</f>
        <v>#VALUE!</v>
      </c>
    </row>
    <row collapsed="false" customFormat="false" customHeight="true" hidden="false" ht="14.4" outlineLevel="0" r="2640">
      <c r="A2640" s="9" t="n">
        <v>40388</v>
      </c>
      <c r="B2640" s="5" t="n">
        <v>260.71</v>
      </c>
      <c r="C2640" s="5" t="n">
        <v>262.65</v>
      </c>
      <c r="D2640" s="5" t="n">
        <v>256.1</v>
      </c>
      <c r="E2640" s="5" t="n">
        <v>258.11</v>
      </c>
      <c r="F2640" s="5" t="n">
        <v>22993100</v>
      </c>
      <c r="G2640" s="5" t="n">
        <v>257.01</v>
      </c>
      <c r="I2640" s="10" t="e">
        <f aca="false">IF(ROW(E2640) - 1 &gt;= $I$1,SUM(E2640:E2640(E2640,1 - $I$1, 0)) / $I$1,"")</f>
        <v>#VALUE!</v>
      </c>
      <c r="J2640" s="10" t="e">
        <f aca="false">IF(ROW(E2640) - 1 &gt;= $J$1,SUM(E2640:E2640(E2640,1 - $J$1, 0)) / $J$1,"")</f>
        <v>#VALUE!</v>
      </c>
      <c r="L2640" s="11" t="e">
        <f aca="true">IF(ROW(E2640) - 1 &gt;= $L$1,IF(OFFSET(I2640, -1, 0) = "", I2640, ((E2640 - L2639) * $K$4) + L2639), "")</f>
        <v>#VALUE!</v>
      </c>
      <c r="M2640" s="11" t="e">
        <f aca="true">IF(ROW(E2640) - 1 &gt;= $M$1,IF(OFFSET(J2640, -1, 0) = "", J2640, ((E2640 - M2639) * $K$6) + M2639), "")</f>
        <v>#VALUE!</v>
      </c>
      <c r="N2640" s="7" t="e">
        <f aca="false">IF(M2640&lt;&gt;"", L2640-M2640, "")</f>
        <v>#VALUE!</v>
      </c>
      <c r="P2640" s="4" t="e">
        <f aca="false">IF(ROW(E2640) - 1 &gt;= $P$1, IF(OFFSET(N2640, 1- $P$1, 0) &lt;&gt; "", SUM(N2640:N2640(N2640, 1 - $P$1, 0)) / $P$1, ""), "")</f>
        <v>#VALUE!</v>
      </c>
      <c r="Q2640" s="8" t="e">
        <f aca="true">IF(ROW(N2640) - 1 &gt;= $P$1,IF(OFFSET(P2640, -1, 0) = "", P2640, ((N2640 - Q2639) * $O$5) + Q2639), "")</f>
        <v>#VALUE!</v>
      </c>
      <c r="R2640" s="8" t="e">
        <f aca="false">IF(Q2640&lt;&gt;"", N2640 - Q2640, "")</f>
        <v>#VALUE!</v>
      </c>
    </row>
    <row collapsed="false" customFormat="false" customHeight="true" hidden="false" ht="14.4" outlineLevel="0" r="2641">
      <c r="A2641" s="9" t="n">
        <v>40389</v>
      </c>
      <c r="B2641" s="5" t="n">
        <v>255.89</v>
      </c>
      <c r="C2641" s="5" t="n">
        <v>259.7</v>
      </c>
      <c r="D2641" s="5" t="n">
        <v>254.9</v>
      </c>
      <c r="E2641" s="5" t="n">
        <v>257.25</v>
      </c>
      <c r="F2641" s="5" t="n">
        <v>16007500</v>
      </c>
      <c r="G2641" s="5" t="n">
        <v>256.15</v>
      </c>
      <c r="I2641" s="10" t="e">
        <f aca="false">IF(ROW(E2641) - 1 &gt;= $I$1,SUM(E2641:E2641(E2641,1 - $I$1, 0)) / $I$1,"")</f>
        <v>#VALUE!</v>
      </c>
      <c r="J2641" s="10" t="e">
        <f aca="false">IF(ROW(E2641) - 1 &gt;= $J$1,SUM(E2641:E2641(E2641,1 - $J$1, 0)) / $J$1,"")</f>
        <v>#VALUE!</v>
      </c>
      <c r="L2641" s="11" t="e">
        <f aca="true">IF(ROW(E2641) - 1 &gt;= $L$1,IF(OFFSET(I2641, -1, 0) = "", I2641, ((E2641 - L2640) * $K$4) + L2640), "")</f>
        <v>#VALUE!</v>
      </c>
      <c r="M2641" s="11" t="e">
        <f aca="true">IF(ROW(E2641) - 1 &gt;= $M$1,IF(OFFSET(J2641, -1, 0) = "", J2641, ((E2641 - M2640) * $K$6) + M2640), "")</f>
        <v>#VALUE!</v>
      </c>
      <c r="N2641" s="7" t="e">
        <f aca="false">IF(M2641&lt;&gt;"", L2641-M2641, "")</f>
        <v>#VALUE!</v>
      </c>
      <c r="P2641" s="4" t="e">
        <f aca="false">IF(ROW(E2641) - 1 &gt;= $P$1, IF(OFFSET(N2641, 1- $P$1, 0) &lt;&gt; "", SUM(N2641:N2641(N2641, 1 - $P$1, 0)) / $P$1, ""), "")</f>
        <v>#VALUE!</v>
      </c>
      <c r="Q2641" s="8" t="e">
        <f aca="true">IF(ROW(N2641) - 1 &gt;= $P$1,IF(OFFSET(P2641, -1, 0) = "", P2641, ((N2641 - Q2640) * $O$5) + Q2640), "")</f>
        <v>#VALUE!</v>
      </c>
      <c r="R2641" s="8" t="e">
        <f aca="false">IF(Q2641&lt;&gt;"", N2641 - Q2641, "")</f>
        <v>#VALUE!</v>
      </c>
    </row>
    <row collapsed="false" customFormat="false" customHeight="true" hidden="false" ht="14.4" outlineLevel="0" r="2642">
      <c r="A2642" s="9" t="n">
        <v>40392</v>
      </c>
      <c r="B2642" s="5" t="n">
        <v>260.44</v>
      </c>
      <c r="C2642" s="5" t="n">
        <v>262.59</v>
      </c>
      <c r="D2642" s="5" t="n">
        <v>259.62</v>
      </c>
      <c r="E2642" s="5" t="n">
        <v>261.85</v>
      </c>
      <c r="F2642" s="5" t="n">
        <v>15287700</v>
      </c>
      <c r="G2642" s="5" t="n">
        <v>260.73</v>
      </c>
      <c r="I2642" s="10" t="e">
        <f aca="false">IF(ROW(E2642) - 1 &gt;= $I$1,SUM(E2642:E2642(E2642,1 - $I$1, 0)) / $I$1,"")</f>
        <v>#VALUE!</v>
      </c>
      <c r="J2642" s="10" t="e">
        <f aca="false">IF(ROW(E2642) - 1 &gt;= $J$1,SUM(E2642:E2642(E2642,1 - $J$1, 0)) / $J$1,"")</f>
        <v>#VALUE!</v>
      </c>
      <c r="L2642" s="11" t="e">
        <f aca="true">IF(ROW(E2642) - 1 &gt;= $L$1,IF(OFFSET(I2642, -1, 0) = "", I2642, ((E2642 - L2641) * $K$4) + L2641), "")</f>
        <v>#VALUE!</v>
      </c>
      <c r="M2642" s="11" t="e">
        <f aca="true">IF(ROW(E2642) - 1 &gt;= $M$1,IF(OFFSET(J2642, -1, 0) = "", J2642, ((E2642 - M2641) * $K$6) + M2641), "")</f>
        <v>#VALUE!</v>
      </c>
      <c r="N2642" s="7" t="e">
        <f aca="false">IF(M2642&lt;&gt;"", L2642-M2642, "")</f>
        <v>#VALUE!</v>
      </c>
      <c r="P2642" s="4" t="e">
        <f aca="false">IF(ROW(E2642) - 1 &gt;= $P$1, IF(OFFSET(N2642, 1- $P$1, 0) &lt;&gt; "", SUM(N2642:N2642(N2642, 1 - $P$1, 0)) / $P$1, ""), "")</f>
        <v>#VALUE!</v>
      </c>
      <c r="Q2642" s="8" t="e">
        <f aca="true">IF(ROW(N2642) - 1 &gt;= $P$1,IF(OFFSET(P2642, -1, 0) = "", P2642, ((N2642 - Q2641) * $O$5) + Q2641), "")</f>
        <v>#VALUE!</v>
      </c>
      <c r="R2642" s="8" t="e">
        <f aca="false">IF(Q2642&lt;&gt;"", N2642 - Q2642, "")</f>
        <v>#VALUE!</v>
      </c>
    </row>
    <row collapsed="false" customFormat="false" customHeight="true" hidden="false" ht="14.4" outlineLevel="0" r="2643">
      <c r="A2643" s="9" t="n">
        <v>40393</v>
      </c>
      <c r="B2643" s="5" t="n">
        <v>261.01</v>
      </c>
      <c r="C2643" s="5" t="n">
        <v>263.26</v>
      </c>
      <c r="D2643" s="5" t="n">
        <v>259.42</v>
      </c>
      <c r="E2643" s="5" t="n">
        <v>261.93</v>
      </c>
      <c r="F2643" s="5" t="n">
        <v>14916200</v>
      </c>
      <c r="G2643" s="5" t="n">
        <v>260.81</v>
      </c>
      <c r="I2643" s="10" t="e">
        <f aca="false">IF(ROW(E2643) - 1 &gt;= $I$1,SUM(E2643:E2643(E2643,1 - $I$1, 0)) / $I$1,"")</f>
        <v>#VALUE!</v>
      </c>
      <c r="J2643" s="10" t="e">
        <f aca="false">IF(ROW(E2643) - 1 &gt;= $J$1,SUM(E2643:E2643(E2643,1 - $J$1, 0)) / $J$1,"")</f>
        <v>#VALUE!</v>
      </c>
      <c r="L2643" s="11" t="e">
        <f aca="true">IF(ROW(E2643) - 1 &gt;= $L$1,IF(OFFSET(I2643, -1, 0) = "", I2643, ((E2643 - L2642) * $K$4) + L2642), "")</f>
        <v>#VALUE!</v>
      </c>
      <c r="M2643" s="11" t="e">
        <f aca="true">IF(ROW(E2643) - 1 &gt;= $M$1,IF(OFFSET(J2643, -1, 0) = "", J2643, ((E2643 - M2642) * $K$6) + M2642), "")</f>
        <v>#VALUE!</v>
      </c>
      <c r="N2643" s="7" t="e">
        <f aca="false">IF(M2643&lt;&gt;"", L2643-M2643, "")</f>
        <v>#VALUE!</v>
      </c>
      <c r="P2643" s="4" t="e">
        <f aca="false">IF(ROW(E2643) - 1 &gt;= $P$1, IF(OFFSET(N2643, 1- $P$1, 0) &lt;&gt; "", SUM(N2643:N2643(N2643, 1 - $P$1, 0)) / $P$1, ""), "")</f>
        <v>#VALUE!</v>
      </c>
      <c r="Q2643" s="8" t="e">
        <f aca="true">IF(ROW(N2643) - 1 &gt;= $P$1,IF(OFFSET(P2643, -1, 0) = "", P2643, ((N2643 - Q2642) * $O$5) + Q2642), "")</f>
        <v>#VALUE!</v>
      </c>
      <c r="R2643" s="8" t="e">
        <f aca="false">IF(Q2643&lt;&gt;"", N2643 - Q2643, "")</f>
        <v>#VALUE!</v>
      </c>
    </row>
    <row collapsed="false" customFormat="false" customHeight="true" hidden="false" ht="14.4" outlineLevel="0" r="2644">
      <c r="A2644" s="9" t="n">
        <v>40394</v>
      </c>
      <c r="B2644" s="5" t="n">
        <v>262.84</v>
      </c>
      <c r="C2644" s="5" t="n">
        <v>264.28</v>
      </c>
      <c r="D2644" s="5" t="n">
        <v>260.31</v>
      </c>
      <c r="E2644" s="5" t="n">
        <v>262.98</v>
      </c>
      <c r="F2644" s="5" t="n">
        <v>15013400</v>
      </c>
      <c r="G2644" s="5" t="n">
        <v>261.86</v>
      </c>
      <c r="I2644" s="10" t="e">
        <f aca="false">IF(ROW(E2644) - 1 &gt;= $I$1,SUM(E2644:E2644(E2644,1 - $I$1, 0)) / $I$1,"")</f>
        <v>#VALUE!</v>
      </c>
      <c r="J2644" s="10" t="e">
        <f aca="false">IF(ROW(E2644) - 1 &gt;= $J$1,SUM(E2644:E2644(E2644,1 - $J$1, 0)) / $J$1,"")</f>
        <v>#VALUE!</v>
      </c>
      <c r="L2644" s="11" t="e">
        <f aca="true">IF(ROW(E2644) - 1 &gt;= $L$1,IF(OFFSET(I2644, -1, 0) = "", I2644, ((E2644 - L2643) * $K$4) + L2643), "")</f>
        <v>#VALUE!</v>
      </c>
      <c r="M2644" s="11" t="e">
        <f aca="true">IF(ROW(E2644) - 1 &gt;= $M$1,IF(OFFSET(J2644, -1, 0) = "", J2644, ((E2644 - M2643) * $K$6) + M2643), "")</f>
        <v>#VALUE!</v>
      </c>
      <c r="N2644" s="7" t="e">
        <f aca="false">IF(M2644&lt;&gt;"", L2644-M2644, "")</f>
        <v>#VALUE!</v>
      </c>
      <c r="P2644" s="4" t="e">
        <f aca="false">IF(ROW(E2644) - 1 &gt;= $P$1, IF(OFFSET(N2644, 1- $P$1, 0) &lt;&gt; "", SUM(N2644:N2644(N2644, 1 - $P$1, 0)) / $P$1, ""), "")</f>
        <v>#VALUE!</v>
      </c>
      <c r="Q2644" s="8" t="e">
        <f aca="true">IF(ROW(N2644) - 1 &gt;= $P$1,IF(OFFSET(P2644, -1, 0) = "", P2644, ((N2644 - Q2643) * $O$5) + Q2643), "")</f>
        <v>#VALUE!</v>
      </c>
      <c r="R2644" s="8" t="e">
        <f aca="false">IF(Q2644&lt;&gt;"", N2644 - Q2644, "")</f>
        <v>#VALUE!</v>
      </c>
    </row>
    <row collapsed="false" customFormat="false" customHeight="true" hidden="false" ht="14.4" outlineLevel="0" r="2645">
      <c r="A2645" s="9" t="n">
        <v>40395</v>
      </c>
      <c r="B2645" s="5" t="n">
        <v>261.73</v>
      </c>
      <c r="C2645" s="5" t="n">
        <v>263.18</v>
      </c>
      <c r="D2645" s="5" t="n">
        <v>260.55</v>
      </c>
      <c r="E2645" s="5" t="n">
        <v>261.7</v>
      </c>
      <c r="F2645" s="5" t="n">
        <v>10324900</v>
      </c>
      <c r="G2645" s="5" t="n">
        <v>260.58</v>
      </c>
      <c r="I2645" s="10" t="e">
        <f aca="false">IF(ROW(E2645) - 1 &gt;= $I$1,SUM(E2645:E2645(E2645,1 - $I$1, 0)) / $I$1,"")</f>
        <v>#VALUE!</v>
      </c>
      <c r="J2645" s="10" t="e">
        <f aca="false">IF(ROW(E2645) - 1 &gt;= $J$1,SUM(E2645:E2645(E2645,1 - $J$1, 0)) / $J$1,"")</f>
        <v>#VALUE!</v>
      </c>
      <c r="L2645" s="11" t="e">
        <f aca="true">IF(ROW(E2645) - 1 &gt;= $L$1,IF(OFFSET(I2645, -1, 0) = "", I2645, ((E2645 - L2644) * $K$4) + L2644), "")</f>
        <v>#VALUE!</v>
      </c>
      <c r="M2645" s="11" t="e">
        <f aca="true">IF(ROW(E2645) - 1 &gt;= $M$1,IF(OFFSET(J2645, -1, 0) = "", J2645, ((E2645 - M2644) * $K$6) + M2644), "")</f>
        <v>#VALUE!</v>
      </c>
      <c r="N2645" s="7" t="e">
        <f aca="false">IF(M2645&lt;&gt;"", L2645-M2645, "")</f>
        <v>#VALUE!</v>
      </c>
      <c r="P2645" s="4" t="e">
        <f aca="false">IF(ROW(E2645) - 1 &gt;= $P$1, IF(OFFSET(N2645, 1- $P$1, 0) &lt;&gt; "", SUM(N2645:N2645(N2645, 1 - $P$1, 0)) / $P$1, ""), "")</f>
        <v>#VALUE!</v>
      </c>
      <c r="Q2645" s="8" t="e">
        <f aca="true">IF(ROW(N2645) - 1 &gt;= $P$1,IF(OFFSET(P2645, -1, 0) = "", P2645, ((N2645 - Q2644) * $O$5) + Q2644), "")</f>
        <v>#VALUE!</v>
      </c>
      <c r="R2645" s="8" t="e">
        <f aca="false">IF(Q2645&lt;&gt;"", N2645 - Q2645, "")</f>
        <v>#VALUE!</v>
      </c>
    </row>
    <row collapsed="false" customFormat="false" customHeight="true" hidden="false" ht="14.4" outlineLevel="0" r="2646">
      <c r="A2646" s="9" t="n">
        <v>40396</v>
      </c>
      <c r="B2646" s="5" t="n">
        <v>259.78</v>
      </c>
      <c r="C2646" s="5" t="n">
        <v>261.49</v>
      </c>
      <c r="D2646" s="5" t="n">
        <v>257.63</v>
      </c>
      <c r="E2646" s="5" t="n">
        <v>260.09</v>
      </c>
      <c r="F2646" s="5" t="n">
        <v>15889200</v>
      </c>
      <c r="G2646" s="5" t="n">
        <v>258.98</v>
      </c>
      <c r="I2646" s="10" t="e">
        <f aca="false">IF(ROW(E2646) - 1 &gt;= $I$1,SUM(E2646:E2646(E2646,1 - $I$1, 0)) / $I$1,"")</f>
        <v>#VALUE!</v>
      </c>
      <c r="J2646" s="10" t="e">
        <f aca="false">IF(ROW(E2646) - 1 &gt;= $J$1,SUM(E2646:E2646(E2646,1 - $J$1, 0)) / $J$1,"")</f>
        <v>#VALUE!</v>
      </c>
      <c r="L2646" s="11" t="e">
        <f aca="true">IF(ROW(E2646) - 1 &gt;= $L$1,IF(OFFSET(I2646, -1, 0) = "", I2646, ((E2646 - L2645) * $K$4) + L2645), "")</f>
        <v>#VALUE!</v>
      </c>
      <c r="M2646" s="11" t="e">
        <f aca="true">IF(ROW(E2646) - 1 &gt;= $M$1,IF(OFFSET(J2646, -1, 0) = "", J2646, ((E2646 - M2645) * $K$6) + M2645), "")</f>
        <v>#VALUE!</v>
      </c>
      <c r="N2646" s="7" t="e">
        <f aca="false">IF(M2646&lt;&gt;"", L2646-M2646, "")</f>
        <v>#VALUE!</v>
      </c>
      <c r="P2646" s="4" t="e">
        <f aca="false">IF(ROW(E2646) - 1 &gt;= $P$1, IF(OFFSET(N2646, 1- $P$1, 0) &lt;&gt; "", SUM(N2646:N2646(N2646, 1 - $P$1, 0)) / $P$1, ""), "")</f>
        <v>#VALUE!</v>
      </c>
      <c r="Q2646" s="8" t="e">
        <f aca="true">IF(ROW(N2646) - 1 &gt;= $P$1,IF(OFFSET(P2646, -1, 0) = "", P2646, ((N2646 - Q2645) * $O$5) + Q2645), "")</f>
        <v>#VALUE!</v>
      </c>
      <c r="R2646" s="8" t="e">
        <f aca="false">IF(Q2646&lt;&gt;"", N2646 - Q2646, "")</f>
        <v>#VALUE!</v>
      </c>
    </row>
    <row collapsed="false" customFormat="false" customHeight="true" hidden="false" ht="14.4" outlineLevel="0" r="2647">
      <c r="A2647" s="9" t="n">
        <v>40399</v>
      </c>
      <c r="B2647" s="5" t="n">
        <v>261.48</v>
      </c>
      <c r="C2647" s="5" t="n">
        <v>262.15</v>
      </c>
      <c r="D2647" s="5" t="n">
        <v>259.57</v>
      </c>
      <c r="E2647" s="5" t="n">
        <v>261.75</v>
      </c>
      <c r="F2647" s="5" t="n">
        <v>10826000</v>
      </c>
      <c r="G2647" s="5" t="n">
        <v>260.63</v>
      </c>
      <c r="I2647" s="10" t="e">
        <f aca="false">IF(ROW(E2647) - 1 &gt;= $I$1,SUM(E2647:E2647(E2647,1 - $I$1, 0)) / $I$1,"")</f>
        <v>#VALUE!</v>
      </c>
      <c r="J2647" s="10" t="e">
        <f aca="false">IF(ROW(E2647) - 1 &gt;= $J$1,SUM(E2647:E2647(E2647,1 - $J$1, 0)) / $J$1,"")</f>
        <v>#VALUE!</v>
      </c>
      <c r="L2647" s="11" t="e">
        <f aca="true">IF(ROW(E2647) - 1 &gt;= $L$1,IF(OFFSET(I2647, -1, 0) = "", I2647, ((E2647 - L2646) * $K$4) + L2646), "")</f>
        <v>#VALUE!</v>
      </c>
      <c r="M2647" s="11" t="e">
        <f aca="true">IF(ROW(E2647) - 1 &gt;= $M$1,IF(OFFSET(J2647, -1, 0) = "", J2647, ((E2647 - M2646) * $K$6) + M2646), "")</f>
        <v>#VALUE!</v>
      </c>
      <c r="N2647" s="7" t="e">
        <f aca="false">IF(M2647&lt;&gt;"", L2647-M2647, "")</f>
        <v>#VALUE!</v>
      </c>
      <c r="P2647" s="4" t="e">
        <f aca="false">IF(ROW(E2647) - 1 &gt;= $P$1, IF(OFFSET(N2647, 1- $P$1, 0) &lt;&gt; "", SUM(N2647:N2647(N2647, 1 - $P$1, 0)) / $P$1, ""), "")</f>
        <v>#VALUE!</v>
      </c>
      <c r="Q2647" s="8" t="e">
        <f aca="true">IF(ROW(N2647) - 1 &gt;= $P$1,IF(OFFSET(P2647, -1, 0) = "", P2647, ((N2647 - Q2646) * $O$5) + Q2646), "")</f>
        <v>#VALUE!</v>
      </c>
      <c r="R2647" s="8" t="e">
        <f aca="false">IF(Q2647&lt;&gt;"", N2647 - Q2647, "")</f>
        <v>#VALUE!</v>
      </c>
    </row>
    <row collapsed="false" customFormat="false" customHeight="true" hidden="false" ht="14.4" outlineLevel="0" r="2648">
      <c r="A2648" s="9" t="n">
        <v>40400</v>
      </c>
      <c r="B2648" s="5" t="n">
        <v>259.85</v>
      </c>
      <c r="C2648" s="5" t="n">
        <v>260.45</v>
      </c>
      <c r="D2648" s="5" t="n">
        <v>257.55</v>
      </c>
      <c r="E2648" s="5" t="n">
        <v>259.41</v>
      </c>
      <c r="F2648" s="5" t="n">
        <v>16140000</v>
      </c>
      <c r="G2648" s="5" t="n">
        <v>258.3</v>
      </c>
      <c r="I2648" s="10" t="e">
        <f aca="false">IF(ROW(E2648) - 1 &gt;= $I$1,SUM(E2648:E2648(E2648,1 - $I$1, 0)) / $I$1,"")</f>
        <v>#VALUE!</v>
      </c>
      <c r="J2648" s="10" t="e">
        <f aca="false">IF(ROW(E2648) - 1 &gt;= $J$1,SUM(E2648:E2648(E2648,1 - $J$1, 0)) / $J$1,"")</f>
        <v>#VALUE!</v>
      </c>
      <c r="L2648" s="11" t="e">
        <f aca="true">IF(ROW(E2648) - 1 &gt;= $L$1,IF(OFFSET(I2648, -1, 0) = "", I2648, ((E2648 - L2647) * $K$4) + L2647), "")</f>
        <v>#VALUE!</v>
      </c>
      <c r="M2648" s="11" t="e">
        <f aca="true">IF(ROW(E2648) - 1 &gt;= $M$1,IF(OFFSET(J2648, -1, 0) = "", J2648, ((E2648 - M2647) * $K$6) + M2647), "")</f>
        <v>#VALUE!</v>
      </c>
      <c r="N2648" s="7" t="e">
        <f aca="false">IF(M2648&lt;&gt;"", L2648-M2648, "")</f>
        <v>#VALUE!</v>
      </c>
      <c r="P2648" s="4" t="e">
        <f aca="false">IF(ROW(E2648) - 1 &gt;= $P$1, IF(OFFSET(N2648, 1- $P$1, 0) &lt;&gt; "", SUM(N2648:N2648(N2648, 1 - $P$1, 0)) / $P$1, ""), "")</f>
        <v>#VALUE!</v>
      </c>
      <c r="Q2648" s="8" t="e">
        <f aca="true">IF(ROW(N2648) - 1 &gt;= $P$1,IF(OFFSET(P2648, -1, 0) = "", P2648, ((N2648 - Q2647) * $O$5) + Q2647), "")</f>
        <v>#VALUE!</v>
      </c>
      <c r="R2648" s="8" t="e">
        <f aca="false">IF(Q2648&lt;&gt;"", N2648 - Q2648, "")</f>
        <v>#VALUE!</v>
      </c>
    </row>
    <row collapsed="false" customFormat="false" customHeight="true" hidden="false" ht="14.4" outlineLevel="0" r="2649">
      <c r="A2649" s="9" t="n">
        <v>40401</v>
      </c>
      <c r="B2649" s="5" t="n">
        <v>255.4</v>
      </c>
      <c r="C2649" s="5" t="n">
        <v>255.69</v>
      </c>
      <c r="D2649" s="5" t="n">
        <v>249.81</v>
      </c>
      <c r="E2649" s="5" t="n">
        <v>250.19</v>
      </c>
      <c r="F2649" s="5" t="n">
        <v>22144800</v>
      </c>
      <c r="G2649" s="5" t="n">
        <v>249.12</v>
      </c>
      <c r="I2649" s="10" t="e">
        <f aca="false">IF(ROW(E2649) - 1 &gt;= $I$1,SUM(E2649:E2649(E2649,1 - $I$1, 0)) / $I$1,"")</f>
        <v>#VALUE!</v>
      </c>
      <c r="J2649" s="10" t="e">
        <f aca="false">IF(ROW(E2649) - 1 &gt;= $J$1,SUM(E2649:E2649(E2649,1 - $J$1, 0)) / $J$1,"")</f>
        <v>#VALUE!</v>
      </c>
      <c r="L2649" s="11" t="e">
        <f aca="true">IF(ROW(E2649) - 1 &gt;= $L$1,IF(OFFSET(I2649, -1, 0) = "", I2649, ((E2649 - L2648) * $K$4) + L2648), "")</f>
        <v>#VALUE!</v>
      </c>
      <c r="M2649" s="11" t="e">
        <f aca="true">IF(ROW(E2649) - 1 &gt;= $M$1,IF(OFFSET(J2649, -1, 0) = "", J2649, ((E2649 - M2648) * $K$6) + M2648), "")</f>
        <v>#VALUE!</v>
      </c>
      <c r="N2649" s="7" t="e">
        <f aca="false">IF(M2649&lt;&gt;"", L2649-M2649, "")</f>
        <v>#VALUE!</v>
      </c>
      <c r="P2649" s="4" t="e">
        <f aca="false">IF(ROW(E2649) - 1 &gt;= $P$1, IF(OFFSET(N2649, 1- $P$1, 0) &lt;&gt; "", SUM(N2649:N2649(N2649, 1 - $P$1, 0)) / $P$1, ""), "")</f>
        <v>#VALUE!</v>
      </c>
      <c r="Q2649" s="8" t="e">
        <f aca="true">IF(ROW(N2649) - 1 &gt;= $P$1,IF(OFFSET(P2649, -1, 0) = "", P2649, ((N2649 - Q2648) * $O$5) + Q2648), "")</f>
        <v>#VALUE!</v>
      </c>
      <c r="R2649" s="8" t="e">
        <f aca="false">IF(Q2649&lt;&gt;"", N2649 - Q2649, "")</f>
        <v>#VALUE!</v>
      </c>
    </row>
    <row collapsed="false" customFormat="false" customHeight="true" hidden="false" ht="14.4" outlineLevel="0" r="2650">
      <c r="A2650" s="9" t="n">
        <v>40402</v>
      </c>
      <c r="B2650" s="5" t="n">
        <v>246.69</v>
      </c>
      <c r="C2650" s="5" t="n">
        <v>253.1</v>
      </c>
      <c r="D2650" s="5" t="n">
        <v>246.12</v>
      </c>
      <c r="E2650" s="5" t="n">
        <v>251.79</v>
      </c>
      <c r="F2650" s="5" t="n">
        <v>19104300</v>
      </c>
      <c r="G2650" s="5" t="n">
        <v>250.71</v>
      </c>
      <c r="I2650" s="10" t="e">
        <f aca="false">IF(ROW(E2650) - 1 &gt;= $I$1,SUM(E2650:E2650(E2650,1 - $I$1, 0)) / $I$1,"")</f>
        <v>#VALUE!</v>
      </c>
      <c r="J2650" s="10" t="e">
        <f aca="false">IF(ROW(E2650) - 1 &gt;= $J$1,SUM(E2650:E2650(E2650,1 - $J$1, 0)) / $J$1,"")</f>
        <v>#VALUE!</v>
      </c>
      <c r="L2650" s="11" t="e">
        <f aca="true">IF(ROW(E2650) - 1 &gt;= $L$1,IF(OFFSET(I2650, -1, 0) = "", I2650, ((E2650 - L2649) * $K$4) + L2649), "")</f>
        <v>#VALUE!</v>
      </c>
      <c r="M2650" s="11" t="e">
        <f aca="true">IF(ROW(E2650) - 1 &gt;= $M$1,IF(OFFSET(J2650, -1, 0) = "", J2650, ((E2650 - M2649) * $K$6) + M2649), "")</f>
        <v>#VALUE!</v>
      </c>
      <c r="N2650" s="7" t="e">
        <f aca="false">IF(M2650&lt;&gt;"", L2650-M2650, "")</f>
        <v>#VALUE!</v>
      </c>
      <c r="P2650" s="4" t="e">
        <f aca="false">IF(ROW(E2650) - 1 &gt;= $P$1, IF(OFFSET(N2650, 1- $P$1, 0) &lt;&gt; "", SUM(N2650:N2650(N2650, 1 - $P$1, 0)) / $P$1, ""), "")</f>
        <v>#VALUE!</v>
      </c>
      <c r="Q2650" s="8" t="e">
        <f aca="true">IF(ROW(N2650) - 1 &gt;= $P$1,IF(OFFSET(P2650, -1, 0) = "", P2650, ((N2650 - Q2649) * $O$5) + Q2649), "")</f>
        <v>#VALUE!</v>
      </c>
      <c r="R2650" s="8" t="e">
        <f aca="false">IF(Q2650&lt;&gt;"", N2650 - Q2650, "")</f>
        <v>#VALUE!</v>
      </c>
    </row>
    <row collapsed="false" customFormat="false" customHeight="true" hidden="false" ht="14.4" outlineLevel="0" r="2651">
      <c r="A2651" s="9" t="n">
        <v>40403</v>
      </c>
      <c r="B2651" s="5" t="n">
        <v>251.65</v>
      </c>
      <c r="C2651" s="5" t="n">
        <v>251.88</v>
      </c>
      <c r="D2651" s="5" t="n">
        <v>249.09</v>
      </c>
      <c r="E2651" s="5" t="n">
        <v>249.1</v>
      </c>
      <c r="F2651" s="5" t="n">
        <v>12673900</v>
      </c>
      <c r="G2651" s="5" t="n">
        <v>248.04</v>
      </c>
      <c r="I2651" s="10" t="e">
        <f aca="false">IF(ROW(E2651) - 1 &gt;= $I$1,SUM(E2651:E2651(E2651,1 - $I$1, 0)) / $I$1,"")</f>
        <v>#VALUE!</v>
      </c>
      <c r="J2651" s="10" t="e">
        <f aca="false">IF(ROW(E2651) - 1 &gt;= $J$1,SUM(E2651:E2651(E2651,1 - $J$1, 0)) / $J$1,"")</f>
        <v>#VALUE!</v>
      </c>
      <c r="L2651" s="11" t="e">
        <f aca="true">IF(ROW(E2651) - 1 &gt;= $L$1,IF(OFFSET(I2651, -1, 0) = "", I2651, ((E2651 - L2650) * $K$4) + L2650), "")</f>
        <v>#VALUE!</v>
      </c>
      <c r="M2651" s="11" t="e">
        <f aca="true">IF(ROW(E2651) - 1 &gt;= $M$1,IF(OFFSET(J2651, -1, 0) = "", J2651, ((E2651 - M2650) * $K$6) + M2650), "")</f>
        <v>#VALUE!</v>
      </c>
      <c r="N2651" s="7" t="e">
        <f aca="false">IF(M2651&lt;&gt;"", L2651-M2651, "")</f>
        <v>#VALUE!</v>
      </c>
      <c r="P2651" s="4" t="e">
        <f aca="false">IF(ROW(E2651) - 1 &gt;= $P$1, IF(OFFSET(N2651, 1- $P$1, 0) &lt;&gt; "", SUM(N2651:N2651(N2651, 1 - $P$1, 0)) / $P$1, ""), "")</f>
        <v>#VALUE!</v>
      </c>
      <c r="Q2651" s="8" t="e">
        <f aca="true">IF(ROW(N2651) - 1 &gt;= $P$1,IF(OFFSET(P2651, -1, 0) = "", P2651, ((N2651 - Q2650) * $O$5) + Q2650), "")</f>
        <v>#VALUE!</v>
      </c>
      <c r="R2651" s="8" t="e">
        <f aca="false">IF(Q2651&lt;&gt;"", N2651 - Q2651, "")</f>
        <v>#VALUE!</v>
      </c>
    </row>
    <row collapsed="false" customFormat="false" customHeight="true" hidden="false" ht="14.4" outlineLevel="0" r="2652">
      <c r="A2652" s="9" t="n">
        <v>40406</v>
      </c>
      <c r="B2652" s="5" t="n">
        <v>247.58</v>
      </c>
      <c r="C2652" s="5" t="n">
        <v>250.01</v>
      </c>
      <c r="D2652" s="5" t="n">
        <v>246.62</v>
      </c>
      <c r="E2652" s="5" t="n">
        <v>247.64</v>
      </c>
      <c r="F2652" s="5" t="n">
        <v>11372500</v>
      </c>
      <c r="G2652" s="5" t="n">
        <v>246.58</v>
      </c>
      <c r="I2652" s="10" t="e">
        <f aca="false">IF(ROW(E2652) - 1 &gt;= $I$1,SUM(E2652:E2652(E2652,1 - $I$1, 0)) / $I$1,"")</f>
        <v>#VALUE!</v>
      </c>
      <c r="J2652" s="10" t="e">
        <f aca="false">IF(ROW(E2652) - 1 &gt;= $J$1,SUM(E2652:E2652(E2652,1 - $J$1, 0)) / $J$1,"")</f>
        <v>#VALUE!</v>
      </c>
      <c r="L2652" s="11" t="e">
        <f aca="true">IF(ROW(E2652) - 1 &gt;= $L$1,IF(OFFSET(I2652, -1, 0) = "", I2652, ((E2652 - L2651) * $K$4) + L2651), "")</f>
        <v>#VALUE!</v>
      </c>
      <c r="M2652" s="11" t="e">
        <f aca="true">IF(ROW(E2652) - 1 &gt;= $M$1,IF(OFFSET(J2652, -1, 0) = "", J2652, ((E2652 - M2651) * $K$6) + M2651), "")</f>
        <v>#VALUE!</v>
      </c>
      <c r="N2652" s="7" t="e">
        <f aca="false">IF(M2652&lt;&gt;"", L2652-M2652, "")</f>
        <v>#VALUE!</v>
      </c>
      <c r="P2652" s="4" t="e">
        <f aca="false">IF(ROW(E2652) - 1 &gt;= $P$1, IF(OFFSET(N2652, 1- $P$1, 0) &lt;&gt; "", SUM(N2652:N2652(N2652, 1 - $P$1, 0)) / $P$1, ""), "")</f>
        <v>#VALUE!</v>
      </c>
      <c r="Q2652" s="8" t="e">
        <f aca="true">IF(ROW(N2652) - 1 &gt;= $P$1,IF(OFFSET(P2652, -1, 0) = "", P2652, ((N2652 - Q2651) * $O$5) + Q2651), "")</f>
        <v>#VALUE!</v>
      </c>
      <c r="R2652" s="8" t="e">
        <f aca="false">IF(Q2652&lt;&gt;"", N2652 - Q2652, "")</f>
        <v>#VALUE!</v>
      </c>
    </row>
    <row collapsed="false" customFormat="false" customHeight="true" hidden="false" ht="14.4" outlineLevel="0" r="2653">
      <c r="A2653" s="9" t="n">
        <v>40407</v>
      </c>
      <c r="B2653" s="5" t="n">
        <v>250.08</v>
      </c>
      <c r="C2653" s="5" t="n">
        <v>254.63</v>
      </c>
      <c r="D2653" s="5" t="n">
        <v>249.2</v>
      </c>
      <c r="E2653" s="5" t="n">
        <v>251.97</v>
      </c>
      <c r="F2653" s="5" t="n">
        <v>15094300</v>
      </c>
      <c r="G2653" s="5" t="n">
        <v>250.89</v>
      </c>
      <c r="I2653" s="10" t="e">
        <f aca="false">IF(ROW(E2653) - 1 &gt;= $I$1,SUM(E2653:E2653(E2653,1 - $I$1, 0)) / $I$1,"")</f>
        <v>#VALUE!</v>
      </c>
      <c r="J2653" s="10" t="e">
        <f aca="false">IF(ROW(E2653) - 1 &gt;= $J$1,SUM(E2653:E2653(E2653,1 - $J$1, 0)) / $J$1,"")</f>
        <v>#VALUE!</v>
      </c>
      <c r="L2653" s="11" t="e">
        <f aca="true">IF(ROW(E2653) - 1 &gt;= $L$1,IF(OFFSET(I2653, -1, 0) = "", I2653, ((E2653 - L2652) * $K$4) + L2652), "")</f>
        <v>#VALUE!</v>
      </c>
      <c r="M2653" s="11" t="e">
        <f aca="true">IF(ROW(E2653) - 1 &gt;= $M$1,IF(OFFSET(J2653, -1, 0) = "", J2653, ((E2653 - M2652) * $K$6) + M2652), "")</f>
        <v>#VALUE!</v>
      </c>
      <c r="N2653" s="7" t="e">
        <f aca="false">IF(M2653&lt;&gt;"", L2653-M2653, "")</f>
        <v>#VALUE!</v>
      </c>
      <c r="P2653" s="4" t="e">
        <f aca="false">IF(ROW(E2653) - 1 &gt;= $P$1, IF(OFFSET(N2653, 1- $P$1, 0) &lt;&gt; "", SUM(N2653:N2653(N2653, 1 - $P$1, 0)) / $P$1, ""), "")</f>
        <v>#VALUE!</v>
      </c>
      <c r="Q2653" s="8" t="e">
        <f aca="true">IF(ROW(N2653) - 1 &gt;= $P$1,IF(OFFSET(P2653, -1, 0) = "", P2653, ((N2653 - Q2652) * $O$5) + Q2652), "")</f>
        <v>#VALUE!</v>
      </c>
      <c r="R2653" s="8" t="e">
        <f aca="false">IF(Q2653&lt;&gt;"", N2653 - Q2653, "")</f>
        <v>#VALUE!</v>
      </c>
    </row>
    <row collapsed="false" customFormat="false" customHeight="true" hidden="false" ht="14.4" outlineLevel="0" r="2654">
      <c r="A2654" s="9" t="n">
        <v>40408</v>
      </c>
      <c r="B2654" s="5" t="n">
        <v>252.36</v>
      </c>
      <c r="C2654" s="5" t="n">
        <v>254.67</v>
      </c>
      <c r="D2654" s="5" t="n">
        <v>251.58</v>
      </c>
      <c r="E2654" s="5" t="n">
        <v>253.07</v>
      </c>
      <c r="F2654" s="5" t="n">
        <v>12132000</v>
      </c>
      <c r="G2654" s="5" t="n">
        <v>251.99</v>
      </c>
      <c r="I2654" s="10" t="e">
        <f aca="false">IF(ROW(E2654) - 1 &gt;= $I$1,SUM(E2654:E2654(E2654,1 - $I$1, 0)) / $I$1,"")</f>
        <v>#VALUE!</v>
      </c>
      <c r="J2654" s="10" t="e">
        <f aca="false">IF(ROW(E2654) - 1 &gt;= $J$1,SUM(E2654:E2654(E2654,1 - $J$1, 0)) / $J$1,"")</f>
        <v>#VALUE!</v>
      </c>
      <c r="L2654" s="11" t="e">
        <f aca="true">IF(ROW(E2654) - 1 &gt;= $L$1,IF(OFFSET(I2654, -1, 0) = "", I2654, ((E2654 - L2653) * $K$4) + L2653), "")</f>
        <v>#VALUE!</v>
      </c>
      <c r="M2654" s="11" t="e">
        <f aca="true">IF(ROW(E2654) - 1 &gt;= $M$1,IF(OFFSET(J2654, -1, 0) = "", J2654, ((E2654 - M2653) * $K$6) + M2653), "")</f>
        <v>#VALUE!</v>
      </c>
      <c r="N2654" s="7" t="e">
        <f aca="false">IF(M2654&lt;&gt;"", L2654-M2654, "")</f>
        <v>#VALUE!</v>
      </c>
      <c r="P2654" s="4" t="e">
        <f aca="false">IF(ROW(E2654) - 1 &gt;= $P$1, IF(OFFSET(N2654, 1- $P$1, 0) &lt;&gt; "", SUM(N2654:N2654(N2654, 1 - $P$1, 0)) / $P$1, ""), "")</f>
        <v>#VALUE!</v>
      </c>
      <c r="Q2654" s="8" t="e">
        <f aca="true">IF(ROW(N2654) - 1 &gt;= $P$1,IF(OFFSET(P2654, -1, 0) = "", P2654, ((N2654 - Q2653) * $O$5) + Q2653), "")</f>
        <v>#VALUE!</v>
      </c>
      <c r="R2654" s="8" t="e">
        <f aca="false">IF(Q2654&lt;&gt;"", N2654 - Q2654, "")</f>
        <v>#VALUE!</v>
      </c>
    </row>
    <row collapsed="false" customFormat="false" customHeight="true" hidden="false" ht="14.4" outlineLevel="0" r="2655">
      <c r="A2655" s="9" t="n">
        <v>40409</v>
      </c>
      <c r="B2655" s="5" t="n">
        <v>252.84</v>
      </c>
      <c r="C2655" s="5" t="n">
        <v>253.48</v>
      </c>
      <c r="D2655" s="5" t="n">
        <v>248.68</v>
      </c>
      <c r="E2655" s="5" t="n">
        <v>249.88</v>
      </c>
      <c r="F2655" s="5" t="n">
        <v>15239500</v>
      </c>
      <c r="G2655" s="5" t="n">
        <v>248.81</v>
      </c>
      <c r="I2655" s="10" t="e">
        <f aca="false">IF(ROW(E2655) - 1 &gt;= $I$1,SUM(E2655:E2655(E2655,1 - $I$1, 0)) / $I$1,"")</f>
        <v>#VALUE!</v>
      </c>
      <c r="J2655" s="10" t="e">
        <f aca="false">IF(ROW(E2655) - 1 &gt;= $J$1,SUM(E2655:E2655(E2655,1 - $J$1, 0)) / $J$1,"")</f>
        <v>#VALUE!</v>
      </c>
      <c r="L2655" s="11" t="e">
        <f aca="true">IF(ROW(E2655) - 1 &gt;= $L$1,IF(OFFSET(I2655, -1, 0) = "", I2655, ((E2655 - L2654) * $K$4) + L2654), "")</f>
        <v>#VALUE!</v>
      </c>
      <c r="M2655" s="11" t="e">
        <f aca="true">IF(ROW(E2655) - 1 &gt;= $M$1,IF(OFFSET(J2655, -1, 0) = "", J2655, ((E2655 - M2654) * $K$6) + M2654), "")</f>
        <v>#VALUE!</v>
      </c>
      <c r="N2655" s="7" t="e">
        <f aca="false">IF(M2655&lt;&gt;"", L2655-M2655, "")</f>
        <v>#VALUE!</v>
      </c>
      <c r="P2655" s="4" t="e">
        <f aca="false">IF(ROW(E2655) - 1 &gt;= $P$1, IF(OFFSET(N2655, 1- $P$1, 0) &lt;&gt; "", SUM(N2655:N2655(N2655, 1 - $P$1, 0)) / $P$1, ""), "")</f>
        <v>#VALUE!</v>
      </c>
      <c r="Q2655" s="8" t="e">
        <f aca="true">IF(ROW(N2655) - 1 &gt;= $P$1,IF(OFFSET(P2655, -1, 0) = "", P2655, ((N2655 - Q2654) * $O$5) + Q2654), "")</f>
        <v>#VALUE!</v>
      </c>
      <c r="R2655" s="8" t="e">
        <f aca="false">IF(Q2655&lt;&gt;"", N2655 - Q2655, "")</f>
        <v>#VALUE!</v>
      </c>
    </row>
    <row collapsed="false" customFormat="false" customHeight="true" hidden="false" ht="14.4" outlineLevel="0" r="2656">
      <c r="A2656" s="9" t="n">
        <v>40410</v>
      </c>
      <c r="B2656" s="5" t="n">
        <v>249.39</v>
      </c>
      <c r="C2656" s="5" t="n">
        <v>253.92</v>
      </c>
      <c r="D2656" s="5" t="n">
        <v>249</v>
      </c>
      <c r="E2656" s="5" t="n">
        <v>249.64</v>
      </c>
      <c r="F2656" s="5" t="n">
        <v>13722500</v>
      </c>
      <c r="G2656" s="5" t="n">
        <v>248.57</v>
      </c>
      <c r="I2656" s="10" t="e">
        <f aca="false">IF(ROW(E2656) - 1 &gt;= $I$1,SUM(E2656:E2656(E2656,1 - $I$1, 0)) / $I$1,"")</f>
        <v>#VALUE!</v>
      </c>
      <c r="J2656" s="10" t="e">
        <f aca="false">IF(ROW(E2656) - 1 &gt;= $J$1,SUM(E2656:E2656(E2656,1 - $J$1, 0)) / $J$1,"")</f>
        <v>#VALUE!</v>
      </c>
      <c r="L2656" s="11" t="e">
        <f aca="true">IF(ROW(E2656) - 1 &gt;= $L$1,IF(OFFSET(I2656, -1, 0) = "", I2656, ((E2656 - L2655) * $K$4) + L2655), "")</f>
        <v>#VALUE!</v>
      </c>
      <c r="M2656" s="11" t="e">
        <f aca="true">IF(ROW(E2656) - 1 &gt;= $M$1,IF(OFFSET(J2656, -1, 0) = "", J2656, ((E2656 - M2655) * $K$6) + M2655), "")</f>
        <v>#VALUE!</v>
      </c>
      <c r="N2656" s="7" t="e">
        <f aca="false">IF(M2656&lt;&gt;"", L2656-M2656, "")</f>
        <v>#VALUE!</v>
      </c>
      <c r="P2656" s="4" t="e">
        <f aca="false">IF(ROW(E2656) - 1 &gt;= $P$1, IF(OFFSET(N2656, 1- $P$1, 0) &lt;&gt; "", SUM(N2656:N2656(N2656, 1 - $P$1, 0)) / $P$1, ""), "")</f>
        <v>#VALUE!</v>
      </c>
      <c r="Q2656" s="8" t="e">
        <f aca="true">IF(ROW(N2656) - 1 &gt;= $P$1,IF(OFFSET(P2656, -1, 0) = "", P2656, ((N2656 - Q2655) * $O$5) + Q2655), "")</f>
        <v>#VALUE!</v>
      </c>
      <c r="R2656" s="8" t="e">
        <f aca="false">IF(Q2656&lt;&gt;"", N2656 - Q2656, "")</f>
        <v>#VALUE!</v>
      </c>
    </row>
    <row collapsed="false" customFormat="false" customHeight="true" hidden="false" ht="14.4" outlineLevel="0" r="2657">
      <c r="A2657" s="9" t="n">
        <v>40413</v>
      </c>
      <c r="B2657" s="5" t="n">
        <v>251.79</v>
      </c>
      <c r="C2657" s="5" t="n">
        <v>252</v>
      </c>
      <c r="D2657" s="5" t="n">
        <v>245.25</v>
      </c>
      <c r="E2657" s="5" t="n">
        <v>245.8</v>
      </c>
      <c r="F2657" s="5" t="n">
        <v>14787200</v>
      </c>
      <c r="G2657" s="5" t="n">
        <v>244.75</v>
      </c>
      <c r="I2657" s="10" t="e">
        <f aca="false">IF(ROW(E2657) - 1 &gt;= $I$1,SUM(E2657:E2657(E2657,1 - $I$1, 0)) / $I$1,"")</f>
        <v>#VALUE!</v>
      </c>
      <c r="J2657" s="10" t="e">
        <f aca="false">IF(ROW(E2657) - 1 &gt;= $J$1,SUM(E2657:E2657(E2657,1 - $J$1, 0)) / $J$1,"")</f>
        <v>#VALUE!</v>
      </c>
      <c r="L2657" s="11" t="e">
        <f aca="true">IF(ROW(E2657) - 1 &gt;= $L$1,IF(OFFSET(I2657, -1, 0) = "", I2657, ((E2657 - L2656) * $K$4) + L2656), "")</f>
        <v>#VALUE!</v>
      </c>
      <c r="M2657" s="11" t="e">
        <f aca="true">IF(ROW(E2657) - 1 &gt;= $M$1,IF(OFFSET(J2657, -1, 0) = "", J2657, ((E2657 - M2656) * $K$6) + M2656), "")</f>
        <v>#VALUE!</v>
      </c>
      <c r="N2657" s="7" t="e">
        <f aca="false">IF(M2657&lt;&gt;"", L2657-M2657, "")</f>
        <v>#VALUE!</v>
      </c>
      <c r="P2657" s="4" t="e">
        <f aca="false">IF(ROW(E2657) - 1 &gt;= $P$1, IF(OFFSET(N2657, 1- $P$1, 0) &lt;&gt; "", SUM(N2657:N2657(N2657, 1 - $P$1, 0)) / $P$1, ""), "")</f>
        <v>#VALUE!</v>
      </c>
      <c r="Q2657" s="8" t="e">
        <f aca="true">IF(ROW(N2657) - 1 &gt;= $P$1,IF(OFFSET(P2657, -1, 0) = "", P2657, ((N2657 - Q2656) * $O$5) + Q2656), "")</f>
        <v>#VALUE!</v>
      </c>
      <c r="R2657" s="8" t="e">
        <f aca="false">IF(Q2657&lt;&gt;"", N2657 - Q2657, "")</f>
        <v>#VALUE!</v>
      </c>
    </row>
    <row collapsed="false" customFormat="false" customHeight="true" hidden="false" ht="14.4" outlineLevel="0" r="2658">
      <c r="A2658" s="9" t="n">
        <v>40414</v>
      </c>
      <c r="B2658" s="5" t="n">
        <v>242.67</v>
      </c>
      <c r="C2658" s="5" t="n">
        <v>243</v>
      </c>
      <c r="D2658" s="5" t="n">
        <v>238.65</v>
      </c>
      <c r="E2658" s="5" t="n">
        <v>239.93</v>
      </c>
      <c r="F2658" s="5" t="n">
        <v>21520200</v>
      </c>
      <c r="G2658" s="5" t="n">
        <v>238.9</v>
      </c>
      <c r="I2658" s="10" t="e">
        <f aca="false">IF(ROW(E2658) - 1 &gt;= $I$1,SUM(E2658:E2658(E2658,1 - $I$1, 0)) / $I$1,"")</f>
        <v>#VALUE!</v>
      </c>
      <c r="J2658" s="10" t="e">
        <f aca="false">IF(ROW(E2658) - 1 &gt;= $J$1,SUM(E2658:E2658(E2658,1 - $J$1, 0)) / $J$1,"")</f>
        <v>#VALUE!</v>
      </c>
      <c r="L2658" s="11" t="e">
        <f aca="true">IF(ROW(E2658) - 1 &gt;= $L$1,IF(OFFSET(I2658, -1, 0) = "", I2658, ((E2658 - L2657) * $K$4) + L2657), "")</f>
        <v>#VALUE!</v>
      </c>
      <c r="M2658" s="11" t="e">
        <f aca="true">IF(ROW(E2658) - 1 &gt;= $M$1,IF(OFFSET(J2658, -1, 0) = "", J2658, ((E2658 - M2657) * $K$6) + M2657), "")</f>
        <v>#VALUE!</v>
      </c>
      <c r="N2658" s="7" t="e">
        <f aca="false">IF(M2658&lt;&gt;"", L2658-M2658, "")</f>
        <v>#VALUE!</v>
      </c>
      <c r="P2658" s="4" t="e">
        <f aca="false">IF(ROW(E2658) - 1 &gt;= $P$1, IF(OFFSET(N2658, 1- $P$1, 0) &lt;&gt; "", SUM(N2658:N2658(N2658, 1 - $P$1, 0)) / $P$1, ""), "")</f>
        <v>#VALUE!</v>
      </c>
      <c r="Q2658" s="8" t="e">
        <f aca="true">IF(ROW(N2658) - 1 &gt;= $P$1,IF(OFFSET(P2658, -1, 0) = "", P2658, ((N2658 - Q2657) * $O$5) + Q2657), "")</f>
        <v>#VALUE!</v>
      </c>
      <c r="R2658" s="8" t="e">
        <f aca="false">IF(Q2658&lt;&gt;"", N2658 - Q2658, "")</f>
        <v>#VALUE!</v>
      </c>
    </row>
    <row collapsed="false" customFormat="false" customHeight="true" hidden="false" ht="14.4" outlineLevel="0" r="2659">
      <c r="A2659" s="9" t="n">
        <v>40415</v>
      </c>
      <c r="B2659" s="5" t="n">
        <v>238.04</v>
      </c>
      <c r="C2659" s="5" t="n">
        <v>243.99</v>
      </c>
      <c r="D2659" s="5" t="n">
        <v>237.2</v>
      </c>
      <c r="E2659" s="5" t="n">
        <v>242.89</v>
      </c>
      <c r="F2659" s="5" t="n">
        <v>21316700</v>
      </c>
      <c r="G2659" s="5" t="n">
        <v>241.85</v>
      </c>
      <c r="I2659" s="10" t="e">
        <f aca="false">IF(ROW(E2659) - 1 &gt;= $I$1,SUM(E2659:E2659(E2659,1 - $I$1, 0)) / $I$1,"")</f>
        <v>#VALUE!</v>
      </c>
      <c r="J2659" s="10" t="e">
        <f aca="false">IF(ROW(E2659) - 1 &gt;= $J$1,SUM(E2659:E2659(E2659,1 - $J$1, 0)) / $J$1,"")</f>
        <v>#VALUE!</v>
      </c>
      <c r="L2659" s="11" t="e">
        <f aca="true">IF(ROW(E2659) - 1 &gt;= $L$1,IF(OFFSET(I2659, -1, 0) = "", I2659, ((E2659 - L2658) * $K$4) + L2658), "")</f>
        <v>#VALUE!</v>
      </c>
      <c r="M2659" s="11" t="e">
        <f aca="true">IF(ROW(E2659) - 1 &gt;= $M$1,IF(OFFSET(J2659, -1, 0) = "", J2659, ((E2659 - M2658) * $K$6) + M2658), "")</f>
        <v>#VALUE!</v>
      </c>
      <c r="N2659" s="7" t="e">
        <f aca="false">IF(M2659&lt;&gt;"", L2659-M2659, "")</f>
        <v>#VALUE!</v>
      </c>
      <c r="P2659" s="4" t="e">
        <f aca="false">IF(ROW(E2659) - 1 &gt;= $P$1, IF(OFFSET(N2659, 1- $P$1, 0) &lt;&gt; "", SUM(N2659:N2659(N2659, 1 - $P$1, 0)) / $P$1, ""), "")</f>
        <v>#VALUE!</v>
      </c>
      <c r="Q2659" s="8" t="e">
        <f aca="true">IF(ROW(N2659) - 1 &gt;= $P$1,IF(OFFSET(P2659, -1, 0) = "", P2659, ((N2659 - Q2658) * $O$5) + Q2658), "")</f>
        <v>#VALUE!</v>
      </c>
      <c r="R2659" s="8" t="e">
        <f aca="false">IF(Q2659&lt;&gt;"", N2659 - Q2659, "")</f>
        <v>#VALUE!</v>
      </c>
    </row>
    <row collapsed="false" customFormat="false" customHeight="true" hidden="false" ht="14.4" outlineLevel="0" r="2660">
      <c r="A2660" s="9" t="n">
        <v>40416</v>
      </c>
      <c r="B2660" s="5" t="n">
        <v>245.45</v>
      </c>
      <c r="C2660" s="5" t="n">
        <v>245.75</v>
      </c>
      <c r="D2660" s="5" t="n">
        <v>240.28</v>
      </c>
      <c r="E2660" s="5" t="n">
        <v>240.28</v>
      </c>
      <c r="F2660" s="5" t="n">
        <v>16660900</v>
      </c>
      <c r="G2660" s="5" t="n">
        <v>239.25</v>
      </c>
      <c r="I2660" s="10" t="e">
        <f aca="false">IF(ROW(E2660) - 1 &gt;= $I$1,SUM(E2660:E2660(E2660,1 - $I$1, 0)) / $I$1,"")</f>
        <v>#VALUE!</v>
      </c>
      <c r="J2660" s="10" t="e">
        <f aca="false">IF(ROW(E2660) - 1 &gt;= $J$1,SUM(E2660:E2660(E2660,1 - $J$1, 0)) / $J$1,"")</f>
        <v>#VALUE!</v>
      </c>
      <c r="L2660" s="11" t="e">
        <f aca="true">IF(ROW(E2660) - 1 &gt;= $L$1,IF(OFFSET(I2660, -1, 0) = "", I2660, ((E2660 - L2659) * $K$4) + L2659), "")</f>
        <v>#VALUE!</v>
      </c>
      <c r="M2660" s="11" t="e">
        <f aca="true">IF(ROW(E2660) - 1 &gt;= $M$1,IF(OFFSET(J2660, -1, 0) = "", J2660, ((E2660 - M2659) * $K$6) + M2659), "")</f>
        <v>#VALUE!</v>
      </c>
      <c r="N2660" s="7" t="e">
        <f aca="false">IF(M2660&lt;&gt;"", L2660-M2660, "")</f>
        <v>#VALUE!</v>
      </c>
      <c r="P2660" s="4" t="e">
        <f aca="false">IF(ROW(E2660) - 1 &gt;= $P$1, IF(OFFSET(N2660, 1- $P$1, 0) &lt;&gt; "", SUM(N2660:N2660(N2660, 1 - $P$1, 0)) / $P$1, ""), "")</f>
        <v>#VALUE!</v>
      </c>
      <c r="Q2660" s="8" t="e">
        <f aca="true">IF(ROW(N2660) - 1 &gt;= $P$1,IF(OFFSET(P2660, -1, 0) = "", P2660, ((N2660 - Q2659) * $O$5) + Q2659), "")</f>
        <v>#VALUE!</v>
      </c>
      <c r="R2660" s="8" t="e">
        <f aca="false">IF(Q2660&lt;&gt;"", N2660 - Q2660, "")</f>
        <v>#VALUE!</v>
      </c>
    </row>
    <row collapsed="false" customFormat="false" customHeight="true" hidden="false" ht="14.4" outlineLevel="0" r="2661">
      <c r="A2661" s="9" t="n">
        <v>40417</v>
      </c>
      <c r="B2661" s="5" t="n">
        <v>241.75</v>
      </c>
      <c r="C2661" s="5" t="n">
        <v>242.61</v>
      </c>
      <c r="D2661" s="5" t="n">
        <v>235.56</v>
      </c>
      <c r="E2661" s="5" t="n">
        <v>241.62</v>
      </c>
      <c r="F2661" s="5" t="n">
        <v>19585400</v>
      </c>
      <c r="G2661" s="5" t="n">
        <v>240.59</v>
      </c>
      <c r="I2661" s="10" t="e">
        <f aca="false">IF(ROW(E2661) - 1 &gt;= $I$1,SUM(E2661:E2661(E2661,1 - $I$1, 0)) / $I$1,"")</f>
        <v>#VALUE!</v>
      </c>
      <c r="J2661" s="10" t="e">
        <f aca="false">IF(ROW(E2661) - 1 &gt;= $J$1,SUM(E2661:E2661(E2661,1 - $J$1, 0)) / $J$1,"")</f>
        <v>#VALUE!</v>
      </c>
      <c r="L2661" s="11" t="e">
        <f aca="true">IF(ROW(E2661) - 1 &gt;= $L$1,IF(OFFSET(I2661, -1, 0) = "", I2661, ((E2661 - L2660) * $K$4) + L2660), "")</f>
        <v>#VALUE!</v>
      </c>
      <c r="M2661" s="11" t="e">
        <f aca="true">IF(ROW(E2661) - 1 &gt;= $M$1,IF(OFFSET(J2661, -1, 0) = "", J2661, ((E2661 - M2660) * $K$6) + M2660), "")</f>
        <v>#VALUE!</v>
      </c>
      <c r="N2661" s="7" t="e">
        <f aca="false">IF(M2661&lt;&gt;"", L2661-M2661, "")</f>
        <v>#VALUE!</v>
      </c>
      <c r="P2661" s="4" t="e">
        <f aca="false">IF(ROW(E2661) - 1 &gt;= $P$1, IF(OFFSET(N2661, 1- $P$1, 0) &lt;&gt; "", SUM(N2661:N2661(N2661, 1 - $P$1, 0)) / $P$1, ""), "")</f>
        <v>#VALUE!</v>
      </c>
      <c r="Q2661" s="8" t="e">
        <f aca="true">IF(ROW(N2661) - 1 &gt;= $P$1,IF(OFFSET(P2661, -1, 0) = "", P2661, ((N2661 - Q2660) * $O$5) + Q2660), "")</f>
        <v>#VALUE!</v>
      </c>
      <c r="R2661" s="8" t="e">
        <f aca="false">IF(Q2661&lt;&gt;"", N2661 - Q2661, "")</f>
        <v>#VALUE!</v>
      </c>
    </row>
    <row collapsed="false" customFormat="false" customHeight="true" hidden="false" ht="14.4" outlineLevel="0" r="2662">
      <c r="A2662" s="9" t="n">
        <v>40420</v>
      </c>
      <c r="B2662" s="5" t="n">
        <v>240.76</v>
      </c>
      <c r="C2662" s="5" t="n">
        <v>245.75</v>
      </c>
      <c r="D2662" s="5" t="n">
        <v>240.68</v>
      </c>
      <c r="E2662" s="5" t="n">
        <v>242.5</v>
      </c>
      <c r="F2662" s="5" t="n">
        <v>13688900</v>
      </c>
      <c r="G2662" s="5" t="n">
        <v>241.46</v>
      </c>
      <c r="I2662" s="10" t="e">
        <f aca="false">IF(ROW(E2662) - 1 &gt;= $I$1,SUM(E2662:E2662(E2662,1 - $I$1, 0)) / $I$1,"")</f>
        <v>#VALUE!</v>
      </c>
      <c r="J2662" s="10" t="e">
        <f aca="false">IF(ROW(E2662) - 1 &gt;= $J$1,SUM(E2662:E2662(E2662,1 - $J$1, 0)) / $J$1,"")</f>
        <v>#VALUE!</v>
      </c>
      <c r="L2662" s="11" t="e">
        <f aca="true">IF(ROW(E2662) - 1 &gt;= $L$1,IF(OFFSET(I2662, -1, 0) = "", I2662, ((E2662 - L2661) * $K$4) + L2661), "")</f>
        <v>#VALUE!</v>
      </c>
      <c r="M2662" s="11" t="e">
        <f aca="true">IF(ROW(E2662) - 1 &gt;= $M$1,IF(OFFSET(J2662, -1, 0) = "", J2662, ((E2662 - M2661) * $K$6) + M2661), "")</f>
        <v>#VALUE!</v>
      </c>
      <c r="N2662" s="7" t="e">
        <f aca="false">IF(M2662&lt;&gt;"", L2662-M2662, "")</f>
        <v>#VALUE!</v>
      </c>
      <c r="P2662" s="4" t="e">
        <f aca="false">IF(ROW(E2662) - 1 &gt;= $P$1, IF(OFFSET(N2662, 1- $P$1, 0) &lt;&gt; "", SUM(N2662:N2662(N2662, 1 - $P$1, 0)) / $P$1, ""), "")</f>
        <v>#VALUE!</v>
      </c>
      <c r="Q2662" s="8" t="e">
        <f aca="true">IF(ROW(N2662) - 1 &gt;= $P$1,IF(OFFSET(P2662, -1, 0) = "", P2662, ((N2662 - Q2661) * $O$5) + Q2661), "")</f>
        <v>#VALUE!</v>
      </c>
      <c r="R2662" s="8" t="e">
        <f aca="false">IF(Q2662&lt;&gt;"", N2662 - Q2662, "")</f>
        <v>#VALUE!</v>
      </c>
    </row>
    <row collapsed="false" customFormat="false" customHeight="true" hidden="false" ht="14.4" outlineLevel="0" r="2663">
      <c r="A2663" s="9" t="n">
        <v>40421</v>
      </c>
      <c r="B2663" s="5" t="n">
        <v>241.85</v>
      </c>
      <c r="C2663" s="5" t="n">
        <v>244.56</v>
      </c>
      <c r="D2663" s="5" t="n">
        <v>240.35</v>
      </c>
      <c r="E2663" s="5" t="n">
        <v>243.1</v>
      </c>
      <c r="F2663" s="5" t="n">
        <v>15028100</v>
      </c>
      <c r="G2663" s="5" t="n">
        <v>242.06</v>
      </c>
      <c r="I2663" s="10" t="e">
        <f aca="false">IF(ROW(E2663) - 1 &gt;= $I$1,SUM(E2663:E2663(E2663,1 - $I$1, 0)) / $I$1,"")</f>
        <v>#VALUE!</v>
      </c>
      <c r="J2663" s="10" t="e">
        <f aca="false">IF(ROW(E2663) - 1 &gt;= $J$1,SUM(E2663:E2663(E2663,1 - $J$1, 0)) / $J$1,"")</f>
        <v>#VALUE!</v>
      </c>
      <c r="L2663" s="11" t="e">
        <f aca="true">IF(ROW(E2663) - 1 &gt;= $L$1,IF(OFFSET(I2663, -1, 0) = "", I2663, ((E2663 - L2662) * $K$4) + L2662), "")</f>
        <v>#VALUE!</v>
      </c>
      <c r="M2663" s="11" t="e">
        <f aca="true">IF(ROW(E2663) - 1 &gt;= $M$1,IF(OFFSET(J2663, -1, 0) = "", J2663, ((E2663 - M2662) * $K$6) + M2662), "")</f>
        <v>#VALUE!</v>
      </c>
      <c r="N2663" s="7" t="e">
        <f aca="false">IF(M2663&lt;&gt;"", L2663-M2663, "")</f>
        <v>#VALUE!</v>
      </c>
      <c r="P2663" s="4" t="e">
        <f aca="false">IF(ROW(E2663) - 1 &gt;= $P$1, IF(OFFSET(N2663, 1- $P$1, 0) &lt;&gt; "", SUM(N2663:N2663(N2663, 1 - $P$1, 0)) / $P$1, ""), "")</f>
        <v>#VALUE!</v>
      </c>
      <c r="Q2663" s="8" t="e">
        <f aca="true">IF(ROW(N2663) - 1 &gt;= $P$1,IF(OFFSET(P2663, -1, 0) = "", P2663, ((N2663 - Q2662) * $O$5) + Q2662), "")</f>
        <v>#VALUE!</v>
      </c>
      <c r="R2663" s="8" t="e">
        <f aca="false">IF(Q2663&lt;&gt;"", N2663 - Q2663, "")</f>
        <v>#VALUE!</v>
      </c>
    </row>
    <row collapsed="false" customFormat="false" customHeight="true" hidden="false" ht="14.4" outlineLevel="0" r="2664">
      <c r="A2664" s="9" t="n">
        <v>40422</v>
      </c>
      <c r="B2664" s="5" t="n">
        <v>247.47</v>
      </c>
      <c r="C2664" s="5" t="n">
        <v>251.46</v>
      </c>
      <c r="D2664" s="5" t="n">
        <v>246.28</v>
      </c>
      <c r="E2664" s="5" t="n">
        <v>250.33</v>
      </c>
      <c r="F2664" s="5" t="n">
        <v>24894200</v>
      </c>
      <c r="G2664" s="5" t="n">
        <v>249.26</v>
      </c>
      <c r="I2664" s="10" t="e">
        <f aca="false">IF(ROW(E2664) - 1 &gt;= $I$1,SUM(E2664:E2664(E2664,1 - $I$1, 0)) / $I$1,"")</f>
        <v>#VALUE!</v>
      </c>
      <c r="J2664" s="10" t="e">
        <f aca="false">IF(ROW(E2664) - 1 &gt;= $J$1,SUM(E2664:E2664(E2664,1 - $J$1, 0)) / $J$1,"")</f>
        <v>#VALUE!</v>
      </c>
      <c r="L2664" s="11" t="e">
        <f aca="true">IF(ROW(E2664) - 1 &gt;= $L$1,IF(OFFSET(I2664, -1, 0) = "", I2664, ((E2664 - L2663) * $K$4) + L2663), "")</f>
        <v>#VALUE!</v>
      </c>
      <c r="M2664" s="11" t="e">
        <f aca="true">IF(ROW(E2664) - 1 &gt;= $M$1,IF(OFFSET(J2664, -1, 0) = "", J2664, ((E2664 - M2663) * $K$6) + M2663), "")</f>
        <v>#VALUE!</v>
      </c>
      <c r="N2664" s="7" t="e">
        <f aca="false">IF(M2664&lt;&gt;"", L2664-M2664, "")</f>
        <v>#VALUE!</v>
      </c>
      <c r="P2664" s="4" t="e">
        <f aca="false">IF(ROW(E2664) - 1 &gt;= $P$1, IF(OFFSET(N2664, 1- $P$1, 0) &lt;&gt; "", SUM(N2664:N2664(N2664, 1 - $P$1, 0)) / $P$1, ""), "")</f>
        <v>#VALUE!</v>
      </c>
      <c r="Q2664" s="8" t="e">
        <f aca="true">IF(ROW(N2664) - 1 &gt;= $P$1,IF(OFFSET(P2664, -1, 0) = "", P2664, ((N2664 - Q2663) * $O$5) + Q2663), "")</f>
        <v>#VALUE!</v>
      </c>
      <c r="R2664" s="8" t="e">
        <f aca="false">IF(Q2664&lt;&gt;"", N2664 - Q2664, "")</f>
        <v>#VALUE!</v>
      </c>
    </row>
    <row collapsed="false" customFormat="false" customHeight="true" hidden="false" ht="14.4" outlineLevel="0" r="2665">
      <c r="A2665" s="9" t="n">
        <v>40423</v>
      </c>
      <c r="B2665" s="5" t="n">
        <v>251.26</v>
      </c>
      <c r="C2665" s="5" t="n">
        <v>252.17</v>
      </c>
      <c r="D2665" s="5" t="n">
        <v>248.57</v>
      </c>
      <c r="E2665" s="5" t="n">
        <v>252.17</v>
      </c>
      <c r="F2665" s="5" t="n">
        <v>14836700</v>
      </c>
      <c r="G2665" s="5" t="n">
        <v>251.09</v>
      </c>
      <c r="I2665" s="10" t="e">
        <f aca="false">IF(ROW(E2665) - 1 &gt;= $I$1,SUM(E2665:E2665(E2665,1 - $I$1, 0)) / $I$1,"")</f>
        <v>#VALUE!</v>
      </c>
      <c r="J2665" s="10" t="e">
        <f aca="false">IF(ROW(E2665) - 1 &gt;= $J$1,SUM(E2665:E2665(E2665,1 - $J$1, 0)) / $J$1,"")</f>
        <v>#VALUE!</v>
      </c>
      <c r="L2665" s="11" t="e">
        <f aca="true">IF(ROW(E2665) - 1 &gt;= $L$1,IF(OFFSET(I2665, -1, 0) = "", I2665, ((E2665 - L2664) * $K$4) + L2664), "")</f>
        <v>#VALUE!</v>
      </c>
      <c r="M2665" s="11" t="e">
        <f aca="true">IF(ROW(E2665) - 1 &gt;= $M$1,IF(OFFSET(J2665, -1, 0) = "", J2665, ((E2665 - M2664) * $K$6) + M2664), "")</f>
        <v>#VALUE!</v>
      </c>
      <c r="N2665" s="7" t="e">
        <f aca="false">IF(M2665&lt;&gt;"", L2665-M2665, "")</f>
        <v>#VALUE!</v>
      </c>
      <c r="P2665" s="4" t="e">
        <f aca="false">IF(ROW(E2665) - 1 &gt;= $P$1, IF(OFFSET(N2665, 1- $P$1, 0) &lt;&gt; "", SUM(N2665:N2665(N2665, 1 - $P$1, 0)) / $P$1, ""), "")</f>
        <v>#VALUE!</v>
      </c>
      <c r="Q2665" s="8" t="e">
        <f aca="true">IF(ROW(N2665) - 1 &gt;= $P$1,IF(OFFSET(P2665, -1, 0) = "", P2665, ((N2665 - Q2664) * $O$5) + Q2664), "")</f>
        <v>#VALUE!</v>
      </c>
      <c r="R2665" s="8" t="e">
        <f aca="false">IF(Q2665&lt;&gt;"", N2665 - Q2665, "")</f>
        <v>#VALUE!</v>
      </c>
    </row>
    <row collapsed="false" customFormat="false" customHeight="true" hidden="false" ht="14.4" outlineLevel="0" r="2666">
      <c r="A2666" s="9" t="n">
        <v>40424</v>
      </c>
      <c r="B2666" s="5" t="n">
        <v>255.09</v>
      </c>
      <c r="C2666" s="5" t="n">
        <v>258.78</v>
      </c>
      <c r="D2666" s="5" t="n">
        <v>254.5</v>
      </c>
      <c r="E2666" s="5" t="n">
        <v>258.77</v>
      </c>
      <c r="F2666" s="5" t="n">
        <v>18599600</v>
      </c>
      <c r="G2666" s="5" t="n">
        <v>257.66</v>
      </c>
      <c r="I2666" s="10" t="e">
        <f aca="false">IF(ROW(E2666) - 1 &gt;= $I$1,SUM(E2666:E2666(E2666,1 - $I$1, 0)) / $I$1,"")</f>
        <v>#VALUE!</v>
      </c>
      <c r="J2666" s="10" t="e">
        <f aca="false">IF(ROW(E2666) - 1 &gt;= $J$1,SUM(E2666:E2666(E2666,1 - $J$1, 0)) / $J$1,"")</f>
        <v>#VALUE!</v>
      </c>
      <c r="L2666" s="11" t="e">
        <f aca="true">IF(ROW(E2666) - 1 &gt;= $L$1,IF(OFFSET(I2666, -1, 0) = "", I2666, ((E2666 - L2665) * $K$4) + L2665), "")</f>
        <v>#VALUE!</v>
      </c>
      <c r="M2666" s="11" t="e">
        <f aca="true">IF(ROW(E2666) - 1 &gt;= $M$1,IF(OFFSET(J2666, -1, 0) = "", J2666, ((E2666 - M2665) * $K$6) + M2665), "")</f>
        <v>#VALUE!</v>
      </c>
      <c r="N2666" s="7" t="e">
        <f aca="false">IF(M2666&lt;&gt;"", L2666-M2666, "")</f>
        <v>#VALUE!</v>
      </c>
      <c r="P2666" s="4" t="e">
        <f aca="false">IF(ROW(E2666) - 1 &gt;= $P$1, IF(OFFSET(N2666, 1- $P$1, 0) &lt;&gt; "", SUM(N2666:N2666(N2666, 1 - $P$1, 0)) / $P$1, ""), "")</f>
        <v>#VALUE!</v>
      </c>
      <c r="Q2666" s="8" t="e">
        <f aca="true">IF(ROW(N2666) - 1 &gt;= $P$1,IF(OFFSET(P2666, -1, 0) = "", P2666, ((N2666 - Q2665) * $O$5) + Q2665), "")</f>
        <v>#VALUE!</v>
      </c>
      <c r="R2666" s="8" t="e">
        <f aca="false">IF(Q2666&lt;&gt;"", N2666 - Q2666, "")</f>
        <v>#VALUE!</v>
      </c>
    </row>
    <row collapsed="false" customFormat="false" customHeight="true" hidden="false" ht="14.4" outlineLevel="0" r="2667">
      <c r="A2667" s="9" t="n">
        <v>40428</v>
      </c>
      <c r="B2667" s="5" t="n">
        <v>256.64</v>
      </c>
      <c r="C2667" s="5" t="n">
        <v>259.53</v>
      </c>
      <c r="D2667" s="5" t="n">
        <v>256.25</v>
      </c>
      <c r="E2667" s="5" t="n">
        <v>257.81</v>
      </c>
      <c r="F2667" s="5" t="n">
        <v>12234200</v>
      </c>
      <c r="G2667" s="5" t="n">
        <v>256.71</v>
      </c>
      <c r="I2667" s="10" t="e">
        <f aca="false">IF(ROW(E2667) - 1 &gt;= $I$1,SUM(E2667:E2667(E2667,1 - $I$1, 0)) / $I$1,"")</f>
        <v>#VALUE!</v>
      </c>
      <c r="J2667" s="10" t="e">
        <f aca="false">IF(ROW(E2667) - 1 &gt;= $J$1,SUM(E2667:E2667(E2667,1 - $J$1, 0)) / $J$1,"")</f>
        <v>#VALUE!</v>
      </c>
      <c r="L2667" s="11" t="e">
        <f aca="true">IF(ROW(E2667) - 1 &gt;= $L$1,IF(OFFSET(I2667, -1, 0) = "", I2667, ((E2667 - L2666) * $K$4) + L2666), "")</f>
        <v>#VALUE!</v>
      </c>
      <c r="M2667" s="11" t="e">
        <f aca="true">IF(ROW(E2667) - 1 &gt;= $M$1,IF(OFFSET(J2667, -1, 0) = "", J2667, ((E2667 - M2666) * $K$6) + M2666), "")</f>
        <v>#VALUE!</v>
      </c>
      <c r="N2667" s="7" t="e">
        <f aca="false">IF(M2667&lt;&gt;"", L2667-M2667, "")</f>
        <v>#VALUE!</v>
      </c>
      <c r="P2667" s="4" t="e">
        <f aca="false">IF(ROW(E2667) - 1 &gt;= $P$1, IF(OFFSET(N2667, 1- $P$1, 0) &lt;&gt; "", SUM(N2667:N2667(N2667, 1 - $P$1, 0)) / $P$1, ""), "")</f>
        <v>#VALUE!</v>
      </c>
      <c r="Q2667" s="8" t="e">
        <f aca="true">IF(ROW(N2667) - 1 &gt;= $P$1,IF(OFFSET(P2667, -1, 0) = "", P2667, ((N2667 - Q2666) * $O$5) + Q2666), "")</f>
        <v>#VALUE!</v>
      </c>
      <c r="R2667" s="8" t="e">
        <f aca="false">IF(Q2667&lt;&gt;"", N2667 - Q2667, "")</f>
        <v>#VALUE!</v>
      </c>
    </row>
    <row collapsed="false" customFormat="false" customHeight="true" hidden="false" ht="14.4" outlineLevel="0" r="2668">
      <c r="A2668" s="9" t="n">
        <v>40429</v>
      </c>
      <c r="B2668" s="5" t="n">
        <v>259.78</v>
      </c>
      <c r="C2668" s="5" t="n">
        <v>264.39</v>
      </c>
      <c r="D2668" s="5" t="n">
        <v>259.1</v>
      </c>
      <c r="E2668" s="5" t="n">
        <v>262.92</v>
      </c>
      <c r="F2668" s="5" t="n">
        <v>18805400</v>
      </c>
      <c r="G2668" s="5" t="n">
        <v>261.8</v>
      </c>
      <c r="I2668" s="10" t="e">
        <f aca="false">IF(ROW(E2668) - 1 &gt;= $I$1,SUM(E2668:E2668(E2668,1 - $I$1, 0)) / $I$1,"")</f>
        <v>#VALUE!</v>
      </c>
      <c r="J2668" s="10" t="e">
        <f aca="false">IF(ROW(E2668) - 1 &gt;= $J$1,SUM(E2668:E2668(E2668,1 - $J$1, 0)) / $J$1,"")</f>
        <v>#VALUE!</v>
      </c>
      <c r="L2668" s="11" t="e">
        <f aca="true">IF(ROW(E2668) - 1 &gt;= $L$1,IF(OFFSET(I2668, -1, 0) = "", I2668, ((E2668 - L2667) * $K$4) + L2667), "")</f>
        <v>#VALUE!</v>
      </c>
      <c r="M2668" s="11" t="e">
        <f aca="true">IF(ROW(E2668) - 1 &gt;= $M$1,IF(OFFSET(J2668, -1, 0) = "", J2668, ((E2668 - M2667) * $K$6) + M2667), "")</f>
        <v>#VALUE!</v>
      </c>
      <c r="N2668" s="7" t="e">
        <f aca="false">IF(M2668&lt;&gt;"", L2668-M2668, "")</f>
        <v>#VALUE!</v>
      </c>
      <c r="P2668" s="4" t="e">
        <f aca="false">IF(ROW(E2668) - 1 &gt;= $P$1, IF(OFFSET(N2668, 1- $P$1, 0) &lt;&gt; "", SUM(N2668:N2668(N2668, 1 - $P$1, 0)) / $P$1, ""), "")</f>
        <v>#VALUE!</v>
      </c>
      <c r="Q2668" s="8" t="e">
        <f aca="true">IF(ROW(N2668) - 1 &gt;= $P$1,IF(OFFSET(P2668, -1, 0) = "", P2668, ((N2668 - Q2667) * $O$5) + Q2667), "")</f>
        <v>#VALUE!</v>
      </c>
      <c r="R2668" s="8" t="e">
        <f aca="false">IF(Q2668&lt;&gt;"", N2668 - Q2668, "")</f>
        <v>#VALUE!</v>
      </c>
    </row>
    <row collapsed="false" customFormat="false" customHeight="true" hidden="false" ht="14.4" outlineLevel="0" r="2669">
      <c r="A2669" s="9" t="n">
        <v>40430</v>
      </c>
      <c r="B2669" s="5" t="n">
        <v>265.04</v>
      </c>
      <c r="C2669" s="5" t="n">
        <v>266.52</v>
      </c>
      <c r="D2669" s="5" t="n">
        <v>262.92</v>
      </c>
      <c r="E2669" s="5" t="n">
        <v>263.07</v>
      </c>
      <c r="F2669" s="5" t="n">
        <v>15663400</v>
      </c>
      <c r="G2669" s="5" t="n">
        <v>261.95</v>
      </c>
      <c r="I2669" s="10" t="e">
        <f aca="false">IF(ROW(E2669) - 1 &gt;= $I$1,SUM(E2669:E2669(E2669,1 - $I$1, 0)) / $I$1,"")</f>
        <v>#VALUE!</v>
      </c>
      <c r="J2669" s="10" t="e">
        <f aca="false">IF(ROW(E2669) - 1 &gt;= $J$1,SUM(E2669:E2669(E2669,1 - $J$1, 0)) / $J$1,"")</f>
        <v>#VALUE!</v>
      </c>
      <c r="L2669" s="11" t="e">
        <f aca="true">IF(ROW(E2669) - 1 &gt;= $L$1,IF(OFFSET(I2669, -1, 0) = "", I2669, ((E2669 - L2668) * $K$4) + L2668), "")</f>
        <v>#VALUE!</v>
      </c>
      <c r="M2669" s="11" t="e">
        <f aca="true">IF(ROW(E2669) - 1 &gt;= $M$1,IF(OFFSET(J2669, -1, 0) = "", J2669, ((E2669 - M2668) * $K$6) + M2668), "")</f>
        <v>#VALUE!</v>
      </c>
      <c r="N2669" s="7" t="e">
        <f aca="false">IF(M2669&lt;&gt;"", L2669-M2669, "")</f>
        <v>#VALUE!</v>
      </c>
      <c r="P2669" s="4" t="e">
        <f aca="false">IF(ROW(E2669) - 1 &gt;= $P$1, IF(OFFSET(N2669, 1- $P$1, 0) &lt;&gt; "", SUM(N2669:N2669(N2669, 1 - $P$1, 0)) / $P$1, ""), "")</f>
        <v>#VALUE!</v>
      </c>
      <c r="Q2669" s="8" t="e">
        <f aca="true">IF(ROW(N2669) - 1 &gt;= $P$1,IF(OFFSET(P2669, -1, 0) = "", P2669, ((N2669 - Q2668) * $O$5) + Q2668), "")</f>
        <v>#VALUE!</v>
      </c>
      <c r="R2669" s="8" t="e">
        <f aca="false">IF(Q2669&lt;&gt;"", N2669 - Q2669, "")</f>
        <v>#VALUE!</v>
      </c>
    </row>
    <row collapsed="false" customFormat="false" customHeight="true" hidden="false" ht="14.4" outlineLevel="0" r="2670">
      <c r="A2670" s="9" t="n">
        <v>40431</v>
      </c>
      <c r="B2670" s="5" t="n">
        <v>263.19</v>
      </c>
      <c r="C2670" s="5" t="n">
        <v>264.5</v>
      </c>
      <c r="D2670" s="5" t="n">
        <v>261.4</v>
      </c>
      <c r="E2670" s="5" t="n">
        <v>263.41</v>
      </c>
      <c r="F2670" s="5" t="n">
        <v>13840800</v>
      </c>
      <c r="G2670" s="5" t="n">
        <v>262.28</v>
      </c>
      <c r="I2670" s="10" t="e">
        <f aca="false">IF(ROW(E2670) - 1 &gt;= $I$1,SUM(E2670:E2670(E2670,1 - $I$1, 0)) / $I$1,"")</f>
        <v>#VALUE!</v>
      </c>
      <c r="J2670" s="10" t="e">
        <f aca="false">IF(ROW(E2670) - 1 &gt;= $J$1,SUM(E2670:E2670(E2670,1 - $J$1, 0)) / $J$1,"")</f>
        <v>#VALUE!</v>
      </c>
      <c r="L2670" s="11" t="e">
        <f aca="true">IF(ROW(E2670) - 1 &gt;= $L$1,IF(OFFSET(I2670, -1, 0) = "", I2670, ((E2670 - L2669) * $K$4) + L2669), "")</f>
        <v>#VALUE!</v>
      </c>
      <c r="M2670" s="11" t="e">
        <f aca="true">IF(ROW(E2670) - 1 &gt;= $M$1,IF(OFFSET(J2670, -1, 0) = "", J2670, ((E2670 - M2669) * $K$6) + M2669), "")</f>
        <v>#VALUE!</v>
      </c>
      <c r="N2670" s="7" t="e">
        <f aca="false">IF(M2670&lt;&gt;"", L2670-M2670, "")</f>
        <v>#VALUE!</v>
      </c>
      <c r="P2670" s="4" t="e">
        <f aca="false">IF(ROW(E2670) - 1 &gt;= $P$1, IF(OFFSET(N2670, 1- $P$1, 0) &lt;&gt; "", SUM(N2670:N2670(N2670, 1 - $P$1, 0)) / $P$1, ""), "")</f>
        <v>#VALUE!</v>
      </c>
      <c r="Q2670" s="8" t="e">
        <f aca="true">IF(ROW(N2670) - 1 &gt;= $P$1,IF(OFFSET(P2670, -1, 0) = "", P2670, ((N2670 - Q2669) * $O$5) + Q2669), "")</f>
        <v>#VALUE!</v>
      </c>
      <c r="R2670" s="8" t="e">
        <f aca="false">IF(Q2670&lt;&gt;"", N2670 - Q2670, "")</f>
        <v>#VALUE!</v>
      </c>
    </row>
    <row collapsed="false" customFormat="false" customHeight="true" hidden="false" ht="14.4" outlineLevel="0" r="2671">
      <c r="A2671" s="9" t="n">
        <v>40434</v>
      </c>
      <c r="B2671" s="5" t="n">
        <v>265.82</v>
      </c>
      <c r="C2671" s="5" t="n">
        <v>268.28</v>
      </c>
      <c r="D2671" s="5" t="n">
        <v>265.76</v>
      </c>
      <c r="E2671" s="5" t="n">
        <v>267.04</v>
      </c>
      <c r="F2671" s="5" t="n">
        <v>13885000</v>
      </c>
      <c r="G2671" s="5" t="n">
        <v>265.9</v>
      </c>
      <c r="I2671" s="10" t="e">
        <f aca="false">IF(ROW(E2671) - 1 &gt;= $I$1,SUM(E2671:E2671(E2671,1 - $I$1, 0)) / $I$1,"")</f>
        <v>#VALUE!</v>
      </c>
      <c r="J2671" s="10" t="e">
        <f aca="false">IF(ROW(E2671) - 1 &gt;= $J$1,SUM(E2671:E2671(E2671,1 - $J$1, 0)) / $J$1,"")</f>
        <v>#VALUE!</v>
      </c>
      <c r="L2671" s="11" t="e">
        <f aca="true">IF(ROW(E2671) - 1 &gt;= $L$1,IF(OFFSET(I2671, -1, 0) = "", I2671, ((E2671 - L2670) * $K$4) + L2670), "")</f>
        <v>#VALUE!</v>
      </c>
      <c r="M2671" s="11" t="e">
        <f aca="true">IF(ROW(E2671) - 1 &gt;= $M$1,IF(OFFSET(J2671, -1, 0) = "", J2671, ((E2671 - M2670) * $K$6) + M2670), "")</f>
        <v>#VALUE!</v>
      </c>
      <c r="N2671" s="7" t="e">
        <f aca="false">IF(M2671&lt;&gt;"", L2671-M2671, "")</f>
        <v>#VALUE!</v>
      </c>
      <c r="P2671" s="4" t="e">
        <f aca="false">IF(ROW(E2671) - 1 &gt;= $P$1, IF(OFFSET(N2671, 1- $P$1, 0) &lt;&gt; "", SUM(N2671:N2671(N2671, 1 - $P$1, 0)) / $P$1, ""), "")</f>
        <v>#VALUE!</v>
      </c>
      <c r="Q2671" s="8" t="e">
        <f aca="true">IF(ROW(N2671) - 1 &gt;= $P$1,IF(OFFSET(P2671, -1, 0) = "", P2671, ((N2671 - Q2670) * $O$5) + Q2670), "")</f>
        <v>#VALUE!</v>
      </c>
      <c r="R2671" s="8" t="e">
        <f aca="false">IF(Q2671&lt;&gt;"", N2671 - Q2671, "")</f>
        <v>#VALUE!</v>
      </c>
    </row>
    <row collapsed="false" customFormat="false" customHeight="true" hidden="false" ht="14.4" outlineLevel="0" r="2672">
      <c r="A2672" s="9" t="n">
        <v>40435</v>
      </c>
      <c r="B2672" s="5" t="n">
        <v>266.21</v>
      </c>
      <c r="C2672" s="5" t="n">
        <v>269.17</v>
      </c>
      <c r="D2672" s="5" t="n">
        <v>265.52</v>
      </c>
      <c r="E2672" s="5" t="n">
        <v>268.06</v>
      </c>
      <c r="F2672" s="5" t="n">
        <v>14576800</v>
      </c>
      <c r="G2672" s="5" t="n">
        <v>266.91</v>
      </c>
      <c r="I2672" s="10" t="e">
        <f aca="false">IF(ROW(E2672) - 1 &gt;= $I$1,SUM(E2672:E2672(E2672,1 - $I$1, 0)) / $I$1,"")</f>
        <v>#VALUE!</v>
      </c>
      <c r="J2672" s="10" t="e">
        <f aca="false">IF(ROW(E2672) - 1 &gt;= $J$1,SUM(E2672:E2672(E2672,1 - $J$1, 0)) / $J$1,"")</f>
        <v>#VALUE!</v>
      </c>
      <c r="L2672" s="11" t="e">
        <f aca="true">IF(ROW(E2672) - 1 &gt;= $L$1,IF(OFFSET(I2672, -1, 0) = "", I2672, ((E2672 - L2671) * $K$4) + L2671), "")</f>
        <v>#VALUE!</v>
      </c>
      <c r="M2672" s="11" t="e">
        <f aca="true">IF(ROW(E2672) - 1 &gt;= $M$1,IF(OFFSET(J2672, -1, 0) = "", J2672, ((E2672 - M2671) * $K$6) + M2671), "")</f>
        <v>#VALUE!</v>
      </c>
      <c r="N2672" s="7" t="e">
        <f aca="false">IF(M2672&lt;&gt;"", L2672-M2672, "")</f>
        <v>#VALUE!</v>
      </c>
      <c r="P2672" s="4" t="e">
        <f aca="false">IF(ROW(E2672) - 1 &gt;= $P$1, IF(OFFSET(N2672, 1- $P$1, 0) &lt;&gt; "", SUM(N2672:N2672(N2672, 1 - $P$1, 0)) / $P$1, ""), "")</f>
        <v>#VALUE!</v>
      </c>
      <c r="Q2672" s="8" t="e">
        <f aca="true">IF(ROW(N2672) - 1 &gt;= $P$1,IF(OFFSET(P2672, -1, 0) = "", P2672, ((N2672 - Q2671) * $O$5) + Q2671), "")</f>
        <v>#VALUE!</v>
      </c>
      <c r="R2672" s="8" t="e">
        <f aca="false">IF(Q2672&lt;&gt;"", N2672 - Q2672, "")</f>
        <v>#VALUE!</v>
      </c>
    </row>
    <row collapsed="false" customFormat="false" customHeight="true" hidden="false" ht="14.4" outlineLevel="0" r="2673">
      <c r="A2673" s="9" t="n">
        <v>40436</v>
      </c>
      <c r="B2673" s="5" t="n">
        <v>268.17</v>
      </c>
      <c r="C2673" s="5" t="n">
        <v>270.38</v>
      </c>
      <c r="D2673" s="5" t="n">
        <v>267.84</v>
      </c>
      <c r="E2673" s="5" t="n">
        <v>270.22</v>
      </c>
      <c r="F2673" s="5" t="n">
        <v>15334600</v>
      </c>
      <c r="G2673" s="5" t="n">
        <v>269.06</v>
      </c>
      <c r="I2673" s="10" t="e">
        <f aca="false">IF(ROW(E2673) - 1 &gt;= $I$1,SUM(E2673:E2673(E2673,1 - $I$1, 0)) / $I$1,"")</f>
        <v>#VALUE!</v>
      </c>
      <c r="J2673" s="10" t="e">
        <f aca="false">IF(ROW(E2673) - 1 &gt;= $J$1,SUM(E2673:E2673(E2673,1 - $J$1, 0)) / $J$1,"")</f>
        <v>#VALUE!</v>
      </c>
      <c r="L2673" s="11" t="e">
        <f aca="true">IF(ROW(E2673) - 1 &gt;= $L$1,IF(OFFSET(I2673, -1, 0) = "", I2673, ((E2673 - L2672) * $K$4) + L2672), "")</f>
        <v>#VALUE!</v>
      </c>
      <c r="M2673" s="11" t="e">
        <f aca="true">IF(ROW(E2673) - 1 &gt;= $M$1,IF(OFFSET(J2673, -1, 0) = "", J2673, ((E2673 - M2672) * $K$6) + M2672), "")</f>
        <v>#VALUE!</v>
      </c>
      <c r="N2673" s="7" t="e">
        <f aca="false">IF(M2673&lt;&gt;"", L2673-M2673, "")</f>
        <v>#VALUE!</v>
      </c>
      <c r="P2673" s="4" t="e">
        <f aca="false">IF(ROW(E2673) - 1 &gt;= $P$1, IF(OFFSET(N2673, 1- $P$1, 0) &lt;&gt; "", SUM(N2673:N2673(N2673, 1 - $P$1, 0)) / $P$1, ""), "")</f>
        <v>#VALUE!</v>
      </c>
      <c r="Q2673" s="8" t="e">
        <f aca="true">IF(ROW(N2673) - 1 &gt;= $P$1,IF(OFFSET(P2673, -1, 0) = "", P2673, ((N2673 - Q2672) * $O$5) + Q2672), "")</f>
        <v>#VALUE!</v>
      </c>
      <c r="R2673" s="8" t="e">
        <f aca="false">IF(Q2673&lt;&gt;"", N2673 - Q2673, "")</f>
        <v>#VALUE!</v>
      </c>
    </row>
    <row collapsed="false" customFormat="false" customHeight="true" hidden="false" ht="14.4" outlineLevel="0" r="2674">
      <c r="A2674" s="9" t="n">
        <v>40437</v>
      </c>
      <c r="B2674" s="5" t="n">
        <v>270.24</v>
      </c>
      <c r="C2674" s="5" t="n">
        <v>276.67</v>
      </c>
      <c r="D2674" s="5" t="n">
        <v>269.5</v>
      </c>
      <c r="E2674" s="5" t="n">
        <v>276.57</v>
      </c>
      <c r="F2674" s="5" t="n">
        <v>23289400</v>
      </c>
      <c r="G2674" s="5" t="n">
        <v>275.39</v>
      </c>
      <c r="I2674" s="10" t="e">
        <f aca="false">IF(ROW(E2674) - 1 &gt;= $I$1,SUM(E2674:E2674(E2674,1 - $I$1, 0)) / $I$1,"")</f>
        <v>#VALUE!</v>
      </c>
      <c r="J2674" s="10" t="e">
        <f aca="false">IF(ROW(E2674) - 1 &gt;= $J$1,SUM(E2674:E2674(E2674,1 - $J$1, 0)) / $J$1,"")</f>
        <v>#VALUE!</v>
      </c>
      <c r="L2674" s="11" t="e">
        <f aca="true">IF(ROW(E2674) - 1 &gt;= $L$1,IF(OFFSET(I2674, -1, 0) = "", I2674, ((E2674 - L2673) * $K$4) + L2673), "")</f>
        <v>#VALUE!</v>
      </c>
      <c r="M2674" s="11" t="e">
        <f aca="true">IF(ROW(E2674) - 1 &gt;= $M$1,IF(OFFSET(J2674, -1, 0) = "", J2674, ((E2674 - M2673) * $K$6) + M2673), "")</f>
        <v>#VALUE!</v>
      </c>
      <c r="N2674" s="7" t="e">
        <f aca="false">IF(M2674&lt;&gt;"", L2674-M2674, "")</f>
        <v>#VALUE!</v>
      </c>
      <c r="P2674" s="4" t="e">
        <f aca="false">IF(ROW(E2674) - 1 &gt;= $P$1, IF(OFFSET(N2674, 1- $P$1, 0) &lt;&gt; "", SUM(N2674:N2674(N2674, 1 - $P$1, 0)) / $P$1, ""), "")</f>
        <v>#VALUE!</v>
      </c>
      <c r="Q2674" s="8" t="e">
        <f aca="true">IF(ROW(N2674) - 1 &gt;= $P$1,IF(OFFSET(P2674, -1, 0) = "", P2674, ((N2674 - Q2673) * $O$5) + Q2673), "")</f>
        <v>#VALUE!</v>
      </c>
      <c r="R2674" s="8" t="e">
        <f aca="false">IF(Q2674&lt;&gt;"", N2674 - Q2674, "")</f>
        <v>#VALUE!</v>
      </c>
    </row>
    <row collapsed="false" customFormat="false" customHeight="true" hidden="false" ht="14.4" outlineLevel="0" r="2675">
      <c r="A2675" s="9" t="n">
        <v>40438</v>
      </c>
      <c r="B2675" s="5" t="n">
        <v>277.69</v>
      </c>
      <c r="C2675" s="5" t="n">
        <v>277.96</v>
      </c>
      <c r="D2675" s="5" t="n">
        <v>273.68</v>
      </c>
      <c r="E2675" s="5" t="n">
        <v>275.37</v>
      </c>
      <c r="F2675" s="5" t="n">
        <v>22659900</v>
      </c>
      <c r="G2675" s="5" t="n">
        <v>274.19</v>
      </c>
      <c r="I2675" s="10" t="e">
        <f aca="false">IF(ROW(E2675) - 1 &gt;= $I$1,SUM(E2675:E2675(E2675,1 - $I$1, 0)) / $I$1,"")</f>
        <v>#VALUE!</v>
      </c>
      <c r="J2675" s="10" t="e">
        <f aca="false">IF(ROW(E2675) - 1 &gt;= $J$1,SUM(E2675:E2675(E2675,1 - $J$1, 0)) / $J$1,"")</f>
        <v>#VALUE!</v>
      </c>
      <c r="L2675" s="11" t="e">
        <f aca="true">IF(ROW(E2675) - 1 &gt;= $L$1,IF(OFFSET(I2675, -1, 0) = "", I2675, ((E2675 - L2674) * $K$4) + L2674), "")</f>
        <v>#VALUE!</v>
      </c>
      <c r="M2675" s="11" t="e">
        <f aca="true">IF(ROW(E2675) - 1 &gt;= $M$1,IF(OFFSET(J2675, -1, 0) = "", J2675, ((E2675 - M2674) * $K$6) + M2674), "")</f>
        <v>#VALUE!</v>
      </c>
      <c r="N2675" s="7" t="e">
        <f aca="false">IF(M2675&lt;&gt;"", L2675-M2675, "")</f>
        <v>#VALUE!</v>
      </c>
      <c r="P2675" s="4" t="e">
        <f aca="false">IF(ROW(E2675) - 1 &gt;= $P$1, IF(OFFSET(N2675, 1- $P$1, 0) &lt;&gt; "", SUM(N2675:N2675(N2675, 1 - $P$1, 0)) / $P$1, ""), "")</f>
        <v>#VALUE!</v>
      </c>
      <c r="Q2675" s="8" t="e">
        <f aca="true">IF(ROW(N2675) - 1 &gt;= $P$1,IF(OFFSET(P2675, -1, 0) = "", P2675, ((N2675 - Q2674) * $O$5) + Q2674), "")</f>
        <v>#VALUE!</v>
      </c>
      <c r="R2675" s="8" t="e">
        <f aca="false">IF(Q2675&lt;&gt;"", N2675 - Q2675, "")</f>
        <v>#VALUE!</v>
      </c>
    </row>
    <row collapsed="false" customFormat="false" customHeight="true" hidden="false" ht="14.4" outlineLevel="0" r="2676">
      <c r="A2676" s="9" t="n">
        <v>40441</v>
      </c>
      <c r="B2676" s="5" t="n">
        <v>276.08</v>
      </c>
      <c r="C2676" s="5" t="n">
        <v>283.78</v>
      </c>
      <c r="D2676" s="5" t="n">
        <v>275.85</v>
      </c>
      <c r="E2676" s="5" t="n">
        <v>283.23</v>
      </c>
      <c r="F2676" s="5" t="n">
        <v>23524200</v>
      </c>
      <c r="G2676" s="5" t="n">
        <v>282.02</v>
      </c>
      <c r="I2676" s="10" t="e">
        <f aca="false">IF(ROW(E2676) - 1 &gt;= $I$1,SUM(E2676:E2676(E2676,1 - $I$1, 0)) / $I$1,"")</f>
        <v>#VALUE!</v>
      </c>
      <c r="J2676" s="10" t="e">
        <f aca="false">IF(ROW(E2676) - 1 &gt;= $J$1,SUM(E2676:E2676(E2676,1 - $J$1, 0)) / $J$1,"")</f>
        <v>#VALUE!</v>
      </c>
      <c r="L2676" s="11" t="e">
        <f aca="true">IF(ROW(E2676) - 1 &gt;= $L$1,IF(OFFSET(I2676, -1, 0) = "", I2676, ((E2676 - L2675) * $K$4) + L2675), "")</f>
        <v>#VALUE!</v>
      </c>
      <c r="M2676" s="11" t="e">
        <f aca="true">IF(ROW(E2676) - 1 &gt;= $M$1,IF(OFFSET(J2676, -1, 0) = "", J2676, ((E2676 - M2675) * $K$6) + M2675), "")</f>
        <v>#VALUE!</v>
      </c>
      <c r="N2676" s="7" t="e">
        <f aca="false">IF(M2676&lt;&gt;"", L2676-M2676, "")</f>
        <v>#VALUE!</v>
      </c>
      <c r="P2676" s="4" t="e">
        <f aca="false">IF(ROW(E2676) - 1 &gt;= $P$1, IF(OFFSET(N2676, 1- $P$1, 0) &lt;&gt; "", SUM(N2676:N2676(N2676, 1 - $P$1, 0)) / $P$1, ""), "")</f>
        <v>#VALUE!</v>
      </c>
      <c r="Q2676" s="8" t="e">
        <f aca="true">IF(ROW(N2676) - 1 &gt;= $P$1,IF(OFFSET(P2676, -1, 0) = "", P2676, ((N2676 - Q2675) * $O$5) + Q2675), "")</f>
        <v>#VALUE!</v>
      </c>
      <c r="R2676" s="8" t="e">
        <f aca="false">IF(Q2676&lt;&gt;"", N2676 - Q2676, "")</f>
        <v>#VALUE!</v>
      </c>
    </row>
    <row collapsed="false" customFormat="false" customHeight="true" hidden="false" ht="14.4" outlineLevel="0" r="2677">
      <c r="A2677" s="9" t="n">
        <v>40442</v>
      </c>
      <c r="B2677" s="5" t="n">
        <v>283.86</v>
      </c>
      <c r="C2677" s="5" t="n">
        <v>287.35</v>
      </c>
      <c r="D2677" s="5" t="n">
        <v>282.79</v>
      </c>
      <c r="E2677" s="5" t="n">
        <v>283.77</v>
      </c>
      <c r="F2677" s="5" t="n">
        <v>23859800</v>
      </c>
      <c r="G2677" s="5" t="n">
        <v>282.56</v>
      </c>
      <c r="I2677" s="10" t="e">
        <f aca="false">IF(ROW(E2677) - 1 &gt;= $I$1,SUM(E2677:E2677(E2677,1 - $I$1, 0)) / $I$1,"")</f>
        <v>#VALUE!</v>
      </c>
      <c r="J2677" s="10" t="e">
        <f aca="false">IF(ROW(E2677) - 1 &gt;= $J$1,SUM(E2677:E2677(E2677,1 - $J$1, 0)) / $J$1,"")</f>
        <v>#VALUE!</v>
      </c>
      <c r="L2677" s="11" t="e">
        <f aca="true">IF(ROW(E2677) - 1 &gt;= $L$1,IF(OFFSET(I2677, -1, 0) = "", I2677, ((E2677 - L2676) * $K$4) + L2676), "")</f>
        <v>#VALUE!</v>
      </c>
      <c r="M2677" s="11" t="e">
        <f aca="true">IF(ROW(E2677) - 1 &gt;= $M$1,IF(OFFSET(J2677, -1, 0) = "", J2677, ((E2677 - M2676) * $K$6) + M2676), "")</f>
        <v>#VALUE!</v>
      </c>
      <c r="N2677" s="7" t="e">
        <f aca="false">IF(M2677&lt;&gt;"", L2677-M2677, "")</f>
        <v>#VALUE!</v>
      </c>
      <c r="P2677" s="4" t="e">
        <f aca="false">IF(ROW(E2677) - 1 &gt;= $P$1, IF(OFFSET(N2677, 1- $P$1, 0) &lt;&gt; "", SUM(N2677:N2677(N2677, 1 - $P$1, 0)) / $P$1, ""), "")</f>
        <v>#VALUE!</v>
      </c>
      <c r="Q2677" s="8" t="e">
        <f aca="true">IF(ROW(N2677) - 1 &gt;= $P$1,IF(OFFSET(P2677, -1, 0) = "", P2677, ((N2677 - Q2676) * $O$5) + Q2676), "")</f>
        <v>#VALUE!</v>
      </c>
      <c r="R2677" s="8" t="e">
        <f aca="false">IF(Q2677&lt;&gt;"", N2677 - Q2677, "")</f>
        <v>#VALUE!</v>
      </c>
    </row>
    <row collapsed="false" customFormat="false" customHeight="true" hidden="false" ht="14.4" outlineLevel="0" r="2678">
      <c r="A2678" s="9" t="n">
        <v>40443</v>
      </c>
      <c r="B2678" s="5" t="n">
        <v>282.71</v>
      </c>
      <c r="C2678" s="5" t="n">
        <v>287.98</v>
      </c>
      <c r="D2678" s="5" t="n">
        <v>282.41</v>
      </c>
      <c r="E2678" s="5" t="n">
        <v>287.75</v>
      </c>
      <c r="F2678" s="5" t="n">
        <v>20903200</v>
      </c>
      <c r="G2678" s="5" t="n">
        <v>286.52</v>
      </c>
      <c r="I2678" s="10" t="e">
        <f aca="false">IF(ROW(E2678) - 1 &gt;= $I$1,SUM(E2678:E2678(E2678,1 - $I$1, 0)) / $I$1,"")</f>
        <v>#VALUE!</v>
      </c>
      <c r="J2678" s="10" t="e">
        <f aca="false">IF(ROW(E2678) - 1 &gt;= $J$1,SUM(E2678:E2678(E2678,1 - $J$1, 0)) / $J$1,"")</f>
        <v>#VALUE!</v>
      </c>
      <c r="L2678" s="11" t="e">
        <f aca="true">IF(ROW(E2678) - 1 &gt;= $L$1,IF(OFFSET(I2678, -1, 0) = "", I2678, ((E2678 - L2677) * $K$4) + L2677), "")</f>
        <v>#VALUE!</v>
      </c>
      <c r="M2678" s="11" t="e">
        <f aca="true">IF(ROW(E2678) - 1 &gt;= $M$1,IF(OFFSET(J2678, -1, 0) = "", J2678, ((E2678 - M2677) * $K$6) + M2677), "")</f>
        <v>#VALUE!</v>
      </c>
      <c r="N2678" s="7" t="e">
        <f aca="false">IF(M2678&lt;&gt;"", L2678-M2678, "")</f>
        <v>#VALUE!</v>
      </c>
      <c r="P2678" s="4" t="e">
        <f aca="false">IF(ROW(E2678) - 1 &gt;= $P$1, IF(OFFSET(N2678, 1- $P$1, 0) &lt;&gt; "", SUM(N2678:N2678(N2678, 1 - $P$1, 0)) / $P$1, ""), "")</f>
        <v>#VALUE!</v>
      </c>
      <c r="Q2678" s="8" t="e">
        <f aca="true">IF(ROW(N2678) - 1 &gt;= $P$1,IF(OFFSET(P2678, -1, 0) = "", P2678, ((N2678 - Q2677) * $O$5) + Q2677), "")</f>
        <v>#VALUE!</v>
      </c>
      <c r="R2678" s="8" t="e">
        <f aca="false">IF(Q2678&lt;&gt;"", N2678 - Q2678, "")</f>
        <v>#VALUE!</v>
      </c>
    </row>
    <row collapsed="false" customFormat="false" customHeight="true" hidden="false" ht="14.4" outlineLevel="0" r="2679">
      <c r="A2679" s="9" t="n">
        <v>40444</v>
      </c>
      <c r="B2679" s="5" t="n">
        <v>286.33</v>
      </c>
      <c r="C2679" s="5" t="n">
        <v>292.76</v>
      </c>
      <c r="D2679" s="5" t="n">
        <v>286</v>
      </c>
      <c r="E2679" s="5" t="n">
        <v>288.92</v>
      </c>
      <c r="F2679" s="5" t="n">
        <v>28075600</v>
      </c>
      <c r="G2679" s="5" t="n">
        <v>287.68</v>
      </c>
      <c r="I2679" s="10" t="e">
        <f aca="false">IF(ROW(E2679) - 1 &gt;= $I$1,SUM(E2679:E2679(E2679,1 - $I$1, 0)) / $I$1,"")</f>
        <v>#VALUE!</v>
      </c>
      <c r="J2679" s="10" t="e">
        <f aca="false">IF(ROW(E2679) - 1 &gt;= $J$1,SUM(E2679:E2679(E2679,1 - $J$1, 0)) / $J$1,"")</f>
        <v>#VALUE!</v>
      </c>
      <c r="L2679" s="11" t="e">
        <f aca="true">IF(ROW(E2679) - 1 &gt;= $L$1,IF(OFFSET(I2679, -1, 0) = "", I2679, ((E2679 - L2678) * $K$4) + L2678), "")</f>
        <v>#VALUE!</v>
      </c>
      <c r="M2679" s="11" t="e">
        <f aca="true">IF(ROW(E2679) - 1 &gt;= $M$1,IF(OFFSET(J2679, -1, 0) = "", J2679, ((E2679 - M2678) * $K$6) + M2678), "")</f>
        <v>#VALUE!</v>
      </c>
      <c r="N2679" s="7" t="e">
        <f aca="false">IF(M2679&lt;&gt;"", L2679-M2679, "")</f>
        <v>#VALUE!</v>
      </c>
      <c r="P2679" s="4" t="e">
        <f aca="false">IF(ROW(E2679) - 1 &gt;= $P$1, IF(OFFSET(N2679, 1- $P$1, 0) &lt;&gt; "", SUM(N2679:N2679(N2679, 1 - $P$1, 0)) / $P$1, ""), "")</f>
        <v>#VALUE!</v>
      </c>
      <c r="Q2679" s="8" t="e">
        <f aca="true">IF(ROW(N2679) - 1 &gt;= $P$1,IF(OFFSET(P2679, -1, 0) = "", P2679, ((N2679 - Q2678) * $O$5) + Q2678), "")</f>
        <v>#VALUE!</v>
      </c>
      <c r="R2679" s="8" t="e">
        <f aca="false">IF(Q2679&lt;&gt;"", N2679 - Q2679, "")</f>
        <v>#VALUE!</v>
      </c>
    </row>
    <row collapsed="false" customFormat="false" customHeight="true" hidden="false" ht="14.4" outlineLevel="0" r="2680">
      <c r="A2680" s="9" t="n">
        <v>40445</v>
      </c>
      <c r="B2680" s="5" t="n">
        <v>292.1</v>
      </c>
      <c r="C2680" s="5" t="n">
        <v>293.53</v>
      </c>
      <c r="D2680" s="5" t="n">
        <v>290.55</v>
      </c>
      <c r="E2680" s="5" t="n">
        <v>292.32</v>
      </c>
      <c r="F2680" s="5" t="n">
        <v>23196000</v>
      </c>
      <c r="G2680" s="5" t="n">
        <v>291.07</v>
      </c>
      <c r="I2680" s="10" t="e">
        <f aca="false">IF(ROW(E2680) - 1 &gt;= $I$1,SUM(E2680:E2680(E2680,1 - $I$1, 0)) / $I$1,"")</f>
        <v>#VALUE!</v>
      </c>
      <c r="J2680" s="10" t="e">
        <f aca="false">IF(ROW(E2680) - 1 &gt;= $J$1,SUM(E2680:E2680(E2680,1 - $J$1, 0)) / $J$1,"")</f>
        <v>#VALUE!</v>
      </c>
      <c r="L2680" s="11" t="e">
        <f aca="true">IF(ROW(E2680) - 1 &gt;= $L$1,IF(OFFSET(I2680, -1, 0) = "", I2680, ((E2680 - L2679) * $K$4) + L2679), "")</f>
        <v>#VALUE!</v>
      </c>
      <c r="M2680" s="11" t="e">
        <f aca="true">IF(ROW(E2680) - 1 &gt;= $M$1,IF(OFFSET(J2680, -1, 0) = "", J2680, ((E2680 - M2679) * $K$6) + M2679), "")</f>
        <v>#VALUE!</v>
      </c>
      <c r="N2680" s="7" t="e">
        <f aca="false">IF(M2680&lt;&gt;"", L2680-M2680, "")</f>
        <v>#VALUE!</v>
      </c>
      <c r="P2680" s="4" t="e">
        <f aca="false">IF(ROW(E2680) - 1 &gt;= $P$1, IF(OFFSET(N2680, 1- $P$1, 0) &lt;&gt; "", SUM(N2680:N2680(N2680, 1 - $P$1, 0)) / $P$1, ""), "")</f>
        <v>#VALUE!</v>
      </c>
      <c r="Q2680" s="8" t="e">
        <f aca="true">IF(ROW(N2680) - 1 &gt;= $P$1,IF(OFFSET(P2680, -1, 0) = "", P2680, ((N2680 - Q2679) * $O$5) + Q2679), "")</f>
        <v>#VALUE!</v>
      </c>
      <c r="R2680" s="8" t="e">
        <f aca="false">IF(Q2680&lt;&gt;"", N2680 - Q2680, "")</f>
        <v>#VALUE!</v>
      </c>
    </row>
    <row collapsed="false" customFormat="false" customHeight="true" hidden="false" ht="14.4" outlineLevel="0" r="2681">
      <c r="A2681" s="9" t="n">
        <v>40448</v>
      </c>
      <c r="B2681" s="5" t="n">
        <v>293.98</v>
      </c>
      <c r="C2681" s="5" t="n">
        <v>294.73</v>
      </c>
      <c r="D2681" s="5" t="n">
        <v>291.01</v>
      </c>
      <c r="E2681" s="5" t="n">
        <v>291.16</v>
      </c>
      <c r="F2681" s="5" t="n">
        <v>17244100</v>
      </c>
      <c r="G2681" s="5" t="n">
        <v>289.92</v>
      </c>
      <c r="I2681" s="10" t="e">
        <f aca="false">IF(ROW(E2681) - 1 &gt;= $I$1,SUM(E2681:E2681(E2681,1 - $I$1, 0)) / $I$1,"")</f>
        <v>#VALUE!</v>
      </c>
      <c r="J2681" s="10" t="e">
        <f aca="false">IF(ROW(E2681) - 1 &gt;= $J$1,SUM(E2681:E2681(E2681,1 - $J$1, 0)) / $J$1,"")</f>
        <v>#VALUE!</v>
      </c>
      <c r="L2681" s="11" t="e">
        <f aca="true">IF(ROW(E2681) - 1 &gt;= $L$1,IF(OFFSET(I2681, -1, 0) = "", I2681, ((E2681 - L2680) * $K$4) + L2680), "")</f>
        <v>#VALUE!</v>
      </c>
      <c r="M2681" s="11" t="e">
        <f aca="true">IF(ROW(E2681) - 1 &gt;= $M$1,IF(OFFSET(J2681, -1, 0) = "", J2681, ((E2681 - M2680) * $K$6) + M2680), "")</f>
        <v>#VALUE!</v>
      </c>
      <c r="N2681" s="7" t="e">
        <f aca="false">IF(M2681&lt;&gt;"", L2681-M2681, "")</f>
        <v>#VALUE!</v>
      </c>
      <c r="P2681" s="4" t="e">
        <f aca="false">IF(ROW(E2681) - 1 &gt;= $P$1, IF(OFFSET(N2681, 1- $P$1, 0) &lt;&gt; "", SUM(N2681:N2681(N2681, 1 - $P$1, 0)) / $P$1, ""), "")</f>
        <v>#VALUE!</v>
      </c>
      <c r="Q2681" s="8" t="e">
        <f aca="true">IF(ROW(N2681) - 1 &gt;= $P$1,IF(OFFSET(P2681, -1, 0) = "", P2681, ((N2681 - Q2680) * $O$5) + Q2680), "")</f>
        <v>#VALUE!</v>
      </c>
      <c r="R2681" s="8" t="e">
        <f aca="false">IF(Q2681&lt;&gt;"", N2681 - Q2681, "")</f>
        <v>#VALUE!</v>
      </c>
    </row>
    <row collapsed="false" customFormat="false" customHeight="true" hidden="false" ht="14.4" outlineLevel="0" r="2682">
      <c r="A2682" s="9" t="n">
        <v>40449</v>
      </c>
      <c r="B2682" s="5" t="n">
        <v>291.77</v>
      </c>
      <c r="C2682" s="5" t="n">
        <v>291.77</v>
      </c>
      <c r="D2682" s="5" t="n">
        <v>275</v>
      </c>
      <c r="E2682" s="5" t="n">
        <v>286.86</v>
      </c>
      <c r="F2682" s="5" t="n">
        <v>36965800</v>
      </c>
      <c r="G2682" s="5" t="n">
        <v>285.63</v>
      </c>
      <c r="I2682" s="10" t="e">
        <f aca="false">IF(ROW(E2682) - 1 &gt;= $I$1,SUM(E2682:E2682(E2682,1 - $I$1, 0)) / $I$1,"")</f>
        <v>#VALUE!</v>
      </c>
      <c r="J2682" s="10" t="e">
        <f aca="false">IF(ROW(E2682) - 1 &gt;= $J$1,SUM(E2682:E2682(E2682,1 - $J$1, 0)) / $J$1,"")</f>
        <v>#VALUE!</v>
      </c>
      <c r="L2682" s="11" t="e">
        <f aca="true">IF(ROW(E2682) - 1 &gt;= $L$1,IF(OFFSET(I2682, -1, 0) = "", I2682, ((E2682 - L2681) * $K$4) + L2681), "")</f>
        <v>#VALUE!</v>
      </c>
      <c r="M2682" s="11" t="e">
        <f aca="true">IF(ROW(E2682) - 1 &gt;= $M$1,IF(OFFSET(J2682, -1, 0) = "", J2682, ((E2682 - M2681) * $K$6) + M2681), "")</f>
        <v>#VALUE!</v>
      </c>
      <c r="N2682" s="7" t="e">
        <f aca="false">IF(M2682&lt;&gt;"", L2682-M2682, "")</f>
        <v>#VALUE!</v>
      </c>
      <c r="P2682" s="4" t="e">
        <f aca="false">IF(ROW(E2682) - 1 &gt;= $P$1, IF(OFFSET(N2682, 1- $P$1, 0) &lt;&gt; "", SUM(N2682:N2682(N2682, 1 - $P$1, 0)) / $P$1, ""), "")</f>
        <v>#VALUE!</v>
      </c>
      <c r="Q2682" s="8" t="e">
        <f aca="true">IF(ROW(N2682) - 1 &gt;= $P$1,IF(OFFSET(P2682, -1, 0) = "", P2682, ((N2682 - Q2681) * $O$5) + Q2681), "")</f>
        <v>#VALUE!</v>
      </c>
      <c r="R2682" s="8" t="e">
        <f aca="false">IF(Q2682&lt;&gt;"", N2682 - Q2682, "")</f>
        <v>#VALUE!</v>
      </c>
    </row>
    <row collapsed="false" customFormat="false" customHeight="true" hidden="false" ht="14.4" outlineLevel="0" r="2683">
      <c r="A2683" s="9" t="n">
        <v>40450</v>
      </c>
      <c r="B2683" s="5" t="n">
        <v>287.23</v>
      </c>
      <c r="C2683" s="5" t="n">
        <v>289.81</v>
      </c>
      <c r="D2683" s="5" t="n">
        <v>286</v>
      </c>
      <c r="E2683" s="5" t="n">
        <v>287.37</v>
      </c>
      <c r="F2683" s="5" t="n">
        <v>16773000</v>
      </c>
      <c r="G2683" s="5" t="n">
        <v>286.14</v>
      </c>
      <c r="I2683" s="10" t="e">
        <f aca="false">IF(ROW(E2683) - 1 &gt;= $I$1,SUM(E2683:E2683(E2683,1 - $I$1, 0)) / $I$1,"")</f>
        <v>#VALUE!</v>
      </c>
      <c r="J2683" s="10" t="e">
        <f aca="false">IF(ROW(E2683) - 1 &gt;= $J$1,SUM(E2683:E2683(E2683,1 - $J$1, 0)) / $J$1,"")</f>
        <v>#VALUE!</v>
      </c>
      <c r="L2683" s="11" t="e">
        <f aca="true">IF(ROW(E2683) - 1 &gt;= $L$1,IF(OFFSET(I2683, -1, 0) = "", I2683, ((E2683 - L2682) * $K$4) + L2682), "")</f>
        <v>#VALUE!</v>
      </c>
      <c r="M2683" s="11" t="e">
        <f aca="true">IF(ROW(E2683) - 1 &gt;= $M$1,IF(OFFSET(J2683, -1, 0) = "", J2683, ((E2683 - M2682) * $K$6) + M2682), "")</f>
        <v>#VALUE!</v>
      </c>
      <c r="N2683" s="7" t="e">
        <f aca="false">IF(M2683&lt;&gt;"", L2683-M2683, "")</f>
        <v>#VALUE!</v>
      </c>
      <c r="P2683" s="4" t="e">
        <f aca="false">IF(ROW(E2683) - 1 &gt;= $P$1, IF(OFFSET(N2683, 1- $P$1, 0) &lt;&gt; "", SUM(N2683:N2683(N2683, 1 - $P$1, 0)) / $P$1, ""), "")</f>
        <v>#VALUE!</v>
      </c>
      <c r="Q2683" s="8" t="e">
        <f aca="true">IF(ROW(N2683) - 1 &gt;= $P$1,IF(OFFSET(P2683, -1, 0) = "", P2683, ((N2683 - Q2682) * $O$5) + Q2682), "")</f>
        <v>#VALUE!</v>
      </c>
      <c r="R2683" s="8" t="e">
        <f aca="false">IF(Q2683&lt;&gt;"", N2683 - Q2683, "")</f>
        <v>#VALUE!</v>
      </c>
    </row>
    <row collapsed="false" customFormat="false" customHeight="true" hidden="false" ht="14.4" outlineLevel="0" r="2684">
      <c r="A2684" s="9" t="n">
        <v>40451</v>
      </c>
      <c r="B2684" s="5" t="n">
        <v>289</v>
      </c>
      <c r="C2684" s="5" t="n">
        <v>290</v>
      </c>
      <c r="D2684" s="5" t="n">
        <v>281.25</v>
      </c>
      <c r="E2684" s="5" t="n">
        <v>283.75</v>
      </c>
      <c r="F2684" s="5" t="n">
        <v>24049700</v>
      </c>
      <c r="G2684" s="5" t="n">
        <v>282.54</v>
      </c>
      <c r="I2684" s="10" t="e">
        <f aca="false">IF(ROW(E2684) - 1 &gt;= $I$1,SUM(E2684:E2684(E2684,1 - $I$1, 0)) / $I$1,"")</f>
        <v>#VALUE!</v>
      </c>
      <c r="J2684" s="10" t="e">
        <f aca="false">IF(ROW(E2684) - 1 &gt;= $J$1,SUM(E2684:E2684(E2684,1 - $J$1, 0)) / $J$1,"")</f>
        <v>#VALUE!</v>
      </c>
      <c r="L2684" s="11" t="e">
        <f aca="true">IF(ROW(E2684) - 1 &gt;= $L$1,IF(OFFSET(I2684, -1, 0) = "", I2684, ((E2684 - L2683) * $K$4) + L2683), "")</f>
        <v>#VALUE!</v>
      </c>
      <c r="M2684" s="11" t="e">
        <f aca="true">IF(ROW(E2684) - 1 &gt;= $M$1,IF(OFFSET(J2684, -1, 0) = "", J2684, ((E2684 - M2683) * $K$6) + M2683), "")</f>
        <v>#VALUE!</v>
      </c>
      <c r="N2684" s="7" t="e">
        <f aca="false">IF(M2684&lt;&gt;"", L2684-M2684, "")</f>
        <v>#VALUE!</v>
      </c>
      <c r="P2684" s="4" t="e">
        <f aca="false">IF(ROW(E2684) - 1 &gt;= $P$1, IF(OFFSET(N2684, 1- $P$1, 0) &lt;&gt; "", SUM(N2684:N2684(N2684, 1 - $P$1, 0)) / $P$1, ""), "")</f>
        <v>#VALUE!</v>
      </c>
      <c r="Q2684" s="8" t="e">
        <f aca="true">IF(ROW(N2684) - 1 &gt;= $P$1,IF(OFFSET(P2684, -1, 0) = "", P2684, ((N2684 - Q2683) * $O$5) + Q2683), "")</f>
        <v>#VALUE!</v>
      </c>
      <c r="R2684" s="8" t="e">
        <f aca="false">IF(Q2684&lt;&gt;"", N2684 - Q2684, "")</f>
        <v>#VALUE!</v>
      </c>
    </row>
    <row collapsed="false" customFormat="false" customHeight="true" hidden="false" ht="14.4" outlineLevel="0" r="2685">
      <c r="A2685" s="9" t="n">
        <v>40452</v>
      </c>
      <c r="B2685" s="5" t="n">
        <v>286.15</v>
      </c>
      <c r="C2685" s="5" t="n">
        <v>286.58</v>
      </c>
      <c r="D2685" s="5" t="n">
        <v>281.35</v>
      </c>
      <c r="E2685" s="5" t="n">
        <v>282.52</v>
      </c>
      <c r="F2685" s="5" t="n">
        <v>16005100</v>
      </c>
      <c r="G2685" s="5" t="n">
        <v>281.31</v>
      </c>
      <c r="I2685" s="10" t="e">
        <f aca="false">IF(ROW(E2685) - 1 &gt;= $I$1,SUM(E2685:E2685(E2685,1 - $I$1, 0)) / $I$1,"")</f>
        <v>#VALUE!</v>
      </c>
      <c r="J2685" s="10" t="e">
        <f aca="false">IF(ROW(E2685) - 1 &gt;= $J$1,SUM(E2685:E2685(E2685,1 - $J$1, 0)) / $J$1,"")</f>
        <v>#VALUE!</v>
      </c>
      <c r="L2685" s="11" t="e">
        <f aca="true">IF(ROW(E2685) - 1 &gt;= $L$1,IF(OFFSET(I2685, -1, 0) = "", I2685, ((E2685 - L2684) * $K$4) + L2684), "")</f>
        <v>#VALUE!</v>
      </c>
      <c r="M2685" s="11" t="e">
        <f aca="true">IF(ROW(E2685) - 1 &gt;= $M$1,IF(OFFSET(J2685, -1, 0) = "", J2685, ((E2685 - M2684) * $K$6) + M2684), "")</f>
        <v>#VALUE!</v>
      </c>
      <c r="N2685" s="7" t="e">
        <f aca="false">IF(M2685&lt;&gt;"", L2685-M2685, "")</f>
        <v>#VALUE!</v>
      </c>
      <c r="P2685" s="4" t="e">
        <f aca="false">IF(ROW(E2685) - 1 &gt;= $P$1, IF(OFFSET(N2685, 1- $P$1, 0) &lt;&gt; "", SUM(N2685:N2685(N2685, 1 - $P$1, 0)) / $P$1, ""), "")</f>
        <v>#VALUE!</v>
      </c>
      <c r="Q2685" s="8" t="e">
        <f aca="true">IF(ROW(N2685) - 1 &gt;= $P$1,IF(OFFSET(P2685, -1, 0) = "", P2685, ((N2685 - Q2684) * $O$5) + Q2684), "")</f>
        <v>#VALUE!</v>
      </c>
      <c r="R2685" s="8" t="e">
        <f aca="false">IF(Q2685&lt;&gt;"", N2685 - Q2685, "")</f>
        <v>#VALUE!</v>
      </c>
    </row>
    <row collapsed="false" customFormat="false" customHeight="true" hidden="false" ht="14.4" outlineLevel="0" r="2686">
      <c r="A2686" s="9" t="n">
        <v>40455</v>
      </c>
      <c r="B2686" s="5" t="n">
        <v>281.6</v>
      </c>
      <c r="C2686" s="5" t="n">
        <v>282.9</v>
      </c>
      <c r="D2686" s="5" t="n">
        <v>277.77</v>
      </c>
      <c r="E2686" s="5" t="n">
        <v>278.64</v>
      </c>
      <c r="F2686" s="5" t="n">
        <v>15546500</v>
      </c>
      <c r="G2686" s="5" t="n">
        <v>277.45</v>
      </c>
      <c r="I2686" s="10" t="e">
        <f aca="false">IF(ROW(E2686) - 1 &gt;= $I$1,SUM(E2686:E2686(E2686,1 - $I$1, 0)) / $I$1,"")</f>
        <v>#VALUE!</v>
      </c>
      <c r="J2686" s="10" t="e">
        <f aca="false">IF(ROW(E2686) - 1 &gt;= $J$1,SUM(E2686:E2686(E2686,1 - $J$1, 0)) / $J$1,"")</f>
        <v>#VALUE!</v>
      </c>
      <c r="L2686" s="11" t="e">
        <f aca="true">IF(ROW(E2686) - 1 &gt;= $L$1,IF(OFFSET(I2686, -1, 0) = "", I2686, ((E2686 - L2685) * $K$4) + L2685), "")</f>
        <v>#VALUE!</v>
      </c>
      <c r="M2686" s="11" t="e">
        <f aca="true">IF(ROW(E2686) - 1 &gt;= $M$1,IF(OFFSET(J2686, -1, 0) = "", J2686, ((E2686 - M2685) * $K$6) + M2685), "")</f>
        <v>#VALUE!</v>
      </c>
      <c r="N2686" s="7" t="e">
        <f aca="false">IF(M2686&lt;&gt;"", L2686-M2686, "")</f>
        <v>#VALUE!</v>
      </c>
      <c r="P2686" s="4" t="e">
        <f aca="false">IF(ROW(E2686) - 1 &gt;= $P$1, IF(OFFSET(N2686, 1- $P$1, 0) &lt;&gt; "", SUM(N2686:N2686(N2686, 1 - $P$1, 0)) / $P$1, ""), "")</f>
        <v>#VALUE!</v>
      </c>
      <c r="Q2686" s="8" t="e">
        <f aca="true">IF(ROW(N2686) - 1 &gt;= $P$1,IF(OFFSET(P2686, -1, 0) = "", P2686, ((N2686 - Q2685) * $O$5) + Q2685), "")</f>
        <v>#VALUE!</v>
      </c>
      <c r="R2686" s="8" t="e">
        <f aca="false">IF(Q2686&lt;&gt;"", N2686 - Q2686, "")</f>
        <v>#VALUE!</v>
      </c>
    </row>
    <row collapsed="false" customFormat="false" customHeight="true" hidden="false" ht="14.4" outlineLevel="0" r="2687">
      <c r="A2687" s="9" t="n">
        <v>40456</v>
      </c>
      <c r="B2687" s="5" t="n">
        <v>282</v>
      </c>
      <c r="C2687" s="5" t="n">
        <v>289.45</v>
      </c>
      <c r="D2687" s="5" t="n">
        <v>281.82</v>
      </c>
      <c r="E2687" s="5" t="n">
        <v>288.94</v>
      </c>
      <c r="F2687" s="5" t="n">
        <v>17927400</v>
      </c>
      <c r="G2687" s="5" t="n">
        <v>287.7</v>
      </c>
      <c r="I2687" s="10" t="e">
        <f aca="false">IF(ROW(E2687) - 1 &gt;= $I$1,SUM(E2687:E2687(E2687,1 - $I$1, 0)) / $I$1,"")</f>
        <v>#VALUE!</v>
      </c>
      <c r="J2687" s="10" t="e">
        <f aca="false">IF(ROW(E2687) - 1 &gt;= $J$1,SUM(E2687:E2687(E2687,1 - $J$1, 0)) / $J$1,"")</f>
        <v>#VALUE!</v>
      </c>
      <c r="L2687" s="11" t="e">
        <f aca="true">IF(ROW(E2687) - 1 &gt;= $L$1,IF(OFFSET(I2687, -1, 0) = "", I2687, ((E2687 - L2686) * $K$4) + L2686), "")</f>
        <v>#VALUE!</v>
      </c>
      <c r="M2687" s="11" t="e">
        <f aca="true">IF(ROW(E2687) - 1 &gt;= $M$1,IF(OFFSET(J2687, -1, 0) = "", J2687, ((E2687 - M2686) * $K$6) + M2686), "")</f>
        <v>#VALUE!</v>
      </c>
      <c r="N2687" s="7" t="e">
        <f aca="false">IF(M2687&lt;&gt;"", L2687-M2687, "")</f>
        <v>#VALUE!</v>
      </c>
      <c r="P2687" s="4" t="e">
        <f aca="false">IF(ROW(E2687) - 1 &gt;= $P$1, IF(OFFSET(N2687, 1- $P$1, 0) &lt;&gt; "", SUM(N2687:N2687(N2687, 1 - $P$1, 0)) / $P$1, ""), "")</f>
        <v>#VALUE!</v>
      </c>
      <c r="Q2687" s="8" t="e">
        <f aca="true">IF(ROW(N2687) - 1 &gt;= $P$1,IF(OFFSET(P2687, -1, 0) = "", P2687, ((N2687 - Q2686) * $O$5) + Q2686), "")</f>
        <v>#VALUE!</v>
      </c>
      <c r="R2687" s="8" t="e">
        <f aca="false">IF(Q2687&lt;&gt;"", N2687 - Q2687, "")</f>
        <v>#VALUE!</v>
      </c>
    </row>
    <row collapsed="false" customFormat="false" customHeight="true" hidden="false" ht="14.4" outlineLevel="0" r="2688">
      <c r="A2688" s="9" t="n">
        <v>40457</v>
      </c>
      <c r="B2688" s="5" t="n">
        <v>289.59</v>
      </c>
      <c r="C2688" s="5" t="n">
        <v>291.99</v>
      </c>
      <c r="D2688" s="5" t="n">
        <v>285.26</v>
      </c>
      <c r="E2688" s="5" t="n">
        <v>289.19</v>
      </c>
      <c r="F2688" s="5" t="n">
        <v>23959600</v>
      </c>
      <c r="G2688" s="5" t="n">
        <v>287.95</v>
      </c>
      <c r="I2688" s="10" t="e">
        <f aca="false">IF(ROW(E2688) - 1 &gt;= $I$1,SUM(E2688:E2688(E2688,1 - $I$1, 0)) / $I$1,"")</f>
        <v>#VALUE!</v>
      </c>
      <c r="J2688" s="10" t="e">
        <f aca="false">IF(ROW(E2688) - 1 &gt;= $J$1,SUM(E2688:E2688(E2688,1 - $J$1, 0)) / $J$1,"")</f>
        <v>#VALUE!</v>
      </c>
      <c r="L2688" s="11" t="e">
        <f aca="true">IF(ROW(E2688) - 1 &gt;= $L$1,IF(OFFSET(I2688, -1, 0) = "", I2688, ((E2688 - L2687) * $K$4) + L2687), "")</f>
        <v>#VALUE!</v>
      </c>
      <c r="M2688" s="11" t="e">
        <f aca="true">IF(ROW(E2688) - 1 &gt;= $M$1,IF(OFFSET(J2688, -1, 0) = "", J2688, ((E2688 - M2687) * $K$6) + M2687), "")</f>
        <v>#VALUE!</v>
      </c>
      <c r="N2688" s="7" t="e">
        <f aca="false">IF(M2688&lt;&gt;"", L2688-M2688, "")</f>
        <v>#VALUE!</v>
      </c>
      <c r="P2688" s="4" t="e">
        <f aca="false">IF(ROW(E2688) - 1 &gt;= $P$1, IF(OFFSET(N2688, 1- $P$1, 0) &lt;&gt; "", SUM(N2688:N2688(N2688, 1 - $P$1, 0)) / $P$1, ""), "")</f>
        <v>#VALUE!</v>
      </c>
      <c r="Q2688" s="8" t="e">
        <f aca="true">IF(ROW(N2688) - 1 &gt;= $P$1,IF(OFFSET(P2688, -1, 0) = "", P2688, ((N2688 - Q2687) * $O$5) + Q2687), "")</f>
        <v>#VALUE!</v>
      </c>
      <c r="R2688" s="8" t="e">
        <f aca="false">IF(Q2688&lt;&gt;"", N2688 - Q2688, "")</f>
        <v>#VALUE!</v>
      </c>
    </row>
    <row collapsed="false" customFormat="false" customHeight="true" hidden="false" ht="14.4" outlineLevel="0" r="2689">
      <c r="A2689" s="9" t="n">
        <v>40458</v>
      </c>
      <c r="B2689" s="5" t="n">
        <v>290.34</v>
      </c>
      <c r="C2689" s="5" t="n">
        <v>290.48</v>
      </c>
      <c r="D2689" s="5" t="n">
        <v>286.91</v>
      </c>
      <c r="E2689" s="5" t="n">
        <v>289.22</v>
      </c>
      <c r="F2689" s="5" t="n">
        <v>14585700</v>
      </c>
      <c r="G2689" s="5" t="n">
        <v>287.98</v>
      </c>
      <c r="I2689" s="10" t="e">
        <f aca="false">IF(ROW(E2689) - 1 &gt;= $I$1,SUM(E2689:E2689(E2689,1 - $I$1, 0)) / $I$1,"")</f>
        <v>#VALUE!</v>
      </c>
      <c r="J2689" s="10" t="e">
        <f aca="false">IF(ROW(E2689) - 1 &gt;= $J$1,SUM(E2689:E2689(E2689,1 - $J$1, 0)) / $J$1,"")</f>
        <v>#VALUE!</v>
      </c>
      <c r="L2689" s="11" t="e">
        <f aca="true">IF(ROW(E2689) - 1 &gt;= $L$1,IF(OFFSET(I2689, -1, 0) = "", I2689, ((E2689 - L2688) * $K$4) + L2688), "")</f>
        <v>#VALUE!</v>
      </c>
      <c r="M2689" s="11" t="e">
        <f aca="true">IF(ROW(E2689) - 1 &gt;= $M$1,IF(OFFSET(J2689, -1, 0) = "", J2689, ((E2689 - M2688) * $K$6) + M2688), "")</f>
        <v>#VALUE!</v>
      </c>
      <c r="N2689" s="7" t="e">
        <f aca="false">IF(M2689&lt;&gt;"", L2689-M2689, "")</f>
        <v>#VALUE!</v>
      </c>
      <c r="P2689" s="4" t="e">
        <f aca="false">IF(ROW(E2689) - 1 &gt;= $P$1, IF(OFFSET(N2689, 1- $P$1, 0) &lt;&gt; "", SUM(N2689:N2689(N2689, 1 - $P$1, 0)) / $P$1, ""), "")</f>
        <v>#VALUE!</v>
      </c>
      <c r="Q2689" s="8" t="e">
        <f aca="true">IF(ROW(N2689) - 1 &gt;= $P$1,IF(OFFSET(P2689, -1, 0) = "", P2689, ((N2689 - Q2688) * $O$5) + Q2688), "")</f>
        <v>#VALUE!</v>
      </c>
      <c r="R2689" s="8" t="e">
        <f aca="false">IF(Q2689&lt;&gt;"", N2689 - Q2689, "")</f>
        <v>#VALUE!</v>
      </c>
    </row>
    <row collapsed="false" customFormat="false" customHeight="true" hidden="false" ht="14.4" outlineLevel="0" r="2690">
      <c r="A2690" s="9" t="n">
        <v>40459</v>
      </c>
      <c r="B2690" s="5" t="n">
        <v>291.71</v>
      </c>
      <c r="C2690" s="5" t="n">
        <v>294.5</v>
      </c>
      <c r="D2690" s="5" t="n">
        <v>290</v>
      </c>
      <c r="E2690" s="5" t="n">
        <v>294.07</v>
      </c>
      <c r="F2690" s="5" t="n">
        <v>23514400</v>
      </c>
      <c r="G2690" s="5" t="n">
        <v>292.81</v>
      </c>
      <c r="I2690" s="10" t="e">
        <f aca="false">IF(ROW(E2690) - 1 &gt;= $I$1,SUM(E2690:E2690(E2690,1 - $I$1, 0)) / $I$1,"")</f>
        <v>#VALUE!</v>
      </c>
      <c r="J2690" s="10" t="e">
        <f aca="false">IF(ROW(E2690) - 1 &gt;= $J$1,SUM(E2690:E2690(E2690,1 - $J$1, 0)) / $J$1,"")</f>
        <v>#VALUE!</v>
      </c>
      <c r="L2690" s="11" t="e">
        <f aca="true">IF(ROW(E2690) - 1 &gt;= $L$1,IF(OFFSET(I2690, -1, 0) = "", I2690, ((E2690 - L2689) * $K$4) + L2689), "")</f>
        <v>#VALUE!</v>
      </c>
      <c r="M2690" s="11" t="e">
        <f aca="true">IF(ROW(E2690) - 1 &gt;= $M$1,IF(OFFSET(J2690, -1, 0) = "", J2690, ((E2690 - M2689) * $K$6) + M2689), "")</f>
        <v>#VALUE!</v>
      </c>
      <c r="N2690" s="7" t="e">
        <f aca="false">IF(M2690&lt;&gt;"", L2690-M2690, "")</f>
        <v>#VALUE!</v>
      </c>
      <c r="P2690" s="4" t="e">
        <f aca="false">IF(ROW(E2690) - 1 &gt;= $P$1, IF(OFFSET(N2690, 1- $P$1, 0) &lt;&gt; "", SUM(N2690:N2690(N2690, 1 - $P$1, 0)) / $P$1, ""), "")</f>
        <v>#VALUE!</v>
      </c>
      <c r="Q2690" s="8" t="e">
        <f aca="true">IF(ROW(N2690) - 1 &gt;= $P$1,IF(OFFSET(P2690, -1, 0) = "", P2690, ((N2690 - Q2689) * $O$5) + Q2689), "")</f>
        <v>#VALUE!</v>
      </c>
      <c r="R2690" s="8" t="e">
        <f aca="false">IF(Q2690&lt;&gt;"", N2690 - Q2690, "")</f>
        <v>#VALUE!</v>
      </c>
    </row>
    <row collapsed="false" customFormat="false" customHeight="true" hidden="false" ht="14.4" outlineLevel="0" r="2691">
      <c r="A2691" s="9" t="n">
        <v>40462</v>
      </c>
      <c r="B2691" s="5" t="n">
        <v>294.74</v>
      </c>
      <c r="C2691" s="5" t="n">
        <v>297.24</v>
      </c>
      <c r="D2691" s="5" t="n">
        <v>294.6</v>
      </c>
      <c r="E2691" s="5" t="n">
        <v>295.36</v>
      </c>
      <c r="F2691" s="5" t="n">
        <v>15276900</v>
      </c>
      <c r="G2691" s="5" t="n">
        <v>294.1</v>
      </c>
      <c r="I2691" s="10" t="e">
        <f aca="false">IF(ROW(E2691) - 1 &gt;= $I$1,SUM(E2691:E2691(E2691,1 - $I$1, 0)) / $I$1,"")</f>
        <v>#VALUE!</v>
      </c>
      <c r="J2691" s="10" t="e">
        <f aca="false">IF(ROW(E2691) - 1 &gt;= $J$1,SUM(E2691:E2691(E2691,1 - $J$1, 0)) / $J$1,"")</f>
        <v>#VALUE!</v>
      </c>
      <c r="L2691" s="11" t="e">
        <f aca="true">IF(ROW(E2691) - 1 &gt;= $L$1,IF(OFFSET(I2691, -1, 0) = "", I2691, ((E2691 - L2690) * $K$4) + L2690), "")</f>
        <v>#VALUE!</v>
      </c>
      <c r="M2691" s="11" t="e">
        <f aca="true">IF(ROW(E2691) - 1 &gt;= $M$1,IF(OFFSET(J2691, -1, 0) = "", J2691, ((E2691 - M2690) * $K$6) + M2690), "")</f>
        <v>#VALUE!</v>
      </c>
      <c r="N2691" s="7" t="e">
        <f aca="false">IF(M2691&lt;&gt;"", L2691-M2691, "")</f>
        <v>#VALUE!</v>
      </c>
      <c r="P2691" s="4" t="e">
        <f aca="false">IF(ROW(E2691) - 1 &gt;= $P$1, IF(OFFSET(N2691, 1- $P$1, 0) &lt;&gt; "", SUM(N2691:N2691(N2691, 1 - $P$1, 0)) / $P$1, ""), "")</f>
        <v>#VALUE!</v>
      </c>
      <c r="Q2691" s="8" t="e">
        <f aca="true">IF(ROW(N2691) - 1 &gt;= $P$1,IF(OFFSET(P2691, -1, 0) = "", P2691, ((N2691 - Q2690) * $O$5) + Q2690), "")</f>
        <v>#VALUE!</v>
      </c>
      <c r="R2691" s="8" t="e">
        <f aca="false">IF(Q2691&lt;&gt;"", N2691 - Q2691, "")</f>
        <v>#VALUE!</v>
      </c>
    </row>
    <row collapsed="false" customFormat="false" customHeight="true" hidden="false" ht="14.4" outlineLevel="0" r="2692">
      <c r="A2692" s="9" t="n">
        <v>40463</v>
      </c>
      <c r="B2692" s="5" t="n">
        <v>295.41</v>
      </c>
      <c r="C2692" s="5" t="n">
        <v>299.5</v>
      </c>
      <c r="D2692" s="5" t="n">
        <v>292.49</v>
      </c>
      <c r="E2692" s="5" t="n">
        <v>298.54</v>
      </c>
      <c r="F2692" s="5" t="n">
        <v>19948000</v>
      </c>
      <c r="G2692" s="5" t="n">
        <v>297.26</v>
      </c>
      <c r="I2692" s="10" t="e">
        <f aca="false">IF(ROW(E2692) - 1 &gt;= $I$1,SUM(E2692:E2692(E2692,1 - $I$1, 0)) / $I$1,"")</f>
        <v>#VALUE!</v>
      </c>
      <c r="J2692" s="10" t="e">
        <f aca="false">IF(ROW(E2692) - 1 &gt;= $J$1,SUM(E2692:E2692(E2692,1 - $J$1, 0)) / $J$1,"")</f>
        <v>#VALUE!</v>
      </c>
      <c r="L2692" s="11" t="e">
        <f aca="true">IF(ROW(E2692) - 1 &gt;= $L$1,IF(OFFSET(I2692, -1, 0) = "", I2692, ((E2692 - L2691) * $K$4) + L2691), "")</f>
        <v>#VALUE!</v>
      </c>
      <c r="M2692" s="11" t="e">
        <f aca="true">IF(ROW(E2692) - 1 &gt;= $M$1,IF(OFFSET(J2692, -1, 0) = "", J2692, ((E2692 - M2691) * $K$6) + M2691), "")</f>
        <v>#VALUE!</v>
      </c>
      <c r="N2692" s="7" t="e">
        <f aca="false">IF(M2692&lt;&gt;"", L2692-M2692, "")</f>
        <v>#VALUE!</v>
      </c>
      <c r="P2692" s="4" t="e">
        <f aca="false">IF(ROW(E2692) - 1 &gt;= $P$1, IF(OFFSET(N2692, 1- $P$1, 0) &lt;&gt; "", SUM(N2692:N2692(N2692, 1 - $P$1, 0)) / $P$1, ""), "")</f>
        <v>#VALUE!</v>
      </c>
      <c r="Q2692" s="8" t="e">
        <f aca="true">IF(ROW(N2692) - 1 &gt;= $P$1,IF(OFFSET(P2692, -1, 0) = "", P2692, ((N2692 - Q2691) * $O$5) + Q2691), "")</f>
        <v>#VALUE!</v>
      </c>
      <c r="R2692" s="8" t="e">
        <f aca="false">IF(Q2692&lt;&gt;"", N2692 - Q2692, "")</f>
        <v>#VALUE!</v>
      </c>
    </row>
    <row collapsed="false" customFormat="false" customHeight="true" hidden="false" ht="14.4" outlineLevel="0" r="2693">
      <c r="A2693" s="9" t="n">
        <v>40464</v>
      </c>
      <c r="B2693" s="5" t="n">
        <v>300.2</v>
      </c>
      <c r="C2693" s="5" t="n">
        <v>301.96</v>
      </c>
      <c r="D2693" s="5" t="n">
        <v>299.8</v>
      </c>
      <c r="E2693" s="5" t="n">
        <v>300.14</v>
      </c>
      <c r="F2693" s="5" t="n">
        <v>22503300</v>
      </c>
      <c r="G2693" s="5" t="n">
        <v>298.86</v>
      </c>
      <c r="I2693" s="10" t="e">
        <f aca="false">IF(ROW(E2693) - 1 &gt;= $I$1,SUM(E2693:E2693(E2693,1 - $I$1, 0)) / $I$1,"")</f>
        <v>#VALUE!</v>
      </c>
      <c r="J2693" s="10" t="e">
        <f aca="false">IF(ROW(E2693) - 1 &gt;= $J$1,SUM(E2693:E2693(E2693,1 - $J$1, 0)) / $J$1,"")</f>
        <v>#VALUE!</v>
      </c>
      <c r="L2693" s="11" t="e">
        <f aca="true">IF(ROW(E2693) - 1 &gt;= $L$1,IF(OFFSET(I2693, -1, 0) = "", I2693, ((E2693 - L2692) * $K$4) + L2692), "")</f>
        <v>#VALUE!</v>
      </c>
      <c r="M2693" s="11" t="e">
        <f aca="true">IF(ROW(E2693) - 1 &gt;= $M$1,IF(OFFSET(J2693, -1, 0) = "", J2693, ((E2693 - M2692) * $K$6) + M2692), "")</f>
        <v>#VALUE!</v>
      </c>
      <c r="N2693" s="7" t="e">
        <f aca="false">IF(M2693&lt;&gt;"", L2693-M2693, "")</f>
        <v>#VALUE!</v>
      </c>
      <c r="P2693" s="4" t="e">
        <f aca="false">IF(ROW(E2693) - 1 &gt;= $P$1, IF(OFFSET(N2693, 1- $P$1, 0) &lt;&gt; "", SUM(N2693:N2693(N2693, 1 - $P$1, 0)) / $P$1, ""), "")</f>
        <v>#VALUE!</v>
      </c>
      <c r="Q2693" s="8" t="e">
        <f aca="true">IF(ROW(N2693) - 1 &gt;= $P$1,IF(OFFSET(P2693, -1, 0) = "", P2693, ((N2693 - Q2692) * $O$5) + Q2692), "")</f>
        <v>#VALUE!</v>
      </c>
      <c r="R2693" s="8" t="e">
        <f aca="false">IF(Q2693&lt;&gt;"", N2693 - Q2693, "")</f>
        <v>#VALUE!</v>
      </c>
    </row>
    <row collapsed="false" customFormat="false" customHeight="true" hidden="false" ht="14.4" outlineLevel="0" r="2694">
      <c r="A2694" s="9" t="n">
        <v>40465</v>
      </c>
      <c r="B2694" s="5" t="n">
        <v>301.69</v>
      </c>
      <c r="C2694" s="5" t="n">
        <v>302.47</v>
      </c>
      <c r="D2694" s="5" t="n">
        <v>300.4</v>
      </c>
      <c r="E2694" s="5" t="n">
        <v>302.31</v>
      </c>
      <c r="F2694" s="5" t="n">
        <v>15546300</v>
      </c>
      <c r="G2694" s="5" t="n">
        <v>301.02</v>
      </c>
      <c r="I2694" s="10" t="e">
        <f aca="false">IF(ROW(E2694) - 1 &gt;= $I$1,SUM(E2694:E2694(E2694,1 - $I$1, 0)) / $I$1,"")</f>
        <v>#VALUE!</v>
      </c>
      <c r="J2694" s="10" t="e">
        <f aca="false">IF(ROW(E2694) - 1 &gt;= $J$1,SUM(E2694:E2694(E2694,1 - $J$1, 0)) / $J$1,"")</f>
        <v>#VALUE!</v>
      </c>
      <c r="L2694" s="11" t="e">
        <f aca="true">IF(ROW(E2694) - 1 &gt;= $L$1,IF(OFFSET(I2694, -1, 0) = "", I2694, ((E2694 - L2693) * $K$4) + L2693), "")</f>
        <v>#VALUE!</v>
      </c>
      <c r="M2694" s="11" t="e">
        <f aca="true">IF(ROW(E2694) - 1 &gt;= $M$1,IF(OFFSET(J2694, -1, 0) = "", J2694, ((E2694 - M2693) * $K$6) + M2693), "")</f>
        <v>#VALUE!</v>
      </c>
      <c r="N2694" s="7" t="e">
        <f aca="false">IF(M2694&lt;&gt;"", L2694-M2694, "")</f>
        <v>#VALUE!</v>
      </c>
      <c r="P2694" s="4" t="e">
        <f aca="false">IF(ROW(E2694) - 1 &gt;= $P$1, IF(OFFSET(N2694, 1- $P$1, 0) &lt;&gt; "", SUM(N2694:N2694(N2694, 1 - $P$1, 0)) / $P$1, ""), "")</f>
        <v>#VALUE!</v>
      </c>
      <c r="Q2694" s="8" t="e">
        <f aca="true">IF(ROW(N2694) - 1 &gt;= $P$1,IF(OFFSET(P2694, -1, 0) = "", P2694, ((N2694 - Q2693) * $O$5) + Q2693), "")</f>
        <v>#VALUE!</v>
      </c>
      <c r="R2694" s="8" t="e">
        <f aca="false">IF(Q2694&lt;&gt;"", N2694 - Q2694, "")</f>
        <v>#VALUE!</v>
      </c>
    </row>
    <row collapsed="false" customFormat="false" customHeight="true" hidden="false" ht="14.4" outlineLevel="0" r="2695">
      <c r="A2695" s="9" t="n">
        <v>40466</v>
      </c>
      <c r="B2695" s="5" t="n">
        <v>307.44</v>
      </c>
      <c r="C2695" s="5" t="n">
        <v>315</v>
      </c>
      <c r="D2695" s="5" t="n">
        <v>304.91</v>
      </c>
      <c r="E2695" s="5" t="n">
        <v>314.74</v>
      </c>
      <c r="F2695" s="5" t="n">
        <v>32935500</v>
      </c>
      <c r="G2695" s="5" t="n">
        <v>313.39</v>
      </c>
      <c r="I2695" s="10" t="e">
        <f aca="false">IF(ROW(E2695) - 1 &gt;= $I$1,SUM(E2695:E2695(E2695,1 - $I$1, 0)) / $I$1,"")</f>
        <v>#VALUE!</v>
      </c>
      <c r="J2695" s="10" t="e">
        <f aca="false">IF(ROW(E2695) - 1 &gt;= $J$1,SUM(E2695:E2695(E2695,1 - $J$1, 0)) / $J$1,"")</f>
        <v>#VALUE!</v>
      </c>
      <c r="L2695" s="11" t="e">
        <f aca="true">IF(ROW(E2695) - 1 &gt;= $L$1,IF(OFFSET(I2695, -1, 0) = "", I2695, ((E2695 - L2694) * $K$4) + L2694), "")</f>
        <v>#VALUE!</v>
      </c>
      <c r="M2695" s="11" t="e">
        <f aca="true">IF(ROW(E2695) - 1 &gt;= $M$1,IF(OFFSET(J2695, -1, 0) = "", J2695, ((E2695 - M2694) * $K$6) + M2694), "")</f>
        <v>#VALUE!</v>
      </c>
      <c r="N2695" s="7" t="e">
        <f aca="false">IF(M2695&lt;&gt;"", L2695-M2695, "")</f>
        <v>#VALUE!</v>
      </c>
      <c r="P2695" s="4" t="e">
        <f aca="false">IF(ROW(E2695) - 1 &gt;= $P$1, IF(OFFSET(N2695, 1- $P$1, 0) &lt;&gt; "", SUM(N2695:N2695(N2695, 1 - $P$1, 0)) / $P$1, ""), "")</f>
        <v>#VALUE!</v>
      </c>
      <c r="Q2695" s="8" t="e">
        <f aca="true">IF(ROW(N2695) - 1 &gt;= $P$1,IF(OFFSET(P2695, -1, 0) = "", P2695, ((N2695 - Q2694) * $O$5) + Q2694), "")</f>
        <v>#VALUE!</v>
      </c>
      <c r="R2695" s="8" t="e">
        <f aca="false">IF(Q2695&lt;&gt;"", N2695 - Q2695, "")</f>
        <v>#VALUE!</v>
      </c>
    </row>
    <row collapsed="false" customFormat="false" customHeight="true" hidden="false" ht="14.4" outlineLevel="0" r="2696">
      <c r="A2696" s="9" t="n">
        <v>40469</v>
      </c>
      <c r="B2696" s="5" t="n">
        <v>318.47</v>
      </c>
      <c r="C2696" s="5" t="n">
        <v>319</v>
      </c>
      <c r="D2696" s="5" t="n">
        <v>314.29</v>
      </c>
      <c r="E2696" s="5" t="n">
        <v>318</v>
      </c>
      <c r="F2696" s="5" t="n">
        <v>39036100</v>
      </c>
      <c r="G2696" s="5" t="n">
        <v>316.64</v>
      </c>
      <c r="I2696" s="10" t="e">
        <f aca="false">IF(ROW(E2696) - 1 &gt;= $I$1,SUM(E2696:E2696(E2696,1 - $I$1, 0)) / $I$1,"")</f>
        <v>#VALUE!</v>
      </c>
      <c r="J2696" s="10" t="e">
        <f aca="false">IF(ROW(E2696) - 1 &gt;= $J$1,SUM(E2696:E2696(E2696,1 - $J$1, 0)) / $J$1,"")</f>
        <v>#VALUE!</v>
      </c>
      <c r="L2696" s="11" t="e">
        <f aca="true">IF(ROW(E2696) - 1 &gt;= $L$1,IF(OFFSET(I2696, -1, 0) = "", I2696, ((E2696 - L2695) * $K$4) + L2695), "")</f>
        <v>#VALUE!</v>
      </c>
      <c r="M2696" s="11" t="e">
        <f aca="true">IF(ROW(E2696) - 1 &gt;= $M$1,IF(OFFSET(J2696, -1, 0) = "", J2696, ((E2696 - M2695) * $K$6) + M2695), "")</f>
        <v>#VALUE!</v>
      </c>
      <c r="N2696" s="7" t="e">
        <f aca="false">IF(M2696&lt;&gt;"", L2696-M2696, "")</f>
        <v>#VALUE!</v>
      </c>
      <c r="P2696" s="4" t="e">
        <f aca="false">IF(ROW(E2696) - 1 &gt;= $P$1, IF(OFFSET(N2696, 1- $P$1, 0) &lt;&gt; "", SUM(N2696:N2696(N2696, 1 - $P$1, 0)) / $P$1, ""), "")</f>
        <v>#VALUE!</v>
      </c>
      <c r="Q2696" s="8" t="e">
        <f aca="true">IF(ROW(N2696) - 1 &gt;= $P$1,IF(OFFSET(P2696, -1, 0) = "", P2696, ((N2696 - Q2695) * $O$5) + Q2695), "")</f>
        <v>#VALUE!</v>
      </c>
      <c r="R2696" s="8" t="e">
        <f aca="false">IF(Q2696&lt;&gt;"", N2696 - Q2696, "")</f>
        <v>#VALUE!</v>
      </c>
    </row>
    <row collapsed="false" customFormat="false" customHeight="true" hidden="false" ht="14.4" outlineLevel="0" r="2697">
      <c r="A2697" s="9" t="n">
        <v>40470</v>
      </c>
      <c r="B2697" s="5" t="n">
        <v>303.4</v>
      </c>
      <c r="C2697" s="5" t="n">
        <v>313.77</v>
      </c>
      <c r="D2697" s="5" t="n">
        <v>300.02</v>
      </c>
      <c r="E2697" s="5" t="n">
        <v>309.49</v>
      </c>
      <c r="F2697" s="5" t="n">
        <v>44028000</v>
      </c>
      <c r="G2697" s="5" t="n">
        <v>308.17</v>
      </c>
      <c r="I2697" s="10" t="e">
        <f aca="false">IF(ROW(E2697) - 1 &gt;= $I$1,SUM(E2697:E2697(E2697,1 - $I$1, 0)) / $I$1,"")</f>
        <v>#VALUE!</v>
      </c>
      <c r="J2697" s="10" t="e">
        <f aca="false">IF(ROW(E2697) - 1 &gt;= $J$1,SUM(E2697:E2697(E2697,1 - $J$1, 0)) / $J$1,"")</f>
        <v>#VALUE!</v>
      </c>
      <c r="L2697" s="11" t="e">
        <f aca="true">IF(ROW(E2697) - 1 &gt;= $L$1,IF(OFFSET(I2697, -1, 0) = "", I2697, ((E2697 - L2696) * $K$4) + L2696), "")</f>
        <v>#VALUE!</v>
      </c>
      <c r="M2697" s="11" t="e">
        <f aca="true">IF(ROW(E2697) - 1 &gt;= $M$1,IF(OFFSET(J2697, -1, 0) = "", J2697, ((E2697 - M2696) * $K$6) + M2696), "")</f>
        <v>#VALUE!</v>
      </c>
      <c r="N2697" s="7" t="e">
        <f aca="false">IF(M2697&lt;&gt;"", L2697-M2697, "")</f>
        <v>#VALUE!</v>
      </c>
      <c r="P2697" s="4" t="e">
        <f aca="false">IF(ROW(E2697) - 1 &gt;= $P$1, IF(OFFSET(N2697, 1- $P$1, 0) &lt;&gt; "", SUM(N2697:N2697(N2697, 1 - $P$1, 0)) / $P$1, ""), "")</f>
        <v>#VALUE!</v>
      </c>
      <c r="Q2697" s="8" t="e">
        <f aca="true">IF(ROW(N2697) - 1 &gt;= $P$1,IF(OFFSET(P2697, -1, 0) = "", P2697, ((N2697 - Q2696) * $O$5) + Q2696), "")</f>
        <v>#VALUE!</v>
      </c>
      <c r="R2697" s="8" t="e">
        <f aca="false">IF(Q2697&lt;&gt;"", N2697 - Q2697, "")</f>
        <v>#VALUE!</v>
      </c>
    </row>
    <row collapsed="false" customFormat="false" customHeight="true" hidden="false" ht="14.4" outlineLevel="0" r="2698">
      <c r="A2698" s="9" t="n">
        <v>40471</v>
      </c>
      <c r="B2698" s="5" t="n">
        <v>309</v>
      </c>
      <c r="C2698" s="5" t="n">
        <v>314.25</v>
      </c>
      <c r="D2698" s="5" t="n">
        <v>306.87</v>
      </c>
      <c r="E2698" s="5" t="n">
        <v>310.53</v>
      </c>
      <c r="F2698" s="5" t="n">
        <v>25772300</v>
      </c>
      <c r="G2698" s="5" t="n">
        <v>309.2</v>
      </c>
      <c r="I2698" s="10" t="e">
        <f aca="false">IF(ROW(E2698) - 1 &gt;= $I$1,SUM(E2698:E2698(E2698,1 - $I$1, 0)) / $I$1,"")</f>
        <v>#VALUE!</v>
      </c>
      <c r="J2698" s="10" t="e">
        <f aca="false">IF(ROW(E2698) - 1 &gt;= $J$1,SUM(E2698:E2698(E2698,1 - $J$1, 0)) / $J$1,"")</f>
        <v>#VALUE!</v>
      </c>
      <c r="L2698" s="11" t="e">
        <f aca="true">IF(ROW(E2698) - 1 &gt;= $L$1,IF(OFFSET(I2698, -1, 0) = "", I2698, ((E2698 - L2697) * $K$4) + L2697), "")</f>
        <v>#VALUE!</v>
      </c>
      <c r="M2698" s="11" t="e">
        <f aca="true">IF(ROW(E2698) - 1 &gt;= $M$1,IF(OFFSET(J2698, -1, 0) = "", J2698, ((E2698 - M2697) * $K$6) + M2697), "")</f>
        <v>#VALUE!</v>
      </c>
      <c r="N2698" s="7" t="e">
        <f aca="false">IF(M2698&lt;&gt;"", L2698-M2698, "")</f>
        <v>#VALUE!</v>
      </c>
      <c r="P2698" s="4" t="e">
        <f aca="false">IF(ROW(E2698) - 1 &gt;= $P$1, IF(OFFSET(N2698, 1- $P$1, 0) &lt;&gt; "", SUM(N2698:N2698(N2698, 1 - $P$1, 0)) / $P$1, ""), "")</f>
        <v>#VALUE!</v>
      </c>
      <c r="Q2698" s="8" t="e">
        <f aca="true">IF(ROW(N2698) - 1 &gt;= $P$1,IF(OFFSET(P2698, -1, 0) = "", P2698, ((N2698 - Q2697) * $O$5) + Q2697), "")</f>
        <v>#VALUE!</v>
      </c>
      <c r="R2698" s="8" t="e">
        <f aca="false">IF(Q2698&lt;&gt;"", N2698 - Q2698, "")</f>
        <v>#VALUE!</v>
      </c>
    </row>
    <row collapsed="false" customFormat="false" customHeight="true" hidden="false" ht="14.4" outlineLevel="0" r="2699">
      <c r="A2699" s="9" t="n">
        <v>40472</v>
      </c>
      <c r="B2699" s="5" t="n">
        <v>312.36</v>
      </c>
      <c r="C2699" s="5" t="n">
        <v>314.74</v>
      </c>
      <c r="D2699" s="5" t="n">
        <v>306.8</v>
      </c>
      <c r="E2699" s="5" t="n">
        <v>309.52</v>
      </c>
      <c r="F2699" s="5" t="n">
        <v>19695000</v>
      </c>
      <c r="G2699" s="5" t="n">
        <v>308.2</v>
      </c>
      <c r="I2699" s="10" t="e">
        <f aca="false">IF(ROW(E2699) - 1 &gt;= $I$1,SUM(E2699:E2699(E2699,1 - $I$1, 0)) / $I$1,"")</f>
        <v>#VALUE!</v>
      </c>
      <c r="J2699" s="10" t="e">
        <f aca="false">IF(ROW(E2699) - 1 &gt;= $J$1,SUM(E2699:E2699(E2699,1 - $J$1, 0)) / $J$1,"")</f>
        <v>#VALUE!</v>
      </c>
      <c r="L2699" s="11" t="e">
        <f aca="true">IF(ROW(E2699) - 1 &gt;= $L$1,IF(OFFSET(I2699, -1, 0) = "", I2699, ((E2699 - L2698) * $K$4) + L2698), "")</f>
        <v>#VALUE!</v>
      </c>
      <c r="M2699" s="11" t="e">
        <f aca="true">IF(ROW(E2699) - 1 &gt;= $M$1,IF(OFFSET(J2699, -1, 0) = "", J2699, ((E2699 - M2698) * $K$6) + M2698), "")</f>
        <v>#VALUE!</v>
      </c>
      <c r="N2699" s="7" t="e">
        <f aca="false">IF(M2699&lt;&gt;"", L2699-M2699, "")</f>
        <v>#VALUE!</v>
      </c>
      <c r="P2699" s="4" t="e">
        <f aca="false">IF(ROW(E2699) - 1 &gt;= $P$1, IF(OFFSET(N2699, 1- $P$1, 0) &lt;&gt; "", SUM(N2699:N2699(N2699, 1 - $P$1, 0)) / $P$1, ""), "")</f>
        <v>#VALUE!</v>
      </c>
      <c r="Q2699" s="8" t="e">
        <f aca="true">IF(ROW(N2699) - 1 &gt;= $P$1,IF(OFFSET(P2699, -1, 0) = "", P2699, ((N2699 - Q2698) * $O$5) + Q2698), "")</f>
        <v>#VALUE!</v>
      </c>
      <c r="R2699" s="8" t="e">
        <f aca="false">IF(Q2699&lt;&gt;"", N2699 - Q2699, "")</f>
        <v>#VALUE!</v>
      </c>
    </row>
    <row collapsed="false" customFormat="false" customHeight="true" hidden="false" ht="14.4" outlineLevel="0" r="2700">
      <c r="A2700" s="9" t="n">
        <v>40473</v>
      </c>
      <c r="B2700" s="5" t="n">
        <v>309.07</v>
      </c>
      <c r="C2700" s="5" t="n">
        <v>310.04</v>
      </c>
      <c r="D2700" s="5" t="n">
        <v>306.3</v>
      </c>
      <c r="E2700" s="5" t="n">
        <v>307.47</v>
      </c>
      <c r="F2700" s="5" t="n">
        <v>13313500</v>
      </c>
      <c r="G2700" s="5" t="n">
        <v>306.16</v>
      </c>
      <c r="I2700" s="10" t="e">
        <f aca="false">IF(ROW(E2700) - 1 &gt;= $I$1,SUM(E2700:E2700(E2700,1 - $I$1, 0)) / $I$1,"")</f>
        <v>#VALUE!</v>
      </c>
      <c r="J2700" s="10" t="e">
        <f aca="false">IF(ROW(E2700) - 1 &gt;= $J$1,SUM(E2700:E2700(E2700,1 - $J$1, 0)) / $J$1,"")</f>
        <v>#VALUE!</v>
      </c>
      <c r="L2700" s="11" t="e">
        <f aca="true">IF(ROW(E2700) - 1 &gt;= $L$1,IF(OFFSET(I2700, -1, 0) = "", I2700, ((E2700 - L2699) * $K$4) + L2699), "")</f>
        <v>#VALUE!</v>
      </c>
      <c r="M2700" s="11" t="e">
        <f aca="true">IF(ROW(E2700) - 1 &gt;= $M$1,IF(OFFSET(J2700, -1, 0) = "", J2700, ((E2700 - M2699) * $K$6) + M2699), "")</f>
        <v>#VALUE!</v>
      </c>
      <c r="N2700" s="7" t="e">
        <f aca="false">IF(M2700&lt;&gt;"", L2700-M2700, "")</f>
        <v>#VALUE!</v>
      </c>
      <c r="P2700" s="4" t="e">
        <f aca="false">IF(ROW(E2700) - 1 &gt;= $P$1, IF(OFFSET(N2700, 1- $P$1, 0) &lt;&gt; "", SUM(N2700:N2700(N2700, 1 - $P$1, 0)) / $P$1, ""), "")</f>
        <v>#VALUE!</v>
      </c>
      <c r="Q2700" s="8" t="e">
        <f aca="true">IF(ROW(N2700) - 1 &gt;= $P$1,IF(OFFSET(P2700, -1, 0) = "", P2700, ((N2700 - Q2699) * $O$5) + Q2699), "")</f>
        <v>#VALUE!</v>
      </c>
      <c r="R2700" s="8" t="e">
        <f aca="false">IF(Q2700&lt;&gt;"", N2700 - Q2700, "")</f>
        <v>#VALUE!</v>
      </c>
    </row>
    <row collapsed="false" customFormat="false" customHeight="true" hidden="false" ht="14.4" outlineLevel="0" r="2701">
      <c r="A2701" s="9" t="n">
        <v>40476</v>
      </c>
      <c r="B2701" s="5" t="n">
        <v>309.09</v>
      </c>
      <c r="C2701" s="5" t="n">
        <v>311.6</v>
      </c>
      <c r="D2701" s="5" t="n">
        <v>308.44</v>
      </c>
      <c r="E2701" s="5" t="n">
        <v>308.84</v>
      </c>
      <c r="F2701" s="5" t="n">
        <v>14016500</v>
      </c>
      <c r="G2701" s="5" t="n">
        <v>307.52</v>
      </c>
      <c r="I2701" s="10" t="e">
        <f aca="false">IF(ROW(E2701) - 1 &gt;= $I$1,SUM(E2701:E2701(E2701,1 - $I$1, 0)) / $I$1,"")</f>
        <v>#VALUE!</v>
      </c>
      <c r="J2701" s="10" t="e">
        <f aca="false">IF(ROW(E2701) - 1 &gt;= $J$1,SUM(E2701:E2701(E2701,1 - $J$1, 0)) / $J$1,"")</f>
        <v>#VALUE!</v>
      </c>
      <c r="L2701" s="11" t="e">
        <f aca="true">IF(ROW(E2701) - 1 &gt;= $L$1,IF(OFFSET(I2701, -1, 0) = "", I2701, ((E2701 - L2700) * $K$4) + L2700), "")</f>
        <v>#VALUE!</v>
      </c>
      <c r="M2701" s="11" t="e">
        <f aca="true">IF(ROW(E2701) - 1 &gt;= $M$1,IF(OFFSET(J2701, -1, 0) = "", J2701, ((E2701 - M2700) * $K$6) + M2700), "")</f>
        <v>#VALUE!</v>
      </c>
      <c r="N2701" s="7" t="e">
        <f aca="false">IF(M2701&lt;&gt;"", L2701-M2701, "")</f>
        <v>#VALUE!</v>
      </c>
      <c r="P2701" s="4" t="e">
        <f aca="false">IF(ROW(E2701) - 1 &gt;= $P$1, IF(OFFSET(N2701, 1- $P$1, 0) &lt;&gt; "", SUM(N2701:N2701(N2701, 1 - $P$1, 0)) / $P$1, ""), "")</f>
        <v>#VALUE!</v>
      </c>
      <c r="Q2701" s="8" t="e">
        <f aca="true">IF(ROW(N2701) - 1 &gt;= $P$1,IF(OFFSET(P2701, -1, 0) = "", P2701, ((N2701 - Q2700) * $O$5) + Q2700), "")</f>
        <v>#VALUE!</v>
      </c>
      <c r="R2701" s="8" t="e">
        <f aca="false">IF(Q2701&lt;&gt;"", N2701 - Q2701, "")</f>
        <v>#VALUE!</v>
      </c>
    </row>
    <row collapsed="false" customFormat="false" customHeight="true" hidden="false" ht="14.4" outlineLevel="0" r="2702">
      <c r="A2702" s="9" t="n">
        <v>40477</v>
      </c>
      <c r="B2702" s="5" t="n">
        <v>306.87</v>
      </c>
      <c r="C2702" s="5" t="n">
        <v>309.74</v>
      </c>
      <c r="D2702" s="5" t="n">
        <v>305.65</v>
      </c>
      <c r="E2702" s="5" t="n">
        <v>308.05</v>
      </c>
      <c r="F2702" s="5" t="n">
        <v>14033200</v>
      </c>
      <c r="G2702" s="5" t="n">
        <v>306.73</v>
      </c>
      <c r="I2702" s="10" t="e">
        <f aca="false">IF(ROW(E2702) - 1 &gt;= $I$1,SUM(E2702:E2702(E2702,1 - $I$1, 0)) / $I$1,"")</f>
        <v>#VALUE!</v>
      </c>
      <c r="J2702" s="10" t="e">
        <f aca="false">IF(ROW(E2702) - 1 &gt;= $J$1,SUM(E2702:E2702(E2702,1 - $J$1, 0)) / $J$1,"")</f>
        <v>#VALUE!</v>
      </c>
      <c r="L2702" s="11" t="e">
        <f aca="true">IF(ROW(E2702) - 1 &gt;= $L$1,IF(OFFSET(I2702, -1, 0) = "", I2702, ((E2702 - L2701) * $K$4) + L2701), "")</f>
        <v>#VALUE!</v>
      </c>
      <c r="M2702" s="11" t="e">
        <f aca="true">IF(ROW(E2702) - 1 &gt;= $M$1,IF(OFFSET(J2702, -1, 0) = "", J2702, ((E2702 - M2701) * $K$6) + M2701), "")</f>
        <v>#VALUE!</v>
      </c>
      <c r="N2702" s="7" t="e">
        <f aca="false">IF(M2702&lt;&gt;"", L2702-M2702, "")</f>
        <v>#VALUE!</v>
      </c>
      <c r="P2702" s="4" t="e">
        <f aca="false">IF(ROW(E2702) - 1 &gt;= $P$1, IF(OFFSET(N2702, 1- $P$1, 0) &lt;&gt; "", SUM(N2702:N2702(N2702, 1 - $P$1, 0)) / $P$1, ""), "")</f>
        <v>#VALUE!</v>
      </c>
      <c r="Q2702" s="8" t="e">
        <f aca="true">IF(ROW(N2702) - 1 &gt;= $P$1,IF(OFFSET(P2702, -1, 0) = "", P2702, ((N2702 - Q2701) * $O$5) + Q2701), "")</f>
        <v>#VALUE!</v>
      </c>
      <c r="R2702" s="8" t="e">
        <f aca="false">IF(Q2702&lt;&gt;"", N2702 - Q2702, "")</f>
        <v>#VALUE!</v>
      </c>
    </row>
    <row collapsed="false" customFormat="false" customHeight="true" hidden="false" ht="14.4" outlineLevel="0" r="2703">
      <c r="A2703" s="9" t="n">
        <v>40478</v>
      </c>
      <c r="B2703" s="5" t="n">
        <v>307.65</v>
      </c>
      <c r="C2703" s="5" t="n">
        <v>309.9</v>
      </c>
      <c r="D2703" s="5" t="n">
        <v>305.6</v>
      </c>
      <c r="E2703" s="5" t="n">
        <v>307.83</v>
      </c>
      <c r="F2703" s="5" t="n">
        <v>14250100</v>
      </c>
      <c r="G2703" s="5" t="n">
        <v>306.51</v>
      </c>
      <c r="I2703" s="10" t="e">
        <f aca="false">IF(ROW(E2703) - 1 &gt;= $I$1,SUM(E2703:E2703(E2703,1 - $I$1, 0)) / $I$1,"")</f>
        <v>#VALUE!</v>
      </c>
      <c r="J2703" s="10" t="e">
        <f aca="false">IF(ROW(E2703) - 1 &gt;= $J$1,SUM(E2703:E2703(E2703,1 - $J$1, 0)) / $J$1,"")</f>
        <v>#VALUE!</v>
      </c>
      <c r="L2703" s="11" t="e">
        <f aca="true">IF(ROW(E2703) - 1 &gt;= $L$1,IF(OFFSET(I2703, -1, 0) = "", I2703, ((E2703 - L2702) * $K$4) + L2702), "")</f>
        <v>#VALUE!</v>
      </c>
      <c r="M2703" s="11" t="e">
        <f aca="true">IF(ROW(E2703) - 1 &gt;= $M$1,IF(OFFSET(J2703, -1, 0) = "", J2703, ((E2703 - M2702) * $K$6) + M2702), "")</f>
        <v>#VALUE!</v>
      </c>
      <c r="N2703" s="7" t="e">
        <f aca="false">IF(M2703&lt;&gt;"", L2703-M2703, "")</f>
        <v>#VALUE!</v>
      </c>
      <c r="P2703" s="4" t="e">
        <f aca="false">IF(ROW(E2703) - 1 &gt;= $P$1, IF(OFFSET(N2703, 1- $P$1, 0) &lt;&gt; "", SUM(N2703:N2703(N2703, 1 - $P$1, 0)) / $P$1, ""), "")</f>
        <v>#VALUE!</v>
      </c>
      <c r="Q2703" s="8" t="e">
        <f aca="true">IF(ROW(N2703) - 1 &gt;= $P$1,IF(OFFSET(P2703, -1, 0) = "", P2703, ((N2703 - Q2702) * $O$5) + Q2702), "")</f>
        <v>#VALUE!</v>
      </c>
      <c r="R2703" s="8" t="e">
        <f aca="false">IF(Q2703&lt;&gt;"", N2703 - Q2703, "")</f>
        <v>#VALUE!</v>
      </c>
    </row>
    <row collapsed="false" customFormat="false" customHeight="true" hidden="false" ht="14.4" outlineLevel="0" r="2704">
      <c r="A2704" s="9" t="n">
        <v>40479</v>
      </c>
      <c r="B2704" s="5" t="n">
        <v>307.95</v>
      </c>
      <c r="C2704" s="5" t="n">
        <v>308</v>
      </c>
      <c r="D2704" s="5" t="n">
        <v>300.9</v>
      </c>
      <c r="E2704" s="5" t="n">
        <v>305.24</v>
      </c>
      <c r="F2704" s="5" t="n">
        <v>19680400</v>
      </c>
      <c r="G2704" s="5" t="n">
        <v>303.94</v>
      </c>
      <c r="I2704" s="10" t="e">
        <f aca="false">IF(ROW(E2704) - 1 &gt;= $I$1,SUM(E2704:E2704(E2704,1 - $I$1, 0)) / $I$1,"")</f>
        <v>#VALUE!</v>
      </c>
      <c r="J2704" s="10" t="e">
        <f aca="false">IF(ROW(E2704) - 1 &gt;= $J$1,SUM(E2704:E2704(E2704,1 - $J$1, 0)) / $J$1,"")</f>
        <v>#VALUE!</v>
      </c>
      <c r="L2704" s="11" t="e">
        <f aca="true">IF(ROW(E2704) - 1 &gt;= $L$1,IF(OFFSET(I2704, -1, 0) = "", I2704, ((E2704 - L2703) * $K$4) + L2703), "")</f>
        <v>#VALUE!</v>
      </c>
      <c r="M2704" s="11" t="e">
        <f aca="true">IF(ROW(E2704) - 1 &gt;= $M$1,IF(OFFSET(J2704, -1, 0) = "", J2704, ((E2704 - M2703) * $K$6) + M2703), "")</f>
        <v>#VALUE!</v>
      </c>
      <c r="N2704" s="7" t="e">
        <f aca="false">IF(M2704&lt;&gt;"", L2704-M2704, "")</f>
        <v>#VALUE!</v>
      </c>
      <c r="P2704" s="4" t="e">
        <f aca="false">IF(ROW(E2704) - 1 &gt;= $P$1, IF(OFFSET(N2704, 1- $P$1, 0) &lt;&gt; "", SUM(N2704:N2704(N2704, 1 - $P$1, 0)) / $P$1, ""), "")</f>
        <v>#VALUE!</v>
      </c>
      <c r="Q2704" s="8" t="e">
        <f aca="true">IF(ROW(N2704) - 1 &gt;= $P$1,IF(OFFSET(P2704, -1, 0) = "", P2704, ((N2704 - Q2703) * $O$5) + Q2703), "")</f>
        <v>#VALUE!</v>
      </c>
      <c r="R2704" s="8" t="e">
        <f aca="false">IF(Q2704&lt;&gt;"", N2704 - Q2704, "")</f>
        <v>#VALUE!</v>
      </c>
    </row>
    <row collapsed="false" customFormat="false" customHeight="true" hidden="false" ht="14.4" outlineLevel="0" r="2705">
      <c r="A2705" s="9" t="n">
        <v>40480</v>
      </c>
      <c r="B2705" s="5" t="n">
        <v>304.23</v>
      </c>
      <c r="C2705" s="5" t="n">
        <v>305.88</v>
      </c>
      <c r="D2705" s="5" t="n">
        <v>300.87</v>
      </c>
      <c r="E2705" s="5" t="n">
        <v>300.98</v>
      </c>
      <c r="F2705" s="5" t="n">
        <v>15375400</v>
      </c>
      <c r="G2705" s="5" t="n">
        <v>299.69</v>
      </c>
      <c r="I2705" s="10" t="e">
        <f aca="false">IF(ROW(E2705) - 1 &gt;= $I$1,SUM(E2705:E2705(E2705,1 - $I$1, 0)) / $I$1,"")</f>
        <v>#VALUE!</v>
      </c>
      <c r="J2705" s="10" t="e">
        <f aca="false">IF(ROW(E2705) - 1 &gt;= $J$1,SUM(E2705:E2705(E2705,1 - $J$1, 0)) / $J$1,"")</f>
        <v>#VALUE!</v>
      </c>
      <c r="L2705" s="11" t="e">
        <f aca="true">IF(ROW(E2705) - 1 &gt;= $L$1,IF(OFFSET(I2705, -1, 0) = "", I2705, ((E2705 - L2704) * $K$4) + L2704), "")</f>
        <v>#VALUE!</v>
      </c>
      <c r="M2705" s="11" t="e">
        <f aca="true">IF(ROW(E2705) - 1 &gt;= $M$1,IF(OFFSET(J2705, -1, 0) = "", J2705, ((E2705 - M2704) * $K$6) + M2704), "")</f>
        <v>#VALUE!</v>
      </c>
      <c r="N2705" s="7" t="e">
        <f aca="false">IF(M2705&lt;&gt;"", L2705-M2705, "")</f>
        <v>#VALUE!</v>
      </c>
      <c r="P2705" s="4" t="e">
        <f aca="false">IF(ROW(E2705) - 1 &gt;= $P$1, IF(OFFSET(N2705, 1- $P$1, 0) &lt;&gt; "", SUM(N2705:N2705(N2705, 1 - $P$1, 0)) / $P$1, ""), "")</f>
        <v>#VALUE!</v>
      </c>
      <c r="Q2705" s="8" t="e">
        <f aca="true">IF(ROW(N2705) - 1 &gt;= $P$1,IF(OFFSET(P2705, -1, 0) = "", P2705, ((N2705 - Q2704) * $O$5) + Q2704), "")</f>
        <v>#VALUE!</v>
      </c>
      <c r="R2705" s="8" t="e">
        <f aca="false">IF(Q2705&lt;&gt;"", N2705 - Q2705, "")</f>
        <v>#VALUE!</v>
      </c>
    </row>
    <row collapsed="false" customFormat="false" customHeight="true" hidden="false" ht="14.4" outlineLevel="0" r="2706">
      <c r="A2706" s="9" t="n">
        <v>40483</v>
      </c>
      <c r="B2706" s="5" t="n">
        <v>302.22</v>
      </c>
      <c r="C2706" s="5" t="n">
        <v>305.6</v>
      </c>
      <c r="D2706" s="5" t="n">
        <v>302.2</v>
      </c>
      <c r="E2706" s="5" t="n">
        <v>304.18</v>
      </c>
      <c r="F2706" s="5" t="n">
        <v>15138900</v>
      </c>
      <c r="G2706" s="5" t="n">
        <v>302.88</v>
      </c>
      <c r="I2706" s="10" t="e">
        <f aca="false">IF(ROW(E2706) - 1 &gt;= $I$1,SUM(E2706:E2706(E2706,1 - $I$1, 0)) / $I$1,"")</f>
        <v>#VALUE!</v>
      </c>
      <c r="J2706" s="10" t="e">
        <f aca="false">IF(ROW(E2706) - 1 &gt;= $J$1,SUM(E2706:E2706(E2706,1 - $J$1, 0)) / $J$1,"")</f>
        <v>#VALUE!</v>
      </c>
      <c r="L2706" s="11" t="e">
        <f aca="true">IF(ROW(E2706) - 1 &gt;= $L$1,IF(OFFSET(I2706, -1, 0) = "", I2706, ((E2706 - L2705) * $K$4) + L2705), "")</f>
        <v>#VALUE!</v>
      </c>
      <c r="M2706" s="11" t="e">
        <f aca="true">IF(ROW(E2706) - 1 &gt;= $M$1,IF(OFFSET(J2706, -1, 0) = "", J2706, ((E2706 - M2705) * $K$6) + M2705), "")</f>
        <v>#VALUE!</v>
      </c>
      <c r="N2706" s="7" t="e">
        <f aca="false">IF(M2706&lt;&gt;"", L2706-M2706, "")</f>
        <v>#VALUE!</v>
      </c>
      <c r="P2706" s="4" t="e">
        <f aca="false">IF(ROW(E2706) - 1 &gt;= $P$1, IF(OFFSET(N2706, 1- $P$1, 0) &lt;&gt; "", SUM(N2706:N2706(N2706, 1 - $P$1, 0)) / $P$1, ""), "")</f>
        <v>#VALUE!</v>
      </c>
      <c r="Q2706" s="8" t="e">
        <f aca="true">IF(ROW(N2706) - 1 &gt;= $P$1,IF(OFFSET(P2706, -1, 0) = "", P2706, ((N2706 - Q2705) * $O$5) + Q2705), "")</f>
        <v>#VALUE!</v>
      </c>
      <c r="R2706" s="8" t="e">
        <f aca="false">IF(Q2706&lt;&gt;"", N2706 - Q2706, "")</f>
        <v>#VALUE!</v>
      </c>
    </row>
    <row collapsed="false" customFormat="false" customHeight="true" hidden="false" ht="14.4" outlineLevel="0" r="2707">
      <c r="A2707" s="9" t="n">
        <v>40484</v>
      </c>
      <c r="B2707" s="5" t="n">
        <v>307</v>
      </c>
      <c r="C2707" s="5" t="n">
        <v>310.19</v>
      </c>
      <c r="D2707" s="5" t="n">
        <v>307</v>
      </c>
      <c r="E2707" s="5" t="n">
        <v>309.36</v>
      </c>
      <c r="F2707" s="5" t="n">
        <v>15497500</v>
      </c>
      <c r="G2707" s="5" t="n">
        <v>308.04</v>
      </c>
      <c r="I2707" s="10" t="e">
        <f aca="false">IF(ROW(E2707) - 1 &gt;= $I$1,SUM(E2707:E2707(E2707,1 - $I$1, 0)) / $I$1,"")</f>
        <v>#VALUE!</v>
      </c>
      <c r="J2707" s="10" t="e">
        <f aca="false">IF(ROW(E2707) - 1 &gt;= $J$1,SUM(E2707:E2707(E2707,1 - $J$1, 0)) / $J$1,"")</f>
        <v>#VALUE!</v>
      </c>
      <c r="L2707" s="11" t="e">
        <f aca="true">IF(ROW(E2707) - 1 &gt;= $L$1,IF(OFFSET(I2707, -1, 0) = "", I2707, ((E2707 - L2706) * $K$4) + L2706), "")</f>
        <v>#VALUE!</v>
      </c>
      <c r="M2707" s="11" t="e">
        <f aca="true">IF(ROW(E2707) - 1 &gt;= $M$1,IF(OFFSET(J2707, -1, 0) = "", J2707, ((E2707 - M2706) * $K$6) + M2706), "")</f>
        <v>#VALUE!</v>
      </c>
      <c r="N2707" s="7" t="e">
        <f aca="false">IF(M2707&lt;&gt;"", L2707-M2707, "")</f>
        <v>#VALUE!</v>
      </c>
      <c r="P2707" s="4" t="e">
        <f aca="false">IF(ROW(E2707) - 1 &gt;= $P$1, IF(OFFSET(N2707, 1- $P$1, 0) &lt;&gt; "", SUM(N2707:N2707(N2707, 1 - $P$1, 0)) / $P$1, ""), "")</f>
        <v>#VALUE!</v>
      </c>
      <c r="Q2707" s="8" t="e">
        <f aca="true">IF(ROW(N2707) - 1 &gt;= $P$1,IF(OFFSET(P2707, -1, 0) = "", P2707, ((N2707 - Q2706) * $O$5) + Q2706), "")</f>
        <v>#VALUE!</v>
      </c>
      <c r="R2707" s="8" t="e">
        <f aca="false">IF(Q2707&lt;&gt;"", N2707 - Q2707, "")</f>
        <v>#VALUE!</v>
      </c>
    </row>
    <row collapsed="false" customFormat="false" customHeight="true" hidden="false" ht="14.4" outlineLevel="0" r="2708">
      <c r="A2708" s="9" t="n">
        <v>40485</v>
      </c>
      <c r="B2708" s="5" t="n">
        <v>311.37</v>
      </c>
      <c r="C2708" s="5" t="n">
        <v>312.88</v>
      </c>
      <c r="D2708" s="5" t="n">
        <v>308.53</v>
      </c>
      <c r="E2708" s="5" t="n">
        <v>312.8</v>
      </c>
      <c r="F2708" s="5" t="n">
        <v>18155300</v>
      </c>
      <c r="G2708" s="5" t="n">
        <v>311.46</v>
      </c>
      <c r="I2708" s="10" t="e">
        <f aca="false">IF(ROW(E2708) - 1 &gt;= $I$1,SUM(E2708:E2708(E2708,1 - $I$1, 0)) / $I$1,"")</f>
        <v>#VALUE!</v>
      </c>
      <c r="J2708" s="10" t="e">
        <f aca="false">IF(ROW(E2708) - 1 &gt;= $J$1,SUM(E2708:E2708(E2708,1 - $J$1, 0)) / $J$1,"")</f>
        <v>#VALUE!</v>
      </c>
      <c r="L2708" s="11" t="e">
        <f aca="true">IF(ROW(E2708) - 1 &gt;= $L$1,IF(OFFSET(I2708, -1, 0) = "", I2708, ((E2708 - L2707) * $K$4) + L2707), "")</f>
        <v>#VALUE!</v>
      </c>
      <c r="M2708" s="11" t="e">
        <f aca="true">IF(ROW(E2708) - 1 &gt;= $M$1,IF(OFFSET(J2708, -1, 0) = "", J2708, ((E2708 - M2707) * $K$6) + M2707), "")</f>
        <v>#VALUE!</v>
      </c>
      <c r="N2708" s="7" t="e">
        <f aca="false">IF(M2708&lt;&gt;"", L2708-M2708, "")</f>
        <v>#VALUE!</v>
      </c>
      <c r="P2708" s="4" t="e">
        <f aca="false">IF(ROW(E2708) - 1 &gt;= $P$1, IF(OFFSET(N2708, 1- $P$1, 0) &lt;&gt; "", SUM(N2708:N2708(N2708, 1 - $P$1, 0)) / $P$1, ""), "")</f>
        <v>#VALUE!</v>
      </c>
      <c r="Q2708" s="8" t="e">
        <f aca="true">IF(ROW(N2708) - 1 &gt;= $P$1,IF(OFFSET(P2708, -1, 0) = "", P2708, ((N2708 - Q2707) * $O$5) + Q2707), "")</f>
        <v>#VALUE!</v>
      </c>
      <c r="R2708" s="8" t="e">
        <f aca="false">IF(Q2708&lt;&gt;"", N2708 - Q2708, "")</f>
        <v>#VALUE!</v>
      </c>
    </row>
    <row collapsed="false" customFormat="false" customHeight="true" hidden="false" ht="14.4" outlineLevel="0" r="2709">
      <c r="A2709" s="9" t="n">
        <v>40486</v>
      </c>
      <c r="B2709" s="5" t="n">
        <v>315.45</v>
      </c>
      <c r="C2709" s="5" t="n">
        <v>320.18</v>
      </c>
      <c r="D2709" s="5" t="n">
        <v>315.03</v>
      </c>
      <c r="E2709" s="5" t="n">
        <v>318.27</v>
      </c>
      <c r="F2709" s="5" t="n">
        <v>22946000</v>
      </c>
      <c r="G2709" s="5" t="n">
        <v>316.91</v>
      </c>
      <c r="I2709" s="10" t="e">
        <f aca="false">IF(ROW(E2709) - 1 &gt;= $I$1,SUM(E2709:E2709(E2709,1 - $I$1, 0)) / $I$1,"")</f>
        <v>#VALUE!</v>
      </c>
      <c r="J2709" s="10" t="e">
        <f aca="false">IF(ROW(E2709) - 1 &gt;= $J$1,SUM(E2709:E2709(E2709,1 - $J$1, 0)) / $J$1,"")</f>
        <v>#VALUE!</v>
      </c>
      <c r="L2709" s="11" t="e">
        <f aca="true">IF(ROW(E2709) - 1 &gt;= $L$1,IF(OFFSET(I2709, -1, 0) = "", I2709, ((E2709 - L2708) * $K$4) + L2708), "")</f>
        <v>#VALUE!</v>
      </c>
      <c r="M2709" s="11" t="e">
        <f aca="true">IF(ROW(E2709) - 1 &gt;= $M$1,IF(OFFSET(J2709, -1, 0) = "", J2709, ((E2709 - M2708) * $K$6) + M2708), "")</f>
        <v>#VALUE!</v>
      </c>
      <c r="N2709" s="7" t="e">
        <f aca="false">IF(M2709&lt;&gt;"", L2709-M2709, "")</f>
        <v>#VALUE!</v>
      </c>
      <c r="P2709" s="4" t="e">
        <f aca="false">IF(ROW(E2709) - 1 &gt;= $P$1, IF(OFFSET(N2709, 1- $P$1, 0) &lt;&gt; "", SUM(N2709:N2709(N2709, 1 - $P$1, 0)) / $P$1, ""), "")</f>
        <v>#VALUE!</v>
      </c>
      <c r="Q2709" s="8" t="e">
        <f aca="true">IF(ROW(N2709) - 1 &gt;= $P$1,IF(OFFSET(P2709, -1, 0) = "", P2709, ((N2709 - Q2708) * $O$5) + Q2708), "")</f>
        <v>#VALUE!</v>
      </c>
      <c r="R2709" s="8" t="e">
        <f aca="false">IF(Q2709&lt;&gt;"", N2709 - Q2709, "")</f>
        <v>#VALUE!</v>
      </c>
    </row>
    <row collapsed="false" customFormat="false" customHeight="true" hidden="false" ht="14.4" outlineLevel="0" r="2710">
      <c r="A2710" s="9" t="n">
        <v>40487</v>
      </c>
      <c r="B2710" s="5" t="n">
        <v>317.99</v>
      </c>
      <c r="C2710" s="5" t="n">
        <v>319.57</v>
      </c>
      <c r="D2710" s="5" t="n">
        <v>316.75</v>
      </c>
      <c r="E2710" s="5" t="n">
        <v>317.13</v>
      </c>
      <c r="F2710" s="5" t="n">
        <v>12901900</v>
      </c>
      <c r="G2710" s="5" t="n">
        <v>315.77</v>
      </c>
      <c r="I2710" s="10" t="e">
        <f aca="false">IF(ROW(E2710) - 1 &gt;= $I$1,SUM(E2710:E2710(E2710,1 - $I$1, 0)) / $I$1,"")</f>
        <v>#VALUE!</v>
      </c>
      <c r="J2710" s="10" t="e">
        <f aca="false">IF(ROW(E2710) - 1 &gt;= $J$1,SUM(E2710:E2710(E2710,1 - $J$1, 0)) / $J$1,"")</f>
        <v>#VALUE!</v>
      </c>
      <c r="L2710" s="11" t="e">
        <f aca="true">IF(ROW(E2710) - 1 &gt;= $L$1,IF(OFFSET(I2710, -1, 0) = "", I2710, ((E2710 - L2709) * $K$4) + L2709), "")</f>
        <v>#VALUE!</v>
      </c>
      <c r="M2710" s="11" t="e">
        <f aca="true">IF(ROW(E2710) - 1 &gt;= $M$1,IF(OFFSET(J2710, -1, 0) = "", J2710, ((E2710 - M2709) * $K$6) + M2709), "")</f>
        <v>#VALUE!</v>
      </c>
      <c r="N2710" s="7" t="e">
        <f aca="false">IF(M2710&lt;&gt;"", L2710-M2710, "")</f>
        <v>#VALUE!</v>
      </c>
      <c r="P2710" s="4" t="e">
        <f aca="false">IF(ROW(E2710) - 1 &gt;= $P$1, IF(OFFSET(N2710, 1- $P$1, 0) &lt;&gt; "", SUM(N2710:N2710(N2710, 1 - $P$1, 0)) / $P$1, ""), "")</f>
        <v>#VALUE!</v>
      </c>
      <c r="Q2710" s="8" t="e">
        <f aca="true">IF(ROW(N2710) - 1 &gt;= $P$1,IF(OFFSET(P2710, -1, 0) = "", P2710, ((N2710 - Q2709) * $O$5) + Q2709), "")</f>
        <v>#VALUE!</v>
      </c>
      <c r="R2710" s="8" t="e">
        <f aca="false">IF(Q2710&lt;&gt;"", N2710 - Q2710, "")</f>
        <v>#VALUE!</v>
      </c>
    </row>
    <row collapsed="false" customFormat="false" customHeight="true" hidden="false" ht="14.4" outlineLevel="0" r="2711">
      <c r="A2711" s="9" t="n">
        <v>40490</v>
      </c>
      <c r="B2711" s="5" t="n">
        <v>317.2</v>
      </c>
      <c r="C2711" s="5" t="n">
        <v>319.77</v>
      </c>
      <c r="D2711" s="5" t="n">
        <v>316.76</v>
      </c>
      <c r="E2711" s="5" t="n">
        <v>318.62</v>
      </c>
      <c r="F2711" s="5" t="n">
        <v>10062800</v>
      </c>
      <c r="G2711" s="5" t="n">
        <v>317.26</v>
      </c>
      <c r="I2711" s="10" t="e">
        <f aca="false">IF(ROW(E2711) - 1 &gt;= $I$1,SUM(E2711:E2711(E2711,1 - $I$1, 0)) / $I$1,"")</f>
        <v>#VALUE!</v>
      </c>
      <c r="J2711" s="10" t="e">
        <f aca="false">IF(ROW(E2711) - 1 &gt;= $J$1,SUM(E2711:E2711(E2711,1 - $J$1, 0)) / $J$1,"")</f>
        <v>#VALUE!</v>
      </c>
      <c r="L2711" s="11" t="e">
        <f aca="true">IF(ROW(E2711) - 1 &gt;= $L$1,IF(OFFSET(I2711, -1, 0) = "", I2711, ((E2711 - L2710) * $K$4) + L2710), "")</f>
        <v>#VALUE!</v>
      </c>
      <c r="M2711" s="11" t="e">
        <f aca="true">IF(ROW(E2711) - 1 &gt;= $M$1,IF(OFFSET(J2711, -1, 0) = "", J2711, ((E2711 - M2710) * $K$6) + M2710), "")</f>
        <v>#VALUE!</v>
      </c>
      <c r="N2711" s="7" t="e">
        <f aca="false">IF(M2711&lt;&gt;"", L2711-M2711, "")</f>
        <v>#VALUE!</v>
      </c>
      <c r="P2711" s="4" t="e">
        <f aca="false">IF(ROW(E2711) - 1 &gt;= $P$1, IF(OFFSET(N2711, 1- $P$1, 0) &lt;&gt; "", SUM(N2711:N2711(N2711, 1 - $P$1, 0)) / $P$1, ""), "")</f>
        <v>#VALUE!</v>
      </c>
      <c r="Q2711" s="8" t="e">
        <f aca="true">IF(ROW(N2711) - 1 &gt;= $P$1,IF(OFFSET(P2711, -1, 0) = "", P2711, ((N2711 - Q2710) * $O$5) + Q2710), "")</f>
        <v>#VALUE!</v>
      </c>
      <c r="R2711" s="8" t="e">
        <f aca="false">IF(Q2711&lt;&gt;"", N2711 - Q2711, "")</f>
        <v>#VALUE!</v>
      </c>
    </row>
    <row collapsed="false" customFormat="false" customHeight="true" hidden="false" ht="14.4" outlineLevel="0" r="2712">
      <c r="A2712" s="9" t="n">
        <v>40491</v>
      </c>
      <c r="B2712" s="5" t="n">
        <v>321.05</v>
      </c>
      <c r="C2712" s="5" t="n">
        <v>321.3</v>
      </c>
      <c r="D2712" s="5" t="n">
        <v>314.5</v>
      </c>
      <c r="E2712" s="5" t="n">
        <v>316.08</v>
      </c>
      <c r="F2712" s="5" t="n">
        <v>13698000</v>
      </c>
      <c r="G2712" s="5" t="n">
        <v>314.73</v>
      </c>
      <c r="I2712" s="10" t="e">
        <f aca="false">IF(ROW(E2712) - 1 &gt;= $I$1,SUM(E2712:E2712(E2712,1 - $I$1, 0)) / $I$1,"")</f>
        <v>#VALUE!</v>
      </c>
      <c r="J2712" s="10" t="e">
        <f aca="false">IF(ROW(E2712) - 1 &gt;= $J$1,SUM(E2712:E2712(E2712,1 - $J$1, 0)) / $J$1,"")</f>
        <v>#VALUE!</v>
      </c>
      <c r="L2712" s="11" t="e">
        <f aca="true">IF(ROW(E2712) - 1 &gt;= $L$1,IF(OFFSET(I2712, -1, 0) = "", I2712, ((E2712 - L2711) * $K$4) + L2711), "")</f>
        <v>#VALUE!</v>
      </c>
      <c r="M2712" s="11" t="e">
        <f aca="true">IF(ROW(E2712) - 1 &gt;= $M$1,IF(OFFSET(J2712, -1, 0) = "", J2712, ((E2712 - M2711) * $K$6) + M2711), "")</f>
        <v>#VALUE!</v>
      </c>
      <c r="N2712" s="7" t="e">
        <f aca="false">IF(M2712&lt;&gt;"", L2712-M2712, "")</f>
        <v>#VALUE!</v>
      </c>
      <c r="P2712" s="4" t="e">
        <f aca="false">IF(ROW(E2712) - 1 &gt;= $P$1, IF(OFFSET(N2712, 1- $P$1, 0) &lt;&gt; "", SUM(N2712:N2712(N2712, 1 - $P$1, 0)) / $P$1, ""), "")</f>
        <v>#VALUE!</v>
      </c>
      <c r="Q2712" s="8" t="e">
        <f aca="true">IF(ROW(N2712) - 1 &gt;= $P$1,IF(OFFSET(P2712, -1, 0) = "", P2712, ((N2712 - Q2711) * $O$5) + Q2711), "")</f>
        <v>#VALUE!</v>
      </c>
      <c r="R2712" s="8" t="e">
        <f aca="false">IF(Q2712&lt;&gt;"", N2712 - Q2712, "")</f>
        <v>#VALUE!</v>
      </c>
    </row>
    <row collapsed="false" customFormat="false" customHeight="true" hidden="false" ht="14.4" outlineLevel="0" r="2713">
      <c r="A2713" s="9" t="n">
        <v>40492</v>
      </c>
      <c r="B2713" s="5" t="n">
        <v>316.64</v>
      </c>
      <c r="C2713" s="5" t="n">
        <v>318.77</v>
      </c>
      <c r="D2713" s="5" t="n">
        <v>313.55</v>
      </c>
      <c r="E2713" s="5" t="n">
        <v>318.03</v>
      </c>
      <c r="F2713" s="5" t="n">
        <v>13722400</v>
      </c>
      <c r="G2713" s="5" t="n">
        <v>316.67</v>
      </c>
      <c r="I2713" s="10" t="e">
        <f aca="false">IF(ROW(E2713) - 1 &gt;= $I$1,SUM(E2713:E2713(E2713,1 - $I$1, 0)) / $I$1,"")</f>
        <v>#VALUE!</v>
      </c>
      <c r="J2713" s="10" t="e">
        <f aca="false">IF(ROW(E2713) - 1 &gt;= $J$1,SUM(E2713:E2713(E2713,1 - $J$1, 0)) / $J$1,"")</f>
        <v>#VALUE!</v>
      </c>
      <c r="L2713" s="11" t="e">
        <f aca="true">IF(ROW(E2713) - 1 &gt;= $L$1,IF(OFFSET(I2713, -1, 0) = "", I2713, ((E2713 - L2712) * $K$4) + L2712), "")</f>
        <v>#VALUE!</v>
      </c>
      <c r="M2713" s="11" t="e">
        <f aca="true">IF(ROW(E2713) - 1 &gt;= $M$1,IF(OFFSET(J2713, -1, 0) = "", J2713, ((E2713 - M2712) * $K$6) + M2712), "")</f>
        <v>#VALUE!</v>
      </c>
      <c r="N2713" s="7" t="e">
        <f aca="false">IF(M2713&lt;&gt;"", L2713-M2713, "")</f>
        <v>#VALUE!</v>
      </c>
      <c r="P2713" s="4" t="e">
        <f aca="false">IF(ROW(E2713) - 1 &gt;= $P$1, IF(OFFSET(N2713, 1- $P$1, 0) &lt;&gt; "", SUM(N2713:N2713(N2713, 1 - $P$1, 0)) / $P$1, ""), "")</f>
        <v>#VALUE!</v>
      </c>
      <c r="Q2713" s="8" t="e">
        <f aca="true">IF(ROW(N2713) - 1 &gt;= $P$1,IF(OFFSET(P2713, -1, 0) = "", P2713, ((N2713 - Q2712) * $O$5) + Q2712), "")</f>
        <v>#VALUE!</v>
      </c>
      <c r="R2713" s="8" t="e">
        <f aca="false">IF(Q2713&lt;&gt;"", N2713 - Q2713, "")</f>
        <v>#VALUE!</v>
      </c>
    </row>
    <row collapsed="false" customFormat="false" customHeight="true" hidden="false" ht="14.4" outlineLevel="0" r="2714">
      <c r="A2714" s="9" t="n">
        <v>40493</v>
      </c>
      <c r="B2714" s="5" t="n">
        <v>315</v>
      </c>
      <c r="C2714" s="5" t="n">
        <v>318.4</v>
      </c>
      <c r="D2714" s="5" t="n">
        <v>314.25</v>
      </c>
      <c r="E2714" s="5" t="n">
        <v>316.65</v>
      </c>
      <c r="F2714" s="5" t="n">
        <v>12903000</v>
      </c>
      <c r="G2714" s="5" t="n">
        <v>315.3</v>
      </c>
      <c r="I2714" s="10" t="e">
        <f aca="false">IF(ROW(E2714) - 1 &gt;= $I$1,SUM(E2714:E2714(E2714,1 - $I$1, 0)) / $I$1,"")</f>
        <v>#VALUE!</v>
      </c>
      <c r="J2714" s="10" t="e">
        <f aca="false">IF(ROW(E2714) - 1 &gt;= $J$1,SUM(E2714:E2714(E2714,1 - $J$1, 0)) / $J$1,"")</f>
        <v>#VALUE!</v>
      </c>
      <c r="L2714" s="11" t="e">
        <f aca="true">IF(ROW(E2714) - 1 &gt;= $L$1,IF(OFFSET(I2714, -1, 0) = "", I2714, ((E2714 - L2713) * $K$4) + L2713), "")</f>
        <v>#VALUE!</v>
      </c>
      <c r="M2714" s="11" t="e">
        <f aca="true">IF(ROW(E2714) - 1 &gt;= $M$1,IF(OFFSET(J2714, -1, 0) = "", J2714, ((E2714 - M2713) * $K$6) + M2713), "")</f>
        <v>#VALUE!</v>
      </c>
      <c r="N2714" s="7" t="e">
        <f aca="false">IF(M2714&lt;&gt;"", L2714-M2714, "")</f>
        <v>#VALUE!</v>
      </c>
      <c r="P2714" s="4" t="e">
        <f aca="false">IF(ROW(E2714) - 1 &gt;= $P$1, IF(OFFSET(N2714, 1- $P$1, 0) &lt;&gt; "", SUM(N2714:N2714(N2714, 1 - $P$1, 0)) / $P$1, ""), "")</f>
        <v>#VALUE!</v>
      </c>
      <c r="Q2714" s="8" t="e">
        <f aca="true">IF(ROW(N2714) - 1 &gt;= $P$1,IF(OFFSET(P2714, -1, 0) = "", P2714, ((N2714 - Q2713) * $O$5) + Q2713), "")</f>
        <v>#VALUE!</v>
      </c>
      <c r="R2714" s="8" t="e">
        <f aca="false">IF(Q2714&lt;&gt;"", N2714 - Q2714, "")</f>
        <v>#VALUE!</v>
      </c>
    </row>
    <row collapsed="false" customFormat="false" customHeight="true" hidden="false" ht="14.4" outlineLevel="0" r="2715">
      <c r="A2715" s="9" t="n">
        <v>40494</v>
      </c>
      <c r="B2715" s="5" t="n">
        <v>316</v>
      </c>
      <c r="C2715" s="5" t="n">
        <v>316.5</v>
      </c>
      <c r="D2715" s="5" t="n">
        <v>303.63</v>
      </c>
      <c r="E2715" s="5" t="n">
        <v>308.03</v>
      </c>
      <c r="F2715" s="5" t="n">
        <v>28423100</v>
      </c>
      <c r="G2715" s="5" t="n">
        <v>306.71</v>
      </c>
      <c r="I2715" s="10" t="e">
        <f aca="false">IF(ROW(E2715) - 1 &gt;= $I$1,SUM(E2715:E2715(E2715,1 - $I$1, 0)) / $I$1,"")</f>
        <v>#VALUE!</v>
      </c>
      <c r="J2715" s="10" t="e">
        <f aca="false">IF(ROW(E2715) - 1 &gt;= $J$1,SUM(E2715:E2715(E2715,1 - $J$1, 0)) / $J$1,"")</f>
        <v>#VALUE!</v>
      </c>
      <c r="L2715" s="11" t="e">
        <f aca="true">IF(ROW(E2715) - 1 &gt;= $L$1,IF(OFFSET(I2715, -1, 0) = "", I2715, ((E2715 - L2714) * $K$4) + L2714), "")</f>
        <v>#VALUE!</v>
      </c>
      <c r="M2715" s="11" t="e">
        <f aca="true">IF(ROW(E2715) - 1 &gt;= $M$1,IF(OFFSET(J2715, -1, 0) = "", J2715, ((E2715 - M2714) * $K$6) + M2714), "")</f>
        <v>#VALUE!</v>
      </c>
      <c r="N2715" s="7" t="e">
        <f aca="false">IF(M2715&lt;&gt;"", L2715-M2715, "")</f>
        <v>#VALUE!</v>
      </c>
      <c r="P2715" s="4" t="e">
        <f aca="false">IF(ROW(E2715) - 1 &gt;= $P$1, IF(OFFSET(N2715, 1- $P$1, 0) &lt;&gt; "", SUM(N2715:N2715(N2715, 1 - $P$1, 0)) / $P$1, ""), "")</f>
        <v>#VALUE!</v>
      </c>
      <c r="Q2715" s="8" t="e">
        <f aca="true">IF(ROW(N2715) - 1 &gt;= $P$1,IF(OFFSET(P2715, -1, 0) = "", P2715, ((N2715 - Q2714) * $O$5) + Q2714), "")</f>
        <v>#VALUE!</v>
      </c>
      <c r="R2715" s="8" t="e">
        <f aca="false">IF(Q2715&lt;&gt;"", N2715 - Q2715, "")</f>
        <v>#VALUE!</v>
      </c>
    </row>
    <row collapsed="false" customFormat="false" customHeight="true" hidden="false" ht="14.4" outlineLevel="0" r="2716">
      <c r="A2716" s="9" t="n">
        <v>40497</v>
      </c>
      <c r="B2716" s="5" t="n">
        <v>308.46</v>
      </c>
      <c r="C2716" s="5" t="n">
        <v>310.54</v>
      </c>
      <c r="D2716" s="5" t="n">
        <v>306.27</v>
      </c>
      <c r="E2716" s="5" t="n">
        <v>307.04</v>
      </c>
      <c r="F2716" s="5" t="n">
        <v>14414500</v>
      </c>
      <c r="G2716" s="5" t="n">
        <v>305.73</v>
      </c>
      <c r="I2716" s="10" t="e">
        <f aca="false">IF(ROW(E2716) - 1 &gt;= $I$1,SUM(E2716:E2716(E2716,1 - $I$1, 0)) / $I$1,"")</f>
        <v>#VALUE!</v>
      </c>
      <c r="J2716" s="10" t="e">
        <f aca="false">IF(ROW(E2716) - 1 &gt;= $J$1,SUM(E2716:E2716(E2716,1 - $J$1, 0)) / $J$1,"")</f>
        <v>#VALUE!</v>
      </c>
      <c r="L2716" s="11" t="e">
        <f aca="true">IF(ROW(E2716) - 1 &gt;= $L$1,IF(OFFSET(I2716, -1, 0) = "", I2716, ((E2716 - L2715) * $K$4) + L2715), "")</f>
        <v>#VALUE!</v>
      </c>
      <c r="M2716" s="11" t="e">
        <f aca="true">IF(ROW(E2716) - 1 &gt;= $M$1,IF(OFFSET(J2716, -1, 0) = "", J2716, ((E2716 - M2715) * $K$6) + M2715), "")</f>
        <v>#VALUE!</v>
      </c>
      <c r="N2716" s="7" t="e">
        <f aca="false">IF(M2716&lt;&gt;"", L2716-M2716, "")</f>
        <v>#VALUE!</v>
      </c>
      <c r="P2716" s="4" t="e">
        <f aca="false">IF(ROW(E2716) - 1 &gt;= $P$1, IF(OFFSET(N2716, 1- $P$1, 0) &lt;&gt; "", SUM(N2716:N2716(N2716, 1 - $P$1, 0)) / $P$1, ""), "")</f>
        <v>#VALUE!</v>
      </c>
      <c r="Q2716" s="8" t="e">
        <f aca="true">IF(ROW(N2716) - 1 &gt;= $P$1,IF(OFFSET(P2716, -1, 0) = "", P2716, ((N2716 - Q2715) * $O$5) + Q2715), "")</f>
        <v>#VALUE!</v>
      </c>
      <c r="R2716" s="8" t="e">
        <f aca="false">IF(Q2716&lt;&gt;"", N2716 - Q2716, "")</f>
        <v>#VALUE!</v>
      </c>
    </row>
    <row collapsed="false" customFormat="false" customHeight="true" hidden="false" ht="14.4" outlineLevel="0" r="2717">
      <c r="A2717" s="9" t="n">
        <v>40498</v>
      </c>
      <c r="B2717" s="5" t="n">
        <v>305.72</v>
      </c>
      <c r="C2717" s="5" t="n">
        <v>307.6</v>
      </c>
      <c r="D2717" s="5" t="n">
        <v>299.32</v>
      </c>
      <c r="E2717" s="5" t="n">
        <v>301.59</v>
      </c>
      <c r="F2717" s="5" t="n">
        <v>23487500</v>
      </c>
      <c r="G2717" s="5" t="n">
        <v>300.3</v>
      </c>
      <c r="I2717" s="10" t="e">
        <f aca="false">IF(ROW(E2717) - 1 &gt;= $I$1,SUM(E2717:E2717(E2717,1 - $I$1, 0)) / $I$1,"")</f>
        <v>#VALUE!</v>
      </c>
      <c r="J2717" s="10" t="e">
        <f aca="false">IF(ROW(E2717) - 1 &gt;= $J$1,SUM(E2717:E2717(E2717,1 - $J$1, 0)) / $J$1,"")</f>
        <v>#VALUE!</v>
      </c>
      <c r="L2717" s="11" t="e">
        <f aca="true">IF(ROW(E2717) - 1 &gt;= $L$1,IF(OFFSET(I2717, -1, 0) = "", I2717, ((E2717 - L2716) * $K$4) + L2716), "")</f>
        <v>#VALUE!</v>
      </c>
      <c r="M2717" s="11" t="e">
        <f aca="true">IF(ROW(E2717) - 1 &gt;= $M$1,IF(OFFSET(J2717, -1, 0) = "", J2717, ((E2717 - M2716) * $K$6) + M2716), "")</f>
        <v>#VALUE!</v>
      </c>
      <c r="N2717" s="7" t="e">
        <f aca="false">IF(M2717&lt;&gt;"", L2717-M2717, "")</f>
        <v>#VALUE!</v>
      </c>
      <c r="P2717" s="4" t="e">
        <f aca="false">IF(ROW(E2717) - 1 &gt;= $P$1, IF(OFFSET(N2717, 1- $P$1, 0) &lt;&gt; "", SUM(N2717:N2717(N2717, 1 - $P$1, 0)) / $P$1, ""), "")</f>
        <v>#VALUE!</v>
      </c>
      <c r="Q2717" s="8" t="e">
        <f aca="true">IF(ROW(N2717) - 1 &gt;= $P$1,IF(OFFSET(P2717, -1, 0) = "", P2717, ((N2717 - Q2716) * $O$5) + Q2716), "")</f>
        <v>#VALUE!</v>
      </c>
      <c r="R2717" s="8" t="e">
        <f aca="false">IF(Q2717&lt;&gt;"", N2717 - Q2717, "")</f>
        <v>#VALUE!</v>
      </c>
    </row>
    <row collapsed="false" customFormat="false" customHeight="true" hidden="false" ht="14.4" outlineLevel="0" r="2718">
      <c r="A2718" s="9" t="n">
        <v>40499</v>
      </c>
      <c r="B2718" s="5" t="n">
        <v>301.2</v>
      </c>
      <c r="C2718" s="5" t="n">
        <v>303.99</v>
      </c>
      <c r="D2718" s="5" t="n">
        <v>297.76</v>
      </c>
      <c r="E2718" s="5" t="n">
        <v>300.5</v>
      </c>
      <c r="F2718" s="5" t="n">
        <v>17123200</v>
      </c>
      <c r="G2718" s="5" t="n">
        <v>299.22</v>
      </c>
      <c r="I2718" s="10" t="e">
        <f aca="false">IF(ROW(E2718) - 1 &gt;= $I$1,SUM(E2718:E2718(E2718,1 - $I$1, 0)) / $I$1,"")</f>
        <v>#VALUE!</v>
      </c>
      <c r="J2718" s="10" t="e">
        <f aca="false">IF(ROW(E2718) - 1 &gt;= $J$1,SUM(E2718:E2718(E2718,1 - $J$1, 0)) / $J$1,"")</f>
        <v>#VALUE!</v>
      </c>
      <c r="L2718" s="11" t="e">
        <f aca="true">IF(ROW(E2718) - 1 &gt;= $L$1,IF(OFFSET(I2718, -1, 0) = "", I2718, ((E2718 - L2717) * $K$4) + L2717), "")</f>
        <v>#VALUE!</v>
      </c>
      <c r="M2718" s="11" t="e">
        <f aca="true">IF(ROW(E2718) - 1 &gt;= $M$1,IF(OFFSET(J2718, -1, 0) = "", J2718, ((E2718 - M2717) * $K$6) + M2717), "")</f>
        <v>#VALUE!</v>
      </c>
      <c r="N2718" s="7" t="e">
        <f aca="false">IF(M2718&lt;&gt;"", L2718-M2718, "")</f>
        <v>#VALUE!</v>
      </c>
      <c r="P2718" s="4" t="e">
        <f aca="false">IF(ROW(E2718) - 1 &gt;= $P$1, IF(OFFSET(N2718, 1- $P$1, 0) &lt;&gt; "", SUM(N2718:N2718(N2718, 1 - $P$1, 0)) / $P$1, ""), "")</f>
        <v>#VALUE!</v>
      </c>
      <c r="Q2718" s="8" t="e">
        <f aca="true">IF(ROW(N2718) - 1 &gt;= $P$1,IF(OFFSET(P2718, -1, 0) = "", P2718, ((N2718 - Q2717) * $O$5) + Q2717), "")</f>
        <v>#VALUE!</v>
      </c>
      <c r="R2718" s="8" t="e">
        <f aca="false">IF(Q2718&lt;&gt;"", N2718 - Q2718, "")</f>
        <v>#VALUE!</v>
      </c>
    </row>
    <row collapsed="false" customFormat="false" customHeight="true" hidden="false" ht="14.4" outlineLevel="0" r="2719">
      <c r="A2719" s="9" t="n">
        <v>40500</v>
      </c>
      <c r="B2719" s="5" t="n">
        <v>305.2</v>
      </c>
      <c r="C2719" s="5" t="n">
        <v>309.67</v>
      </c>
      <c r="D2719" s="5" t="n">
        <v>304.69</v>
      </c>
      <c r="E2719" s="5" t="n">
        <v>308.43</v>
      </c>
      <c r="F2719" s="5" t="n">
        <v>17660400</v>
      </c>
      <c r="G2719" s="5" t="n">
        <v>307.11</v>
      </c>
      <c r="I2719" s="10" t="e">
        <f aca="false">IF(ROW(E2719) - 1 &gt;= $I$1,SUM(E2719:E2719(E2719,1 - $I$1, 0)) / $I$1,"")</f>
        <v>#VALUE!</v>
      </c>
      <c r="J2719" s="10" t="e">
        <f aca="false">IF(ROW(E2719) - 1 &gt;= $J$1,SUM(E2719:E2719(E2719,1 - $J$1, 0)) / $J$1,"")</f>
        <v>#VALUE!</v>
      </c>
      <c r="L2719" s="11" t="e">
        <f aca="true">IF(ROW(E2719) - 1 &gt;= $L$1,IF(OFFSET(I2719, -1, 0) = "", I2719, ((E2719 - L2718) * $K$4) + L2718), "")</f>
        <v>#VALUE!</v>
      </c>
      <c r="M2719" s="11" t="e">
        <f aca="true">IF(ROW(E2719) - 1 &gt;= $M$1,IF(OFFSET(J2719, -1, 0) = "", J2719, ((E2719 - M2718) * $K$6) + M2718), "")</f>
        <v>#VALUE!</v>
      </c>
      <c r="N2719" s="7" t="e">
        <f aca="false">IF(M2719&lt;&gt;"", L2719-M2719, "")</f>
        <v>#VALUE!</v>
      </c>
      <c r="P2719" s="4" t="e">
        <f aca="false">IF(ROW(E2719) - 1 &gt;= $P$1, IF(OFFSET(N2719, 1- $P$1, 0) &lt;&gt; "", SUM(N2719:N2719(N2719, 1 - $P$1, 0)) / $P$1, ""), "")</f>
        <v>#VALUE!</v>
      </c>
      <c r="Q2719" s="8" t="e">
        <f aca="true">IF(ROW(N2719) - 1 &gt;= $P$1,IF(OFFSET(P2719, -1, 0) = "", P2719, ((N2719 - Q2718) * $O$5) + Q2718), "")</f>
        <v>#VALUE!</v>
      </c>
      <c r="R2719" s="8" t="e">
        <f aca="false">IF(Q2719&lt;&gt;"", N2719 - Q2719, "")</f>
        <v>#VALUE!</v>
      </c>
    </row>
    <row collapsed="false" customFormat="false" customHeight="true" hidden="false" ht="14.4" outlineLevel="0" r="2720">
      <c r="A2720" s="9" t="n">
        <v>40501</v>
      </c>
      <c r="B2720" s="5" t="n">
        <v>307.97</v>
      </c>
      <c r="C2720" s="5" t="n">
        <v>308.4</v>
      </c>
      <c r="D2720" s="5" t="n">
        <v>305.24</v>
      </c>
      <c r="E2720" s="5" t="n">
        <v>306.73</v>
      </c>
      <c r="F2720" s="5" t="n">
        <v>13744400</v>
      </c>
      <c r="G2720" s="5" t="n">
        <v>305.42</v>
      </c>
      <c r="I2720" s="10" t="e">
        <f aca="false">IF(ROW(E2720) - 1 &gt;= $I$1,SUM(E2720:E2720(E2720,1 - $I$1, 0)) / $I$1,"")</f>
        <v>#VALUE!</v>
      </c>
      <c r="J2720" s="10" t="e">
        <f aca="false">IF(ROW(E2720) - 1 &gt;= $J$1,SUM(E2720:E2720(E2720,1 - $J$1, 0)) / $J$1,"")</f>
        <v>#VALUE!</v>
      </c>
      <c r="L2720" s="11" t="e">
        <f aca="true">IF(ROW(E2720) - 1 &gt;= $L$1,IF(OFFSET(I2720, -1, 0) = "", I2720, ((E2720 - L2719) * $K$4) + L2719), "")</f>
        <v>#VALUE!</v>
      </c>
      <c r="M2720" s="11" t="e">
        <f aca="true">IF(ROW(E2720) - 1 &gt;= $M$1,IF(OFFSET(J2720, -1, 0) = "", J2720, ((E2720 - M2719) * $K$6) + M2719), "")</f>
        <v>#VALUE!</v>
      </c>
      <c r="N2720" s="7" t="e">
        <f aca="false">IF(M2720&lt;&gt;"", L2720-M2720, "")</f>
        <v>#VALUE!</v>
      </c>
      <c r="P2720" s="4" t="e">
        <f aca="false">IF(ROW(E2720) - 1 &gt;= $P$1, IF(OFFSET(N2720, 1- $P$1, 0) &lt;&gt; "", SUM(N2720:N2720(N2720, 1 - $P$1, 0)) / $P$1, ""), "")</f>
        <v>#VALUE!</v>
      </c>
      <c r="Q2720" s="8" t="e">
        <f aca="true">IF(ROW(N2720) - 1 &gt;= $P$1,IF(OFFSET(P2720, -1, 0) = "", P2720, ((N2720 - Q2719) * $O$5) + Q2719), "")</f>
        <v>#VALUE!</v>
      </c>
      <c r="R2720" s="8" t="e">
        <f aca="false">IF(Q2720&lt;&gt;"", N2720 - Q2720, "")</f>
        <v>#VALUE!</v>
      </c>
    </row>
    <row collapsed="false" customFormat="false" customHeight="true" hidden="false" ht="14.4" outlineLevel="0" r="2721">
      <c r="A2721" s="9" t="n">
        <v>40504</v>
      </c>
      <c r="B2721" s="5" t="n">
        <v>306.68</v>
      </c>
      <c r="C2721" s="5" t="n">
        <v>313.36</v>
      </c>
      <c r="D2721" s="5" t="n">
        <v>305.87</v>
      </c>
      <c r="E2721" s="5" t="n">
        <v>313.36</v>
      </c>
      <c r="F2721" s="5" t="n">
        <v>14038400</v>
      </c>
      <c r="G2721" s="5" t="n">
        <v>312.02</v>
      </c>
      <c r="I2721" s="10" t="e">
        <f aca="false">IF(ROW(E2721) - 1 &gt;= $I$1,SUM(E2721:E2721(E2721,1 - $I$1, 0)) / $I$1,"")</f>
        <v>#VALUE!</v>
      </c>
      <c r="J2721" s="10" t="e">
        <f aca="false">IF(ROW(E2721) - 1 &gt;= $J$1,SUM(E2721:E2721(E2721,1 - $J$1, 0)) / $J$1,"")</f>
        <v>#VALUE!</v>
      </c>
      <c r="L2721" s="11" t="e">
        <f aca="true">IF(ROW(E2721) - 1 &gt;= $L$1,IF(OFFSET(I2721, -1, 0) = "", I2721, ((E2721 - L2720) * $K$4) + L2720), "")</f>
        <v>#VALUE!</v>
      </c>
      <c r="M2721" s="11" t="e">
        <f aca="true">IF(ROW(E2721) - 1 &gt;= $M$1,IF(OFFSET(J2721, -1, 0) = "", J2721, ((E2721 - M2720) * $K$6) + M2720), "")</f>
        <v>#VALUE!</v>
      </c>
      <c r="N2721" s="7" t="e">
        <f aca="false">IF(M2721&lt;&gt;"", L2721-M2721, "")</f>
        <v>#VALUE!</v>
      </c>
      <c r="P2721" s="4" t="e">
        <f aca="false">IF(ROW(E2721) - 1 &gt;= $P$1, IF(OFFSET(N2721, 1- $P$1, 0) &lt;&gt; "", SUM(N2721:N2721(N2721, 1 - $P$1, 0)) / $P$1, ""), "")</f>
        <v>#VALUE!</v>
      </c>
      <c r="Q2721" s="8" t="e">
        <f aca="true">IF(ROW(N2721) - 1 &gt;= $P$1,IF(OFFSET(P2721, -1, 0) = "", P2721, ((N2721 - Q2720) * $O$5) + Q2720), "")</f>
        <v>#VALUE!</v>
      </c>
      <c r="R2721" s="8" t="e">
        <f aca="false">IF(Q2721&lt;&gt;"", N2721 - Q2721, "")</f>
        <v>#VALUE!</v>
      </c>
    </row>
    <row collapsed="false" customFormat="false" customHeight="true" hidden="false" ht="14.4" outlineLevel="0" r="2722">
      <c r="A2722" s="9" t="n">
        <v>40505</v>
      </c>
      <c r="B2722" s="5" t="n">
        <v>310.45</v>
      </c>
      <c r="C2722" s="5" t="n">
        <v>311.75</v>
      </c>
      <c r="D2722" s="5" t="n">
        <v>306.56</v>
      </c>
      <c r="E2722" s="5" t="n">
        <v>308.73</v>
      </c>
      <c r="F2722" s="5" t="n">
        <v>18551700</v>
      </c>
      <c r="G2722" s="5" t="n">
        <v>307.41</v>
      </c>
      <c r="I2722" s="10" t="e">
        <f aca="false">IF(ROW(E2722) - 1 &gt;= $I$1,SUM(E2722:E2722(E2722,1 - $I$1, 0)) / $I$1,"")</f>
        <v>#VALUE!</v>
      </c>
      <c r="J2722" s="10" t="e">
        <f aca="false">IF(ROW(E2722) - 1 &gt;= $J$1,SUM(E2722:E2722(E2722,1 - $J$1, 0)) / $J$1,"")</f>
        <v>#VALUE!</v>
      </c>
      <c r="L2722" s="11" t="e">
        <f aca="true">IF(ROW(E2722) - 1 &gt;= $L$1,IF(OFFSET(I2722, -1, 0) = "", I2722, ((E2722 - L2721) * $K$4) + L2721), "")</f>
        <v>#VALUE!</v>
      </c>
      <c r="M2722" s="11" t="e">
        <f aca="true">IF(ROW(E2722) - 1 &gt;= $M$1,IF(OFFSET(J2722, -1, 0) = "", J2722, ((E2722 - M2721) * $K$6) + M2721), "")</f>
        <v>#VALUE!</v>
      </c>
      <c r="N2722" s="7" t="e">
        <f aca="false">IF(M2722&lt;&gt;"", L2722-M2722, "")</f>
        <v>#VALUE!</v>
      </c>
      <c r="P2722" s="4" t="e">
        <f aca="false">IF(ROW(E2722) - 1 &gt;= $P$1, IF(OFFSET(N2722, 1- $P$1, 0) &lt;&gt; "", SUM(N2722:N2722(N2722, 1 - $P$1, 0)) / $P$1, ""), "")</f>
        <v>#VALUE!</v>
      </c>
      <c r="Q2722" s="8" t="e">
        <f aca="true">IF(ROW(N2722) - 1 &gt;= $P$1,IF(OFFSET(P2722, -1, 0) = "", P2722, ((N2722 - Q2721) * $O$5) + Q2721), "")</f>
        <v>#VALUE!</v>
      </c>
      <c r="R2722" s="8" t="e">
        <f aca="false">IF(Q2722&lt;&gt;"", N2722 - Q2722, "")</f>
        <v>#VALUE!</v>
      </c>
    </row>
    <row collapsed="false" customFormat="false" customHeight="true" hidden="false" ht="14.4" outlineLevel="0" r="2723">
      <c r="A2723" s="9" t="n">
        <v>40506</v>
      </c>
      <c r="B2723" s="5" t="n">
        <v>312</v>
      </c>
      <c r="C2723" s="5" t="n">
        <v>315.4</v>
      </c>
      <c r="D2723" s="5" t="n">
        <v>311.75</v>
      </c>
      <c r="E2723" s="5" t="n">
        <v>314.8</v>
      </c>
      <c r="F2723" s="5" t="n">
        <v>14775900</v>
      </c>
      <c r="G2723" s="5" t="n">
        <v>313.45</v>
      </c>
      <c r="I2723" s="10" t="e">
        <f aca="false">IF(ROW(E2723) - 1 &gt;= $I$1,SUM(E2723:E2723(E2723,1 - $I$1, 0)) / $I$1,"")</f>
        <v>#VALUE!</v>
      </c>
      <c r="J2723" s="10" t="e">
        <f aca="false">IF(ROW(E2723) - 1 &gt;= $J$1,SUM(E2723:E2723(E2723,1 - $J$1, 0)) / $J$1,"")</f>
        <v>#VALUE!</v>
      </c>
      <c r="L2723" s="11" t="e">
        <f aca="true">IF(ROW(E2723) - 1 &gt;= $L$1,IF(OFFSET(I2723, -1, 0) = "", I2723, ((E2723 - L2722) * $K$4) + L2722), "")</f>
        <v>#VALUE!</v>
      </c>
      <c r="M2723" s="11" t="e">
        <f aca="true">IF(ROW(E2723) - 1 &gt;= $M$1,IF(OFFSET(J2723, -1, 0) = "", J2723, ((E2723 - M2722) * $K$6) + M2722), "")</f>
        <v>#VALUE!</v>
      </c>
      <c r="N2723" s="7" t="e">
        <f aca="false">IF(M2723&lt;&gt;"", L2723-M2723, "")</f>
        <v>#VALUE!</v>
      </c>
      <c r="P2723" s="4" t="e">
        <f aca="false">IF(ROW(E2723) - 1 &gt;= $P$1, IF(OFFSET(N2723, 1- $P$1, 0) &lt;&gt; "", SUM(N2723:N2723(N2723, 1 - $P$1, 0)) / $P$1, ""), "")</f>
        <v>#VALUE!</v>
      </c>
      <c r="Q2723" s="8" t="e">
        <f aca="true">IF(ROW(N2723) - 1 &gt;= $P$1,IF(OFFSET(P2723, -1, 0) = "", P2723, ((N2723 - Q2722) * $O$5) + Q2722), "")</f>
        <v>#VALUE!</v>
      </c>
      <c r="R2723" s="8" t="e">
        <f aca="false">IF(Q2723&lt;&gt;"", N2723 - Q2723, "")</f>
        <v>#VALUE!</v>
      </c>
    </row>
    <row collapsed="false" customFormat="false" customHeight="true" hidden="false" ht="14.4" outlineLevel="0" r="2724">
      <c r="A2724" s="9" t="n">
        <v>40508</v>
      </c>
      <c r="B2724" s="5" t="n">
        <v>313.74</v>
      </c>
      <c r="C2724" s="5" t="n">
        <v>317.7</v>
      </c>
      <c r="D2724" s="5" t="n">
        <v>312.94</v>
      </c>
      <c r="E2724" s="5" t="n">
        <v>315</v>
      </c>
      <c r="F2724" s="5" t="n">
        <v>8485200</v>
      </c>
      <c r="G2724" s="5" t="n">
        <v>313.65</v>
      </c>
      <c r="I2724" s="10" t="e">
        <f aca="false">IF(ROW(E2724) - 1 &gt;= $I$1,SUM(E2724:E2724(E2724,1 - $I$1, 0)) / $I$1,"")</f>
        <v>#VALUE!</v>
      </c>
      <c r="J2724" s="10" t="e">
        <f aca="false">IF(ROW(E2724) - 1 &gt;= $J$1,SUM(E2724:E2724(E2724,1 - $J$1, 0)) / $J$1,"")</f>
        <v>#VALUE!</v>
      </c>
      <c r="L2724" s="11" t="e">
        <f aca="true">IF(ROW(E2724) - 1 &gt;= $L$1,IF(OFFSET(I2724, -1, 0) = "", I2724, ((E2724 - L2723) * $K$4) + L2723), "")</f>
        <v>#VALUE!</v>
      </c>
      <c r="M2724" s="11" t="e">
        <f aca="true">IF(ROW(E2724) - 1 &gt;= $M$1,IF(OFFSET(J2724, -1, 0) = "", J2724, ((E2724 - M2723) * $K$6) + M2723), "")</f>
        <v>#VALUE!</v>
      </c>
      <c r="N2724" s="7" t="e">
        <f aca="false">IF(M2724&lt;&gt;"", L2724-M2724, "")</f>
        <v>#VALUE!</v>
      </c>
      <c r="P2724" s="4" t="e">
        <f aca="false">IF(ROW(E2724) - 1 &gt;= $P$1, IF(OFFSET(N2724, 1- $P$1, 0) &lt;&gt; "", SUM(N2724:N2724(N2724, 1 - $P$1, 0)) / $P$1, ""), "")</f>
        <v>#VALUE!</v>
      </c>
      <c r="Q2724" s="8" t="e">
        <f aca="true">IF(ROW(N2724) - 1 &gt;= $P$1,IF(OFFSET(P2724, -1, 0) = "", P2724, ((N2724 - Q2723) * $O$5) + Q2723), "")</f>
        <v>#VALUE!</v>
      </c>
      <c r="R2724" s="8" t="e">
        <f aca="false">IF(Q2724&lt;&gt;"", N2724 - Q2724, "")</f>
        <v>#VALUE!</v>
      </c>
    </row>
    <row collapsed="false" customFormat="false" customHeight="true" hidden="false" ht="14.4" outlineLevel="0" r="2725">
      <c r="A2725" s="9" t="n">
        <v>40511</v>
      </c>
      <c r="B2725" s="5" t="n">
        <v>315.5</v>
      </c>
      <c r="C2725" s="5" t="n">
        <v>317.48</v>
      </c>
      <c r="D2725" s="5" t="n">
        <v>311.38</v>
      </c>
      <c r="E2725" s="5" t="n">
        <v>316.87</v>
      </c>
      <c r="F2725" s="5" t="n">
        <v>15920900</v>
      </c>
      <c r="G2725" s="5" t="n">
        <v>315.52</v>
      </c>
      <c r="I2725" s="10" t="e">
        <f aca="false">IF(ROW(E2725) - 1 &gt;= $I$1,SUM(E2725:E2725(E2725,1 - $I$1, 0)) / $I$1,"")</f>
        <v>#VALUE!</v>
      </c>
      <c r="J2725" s="10" t="e">
        <f aca="false">IF(ROW(E2725) - 1 &gt;= $J$1,SUM(E2725:E2725(E2725,1 - $J$1, 0)) / $J$1,"")</f>
        <v>#VALUE!</v>
      </c>
      <c r="L2725" s="11" t="e">
        <f aca="true">IF(ROW(E2725) - 1 &gt;= $L$1,IF(OFFSET(I2725, -1, 0) = "", I2725, ((E2725 - L2724) * $K$4) + L2724), "")</f>
        <v>#VALUE!</v>
      </c>
      <c r="M2725" s="11" t="e">
        <f aca="true">IF(ROW(E2725) - 1 &gt;= $M$1,IF(OFFSET(J2725, -1, 0) = "", J2725, ((E2725 - M2724) * $K$6) + M2724), "")</f>
        <v>#VALUE!</v>
      </c>
      <c r="N2725" s="7" t="e">
        <f aca="false">IF(M2725&lt;&gt;"", L2725-M2725, "")</f>
        <v>#VALUE!</v>
      </c>
      <c r="P2725" s="4" t="e">
        <f aca="false">IF(ROW(E2725) - 1 &gt;= $P$1, IF(OFFSET(N2725, 1- $P$1, 0) &lt;&gt; "", SUM(N2725:N2725(N2725, 1 - $P$1, 0)) / $P$1, ""), "")</f>
        <v>#VALUE!</v>
      </c>
      <c r="Q2725" s="8" t="e">
        <f aca="true">IF(ROW(N2725) - 1 &gt;= $P$1,IF(OFFSET(P2725, -1, 0) = "", P2725, ((N2725 - Q2724) * $O$5) + Q2724), "")</f>
        <v>#VALUE!</v>
      </c>
      <c r="R2725" s="8" t="e">
        <f aca="false">IF(Q2725&lt;&gt;"", N2725 - Q2725, "")</f>
        <v>#VALUE!</v>
      </c>
    </row>
    <row collapsed="false" customFormat="false" customHeight="true" hidden="false" ht="14.4" outlineLevel="0" r="2726">
      <c r="A2726" s="9" t="n">
        <v>40512</v>
      </c>
      <c r="B2726" s="5" t="n">
        <v>313.54</v>
      </c>
      <c r="C2726" s="5" t="n">
        <v>314.36</v>
      </c>
      <c r="D2726" s="5" t="n">
        <v>310.87</v>
      </c>
      <c r="E2726" s="5" t="n">
        <v>311.15</v>
      </c>
      <c r="F2726" s="5" t="n">
        <v>17923500</v>
      </c>
      <c r="G2726" s="5" t="n">
        <v>309.82</v>
      </c>
      <c r="I2726" s="10" t="e">
        <f aca="false">IF(ROW(E2726) - 1 &gt;= $I$1,SUM(E2726:E2726(E2726,1 - $I$1, 0)) / $I$1,"")</f>
        <v>#VALUE!</v>
      </c>
      <c r="J2726" s="10" t="e">
        <f aca="false">IF(ROW(E2726) - 1 &gt;= $J$1,SUM(E2726:E2726(E2726,1 - $J$1, 0)) / $J$1,"")</f>
        <v>#VALUE!</v>
      </c>
      <c r="L2726" s="11" t="e">
        <f aca="true">IF(ROW(E2726) - 1 &gt;= $L$1,IF(OFFSET(I2726, -1, 0) = "", I2726, ((E2726 - L2725) * $K$4) + L2725), "")</f>
        <v>#VALUE!</v>
      </c>
      <c r="M2726" s="11" t="e">
        <f aca="true">IF(ROW(E2726) - 1 &gt;= $M$1,IF(OFFSET(J2726, -1, 0) = "", J2726, ((E2726 - M2725) * $K$6) + M2725), "")</f>
        <v>#VALUE!</v>
      </c>
      <c r="N2726" s="7" t="e">
        <f aca="false">IF(M2726&lt;&gt;"", L2726-M2726, "")</f>
        <v>#VALUE!</v>
      </c>
      <c r="P2726" s="4" t="e">
        <f aca="false">IF(ROW(E2726) - 1 &gt;= $P$1, IF(OFFSET(N2726, 1- $P$1, 0) &lt;&gt; "", SUM(N2726:N2726(N2726, 1 - $P$1, 0)) / $P$1, ""), "")</f>
        <v>#VALUE!</v>
      </c>
      <c r="Q2726" s="8" t="e">
        <f aca="true">IF(ROW(N2726) - 1 &gt;= $P$1,IF(OFFSET(P2726, -1, 0) = "", P2726, ((N2726 - Q2725) * $O$5) + Q2725), "")</f>
        <v>#VALUE!</v>
      </c>
      <c r="R2726" s="8" t="e">
        <f aca="false">IF(Q2726&lt;&gt;"", N2726 - Q2726, "")</f>
        <v>#VALUE!</v>
      </c>
    </row>
    <row collapsed="false" customFormat="false" customHeight="true" hidden="false" ht="14.4" outlineLevel="0" r="2727">
      <c r="A2727" s="9" t="n">
        <v>40513</v>
      </c>
      <c r="B2727" s="5" t="n">
        <v>315.27</v>
      </c>
      <c r="C2727" s="5" t="n">
        <v>317.75</v>
      </c>
      <c r="D2727" s="5" t="n">
        <v>315</v>
      </c>
      <c r="E2727" s="5" t="n">
        <v>316.4</v>
      </c>
      <c r="F2727" s="5" t="n">
        <v>16491100</v>
      </c>
      <c r="G2727" s="5" t="n">
        <v>315.05</v>
      </c>
      <c r="I2727" s="10" t="e">
        <f aca="false">IF(ROW(E2727) - 1 &gt;= $I$1,SUM(E2727:E2727(E2727,1 - $I$1, 0)) / $I$1,"")</f>
        <v>#VALUE!</v>
      </c>
      <c r="J2727" s="10" t="e">
        <f aca="false">IF(ROW(E2727) - 1 &gt;= $J$1,SUM(E2727:E2727(E2727,1 - $J$1, 0)) / $J$1,"")</f>
        <v>#VALUE!</v>
      </c>
      <c r="L2727" s="11" t="e">
        <f aca="true">IF(ROW(E2727) - 1 &gt;= $L$1,IF(OFFSET(I2727, -1, 0) = "", I2727, ((E2727 - L2726) * $K$4) + L2726), "")</f>
        <v>#VALUE!</v>
      </c>
      <c r="M2727" s="11" t="e">
        <f aca="true">IF(ROW(E2727) - 1 &gt;= $M$1,IF(OFFSET(J2727, -1, 0) = "", J2727, ((E2727 - M2726) * $K$6) + M2726), "")</f>
        <v>#VALUE!</v>
      </c>
      <c r="N2727" s="7" t="e">
        <f aca="false">IF(M2727&lt;&gt;"", L2727-M2727, "")</f>
        <v>#VALUE!</v>
      </c>
      <c r="P2727" s="4" t="e">
        <f aca="false">IF(ROW(E2727) - 1 &gt;= $P$1, IF(OFFSET(N2727, 1- $P$1, 0) &lt;&gt; "", SUM(N2727:N2727(N2727, 1 - $P$1, 0)) / $P$1, ""), "")</f>
        <v>#VALUE!</v>
      </c>
      <c r="Q2727" s="8" t="e">
        <f aca="true">IF(ROW(N2727) - 1 &gt;= $P$1,IF(OFFSET(P2727, -1, 0) = "", P2727, ((N2727 - Q2726) * $O$5) + Q2726), "")</f>
        <v>#VALUE!</v>
      </c>
      <c r="R2727" s="8" t="e">
        <f aca="false">IF(Q2727&lt;&gt;"", N2727 - Q2727, "")</f>
        <v>#VALUE!</v>
      </c>
    </row>
    <row collapsed="false" customFormat="false" customHeight="true" hidden="false" ht="14.4" outlineLevel="0" r="2728">
      <c r="A2728" s="9" t="n">
        <v>40514</v>
      </c>
      <c r="B2728" s="5" t="n">
        <v>317.53</v>
      </c>
      <c r="C2728" s="5" t="n">
        <v>319</v>
      </c>
      <c r="D2728" s="5" t="n">
        <v>314.89</v>
      </c>
      <c r="E2728" s="5" t="n">
        <v>318.15</v>
      </c>
      <c r="F2728" s="5" t="n">
        <v>16529900</v>
      </c>
      <c r="G2728" s="5" t="n">
        <v>316.79</v>
      </c>
      <c r="I2728" s="10" t="e">
        <f aca="false">IF(ROW(E2728) - 1 &gt;= $I$1,SUM(E2728:E2728(E2728,1 - $I$1, 0)) / $I$1,"")</f>
        <v>#VALUE!</v>
      </c>
      <c r="J2728" s="10" t="e">
        <f aca="false">IF(ROW(E2728) - 1 &gt;= $J$1,SUM(E2728:E2728(E2728,1 - $J$1, 0)) / $J$1,"")</f>
        <v>#VALUE!</v>
      </c>
      <c r="L2728" s="11" t="e">
        <f aca="true">IF(ROW(E2728) - 1 &gt;= $L$1,IF(OFFSET(I2728, -1, 0) = "", I2728, ((E2728 - L2727) * $K$4) + L2727), "")</f>
        <v>#VALUE!</v>
      </c>
      <c r="M2728" s="11" t="e">
        <f aca="true">IF(ROW(E2728) - 1 &gt;= $M$1,IF(OFFSET(J2728, -1, 0) = "", J2728, ((E2728 - M2727) * $K$6) + M2727), "")</f>
        <v>#VALUE!</v>
      </c>
      <c r="N2728" s="7" t="e">
        <f aca="false">IF(M2728&lt;&gt;"", L2728-M2728, "")</f>
        <v>#VALUE!</v>
      </c>
      <c r="P2728" s="4" t="e">
        <f aca="false">IF(ROW(E2728) - 1 &gt;= $P$1, IF(OFFSET(N2728, 1- $P$1, 0) &lt;&gt; "", SUM(N2728:N2728(N2728, 1 - $P$1, 0)) / $P$1, ""), "")</f>
        <v>#VALUE!</v>
      </c>
      <c r="Q2728" s="8" t="e">
        <f aca="true">IF(ROW(N2728) - 1 &gt;= $P$1,IF(OFFSET(P2728, -1, 0) = "", P2728, ((N2728 - Q2727) * $O$5) + Q2727), "")</f>
        <v>#VALUE!</v>
      </c>
      <c r="R2728" s="8" t="e">
        <f aca="false">IF(Q2728&lt;&gt;"", N2728 - Q2728, "")</f>
        <v>#VALUE!</v>
      </c>
    </row>
    <row collapsed="false" customFormat="false" customHeight="true" hidden="false" ht="14.4" outlineLevel="0" r="2729">
      <c r="A2729" s="9" t="n">
        <v>40515</v>
      </c>
      <c r="B2729" s="5" t="n">
        <v>317.01</v>
      </c>
      <c r="C2729" s="5" t="n">
        <v>318.65</v>
      </c>
      <c r="D2729" s="5" t="n">
        <v>316.34</v>
      </c>
      <c r="E2729" s="5" t="n">
        <v>317.44</v>
      </c>
      <c r="F2729" s="5" t="n">
        <v>12217600</v>
      </c>
      <c r="G2729" s="5" t="n">
        <v>316.08</v>
      </c>
      <c r="I2729" s="10" t="e">
        <f aca="false">IF(ROW(E2729) - 1 &gt;= $I$1,SUM(E2729:E2729(E2729,1 - $I$1, 0)) / $I$1,"")</f>
        <v>#VALUE!</v>
      </c>
      <c r="J2729" s="10" t="e">
        <f aca="false">IF(ROW(E2729) - 1 &gt;= $J$1,SUM(E2729:E2729(E2729,1 - $J$1, 0)) / $J$1,"")</f>
        <v>#VALUE!</v>
      </c>
      <c r="L2729" s="11" t="e">
        <f aca="true">IF(ROW(E2729) - 1 &gt;= $L$1,IF(OFFSET(I2729, -1, 0) = "", I2729, ((E2729 - L2728) * $K$4) + L2728), "")</f>
        <v>#VALUE!</v>
      </c>
      <c r="M2729" s="11" t="e">
        <f aca="true">IF(ROW(E2729) - 1 &gt;= $M$1,IF(OFFSET(J2729, -1, 0) = "", J2729, ((E2729 - M2728) * $K$6) + M2728), "")</f>
        <v>#VALUE!</v>
      </c>
      <c r="N2729" s="7" t="e">
        <f aca="false">IF(M2729&lt;&gt;"", L2729-M2729, "")</f>
        <v>#VALUE!</v>
      </c>
      <c r="P2729" s="4" t="e">
        <f aca="false">IF(ROW(E2729) - 1 &gt;= $P$1, IF(OFFSET(N2729, 1- $P$1, 0) &lt;&gt; "", SUM(N2729:N2729(N2729, 1 - $P$1, 0)) / $P$1, ""), "")</f>
        <v>#VALUE!</v>
      </c>
      <c r="Q2729" s="8" t="e">
        <f aca="true">IF(ROW(N2729) - 1 &gt;= $P$1,IF(OFFSET(P2729, -1, 0) = "", P2729, ((N2729 - Q2728) * $O$5) + Q2728), "")</f>
        <v>#VALUE!</v>
      </c>
      <c r="R2729" s="8" t="e">
        <f aca="false">IF(Q2729&lt;&gt;"", N2729 - Q2729, "")</f>
        <v>#VALUE!</v>
      </c>
    </row>
    <row collapsed="false" customFormat="false" customHeight="true" hidden="false" ht="14.4" outlineLevel="0" r="2730">
      <c r="A2730" s="9" t="n">
        <v>40518</v>
      </c>
      <c r="B2730" s="5" t="n">
        <v>318.64</v>
      </c>
      <c r="C2730" s="5" t="n">
        <v>322.33</v>
      </c>
      <c r="D2730" s="5" t="n">
        <v>318.42</v>
      </c>
      <c r="E2730" s="5" t="n">
        <v>320.15</v>
      </c>
      <c r="F2730" s="5" t="n">
        <v>16017200</v>
      </c>
      <c r="G2730" s="5" t="n">
        <v>318.78</v>
      </c>
      <c r="I2730" s="10" t="e">
        <f aca="false">IF(ROW(E2730) - 1 &gt;= $I$1,SUM(E2730:E2730(E2730,1 - $I$1, 0)) / $I$1,"")</f>
        <v>#VALUE!</v>
      </c>
      <c r="J2730" s="10" t="e">
        <f aca="false">IF(ROW(E2730) - 1 &gt;= $J$1,SUM(E2730:E2730(E2730,1 - $J$1, 0)) / $J$1,"")</f>
        <v>#VALUE!</v>
      </c>
      <c r="L2730" s="11" t="e">
        <f aca="true">IF(ROW(E2730) - 1 &gt;= $L$1,IF(OFFSET(I2730, -1, 0) = "", I2730, ((E2730 - L2729) * $K$4) + L2729), "")</f>
        <v>#VALUE!</v>
      </c>
      <c r="M2730" s="11" t="e">
        <f aca="true">IF(ROW(E2730) - 1 &gt;= $M$1,IF(OFFSET(J2730, -1, 0) = "", J2730, ((E2730 - M2729) * $K$6) + M2729), "")</f>
        <v>#VALUE!</v>
      </c>
      <c r="N2730" s="7" t="e">
        <f aca="false">IF(M2730&lt;&gt;"", L2730-M2730, "")</f>
        <v>#VALUE!</v>
      </c>
      <c r="P2730" s="4" t="e">
        <f aca="false">IF(ROW(E2730) - 1 &gt;= $P$1, IF(OFFSET(N2730, 1- $P$1, 0) &lt;&gt; "", SUM(N2730:N2730(N2730, 1 - $P$1, 0)) / $P$1, ""), "")</f>
        <v>#VALUE!</v>
      </c>
      <c r="Q2730" s="8" t="e">
        <f aca="true">IF(ROW(N2730) - 1 &gt;= $P$1,IF(OFFSET(P2730, -1, 0) = "", P2730, ((N2730 - Q2729) * $O$5) + Q2729), "")</f>
        <v>#VALUE!</v>
      </c>
      <c r="R2730" s="8" t="e">
        <f aca="false">IF(Q2730&lt;&gt;"", N2730 - Q2730, "")</f>
        <v>#VALUE!</v>
      </c>
    </row>
    <row collapsed="false" customFormat="false" customHeight="true" hidden="false" ht="14.4" outlineLevel="0" r="2731">
      <c r="A2731" s="9" t="n">
        <v>40519</v>
      </c>
      <c r="B2731" s="5" t="n">
        <v>323.8</v>
      </c>
      <c r="C2731" s="5" t="n">
        <v>323.99</v>
      </c>
      <c r="D2731" s="5" t="n">
        <v>318.12</v>
      </c>
      <c r="E2731" s="5" t="n">
        <v>318.21</v>
      </c>
      <c r="F2731" s="5" t="n">
        <v>13980500</v>
      </c>
      <c r="G2731" s="5" t="n">
        <v>316.85</v>
      </c>
      <c r="I2731" s="10" t="e">
        <f aca="false">IF(ROW(E2731) - 1 &gt;= $I$1,SUM(E2731:E2731(E2731,1 - $I$1, 0)) / $I$1,"")</f>
        <v>#VALUE!</v>
      </c>
      <c r="J2731" s="10" t="e">
        <f aca="false">IF(ROW(E2731) - 1 &gt;= $J$1,SUM(E2731:E2731(E2731,1 - $J$1, 0)) / $J$1,"")</f>
        <v>#VALUE!</v>
      </c>
      <c r="L2731" s="11" t="e">
        <f aca="true">IF(ROW(E2731) - 1 &gt;= $L$1,IF(OFFSET(I2731, -1, 0) = "", I2731, ((E2731 - L2730) * $K$4) + L2730), "")</f>
        <v>#VALUE!</v>
      </c>
      <c r="M2731" s="11" t="e">
        <f aca="true">IF(ROW(E2731) - 1 &gt;= $M$1,IF(OFFSET(J2731, -1, 0) = "", J2731, ((E2731 - M2730) * $K$6) + M2730), "")</f>
        <v>#VALUE!</v>
      </c>
      <c r="N2731" s="7" t="e">
        <f aca="false">IF(M2731&lt;&gt;"", L2731-M2731, "")</f>
        <v>#VALUE!</v>
      </c>
      <c r="P2731" s="4" t="e">
        <f aca="false">IF(ROW(E2731) - 1 &gt;= $P$1, IF(OFFSET(N2731, 1- $P$1, 0) &lt;&gt; "", SUM(N2731:N2731(N2731, 1 - $P$1, 0)) / $P$1, ""), "")</f>
        <v>#VALUE!</v>
      </c>
      <c r="Q2731" s="8" t="e">
        <f aca="true">IF(ROW(N2731) - 1 &gt;= $P$1,IF(OFFSET(P2731, -1, 0) = "", P2731, ((N2731 - Q2730) * $O$5) + Q2730), "")</f>
        <v>#VALUE!</v>
      </c>
      <c r="R2731" s="8" t="e">
        <f aca="false">IF(Q2731&lt;&gt;"", N2731 - Q2731, "")</f>
        <v>#VALUE!</v>
      </c>
    </row>
    <row collapsed="false" customFormat="false" customHeight="true" hidden="false" ht="14.4" outlineLevel="0" r="2732">
      <c r="A2732" s="9" t="n">
        <v>40520</v>
      </c>
      <c r="B2732" s="5" t="n">
        <v>319.63</v>
      </c>
      <c r="C2732" s="5" t="n">
        <v>321.02</v>
      </c>
      <c r="D2732" s="5" t="n">
        <v>317.11</v>
      </c>
      <c r="E2732" s="5" t="n">
        <v>321.01</v>
      </c>
      <c r="F2732" s="5" t="n">
        <v>11497700</v>
      </c>
      <c r="G2732" s="5" t="n">
        <v>319.64</v>
      </c>
      <c r="I2732" s="10" t="e">
        <f aca="false">IF(ROW(E2732) - 1 &gt;= $I$1,SUM(E2732:E2732(E2732,1 - $I$1, 0)) / $I$1,"")</f>
        <v>#VALUE!</v>
      </c>
      <c r="J2732" s="10" t="e">
        <f aca="false">IF(ROW(E2732) - 1 &gt;= $J$1,SUM(E2732:E2732(E2732,1 - $J$1, 0)) / $J$1,"")</f>
        <v>#VALUE!</v>
      </c>
      <c r="L2732" s="11" t="e">
        <f aca="true">IF(ROW(E2732) - 1 &gt;= $L$1,IF(OFFSET(I2732, -1, 0) = "", I2732, ((E2732 - L2731) * $K$4) + L2731), "")</f>
        <v>#VALUE!</v>
      </c>
      <c r="M2732" s="11" t="e">
        <f aca="true">IF(ROW(E2732) - 1 &gt;= $M$1,IF(OFFSET(J2732, -1, 0) = "", J2732, ((E2732 - M2731) * $K$6) + M2731), "")</f>
        <v>#VALUE!</v>
      </c>
      <c r="N2732" s="7" t="e">
        <f aca="false">IF(M2732&lt;&gt;"", L2732-M2732, "")</f>
        <v>#VALUE!</v>
      </c>
      <c r="P2732" s="4" t="e">
        <f aca="false">IF(ROW(E2732) - 1 &gt;= $P$1, IF(OFFSET(N2732, 1- $P$1, 0) &lt;&gt; "", SUM(N2732:N2732(N2732, 1 - $P$1, 0)) / $P$1, ""), "")</f>
        <v>#VALUE!</v>
      </c>
      <c r="Q2732" s="8" t="e">
        <f aca="true">IF(ROW(N2732) - 1 &gt;= $P$1,IF(OFFSET(P2732, -1, 0) = "", P2732, ((N2732 - Q2731) * $O$5) + Q2731), "")</f>
        <v>#VALUE!</v>
      </c>
      <c r="R2732" s="8" t="e">
        <f aca="false">IF(Q2732&lt;&gt;"", N2732 - Q2732, "")</f>
        <v>#VALUE!</v>
      </c>
    </row>
    <row collapsed="false" customFormat="false" customHeight="true" hidden="false" ht="14.4" outlineLevel="0" r="2733">
      <c r="A2733" s="9" t="n">
        <v>40521</v>
      </c>
      <c r="B2733" s="5" t="n">
        <v>322.13</v>
      </c>
      <c r="C2733" s="5" t="n">
        <v>322.5</v>
      </c>
      <c r="D2733" s="5" t="n">
        <v>319.02</v>
      </c>
      <c r="E2733" s="5" t="n">
        <v>319.76</v>
      </c>
      <c r="F2733" s="5" t="n">
        <v>10505400</v>
      </c>
      <c r="G2733" s="5" t="n">
        <v>318.39</v>
      </c>
      <c r="I2733" s="10" t="e">
        <f aca="false">IF(ROW(E2733) - 1 &gt;= $I$1,SUM(E2733:E2733(E2733,1 - $I$1, 0)) / $I$1,"")</f>
        <v>#VALUE!</v>
      </c>
      <c r="J2733" s="10" t="e">
        <f aca="false">IF(ROW(E2733) - 1 &gt;= $J$1,SUM(E2733:E2733(E2733,1 - $J$1, 0)) / $J$1,"")</f>
        <v>#VALUE!</v>
      </c>
      <c r="L2733" s="11" t="e">
        <f aca="true">IF(ROW(E2733) - 1 &gt;= $L$1,IF(OFFSET(I2733, -1, 0) = "", I2733, ((E2733 - L2732) * $K$4) + L2732), "")</f>
        <v>#VALUE!</v>
      </c>
      <c r="M2733" s="11" t="e">
        <f aca="true">IF(ROW(E2733) - 1 &gt;= $M$1,IF(OFFSET(J2733, -1, 0) = "", J2733, ((E2733 - M2732) * $K$6) + M2732), "")</f>
        <v>#VALUE!</v>
      </c>
      <c r="N2733" s="7" t="e">
        <f aca="false">IF(M2733&lt;&gt;"", L2733-M2733, "")</f>
        <v>#VALUE!</v>
      </c>
      <c r="P2733" s="4" t="e">
        <f aca="false">IF(ROW(E2733) - 1 &gt;= $P$1, IF(OFFSET(N2733, 1- $P$1, 0) &lt;&gt; "", SUM(N2733:N2733(N2733, 1 - $P$1, 0)) / $P$1, ""), "")</f>
        <v>#VALUE!</v>
      </c>
      <c r="Q2733" s="8" t="e">
        <f aca="true">IF(ROW(N2733) - 1 &gt;= $P$1,IF(OFFSET(P2733, -1, 0) = "", P2733, ((N2733 - Q2732) * $O$5) + Q2732), "")</f>
        <v>#VALUE!</v>
      </c>
      <c r="R2733" s="8" t="e">
        <f aca="false">IF(Q2733&lt;&gt;"", N2733 - Q2733, "")</f>
        <v>#VALUE!</v>
      </c>
    </row>
    <row collapsed="false" customFormat="false" customHeight="true" hidden="false" ht="14.4" outlineLevel="0" r="2734">
      <c r="A2734" s="9" t="n">
        <v>40522</v>
      </c>
      <c r="B2734" s="5" t="n">
        <v>319.65</v>
      </c>
      <c r="C2734" s="5" t="n">
        <v>321.05</v>
      </c>
      <c r="D2734" s="5" t="n">
        <v>318.6</v>
      </c>
      <c r="E2734" s="5" t="n">
        <v>320.56</v>
      </c>
      <c r="F2734" s="5" t="n">
        <v>9375400</v>
      </c>
      <c r="G2734" s="5" t="n">
        <v>319.19</v>
      </c>
      <c r="I2734" s="10" t="e">
        <f aca="false">IF(ROW(E2734) - 1 &gt;= $I$1,SUM(E2734:E2734(E2734,1 - $I$1, 0)) / $I$1,"")</f>
        <v>#VALUE!</v>
      </c>
      <c r="J2734" s="10" t="e">
        <f aca="false">IF(ROW(E2734) - 1 &gt;= $J$1,SUM(E2734:E2734(E2734,1 - $J$1, 0)) / $J$1,"")</f>
        <v>#VALUE!</v>
      </c>
      <c r="L2734" s="11" t="e">
        <f aca="true">IF(ROW(E2734) - 1 &gt;= $L$1,IF(OFFSET(I2734, -1, 0) = "", I2734, ((E2734 - L2733) * $K$4) + L2733), "")</f>
        <v>#VALUE!</v>
      </c>
      <c r="M2734" s="11" t="e">
        <f aca="true">IF(ROW(E2734) - 1 &gt;= $M$1,IF(OFFSET(J2734, -1, 0) = "", J2734, ((E2734 - M2733) * $K$6) + M2733), "")</f>
        <v>#VALUE!</v>
      </c>
      <c r="N2734" s="7" t="e">
        <f aca="false">IF(M2734&lt;&gt;"", L2734-M2734, "")</f>
        <v>#VALUE!</v>
      </c>
      <c r="P2734" s="4" t="e">
        <f aca="false">IF(ROW(E2734) - 1 &gt;= $P$1, IF(OFFSET(N2734, 1- $P$1, 0) &lt;&gt; "", SUM(N2734:N2734(N2734, 1 - $P$1, 0)) / $P$1, ""), "")</f>
        <v>#VALUE!</v>
      </c>
      <c r="Q2734" s="8" t="e">
        <f aca="true">IF(ROW(N2734) - 1 &gt;= $P$1,IF(OFFSET(P2734, -1, 0) = "", P2734, ((N2734 - Q2733) * $O$5) + Q2733), "")</f>
        <v>#VALUE!</v>
      </c>
      <c r="R2734" s="8" t="e">
        <f aca="false">IF(Q2734&lt;&gt;"", N2734 - Q2734, "")</f>
        <v>#VALUE!</v>
      </c>
    </row>
    <row collapsed="false" customFormat="false" customHeight="true" hidden="false" ht="14.4" outlineLevel="0" r="2735">
      <c r="A2735" s="9" t="n">
        <v>40525</v>
      </c>
      <c r="B2735" s="5" t="n">
        <v>324.37</v>
      </c>
      <c r="C2735" s="5" t="n">
        <v>325.06</v>
      </c>
      <c r="D2735" s="5" t="n">
        <v>321</v>
      </c>
      <c r="E2735" s="5" t="n">
        <v>321.67</v>
      </c>
      <c r="F2735" s="5" t="n">
        <v>15707700</v>
      </c>
      <c r="G2735" s="5" t="n">
        <v>320.29</v>
      </c>
      <c r="I2735" s="10" t="e">
        <f aca="false">IF(ROW(E2735) - 1 &gt;= $I$1,SUM(E2735:E2735(E2735,1 - $I$1, 0)) / $I$1,"")</f>
        <v>#VALUE!</v>
      </c>
      <c r="J2735" s="10" t="e">
        <f aca="false">IF(ROW(E2735) - 1 &gt;= $J$1,SUM(E2735:E2735(E2735,1 - $J$1, 0)) / $J$1,"")</f>
        <v>#VALUE!</v>
      </c>
      <c r="L2735" s="11" t="e">
        <f aca="true">IF(ROW(E2735) - 1 &gt;= $L$1,IF(OFFSET(I2735, -1, 0) = "", I2735, ((E2735 - L2734) * $K$4) + L2734), "")</f>
        <v>#VALUE!</v>
      </c>
      <c r="M2735" s="11" t="e">
        <f aca="true">IF(ROW(E2735) - 1 &gt;= $M$1,IF(OFFSET(J2735, -1, 0) = "", J2735, ((E2735 - M2734) * $K$6) + M2734), "")</f>
        <v>#VALUE!</v>
      </c>
      <c r="N2735" s="7" t="e">
        <f aca="false">IF(M2735&lt;&gt;"", L2735-M2735, "")</f>
        <v>#VALUE!</v>
      </c>
      <c r="P2735" s="4" t="e">
        <f aca="false">IF(ROW(E2735) - 1 &gt;= $P$1, IF(OFFSET(N2735, 1- $P$1, 0) &lt;&gt; "", SUM(N2735:N2735(N2735, 1 - $P$1, 0)) / $P$1, ""), "")</f>
        <v>#VALUE!</v>
      </c>
      <c r="Q2735" s="8" t="e">
        <f aca="true">IF(ROW(N2735) - 1 &gt;= $P$1,IF(OFFSET(P2735, -1, 0) = "", P2735, ((N2735 - Q2734) * $O$5) + Q2734), "")</f>
        <v>#VALUE!</v>
      </c>
      <c r="R2735" s="8" t="e">
        <f aca="false">IF(Q2735&lt;&gt;"", N2735 - Q2735, "")</f>
        <v>#VALUE!</v>
      </c>
    </row>
    <row collapsed="false" customFormat="false" customHeight="true" hidden="false" ht="14.4" outlineLevel="0" r="2736">
      <c r="A2736" s="9" t="n">
        <v>40526</v>
      </c>
      <c r="B2736" s="5" t="n">
        <v>321.73</v>
      </c>
      <c r="C2736" s="5" t="n">
        <v>322.54</v>
      </c>
      <c r="D2736" s="5" t="n">
        <v>319</v>
      </c>
      <c r="E2736" s="5" t="n">
        <v>320.29</v>
      </c>
      <c r="F2736" s="5" t="n">
        <v>12536000</v>
      </c>
      <c r="G2736" s="5" t="n">
        <v>318.92</v>
      </c>
      <c r="I2736" s="10" t="e">
        <f aca="false">IF(ROW(E2736) - 1 &gt;= $I$1,SUM(E2736:E2736(E2736,1 - $I$1, 0)) / $I$1,"")</f>
        <v>#VALUE!</v>
      </c>
      <c r="J2736" s="10" t="e">
        <f aca="false">IF(ROW(E2736) - 1 &gt;= $J$1,SUM(E2736:E2736(E2736,1 - $J$1, 0)) / $J$1,"")</f>
        <v>#VALUE!</v>
      </c>
      <c r="L2736" s="11" t="e">
        <f aca="true">IF(ROW(E2736) - 1 &gt;= $L$1,IF(OFFSET(I2736, -1, 0) = "", I2736, ((E2736 - L2735) * $K$4) + L2735), "")</f>
        <v>#VALUE!</v>
      </c>
      <c r="M2736" s="11" t="e">
        <f aca="true">IF(ROW(E2736) - 1 &gt;= $M$1,IF(OFFSET(J2736, -1, 0) = "", J2736, ((E2736 - M2735) * $K$6) + M2735), "")</f>
        <v>#VALUE!</v>
      </c>
      <c r="N2736" s="7" t="e">
        <f aca="false">IF(M2736&lt;&gt;"", L2736-M2736, "")</f>
        <v>#VALUE!</v>
      </c>
      <c r="P2736" s="4" t="e">
        <f aca="false">IF(ROW(E2736) - 1 &gt;= $P$1, IF(OFFSET(N2736, 1- $P$1, 0) &lt;&gt; "", SUM(N2736:N2736(N2736, 1 - $P$1, 0)) / $P$1, ""), "")</f>
        <v>#VALUE!</v>
      </c>
      <c r="Q2736" s="8" t="e">
        <f aca="true">IF(ROW(N2736) - 1 &gt;= $P$1,IF(OFFSET(P2736, -1, 0) = "", P2736, ((N2736 - Q2735) * $O$5) + Q2735), "")</f>
        <v>#VALUE!</v>
      </c>
      <c r="R2736" s="8" t="e">
        <f aca="false">IF(Q2736&lt;&gt;"", N2736 - Q2736, "")</f>
        <v>#VALUE!</v>
      </c>
    </row>
    <row collapsed="false" customFormat="false" customHeight="true" hidden="false" ht="14.4" outlineLevel="0" r="2737">
      <c r="A2737" s="9" t="n">
        <v>40527</v>
      </c>
      <c r="B2737" s="5" t="n">
        <v>320</v>
      </c>
      <c r="C2737" s="5" t="n">
        <v>323</v>
      </c>
      <c r="D2737" s="5" t="n">
        <v>319.19</v>
      </c>
      <c r="E2737" s="5" t="n">
        <v>320.36</v>
      </c>
      <c r="F2737" s="5" t="n">
        <v>14904000</v>
      </c>
      <c r="G2737" s="5" t="n">
        <v>318.99</v>
      </c>
      <c r="I2737" s="10" t="e">
        <f aca="false">IF(ROW(E2737) - 1 &gt;= $I$1,SUM(E2737:E2737(E2737,1 - $I$1, 0)) / $I$1,"")</f>
        <v>#VALUE!</v>
      </c>
      <c r="J2737" s="10" t="e">
        <f aca="false">IF(ROW(E2737) - 1 &gt;= $J$1,SUM(E2737:E2737(E2737,1 - $J$1, 0)) / $J$1,"")</f>
        <v>#VALUE!</v>
      </c>
      <c r="L2737" s="11" t="e">
        <f aca="true">IF(ROW(E2737) - 1 &gt;= $L$1,IF(OFFSET(I2737, -1, 0) = "", I2737, ((E2737 - L2736) * $K$4) + L2736), "")</f>
        <v>#VALUE!</v>
      </c>
      <c r="M2737" s="11" t="e">
        <f aca="true">IF(ROW(E2737) - 1 &gt;= $M$1,IF(OFFSET(J2737, -1, 0) = "", J2737, ((E2737 - M2736) * $K$6) + M2736), "")</f>
        <v>#VALUE!</v>
      </c>
      <c r="N2737" s="7" t="e">
        <f aca="false">IF(M2737&lt;&gt;"", L2737-M2737, "")</f>
        <v>#VALUE!</v>
      </c>
      <c r="P2737" s="4" t="e">
        <f aca="false">IF(ROW(E2737) - 1 &gt;= $P$1, IF(OFFSET(N2737, 1- $P$1, 0) &lt;&gt; "", SUM(N2737:N2737(N2737, 1 - $P$1, 0)) / $P$1, ""), "")</f>
        <v>#VALUE!</v>
      </c>
      <c r="Q2737" s="8" t="e">
        <f aca="true">IF(ROW(N2737) - 1 &gt;= $P$1,IF(OFFSET(P2737, -1, 0) = "", P2737, ((N2737 - Q2736) * $O$5) + Q2736), "")</f>
        <v>#VALUE!</v>
      </c>
      <c r="R2737" s="8" t="e">
        <f aca="false">IF(Q2737&lt;&gt;"", N2737 - Q2737, "")</f>
        <v>#VALUE!</v>
      </c>
    </row>
    <row collapsed="false" customFormat="false" customHeight="true" hidden="false" ht="14.4" outlineLevel="0" r="2738">
      <c r="A2738" s="9" t="n">
        <v>40528</v>
      </c>
      <c r="B2738" s="5" t="n">
        <v>321.09</v>
      </c>
      <c r="C2738" s="5" t="n">
        <v>322.61</v>
      </c>
      <c r="D2738" s="5" t="n">
        <v>320.1</v>
      </c>
      <c r="E2738" s="5" t="n">
        <v>321.25</v>
      </c>
      <c r="F2738" s="5" t="n">
        <v>11501100</v>
      </c>
      <c r="G2738" s="5" t="n">
        <v>319.88</v>
      </c>
      <c r="I2738" s="10" t="e">
        <f aca="false">IF(ROW(E2738) - 1 &gt;= $I$1,SUM(E2738:E2738(E2738,1 - $I$1, 0)) / $I$1,"")</f>
        <v>#VALUE!</v>
      </c>
      <c r="J2738" s="10" t="e">
        <f aca="false">IF(ROW(E2738) - 1 &gt;= $J$1,SUM(E2738:E2738(E2738,1 - $J$1, 0)) / $J$1,"")</f>
        <v>#VALUE!</v>
      </c>
      <c r="L2738" s="11" t="e">
        <f aca="true">IF(ROW(E2738) - 1 &gt;= $L$1,IF(OFFSET(I2738, -1, 0) = "", I2738, ((E2738 - L2737) * $K$4) + L2737), "")</f>
        <v>#VALUE!</v>
      </c>
      <c r="M2738" s="11" t="e">
        <f aca="true">IF(ROW(E2738) - 1 &gt;= $M$1,IF(OFFSET(J2738, -1, 0) = "", J2738, ((E2738 - M2737) * $K$6) + M2737), "")</f>
        <v>#VALUE!</v>
      </c>
      <c r="N2738" s="7" t="e">
        <f aca="false">IF(M2738&lt;&gt;"", L2738-M2738, "")</f>
        <v>#VALUE!</v>
      </c>
      <c r="P2738" s="4" t="e">
        <f aca="false">IF(ROW(E2738) - 1 &gt;= $P$1, IF(OFFSET(N2738, 1- $P$1, 0) &lt;&gt; "", SUM(N2738:N2738(N2738, 1 - $P$1, 0)) / $P$1, ""), "")</f>
        <v>#VALUE!</v>
      </c>
      <c r="Q2738" s="8" t="e">
        <f aca="true">IF(ROW(N2738) - 1 &gt;= $P$1,IF(OFFSET(P2738, -1, 0) = "", P2738, ((N2738 - Q2737) * $O$5) + Q2737), "")</f>
        <v>#VALUE!</v>
      </c>
      <c r="R2738" s="8" t="e">
        <f aca="false">IF(Q2738&lt;&gt;"", N2738 - Q2738, "")</f>
        <v>#VALUE!</v>
      </c>
    </row>
    <row collapsed="false" customFormat="false" customHeight="true" hidden="false" ht="14.4" outlineLevel="0" r="2739">
      <c r="A2739" s="9" t="n">
        <v>40529</v>
      </c>
      <c r="B2739" s="5" t="n">
        <v>321.63</v>
      </c>
      <c r="C2739" s="5" t="n">
        <v>321.79</v>
      </c>
      <c r="D2739" s="5" t="n">
        <v>320.23</v>
      </c>
      <c r="E2739" s="5" t="n">
        <v>320.61</v>
      </c>
      <c r="F2739" s="5" t="n">
        <v>13818900</v>
      </c>
      <c r="G2739" s="5" t="n">
        <v>319.24</v>
      </c>
      <c r="I2739" s="10" t="e">
        <f aca="false">IF(ROW(E2739) - 1 &gt;= $I$1,SUM(E2739:E2739(E2739,1 - $I$1, 0)) / $I$1,"")</f>
        <v>#VALUE!</v>
      </c>
      <c r="J2739" s="10" t="e">
        <f aca="false">IF(ROW(E2739) - 1 &gt;= $J$1,SUM(E2739:E2739(E2739,1 - $J$1, 0)) / $J$1,"")</f>
        <v>#VALUE!</v>
      </c>
      <c r="L2739" s="11" t="e">
        <f aca="true">IF(ROW(E2739) - 1 &gt;= $L$1,IF(OFFSET(I2739, -1, 0) = "", I2739, ((E2739 - L2738) * $K$4) + L2738), "")</f>
        <v>#VALUE!</v>
      </c>
      <c r="M2739" s="11" t="e">
        <f aca="true">IF(ROW(E2739) - 1 &gt;= $M$1,IF(OFFSET(J2739, -1, 0) = "", J2739, ((E2739 - M2738) * $K$6) + M2738), "")</f>
        <v>#VALUE!</v>
      </c>
      <c r="N2739" s="7" t="e">
        <f aca="false">IF(M2739&lt;&gt;"", L2739-M2739, "")</f>
        <v>#VALUE!</v>
      </c>
      <c r="P2739" s="4" t="e">
        <f aca="false">IF(ROW(E2739) - 1 &gt;= $P$1, IF(OFFSET(N2739, 1- $P$1, 0) &lt;&gt; "", SUM(N2739:N2739(N2739, 1 - $P$1, 0)) / $P$1, ""), "")</f>
        <v>#VALUE!</v>
      </c>
      <c r="Q2739" s="8" t="e">
        <f aca="true">IF(ROW(N2739) - 1 &gt;= $P$1,IF(OFFSET(P2739, -1, 0) = "", P2739, ((N2739 - Q2738) * $O$5) + Q2738), "")</f>
        <v>#VALUE!</v>
      </c>
      <c r="R2739" s="8" t="e">
        <f aca="false">IF(Q2739&lt;&gt;"", N2739 - Q2739, "")</f>
        <v>#VALUE!</v>
      </c>
    </row>
    <row collapsed="false" customFormat="false" customHeight="true" hidden="false" ht="14.4" outlineLevel="0" r="2740">
      <c r="A2740" s="9" t="n">
        <v>40532</v>
      </c>
      <c r="B2740" s="5" t="n">
        <v>321.6</v>
      </c>
      <c r="C2740" s="5" t="n">
        <v>323.25</v>
      </c>
      <c r="D2740" s="5" t="n">
        <v>318.23</v>
      </c>
      <c r="E2740" s="5" t="n">
        <v>322.21</v>
      </c>
      <c r="F2740" s="5" t="n">
        <v>13771800</v>
      </c>
      <c r="G2740" s="5" t="n">
        <v>320.83</v>
      </c>
      <c r="I2740" s="10" t="e">
        <f aca="false">IF(ROW(E2740) - 1 &gt;= $I$1,SUM(E2740:E2740(E2740,1 - $I$1, 0)) / $I$1,"")</f>
        <v>#VALUE!</v>
      </c>
      <c r="J2740" s="10" t="e">
        <f aca="false">IF(ROW(E2740) - 1 &gt;= $J$1,SUM(E2740:E2740(E2740,1 - $J$1, 0)) / $J$1,"")</f>
        <v>#VALUE!</v>
      </c>
      <c r="L2740" s="11" t="e">
        <f aca="true">IF(ROW(E2740) - 1 &gt;= $L$1,IF(OFFSET(I2740, -1, 0) = "", I2740, ((E2740 - L2739) * $K$4) + L2739), "")</f>
        <v>#VALUE!</v>
      </c>
      <c r="M2740" s="11" t="e">
        <f aca="true">IF(ROW(E2740) - 1 &gt;= $M$1,IF(OFFSET(J2740, -1, 0) = "", J2740, ((E2740 - M2739) * $K$6) + M2739), "")</f>
        <v>#VALUE!</v>
      </c>
      <c r="N2740" s="7" t="e">
        <f aca="false">IF(M2740&lt;&gt;"", L2740-M2740, "")</f>
        <v>#VALUE!</v>
      </c>
      <c r="P2740" s="4" t="e">
        <f aca="false">IF(ROW(E2740) - 1 &gt;= $P$1, IF(OFFSET(N2740, 1- $P$1, 0) &lt;&gt; "", SUM(N2740:N2740(N2740, 1 - $P$1, 0)) / $P$1, ""), "")</f>
        <v>#VALUE!</v>
      </c>
      <c r="Q2740" s="8" t="e">
        <f aca="true">IF(ROW(N2740) - 1 &gt;= $P$1,IF(OFFSET(P2740, -1, 0) = "", P2740, ((N2740 - Q2739) * $O$5) + Q2739), "")</f>
        <v>#VALUE!</v>
      </c>
      <c r="R2740" s="8" t="e">
        <f aca="false">IF(Q2740&lt;&gt;"", N2740 - Q2740, "")</f>
        <v>#VALUE!</v>
      </c>
    </row>
    <row collapsed="false" customFormat="false" customHeight="true" hidden="false" ht="14.4" outlineLevel="0" r="2741">
      <c r="A2741" s="9" t="n">
        <v>40533</v>
      </c>
      <c r="B2741" s="5" t="n">
        <v>323</v>
      </c>
      <c r="C2741" s="5" t="n">
        <v>324.39</v>
      </c>
      <c r="D2741" s="5" t="n">
        <v>322.05</v>
      </c>
      <c r="E2741" s="5" t="n">
        <v>324.2</v>
      </c>
      <c r="F2741" s="5" t="n">
        <v>9155500</v>
      </c>
      <c r="G2741" s="5" t="n">
        <v>322.81</v>
      </c>
      <c r="I2741" s="10" t="e">
        <f aca="false">IF(ROW(E2741) - 1 &gt;= $I$1,SUM(E2741:E2741(E2741,1 - $I$1, 0)) / $I$1,"")</f>
        <v>#VALUE!</v>
      </c>
      <c r="J2741" s="10" t="e">
        <f aca="false">IF(ROW(E2741) - 1 &gt;= $J$1,SUM(E2741:E2741(E2741,1 - $J$1, 0)) / $J$1,"")</f>
        <v>#VALUE!</v>
      </c>
      <c r="L2741" s="11" t="e">
        <f aca="true">IF(ROW(E2741) - 1 &gt;= $L$1,IF(OFFSET(I2741, -1, 0) = "", I2741, ((E2741 - L2740) * $K$4) + L2740), "")</f>
        <v>#VALUE!</v>
      </c>
      <c r="M2741" s="11" t="e">
        <f aca="true">IF(ROW(E2741) - 1 &gt;= $M$1,IF(OFFSET(J2741, -1, 0) = "", J2741, ((E2741 - M2740) * $K$6) + M2740), "")</f>
        <v>#VALUE!</v>
      </c>
      <c r="N2741" s="7" t="e">
        <f aca="false">IF(M2741&lt;&gt;"", L2741-M2741, "")</f>
        <v>#VALUE!</v>
      </c>
      <c r="P2741" s="4" t="e">
        <f aca="false">IF(ROW(E2741) - 1 &gt;= $P$1, IF(OFFSET(N2741, 1- $P$1, 0) &lt;&gt; "", SUM(N2741:N2741(N2741, 1 - $P$1, 0)) / $P$1, ""), "")</f>
        <v>#VALUE!</v>
      </c>
      <c r="Q2741" s="8" t="e">
        <f aca="true">IF(ROW(N2741) - 1 &gt;= $P$1,IF(OFFSET(P2741, -1, 0) = "", P2741, ((N2741 - Q2740) * $O$5) + Q2740), "")</f>
        <v>#VALUE!</v>
      </c>
      <c r="R2741" s="8" t="e">
        <f aca="false">IF(Q2741&lt;&gt;"", N2741 - Q2741, "")</f>
        <v>#VALUE!</v>
      </c>
    </row>
    <row collapsed="false" customFormat="false" customHeight="true" hidden="false" ht="14.4" outlineLevel="0" r="2742">
      <c r="A2742" s="9" t="n">
        <v>40534</v>
      </c>
      <c r="B2742" s="5" t="n">
        <v>324.36</v>
      </c>
      <c r="C2742" s="5" t="n">
        <v>325.72</v>
      </c>
      <c r="D2742" s="5" t="n">
        <v>323.55</v>
      </c>
      <c r="E2742" s="5" t="n">
        <v>325.16</v>
      </c>
      <c r="F2742" s="5" t="n">
        <v>9497200</v>
      </c>
      <c r="G2742" s="5" t="n">
        <v>323.77</v>
      </c>
      <c r="I2742" s="10" t="e">
        <f aca="false">IF(ROW(E2742) - 1 &gt;= $I$1,SUM(E2742:E2742(E2742,1 - $I$1, 0)) / $I$1,"")</f>
        <v>#VALUE!</v>
      </c>
      <c r="J2742" s="10" t="e">
        <f aca="false">IF(ROW(E2742) - 1 &gt;= $J$1,SUM(E2742:E2742(E2742,1 - $J$1, 0)) / $J$1,"")</f>
        <v>#VALUE!</v>
      </c>
      <c r="L2742" s="11" t="e">
        <f aca="true">IF(ROW(E2742) - 1 &gt;= $L$1,IF(OFFSET(I2742, -1, 0) = "", I2742, ((E2742 - L2741) * $K$4) + L2741), "")</f>
        <v>#VALUE!</v>
      </c>
      <c r="M2742" s="11" t="e">
        <f aca="true">IF(ROW(E2742) - 1 &gt;= $M$1,IF(OFFSET(J2742, -1, 0) = "", J2742, ((E2742 - M2741) * $K$6) + M2741), "")</f>
        <v>#VALUE!</v>
      </c>
      <c r="N2742" s="7" t="e">
        <f aca="false">IF(M2742&lt;&gt;"", L2742-M2742, "")</f>
        <v>#VALUE!</v>
      </c>
      <c r="P2742" s="4" t="e">
        <f aca="false">IF(ROW(E2742) - 1 &gt;= $P$1, IF(OFFSET(N2742, 1- $P$1, 0) &lt;&gt; "", SUM(N2742:N2742(N2742, 1 - $P$1, 0)) / $P$1, ""), "")</f>
        <v>#VALUE!</v>
      </c>
      <c r="Q2742" s="8" t="e">
        <f aca="true">IF(ROW(N2742) - 1 &gt;= $P$1,IF(OFFSET(P2742, -1, 0) = "", P2742, ((N2742 - Q2741) * $O$5) + Q2741), "")</f>
        <v>#VALUE!</v>
      </c>
      <c r="R2742" s="8" t="e">
        <f aca="false">IF(Q2742&lt;&gt;"", N2742 - Q2742, "")</f>
        <v>#VALUE!</v>
      </c>
    </row>
    <row collapsed="false" customFormat="false" customHeight="true" hidden="false" ht="14.4" outlineLevel="0" r="2743">
      <c r="A2743" s="9" t="n">
        <v>40535</v>
      </c>
      <c r="B2743" s="5" t="n">
        <v>325</v>
      </c>
      <c r="C2743" s="5" t="n">
        <v>325.15</v>
      </c>
      <c r="D2743" s="5" t="n">
        <v>323.17</v>
      </c>
      <c r="E2743" s="5" t="n">
        <v>323.6</v>
      </c>
      <c r="F2743" s="5" t="n">
        <v>7969900</v>
      </c>
      <c r="G2743" s="5" t="n">
        <v>322.22</v>
      </c>
      <c r="I2743" s="10" t="e">
        <f aca="false">IF(ROW(E2743) - 1 &gt;= $I$1,SUM(E2743:E2743(E2743,1 - $I$1, 0)) / $I$1,"")</f>
        <v>#VALUE!</v>
      </c>
      <c r="J2743" s="10" t="e">
        <f aca="false">IF(ROW(E2743) - 1 &gt;= $J$1,SUM(E2743:E2743(E2743,1 - $J$1, 0)) / $J$1,"")</f>
        <v>#VALUE!</v>
      </c>
      <c r="L2743" s="11" t="e">
        <f aca="true">IF(ROW(E2743) - 1 &gt;= $L$1,IF(OFFSET(I2743, -1, 0) = "", I2743, ((E2743 - L2742) * $K$4) + L2742), "")</f>
        <v>#VALUE!</v>
      </c>
      <c r="M2743" s="11" t="e">
        <f aca="true">IF(ROW(E2743) - 1 &gt;= $M$1,IF(OFFSET(J2743, -1, 0) = "", J2743, ((E2743 - M2742) * $K$6) + M2742), "")</f>
        <v>#VALUE!</v>
      </c>
      <c r="N2743" s="7" t="e">
        <f aca="false">IF(M2743&lt;&gt;"", L2743-M2743, "")</f>
        <v>#VALUE!</v>
      </c>
      <c r="P2743" s="4" t="e">
        <f aca="false">IF(ROW(E2743) - 1 &gt;= $P$1, IF(OFFSET(N2743, 1- $P$1, 0) &lt;&gt; "", SUM(N2743:N2743(N2743, 1 - $P$1, 0)) / $P$1, ""), "")</f>
        <v>#VALUE!</v>
      </c>
      <c r="Q2743" s="8" t="e">
        <f aca="true">IF(ROW(N2743) - 1 &gt;= $P$1,IF(OFFSET(P2743, -1, 0) = "", P2743, ((N2743 - Q2742) * $O$5) + Q2742), "")</f>
        <v>#VALUE!</v>
      </c>
      <c r="R2743" s="8" t="e">
        <f aca="false">IF(Q2743&lt;&gt;"", N2743 - Q2743, "")</f>
        <v>#VALUE!</v>
      </c>
    </row>
    <row collapsed="false" customFormat="false" customHeight="true" hidden="false" ht="14.4" outlineLevel="0" r="2744">
      <c r="A2744" s="9" t="n">
        <v>40539</v>
      </c>
      <c r="B2744" s="5" t="n">
        <v>322.85</v>
      </c>
      <c r="C2744" s="5" t="n">
        <v>325.44</v>
      </c>
      <c r="D2744" s="5" t="n">
        <v>321.52</v>
      </c>
      <c r="E2744" s="5" t="n">
        <v>324.68</v>
      </c>
      <c r="F2744" s="5" t="n">
        <v>8922000</v>
      </c>
      <c r="G2744" s="5" t="n">
        <v>323.29</v>
      </c>
      <c r="I2744" s="10" t="e">
        <f aca="false">IF(ROW(E2744) - 1 &gt;= $I$1,SUM(E2744:E2744(E2744,1 - $I$1, 0)) / $I$1,"")</f>
        <v>#VALUE!</v>
      </c>
      <c r="J2744" s="10" t="e">
        <f aca="false">IF(ROW(E2744) - 1 &gt;= $J$1,SUM(E2744:E2744(E2744,1 - $J$1, 0)) / $J$1,"")</f>
        <v>#VALUE!</v>
      </c>
      <c r="L2744" s="11" t="e">
        <f aca="true">IF(ROW(E2744) - 1 &gt;= $L$1,IF(OFFSET(I2744, -1, 0) = "", I2744, ((E2744 - L2743) * $K$4) + L2743), "")</f>
        <v>#VALUE!</v>
      </c>
      <c r="M2744" s="11" t="e">
        <f aca="true">IF(ROW(E2744) - 1 &gt;= $M$1,IF(OFFSET(J2744, -1, 0) = "", J2744, ((E2744 - M2743) * $K$6) + M2743), "")</f>
        <v>#VALUE!</v>
      </c>
      <c r="N2744" s="7" t="e">
        <f aca="false">IF(M2744&lt;&gt;"", L2744-M2744, "")</f>
        <v>#VALUE!</v>
      </c>
      <c r="P2744" s="4" t="e">
        <f aca="false">IF(ROW(E2744) - 1 &gt;= $P$1, IF(OFFSET(N2744, 1- $P$1, 0) &lt;&gt; "", SUM(N2744:N2744(N2744, 1 - $P$1, 0)) / $P$1, ""), "")</f>
        <v>#VALUE!</v>
      </c>
      <c r="Q2744" s="8" t="e">
        <f aca="true">IF(ROW(N2744) - 1 &gt;= $P$1,IF(OFFSET(P2744, -1, 0) = "", P2744, ((N2744 - Q2743) * $O$5) + Q2743), "")</f>
        <v>#VALUE!</v>
      </c>
      <c r="R2744" s="8" t="e">
        <f aca="false">IF(Q2744&lt;&gt;"", N2744 - Q2744, "")</f>
        <v>#VALUE!</v>
      </c>
    </row>
    <row collapsed="false" customFormat="false" customHeight="true" hidden="false" ht="14.4" outlineLevel="0" r="2745">
      <c r="A2745" s="9" t="n">
        <v>40540</v>
      </c>
      <c r="B2745" s="5" t="n">
        <v>325.91</v>
      </c>
      <c r="C2745" s="5" t="n">
        <v>326.66</v>
      </c>
      <c r="D2745" s="5" t="n">
        <v>325.06</v>
      </c>
      <c r="E2745" s="5" t="n">
        <v>325.47</v>
      </c>
      <c r="F2745" s="5" t="n">
        <v>6283000</v>
      </c>
      <c r="G2745" s="5" t="n">
        <v>324.08</v>
      </c>
      <c r="I2745" s="10" t="e">
        <f aca="false">IF(ROW(E2745) - 1 &gt;= $I$1,SUM(E2745:E2745(E2745,1 - $I$1, 0)) / $I$1,"")</f>
        <v>#VALUE!</v>
      </c>
      <c r="J2745" s="10" t="e">
        <f aca="false">IF(ROW(E2745) - 1 &gt;= $J$1,SUM(E2745:E2745(E2745,1 - $J$1, 0)) / $J$1,"")</f>
        <v>#VALUE!</v>
      </c>
      <c r="L2745" s="11" t="e">
        <f aca="true">IF(ROW(E2745) - 1 &gt;= $L$1,IF(OFFSET(I2745, -1, 0) = "", I2745, ((E2745 - L2744) * $K$4) + L2744), "")</f>
        <v>#VALUE!</v>
      </c>
      <c r="M2745" s="11" t="e">
        <f aca="true">IF(ROW(E2745) - 1 &gt;= $M$1,IF(OFFSET(J2745, -1, 0) = "", J2745, ((E2745 - M2744) * $K$6) + M2744), "")</f>
        <v>#VALUE!</v>
      </c>
      <c r="N2745" s="7" t="e">
        <f aca="false">IF(M2745&lt;&gt;"", L2745-M2745, "")</f>
        <v>#VALUE!</v>
      </c>
      <c r="P2745" s="4" t="e">
        <f aca="false">IF(ROW(E2745) - 1 &gt;= $P$1, IF(OFFSET(N2745, 1- $P$1, 0) &lt;&gt; "", SUM(N2745:N2745(N2745, 1 - $P$1, 0)) / $P$1, ""), "")</f>
        <v>#VALUE!</v>
      </c>
      <c r="Q2745" s="8" t="e">
        <f aca="true">IF(ROW(N2745) - 1 &gt;= $P$1,IF(OFFSET(P2745, -1, 0) = "", P2745, ((N2745 - Q2744) * $O$5) + Q2744), "")</f>
        <v>#VALUE!</v>
      </c>
      <c r="R2745" s="8" t="e">
        <f aca="false">IF(Q2745&lt;&gt;"", N2745 - Q2745, "")</f>
        <v>#VALUE!</v>
      </c>
    </row>
    <row collapsed="false" customFormat="false" customHeight="true" hidden="false" ht="14.4" outlineLevel="0" r="2746">
      <c r="A2746" s="9" t="n">
        <v>40541</v>
      </c>
      <c r="B2746" s="5" t="n">
        <v>326.22</v>
      </c>
      <c r="C2746" s="5" t="n">
        <v>326.45</v>
      </c>
      <c r="D2746" s="5" t="n">
        <v>325.1</v>
      </c>
      <c r="E2746" s="5" t="n">
        <v>325.29</v>
      </c>
      <c r="F2746" s="5" t="n">
        <v>5826400</v>
      </c>
      <c r="G2746" s="5" t="n">
        <v>323.9</v>
      </c>
      <c r="I2746" s="10" t="e">
        <f aca="false">IF(ROW(E2746) - 1 &gt;= $I$1,SUM(E2746:E2746(E2746,1 - $I$1, 0)) / $I$1,"")</f>
        <v>#VALUE!</v>
      </c>
      <c r="J2746" s="10" t="e">
        <f aca="false">IF(ROW(E2746) - 1 &gt;= $J$1,SUM(E2746:E2746(E2746,1 - $J$1, 0)) / $J$1,"")</f>
        <v>#VALUE!</v>
      </c>
      <c r="L2746" s="11" t="e">
        <f aca="true">IF(ROW(E2746) - 1 &gt;= $L$1,IF(OFFSET(I2746, -1, 0) = "", I2746, ((E2746 - L2745) * $K$4) + L2745), "")</f>
        <v>#VALUE!</v>
      </c>
      <c r="M2746" s="11" t="e">
        <f aca="true">IF(ROW(E2746) - 1 &gt;= $M$1,IF(OFFSET(J2746, -1, 0) = "", J2746, ((E2746 - M2745) * $K$6) + M2745), "")</f>
        <v>#VALUE!</v>
      </c>
      <c r="N2746" s="7" t="e">
        <f aca="false">IF(M2746&lt;&gt;"", L2746-M2746, "")</f>
        <v>#VALUE!</v>
      </c>
      <c r="P2746" s="4" t="e">
        <f aca="false">IF(ROW(E2746) - 1 &gt;= $P$1, IF(OFFSET(N2746, 1- $P$1, 0) &lt;&gt; "", SUM(N2746:N2746(N2746, 1 - $P$1, 0)) / $P$1, ""), "")</f>
        <v>#VALUE!</v>
      </c>
      <c r="Q2746" s="8" t="e">
        <f aca="true">IF(ROW(N2746) - 1 &gt;= $P$1,IF(OFFSET(P2746, -1, 0) = "", P2746, ((N2746 - Q2745) * $O$5) + Q2745), "")</f>
        <v>#VALUE!</v>
      </c>
      <c r="R2746" s="8" t="e">
        <f aca="false">IF(Q2746&lt;&gt;"", N2746 - Q2746, "")</f>
        <v>#VALUE!</v>
      </c>
    </row>
    <row collapsed="false" customFormat="false" customHeight="true" hidden="false" ht="14.4" outlineLevel="0" r="2747">
      <c r="A2747" s="9" t="n">
        <v>40542</v>
      </c>
      <c r="B2747" s="5" t="n">
        <v>325.48</v>
      </c>
      <c r="C2747" s="5" t="n">
        <v>325.51</v>
      </c>
      <c r="D2747" s="5" t="n">
        <v>323.05</v>
      </c>
      <c r="E2747" s="5" t="n">
        <v>323.66</v>
      </c>
      <c r="F2747" s="5" t="n">
        <v>5624800</v>
      </c>
      <c r="G2747" s="5" t="n">
        <v>322.28</v>
      </c>
      <c r="I2747" s="10" t="e">
        <f aca="false">IF(ROW(E2747) - 1 &gt;= $I$1,SUM(E2747:E2747(E2747,1 - $I$1, 0)) / $I$1,"")</f>
        <v>#VALUE!</v>
      </c>
      <c r="J2747" s="10" t="e">
        <f aca="false">IF(ROW(E2747) - 1 &gt;= $J$1,SUM(E2747:E2747(E2747,1 - $J$1, 0)) / $J$1,"")</f>
        <v>#VALUE!</v>
      </c>
      <c r="L2747" s="11" t="e">
        <f aca="true">IF(ROW(E2747) - 1 &gt;= $L$1,IF(OFFSET(I2747, -1, 0) = "", I2747, ((E2747 - L2746) * $K$4) + L2746), "")</f>
        <v>#VALUE!</v>
      </c>
      <c r="M2747" s="11" t="e">
        <f aca="true">IF(ROW(E2747) - 1 &gt;= $M$1,IF(OFFSET(J2747, -1, 0) = "", J2747, ((E2747 - M2746) * $K$6) + M2746), "")</f>
        <v>#VALUE!</v>
      </c>
      <c r="N2747" s="7" t="e">
        <f aca="false">IF(M2747&lt;&gt;"", L2747-M2747, "")</f>
        <v>#VALUE!</v>
      </c>
      <c r="P2747" s="4" t="e">
        <f aca="false">IF(ROW(E2747) - 1 &gt;= $P$1, IF(OFFSET(N2747, 1- $P$1, 0) &lt;&gt; "", SUM(N2747:N2747(N2747, 1 - $P$1, 0)) / $P$1, ""), "")</f>
        <v>#VALUE!</v>
      </c>
      <c r="Q2747" s="8" t="e">
        <f aca="true">IF(ROW(N2747) - 1 &gt;= $P$1,IF(OFFSET(P2747, -1, 0) = "", P2747, ((N2747 - Q2746) * $O$5) + Q2746), "")</f>
        <v>#VALUE!</v>
      </c>
      <c r="R2747" s="8" t="e">
        <f aca="false">IF(Q2747&lt;&gt;"", N2747 - Q2747, "")</f>
        <v>#VALUE!</v>
      </c>
    </row>
    <row collapsed="false" customFormat="false" customHeight="true" hidden="false" ht="14.4" outlineLevel="0" r="2748">
      <c r="A2748" s="9" t="n">
        <v>40543</v>
      </c>
      <c r="B2748" s="5" t="n">
        <v>322.95</v>
      </c>
      <c r="C2748" s="5" t="n">
        <v>323.48</v>
      </c>
      <c r="D2748" s="5" t="n">
        <v>321.31</v>
      </c>
      <c r="E2748" s="5" t="n">
        <v>322.56</v>
      </c>
      <c r="F2748" s="5" t="n">
        <v>6911000</v>
      </c>
      <c r="G2748" s="5" t="n">
        <v>321.18</v>
      </c>
      <c r="I2748" s="10" t="e">
        <f aca="false">IF(ROW(E2748) - 1 &gt;= $I$1,SUM(E2748:E2748(E2748,1 - $I$1, 0)) / $I$1,"")</f>
        <v>#VALUE!</v>
      </c>
      <c r="J2748" s="10" t="e">
        <f aca="false">IF(ROW(E2748) - 1 &gt;= $J$1,SUM(E2748:E2748(E2748,1 - $J$1, 0)) / $J$1,"")</f>
        <v>#VALUE!</v>
      </c>
      <c r="L2748" s="11" t="e">
        <f aca="true">IF(ROW(E2748) - 1 &gt;= $L$1,IF(OFFSET(I2748, -1, 0) = "", I2748, ((E2748 - L2747) * $K$4) + L2747), "")</f>
        <v>#VALUE!</v>
      </c>
      <c r="M2748" s="11" t="e">
        <f aca="true">IF(ROW(E2748) - 1 &gt;= $M$1,IF(OFFSET(J2748, -1, 0) = "", J2748, ((E2748 - M2747) * $K$6) + M2747), "")</f>
        <v>#VALUE!</v>
      </c>
      <c r="N2748" s="7" t="e">
        <f aca="false">IF(M2748&lt;&gt;"", L2748-M2748, "")</f>
        <v>#VALUE!</v>
      </c>
      <c r="P2748" s="4" t="e">
        <f aca="false">IF(ROW(E2748) - 1 &gt;= $P$1, IF(OFFSET(N2748, 1- $P$1, 0) &lt;&gt; "", SUM(N2748:N2748(N2748, 1 - $P$1, 0)) / $P$1, ""), "")</f>
        <v>#VALUE!</v>
      </c>
      <c r="Q2748" s="8" t="e">
        <f aca="true">IF(ROW(N2748) - 1 &gt;= $P$1,IF(OFFSET(P2748, -1, 0) = "", P2748, ((N2748 - Q2747) * $O$5) + Q2747), "")</f>
        <v>#VALUE!</v>
      </c>
      <c r="R2748" s="8" t="e">
        <f aca="false">IF(Q2748&lt;&gt;"", N2748 - Q2748, "")</f>
        <v>#VALUE!</v>
      </c>
    </row>
    <row collapsed="false" customFormat="false" customHeight="true" hidden="false" ht="14.4" outlineLevel="0" r="2749">
      <c r="A2749" s="9" t="n">
        <v>40546</v>
      </c>
      <c r="B2749" s="5" t="n">
        <v>325.64</v>
      </c>
      <c r="C2749" s="5" t="n">
        <v>330.26</v>
      </c>
      <c r="D2749" s="5" t="n">
        <v>324.84</v>
      </c>
      <c r="E2749" s="5" t="n">
        <v>329.57</v>
      </c>
      <c r="F2749" s="5" t="n">
        <v>15897800</v>
      </c>
      <c r="G2749" s="5" t="n">
        <v>328.16</v>
      </c>
      <c r="I2749" s="10" t="e">
        <f aca="false">IF(ROW(E2749) - 1 &gt;= $I$1,SUM(E2749:E2749(E2749,1 - $I$1, 0)) / $I$1,"")</f>
        <v>#VALUE!</v>
      </c>
      <c r="J2749" s="10" t="e">
        <f aca="false">IF(ROW(E2749) - 1 &gt;= $J$1,SUM(E2749:E2749(E2749,1 - $J$1, 0)) / $J$1,"")</f>
        <v>#VALUE!</v>
      </c>
      <c r="L2749" s="11" t="e">
        <f aca="true">IF(ROW(E2749) - 1 &gt;= $L$1,IF(OFFSET(I2749, -1, 0) = "", I2749, ((E2749 - L2748) * $K$4) + L2748), "")</f>
        <v>#VALUE!</v>
      </c>
      <c r="M2749" s="11" t="e">
        <f aca="true">IF(ROW(E2749) - 1 &gt;= $M$1,IF(OFFSET(J2749, -1, 0) = "", J2749, ((E2749 - M2748) * $K$6) + M2748), "")</f>
        <v>#VALUE!</v>
      </c>
      <c r="N2749" s="7" t="e">
        <f aca="false">IF(M2749&lt;&gt;"", L2749-M2749, "")</f>
        <v>#VALUE!</v>
      </c>
      <c r="P2749" s="4" t="e">
        <f aca="false">IF(ROW(E2749) - 1 &gt;= $P$1, IF(OFFSET(N2749, 1- $P$1, 0) &lt;&gt; "", SUM(N2749:N2749(N2749, 1 - $P$1, 0)) / $P$1, ""), "")</f>
        <v>#VALUE!</v>
      </c>
      <c r="Q2749" s="8" t="e">
        <f aca="true">IF(ROW(N2749) - 1 &gt;= $P$1,IF(OFFSET(P2749, -1, 0) = "", P2749, ((N2749 - Q2748) * $O$5) + Q2748), "")</f>
        <v>#VALUE!</v>
      </c>
      <c r="R2749" s="8" t="e">
        <f aca="false">IF(Q2749&lt;&gt;"", N2749 - Q2749, "")</f>
        <v>#VALUE!</v>
      </c>
    </row>
    <row collapsed="false" customFormat="false" customHeight="true" hidden="false" ht="14.4" outlineLevel="0" r="2750">
      <c r="A2750" s="9" t="n">
        <v>40547</v>
      </c>
      <c r="B2750" s="5" t="n">
        <v>332.44</v>
      </c>
      <c r="C2750" s="5" t="n">
        <v>332.5</v>
      </c>
      <c r="D2750" s="5" t="n">
        <v>328.15</v>
      </c>
      <c r="E2750" s="5" t="n">
        <v>331.29</v>
      </c>
      <c r="F2750" s="5" t="n">
        <v>11038600</v>
      </c>
      <c r="G2750" s="5" t="n">
        <v>329.87</v>
      </c>
      <c r="I2750" s="10" t="e">
        <f aca="false">IF(ROW(E2750) - 1 &gt;= $I$1,SUM(E2750:E2750(E2750,1 - $I$1, 0)) / $I$1,"")</f>
        <v>#VALUE!</v>
      </c>
      <c r="J2750" s="10" t="e">
        <f aca="false">IF(ROW(E2750) - 1 &gt;= $J$1,SUM(E2750:E2750(E2750,1 - $J$1, 0)) / $J$1,"")</f>
        <v>#VALUE!</v>
      </c>
      <c r="L2750" s="11" t="e">
        <f aca="true">IF(ROW(E2750) - 1 &gt;= $L$1,IF(OFFSET(I2750, -1, 0) = "", I2750, ((E2750 - L2749) * $K$4) + L2749), "")</f>
        <v>#VALUE!</v>
      </c>
      <c r="M2750" s="11" t="e">
        <f aca="true">IF(ROW(E2750) - 1 &gt;= $M$1,IF(OFFSET(J2750, -1, 0) = "", J2750, ((E2750 - M2749) * $K$6) + M2749), "")</f>
        <v>#VALUE!</v>
      </c>
      <c r="N2750" s="7" t="e">
        <f aca="false">IF(M2750&lt;&gt;"", L2750-M2750, "")</f>
        <v>#VALUE!</v>
      </c>
      <c r="P2750" s="4" t="e">
        <f aca="false">IF(ROW(E2750) - 1 &gt;= $P$1, IF(OFFSET(N2750, 1- $P$1, 0) &lt;&gt; "", SUM(N2750:N2750(N2750, 1 - $P$1, 0)) / $P$1, ""), "")</f>
        <v>#VALUE!</v>
      </c>
      <c r="Q2750" s="8" t="e">
        <f aca="true">IF(ROW(N2750) - 1 &gt;= $P$1,IF(OFFSET(P2750, -1, 0) = "", P2750, ((N2750 - Q2749) * $O$5) + Q2749), "")</f>
        <v>#VALUE!</v>
      </c>
      <c r="R2750" s="8" t="e">
        <f aca="false">IF(Q2750&lt;&gt;"", N2750 - Q2750, "")</f>
        <v>#VALUE!</v>
      </c>
    </row>
    <row collapsed="false" customFormat="false" customHeight="true" hidden="false" ht="14.4" outlineLevel="0" r="2751">
      <c r="A2751" s="9" t="n">
        <v>40548</v>
      </c>
      <c r="B2751" s="5" t="n">
        <v>329.55</v>
      </c>
      <c r="C2751" s="5" t="n">
        <v>334.34</v>
      </c>
      <c r="D2751" s="5" t="n">
        <v>329.5</v>
      </c>
      <c r="E2751" s="5" t="n">
        <v>334</v>
      </c>
      <c r="F2751" s="5" t="n">
        <v>9125700</v>
      </c>
      <c r="G2751" s="5" t="n">
        <v>332.57</v>
      </c>
      <c r="I2751" s="10" t="e">
        <f aca="false">IF(ROW(E2751) - 1 &gt;= $I$1,SUM(E2751:E2751(E2751,1 - $I$1, 0)) / $I$1,"")</f>
        <v>#VALUE!</v>
      </c>
      <c r="J2751" s="10" t="e">
        <f aca="false">IF(ROW(E2751) - 1 &gt;= $J$1,SUM(E2751:E2751(E2751,1 - $J$1, 0)) / $J$1,"")</f>
        <v>#VALUE!</v>
      </c>
      <c r="L2751" s="11" t="e">
        <f aca="true">IF(ROW(E2751) - 1 &gt;= $L$1,IF(OFFSET(I2751, -1, 0) = "", I2751, ((E2751 - L2750) * $K$4) + L2750), "")</f>
        <v>#VALUE!</v>
      </c>
      <c r="M2751" s="11" t="e">
        <f aca="true">IF(ROW(E2751) - 1 &gt;= $M$1,IF(OFFSET(J2751, -1, 0) = "", J2751, ((E2751 - M2750) * $K$6) + M2750), "")</f>
        <v>#VALUE!</v>
      </c>
      <c r="N2751" s="7" t="e">
        <f aca="false">IF(M2751&lt;&gt;"", L2751-M2751, "")</f>
        <v>#VALUE!</v>
      </c>
      <c r="P2751" s="4" t="e">
        <f aca="false">IF(ROW(E2751) - 1 &gt;= $P$1, IF(OFFSET(N2751, 1- $P$1, 0) &lt;&gt; "", SUM(N2751:N2751(N2751, 1 - $P$1, 0)) / $P$1, ""), "")</f>
        <v>#VALUE!</v>
      </c>
      <c r="Q2751" s="8" t="e">
        <f aca="true">IF(ROW(N2751) - 1 &gt;= $P$1,IF(OFFSET(P2751, -1, 0) = "", P2751, ((N2751 - Q2750) * $O$5) + Q2750), "")</f>
        <v>#VALUE!</v>
      </c>
      <c r="R2751" s="8" t="e">
        <f aca="false">IF(Q2751&lt;&gt;"", N2751 - Q2751, "")</f>
        <v>#VALUE!</v>
      </c>
    </row>
    <row collapsed="false" customFormat="false" customHeight="true" hidden="false" ht="14.4" outlineLevel="0" r="2752">
      <c r="A2752" s="9" t="n">
        <v>40549</v>
      </c>
      <c r="B2752" s="5" t="n">
        <v>334.72</v>
      </c>
      <c r="C2752" s="5" t="n">
        <v>335.25</v>
      </c>
      <c r="D2752" s="5" t="n">
        <v>332.9</v>
      </c>
      <c r="E2752" s="5" t="n">
        <v>333.73</v>
      </c>
      <c r="F2752" s="5" t="n">
        <v>10729600</v>
      </c>
      <c r="G2752" s="5" t="n">
        <v>332.3</v>
      </c>
      <c r="I2752" s="10" t="e">
        <f aca="false">IF(ROW(E2752) - 1 &gt;= $I$1,SUM(E2752:E2752(E2752,1 - $I$1, 0)) / $I$1,"")</f>
        <v>#VALUE!</v>
      </c>
      <c r="J2752" s="10" t="e">
        <f aca="false">IF(ROW(E2752) - 1 &gt;= $J$1,SUM(E2752:E2752(E2752,1 - $J$1, 0)) / $J$1,"")</f>
        <v>#VALUE!</v>
      </c>
      <c r="L2752" s="11" t="e">
        <f aca="true">IF(ROW(E2752) - 1 &gt;= $L$1,IF(OFFSET(I2752, -1, 0) = "", I2752, ((E2752 - L2751) * $K$4) + L2751), "")</f>
        <v>#VALUE!</v>
      </c>
      <c r="M2752" s="11" t="e">
        <f aca="true">IF(ROW(E2752) - 1 &gt;= $M$1,IF(OFFSET(J2752, -1, 0) = "", J2752, ((E2752 - M2751) * $K$6) + M2751), "")</f>
        <v>#VALUE!</v>
      </c>
      <c r="N2752" s="7" t="e">
        <f aca="false">IF(M2752&lt;&gt;"", L2752-M2752, "")</f>
        <v>#VALUE!</v>
      </c>
      <c r="P2752" s="4" t="e">
        <f aca="false">IF(ROW(E2752) - 1 &gt;= $P$1, IF(OFFSET(N2752, 1- $P$1, 0) &lt;&gt; "", SUM(N2752:N2752(N2752, 1 - $P$1, 0)) / $P$1, ""), "")</f>
        <v>#VALUE!</v>
      </c>
      <c r="Q2752" s="8" t="e">
        <f aca="true">IF(ROW(N2752) - 1 &gt;= $P$1,IF(OFFSET(P2752, -1, 0) = "", P2752, ((N2752 - Q2751) * $O$5) + Q2751), "")</f>
        <v>#VALUE!</v>
      </c>
      <c r="R2752" s="8" t="e">
        <f aca="false">IF(Q2752&lt;&gt;"", N2752 - Q2752, "")</f>
        <v>#VALUE!</v>
      </c>
    </row>
    <row collapsed="false" customFormat="false" customHeight="true" hidden="false" ht="14.4" outlineLevel="0" r="2753">
      <c r="A2753" s="9" t="n">
        <v>40550</v>
      </c>
      <c r="B2753" s="5" t="n">
        <v>333.99</v>
      </c>
      <c r="C2753" s="5" t="n">
        <v>336.35</v>
      </c>
      <c r="D2753" s="5" t="n">
        <v>331.9</v>
      </c>
      <c r="E2753" s="5" t="n">
        <v>336.12</v>
      </c>
      <c r="F2753" s="5" t="n">
        <v>11140400</v>
      </c>
      <c r="G2753" s="5" t="n">
        <v>334.68</v>
      </c>
      <c r="I2753" s="10" t="e">
        <f aca="false">IF(ROW(E2753) - 1 &gt;= $I$1,SUM(E2753:E2753(E2753,1 - $I$1, 0)) / $I$1,"")</f>
        <v>#VALUE!</v>
      </c>
      <c r="J2753" s="10" t="e">
        <f aca="false">IF(ROW(E2753) - 1 &gt;= $J$1,SUM(E2753:E2753(E2753,1 - $J$1, 0)) / $J$1,"")</f>
        <v>#VALUE!</v>
      </c>
      <c r="L2753" s="11" t="e">
        <f aca="true">IF(ROW(E2753) - 1 &gt;= $L$1,IF(OFFSET(I2753, -1, 0) = "", I2753, ((E2753 - L2752) * $K$4) + L2752), "")</f>
        <v>#VALUE!</v>
      </c>
      <c r="M2753" s="11" t="e">
        <f aca="true">IF(ROW(E2753) - 1 &gt;= $M$1,IF(OFFSET(J2753, -1, 0) = "", J2753, ((E2753 - M2752) * $K$6) + M2752), "")</f>
        <v>#VALUE!</v>
      </c>
      <c r="N2753" s="7" t="e">
        <f aca="false">IF(M2753&lt;&gt;"", L2753-M2753, "")</f>
        <v>#VALUE!</v>
      </c>
      <c r="P2753" s="4" t="e">
        <f aca="false">IF(ROW(E2753) - 1 &gt;= $P$1, IF(OFFSET(N2753, 1- $P$1, 0) &lt;&gt; "", SUM(N2753:N2753(N2753, 1 - $P$1, 0)) / $P$1, ""), "")</f>
        <v>#VALUE!</v>
      </c>
      <c r="Q2753" s="8" t="e">
        <f aca="true">IF(ROW(N2753) - 1 &gt;= $P$1,IF(OFFSET(P2753, -1, 0) = "", P2753, ((N2753 - Q2752) * $O$5) + Q2752), "")</f>
        <v>#VALUE!</v>
      </c>
      <c r="R2753" s="8" t="e">
        <f aca="false">IF(Q2753&lt;&gt;"", N2753 - Q2753, "")</f>
        <v>#VALUE!</v>
      </c>
    </row>
    <row collapsed="false" customFormat="false" customHeight="true" hidden="false" ht="14.4" outlineLevel="0" r="2754">
      <c r="A2754" s="9" t="n">
        <v>40553</v>
      </c>
      <c r="B2754" s="5" t="n">
        <v>338.83</v>
      </c>
      <c r="C2754" s="5" t="n">
        <v>343.23</v>
      </c>
      <c r="D2754" s="5" t="n">
        <v>337.17</v>
      </c>
      <c r="E2754" s="5" t="n">
        <v>342.45</v>
      </c>
      <c r="F2754" s="5" t="n">
        <v>16020000</v>
      </c>
      <c r="G2754" s="5" t="n">
        <v>340.99</v>
      </c>
      <c r="I2754" s="10" t="e">
        <f aca="false">IF(ROW(E2754) - 1 &gt;= $I$1,SUM(E2754:E2754(E2754,1 - $I$1, 0)) / $I$1,"")</f>
        <v>#VALUE!</v>
      </c>
      <c r="J2754" s="10" t="e">
        <f aca="false">IF(ROW(E2754) - 1 &gt;= $J$1,SUM(E2754:E2754(E2754,1 - $J$1, 0)) / $J$1,"")</f>
        <v>#VALUE!</v>
      </c>
      <c r="L2754" s="11" t="e">
        <f aca="true">IF(ROW(E2754) - 1 &gt;= $L$1,IF(OFFSET(I2754, -1, 0) = "", I2754, ((E2754 - L2753) * $K$4) + L2753), "")</f>
        <v>#VALUE!</v>
      </c>
      <c r="M2754" s="11" t="e">
        <f aca="true">IF(ROW(E2754) - 1 &gt;= $M$1,IF(OFFSET(J2754, -1, 0) = "", J2754, ((E2754 - M2753) * $K$6) + M2753), "")</f>
        <v>#VALUE!</v>
      </c>
      <c r="N2754" s="7" t="e">
        <f aca="false">IF(M2754&lt;&gt;"", L2754-M2754, "")</f>
        <v>#VALUE!</v>
      </c>
      <c r="P2754" s="4" t="e">
        <f aca="false">IF(ROW(E2754) - 1 &gt;= $P$1, IF(OFFSET(N2754, 1- $P$1, 0) &lt;&gt; "", SUM(N2754:N2754(N2754, 1 - $P$1, 0)) / $P$1, ""), "")</f>
        <v>#VALUE!</v>
      </c>
      <c r="Q2754" s="8" t="e">
        <f aca="true">IF(ROW(N2754) - 1 &gt;= $P$1,IF(OFFSET(P2754, -1, 0) = "", P2754, ((N2754 - Q2753) * $O$5) + Q2753), "")</f>
        <v>#VALUE!</v>
      </c>
      <c r="R2754" s="8" t="e">
        <f aca="false">IF(Q2754&lt;&gt;"", N2754 - Q2754, "")</f>
        <v>#VALUE!</v>
      </c>
    </row>
    <row collapsed="false" customFormat="false" customHeight="true" hidden="false" ht="14.4" outlineLevel="0" r="2755">
      <c r="A2755" s="9" t="n">
        <v>40554</v>
      </c>
      <c r="B2755" s="5" t="n">
        <v>344.88</v>
      </c>
      <c r="C2755" s="5" t="n">
        <v>344.96</v>
      </c>
      <c r="D2755" s="5" t="n">
        <v>339.47</v>
      </c>
      <c r="E2755" s="5" t="n">
        <v>341.64</v>
      </c>
      <c r="F2755" s="5" t="n">
        <v>15861000</v>
      </c>
      <c r="G2755" s="5" t="n">
        <v>340.18</v>
      </c>
      <c r="I2755" s="10" t="e">
        <f aca="false">IF(ROW(E2755) - 1 &gt;= $I$1,SUM(E2755:E2755(E2755,1 - $I$1, 0)) / $I$1,"")</f>
        <v>#VALUE!</v>
      </c>
      <c r="J2755" s="10" t="e">
        <f aca="false">IF(ROW(E2755) - 1 &gt;= $J$1,SUM(E2755:E2755(E2755,1 - $J$1, 0)) / $J$1,"")</f>
        <v>#VALUE!</v>
      </c>
      <c r="L2755" s="11" t="e">
        <f aca="true">IF(ROW(E2755) - 1 &gt;= $L$1,IF(OFFSET(I2755, -1, 0) = "", I2755, ((E2755 - L2754) * $K$4) + L2754), "")</f>
        <v>#VALUE!</v>
      </c>
      <c r="M2755" s="11" t="e">
        <f aca="true">IF(ROW(E2755) - 1 &gt;= $M$1,IF(OFFSET(J2755, -1, 0) = "", J2755, ((E2755 - M2754) * $K$6) + M2754), "")</f>
        <v>#VALUE!</v>
      </c>
      <c r="N2755" s="7" t="e">
        <f aca="false">IF(M2755&lt;&gt;"", L2755-M2755, "")</f>
        <v>#VALUE!</v>
      </c>
      <c r="P2755" s="4" t="e">
        <f aca="false">IF(ROW(E2755) - 1 &gt;= $P$1, IF(OFFSET(N2755, 1- $P$1, 0) &lt;&gt; "", SUM(N2755:N2755(N2755, 1 - $P$1, 0)) / $P$1, ""), "")</f>
        <v>#VALUE!</v>
      </c>
      <c r="Q2755" s="8" t="e">
        <f aca="true">IF(ROW(N2755) - 1 &gt;= $P$1,IF(OFFSET(P2755, -1, 0) = "", P2755, ((N2755 - Q2754) * $O$5) + Q2754), "")</f>
        <v>#VALUE!</v>
      </c>
      <c r="R2755" s="8" t="e">
        <f aca="false">IF(Q2755&lt;&gt;"", N2755 - Q2755, "")</f>
        <v>#VALUE!</v>
      </c>
    </row>
    <row collapsed="false" customFormat="false" customHeight="true" hidden="false" ht="14.4" outlineLevel="0" r="2756">
      <c r="A2756" s="9" t="n">
        <v>40555</v>
      </c>
      <c r="B2756" s="5" t="n">
        <v>343.25</v>
      </c>
      <c r="C2756" s="5" t="n">
        <v>344.43</v>
      </c>
      <c r="D2756" s="5" t="n">
        <v>342</v>
      </c>
      <c r="E2756" s="5" t="n">
        <v>344.42</v>
      </c>
      <c r="F2756" s="5" t="n">
        <v>10806800</v>
      </c>
      <c r="G2756" s="5" t="n">
        <v>342.95</v>
      </c>
      <c r="I2756" s="10" t="e">
        <f aca="false">IF(ROW(E2756) - 1 &gt;= $I$1,SUM(E2756:E2756(E2756,1 - $I$1, 0)) / $I$1,"")</f>
        <v>#VALUE!</v>
      </c>
      <c r="J2756" s="10" t="e">
        <f aca="false">IF(ROW(E2756) - 1 &gt;= $J$1,SUM(E2756:E2756(E2756,1 - $J$1, 0)) / $J$1,"")</f>
        <v>#VALUE!</v>
      </c>
      <c r="L2756" s="11" t="e">
        <f aca="true">IF(ROW(E2756) - 1 &gt;= $L$1,IF(OFFSET(I2756, -1, 0) = "", I2756, ((E2756 - L2755) * $K$4) + L2755), "")</f>
        <v>#VALUE!</v>
      </c>
      <c r="M2756" s="11" t="e">
        <f aca="true">IF(ROW(E2756) - 1 &gt;= $M$1,IF(OFFSET(J2756, -1, 0) = "", J2756, ((E2756 - M2755) * $K$6) + M2755), "")</f>
        <v>#VALUE!</v>
      </c>
      <c r="N2756" s="7" t="e">
        <f aca="false">IF(M2756&lt;&gt;"", L2756-M2756, "")</f>
        <v>#VALUE!</v>
      </c>
      <c r="P2756" s="4" t="e">
        <f aca="false">IF(ROW(E2756) - 1 &gt;= $P$1, IF(OFFSET(N2756, 1- $P$1, 0) &lt;&gt; "", SUM(N2756:N2756(N2756, 1 - $P$1, 0)) / $P$1, ""), "")</f>
        <v>#VALUE!</v>
      </c>
      <c r="Q2756" s="8" t="e">
        <f aca="true">IF(ROW(N2756) - 1 &gt;= $P$1,IF(OFFSET(P2756, -1, 0) = "", P2756, ((N2756 - Q2755) * $O$5) + Q2755), "")</f>
        <v>#VALUE!</v>
      </c>
      <c r="R2756" s="8" t="e">
        <f aca="false">IF(Q2756&lt;&gt;"", N2756 - Q2756, "")</f>
        <v>#VALUE!</v>
      </c>
    </row>
    <row collapsed="false" customFormat="false" customHeight="true" hidden="false" ht="14.4" outlineLevel="0" r="2757">
      <c r="A2757" s="9" t="n">
        <v>40556</v>
      </c>
      <c r="B2757" s="5" t="n">
        <v>345.16</v>
      </c>
      <c r="C2757" s="5" t="n">
        <v>346.64</v>
      </c>
      <c r="D2757" s="5" t="n">
        <v>343.85</v>
      </c>
      <c r="E2757" s="5" t="n">
        <v>345.68</v>
      </c>
      <c r="F2757" s="5" t="n">
        <v>10599300</v>
      </c>
      <c r="G2757" s="5" t="n">
        <v>344.2</v>
      </c>
      <c r="I2757" s="10" t="e">
        <f aca="false">IF(ROW(E2757) - 1 &gt;= $I$1,SUM(E2757:E2757(E2757,1 - $I$1, 0)) / $I$1,"")</f>
        <v>#VALUE!</v>
      </c>
      <c r="J2757" s="10" t="e">
        <f aca="false">IF(ROW(E2757) - 1 &gt;= $J$1,SUM(E2757:E2757(E2757,1 - $J$1, 0)) / $J$1,"")</f>
        <v>#VALUE!</v>
      </c>
      <c r="L2757" s="11" t="e">
        <f aca="true">IF(ROW(E2757) - 1 &gt;= $L$1,IF(OFFSET(I2757, -1, 0) = "", I2757, ((E2757 - L2756) * $K$4) + L2756), "")</f>
        <v>#VALUE!</v>
      </c>
      <c r="M2757" s="11" t="e">
        <f aca="true">IF(ROW(E2757) - 1 &gt;= $M$1,IF(OFFSET(J2757, -1, 0) = "", J2757, ((E2757 - M2756) * $K$6) + M2756), "")</f>
        <v>#VALUE!</v>
      </c>
      <c r="N2757" s="7" t="e">
        <f aca="false">IF(M2757&lt;&gt;"", L2757-M2757, "")</f>
        <v>#VALUE!</v>
      </c>
      <c r="P2757" s="4" t="e">
        <f aca="false">IF(ROW(E2757) - 1 &gt;= $P$1, IF(OFFSET(N2757, 1- $P$1, 0) &lt;&gt; "", SUM(N2757:N2757(N2757, 1 - $P$1, 0)) / $P$1, ""), "")</f>
        <v>#VALUE!</v>
      </c>
      <c r="Q2757" s="8" t="e">
        <f aca="true">IF(ROW(N2757) - 1 &gt;= $P$1,IF(OFFSET(P2757, -1, 0) = "", P2757, ((N2757 - Q2756) * $O$5) + Q2756), "")</f>
        <v>#VALUE!</v>
      </c>
      <c r="R2757" s="8" t="e">
        <f aca="false">IF(Q2757&lt;&gt;"", N2757 - Q2757, "")</f>
        <v>#VALUE!</v>
      </c>
    </row>
    <row collapsed="false" customFormat="false" customHeight="true" hidden="false" ht="14.4" outlineLevel="0" r="2758">
      <c r="A2758" s="9" t="n">
        <v>40557</v>
      </c>
      <c r="B2758" s="5" t="n">
        <v>345.89</v>
      </c>
      <c r="C2758" s="5" t="n">
        <v>348.48</v>
      </c>
      <c r="D2758" s="5" t="n">
        <v>344.44</v>
      </c>
      <c r="E2758" s="5" t="n">
        <v>348.48</v>
      </c>
      <c r="F2758" s="5" t="n">
        <v>11030000</v>
      </c>
      <c r="G2758" s="5" t="n">
        <v>346.99</v>
      </c>
      <c r="I2758" s="10" t="e">
        <f aca="false">IF(ROW(E2758) - 1 &gt;= $I$1,SUM(E2758:E2758(E2758,1 - $I$1, 0)) / $I$1,"")</f>
        <v>#VALUE!</v>
      </c>
      <c r="J2758" s="10" t="e">
        <f aca="false">IF(ROW(E2758) - 1 &gt;= $J$1,SUM(E2758:E2758(E2758,1 - $J$1, 0)) / $J$1,"")</f>
        <v>#VALUE!</v>
      </c>
      <c r="L2758" s="11" t="e">
        <f aca="true">IF(ROW(E2758) - 1 &gt;= $L$1,IF(OFFSET(I2758, -1, 0) = "", I2758, ((E2758 - L2757) * $K$4) + L2757), "")</f>
        <v>#VALUE!</v>
      </c>
      <c r="M2758" s="11" t="e">
        <f aca="true">IF(ROW(E2758) - 1 &gt;= $M$1,IF(OFFSET(J2758, -1, 0) = "", J2758, ((E2758 - M2757) * $K$6) + M2757), "")</f>
        <v>#VALUE!</v>
      </c>
      <c r="N2758" s="7" t="e">
        <f aca="false">IF(M2758&lt;&gt;"", L2758-M2758, "")</f>
        <v>#VALUE!</v>
      </c>
      <c r="P2758" s="4" t="e">
        <f aca="false">IF(ROW(E2758) - 1 &gt;= $P$1, IF(OFFSET(N2758, 1- $P$1, 0) &lt;&gt; "", SUM(N2758:N2758(N2758, 1 - $P$1, 0)) / $P$1, ""), "")</f>
        <v>#VALUE!</v>
      </c>
      <c r="Q2758" s="8" t="e">
        <f aca="true">IF(ROW(N2758) - 1 &gt;= $P$1,IF(OFFSET(P2758, -1, 0) = "", P2758, ((N2758 - Q2757) * $O$5) + Q2757), "")</f>
        <v>#VALUE!</v>
      </c>
      <c r="R2758" s="8" t="e">
        <f aca="false">IF(Q2758&lt;&gt;"", N2758 - Q2758, "")</f>
        <v>#VALUE!</v>
      </c>
    </row>
    <row collapsed="false" customFormat="false" customHeight="true" hidden="false" ht="14.4" outlineLevel="0" r="2759">
      <c r="A2759" s="9" t="n">
        <v>40561</v>
      </c>
      <c r="B2759" s="5" t="n">
        <v>329.52</v>
      </c>
      <c r="C2759" s="5" t="n">
        <v>344.76</v>
      </c>
      <c r="D2759" s="5" t="n">
        <v>326</v>
      </c>
      <c r="E2759" s="5" t="n">
        <v>340.65</v>
      </c>
      <c r="F2759" s="5" t="n">
        <v>67178500</v>
      </c>
      <c r="G2759" s="5" t="n">
        <v>339.19</v>
      </c>
      <c r="I2759" s="10" t="e">
        <f aca="false">IF(ROW(E2759) - 1 &gt;= $I$1,SUM(E2759:E2759(E2759,1 - $I$1, 0)) / $I$1,"")</f>
        <v>#VALUE!</v>
      </c>
      <c r="J2759" s="10" t="e">
        <f aca="false">IF(ROW(E2759) - 1 &gt;= $J$1,SUM(E2759:E2759(E2759,1 - $J$1, 0)) / $J$1,"")</f>
        <v>#VALUE!</v>
      </c>
      <c r="L2759" s="11" t="e">
        <f aca="true">IF(ROW(E2759) - 1 &gt;= $L$1,IF(OFFSET(I2759, -1, 0) = "", I2759, ((E2759 - L2758) * $K$4) + L2758), "")</f>
        <v>#VALUE!</v>
      </c>
      <c r="M2759" s="11" t="e">
        <f aca="true">IF(ROW(E2759) - 1 &gt;= $M$1,IF(OFFSET(J2759, -1, 0) = "", J2759, ((E2759 - M2758) * $K$6) + M2758), "")</f>
        <v>#VALUE!</v>
      </c>
      <c r="N2759" s="7" t="e">
        <f aca="false">IF(M2759&lt;&gt;"", L2759-M2759, "")</f>
        <v>#VALUE!</v>
      </c>
      <c r="P2759" s="4" t="e">
        <f aca="false">IF(ROW(E2759) - 1 &gt;= $P$1, IF(OFFSET(N2759, 1- $P$1, 0) &lt;&gt; "", SUM(N2759:N2759(N2759, 1 - $P$1, 0)) / $P$1, ""), "")</f>
        <v>#VALUE!</v>
      </c>
      <c r="Q2759" s="8" t="e">
        <f aca="true">IF(ROW(N2759) - 1 &gt;= $P$1,IF(OFFSET(P2759, -1, 0) = "", P2759, ((N2759 - Q2758) * $O$5) + Q2758), "")</f>
        <v>#VALUE!</v>
      </c>
      <c r="R2759" s="8" t="e">
        <f aca="false">IF(Q2759&lt;&gt;"", N2759 - Q2759, "")</f>
        <v>#VALUE!</v>
      </c>
    </row>
    <row collapsed="false" customFormat="false" customHeight="true" hidden="false" ht="14.4" outlineLevel="0" r="2760">
      <c r="A2760" s="9" t="n">
        <v>40562</v>
      </c>
      <c r="B2760" s="5" t="n">
        <v>348.35</v>
      </c>
      <c r="C2760" s="5" t="n">
        <v>348.6</v>
      </c>
      <c r="D2760" s="5" t="n">
        <v>336.88</v>
      </c>
      <c r="E2760" s="5" t="n">
        <v>338.84</v>
      </c>
      <c r="F2760" s="5" t="n">
        <v>40557600</v>
      </c>
      <c r="G2760" s="5" t="n">
        <v>337.39</v>
      </c>
      <c r="I2760" s="10" t="e">
        <f aca="false">IF(ROW(E2760) - 1 &gt;= $I$1,SUM(E2760:E2760(E2760,1 - $I$1, 0)) / $I$1,"")</f>
        <v>#VALUE!</v>
      </c>
      <c r="J2760" s="10" t="e">
        <f aca="false">IF(ROW(E2760) - 1 &gt;= $J$1,SUM(E2760:E2760(E2760,1 - $J$1, 0)) / $J$1,"")</f>
        <v>#VALUE!</v>
      </c>
      <c r="L2760" s="11" t="e">
        <f aca="true">IF(ROW(E2760) - 1 &gt;= $L$1,IF(OFFSET(I2760, -1, 0) = "", I2760, ((E2760 - L2759) * $K$4) + L2759), "")</f>
        <v>#VALUE!</v>
      </c>
      <c r="M2760" s="11" t="e">
        <f aca="true">IF(ROW(E2760) - 1 &gt;= $M$1,IF(OFFSET(J2760, -1, 0) = "", J2760, ((E2760 - M2759) * $K$6) + M2759), "")</f>
        <v>#VALUE!</v>
      </c>
      <c r="N2760" s="7" t="e">
        <f aca="false">IF(M2760&lt;&gt;"", L2760-M2760, "")</f>
        <v>#VALUE!</v>
      </c>
      <c r="P2760" s="4" t="e">
        <f aca="false">IF(ROW(E2760) - 1 &gt;= $P$1, IF(OFFSET(N2760, 1- $P$1, 0) &lt;&gt; "", SUM(N2760:N2760(N2760, 1 - $P$1, 0)) / $P$1, ""), "")</f>
        <v>#VALUE!</v>
      </c>
      <c r="Q2760" s="8" t="e">
        <f aca="true">IF(ROW(N2760) - 1 &gt;= $P$1,IF(OFFSET(P2760, -1, 0) = "", P2760, ((N2760 - Q2759) * $O$5) + Q2759), "")</f>
        <v>#VALUE!</v>
      </c>
      <c r="R2760" s="8" t="e">
        <f aca="false">IF(Q2760&lt;&gt;"", N2760 - Q2760, "")</f>
        <v>#VALUE!</v>
      </c>
    </row>
    <row collapsed="false" customFormat="false" customHeight="true" hidden="false" ht="14.4" outlineLevel="0" r="2761">
      <c r="A2761" s="9" t="n">
        <v>40563</v>
      </c>
      <c r="B2761" s="5" t="n">
        <v>336.43</v>
      </c>
      <c r="C2761" s="5" t="n">
        <v>338.3</v>
      </c>
      <c r="D2761" s="5" t="n">
        <v>330.12</v>
      </c>
      <c r="E2761" s="5" t="n">
        <v>332.68</v>
      </c>
      <c r="F2761" s="5" t="n">
        <v>27313900</v>
      </c>
      <c r="G2761" s="5" t="n">
        <v>331.26</v>
      </c>
      <c r="I2761" s="10" t="e">
        <f aca="false">IF(ROW(E2761) - 1 &gt;= $I$1,SUM(E2761:E2761(E2761,1 - $I$1, 0)) / $I$1,"")</f>
        <v>#VALUE!</v>
      </c>
      <c r="J2761" s="10" t="e">
        <f aca="false">IF(ROW(E2761) - 1 &gt;= $J$1,SUM(E2761:E2761(E2761,1 - $J$1, 0)) / $J$1,"")</f>
        <v>#VALUE!</v>
      </c>
      <c r="L2761" s="11" t="e">
        <f aca="true">IF(ROW(E2761) - 1 &gt;= $L$1,IF(OFFSET(I2761, -1, 0) = "", I2761, ((E2761 - L2760) * $K$4) + L2760), "")</f>
        <v>#VALUE!</v>
      </c>
      <c r="M2761" s="11" t="e">
        <f aca="true">IF(ROW(E2761) - 1 &gt;= $M$1,IF(OFFSET(J2761, -1, 0) = "", J2761, ((E2761 - M2760) * $K$6) + M2760), "")</f>
        <v>#VALUE!</v>
      </c>
      <c r="N2761" s="7" t="e">
        <f aca="false">IF(M2761&lt;&gt;"", L2761-M2761, "")</f>
        <v>#VALUE!</v>
      </c>
      <c r="P2761" s="4" t="e">
        <f aca="false">IF(ROW(E2761) - 1 &gt;= $P$1, IF(OFFSET(N2761, 1- $P$1, 0) &lt;&gt; "", SUM(N2761:N2761(N2761, 1 - $P$1, 0)) / $P$1, ""), "")</f>
        <v>#VALUE!</v>
      </c>
      <c r="Q2761" s="8" t="e">
        <f aca="true">IF(ROW(N2761) - 1 &gt;= $P$1,IF(OFFSET(P2761, -1, 0) = "", P2761, ((N2761 - Q2760) * $O$5) + Q2760), "")</f>
        <v>#VALUE!</v>
      </c>
      <c r="R2761" s="8" t="e">
        <f aca="false">IF(Q2761&lt;&gt;"", N2761 - Q2761, "")</f>
        <v>#VALUE!</v>
      </c>
    </row>
    <row collapsed="false" customFormat="false" customHeight="true" hidden="false" ht="14.4" outlineLevel="0" r="2762">
      <c r="A2762" s="9" t="n">
        <v>40564</v>
      </c>
      <c r="B2762" s="5" t="n">
        <v>333.77</v>
      </c>
      <c r="C2762" s="5" t="n">
        <v>334.88</v>
      </c>
      <c r="D2762" s="5" t="n">
        <v>326.63</v>
      </c>
      <c r="E2762" s="5" t="n">
        <v>326.72</v>
      </c>
      <c r="F2762" s="5" t="n">
        <v>26942900</v>
      </c>
      <c r="G2762" s="5" t="n">
        <v>325.32</v>
      </c>
      <c r="I2762" s="10" t="e">
        <f aca="false">IF(ROW(E2762) - 1 &gt;= $I$1,SUM(E2762:E2762(E2762,1 - $I$1, 0)) / $I$1,"")</f>
        <v>#VALUE!</v>
      </c>
      <c r="J2762" s="10" t="e">
        <f aca="false">IF(ROW(E2762) - 1 &gt;= $J$1,SUM(E2762:E2762(E2762,1 - $J$1, 0)) / $J$1,"")</f>
        <v>#VALUE!</v>
      </c>
      <c r="L2762" s="11" t="e">
        <f aca="true">IF(ROW(E2762) - 1 &gt;= $L$1,IF(OFFSET(I2762, -1, 0) = "", I2762, ((E2762 - L2761) * $K$4) + L2761), "")</f>
        <v>#VALUE!</v>
      </c>
      <c r="M2762" s="11" t="e">
        <f aca="true">IF(ROW(E2762) - 1 &gt;= $M$1,IF(OFFSET(J2762, -1, 0) = "", J2762, ((E2762 - M2761) * $K$6) + M2761), "")</f>
        <v>#VALUE!</v>
      </c>
      <c r="N2762" s="7" t="e">
        <f aca="false">IF(M2762&lt;&gt;"", L2762-M2762, "")</f>
        <v>#VALUE!</v>
      </c>
      <c r="P2762" s="4" t="e">
        <f aca="false">IF(ROW(E2762) - 1 &gt;= $P$1, IF(OFFSET(N2762, 1- $P$1, 0) &lt;&gt; "", SUM(N2762:N2762(N2762, 1 - $P$1, 0)) / $P$1, ""), "")</f>
        <v>#VALUE!</v>
      </c>
      <c r="Q2762" s="8" t="e">
        <f aca="true">IF(ROW(N2762) - 1 &gt;= $P$1,IF(OFFSET(P2762, -1, 0) = "", P2762, ((N2762 - Q2761) * $O$5) + Q2761), "")</f>
        <v>#VALUE!</v>
      </c>
      <c r="R2762" s="8" t="e">
        <f aca="false">IF(Q2762&lt;&gt;"", N2762 - Q2762, "")</f>
        <v>#VALUE!</v>
      </c>
    </row>
    <row collapsed="false" customFormat="false" customHeight="true" hidden="false" ht="14.4" outlineLevel="0" r="2763">
      <c r="A2763" s="9" t="n">
        <v>40567</v>
      </c>
      <c r="B2763" s="5" t="n">
        <v>326.87</v>
      </c>
      <c r="C2763" s="5" t="n">
        <v>337.45</v>
      </c>
      <c r="D2763" s="5" t="n">
        <v>326.72</v>
      </c>
      <c r="E2763" s="5" t="n">
        <v>337.45</v>
      </c>
      <c r="F2763" s="5" t="n">
        <v>20524400</v>
      </c>
      <c r="G2763" s="5" t="n">
        <v>336.01</v>
      </c>
      <c r="I2763" s="10" t="e">
        <f aca="false">IF(ROW(E2763) - 1 &gt;= $I$1,SUM(E2763:E2763(E2763,1 - $I$1, 0)) / $I$1,"")</f>
        <v>#VALUE!</v>
      </c>
      <c r="J2763" s="10" t="e">
        <f aca="false">IF(ROW(E2763) - 1 &gt;= $J$1,SUM(E2763:E2763(E2763,1 - $J$1, 0)) / $J$1,"")</f>
        <v>#VALUE!</v>
      </c>
      <c r="L2763" s="11" t="e">
        <f aca="true">IF(ROW(E2763) - 1 &gt;= $L$1,IF(OFFSET(I2763, -1, 0) = "", I2763, ((E2763 - L2762) * $K$4) + L2762), "")</f>
        <v>#VALUE!</v>
      </c>
      <c r="M2763" s="11" t="e">
        <f aca="true">IF(ROW(E2763) - 1 &gt;= $M$1,IF(OFFSET(J2763, -1, 0) = "", J2763, ((E2763 - M2762) * $K$6) + M2762), "")</f>
        <v>#VALUE!</v>
      </c>
      <c r="N2763" s="7" t="e">
        <f aca="false">IF(M2763&lt;&gt;"", L2763-M2763, "")</f>
        <v>#VALUE!</v>
      </c>
      <c r="P2763" s="4" t="e">
        <f aca="false">IF(ROW(E2763) - 1 &gt;= $P$1, IF(OFFSET(N2763, 1- $P$1, 0) &lt;&gt; "", SUM(N2763:N2763(N2763, 1 - $P$1, 0)) / $P$1, ""), "")</f>
        <v>#VALUE!</v>
      </c>
      <c r="Q2763" s="8" t="e">
        <f aca="true">IF(ROW(N2763) - 1 &gt;= $P$1,IF(OFFSET(P2763, -1, 0) = "", P2763, ((N2763 - Q2762) * $O$5) + Q2762), "")</f>
        <v>#VALUE!</v>
      </c>
      <c r="R2763" s="8" t="e">
        <f aca="false">IF(Q2763&lt;&gt;"", N2763 - Q2763, "")</f>
        <v>#VALUE!</v>
      </c>
    </row>
    <row collapsed="false" customFormat="false" customHeight="true" hidden="false" ht="14.4" outlineLevel="0" r="2764">
      <c r="A2764" s="9" t="n">
        <v>40568</v>
      </c>
      <c r="B2764" s="5" t="n">
        <v>336.33</v>
      </c>
      <c r="C2764" s="5" t="n">
        <v>341.44</v>
      </c>
      <c r="D2764" s="5" t="n">
        <v>334.57</v>
      </c>
      <c r="E2764" s="5" t="n">
        <v>341.4</v>
      </c>
      <c r="F2764" s="5" t="n">
        <v>19531000</v>
      </c>
      <c r="G2764" s="5" t="n">
        <v>339.94</v>
      </c>
      <c r="I2764" s="10" t="e">
        <f aca="false">IF(ROW(E2764) - 1 &gt;= $I$1,SUM(E2764:E2764(E2764,1 - $I$1, 0)) / $I$1,"")</f>
        <v>#VALUE!</v>
      </c>
      <c r="J2764" s="10" t="e">
        <f aca="false">IF(ROW(E2764) - 1 &gt;= $J$1,SUM(E2764:E2764(E2764,1 - $J$1, 0)) / $J$1,"")</f>
        <v>#VALUE!</v>
      </c>
      <c r="L2764" s="11" t="e">
        <f aca="true">IF(ROW(E2764) - 1 &gt;= $L$1,IF(OFFSET(I2764, -1, 0) = "", I2764, ((E2764 - L2763) * $K$4) + L2763), "")</f>
        <v>#VALUE!</v>
      </c>
      <c r="M2764" s="11" t="e">
        <f aca="true">IF(ROW(E2764) - 1 &gt;= $M$1,IF(OFFSET(J2764, -1, 0) = "", J2764, ((E2764 - M2763) * $K$6) + M2763), "")</f>
        <v>#VALUE!</v>
      </c>
      <c r="N2764" s="7" t="e">
        <f aca="false">IF(M2764&lt;&gt;"", L2764-M2764, "")</f>
        <v>#VALUE!</v>
      </c>
      <c r="P2764" s="4" t="e">
        <f aca="false">IF(ROW(E2764) - 1 &gt;= $P$1, IF(OFFSET(N2764, 1- $P$1, 0) &lt;&gt; "", SUM(N2764:N2764(N2764, 1 - $P$1, 0)) / $P$1, ""), "")</f>
        <v>#VALUE!</v>
      </c>
      <c r="Q2764" s="8" t="e">
        <f aca="true">IF(ROW(N2764) - 1 &gt;= $P$1,IF(OFFSET(P2764, -1, 0) = "", P2764, ((N2764 - Q2763) * $O$5) + Q2763), "")</f>
        <v>#VALUE!</v>
      </c>
      <c r="R2764" s="8" t="e">
        <f aca="false">IF(Q2764&lt;&gt;"", N2764 - Q2764, "")</f>
        <v>#VALUE!</v>
      </c>
    </row>
    <row collapsed="false" customFormat="false" customHeight="true" hidden="false" ht="14.4" outlineLevel="0" r="2765">
      <c r="A2765" s="9" t="n">
        <v>40569</v>
      </c>
      <c r="B2765" s="5" t="n">
        <v>342.96</v>
      </c>
      <c r="C2765" s="5" t="n">
        <v>345.6</v>
      </c>
      <c r="D2765" s="5" t="n">
        <v>341.5</v>
      </c>
      <c r="E2765" s="5" t="n">
        <v>343.85</v>
      </c>
      <c r="F2765" s="5" t="n">
        <v>18102700</v>
      </c>
      <c r="G2765" s="5" t="n">
        <v>342.38</v>
      </c>
      <c r="I2765" s="10" t="e">
        <f aca="false">IF(ROW(E2765) - 1 &gt;= $I$1,SUM(E2765:E2765(E2765,1 - $I$1, 0)) / $I$1,"")</f>
        <v>#VALUE!</v>
      </c>
      <c r="J2765" s="10" t="e">
        <f aca="false">IF(ROW(E2765) - 1 &gt;= $J$1,SUM(E2765:E2765(E2765,1 - $J$1, 0)) / $J$1,"")</f>
        <v>#VALUE!</v>
      </c>
      <c r="L2765" s="11" t="e">
        <f aca="true">IF(ROW(E2765) - 1 &gt;= $L$1,IF(OFFSET(I2765, -1, 0) = "", I2765, ((E2765 - L2764) * $K$4) + L2764), "")</f>
        <v>#VALUE!</v>
      </c>
      <c r="M2765" s="11" t="e">
        <f aca="true">IF(ROW(E2765) - 1 &gt;= $M$1,IF(OFFSET(J2765, -1, 0) = "", J2765, ((E2765 - M2764) * $K$6) + M2764), "")</f>
        <v>#VALUE!</v>
      </c>
      <c r="N2765" s="7" t="e">
        <f aca="false">IF(M2765&lt;&gt;"", L2765-M2765, "")</f>
        <v>#VALUE!</v>
      </c>
      <c r="P2765" s="4" t="e">
        <f aca="false">IF(ROW(E2765) - 1 &gt;= $P$1, IF(OFFSET(N2765, 1- $P$1, 0) &lt;&gt; "", SUM(N2765:N2765(N2765, 1 - $P$1, 0)) / $P$1, ""), "")</f>
        <v>#VALUE!</v>
      </c>
      <c r="Q2765" s="8" t="e">
        <f aca="true">IF(ROW(N2765) - 1 &gt;= $P$1,IF(OFFSET(P2765, -1, 0) = "", P2765, ((N2765 - Q2764) * $O$5) + Q2764), "")</f>
        <v>#VALUE!</v>
      </c>
      <c r="R2765" s="8" t="e">
        <f aca="false">IF(Q2765&lt;&gt;"", N2765 - Q2765, "")</f>
        <v>#VALUE!</v>
      </c>
    </row>
    <row collapsed="false" customFormat="false" customHeight="true" hidden="false" ht="14.4" outlineLevel="0" r="2766">
      <c r="A2766" s="9" t="n">
        <v>40570</v>
      </c>
      <c r="B2766" s="5" t="n">
        <v>343.78</v>
      </c>
      <c r="C2766" s="5" t="n">
        <v>344.69</v>
      </c>
      <c r="D2766" s="5" t="n">
        <v>342.83</v>
      </c>
      <c r="E2766" s="5" t="n">
        <v>343.21</v>
      </c>
      <c r="F2766" s="5" t="n">
        <v>10179500</v>
      </c>
      <c r="G2766" s="5" t="n">
        <v>341.74</v>
      </c>
      <c r="I2766" s="10" t="e">
        <f aca="false">IF(ROW(E2766) - 1 &gt;= $I$1,SUM(E2766:E2766(E2766,1 - $I$1, 0)) / $I$1,"")</f>
        <v>#VALUE!</v>
      </c>
      <c r="J2766" s="10" t="e">
        <f aca="false">IF(ROW(E2766) - 1 &gt;= $J$1,SUM(E2766:E2766(E2766,1 - $J$1, 0)) / $J$1,"")</f>
        <v>#VALUE!</v>
      </c>
      <c r="L2766" s="11" t="e">
        <f aca="true">IF(ROW(E2766) - 1 &gt;= $L$1,IF(OFFSET(I2766, -1, 0) = "", I2766, ((E2766 - L2765) * $K$4) + L2765), "")</f>
        <v>#VALUE!</v>
      </c>
      <c r="M2766" s="11" t="e">
        <f aca="true">IF(ROW(E2766) - 1 &gt;= $M$1,IF(OFFSET(J2766, -1, 0) = "", J2766, ((E2766 - M2765) * $K$6) + M2765), "")</f>
        <v>#VALUE!</v>
      </c>
      <c r="N2766" s="7" t="e">
        <f aca="false">IF(M2766&lt;&gt;"", L2766-M2766, "")</f>
        <v>#VALUE!</v>
      </c>
      <c r="P2766" s="4" t="e">
        <f aca="false">IF(ROW(E2766) - 1 &gt;= $P$1, IF(OFFSET(N2766, 1- $P$1, 0) &lt;&gt; "", SUM(N2766:N2766(N2766, 1 - $P$1, 0)) / $P$1, ""), "")</f>
        <v>#VALUE!</v>
      </c>
      <c r="Q2766" s="8" t="e">
        <f aca="true">IF(ROW(N2766) - 1 &gt;= $P$1,IF(OFFSET(P2766, -1, 0) = "", P2766, ((N2766 - Q2765) * $O$5) + Q2765), "")</f>
        <v>#VALUE!</v>
      </c>
      <c r="R2766" s="8" t="e">
        <f aca="false">IF(Q2766&lt;&gt;"", N2766 - Q2766, "")</f>
        <v>#VALUE!</v>
      </c>
    </row>
    <row collapsed="false" customFormat="false" customHeight="true" hidden="false" ht="14.4" outlineLevel="0" r="2767">
      <c r="A2767" s="9" t="n">
        <v>40571</v>
      </c>
      <c r="B2767" s="5" t="n">
        <v>344.17</v>
      </c>
      <c r="C2767" s="5" t="n">
        <v>344.4</v>
      </c>
      <c r="D2767" s="5" t="n">
        <v>333.53</v>
      </c>
      <c r="E2767" s="5" t="n">
        <v>336.1</v>
      </c>
      <c r="F2767" s="5" t="n">
        <v>21144900</v>
      </c>
      <c r="G2767" s="5" t="n">
        <v>334.66</v>
      </c>
      <c r="I2767" s="10" t="e">
        <f aca="false">IF(ROW(E2767) - 1 &gt;= $I$1,SUM(E2767:E2767(E2767,1 - $I$1, 0)) / $I$1,"")</f>
        <v>#VALUE!</v>
      </c>
      <c r="J2767" s="10" t="e">
        <f aca="false">IF(ROW(E2767) - 1 &gt;= $J$1,SUM(E2767:E2767(E2767,1 - $J$1, 0)) / $J$1,"")</f>
        <v>#VALUE!</v>
      </c>
      <c r="L2767" s="11" t="e">
        <f aca="true">IF(ROW(E2767) - 1 &gt;= $L$1,IF(OFFSET(I2767, -1, 0) = "", I2767, ((E2767 - L2766) * $K$4) + L2766), "")</f>
        <v>#VALUE!</v>
      </c>
      <c r="M2767" s="11" t="e">
        <f aca="true">IF(ROW(E2767) - 1 &gt;= $M$1,IF(OFFSET(J2767, -1, 0) = "", J2767, ((E2767 - M2766) * $K$6) + M2766), "")</f>
        <v>#VALUE!</v>
      </c>
      <c r="N2767" s="7" t="e">
        <f aca="false">IF(M2767&lt;&gt;"", L2767-M2767, "")</f>
        <v>#VALUE!</v>
      </c>
      <c r="P2767" s="4" t="e">
        <f aca="false">IF(ROW(E2767) - 1 &gt;= $P$1, IF(OFFSET(N2767, 1- $P$1, 0) &lt;&gt; "", SUM(N2767:N2767(N2767, 1 - $P$1, 0)) / $P$1, ""), "")</f>
        <v>#VALUE!</v>
      </c>
      <c r="Q2767" s="8" t="e">
        <f aca="true">IF(ROW(N2767) - 1 &gt;= $P$1,IF(OFFSET(P2767, -1, 0) = "", P2767, ((N2767 - Q2766) * $O$5) + Q2766), "")</f>
        <v>#VALUE!</v>
      </c>
      <c r="R2767" s="8" t="e">
        <f aca="false">IF(Q2767&lt;&gt;"", N2767 - Q2767, "")</f>
        <v>#VALUE!</v>
      </c>
    </row>
    <row collapsed="false" customFormat="false" customHeight="true" hidden="false" ht="14.4" outlineLevel="0" r="2768">
      <c r="A2768" s="9" t="n">
        <v>40574</v>
      </c>
      <c r="B2768" s="5" t="n">
        <v>335.8</v>
      </c>
      <c r="C2768" s="5" t="n">
        <v>340.04</v>
      </c>
      <c r="D2768" s="5" t="n">
        <v>334.3</v>
      </c>
      <c r="E2768" s="5" t="n">
        <v>339.32</v>
      </c>
      <c r="F2768" s="5" t="n">
        <v>13473100</v>
      </c>
      <c r="G2768" s="5" t="n">
        <v>337.87</v>
      </c>
      <c r="I2768" s="10" t="e">
        <f aca="false">IF(ROW(E2768) - 1 &gt;= $I$1,SUM(E2768:E2768(E2768,1 - $I$1, 0)) / $I$1,"")</f>
        <v>#VALUE!</v>
      </c>
      <c r="J2768" s="10" t="e">
        <f aca="false">IF(ROW(E2768) - 1 &gt;= $J$1,SUM(E2768:E2768(E2768,1 - $J$1, 0)) / $J$1,"")</f>
        <v>#VALUE!</v>
      </c>
      <c r="L2768" s="11" t="e">
        <f aca="true">IF(ROW(E2768) - 1 &gt;= $L$1,IF(OFFSET(I2768, -1, 0) = "", I2768, ((E2768 - L2767) * $K$4) + L2767), "")</f>
        <v>#VALUE!</v>
      </c>
      <c r="M2768" s="11" t="e">
        <f aca="true">IF(ROW(E2768) - 1 &gt;= $M$1,IF(OFFSET(J2768, -1, 0) = "", J2768, ((E2768 - M2767) * $K$6) + M2767), "")</f>
        <v>#VALUE!</v>
      </c>
      <c r="N2768" s="7" t="e">
        <f aca="false">IF(M2768&lt;&gt;"", L2768-M2768, "")</f>
        <v>#VALUE!</v>
      </c>
      <c r="P2768" s="4" t="e">
        <f aca="false">IF(ROW(E2768) - 1 &gt;= $P$1, IF(OFFSET(N2768, 1- $P$1, 0) &lt;&gt; "", SUM(N2768:N2768(N2768, 1 - $P$1, 0)) / $P$1, ""), "")</f>
        <v>#VALUE!</v>
      </c>
      <c r="Q2768" s="8" t="e">
        <f aca="true">IF(ROW(N2768) - 1 &gt;= $P$1,IF(OFFSET(P2768, -1, 0) = "", P2768, ((N2768 - Q2767) * $O$5) + Q2767), "")</f>
        <v>#VALUE!</v>
      </c>
      <c r="R2768" s="8" t="e">
        <f aca="false">IF(Q2768&lt;&gt;"", N2768 - Q2768, "")</f>
        <v>#VALUE!</v>
      </c>
    </row>
    <row collapsed="false" customFormat="false" customHeight="true" hidden="false" ht="14.4" outlineLevel="0" r="2769">
      <c r="A2769" s="9" t="n">
        <v>40575</v>
      </c>
      <c r="B2769" s="5" t="n">
        <v>341.3</v>
      </c>
      <c r="C2769" s="5" t="n">
        <v>345.65</v>
      </c>
      <c r="D2769" s="5" t="n">
        <v>340.98</v>
      </c>
      <c r="E2769" s="5" t="n">
        <v>345.03</v>
      </c>
      <c r="F2769" s="5" t="n">
        <v>15236900</v>
      </c>
      <c r="G2769" s="5" t="n">
        <v>343.55</v>
      </c>
      <c r="I2769" s="10" t="e">
        <f aca="false">IF(ROW(E2769) - 1 &gt;= $I$1,SUM(E2769:E2769(E2769,1 - $I$1, 0)) / $I$1,"")</f>
        <v>#VALUE!</v>
      </c>
      <c r="J2769" s="10" t="e">
        <f aca="false">IF(ROW(E2769) - 1 &gt;= $J$1,SUM(E2769:E2769(E2769,1 - $J$1, 0)) / $J$1,"")</f>
        <v>#VALUE!</v>
      </c>
      <c r="L2769" s="11" t="e">
        <f aca="true">IF(ROW(E2769) - 1 &gt;= $L$1,IF(OFFSET(I2769, -1, 0) = "", I2769, ((E2769 - L2768) * $K$4) + L2768), "")</f>
        <v>#VALUE!</v>
      </c>
      <c r="M2769" s="11" t="e">
        <f aca="true">IF(ROW(E2769) - 1 &gt;= $M$1,IF(OFFSET(J2769, -1, 0) = "", J2769, ((E2769 - M2768) * $K$6) + M2768), "")</f>
        <v>#VALUE!</v>
      </c>
      <c r="N2769" s="7" t="e">
        <f aca="false">IF(M2769&lt;&gt;"", L2769-M2769, "")</f>
        <v>#VALUE!</v>
      </c>
      <c r="P2769" s="4" t="e">
        <f aca="false">IF(ROW(E2769) - 1 &gt;= $P$1, IF(OFFSET(N2769, 1- $P$1, 0) &lt;&gt; "", SUM(N2769:N2769(N2769, 1 - $P$1, 0)) / $P$1, ""), "")</f>
        <v>#VALUE!</v>
      </c>
      <c r="Q2769" s="8" t="e">
        <f aca="true">IF(ROW(N2769) - 1 &gt;= $P$1,IF(OFFSET(P2769, -1, 0) = "", P2769, ((N2769 - Q2768) * $O$5) + Q2768), "")</f>
        <v>#VALUE!</v>
      </c>
      <c r="R2769" s="8" t="e">
        <f aca="false">IF(Q2769&lt;&gt;"", N2769 - Q2769, "")</f>
        <v>#VALUE!</v>
      </c>
    </row>
    <row collapsed="false" customFormat="false" customHeight="true" hidden="false" ht="14.4" outlineLevel="0" r="2770">
      <c r="A2770" s="9" t="n">
        <v>40576</v>
      </c>
      <c r="B2770" s="5" t="n">
        <v>344.45</v>
      </c>
      <c r="C2770" s="5" t="n">
        <v>345.25</v>
      </c>
      <c r="D2770" s="5" t="n">
        <v>343.55</v>
      </c>
      <c r="E2770" s="5" t="n">
        <v>344.32</v>
      </c>
      <c r="F2770" s="5" t="n">
        <v>9248400</v>
      </c>
      <c r="G2770" s="5" t="n">
        <v>342.85</v>
      </c>
      <c r="I2770" s="10" t="e">
        <f aca="false">IF(ROW(E2770) - 1 &gt;= $I$1,SUM(E2770:E2770(E2770,1 - $I$1, 0)) / $I$1,"")</f>
        <v>#VALUE!</v>
      </c>
      <c r="J2770" s="10" t="e">
        <f aca="false">IF(ROW(E2770) - 1 &gt;= $J$1,SUM(E2770:E2770(E2770,1 - $J$1, 0)) / $J$1,"")</f>
        <v>#VALUE!</v>
      </c>
      <c r="L2770" s="11" t="e">
        <f aca="true">IF(ROW(E2770) - 1 &gt;= $L$1,IF(OFFSET(I2770, -1, 0) = "", I2770, ((E2770 - L2769) * $K$4) + L2769), "")</f>
        <v>#VALUE!</v>
      </c>
      <c r="M2770" s="11" t="e">
        <f aca="true">IF(ROW(E2770) - 1 &gt;= $M$1,IF(OFFSET(J2770, -1, 0) = "", J2770, ((E2770 - M2769) * $K$6) + M2769), "")</f>
        <v>#VALUE!</v>
      </c>
      <c r="N2770" s="7" t="e">
        <f aca="false">IF(M2770&lt;&gt;"", L2770-M2770, "")</f>
        <v>#VALUE!</v>
      </c>
      <c r="P2770" s="4" t="e">
        <f aca="false">IF(ROW(E2770) - 1 &gt;= $P$1, IF(OFFSET(N2770, 1- $P$1, 0) &lt;&gt; "", SUM(N2770:N2770(N2770, 1 - $P$1, 0)) / $P$1, ""), "")</f>
        <v>#VALUE!</v>
      </c>
      <c r="Q2770" s="8" t="e">
        <f aca="true">IF(ROW(N2770) - 1 &gt;= $P$1,IF(OFFSET(P2770, -1, 0) = "", P2770, ((N2770 - Q2769) * $O$5) + Q2769), "")</f>
        <v>#VALUE!</v>
      </c>
      <c r="R2770" s="8" t="e">
        <f aca="false">IF(Q2770&lt;&gt;"", N2770 - Q2770, "")</f>
        <v>#VALUE!</v>
      </c>
    </row>
    <row collapsed="false" customFormat="false" customHeight="true" hidden="false" ht="14.4" outlineLevel="0" r="2771">
      <c r="A2771" s="9" t="n">
        <v>40577</v>
      </c>
      <c r="B2771" s="5" t="n">
        <v>343.8</v>
      </c>
      <c r="C2771" s="5" t="n">
        <v>344.24</v>
      </c>
      <c r="D2771" s="5" t="n">
        <v>338.55</v>
      </c>
      <c r="E2771" s="5" t="n">
        <v>343.44</v>
      </c>
      <c r="F2771" s="5" t="n">
        <v>14064200</v>
      </c>
      <c r="G2771" s="5" t="n">
        <v>341.97</v>
      </c>
      <c r="I2771" s="10" t="e">
        <f aca="false">IF(ROW(E2771) - 1 &gt;= $I$1,SUM(E2771:E2771(E2771,1 - $I$1, 0)) / $I$1,"")</f>
        <v>#VALUE!</v>
      </c>
      <c r="J2771" s="10" t="e">
        <f aca="false">IF(ROW(E2771) - 1 &gt;= $J$1,SUM(E2771:E2771(E2771,1 - $J$1, 0)) / $J$1,"")</f>
        <v>#VALUE!</v>
      </c>
      <c r="L2771" s="11" t="e">
        <f aca="true">IF(ROW(E2771) - 1 &gt;= $L$1,IF(OFFSET(I2771, -1, 0) = "", I2771, ((E2771 - L2770) * $K$4) + L2770), "")</f>
        <v>#VALUE!</v>
      </c>
      <c r="M2771" s="11" t="e">
        <f aca="true">IF(ROW(E2771) - 1 &gt;= $M$1,IF(OFFSET(J2771, -1, 0) = "", J2771, ((E2771 - M2770) * $K$6) + M2770), "")</f>
        <v>#VALUE!</v>
      </c>
      <c r="N2771" s="7" t="e">
        <f aca="false">IF(M2771&lt;&gt;"", L2771-M2771, "")</f>
        <v>#VALUE!</v>
      </c>
      <c r="P2771" s="4" t="e">
        <f aca="false">IF(ROW(E2771) - 1 &gt;= $P$1, IF(OFFSET(N2771, 1- $P$1, 0) &lt;&gt; "", SUM(N2771:N2771(N2771, 1 - $P$1, 0)) / $P$1, ""), "")</f>
        <v>#VALUE!</v>
      </c>
      <c r="Q2771" s="8" t="e">
        <f aca="true">IF(ROW(N2771) - 1 &gt;= $P$1,IF(OFFSET(P2771, -1, 0) = "", P2771, ((N2771 - Q2770) * $O$5) + Q2770), "")</f>
        <v>#VALUE!</v>
      </c>
      <c r="R2771" s="8" t="e">
        <f aca="false">IF(Q2771&lt;&gt;"", N2771 - Q2771, "")</f>
        <v>#VALUE!</v>
      </c>
    </row>
    <row collapsed="false" customFormat="false" customHeight="true" hidden="false" ht="14.4" outlineLevel="0" r="2772">
      <c r="A2772" s="9" t="n">
        <v>40578</v>
      </c>
      <c r="B2772" s="5" t="n">
        <v>343.64</v>
      </c>
      <c r="C2772" s="5" t="n">
        <v>346.7</v>
      </c>
      <c r="D2772" s="5" t="n">
        <v>343.51</v>
      </c>
      <c r="E2772" s="5" t="n">
        <v>346.5</v>
      </c>
      <c r="F2772" s="5" t="n">
        <v>11494300</v>
      </c>
      <c r="G2772" s="5" t="n">
        <v>345.02</v>
      </c>
      <c r="I2772" s="10" t="e">
        <f aca="false">IF(ROW(E2772) - 1 &gt;= $I$1,SUM(E2772:E2772(E2772,1 - $I$1, 0)) / $I$1,"")</f>
        <v>#VALUE!</v>
      </c>
      <c r="J2772" s="10" t="e">
        <f aca="false">IF(ROW(E2772) - 1 &gt;= $J$1,SUM(E2772:E2772(E2772,1 - $J$1, 0)) / $J$1,"")</f>
        <v>#VALUE!</v>
      </c>
      <c r="L2772" s="11" t="e">
        <f aca="true">IF(ROW(E2772) - 1 &gt;= $L$1,IF(OFFSET(I2772, -1, 0) = "", I2772, ((E2772 - L2771) * $K$4) + L2771), "")</f>
        <v>#VALUE!</v>
      </c>
      <c r="M2772" s="11" t="e">
        <f aca="true">IF(ROW(E2772) - 1 &gt;= $M$1,IF(OFFSET(J2772, -1, 0) = "", J2772, ((E2772 - M2771) * $K$6) + M2771), "")</f>
        <v>#VALUE!</v>
      </c>
      <c r="N2772" s="7" t="e">
        <f aca="false">IF(M2772&lt;&gt;"", L2772-M2772, "")</f>
        <v>#VALUE!</v>
      </c>
      <c r="P2772" s="4" t="e">
        <f aca="false">IF(ROW(E2772) - 1 &gt;= $P$1, IF(OFFSET(N2772, 1- $P$1, 0) &lt;&gt; "", SUM(N2772:N2772(N2772, 1 - $P$1, 0)) / $P$1, ""), "")</f>
        <v>#VALUE!</v>
      </c>
      <c r="Q2772" s="8" t="e">
        <f aca="true">IF(ROW(N2772) - 1 &gt;= $P$1,IF(OFFSET(P2772, -1, 0) = "", P2772, ((N2772 - Q2771) * $O$5) + Q2771), "")</f>
        <v>#VALUE!</v>
      </c>
      <c r="R2772" s="8" t="e">
        <f aca="false">IF(Q2772&lt;&gt;"", N2772 - Q2772, "")</f>
        <v>#VALUE!</v>
      </c>
    </row>
    <row collapsed="false" customFormat="false" customHeight="true" hidden="false" ht="14.4" outlineLevel="0" r="2773">
      <c r="A2773" s="9" t="n">
        <v>40581</v>
      </c>
      <c r="B2773" s="5" t="n">
        <v>347.89</v>
      </c>
      <c r="C2773" s="5" t="n">
        <v>353.25</v>
      </c>
      <c r="D2773" s="5" t="n">
        <v>347.64</v>
      </c>
      <c r="E2773" s="5" t="n">
        <v>351.88</v>
      </c>
      <c r="F2773" s="5" t="n">
        <v>17322200</v>
      </c>
      <c r="G2773" s="5" t="n">
        <v>350.38</v>
      </c>
      <c r="I2773" s="10" t="e">
        <f aca="false">IF(ROW(E2773) - 1 &gt;= $I$1,SUM(E2773:E2773(E2773,1 - $I$1, 0)) / $I$1,"")</f>
        <v>#VALUE!</v>
      </c>
      <c r="J2773" s="10" t="e">
        <f aca="false">IF(ROW(E2773) - 1 &gt;= $J$1,SUM(E2773:E2773(E2773,1 - $J$1, 0)) / $J$1,"")</f>
        <v>#VALUE!</v>
      </c>
      <c r="L2773" s="11" t="e">
        <f aca="true">IF(ROW(E2773) - 1 &gt;= $L$1,IF(OFFSET(I2773, -1, 0) = "", I2773, ((E2773 - L2772) * $K$4) + L2772), "")</f>
        <v>#VALUE!</v>
      </c>
      <c r="M2773" s="11" t="e">
        <f aca="true">IF(ROW(E2773) - 1 &gt;= $M$1,IF(OFFSET(J2773, -1, 0) = "", J2773, ((E2773 - M2772) * $K$6) + M2772), "")</f>
        <v>#VALUE!</v>
      </c>
      <c r="N2773" s="7" t="e">
        <f aca="false">IF(M2773&lt;&gt;"", L2773-M2773, "")</f>
        <v>#VALUE!</v>
      </c>
      <c r="P2773" s="4" t="e">
        <f aca="false">IF(ROW(E2773) - 1 &gt;= $P$1, IF(OFFSET(N2773, 1- $P$1, 0) &lt;&gt; "", SUM(N2773:N2773(N2773, 1 - $P$1, 0)) / $P$1, ""), "")</f>
        <v>#VALUE!</v>
      </c>
      <c r="Q2773" s="8" t="e">
        <f aca="true">IF(ROW(N2773) - 1 &gt;= $P$1,IF(OFFSET(P2773, -1, 0) = "", P2773, ((N2773 - Q2772) * $O$5) + Q2772), "")</f>
        <v>#VALUE!</v>
      </c>
      <c r="R2773" s="8" t="e">
        <f aca="false">IF(Q2773&lt;&gt;"", N2773 - Q2773, "")</f>
        <v>#VALUE!</v>
      </c>
    </row>
    <row collapsed="false" customFormat="false" customHeight="true" hidden="false" ht="14.4" outlineLevel="0" r="2774">
      <c r="A2774" s="9" t="n">
        <v>40582</v>
      </c>
      <c r="B2774" s="5" t="n">
        <v>353.68</v>
      </c>
      <c r="C2774" s="5" t="n">
        <v>355.52</v>
      </c>
      <c r="D2774" s="5" t="n">
        <v>352.15</v>
      </c>
      <c r="E2774" s="5" t="n">
        <v>355.2</v>
      </c>
      <c r="F2774" s="5" t="n">
        <v>13608600</v>
      </c>
      <c r="G2774" s="5" t="n">
        <v>353.68</v>
      </c>
      <c r="I2774" s="10" t="e">
        <f aca="false">IF(ROW(E2774) - 1 &gt;= $I$1,SUM(E2774:E2774(E2774,1 - $I$1, 0)) / $I$1,"")</f>
        <v>#VALUE!</v>
      </c>
      <c r="J2774" s="10" t="e">
        <f aca="false">IF(ROW(E2774) - 1 &gt;= $J$1,SUM(E2774:E2774(E2774,1 - $J$1, 0)) / $J$1,"")</f>
        <v>#VALUE!</v>
      </c>
      <c r="L2774" s="11" t="e">
        <f aca="true">IF(ROW(E2774) - 1 &gt;= $L$1,IF(OFFSET(I2774, -1, 0) = "", I2774, ((E2774 - L2773) * $K$4) + L2773), "")</f>
        <v>#VALUE!</v>
      </c>
      <c r="M2774" s="11" t="e">
        <f aca="true">IF(ROW(E2774) - 1 &gt;= $M$1,IF(OFFSET(J2774, -1, 0) = "", J2774, ((E2774 - M2773) * $K$6) + M2773), "")</f>
        <v>#VALUE!</v>
      </c>
      <c r="N2774" s="7" t="e">
        <f aca="false">IF(M2774&lt;&gt;"", L2774-M2774, "")</f>
        <v>#VALUE!</v>
      </c>
      <c r="P2774" s="4" t="e">
        <f aca="false">IF(ROW(E2774) - 1 &gt;= $P$1, IF(OFFSET(N2774, 1- $P$1, 0) &lt;&gt; "", SUM(N2774:N2774(N2774, 1 - $P$1, 0)) / $P$1, ""), "")</f>
        <v>#VALUE!</v>
      </c>
      <c r="Q2774" s="8" t="e">
        <f aca="true">IF(ROW(N2774) - 1 &gt;= $P$1,IF(OFFSET(P2774, -1, 0) = "", P2774, ((N2774 - Q2773) * $O$5) + Q2773), "")</f>
        <v>#VALUE!</v>
      </c>
      <c r="R2774" s="8" t="e">
        <f aca="false">IF(Q2774&lt;&gt;"", N2774 - Q2774, "")</f>
        <v>#VALUE!</v>
      </c>
    </row>
    <row collapsed="false" customFormat="false" customHeight="true" hidden="false" ht="14.4" outlineLevel="0" r="2775">
      <c r="A2775" s="9" t="n">
        <v>40583</v>
      </c>
      <c r="B2775" s="5" t="n">
        <v>355.19</v>
      </c>
      <c r="C2775" s="5" t="n">
        <v>359</v>
      </c>
      <c r="D2775" s="5" t="n">
        <v>354.87</v>
      </c>
      <c r="E2775" s="5" t="n">
        <v>358.16</v>
      </c>
      <c r="F2775" s="5" t="n">
        <v>17240900</v>
      </c>
      <c r="G2775" s="5" t="n">
        <v>356.63</v>
      </c>
      <c r="I2775" s="10" t="e">
        <f aca="false">IF(ROW(E2775) - 1 &gt;= $I$1,SUM(E2775:E2775(E2775,1 - $I$1, 0)) / $I$1,"")</f>
        <v>#VALUE!</v>
      </c>
      <c r="J2775" s="10" t="e">
        <f aca="false">IF(ROW(E2775) - 1 &gt;= $J$1,SUM(E2775:E2775(E2775,1 - $J$1, 0)) / $J$1,"")</f>
        <v>#VALUE!</v>
      </c>
      <c r="L2775" s="11" t="e">
        <f aca="true">IF(ROW(E2775) - 1 &gt;= $L$1,IF(OFFSET(I2775, -1, 0) = "", I2775, ((E2775 - L2774) * $K$4) + L2774), "")</f>
        <v>#VALUE!</v>
      </c>
      <c r="M2775" s="11" t="e">
        <f aca="true">IF(ROW(E2775) - 1 &gt;= $M$1,IF(OFFSET(J2775, -1, 0) = "", J2775, ((E2775 - M2774) * $K$6) + M2774), "")</f>
        <v>#VALUE!</v>
      </c>
      <c r="N2775" s="7" t="e">
        <f aca="false">IF(M2775&lt;&gt;"", L2775-M2775, "")</f>
        <v>#VALUE!</v>
      </c>
      <c r="P2775" s="4" t="e">
        <f aca="false">IF(ROW(E2775) - 1 &gt;= $P$1, IF(OFFSET(N2775, 1- $P$1, 0) &lt;&gt; "", SUM(N2775:N2775(N2775, 1 - $P$1, 0)) / $P$1, ""), "")</f>
        <v>#VALUE!</v>
      </c>
      <c r="Q2775" s="8" t="e">
        <f aca="true">IF(ROW(N2775) - 1 &gt;= $P$1,IF(OFFSET(P2775, -1, 0) = "", P2775, ((N2775 - Q2774) * $O$5) + Q2774), "")</f>
        <v>#VALUE!</v>
      </c>
      <c r="R2775" s="8" t="e">
        <f aca="false">IF(Q2775&lt;&gt;"", N2775 - Q2775, "")</f>
        <v>#VALUE!</v>
      </c>
    </row>
    <row collapsed="false" customFormat="false" customHeight="true" hidden="false" ht="14.4" outlineLevel="0" r="2776">
      <c r="A2776" s="9" t="n">
        <v>40584</v>
      </c>
      <c r="B2776" s="5" t="n">
        <v>357.39</v>
      </c>
      <c r="C2776" s="5" t="n">
        <v>360</v>
      </c>
      <c r="D2776" s="5" t="n">
        <v>348</v>
      </c>
      <c r="E2776" s="5" t="n">
        <v>354.54</v>
      </c>
      <c r="F2776" s="5" t="n">
        <v>33162500</v>
      </c>
      <c r="G2776" s="5" t="n">
        <v>353.02</v>
      </c>
      <c r="I2776" s="10" t="e">
        <f aca="false">IF(ROW(E2776) - 1 &gt;= $I$1,SUM(E2776:E2776(E2776,1 - $I$1, 0)) / $I$1,"")</f>
        <v>#VALUE!</v>
      </c>
      <c r="J2776" s="10" t="e">
        <f aca="false">IF(ROW(E2776) - 1 &gt;= $J$1,SUM(E2776:E2776(E2776,1 - $J$1, 0)) / $J$1,"")</f>
        <v>#VALUE!</v>
      </c>
      <c r="L2776" s="11" t="e">
        <f aca="true">IF(ROW(E2776) - 1 &gt;= $L$1,IF(OFFSET(I2776, -1, 0) = "", I2776, ((E2776 - L2775) * $K$4) + L2775), "")</f>
        <v>#VALUE!</v>
      </c>
      <c r="M2776" s="11" t="e">
        <f aca="true">IF(ROW(E2776) - 1 &gt;= $M$1,IF(OFFSET(J2776, -1, 0) = "", J2776, ((E2776 - M2775) * $K$6) + M2775), "")</f>
        <v>#VALUE!</v>
      </c>
      <c r="N2776" s="7" t="e">
        <f aca="false">IF(M2776&lt;&gt;"", L2776-M2776, "")</f>
        <v>#VALUE!</v>
      </c>
      <c r="P2776" s="4" t="e">
        <f aca="false">IF(ROW(E2776) - 1 &gt;= $P$1, IF(OFFSET(N2776, 1- $P$1, 0) &lt;&gt; "", SUM(N2776:N2776(N2776, 1 - $P$1, 0)) / $P$1, ""), "")</f>
        <v>#VALUE!</v>
      </c>
      <c r="Q2776" s="8" t="e">
        <f aca="true">IF(ROW(N2776) - 1 &gt;= $P$1,IF(OFFSET(P2776, -1, 0) = "", P2776, ((N2776 - Q2775) * $O$5) + Q2775), "")</f>
        <v>#VALUE!</v>
      </c>
      <c r="R2776" s="8" t="e">
        <f aca="false">IF(Q2776&lt;&gt;"", N2776 - Q2776, "")</f>
        <v>#VALUE!</v>
      </c>
    </row>
    <row collapsed="false" customFormat="false" customHeight="true" hidden="false" ht="14.4" outlineLevel="0" r="2777">
      <c r="A2777" s="9" t="n">
        <v>40585</v>
      </c>
      <c r="B2777" s="5" t="n">
        <v>354.75</v>
      </c>
      <c r="C2777" s="5" t="n">
        <v>357.8</v>
      </c>
      <c r="D2777" s="5" t="n">
        <v>353.54</v>
      </c>
      <c r="E2777" s="5" t="n">
        <v>356.85</v>
      </c>
      <c r="F2777" s="5" t="n">
        <v>13127600</v>
      </c>
      <c r="G2777" s="5" t="n">
        <v>355.32</v>
      </c>
      <c r="I2777" s="10" t="e">
        <f aca="false">IF(ROW(E2777) - 1 &gt;= $I$1,SUM(E2777:E2777(E2777,1 - $I$1, 0)) / $I$1,"")</f>
        <v>#VALUE!</v>
      </c>
      <c r="J2777" s="10" t="e">
        <f aca="false">IF(ROW(E2777) - 1 &gt;= $J$1,SUM(E2777:E2777(E2777,1 - $J$1, 0)) / $J$1,"")</f>
        <v>#VALUE!</v>
      </c>
      <c r="L2777" s="11" t="e">
        <f aca="true">IF(ROW(E2777) - 1 &gt;= $L$1,IF(OFFSET(I2777, -1, 0) = "", I2777, ((E2777 - L2776) * $K$4) + L2776), "")</f>
        <v>#VALUE!</v>
      </c>
      <c r="M2777" s="11" t="e">
        <f aca="true">IF(ROW(E2777) - 1 &gt;= $M$1,IF(OFFSET(J2777, -1, 0) = "", J2777, ((E2777 - M2776) * $K$6) + M2776), "")</f>
        <v>#VALUE!</v>
      </c>
      <c r="N2777" s="7" t="e">
        <f aca="false">IF(M2777&lt;&gt;"", L2777-M2777, "")</f>
        <v>#VALUE!</v>
      </c>
      <c r="P2777" s="4" t="e">
        <f aca="false">IF(ROW(E2777) - 1 &gt;= $P$1, IF(OFFSET(N2777, 1- $P$1, 0) &lt;&gt; "", SUM(N2777:N2777(N2777, 1 - $P$1, 0)) / $P$1, ""), "")</f>
        <v>#VALUE!</v>
      </c>
      <c r="Q2777" s="8" t="e">
        <f aca="true">IF(ROW(N2777) - 1 &gt;= $P$1,IF(OFFSET(P2777, -1, 0) = "", P2777, ((N2777 - Q2776) * $O$5) + Q2776), "")</f>
        <v>#VALUE!</v>
      </c>
      <c r="R2777" s="8" t="e">
        <f aca="false">IF(Q2777&lt;&gt;"", N2777 - Q2777, "")</f>
        <v>#VALUE!</v>
      </c>
    </row>
    <row collapsed="false" customFormat="false" customHeight="true" hidden="false" ht="14.4" outlineLevel="0" r="2778">
      <c r="A2778" s="9" t="n">
        <v>40588</v>
      </c>
      <c r="B2778" s="5" t="n">
        <v>356.79</v>
      </c>
      <c r="C2778" s="5" t="n">
        <v>359.48</v>
      </c>
      <c r="D2778" s="5" t="n">
        <v>356.71</v>
      </c>
      <c r="E2778" s="5" t="n">
        <v>359.18</v>
      </c>
      <c r="F2778" s="5" t="n">
        <v>11086300</v>
      </c>
      <c r="G2778" s="5" t="n">
        <v>357.64</v>
      </c>
      <c r="I2778" s="10" t="e">
        <f aca="false">IF(ROW(E2778) - 1 &gt;= $I$1,SUM(E2778:E2778(E2778,1 - $I$1, 0)) / $I$1,"")</f>
        <v>#VALUE!</v>
      </c>
      <c r="J2778" s="10" t="e">
        <f aca="false">IF(ROW(E2778) - 1 &gt;= $J$1,SUM(E2778:E2778(E2778,1 - $J$1, 0)) / $J$1,"")</f>
        <v>#VALUE!</v>
      </c>
      <c r="L2778" s="11" t="e">
        <f aca="true">IF(ROW(E2778) - 1 &gt;= $L$1,IF(OFFSET(I2778, -1, 0) = "", I2778, ((E2778 - L2777) * $K$4) + L2777), "")</f>
        <v>#VALUE!</v>
      </c>
      <c r="M2778" s="11" t="e">
        <f aca="true">IF(ROW(E2778) - 1 &gt;= $M$1,IF(OFFSET(J2778, -1, 0) = "", J2778, ((E2778 - M2777) * $K$6) + M2777), "")</f>
        <v>#VALUE!</v>
      </c>
      <c r="N2778" s="7" t="e">
        <f aca="false">IF(M2778&lt;&gt;"", L2778-M2778, "")</f>
        <v>#VALUE!</v>
      </c>
      <c r="P2778" s="4" t="e">
        <f aca="false">IF(ROW(E2778) - 1 &gt;= $P$1, IF(OFFSET(N2778, 1- $P$1, 0) &lt;&gt; "", SUM(N2778:N2778(N2778, 1 - $P$1, 0)) / $P$1, ""), "")</f>
        <v>#VALUE!</v>
      </c>
      <c r="Q2778" s="8" t="e">
        <f aca="true">IF(ROW(N2778) - 1 &gt;= $P$1,IF(OFFSET(P2778, -1, 0) = "", P2778, ((N2778 - Q2777) * $O$5) + Q2777), "")</f>
        <v>#VALUE!</v>
      </c>
      <c r="R2778" s="8" t="e">
        <f aca="false">IF(Q2778&lt;&gt;"", N2778 - Q2778, "")</f>
        <v>#VALUE!</v>
      </c>
    </row>
    <row collapsed="false" customFormat="false" customHeight="true" hidden="false" ht="14.4" outlineLevel="0" r="2779">
      <c r="A2779" s="9" t="n">
        <v>40589</v>
      </c>
      <c r="B2779" s="5" t="n">
        <v>359.19</v>
      </c>
      <c r="C2779" s="5" t="n">
        <v>359.97</v>
      </c>
      <c r="D2779" s="5" t="n">
        <v>357.55</v>
      </c>
      <c r="E2779" s="5" t="n">
        <v>359.9</v>
      </c>
      <c r="F2779" s="5" t="n">
        <v>10149100</v>
      </c>
      <c r="G2779" s="5" t="n">
        <v>358.36</v>
      </c>
      <c r="I2779" s="10" t="e">
        <f aca="false">IF(ROW(E2779) - 1 &gt;= $I$1,SUM(E2779:E2779(E2779,1 - $I$1, 0)) / $I$1,"")</f>
        <v>#VALUE!</v>
      </c>
      <c r="J2779" s="10" t="e">
        <f aca="false">IF(ROW(E2779) - 1 &gt;= $J$1,SUM(E2779:E2779(E2779,1 - $J$1, 0)) / $J$1,"")</f>
        <v>#VALUE!</v>
      </c>
      <c r="L2779" s="11" t="e">
        <f aca="true">IF(ROW(E2779) - 1 &gt;= $L$1,IF(OFFSET(I2779, -1, 0) = "", I2779, ((E2779 - L2778) * $K$4) + L2778), "")</f>
        <v>#VALUE!</v>
      </c>
      <c r="M2779" s="11" t="e">
        <f aca="true">IF(ROW(E2779) - 1 &gt;= $M$1,IF(OFFSET(J2779, -1, 0) = "", J2779, ((E2779 - M2778) * $K$6) + M2778), "")</f>
        <v>#VALUE!</v>
      </c>
      <c r="N2779" s="7" t="e">
        <f aca="false">IF(M2779&lt;&gt;"", L2779-M2779, "")</f>
        <v>#VALUE!</v>
      </c>
      <c r="P2779" s="4" t="e">
        <f aca="false">IF(ROW(E2779) - 1 &gt;= $P$1, IF(OFFSET(N2779, 1- $P$1, 0) &lt;&gt; "", SUM(N2779:N2779(N2779, 1 - $P$1, 0)) / $P$1, ""), "")</f>
        <v>#VALUE!</v>
      </c>
      <c r="Q2779" s="8" t="e">
        <f aca="true">IF(ROW(N2779) - 1 &gt;= $P$1,IF(OFFSET(P2779, -1, 0) = "", P2779, ((N2779 - Q2778) * $O$5) + Q2778), "")</f>
        <v>#VALUE!</v>
      </c>
      <c r="R2779" s="8" t="e">
        <f aca="false">IF(Q2779&lt;&gt;"", N2779 - Q2779, "")</f>
        <v>#VALUE!</v>
      </c>
    </row>
    <row collapsed="false" customFormat="false" customHeight="true" hidden="false" ht="14.4" outlineLevel="0" r="2780">
      <c r="A2780" s="9" t="n">
        <v>40590</v>
      </c>
      <c r="B2780" s="5" t="n">
        <v>360.8</v>
      </c>
      <c r="C2780" s="5" t="n">
        <v>364.9</v>
      </c>
      <c r="D2780" s="5" t="n">
        <v>360.5</v>
      </c>
      <c r="E2780" s="5" t="n">
        <v>363.13</v>
      </c>
      <c r="F2780" s="5" t="n">
        <v>17184200</v>
      </c>
      <c r="G2780" s="5" t="n">
        <v>361.58</v>
      </c>
      <c r="I2780" s="10" t="e">
        <f aca="false">IF(ROW(E2780) - 1 &gt;= $I$1,SUM(E2780:E2780(E2780,1 - $I$1, 0)) / $I$1,"")</f>
        <v>#VALUE!</v>
      </c>
      <c r="J2780" s="10" t="e">
        <f aca="false">IF(ROW(E2780) - 1 &gt;= $J$1,SUM(E2780:E2780(E2780,1 - $J$1, 0)) / $J$1,"")</f>
        <v>#VALUE!</v>
      </c>
      <c r="L2780" s="11" t="e">
        <f aca="true">IF(ROW(E2780) - 1 &gt;= $L$1,IF(OFFSET(I2780, -1, 0) = "", I2780, ((E2780 - L2779) * $K$4) + L2779), "")</f>
        <v>#VALUE!</v>
      </c>
      <c r="M2780" s="11" t="e">
        <f aca="true">IF(ROW(E2780) - 1 &gt;= $M$1,IF(OFFSET(J2780, -1, 0) = "", J2780, ((E2780 - M2779) * $K$6) + M2779), "")</f>
        <v>#VALUE!</v>
      </c>
      <c r="N2780" s="7" t="e">
        <f aca="false">IF(M2780&lt;&gt;"", L2780-M2780, "")</f>
        <v>#VALUE!</v>
      </c>
      <c r="P2780" s="4" t="e">
        <f aca="false">IF(ROW(E2780) - 1 &gt;= $P$1, IF(OFFSET(N2780, 1- $P$1, 0) &lt;&gt; "", SUM(N2780:N2780(N2780, 1 - $P$1, 0)) / $P$1, ""), "")</f>
        <v>#VALUE!</v>
      </c>
      <c r="Q2780" s="8" t="e">
        <f aca="true">IF(ROW(N2780) - 1 &gt;= $P$1,IF(OFFSET(P2780, -1, 0) = "", P2780, ((N2780 - Q2779) * $O$5) + Q2779), "")</f>
        <v>#VALUE!</v>
      </c>
      <c r="R2780" s="8" t="e">
        <f aca="false">IF(Q2780&lt;&gt;"", N2780 - Q2780, "")</f>
        <v>#VALUE!</v>
      </c>
    </row>
    <row collapsed="false" customFormat="false" customHeight="true" hidden="false" ht="14.4" outlineLevel="0" r="2781">
      <c r="A2781" s="9" t="n">
        <v>40591</v>
      </c>
      <c r="B2781" s="5" t="n">
        <v>357.25</v>
      </c>
      <c r="C2781" s="5" t="n">
        <v>360.27</v>
      </c>
      <c r="D2781" s="5" t="n">
        <v>356.52</v>
      </c>
      <c r="E2781" s="5" t="n">
        <v>358.3</v>
      </c>
      <c r="F2781" s="5" t="n">
        <v>18949400</v>
      </c>
      <c r="G2781" s="5" t="n">
        <v>356.77</v>
      </c>
      <c r="I2781" s="10" t="e">
        <f aca="false">IF(ROW(E2781) - 1 &gt;= $I$1,SUM(E2781:E2781(E2781,1 - $I$1, 0)) / $I$1,"")</f>
        <v>#VALUE!</v>
      </c>
      <c r="J2781" s="10" t="e">
        <f aca="false">IF(ROW(E2781) - 1 &gt;= $J$1,SUM(E2781:E2781(E2781,1 - $J$1, 0)) / $J$1,"")</f>
        <v>#VALUE!</v>
      </c>
      <c r="L2781" s="11" t="e">
        <f aca="true">IF(ROW(E2781) - 1 &gt;= $L$1,IF(OFFSET(I2781, -1, 0) = "", I2781, ((E2781 - L2780) * $K$4) + L2780), "")</f>
        <v>#VALUE!</v>
      </c>
      <c r="M2781" s="11" t="e">
        <f aca="true">IF(ROW(E2781) - 1 &gt;= $M$1,IF(OFFSET(J2781, -1, 0) = "", J2781, ((E2781 - M2780) * $K$6) + M2780), "")</f>
        <v>#VALUE!</v>
      </c>
      <c r="N2781" s="7" t="e">
        <f aca="false">IF(M2781&lt;&gt;"", L2781-M2781, "")</f>
        <v>#VALUE!</v>
      </c>
      <c r="P2781" s="4" t="e">
        <f aca="false">IF(ROW(E2781) - 1 &gt;= $P$1, IF(OFFSET(N2781, 1- $P$1, 0) &lt;&gt; "", SUM(N2781:N2781(N2781, 1 - $P$1, 0)) / $P$1, ""), "")</f>
        <v>#VALUE!</v>
      </c>
      <c r="Q2781" s="8" t="e">
        <f aca="true">IF(ROW(N2781) - 1 &gt;= $P$1,IF(OFFSET(P2781, -1, 0) = "", P2781, ((N2781 - Q2780) * $O$5) + Q2780), "")</f>
        <v>#VALUE!</v>
      </c>
      <c r="R2781" s="8" t="e">
        <f aca="false">IF(Q2781&lt;&gt;"", N2781 - Q2781, "")</f>
        <v>#VALUE!</v>
      </c>
    </row>
    <row collapsed="false" customFormat="false" customHeight="true" hidden="false" ht="14.4" outlineLevel="0" r="2782">
      <c r="A2782" s="9" t="n">
        <v>40592</v>
      </c>
      <c r="B2782" s="5" t="n">
        <v>358.71</v>
      </c>
      <c r="C2782" s="5" t="n">
        <v>359.5</v>
      </c>
      <c r="D2782" s="5" t="n">
        <v>349.52</v>
      </c>
      <c r="E2782" s="5" t="n">
        <v>350.56</v>
      </c>
      <c r="F2782" s="5" t="n">
        <v>29144900</v>
      </c>
      <c r="G2782" s="5" t="n">
        <v>349.06</v>
      </c>
      <c r="I2782" s="10" t="e">
        <f aca="false">IF(ROW(E2782) - 1 &gt;= $I$1,SUM(E2782:E2782(E2782,1 - $I$1, 0)) / $I$1,"")</f>
        <v>#VALUE!</v>
      </c>
      <c r="J2782" s="10" t="e">
        <f aca="false">IF(ROW(E2782) - 1 &gt;= $J$1,SUM(E2782:E2782(E2782,1 - $J$1, 0)) / $J$1,"")</f>
        <v>#VALUE!</v>
      </c>
      <c r="L2782" s="11" t="e">
        <f aca="true">IF(ROW(E2782) - 1 &gt;= $L$1,IF(OFFSET(I2782, -1, 0) = "", I2782, ((E2782 - L2781) * $K$4) + L2781), "")</f>
        <v>#VALUE!</v>
      </c>
      <c r="M2782" s="11" t="e">
        <f aca="true">IF(ROW(E2782) - 1 &gt;= $M$1,IF(OFFSET(J2782, -1, 0) = "", J2782, ((E2782 - M2781) * $K$6) + M2781), "")</f>
        <v>#VALUE!</v>
      </c>
      <c r="N2782" s="7" t="e">
        <f aca="false">IF(M2782&lt;&gt;"", L2782-M2782, "")</f>
        <v>#VALUE!</v>
      </c>
      <c r="P2782" s="4" t="e">
        <f aca="false">IF(ROW(E2782) - 1 &gt;= $P$1, IF(OFFSET(N2782, 1- $P$1, 0) &lt;&gt; "", SUM(N2782:N2782(N2782, 1 - $P$1, 0)) / $P$1, ""), "")</f>
        <v>#VALUE!</v>
      </c>
      <c r="Q2782" s="8" t="e">
        <f aca="true">IF(ROW(N2782) - 1 &gt;= $P$1,IF(OFFSET(P2782, -1, 0) = "", P2782, ((N2782 - Q2781) * $O$5) + Q2781), "")</f>
        <v>#VALUE!</v>
      </c>
      <c r="R2782" s="8" t="e">
        <f aca="false">IF(Q2782&lt;&gt;"", N2782 - Q2782, "")</f>
        <v>#VALUE!</v>
      </c>
    </row>
    <row collapsed="false" customFormat="false" customHeight="true" hidden="false" ht="14.4" outlineLevel="0" r="2783">
      <c r="A2783" s="9" t="n">
        <v>40596</v>
      </c>
      <c r="B2783" s="5" t="n">
        <v>342.15</v>
      </c>
      <c r="C2783" s="5" t="n">
        <v>345.4</v>
      </c>
      <c r="D2783" s="5" t="n">
        <v>337.72</v>
      </c>
      <c r="E2783" s="5" t="n">
        <v>338.61</v>
      </c>
      <c r="F2783" s="5" t="n">
        <v>31162700</v>
      </c>
      <c r="G2783" s="5" t="n">
        <v>337.16</v>
      </c>
      <c r="I2783" s="10" t="e">
        <f aca="false">IF(ROW(E2783) - 1 &gt;= $I$1,SUM(E2783:E2783(E2783,1 - $I$1, 0)) / $I$1,"")</f>
        <v>#VALUE!</v>
      </c>
      <c r="J2783" s="10" t="e">
        <f aca="false">IF(ROW(E2783) - 1 &gt;= $J$1,SUM(E2783:E2783(E2783,1 - $J$1, 0)) / $J$1,"")</f>
        <v>#VALUE!</v>
      </c>
      <c r="L2783" s="11" t="e">
        <f aca="true">IF(ROW(E2783) - 1 &gt;= $L$1,IF(OFFSET(I2783, -1, 0) = "", I2783, ((E2783 - L2782) * $K$4) + L2782), "")</f>
        <v>#VALUE!</v>
      </c>
      <c r="M2783" s="11" t="e">
        <f aca="true">IF(ROW(E2783) - 1 &gt;= $M$1,IF(OFFSET(J2783, -1, 0) = "", J2783, ((E2783 - M2782) * $K$6) + M2782), "")</f>
        <v>#VALUE!</v>
      </c>
      <c r="N2783" s="7" t="e">
        <f aca="false">IF(M2783&lt;&gt;"", L2783-M2783, "")</f>
        <v>#VALUE!</v>
      </c>
      <c r="P2783" s="4" t="e">
        <f aca="false">IF(ROW(E2783) - 1 &gt;= $P$1, IF(OFFSET(N2783, 1- $P$1, 0) &lt;&gt; "", SUM(N2783:N2783(N2783, 1 - $P$1, 0)) / $P$1, ""), "")</f>
        <v>#VALUE!</v>
      </c>
      <c r="Q2783" s="8" t="e">
        <f aca="true">IF(ROW(N2783) - 1 &gt;= $P$1,IF(OFFSET(P2783, -1, 0) = "", P2783, ((N2783 - Q2782) * $O$5) + Q2782), "")</f>
        <v>#VALUE!</v>
      </c>
      <c r="R2783" s="8" t="e">
        <f aca="false">IF(Q2783&lt;&gt;"", N2783 - Q2783, "")</f>
        <v>#VALUE!</v>
      </c>
    </row>
    <row collapsed="false" customFormat="false" customHeight="true" hidden="false" ht="14.4" outlineLevel="0" r="2784">
      <c r="A2784" s="9" t="n">
        <v>40597</v>
      </c>
      <c r="B2784" s="5" t="n">
        <v>338.77</v>
      </c>
      <c r="C2784" s="5" t="n">
        <v>344.64</v>
      </c>
      <c r="D2784" s="5" t="n">
        <v>338.61</v>
      </c>
      <c r="E2784" s="5" t="n">
        <v>342.62</v>
      </c>
      <c r="F2784" s="5" t="n">
        <v>23994800</v>
      </c>
      <c r="G2784" s="5" t="n">
        <v>341.16</v>
      </c>
      <c r="I2784" s="10" t="e">
        <f aca="false">IF(ROW(E2784) - 1 &gt;= $I$1,SUM(E2784:E2784(E2784,1 - $I$1, 0)) / $I$1,"")</f>
        <v>#VALUE!</v>
      </c>
      <c r="J2784" s="10" t="e">
        <f aca="false">IF(ROW(E2784) - 1 &gt;= $J$1,SUM(E2784:E2784(E2784,1 - $J$1, 0)) / $J$1,"")</f>
        <v>#VALUE!</v>
      </c>
      <c r="L2784" s="11" t="e">
        <f aca="true">IF(ROW(E2784) - 1 &gt;= $L$1,IF(OFFSET(I2784, -1, 0) = "", I2784, ((E2784 - L2783) * $K$4) + L2783), "")</f>
        <v>#VALUE!</v>
      </c>
      <c r="M2784" s="11" t="e">
        <f aca="true">IF(ROW(E2784) - 1 &gt;= $M$1,IF(OFFSET(J2784, -1, 0) = "", J2784, ((E2784 - M2783) * $K$6) + M2783), "")</f>
        <v>#VALUE!</v>
      </c>
      <c r="N2784" s="7" t="e">
        <f aca="false">IF(M2784&lt;&gt;"", L2784-M2784, "")</f>
        <v>#VALUE!</v>
      </c>
      <c r="P2784" s="4" t="e">
        <f aca="false">IF(ROW(E2784) - 1 &gt;= $P$1, IF(OFFSET(N2784, 1- $P$1, 0) &lt;&gt; "", SUM(N2784:N2784(N2784, 1 - $P$1, 0)) / $P$1, ""), "")</f>
        <v>#VALUE!</v>
      </c>
      <c r="Q2784" s="8" t="e">
        <f aca="true">IF(ROW(N2784) - 1 &gt;= $P$1,IF(OFFSET(P2784, -1, 0) = "", P2784, ((N2784 - Q2783) * $O$5) + Q2783), "")</f>
        <v>#VALUE!</v>
      </c>
      <c r="R2784" s="8" t="e">
        <f aca="false">IF(Q2784&lt;&gt;"", N2784 - Q2784, "")</f>
        <v>#VALUE!</v>
      </c>
    </row>
    <row collapsed="false" customFormat="false" customHeight="true" hidden="false" ht="14.4" outlineLevel="0" r="2785">
      <c r="A2785" s="9" t="n">
        <v>40598</v>
      </c>
      <c r="B2785" s="5" t="n">
        <v>344.02</v>
      </c>
      <c r="C2785" s="5" t="n">
        <v>345.15</v>
      </c>
      <c r="D2785" s="5" t="n">
        <v>338.37</v>
      </c>
      <c r="E2785" s="5" t="n">
        <v>342.88</v>
      </c>
      <c r="F2785" s="5" t="n">
        <v>17853600</v>
      </c>
      <c r="G2785" s="5" t="n">
        <v>341.41</v>
      </c>
      <c r="I2785" s="10" t="e">
        <f aca="false">IF(ROW(E2785) - 1 &gt;= $I$1,SUM(E2785:E2785(E2785,1 - $I$1, 0)) / $I$1,"")</f>
        <v>#VALUE!</v>
      </c>
      <c r="J2785" s="10" t="e">
        <f aca="false">IF(ROW(E2785) - 1 &gt;= $J$1,SUM(E2785:E2785(E2785,1 - $J$1, 0)) / $J$1,"")</f>
        <v>#VALUE!</v>
      </c>
      <c r="L2785" s="11" t="e">
        <f aca="true">IF(ROW(E2785) - 1 &gt;= $L$1,IF(OFFSET(I2785, -1, 0) = "", I2785, ((E2785 - L2784) * $K$4) + L2784), "")</f>
        <v>#VALUE!</v>
      </c>
      <c r="M2785" s="11" t="e">
        <f aca="true">IF(ROW(E2785) - 1 &gt;= $M$1,IF(OFFSET(J2785, -1, 0) = "", J2785, ((E2785 - M2784) * $K$6) + M2784), "")</f>
        <v>#VALUE!</v>
      </c>
      <c r="N2785" s="7" t="e">
        <f aca="false">IF(M2785&lt;&gt;"", L2785-M2785, "")</f>
        <v>#VALUE!</v>
      </c>
      <c r="P2785" s="4" t="e">
        <f aca="false">IF(ROW(E2785) - 1 &gt;= $P$1, IF(OFFSET(N2785, 1- $P$1, 0) &lt;&gt; "", SUM(N2785:N2785(N2785, 1 - $P$1, 0)) / $P$1, ""), "")</f>
        <v>#VALUE!</v>
      </c>
      <c r="Q2785" s="8" t="e">
        <f aca="true">IF(ROW(N2785) - 1 &gt;= $P$1,IF(OFFSET(P2785, -1, 0) = "", P2785, ((N2785 - Q2784) * $O$5) + Q2784), "")</f>
        <v>#VALUE!</v>
      </c>
      <c r="R2785" s="8" t="e">
        <f aca="false">IF(Q2785&lt;&gt;"", N2785 - Q2785, "")</f>
        <v>#VALUE!</v>
      </c>
    </row>
    <row collapsed="false" customFormat="false" customHeight="true" hidden="false" ht="14.4" outlineLevel="0" r="2786">
      <c r="A2786" s="9" t="n">
        <v>40599</v>
      </c>
      <c r="B2786" s="5" t="n">
        <v>345.26</v>
      </c>
      <c r="C2786" s="5" t="n">
        <v>348.43</v>
      </c>
      <c r="D2786" s="5" t="n">
        <v>344.8</v>
      </c>
      <c r="E2786" s="5" t="n">
        <v>348.16</v>
      </c>
      <c r="F2786" s="5" t="n">
        <v>13572100</v>
      </c>
      <c r="G2786" s="5" t="n">
        <v>346.67</v>
      </c>
      <c r="I2786" s="10" t="e">
        <f aca="false">IF(ROW(E2786) - 1 &gt;= $I$1,SUM(E2786:E2786(E2786,1 - $I$1, 0)) / $I$1,"")</f>
        <v>#VALUE!</v>
      </c>
      <c r="J2786" s="10" t="e">
        <f aca="false">IF(ROW(E2786) - 1 &gt;= $J$1,SUM(E2786:E2786(E2786,1 - $J$1, 0)) / $J$1,"")</f>
        <v>#VALUE!</v>
      </c>
      <c r="L2786" s="11" t="e">
        <f aca="true">IF(ROW(E2786) - 1 &gt;= $L$1,IF(OFFSET(I2786, -1, 0) = "", I2786, ((E2786 - L2785) * $K$4) + L2785), "")</f>
        <v>#VALUE!</v>
      </c>
      <c r="M2786" s="11" t="e">
        <f aca="true">IF(ROW(E2786) - 1 &gt;= $M$1,IF(OFFSET(J2786, -1, 0) = "", J2786, ((E2786 - M2785) * $K$6) + M2785), "")</f>
        <v>#VALUE!</v>
      </c>
      <c r="N2786" s="7" t="e">
        <f aca="false">IF(M2786&lt;&gt;"", L2786-M2786, "")</f>
        <v>#VALUE!</v>
      </c>
      <c r="P2786" s="4" t="e">
        <f aca="false">IF(ROW(E2786) - 1 &gt;= $P$1, IF(OFFSET(N2786, 1- $P$1, 0) &lt;&gt; "", SUM(N2786:N2786(N2786, 1 - $P$1, 0)) / $P$1, ""), "")</f>
        <v>#VALUE!</v>
      </c>
      <c r="Q2786" s="8" t="e">
        <f aca="true">IF(ROW(N2786) - 1 &gt;= $P$1,IF(OFFSET(P2786, -1, 0) = "", P2786, ((N2786 - Q2785) * $O$5) + Q2785), "")</f>
        <v>#VALUE!</v>
      </c>
      <c r="R2786" s="8" t="e">
        <f aca="false">IF(Q2786&lt;&gt;"", N2786 - Q2786, "")</f>
        <v>#VALUE!</v>
      </c>
    </row>
    <row collapsed="false" customFormat="false" customHeight="true" hidden="false" ht="14.4" outlineLevel="0" r="2787">
      <c r="A2787" s="9" t="n">
        <v>40602</v>
      </c>
      <c r="B2787" s="5" t="n">
        <v>351.24</v>
      </c>
      <c r="C2787" s="5" t="n">
        <v>355.05</v>
      </c>
      <c r="D2787" s="5" t="n">
        <v>351.12</v>
      </c>
      <c r="E2787" s="5" t="n">
        <v>353.21</v>
      </c>
      <c r="F2787" s="5" t="n">
        <v>14395500</v>
      </c>
      <c r="G2787" s="5" t="n">
        <v>351.7</v>
      </c>
      <c r="I2787" s="10" t="e">
        <f aca="false">IF(ROW(E2787) - 1 &gt;= $I$1,SUM(E2787:E2787(E2787,1 - $I$1, 0)) / $I$1,"")</f>
        <v>#VALUE!</v>
      </c>
      <c r="J2787" s="10" t="e">
        <f aca="false">IF(ROW(E2787) - 1 &gt;= $J$1,SUM(E2787:E2787(E2787,1 - $J$1, 0)) / $J$1,"")</f>
        <v>#VALUE!</v>
      </c>
      <c r="L2787" s="11" t="e">
        <f aca="true">IF(ROW(E2787) - 1 &gt;= $L$1,IF(OFFSET(I2787, -1, 0) = "", I2787, ((E2787 - L2786) * $K$4) + L2786), "")</f>
        <v>#VALUE!</v>
      </c>
      <c r="M2787" s="11" t="e">
        <f aca="true">IF(ROW(E2787) - 1 &gt;= $M$1,IF(OFFSET(J2787, -1, 0) = "", J2787, ((E2787 - M2786) * $K$6) + M2786), "")</f>
        <v>#VALUE!</v>
      </c>
      <c r="N2787" s="7" t="e">
        <f aca="false">IF(M2787&lt;&gt;"", L2787-M2787, "")</f>
        <v>#VALUE!</v>
      </c>
      <c r="P2787" s="4" t="e">
        <f aca="false">IF(ROW(E2787) - 1 &gt;= $P$1, IF(OFFSET(N2787, 1- $P$1, 0) &lt;&gt; "", SUM(N2787:N2787(N2787, 1 - $P$1, 0)) / $P$1, ""), "")</f>
        <v>#VALUE!</v>
      </c>
      <c r="Q2787" s="8" t="e">
        <f aca="true">IF(ROW(N2787) - 1 &gt;= $P$1,IF(OFFSET(P2787, -1, 0) = "", P2787, ((N2787 - Q2786) * $O$5) + Q2786), "")</f>
        <v>#VALUE!</v>
      </c>
      <c r="R2787" s="8" t="e">
        <f aca="false">IF(Q2787&lt;&gt;"", N2787 - Q2787, "")</f>
        <v>#VALUE!</v>
      </c>
    </row>
    <row collapsed="false" customFormat="false" customHeight="true" hidden="false" ht="14.4" outlineLevel="0" r="2788">
      <c r="A2788" s="9" t="n">
        <v>40603</v>
      </c>
      <c r="B2788" s="5" t="n">
        <v>355.47</v>
      </c>
      <c r="C2788" s="5" t="n">
        <v>355.72</v>
      </c>
      <c r="D2788" s="5" t="n">
        <v>347.68</v>
      </c>
      <c r="E2788" s="5" t="n">
        <v>349.31</v>
      </c>
      <c r="F2788" s="5" t="n">
        <v>16290600</v>
      </c>
      <c r="G2788" s="5" t="n">
        <v>347.82</v>
      </c>
      <c r="I2788" s="10" t="e">
        <f aca="false">IF(ROW(E2788) - 1 &gt;= $I$1,SUM(E2788:E2788(E2788,1 - $I$1, 0)) / $I$1,"")</f>
        <v>#VALUE!</v>
      </c>
      <c r="J2788" s="10" t="e">
        <f aca="false">IF(ROW(E2788) - 1 &gt;= $J$1,SUM(E2788:E2788(E2788,1 - $J$1, 0)) / $J$1,"")</f>
        <v>#VALUE!</v>
      </c>
      <c r="L2788" s="11" t="e">
        <f aca="true">IF(ROW(E2788) - 1 &gt;= $L$1,IF(OFFSET(I2788, -1, 0) = "", I2788, ((E2788 - L2787) * $K$4) + L2787), "")</f>
        <v>#VALUE!</v>
      </c>
      <c r="M2788" s="11" t="e">
        <f aca="true">IF(ROW(E2788) - 1 &gt;= $M$1,IF(OFFSET(J2788, -1, 0) = "", J2788, ((E2788 - M2787) * $K$6) + M2787), "")</f>
        <v>#VALUE!</v>
      </c>
      <c r="N2788" s="7" t="e">
        <f aca="false">IF(M2788&lt;&gt;"", L2788-M2788, "")</f>
        <v>#VALUE!</v>
      </c>
      <c r="P2788" s="4" t="e">
        <f aca="false">IF(ROW(E2788) - 1 &gt;= $P$1, IF(OFFSET(N2788, 1- $P$1, 0) &lt;&gt; "", SUM(N2788:N2788(N2788, 1 - $P$1, 0)) / $P$1, ""), "")</f>
        <v>#VALUE!</v>
      </c>
      <c r="Q2788" s="8" t="e">
        <f aca="true">IF(ROW(N2788) - 1 &gt;= $P$1,IF(OFFSET(P2788, -1, 0) = "", P2788, ((N2788 - Q2787) * $O$5) + Q2787), "")</f>
        <v>#VALUE!</v>
      </c>
      <c r="R2788" s="8" t="e">
        <f aca="false">IF(Q2788&lt;&gt;"", N2788 - Q2788, "")</f>
        <v>#VALUE!</v>
      </c>
    </row>
    <row collapsed="false" customFormat="false" customHeight="true" hidden="false" ht="14.4" outlineLevel="0" r="2789">
      <c r="A2789" s="9" t="n">
        <v>40604</v>
      </c>
      <c r="B2789" s="5" t="n">
        <v>349.96</v>
      </c>
      <c r="C2789" s="5" t="n">
        <v>354.35</v>
      </c>
      <c r="D2789" s="5" t="n">
        <v>348.4</v>
      </c>
      <c r="E2789" s="5" t="n">
        <v>352.12</v>
      </c>
      <c r="F2789" s="5" t="n">
        <v>21521100</v>
      </c>
      <c r="G2789" s="5" t="n">
        <v>350.61</v>
      </c>
      <c r="I2789" s="10" t="e">
        <f aca="false">IF(ROW(E2789) - 1 &gt;= $I$1,SUM(E2789:E2789(E2789,1 - $I$1, 0)) / $I$1,"")</f>
        <v>#VALUE!</v>
      </c>
      <c r="J2789" s="10" t="e">
        <f aca="false">IF(ROW(E2789) - 1 &gt;= $J$1,SUM(E2789:E2789(E2789,1 - $J$1, 0)) / $J$1,"")</f>
        <v>#VALUE!</v>
      </c>
      <c r="L2789" s="11" t="e">
        <f aca="true">IF(ROW(E2789) - 1 &gt;= $L$1,IF(OFFSET(I2789, -1, 0) = "", I2789, ((E2789 - L2788) * $K$4) + L2788), "")</f>
        <v>#VALUE!</v>
      </c>
      <c r="M2789" s="11" t="e">
        <f aca="true">IF(ROW(E2789) - 1 &gt;= $M$1,IF(OFFSET(J2789, -1, 0) = "", J2789, ((E2789 - M2788) * $K$6) + M2788), "")</f>
        <v>#VALUE!</v>
      </c>
      <c r="N2789" s="7" t="e">
        <f aca="false">IF(M2789&lt;&gt;"", L2789-M2789, "")</f>
        <v>#VALUE!</v>
      </c>
      <c r="P2789" s="4" t="e">
        <f aca="false">IF(ROW(E2789) - 1 &gt;= $P$1, IF(OFFSET(N2789, 1- $P$1, 0) &lt;&gt; "", SUM(N2789:N2789(N2789, 1 - $P$1, 0)) / $P$1, ""), "")</f>
        <v>#VALUE!</v>
      </c>
      <c r="Q2789" s="8" t="e">
        <f aca="true">IF(ROW(N2789) - 1 &gt;= $P$1,IF(OFFSET(P2789, -1, 0) = "", P2789, ((N2789 - Q2788) * $O$5) + Q2788), "")</f>
        <v>#VALUE!</v>
      </c>
      <c r="R2789" s="8" t="e">
        <f aca="false">IF(Q2789&lt;&gt;"", N2789 - Q2789, "")</f>
        <v>#VALUE!</v>
      </c>
    </row>
    <row collapsed="false" customFormat="false" customHeight="true" hidden="false" ht="14.4" outlineLevel="0" r="2790">
      <c r="A2790" s="9" t="n">
        <v>40605</v>
      </c>
      <c r="B2790" s="5" t="n">
        <v>357.19</v>
      </c>
      <c r="C2790" s="5" t="n">
        <v>359.79</v>
      </c>
      <c r="D2790" s="5" t="n">
        <v>355.92</v>
      </c>
      <c r="E2790" s="5" t="n">
        <v>359.56</v>
      </c>
      <c r="F2790" s="5" t="n">
        <v>17885300</v>
      </c>
      <c r="G2790" s="5" t="n">
        <v>358.02</v>
      </c>
      <c r="I2790" s="10" t="e">
        <f aca="false">IF(ROW(E2790) - 1 &gt;= $I$1,SUM(E2790:E2790(E2790,1 - $I$1, 0)) / $I$1,"")</f>
        <v>#VALUE!</v>
      </c>
      <c r="J2790" s="10" t="e">
        <f aca="false">IF(ROW(E2790) - 1 &gt;= $J$1,SUM(E2790:E2790(E2790,1 - $J$1, 0)) / $J$1,"")</f>
        <v>#VALUE!</v>
      </c>
      <c r="L2790" s="11" t="e">
        <f aca="true">IF(ROW(E2790) - 1 &gt;= $L$1,IF(OFFSET(I2790, -1, 0) = "", I2790, ((E2790 - L2789) * $K$4) + L2789), "")</f>
        <v>#VALUE!</v>
      </c>
      <c r="M2790" s="11" t="e">
        <f aca="true">IF(ROW(E2790) - 1 &gt;= $M$1,IF(OFFSET(J2790, -1, 0) = "", J2790, ((E2790 - M2789) * $K$6) + M2789), "")</f>
        <v>#VALUE!</v>
      </c>
      <c r="N2790" s="7" t="e">
        <f aca="false">IF(M2790&lt;&gt;"", L2790-M2790, "")</f>
        <v>#VALUE!</v>
      </c>
      <c r="P2790" s="4" t="e">
        <f aca="false">IF(ROW(E2790) - 1 &gt;= $P$1, IF(OFFSET(N2790, 1- $P$1, 0) &lt;&gt; "", SUM(N2790:N2790(N2790, 1 - $P$1, 0)) / $P$1, ""), "")</f>
        <v>#VALUE!</v>
      </c>
      <c r="Q2790" s="8" t="e">
        <f aca="true">IF(ROW(N2790) - 1 &gt;= $P$1,IF(OFFSET(P2790, -1, 0) = "", P2790, ((N2790 - Q2789) * $O$5) + Q2789), "")</f>
        <v>#VALUE!</v>
      </c>
      <c r="R2790" s="8" t="e">
        <f aca="false">IF(Q2790&lt;&gt;"", N2790 - Q2790, "")</f>
        <v>#VALUE!</v>
      </c>
    </row>
    <row collapsed="false" customFormat="false" customHeight="true" hidden="false" ht="14.4" outlineLevel="0" r="2791">
      <c r="A2791" s="9" t="n">
        <v>40606</v>
      </c>
      <c r="B2791" s="5" t="n">
        <v>360.07</v>
      </c>
      <c r="C2791" s="5" t="n">
        <v>360.29</v>
      </c>
      <c r="D2791" s="5" t="n">
        <v>357.75</v>
      </c>
      <c r="E2791" s="5" t="n">
        <v>360</v>
      </c>
      <c r="F2791" s="5" t="n">
        <v>16188100</v>
      </c>
      <c r="G2791" s="5" t="n">
        <v>358.46</v>
      </c>
      <c r="I2791" s="10" t="e">
        <f aca="false">IF(ROW(E2791) - 1 &gt;= $I$1,SUM(E2791:E2791(E2791,1 - $I$1, 0)) / $I$1,"")</f>
        <v>#VALUE!</v>
      </c>
      <c r="J2791" s="10" t="e">
        <f aca="false">IF(ROW(E2791) - 1 &gt;= $J$1,SUM(E2791:E2791(E2791,1 - $J$1, 0)) / $J$1,"")</f>
        <v>#VALUE!</v>
      </c>
      <c r="L2791" s="11" t="e">
        <f aca="true">IF(ROW(E2791) - 1 &gt;= $L$1,IF(OFFSET(I2791, -1, 0) = "", I2791, ((E2791 - L2790) * $K$4) + L2790), "")</f>
        <v>#VALUE!</v>
      </c>
      <c r="M2791" s="11" t="e">
        <f aca="true">IF(ROW(E2791) - 1 &gt;= $M$1,IF(OFFSET(J2791, -1, 0) = "", J2791, ((E2791 - M2790) * $K$6) + M2790), "")</f>
        <v>#VALUE!</v>
      </c>
      <c r="N2791" s="7" t="e">
        <f aca="false">IF(M2791&lt;&gt;"", L2791-M2791, "")</f>
        <v>#VALUE!</v>
      </c>
      <c r="P2791" s="4" t="e">
        <f aca="false">IF(ROW(E2791) - 1 &gt;= $P$1, IF(OFFSET(N2791, 1- $P$1, 0) &lt;&gt; "", SUM(N2791:N2791(N2791, 1 - $P$1, 0)) / $P$1, ""), "")</f>
        <v>#VALUE!</v>
      </c>
      <c r="Q2791" s="8" t="e">
        <f aca="true">IF(ROW(N2791) - 1 &gt;= $P$1,IF(OFFSET(P2791, -1, 0) = "", P2791, ((N2791 - Q2790) * $O$5) + Q2790), "")</f>
        <v>#VALUE!</v>
      </c>
      <c r="R2791" s="8" t="e">
        <f aca="false">IF(Q2791&lt;&gt;"", N2791 - Q2791, "")</f>
        <v>#VALUE!</v>
      </c>
    </row>
    <row collapsed="false" customFormat="false" customHeight="true" hidden="false" ht="14.4" outlineLevel="0" r="2792">
      <c r="A2792" s="9" t="n">
        <v>40609</v>
      </c>
      <c r="B2792" s="5" t="n">
        <v>361.4</v>
      </c>
      <c r="C2792" s="5" t="n">
        <v>361.67</v>
      </c>
      <c r="D2792" s="5" t="n">
        <v>351.31</v>
      </c>
      <c r="E2792" s="5" t="n">
        <v>355.36</v>
      </c>
      <c r="F2792" s="5" t="n">
        <v>19504400</v>
      </c>
      <c r="G2792" s="5" t="n">
        <v>353.84</v>
      </c>
      <c r="I2792" s="10" t="e">
        <f aca="false">IF(ROW(E2792) - 1 &gt;= $I$1,SUM(E2792:E2792(E2792,1 - $I$1, 0)) / $I$1,"")</f>
        <v>#VALUE!</v>
      </c>
      <c r="J2792" s="10" t="e">
        <f aca="false">IF(ROW(E2792) - 1 &gt;= $J$1,SUM(E2792:E2792(E2792,1 - $J$1, 0)) / $J$1,"")</f>
        <v>#VALUE!</v>
      </c>
      <c r="L2792" s="11" t="e">
        <f aca="true">IF(ROW(E2792) - 1 &gt;= $L$1,IF(OFFSET(I2792, -1, 0) = "", I2792, ((E2792 - L2791) * $K$4) + L2791), "")</f>
        <v>#VALUE!</v>
      </c>
      <c r="M2792" s="11" t="e">
        <f aca="true">IF(ROW(E2792) - 1 &gt;= $M$1,IF(OFFSET(J2792, -1, 0) = "", J2792, ((E2792 - M2791) * $K$6) + M2791), "")</f>
        <v>#VALUE!</v>
      </c>
      <c r="N2792" s="7" t="e">
        <f aca="false">IF(M2792&lt;&gt;"", L2792-M2792, "")</f>
        <v>#VALUE!</v>
      </c>
      <c r="P2792" s="4" t="e">
        <f aca="false">IF(ROW(E2792) - 1 &gt;= $P$1, IF(OFFSET(N2792, 1- $P$1, 0) &lt;&gt; "", SUM(N2792:N2792(N2792, 1 - $P$1, 0)) / $P$1, ""), "")</f>
        <v>#VALUE!</v>
      </c>
      <c r="Q2792" s="8" t="e">
        <f aca="true">IF(ROW(N2792) - 1 &gt;= $P$1,IF(OFFSET(P2792, -1, 0) = "", P2792, ((N2792 - Q2791) * $O$5) + Q2791), "")</f>
        <v>#VALUE!</v>
      </c>
      <c r="R2792" s="8" t="e">
        <f aca="false">IF(Q2792&lt;&gt;"", N2792 - Q2792, "")</f>
        <v>#VALUE!</v>
      </c>
    </row>
    <row collapsed="false" customFormat="false" customHeight="true" hidden="false" ht="14.4" outlineLevel="0" r="2793">
      <c r="A2793" s="9" t="n">
        <v>40610</v>
      </c>
      <c r="B2793" s="5" t="n">
        <v>354.91</v>
      </c>
      <c r="C2793" s="5" t="n">
        <v>357.4</v>
      </c>
      <c r="D2793" s="5" t="n">
        <v>352.25</v>
      </c>
      <c r="E2793" s="5" t="n">
        <v>355.76</v>
      </c>
      <c r="F2793" s="5" t="n">
        <v>12725600</v>
      </c>
      <c r="G2793" s="5" t="n">
        <v>354.24</v>
      </c>
      <c r="I2793" s="10" t="e">
        <f aca="false">IF(ROW(E2793) - 1 &gt;= $I$1,SUM(E2793:E2793(E2793,1 - $I$1, 0)) / $I$1,"")</f>
        <v>#VALUE!</v>
      </c>
      <c r="J2793" s="10" t="e">
        <f aca="false">IF(ROW(E2793) - 1 &gt;= $J$1,SUM(E2793:E2793(E2793,1 - $J$1, 0)) / $J$1,"")</f>
        <v>#VALUE!</v>
      </c>
      <c r="L2793" s="11" t="e">
        <f aca="true">IF(ROW(E2793) - 1 &gt;= $L$1,IF(OFFSET(I2793, -1, 0) = "", I2793, ((E2793 - L2792) * $K$4) + L2792), "")</f>
        <v>#VALUE!</v>
      </c>
      <c r="M2793" s="11" t="e">
        <f aca="true">IF(ROW(E2793) - 1 &gt;= $M$1,IF(OFFSET(J2793, -1, 0) = "", J2793, ((E2793 - M2792) * $K$6) + M2792), "")</f>
        <v>#VALUE!</v>
      </c>
      <c r="N2793" s="7" t="e">
        <f aca="false">IF(M2793&lt;&gt;"", L2793-M2793, "")</f>
        <v>#VALUE!</v>
      </c>
      <c r="P2793" s="4" t="e">
        <f aca="false">IF(ROW(E2793) - 1 &gt;= $P$1, IF(OFFSET(N2793, 1- $P$1, 0) &lt;&gt; "", SUM(N2793:N2793(N2793, 1 - $P$1, 0)) / $P$1, ""), "")</f>
        <v>#VALUE!</v>
      </c>
      <c r="Q2793" s="8" t="e">
        <f aca="true">IF(ROW(N2793) - 1 &gt;= $P$1,IF(OFFSET(P2793, -1, 0) = "", P2793, ((N2793 - Q2792) * $O$5) + Q2792), "")</f>
        <v>#VALUE!</v>
      </c>
      <c r="R2793" s="8" t="e">
        <f aca="false">IF(Q2793&lt;&gt;"", N2793 - Q2793, "")</f>
        <v>#VALUE!</v>
      </c>
    </row>
    <row collapsed="false" customFormat="false" customHeight="true" hidden="false" ht="14.4" outlineLevel="0" r="2794">
      <c r="A2794" s="9" t="n">
        <v>40611</v>
      </c>
      <c r="B2794" s="5" t="n">
        <v>354.69</v>
      </c>
      <c r="C2794" s="5" t="n">
        <v>354.76</v>
      </c>
      <c r="D2794" s="5" t="n">
        <v>350.6</v>
      </c>
      <c r="E2794" s="5" t="n">
        <v>352.47</v>
      </c>
      <c r="F2794" s="5" t="n">
        <v>16189500</v>
      </c>
      <c r="G2794" s="5" t="n">
        <v>350.96</v>
      </c>
      <c r="I2794" s="10" t="e">
        <f aca="false">IF(ROW(E2794) - 1 &gt;= $I$1,SUM(E2794:E2794(E2794,1 - $I$1, 0)) / $I$1,"")</f>
        <v>#VALUE!</v>
      </c>
      <c r="J2794" s="10" t="e">
        <f aca="false">IF(ROW(E2794) - 1 &gt;= $J$1,SUM(E2794:E2794(E2794,1 - $J$1, 0)) / $J$1,"")</f>
        <v>#VALUE!</v>
      </c>
      <c r="L2794" s="11" t="e">
        <f aca="true">IF(ROW(E2794) - 1 &gt;= $L$1,IF(OFFSET(I2794, -1, 0) = "", I2794, ((E2794 - L2793) * $K$4) + L2793), "")</f>
        <v>#VALUE!</v>
      </c>
      <c r="M2794" s="11" t="e">
        <f aca="true">IF(ROW(E2794) - 1 &gt;= $M$1,IF(OFFSET(J2794, -1, 0) = "", J2794, ((E2794 - M2793) * $K$6) + M2793), "")</f>
        <v>#VALUE!</v>
      </c>
      <c r="N2794" s="7" t="e">
        <f aca="false">IF(M2794&lt;&gt;"", L2794-M2794, "")</f>
        <v>#VALUE!</v>
      </c>
      <c r="P2794" s="4" t="e">
        <f aca="false">IF(ROW(E2794) - 1 &gt;= $P$1, IF(OFFSET(N2794, 1- $P$1, 0) &lt;&gt; "", SUM(N2794:N2794(N2794, 1 - $P$1, 0)) / $P$1, ""), "")</f>
        <v>#VALUE!</v>
      </c>
      <c r="Q2794" s="8" t="e">
        <f aca="true">IF(ROW(N2794) - 1 &gt;= $P$1,IF(OFFSET(P2794, -1, 0) = "", P2794, ((N2794 - Q2793) * $O$5) + Q2793), "")</f>
        <v>#VALUE!</v>
      </c>
      <c r="R2794" s="8" t="e">
        <f aca="false">IF(Q2794&lt;&gt;"", N2794 - Q2794, "")</f>
        <v>#VALUE!</v>
      </c>
    </row>
    <row collapsed="false" customFormat="false" customHeight="true" hidden="false" ht="14.4" outlineLevel="0" r="2795">
      <c r="A2795" s="9" t="n">
        <v>40612</v>
      </c>
      <c r="B2795" s="5" t="n">
        <v>349.12</v>
      </c>
      <c r="C2795" s="5" t="n">
        <v>349.77</v>
      </c>
      <c r="D2795" s="5" t="n">
        <v>344.9</v>
      </c>
      <c r="E2795" s="5" t="n">
        <v>346.67</v>
      </c>
      <c r="F2795" s="5" t="n">
        <v>18126400</v>
      </c>
      <c r="G2795" s="5" t="n">
        <v>345.19</v>
      </c>
      <c r="I2795" s="10" t="e">
        <f aca="false">IF(ROW(E2795) - 1 &gt;= $I$1,SUM(E2795:E2795(E2795,1 - $I$1, 0)) / $I$1,"")</f>
        <v>#VALUE!</v>
      </c>
      <c r="J2795" s="10" t="e">
        <f aca="false">IF(ROW(E2795) - 1 &gt;= $J$1,SUM(E2795:E2795(E2795,1 - $J$1, 0)) / $J$1,"")</f>
        <v>#VALUE!</v>
      </c>
      <c r="L2795" s="11" t="e">
        <f aca="true">IF(ROW(E2795) - 1 &gt;= $L$1,IF(OFFSET(I2795, -1, 0) = "", I2795, ((E2795 - L2794) * $K$4) + L2794), "")</f>
        <v>#VALUE!</v>
      </c>
      <c r="M2795" s="11" t="e">
        <f aca="true">IF(ROW(E2795) - 1 &gt;= $M$1,IF(OFFSET(J2795, -1, 0) = "", J2795, ((E2795 - M2794) * $K$6) + M2794), "")</f>
        <v>#VALUE!</v>
      </c>
      <c r="N2795" s="7" t="e">
        <f aca="false">IF(M2795&lt;&gt;"", L2795-M2795, "")</f>
        <v>#VALUE!</v>
      </c>
      <c r="P2795" s="4" t="e">
        <f aca="false">IF(ROW(E2795) - 1 &gt;= $P$1, IF(OFFSET(N2795, 1- $P$1, 0) &lt;&gt; "", SUM(N2795:N2795(N2795, 1 - $P$1, 0)) / $P$1, ""), "")</f>
        <v>#VALUE!</v>
      </c>
      <c r="Q2795" s="8" t="e">
        <f aca="true">IF(ROW(N2795) - 1 &gt;= $P$1,IF(OFFSET(P2795, -1, 0) = "", P2795, ((N2795 - Q2794) * $O$5) + Q2794), "")</f>
        <v>#VALUE!</v>
      </c>
      <c r="R2795" s="8" t="e">
        <f aca="false">IF(Q2795&lt;&gt;"", N2795 - Q2795, "")</f>
        <v>#VALUE!</v>
      </c>
    </row>
    <row collapsed="false" customFormat="false" customHeight="true" hidden="false" ht="14.4" outlineLevel="0" r="2796">
      <c r="A2796" s="9" t="n">
        <v>40613</v>
      </c>
      <c r="B2796" s="5" t="n">
        <v>345.33</v>
      </c>
      <c r="C2796" s="5" t="n">
        <v>352.32</v>
      </c>
      <c r="D2796" s="5" t="n">
        <v>345</v>
      </c>
      <c r="E2796" s="5" t="n">
        <v>351.99</v>
      </c>
      <c r="F2796" s="5" t="n">
        <v>16824300</v>
      </c>
      <c r="G2796" s="5" t="n">
        <v>350.49</v>
      </c>
      <c r="I2796" s="10" t="e">
        <f aca="false">IF(ROW(E2796) - 1 &gt;= $I$1,SUM(E2796:E2796(E2796,1 - $I$1, 0)) / $I$1,"")</f>
        <v>#VALUE!</v>
      </c>
      <c r="J2796" s="10" t="e">
        <f aca="false">IF(ROW(E2796) - 1 &gt;= $J$1,SUM(E2796:E2796(E2796,1 - $J$1, 0)) / $J$1,"")</f>
        <v>#VALUE!</v>
      </c>
      <c r="L2796" s="11" t="e">
        <f aca="true">IF(ROW(E2796) - 1 &gt;= $L$1,IF(OFFSET(I2796, -1, 0) = "", I2796, ((E2796 - L2795) * $K$4) + L2795), "")</f>
        <v>#VALUE!</v>
      </c>
      <c r="M2796" s="11" t="e">
        <f aca="true">IF(ROW(E2796) - 1 &gt;= $M$1,IF(OFFSET(J2796, -1, 0) = "", J2796, ((E2796 - M2795) * $K$6) + M2795), "")</f>
        <v>#VALUE!</v>
      </c>
      <c r="N2796" s="7" t="e">
        <f aca="false">IF(M2796&lt;&gt;"", L2796-M2796, "")</f>
        <v>#VALUE!</v>
      </c>
      <c r="P2796" s="4" t="e">
        <f aca="false">IF(ROW(E2796) - 1 &gt;= $P$1, IF(OFFSET(N2796, 1- $P$1, 0) &lt;&gt; "", SUM(N2796:N2796(N2796, 1 - $P$1, 0)) / $P$1, ""), "")</f>
        <v>#VALUE!</v>
      </c>
      <c r="Q2796" s="8" t="e">
        <f aca="true">IF(ROW(N2796) - 1 &gt;= $P$1,IF(OFFSET(P2796, -1, 0) = "", P2796, ((N2796 - Q2795) * $O$5) + Q2795), "")</f>
        <v>#VALUE!</v>
      </c>
      <c r="R2796" s="8" t="e">
        <f aca="false">IF(Q2796&lt;&gt;"", N2796 - Q2796, "")</f>
        <v>#VALUE!</v>
      </c>
    </row>
    <row collapsed="false" customFormat="false" customHeight="true" hidden="false" ht="14.4" outlineLevel="0" r="2797">
      <c r="A2797" s="9" t="n">
        <v>40616</v>
      </c>
      <c r="B2797" s="5" t="n">
        <v>353.18</v>
      </c>
      <c r="C2797" s="5" t="n">
        <v>356.48</v>
      </c>
      <c r="D2797" s="5" t="n">
        <v>351.31</v>
      </c>
      <c r="E2797" s="5" t="n">
        <v>353.56</v>
      </c>
      <c r="F2797" s="5" t="n">
        <v>15569900</v>
      </c>
      <c r="G2797" s="5" t="n">
        <v>352.05</v>
      </c>
      <c r="I2797" s="10" t="e">
        <f aca="false">IF(ROW(E2797) - 1 &gt;= $I$1,SUM(E2797:E2797(E2797,1 - $I$1, 0)) / $I$1,"")</f>
        <v>#VALUE!</v>
      </c>
      <c r="J2797" s="10" t="e">
        <f aca="false">IF(ROW(E2797) - 1 &gt;= $J$1,SUM(E2797:E2797(E2797,1 - $J$1, 0)) / $J$1,"")</f>
        <v>#VALUE!</v>
      </c>
      <c r="L2797" s="11" t="e">
        <f aca="true">IF(ROW(E2797) - 1 &gt;= $L$1,IF(OFFSET(I2797, -1, 0) = "", I2797, ((E2797 - L2796) * $K$4) + L2796), "")</f>
        <v>#VALUE!</v>
      </c>
      <c r="M2797" s="11" t="e">
        <f aca="true">IF(ROW(E2797) - 1 &gt;= $M$1,IF(OFFSET(J2797, -1, 0) = "", J2797, ((E2797 - M2796) * $K$6) + M2796), "")</f>
        <v>#VALUE!</v>
      </c>
      <c r="N2797" s="7" t="e">
        <f aca="false">IF(M2797&lt;&gt;"", L2797-M2797, "")</f>
        <v>#VALUE!</v>
      </c>
      <c r="P2797" s="4" t="e">
        <f aca="false">IF(ROW(E2797) - 1 &gt;= $P$1, IF(OFFSET(N2797, 1- $P$1, 0) &lt;&gt; "", SUM(N2797:N2797(N2797, 1 - $P$1, 0)) / $P$1, ""), "")</f>
        <v>#VALUE!</v>
      </c>
      <c r="Q2797" s="8" t="e">
        <f aca="true">IF(ROW(N2797) - 1 &gt;= $P$1,IF(OFFSET(P2797, -1, 0) = "", P2797, ((N2797 - Q2796) * $O$5) + Q2796), "")</f>
        <v>#VALUE!</v>
      </c>
      <c r="R2797" s="8" t="e">
        <f aca="false">IF(Q2797&lt;&gt;"", N2797 - Q2797, "")</f>
        <v>#VALUE!</v>
      </c>
    </row>
    <row collapsed="false" customFormat="false" customHeight="true" hidden="false" ht="14.4" outlineLevel="0" r="2798">
      <c r="A2798" s="9" t="n">
        <v>40617</v>
      </c>
      <c r="B2798" s="5" t="n">
        <v>342.1</v>
      </c>
      <c r="C2798" s="5" t="n">
        <v>347.84</v>
      </c>
      <c r="D2798" s="5" t="n">
        <v>340.1</v>
      </c>
      <c r="E2798" s="5" t="n">
        <v>345.43</v>
      </c>
      <c r="F2798" s="5" t="n">
        <v>25752900</v>
      </c>
      <c r="G2798" s="5" t="n">
        <v>343.95</v>
      </c>
      <c r="I2798" s="10" t="e">
        <f aca="false">IF(ROW(E2798) - 1 &gt;= $I$1,SUM(E2798:E2798(E2798,1 - $I$1, 0)) / $I$1,"")</f>
        <v>#VALUE!</v>
      </c>
      <c r="J2798" s="10" t="e">
        <f aca="false">IF(ROW(E2798) - 1 &gt;= $J$1,SUM(E2798:E2798(E2798,1 - $J$1, 0)) / $J$1,"")</f>
        <v>#VALUE!</v>
      </c>
      <c r="L2798" s="11" t="e">
        <f aca="true">IF(ROW(E2798) - 1 &gt;= $L$1,IF(OFFSET(I2798, -1, 0) = "", I2798, ((E2798 - L2797) * $K$4) + L2797), "")</f>
        <v>#VALUE!</v>
      </c>
      <c r="M2798" s="11" t="e">
        <f aca="true">IF(ROW(E2798) - 1 &gt;= $M$1,IF(OFFSET(J2798, -1, 0) = "", J2798, ((E2798 - M2797) * $K$6) + M2797), "")</f>
        <v>#VALUE!</v>
      </c>
      <c r="N2798" s="7" t="e">
        <f aca="false">IF(M2798&lt;&gt;"", L2798-M2798, "")</f>
        <v>#VALUE!</v>
      </c>
      <c r="P2798" s="4" t="e">
        <f aca="false">IF(ROW(E2798) - 1 &gt;= $P$1, IF(OFFSET(N2798, 1- $P$1, 0) &lt;&gt; "", SUM(N2798:N2798(N2798, 1 - $P$1, 0)) / $P$1, ""), "")</f>
        <v>#VALUE!</v>
      </c>
      <c r="Q2798" s="8" t="e">
        <f aca="true">IF(ROW(N2798) - 1 &gt;= $P$1,IF(OFFSET(P2798, -1, 0) = "", P2798, ((N2798 - Q2797) * $O$5) + Q2797), "")</f>
        <v>#VALUE!</v>
      </c>
      <c r="R2798" s="8" t="e">
        <f aca="false">IF(Q2798&lt;&gt;"", N2798 - Q2798, "")</f>
        <v>#VALUE!</v>
      </c>
    </row>
    <row collapsed="false" customFormat="false" customHeight="true" hidden="false" ht="14.4" outlineLevel="0" r="2799">
      <c r="A2799" s="9" t="n">
        <v>40618</v>
      </c>
      <c r="B2799" s="5" t="n">
        <v>342</v>
      </c>
      <c r="C2799" s="5" t="n">
        <v>343</v>
      </c>
      <c r="D2799" s="5" t="n">
        <v>326.26</v>
      </c>
      <c r="E2799" s="5" t="n">
        <v>330.01</v>
      </c>
      <c r="F2799" s="5" t="n">
        <v>41500400</v>
      </c>
      <c r="G2799" s="5" t="n">
        <v>328.6</v>
      </c>
      <c r="I2799" s="10" t="e">
        <f aca="false">IF(ROW(E2799) - 1 &gt;= $I$1,SUM(E2799:E2799(E2799,1 - $I$1, 0)) / $I$1,"")</f>
        <v>#VALUE!</v>
      </c>
      <c r="J2799" s="10" t="e">
        <f aca="false">IF(ROW(E2799) - 1 &gt;= $J$1,SUM(E2799:E2799(E2799,1 - $J$1, 0)) / $J$1,"")</f>
        <v>#VALUE!</v>
      </c>
      <c r="L2799" s="11" t="e">
        <f aca="true">IF(ROW(E2799) - 1 &gt;= $L$1,IF(OFFSET(I2799, -1, 0) = "", I2799, ((E2799 - L2798) * $K$4) + L2798), "")</f>
        <v>#VALUE!</v>
      </c>
      <c r="M2799" s="11" t="e">
        <f aca="true">IF(ROW(E2799) - 1 &gt;= $M$1,IF(OFFSET(J2799, -1, 0) = "", J2799, ((E2799 - M2798) * $K$6) + M2798), "")</f>
        <v>#VALUE!</v>
      </c>
      <c r="N2799" s="7" t="e">
        <f aca="false">IF(M2799&lt;&gt;"", L2799-M2799, "")</f>
        <v>#VALUE!</v>
      </c>
      <c r="P2799" s="4" t="e">
        <f aca="false">IF(ROW(E2799) - 1 &gt;= $P$1, IF(OFFSET(N2799, 1- $P$1, 0) &lt;&gt; "", SUM(N2799:N2799(N2799, 1 - $P$1, 0)) / $P$1, ""), "")</f>
        <v>#VALUE!</v>
      </c>
      <c r="Q2799" s="8" t="e">
        <f aca="true">IF(ROW(N2799) - 1 &gt;= $P$1,IF(OFFSET(P2799, -1, 0) = "", P2799, ((N2799 - Q2798) * $O$5) + Q2798), "")</f>
        <v>#VALUE!</v>
      </c>
      <c r="R2799" s="8" t="e">
        <f aca="false">IF(Q2799&lt;&gt;"", N2799 - Q2799, "")</f>
        <v>#VALUE!</v>
      </c>
    </row>
    <row collapsed="false" customFormat="false" customHeight="true" hidden="false" ht="14.4" outlineLevel="0" r="2800">
      <c r="A2800" s="9" t="n">
        <v>40619</v>
      </c>
      <c r="B2800" s="5" t="n">
        <v>336.83</v>
      </c>
      <c r="C2800" s="5" t="n">
        <v>339.61</v>
      </c>
      <c r="D2800" s="5" t="n">
        <v>330.66</v>
      </c>
      <c r="E2800" s="5" t="n">
        <v>334.64</v>
      </c>
      <c r="F2800" s="5" t="n">
        <v>23550800</v>
      </c>
      <c r="G2800" s="5" t="n">
        <v>333.21</v>
      </c>
      <c r="I2800" s="10" t="e">
        <f aca="false">IF(ROW(E2800) - 1 &gt;= $I$1,SUM(E2800:E2800(E2800,1 - $I$1, 0)) / $I$1,"")</f>
        <v>#VALUE!</v>
      </c>
      <c r="J2800" s="10" t="e">
        <f aca="false">IF(ROW(E2800) - 1 &gt;= $J$1,SUM(E2800:E2800(E2800,1 - $J$1, 0)) / $J$1,"")</f>
        <v>#VALUE!</v>
      </c>
      <c r="L2800" s="11" t="e">
        <f aca="true">IF(ROW(E2800) - 1 &gt;= $L$1,IF(OFFSET(I2800, -1, 0) = "", I2800, ((E2800 - L2799) * $K$4) + L2799), "")</f>
        <v>#VALUE!</v>
      </c>
      <c r="M2800" s="11" t="e">
        <f aca="true">IF(ROW(E2800) - 1 &gt;= $M$1,IF(OFFSET(J2800, -1, 0) = "", J2800, ((E2800 - M2799) * $K$6) + M2799), "")</f>
        <v>#VALUE!</v>
      </c>
      <c r="N2800" s="7" t="e">
        <f aca="false">IF(M2800&lt;&gt;"", L2800-M2800, "")</f>
        <v>#VALUE!</v>
      </c>
      <c r="P2800" s="4" t="e">
        <f aca="false">IF(ROW(E2800) - 1 &gt;= $P$1, IF(OFFSET(N2800, 1- $P$1, 0) &lt;&gt; "", SUM(N2800:N2800(N2800, 1 - $P$1, 0)) / $P$1, ""), "")</f>
        <v>#VALUE!</v>
      </c>
      <c r="Q2800" s="8" t="e">
        <f aca="true">IF(ROW(N2800) - 1 &gt;= $P$1,IF(OFFSET(P2800, -1, 0) = "", P2800, ((N2800 - Q2799) * $O$5) + Q2799), "")</f>
        <v>#VALUE!</v>
      </c>
      <c r="R2800" s="8" t="e">
        <f aca="false">IF(Q2800&lt;&gt;"", N2800 - Q2800, "")</f>
        <v>#VALUE!</v>
      </c>
    </row>
    <row collapsed="false" customFormat="false" customHeight="true" hidden="false" ht="14.4" outlineLevel="0" r="2801">
      <c r="A2801" s="9" t="n">
        <v>40620</v>
      </c>
      <c r="B2801" s="5" t="n">
        <v>337.13</v>
      </c>
      <c r="C2801" s="5" t="n">
        <v>338.2</v>
      </c>
      <c r="D2801" s="5" t="n">
        <v>330</v>
      </c>
      <c r="E2801" s="5" t="n">
        <v>330.67</v>
      </c>
      <c r="F2801" s="5" t="n">
        <v>26900500</v>
      </c>
      <c r="G2801" s="5" t="n">
        <v>329.26</v>
      </c>
      <c r="I2801" s="10" t="e">
        <f aca="false">IF(ROW(E2801) - 1 &gt;= $I$1,SUM(E2801:E2801(E2801,1 - $I$1, 0)) / $I$1,"")</f>
        <v>#VALUE!</v>
      </c>
      <c r="J2801" s="10" t="e">
        <f aca="false">IF(ROW(E2801) - 1 &gt;= $J$1,SUM(E2801:E2801(E2801,1 - $J$1, 0)) / $J$1,"")</f>
        <v>#VALUE!</v>
      </c>
      <c r="L2801" s="11" t="e">
        <f aca="true">IF(ROW(E2801) - 1 &gt;= $L$1,IF(OFFSET(I2801, -1, 0) = "", I2801, ((E2801 - L2800) * $K$4) + L2800), "")</f>
        <v>#VALUE!</v>
      </c>
      <c r="M2801" s="11" t="e">
        <f aca="true">IF(ROW(E2801) - 1 &gt;= $M$1,IF(OFFSET(J2801, -1, 0) = "", J2801, ((E2801 - M2800) * $K$6) + M2800), "")</f>
        <v>#VALUE!</v>
      </c>
      <c r="N2801" s="7" t="e">
        <f aca="false">IF(M2801&lt;&gt;"", L2801-M2801, "")</f>
        <v>#VALUE!</v>
      </c>
      <c r="P2801" s="4" t="e">
        <f aca="false">IF(ROW(E2801) - 1 &gt;= $P$1, IF(OFFSET(N2801, 1- $P$1, 0) &lt;&gt; "", SUM(N2801:N2801(N2801, 1 - $P$1, 0)) / $P$1, ""), "")</f>
        <v>#VALUE!</v>
      </c>
      <c r="Q2801" s="8" t="e">
        <f aca="true">IF(ROW(N2801) - 1 &gt;= $P$1,IF(OFFSET(P2801, -1, 0) = "", P2801, ((N2801 - Q2800) * $O$5) + Q2800), "")</f>
        <v>#VALUE!</v>
      </c>
      <c r="R2801" s="8" t="e">
        <f aca="false">IF(Q2801&lt;&gt;"", N2801 - Q2801, "")</f>
        <v>#VALUE!</v>
      </c>
    </row>
    <row collapsed="false" customFormat="false" customHeight="true" hidden="false" ht="14.4" outlineLevel="0" r="2802">
      <c r="A2802" s="9" t="n">
        <v>40623</v>
      </c>
      <c r="B2802" s="5" t="n">
        <v>335.99</v>
      </c>
      <c r="C2802" s="5" t="n">
        <v>339.74</v>
      </c>
      <c r="D2802" s="5" t="n">
        <v>335.26</v>
      </c>
      <c r="E2802" s="5" t="n">
        <v>339.3</v>
      </c>
      <c r="F2802" s="5" t="n">
        <v>14621500</v>
      </c>
      <c r="G2802" s="5" t="n">
        <v>337.85</v>
      </c>
      <c r="I2802" s="10" t="e">
        <f aca="false">IF(ROW(E2802) - 1 &gt;= $I$1,SUM(E2802:E2802(E2802,1 - $I$1, 0)) / $I$1,"")</f>
        <v>#VALUE!</v>
      </c>
      <c r="J2802" s="10" t="e">
        <f aca="false">IF(ROW(E2802) - 1 &gt;= $J$1,SUM(E2802:E2802(E2802,1 - $J$1, 0)) / $J$1,"")</f>
        <v>#VALUE!</v>
      </c>
      <c r="L2802" s="11" t="e">
        <f aca="true">IF(ROW(E2802) - 1 &gt;= $L$1,IF(OFFSET(I2802, -1, 0) = "", I2802, ((E2802 - L2801) * $K$4) + L2801), "")</f>
        <v>#VALUE!</v>
      </c>
      <c r="M2802" s="11" t="e">
        <f aca="true">IF(ROW(E2802) - 1 &gt;= $M$1,IF(OFFSET(J2802, -1, 0) = "", J2802, ((E2802 - M2801) * $K$6) + M2801), "")</f>
        <v>#VALUE!</v>
      </c>
      <c r="N2802" s="7" t="e">
        <f aca="false">IF(M2802&lt;&gt;"", L2802-M2802, "")</f>
        <v>#VALUE!</v>
      </c>
      <c r="P2802" s="4" t="e">
        <f aca="false">IF(ROW(E2802) - 1 &gt;= $P$1, IF(OFFSET(N2802, 1- $P$1, 0) &lt;&gt; "", SUM(N2802:N2802(N2802, 1 - $P$1, 0)) / $P$1, ""), "")</f>
        <v>#VALUE!</v>
      </c>
      <c r="Q2802" s="8" t="e">
        <f aca="true">IF(ROW(N2802) - 1 &gt;= $P$1,IF(OFFSET(P2802, -1, 0) = "", P2802, ((N2802 - Q2801) * $O$5) + Q2801), "")</f>
        <v>#VALUE!</v>
      </c>
      <c r="R2802" s="8" t="e">
        <f aca="false">IF(Q2802&lt;&gt;"", N2802 - Q2802, "")</f>
        <v>#VALUE!</v>
      </c>
    </row>
    <row collapsed="false" customFormat="false" customHeight="true" hidden="false" ht="14.4" outlineLevel="0" r="2803">
      <c r="A2803" s="9" t="n">
        <v>40624</v>
      </c>
      <c r="B2803" s="5" t="n">
        <v>342.56</v>
      </c>
      <c r="C2803" s="5" t="n">
        <v>342.62</v>
      </c>
      <c r="D2803" s="5" t="n">
        <v>339.14</v>
      </c>
      <c r="E2803" s="5" t="n">
        <v>341.2</v>
      </c>
      <c r="F2803" s="5" t="n">
        <v>11640100</v>
      </c>
      <c r="G2803" s="5" t="n">
        <v>339.74</v>
      </c>
      <c r="I2803" s="10" t="e">
        <f aca="false">IF(ROW(E2803) - 1 &gt;= $I$1,SUM(E2803:E2803(E2803,1 - $I$1, 0)) / $I$1,"")</f>
        <v>#VALUE!</v>
      </c>
      <c r="J2803" s="10" t="e">
        <f aca="false">IF(ROW(E2803) - 1 &gt;= $J$1,SUM(E2803:E2803(E2803,1 - $J$1, 0)) / $J$1,"")</f>
        <v>#VALUE!</v>
      </c>
      <c r="L2803" s="11" t="e">
        <f aca="true">IF(ROW(E2803) - 1 &gt;= $L$1,IF(OFFSET(I2803, -1, 0) = "", I2803, ((E2803 - L2802) * $K$4) + L2802), "")</f>
        <v>#VALUE!</v>
      </c>
      <c r="M2803" s="11" t="e">
        <f aca="true">IF(ROW(E2803) - 1 &gt;= $M$1,IF(OFFSET(J2803, -1, 0) = "", J2803, ((E2803 - M2802) * $K$6) + M2802), "")</f>
        <v>#VALUE!</v>
      </c>
      <c r="N2803" s="7" t="e">
        <f aca="false">IF(M2803&lt;&gt;"", L2803-M2803, "")</f>
        <v>#VALUE!</v>
      </c>
      <c r="P2803" s="4" t="e">
        <f aca="false">IF(ROW(E2803) - 1 &gt;= $P$1, IF(OFFSET(N2803, 1- $P$1, 0) &lt;&gt; "", SUM(N2803:N2803(N2803, 1 - $P$1, 0)) / $P$1, ""), "")</f>
        <v>#VALUE!</v>
      </c>
      <c r="Q2803" s="8" t="e">
        <f aca="true">IF(ROW(N2803) - 1 &gt;= $P$1,IF(OFFSET(P2803, -1, 0) = "", P2803, ((N2803 - Q2802) * $O$5) + Q2802), "")</f>
        <v>#VALUE!</v>
      </c>
      <c r="R2803" s="8" t="e">
        <f aca="false">IF(Q2803&lt;&gt;"", N2803 - Q2803, "")</f>
        <v>#VALUE!</v>
      </c>
    </row>
    <row collapsed="false" customFormat="false" customHeight="true" hidden="false" ht="14.4" outlineLevel="0" r="2804">
      <c r="A2804" s="9" t="n">
        <v>40625</v>
      </c>
      <c r="B2804" s="5" t="n">
        <v>339.28</v>
      </c>
      <c r="C2804" s="5" t="n">
        <v>340.22</v>
      </c>
      <c r="D2804" s="5" t="n">
        <v>335.95</v>
      </c>
      <c r="E2804" s="5" t="n">
        <v>339.19</v>
      </c>
      <c r="F2804" s="5" t="n">
        <v>13321300</v>
      </c>
      <c r="G2804" s="5" t="n">
        <v>337.74</v>
      </c>
      <c r="I2804" s="10" t="e">
        <f aca="false">IF(ROW(E2804) - 1 &gt;= $I$1,SUM(E2804:E2804(E2804,1 - $I$1, 0)) / $I$1,"")</f>
        <v>#VALUE!</v>
      </c>
      <c r="J2804" s="10" t="e">
        <f aca="false">IF(ROW(E2804) - 1 &gt;= $J$1,SUM(E2804:E2804(E2804,1 - $J$1, 0)) / $J$1,"")</f>
        <v>#VALUE!</v>
      </c>
      <c r="L2804" s="11" t="e">
        <f aca="true">IF(ROW(E2804) - 1 &gt;= $L$1,IF(OFFSET(I2804, -1, 0) = "", I2804, ((E2804 - L2803) * $K$4) + L2803), "")</f>
        <v>#VALUE!</v>
      </c>
      <c r="M2804" s="11" t="e">
        <f aca="true">IF(ROW(E2804) - 1 &gt;= $M$1,IF(OFFSET(J2804, -1, 0) = "", J2804, ((E2804 - M2803) * $K$6) + M2803), "")</f>
        <v>#VALUE!</v>
      </c>
      <c r="N2804" s="7" t="e">
        <f aca="false">IF(M2804&lt;&gt;"", L2804-M2804, "")</f>
        <v>#VALUE!</v>
      </c>
      <c r="P2804" s="4" t="e">
        <f aca="false">IF(ROW(E2804) - 1 &gt;= $P$1, IF(OFFSET(N2804, 1- $P$1, 0) &lt;&gt; "", SUM(N2804:N2804(N2804, 1 - $P$1, 0)) / $P$1, ""), "")</f>
        <v>#VALUE!</v>
      </c>
      <c r="Q2804" s="8" t="e">
        <f aca="true">IF(ROW(N2804) - 1 &gt;= $P$1,IF(OFFSET(P2804, -1, 0) = "", P2804, ((N2804 - Q2803) * $O$5) + Q2803), "")</f>
        <v>#VALUE!</v>
      </c>
      <c r="R2804" s="8" t="e">
        <f aca="false">IF(Q2804&lt;&gt;"", N2804 - Q2804, "")</f>
        <v>#VALUE!</v>
      </c>
    </row>
    <row collapsed="false" customFormat="false" customHeight="true" hidden="false" ht="14.4" outlineLevel="0" r="2805">
      <c r="A2805" s="9" t="n">
        <v>40626</v>
      </c>
      <c r="B2805" s="5" t="n">
        <v>341.85</v>
      </c>
      <c r="C2805" s="5" t="n">
        <v>346</v>
      </c>
      <c r="D2805" s="5" t="n">
        <v>338.86</v>
      </c>
      <c r="E2805" s="5" t="n">
        <v>344.97</v>
      </c>
      <c r="F2805" s="5" t="n">
        <v>14454000</v>
      </c>
      <c r="G2805" s="5" t="n">
        <v>343.5</v>
      </c>
      <c r="I2805" s="10" t="e">
        <f aca="false">IF(ROW(E2805) - 1 &gt;= $I$1,SUM(E2805:E2805(E2805,1 - $I$1, 0)) / $I$1,"")</f>
        <v>#VALUE!</v>
      </c>
      <c r="J2805" s="10" t="e">
        <f aca="false">IF(ROW(E2805) - 1 &gt;= $J$1,SUM(E2805:E2805(E2805,1 - $J$1, 0)) / $J$1,"")</f>
        <v>#VALUE!</v>
      </c>
      <c r="L2805" s="11" t="e">
        <f aca="true">IF(ROW(E2805) - 1 &gt;= $L$1,IF(OFFSET(I2805, -1, 0) = "", I2805, ((E2805 - L2804) * $K$4) + L2804), "")</f>
        <v>#VALUE!</v>
      </c>
      <c r="M2805" s="11" t="e">
        <f aca="true">IF(ROW(E2805) - 1 &gt;= $M$1,IF(OFFSET(J2805, -1, 0) = "", J2805, ((E2805 - M2804) * $K$6) + M2804), "")</f>
        <v>#VALUE!</v>
      </c>
      <c r="N2805" s="7" t="e">
        <f aca="false">IF(M2805&lt;&gt;"", L2805-M2805, "")</f>
        <v>#VALUE!</v>
      </c>
      <c r="P2805" s="4" t="e">
        <f aca="false">IF(ROW(E2805) - 1 &gt;= $P$1, IF(OFFSET(N2805, 1- $P$1, 0) &lt;&gt; "", SUM(N2805:N2805(N2805, 1 - $P$1, 0)) / $P$1, ""), "")</f>
        <v>#VALUE!</v>
      </c>
      <c r="Q2805" s="8" t="e">
        <f aca="true">IF(ROW(N2805) - 1 &gt;= $P$1,IF(OFFSET(P2805, -1, 0) = "", P2805, ((N2805 - Q2804) * $O$5) + Q2804), "")</f>
        <v>#VALUE!</v>
      </c>
      <c r="R2805" s="8" t="e">
        <f aca="false">IF(Q2805&lt;&gt;"", N2805 - Q2805, "")</f>
        <v>#VALUE!</v>
      </c>
    </row>
    <row collapsed="false" customFormat="false" customHeight="true" hidden="false" ht="14.4" outlineLevel="0" r="2806">
      <c r="A2806" s="9" t="n">
        <v>40627</v>
      </c>
      <c r="B2806" s="5" t="n">
        <v>348.07</v>
      </c>
      <c r="C2806" s="5" t="n">
        <v>352.06</v>
      </c>
      <c r="D2806" s="5" t="n">
        <v>347.02</v>
      </c>
      <c r="E2806" s="5" t="n">
        <v>351.54</v>
      </c>
      <c r="F2806" s="5" t="n">
        <v>16032500</v>
      </c>
      <c r="G2806" s="5" t="n">
        <v>350.04</v>
      </c>
      <c r="I2806" s="10" t="e">
        <f aca="false">IF(ROW(E2806) - 1 &gt;= $I$1,SUM(E2806:E2806(E2806,1 - $I$1, 0)) / $I$1,"")</f>
        <v>#VALUE!</v>
      </c>
      <c r="J2806" s="10" t="e">
        <f aca="false">IF(ROW(E2806) - 1 &gt;= $J$1,SUM(E2806:E2806(E2806,1 - $J$1, 0)) / $J$1,"")</f>
        <v>#VALUE!</v>
      </c>
      <c r="L2806" s="11" t="e">
        <f aca="true">IF(ROW(E2806) - 1 &gt;= $L$1,IF(OFFSET(I2806, -1, 0) = "", I2806, ((E2806 - L2805) * $K$4) + L2805), "")</f>
        <v>#VALUE!</v>
      </c>
      <c r="M2806" s="11" t="e">
        <f aca="true">IF(ROW(E2806) - 1 &gt;= $M$1,IF(OFFSET(J2806, -1, 0) = "", J2806, ((E2806 - M2805) * $K$6) + M2805), "")</f>
        <v>#VALUE!</v>
      </c>
      <c r="N2806" s="7" t="e">
        <f aca="false">IF(M2806&lt;&gt;"", L2806-M2806, "")</f>
        <v>#VALUE!</v>
      </c>
      <c r="P2806" s="4" t="e">
        <f aca="false">IF(ROW(E2806) - 1 &gt;= $P$1, IF(OFFSET(N2806, 1- $P$1, 0) &lt;&gt; "", SUM(N2806:N2806(N2806, 1 - $P$1, 0)) / $P$1, ""), "")</f>
        <v>#VALUE!</v>
      </c>
      <c r="Q2806" s="8" t="e">
        <f aca="true">IF(ROW(N2806) - 1 &gt;= $P$1,IF(OFFSET(P2806, -1, 0) = "", P2806, ((N2806 - Q2805) * $O$5) + Q2805), "")</f>
        <v>#VALUE!</v>
      </c>
      <c r="R2806" s="8" t="e">
        <f aca="false">IF(Q2806&lt;&gt;"", N2806 - Q2806, "")</f>
        <v>#VALUE!</v>
      </c>
    </row>
    <row collapsed="false" customFormat="false" customHeight="true" hidden="false" ht="14.4" outlineLevel="0" r="2807">
      <c r="A2807" s="9" t="n">
        <v>40630</v>
      </c>
      <c r="B2807" s="5" t="n">
        <v>353.15</v>
      </c>
      <c r="C2807" s="5" t="n">
        <v>354.32</v>
      </c>
      <c r="D2807" s="5" t="n">
        <v>350.44</v>
      </c>
      <c r="E2807" s="5" t="n">
        <v>350.44</v>
      </c>
      <c r="F2807" s="5" t="n">
        <v>11048400</v>
      </c>
      <c r="G2807" s="5" t="n">
        <v>348.94</v>
      </c>
      <c r="I2807" s="10" t="e">
        <f aca="false">IF(ROW(E2807) - 1 &gt;= $I$1,SUM(E2807:E2807(E2807,1 - $I$1, 0)) / $I$1,"")</f>
        <v>#VALUE!</v>
      </c>
      <c r="J2807" s="10" t="e">
        <f aca="false">IF(ROW(E2807) - 1 &gt;= $J$1,SUM(E2807:E2807(E2807,1 - $J$1, 0)) / $J$1,"")</f>
        <v>#VALUE!</v>
      </c>
      <c r="L2807" s="11" t="e">
        <f aca="true">IF(ROW(E2807) - 1 &gt;= $L$1,IF(OFFSET(I2807, -1, 0) = "", I2807, ((E2807 - L2806) * $K$4) + L2806), "")</f>
        <v>#VALUE!</v>
      </c>
      <c r="M2807" s="11" t="e">
        <f aca="true">IF(ROW(E2807) - 1 &gt;= $M$1,IF(OFFSET(J2807, -1, 0) = "", J2807, ((E2807 - M2806) * $K$6) + M2806), "")</f>
        <v>#VALUE!</v>
      </c>
      <c r="N2807" s="7" t="e">
        <f aca="false">IF(M2807&lt;&gt;"", L2807-M2807, "")</f>
        <v>#VALUE!</v>
      </c>
      <c r="P2807" s="4" t="e">
        <f aca="false">IF(ROW(E2807) - 1 &gt;= $P$1, IF(OFFSET(N2807, 1- $P$1, 0) &lt;&gt; "", SUM(N2807:N2807(N2807, 1 - $P$1, 0)) / $P$1, ""), "")</f>
        <v>#VALUE!</v>
      </c>
      <c r="Q2807" s="8" t="e">
        <f aca="true">IF(ROW(N2807) - 1 &gt;= $P$1,IF(OFFSET(P2807, -1, 0) = "", P2807, ((N2807 - Q2806) * $O$5) + Q2806), "")</f>
        <v>#VALUE!</v>
      </c>
      <c r="R2807" s="8" t="e">
        <f aca="false">IF(Q2807&lt;&gt;"", N2807 - Q2807, "")</f>
        <v>#VALUE!</v>
      </c>
    </row>
    <row collapsed="false" customFormat="false" customHeight="true" hidden="false" ht="14.4" outlineLevel="0" r="2808">
      <c r="A2808" s="9" t="n">
        <v>40631</v>
      </c>
      <c r="B2808" s="5" t="n">
        <v>347.66</v>
      </c>
      <c r="C2808" s="5" t="n">
        <v>350.96</v>
      </c>
      <c r="D2808" s="5" t="n">
        <v>346.06</v>
      </c>
      <c r="E2808" s="5" t="n">
        <v>350.96</v>
      </c>
      <c r="F2808" s="5" t="n">
        <v>12603600</v>
      </c>
      <c r="G2808" s="5" t="n">
        <v>349.46</v>
      </c>
      <c r="I2808" s="10" t="e">
        <f aca="false">IF(ROW(E2808) - 1 &gt;= $I$1,SUM(E2808:E2808(E2808,1 - $I$1, 0)) / $I$1,"")</f>
        <v>#VALUE!</v>
      </c>
      <c r="J2808" s="10" t="e">
        <f aca="false">IF(ROW(E2808) - 1 &gt;= $J$1,SUM(E2808:E2808(E2808,1 - $J$1, 0)) / $J$1,"")</f>
        <v>#VALUE!</v>
      </c>
      <c r="L2808" s="11" t="e">
        <f aca="true">IF(ROW(E2808) - 1 &gt;= $L$1,IF(OFFSET(I2808, -1, 0) = "", I2808, ((E2808 - L2807) * $K$4) + L2807), "")</f>
        <v>#VALUE!</v>
      </c>
      <c r="M2808" s="11" t="e">
        <f aca="true">IF(ROW(E2808) - 1 &gt;= $M$1,IF(OFFSET(J2808, -1, 0) = "", J2808, ((E2808 - M2807) * $K$6) + M2807), "")</f>
        <v>#VALUE!</v>
      </c>
      <c r="N2808" s="7" t="e">
        <f aca="false">IF(M2808&lt;&gt;"", L2808-M2808, "")</f>
        <v>#VALUE!</v>
      </c>
      <c r="P2808" s="4" t="e">
        <f aca="false">IF(ROW(E2808) - 1 &gt;= $P$1, IF(OFFSET(N2808, 1- $P$1, 0) &lt;&gt; "", SUM(N2808:N2808(N2808, 1 - $P$1, 0)) / $P$1, ""), "")</f>
        <v>#VALUE!</v>
      </c>
      <c r="Q2808" s="8" t="e">
        <f aca="true">IF(ROW(N2808) - 1 &gt;= $P$1,IF(OFFSET(P2808, -1, 0) = "", P2808, ((N2808 - Q2807) * $O$5) + Q2807), "")</f>
        <v>#VALUE!</v>
      </c>
      <c r="R2808" s="8" t="e">
        <f aca="false">IF(Q2808&lt;&gt;"", N2808 - Q2808, "")</f>
        <v>#VALUE!</v>
      </c>
    </row>
    <row collapsed="false" customFormat="false" customHeight="true" hidden="false" ht="14.4" outlineLevel="0" r="2809">
      <c r="A2809" s="9" t="n">
        <v>40632</v>
      </c>
      <c r="B2809" s="5" t="n">
        <v>350.64</v>
      </c>
      <c r="C2809" s="5" t="n">
        <v>350.88</v>
      </c>
      <c r="D2809" s="5" t="n">
        <v>347.44</v>
      </c>
      <c r="E2809" s="5" t="n">
        <v>348.63</v>
      </c>
      <c r="F2809" s="5" t="n">
        <v>11764500</v>
      </c>
      <c r="G2809" s="5" t="n">
        <v>347.14</v>
      </c>
      <c r="I2809" s="10" t="e">
        <f aca="false">IF(ROW(E2809) - 1 &gt;= $I$1,SUM(E2809:E2809(E2809,1 - $I$1, 0)) / $I$1,"")</f>
        <v>#VALUE!</v>
      </c>
      <c r="J2809" s="10" t="e">
        <f aca="false">IF(ROW(E2809) - 1 &gt;= $J$1,SUM(E2809:E2809(E2809,1 - $J$1, 0)) / $J$1,"")</f>
        <v>#VALUE!</v>
      </c>
      <c r="L2809" s="11" t="e">
        <f aca="true">IF(ROW(E2809) - 1 &gt;= $L$1,IF(OFFSET(I2809, -1, 0) = "", I2809, ((E2809 - L2808) * $K$4) + L2808), "")</f>
        <v>#VALUE!</v>
      </c>
      <c r="M2809" s="11" t="e">
        <f aca="true">IF(ROW(E2809) - 1 &gt;= $M$1,IF(OFFSET(J2809, -1, 0) = "", J2809, ((E2809 - M2808) * $K$6) + M2808), "")</f>
        <v>#VALUE!</v>
      </c>
      <c r="N2809" s="7" t="e">
        <f aca="false">IF(M2809&lt;&gt;"", L2809-M2809, "")</f>
        <v>#VALUE!</v>
      </c>
      <c r="P2809" s="4" t="e">
        <f aca="false">IF(ROW(E2809) - 1 &gt;= $P$1, IF(OFFSET(N2809, 1- $P$1, 0) &lt;&gt; "", SUM(N2809:N2809(N2809, 1 - $P$1, 0)) / $P$1, ""), "")</f>
        <v>#VALUE!</v>
      </c>
      <c r="Q2809" s="8" t="e">
        <f aca="true">IF(ROW(N2809) - 1 &gt;= $P$1,IF(OFFSET(P2809, -1, 0) = "", P2809, ((N2809 - Q2808) * $O$5) + Q2808), "")</f>
        <v>#VALUE!</v>
      </c>
      <c r="R2809" s="8" t="e">
        <f aca="false">IF(Q2809&lt;&gt;"", N2809 - Q2809, "")</f>
        <v>#VALUE!</v>
      </c>
    </row>
    <row collapsed="false" customFormat="false" customHeight="true" hidden="false" ht="14.4" outlineLevel="0" r="2810">
      <c r="A2810" s="9" t="n">
        <v>40633</v>
      </c>
      <c r="B2810" s="5" t="n">
        <v>346.36</v>
      </c>
      <c r="C2810" s="5" t="n">
        <v>349.8</v>
      </c>
      <c r="D2810" s="5" t="n">
        <v>346.06</v>
      </c>
      <c r="E2810" s="5" t="n">
        <v>348.51</v>
      </c>
      <c r="F2810" s="5" t="n">
        <v>9786400</v>
      </c>
      <c r="G2810" s="5" t="n">
        <v>347.02</v>
      </c>
      <c r="I2810" s="10" t="e">
        <f aca="false">IF(ROW(E2810) - 1 &gt;= $I$1,SUM(E2810:E2810(E2810,1 - $I$1, 0)) / $I$1,"")</f>
        <v>#VALUE!</v>
      </c>
      <c r="J2810" s="10" t="e">
        <f aca="false">IF(ROW(E2810) - 1 &gt;= $J$1,SUM(E2810:E2810(E2810,1 - $J$1, 0)) / $J$1,"")</f>
        <v>#VALUE!</v>
      </c>
      <c r="L2810" s="11" t="e">
        <f aca="true">IF(ROW(E2810) - 1 &gt;= $L$1,IF(OFFSET(I2810, -1, 0) = "", I2810, ((E2810 - L2809) * $K$4) + L2809), "")</f>
        <v>#VALUE!</v>
      </c>
      <c r="M2810" s="11" t="e">
        <f aca="true">IF(ROW(E2810) - 1 &gt;= $M$1,IF(OFFSET(J2810, -1, 0) = "", J2810, ((E2810 - M2809) * $K$6) + M2809), "")</f>
        <v>#VALUE!</v>
      </c>
      <c r="N2810" s="7" t="e">
        <f aca="false">IF(M2810&lt;&gt;"", L2810-M2810, "")</f>
        <v>#VALUE!</v>
      </c>
      <c r="P2810" s="4" t="e">
        <f aca="false">IF(ROW(E2810) - 1 &gt;= $P$1, IF(OFFSET(N2810, 1- $P$1, 0) &lt;&gt; "", SUM(N2810:N2810(N2810, 1 - $P$1, 0)) / $P$1, ""), "")</f>
        <v>#VALUE!</v>
      </c>
      <c r="Q2810" s="8" t="e">
        <f aca="true">IF(ROW(N2810) - 1 &gt;= $P$1,IF(OFFSET(P2810, -1, 0) = "", P2810, ((N2810 - Q2809) * $O$5) + Q2809), "")</f>
        <v>#VALUE!</v>
      </c>
      <c r="R2810" s="8" t="e">
        <f aca="false">IF(Q2810&lt;&gt;"", N2810 - Q2810, "")</f>
        <v>#VALUE!</v>
      </c>
    </row>
    <row collapsed="false" customFormat="false" customHeight="true" hidden="false" ht="14.4" outlineLevel="0" r="2811">
      <c r="A2811" s="9" t="n">
        <v>40634</v>
      </c>
      <c r="B2811" s="5" t="n">
        <v>351.11</v>
      </c>
      <c r="C2811" s="5" t="n">
        <v>351.59</v>
      </c>
      <c r="D2811" s="5" t="n">
        <v>343.3</v>
      </c>
      <c r="E2811" s="5" t="n">
        <v>344.56</v>
      </c>
      <c r="F2811" s="5" t="n">
        <v>14952200</v>
      </c>
      <c r="G2811" s="5" t="n">
        <v>343.09</v>
      </c>
      <c r="I2811" s="10" t="e">
        <f aca="false">IF(ROW(E2811) - 1 &gt;= $I$1,SUM(E2811:E2811(E2811,1 - $I$1, 0)) / $I$1,"")</f>
        <v>#VALUE!</v>
      </c>
      <c r="J2811" s="10" t="e">
        <f aca="false">IF(ROW(E2811) - 1 &gt;= $J$1,SUM(E2811:E2811(E2811,1 - $J$1, 0)) / $J$1,"")</f>
        <v>#VALUE!</v>
      </c>
      <c r="L2811" s="11" t="e">
        <f aca="true">IF(ROW(E2811) - 1 &gt;= $L$1,IF(OFFSET(I2811, -1, 0) = "", I2811, ((E2811 - L2810) * $K$4) + L2810), "")</f>
        <v>#VALUE!</v>
      </c>
      <c r="M2811" s="11" t="e">
        <f aca="true">IF(ROW(E2811) - 1 &gt;= $M$1,IF(OFFSET(J2811, -1, 0) = "", J2811, ((E2811 - M2810) * $K$6) + M2810), "")</f>
        <v>#VALUE!</v>
      </c>
      <c r="N2811" s="7" t="e">
        <f aca="false">IF(M2811&lt;&gt;"", L2811-M2811, "")</f>
        <v>#VALUE!</v>
      </c>
      <c r="P2811" s="4" t="e">
        <f aca="false">IF(ROW(E2811) - 1 &gt;= $P$1, IF(OFFSET(N2811, 1- $P$1, 0) &lt;&gt; "", SUM(N2811:N2811(N2811, 1 - $P$1, 0)) / $P$1, ""), "")</f>
        <v>#VALUE!</v>
      </c>
      <c r="Q2811" s="8" t="e">
        <f aca="true">IF(ROW(N2811) - 1 &gt;= $P$1,IF(OFFSET(P2811, -1, 0) = "", P2811, ((N2811 - Q2810) * $O$5) + Q2810), "")</f>
        <v>#VALUE!</v>
      </c>
      <c r="R2811" s="8" t="e">
        <f aca="false">IF(Q2811&lt;&gt;"", N2811 - Q2811, "")</f>
        <v>#VALUE!</v>
      </c>
    </row>
    <row collapsed="false" customFormat="false" customHeight="true" hidden="false" ht="14.4" outlineLevel="0" r="2812">
      <c r="A2812" s="9" t="n">
        <v>40637</v>
      </c>
      <c r="B2812" s="5" t="n">
        <v>344.31</v>
      </c>
      <c r="C2812" s="5" t="n">
        <v>344.6</v>
      </c>
      <c r="D2812" s="5" t="n">
        <v>338.4</v>
      </c>
      <c r="E2812" s="5" t="n">
        <v>341.19</v>
      </c>
      <c r="F2812" s="5" t="n">
        <v>16431600</v>
      </c>
      <c r="G2812" s="5" t="n">
        <v>339.73</v>
      </c>
      <c r="I2812" s="10" t="e">
        <f aca="false">IF(ROW(E2812) - 1 &gt;= $I$1,SUM(E2812:E2812(E2812,1 - $I$1, 0)) / $I$1,"")</f>
        <v>#VALUE!</v>
      </c>
      <c r="J2812" s="10" t="e">
        <f aca="false">IF(ROW(E2812) - 1 &gt;= $J$1,SUM(E2812:E2812(E2812,1 - $J$1, 0)) / $J$1,"")</f>
        <v>#VALUE!</v>
      </c>
      <c r="L2812" s="11" t="e">
        <f aca="true">IF(ROW(E2812) - 1 &gt;= $L$1,IF(OFFSET(I2812, -1, 0) = "", I2812, ((E2812 - L2811) * $K$4) + L2811), "")</f>
        <v>#VALUE!</v>
      </c>
      <c r="M2812" s="11" t="e">
        <f aca="true">IF(ROW(E2812) - 1 &gt;= $M$1,IF(OFFSET(J2812, -1, 0) = "", J2812, ((E2812 - M2811) * $K$6) + M2811), "")</f>
        <v>#VALUE!</v>
      </c>
      <c r="N2812" s="7" t="e">
        <f aca="false">IF(M2812&lt;&gt;"", L2812-M2812, "")</f>
        <v>#VALUE!</v>
      </c>
      <c r="P2812" s="4" t="e">
        <f aca="false">IF(ROW(E2812) - 1 &gt;= $P$1, IF(OFFSET(N2812, 1- $P$1, 0) &lt;&gt; "", SUM(N2812:N2812(N2812, 1 - $P$1, 0)) / $P$1, ""), "")</f>
        <v>#VALUE!</v>
      </c>
      <c r="Q2812" s="8" t="e">
        <f aca="true">IF(ROW(N2812) - 1 &gt;= $P$1,IF(OFFSET(P2812, -1, 0) = "", P2812, ((N2812 - Q2811) * $O$5) + Q2811), "")</f>
        <v>#VALUE!</v>
      </c>
      <c r="R2812" s="8" t="e">
        <f aca="false">IF(Q2812&lt;&gt;"", N2812 - Q2812, "")</f>
        <v>#VALUE!</v>
      </c>
    </row>
    <row collapsed="false" customFormat="false" customHeight="true" hidden="false" ht="14.4" outlineLevel="0" r="2813">
      <c r="A2813" s="9" t="n">
        <v>40638</v>
      </c>
      <c r="B2813" s="5" t="n">
        <v>336.99</v>
      </c>
      <c r="C2813" s="5" t="n">
        <v>342.25</v>
      </c>
      <c r="D2813" s="5" t="n">
        <v>336</v>
      </c>
      <c r="E2813" s="5" t="n">
        <v>338.89</v>
      </c>
      <c r="F2813" s="5" t="n">
        <v>17240400</v>
      </c>
      <c r="G2813" s="5" t="n">
        <v>337.44</v>
      </c>
      <c r="I2813" s="10" t="e">
        <f aca="false">IF(ROW(E2813) - 1 &gt;= $I$1,SUM(E2813:E2813(E2813,1 - $I$1, 0)) / $I$1,"")</f>
        <v>#VALUE!</v>
      </c>
      <c r="J2813" s="10" t="e">
        <f aca="false">IF(ROW(E2813) - 1 &gt;= $J$1,SUM(E2813:E2813(E2813,1 - $J$1, 0)) / $J$1,"")</f>
        <v>#VALUE!</v>
      </c>
      <c r="L2813" s="11" t="e">
        <f aca="true">IF(ROW(E2813) - 1 &gt;= $L$1,IF(OFFSET(I2813, -1, 0) = "", I2813, ((E2813 - L2812) * $K$4) + L2812), "")</f>
        <v>#VALUE!</v>
      </c>
      <c r="M2813" s="11" t="e">
        <f aca="true">IF(ROW(E2813) - 1 &gt;= $M$1,IF(OFFSET(J2813, -1, 0) = "", J2813, ((E2813 - M2812) * $K$6) + M2812), "")</f>
        <v>#VALUE!</v>
      </c>
      <c r="N2813" s="7" t="e">
        <f aca="false">IF(M2813&lt;&gt;"", L2813-M2813, "")</f>
        <v>#VALUE!</v>
      </c>
      <c r="P2813" s="4" t="e">
        <f aca="false">IF(ROW(E2813) - 1 &gt;= $P$1, IF(OFFSET(N2813, 1- $P$1, 0) &lt;&gt; "", SUM(N2813:N2813(N2813, 1 - $P$1, 0)) / $P$1, ""), "")</f>
        <v>#VALUE!</v>
      </c>
      <c r="Q2813" s="8" t="e">
        <f aca="true">IF(ROW(N2813) - 1 &gt;= $P$1,IF(OFFSET(P2813, -1, 0) = "", P2813, ((N2813 - Q2812) * $O$5) + Q2812), "")</f>
        <v>#VALUE!</v>
      </c>
      <c r="R2813" s="8" t="e">
        <f aca="false">IF(Q2813&lt;&gt;"", N2813 - Q2813, "")</f>
        <v>#VALUE!</v>
      </c>
    </row>
    <row collapsed="false" customFormat="false" customHeight="true" hidden="false" ht="14.4" outlineLevel="0" r="2814">
      <c r="A2814" s="9" t="n">
        <v>40639</v>
      </c>
      <c r="B2814" s="5" t="n">
        <v>341.22</v>
      </c>
      <c r="C2814" s="5" t="n">
        <v>343.9</v>
      </c>
      <c r="D2814" s="5" t="n">
        <v>337.14</v>
      </c>
      <c r="E2814" s="5" t="n">
        <v>338.04</v>
      </c>
      <c r="F2814" s="5" t="n">
        <v>14376400</v>
      </c>
      <c r="G2814" s="5" t="n">
        <v>336.59</v>
      </c>
      <c r="I2814" s="10" t="e">
        <f aca="false">IF(ROW(E2814) - 1 &gt;= $I$1,SUM(E2814:E2814(E2814,1 - $I$1, 0)) / $I$1,"")</f>
        <v>#VALUE!</v>
      </c>
      <c r="J2814" s="10" t="e">
        <f aca="false">IF(ROW(E2814) - 1 &gt;= $J$1,SUM(E2814:E2814(E2814,1 - $J$1, 0)) / $J$1,"")</f>
        <v>#VALUE!</v>
      </c>
      <c r="L2814" s="11" t="e">
        <f aca="true">IF(ROW(E2814) - 1 &gt;= $L$1,IF(OFFSET(I2814, -1, 0) = "", I2814, ((E2814 - L2813) * $K$4) + L2813), "")</f>
        <v>#VALUE!</v>
      </c>
      <c r="M2814" s="11" t="e">
        <f aca="true">IF(ROW(E2814) - 1 &gt;= $M$1,IF(OFFSET(J2814, -1, 0) = "", J2814, ((E2814 - M2813) * $K$6) + M2813), "")</f>
        <v>#VALUE!</v>
      </c>
      <c r="N2814" s="7" t="e">
        <f aca="false">IF(M2814&lt;&gt;"", L2814-M2814, "")</f>
        <v>#VALUE!</v>
      </c>
      <c r="P2814" s="4" t="e">
        <f aca="false">IF(ROW(E2814) - 1 &gt;= $P$1, IF(OFFSET(N2814, 1- $P$1, 0) &lt;&gt; "", SUM(N2814:N2814(N2814, 1 - $P$1, 0)) / $P$1, ""), "")</f>
        <v>#VALUE!</v>
      </c>
      <c r="Q2814" s="8" t="e">
        <f aca="true">IF(ROW(N2814) - 1 &gt;= $P$1,IF(OFFSET(P2814, -1, 0) = "", P2814, ((N2814 - Q2813) * $O$5) + Q2813), "")</f>
        <v>#VALUE!</v>
      </c>
      <c r="R2814" s="8" t="e">
        <f aca="false">IF(Q2814&lt;&gt;"", N2814 - Q2814, "")</f>
        <v>#VALUE!</v>
      </c>
    </row>
    <row collapsed="false" customFormat="false" customHeight="true" hidden="false" ht="14.4" outlineLevel="0" r="2815">
      <c r="A2815" s="9" t="n">
        <v>40640</v>
      </c>
      <c r="B2815" s="5" t="n">
        <v>338.1</v>
      </c>
      <c r="C2815" s="5" t="n">
        <v>340.43</v>
      </c>
      <c r="D2815" s="5" t="n">
        <v>336.03</v>
      </c>
      <c r="E2815" s="5" t="n">
        <v>338.08</v>
      </c>
      <c r="F2815" s="5" t="n">
        <v>13337400</v>
      </c>
      <c r="G2815" s="5" t="n">
        <v>336.63</v>
      </c>
      <c r="I2815" s="10" t="e">
        <f aca="false">IF(ROW(E2815) - 1 &gt;= $I$1,SUM(E2815:E2815(E2815,1 - $I$1, 0)) / $I$1,"")</f>
        <v>#VALUE!</v>
      </c>
      <c r="J2815" s="10" t="e">
        <f aca="false">IF(ROW(E2815) - 1 &gt;= $J$1,SUM(E2815:E2815(E2815,1 - $J$1, 0)) / $J$1,"")</f>
        <v>#VALUE!</v>
      </c>
      <c r="L2815" s="11" t="e">
        <f aca="true">IF(ROW(E2815) - 1 &gt;= $L$1,IF(OFFSET(I2815, -1, 0) = "", I2815, ((E2815 - L2814) * $K$4) + L2814), "")</f>
        <v>#VALUE!</v>
      </c>
      <c r="M2815" s="11" t="e">
        <f aca="true">IF(ROW(E2815) - 1 &gt;= $M$1,IF(OFFSET(J2815, -1, 0) = "", J2815, ((E2815 - M2814) * $K$6) + M2814), "")</f>
        <v>#VALUE!</v>
      </c>
      <c r="N2815" s="7" t="e">
        <f aca="false">IF(M2815&lt;&gt;"", L2815-M2815, "")</f>
        <v>#VALUE!</v>
      </c>
      <c r="P2815" s="4" t="e">
        <f aca="false">IF(ROW(E2815) - 1 &gt;= $P$1, IF(OFFSET(N2815, 1- $P$1, 0) &lt;&gt; "", SUM(N2815:N2815(N2815, 1 - $P$1, 0)) / $P$1, ""), "")</f>
        <v>#VALUE!</v>
      </c>
      <c r="Q2815" s="8" t="e">
        <f aca="true">IF(ROW(N2815) - 1 &gt;= $P$1,IF(OFFSET(P2815, -1, 0) = "", P2815, ((N2815 - Q2814) * $O$5) + Q2814), "")</f>
        <v>#VALUE!</v>
      </c>
      <c r="R2815" s="8" t="e">
        <f aca="false">IF(Q2815&lt;&gt;"", N2815 - Q2815, "")</f>
        <v>#VALUE!</v>
      </c>
    </row>
    <row collapsed="false" customFormat="false" customHeight="true" hidden="false" ht="14.4" outlineLevel="0" r="2816">
      <c r="A2816" s="9" t="n">
        <v>40641</v>
      </c>
      <c r="B2816" s="5" t="n">
        <v>339.92</v>
      </c>
      <c r="C2816" s="5" t="n">
        <v>340.15</v>
      </c>
      <c r="D2816" s="5" t="n">
        <v>333.95</v>
      </c>
      <c r="E2816" s="5" t="n">
        <v>335.06</v>
      </c>
      <c r="F2816" s="5" t="n">
        <v>13483400</v>
      </c>
      <c r="G2816" s="5" t="n">
        <v>333.63</v>
      </c>
      <c r="I2816" s="10" t="e">
        <f aca="false">IF(ROW(E2816) - 1 &gt;= $I$1,SUM(E2816:E2816(E2816,1 - $I$1, 0)) / $I$1,"")</f>
        <v>#VALUE!</v>
      </c>
      <c r="J2816" s="10" t="e">
        <f aca="false">IF(ROW(E2816) - 1 &gt;= $J$1,SUM(E2816:E2816(E2816,1 - $J$1, 0)) / $J$1,"")</f>
        <v>#VALUE!</v>
      </c>
      <c r="L2816" s="11" t="e">
        <f aca="true">IF(ROW(E2816) - 1 &gt;= $L$1,IF(OFFSET(I2816, -1, 0) = "", I2816, ((E2816 - L2815) * $K$4) + L2815), "")</f>
        <v>#VALUE!</v>
      </c>
      <c r="M2816" s="11" t="e">
        <f aca="true">IF(ROW(E2816) - 1 &gt;= $M$1,IF(OFFSET(J2816, -1, 0) = "", J2816, ((E2816 - M2815) * $K$6) + M2815), "")</f>
        <v>#VALUE!</v>
      </c>
      <c r="N2816" s="7" t="e">
        <f aca="false">IF(M2816&lt;&gt;"", L2816-M2816, "")</f>
        <v>#VALUE!</v>
      </c>
      <c r="P2816" s="4" t="e">
        <f aca="false">IF(ROW(E2816) - 1 &gt;= $P$1, IF(OFFSET(N2816, 1- $P$1, 0) &lt;&gt; "", SUM(N2816:N2816(N2816, 1 - $P$1, 0)) / $P$1, ""), "")</f>
        <v>#VALUE!</v>
      </c>
      <c r="Q2816" s="8" t="e">
        <f aca="true">IF(ROW(N2816) - 1 &gt;= $P$1,IF(OFFSET(P2816, -1, 0) = "", P2816, ((N2816 - Q2815) * $O$5) + Q2815), "")</f>
        <v>#VALUE!</v>
      </c>
      <c r="R2816" s="8" t="e">
        <f aca="false">IF(Q2816&lt;&gt;"", N2816 - Q2816, "")</f>
        <v>#VALUE!</v>
      </c>
    </row>
    <row collapsed="false" customFormat="false" customHeight="true" hidden="false" ht="14.4" outlineLevel="0" r="2817">
      <c r="A2817" s="9" t="n">
        <v>40644</v>
      </c>
      <c r="B2817" s="5" t="n">
        <v>334.06</v>
      </c>
      <c r="C2817" s="5" t="n">
        <v>335.67</v>
      </c>
      <c r="D2817" s="5" t="n">
        <v>330.02</v>
      </c>
      <c r="E2817" s="5" t="n">
        <v>330.8</v>
      </c>
      <c r="F2817" s="5" t="n">
        <v>14248100</v>
      </c>
      <c r="G2817" s="5" t="n">
        <v>329.39</v>
      </c>
      <c r="I2817" s="10" t="e">
        <f aca="false">IF(ROW(E2817) - 1 &gt;= $I$1,SUM(E2817:E2817(E2817,1 - $I$1, 0)) / $I$1,"")</f>
        <v>#VALUE!</v>
      </c>
      <c r="J2817" s="10" t="e">
        <f aca="false">IF(ROW(E2817) - 1 &gt;= $J$1,SUM(E2817:E2817(E2817,1 - $J$1, 0)) / $J$1,"")</f>
        <v>#VALUE!</v>
      </c>
      <c r="L2817" s="11" t="e">
        <f aca="true">IF(ROW(E2817) - 1 &gt;= $L$1,IF(OFFSET(I2817, -1, 0) = "", I2817, ((E2817 - L2816) * $K$4) + L2816), "")</f>
        <v>#VALUE!</v>
      </c>
      <c r="M2817" s="11" t="e">
        <f aca="true">IF(ROW(E2817) - 1 &gt;= $M$1,IF(OFFSET(J2817, -1, 0) = "", J2817, ((E2817 - M2816) * $K$6) + M2816), "")</f>
        <v>#VALUE!</v>
      </c>
      <c r="N2817" s="7" t="e">
        <f aca="false">IF(M2817&lt;&gt;"", L2817-M2817, "")</f>
        <v>#VALUE!</v>
      </c>
      <c r="P2817" s="4" t="e">
        <f aca="false">IF(ROW(E2817) - 1 &gt;= $P$1, IF(OFFSET(N2817, 1- $P$1, 0) &lt;&gt; "", SUM(N2817:N2817(N2817, 1 - $P$1, 0)) / $P$1, ""), "")</f>
        <v>#VALUE!</v>
      </c>
      <c r="Q2817" s="8" t="e">
        <f aca="true">IF(ROW(N2817) - 1 &gt;= $P$1,IF(OFFSET(P2817, -1, 0) = "", P2817, ((N2817 - Q2816) * $O$5) + Q2816), "")</f>
        <v>#VALUE!</v>
      </c>
      <c r="R2817" s="8" t="e">
        <f aca="false">IF(Q2817&lt;&gt;"", N2817 - Q2817, "")</f>
        <v>#VALUE!</v>
      </c>
    </row>
    <row collapsed="false" customFormat="false" customHeight="true" hidden="false" ht="14.4" outlineLevel="0" r="2818">
      <c r="A2818" s="9" t="n">
        <v>40645</v>
      </c>
      <c r="B2818" s="5" t="n">
        <v>330.49</v>
      </c>
      <c r="C2818" s="5" t="n">
        <v>333.73</v>
      </c>
      <c r="D2818" s="5" t="n">
        <v>330.2</v>
      </c>
      <c r="E2818" s="5" t="n">
        <v>332.4</v>
      </c>
      <c r="F2818" s="5" t="n">
        <v>15201400</v>
      </c>
      <c r="G2818" s="5" t="n">
        <v>330.98</v>
      </c>
      <c r="I2818" s="10" t="e">
        <f aca="false">IF(ROW(E2818) - 1 &gt;= $I$1,SUM(E2818:E2818(E2818,1 - $I$1, 0)) / $I$1,"")</f>
        <v>#VALUE!</v>
      </c>
      <c r="J2818" s="10" t="e">
        <f aca="false">IF(ROW(E2818) - 1 &gt;= $J$1,SUM(E2818:E2818(E2818,1 - $J$1, 0)) / $J$1,"")</f>
        <v>#VALUE!</v>
      </c>
      <c r="L2818" s="11" t="e">
        <f aca="true">IF(ROW(E2818) - 1 &gt;= $L$1,IF(OFFSET(I2818, -1, 0) = "", I2818, ((E2818 - L2817) * $K$4) + L2817), "")</f>
        <v>#VALUE!</v>
      </c>
      <c r="M2818" s="11" t="e">
        <f aca="true">IF(ROW(E2818) - 1 &gt;= $M$1,IF(OFFSET(J2818, -1, 0) = "", J2818, ((E2818 - M2817) * $K$6) + M2817), "")</f>
        <v>#VALUE!</v>
      </c>
      <c r="N2818" s="7" t="e">
        <f aca="false">IF(M2818&lt;&gt;"", L2818-M2818, "")</f>
        <v>#VALUE!</v>
      </c>
      <c r="P2818" s="4" t="e">
        <f aca="false">IF(ROW(E2818) - 1 &gt;= $P$1, IF(OFFSET(N2818, 1- $P$1, 0) &lt;&gt; "", SUM(N2818:N2818(N2818, 1 - $P$1, 0)) / $P$1, ""), "")</f>
        <v>#VALUE!</v>
      </c>
      <c r="Q2818" s="8" t="e">
        <f aca="true">IF(ROW(N2818) - 1 &gt;= $P$1,IF(OFFSET(P2818, -1, 0) = "", P2818, ((N2818 - Q2817) * $O$5) + Q2817), "")</f>
        <v>#VALUE!</v>
      </c>
      <c r="R2818" s="8" t="e">
        <f aca="false">IF(Q2818&lt;&gt;"", N2818 - Q2818, "")</f>
        <v>#VALUE!</v>
      </c>
    </row>
    <row collapsed="false" customFormat="false" customHeight="true" hidden="false" ht="14.4" outlineLevel="0" r="2819">
      <c r="A2819" s="9" t="n">
        <v>40646</v>
      </c>
      <c r="B2819" s="5" t="n">
        <v>335.02</v>
      </c>
      <c r="C2819" s="5" t="n">
        <v>336.14</v>
      </c>
      <c r="D2819" s="5" t="n">
        <v>332.52</v>
      </c>
      <c r="E2819" s="5" t="n">
        <v>336.13</v>
      </c>
      <c r="F2819" s="5" t="n">
        <v>12365000</v>
      </c>
      <c r="G2819" s="5" t="n">
        <v>334.69</v>
      </c>
      <c r="I2819" s="10" t="e">
        <f aca="false">IF(ROW(E2819) - 1 &gt;= $I$1,SUM(E2819:E2819(E2819,1 - $I$1, 0)) / $I$1,"")</f>
        <v>#VALUE!</v>
      </c>
      <c r="J2819" s="10" t="e">
        <f aca="false">IF(ROW(E2819) - 1 &gt;= $J$1,SUM(E2819:E2819(E2819,1 - $J$1, 0)) / $J$1,"")</f>
        <v>#VALUE!</v>
      </c>
      <c r="L2819" s="11" t="e">
        <f aca="true">IF(ROW(E2819) - 1 &gt;= $L$1,IF(OFFSET(I2819, -1, 0) = "", I2819, ((E2819 - L2818) * $K$4) + L2818), "")</f>
        <v>#VALUE!</v>
      </c>
      <c r="M2819" s="11" t="e">
        <f aca="true">IF(ROW(E2819) - 1 &gt;= $M$1,IF(OFFSET(J2819, -1, 0) = "", J2819, ((E2819 - M2818) * $K$6) + M2818), "")</f>
        <v>#VALUE!</v>
      </c>
      <c r="N2819" s="7" t="e">
        <f aca="false">IF(M2819&lt;&gt;"", L2819-M2819, "")</f>
        <v>#VALUE!</v>
      </c>
      <c r="P2819" s="4" t="e">
        <f aca="false">IF(ROW(E2819) - 1 &gt;= $P$1, IF(OFFSET(N2819, 1- $P$1, 0) &lt;&gt; "", SUM(N2819:N2819(N2819, 1 - $P$1, 0)) / $P$1, ""), "")</f>
        <v>#VALUE!</v>
      </c>
      <c r="Q2819" s="8" t="e">
        <f aca="true">IF(ROW(N2819) - 1 &gt;= $P$1,IF(OFFSET(P2819, -1, 0) = "", P2819, ((N2819 - Q2818) * $O$5) + Q2818), "")</f>
        <v>#VALUE!</v>
      </c>
      <c r="R2819" s="8" t="e">
        <f aca="false">IF(Q2819&lt;&gt;"", N2819 - Q2819, "")</f>
        <v>#VALUE!</v>
      </c>
    </row>
    <row collapsed="false" customFormat="false" customHeight="true" hidden="false" ht="14.4" outlineLevel="0" r="2820">
      <c r="A2820" s="9" t="n">
        <v>40647</v>
      </c>
      <c r="B2820" s="5" t="n">
        <v>334.8</v>
      </c>
      <c r="C2820" s="5" t="n">
        <v>336</v>
      </c>
      <c r="D2820" s="5" t="n">
        <v>332.06</v>
      </c>
      <c r="E2820" s="5" t="n">
        <v>332.42</v>
      </c>
      <c r="F2820" s="5" t="n">
        <v>10778600</v>
      </c>
      <c r="G2820" s="5" t="n">
        <v>331</v>
      </c>
      <c r="I2820" s="10" t="e">
        <f aca="false">IF(ROW(E2820) - 1 &gt;= $I$1,SUM(E2820:E2820(E2820,1 - $I$1, 0)) / $I$1,"")</f>
        <v>#VALUE!</v>
      </c>
      <c r="J2820" s="10" t="e">
        <f aca="false">IF(ROW(E2820) - 1 &gt;= $J$1,SUM(E2820:E2820(E2820,1 - $J$1, 0)) / $J$1,"")</f>
        <v>#VALUE!</v>
      </c>
      <c r="L2820" s="11" t="e">
        <f aca="true">IF(ROW(E2820) - 1 &gt;= $L$1,IF(OFFSET(I2820, -1, 0) = "", I2820, ((E2820 - L2819) * $K$4) + L2819), "")</f>
        <v>#VALUE!</v>
      </c>
      <c r="M2820" s="11" t="e">
        <f aca="true">IF(ROW(E2820) - 1 &gt;= $M$1,IF(OFFSET(J2820, -1, 0) = "", J2820, ((E2820 - M2819) * $K$6) + M2819), "")</f>
        <v>#VALUE!</v>
      </c>
      <c r="N2820" s="7" t="e">
        <f aca="false">IF(M2820&lt;&gt;"", L2820-M2820, "")</f>
        <v>#VALUE!</v>
      </c>
      <c r="P2820" s="4" t="e">
        <f aca="false">IF(ROW(E2820) - 1 &gt;= $P$1, IF(OFFSET(N2820, 1- $P$1, 0) &lt;&gt; "", SUM(N2820:N2820(N2820, 1 - $P$1, 0)) / $P$1, ""), "")</f>
        <v>#VALUE!</v>
      </c>
      <c r="Q2820" s="8" t="e">
        <f aca="true">IF(ROW(N2820) - 1 &gt;= $P$1,IF(OFFSET(P2820, -1, 0) = "", P2820, ((N2820 - Q2819) * $O$5) + Q2819), "")</f>
        <v>#VALUE!</v>
      </c>
      <c r="R2820" s="8" t="e">
        <f aca="false">IF(Q2820&lt;&gt;"", N2820 - Q2820, "")</f>
        <v>#VALUE!</v>
      </c>
    </row>
    <row collapsed="false" customFormat="false" customHeight="true" hidden="false" ht="14.4" outlineLevel="0" r="2821">
      <c r="A2821" s="9" t="n">
        <v>40648</v>
      </c>
      <c r="B2821" s="5" t="n">
        <v>333.3</v>
      </c>
      <c r="C2821" s="5" t="n">
        <v>333.64</v>
      </c>
      <c r="D2821" s="5" t="n">
        <v>326.8</v>
      </c>
      <c r="E2821" s="5" t="n">
        <v>327.46</v>
      </c>
      <c r="F2821" s="5" t="n">
        <v>16200200</v>
      </c>
      <c r="G2821" s="5" t="n">
        <v>326.06</v>
      </c>
      <c r="I2821" s="10" t="e">
        <f aca="false">IF(ROW(E2821) - 1 &gt;= $I$1,SUM(E2821:E2821(E2821,1 - $I$1, 0)) / $I$1,"")</f>
        <v>#VALUE!</v>
      </c>
      <c r="J2821" s="10" t="e">
        <f aca="false">IF(ROW(E2821) - 1 &gt;= $J$1,SUM(E2821:E2821(E2821,1 - $J$1, 0)) / $J$1,"")</f>
        <v>#VALUE!</v>
      </c>
      <c r="L2821" s="11" t="e">
        <f aca="true">IF(ROW(E2821) - 1 &gt;= $L$1,IF(OFFSET(I2821, -1, 0) = "", I2821, ((E2821 - L2820) * $K$4) + L2820), "")</f>
        <v>#VALUE!</v>
      </c>
      <c r="M2821" s="11" t="e">
        <f aca="true">IF(ROW(E2821) - 1 &gt;= $M$1,IF(OFFSET(J2821, -1, 0) = "", J2821, ((E2821 - M2820) * $K$6) + M2820), "")</f>
        <v>#VALUE!</v>
      </c>
      <c r="N2821" s="7" t="e">
        <f aca="false">IF(M2821&lt;&gt;"", L2821-M2821, "")</f>
        <v>#VALUE!</v>
      </c>
      <c r="P2821" s="4" t="e">
        <f aca="false">IF(ROW(E2821) - 1 &gt;= $P$1, IF(OFFSET(N2821, 1- $P$1, 0) &lt;&gt; "", SUM(N2821:N2821(N2821, 1 - $P$1, 0)) / $P$1, ""), "")</f>
        <v>#VALUE!</v>
      </c>
      <c r="Q2821" s="8" t="e">
        <f aca="true">IF(ROW(N2821) - 1 &gt;= $P$1,IF(OFFSET(P2821, -1, 0) = "", P2821, ((N2821 - Q2820) * $O$5) + Q2820), "")</f>
        <v>#VALUE!</v>
      </c>
      <c r="R2821" s="8" t="e">
        <f aca="false">IF(Q2821&lt;&gt;"", N2821 - Q2821, "")</f>
        <v>#VALUE!</v>
      </c>
    </row>
    <row collapsed="false" customFormat="false" customHeight="true" hidden="false" ht="14.4" outlineLevel="0" r="2822">
      <c r="A2822" s="9" t="n">
        <v>40651</v>
      </c>
      <c r="B2822" s="5" t="n">
        <v>326.1</v>
      </c>
      <c r="C2822" s="5" t="n">
        <v>332.23</v>
      </c>
      <c r="D2822" s="5" t="n">
        <v>320.16</v>
      </c>
      <c r="E2822" s="5" t="n">
        <v>331.85</v>
      </c>
      <c r="F2822" s="5" t="n">
        <v>21782100</v>
      </c>
      <c r="G2822" s="5" t="n">
        <v>330.43</v>
      </c>
      <c r="I2822" s="10" t="e">
        <f aca="false">IF(ROW(E2822) - 1 &gt;= $I$1,SUM(E2822:E2822(E2822,1 - $I$1, 0)) / $I$1,"")</f>
        <v>#VALUE!</v>
      </c>
      <c r="J2822" s="10" t="e">
        <f aca="false">IF(ROW(E2822) - 1 &gt;= $J$1,SUM(E2822:E2822(E2822,1 - $J$1, 0)) / $J$1,"")</f>
        <v>#VALUE!</v>
      </c>
      <c r="L2822" s="11" t="e">
        <f aca="true">IF(ROW(E2822) - 1 &gt;= $L$1,IF(OFFSET(I2822, -1, 0) = "", I2822, ((E2822 - L2821) * $K$4) + L2821), "")</f>
        <v>#VALUE!</v>
      </c>
      <c r="M2822" s="11" t="e">
        <f aca="true">IF(ROW(E2822) - 1 &gt;= $M$1,IF(OFFSET(J2822, -1, 0) = "", J2822, ((E2822 - M2821) * $K$6) + M2821), "")</f>
        <v>#VALUE!</v>
      </c>
      <c r="N2822" s="7" t="e">
        <f aca="false">IF(M2822&lt;&gt;"", L2822-M2822, "")</f>
        <v>#VALUE!</v>
      </c>
      <c r="P2822" s="4" t="e">
        <f aca="false">IF(ROW(E2822) - 1 &gt;= $P$1, IF(OFFSET(N2822, 1- $P$1, 0) &lt;&gt; "", SUM(N2822:N2822(N2822, 1 - $P$1, 0)) / $P$1, ""), "")</f>
        <v>#VALUE!</v>
      </c>
      <c r="Q2822" s="8" t="e">
        <f aca="true">IF(ROW(N2822) - 1 &gt;= $P$1,IF(OFFSET(P2822, -1, 0) = "", P2822, ((N2822 - Q2821) * $O$5) + Q2821), "")</f>
        <v>#VALUE!</v>
      </c>
      <c r="R2822" s="8" t="e">
        <f aca="false">IF(Q2822&lt;&gt;"", N2822 - Q2822, "")</f>
        <v>#VALUE!</v>
      </c>
    </row>
    <row collapsed="false" customFormat="false" customHeight="true" hidden="false" ht="14.4" outlineLevel="0" r="2823">
      <c r="A2823" s="9" t="n">
        <v>40652</v>
      </c>
      <c r="B2823" s="5" t="n">
        <v>333.1</v>
      </c>
      <c r="C2823" s="5" t="n">
        <v>337.98</v>
      </c>
      <c r="D2823" s="5" t="n">
        <v>331.71</v>
      </c>
      <c r="E2823" s="5" t="n">
        <v>337.86</v>
      </c>
      <c r="F2823" s="5" t="n">
        <v>14977800</v>
      </c>
      <c r="G2823" s="5" t="n">
        <v>336.42</v>
      </c>
      <c r="I2823" s="10" t="e">
        <f aca="false">IF(ROW(E2823) - 1 &gt;= $I$1,SUM(E2823:E2823(E2823,1 - $I$1, 0)) / $I$1,"")</f>
        <v>#VALUE!</v>
      </c>
      <c r="J2823" s="10" t="e">
        <f aca="false">IF(ROW(E2823) - 1 &gt;= $J$1,SUM(E2823:E2823(E2823,1 - $J$1, 0)) / $J$1,"")</f>
        <v>#VALUE!</v>
      </c>
      <c r="L2823" s="11" t="e">
        <f aca="true">IF(ROW(E2823) - 1 &gt;= $L$1,IF(OFFSET(I2823, -1, 0) = "", I2823, ((E2823 - L2822) * $K$4) + L2822), "")</f>
        <v>#VALUE!</v>
      </c>
      <c r="M2823" s="11" t="e">
        <f aca="true">IF(ROW(E2823) - 1 &gt;= $M$1,IF(OFFSET(J2823, -1, 0) = "", J2823, ((E2823 - M2822) * $K$6) + M2822), "")</f>
        <v>#VALUE!</v>
      </c>
      <c r="N2823" s="7" t="e">
        <f aca="false">IF(M2823&lt;&gt;"", L2823-M2823, "")</f>
        <v>#VALUE!</v>
      </c>
      <c r="P2823" s="4" t="e">
        <f aca="false">IF(ROW(E2823) - 1 &gt;= $P$1, IF(OFFSET(N2823, 1- $P$1, 0) &lt;&gt; "", SUM(N2823:N2823(N2823, 1 - $P$1, 0)) / $P$1, ""), "")</f>
        <v>#VALUE!</v>
      </c>
      <c r="Q2823" s="8" t="e">
        <f aca="true">IF(ROW(N2823) - 1 &gt;= $P$1,IF(OFFSET(P2823, -1, 0) = "", P2823, ((N2823 - Q2822) * $O$5) + Q2822), "")</f>
        <v>#VALUE!</v>
      </c>
      <c r="R2823" s="8" t="e">
        <f aca="false">IF(Q2823&lt;&gt;"", N2823 - Q2823, "")</f>
        <v>#VALUE!</v>
      </c>
    </row>
    <row collapsed="false" customFormat="false" customHeight="true" hidden="false" ht="14.4" outlineLevel="0" r="2824">
      <c r="A2824" s="9" t="n">
        <v>40653</v>
      </c>
      <c r="B2824" s="5" t="n">
        <v>343.51</v>
      </c>
      <c r="C2824" s="5" t="n">
        <v>345.75</v>
      </c>
      <c r="D2824" s="5" t="n">
        <v>341.5</v>
      </c>
      <c r="E2824" s="5" t="n">
        <v>342.41</v>
      </c>
      <c r="F2824" s="5" t="n">
        <v>25023800</v>
      </c>
      <c r="G2824" s="5" t="n">
        <v>340.95</v>
      </c>
      <c r="I2824" s="10" t="e">
        <f aca="false">IF(ROW(E2824) - 1 &gt;= $I$1,SUM(E2824:E2824(E2824,1 - $I$1, 0)) / $I$1,"")</f>
        <v>#VALUE!</v>
      </c>
      <c r="J2824" s="10" t="e">
        <f aca="false">IF(ROW(E2824) - 1 &gt;= $J$1,SUM(E2824:E2824(E2824,1 - $J$1, 0)) / $J$1,"")</f>
        <v>#VALUE!</v>
      </c>
      <c r="L2824" s="11" t="e">
        <f aca="true">IF(ROW(E2824) - 1 &gt;= $L$1,IF(OFFSET(I2824, -1, 0) = "", I2824, ((E2824 - L2823) * $K$4) + L2823), "")</f>
        <v>#VALUE!</v>
      </c>
      <c r="M2824" s="11" t="e">
        <f aca="true">IF(ROW(E2824) - 1 &gt;= $M$1,IF(OFFSET(J2824, -1, 0) = "", J2824, ((E2824 - M2823) * $K$6) + M2823), "")</f>
        <v>#VALUE!</v>
      </c>
      <c r="N2824" s="7" t="e">
        <f aca="false">IF(M2824&lt;&gt;"", L2824-M2824, "")</f>
        <v>#VALUE!</v>
      </c>
      <c r="P2824" s="4" t="e">
        <f aca="false">IF(ROW(E2824) - 1 &gt;= $P$1, IF(OFFSET(N2824, 1- $P$1, 0) &lt;&gt; "", SUM(N2824:N2824(N2824, 1 - $P$1, 0)) / $P$1, ""), "")</f>
        <v>#VALUE!</v>
      </c>
      <c r="Q2824" s="8" t="e">
        <f aca="true">IF(ROW(N2824) - 1 &gt;= $P$1,IF(OFFSET(P2824, -1, 0) = "", P2824, ((N2824 - Q2823) * $O$5) + Q2823), "")</f>
        <v>#VALUE!</v>
      </c>
      <c r="R2824" s="8" t="e">
        <f aca="false">IF(Q2824&lt;&gt;"", N2824 - Q2824, "")</f>
        <v>#VALUE!</v>
      </c>
    </row>
    <row collapsed="false" customFormat="false" customHeight="true" hidden="false" ht="14.4" outlineLevel="0" r="2825">
      <c r="A2825" s="9" t="n">
        <v>40654</v>
      </c>
      <c r="B2825" s="5" t="n">
        <v>355</v>
      </c>
      <c r="C2825" s="5" t="n">
        <v>355.13</v>
      </c>
      <c r="D2825" s="5" t="n">
        <v>348.52</v>
      </c>
      <c r="E2825" s="5" t="n">
        <v>350.7</v>
      </c>
      <c r="F2825" s="5" t="n">
        <v>26921800</v>
      </c>
      <c r="G2825" s="5" t="n">
        <v>349.2</v>
      </c>
      <c r="I2825" s="10" t="e">
        <f aca="false">IF(ROW(E2825) - 1 &gt;= $I$1,SUM(E2825:E2825(E2825,1 - $I$1, 0)) / $I$1,"")</f>
        <v>#VALUE!</v>
      </c>
      <c r="J2825" s="10" t="e">
        <f aca="false">IF(ROW(E2825) - 1 &gt;= $J$1,SUM(E2825:E2825(E2825,1 - $J$1, 0)) / $J$1,"")</f>
        <v>#VALUE!</v>
      </c>
      <c r="L2825" s="11" t="e">
        <f aca="true">IF(ROW(E2825) - 1 &gt;= $L$1,IF(OFFSET(I2825, -1, 0) = "", I2825, ((E2825 - L2824) * $K$4) + L2824), "")</f>
        <v>#VALUE!</v>
      </c>
      <c r="M2825" s="11" t="e">
        <f aca="true">IF(ROW(E2825) - 1 &gt;= $M$1,IF(OFFSET(J2825, -1, 0) = "", J2825, ((E2825 - M2824) * $K$6) + M2824), "")</f>
        <v>#VALUE!</v>
      </c>
      <c r="N2825" s="7" t="e">
        <f aca="false">IF(M2825&lt;&gt;"", L2825-M2825, "")</f>
        <v>#VALUE!</v>
      </c>
      <c r="P2825" s="4" t="e">
        <f aca="false">IF(ROW(E2825) - 1 &gt;= $P$1, IF(OFFSET(N2825, 1- $P$1, 0) &lt;&gt; "", SUM(N2825:N2825(N2825, 1 - $P$1, 0)) / $P$1, ""), "")</f>
        <v>#VALUE!</v>
      </c>
      <c r="Q2825" s="8" t="e">
        <f aca="true">IF(ROW(N2825) - 1 &gt;= $P$1,IF(OFFSET(P2825, -1, 0) = "", P2825, ((N2825 - Q2824) * $O$5) + Q2824), "")</f>
        <v>#VALUE!</v>
      </c>
      <c r="R2825" s="8" t="e">
        <f aca="false">IF(Q2825&lt;&gt;"", N2825 - Q2825, "")</f>
        <v>#VALUE!</v>
      </c>
    </row>
    <row collapsed="false" customFormat="false" customHeight="true" hidden="false" ht="14.4" outlineLevel="0" r="2826">
      <c r="A2826" s="9" t="n">
        <v>40658</v>
      </c>
      <c r="B2826" s="5" t="n">
        <v>350.34</v>
      </c>
      <c r="C2826" s="5" t="n">
        <v>353.75</v>
      </c>
      <c r="D2826" s="5" t="n">
        <v>350.3</v>
      </c>
      <c r="E2826" s="5" t="n">
        <v>353.01</v>
      </c>
      <c r="F2826" s="5" t="n">
        <v>9519500</v>
      </c>
      <c r="G2826" s="5" t="n">
        <v>351.5</v>
      </c>
      <c r="I2826" s="10" t="e">
        <f aca="false">IF(ROW(E2826) - 1 &gt;= $I$1,SUM(E2826:E2826(E2826,1 - $I$1, 0)) / $I$1,"")</f>
        <v>#VALUE!</v>
      </c>
      <c r="J2826" s="10" t="e">
        <f aca="false">IF(ROW(E2826) - 1 &gt;= $J$1,SUM(E2826:E2826(E2826,1 - $J$1, 0)) / $J$1,"")</f>
        <v>#VALUE!</v>
      </c>
      <c r="L2826" s="11" t="e">
        <f aca="true">IF(ROW(E2826) - 1 &gt;= $L$1,IF(OFFSET(I2826, -1, 0) = "", I2826, ((E2826 - L2825) * $K$4) + L2825), "")</f>
        <v>#VALUE!</v>
      </c>
      <c r="M2826" s="11" t="e">
        <f aca="true">IF(ROW(E2826) - 1 &gt;= $M$1,IF(OFFSET(J2826, -1, 0) = "", J2826, ((E2826 - M2825) * $K$6) + M2825), "")</f>
        <v>#VALUE!</v>
      </c>
      <c r="N2826" s="7" t="e">
        <f aca="false">IF(M2826&lt;&gt;"", L2826-M2826, "")</f>
        <v>#VALUE!</v>
      </c>
      <c r="P2826" s="4" t="e">
        <f aca="false">IF(ROW(E2826) - 1 &gt;= $P$1, IF(OFFSET(N2826, 1- $P$1, 0) &lt;&gt; "", SUM(N2826:N2826(N2826, 1 - $P$1, 0)) / $P$1, ""), "")</f>
        <v>#VALUE!</v>
      </c>
      <c r="Q2826" s="8" t="e">
        <f aca="true">IF(ROW(N2826) - 1 &gt;= $P$1,IF(OFFSET(P2826, -1, 0) = "", P2826, ((N2826 - Q2825) * $O$5) + Q2825), "")</f>
        <v>#VALUE!</v>
      </c>
      <c r="R2826" s="8" t="e">
        <f aca="false">IF(Q2826&lt;&gt;"", N2826 - Q2826, "")</f>
        <v>#VALUE!</v>
      </c>
    </row>
    <row collapsed="false" customFormat="false" customHeight="true" hidden="false" ht="14.4" outlineLevel="0" r="2827">
      <c r="A2827" s="9" t="n">
        <v>40659</v>
      </c>
      <c r="B2827" s="5" t="n">
        <v>353.62</v>
      </c>
      <c r="C2827" s="5" t="n">
        <v>354.99</v>
      </c>
      <c r="D2827" s="5" t="n">
        <v>349.35</v>
      </c>
      <c r="E2827" s="5" t="n">
        <v>350.42</v>
      </c>
      <c r="F2827" s="5" t="n">
        <v>12100000</v>
      </c>
      <c r="G2827" s="5" t="n">
        <v>348.92</v>
      </c>
      <c r="I2827" s="10" t="e">
        <f aca="false">IF(ROW(E2827) - 1 &gt;= $I$1,SUM(E2827:E2827(E2827,1 - $I$1, 0)) / $I$1,"")</f>
        <v>#VALUE!</v>
      </c>
      <c r="J2827" s="10" t="e">
        <f aca="false">IF(ROW(E2827) - 1 &gt;= $J$1,SUM(E2827:E2827(E2827,1 - $J$1, 0)) / $J$1,"")</f>
        <v>#VALUE!</v>
      </c>
      <c r="L2827" s="11" t="e">
        <f aca="true">IF(ROW(E2827) - 1 &gt;= $L$1,IF(OFFSET(I2827, -1, 0) = "", I2827, ((E2827 - L2826) * $K$4) + L2826), "")</f>
        <v>#VALUE!</v>
      </c>
      <c r="M2827" s="11" t="e">
        <f aca="true">IF(ROW(E2827) - 1 &gt;= $M$1,IF(OFFSET(J2827, -1, 0) = "", J2827, ((E2827 - M2826) * $K$6) + M2826), "")</f>
        <v>#VALUE!</v>
      </c>
      <c r="N2827" s="7" t="e">
        <f aca="false">IF(M2827&lt;&gt;"", L2827-M2827, "")</f>
        <v>#VALUE!</v>
      </c>
      <c r="P2827" s="4" t="e">
        <f aca="false">IF(ROW(E2827) - 1 &gt;= $P$1, IF(OFFSET(N2827, 1- $P$1, 0) &lt;&gt; "", SUM(N2827:N2827(N2827, 1 - $P$1, 0)) / $P$1, ""), "")</f>
        <v>#VALUE!</v>
      </c>
      <c r="Q2827" s="8" t="e">
        <f aca="true">IF(ROW(N2827) - 1 &gt;= $P$1,IF(OFFSET(P2827, -1, 0) = "", P2827, ((N2827 - Q2826) * $O$5) + Q2826), "")</f>
        <v>#VALUE!</v>
      </c>
      <c r="R2827" s="8" t="e">
        <f aca="false">IF(Q2827&lt;&gt;"", N2827 - Q2827, "")</f>
        <v>#VALUE!</v>
      </c>
    </row>
    <row collapsed="false" customFormat="false" customHeight="true" hidden="false" ht="14.4" outlineLevel="0" r="2828">
      <c r="A2828" s="9" t="n">
        <v>40660</v>
      </c>
      <c r="B2828" s="5" t="n">
        <v>352.24</v>
      </c>
      <c r="C2828" s="5" t="n">
        <v>352.35</v>
      </c>
      <c r="D2828" s="5" t="n">
        <v>347.1</v>
      </c>
      <c r="E2828" s="5" t="n">
        <v>350.15</v>
      </c>
      <c r="F2828" s="5" t="n">
        <v>12721900</v>
      </c>
      <c r="G2828" s="5" t="n">
        <v>348.65</v>
      </c>
      <c r="I2828" s="10" t="e">
        <f aca="false">IF(ROW(E2828) - 1 &gt;= $I$1,SUM(E2828:E2828(E2828,1 - $I$1, 0)) / $I$1,"")</f>
        <v>#VALUE!</v>
      </c>
      <c r="J2828" s="10" t="e">
        <f aca="false">IF(ROW(E2828) - 1 &gt;= $J$1,SUM(E2828:E2828(E2828,1 - $J$1, 0)) / $J$1,"")</f>
        <v>#VALUE!</v>
      </c>
      <c r="L2828" s="11" t="e">
        <f aca="true">IF(ROW(E2828) - 1 &gt;= $L$1,IF(OFFSET(I2828, -1, 0) = "", I2828, ((E2828 - L2827) * $K$4) + L2827), "")</f>
        <v>#VALUE!</v>
      </c>
      <c r="M2828" s="11" t="e">
        <f aca="true">IF(ROW(E2828) - 1 &gt;= $M$1,IF(OFFSET(J2828, -1, 0) = "", J2828, ((E2828 - M2827) * $K$6) + M2827), "")</f>
        <v>#VALUE!</v>
      </c>
      <c r="N2828" s="7" t="e">
        <f aca="false">IF(M2828&lt;&gt;"", L2828-M2828, "")</f>
        <v>#VALUE!</v>
      </c>
      <c r="P2828" s="4" t="e">
        <f aca="false">IF(ROW(E2828) - 1 &gt;= $P$1, IF(OFFSET(N2828, 1- $P$1, 0) &lt;&gt; "", SUM(N2828:N2828(N2828, 1 - $P$1, 0)) / $P$1, ""), "")</f>
        <v>#VALUE!</v>
      </c>
      <c r="Q2828" s="8" t="e">
        <f aca="true">IF(ROW(N2828) - 1 &gt;= $P$1,IF(OFFSET(P2828, -1, 0) = "", P2828, ((N2828 - Q2827) * $O$5) + Q2827), "")</f>
        <v>#VALUE!</v>
      </c>
      <c r="R2828" s="8" t="e">
        <f aca="false">IF(Q2828&lt;&gt;"", N2828 - Q2828, "")</f>
        <v>#VALUE!</v>
      </c>
    </row>
    <row collapsed="false" customFormat="false" customHeight="true" hidden="false" ht="14.4" outlineLevel="0" r="2829">
      <c r="A2829" s="9" t="n">
        <v>40661</v>
      </c>
      <c r="B2829" s="5" t="n">
        <v>346.19</v>
      </c>
      <c r="C2829" s="5" t="n">
        <v>349.75</v>
      </c>
      <c r="D2829" s="5" t="n">
        <v>345.52</v>
      </c>
      <c r="E2829" s="5" t="n">
        <v>346.75</v>
      </c>
      <c r="F2829" s="5" t="n">
        <v>12891400</v>
      </c>
      <c r="G2829" s="5" t="n">
        <v>345.27</v>
      </c>
      <c r="I2829" s="10" t="e">
        <f aca="false">IF(ROW(E2829) - 1 &gt;= $I$1,SUM(E2829:E2829(E2829,1 - $I$1, 0)) / $I$1,"")</f>
        <v>#VALUE!</v>
      </c>
      <c r="J2829" s="10" t="e">
        <f aca="false">IF(ROW(E2829) - 1 &gt;= $J$1,SUM(E2829:E2829(E2829,1 - $J$1, 0)) / $J$1,"")</f>
        <v>#VALUE!</v>
      </c>
      <c r="L2829" s="11" t="e">
        <f aca="true">IF(ROW(E2829) - 1 &gt;= $L$1,IF(OFFSET(I2829, -1, 0) = "", I2829, ((E2829 - L2828) * $K$4) + L2828), "")</f>
        <v>#VALUE!</v>
      </c>
      <c r="M2829" s="11" t="e">
        <f aca="true">IF(ROW(E2829) - 1 &gt;= $M$1,IF(OFFSET(J2829, -1, 0) = "", J2829, ((E2829 - M2828) * $K$6) + M2828), "")</f>
        <v>#VALUE!</v>
      </c>
      <c r="N2829" s="7" t="e">
        <f aca="false">IF(M2829&lt;&gt;"", L2829-M2829, "")</f>
        <v>#VALUE!</v>
      </c>
      <c r="P2829" s="4" t="e">
        <f aca="false">IF(ROW(E2829) - 1 &gt;= $P$1, IF(OFFSET(N2829, 1- $P$1, 0) &lt;&gt; "", SUM(N2829:N2829(N2829, 1 - $P$1, 0)) / $P$1, ""), "")</f>
        <v>#VALUE!</v>
      </c>
      <c r="Q2829" s="8" t="e">
        <f aca="true">IF(ROW(N2829) - 1 &gt;= $P$1,IF(OFFSET(P2829, -1, 0) = "", P2829, ((N2829 - Q2828) * $O$5) + Q2828), "")</f>
        <v>#VALUE!</v>
      </c>
      <c r="R2829" s="8" t="e">
        <f aca="false">IF(Q2829&lt;&gt;"", N2829 - Q2829, "")</f>
        <v>#VALUE!</v>
      </c>
    </row>
    <row collapsed="false" customFormat="false" customHeight="true" hidden="false" ht="14.4" outlineLevel="0" r="2830">
      <c r="A2830" s="9" t="n">
        <v>40662</v>
      </c>
      <c r="B2830" s="5" t="n">
        <v>346.78</v>
      </c>
      <c r="C2830" s="5" t="n">
        <v>353.95</v>
      </c>
      <c r="D2830" s="5" t="n">
        <v>346.67</v>
      </c>
      <c r="E2830" s="5" t="n">
        <v>350.13</v>
      </c>
      <c r="F2830" s="5" t="n">
        <v>35940900</v>
      </c>
      <c r="G2830" s="5" t="n">
        <v>348.63</v>
      </c>
      <c r="I2830" s="10" t="e">
        <f aca="false">IF(ROW(E2830) - 1 &gt;= $I$1,SUM(E2830:E2830(E2830,1 - $I$1, 0)) / $I$1,"")</f>
        <v>#VALUE!</v>
      </c>
      <c r="J2830" s="10" t="e">
        <f aca="false">IF(ROW(E2830) - 1 &gt;= $J$1,SUM(E2830:E2830(E2830,1 - $J$1, 0)) / $J$1,"")</f>
        <v>#VALUE!</v>
      </c>
      <c r="L2830" s="11" t="e">
        <f aca="true">IF(ROW(E2830) - 1 &gt;= $L$1,IF(OFFSET(I2830, -1, 0) = "", I2830, ((E2830 - L2829) * $K$4) + L2829), "")</f>
        <v>#VALUE!</v>
      </c>
      <c r="M2830" s="11" t="e">
        <f aca="true">IF(ROW(E2830) - 1 &gt;= $M$1,IF(OFFSET(J2830, -1, 0) = "", J2830, ((E2830 - M2829) * $K$6) + M2829), "")</f>
        <v>#VALUE!</v>
      </c>
      <c r="N2830" s="7" t="e">
        <f aca="false">IF(M2830&lt;&gt;"", L2830-M2830, "")</f>
        <v>#VALUE!</v>
      </c>
      <c r="P2830" s="4" t="e">
        <f aca="false">IF(ROW(E2830) - 1 &gt;= $P$1, IF(OFFSET(N2830, 1- $P$1, 0) &lt;&gt; "", SUM(N2830:N2830(N2830, 1 - $P$1, 0)) / $P$1, ""), "")</f>
        <v>#VALUE!</v>
      </c>
      <c r="Q2830" s="8" t="e">
        <f aca="true">IF(ROW(N2830) - 1 &gt;= $P$1,IF(OFFSET(P2830, -1, 0) = "", P2830, ((N2830 - Q2829) * $O$5) + Q2829), "")</f>
        <v>#VALUE!</v>
      </c>
      <c r="R2830" s="8" t="e">
        <f aca="false">IF(Q2830&lt;&gt;"", N2830 - Q2830, "")</f>
        <v>#VALUE!</v>
      </c>
    </row>
    <row collapsed="false" customFormat="false" customHeight="true" hidden="false" ht="14.4" outlineLevel="0" r="2831">
      <c r="A2831" s="9" t="n">
        <v>40665</v>
      </c>
      <c r="B2831" s="5" t="n">
        <v>349.74</v>
      </c>
      <c r="C2831" s="5" t="n">
        <v>350.47</v>
      </c>
      <c r="D2831" s="5" t="n">
        <v>345.5</v>
      </c>
      <c r="E2831" s="5" t="n">
        <v>346.28</v>
      </c>
      <c r="F2831" s="5" t="n">
        <v>15811200</v>
      </c>
      <c r="G2831" s="5" t="n">
        <v>344.8</v>
      </c>
      <c r="I2831" s="10" t="e">
        <f aca="false">IF(ROW(E2831) - 1 &gt;= $I$1,SUM(E2831:E2831(E2831,1 - $I$1, 0)) / $I$1,"")</f>
        <v>#VALUE!</v>
      </c>
      <c r="J2831" s="10" t="e">
        <f aca="false">IF(ROW(E2831) - 1 &gt;= $J$1,SUM(E2831:E2831(E2831,1 - $J$1, 0)) / $J$1,"")</f>
        <v>#VALUE!</v>
      </c>
      <c r="L2831" s="11" t="e">
        <f aca="true">IF(ROW(E2831) - 1 &gt;= $L$1,IF(OFFSET(I2831, -1, 0) = "", I2831, ((E2831 - L2830) * $K$4) + L2830), "")</f>
        <v>#VALUE!</v>
      </c>
      <c r="M2831" s="11" t="e">
        <f aca="true">IF(ROW(E2831) - 1 &gt;= $M$1,IF(OFFSET(J2831, -1, 0) = "", J2831, ((E2831 - M2830) * $K$6) + M2830), "")</f>
        <v>#VALUE!</v>
      </c>
      <c r="N2831" s="7" t="e">
        <f aca="false">IF(M2831&lt;&gt;"", L2831-M2831, "")</f>
        <v>#VALUE!</v>
      </c>
      <c r="P2831" s="4" t="e">
        <f aca="false">IF(ROW(E2831) - 1 &gt;= $P$1, IF(OFFSET(N2831, 1- $P$1, 0) &lt;&gt; "", SUM(N2831:N2831(N2831, 1 - $P$1, 0)) / $P$1, ""), "")</f>
        <v>#VALUE!</v>
      </c>
      <c r="Q2831" s="8" t="e">
        <f aca="true">IF(ROW(N2831) - 1 &gt;= $P$1,IF(OFFSET(P2831, -1, 0) = "", P2831, ((N2831 - Q2830) * $O$5) + Q2830), "")</f>
        <v>#VALUE!</v>
      </c>
      <c r="R2831" s="8" t="e">
        <f aca="false">IF(Q2831&lt;&gt;"", N2831 - Q2831, "")</f>
        <v>#VALUE!</v>
      </c>
    </row>
    <row collapsed="false" customFormat="false" customHeight="true" hidden="false" ht="14.4" outlineLevel="0" r="2832">
      <c r="A2832" s="9" t="n">
        <v>40666</v>
      </c>
      <c r="B2832" s="5" t="n">
        <v>347.99</v>
      </c>
      <c r="C2832" s="5" t="n">
        <v>349.89</v>
      </c>
      <c r="D2832" s="5" t="n">
        <v>345.62</v>
      </c>
      <c r="E2832" s="5" t="n">
        <v>348.2</v>
      </c>
      <c r="F2832" s="5" t="n">
        <v>11191000</v>
      </c>
      <c r="G2832" s="5" t="n">
        <v>346.71</v>
      </c>
      <c r="I2832" s="10" t="e">
        <f aca="false">IF(ROW(E2832) - 1 &gt;= $I$1,SUM(E2832:E2832(E2832,1 - $I$1, 0)) / $I$1,"")</f>
        <v>#VALUE!</v>
      </c>
      <c r="J2832" s="10" t="e">
        <f aca="false">IF(ROW(E2832) - 1 &gt;= $J$1,SUM(E2832:E2832(E2832,1 - $J$1, 0)) / $J$1,"")</f>
        <v>#VALUE!</v>
      </c>
      <c r="L2832" s="11" t="e">
        <f aca="true">IF(ROW(E2832) - 1 &gt;= $L$1,IF(OFFSET(I2832, -1, 0) = "", I2832, ((E2832 - L2831) * $K$4) + L2831), "")</f>
        <v>#VALUE!</v>
      </c>
      <c r="M2832" s="11" t="e">
        <f aca="true">IF(ROW(E2832) - 1 &gt;= $M$1,IF(OFFSET(J2832, -1, 0) = "", J2832, ((E2832 - M2831) * $K$6) + M2831), "")</f>
        <v>#VALUE!</v>
      </c>
      <c r="N2832" s="7" t="e">
        <f aca="false">IF(M2832&lt;&gt;"", L2832-M2832, "")</f>
        <v>#VALUE!</v>
      </c>
      <c r="P2832" s="4" t="e">
        <f aca="false">IF(ROW(E2832) - 1 &gt;= $P$1, IF(OFFSET(N2832, 1- $P$1, 0) &lt;&gt; "", SUM(N2832:N2832(N2832, 1 - $P$1, 0)) / $P$1, ""), "")</f>
        <v>#VALUE!</v>
      </c>
      <c r="Q2832" s="8" t="e">
        <f aca="true">IF(ROW(N2832) - 1 &gt;= $P$1,IF(OFFSET(P2832, -1, 0) = "", P2832, ((N2832 - Q2831) * $O$5) + Q2831), "")</f>
        <v>#VALUE!</v>
      </c>
      <c r="R2832" s="8" t="e">
        <f aca="false">IF(Q2832&lt;&gt;"", N2832 - Q2832, "")</f>
        <v>#VALUE!</v>
      </c>
    </row>
    <row collapsed="false" customFormat="false" customHeight="true" hidden="false" ht="14.4" outlineLevel="0" r="2833">
      <c r="A2833" s="9" t="n">
        <v>40667</v>
      </c>
      <c r="B2833" s="5" t="n">
        <v>348.26</v>
      </c>
      <c r="C2833" s="5" t="n">
        <v>351.83</v>
      </c>
      <c r="D2833" s="5" t="n">
        <v>346.88</v>
      </c>
      <c r="E2833" s="5" t="n">
        <v>349.57</v>
      </c>
      <c r="F2833" s="5" t="n">
        <v>13901800</v>
      </c>
      <c r="G2833" s="5" t="n">
        <v>348.08</v>
      </c>
      <c r="I2833" s="10" t="e">
        <f aca="false">IF(ROW(E2833) - 1 &gt;= $I$1,SUM(E2833:E2833(E2833,1 - $I$1, 0)) / $I$1,"")</f>
        <v>#VALUE!</v>
      </c>
      <c r="J2833" s="10" t="e">
        <f aca="false">IF(ROW(E2833) - 1 &gt;= $J$1,SUM(E2833:E2833(E2833,1 - $J$1, 0)) / $J$1,"")</f>
        <v>#VALUE!</v>
      </c>
      <c r="L2833" s="11" t="e">
        <f aca="true">IF(ROW(E2833) - 1 &gt;= $L$1,IF(OFFSET(I2833, -1, 0) = "", I2833, ((E2833 - L2832) * $K$4) + L2832), "")</f>
        <v>#VALUE!</v>
      </c>
      <c r="M2833" s="11" t="e">
        <f aca="true">IF(ROW(E2833) - 1 &gt;= $M$1,IF(OFFSET(J2833, -1, 0) = "", J2833, ((E2833 - M2832) * $K$6) + M2832), "")</f>
        <v>#VALUE!</v>
      </c>
      <c r="N2833" s="7" t="e">
        <f aca="false">IF(M2833&lt;&gt;"", L2833-M2833, "")</f>
        <v>#VALUE!</v>
      </c>
      <c r="P2833" s="4" t="e">
        <f aca="false">IF(ROW(E2833) - 1 &gt;= $P$1, IF(OFFSET(N2833, 1- $P$1, 0) &lt;&gt; "", SUM(N2833:N2833(N2833, 1 - $P$1, 0)) / $P$1, ""), "")</f>
        <v>#VALUE!</v>
      </c>
      <c r="Q2833" s="8" t="e">
        <f aca="true">IF(ROW(N2833) - 1 &gt;= $P$1,IF(OFFSET(P2833, -1, 0) = "", P2833, ((N2833 - Q2832) * $O$5) + Q2832), "")</f>
        <v>#VALUE!</v>
      </c>
      <c r="R2833" s="8" t="e">
        <f aca="false">IF(Q2833&lt;&gt;"", N2833 - Q2833, "")</f>
        <v>#VALUE!</v>
      </c>
    </row>
    <row collapsed="false" customFormat="false" customHeight="true" hidden="false" ht="14.4" outlineLevel="0" r="2834">
      <c r="A2834" s="9" t="n">
        <v>40668</v>
      </c>
      <c r="B2834" s="5" t="n">
        <v>348.4</v>
      </c>
      <c r="C2834" s="5" t="n">
        <v>350.95</v>
      </c>
      <c r="D2834" s="5" t="n">
        <v>346.05</v>
      </c>
      <c r="E2834" s="5" t="n">
        <v>346.75</v>
      </c>
      <c r="F2834" s="5" t="n">
        <v>11998900</v>
      </c>
      <c r="G2834" s="5" t="n">
        <v>345.27</v>
      </c>
      <c r="I2834" s="10" t="e">
        <f aca="false">IF(ROW(E2834) - 1 &gt;= $I$1,SUM(E2834:E2834(E2834,1 - $I$1, 0)) / $I$1,"")</f>
        <v>#VALUE!</v>
      </c>
      <c r="J2834" s="10" t="e">
        <f aca="false">IF(ROW(E2834) - 1 &gt;= $J$1,SUM(E2834:E2834(E2834,1 - $J$1, 0)) / $J$1,"")</f>
        <v>#VALUE!</v>
      </c>
      <c r="L2834" s="11" t="e">
        <f aca="true">IF(ROW(E2834) - 1 &gt;= $L$1,IF(OFFSET(I2834, -1, 0) = "", I2834, ((E2834 - L2833) * $K$4) + L2833), "")</f>
        <v>#VALUE!</v>
      </c>
      <c r="M2834" s="11" t="e">
        <f aca="true">IF(ROW(E2834) - 1 &gt;= $M$1,IF(OFFSET(J2834, -1, 0) = "", J2834, ((E2834 - M2833) * $K$6) + M2833), "")</f>
        <v>#VALUE!</v>
      </c>
      <c r="N2834" s="7" t="e">
        <f aca="false">IF(M2834&lt;&gt;"", L2834-M2834, "")</f>
        <v>#VALUE!</v>
      </c>
      <c r="P2834" s="4" t="e">
        <f aca="false">IF(ROW(E2834) - 1 &gt;= $P$1, IF(OFFSET(N2834, 1- $P$1, 0) &lt;&gt; "", SUM(N2834:N2834(N2834, 1 - $P$1, 0)) / $P$1, ""), "")</f>
        <v>#VALUE!</v>
      </c>
      <c r="Q2834" s="8" t="e">
        <f aca="true">IF(ROW(N2834) - 1 &gt;= $P$1,IF(OFFSET(P2834, -1, 0) = "", P2834, ((N2834 - Q2833) * $O$5) + Q2833), "")</f>
        <v>#VALUE!</v>
      </c>
      <c r="R2834" s="8" t="e">
        <f aca="false">IF(Q2834&lt;&gt;"", N2834 - Q2834, "")</f>
        <v>#VALUE!</v>
      </c>
    </row>
    <row collapsed="false" customFormat="false" customHeight="true" hidden="false" ht="14.4" outlineLevel="0" r="2835">
      <c r="A2835" s="9" t="n">
        <v>40669</v>
      </c>
      <c r="B2835" s="5" t="n">
        <v>349.69</v>
      </c>
      <c r="C2835" s="5" t="n">
        <v>350</v>
      </c>
      <c r="D2835" s="5" t="n">
        <v>346.21</v>
      </c>
      <c r="E2835" s="5" t="n">
        <v>346.66</v>
      </c>
      <c r="F2835" s="5" t="n">
        <v>10004800</v>
      </c>
      <c r="G2835" s="5" t="n">
        <v>345.18</v>
      </c>
      <c r="I2835" s="10" t="e">
        <f aca="false">IF(ROW(E2835) - 1 &gt;= $I$1,SUM(E2835:E2835(E2835,1 - $I$1, 0)) / $I$1,"")</f>
        <v>#VALUE!</v>
      </c>
      <c r="J2835" s="10" t="e">
        <f aca="false">IF(ROW(E2835) - 1 &gt;= $J$1,SUM(E2835:E2835(E2835,1 - $J$1, 0)) / $J$1,"")</f>
        <v>#VALUE!</v>
      </c>
      <c r="L2835" s="11" t="e">
        <f aca="true">IF(ROW(E2835) - 1 &gt;= $L$1,IF(OFFSET(I2835, -1, 0) = "", I2835, ((E2835 - L2834) * $K$4) + L2834), "")</f>
        <v>#VALUE!</v>
      </c>
      <c r="M2835" s="11" t="e">
        <f aca="true">IF(ROW(E2835) - 1 &gt;= $M$1,IF(OFFSET(J2835, -1, 0) = "", J2835, ((E2835 - M2834) * $K$6) + M2834), "")</f>
        <v>#VALUE!</v>
      </c>
      <c r="N2835" s="7" t="e">
        <f aca="false">IF(M2835&lt;&gt;"", L2835-M2835, "")</f>
        <v>#VALUE!</v>
      </c>
      <c r="P2835" s="4" t="e">
        <f aca="false">IF(ROW(E2835) - 1 &gt;= $P$1, IF(OFFSET(N2835, 1- $P$1, 0) &lt;&gt; "", SUM(N2835:N2835(N2835, 1 - $P$1, 0)) / $P$1, ""), "")</f>
        <v>#VALUE!</v>
      </c>
      <c r="Q2835" s="8" t="e">
        <f aca="true">IF(ROW(N2835) - 1 &gt;= $P$1,IF(OFFSET(P2835, -1, 0) = "", P2835, ((N2835 - Q2834) * $O$5) + Q2834), "")</f>
        <v>#VALUE!</v>
      </c>
      <c r="R2835" s="8" t="e">
        <f aca="false">IF(Q2835&lt;&gt;"", N2835 - Q2835, "")</f>
        <v>#VALUE!</v>
      </c>
    </row>
    <row collapsed="false" customFormat="false" customHeight="true" hidden="false" ht="14.4" outlineLevel="0" r="2836">
      <c r="A2836" s="9" t="n">
        <v>40672</v>
      </c>
      <c r="B2836" s="5" t="n">
        <v>347.86</v>
      </c>
      <c r="C2836" s="5" t="n">
        <v>349.2</v>
      </c>
      <c r="D2836" s="5" t="n">
        <v>346.53</v>
      </c>
      <c r="E2836" s="5" t="n">
        <v>347.6</v>
      </c>
      <c r="F2836" s="5" t="n">
        <v>7312400</v>
      </c>
      <c r="G2836" s="5" t="n">
        <v>346.11</v>
      </c>
      <c r="I2836" s="10" t="e">
        <f aca="false">IF(ROW(E2836) - 1 &gt;= $I$1,SUM(E2836:E2836(E2836,1 - $I$1, 0)) / $I$1,"")</f>
        <v>#VALUE!</v>
      </c>
      <c r="J2836" s="10" t="e">
        <f aca="false">IF(ROW(E2836) - 1 &gt;= $J$1,SUM(E2836:E2836(E2836,1 - $J$1, 0)) / $J$1,"")</f>
        <v>#VALUE!</v>
      </c>
      <c r="L2836" s="11" t="e">
        <f aca="true">IF(ROW(E2836) - 1 &gt;= $L$1,IF(OFFSET(I2836, -1, 0) = "", I2836, ((E2836 - L2835) * $K$4) + L2835), "")</f>
        <v>#VALUE!</v>
      </c>
      <c r="M2836" s="11" t="e">
        <f aca="true">IF(ROW(E2836) - 1 &gt;= $M$1,IF(OFFSET(J2836, -1, 0) = "", J2836, ((E2836 - M2835) * $K$6) + M2835), "")</f>
        <v>#VALUE!</v>
      </c>
      <c r="N2836" s="7" t="e">
        <f aca="false">IF(M2836&lt;&gt;"", L2836-M2836, "")</f>
        <v>#VALUE!</v>
      </c>
      <c r="P2836" s="4" t="e">
        <f aca="false">IF(ROW(E2836) - 1 &gt;= $P$1, IF(OFFSET(N2836, 1- $P$1, 0) &lt;&gt; "", SUM(N2836:N2836(N2836, 1 - $P$1, 0)) / $P$1, ""), "")</f>
        <v>#VALUE!</v>
      </c>
      <c r="Q2836" s="8" t="e">
        <f aca="true">IF(ROW(N2836) - 1 &gt;= $P$1,IF(OFFSET(P2836, -1, 0) = "", P2836, ((N2836 - Q2835) * $O$5) + Q2835), "")</f>
        <v>#VALUE!</v>
      </c>
      <c r="R2836" s="8" t="e">
        <f aca="false">IF(Q2836&lt;&gt;"", N2836 - Q2836, "")</f>
        <v>#VALUE!</v>
      </c>
    </row>
    <row collapsed="false" customFormat="false" customHeight="true" hidden="false" ht="14.4" outlineLevel="0" r="2837">
      <c r="A2837" s="9" t="n">
        <v>40673</v>
      </c>
      <c r="B2837" s="5" t="n">
        <v>348.89</v>
      </c>
      <c r="C2837" s="5" t="n">
        <v>349.69</v>
      </c>
      <c r="D2837" s="5" t="n">
        <v>346.66</v>
      </c>
      <c r="E2837" s="5" t="n">
        <v>349.45</v>
      </c>
      <c r="F2837" s="5" t="n">
        <v>10074700</v>
      </c>
      <c r="G2837" s="5" t="n">
        <v>347.96</v>
      </c>
      <c r="I2837" s="10" t="e">
        <f aca="false">IF(ROW(E2837) - 1 &gt;= $I$1,SUM(E2837:E2837(E2837,1 - $I$1, 0)) / $I$1,"")</f>
        <v>#VALUE!</v>
      </c>
      <c r="J2837" s="10" t="e">
        <f aca="false">IF(ROW(E2837) - 1 &gt;= $J$1,SUM(E2837:E2837(E2837,1 - $J$1, 0)) / $J$1,"")</f>
        <v>#VALUE!</v>
      </c>
      <c r="L2837" s="11" t="e">
        <f aca="true">IF(ROW(E2837) - 1 &gt;= $L$1,IF(OFFSET(I2837, -1, 0) = "", I2837, ((E2837 - L2836) * $K$4) + L2836), "")</f>
        <v>#VALUE!</v>
      </c>
      <c r="M2837" s="11" t="e">
        <f aca="true">IF(ROW(E2837) - 1 &gt;= $M$1,IF(OFFSET(J2837, -1, 0) = "", J2837, ((E2837 - M2836) * $K$6) + M2836), "")</f>
        <v>#VALUE!</v>
      </c>
      <c r="N2837" s="7" t="e">
        <f aca="false">IF(M2837&lt;&gt;"", L2837-M2837, "")</f>
        <v>#VALUE!</v>
      </c>
      <c r="P2837" s="4" t="e">
        <f aca="false">IF(ROW(E2837) - 1 &gt;= $P$1, IF(OFFSET(N2837, 1- $P$1, 0) &lt;&gt; "", SUM(N2837:N2837(N2837, 1 - $P$1, 0)) / $P$1, ""), "")</f>
        <v>#VALUE!</v>
      </c>
      <c r="Q2837" s="8" t="e">
        <f aca="true">IF(ROW(N2837) - 1 &gt;= $P$1,IF(OFFSET(P2837, -1, 0) = "", P2837, ((N2837 - Q2836) * $O$5) + Q2836), "")</f>
        <v>#VALUE!</v>
      </c>
      <c r="R2837" s="8" t="e">
        <f aca="false">IF(Q2837&lt;&gt;"", N2837 - Q2837, "")</f>
        <v>#VALUE!</v>
      </c>
    </row>
    <row collapsed="false" customFormat="false" customHeight="true" hidden="false" ht="14.4" outlineLevel="0" r="2838">
      <c r="A2838" s="9" t="n">
        <v>40674</v>
      </c>
      <c r="B2838" s="5" t="n">
        <v>349.02</v>
      </c>
      <c r="C2838" s="5" t="n">
        <v>350</v>
      </c>
      <c r="D2838" s="5" t="n">
        <v>345.24</v>
      </c>
      <c r="E2838" s="5" t="n">
        <v>347.23</v>
      </c>
      <c r="F2838" s="5" t="n">
        <v>12000000</v>
      </c>
      <c r="G2838" s="5" t="n">
        <v>345.75</v>
      </c>
      <c r="I2838" s="10" t="e">
        <f aca="false">IF(ROW(E2838) - 1 &gt;= $I$1,SUM(E2838:E2838(E2838,1 - $I$1, 0)) / $I$1,"")</f>
        <v>#VALUE!</v>
      </c>
      <c r="J2838" s="10" t="e">
        <f aca="false">IF(ROW(E2838) - 1 &gt;= $J$1,SUM(E2838:E2838(E2838,1 - $J$1, 0)) / $J$1,"")</f>
        <v>#VALUE!</v>
      </c>
      <c r="L2838" s="11" t="e">
        <f aca="true">IF(ROW(E2838) - 1 &gt;= $L$1,IF(OFFSET(I2838, -1, 0) = "", I2838, ((E2838 - L2837) * $K$4) + L2837), "")</f>
        <v>#VALUE!</v>
      </c>
      <c r="M2838" s="11" t="e">
        <f aca="true">IF(ROW(E2838) - 1 &gt;= $M$1,IF(OFFSET(J2838, -1, 0) = "", J2838, ((E2838 - M2837) * $K$6) + M2837), "")</f>
        <v>#VALUE!</v>
      </c>
      <c r="N2838" s="7" t="e">
        <f aca="false">IF(M2838&lt;&gt;"", L2838-M2838, "")</f>
        <v>#VALUE!</v>
      </c>
      <c r="P2838" s="4" t="e">
        <f aca="false">IF(ROW(E2838) - 1 &gt;= $P$1, IF(OFFSET(N2838, 1- $P$1, 0) &lt;&gt; "", SUM(N2838:N2838(N2838, 1 - $P$1, 0)) / $P$1, ""), "")</f>
        <v>#VALUE!</v>
      </c>
      <c r="Q2838" s="8" t="e">
        <f aca="true">IF(ROW(N2838) - 1 &gt;= $P$1,IF(OFFSET(P2838, -1, 0) = "", P2838, ((N2838 - Q2837) * $O$5) + Q2837), "")</f>
        <v>#VALUE!</v>
      </c>
      <c r="R2838" s="8" t="e">
        <f aca="false">IF(Q2838&lt;&gt;"", N2838 - Q2838, "")</f>
        <v>#VALUE!</v>
      </c>
    </row>
    <row collapsed="false" customFormat="false" customHeight="true" hidden="false" ht="14.4" outlineLevel="0" r="2839">
      <c r="A2839" s="9" t="n">
        <v>40675</v>
      </c>
      <c r="B2839" s="5" t="n">
        <v>346.12</v>
      </c>
      <c r="C2839" s="5" t="n">
        <v>347.12</v>
      </c>
      <c r="D2839" s="5" t="n">
        <v>342.27</v>
      </c>
      <c r="E2839" s="5" t="n">
        <v>346.57</v>
      </c>
      <c r="F2839" s="5" t="n">
        <v>11500000</v>
      </c>
      <c r="G2839" s="5" t="n">
        <v>345.09</v>
      </c>
      <c r="I2839" s="10" t="e">
        <f aca="false">IF(ROW(E2839) - 1 &gt;= $I$1,SUM(E2839:E2839(E2839,1 - $I$1, 0)) / $I$1,"")</f>
        <v>#VALUE!</v>
      </c>
      <c r="J2839" s="10" t="e">
        <f aca="false">IF(ROW(E2839) - 1 &gt;= $J$1,SUM(E2839:E2839(E2839,1 - $J$1, 0)) / $J$1,"")</f>
        <v>#VALUE!</v>
      </c>
      <c r="L2839" s="11" t="e">
        <f aca="true">IF(ROW(E2839) - 1 &gt;= $L$1,IF(OFFSET(I2839, -1, 0) = "", I2839, ((E2839 - L2838) * $K$4) + L2838), "")</f>
        <v>#VALUE!</v>
      </c>
      <c r="M2839" s="11" t="e">
        <f aca="true">IF(ROW(E2839) - 1 &gt;= $M$1,IF(OFFSET(J2839, -1, 0) = "", J2839, ((E2839 - M2838) * $K$6) + M2838), "")</f>
        <v>#VALUE!</v>
      </c>
      <c r="N2839" s="7" t="e">
        <f aca="false">IF(M2839&lt;&gt;"", L2839-M2839, "")</f>
        <v>#VALUE!</v>
      </c>
      <c r="P2839" s="4" t="e">
        <f aca="false">IF(ROW(E2839) - 1 &gt;= $P$1, IF(OFFSET(N2839, 1- $P$1, 0) &lt;&gt; "", SUM(N2839:N2839(N2839, 1 - $P$1, 0)) / $P$1, ""), "")</f>
        <v>#VALUE!</v>
      </c>
      <c r="Q2839" s="8" t="e">
        <f aca="true">IF(ROW(N2839) - 1 &gt;= $P$1,IF(OFFSET(P2839, -1, 0) = "", P2839, ((N2839 - Q2838) * $O$5) + Q2838), "")</f>
        <v>#VALUE!</v>
      </c>
      <c r="R2839" s="8" t="e">
        <f aca="false">IF(Q2839&lt;&gt;"", N2839 - Q2839, "")</f>
        <v>#VALUE!</v>
      </c>
    </row>
    <row collapsed="false" customFormat="false" customHeight="true" hidden="false" ht="14.4" outlineLevel="0" r="2840">
      <c r="A2840" s="9" t="n">
        <v>40676</v>
      </c>
      <c r="B2840" s="5" t="n">
        <v>345.66</v>
      </c>
      <c r="C2840" s="5" t="n">
        <v>346.25</v>
      </c>
      <c r="D2840" s="5" t="n">
        <v>340.35</v>
      </c>
      <c r="E2840" s="5" t="n">
        <v>340.5</v>
      </c>
      <c r="F2840" s="5" t="n">
        <v>11647000</v>
      </c>
      <c r="G2840" s="5" t="n">
        <v>339.04</v>
      </c>
      <c r="I2840" s="10" t="e">
        <f aca="false">IF(ROW(E2840) - 1 &gt;= $I$1,SUM(E2840:E2840(E2840,1 - $I$1, 0)) / $I$1,"")</f>
        <v>#VALUE!</v>
      </c>
      <c r="J2840" s="10" t="e">
        <f aca="false">IF(ROW(E2840) - 1 &gt;= $J$1,SUM(E2840:E2840(E2840,1 - $J$1, 0)) / $J$1,"")</f>
        <v>#VALUE!</v>
      </c>
      <c r="L2840" s="11" t="e">
        <f aca="true">IF(ROW(E2840) - 1 &gt;= $L$1,IF(OFFSET(I2840, -1, 0) = "", I2840, ((E2840 - L2839) * $K$4) + L2839), "")</f>
        <v>#VALUE!</v>
      </c>
      <c r="M2840" s="11" t="e">
        <f aca="true">IF(ROW(E2840) - 1 &gt;= $M$1,IF(OFFSET(J2840, -1, 0) = "", J2840, ((E2840 - M2839) * $K$6) + M2839), "")</f>
        <v>#VALUE!</v>
      </c>
      <c r="N2840" s="7" t="e">
        <f aca="false">IF(M2840&lt;&gt;"", L2840-M2840, "")</f>
        <v>#VALUE!</v>
      </c>
      <c r="P2840" s="4" t="e">
        <f aca="false">IF(ROW(E2840) - 1 &gt;= $P$1, IF(OFFSET(N2840, 1- $P$1, 0) &lt;&gt; "", SUM(N2840:N2840(N2840, 1 - $P$1, 0)) / $P$1, ""), "")</f>
        <v>#VALUE!</v>
      </c>
      <c r="Q2840" s="8" t="e">
        <f aca="true">IF(ROW(N2840) - 1 &gt;= $P$1,IF(OFFSET(P2840, -1, 0) = "", P2840, ((N2840 - Q2839) * $O$5) + Q2839), "")</f>
        <v>#VALUE!</v>
      </c>
      <c r="R2840" s="8" t="e">
        <f aca="false">IF(Q2840&lt;&gt;"", N2840 - Q2840, "")</f>
        <v>#VALUE!</v>
      </c>
    </row>
    <row collapsed="false" customFormat="false" customHeight="true" hidden="false" ht="14.4" outlineLevel="0" r="2841">
      <c r="A2841" s="9" t="n">
        <v>40679</v>
      </c>
      <c r="B2841" s="5" t="n">
        <v>339.2</v>
      </c>
      <c r="C2841" s="5" t="n">
        <v>341.22</v>
      </c>
      <c r="D2841" s="5" t="n">
        <v>332.6</v>
      </c>
      <c r="E2841" s="5" t="n">
        <v>333.3</v>
      </c>
      <c r="F2841" s="5" t="n">
        <v>16063400</v>
      </c>
      <c r="G2841" s="5" t="n">
        <v>331.88</v>
      </c>
      <c r="I2841" s="10" t="e">
        <f aca="false">IF(ROW(E2841) - 1 &gt;= $I$1,SUM(E2841:E2841(E2841,1 - $I$1, 0)) / $I$1,"")</f>
        <v>#VALUE!</v>
      </c>
      <c r="J2841" s="10" t="e">
        <f aca="false">IF(ROW(E2841) - 1 &gt;= $J$1,SUM(E2841:E2841(E2841,1 - $J$1, 0)) / $J$1,"")</f>
        <v>#VALUE!</v>
      </c>
      <c r="L2841" s="11" t="e">
        <f aca="true">IF(ROW(E2841) - 1 &gt;= $L$1,IF(OFFSET(I2841, -1, 0) = "", I2841, ((E2841 - L2840) * $K$4) + L2840), "")</f>
        <v>#VALUE!</v>
      </c>
      <c r="M2841" s="11" t="e">
        <f aca="true">IF(ROW(E2841) - 1 &gt;= $M$1,IF(OFFSET(J2841, -1, 0) = "", J2841, ((E2841 - M2840) * $K$6) + M2840), "")</f>
        <v>#VALUE!</v>
      </c>
      <c r="N2841" s="7" t="e">
        <f aca="false">IF(M2841&lt;&gt;"", L2841-M2841, "")</f>
        <v>#VALUE!</v>
      </c>
      <c r="P2841" s="4" t="e">
        <f aca="false">IF(ROW(E2841) - 1 &gt;= $P$1, IF(OFFSET(N2841, 1- $P$1, 0) &lt;&gt; "", SUM(N2841:N2841(N2841, 1 - $P$1, 0)) / $P$1, ""), "")</f>
        <v>#VALUE!</v>
      </c>
      <c r="Q2841" s="8" t="e">
        <f aca="true">IF(ROW(N2841) - 1 &gt;= $P$1,IF(OFFSET(P2841, -1, 0) = "", P2841, ((N2841 - Q2840) * $O$5) + Q2840), "")</f>
        <v>#VALUE!</v>
      </c>
      <c r="R2841" s="8" t="e">
        <f aca="false">IF(Q2841&lt;&gt;"", N2841 - Q2841, "")</f>
        <v>#VALUE!</v>
      </c>
    </row>
    <row collapsed="false" customFormat="false" customHeight="true" hidden="false" ht="14.4" outlineLevel="0" r="2842">
      <c r="A2842" s="9" t="n">
        <v>40680</v>
      </c>
      <c r="B2842" s="5" t="n">
        <v>332</v>
      </c>
      <c r="C2842" s="5" t="n">
        <v>336.14</v>
      </c>
      <c r="D2842" s="5" t="n">
        <v>330.73</v>
      </c>
      <c r="E2842" s="5" t="n">
        <v>336.14</v>
      </c>
      <c r="F2842" s="5" t="n">
        <v>16154800</v>
      </c>
      <c r="G2842" s="5" t="n">
        <v>334.7</v>
      </c>
      <c r="I2842" s="10" t="e">
        <f aca="false">IF(ROW(E2842) - 1 &gt;= $I$1,SUM(E2842:E2842(E2842,1 - $I$1, 0)) / $I$1,"")</f>
        <v>#VALUE!</v>
      </c>
      <c r="J2842" s="10" t="e">
        <f aca="false">IF(ROW(E2842) - 1 &gt;= $J$1,SUM(E2842:E2842(E2842,1 - $J$1, 0)) / $J$1,"")</f>
        <v>#VALUE!</v>
      </c>
      <c r="L2842" s="11" t="e">
        <f aca="true">IF(ROW(E2842) - 1 &gt;= $L$1,IF(OFFSET(I2842, -1, 0) = "", I2842, ((E2842 - L2841) * $K$4) + L2841), "")</f>
        <v>#VALUE!</v>
      </c>
      <c r="M2842" s="11" t="e">
        <f aca="true">IF(ROW(E2842) - 1 &gt;= $M$1,IF(OFFSET(J2842, -1, 0) = "", J2842, ((E2842 - M2841) * $K$6) + M2841), "")</f>
        <v>#VALUE!</v>
      </c>
      <c r="N2842" s="7" t="e">
        <f aca="false">IF(M2842&lt;&gt;"", L2842-M2842, "")</f>
        <v>#VALUE!</v>
      </c>
      <c r="P2842" s="4" t="e">
        <f aca="false">IF(ROW(E2842) - 1 &gt;= $P$1, IF(OFFSET(N2842, 1- $P$1, 0) &lt;&gt; "", SUM(N2842:N2842(N2842, 1 - $P$1, 0)) / $P$1, ""), "")</f>
        <v>#VALUE!</v>
      </c>
      <c r="Q2842" s="8" t="e">
        <f aca="true">IF(ROW(N2842) - 1 &gt;= $P$1,IF(OFFSET(P2842, -1, 0) = "", P2842, ((N2842 - Q2841) * $O$5) + Q2841), "")</f>
        <v>#VALUE!</v>
      </c>
      <c r="R2842" s="8" t="e">
        <f aca="false">IF(Q2842&lt;&gt;"", N2842 - Q2842, "")</f>
        <v>#VALUE!</v>
      </c>
    </row>
    <row collapsed="false" customFormat="false" customHeight="true" hidden="false" ht="14.4" outlineLevel="0" r="2843">
      <c r="A2843" s="9" t="n">
        <v>40681</v>
      </c>
      <c r="B2843" s="5" t="n">
        <v>336.47</v>
      </c>
      <c r="C2843" s="5" t="n">
        <v>341.05</v>
      </c>
      <c r="D2843" s="5" t="n">
        <v>336</v>
      </c>
      <c r="E2843" s="5" t="n">
        <v>339.87</v>
      </c>
      <c r="F2843" s="5" t="n">
        <v>11956300</v>
      </c>
      <c r="G2843" s="5" t="n">
        <v>338.42</v>
      </c>
      <c r="I2843" s="10" t="e">
        <f aca="false">IF(ROW(E2843) - 1 &gt;= $I$1,SUM(E2843:E2843(E2843,1 - $I$1, 0)) / $I$1,"")</f>
        <v>#VALUE!</v>
      </c>
      <c r="J2843" s="10" t="e">
        <f aca="false">IF(ROW(E2843) - 1 &gt;= $J$1,SUM(E2843:E2843(E2843,1 - $J$1, 0)) / $J$1,"")</f>
        <v>#VALUE!</v>
      </c>
      <c r="L2843" s="11" t="e">
        <f aca="true">IF(ROW(E2843) - 1 &gt;= $L$1,IF(OFFSET(I2843, -1, 0) = "", I2843, ((E2843 - L2842) * $K$4) + L2842), "")</f>
        <v>#VALUE!</v>
      </c>
      <c r="M2843" s="11" t="e">
        <f aca="true">IF(ROW(E2843) - 1 &gt;= $M$1,IF(OFFSET(J2843, -1, 0) = "", J2843, ((E2843 - M2842) * $K$6) + M2842), "")</f>
        <v>#VALUE!</v>
      </c>
      <c r="N2843" s="7" t="e">
        <f aca="false">IF(M2843&lt;&gt;"", L2843-M2843, "")</f>
        <v>#VALUE!</v>
      </c>
      <c r="P2843" s="4" t="e">
        <f aca="false">IF(ROW(E2843) - 1 &gt;= $P$1, IF(OFFSET(N2843, 1- $P$1, 0) &lt;&gt; "", SUM(N2843:N2843(N2843, 1 - $P$1, 0)) / $P$1, ""), "")</f>
        <v>#VALUE!</v>
      </c>
      <c r="Q2843" s="8" t="e">
        <f aca="true">IF(ROW(N2843) - 1 &gt;= $P$1,IF(OFFSET(P2843, -1, 0) = "", P2843, ((N2843 - Q2842) * $O$5) + Q2842), "")</f>
        <v>#VALUE!</v>
      </c>
      <c r="R2843" s="8" t="e">
        <f aca="false">IF(Q2843&lt;&gt;"", N2843 - Q2843, "")</f>
        <v>#VALUE!</v>
      </c>
    </row>
    <row collapsed="false" customFormat="false" customHeight="true" hidden="false" ht="14.4" outlineLevel="0" r="2844">
      <c r="A2844" s="9" t="n">
        <v>40682</v>
      </c>
      <c r="B2844" s="5" t="n">
        <v>342.08</v>
      </c>
      <c r="C2844" s="5" t="n">
        <v>342.41</v>
      </c>
      <c r="D2844" s="5" t="n">
        <v>338.67</v>
      </c>
      <c r="E2844" s="5" t="n">
        <v>340.53</v>
      </c>
      <c r="F2844" s="5" t="n">
        <v>9327500</v>
      </c>
      <c r="G2844" s="5" t="n">
        <v>339.07</v>
      </c>
      <c r="I2844" s="10" t="e">
        <f aca="false">IF(ROW(E2844) - 1 &gt;= $I$1,SUM(E2844:E2844(E2844,1 - $I$1, 0)) / $I$1,"")</f>
        <v>#VALUE!</v>
      </c>
      <c r="J2844" s="10" t="e">
        <f aca="false">IF(ROW(E2844) - 1 &gt;= $J$1,SUM(E2844:E2844(E2844,1 - $J$1, 0)) / $J$1,"")</f>
        <v>#VALUE!</v>
      </c>
      <c r="L2844" s="11" t="e">
        <f aca="true">IF(ROW(E2844) - 1 &gt;= $L$1,IF(OFFSET(I2844, -1, 0) = "", I2844, ((E2844 - L2843) * $K$4) + L2843), "")</f>
        <v>#VALUE!</v>
      </c>
      <c r="M2844" s="11" t="e">
        <f aca="true">IF(ROW(E2844) - 1 &gt;= $M$1,IF(OFFSET(J2844, -1, 0) = "", J2844, ((E2844 - M2843) * $K$6) + M2843), "")</f>
        <v>#VALUE!</v>
      </c>
      <c r="N2844" s="7" t="e">
        <f aca="false">IF(M2844&lt;&gt;"", L2844-M2844, "")</f>
        <v>#VALUE!</v>
      </c>
      <c r="P2844" s="4" t="e">
        <f aca="false">IF(ROW(E2844) - 1 &gt;= $P$1, IF(OFFSET(N2844, 1- $P$1, 0) &lt;&gt; "", SUM(N2844:N2844(N2844, 1 - $P$1, 0)) / $P$1, ""), "")</f>
        <v>#VALUE!</v>
      </c>
      <c r="Q2844" s="8" t="e">
        <f aca="true">IF(ROW(N2844) - 1 &gt;= $P$1,IF(OFFSET(P2844, -1, 0) = "", P2844, ((N2844 - Q2843) * $O$5) + Q2843), "")</f>
        <v>#VALUE!</v>
      </c>
      <c r="R2844" s="8" t="e">
        <f aca="false">IF(Q2844&lt;&gt;"", N2844 - Q2844, "")</f>
        <v>#VALUE!</v>
      </c>
    </row>
    <row collapsed="false" customFormat="false" customHeight="true" hidden="false" ht="14.4" outlineLevel="0" r="2845">
      <c r="A2845" s="9" t="n">
        <v>40683</v>
      </c>
      <c r="B2845" s="5" t="n">
        <v>339.56</v>
      </c>
      <c r="C2845" s="5" t="n">
        <v>340.95</v>
      </c>
      <c r="D2845" s="5" t="n">
        <v>335.02</v>
      </c>
      <c r="E2845" s="5" t="n">
        <v>335.22</v>
      </c>
      <c r="F2845" s="5" t="n">
        <v>12070300</v>
      </c>
      <c r="G2845" s="5" t="n">
        <v>333.79</v>
      </c>
      <c r="I2845" s="10" t="e">
        <f aca="false">IF(ROW(E2845) - 1 &gt;= $I$1,SUM(E2845:E2845(E2845,1 - $I$1, 0)) / $I$1,"")</f>
        <v>#VALUE!</v>
      </c>
      <c r="J2845" s="10" t="e">
        <f aca="false">IF(ROW(E2845) - 1 &gt;= $J$1,SUM(E2845:E2845(E2845,1 - $J$1, 0)) / $J$1,"")</f>
        <v>#VALUE!</v>
      </c>
      <c r="L2845" s="11" t="e">
        <f aca="true">IF(ROW(E2845) - 1 &gt;= $L$1,IF(OFFSET(I2845, -1, 0) = "", I2845, ((E2845 - L2844) * $K$4) + L2844), "")</f>
        <v>#VALUE!</v>
      </c>
      <c r="M2845" s="11" t="e">
        <f aca="true">IF(ROW(E2845) - 1 &gt;= $M$1,IF(OFFSET(J2845, -1, 0) = "", J2845, ((E2845 - M2844) * $K$6) + M2844), "")</f>
        <v>#VALUE!</v>
      </c>
      <c r="N2845" s="7" t="e">
        <f aca="false">IF(M2845&lt;&gt;"", L2845-M2845, "")</f>
        <v>#VALUE!</v>
      </c>
      <c r="P2845" s="4" t="e">
        <f aca="false">IF(ROW(E2845) - 1 &gt;= $P$1, IF(OFFSET(N2845, 1- $P$1, 0) &lt;&gt; "", SUM(N2845:N2845(N2845, 1 - $P$1, 0)) / $P$1, ""), "")</f>
        <v>#VALUE!</v>
      </c>
      <c r="Q2845" s="8" t="e">
        <f aca="true">IF(ROW(N2845) - 1 &gt;= $P$1,IF(OFFSET(P2845, -1, 0) = "", P2845, ((N2845 - Q2844) * $O$5) + Q2844), "")</f>
        <v>#VALUE!</v>
      </c>
      <c r="R2845" s="8" t="e">
        <f aca="false">IF(Q2845&lt;&gt;"", N2845 - Q2845, "")</f>
        <v>#VALUE!</v>
      </c>
    </row>
    <row collapsed="false" customFormat="false" customHeight="true" hidden="false" ht="14.4" outlineLevel="0" r="2846">
      <c r="A2846" s="9" t="n">
        <v>40686</v>
      </c>
      <c r="B2846" s="5" t="n">
        <v>329.97</v>
      </c>
      <c r="C2846" s="5" t="n">
        <v>335.98</v>
      </c>
      <c r="D2846" s="5" t="n">
        <v>329.42</v>
      </c>
      <c r="E2846" s="5" t="n">
        <v>334.4</v>
      </c>
      <c r="F2846" s="5" t="n">
        <v>13700000</v>
      </c>
      <c r="G2846" s="5" t="n">
        <v>332.97</v>
      </c>
      <c r="I2846" s="10" t="e">
        <f aca="false">IF(ROW(E2846) - 1 &gt;= $I$1,SUM(E2846:E2846(E2846,1 - $I$1, 0)) / $I$1,"")</f>
        <v>#VALUE!</v>
      </c>
      <c r="J2846" s="10" t="e">
        <f aca="false">IF(ROW(E2846) - 1 &gt;= $J$1,SUM(E2846:E2846(E2846,1 - $J$1, 0)) / $J$1,"")</f>
        <v>#VALUE!</v>
      </c>
      <c r="L2846" s="11" t="e">
        <f aca="true">IF(ROW(E2846) - 1 &gt;= $L$1,IF(OFFSET(I2846, -1, 0) = "", I2846, ((E2846 - L2845) * $K$4) + L2845), "")</f>
        <v>#VALUE!</v>
      </c>
      <c r="M2846" s="11" t="e">
        <f aca="true">IF(ROW(E2846) - 1 &gt;= $M$1,IF(OFFSET(J2846, -1, 0) = "", J2846, ((E2846 - M2845) * $K$6) + M2845), "")</f>
        <v>#VALUE!</v>
      </c>
      <c r="N2846" s="7" t="e">
        <f aca="false">IF(M2846&lt;&gt;"", L2846-M2846, "")</f>
        <v>#VALUE!</v>
      </c>
      <c r="P2846" s="4" t="e">
        <f aca="false">IF(ROW(E2846) - 1 &gt;= $P$1, IF(OFFSET(N2846, 1- $P$1, 0) &lt;&gt; "", SUM(N2846:N2846(N2846, 1 - $P$1, 0)) / $P$1, ""), "")</f>
        <v>#VALUE!</v>
      </c>
      <c r="Q2846" s="8" t="e">
        <f aca="true">IF(ROW(N2846) - 1 &gt;= $P$1,IF(OFFSET(P2846, -1, 0) = "", P2846, ((N2846 - Q2845) * $O$5) + Q2845), "")</f>
        <v>#VALUE!</v>
      </c>
      <c r="R2846" s="8" t="e">
        <f aca="false">IF(Q2846&lt;&gt;"", N2846 - Q2846, "")</f>
        <v>#VALUE!</v>
      </c>
    </row>
    <row collapsed="false" customFormat="false" customHeight="true" hidden="false" ht="14.4" outlineLevel="0" r="2847">
      <c r="A2847" s="9" t="n">
        <v>40687</v>
      </c>
      <c r="B2847" s="5" t="n">
        <v>335.5</v>
      </c>
      <c r="C2847" s="5" t="n">
        <v>335.9</v>
      </c>
      <c r="D2847" s="5" t="n">
        <v>331.34</v>
      </c>
      <c r="E2847" s="5" t="n">
        <v>332.19</v>
      </c>
      <c r="F2847" s="5" t="n">
        <v>11497400</v>
      </c>
      <c r="G2847" s="5" t="n">
        <v>330.77</v>
      </c>
      <c r="I2847" s="10" t="e">
        <f aca="false">IF(ROW(E2847) - 1 &gt;= $I$1,SUM(E2847:E2847(E2847,1 - $I$1, 0)) / $I$1,"")</f>
        <v>#VALUE!</v>
      </c>
      <c r="J2847" s="10" t="e">
        <f aca="false">IF(ROW(E2847) - 1 &gt;= $J$1,SUM(E2847:E2847(E2847,1 - $J$1, 0)) / $J$1,"")</f>
        <v>#VALUE!</v>
      </c>
      <c r="L2847" s="11" t="e">
        <f aca="true">IF(ROW(E2847) - 1 &gt;= $L$1,IF(OFFSET(I2847, -1, 0) = "", I2847, ((E2847 - L2846) * $K$4) + L2846), "")</f>
        <v>#VALUE!</v>
      </c>
      <c r="M2847" s="11" t="e">
        <f aca="true">IF(ROW(E2847) - 1 &gt;= $M$1,IF(OFFSET(J2847, -1, 0) = "", J2847, ((E2847 - M2846) * $K$6) + M2846), "")</f>
        <v>#VALUE!</v>
      </c>
      <c r="N2847" s="7" t="e">
        <f aca="false">IF(M2847&lt;&gt;"", L2847-M2847, "")</f>
        <v>#VALUE!</v>
      </c>
      <c r="P2847" s="4" t="e">
        <f aca="false">IF(ROW(E2847) - 1 &gt;= $P$1, IF(OFFSET(N2847, 1- $P$1, 0) &lt;&gt; "", SUM(N2847:N2847(N2847, 1 - $P$1, 0)) / $P$1, ""), "")</f>
        <v>#VALUE!</v>
      </c>
      <c r="Q2847" s="8" t="e">
        <f aca="true">IF(ROW(N2847) - 1 &gt;= $P$1,IF(OFFSET(P2847, -1, 0) = "", P2847, ((N2847 - Q2846) * $O$5) + Q2846), "")</f>
        <v>#VALUE!</v>
      </c>
      <c r="R2847" s="8" t="e">
        <f aca="false">IF(Q2847&lt;&gt;"", N2847 - Q2847, "")</f>
        <v>#VALUE!</v>
      </c>
    </row>
    <row collapsed="false" customFormat="false" customHeight="true" hidden="false" ht="14.4" outlineLevel="0" r="2848">
      <c r="A2848" s="9" t="n">
        <v>40688</v>
      </c>
      <c r="B2848" s="5" t="n">
        <v>336.78</v>
      </c>
      <c r="C2848" s="5" t="n">
        <v>338.56</v>
      </c>
      <c r="D2848" s="5" t="n">
        <v>332.85</v>
      </c>
      <c r="E2848" s="5" t="n">
        <v>336.78</v>
      </c>
      <c r="F2848" s="5" t="n">
        <v>10508000</v>
      </c>
      <c r="G2848" s="5" t="n">
        <v>335.34</v>
      </c>
      <c r="I2848" s="10" t="e">
        <f aca="false">IF(ROW(E2848) - 1 &gt;= $I$1,SUM(E2848:E2848(E2848,1 - $I$1, 0)) / $I$1,"")</f>
        <v>#VALUE!</v>
      </c>
      <c r="J2848" s="10" t="e">
        <f aca="false">IF(ROW(E2848) - 1 &gt;= $J$1,SUM(E2848:E2848(E2848,1 - $J$1, 0)) / $J$1,"")</f>
        <v>#VALUE!</v>
      </c>
      <c r="L2848" s="11" t="e">
        <f aca="true">IF(ROW(E2848) - 1 &gt;= $L$1,IF(OFFSET(I2848, -1, 0) = "", I2848, ((E2848 - L2847) * $K$4) + L2847), "")</f>
        <v>#VALUE!</v>
      </c>
      <c r="M2848" s="11" t="e">
        <f aca="true">IF(ROW(E2848) - 1 &gt;= $M$1,IF(OFFSET(J2848, -1, 0) = "", J2848, ((E2848 - M2847) * $K$6) + M2847), "")</f>
        <v>#VALUE!</v>
      </c>
      <c r="N2848" s="7" t="e">
        <f aca="false">IF(M2848&lt;&gt;"", L2848-M2848, "")</f>
        <v>#VALUE!</v>
      </c>
      <c r="P2848" s="4" t="e">
        <f aca="false">IF(ROW(E2848) - 1 &gt;= $P$1, IF(OFFSET(N2848, 1- $P$1, 0) &lt;&gt; "", SUM(N2848:N2848(N2848, 1 - $P$1, 0)) / $P$1, ""), "")</f>
        <v>#VALUE!</v>
      </c>
      <c r="Q2848" s="8" t="e">
        <f aca="true">IF(ROW(N2848) - 1 &gt;= $P$1,IF(OFFSET(P2848, -1, 0) = "", P2848, ((N2848 - Q2847) * $O$5) + Q2847), "")</f>
        <v>#VALUE!</v>
      </c>
      <c r="R2848" s="8" t="e">
        <f aca="false">IF(Q2848&lt;&gt;"", N2848 - Q2848, "")</f>
        <v>#VALUE!</v>
      </c>
    </row>
    <row collapsed="false" customFormat="false" customHeight="true" hidden="false" ht="14.4" outlineLevel="0" r="2849">
      <c r="A2849" s="9" t="n">
        <v>40689</v>
      </c>
      <c r="B2849" s="5" t="n">
        <v>335.97</v>
      </c>
      <c r="C2849" s="5" t="n">
        <v>336.89</v>
      </c>
      <c r="D2849" s="5" t="n">
        <v>334.43</v>
      </c>
      <c r="E2849" s="5" t="n">
        <v>335</v>
      </c>
      <c r="F2849" s="5" t="n">
        <v>7948600</v>
      </c>
      <c r="G2849" s="5" t="n">
        <v>333.57</v>
      </c>
      <c r="I2849" s="10" t="e">
        <f aca="false">IF(ROW(E2849) - 1 &gt;= $I$1,SUM(E2849:E2849(E2849,1 - $I$1, 0)) / $I$1,"")</f>
        <v>#VALUE!</v>
      </c>
      <c r="J2849" s="10" t="e">
        <f aca="false">IF(ROW(E2849) - 1 &gt;= $J$1,SUM(E2849:E2849(E2849,1 - $J$1, 0)) / $J$1,"")</f>
        <v>#VALUE!</v>
      </c>
      <c r="L2849" s="11" t="e">
        <f aca="true">IF(ROW(E2849) - 1 &gt;= $L$1,IF(OFFSET(I2849, -1, 0) = "", I2849, ((E2849 - L2848) * $K$4) + L2848), "")</f>
        <v>#VALUE!</v>
      </c>
      <c r="M2849" s="11" t="e">
        <f aca="true">IF(ROW(E2849) - 1 &gt;= $M$1,IF(OFFSET(J2849, -1, 0) = "", J2849, ((E2849 - M2848) * $K$6) + M2848), "")</f>
        <v>#VALUE!</v>
      </c>
      <c r="N2849" s="7" t="e">
        <f aca="false">IF(M2849&lt;&gt;"", L2849-M2849, "")</f>
        <v>#VALUE!</v>
      </c>
      <c r="P2849" s="4" t="e">
        <f aca="false">IF(ROW(E2849) - 1 &gt;= $P$1, IF(OFFSET(N2849, 1- $P$1, 0) &lt;&gt; "", SUM(N2849:N2849(N2849, 1 - $P$1, 0)) / $P$1, ""), "")</f>
        <v>#VALUE!</v>
      </c>
      <c r="Q2849" s="8" t="e">
        <f aca="true">IF(ROW(N2849) - 1 &gt;= $P$1,IF(OFFSET(P2849, -1, 0) = "", P2849, ((N2849 - Q2848) * $O$5) + Q2848), "")</f>
        <v>#VALUE!</v>
      </c>
      <c r="R2849" s="8" t="e">
        <f aca="false">IF(Q2849&lt;&gt;"", N2849 - Q2849, "")</f>
        <v>#VALUE!</v>
      </c>
    </row>
    <row collapsed="false" customFormat="false" customHeight="true" hidden="false" ht="14.4" outlineLevel="0" r="2850">
      <c r="A2850" s="9" t="n">
        <v>40690</v>
      </c>
      <c r="B2850" s="5" t="n">
        <v>334.8</v>
      </c>
      <c r="C2850" s="5" t="n">
        <v>337.63</v>
      </c>
      <c r="D2850" s="5" t="n">
        <v>334.31</v>
      </c>
      <c r="E2850" s="5" t="n">
        <v>337.41</v>
      </c>
      <c r="F2850" s="5" t="n">
        <v>7271400</v>
      </c>
      <c r="G2850" s="5" t="n">
        <v>335.97</v>
      </c>
      <c r="I2850" s="10" t="e">
        <f aca="false">IF(ROW(E2850) - 1 &gt;= $I$1,SUM(E2850:E2850(E2850,1 - $I$1, 0)) / $I$1,"")</f>
        <v>#VALUE!</v>
      </c>
      <c r="J2850" s="10" t="e">
        <f aca="false">IF(ROW(E2850) - 1 &gt;= $J$1,SUM(E2850:E2850(E2850,1 - $J$1, 0)) / $J$1,"")</f>
        <v>#VALUE!</v>
      </c>
      <c r="L2850" s="11" t="e">
        <f aca="true">IF(ROW(E2850) - 1 &gt;= $L$1,IF(OFFSET(I2850, -1, 0) = "", I2850, ((E2850 - L2849) * $K$4) + L2849), "")</f>
        <v>#VALUE!</v>
      </c>
      <c r="M2850" s="11" t="e">
        <f aca="true">IF(ROW(E2850) - 1 &gt;= $M$1,IF(OFFSET(J2850, -1, 0) = "", J2850, ((E2850 - M2849) * $K$6) + M2849), "")</f>
        <v>#VALUE!</v>
      </c>
      <c r="N2850" s="7" t="e">
        <f aca="false">IF(M2850&lt;&gt;"", L2850-M2850, "")</f>
        <v>#VALUE!</v>
      </c>
      <c r="P2850" s="4" t="e">
        <f aca="false">IF(ROW(E2850) - 1 &gt;= $P$1, IF(OFFSET(N2850, 1- $P$1, 0) &lt;&gt; "", SUM(N2850:N2850(N2850, 1 - $P$1, 0)) / $P$1, ""), "")</f>
        <v>#VALUE!</v>
      </c>
      <c r="Q2850" s="8" t="e">
        <f aca="true">IF(ROW(N2850) - 1 &gt;= $P$1,IF(OFFSET(P2850, -1, 0) = "", P2850, ((N2850 - Q2849) * $O$5) + Q2849), "")</f>
        <v>#VALUE!</v>
      </c>
      <c r="R2850" s="8" t="e">
        <f aca="false">IF(Q2850&lt;&gt;"", N2850 - Q2850, "")</f>
        <v>#VALUE!</v>
      </c>
    </row>
    <row collapsed="false" customFormat="false" customHeight="true" hidden="false" ht="14.4" outlineLevel="0" r="2851">
      <c r="A2851" s="9" t="n">
        <v>40694</v>
      </c>
      <c r="B2851" s="5" t="n">
        <v>341.1</v>
      </c>
      <c r="C2851" s="5" t="n">
        <v>347.83</v>
      </c>
      <c r="D2851" s="5" t="n">
        <v>341</v>
      </c>
      <c r="E2851" s="5" t="n">
        <v>347.83</v>
      </c>
      <c r="F2851" s="5" t="n">
        <v>14919800</v>
      </c>
      <c r="G2851" s="5" t="n">
        <v>346.34</v>
      </c>
      <c r="I2851" s="10" t="e">
        <f aca="false">IF(ROW(E2851) - 1 &gt;= $I$1,SUM(E2851:E2851(E2851,1 - $I$1, 0)) / $I$1,"")</f>
        <v>#VALUE!</v>
      </c>
      <c r="J2851" s="10" t="e">
        <f aca="false">IF(ROW(E2851) - 1 &gt;= $J$1,SUM(E2851:E2851(E2851,1 - $J$1, 0)) / $J$1,"")</f>
        <v>#VALUE!</v>
      </c>
      <c r="L2851" s="11" t="e">
        <f aca="true">IF(ROW(E2851) - 1 &gt;= $L$1,IF(OFFSET(I2851, -1, 0) = "", I2851, ((E2851 - L2850) * $K$4) + L2850), "")</f>
        <v>#VALUE!</v>
      </c>
      <c r="M2851" s="11" t="e">
        <f aca="true">IF(ROW(E2851) - 1 &gt;= $M$1,IF(OFFSET(J2851, -1, 0) = "", J2851, ((E2851 - M2850) * $K$6) + M2850), "")</f>
        <v>#VALUE!</v>
      </c>
      <c r="N2851" s="7" t="e">
        <f aca="false">IF(M2851&lt;&gt;"", L2851-M2851, "")</f>
        <v>#VALUE!</v>
      </c>
      <c r="P2851" s="4" t="e">
        <f aca="false">IF(ROW(E2851) - 1 &gt;= $P$1, IF(OFFSET(N2851, 1- $P$1, 0) &lt;&gt; "", SUM(N2851:N2851(N2851, 1 - $P$1, 0)) / $P$1, ""), "")</f>
        <v>#VALUE!</v>
      </c>
      <c r="Q2851" s="8" t="e">
        <f aca="true">IF(ROW(N2851) - 1 &gt;= $P$1,IF(OFFSET(P2851, -1, 0) = "", P2851, ((N2851 - Q2850) * $O$5) + Q2850), "")</f>
        <v>#VALUE!</v>
      </c>
      <c r="R2851" s="8" t="e">
        <f aca="false">IF(Q2851&lt;&gt;"", N2851 - Q2851, "")</f>
        <v>#VALUE!</v>
      </c>
    </row>
    <row collapsed="false" customFormat="false" customHeight="true" hidden="false" ht="14.4" outlineLevel="0" r="2852">
      <c r="A2852" s="9" t="n">
        <v>40695</v>
      </c>
      <c r="B2852" s="5" t="n">
        <v>348.87</v>
      </c>
      <c r="C2852" s="5" t="n">
        <v>352.13</v>
      </c>
      <c r="D2852" s="5" t="n">
        <v>344.65</v>
      </c>
      <c r="E2852" s="5" t="n">
        <v>345.51</v>
      </c>
      <c r="F2852" s="5" t="n">
        <v>19810100</v>
      </c>
      <c r="G2852" s="5" t="n">
        <v>344.03</v>
      </c>
      <c r="I2852" s="10" t="e">
        <f aca="false">IF(ROW(E2852) - 1 &gt;= $I$1,SUM(E2852:E2852(E2852,1 - $I$1, 0)) / $I$1,"")</f>
        <v>#VALUE!</v>
      </c>
      <c r="J2852" s="10" t="e">
        <f aca="false">IF(ROW(E2852) - 1 &gt;= $J$1,SUM(E2852:E2852(E2852,1 - $J$1, 0)) / $J$1,"")</f>
        <v>#VALUE!</v>
      </c>
      <c r="L2852" s="11" t="e">
        <f aca="true">IF(ROW(E2852) - 1 &gt;= $L$1,IF(OFFSET(I2852, -1, 0) = "", I2852, ((E2852 - L2851) * $K$4) + L2851), "")</f>
        <v>#VALUE!</v>
      </c>
      <c r="M2852" s="11" t="e">
        <f aca="true">IF(ROW(E2852) - 1 &gt;= $M$1,IF(OFFSET(J2852, -1, 0) = "", J2852, ((E2852 - M2851) * $K$6) + M2851), "")</f>
        <v>#VALUE!</v>
      </c>
      <c r="N2852" s="7" t="e">
        <f aca="false">IF(M2852&lt;&gt;"", L2852-M2852, "")</f>
        <v>#VALUE!</v>
      </c>
      <c r="P2852" s="4" t="e">
        <f aca="false">IF(ROW(E2852) - 1 &gt;= $P$1, IF(OFFSET(N2852, 1- $P$1, 0) &lt;&gt; "", SUM(N2852:N2852(N2852, 1 - $P$1, 0)) / $P$1, ""), "")</f>
        <v>#VALUE!</v>
      </c>
      <c r="Q2852" s="8" t="e">
        <f aca="true">IF(ROW(N2852) - 1 &gt;= $P$1,IF(OFFSET(P2852, -1, 0) = "", P2852, ((N2852 - Q2851) * $O$5) + Q2851), "")</f>
        <v>#VALUE!</v>
      </c>
      <c r="R2852" s="8" t="e">
        <f aca="false">IF(Q2852&lt;&gt;"", N2852 - Q2852, "")</f>
        <v>#VALUE!</v>
      </c>
    </row>
    <row collapsed="false" customFormat="false" customHeight="true" hidden="false" ht="14.4" outlineLevel="0" r="2853">
      <c r="A2853" s="9" t="n">
        <v>40696</v>
      </c>
      <c r="B2853" s="5" t="n">
        <v>346.5</v>
      </c>
      <c r="C2853" s="5" t="n">
        <v>347.98</v>
      </c>
      <c r="D2853" s="5" t="n">
        <v>344.3</v>
      </c>
      <c r="E2853" s="5" t="n">
        <v>346.1</v>
      </c>
      <c r="F2853" s="5" t="n">
        <v>12099400</v>
      </c>
      <c r="G2853" s="5" t="n">
        <v>344.62</v>
      </c>
      <c r="I2853" s="10" t="e">
        <f aca="false">IF(ROW(E2853) - 1 &gt;= $I$1,SUM(E2853:E2853(E2853,1 - $I$1, 0)) / $I$1,"")</f>
        <v>#VALUE!</v>
      </c>
      <c r="J2853" s="10" t="e">
        <f aca="false">IF(ROW(E2853) - 1 &gt;= $J$1,SUM(E2853:E2853(E2853,1 - $J$1, 0)) / $J$1,"")</f>
        <v>#VALUE!</v>
      </c>
      <c r="L2853" s="11" t="e">
        <f aca="true">IF(ROW(E2853) - 1 &gt;= $L$1,IF(OFFSET(I2853, -1, 0) = "", I2853, ((E2853 - L2852) * $K$4) + L2852), "")</f>
        <v>#VALUE!</v>
      </c>
      <c r="M2853" s="11" t="e">
        <f aca="true">IF(ROW(E2853) - 1 &gt;= $M$1,IF(OFFSET(J2853, -1, 0) = "", J2853, ((E2853 - M2852) * $K$6) + M2852), "")</f>
        <v>#VALUE!</v>
      </c>
      <c r="N2853" s="7" t="e">
        <f aca="false">IF(M2853&lt;&gt;"", L2853-M2853, "")</f>
        <v>#VALUE!</v>
      </c>
      <c r="P2853" s="4" t="e">
        <f aca="false">IF(ROW(E2853) - 1 &gt;= $P$1, IF(OFFSET(N2853, 1- $P$1, 0) &lt;&gt; "", SUM(N2853:N2853(N2853, 1 - $P$1, 0)) / $P$1, ""), "")</f>
        <v>#VALUE!</v>
      </c>
      <c r="Q2853" s="8" t="e">
        <f aca="true">IF(ROW(N2853) - 1 &gt;= $P$1,IF(OFFSET(P2853, -1, 0) = "", P2853, ((N2853 - Q2852) * $O$5) + Q2852), "")</f>
        <v>#VALUE!</v>
      </c>
      <c r="R2853" s="8" t="e">
        <f aca="false">IF(Q2853&lt;&gt;"", N2853 - Q2853, "")</f>
        <v>#VALUE!</v>
      </c>
    </row>
    <row collapsed="false" customFormat="false" customHeight="true" hidden="false" ht="14.4" outlineLevel="0" r="2854">
      <c r="A2854" s="9" t="n">
        <v>40697</v>
      </c>
      <c r="B2854" s="5" t="n">
        <v>343.18</v>
      </c>
      <c r="C2854" s="5" t="n">
        <v>345.33</v>
      </c>
      <c r="D2854" s="5" t="n">
        <v>342.01</v>
      </c>
      <c r="E2854" s="5" t="n">
        <v>343.44</v>
      </c>
      <c r="F2854" s="5" t="n">
        <v>11187500</v>
      </c>
      <c r="G2854" s="5" t="n">
        <v>341.97</v>
      </c>
      <c r="I2854" s="10" t="e">
        <f aca="false">IF(ROW(E2854) - 1 &gt;= $I$1,SUM(E2854:E2854(E2854,1 - $I$1, 0)) / $I$1,"")</f>
        <v>#VALUE!</v>
      </c>
      <c r="J2854" s="10" t="e">
        <f aca="false">IF(ROW(E2854) - 1 &gt;= $J$1,SUM(E2854:E2854(E2854,1 - $J$1, 0)) / $J$1,"")</f>
        <v>#VALUE!</v>
      </c>
      <c r="L2854" s="11" t="e">
        <f aca="true">IF(ROW(E2854) - 1 &gt;= $L$1,IF(OFFSET(I2854, -1, 0) = "", I2854, ((E2854 - L2853) * $K$4) + L2853), "")</f>
        <v>#VALUE!</v>
      </c>
      <c r="M2854" s="11" t="e">
        <f aca="true">IF(ROW(E2854) - 1 &gt;= $M$1,IF(OFFSET(J2854, -1, 0) = "", J2854, ((E2854 - M2853) * $K$6) + M2853), "")</f>
        <v>#VALUE!</v>
      </c>
      <c r="N2854" s="7" t="e">
        <f aca="false">IF(M2854&lt;&gt;"", L2854-M2854, "")</f>
        <v>#VALUE!</v>
      </c>
      <c r="P2854" s="4" t="e">
        <f aca="false">IF(ROW(E2854) - 1 &gt;= $P$1, IF(OFFSET(N2854, 1- $P$1, 0) &lt;&gt; "", SUM(N2854:N2854(N2854, 1 - $P$1, 0)) / $P$1, ""), "")</f>
        <v>#VALUE!</v>
      </c>
      <c r="Q2854" s="8" t="e">
        <f aca="true">IF(ROW(N2854) - 1 &gt;= $P$1,IF(OFFSET(P2854, -1, 0) = "", P2854, ((N2854 - Q2853) * $O$5) + Q2853), "")</f>
        <v>#VALUE!</v>
      </c>
      <c r="R2854" s="8" t="e">
        <f aca="false">IF(Q2854&lt;&gt;"", N2854 - Q2854, "")</f>
        <v>#VALUE!</v>
      </c>
    </row>
    <row collapsed="false" customFormat="false" customHeight="true" hidden="false" ht="14.4" outlineLevel="0" r="2855">
      <c r="A2855" s="9" t="n">
        <v>40700</v>
      </c>
      <c r="B2855" s="5" t="n">
        <v>345.7</v>
      </c>
      <c r="C2855" s="5" t="n">
        <v>347.05</v>
      </c>
      <c r="D2855" s="5" t="n">
        <v>337.81</v>
      </c>
      <c r="E2855" s="5" t="n">
        <v>338.04</v>
      </c>
      <c r="F2855" s="5" t="n">
        <v>16497900</v>
      </c>
      <c r="G2855" s="5" t="n">
        <v>336.59</v>
      </c>
      <c r="I2855" s="10" t="e">
        <f aca="false">IF(ROW(E2855) - 1 &gt;= $I$1,SUM(E2855:E2855(E2855,1 - $I$1, 0)) / $I$1,"")</f>
        <v>#VALUE!</v>
      </c>
      <c r="J2855" s="10" t="e">
        <f aca="false">IF(ROW(E2855) - 1 &gt;= $J$1,SUM(E2855:E2855(E2855,1 - $J$1, 0)) / $J$1,"")</f>
        <v>#VALUE!</v>
      </c>
      <c r="L2855" s="11" t="e">
        <f aca="true">IF(ROW(E2855) - 1 &gt;= $L$1,IF(OFFSET(I2855, -1, 0) = "", I2855, ((E2855 - L2854) * $K$4) + L2854), "")</f>
        <v>#VALUE!</v>
      </c>
      <c r="M2855" s="11" t="e">
        <f aca="true">IF(ROW(E2855) - 1 &gt;= $M$1,IF(OFFSET(J2855, -1, 0) = "", J2855, ((E2855 - M2854) * $K$6) + M2854), "")</f>
        <v>#VALUE!</v>
      </c>
      <c r="N2855" s="7" t="e">
        <f aca="false">IF(M2855&lt;&gt;"", L2855-M2855, "")</f>
        <v>#VALUE!</v>
      </c>
      <c r="P2855" s="4" t="e">
        <f aca="false">IF(ROW(E2855) - 1 &gt;= $P$1, IF(OFFSET(N2855, 1- $P$1, 0) &lt;&gt; "", SUM(N2855:N2855(N2855, 1 - $P$1, 0)) / $P$1, ""), "")</f>
        <v>#VALUE!</v>
      </c>
      <c r="Q2855" s="8" t="e">
        <f aca="true">IF(ROW(N2855) - 1 &gt;= $P$1,IF(OFFSET(P2855, -1, 0) = "", P2855, ((N2855 - Q2854) * $O$5) + Q2854), "")</f>
        <v>#VALUE!</v>
      </c>
      <c r="R2855" s="8" t="e">
        <f aca="false">IF(Q2855&lt;&gt;"", N2855 - Q2855, "")</f>
        <v>#VALUE!</v>
      </c>
    </row>
    <row collapsed="false" customFormat="false" customHeight="true" hidden="false" ht="14.4" outlineLevel="0" r="2856">
      <c r="A2856" s="9" t="n">
        <v>40701</v>
      </c>
      <c r="B2856" s="5" t="n">
        <v>338.17</v>
      </c>
      <c r="C2856" s="5" t="n">
        <v>338.22</v>
      </c>
      <c r="D2856" s="5" t="n">
        <v>331.9</v>
      </c>
      <c r="E2856" s="5" t="n">
        <v>332.04</v>
      </c>
      <c r="F2856" s="5" t="n">
        <v>18920900</v>
      </c>
      <c r="G2856" s="5" t="n">
        <v>330.62</v>
      </c>
      <c r="I2856" s="10" t="e">
        <f aca="false">IF(ROW(E2856) - 1 &gt;= $I$1,SUM(E2856:E2856(E2856,1 - $I$1, 0)) / $I$1,"")</f>
        <v>#VALUE!</v>
      </c>
      <c r="J2856" s="10" t="e">
        <f aca="false">IF(ROW(E2856) - 1 &gt;= $J$1,SUM(E2856:E2856(E2856,1 - $J$1, 0)) / $J$1,"")</f>
        <v>#VALUE!</v>
      </c>
      <c r="L2856" s="11" t="e">
        <f aca="true">IF(ROW(E2856) - 1 &gt;= $L$1,IF(OFFSET(I2856, -1, 0) = "", I2856, ((E2856 - L2855) * $K$4) + L2855), "")</f>
        <v>#VALUE!</v>
      </c>
      <c r="M2856" s="11" t="e">
        <f aca="true">IF(ROW(E2856) - 1 &gt;= $M$1,IF(OFFSET(J2856, -1, 0) = "", J2856, ((E2856 - M2855) * $K$6) + M2855), "")</f>
        <v>#VALUE!</v>
      </c>
      <c r="N2856" s="7" t="e">
        <f aca="false">IF(M2856&lt;&gt;"", L2856-M2856, "")</f>
        <v>#VALUE!</v>
      </c>
      <c r="P2856" s="4" t="e">
        <f aca="false">IF(ROW(E2856) - 1 &gt;= $P$1, IF(OFFSET(N2856, 1- $P$1, 0) &lt;&gt; "", SUM(N2856:N2856(N2856, 1 - $P$1, 0)) / $P$1, ""), "")</f>
        <v>#VALUE!</v>
      </c>
      <c r="Q2856" s="8" t="e">
        <f aca="true">IF(ROW(N2856) - 1 &gt;= $P$1,IF(OFFSET(P2856, -1, 0) = "", P2856, ((N2856 - Q2855) * $O$5) + Q2855), "")</f>
        <v>#VALUE!</v>
      </c>
      <c r="R2856" s="8" t="e">
        <f aca="false">IF(Q2856&lt;&gt;"", N2856 - Q2856, "")</f>
        <v>#VALUE!</v>
      </c>
    </row>
    <row collapsed="false" customFormat="false" customHeight="true" hidden="false" ht="14.4" outlineLevel="0" r="2857">
      <c r="A2857" s="9" t="n">
        <v>40702</v>
      </c>
      <c r="B2857" s="5" t="n">
        <v>331.78</v>
      </c>
      <c r="C2857" s="5" t="n">
        <v>334.8</v>
      </c>
      <c r="D2857" s="5" t="n">
        <v>330.65</v>
      </c>
      <c r="E2857" s="5" t="n">
        <v>332.24</v>
      </c>
      <c r="F2857" s="5" t="n">
        <v>11918700</v>
      </c>
      <c r="G2857" s="5" t="n">
        <v>330.82</v>
      </c>
      <c r="I2857" s="10" t="e">
        <f aca="false">IF(ROW(E2857) - 1 &gt;= $I$1,SUM(E2857:E2857(E2857,1 - $I$1, 0)) / $I$1,"")</f>
        <v>#VALUE!</v>
      </c>
      <c r="J2857" s="10" t="e">
        <f aca="false">IF(ROW(E2857) - 1 &gt;= $J$1,SUM(E2857:E2857(E2857,1 - $J$1, 0)) / $J$1,"")</f>
        <v>#VALUE!</v>
      </c>
      <c r="L2857" s="11" t="e">
        <f aca="true">IF(ROW(E2857) - 1 &gt;= $L$1,IF(OFFSET(I2857, -1, 0) = "", I2857, ((E2857 - L2856) * $K$4) + L2856), "")</f>
        <v>#VALUE!</v>
      </c>
      <c r="M2857" s="11" t="e">
        <f aca="true">IF(ROW(E2857) - 1 &gt;= $M$1,IF(OFFSET(J2857, -1, 0) = "", J2857, ((E2857 - M2856) * $K$6) + M2856), "")</f>
        <v>#VALUE!</v>
      </c>
      <c r="N2857" s="7" t="e">
        <f aca="false">IF(M2857&lt;&gt;"", L2857-M2857, "")</f>
        <v>#VALUE!</v>
      </c>
      <c r="P2857" s="4" t="e">
        <f aca="false">IF(ROW(E2857) - 1 &gt;= $P$1, IF(OFFSET(N2857, 1- $P$1, 0) &lt;&gt; "", SUM(N2857:N2857(N2857, 1 - $P$1, 0)) / $P$1, ""), "")</f>
        <v>#VALUE!</v>
      </c>
      <c r="Q2857" s="8" t="e">
        <f aca="true">IF(ROW(N2857) - 1 &gt;= $P$1,IF(OFFSET(P2857, -1, 0) = "", P2857, ((N2857 - Q2856) * $O$5) + Q2856), "")</f>
        <v>#VALUE!</v>
      </c>
      <c r="R2857" s="8" t="e">
        <f aca="false">IF(Q2857&lt;&gt;"", N2857 - Q2857, "")</f>
        <v>#VALUE!</v>
      </c>
    </row>
    <row collapsed="false" customFormat="false" customHeight="true" hidden="false" ht="14.4" outlineLevel="0" r="2858">
      <c r="A2858" s="9" t="n">
        <v>40703</v>
      </c>
      <c r="B2858" s="5" t="n">
        <v>333.25</v>
      </c>
      <c r="C2858" s="5" t="n">
        <v>333.67</v>
      </c>
      <c r="D2858" s="5" t="n">
        <v>330.75</v>
      </c>
      <c r="E2858" s="5" t="n">
        <v>331.49</v>
      </c>
      <c r="F2858" s="5" t="n">
        <v>9824600</v>
      </c>
      <c r="G2858" s="5" t="n">
        <v>330.07</v>
      </c>
      <c r="I2858" s="10" t="e">
        <f aca="false">IF(ROW(E2858) - 1 &gt;= $I$1,SUM(E2858:E2858(E2858,1 - $I$1, 0)) / $I$1,"")</f>
        <v>#VALUE!</v>
      </c>
      <c r="J2858" s="10" t="e">
        <f aca="false">IF(ROW(E2858) - 1 &gt;= $J$1,SUM(E2858:E2858(E2858,1 - $J$1, 0)) / $J$1,"")</f>
        <v>#VALUE!</v>
      </c>
      <c r="L2858" s="11" t="e">
        <f aca="true">IF(ROW(E2858) - 1 &gt;= $L$1,IF(OFFSET(I2858, -1, 0) = "", I2858, ((E2858 - L2857) * $K$4) + L2857), "")</f>
        <v>#VALUE!</v>
      </c>
      <c r="M2858" s="11" t="e">
        <f aca="true">IF(ROW(E2858) - 1 &gt;= $M$1,IF(OFFSET(J2858, -1, 0) = "", J2858, ((E2858 - M2857) * $K$6) + M2857), "")</f>
        <v>#VALUE!</v>
      </c>
      <c r="N2858" s="7" t="e">
        <f aca="false">IF(M2858&lt;&gt;"", L2858-M2858, "")</f>
        <v>#VALUE!</v>
      </c>
      <c r="P2858" s="4" t="e">
        <f aca="false">IF(ROW(E2858) - 1 &gt;= $P$1, IF(OFFSET(N2858, 1- $P$1, 0) &lt;&gt; "", SUM(N2858:N2858(N2858, 1 - $P$1, 0)) / $P$1, ""), "")</f>
        <v>#VALUE!</v>
      </c>
      <c r="Q2858" s="8" t="e">
        <f aca="true">IF(ROW(N2858) - 1 &gt;= $P$1,IF(OFFSET(P2858, -1, 0) = "", P2858, ((N2858 - Q2857) * $O$5) + Q2857), "")</f>
        <v>#VALUE!</v>
      </c>
      <c r="R2858" s="8" t="e">
        <f aca="false">IF(Q2858&lt;&gt;"", N2858 - Q2858, "")</f>
        <v>#VALUE!</v>
      </c>
    </row>
    <row collapsed="false" customFormat="false" customHeight="true" hidden="false" ht="14.4" outlineLevel="0" r="2859">
      <c r="A2859" s="9" t="n">
        <v>40704</v>
      </c>
      <c r="B2859" s="5" t="n">
        <v>330.55</v>
      </c>
      <c r="C2859" s="5" t="n">
        <v>331.66</v>
      </c>
      <c r="D2859" s="5" t="n">
        <v>325.51</v>
      </c>
      <c r="E2859" s="5" t="n">
        <v>325.9</v>
      </c>
      <c r="F2859" s="5" t="n">
        <v>15498400</v>
      </c>
      <c r="G2859" s="5" t="n">
        <v>324.51</v>
      </c>
      <c r="I2859" s="10" t="e">
        <f aca="false">IF(ROW(E2859) - 1 &gt;= $I$1,SUM(E2859:E2859(E2859,1 - $I$1, 0)) / $I$1,"")</f>
        <v>#VALUE!</v>
      </c>
      <c r="J2859" s="10" t="e">
        <f aca="false">IF(ROW(E2859) - 1 &gt;= $J$1,SUM(E2859:E2859(E2859,1 - $J$1, 0)) / $J$1,"")</f>
        <v>#VALUE!</v>
      </c>
      <c r="L2859" s="11" t="e">
        <f aca="true">IF(ROW(E2859) - 1 &gt;= $L$1,IF(OFFSET(I2859, -1, 0) = "", I2859, ((E2859 - L2858) * $K$4) + L2858), "")</f>
        <v>#VALUE!</v>
      </c>
      <c r="M2859" s="11" t="e">
        <f aca="true">IF(ROW(E2859) - 1 &gt;= $M$1,IF(OFFSET(J2859, -1, 0) = "", J2859, ((E2859 - M2858) * $K$6) + M2858), "")</f>
        <v>#VALUE!</v>
      </c>
      <c r="N2859" s="7" t="e">
        <f aca="false">IF(M2859&lt;&gt;"", L2859-M2859, "")</f>
        <v>#VALUE!</v>
      </c>
      <c r="P2859" s="4" t="e">
        <f aca="false">IF(ROW(E2859) - 1 &gt;= $P$1, IF(OFFSET(N2859, 1- $P$1, 0) &lt;&gt; "", SUM(N2859:N2859(N2859, 1 - $P$1, 0)) / $P$1, ""), "")</f>
        <v>#VALUE!</v>
      </c>
      <c r="Q2859" s="8" t="e">
        <f aca="true">IF(ROW(N2859) - 1 &gt;= $P$1,IF(OFFSET(P2859, -1, 0) = "", P2859, ((N2859 - Q2858) * $O$5) + Q2858), "")</f>
        <v>#VALUE!</v>
      </c>
      <c r="R2859" s="8" t="e">
        <f aca="false">IF(Q2859&lt;&gt;"", N2859 - Q2859, "")</f>
        <v>#VALUE!</v>
      </c>
    </row>
    <row collapsed="false" customFormat="false" customHeight="true" hidden="false" ht="14.4" outlineLevel="0" r="2860">
      <c r="A2860" s="9" t="n">
        <v>40707</v>
      </c>
      <c r="B2860" s="5" t="n">
        <v>326.6</v>
      </c>
      <c r="C2860" s="5" t="n">
        <v>328.31</v>
      </c>
      <c r="D2860" s="5" t="n">
        <v>325.07</v>
      </c>
      <c r="E2860" s="5" t="n">
        <v>326.6</v>
      </c>
      <c r="F2860" s="5" t="n">
        <v>11773500</v>
      </c>
      <c r="G2860" s="5" t="n">
        <v>325.2</v>
      </c>
      <c r="I2860" s="10" t="e">
        <f aca="false">IF(ROW(E2860) - 1 &gt;= $I$1,SUM(E2860:E2860(E2860,1 - $I$1, 0)) / $I$1,"")</f>
        <v>#VALUE!</v>
      </c>
      <c r="J2860" s="10" t="e">
        <f aca="false">IF(ROW(E2860) - 1 &gt;= $J$1,SUM(E2860:E2860(E2860,1 - $J$1, 0)) / $J$1,"")</f>
        <v>#VALUE!</v>
      </c>
      <c r="L2860" s="11" t="e">
        <f aca="true">IF(ROW(E2860) - 1 &gt;= $L$1,IF(OFFSET(I2860, -1, 0) = "", I2860, ((E2860 - L2859) * $K$4) + L2859), "")</f>
        <v>#VALUE!</v>
      </c>
      <c r="M2860" s="11" t="e">
        <f aca="true">IF(ROW(E2860) - 1 &gt;= $M$1,IF(OFFSET(J2860, -1, 0) = "", J2860, ((E2860 - M2859) * $K$6) + M2859), "")</f>
        <v>#VALUE!</v>
      </c>
      <c r="N2860" s="7" t="e">
        <f aca="false">IF(M2860&lt;&gt;"", L2860-M2860, "")</f>
        <v>#VALUE!</v>
      </c>
      <c r="P2860" s="4" t="e">
        <f aca="false">IF(ROW(E2860) - 1 &gt;= $P$1, IF(OFFSET(N2860, 1- $P$1, 0) &lt;&gt; "", SUM(N2860:N2860(N2860, 1 - $P$1, 0)) / $P$1, ""), "")</f>
        <v>#VALUE!</v>
      </c>
      <c r="Q2860" s="8" t="e">
        <f aca="true">IF(ROW(N2860) - 1 &gt;= $P$1,IF(OFFSET(P2860, -1, 0) = "", P2860, ((N2860 - Q2859) * $O$5) + Q2859), "")</f>
        <v>#VALUE!</v>
      </c>
      <c r="R2860" s="8" t="e">
        <f aca="false">IF(Q2860&lt;&gt;"", N2860 - Q2860, "")</f>
        <v>#VALUE!</v>
      </c>
    </row>
    <row collapsed="false" customFormat="false" customHeight="true" hidden="false" ht="14.4" outlineLevel="0" r="2861">
      <c r="A2861" s="9" t="n">
        <v>40708</v>
      </c>
      <c r="B2861" s="5" t="n">
        <v>330</v>
      </c>
      <c r="C2861" s="5" t="n">
        <v>333.25</v>
      </c>
      <c r="D2861" s="5" t="n">
        <v>329.31</v>
      </c>
      <c r="E2861" s="5" t="n">
        <v>332.44</v>
      </c>
      <c r="F2861" s="5" t="n">
        <v>11948900</v>
      </c>
      <c r="G2861" s="5" t="n">
        <v>331.02</v>
      </c>
      <c r="I2861" s="10" t="e">
        <f aca="false">IF(ROW(E2861) - 1 &gt;= $I$1,SUM(E2861:E2861(E2861,1 - $I$1, 0)) / $I$1,"")</f>
        <v>#VALUE!</v>
      </c>
      <c r="J2861" s="10" t="e">
        <f aca="false">IF(ROW(E2861) - 1 &gt;= $J$1,SUM(E2861:E2861(E2861,1 - $J$1, 0)) / $J$1,"")</f>
        <v>#VALUE!</v>
      </c>
      <c r="L2861" s="11" t="e">
        <f aca="true">IF(ROW(E2861) - 1 &gt;= $L$1,IF(OFFSET(I2861, -1, 0) = "", I2861, ((E2861 - L2860) * $K$4) + L2860), "")</f>
        <v>#VALUE!</v>
      </c>
      <c r="M2861" s="11" t="e">
        <f aca="true">IF(ROW(E2861) - 1 &gt;= $M$1,IF(OFFSET(J2861, -1, 0) = "", J2861, ((E2861 - M2860) * $K$6) + M2860), "")</f>
        <v>#VALUE!</v>
      </c>
      <c r="N2861" s="7" t="e">
        <f aca="false">IF(M2861&lt;&gt;"", L2861-M2861, "")</f>
        <v>#VALUE!</v>
      </c>
      <c r="P2861" s="4" t="e">
        <f aca="false">IF(ROW(E2861) - 1 &gt;= $P$1, IF(OFFSET(N2861, 1- $P$1, 0) &lt;&gt; "", SUM(N2861:N2861(N2861, 1 - $P$1, 0)) / $P$1, ""), "")</f>
        <v>#VALUE!</v>
      </c>
      <c r="Q2861" s="8" t="e">
        <f aca="true">IF(ROW(N2861) - 1 &gt;= $P$1,IF(OFFSET(P2861, -1, 0) = "", P2861, ((N2861 - Q2860) * $O$5) + Q2860), "")</f>
        <v>#VALUE!</v>
      </c>
      <c r="R2861" s="8" t="e">
        <f aca="false">IF(Q2861&lt;&gt;"", N2861 - Q2861, "")</f>
        <v>#VALUE!</v>
      </c>
    </row>
    <row collapsed="false" customFormat="false" customHeight="true" hidden="false" ht="14.4" outlineLevel="0" r="2862">
      <c r="A2862" s="9" t="n">
        <v>40709</v>
      </c>
      <c r="B2862" s="5" t="n">
        <v>329.75</v>
      </c>
      <c r="C2862" s="5" t="n">
        <v>330.3</v>
      </c>
      <c r="D2862" s="5" t="n">
        <v>324.88</v>
      </c>
      <c r="E2862" s="5" t="n">
        <v>326.75</v>
      </c>
      <c r="F2862" s="5" t="n">
        <v>14257000</v>
      </c>
      <c r="G2862" s="5" t="n">
        <v>325.35</v>
      </c>
      <c r="I2862" s="10" t="e">
        <f aca="false">IF(ROW(E2862) - 1 &gt;= $I$1,SUM(E2862:E2862(E2862,1 - $I$1, 0)) / $I$1,"")</f>
        <v>#VALUE!</v>
      </c>
      <c r="J2862" s="10" t="e">
        <f aca="false">IF(ROW(E2862) - 1 &gt;= $J$1,SUM(E2862:E2862(E2862,1 - $J$1, 0)) / $J$1,"")</f>
        <v>#VALUE!</v>
      </c>
      <c r="L2862" s="11" t="e">
        <f aca="true">IF(ROW(E2862) - 1 &gt;= $L$1,IF(OFFSET(I2862, -1, 0) = "", I2862, ((E2862 - L2861) * $K$4) + L2861), "")</f>
        <v>#VALUE!</v>
      </c>
      <c r="M2862" s="11" t="e">
        <f aca="true">IF(ROW(E2862) - 1 &gt;= $M$1,IF(OFFSET(J2862, -1, 0) = "", J2862, ((E2862 - M2861) * $K$6) + M2861), "")</f>
        <v>#VALUE!</v>
      </c>
      <c r="N2862" s="7" t="e">
        <f aca="false">IF(M2862&lt;&gt;"", L2862-M2862, "")</f>
        <v>#VALUE!</v>
      </c>
      <c r="P2862" s="4" t="e">
        <f aca="false">IF(ROW(E2862) - 1 &gt;= $P$1, IF(OFFSET(N2862, 1- $P$1, 0) &lt;&gt; "", SUM(N2862:N2862(N2862, 1 - $P$1, 0)) / $P$1, ""), "")</f>
        <v>#VALUE!</v>
      </c>
      <c r="Q2862" s="8" t="e">
        <f aca="true">IF(ROW(N2862) - 1 &gt;= $P$1,IF(OFFSET(P2862, -1, 0) = "", P2862, ((N2862 - Q2861) * $O$5) + Q2861), "")</f>
        <v>#VALUE!</v>
      </c>
      <c r="R2862" s="8" t="e">
        <f aca="false">IF(Q2862&lt;&gt;"", N2862 - Q2862, "")</f>
        <v>#VALUE!</v>
      </c>
    </row>
    <row collapsed="false" customFormat="false" customHeight="true" hidden="false" ht="14.4" outlineLevel="0" r="2863">
      <c r="A2863" s="9" t="n">
        <v>40710</v>
      </c>
      <c r="B2863" s="5" t="n">
        <v>326.9</v>
      </c>
      <c r="C2863" s="5" t="n">
        <v>328.68</v>
      </c>
      <c r="D2863" s="5" t="n">
        <v>318.33</v>
      </c>
      <c r="E2863" s="5" t="n">
        <v>325.16</v>
      </c>
      <c r="F2863" s="5" t="n">
        <v>18235400</v>
      </c>
      <c r="G2863" s="5" t="n">
        <v>323.77</v>
      </c>
      <c r="I2863" s="10" t="e">
        <f aca="false">IF(ROW(E2863) - 1 &gt;= $I$1,SUM(E2863:E2863(E2863,1 - $I$1, 0)) / $I$1,"")</f>
        <v>#VALUE!</v>
      </c>
      <c r="J2863" s="10" t="e">
        <f aca="false">IF(ROW(E2863) - 1 &gt;= $J$1,SUM(E2863:E2863(E2863,1 - $J$1, 0)) / $J$1,"")</f>
        <v>#VALUE!</v>
      </c>
      <c r="L2863" s="11" t="e">
        <f aca="true">IF(ROW(E2863) - 1 &gt;= $L$1,IF(OFFSET(I2863, -1, 0) = "", I2863, ((E2863 - L2862) * $K$4) + L2862), "")</f>
        <v>#VALUE!</v>
      </c>
      <c r="M2863" s="11" t="e">
        <f aca="true">IF(ROW(E2863) - 1 &gt;= $M$1,IF(OFFSET(J2863, -1, 0) = "", J2863, ((E2863 - M2862) * $K$6) + M2862), "")</f>
        <v>#VALUE!</v>
      </c>
      <c r="N2863" s="7" t="e">
        <f aca="false">IF(M2863&lt;&gt;"", L2863-M2863, "")</f>
        <v>#VALUE!</v>
      </c>
      <c r="P2863" s="4" t="e">
        <f aca="false">IF(ROW(E2863) - 1 &gt;= $P$1, IF(OFFSET(N2863, 1- $P$1, 0) &lt;&gt; "", SUM(N2863:N2863(N2863, 1 - $P$1, 0)) / $P$1, ""), "")</f>
        <v>#VALUE!</v>
      </c>
      <c r="Q2863" s="8" t="e">
        <f aca="true">IF(ROW(N2863) - 1 &gt;= $P$1,IF(OFFSET(P2863, -1, 0) = "", P2863, ((N2863 - Q2862) * $O$5) + Q2862), "")</f>
        <v>#VALUE!</v>
      </c>
      <c r="R2863" s="8" t="e">
        <f aca="false">IF(Q2863&lt;&gt;"", N2863 - Q2863, "")</f>
        <v>#VALUE!</v>
      </c>
    </row>
    <row collapsed="false" customFormat="false" customHeight="true" hidden="false" ht="14.4" outlineLevel="0" r="2864">
      <c r="A2864" s="9" t="n">
        <v>40711</v>
      </c>
      <c r="B2864" s="5" t="n">
        <v>328.99</v>
      </c>
      <c r="C2864" s="5" t="n">
        <v>329.25</v>
      </c>
      <c r="D2864" s="5" t="n">
        <v>319.36</v>
      </c>
      <c r="E2864" s="5" t="n">
        <v>320.26</v>
      </c>
      <c r="F2864" s="5" t="n">
        <v>21965000</v>
      </c>
      <c r="G2864" s="5" t="n">
        <v>318.89</v>
      </c>
      <c r="I2864" s="10" t="e">
        <f aca="false">IF(ROW(E2864) - 1 &gt;= $I$1,SUM(E2864:E2864(E2864,1 - $I$1, 0)) / $I$1,"")</f>
        <v>#VALUE!</v>
      </c>
      <c r="J2864" s="10" t="e">
        <f aca="false">IF(ROW(E2864) - 1 &gt;= $J$1,SUM(E2864:E2864(E2864,1 - $J$1, 0)) / $J$1,"")</f>
        <v>#VALUE!</v>
      </c>
      <c r="L2864" s="11" t="e">
        <f aca="true">IF(ROW(E2864) - 1 &gt;= $L$1,IF(OFFSET(I2864, -1, 0) = "", I2864, ((E2864 - L2863) * $K$4) + L2863), "")</f>
        <v>#VALUE!</v>
      </c>
      <c r="M2864" s="11" t="e">
        <f aca="true">IF(ROW(E2864) - 1 &gt;= $M$1,IF(OFFSET(J2864, -1, 0) = "", J2864, ((E2864 - M2863) * $K$6) + M2863), "")</f>
        <v>#VALUE!</v>
      </c>
      <c r="N2864" s="7" t="e">
        <f aca="false">IF(M2864&lt;&gt;"", L2864-M2864, "")</f>
        <v>#VALUE!</v>
      </c>
      <c r="P2864" s="4" t="e">
        <f aca="false">IF(ROW(E2864) - 1 &gt;= $P$1, IF(OFFSET(N2864, 1- $P$1, 0) &lt;&gt; "", SUM(N2864:N2864(N2864, 1 - $P$1, 0)) / $P$1, ""), "")</f>
        <v>#VALUE!</v>
      </c>
      <c r="Q2864" s="8" t="e">
        <f aca="true">IF(ROW(N2864) - 1 &gt;= $P$1,IF(OFFSET(P2864, -1, 0) = "", P2864, ((N2864 - Q2863) * $O$5) + Q2863), "")</f>
        <v>#VALUE!</v>
      </c>
      <c r="R2864" s="8" t="e">
        <f aca="false">IF(Q2864&lt;&gt;"", N2864 - Q2864, "")</f>
        <v>#VALUE!</v>
      </c>
    </row>
    <row collapsed="false" customFormat="false" customHeight="true" hidden="false" ht="14.4" outlineLevel="0" r="2865">
      <c r="A2865" s="9" t="n">
        <v>40714</v>
      </c>
      <c r="B2865" s="5" t="n">
        <v>317.36</v>
      </c>
      <c r="C2865" s="5" t="n">
        <v>317.7</v>
      </c>
      <c r="D2865" s="5" t="n">
        <v>310.5</v>
      </c>
      <c r="E2865" s="5" t="n">
        <v>315.32</v>
      </c>
      <c r="F2865" s="5" t="n">
        <v>22880200</v>
      </c>
      <c r="G2865" s="5" t="n">
        <v>313.97</v>
      </c>
      <c r="I2865" s="10" t="e">
        <f aca="false">IF(ROW(E2865) - 1 &gt;= $I$1,SUM(E2865:E2865(E2865,1 - $I$1, 0)) / $I$1,"")</f>
        <v>#VALUE!</v>
      </c>
      <c r="J2865" s="10" t="e">
        <f aca="false">IF(ROW(E2865) - 1 &gt;= $J$1,SUM(E2865:E2865(E2865,1 - $J$1, 0)) / $J$1,"")</f>
        <v>#VALUE!</v>
      </c>
      <c r="L2865" s="11" t="e">
        <f aca="true">IF(ROW(E2865) - 1 &gt;= $L$1,IF(OFFSET(I2865, -1, 0) = "", I2865, ((E2865 - L2864) * $K$4) + L2864), "")</f>
        <v>#VALUE!</v>
      </c>
      <c r="M2865" s="11" t="e">
        <f aca="true">IF(ROW(E2865) - 1 &gt;= $M$1,IF(OFFSET(J2865, -1, 0) = "", J2865, ((E2865 - M2864) * $K$6) + M2864), "")</f>
        <v>#VALUE!</v>
      </c>
      <c r="N2865" s="7" t="e">
        <f aca="false">IF(M2865&lt;&gt;"", L2865-M2865, "")</f>
        <v>#VALUE!</v>
      </c>
      <c r="P2865" s="4" t="e">
        <f aca="false">IF(ROW(E2865) - 1 &gt;= $P$1, IF(OFFSET(N2865, 1- $P$1, 0) &lt;&gt; "", SUM(N2865:N2865(N2865, 1 - $P$1, 0)) / $P$1, ""), "")</f>
        <v>#VALUE!</v>
      </c>
      <c r="Q2865" s="8" t="e">
        <f aca="true">IF(ROW(N2865) - 1 &gt;= $P$1,IF(OFFSET(P2865, -1, 0) = "", P2865, ((N2865 - Q2864) * $O$5) + Q2864), "")</f>
        <v>#VALUE!</v>
      </c>
      <c r="R2865" s="8" t="e">
        <f aca="false">IF(Q2865&lt;&gt;"", N2865 - Q2865, "")</f>
        <v>#VALUE!</v>
      </c>
    </row>
    <row collapsed="false" customFormat="false" customHeight="true" hidden="false" ht="14.4" outlineLevel="0" r="2866">
      <c r="A2866" s="9" t="n">
        <v>40715</v>
      </c>
      <c r="B2866" s="5" t="n">
        <v>316.68</v>
      </c>
      <c r="C2866" s="5" t="n">
        <v>325.8</v>
      </c>
      <c r="D2866" s="5" t="n">
        <v>315.2</v>
      </c>
      <c r="E2866" s="5" t="n">
        <v>325.3</v>
      </c>
      <c r="F2866" s="5" t="n">
        <v>17620800</v>
      </c>
      <c r="G2866" s="5" t="n">
        <v>323.91</v>
      </c>
      <c r="I2866" s="10" t="e">
        <f aca="false">IF(ROW(E2866) - 1 &gt;= $I$1,SUM(E2866:E2866(E2866,1 - $I$1, 0)) / $I$1,"")</f>
        <v>#VALUE!</v>
      </c>
      <c r="J2866" s="10" t="e">
        <f aca="false">IF(ROW(E2866) - 1 &gt;= $J$1,SUM(E2866:E2866(E2866,1 - $J$1, 0)) / $J$1,"")</f>
        <v>#VALUE!</v>
      </c>
      <c r="L2866" s="11" t="e">
        <f aca="true">IF(ROW(E2866) - 1 &gt;= $L$1,IF(OFFSET(I2866, -1, 0) = "", I2866, ((E2866 - L2865) * $K$4) + L2865), "")</f>
        <v>#VALUE!</v>
      </c>
      <c r="M2866" s="11" t="e">
        <f aca="true">IF(ROW(E2866) - 1 &gt;= $M$1,IF(OFFSET(J2866, -1, 0) = "", J2866, ((E2866 - M2865) * $K$6) + M2865), "")</f>
        <v>#VALUE!</v>
      </c>
      <c r="N2866" s="7" t="e">
        <f aca="false">IF(M2866&lt;&gt;"", L2866-M2866, "")</f>
        <v>#VALUE!</v>
      </c>
      <c r="P2866" s="4" t="e">
        <f aca="false">IF(ROW(E2866) - 1 &gt;= $P$1, IF(OFFSET(N2866, 1- $P$1, 0) &lt;&gt; "", SUM(N2866:N2866(N2866, 1 - $P$1, 0)) / $P$1, ""), "")</f>
        <v>#VALUE!</v>
      </c>
      <c r="Q2866" s="8" t="e">
        <f aca="true">IF(ROW(N2866) - 1 &gt;= $P$1,IF(OFFSET(P2866, -1, 0) = "", P2866, ((N2866 - Q2865) * $O$5) + Q2865), "")</f>
        <v>#VALUE!</v>
      </c>
      <c r="R2866" s="8" t="e">
        <f aca="false">IF(Q2866&lt;&gt;"", N2866 - Q2866, "")</f>
        <v>#VALUE!</v>
      </c>
    </row>
    <row collapsed="false" customFormat="false" customHeight="true" hidden="false" ht="14.4" outlineLevel="0" r="2867">
      <c r="A2867" s="9" t="n">
        <v>40716</v>
      </c>
      <c r="B2867" s="5" t="n">
        <v>325.16</v>
      </c>
      <c r="C2867" s="5" t="n">
        <v>328.9</v>
      </c>
      <c r="D2867" s="5" t="n">
        <v>322.38</v>
      </c>
      <c r="E2867" s="5" t="n">
        <v>322.61</v>
      </c>
      <c r="F2867" s="5" t="n">
        <v>13949400</v>
      </c>
      <c r="G2867" s="5" t="n">
        <v>321.23</v>
      </c>
      <c r="I2867" s="10" t="e">
        <f aca="false">IF(ROW(E2867) - 1 &gt;= $I$1,SUM(E2867:E2867(E2867,1 - $I$1, 0)) / $I$1,"")</f>
        <v>#VALUE!</v>
      </c>
      <c r="J2867" s="10" t="e">
        <f aca="false">IF(ROW(E2867) - 1 &gt;= $J$1,SUM(E2867:E2867(E2867,1 - $J$1, 0)) / $J$1,"")</f>
        <v>#VALUE!</v>
      </c>
      <c r="L2867" s="11" t="e">
        <f aca="true">IF(ROW(E2867) - 1 &gt;= $L$1,IF(OFFSET(I2867, -1, 0) = "", I2867, ((E2867 - L2866) * $K$4) + L2866), "")</f>
        <v>#VALUE!</v>
      </c>
      <c r="M2867" s="11" t="e">
        <f aca="true">IF(ROW(E2867) - 1 &gt;= $M$1,IF(OFFSET(J2867, -1, 0) = "", J2867, ((E2867 - M2866) * $K$6) + M2866), "")</f>
        <v>#VALUE!</v>
      </c>
      <c r="N2867" s="7" t="e">
        <f aca="false">IF(M2867&lt;&gt;"", L2867-M2867, "")</f>
        <v>#VALUE!</v>
      </c>
      <c r="P2867" s="4" t="e">
        <f aca="false">IF(ROW(E2867) - 1 &gt;= $P$1, IF(OFFSET(N2867, 1- $P$1, 0) &lt;&gt; "", SUM(N2867:N2867(N2867, 1 - $P$1, 0)) / $P$1, ""), "")</f>
        <v>#VALUE!</v>
      </c>
      <c r="Q2867" s="8" t="e">
        <f aca="true">IF(ROW(N2867) - 1 &gt;= $P$1,IF(OFFSET(P2867, -1, 0) = "", P2867, ((N2867 - Q2866) * $O$5) + Q2866), "")</f>
        <v>#VALUE!</v>
      </c>
      <c r="R2867" s="8" t="e">
        <f aca="false">IF(Q2867&lt;&gt;"", N2867 - Q2867, "")</f>
        <v>#VALUE!</v>
      </c>
    </row>
    <row collapsed="false" customFormat="false" customHeight="true" hidden="false" ht="14.4" outlineLevel="0" r="2868">
      <c r="A2868" s="9" t="n">
        <v>40717</v>
      </c>
      <c r="B2868" s="5" t="n">
        <v>318.94</v>
      </c>
      <c r="C2868" s="5" t="n">
        <v>331.69</v>
      </c>
      <c r="D2868" s="5" t="n">
        <v>318.12</v>
      </c>
      <c r="E2868" s="5" t="n">
        <v>331.23</v>
      </c>
      <c r="F2868" s="5" t="n">
        <v>19991400</v>
      </c>
      <c r="G2868" s="5" t="n">
        <v>329.81</v>
      </c>
      <c r="I2868" s="10" t="e">
        <f aca="false">IF(ROW(E2868) - 1 &gt;= $I$1,SUM(E2868:E2868(E2868,1 - $I$1, 0)) / $I$1,"")</f>
        <v>#VALUE!</v>
      </c>
      <c r="J2868" s="10" t="e">
        <f aca="false">IF(ROW(E2868) - 1 &gt;= $J$1,SUM(E2868:E2868(E2868,1 - $J$1, 0)) / $J$1,"")</f>
        <v>#VALUE!</v>
      </c>
      <c r="L2868" s="11" t="e">
        <f aca="true">IF(ROW(E2868) - 1 &gt;= $L$1,IF(OFFSET(I2868, -1, 0) = "", I2868, ((E2868 - L2867) * $K$4) + L2867), "")</f>
        <v>#VALUE!</v>
      </c>
      <c r="M2868" s="11" t="e">
        <f aca="true">IF(ROW(E2868) - 1 &gt;= $M$1,IF(OFFSET(J2868, -1, 0) = "", J2868, ((E2868 - M2867) * $K$6) + M2867), "")</f>
        <v>#VALUE!</v>
      </c>
      <c r="N2868" s="7" t="e">
        <f aca="false">IF(M2868&lt;&gt;"", L2868-M2868, "")</f>
        <v>#VALUE!</v>
      </c>
      <c r="P2868" s="4" t="e">
        <f aca="false">IF(ROW(E2868) - 1 &gt;= $P$1, IF(OFFSET(N2868, 1- $P$1, 0) &lt;&gt; "", SUM(N2868:N2868(N2868, 1 - $P$1, 0)) / $P$1, ""), "")</f>
        <v>#VALUE!</v>
      </c>
      <c r="Q2868" s="8" t="e">
        <f aca="true">IF(ROW(N2868) - 1 &gt;= $P$1,IF(OFFSET(P2868, -1, 0) = "", P2868, ((N2868 - Q2867) * $O$5) + Q2867), "")</f>
        <v>#VALUE!</v>
      </c>
      <c r="R2868" s="8" t="e">
        <f aca="false">IF(Q2868&lt;&gt;"", N2868 - Q2868, "")</f>
        <v>#VALUE!</v>
      </c>
    </row>
    <row collapsed="false" customFormat="false" customHeight="true" hidden="false" ht="14.4" outlineLevel="0" r="2869">
      <c r="A2869" s="9" t="n">
        <v>40718</v>
      </c>
      <c r="B2869" s="5" t="n">
        <v>331.37</v>
      </c>
      <c r="C2869" s="5" t="n">
        <v>333.15</v>
      </c>
      <c r="D2869" s="5" t="n">
        <v>325.09</v>
      </c>
      <c r="E2869" s="5" t="n">
        <v>326.35</v>
      </c>
      <c r="F2869" s="5" t="n">
        <v>15707400</v>
      </c>
      <c r="G2869" s="5" t="n">
        <v>324.95</v>
      </c>
      <c r="I2869" s="10" t="e">
        <f aca="false">IF(ROW(E2869) - 1 &gt;= $I$1,SUM(E2869:E2869(E2869,1 - $I$1, 0)) / $I$1,"")</f>
        <v>#VALUE!</v>
      </c>
      <c r="J2869" s="10" t="e">
        <f aca="false">IF(ROW(E2869) - 1 &gt;= $J$1,SUM(E2869:E2869(E2869,1 - $J$1, 0)) / $J$1,"")</f>
        <v>#VALUE!</v>
      </c>
      <c r="L2869" s="11" t="e">
        <f aca="true">IF(ROW(E2869) - 1 &gt;= $L$1,IF(OFFSET(I2869, -1, 0) = "", I2869, ((E2869 - L2868) * $K$4) + L2868), "")</f>
        <v>#VALUE!</v>
      </c>
      <c r="M2869" s="11" t="e">
        <f aca="true">IF(ROW(E2869) - 1 &gt;= $M$1,IF(OFFSET(J2869, -1, 0) = "", J2869, ((E2869 - M2868) * $K$6) + M2868), "")</f>
        <v>#VALUE!</v>
      </c>
      <c r="N2869" s="7" t="e">
        <f aca="false">IF(M2869&lt;&gt;"", L2869-M2869, "")</f>
        <v>#VALUE!</v>
      </c>
      <c r="P2869" s="4" t="e">
        <f aca="false">IF(ROW(E2869) - 1 &gt;= $P$1, IF(OFFSET(N2869, 1- $P$1, 0) &lt;&gt; "", SUM(N2869:N2869(N2869, 1 - $P$1, 0)) / $P$1, ""), "")</f>
        <v>#VALUE!</v>
      </c>
      <c r="Q2869" s="8" t="e">
        <f aca="true">IF(ROW(N2869) - 1 &gt;= $P$1,IF(OFFSET(P2869, -1, 0) = "", P2869, ((N2869 - Q2868) * $O$5) + Q2868), "")</f>
        <v>#VALUE!</v>
      </c>
      <c r="R2869" s="8" t="e">
        <f aca="false">IF(Q2869&lt;&gt;"", N2869 - Q2869, "")</f>
        <v>#VALUE!</v>
      </c>
    </row>
    <row collapsed="false" customFormat="false" customHeight="true" hidden="false" ht="14.4" outlineLevel="0" r="2870">
      <c r="A2870" s="9" t="n">
        <v>40721</v>
      </c>
      <c r="B2870" s="5" t="n">
        <v>327.59</v>
      </c>
      <c r="C2870" s="5" t="n">
        <v>333.9</v>
      </c>
      <c r="D2870" s="5" t="n">
        <v>327.25</v>
      </c>
      <c r="E2870" s="5" t="n">
        <v>332.04</v>
      </c>
      <c r="F2870" s="5" t="n">
        <v>12136200</v>
      </c>
      <c r="G2870" s="5" t="n">
        <v>330.62</v>
      </c>
      <c r="I2870" s="10" t="e">
        <f aca="false">IF(ROW(E2870) - 1 &gt;= $I$1,SUM(E2870:E2870(E2870,1 - $I$1, 0)) / $I$1,"")</f>
        <v>#VALUE!</v>
      </c>
      <c r="J2870" s="10" t="e">
        <f aca="false">IF(ROW(E2870) - 1 &gt;= $J$1,SUM(E2870:E2870(E2870,1 - $J$1, 0)) / $J$1,"")</f>
        <v>#VALUE!</v>
      </c>
      <c r="L2870" s="11" t="e">
        <f aca="true">IF(ROW(E2870) - 1 &gt;= $L$1,IF(OFFSET(I2870, -1, 0) = "", I2870, ((E2870 - L2869) * $K$4) + L2869), "")</f>
        <v>#VALUE!</v>
      </c>
      <c r="M2870" s="11" t="e">
        <f aca="true">IF(ROW(E2870) - 1 &gt;= $M$1,IF(OFFSET(J2870, -1, 0) = "", J2870, ((E2870 - M2869) * $K$6) + M2869), "")</f>
        <v>#VALUE!</v>
      </c>
      <c r="N2870" s="7" t="e">
        <f aca="false">IF(M2870&lt;&gt;"", L2870-M2870, "")</f>
        <v>#VALUE!</v>
      </c>
      <c r="P2870" s="4" t="e">
        <f aca="false">IF(ROW(E2870) - 1 &gt;= $P$1, IF(OFFSET(N2870, 1- $P$1, 0) &lt;&gt; "", SUM(N2870:N2870(N2870, 1 - $P$1, 0)) / $P$1, ""), "")</f>
        <v>#VALUE!</v>
      </c>
      <c r="Q2870" s="8" t="e">
        <f aca="true">IF(ROW(N2870) - 1 &gt;= $P$1,IF(OFFSET(P2870, -1, 0) = "", P2870, ((N2870 - Q2869) * $O$5) + Q2869), "")</f>
        <v>#VALUE!</v>
      </c>
      <c r="R2870" s="8" t="e">
        <f aca="false">IF(Q2870&lt;&gt;"", N2870 - Q2870, "")</f>
        <v>#VALUE!</v>
      </c>
    </row>
    <row collapsed="false" customFormat="false" customHeight="true" hidden="false" ht="14.4" outlineLevel="0" r="2871">
      <c r="A2871" s="9" t="n">
        <v>40722</v>
      </c>
      <c r="B2871" s="5" t="n">
        <v>333.65</v>
      </c>
      <c r="C2871" s="5" t="n">
        <v>336.7</v>
      </c>
      <c r="D2871" s="5" t="n">
        <v>333.44</v>
      </c>
      <c r="E2871" s="5" t="n">
        <v>335.26</v>
      </c>
      <c r="F2871" s="5" t="n">
        <v>10510700</v>
      </c>
      <c r="G2871" s="5" t="n">
        <v>333.83</v>
      </c>
      <c r="I2871" s="10" t="e">
        <f aca="false">IF(ROW(E2871) - 1 &gt;= $I$1,SUM(E2871:E2871(E2871,1 - $I$1, 0)) / $I$1,"")</f>
        <v>#VALUE!</v>
      </c>
      <c r="J2871" s="10" t="e">
        <f aca="false">IF(ROW(E2871) - 1 &gt;= $J$1,SUM(E2871:E2871(E2871,1 - $J$1, 0)) / $J$1,"")</f>
        <v>#VALUE!</v>
      </c>
      <c r="L2871" s="11" t="e">
        <f aca="true">IF(ROW(E2871) - 1 &gt;= $L$1,IF(OFFSET(I2871, -1, 0) = "", I2871, ((E2871 - L2870) * $K$4) + L2870), "")</f>
        <v>#VALUE!</v>
      </c>
      <c r="M2871" s="11" t="e">
        <f aca="true">IF(ROW(E2871) - 1 &gt;= $M$1,IF(OFFSET(J2871, -1, 0) = "", J2871, ((E2871 - M2870) * $K$6) + M2870), "")</f>
        <v>#VALUE!</v>
      </c>
      <c r="N2871" s="7" t="e">
        <f aca="false">IF(M2871&lt;&gt;"", L2871-M2871, "")</f>
        <v>#VALUE!</v>
      </c>
      <c r="P2871" s="4" t="e">
        <f aca="false">IF(ROW(E2871) - 1 &gt;= $P$1, IF(OFFSET(N2871, 1- $P$1, 0) &lt;&gt; "", SUM(N2871:N2871(N2871, 1 - $P$1, 0)) / $P$1, ""), "")</f>
        <v>#VALUE!</v>
      </c>
      <c r="Q2871" s="8" t="e">
        <f aca="true">IF(ROW(N2871) - 1 &gt;= $P$1,IF(OFFSET(P2871, -1, 0) = "", P2871, ((N2871 - Q2870) * $O$5) + Q2870), "")</f>
        <v>#VALUE!</v>
      </c>
      <c r="R2871" s="8" t="e">
        <f aca="false">IF(Q2871&lt;&gt;"", N2871 - Q2871, "")</f>
        <v>#VALUE!</v>
      </c>
    </row>
    <row collapsed="false" customFormat="false" customHeight="true" hidden="false" ht="14.4" outlineLevel="0" r="2872">
      <c r="A2872" s="9" t="n">
        <v>40723</v>
      </c>
      <c r="B2872" s="5" t="n">
        <v>336.04</v>
      </c>
      <c r="C2872" s="5" t="n">
        <v>336.37</v>
      </c>
      <c r="D2872" s="5" t="n">
        <v>331.88</v>
      </c>
      <c r="E2872" s="5" t="n">
        <v>334.04</v>
      </c>
      <c r="F2872" s="5" t="n">
        <v>12590900</v>
      </c>
      <c r="G2872" s="5" t="n">
        <v>332.61</v>
      </c>
      <c r="I2872" s="10" t="e">
        <f aca="false">IF(ROW(E2872) - 1 &gt;= $I$1,SUM(E2872:E2872(E2872,1 - $I$1, 0)) / $I$1,"")</f>
        <v>#VALUE!</v>
      </c>
      <c r="J2872" s="10" t="e">
        <f aca="false">IF(ROW(E2872) - 1 &gt;= $J$1,SUM(E2872:E2872(E2872,1 - $J$1, 0)) / $J$1,"")</f>
        <v>#VALUE!</v>
      </c>
      <c r="L2872" s="11" t="e">
        <f aca="true">IF(ROW(E2872) - 1 &gt;= $L$1,IF(OFFSET(I2872, -1, 0) = "", I2872, ((E2872 - L2871) * $K$4) + L2871), "")</f>
        <v>#VALUE!</v>
      </c>
      <c r="M2872" s="11" t="e">
        <f aca="true">IF(ROW(E2872) - 1 &gt;= $M$1,IF(OFFSET(J2872, -1, 0) = "", J2872, ((E2872 - M2871) * $K$6) + M2871), "")</f>
        <v>#VALUE!</v>
      </c>
      <c r="N2872" s="7" t="e">
        <f aca="false">IF(M2872&lt;&gt;"", L2872-M2872, "")</f>
        <v>#VALUE!</v>
      </c>
      <c r="P2872" s="4" t="e">
        <f aca="false">IF(ROW(E2872) - 1 &gt;= $P$1, IF(OFFSET(N2872, 1- $P$1, 0) &lt;&gt; "", SUM(N2872:N2872(N2872, 1 - $P$1, 0)) / $P$1, ""), "")</f>
        <v>#VALUE!</v>
      </c>
      <c r="Q2872" s="8" t="e">
        <f aca="true">IF(ROW(N2872) - 1 &gt;= $P$1,IF(OFFSET(P2872, -1, 0) = "", P2872, ((N2872 - Q2871) * $O$5) + Q2871), "")</f>
        <v>#VALUE!</v>
      </c>
      <c r="R2872" s="8" t="e">
        <f aca="false">IF(Q2872&lt;&gt;"", N2872 - Q2872, "")</f>
        <v>#VALUE!</v>
      </c>
    </row>
    <row collapsed="false" customFormat="false" customHeight="true" hidden="false" ht="14.4" outlineLevel="0" r="2873">
      <c r="A2873" s="9" t="n">
        <v>40724</v>
      </c>
      <c r="B2873" s="5" t="n">
        <v>334.7</v>
      </c>
      <c r="C2873" s="5" t="n">
        <v>336.13</v>
      </c>
      <c r="D2873" s="5" t="n">
        <v>332.84</v>
      </c>
      <c r="E2873" s="5" t="n">
        <v>335.67</v>
      </c>
      <c r="F2873" s="5" t="n">
        <v>11534100</v>
      </c>
      <c r="G2873" s="5" t="n">
        <v>334.23</v>
      </c>
      <c r="I2873" s="10" t="e">
        <f aca="false">IF(ROW(E2873) - 1 &gt;= $I$1,SUM(E2873:E2873(E2873,1 - $I$1, 0)) / $I$1,"")</f>
        <v>#VALUE!</v>
      </c>
      <c r="J2873" s="10" t="e">
        <f aca="false">IF(ROW(E2873) - 1 &gt;= $J$1,SUM(E2873:E2873(E2873,1 - $J$1, 0)) / $J$1,"")</f>
        <v>#VALUE!</v>
      </c>
      <c r="L2873" s="11" t="e">
        <f aca="true">IF(ROW(E2873) - 1 &gt;= $L$1,IF(OFFSET(I2873, -1, 0) = "", I2873, ((E2873 - L2872) * $K$4) + L2872), "")</f>
        <v>#VALUE!</v>
      </c>
      <c r="M2873" s="11" t="e">
        <f aca="true">IF(ROW(E2873) - 1 &gt;= $M$1,IF(OFFSET(J2873, -1, 0) = "", J2873, ((E2873 - M2872) * $K$6) + M2872), "")</f>
        <v>#VALUE!</v>
      </c>
      <c r="N2873" s="7" t="e">
        <f aca="false">IF(M2873&lt;&gt;"", L2873-M2873, "")</f>
        <v>#VALUE!</v>
      </c>
      <c r="P2873" s="4" t="e">
        <f aca="false">IF(ROW(E2873) - 1 &gt;= $P$1, IF(OFFSET(N2873, 1- $P$1, 0) &lt;&gt; "", SUM(N2873:N2873(N2873, 1 - $P$1, 0)) / $P$1, ""), "")</f>
        <v>#VALUE!</v>
      </c>
      <c r="Q2873" s="8" t="e">
        <f aca="true">IF(ROW(N2873) - 1 &gt;= $P$1,IF(OFFSET(P2873, -1, 0) = "", P2873, ((N2873 - Q2872) * $O$5) + Q2872), "")</f>
        <v>#VALUE!</v>
      </c>
      <c r="R2873" s="8" t="e">
        <f aca="false">IF(Q2873&lt;&gt;"", N2873 - Q2873, "")</f>
        <v>#VALUE!</v>
      </c>
    </row>
    <row collapsed="false" customFormat="false" customHeight="true" hidden="false" ht="14.4" outlineLevel="0" r="2874">
      <c r="A2874" s="9" t="n">
        <v>40725</v>
      </c>
      <c r="B2874" s="5" t="n">
        <v>335.95</v>
      </c>
      <c r="C2874" s="5" t="n">
        <v>343.5</v>
      </c>
      <c r="D2874" s="5" t="n">
        <v>334.2</v>
      </c>
      <c r="E2874" s="5" t="n">
        <v>343.26</v>
      </c>
      <c r="F2874" s="5" t="n">
        <v>15546900</v>
      </c>
      <c r="G2874" s="5" t="n">
        <v>341.79</v>
      </c>
      <c r="I2874" s="10" t="e">
        <f aca="false">IF(ROW(E2874) - 1 &gt;= $I$1,SUM(E2874:E2874(E2874,1 - $I$1, 0)) / $I$1,"")</f>
        <v>#VALUE!</v>
      </c>
      <c r="J2874" s="10" t="e">
        <f aca="false">IF(ROW(E2874) - 1 &gt;= $J$1,SUM(E2874:E2874(E2874,1 - $J$1, 0)) / $J$1,"")</f>
        <v>#VALUE!</v>
      </c>
      <c r="L2874" s="11" t="e">
        <f aca="true">IF(ROW(E2874) - 1 &gt;= $L$1,IF(OFFSET(I2874, -1, 0) = "", I2874, ((E2874 - L2873) * $K$4) + L2873), "")</f>
        <v>#VALUE!</v>
      </c>
      <c r="M2874" s="11" t="e">
        <f aca="true">IF(ROW(E2874) - 1 &gt;= $M$1,IF(OFFSET(J2874, -1, 0) = "", J2874, ((E2874 - M2873) * $K$6) + M2873), "")</f>
        <v>#VALUE!</v>
      </c>
      <c r="N2874" s="7" t="e">
        <f aca="false">IF(M2874&lt;&gt;"", L2874-M2874, "")</f>
        <v>#VALUE!</v>
      </c>
      <c r="P2874" s="4" t="e">
        <f aca="false">IF(ROW(E2874) - 1 &gt;= $P$1, IF(OFFSET(N2874, 1- $P$1, 0) &lt;&gt; "", SUM(N2874:N2874(N2874, 1 - $P$1, 0)) / $P$1, ""), "")</f>
        <v>#VALUE!</v>
      </c>
      <c r="Q2874" s="8" t="e">
        <f aca="true">IF(ROW(N2874) - 1 &gt;= $P$1,IF(OFFSET(P2874, -1, 0) = "", P2874, ((N2874 - Q2873) * $O$5) + Q2873), "")</f>
        <v>#VALUE!</v>
      </c>
      <c r="R2874" s="8" t="e">
        <f aca="false">IF(Q2874&lt;&gt;"", N2874 - Q2874, "")</f>
        <v>#VALUE!</v>
      </c>
    </row>
    <row collapsed="false" customFormat="false" customHeight="true" hidden="false" ht="14.4" outlineLevel="0" r="2875">
      <c r="A2875" s="9" t="n">
        <v>40729</v>
      </c>
      <c r="B2875" s="5" t="n">
        <v>343</v>
      </c>
      <c r="C2875" s="5" t="n">
        <v>349.83</v>
      </c>
      <c r="D2875" s="5" t="n">
        <v>342.5</v>
      </c>
      <c r="E2875" s="5" t="n">
        <v>349.43</v>
      </c>
      <c r="F2875" s="5" t="n">
        <v>12680500</v>
      </c>
      <c r="G2875" s="5" t="n">
        <v>347.94</v>
      </c>
      <c r="I2875" s="10" t="e">
        <f aca="false">IF(ROW(E2875) - 1 &gt;= $I$1,SUM(E2875:E2875(E2875,1 - $I$1, 0)) / $I$1,"")</f>
        <v>#VALUE!</v>
      </c>
      <c r="J2875" s="10" t="e">
        <f aca="false">IF(ROW(E2875) - 1 &gt;= $J$1,SUM(E2875:E2875(E2875,1 - $J$1, 0)) / $J$1,"")</f>
        <v>#VALUE!</v>
      </c>
      <c r="L2875" s="11" t="e">
        <f aca="true">IF(ROW(E2875) - 1 &gt;= $L$1,IF(OFFSET(I2875, -1, 0) = "", I2875, ((E2875 - L2874) * $K$4) + L2874), "")</f>
        <v>#VALUE!</v>
      </c>
      <c r="M2875" s="11" t="e">
        <f aca="true">IF(ROW(E2875) - 1 &gt;= $M$1,IF(OFFSET(J2875, -1, 0) = "", J2875, ((E2875 - M2874) * $K$6) + M2874), "")</f>
        <v>#VALUE!</v>
      </c>
      <c r="N2875" s="7" t="e">
        <f aca="false">IF(M2875&lt;&gt;"", L2875-M2875, "")</f>
        <v>#VALUE!</v>
      </c>
      <c r="P2875" s="4" t="e">
        <f aca="false">IF(ROW(E2875) - 1 &gt;= $P$1, IF(OFFSET(N2875, 1- $P$1, 0) &lt;&gt; "", SUM(N2875:N2875(N2875, 1 - $P$1, 0)) / $P$1, ""), "")</f>
        <v>#VALUE!</v>
      </c>
      <c r="Q2875" s="8" t="e">
        <f aca="true">IF(ROW(N2875) - 1 &gt;= $P$1,IF(OFFSET(P2875, -1, 0) = "", P2875, ((N2875 - Q2874) * $O$5) + Q2874), "")</f>
        <v>#VALUE!</v>
      </c>
      <c r="R2875" s="8" t="e">
        <f aca="false">IF(Q2875&lt;&gt;"", N2875 - Q2875, "")</f>
        <v>#VALUE!</v>
      </c>
    </row>
    <row collapsed="false" customFormat="false" customHeight="true" hidden="false" ht="14.4" outlineLevel="0" r="2876">
      <c r="A2876" s="9" t="n">
        <v>40730</v>
      </c>
      <c r="B2876" s="5" t="n">
        <v>348.95</v>
      </c>
      <c r="C2876" s="5" t="n">
        <v>354.1</v>
      </c>
      <c r="D2876" s="5" t="n">
        <v>346.71</v>
      </c>
      <c r="E2876" s="5" t="n">
        <v>351.76</v>
      </c>
      <c r="F2876" s="5" t="n">
        <v>15879500</v>
      </c>
      <c r="G2876" s="5" t="n">
        <v>350.26</v>
      </c>
      <c r="I2876" s="10" t="e">
        <f aca="false">IF(ROW(E2876) - 1 &gt;= $I$1,SUM(E2876:E2876(E2876,1 - $I$1, 0)) / $I$1,"")</f>
        <v>#VALUE!</v>
      </c>
      <c r="J2876" s="10" t="e">
        <f aca="false">IF(ROW(E2876) - 1 &gt;= $J$1,SUM(E2876:E2876(E2876,1 - $J$1, 0)) / $J$1,"")</f>
        <v>#VALUE!</v>
      </c>
      <c r="L2876" s="11" t="e">
        <f aca="true">IF(ROW(E2876) - 1 &gt;= $L$1,IF(OFFSET(I2876, -1, 0) = "", I2876, ((E2876 - L2875) * $K$4) + L2875), "")</f>
        <v>#VALUE!</v>
      </c>
      <c r="M2876" s="11" t="e">
        <f aca="true">IF(ROW(E2876) - 1 &gt;= $M$1,IF(OFFSET(J2876, -1, 0) = "", J2876, ((E2876 - M2875) * $K$6) + M2875), "")</f>
        <v>#VALUE!</v>
      </c>
      <c r="N2876" s="7" t="e">
        <f aca="false">IF(M2876&lt;&gt;"", L2876-M2876, "")</f>
        <v>#VALUE!</v>
      </c>
      <c r="P2876" s="4" t="e">
        <f aca="false">IF(ROW(E2876) - 1 &gt;= $P$1, IF(OFFSET(N2876, 1- $P$1, 0) &lt;&gt; "", SUM(N2876:N2876(N2876, 1 - $P$1, 0)) / $P$1, ""), "")</f>
        <v>#VALUE!</v>
      </c>
      <c r="Q2876" s="8" t="e">
        <f aca="true">IF(ROW(N2876) - 1 &gt;= $P$1,IF(OFFSET(P2876, -1, 0) = "", P2876, ((N2876 - Q2875) * $O$5) + Q2875), "")</f>
        <v>#VALUE!</v>
      </c>
      <c r="R2876" s="8" t="e">
        <f aca="false">IF(Q2876&lt;&gt;"", N2876 - Q2876, "")</f>
        <v>#VALUE!</v>
      </c>
    </row>
    <row collapsed="false" customFormat="false" customHeight="true" hidden="false" ht="14.4" outlineLevel="0" r="2877">
      <c r="A2877" s="9" t="n">
        <v>40731</v>
      </c>
      <c r="B2877" s="5" t="n">
        <v>354.67</v>
      </c>
      <c r="C2877" s="5" t="n">
        <v>358</v>
      </c>
      <c r="D2877" s="5" t="n">
        <v>354</v>
      </c>
      <c r="E2877" s="5" t="n">
        <v>357.2</v>
      </c>
      <c r="F2877" s="5" t="n">
        <v>14273700</v>
      </c>
      <c r="G2877" s="5" t="n">
        <v>355.67</v>
      </c>
      <c r="I2877" s="10" t="e">
        <f aca="false">IF(ROW(E2877) - 1 &gt;= $I$1,SUM(E2877:E2877(E2877,1 - $I$1, 0)) / $I$1,"")</f>
        <v>#VALUE!</v>
      </c>
      <c r="J2877" s="10" t="e">
        <f aca="false">IF(ROW(E2877) - 1 &gt;= $J$1,SUM(E2877:E2877(E2877,1 - $J$1, 0)) / $J$1,"")</f>
        <v>#VALUE!</v>
      </c>
      <c r="L2877" s="11" t="e">
        <f aca="true">IF(ROW(E2877) - 1 &gt;= $L$1,IF(OFFSET(I2877, -1, 0) = "", I2877, ((E2877 - L2876) * $K$4) + L2876), "")</f>
        <v>#VALUE!</v>
      </c>
      <c r="M2877" s="11" t="e">
        <f aca="true">IF(ROW(E2877) - 1 &gt;= $M$1,IF(OFFSET(J2877, -1, 0) = "", J2877, ((E2877 - M2876) * $K$6) + M2876), "")</f>
        <v>#VALUE!</v>
      </c>
      <c r="N2877" s="7" t="e">
        <f aca="false">IF(M2877&lt;&gt;"", L2877-M2877, "")</f>
        <v>#VALUE!</v>
      </c>
      <c r="P2877" s="4" t="e">
        <f aca="false">IF(ROW(E2877) - 1 &gt;= $P$1, IF(OFFSET(N2877, 1- $P$1, 0) &lt;&gt; "", SUM(N2877:N2877(N2877, 1 - $P$1, 0)) / $P$1, ""), "")</f>
        <v>#VALUE!</v>
      </c>
      <c r="Q2877" s="8" t="e">
        <f aca="true">IF(ROW(N2877) - 1 &gt;= $P$1,IF(OFFSET(P2877, -1, 0) = "", P2877, ((N2877 - Q2876) * $O$5) + Q2876), "")</f>
        <v>#VALUE!</v>
      </c>
      <c r="R2877" s="8" t="e">
        <f aca="false">IF(Q2877&lt;&gt;"", N2877 - Q2877, "")</f>
        <v>#VALUE!</v>
      </c>
    </row>
    <row collapsed="false" customFormat="false" customHeight="true" hidden="false" ht="14.4" outlineLevel="0" r="2878">
      <c r="A2878" s="9" t="n">
        <v>40732</v>
      </c>
      <c r="B2878" s="5" t="n">
        <v>353.34</v>
      </c>
      <c r="C2878" s="5" t="n">
        <v>360</v>
      </c>
      <c r="D2878" s="5" t="n">
        <v>352.2</v>
      </c>
      <c r="E2878" s="5" t="n">
        <v>359.71</v>
      </c>
      <c r="F2878" s="5" t="n">
        <v>17497400</v>
      </c>
      <c r="G2878" s="5" t="n">
        <v>358.17</v>
      </c>
      <c r="I2878" s="10" t="e">
        <f aca="false">IF(ROW(E2878) - 1 &gt;= $I$1,SUM(E2878:E2878(E2878,1 - $I$1, 0)) / $I$1,"")</f>
        <v>#VALUE!</v>
      </c>
      <c r="J2878" s="10" t="e">
        <f aca="false">IF(ROW(E2878) - 1 &gt;= $J$1,SUM(E2878:E2878(E2878,1 - $J$1, 0)) / $J$1,"")</f>
        <v>#VALUE!</v>
      </c>
      <c r="L2878" s="11" t="e">
        <f aca="true">IF(ROW(E2878) - 1 &gt;= $L$1,IF(OFFSET(I2878, -1, 0) = "", I2878, ((E2878 - L2877) * $K$4) + L2877), "")</f>
        <v>#VALUE!</v>
      </c>
      <c r="M2878" s="11" t="e">
        <f aca="true">IF(ROW(E2878) - 1 &gt;= $M$1,IF(OFFSET(J2878, -1, 0) = "", J2878, ((E2878 - M2877) * $K$6) + M2877), "")</f>
        <v>#VALUE!</v>
      </c>
      <c r="N2878" s="7" t="e">
        <f aca="false">IF(M2878&lt;&gt;"", L2878-M2878, "")</f>
        <v>#VALUE!</v>
      </c>
      <c r="P2878" s="4" t="e">
        <f aca="false">IF(ROW(E2878) - 1 &gt;= $P$1, IF(OFFSET(N2878, 1- $P$1, 0) &lt;&gt; "", SUM(N2878:N2878(N2878, 1 - $P$1, 0)) / $P$1, ""), "")</f>
        <v>#VALUE!</v>
      </c>
      <c r="Q2878" s="8" t="e">
        <f aca="true">IF(ROW(N2878) - 1 &gt;= $P$1,IF(OFFSET(P2878, -1, 0) = "", P2878, ((N2878 - Q2877) * $O$5) + Q2877), "")</f>
        <v>#VALUE!</v>
      </c>
      <c r="R2878" s="8" t="e">
        <f aca="false">IF(Q2878&lt;&gt;"", N2878 - Q2878, "")</f>
        <v>#VALUE!</v>
      </c>
    </row>
    <row collapsed="false" customFormat="false" customHeight="true" hidden="false" ht="14.4" outlineLevel="0" r="2879">
      <c r="A2879" s="9" t="n">
        <v>40735</v>
      </c>
      <c r="B2879" s="5" t="n">
        <v>356.34</v>
      </c>
      <c r="C2879" s="5" t="n">
        <v>359.77</v>
      </c>
      <c r="D2879" s="5" t="n">
        <v>352.82</v>
      </c>
      <c r="E2879" s="5" t="n">
        <v>354</v>
      </c>
      <c r="F2879" s="5" t="n">
        <v>15809800</v>
      </c>
      <c r="G2879" s="5" t="n">
        <v>352.49</v>
      </c>
      <c r="I2879" s="10" t="e">
        <f aca="false">IF(ROW(E2879) - 1 &gt;= $I$1,SUM(E2879:E2879(E2879,1 - $I$1, 0)) / $I$1,"")</f>
        <v>#VALUE!</v>
      </c>
      <c r="J2879" s="10" t="e">
        <f aca="false">IF(ROW(E2879) - 1 &gt;= $J$1,SUM(E2879:E2879(E2879,1 - $J$1, 0)) / $J$1,"")</f>
        <v>#VALUE!</v>
      </c>
      <c r="L2879" s="11" t="e">
        <f aca="true">IF(ROW(E2879) - 1 &gt;= $L$1,IF(OFFSET(I2879, -1, 0) = "", I2879, ((E2879 - L2878) * $K$4) + L2878), "")</f>
        <v>#VALUE!</v>
      </c>
      <c r="M2879" s="11" t="e">
        <f aca="true">IF(ROW(E2879) - 1 &gt;= $M$1,IF(OFFSET(J2879, -1, 0) = "", J2879, ((E2879 - M2878) * $K$6) + M2878), "")</f>
        <v>#VALUE!</v>
      </c>
      <c r="N2879" s="7" t="e">
        <f aca="false">IF(M2879&lt;&gt;"", L2879-M2879, "")</f>
        <v>#VALUE!</v>
      </c>
      <c r="P2879" s="4" t="e">
        <f aca="false">IF(ROW(E2879) - 1 &gt;= $P$1, IF(OFFSET(N2879, 1- $P$1, 0) &lt;&gt; "", SUM(N2879:N2879(N2879, 1 - $P$1, 0)) / $P$1, ""), "")</f>
        <v>#VALUE!</v>
      </c>
      <c r="Q2879" s="8" t="e">
        <f aca="true">IF(ROW(N2879) - 1 &gt;= $P$1,IF(OFFSET(P2879, -1, 0) = "", P2879, ((N2879 - Q2878) * $O$5) + Q2878), "")</f>
        <v>#VALUE!</v>
      </c>
      <c r="R2879" s="8" t="e">
        <f aca="false">IF(Q2879&lt;&gt;"", N2879 - Q2879, "")</f>
        <v>#VALUE!</v>
      </c>
    </row>
    <row collapsed="false" customFormat="false" customHeight="true" hidden="false" ht="14.4" outlineLevel="0" r="2880">
      <c r="A2880" s="9" t="n">
        <v>40736</v>
      </c>
      <c r="B2880" s="5" t="n">
        <v>353.53</v>
      </c>
      <c r="C2880" s="5" t="n">
        <v>357.68</v>
      </c>
      <c r="D2880" s="5" t="n">
        <v>348.62</v>
      </c>
      <c r="E2880" s="5" t="n">
        <v>353.75</v>
      </c>
      <c r="F2880" s="5" t="n">
        <v>16128900</v>
      </c>
      <c r="G2880" s="5" t="n">
        <v>352.24</v>
      </c>
      <c r="I2880" s="10" t="e">
        <f aca="false">IF(ROW(E2880) - 1 &gt;= $I$1,SUM(E2880:E2880(E2880,1 - $I$1, 0)) / $I$1,"")</f>
        <v>#VALUE!</v>
      </c>
      <c r="J2880" s="10" t="e">
        <f aca="false">IF(ROW(E2880) - 1 &gt;= $J$1,SUM(E2880:E2880(E2880,1 - $J$1, 0)) / $J$1,"")</f>
        <v>#VALUE!</v>
      </c>
      <c r="L2880" s="11" t="e">
        <f aca="true">IF(ROW(E2880) - 1 &gt;= $L$1,IF(OFFSET(I2880, -1, 0) = "", I2880, ((E2880 - L2879) * $K$4) + L2879), "")</f>
        <v>#VALUE!</v>
      </c>
      <c r="M2880" s="11" t="e">
        <f aca="true">IF(ROW(E2880) - 1 &gt;= $M$1,IF(OFFSET(J2880, -1, 0) = "", J2880, ((E2880 - M2879) * $K$6) + M2879), "")</f>
        <v>#VALUE!</v>
      </c>
      <c r="N2880" s="7" t="e">
        <f aca="false">IF(M2880&lt;&gt;"", L2880-M2880, "")</f>
        <v>#VALUE!</v>
      </c>
      <c r="P2880" s="4" t="e">
        <f aca="false">IF(ROW(E2880) - 1 &gt;= $P$1, IF(OFFSET(N2880, 1- $P$1, 0) &lt;&gt; "", SUM(N2880:N2880(N2880, 1 - $P$1, 0)) / $P$1, ""), "")</f>
        <v>#VALUE!</v>
      </c>
      <c r="Q2880" s="8" t="e">
        <f aca="true">IF(ROW(N2880) - 1 &gt;= $P$1,IF(OFFSET(P2880, -1, 0) = "", P2880, ((N2880 - Q2879) * $O$5) + Q2879), "")</f>
        <v>#VALUE!</v>
      </c>
      <c r="R2880" s="8" t="e">
        <f aca="false">IF(Q2880&lt;&gt;"", N2880 - Q2880, "")</f>
        <v>#VALUE!</v>
      </c>
    </row>
    <row collapsed="false" customFormat="false" customHeight="true" hidden="false" ht="14.4" outlineLevel="0" r="2881">
      <c r="A2881" s="9" t="n">
        <v>40737</v>
      </c>
      <c r="B2881" s="5" t="n">
        <v>358.33</v>
      </c>
      <c r="C2881" s="5" t="n">
        <v>360</v>
      </c>
      <c r="D2881" s="5" t="n">
        <v>356.38</v>
      </c>
      <c r="E2881" s="5" t="n">
        <v>358.02</v>
      </c>
      <c r="F2881" s="5" t="n">
        <v>13987100</v>
      </c>
      <c r="G2881" s="5" t="n">
        <v>356.49</v>
      </c>
      <c r="I2881" s="10" t="e">
        <f aca="false">IF(ROW(E2881) - 1 &gt;= $I$1,SUM(E2881:E2881(E2881,1 - $I$1, 0)) / $I$1,"")</f>
        <v>#VALUE!</v>
      </c>
      <c r="J2881" s="10" t="e">
        <f aca="false">IF(ROW(E2881) - 1 &gt;= $J$1,SUM(E2881:E2881(E2881,1 - $J$1, 0)) / $J$1,"")</f>
        <v>#VALUE!</v>
      </c>
      <c r="L2881" s="11" t="e">
        <f aca="true">IF(ROW(E2881) - 1 &gt;= $L$1,IF(OFFSET(I2881, -1, 0) = "", I2881, ((E2881 - L2880) * $K$4) + L2880), "")</f>
        <v>#VALUE!</v>
      </c>
      <c r="M2881" s="11" t="e">
        <f aca="true">IF(ROW(E2881) - 1 &gt;= $M$1,IF(OFFSET(J2881, -1, 0) = "", J2881, ((E2881 - M2880) * $K$6) + M2880), "")</f>
        <v>#VALUE!</v>
      </c>
      <c r="N2881" s="7" t="e">
        <f aca="false">IF(M2881&lt;&gt;"", L2881-M2881, "")</f>
        <v>#VALUE!</v>
      </c>
      <c r="P2881" s="4" t="e">
        <f aca="false">IF(ROW(E2881) - 1 &gt;= $P$1, IF(OFFSET(N2881, 1- $P$1, 0) &lt;&gt; "", SUM(N2881:N2881(N2881, 1 - $P$1, 0)) / $P$1, ""), "")</f>
        <v>#VALUE!</v>
      </c>
      <c r="Q2881" s="8" t="e">
        <f aca="true">IF(ROW(N2881) - 1 &gt;= $P$1,IF(OFFSET(P2881, -1, 0) = "", P2881, ((N2881 - Q2880) * $O$5) + Q2880), "")</f>
        <v>#VALUE!</v>
      </c>
      <c r="R2881" s="8" t="e">
        <f aca="false">IF(Q2881&lt;&gt;"", N2881 - Q2881, "")</f>
        <v>#VALUE!</v>
      </c>
    </row>
    <row collapsed="false" customFormat="false" customHeight="true" hidden="false" ht="14.4" outlineLevel="0" r="2882">
      <c r="A2882" s="9" t="n">
        <v>40738</v>
      </c>
      <c r="B2882" s="5" t="n">
        <v>361.01</v>
      </c>
      <c r="C2882" s="5" t="n">
        <v>361.61</v>
      </c>
      <c r="D2882" s="5" t="n">
        <v>356.34</v>
      </c>
      <c r="E2882" s="5" t="n">
        <v>357.77</v>
      </c>
      <c r="F2882" s="5" t="n">
        <v>15376200</v>
      </c>
      <c r="G2882" s="5" t="n">
        <v>356.24</v>
      </c>
      <c r="I2882" s="10" t="e">
        <f aca="false">IF(ROW(E2882) - 1 &gt;= $I$1,SUM(E2882:E2882(E2882,1 - $I$1, 0)) / $I$1,"")</f>
        <v>#VALUE!</v>
      </c>
      <c r="J2882" s="10" t="e">
        <f aca="false">IF(ROW(E2882) - 1 &gt;= $J$1,SUM(E2882:E2882(E2882,1 - $J$1, 0)) / $J$1,"")</f>
        <v>#VALUE!</v>
      </c>
      <c r="L2882" s="11" t="e">
        <f aca="true">IF(ROW(E2882) - 1 &gt;= $L$1,IF(OFFSET(I2882, -1, 0) = "", I2882, ((E2882 - L2881) * $K$4) + L2881), "")</f>
        <v>#VALUE!</v>
      </c>
      <c r="M2882" s="11" t="e">
        <f aca="true">IF(ROW(E2882) - 1 &gt;= $M$1,IF(OFFSET(J2882, -1, 0) = "", J2882, ((E2882 - M2881) * $K$6) + M2881), "")</f>
        <v>#VALUE!</v>
      </c>
      <c r="N2882" s="7" t="e">
        <f aca="false">IF(M2882&lt;&gt;"", L2882-M2882, "")</f>
        <v>#VALUE!</v>
      </c>
      <c r="P2882" s="4" t="e">
        <f aca="false">IF(ROW(E2882) - 1 &gt;= $P$1, IF(OFFSET(N2882, 1- $P$1, 0) &lt;&gt; "", SUM(N2882:N2882(N2882, 1 - $P$1, 0)) / $P$1, ""), "")</f>
        <v>#VALUE!</v>
      </c>
      <c r="Q2882" s="8" t="e">
        <f aca="true">IF(ROW(N2882) - 1 &gt;= $P$1,IF(OFFSET(P2882, -1, 0) = "", P2882, ((N2882 - Q2881) * $O$5) + Q2881), "")</f>
        <v>#VALUE!</v>
      </c>
      <c r="R2882" s="8" t="e">
        <f aca="false">IF(Q2882&lt;&gt;"", N2882 - Q2882, "")</f>
        <v>#VALUE!</v>
      </c>
    </row>
    <row collapsed="false" customFormat="false" customHeight="true" hidden="false" ht="14.4" outlineLevel="0" r="2883">
      <c r="A2883" s="9" t="n">
        <v>40739</v>
      </c>
      <c r="B2883" s="5" t="n">
        <v>361.17</v>
      </c>
      <c r="C2883" s="5" t="n">
        <v>365</v>
      </c>
      <c r="D2883" s="5" t="n">
        <v>359.17</v>
      </c>
      <c r="E2883" s="5" t="n">
        <v>364.92</v>
      </c>
      <c r="F2883" s="5" t="n">
        <v>17302400</v>
      </c>
      <c r="G2883" s="5" t="n">
        <v>363.36</v>
      </c>
      <c r="I2883" s="10" t="e">
        <f aca="false">IF(ROW(E2883) - 1 &gt;= $I$1,SUM(E2883:E2883(E2883,1 - $I$1, 0)) / $I$1,"")</f>
        <v>#VALUE!</v>
      </c>
      <c r="J2883" s="10" t="e">
        <f aca="false">IF(ROW(E2883) - 1 &gt;= $J$1,SUM(E2883:E2883(E2883,1 - $J$1, 0)) / $J$1,"")</f>
        <v>#VALUE!</v>
      </c>
      <c r="L2883" s="11" t="e">
        <f aca="true">IF(ROW(E2883) - 1 &gt;= $L$1,IF(OFFSET(I2883, -1, 0) = "", I2883, ((E2883 - L2882) * $K$4) + L2882), "")</f>
        <v>#VALUE!</v>
      </c>
      <c r="M2883" s="11" t="e">
        <f aca="true">IF(ROW(E2883) - 1 &gt;= $M$1,IF(OFFSET(J2883, -1, 0) = "", J2883, ((E2883 - M2882) * $K$6) + M2882), "")</f>
        <v>#VALUE!</v>
      </c>
      <c r="N2883" s="7" t="e">
        <f aca="false">IF(M2883&lt;&gt;"", L2883-M2883, "")</f>
        <v>#VALUE!</v>
      </c>
      <c r="P2883" s="4" t="e">
        <f aca="false">IF(ROW(E2883) - 1 &gt;= $P$1, IF(OFFSET(N2883, 1- $P$1, 0) &lt;&gt; "", SUM(N2883:N2883(N2883, 1 - $P$1, 0)) / $P$1, ""), "")</f>
        <v>#VALUE!</v>
      </c>
      <c r="Q2883" s="8" t="e">
        <f aca="true">IF(ROW(N2883) - 1 &gt;= $P$1,IF(OFFSET(P2883, -1, 0) = "", P2883, ((N2883 - Q2882) * $O$5) + Q2882), "")</f>
        <v>#VALUE!</v>
      </c>
      <c r="R2883" s="8" t="e">
        <f aca="false">IF(Q2883&lt;&gt;"", N2883 - Q2883, "")</f>
        <v>#VALUE!</v>
      </c>
    </row>
    <row collapsed="false" customFormat="false" customHeight="true" hidden="false" ht="14.4" outlineLevel="0" r="2884">
      <c r="A2884" s="9" t="n">
        <v>40742</v>
      </c>
      <c r="B2884" s="5" t="n">
        <v>365.43</v>
      </c>
      <c r="C2884" s="5" t="n">
        <v>374.65</v>
      </c>
      <c r="D2884" s="5" t="n">
        <v>365.28</v>
      </c>
      <c r="E2884" s="5" t="n">
        <v>373.8</v>
      </c>
      <c r="F2884" s="5" t="n">
        <v>20451900</v>
      </c>
      <c r="G2884" s="5" t="n">
        <v>372.2</v>
      </c>
      <c r="I2884" s="10" t="e">
        <f aca="false">IF(ROW(E2884) - 1 &gt;= $I$1,SUM(E2884:E2884(E2884,1 - $I$1, 0)) / $I$1,"")</f>
        <v>#VALUE!</v>
      </c>
      <c r="J2884" s="10" t="e">
        <f aca="false">IF(ROW(E2884) - 1 &gt;= $J$1,SUM(E2884:E2884(E2884,1 - $J$1, 0)) / $J$1,"")</f>
        <v>#VALUE!</v>
      </c>
      <c r="L2884" s="11" t="e">
        <f aca="true">IF(ROW(E2884) - 1 &gt;= $L$1,IF(OFFSET(I2884, -1, 0) = "", I2884, ((E2884 - L2883) * $K$4) + L2883), "")</f>
        <v>#VALUE!</v>
      </c>
      <c r="M2884" s="11" t="e">
        <f aca="true">IF(ROW(E2884) - 1 &gt;= $M$1,IF(OFFSET(J2884, -1, 0) = "", J2884, ((E2884 - M2883) * $K$6) + M2883), "")</f>
        <v>#VALUE!</v>
      </c>
      <c r="N2884" s="7" t="e">
        <f aca="false">IF(M2884&lt;&gt;"", L2884-M2884, "")</f>
        <v>#VALUE!</v>
      </c>
      <c r="P2884" s="4" t="e">
        <f aca="false">IF(ROW(E2884) - 1 &gt;= $P$1, IF(OFFSET(N2884, 1- $P$1, 0) &lt;&gt; "", SUM(N2884:N2884(N2884, 1 - $P$1, 0)) / $P$1, ""), "")</f>
        <v>#VALUE!</v>
      </c>
      <c r="Q2884" s="8" t="e">
        <f aca="true">IF(ROW(N2884) - 1 &gt;= $P$1,IF(OFFSET(P2884, -1, 0) = "", P2884, ((N2884 - Q2883) * $O$5) + Q2883), "")</f>
        <v>#VALUE!</v>
      </c>
      <c r="R2884" s="8" t="e">
        <f aca="false">IF(Q2884&lt;&gt;"", N2884 - Q2884, "")</f>
        <v>#VALUE!</v>
      </c>
    </row>
    <row collapsed="false" customFormat="false" customHeight="true" hidden="false" ht="14.4" outlineLevel="0" r="2885">
      <c r="A2885" s="9" t="n">
        <v>40743</v>
      </c>
      <c r="B2885" s="5" t="n">
        <v>378</v>
      </c>
      <c r="C2885" s="5" t="n">
        <v>378.65</v>
      </c>
      <c r="D2885" s="5" t="n">
        <v>373.32</v>
      </c>
      <c r="E2885" s="5" t="n">
        <v>376.85</v>
      </c>
      <c r="F2885" s="5" t="n">
        <v>29255200</v>
      </c>
      <c r="G2885" s="5" t="n">
        <v>375.24</v>
      </c>
      <c r="I2885" s="10" t="e">
        <f aca="false">IF(ROW(E2885) - 1 &gt;= $I$1,SUM(E2885:E2885(E2885,1 - $I$1, 0)) / $I$1,"")</f>
        <v>#VALUE!</v>
      </c>
      <c r="J2885" s="10" t="e">
        <f aca="false">IF(ROW(E2885) - 1 &gt;= $J$1,SUM(E2885:E2885(E2885,1 - $J$1, 0)) / $J$1,"")</f>
        <v>#VALUE!</v>
      </c>
      <c r="L2885" s="11" t="e">
        <f aca="true">IF(ROW(E2885) - 1 &gt;= $L$1,IF(OFFSET(I2885, -1, 0) = "", I2885, ((E2885 - L2884) * $K$4) + L2884), "")</f>
        <v>#VALUE!</v>
      </c>
      <c r="M2885" s="11" t="e">
        <f aca="true">IF(ROW(E2885) - 1 &gt;= $M$1,IF(OFFSET(J2885, -1, 0) = "", J2885, ((E2885 - M2884) * $K$6) + M2884), "")</f>
        <v>#VALUE!</v>
      </c>
      <c r="N2885" s="7" t="e">
        <f aca="false">IF(M2885&lt;&gt;"", L2885-M2885, "")</f>
        <v>#VALUE!</v>
      </c>
      <c r="P2885" s="4" t="e">
        <f aca="false">IF(ROW(E2885) - 1 &gt;= $P$1, IF(OFFSET(N2885, 1- $P$1, 0) &lt;&gt; "", SUM(N2885:N2885(N2885, 1 - $P$1, 0)) / $P$1, ""), "")</f>
        <v>#VALUE!</v>
      </c>
      <c r="Q2885" s="8" t="e">
        <f aca="true">IF(ROW(N2885) - 1 &gt;= $P$1,IF(OFFSET(P2885, -1, 0) = "", P2885, ((N2885 - Q2884) * $O$5) + Q2884), "")</f>
        <v>#VALUE!</v>
      </c>
      <c r="R2885" s="8" t="e">
        <f aca="false">IF(Q2885&lt;&gt;"", N2885 - Q2885, "")</f>
        <v>#VALUE!</v>
      </c>
    </row>
    <row collapsed="false" customFormat="false" customHeight="true" hidden="false" ht="14.4" outlineLevel="0" r="2886">
      <c r="A2886" s="9" t="n">
        <v>40744</v>
      </c>
      <c r="B2886" s="5" t="n">
        <v>396.12</v>
      </c>
      <c r="C2886" s="5" t="n">
        <v>396.27</v>
      </c>
      <c r="D2886" s="5" t="n">
        <v>386</v>
      </c>
      <c r="E2886" s="5" t="n">
        <v>386.9</v>
      </c>
      <c r="F2886" s="5" t="n">
        <v>33619300</v>
      </c>
      <c r="G2886" s="5" t="n">
        <v>385.25</v>
      </c>
      <c r="I2886" s="10" t="e">
        <f aca="false">IF(ROW(E2886) - 1 &gt;= $I$1,SUM(E2886:E2886(E2886,1 - $I$1, 0)) / $I$1,"")</f>
        <v>#VALUE!</v>
      </c>
      <c r="J2886" s="10" t="e">
        <f aca="false">IF(ROW(E2886) - 1 &gt;= $J$1,SUM(E2886:E2886(E2886,1 - $J$1, 0)) / $J$1,"")</f>
        <v>#VALUE!</v>
      </c>
      <c r="L2886" s="11" t="e">
        <f aca="true">IF(ROW(E2886) - 1 &gt;= $L$1,IF(OFFSET(I2886, -1, 0) = "", I2886, ((E2886 - L2885) * $K$4) + L2885), "")</f>
        <v>#VALUE!</v>
      </c>
      <c r="M2886" s="11" t="e">
        <f aca="true">IF(ROW(E2886) - 1 &gt;= $M$1,IF(OFFSET(J2886, -1, 0) = "", J2886, ((E2886 - M2885) * $K$6) + M2885), "")</f>
        <v>#VALUE!</v>
      </c>
      <c r="N2886" s="7" t="e">
        <f aca="false">IF(M2886&lt;&gt;"", L2886-M2886, "")</f>
        <v>#VALUE!</v>
      </c>
      <c r="P2886" s="4" t="e">
        <f aca="false">IF(ROW(E2886) - 1 &gt;= $P$1, IF(OFFSET(N2886, 1- $P$1, 0) &lt;&gt; "", SUM(N2886:N2886(N2886, 1 - $P$1, 0)) / $P$1, ""), "")</f>
        <v>#VALUE!</v>
      </c>
      <c r="Q2886" s="8" t="e">
        <f aca="true">IF(ROW(N2886) - 1 &gt;= $P$1,IF(OFFSET(P2886, -1, 0) = "", P2886, ((N2886 - Q2885) * $O$5) + Q2885), "")</f>
        <v>#VALUE!</v>
      </c>
      <c r="R2886" s="8" t="e">
        <f aca="false">IF(Q2886&lt;&gt;"", N2886 - Q2886, "")</f>
        <v>#VALUE!</v>
      </c>
    </row>
    <row collapsed="false" customFormat="false" customHeight="true" hidden="false" ht="14.4" outlineLevel="0" r="2887">
      <c r="A2887" s="9" t="n">
        <v>40745</v>
      </c>
      <c r="B2887" s="5" t="n">
        <v>386.95</v>
      </c>
      <c r="C2887" s="5" t="n">
        <v>390.06</v>
      </c>
      <c r="D2887" s="5" t="n">
        <v>383.9</v>
      </c>
      <c r="E2887" s="5" t="n">
        <v>387.29</v>
      </c>
      <c r="F2887" s="5" t="n">
        <v>18804800</v>
      </c>
      <c r="G2887" s="5" t="n">
        <v>385.63</v>
      </c>
      <c r="I2887" s="10" t="e">
        <f aca="false">IF(ROW(E2887) - 1 &gt;= $I$1,SUM(E2887:E2887(E2887,1 - $I$1, 0)) / $I$1,"")</f>
        <v>#VALUE!</v>
      </c>
      <c r="J2887" s="10" t="e">
        <f aca="false">IF(ROW(E2887) - 1 &gt;= $J$1,SUM(E2887:E2887(E2887,1 - $J$1, 0)) / $J$1,"")</f>
        <v>#VALUE!</v>
      </c>
      <c r="L2887" s="11" t="e">
        <f aca="true">IF(ROW(E2887) - 1 &gt;= $L$1,IF(OFFSET(I2887, -1, 0) = "", I2887, ((E2887 - L2886) * $K$4) + L2886), "")</f>
        <v>#VALUE!</v>
      </c>
      <c r="M2887" s="11" t="e">
        <f aca="true">IF(ROW(E2887) - 1 &gt;= $M$1,IF(OFFSET(J2887, -1, 0) = "", J2887, ((E2887 - M2886) * $K$6) + M2886), "")</f>
        <v>#VALUE!</v>
      </c>
      <c r="N2887" s="7" t="e">
        <f aca="false">IF(M2887&lt;&gt;"", L2887-M2887, "")</f>
        <v>#VALUE!</v>
      </c>
      <c r="P2887" s="4" t="e">
        <f aca="false">IF(ROW(E2887) - 1 &gt;= $P$1, IF(OFFSET(N2887, 1- $P$1, 0) &lt;&gt; "", SUM(N2887:N2887(N2887, 1 - $P$1, 0)) / $P$1, ""), "")</f>
        <v>#VALUE!</v>
      </c>
      <c r="Q2887" s="8" t="e">
        <f aca="true">IF(ROW(N2887) - 1 &gt;= $P$1,IF(OFFSET(P2887, -1, 0) = "", P2887, ((N2887 - Q2886) * $O$5) + Q2886), "")</f>
        <v>#VALUE!</v>
      </c>
      <c r="R2887" s="8" t="e">
        <f aca="false">IF(Q2887&lt;&gt;"", N2887 - Q2887, "")</f>
        <v>#VALUE!</v>
      </c>
    </row>
    <row collapsed="false" customFormat="false" customHeight="true" hidden="false" ht="14.4" outlineLevel="0" r="2888">
      <c r="A2888" s="9" t="n">
        <v>40746</v>
      </c>
      <c r="B2888" s="5" t="n">
        <v>388.32</v>
      </c>
      <c r="C2888" s="5" t="n">
        <v>395.05</v>
      </c>
      <c r="D2888" s="5" t="n">
        <v>387.75</v>
      </c>
      <c r="E2888" s="5" t="n">
        <v>393.3</v>
      </c>
      <c r="F2888" s="5" t="n">
        <v>18454600</v>
      </c>
      <c r="G2888" s="5" t="n">
        <v>391.62</v>
      </c>
      <c r="I2888" s="10" t="e">
        <f aca="false">IF(ROW(E2888) - 1 &gt;= $I$1,SUM(E2888:E2888(E2888,1 - $I$1, 0)) / $I$1,"")</f>
        <v>#VALUE!</v>
      </c>
      <c r="J2888" s="10" t="e">
        <f aca="false">IF(ROW(E2888) - 1 &gt;= $J$1,SUM(E2888:E2888(E2888,1 - $J$1, 0)) / $J$1,"")</f>
        <v>#VALUE!</v>
      </c>
      <c r="L2888" s="11" t="e">
        <f aca="true">IF(ROW(E2888) - 1 &gt;= $L$1,IF(OFFSET(I2888, -1, 0) = "", I2888, ((E2888 - L2887) * $K$4) + L2887), "")</f>
        <v>#VALUE!</v>
      </c>
      <c r="M2888" s="11" t="e">
        <f aca="true">IF(ROW(E2888) - 1 &gt;= $M$1,IF(OFFSET(J2888, -1, 0) = "", J2888, ((E2888 - M2887) * $K$6) + M2887), "")</f>
        <v>#VALUE!</v>
      </c>
      <c r="N2888" s="7" t="e">
        <f aca="false">IF(M2888&lt;&gt;"", L2888-M2888, "")</f>
        <v>#VALUE!</v>
      </c>
      <c r="P2888" s="4" t="e">
        <f aca="false">IF(ROW(E2888) - 1 &gt;= $P$1, IF(OFFSET(N2888, 1- $P$1, 0) &lt;&gt; "", SUM(N2888:N2888(N2888, 1 - $P$1, 0)) / $P$1, ""), "")</f>
        <v>#VALUE!</v>
      </c>
      <c r="Q2888" s="8" t="e">
        <f aca="true">IF(ROW(N2888) - 1 &gt;= $P$1,IF(OFFSET(P2888, -1, 0) = "", P2888, ((N2888 - Q2887) * $O$5) + Q2887), "")</f>
        <v>#VALUE!</v>
      </c>
      <c r="R2888" s="8" t="e">
        <f aca="false">IF(Q2888&lt;&gt;"", N2888 - Q2888, "")</f>
        <v>#VALUE!</v>
      </c>
    </row>
    <row collapsed="false" customFormat="false" customHeight="true" hidden="false" ht="14.4" outlineLevel="0" r="2889">
      <c r="A2889" s="9" t="n">
        <v>40749</v>
      </c>
      <c r="B2889" s="5" t="n">
        <v>390.35</v>
      </c>
      <c r="C2889" s="5" t="n">
        <v>400</v>
      </c>
      <c r="D2889" s="5" t="n">
        <v>389.62</v>
      </c>
      <c r="E2889" s="5" t="n">
        <v>398.5</v>
      </c>
      <c r="F2889" s="5" t="n">
        <v>21064500</v>
      </c>
      <c r="G2889" s="5" t="n">
        <v>396.8</v>
      </c>
      <c r="I2889" s="10" t="e">
        <f aca="false">IF(ROW(E2889) - 1 &gt;= $I$1,SUM(E2889:E2889(E2889,1 - $I$1, 0)) / $I$1,"")</f>
        <v>#VALUE!</v>
      </c>
      <c r="J2889" s="10" t="e">
        <f aca="false">IF(ROW(E2889) - 1 &gt;= $J$1,SUM(E2889:E2889(E2889,1 - $J$1, 0)) / $J$1,"")</f>
        <v>#VALUE!</v>
      </c>
      <c r="L2889" s="11" t="e">
        <f aca="true">IF(ROW(E2889) - 1 &gt;= $L$1,IF(OFFSET(I2889, -1, 0) = "", I2889, ((E2889 - L2888) * $K$4) + L2888), "")</f>
        <v>#VALUE!</v>
      </c>
      <c r="M2889" s="11" t="e">
        <f aca="true">IF(ROW(E2889) - 1 &gt;= $M$1,IF(OFFSET(J2889, -1, 0) = "", J2889, ((E2889 - M2888) * $K$6) + M2888), "")</f>
        <v>#VALUE!</v>
      </c>
      <c r="N2889" s="7" t="e">
        <f aca="false">IF(M2889&lt;&gt;"", L2889-M2889, "")</f>
        <v>#VALUE!</v>
      </c>
      <c r="P2889" s="4" t="e">
        <f aca="false">IF(ROW(E2889) - 1 &gt;= $P$1, IF(OFFSET(N2889, 1- $P$1, 0) &lt;&gt; "", SUM(N2889:N2889(N2889, 1 - $P$1, 0)) / $P$1, ""), "")</f>
        <v>#VALUE!</v>
      </c>
      <c r="Q2889" s="8" t="e">
        <f aca="true">IF(ROW(N2889) - 1 &gt;= $P$1,IF(OFFSET(P2889, -1, 0) = "", P2889, ((N2889 - Q2888) * $O$5) + Q2888), "")</f>
        <v>#VALUE!</v>
      </c>
      <c r="R2889" s="8" t="e">
        <f aca="false">IF(Q2889&lt;&gt;"", N2889 - Q2889, "")</f>
        <v>#VALUE!</v>
      </c>
    </row>
    <row collapsed="false" customFormat="false" customHeight="true" hidden="false" ht="14.4" outlineLevel="0" r="2890">
      <c r="A2890" s="9" t="n">
        <v>40750</v>
      </c>
      <c r="B2890" s="5" t="n">
        <v>400</v>
      </c>
      <c r="C2890" s="5" t="n">
        <v>404.5</v>
      </c>
      <c r="D2890" s="5" t="n">
        <v>399.68</v>
      </c>
      <c r="E2890" s="5" t="n">
        <v>403.41</v>
      </c>
      <c r="F2890" s="5" t="n">
        <v>17020800</v>
      </c>
      <c r="G2890" s="5" t="n">
        <v>401.69</v>
      </c>
      <c r="I2890" s="10" t="e">
        <f aca="false">IF(ROW(E2890) - 1 &gt;= $I$1,SUM(E2890:E2890(E2890,1 - $I$1, 0)) / $I$1,"")</f>
        <v>#VALUE!</v>
      </c>
      <c r="J2890" s="10" t="e">
        <f aca="false">IF(ROW(E2890) - 1 &gt;= $J$1,SUM(E2890:E2890(E2890,1 - $J$1, 0)) / $J$1,"")</f>
        <v>#VALUE!</v>
      </c>
      <c r="L2890" s="11" t="e">
        <f aca="true">IF(ROW(E2890) - 1 &gt;= $L$1,IF(OFFSET(I2890, -1, 0) = "", I2890, ((E2890 - L2889) * $K$4) + L2889), "")</f>
        <v>#VALUE!</v>
      </c>
      <c r="M2890" s="11" t="e">
        <f aca="true">IF(ROW(E2890) - 1 &gt;= $M$1,IF(OFFSET(J2890, -1, 0) = "", J2890, ((E2890 - M2889) * $K$6) + M2889), "")</f>
        <v>#VALUE!</v>
      </c>
      <c r="N2890" s="7" t="e">
        <f aca="false">IF(M2890&lt;&gt;"", L2890-M2890, "")</f>
        <v>#VALUE!</v>
      </c>
      <c r="P2890" s="4" t="e">
        <f aca="false">IF(ROW(E2890) - 1 &gt;= $P$1, IF(OFFSET(N2890, 1- $P$1, 0) &lt;&gt; "", SUM(N2890:N2890(N2890, 1 - $P$1, 0)) / $P$1, ""), "")</f>
        <v>#VALUE!</v>
      </c>
      <c r="Q2890" s="8" t="e">
        <f aca="true">IF(ROW(N2890) - 1 &gt;= $P$1,IF(OFFSET(P2890, -1, 0) = "", P2890, ((N2890 - Q2889) * $O$5) + Q2889), "")</f>
        <v>#VALUE!</v>
      </c>
      <c r="R2890" s="8" t="e">
        <f aca="false">IF(Q2890&lt;&gt;"", N2890 - Q2890, "")</f>
        <v>#VALUE!</v>
      </c>
    </row>
    <row collapsed="false" customFormat="false" customHeight="true" hidden="false" ht="14.4" outlineLevel="0" r="2891">
      <c r="A2891" s="9" t="n">
        <v>40751</v>
      </c>
      <c r="B2891" s="5" t="n">
        <v>400.59</v>
      </c>
      <c r="C2891" s="5" t="n">
        <v>402.64</v>
      </c>
      <c r="D2891" s="5" t="n">
        <v>392.15</v>
      </c>
      <c r="E2891" s="5" t="n">
        <v>392.59</v>
      </c>
      <c r="F2891" s="5" t="n">
        <v>23547300</v>
      </c>
      <c r="G2891" s="5" t="n">
        <v>390.91</v>
      </c>
      <c r="I2891" s="10" t="e">
        <f aca="false">IF(ROW(E2891) - 1 &gt;= $I$1,SUM(E2891:E2891(E2891,1 - $I$1, 0)) / $I$1,"")</f>
        <v>#VALUE!</v>
      </c>
      <c r="J2891" s="10" t="e">
        <f aca="false">IF(ROW(E2891) - 1 &gt;= $J$1,SUM(E2891:E2891(E2891,1 - $J$1, 0)) / $J$1,"")</f>
        <v>#VALUE!</v>
      </c>
      <c r="L2891" s="11" t="e">
        <f aca="true">IF(ROW(E2891) - 1 &gt;= $L$1,IF(OFFSET(I2891, -1, 0) = "", I2891, ((E2891 - L2890) * $K$4) + L2890), "")</f>
        <v>#VALUE!</v>
      </c>
      <c r="M2891" s="11" t="e">
        <f aca="true">IF(ROW(E2891) - 1 &gt;= $M$1,IF(OFFSET(J2891, -1, 0) = "", J2891, ((E2891 - M2890) * $K$6) + M2890), "")</f>
        <v>#VALUE!</v>
      </c>
      <c r="N2891" s="7" t="e">
        <f aca="false">IF(M2891&lt;&gt;"", L2891-M2891, "")</f>
        <v>#VALUE!</v>
      </c>
      <c r="P2891" s="4" t="e">
        <f aca="false">IF(ROW(E2891) - 1 &gt;= $P$1, IF(OFFSET(N2891, 1- $P$1, 0) &lt;&gt; "", SUM(N2891:N2891(N2891, 1 - $P$1, 0)) / $P$1, ""), "")</f>
        <v>#VALUE!</v>
      </c>
      <c r="Q2891" s="8" t="e">
        <f aca="true">IF(ROW(N2891) - 1 &gt;= $P$1,IF(OFFSET(P2891, -1, 0) = "", P2891, ((N2891 - Q2890) * $O$5) + Q2890), "")</f>
        <v>#VALUE!</v>
      </c>
      <c r="R2891" s="8" t="e">
        <f aca="false">IF(Q2891&lt;&gt;"", N2891 - Q2891, "")</f>
        <v>#VALUE!</v>
      </c>
    </row>
    <row collapsed="false" customFormat="false" customHeight="true" hidden="false" ht="14.4" outlineLevel="0" r="2892">
      <c r="A2892" s="9" t="n">
        <v>40752</v>
      </c>
      <c r="B2892" s="5" t="n">
        <v>391.62</v>
      </c>
      <c r="C2892" s="5" t="n">
        <v>396.99</v>
      </c>
      <c r="D2892" s="5" t="n">
        <v>388.13</v>
      </c>
      <c r="E2892" s="5" t="n">
        <v>391.82</v>
      </c>
      <c r="F2892" s="5" t="n">
        <v>21215500</v>
      </c>
      <c r="G2892" s="5" t="n">
        <v>390.14</v>
      </c>
      <c r="I2892" s="10" t="e">
        <f aca="false">IF(ROW(E2892) - 1 &gt;= $I$1,SUM(E2892:E2892(E2892,1 - $I$1, 0)) / $I$1,"")</f>
        <v>#VALUE!</v>
      </c>
      <c r="J2892" s="10" t="e">
        <f aca="false">IF(ROW(E2892) - 1 &gt;= $J$1,SUM(E2892:E2892(E2892,1 - $J$1, 0)) / $J$1,"")</f>
        <v>#VALUE!</v>
      </c>
      <c r="L2892" s="11" t="e">
        <f aca="true">IF(ROW(E2892) - 1 &gt;= $L$1,IF(OFFSET(I2892, -1, 0) = "", I2892, ((E2892 - L2891) * $K$4) + L2891), "")</f>
        <v>#VALUE!</v>
      </c>
      <c r="M2892" s="11" t="e">
        <f aca="true">IF(ROW(E2892) - 1 &gt;= $M$1,IF(OFFSET(J2892, -1, 0) = "", J2892, ((E2892 - M2891) * $K$6) + M2891), "")</f>
        <v>#VALUE!</v>
      </c>
      <c r="N2892" s="7" t="e">
        <f aca="false">IF(M2892&lt;&gt;"", L2892-M2892, "")</f>
        <v>#VALUE!</v>
      </c>
      <c r="P2892" s="4" t="e">
        <f aca="false">IF(ROW(E2892) - 1 &gt;= $P$1, IF(OFFSET(N2892, 1- $P$1, 0) &lt;&gt; "", SUM(N2892:N2892(N2892, 1 - $P$1, 0)) / $P$1, ""), "")</f>
        <v>#VALUE!</v>
      </c>
      <c r="Q2892" s="8" t="e">
        <f aca="true">IF(ROW(N2892) - 1 &gt;= $P$1,IF(OFFSET(P2892, -1, 0) = "", P2892, ((N2892 - Q2891) * $O$5) + Q2891), "")</f>
        <v>#VALUE!</v>
      </c>
      <c r="R2892" s="8" t="e">
        <f aca="false">IF(Q2892&lt;&gt;"", N2892 - Q2892, "")</f>
        <v>#VALUE!</v>
      </c>
    </row>
    <row collapsed="false" customFormat="false" customHeight="true" hidden="false" ht="14.4" outlineLevel="0" r="2893">
      <c r="A2893" s="9" t="n">
        <v>40753</v>
      </c>
      <c r="B2893" s="5" t="n">
        <v>387.64</v>
      </c>
      <c r="C2893" s="5" t="n">
        <v>395.15</v>
      </c>
      <c r="D2893" s="5" t="n">
        <v>384</v>
      </c>
      <c r="E2893" s="5" t="n">
        <v>390.48</v>
      </c>
      <c r="F2893" s="5" t="n">
        <v>22592300</v>
      </c>
      <c r="G2893" s="5" t="n">
        <v>388.81</v>
      </c>
      <c r="I2893" s="10" t="e">
        <f aca="false">IF(ROW(E2893) - 1 &gt;= $I$1,SUM(E2893:E2893(E2893,1 - $I$1, 0)) / $I$1,"")</f>
        <v>#VALUE!</v>
      </c>
      <c r="J2893" s="10" t="e">
        <f aca="false">IF(ROW(E2893) - 1 &gt;= $J$1,SUM(E2893:E2893(E2893,1 - $J$1, 0)) / $J$1,"")</f>
        <v>#VALUE!</v>
      </c>
      <c r="L2893" s="11" t="e">
        <f aca="true">IF(ROW(E2893) - 1 &gt;= $L$1,IF(OFFSET(I2893, -1, 0) = "", I2893, ((E2893 - L2892) * $K$4) + L2892), "")</f>
        <v>#VALUE!</v>
      </c>
      <c r="M2893" s="11" t="e">
        <f aca="true">IF(ROW(E2893) - 1 &gt;= $M$1,IF(OFFSET(J2893, -1, 0) = "", J2893, ((E2893 - M2892) * $K$6) + M2892), "")</f>
        <v>#VALUE!</v>
      </c>
      <c r="N2893" s="7" t="e">
        <f aca="false">IF(M2893&lt;&gt;"", L2893-M2893, "")</f>
        <v>#VALUE!</v>
      </c>
      <c r="P2893" s="4" t="e">
        <f aca="false">IF(ROW(E2893) - 1 &gt;= $P$1, IF(OFFSET(N2893, 1- $P$1, 0) &lt;&gt; "", SUM(N2893:N2893(N2893, 1 - $P$1, 0)) / $P$1, ""), "")</f>
        <v>#VALUE!</v>
      </c>
      <c r="Q2893" s="8" t="e">
        <f aca="true">IF(ROW(N2893) - 1 &gt;= $P$1,IF(OFFSET(P2893, -1, 0) = "", P2893, ((N2893 - Q2892) * $O$5) + Q2892), "")</f>
        <v>#VALUE!</v>
      </c>
      <c r="R2893" s="8" t="e">
        <f aca="false">IF(Q2893&lt;&gt;"", N2893 - Q2893, "")</f>
        <v>#VALUE!</v>
      </c>
    </row>
    <row collapsed="false" customFormat="false" customHeight="true" hidden="false" ht="14.4" outlineLevel="0" r="2894">
      <c r="A2894" s="9" t="n">
        <v>40756</v>
      </c>
      <c r="B2894" s="5" t="n">
        <v>397.78</v>
      </c>
      <c r="C2894" s="5" t="n">
        <v>399.5</v>
      </c>
      <c r="D2894" s="5" t="n">
        <v>392.37</v>
      </c>
      <c r="E2894" s="5" t="n">
        <v>396.75</v>
      </c>
      <c r="F2894" s="5" t="n">
        <v>21887000</v>
      </c>
      <c r="G2894" s="5" t="n">
        <v>395.05</v>
      </c>
      <c r="I2894" s="10" t="e">
        <f aca="false">IF(ROW(E2894) - 1 &gt;= $I$1,SUM(E2894:E2894(E2894,1 - $I$1, 0)) / $I$1,"")</f>
        <v>#VALUE!</v>
      </c>
      <c r="J2894" s="10" t="e">
        <f aca="false">IF(ROW(E2894) - 1 &gt;= $J$1,SUM(E2894:E2894(E2894,1 - $J$1, 0)) / $J$1,"")</f>
        <v>#VALUE!</v>
      </c>
      <c r="L2894" s="11" t="e">
        <f aca="true">IF(ROW(E2894) - 1 &gt;= $L$1,IF(OFFSET(I2894, -1, 0) = "", I2894, ((E2894 - L2893) * $K$4) + L2893), "")</f>
        <v>#VALUE!</v>
      </c>
      <c r="M2894" s="11" t="e">
        <f aca="true">IF(ROW(E2894) - 1 &gt;= $M$1,IF(OFFSET(J2894, -1, 0) = "", J2894, ((E2894 - M2893) * $K$6) + M2893), "")</f>
        <v>#VALUE!</v>
      </c>
      <c r="N2894" s="7" t="e">
        <f aca="false">IF(M2894&lt;&gt;"", L2894-M2894, "")</f>
        <v>#VALUE!</v>
      </c>
      <c r="P2894" s="4" t="e">
        <f aca="false">IF(ROW(E2894) - 1 &gt;= $P$1, IF(OFFSET(N2894, 1- $P$1, 0) &lt;&gt; "", SUM(N2894:N2894(N2894, 1 - $P$1, 0)) / $P$1, ""), "")</f>
        <v>#VALUE!</v>
      </c>
      <c r="Q2894" s="8" t="e">
        <f aca="true">IF(ROW(N2894) - 1 &gt;= $P$1,IF(OFFSET(P2894, -1, 0) = "", P2894, ((N2894 - Q2893) * $O$5) + Q2893), "")</f>
        <v>#VALUE!</v>
      </c>
      <c r="R2894" s="8" t="e">
        <f aca="false">IF(Q2894&lt;&gt;"", N2894 - Q2894, "")</f>
        <v>#VALUE!</v>
      </c>
    </row>
    <row collapsed="false" customFormat="false" customHeight="true" hidden="false" ht="14.4" outlineLevel="0" r="2895">
      <c r="A2895" s="9" t="n">
        <v>40757</v>
      </c>
      <c r="B2895" s="5" t="n">
        <v>397.65</v>
      </c>
      <c r="C2895" s="5" t="n">
        <v>397.9</v>
      </c>
      <c r="D2895" s="5" t="n">
        <v>388.35</v>
      </c>
      <c r="E2895" s="5" t="n">
        <v>388.91</v>
      </c>
      <c r="F2895" s="5" t="n">
        <v>22840700</v>
      </c>
      <c r="G2895" s="5" t="n">
        <v>387.25</v>
      </c>
      <c r="I2895" s="10" t="e">
        <f aca="false">IF(ROW(E2895) - 1 &gt;= $I$1,SUM(E2895:E2895(E2895,1 - $I$1, 0)) / $I$1,"")</f>
        <v>#VALUE!</v>
      </c>
      <c r="J2895" s="10" t="e">
        <f aca="false">IF(ROW(E2895) - 1 &gt;= $J$1,SUM(E2895:E2895(E2895,1 - $J$1, 0)) / $J$1,"")</f>
        <v>#VALUE!</v>
      </c>
      <c r="L2895" s="11" t="e">
        <f aca="true">IF(ROW(E2895) - 1 &gt;= $L$1,IF(OFFSET(I2895, -1, 0) = "", I2895, ((E2895 - L2894) * $K$4) + L2894), "")</f>
        <v>#VALUE!</v>
      </c>
      <c r="M2895" s="11" t="e">
        <f aca="true">IF(ROW(E2895) - 1 &gt;= $M$1,IF(OFFSET(J2895, -1, 0) = "", J2895, ((E2895 - M2894) * $K$6) + M2894), "")</f>
        <v>#VALUE!</v>
      </c>
      <c r="N2895" s="7" t="e">
        <f aca="false">IF(M2895&lt;&gt;"", L2895-M2895, "")</f>
        <v>#VALUE!</v>
      </c>
      <c r="P2895" s="4" t="e">
        <f aca="false">IF(ROW(E2895) - 1 &gt;= $P$1, IF(OFFSET(N2895, 1- $P$1, 0) &lt;&gt; "", SUM(N2895:N2895(N2895, 1 - $P$1, 0)) / $P$1, ""), "")</f>
        <v>#VALUE!</v>
      </c>
      <c r="Q2895" s="8" t="e">
        <f aca="true">IF(ROW(N2895) - 1 &gt;= $P$1,IF(OFFSET(P2895, -1, 0) = "", P2895, ((N2895 - Q2894) * $O$5) + Q2894), "")</f>
        <v>#VALUE!</v>
      </c>
      <c r="R2895" s="8" t="e">
        <f aca="false">IF(Q2895&lt;&gt;"", N2895 - Q2895, "")</f>
        <v>#VALUE!</v>
      </c>
    </row>
    <row collapsed="false" customFormat="false" customHeight="true" hidden="false" ht="14.4" outlineLevel="0" r="2896">
      <c r="A2896" s="9" t="n">
        <v>40758</v>
      </c>
      <c r="B2896" s="5" t="n">
        <v>390.98</v>
      </c>
      <c r="C2896" s="5" t="n">
        <v>393.55</v>
      </c>
      <c r="D2896" s="5" t="n">
        <v>382.24</v>
      </c>
      <c r="E2896" s="5" t="n">
        <v>392.57</v>
      </c>
      <c r="F2896" s="5" t="n">
        <v>26161000</v>
      </c>
      <c r="G2896" s="5" t="n">
        <v>390.89</v>
      </c>
      <c r="I2896" s="10" t="e">
        <f aca="false">IF(ROW(E2896) - 1 &gt;= $I$1,SUM(E2896:E2896(E2896,1 - $I$1, 0)) / $I$1,"")</f>
        <v>#VALUE!</v>
      </c>
      <c r="J2896" s="10" t="e">
        <f aca="false">IF(ROW(E2896) - 1 &gt;= $J$1,SUM(E2896:E2896(E2896,1 - $J$1, 0)) / $J$1,"")</f>
        <v>#VALUE!</v>
      </c>
      <c r="L2896" s="11" t="e">
        <f aca="true">IF(ROW(E2896) - 1 &gt;= $L$1,IF(OFFSET(I2896, -1, 0) = "", I2896, ((E2896 - L2895) * $K$4) + L2895), "")</f>
        <v>#VALUE!</v>
      </c>
      <c r="M2896" s="11" t="e">
        <f aca="true">IF(ROW(E2896) - 1 &gt;= $M$1,IF(OFFSET(J2896, -1, 0) = "", J2896, ((E2896 - M2895) * $K$6) + M2895), "")</f>
        <v>#VALUE!</v>
      </c>
      <c r="N2896" s="7" t="e">
        <f aca="false">IF(M2896&lt;&gt;"", L2896-M2896, "")</f>
        <v>#VALUE!</v>
      </c>
      <c r="P2896" s="4" t="e">
        <f aca="false">IF(ROW(E2896) - 1 &gt;= $P$1, IF(OFFSET(N2896, 1- $P$1, 0) &lt;&gt; "", SUM(N2896:N2896(N2896, 1 - $P$1, 0)) / $P$1, ""), "")</f>
        <v>#VALUE!</v>
      </c>
      <c r="Q2896" s="8" t="e">
        <f aca="true">IF(ROW(N2896) - 1 &gt;= $P$1,IF(OFFSET(P2896, -1, 0) = "", P2896, ((N2896 - Q2895) * $O$5) + Q2895), "")</f>
        <v>#VALUE!</v>
      </c>
      <c r="R2896" s="8" t="e">
        <f aca="false">IF(Q2896&lt;&gt;"", N2896 - Q2896, "")</f>
        <v>#VALUE!</v>
      </c>
    </row>
    <row collapsed="false" customFormat="false" customHeight="true" hidden="false" ht="14.4" outlineLevel="0" r="2897">
      <c r="A2897" s="9" t="n">
        <v>40759</v>
      </c>
      <c r="B2897" s="5" t="n">
        <v>389.41</v>
      </c>
      <c r="C2897" s="5" t="n">
        <v>391.32</v>
      </c>
      <c r="D2897" s="5" t="n">
        <v>377.35</v>
      </c>
      <c r="E2897" s="5" t="n">
        <v>377.37</v>
      </c>
      <c r="F2897" s="5" t="n">
        <v>31121700</v>
      </c>
      <c r="G2897" s="5" t="n">
        <v>375.76</v>
      </c>
      <c r="I2897" s="10" t="e">
        <f aca="false">IF(ROW(E2897) - 1 &gt;= $I$1,SUM(E2897:E2897(E2897,1 - $I$1, 0)) / $I$1,"")</f>
        <v>#VALUE!</v>
      </c>
      <c r="J2897" s="10" t="e">
        <f aca="false">IF(ROW(E2897) - 1 &gt;= $J$1,SUM(E2897:E2897(E2897,1 - $J$1, 0)) / $J$1,"")</f>
        <v>#VALUE!</v>
      </c>
      <c r="L2897" s="11" t="e">
        <f aca="true">IF(ROW(E2897) - 1 &gt;= $L$1,IF(OFFSET(I2897, -1, 0) = "", I2897, ((E2897 - L2896) * $K$4) + L2896), "")</f>
        <v>#VALUE!</v>
      </c>
      <c r="M2897" s="11" t="e">
        <f aca="true">IF(ROW(E2897) - 1 &gt;= $M$1,IF(OFFSET(J2897, -1, 0) = "", J2897, ((E2897 - M2896) * $K$6) + M2896), "")</f>
        <v>#VALUE!</v>
      </c>
      <c r="N2897" s="7" t="e">
        <f aca="false">IF(M2897&lt;&gt;"", L2897-M2897, "")</f>
        <v>#VALUE!</v>
      </c>
      <c r="P2897" s="4" t="e">
        <f aca="false">IF(ROW(E2897) - 1 &gt;= $P$1, IF(OFFSET(N2897, 1- $P$1, 0) &lt;&gt; "", SUM(N2897:N2897(N2897, 1 - $P$1, 0)) / $P$1, ""), "")</f>
        <v>#VALUE!</v>
      </c>
      <c r="Q2897" s="8" t="e">
        <f aca="true">IF(ROW(N2897) - 1 &gt;= $P$1,IF(OFFSET(P2897, -1, 0) = "", P2897, ((N2897 - Q2896) * $O$5) + Q2896), "")</f>
        <v>#VALUE!</v>
      </c>
      <c r="R2897" s="8" t="e">
        <f aca="false">IF(Q2897&lt;&gt;"", N2897 - Q2897, "")</f>
        <v>#VALUE!</v>
      </c>
    </row>
    <row collapsed="false" customFormat="false" customHeight="true" hidden="false" ht="14.4" outlineLevel="0" r="2898">
      <c r="A2898" s="9" t="n">
        <v>40760</v>
      </c>
      <c r="B2898" s="5" t="n">
        <v>380.44</v>
      </c>
      <c r="C2898" s="5" t="n">
        <v>383.5</v>
      </c>
      <c r="D2898" s="5" t="n">
        <v>362.57</v>
      </c>
      <c r="E2898" s="5" t="n">
        <v>373.62</v>
      </c>
      <c r="F2898" s="5" t="n">
        <v>43021100</v>
      </c>
      <c r="G2898" s="5" t="n">
        <v>372.02</v>
      </c>
      <c r="I2898" s="10" t="e">
        <f aca="false">IF(ROW(E2898) - 1 &gt;= $I$1,SUM(E2898:E2898(E2898,1 - $I$1, 0)) / $I$1,"")</f>
        <v>#VALUE!</v>
      </c>
      <c r="J2898" s="10" t="e">
        <f aca="false">IF(ROW(E2898) - 1 &gt;= $J$1,SUM(E2898:E2898(E2898,1 - $J$1, 0)) / $J$1,"")</f>
        <v>#VALUE!</v>
      </c>
      <c r="L2898" s="11" t="e">
        <f aca="true">IF(ROW(E2898) - 1 &gt;= $L$1,IF(OFFSET(I2898, -1, 0) = "", I2898, ((E2898 - L2897) * $K$4) + L2897), "")</f>
        <v>#VALUE!</v>
      </c>
      <c r="M2898" s="11" t="e">
        <f aca="true">IF(ROW(E2898) - 1 &gt;= $M$1,IF(OFFSET(J2898, -1, 0) = "", J2898, ((E2898 - M2897) * $K$6) + M2897), "")</f>
        <v>#VALUE!</v>
      </c>
      <c r="N2898" s="7" t="e">
        <f aca="false">IF(M2898&lt;&gt;"", L2898-M2898, "")</f>
        <v>#VALUE!</v>
      </c>
      <c r="P2898" s="4" t="e">
        <f aca="false">IF(ROW(E2898) - 1 &gt;= $P$1, IF(OFFSET(N2898, 1- $P$1, 0) &lt;&gt; "", SUM(N2898:N2898(N2898, 1 - $P$1, 0)) / $P$1, ""), "")</f>
        <v>#VALUE!</v>
      </c>
      <c r="Q2898" s="8" t="e">
        <f aca="true">IF(ROW(N2898) - 1 &gt;= $P$1,IF(OFFSET(P2898, -1, 0) = "", P2898, ((N2898 - Q2897) * $O$5) + Q2897), "")</f>
        <v>#VALUE!</v>
      </c>
      <c r="R2898" s="8" t="e">
        <f aca="false">IF(Q2898&lt;&gt;"", N2898 - Q2898, "")</f>
        <v>#VALUE!</v>
      </c>
    </row>
    <row collapsed="false" customFormat="false" customHeight="true" hidden="false" ht="14.4" outlineLevel="0" r="2899">
      <c r="A2899" s="9" t="n">
        <v>40763</v>
      </c>
      <c r="B2899" s="5" t="n">
        <v>361.69</v>
      </c>
      <c r="C2899" s="5" t="n">
        <v>367.77</v>
      </c>
      <c r="D2899" s="5" t="n">
        <v>353.02</v>
      </c>
      <c r="E2899" s="5" t="n">
        <v>353.21</v>
      </c>
      <c r="F2899" s="5" t="n">
        <v>40851200</v>
      </c>
      <c r="G2899" s="5" t="n">
        <v>351.7</v>
      </c>
      <c r="I2899" s="10" t="e">
        <f aca="false">IF(ROW(E2899) - 1 &gt;= $I$1,SUM(E2899:E2899(E2899,1 - $I$1, 0)) / $I$1,"")</f>
        <v>#VALUE!</v>
      </c>
      <c r="J2899" s="10" t="e">
        <f aca="false">IF(ROW(E2899) - 1 &gt;= $J$1,SUM(E2899:E2899(E2899,1 - $J$1, 0)) / $J$1,"")</f>
        <v>#VALUE!</v>
      </c>
      <c r="L2899" s="11" t="e">
        <f aca="true">IF(ROW(E2899) - 1 &gt;= $L$1,IF(OFFSET(I2899, -1, 0) = "", I2899, ((E2899 - L2898) * $K$4) + L2898), "")</f>
        <v>#VALUE!</v>
      </c>
      <c r="M2899" s="11" t="e">
        <f aca="true">IF(ROW(E2899) - 1 &gt;= $M$1,IF(OFFSET(J2899, -1, 0) = "", J2899, ((E2899 - M2898) * $K$6) + M2898), "")</f>
        <v>#VALUE!</v>
      </c>
      <c r="N2899" s="7" t="e">
        <f aca="false">IF(M2899&lt;&gt;"", L2899-M2899, "")</f>
        <v>#VALUE!</v>
      </c>
      <c r="P2899" s="4" t="e">
        <f aca="false">IF(ROW(E2899) - 1 &gt;= $P$1, IF(OFFSET(N2899, 1- $P$1, 0) &lt;&gt; "", SUM(N2899:N2899(N2899, 1 - $P$1, 0)) / $P$1, ""), "")</f>
        <v>#VALUE!</v>
      </c>
      <c r="Q2899" s="8" t="e">
        <f aca="true">IF(ROW(N2899) - 1 &gt;= $P$1,IF(OFFSET(P2899, -1, 0) = "", P2899, ((N2899 - Q2898) * $O$5) + Q2898), "")</f>
        <v>#VALUE!</v>
      </c>
      <c r="R2899" s="8" t="e">
        <f aca="false">IF(Q2899&lt;&gt;"", N2899 - Q2899, "")</f>
        <v>#VALUE!</v>
      </c>
    </row>
    <row collapsed="false" customFormat="false" customHeight="true" hidden="false" ht="14.4" outlineLevel="0" r="2900">
      <c r="A2900" s="9" t="n">
        <v>40764</v>
      </c>
      <c r="B2900" s="5" t="n">
        <v>361.3</v>
      </c>
      <c r="C2900" s="5" t="n">
        <v>374.61</v>
      </c>
      <c r="D2900" s="5" t="n">
        <v>355</v>
      </c>
      <c r="E2900" s="5" t="n">
        <v>374.01</v>
      </c>
      <c r="F2900" s="5" t="n">
        <v>38663700</v>
      </c>
      <c r="G2900" s="5" t="n">
        <v>372.41</v>
      </c>
      <c r="I2900" s="10" t="e">
        <f aca="false">IF(ROW(E2900) - 1 &gt;= $I$1,SUM(E2900:E2900(E2900,1 - $I$1, 0)) / $I$1,"")</f>
        <v>#VALUE!</v>
      </c>
      <c r="J2900" s="10" t="e">
        <f aca="false">IF(ROW(E2900) - 1 &gt;= $J$1,SUM(E2900:E2900(E2900,1 - $J$1, 0)) / $J$1,"")</f>
        <v>#VALUE!</v>
      </c>
      <c r="L2900" s="11" t="e">
        <f aca="true">IF(ROW(E2900) - 1 &gt;= $L$1,IF(OFFSET(I2900, -1, 0) = "", I2900, ((E2900 - L2899) * $K$4) + L2899), "")</f>
        <v>#VALUE!</v>
      </c>
      <c r="M2900" s="11" t="e">
        <f aca="true">IF(ROW(E2900) - 1 &gt;= $M$1,IF(OFFSET(J2900, -1, 0) = "", J2900, ((E2900 - M2899) * $K$6) + M2899), "")</f>
        <v>#VALUE!</v>
      </c>
      <c r="N2900" s="7" t="e">
        <f aca="false">IF(M2900&lt;&gt;"", L2900-M2900, "")</f>
        <v>#VALUE!</v>
      </c>
      <c r="P2900" s="4" t="e">
        <f aca="false">IF(ROW(E2900) - 1 &gt;= $P$1, IF(OFFSET(N2900, 1- $P$1, 0) &lt;&gt; "", SUM(N2900:N2900(N2900, 1 - $P$1, 0)) / $P$1, ""), "")</f>
        <v>#VALUE!</v>
      </c>
      <c r="Q2900" s="8" t="e">
        <f aca="true">IF(ROW(N2900) - 1 &gt;= $P$1,IF(OFFSET(P2900, -1, 0) = "", P2900, ((N2900 - Q2899) * $O$5) + Q2899), "")</f>
        <v>#VALUE!</v>
      </c>
      <c r="R2900" s="8" t="e">
        <f aca="false">IF(Q2900&lt;&gt;"", N2900 - Q2900, "")</f>
        <v>#VALUE!</v>
      </c>
    </row>
    <row collapsed="false" customFormat="false" customHeight="true" hidden="false" ht="14.4" outlineLevel="0" r="2901">
      <c r="A2901" s="9" t="n">
        <v>40765</v>
      </c>
      <c r="B2901" s="5" t="n">
        <v>371.15</v>
      </c>
      <c r="C2901" s="5" t="n">
        <v>374.65</v>
      </c>
      <c r="D2901" s="5" t="n">
        <v>362.5</v>
      </c>
      <c r="E2901" s="5" t="n">
        <v>363.69</v>
      </c>
      <c r="F2901" s="5" t="n">
        <v>31380600</v>
      </c>
      <c r="G2901" s="5" t="n">
        <v>362.14</v>
      </c>
      <c r="I2901" s="10" t="e">
        <f aca="false">IF(ROW(E2901) - 1 &gt;= $I$1,SUM(E2901:E2901(E2901,1 - $I$1, 0)) / $I$1,"")</f>
        <v>#VALUE!</v>
      </c>
      <c r="J2901" s="10" t="e">
        <f aca="false">IF(ROW(E2901) - 1 &gt;= $J$1,SUM(E2901:E2901(E2901,1 - $J$1, 0)) / $J$1,"")</f>
        <v>#VALUE!</v>
      </c>
      <c r="L2901" s="11" t="e">
        <f aca="true">IF(ROW(E2901) - 1 &gt;= $L$1,IF(OFFSET(I2901, -1, 0) = "", I2901, ((E2901 - L2900) * $K$4) + L2900), "")</f>
        <v>#VALUE!</v>
      </c>
      <c r="M2901" s="11" t="e">
        <f aca="true">IF(ROW(E2901) - 1 &gt;= $M$1,IF(OFFSET(J2901, -1, 0) = "", J2901, ((E2901 - M2900) * $K$6) + M2900), "")</f>
        <v>#VALUE!</v>
      </c>
      <c r="N2901" s="7" t="e">
        <f aca="false">IF(M2901&lt;&gt;"", L2901-M2901, "")</f>
        <v>#VALUE!</v>
      </c>
      <c r="P2901" s="4" t="e">
        <f aca="false">IF(ROW(E2901) - 1 &gt;= $P$1, IF(OFFSET(N2901, 1- $P$1, 0) &lt;&gt; "", SUM(N2901:N2901(N2901, 1 - $P$1, 0)) / $P$1, ""), "")</f>
        <v>#VALUE!</v>
      </c>
      <c r="Q2901" s="8" t="e">
        <f aca="true">IF(ROW(N2901) - 1 &gt;= $P$1,IF(OFFSET(P2901, -1, 0) = "", P2901, ((N2901 - Q2900) * $O$5) + Q2900), "")</f>
        <v>#VALUE!</v>
      </c>
      <c r="R2901" s="8" t="e">
        <f aca="false">IF(Q2901&lt;&gt;"", N2901 - Q2901, "")</f>
        <v>#VALUE!</v>
      </c>
    </row>
    <row collapsed="false" customFormat="false" customHeight="true" hidden="false" ht="14.4" outlineLevel="0" r="2902">
      <c r="A2902" s="9" t="n">
        <v>40766</v>
      </c>
      <c r="B2902" s="5" t="n">
        <v>370.52</v>
      </c>
      <c r="C2902" s="5" t="n">
        <v>375.45</v>
      </c>
      <c r="D2902" s="5" t="n">
        <v>364.72</v>
      </c>
      <c r="E2902" s="5" t="n">
        <v>373.7</v>
      </c>
      <c r="F2902" s="5" t="n">
        <v>26498900</v>
      </c>
      <c r="G2902" s="5" t="n">
        <v>372.1</v>
      </c>
      <c r="I2902" s="10" t="e">
        <f aca="false">IF(ROW(E2902) - 1 &gt;= $I$1,SUM(E2902:E2902(E2902,1 - $I$1, 0)) / $I$1,"")</f>
        <v>#VALUE!</v>
      </c>
      <c r="J2902" s="10" t="e">
        <f aca="false">IF(ROW(E2902) - 1 &gt;= $J$1,SUM(E2902:E2902(E2902,1 - $J$1, 0)) / $J$1,"")</f>
        <v>#VALUE!</v>
      </c>
      <c r="L2902" s="11" t="e">
        <f aca="true">IF(ROW(E2902) - 1 &gt;= $L$1,IF(OFFSET(I2902, -1, 0) = "", I2902, ((E2902 - L2901) * $K$4) + L2901), "")</f>
        <v>#VALUE!</v>
      </c>
      <c r="M2902" s="11" t="e">
        <f aca="true">IF(ROW(E2902) - 1 &gt;= $M$1,IF(OFFSET(J2902, -1, 0) = "", J2902, ((E2902 - M2901) * $K$6) + M2901), "")</f>
        <v>#VALUE!</v>
      </c>
      <c r="N2902" s="7" t="e">
        <f aca="false">IF(M2902&lt;&gt;"", L2902-M2902, "")</f>
        <v>#VALUE!</v>
      </c>
      <c r="P2902" s="4" t="e">
        <f aca="false">IF(ROW(E2902) - 1 &gt;= $P$1, IF(OFFSET(N2902, 1- $P$1, 0) &lt;&gt; "", SUM(N2902:N2902(N2902, 1 - $P$1, 0)) / $P$1, ""), "")</f>
        <v>#VALUE!</v>
      </c>
      <c r="Q2902" s="8" t="e">
        <f aca="true">IF(ROW(N2902) - 1 &gt;= $P$1,IF(OFFSET(P2902, -1, 0) = "", P2902, ((N2902 - Q2901) * $O$5) + Q2901), "")</f>
        <v>#VALUE!</v>
      </c>
      <c r="R2902" s="8" t="e">
        <f aca="false">IF(Q2902&lt;&gt;"", N2902 - Q2902, "")</f>
        <v>#VALUE!</v>
      </c>
    </row>
    <row collapsed="false" customFormat="false" customHeight="true" hidden="false" ht="14.4" outlineLevel="0" r="2903">
      <c r="A2903" s="9" t="n">
        <v>40767</v>
      </c>
      <c r="B2903" s="5" t="n">
        <v>378.07</v>
      </c>
      <c r="C2903" s="5" t="n">
        <v>379.64</v>
      </c>
      <c r="D2903" s="5" t="n">
        <v>374.23</v>
      </c>
      <c r="E2903" s="5" t="n">
        <v>376.99</v>
      </c>
      <c r="F2903" s="5" t="n">
        <v>18892000</v>
      </c>
      <c r="G2903" s="5" t="n">
        <v>375.38</v>
      </c>
      <c r="I2903" s="10" t="e">
        <f aca="false">IF(ROW(E2903) - 1 &gt;= $I$1,SUM(E2903:E2903(E2903,1 - $I$1, 0)) / $I$1,"")</f>
        <v>#VALUE!</v>
      </c>
      <c r="J2903" s="10" t="e">
        <f aca="false">IF(ROW(E2903) - 1 &gt;= $J$1,SUM(E2903:E2903(E2903,1 - $J$1, 0)) / $J$1,"")</f>
        <v>#VALUE!</v>
      </c>
      <c r="L2903" s="11" t="e">
        <f aca="true">IF(ROW(E2903) - 1 &gt;= $L$1,IF(OFFSET(I2903, -1, 0) = "", I2903, ((E2903 - L2902) * $K$4) + L2902), "")</f>
        <v>#VALUE!</v>
      </c>
      <c r="M2903" s="11" t="e">
        <f aca="true">IF(ROW(E2903) - 1 &gt;= $M$1,IF(OFFSET(J2903, -1, 0) = "", J2903, ((E2903 - M2902) * $K$6) + M2902), "")</f>
        <v>#VALUE!</v>
      </c>
      <c r="N2903" s="7" t="e">
        <f aca="false">IF(M2903&lt;&gt;"", L2903-M2903, "")</f>
        <v>#VALUE!</v>
      </c>
      <c r="P2903" s="4" t="e">
        <f aca="false">IF(ROW(E2903) - 1 &gt;= $P$1, IF(OFFSET(N2903, 1- $P$1, 0) &lt;&gt; "", SUM(N2903:N2903(N2903, 1 - $P$1, 0)) / $P$1, ""), "")</f>
        <v>#VALUE!</v>
      </c>
      <c r="Q2903" s="8" t="e">
        <f aca="true">IF(ROW(N2903) - 1 &gt;= $P$1,IF(OFFSET(P2903, -1, 0) = "", P2903, ((N2903 - Q2902) * $O$5) + Q2902), "")</f>
        <v>#VALUE!</v>
      </c>
      <c r="R2903" s="8" t="e">
        <f aca="false">IF(Q2903&lt;&gt;"", N2903 - Q2903, "")</f>
        <v>#VALUE!</v>
      </c>
    </row>
    <row collapsed="false" customFormat="false" customHeight="true" hidden="false" ht="14.4" outlineLevel="0" r="2904">
      <c r="A2904" s="9" t="n">
        <v>40770</v>
      </c>
      <c r="B2904" s="5" t="n">
        <v>379.63</v>
      </c>
      <c r="C2904" s="5" t="n">
        <v>384.97</v>
      </c>
      <c r="D2904" s="5" t="n">
        <v>378.09</v>
      </c>
      <c r="E2904" s="5" t="n">
        <v>383.41</v>
      </c>
      <c r="F2904" s="5" t="n">
        <v>16448000</v>
      </c>
      <c r="G2904" s="5" t="n">
        <v>381.77</v>
      </c>
      <c r="I2904" s="10" t="e">
        <f aca="false">IF(ROW(E2904) - 1 &gt;= $I$1,SUM(E2904:E2904(E2904,1 - $I$1, 0)) / $I$1,"")</f>
        <v>#VALUE!</v>
      </c>
      <c r="J2904" s="10" t="e">
        <f aca="false">IF(ROW(E2904) - 1 &gt;= $J$1,SUM(E2904:E2904(E2904,1 - $J$1, 0)) / $J$1,"")</f>
        <v>#VALUE!</v>
      </c>
      <c r="L2904" s="11" t="e">
        <f aca="true">IF(ROW(E2904) - 1 &gt;= $L$1,IF(OFFSET(I2904, -1, 0) = "", I2904, ((E2904 - L2903) * $K$4) + L2903), "")</f>
        <v>#VALUE!</v>
      </c>
      <c r="M2904" s="11" t="e">
        <f aca="true">IF(ROW(E2904) - 1 &gt;= $M$1,IF(OFFSET(J2904, -1, 0) = "", J2904, ((E2904 - M2903) * $K$6) + M2903), "")</f>
        <v>#VALUE!</v>
      </c>
      <c r="N2904" s="7" t="e">
        <f aca="false">IF(M2904&lt;&gt;"", L2904-M2904, "")</f>
        <v>#VALUE!</v>
      </c>
      <c r="P2904" s="4" t="e">
        <f aca="false">IF(ROW(E2904) - 1 &gt;= $P$1, IF(OFFSET(N2904, 1- $P$1, 0) &lt;&gt; "", SUM(N2904:N2904(N2904, 1 - $P$1, 0)) / $P$1, ""), "")</f>
        <v>#VALUE!</v>
      </c>
      <c r="Q2904" s="8" t="e">
        <f aca="true">IF(ROW(N2904) - 1 &gt;= $P$1,IF(OFFSET(P2904, -1, 0) = "", P2904, ((N2904 - Q2903) * $O$5) + Q2903), "")</f>
        <v>#VALUE!</v>
      </c>
      <c r="R2904" s="8" t="e">
        <f aca="false">IF(Q2904&lt;&gt;"", N2904 - Q2904, "")</f>
        <v>#VALUE!</v>
      </c>
    </row>
    <row collapsed="false" customFormat="false" customHeight="true" hidden="false" ht="14.4" outlineLevel="0" r="2905">
      <c r="A2905" s="9" t="n">
        <v>40771</v>
      </c>
      <c r="B2905" s="5" t="n">
        <v>381.52</v>
      </c>
      <c r="C2905" s="5" t="n">
        <v>383.37</v>
      </c>
      <c r="D2905" s="5" t="n">
        <v>376.06</v>
      </c>
      <c r="E2905" s="5" t="n">
        <v>380.48</v>
      </c>
      <c r="F2905" s="5" t="n">
        <v>17812500</v>
      </c>
      <c r="G2905" s="5" t="n">
        <v>378.85</v>
      </c>
      <c r="I2905" s="10" t="e">
        <f aca="false">IF(ROW(E2905) - 1 &gt;= $I$1,SUM(E2905:E2905(E2905,1 - $I$1, 0)) / $I$1,"")</f>
        <v>#VALUE!</v>
      </c>
      <c r="J2905" s="10" t="e">
        <f aca="false">IF(ROW(E2905) - 1 &gt;= $J$1,SUM(E2905:E2905(E2905,1 - $J$1, 0)) / $J$1,"")</f>
        <v>#VALUE!</v>
      </c>
      <c r="L2905" s="11" t="e">
        <f aca="true">IF(ROW(E2905) - 1 &gt;= $L$1,IF(OFFSET(I2905, -1, 0) = "", I2905, ((E2905 - L2904) * $K$4) + L2904), "")</f>
        <v>#VALUE!</v>
      </c>
      <c r="M2905" s="11" t="e">
        <f aca="true">IF(ROW(E2905) - 1 &gt;= $M$1,IF(OFFSET(J2905, -1, 0) = "", J2905, ((E2905 - M2904) * $K$6) + M2904), "")</f>
        <v>#VALUE!</v>
      </c>
      <c r="N2905" s="7" t="e">
        <f aca="false">IF(M2905&lt;&gt;"", L2905-M2905, "")</f>
        <v>#VALUE!</v>
      </c>
      <c r="P2905" s="4" t="e">
        <f aca="false">IF(ROW(E2905) - 1 &gt;= $P$1, IF(OFFSET(N2905, 1- $P$1, 0) &lt;&gt; "", SUM(N2905:N2905(N2905, 1 - $P$1, 0)) / $P$1, ""), "")</f>
        <v>#VALUE!</v>
      </c>
      <c r="Q2905" s="8" t="e">
        <f aca="true">IF(ROW(N2905) - 1 &gt;= $P$1,IF(OFFSET(P2905, -1, 0) = "", P2905, ((N2905 - Q2904) * $O$5) + Q2904), "")</f>
        <v>#VALUE!</v>
      </c>
      <c r="R2905" s="8" t="e">
        <f aca="false">IF(Q2905&lt;&gt;"", N2905 - Q2905, "")</f>
        <v>#VALUE!</v>
      </c>
    </row>
    <row collapsed="false" customFormat="false" customHeight="true" hidden="false" ht="14.4" outlineLevel="0" r="2906">
      <c r="A2906" s="9" t="n">
        <v>40772</v>
      </c>
      <c r="B2906" s="5" t="n">
        <v>382.31</v>
      </c>
      <c r="C2906" s="5" t="n">
        <v>384.52</v>
      </c>
      <c r="D2906" s="5" t="n">
        <v>378</v>
      </c>
      <c r="E2906" s="5" t="n">
        <v>380.44</v>
      </c>
      <c r="F2906" s="5" t="n">
        <v>15787900</v>
      </c>
      <c r="G2906" s="5" t="n">
        <v>378.81</v>
      </c>
      <c r="I2906" s="10" t="e">
        <f aca="false">IF(ROW(E2906) - 1 &gt;= $I$1,SUM(E2906:E2906(E2906,1 - $I$1, 0)) / $I$1,"")</f>
        <v>#VALUE!</v>
      </c>
      <c r="J2906" s="10" t="e">
        <f aca="false">IF(ROW(E2906) - 1 &gt;= $J$1,SUM(E2906:E2906(E2906,1 - $J$1, 0)) / $J$1,"")</f>
        <v>#VALUE!</v>
      </c>
      <c r="L2906" s="11" t="e">
        <f aca="true">IF(ROW(E2906) - 1 &gt;= $L$1,IF(OFFSET(I2906, -1, 0) = "", I2906, ((E2906 - L2905) * $K$4) + L2905), "")</f>
        <v>#VALUE!</v>
      </c>
      <c r="M2906" s="11" t="e">
        <f aca="true">IF(ROW(E2906) - 1 &gt;= $M$1,IF(OFFSET(J2906, -1, 0) = "", J2906, ((E2906 - M2905) * $K$6) + M2905), "")</f>
        <v>#VALUE!</v>
      </c>
      <c r="N2906" s="7" t="e">
        <f aca="false">IF(M2906&lt;&gt;"", L2906-M2906, "")</f>
        <v>#VALUE!</v>
      </c>
      <c r="P2906" s="4" t="e">
        <f aca="false">IF(ROW(E2906) - 1 &gt;= $P$1, IF(OFFSET(N2906, 1- $P$1, 0) &lt;&gt; "", SUM(N2906:N2906(N2906, 1 - $P$1, 0)) / $P$1, ""), "")</f>
        <v>#VALUE!</v>
      </c>
      <c r="Q2906" s="8" t="e">
        <f aca="true">IF(ROW(N2906) - 1 &gt;= $P$1,IF(OFFSET(P2906, -1, 0) = "", P2906, ((N2906 - Q2905) * $O$5) + Q2905), "")</f>
        <v>#VALUE!</v>
      </c>
      <c r="R2906" s="8" t="e">
        <f aca="false">IF(Q2906&lt;&gt;"", N2906 - Q2906, "")</f>
        <v>#VALUE!</v>
      </c>
    </row>
    <row collapsed="false" customFormat="false" customHeight="true" hidden="false" ht="14.4" outlineLevel="0" r="2907">
      <c r="A2907" s="9" t="n">
        <v>40773</v>
      </c>
      <c r="B2907" s="5" t="n">
        <v>370.84</v>
      </c>
      <c r="C2907" s="5" t="n">
        <v>372.65</v>
      </c>
      <c r="D2907" s="5" t="n">
        <v>361.37</v>
      </c>
      <c r="E2907" s="5" t="n">
        <v>366.05</v>
      </c>
      <c r="F2907" s="5" t="n">
        <v>30408400</v>
      </c>
      <c r="G2907" s="5" t="n">
        <v>364.49</v>
      </c>
      <c r="I2907" s="10" t="e">
        <f aca="false">IF(ROW(E2907) - 1 &gt;= $I$1,SUM(E2907:E2907(E2907,1 - $I$1, 0)) / $I$1,"")</f>
        <v>#VALUE!</v>
      </c>
      <c r="J2907" s="10" t="e">
        <f aca="false">IF(ROW(E2907) - 1 &gt;= $J$1,SUM(E2907:E2907(E2907,1 - $J$1, 0)) / $J$1,"")</f>
        <v>#VALUE!</v>
      </c>
      <c r="L2907" s="11" t="e">
        <f aca="true">IF(ROW(E2907) - 1 &gt;= $L$1,IF(OFFSET(I2907, -1, 0) = "", I2907, ((E2907 - L2906) * $K$4) + L2906), "")</f>
        <v>#VALUE!</v>
      </c>
      <c r="M2907" s="11" t="e">
        <f aca="true">IF(ROW(E2907) - 1 &gt;= $M$1,IF(OFFSET(J2907, -1, 0) = "", J2907, ((E2907 - M2906) * $K$6) + M2906), "")</f>
        <v>#VALUE!</v>
      </c>
      <c r="N2907" s="7" t="e">
        <f aca="false">IF(M2907&lt;&gt;"", L2907-M2907, "")</f>
        <v>#VALUE!</v>
      </c>
      <c r="P2907" s="4" t="e">
        <f aca="false">IF(ROW(E2907) - 1 &gt;= $P$1, IF(OFFSET(N2907, 1- $P$1, 0) &lt;&gt; "", SUM(N2907:N2907(N2907, 1 - $P$1, 0)) / $P$1, ""), "")</f>
        <v>#VALUE!</v>
      </c>
      <c r="Q2907" s="8" t="e">
        <f aca="true">IF(ROW(N2907) - 1 &gt;= $P$1,IF(OFFSET(P2907, -1, 0) = "", P2907, ((N2907 - Q2906) * $O$5) + Q2906), "")</f>
        <v>#VALUE!</v>
      </c>
      <c r="R2907" s="8" t="e">
        <f aca="false">IF(Q2907&lt;&gt;"", N2907 - Q2907, "")</f>
        <v>#VALUE!</v>
      </c>
    </row>
    <row collapsed="false" customFormat="false" customHeight="true" hidden="false" ht="14.4" outlineLevel="0" r="2908">
      <c r="A2908" s="9" t="n">
        <v>40774</v>
      </c>
      <c r="B2908" s="5" t="n">
        <v>362.17</v>
      </c>
      <c r="C2908" s="5" t="n">
        <v>367</v>
      </c>
      <c r="D2908" s="5" t="n">
        <v>356</v>
      </c>
      <c r="E2908" s="5" t="n">
        <v>356.03</v>
      </c>
      <c r="F2908" s="5" t="n">
        <v>27710300</v>
      </c>
      <c r="G2908" s="5" t="n">
        <v>354.51</v>
      </c>
      <c r="I2908" s="10" t="e">
        <f aca="false">IF(ROW(E2908) - 1 &gt;= $I$1,SUM(E2908:E2908(E2908,1 - $I$1, 0)) / $I$1,"")</f>
        <v>#VALUE!</v>
      </c>
      <c r="J2908" s="10" t="e">
        <f aca="false">IF(ROW(E2908) - 1 &gt;= $J$1,SUM(E2908:E2908(E2908,1 - $J$1, 0)) / $J$1,"")</f>
        <v>#VALUE!</v>
      </c>
      <c r="L2908" s="11" t="e">
        <f aca="true">IF(ROW(E2908) - 1 &gt;= $L$1,IF(OFFSET(I2908, -1, 0) = "", I2908, ((E2908 - L2907) * $K$4) + L2907), "")</f>
        <v>#VALUE!</v>
      </c>
      <c r="M2908" s="11" t="e">
        <f aca="true">IF(ROW(E2908) - 1 &gt;= $M$1,IF(OFFSET(J2908, -1, 0) = "", J2908, ((E2908 - M2907) * $K$6) + M2907), "")</f>
        <v>#VALUE!</v>
      </c>
      <c r="N2908" s="7" t="e">
        <f aca="false">IF(M2908&lt;&gt;"", L2908-M2908, "")</f>
        <v>#VALUE!</v>
      </c>
      <c r="P2908" s="4" t="e">
        <f aca="false">IF(ROW(E2908) - 1 &gt;= $P$1, IF(OFFSET(N2908, 1- $P$1, 0) &lt;&gt; "", SUM(N2908:N2908(N2908, 1 - $P$1, 0)) / $P$1, ""), "")</f>
        <v>#VALUE!</v>
      </c>
      <c r="Q2908" s="8" t="e">
        <f aca="true">IF(ROW(N2908) - 1 &gt;= $P$1,IF(OFFSET(P2908, -1, 0) = "", P2908, ((N2908 - Q2907) * $O$5) + Q2907), "")</f>
        <v>#VALUE!</v>
      </c>
      <c r="R2908" s="8" t="e">
        <f aca="false">IF(Q2908&lt;&gt;"", N2908 - Q2908, "")</f>
        <v>#VALUE!</v>
      </c>
    </row>
    <row collapsed="false" customFormat="false" customHeight="true" hidden="false" ht="14.4" outlineLevel="0" r="2909">
      <c r="A2909" s="9" t="n">
        <v>40777</v>
      </c>
      <c r="B2909" s="5" t="n">
        <v>364.51</v>
      </c>
      <c r="C2909" s="5" t="n">
        <v>364.88</v>
      </c>
      <c r="D2909" s="5" t="n">
        <v>355.09</v>
      </c>
      <c r="E2909" s="5" t="n">
        <v>356.44</v>
      </c>
      <c r="F2909" s="5" t="n">
        <v>19118400</v>
      </c>
      <c r="G2909" s="5" t="n">
        <v>354.92</v>
      </c>
      <c r="I2909" s="10" t="e">
        <f aca="false">IF(ROW(E2909) - 1 &gt;= $I$1,SUM(E2909:E2909(E2909,1 - $I$1, 0)) / $I$1,"")</f>
        <v>#VALUE!</v>
      </c>
      <c r="J2909" s="10" t="e">
        <f aca="false">IF(ROW(E2909) - 1 &gt;= $J$1,SUM(E2909:E2909(E2909,1 - $J$1, 0)) / $J$1,"")</f>
        <v>#VALUE!</v>
      </c>
      <c r="L2909" s="11" t="e">
        <f aca="true">IF(ROW(E2909) - 1 &gt;= $L$1,IF(OFFSET(I2909, -1, 0) = "", I2909, ((E2909 - L2908) * $K$4) + L2908), "")</f>
        <v>#VALUE!</v>
      </c>
      <c r="M2909" s="11" t="e">
        <f aca="true">IF(ROW(E2909) - 1 &gt;= $M$1,IF(OFFSET(J2909, -1, 0) = "", J2909, ((E2909 - M2908) * $K$6) + M2908), "")</f>
        <v>#VALUE!</v>
      </c>
      <c r="N2909" s="7" t="e">
        <f aca="false">IF(M2909&lt;&gt;"", L2909-M2909, "")</f>
        <v>#VALUE!</v>
      </c>
      <c r="P2909" s="4" t="e">
        <f aca="false">IF(ROW(E2909) - 1 &gt;= $P$1, IF(OFFSET(N2909, 1- $P$1, 0) &lt;&gt; "", SUM(N2909:N2909(N2909, 1 - $P$1, 0)) / $P$1, ""), "")</f>
        <v>#VALUE!</v>
      </c>
      <c r="Q2909" s="8" t="e">
        <f aca="true">IF(ROW(N2909) - 1 &gt;= $P$1,IF(OFFSET(P2909, -1, 0) = "", P2909, ((N2909 - Q2908) * $O$5) + Q2908), "")</f>
        <v>#VALUE!</v>
      </c>
      <c r="R2909" s="8" t="e">
        <f aca="false">IF(Q2909&lt;&gt;"", N2909 - Q2909, "")</f>
        <v>#VALUE!</v>
      </c>
    </row>
    <row collapsed="false" customFormat="false" customHeight="true" hidden="false" ht="14.4" outlineLevel="0" r="2910">
      <c r="A2910" s="9" t="n">
        <v>40778</v>
      </c>
      <c r="B2910" s="5" t="n">
        <v>360.3</v>
      </c>
      <c r="C2910" s="5" t="n">
        <v>373.64</v>
      </c>
      <c r="D2910" s="5" t="n">
        <v>357</v>
      </c>
      <c r="E2910" s="5" t="n">
        <v>373.6</v>
      </c>
      <c r="F2910" s="5" t="n">
        <v>23458400</v>
      </c>
      <c r="G2910" s="5" t="n">
        <v>372</v>
      </c>
      <c r="I2910" s="10" t="e">
        <f aca="false">IF(ROW(E2910) - 1 &gt;= $I$1,SUM(E2910:E2910(E2910,1 - $I$1, 0)) / $I$1,"")</f>
        <v>#VALUE!</v>
      </c>
      <c r="J2910" s="10" t="e">
        <f aca="false">IF(ROW(E2910) - 1 &gt;= $J$1,SUM(E2910:E2910(E2910,1 - $J$1, 0)) / $J$1,"")</f>
        <v>#VALUE!</v>
      </c>
      <c r="L2910" s="11" t="e">
        <f aca="true">IF(ROW(E2910) - 1 &gt;= $L$1,IF(OFFSET(I2910, -1, 0) = "", I2910, ((E2910 - L2909) * $K$4) + L2909), "")</f>
        <v>#VALUE!</v>
      </c>
      <c r="M2910" s="11" t="e">
        <f aca="true">IF(ROW(E2910) - 1 &gt;= $M$1,IF(OFFSET(J2910, -1, 0) = "", J2910, ((E2910 - M2909) * $K$6) + M2909), "")</f>
        <v>#VALUE!</v>
      </c>
      <c r="N2910" s="7" t="e">
        <f aca="false">IF(M2910&lt;&gt;"", L2910-M2910, "")</f>
        <v>#VALUE!</v>
      </c>
      <c r="P2910" s="4" t="e">
        <f aca="false">IF(ROW(E2910) - 1 &gt;= $P$1, IF(OFFSET(N2910, 1- $P$1, 0) &lt;&gt; "", SUM(N2910:N2910(N2910, 1 - $P$1, 0)) / $P$1, ""), "")</f>
        <v>#VALUE!</v>
      </c>
      <c r="Q2910" s="8" t="e">
        <f aca="true">IF(ROW(N2910) - 1 &gt;= $P$1,IF(OFFSET(P2910, -1, 0) = "", P2910, ((N2910 - Q2909) * $O$5) + Q2909), "")</f>
        <v>#VALUE!</v>
      </c>
      <c r="R2910" s="8" t="e">
        <f aca="false">IF(Q2910&lt;&gt;"", N2910 - Q2910, "")</f>
        <v>#VALUE!</v>
      </c>
    </row>
    <row collapsed="false" customFormat="false" customHeight="true" hidden="false" ht="14.4" outlineLevel="0" r="2911">
      <c r="A2911" s="9" t="n">
        <v>40779</v>
      </c>
      <c r="B2911" s="5" t="n">
        <v>373.47</v>
      </c>
      <c r="C2911" s="5" t="n">
        <v>378.96</v>
      </c>
      <c r="D2911" s="5" t="n">
        <v>370.6</v>
      </c>
      <c r="E2911" s="5" t="n">
        <v>376.18</v>
      </c>
      <c r="F2911" s="5" t="n">
        <v>22366700</v>
      </c>
      <c r="G2911" s="5" t="n">
        <v>374.57</v>
      </c>
      <c r="I2911" s="10" t="e">
        <f aca="false">IF(ROW(E2911) - 1 &gt;= $I$1,SUM(E2911:E2911(E2911,1 - $I$1, 0)) / $I$1,"")</f>
        <v>#VALUE!</v>
      </c>
      <c r="J2911" s="10" t="e">
        <f aca="false">IF(ROW(E2911) - 1 &gt;= $J$1,SUM(E2911:E2911(E2911,1 - $J$1, 0)) / $J$1,"")</f>
        <v>#VALUE!</v>
      </c>
      <c r="L2911" s="11" t="e">
        <f aca="true">IF(ROW(E2911) - 1 &gt;= $L$1,IF(OFFSET(I2911, -1, 0) = "", I2911, ((E2911 - L2910) * $K$4) + L2910), "")</f>
        <v>#VALUE!</v>
      </c>
      <c r="M2911" s="11" t="e">
        <f aca="true">IF(ROW(E2911) - 1 &gt;= $M$1,IF(OFFSET(J2911, -1, 0) = "", J2911, ((E2911 - M2910) * $K$6) + M2910), "")</f>
        <v>#VALUE!</v>
      </c>
      <c r="N2911" s="7" t="e">
        <f aca="false">IF(M2911&lt;&gt;"", L2911-M2911, "")</f>
        <v>#VALUE!</v>
      </c>
      <c r="P2911" s="4" t="e">
        <f aca="false">IF(ROW(E2911) - 1 &gt;= $P$1, IF(OFFSET(N2911, 1- $P$1, 0) &lt;&gt; "", SUM(N2911:N2911(N2911, 1 - $P$1, 0)) / $P$1, ""), "")</f>
        <v>#VALUE!</v>
      </c>
      <c r="Q2911" s="8" t="e">
        <f aca="true">IF(ROW(N2911) - 1 &gt;= $P$1,IF(OFFSET(P2911, -1, 0) = "", P2911, ((N2911 - Q2910) * $O$5) + Q2910), "")</f>
        <v>#VALUE!</v>
      </c>
      <c r="R2911" s="8" t="e">
        <f aca="false">IF(Q2911&lt;&gt;"", N2911 - Q2911, "")</f>
        <v>#VALUE!</v>
      </c>
    </row>
    <row collapsed="false" customFormat="false" customHeight="true" hidden="false" ht="14.4" outlineLevel="0" r="2912">
      <c r="A2912" s="9" t="n">
        <v>40780</v>
      </c>
      <c r="B2912" s="5" t="n">
        <v>365.08</v>
      </c>
      <c r="C2912" s="5" t="n">
        <v>375.45</v>
      </c>
      <c r="D2912" s="5" t="n">
        <v>365</v>
      </c>
      <c r="E2912" s="5" t="n">
        <v>373.72</v>
      </c>
      <c r="F2912" s="5" t="n">
        <v>31119500</v>
      </c>
      <c r="G2912" s="5" t="n">
        <v>372.12</v>
      </c>
      <c r="I2912" s="10" t="e">
        <f aca="false">IF(ROW(E2912) - 1 &gt;= $I$1,SUM(E2912:E2912(E2912,1 - $I$1, 0)) / $I$1,"")</f>
        <v>#VALUE!</v>
      </c>
      <c r="J2912" s="10" t="e">
        <f aca="false">IF(ROW(E2912) - 1 &gt;= $J$1,SUM(E2912:E2912(E2912,1 - $J$1, 0)) / $J$1,"")</f>
        <v>#VALUE!</v>
      </c>
      <c r="L2912" s="11" t="e">
        <f aca="true">IF(ROW(E2912) - 1 &gt;= $L$1,IF(OFFSET(I2912, -1, 0) = "", I2912, ((E2912 - L2911) * $K$4) + L2911), "")</f>
        <v>#VALUE!</v>
      </c>
      <c r="M2912" s="11" t="e">
        <f aca="true">IF(ROW(E2912) - 1 &gt;= $M$1,IF(OFFSET(J2912, -1, 0) = "", J2912, ((E2912 - M2911) * $K$6) + M2911), "")</f>
        <v>#VALUE!</v>
      </c>
      <c r="N2912" s="7" t="e">
        <f aca="false">IF(M2912&lt;&gt;"", L2912-M2912, "")</f>
        <v>#VALUE!</v>
      </c>
      <c r="P2912" s="4" t="e">
        <f aca="false">IF(ROW(E2912) - 1 &gt;= $P$1, IF(OFFSET(N2912, 1- $P$1, 0) &lt;&gt; "", SUM(N2912:N2912(N2912, 1 - $P$1, 0)) / $P$1, ""), "")</f>
        <v>#VALUE!</v>
      </c>
      <c r="Q2912" s="8" t="e">
        <f aca="true">IF(ROW(N2912) - 1 &gt;= $P$1,IF(OFFSET(P2912, -1, 0) = "", P2912, ((N2912 - Q2911) * $O$5) + Q2911), "")</f>
        <v>#VALUE!</v>
      </c>
      <c r="R2912" s="8" t="e">
        <f aca="false">IF(Q2912&lt;&gt;"", N2912 - Q2912, "")</f>
        <v>#VALUE!</v>
      </c>
    </row>
    <row collapsed="false" customFormat="false" customHeight="true" hidden="false" ht="14.4" outlineLevel="0" r="2913">
      <c r="A2913" s="9" t="n">
        <v>40781</v>
      </c>
      <c r="B2913" s="5" t="n">
        <v>371.17</v>
      </c>
      <c r="C2913" s="5" t="n">
        <v>383.8</v>
      </c>
      <c r="D2913" s="5" t="n">
        <v>370.8</v>
      </c>
      <c r="E2913" s="5" t="n">
        <v>383.58</v>
      </c>
      <c r="F2913" s="5" t="n">
        <v>22909900</v>
      </c>
      <c r="G2913" s="5" t="n">
        <v>381.94</v>
      </c>
      <c r="I2913" s="10" t="e">
        <f aca="false">IF(ROW(E2913) - 1 &gt;= $I$1,SUM(E2913:E2913(E2913,1 - $I$1, 0)) / $I$1,"")</f>
        <v>#VALUE!</v>
      </c>
      <c r="J2913" s="10" t="e">
        <f aca="false">IF(ROW(E2913) - 1 &gt;= $J$1,SUM(E2913:E2913(E2913,1 - $J$1, 0)) / $J$1,"")</f>
        <v>#VALUE!</v>
      </c>
      <c r="L2913" s="11" t="e">
        <f aca="true">IF(ROW(E2913) - 1 &gt;= $L$1,IF(OFFSET(I2913, -1, 0) = "", I2913, ((E2913 - L2912) * $K$4) + L2912), "")</f>
        <v>#VALUE!</v>
      </c>
      <c r="M2913" s="11" t="e">
        <f aca="true">IF(ROW(E2913) - 1 &gt;= $M$1,IF(OFFSET(J2913, -1, 0) = "", J2913, ((E2913 - M2912) * $K$6) + M2912), "")</f>
        <v>#VALUE!</v>
      </c>
      <c r="N2913" s="7" t="e">
        <f aca="false">IF(M2913&lt;&gt;"", L2913-M2913, "")</f>
        <v>#VALUE!</v>
      </c>
      <c r="P2913" s="4" t="e">
        <f aca="false">IF(ROW(E2913) - 1 &gt;= $P$1, IF(OFFSET(N2913, 1- $P$1, 0) &lt;&gt; "", SUM(N2913:N2913(N2913, 1 - $P$1, 0)) / $P$1, ""), "")</f>
        <v>#VALUE!</v>
      </c>
      <c r="Q2913" s="8" t="e">
        <f aca="true">IF(ROW(N2913) - 1 &gt;= $P$1,IF(OFFSET(P2913, -1, 0) = "", P2913, ((N2913 - Q2912) * $O$5) + Q2912), "")</f>
        <v>#VALUE!</v>
      </c>
      <c r="R2913" s="8" t="e">
        <f aca="false">IF(Q2913&lt;&gt;"", N2913 - Q2913, "")</f>
        <v>#VALUE!</v>
      </c>
    </row>
    <row collapsed="false" customFormat="false" customHeight="true" hidden="false" ht="14.4" outlineLevel="0" r="2914">
      <c r="A2914" s="9" t="n">
        <v>40784</v>
      </c>
      <c r="B2914" s="5" t="n">
        <v>388.18</v>
      </c>
      <c r="C2914" s="5" t="n">
        <v>391.5</v>
      </c>
      <c r="D2914" s="5" t="n">
        <v>388</v>
      </c>
      <c r="E2914" s="5" t="n">
        <v>389.97</v>
      </c>
      <c r="F2914" s="5" t="n">
        <v>14473900</v>
      </c>
      <c r="G2914" s="5" t="n">
        <v>388.3</v>
      </c>
      <c r="I2914" s="10" t="e">
        <f aca="false">IF(ROW(E2914) - 1 &gt;= $I$1,SUM(E2914:E2914(E2914,1 - $I$1, 0)) / $I$1,"")</f>
        <v>#VALUE!</v>
      </c>
      <c r="J2914" s="10" t="e">
        <f aca="false">IF(ROW(E2914) - 1 &gt;= $J$1,SUM(E2914:E2914(E2914,1 - $J$1, 0)) / $J$1,"")</f>
        <v>#VALUE!</v>
      </c>
      <c r="L2914" s="11" t="e">
        <f aca="true">IF(ROW(E2914) - 1 &gt;= $L$1,IF(OFFSET(I2914, -1, 0) = "", I2914, ((E2914 - L2913) * $K$4) + L2913), "")</f>
        <v>#VALUE!</v>
      </c>
      <c r="M2914" s="11" t="e">
        <f aca="true">IF(ROW(E2914) - 1 &gt;= $M$1,IF(OFFSET(J2914, -1, 0) = "", J2914, ((E2914 - M2913) * $K$6) + M2913), "")</f>
        <v>#VALUE!</v>
      </c>
      <c r="N2914" s="7" t="e">
        <f aca="false">IF(M2914&lt;&gt;"", L2914-M2914, "")</f>
        <v>#VALUE!</v>
      </c>
      <c r="P2914" s="4" t="e">
        <f aca="false">IF(ROW(E2914) - 1 &gt;= $P$1, IF(OFFSET(N2914, 1- $P$1, 0) &lt;&gt; "", SUM(N2914:N2914(N2914, 1 - $P$1, 0)) / $P$1, ""), "")</f>
        <v>#VALUE!</v>
      </c>
      <c r="Q2914" s="8" t="e">
        <f aca="true">IF(ROW(N2914) - 1 &gt;= $P$1,IF(OFFSET(P2914, -1, 0) = "", P2914, ((N2914 - Q2913) * $O$5) + Q2913), "")</f>
        <v>#VALUE!</v>
      </c>
      <c r="R2914" s="8" t="e">
        <f aca="false">IF(Q2914&lt;&gt;"", N2914 - Q2914, "")</f>
        <v>#VALUE!</v>
      </c>
    </row>
    <row collapsed="false" customFormat="false" customHeight="true" hidden="false" ht="14.4" outlineLevel="0" r="2915">
      <c r="A2915" s="9" t="n">
        <v>40785</v>
      </c>
      <c r="B2915" s="5" t="n">
        <v>388.25</v>
      </c>
      <c r="C2915" s="5" t="n">
        <v>391.84</v>
      </c>
      <c r="D2915" s="5" t="n">
        <v>386.21</v>
      </c>
      <c r="E2915" s="5" t="n">
        <v>389.99</v>
      </c>
      <c r="F2915" s="5" t="n">
        <v>14925800</v>
      </c>
      <c r="G2915" s="5" t="n">
        <v>388.32</v>
      </c>
      <c r="I2915" s="10" t="e">
        <f aca="false">IF(ROW(E2915) - 1 &gt;= $I$1,SUM(E2915:E2915(E2915,1 - $I$1, 0)) / $I$1,"")</f>
        <v>#VALUE!</v>
      </c>
      <c r="J2915" s="10" t="e">
        <f aca="false">IF(ROW(E2915) - 1 &gt;= $J$1,SUM(E2915:E2915(E2915,1 - $J$1, 0)) / $J$1,"")</f>
        <v>#VALUE!</v>
      </c>
      <c r="L2915" s="11" t="e">
        <f aca="true">IF(ROW(E2915) - 1 &gt;= $L$1,IF(OFFSET(I2915, -1, 0) = "", I2915, ((E2915 - L2914) * $K$4) + L2914), "")</f>
        <v>#VALUE!</v>
      </c>
      <c r="M2915" s="11" t="e">
        <f aca="true">IF(ROW(E2915) - 1 &gt;= $M$1,IF(OFFSET(J2915, -1, 0) = "", J2915, ((E2915 - M2914) * $K$6) + M2914), "")</f>
        <v>#VALUE!</v>
      </c>
      <c r="N2915" s="7" t="e">
        <f aca="false">IF(M2915&lt;&gt;"", L2915-M2915, "")</f>
        <v>#VALUE!</v>
      </c>
      <c r="P2915" s="4" t="e">
        <f aca="false">IF(ROW(E2915) - 1 &gt;= $P$1, IF(OFFSET(N2915, 1- $P$1, 0) &lt;&gt; "", SUM(N2915:N2915(N2915, 1 - $P$1, 0)) / $P$1, ""), "")</f>
        <v>#VALUE!</v>
      </c>
      <c r="Q2915" s="8" t="e">
        <f aca="true">IF(ROW(N2915) - 1 &gt;= $P$1,IF(OFFSET(P2915, -1, 0) = "", P2915, ((N2915 - Q2914) * $O$5) + Q2914), "")</f>
        <v>#VALUE!</v>
      </c>
      <c r="R2915" s="8" t="e">
        <f aca="false">IF(Q2915&lt;&gt;"", N2915 - Q2915, "")</f>
        <v>#VALUE!</v>
      </c>
    </row>
    <row collapsed="false" customFormat="false" customHeight="true" hidden="false" ht="14.4" outlineLevel="0" r="2916">
      <c r="A2916" s="9" t="n">
        <v>40786</v>
      </c>
      <c r="B2916" s="5" t="n">
        <v>390.57</v>
      </c>
      <c r="C2916" s="5" t="n">
        <v>392.08</v>
      </c>
      <c r="D2916" s="5" t="n">
        <v>381.86</v>
      </c>
      <c r="E2916" s="5" t="n">
        <v>384.83</v>
      </c>
      <c r="F2916" s="5" t="n">
        <v>18663800</v>
      </c>
      <c r="G2916" s="5" t="n">
        <v>383.18</v>
      </c>
      <c r="I2916" s="10" t="e">
        <f aca="false">IF(ROW(E2916) - 1 &gt;= $I$1,SUM(E2916:E2916(E2916,1 - $I$1, 0)) / $I$1,"")</f>
        <v>#VALUE!</v>
      </c>
      <c r="J2916" s="10" t="e">
        <f aca="false">IF(ROW(E2916) - 1 &gt;= $J$1,SUM(E2916:E2916(E2916,1 - $J$1, 0)) / $J$1,"")</f>
        <v>#VALUE!</v>
      </c>
      <c r="L2916" s="11" t="e">
        <f aca="true">IF(ROW(E2916) - 1 &gt;= $L$1,IF(OFFSET(I2916, -1, 0) = "", I2916, ((E2916 - L2915) * $K$4) + L2915), "")</f>
        <v>#VALUE!</v>
      </c>
      <c r="M2916" s="11" t="e">
        <f aca="true">IF(ROW(E2916) - 1 &gt;= $M$1,IF(OFFSET(J2916, -1, 0) = "", J2916, ((E2916 - M2915) * $K$6) + M2915), "")</f>
        <v>#VALUE!</v>
      </c>
      <c r="N2916" s="7" t="e">
        <f aca="false">IF(M2916&lt;&gt;"", L2916-M2916, "")</f>
        <v>#VALUE!</v>
      </c>
      <c r="P2916" s="4" t="e">
        <f aca="false">IF(ROW(E2916) - 1 &gt;= $P$1, IF(OFFSET(N2916, 1- $P$1, 0) &lt;&gt; "", SUM(N2916:N2916(N2916, 1 - $P$1, 0)) / $P$1, ""), "")</f>
        <v>#VALUE!</v>
      </c>
      <c r="Q2916" s="8" t="e">
        <f aca="true">IF(ROW(N2916) - 1 &gt;= $P$1,IF(OFFSET(P2916, -1, 0) = "", P2916, ((N2916 - Q2915) * $O$5) + Q2915), "")</f>
        <v>#VALUE!</v>
      </c>
      <c r="R2916" s="8" t="e">
        <f aca="false">IF(Q2916&lt;&gt;"", N2916 - Q2916, "")</f>
        <v>#VALUE!</v>
      </c>
    </row>
    <row collapsed="false" customFormat="false" customHeight="true" hidden="false" ht="14.4" outlineLevel="0" r="2917">
      <c r="A2917" s="9" t="n">
        <v>40787</v>
      </c>
      <c r="B2917" s="5" t="n">
        <v>385.82</v>
      </c>
      <c r="C2917" s="5" t="n">
        <v>387.34</v>
      </c>
      <c r="D2917" s="5" t="n">
        <v>380.72</v>
      </c>
      <c r="E2917" s="5" t="n">
        <v>381.03</v>
      </c>
      <c r="F2917" s="5" t="n">
        <v>12275900</v>
      </c>
      <c r="G2917" s="5" t="n">
        <v>379.4</v>
      </c>
      <c r="I2917" s="10" t="e">
        <f aca="false">IF(ROW(E2917) - 1 &gt;= $I$1,SUM(E2917:E2917(E2917,1 - $I$1, 0)) / $I$1,"")</f>
        <v>#VALUE!</v>
      </c>
      <c r="J2917" s="10" t="e">
        <f aca="false">IF(ROW(E2917) - 1 &gt;= $J$1,SUM(E2917:E2917(E2917,1 - $J$1, 0)) / $J$1,"")</f>
        <v>#VALUE!</v>
      </c>
      <c r="L2917" s="11" t="e">
        <f aca="true">IF(ROW(E2917) - 1 &gt;= $L$1,IF(OFFSET(I2917, -1, 0) = "", I2917, ((E2917 - L2916) * $K$4) + L2916), "")</f>
        <v>#VALUE!</v>
      </c>
      <c r="M2917" s="11" t="e">
        <f aca="true">IF(ROW(E2917) - 1 &gt;= $M$1,IF(OFFSET(J2917, -1, 0) = "", J2917, ((E2917 - M2916) * $K$6) + M2916), "")</f>
        <v>#VALUE!</v>
      </c>
      <c r="N2917" s="7" t="e">
        <f aca="false">IF(M2917&lt;&gt;"", L2917-M2917, "")</f>
        <v>#VALUE!</v>
      </c>
      <c r="P2917" s="4" t="e">
        <f aca="false">IF(ROW(E2917) - 1 &gt;= $P$1, IF(OFFSET(N2917, 1- $P$1, 0) &lt;&gt; "", SUM(N2917:N2917(N2917, 1 - $P$1, 0)) / $P$1, ""), "")</f>
        <v>#VALUE!</v>
      </c>
      <c r="Q2917" s="8" t="e">
        <f aca="true">IF(ROW(N2917) - 1 &gt;= $P$1,IF(OFFSET(P2917, -1, 0) = "", P2917, ((N2917 - Q2916) * $O$5) + Q2916), "")</f>
        <v>#VALUE!</v>
      </c>
      <c r="R2917" s="8" t="e">
        <f aca="false">IF(Q2917&lt;&gt;"", N2917 - Q2917, "")</f>
        <v>#VALUE!</v>
      </c>
    </row>
    <row collapsed="false" customFormat="false" customHeight="true" hidden="false" ht="14.4" outlineLevel="0" r="2918">
      <c r="A2918" s="9" t="n">
        <v>40788</v>
      </c>
      <c r="B2918" s="5" t="n">
        <v>374.74</v>
      </c>
      <c r="C2918" s="5" t="n">
        <v>378</v>
      </c>
      <c r="D2918" s="5" t="n">
        <v>371.83</v>
      </c>
      <c r="E2918" s="5" t="n">
        <v>374.05</v>
      </c>
      <c r="F2918" s="5" t="n">
        <v>15676400</v>
      </c>
      <c r="G2918" s="5" t="n">
        <v>372.45</v>
      </c>
      <c r="I2918" s="10" t="e">
        <f aca="false">IF(ROW(E2918) - 1 &gt;= $I$1,SUM(E2918:E2918(E2918,1 - $I$1, 0)) / $I$1,"")</f>
        <v>#VALUE!</v>
      </c>
      <c r="J2918" s="10" t="e">
        <f aca="false">IF(ROW(E2918) - 1 &gt;= $J$1,SUM(E2918:E2918(E2918,1 - $J$1, 0)) / $J$1,"")</f>
        <v>#VALUE!</v>
      </c>
      <c r="L2918" s="11" t="e">
        <f aca="true">IF(ROW(E2918) - 1 &gt;= $L$1,IF(OFFSET(I2918, -1, 0) = "", I2918, ((E2918 - L2917) * $K$4) + L2917), "")</f>
        <v>#VALUE!</v>
      </c>
      <c r="M2918" s="11" t="e">
        <f aca="true">IF(ROW(E2918) - 1 &gt;= $M$1,IF(OFFSET(J2918, -1, 0) = "", J2918, ((E2918 - M2917) * $K$6) + M2917), "")</f>
        <v>#VALUE!</v>
      </c>
      <c r="N2918" s="7" t="e">
        <f aca="false">IF(M2918&lt;&gt;"", L2918-M2918, "")</f>
        <v>#VALUE!</v>
      </c>
      <c r="P2918" s="4" t="e">
        <f aca="false">IF(ROW(E2918) - 1 &gt;= $P$1, IF(OFFSET(N2918, 1- $P$1, 0) &lt;&gt; "", SUM(N2918:N2918(N2918, 1 - $P$1, 0)) / $P$1, ""), "")</f>
        <v>#VALUE!</v>
      </c>
      <c r="Q2918" s="8" t="e">
        <f aca="true">IF(ROW(N2918) - 1 &gt;= $P$1,IF(OFFSET(P2918, -1, 0) = "", P2918, ((N2918 - Q2917) * $O$5) + Q2917), "")</f>
        <v>#VALUE!</v>
      </c>
      <c r="R2918" s="8" t="e">
        <f aca="false">IF(Q2918&lt;&gt;"", N2918 - Q2918, "")</f>
        <v>#VALUE!</v>
      </c>
    </row>
    <row collapsed="false" customFormat="false" customHeight="true" hidden="false" ht="14.4" outlineLevel="0" r="2919">
      <c r="A2919" s="9" t="n">
        <v>40792</v>
      </c>
      <c r="B2919" s="5" t="n">
        <v>367.37</v>
      </c>
      <c r="C2919" s="5" t="n">
        <v>380.33</v>
      </c>
      <c r="D2919" s="5" t="n">
        <v>366.48</v>
      </c>
      <c r="E2919" s="5" t="n">
        <v>379.74</v>
      </c>
      <c r="F2919" s="5" t="n">
        <v>18203500</v>
      </c>
      <c r="G2919" s="5" t="n">
        <v>378.12</v>
      </c>
      <c r="I2919" s="10" t="e">
        <f aca="false">IF(ROW(E2919) - 1 &gt;= $I$1,SUM(E2919:E2919(E2919,1 - $I$1, 0)) / $I$1,"")</f>
        <v>#VALUE!</v>
      </c>
      <c r="J2919" s="10" t="e">
        <f aca="false">IF(ROW(E2919) - 1 &gt;= $J$1,SUM(E2919:E2919(E2919,1 - $J$1, 0)) / $J$1,"")</f>
        <v>#VALUE!</v>
      </c>
      <c r="L2919" s="11" t="e">
        <f aca="true">IF(ROW(E2919) - 1 &gt;= $L$1,IF(OFFSET(I2919, -1, 0) = "", I2919, ((E2919 - L2918) * $K$4) + L2918), "")</f>
        <v>#VALUE!</v>
      </c>
      <c r="M2919" s="11" t="e">
        <f aca="true">IF(ROW(E2919) - 1 &gt;= $M$1,IF(OFFSET(J2919, -1, 0) = "", J2919, ((E2919 - M2918) * $K$6) + M2918), "")</f>
        <v>#VALUE!</v>
      </c>
      <c r="N2919" s="7" t="e">
        <f aca="false">IF(M2919&lt;&gt;"", L2919-M2919, "")</f>
        <v>#VALUE!</v>
      </c>
      <c r="P2919" s="4" t="e">
        <f aca="false">IF(ROW(E2919) - 1 &gt;= $P$1, IF(OFFSET(N2919, 1- $P$1, 0) &lt;&gt; "", SUM(N2919:N2919(N2919, 1 - $P$1, 0)) / $P$1, ""), "")</f>
        <v>#VALUE!</v>
      </c>
      <c r="Q2919" s="8" t="e">
        <f aca="true">IF(ROW(N2919) - 1 &gt;= $P$1,IF(OFFSET(P2919, -1, 0) = "", P2919, ((N2919 - Q2918) * $O$5) + Q2918), "")</f>
        <v>#VALUE!</v>
      </c>
      <c r="R2919" s="8" t="e">
        <f aca="false">IF(Q2919&lt;&gt;"", N2919 - Q2919, "")</f>
        <v>#VALUE!</v>
      </c>
    </row>
    <row collapsed="false" customFormat="false" customHeight="true" hidden="false" ht="14.4" outlineLevel="0" r="2920">
      <c r="A2920" s="9" t="n">
        <v>40793</v>
      </c>
      <c r="B2920" s="5" t="n">
        <v>385.56</v>
      </c>
      <c r="C2920" s="5" t="n">
        <v>385.6</v>
      </c>
      <c r="D2920" s="5" t="n">
        <v>382</v>
      </c>
      <c r="E2920" s="5" t="n">
        <v>383.93</v>
      </c>
      <c r="F2920" s="5" t="n">
        <v>12520600</v>
      </c>
      <c r="G2920" s="5" t="n">
        <v>382.29</v>
      </c>
      <c r="I2920" s="10" t="e">
        <f aca="false">IF(ROW(E2920) - 1 &gt;= $I$1,SUM(E2920:E2920(E2920,1 - $I$1, 0)) / $I$1,"")</f>
        <v>#VALUE!</v>
      </c>
      <c r="J2920" s="10" t="e">
        <f aca="false">IF(ROW(E2920) - 1 &gt;= $J$1,SUM(E2920:E2920(E2920,1 - $J$1, 0)) / $J$1,"")</f>
        <v>#VALUE!</v>
      </c>
      <c r="L2920" s="11" t="e">
        <f aca="true">IF(ROW(E2920) - 1 &gt;= $L$1,IF(OFFSET(I2920, -1, 0) = "", I2920, ((E2920 - L2919) * $K$4) + L2919), "")</f>
        <v>#VALUE!</v>
      </c>
      <c r="M2920" s="11" t="e">
        <f aca="true">IF(ROW(E2920) - 1 &gt;= $M$1,IF(OFFSET(J2920, -1, 0) = "", J2920, ((E2920 - M2919) * $K$6) + M2919), "")</f>
        <v>#VALUE!</v>
      </c>
      <c r="N2920" s="7" t="e">
        <f aca="false">IF(M2920&lt;&gt;"", L2920-M2920, "")</f>
        <v>#VALUE!</v>
      </c>
      <c r="P2920" s="4" t="e">
        <f aca="false">IF(ROW(E2920) - 1 &gt;= $P$1, IF(OFFSET(N2920, 1- $P$1, 0) &lt;&gt; "", SUM(N2920:N2920(N2920, 1 - $P$1, 0)) / $P$1, ""), "")</f>
        <v>#VALUE!</v>
      </c>
      <c r="Q2920" s="8" t="e">
        <f aca="true">IF(ROW(N2920) - 1 &gt;= $P$1,IF(OFFSET(P2920, -1, 0) = "", P2920, ((N2920 - Q2919) * $O$5) + Q2919), "")</f>
        <v>#VALUE!</v>
      </c>
      <c r="R2920" s="8" t="e">
        <f aca="false">IF(Q2920&lt;&gt;"", N2920 - Q2920, "")</f>
        <v>#VALUE!</v>
      </c>
    </row>
    <row collapsed="false" customFormat="false" customHeight="true" hidden="false" ht="14.4" outlineLevel="0" r="2921">
      <c r="A2921" s="9" t="n">
        <v>40794</v>
      </c>
      <c r="B2921" s="5" t="n">
        <v>382.4</v>
      </c>
      <c r="C2921" s="5" t="n">
        <v>388.61</v>
      </c>
      <c r="D2921" s="5" t="n">
        <v>382.31</v>
      </c>
      <c r="E2921" s="5" t="n">
        <v>384.14</v>
      </c>
      <c r="F2921" s="5" t="n">
        <v>14862800</v>
      </c>
      <c r="G2921" s="5" t="n">
        <v>382.5</v>
      </c>
      <c r="I2921" s="10" t="e">
        <f aca="false">IF(ROW(E2921) - 1 &gt;= $I$1,SUM(E2921:E2921(E2921,1 - $I$1, 0)) / $I$1,"")</f>
        <v>#VALUE!</v>
      </c>
      <c r="J2921" s="10" t="e">
        <f aca="false">IF(ROW(E2921) - 1 &gt;= $J$1,SUM(E2921:E2921(E2921,1 - $J$1, 0)) / $J$1,"")</f>
        <v>#VALUE!</v>
      </c>
      <c r="L2921" s="11" t="e">
        <f aca="true">IF(ROW(E2921) - 1 &gt;= $L$1,IF(OFFSET(I2921, -1, 0) = "", I2921, ((E2921 - L2920) * $K$4) + L2920), "")</f>
        <v>#VALUE!</v>
      </c>
      <c r="M2921" s="11" t="e">
        <f aca="true">IF(ROW(E2921) - 1 &gt;= $M$1,IF(OFFSET(J2921, -1, 0) = "", J2921, ((E2921 - M2920) * $K$6) + M2920), "")</f>
        <v>#VALUE!</v>
      </c>
      <c r="N2921" s="7" t="e">
        <f aca="false">IF(M2921&lt;&gt;"", L2921-M2921, "")</f>
        <v>#VALUE!</v>
      </c>
      <c r="P2921" s="4" t="e">
        <f aca="false">IF(ROW(E2921) - 1 &gt;= $P$1, IF(OFFSET(N2921, 1- $P$1, 0) &lt;&gt; "", SUM(N2921:N2921(N2921, 1 - $P$1, 0)) / $P$1, ""), "")</f>
        <v>#VALUE!</v>
      </c>
      <c r="Q2921" s="8" t="e">
        <f aca="true">IF(ROW(N2921) - 1 &gt;= $P$1,IF(OFFSET(P2921, -1, 0) = "", P2921, ((N2921 - Q2920) * $O$5) + Q2920), "")</f>
        <v>#VALUE!</v>
      </c>
      <c r="R2921" s="8" t="e">
        <f aca="false">IF(Q2921&lt;&gt;"", N2921 - Q2921, "")</f>
        <v>#VALUE!</v>
      </c>
    </row>
    <row collapsed="false" customFormat="false" customHeight="true" hidden="false" ht="14.4" outlineLevel="0" r="2922">
      <c r="A2922" s="9" t="n">
        <v>40795</v>
      </c>
      <c r="B2922" s="5" t="n">
        <v>383.93</v>
      </c>
      <c r="C2922" s="5" t="n">
        <v>386</v>
      </c>
      <c r="D2922" s="5" t="n">
        <v>375.02</v>
      </c>
      <c r="E2922" s="5" t="n">
        <v>377.48</v>
      </c>
      <c r="F2922" s="5" t="n">
        <v>20171900</v>
      </c>
      <c r="G2922" s="5" t="n">
        <v>375.87</v>
      </c>
      <c r="I2922" s="10" t="e">
        <f aca="false">IF(ROW(E2922) - 1 &gt;= $I$1,SUM(E2922:E2922(E2922,1 - $I$1, 0)) / $I$1,"")</f>
        <v>#VALUE!</v>
      </c>
      <c r="J2922" s="10" t="e">
        <f aca="false">IF(ROW(E2922) - 1 &gt;= $J$1,SUM(E2922:E2922(E2922,1 - $J$1, 0)) / $J$1,"")</f>
        <v>#VALUE!</v>
      </c>
      <c r="L2922" s="11" t="e">
        <f aca="true">IF(ROW(E2922) - 1 &gt;= $L$1,IF(OFFSET(I2922, -1, 0) = "", I2922, ((E2922 - L2921) * $K$4) + L2921), "")</f>
        <v>#VALUE!</v>
      </c>
      <c r="M2922" s="11" t="e">
        <f aca="true">IF(ROW(E2922) - 1 &gt;= $M$1,IF(OFFSET(J2922, -1, 0) = "", J2922, ((E2922 - M2921) * $K$6) + M2921), "")</f>
        <v>#VALUE!</v>
      </c>
      <c r="N2922" s="7" t="e">
        <f aca="false">IF(M2922&lt;&gt;"", L2922-M2922, "")</f>
        <v>#VALUE!</v>
      </c>
      <c r="P2922" s="4" t="e">
        <f aca="false">IF(ROW(E2922) - 1 &gt;= $P$1, IF(OFFSET(N2922, 1- $P$1, 0) &lt;&gt; "", SUM(N2922:N2922(N2922, 1 - $P$1, 0)) / $P$1, ""), "")</f>
        <v>#VALUE!</v>
      </c>
      <c r="Q2922" s="8" t="e">
        <f aca="true">IF(ROW(N2922) - 1 &gt;= $P$1,IF(OFFSET(P2922, -1, 0) = "", P2922, ((N2922 - Q2921) * $O$5) + Q2921), "")</f>
        <v>#VALUE!</v>
      </c>
      <c r="R2922" s="8" t="e">
        <f aca="false">IF(Q2922&lt;&gt;"", N2922 - Q2922, "")</f>
        <v>#VALUE!</v>
      </c>
    </row>
    <row collapsed="false" customFormat="false" customHeight="true" hidden="false" ht="14.4" outlineLevel="0" r="2923">
      <c r="A2923" s="9" t="n">
        <v>40798</v>
      </c>
      <c r="B2923" s="5" t="n">
        <v>373</v>
      </c>
      <c r="C2923" s="5" t="n">
        <v>380.88</v>
      </c>
      <c r="D2923" s="5" t="n">
        <v>371.9</v>
      </c>
      <c r="E2923" s="5" t="n">
        <v>379.94</v>
      </c>
      <c r="F2923" s="5" t="n">
        <v>16708300</v>
      </c>
      <c r="G2923" s="5" t="n">
        <v>378.32</v>
      </c>
      <c r="I2923" s="10" t="e">
        <f aca="false">IF(ROW(E2923) - 1 &gt;= $I$1,SUM(E2923:E2923(E2923,1 - $I$1, 0)) / $I$1,"")</f>
        <v>#VALUE!</v>
      </c>
      <c r="J2923" s="10" t="e">
        <f aca="false">IF(ROW(E2923) - 1 &gt;= $J$1,SUM(E2923:E2923(E2923,1 - $J$1, 0)) / $J$1,"")</f>
        <v>#VALUE!</v>
      </c>
      <c r="L2923" s="11" t="e">
        <f aca="true">IF(ROW(E2923) - 1 &gt;= $L$1,IF(OFFSET(I2923, -1, 0) = "", I2923, ((E2923 - L2922) * $K$4) + L2922), "")</f>
        <v>#VALUE!</v>
      </c>
      <c r="M2923" s="11" t="e">
        <f aca="true">IF(ROW(E2923) - 1 &gt;= $M$1,IF(OFFSET(J2923, -1, 0) = "", J2923, ((E2923 - M2922) * $K$6) + M2922), "")</f>
        <v>#VALUE!</v>
      </c>
      <c r="N2923" s="7" t="e">
        <f aca="false">IF(M2923&lt;&gt;"", L2923-M2923, "")</f>
        <v>#VALUE!</v>
      </c>
      <c r="P2923" s="4" t="e">
        <f aca="false">IF(ROW(E2923) - 1 &gt;= $P$1, IF(OFFSET(N2923, 1- $P$1, 0) &lt;&gt; "", SUM(N2923:N2923(N2923, 1 - $P$1, 0)) / $P$1, ""), "")</f>
        <v>#VALUE!</v>
      </c>
      <c r="Q2923" s="8" t="e">
        <f aca="true">IF(ROW(N2923) - 1 &gt;= $P$1,IF(OFFSET(P2923, -1, 0) = "", P2923, ((N2923 - Q2922) * $O$5) + Q2922), "")</f>
        <v>#VALUE!</v>
      </c>
      <c r="R2923" s="8" t="e">
        <f aca="false">IF(Q2923&lt;&gt;"", N2923 - Q2923, "")</f>
        <v>#VALUE!</v>
      </c>
    </row>
    <row collapsed="false" customFormat="false" customHeight="true" hidden="false" ht="14.4" outlineLevel="0" r="2924">
      <c r="A2924" s="9" t="n">
        <v>40799</v>
      </c>
      <c r="B2924" s="5" t="n">
        <v>382.14</v>
      </c>
      <c r="C2924" s="5" t="n">
        <v>386.21</v>
      </c>
      <c r="D2924" s="5" t="n">
        <v>380.25</v>
      </c>
      <c r="E2924" s="5" t="n">
        <v>384.62</v>
      </c>
      <c r="F2924" s="5" t="n">
        <v>15734300</v>
      </c>
      <c r="G2924" s="5" t="n">
        <v>382.98</v>
      </c>
      <c r="I2924" s="10" t="e">
        <f aca="false">IF(ROW(E2924) - 1 &gt;= $I$1,SUM(E2924:E2924(E2924,1 - $I$1, 0)) / $I$1,"")</f>
        <v>#VALUE!</v>
      </c>
      <c r="J2924" s="10" t="e">
        <f aca="false">IF(ROW(E2924) - 1 &gt;= $J$1,SUM(E2924:E2924(E2924,1 - $J$1, 0)) / $J$1,"")</f>
        <v>#VALUE!</v>
      </c>
      <c r="L2924" s="11" t="e">
        <f aca="true">IF(ROW(E2924) - 1 &gt;= $L$1,IF(OFFSET(I2924, -1, 0) = "", I2924, ((E2924 - L2923) * $K$4) + L2923), "")</f>
        <v>#VALUE!</v>
      </c>
      <c r="M2924" s="11" t="e">
        <f aca="true">IF(ROW(E2924) - 1 &gt;= $M$1,IF(OFFSET(J2924, -1, 0) = "", J2924, ((E2924 - M2923) * $K$6) + M2923), "")</f>
        <v>#VALUE!</v>
      </c>
      <c r="N2924" s="7" t="e">
        <f aca="false">IF(M2924&lt;&gt;"", L2924-M2924, "")</f>
        <v>#VALUE!</v>
      </c>
      <c r="P2924" s="4" t="e">
        <f aca="false">IF(ROW(E2924) - 1 &gt;= $P$1, IF(OFFSET(N2924, 1- $P$1, 0) &lt;&gt; "", SUM(N2924:N2924(N2924, 1 - $P$1, 0)) / $P$1, ""), "")</f>
        <v>#VALUE!</v>
      </c>
      <c r="Q2924" s="8" t="e">
        <f aca="true">IF(ROW(N2924) - 1 &gt;= $P$1,IF(OFFSET(P2924, -1, 0) = "", P2924, ((N2924 - Q2923) * $O$5) + Q2923), "")</f>
        <v>#VALUE!</v>
      </c>
      <c r="R2924" s="8" t="e">
        <f aca="false">IF(Q2924&lt;&gt;"", N2924 - Q2924, "")</f>
        <v>#VALUE!</v>
      </c>
    </row>
    <row collapsed="false" customFormat="false" customHeight="true" hidden="false" ht="14.4" outlineLevel="0" r="2925">
      <c r="A2925" s="9" t="n">
        <v>40800</v>
      </c>
      <c r="B2925" s="5" t="n">
        <v>387.02</v>
      </c>
      <c r="C2925" s="5" t="n">
        <v>392.21</v>
      </c>
      <c r="D2925" s="5" t="n">
        <v>385.76</v>
      </c>
      <c r="E2925" s="5" t="n">
        <v>389.3</v>
      </c>
      <c r="F2925" s="5" t="n">
        <v>19097300</v>
      </c>
      <c r="G2925" s="5" t="n">
        <v>387.64</v>
      </c>
      <c r="I2925" s="10" t="e">
        <f aca="false">IF(ROW(E2925) - 1 &gt;= $I$1,SUM(E2925:E2925(E2925,1 - $I$1, 0)) / $I$1,"")</f>
        <v>#VALUE!</v>
      </c>
      <c r="J2925" s="10" t="e">
        <f aca="false">IF(ROW(E2925) - 1 &gt;= $J$1,SUM(E2925:E2925(E2925,1 - $J$1, 0)) / $J$1,"")</f>
        <v>#VALUE!</v>
      </c>
      <c r="L2925" s="11" t="e">
        <f aca="true">IF(ROW(E2925) - 1 &gt;= $L$1,IF(OFFSET(I2925, -1, 0) = "", I2925, ((E2925 - L2924) * $K$4) + L2924), "")</f>
        <v>#VALUE!</v>
      </c>
      <c r="M2925" s="11" t="e">
        <f aca="true">IF(ROW(E2925) - 1 &gt;= $M$1,IF(OFFSET(J2925, -1, 0) = "", J2925, ((E2925 - M2924) * $K$6) + M2924), "")</f>
        <v>#VALUE!</v>
      </c>
      <c r="N2925" s="7" t="e">
        <f aca="false">IF(M2925&lt;&gt;"", L2925-M2925, "")</f>
        <v>#VALUE!</v>
      </c>
      <c r="P2925" s="4" t="e">
        <f aca="false">IF(ROW(E2925) - 1 &gt;= $P$1, IF(OFFSET(N2925, 1- $P$1, 0) &lt;&gt; "", SUM(N2925:N2925(N2925, 1 - $P$1, 0)) / $P$1, ""), "")</f>
        <v>#VALUE!</v>
      </c>
      <c r="Q2925" s="8" t="e">
        <f aca="true">IF(ROW(N2925) - 1 &gt;= $P$1,IF(OFFSET(P2925, -1, 0) = "", P2925, ((N2925 - Q2924) * $O$5) + Q2924), "")</f>
        <v>#VALUE!</v>
      </c>
      <c r="R2925" s="8" t="e">
        <f aca="false">IF(Q2925&lt;&gt;"", N2925 - Q2925, "")</f>
        <v>#VALUE!</v>
      </c>
    </row>
    <row collapsed="false" customFormat="false" customHeight="true" hidden="false" ht="14.4" outlineLevel="0" r="2926">
      <c r="A2926" s="9" t="n">
        <v>40801</v>
      </c>
      <c r="B2926" s="5" t="n">
        <v>391.43</v>
      </c>
      <c r="C2926" s="5" t="n">
        <v>393.66</v>
      </c>
      <c r="D2926" s="5" t="n">
        <v>389.9</v>
      </c>
      <c r="E2926" s="5" t="n">
        <v>392.96</v>
      </c>
      <c r="F2926" s="5" t="n">
        <v>14922100</v>
      </c>
      <c r="G2926" s="5" t="n">
        <v>391.28</v>
      </c>
      <c r="I2926" s="10" t="e">
        <f aca="false">IF(ROW(E2926) - 1 &gt;= $I$1,SUM(E2926:E2926(E2926,1 - $I$1, 0)) / $I$1,"")</f>
        <v>#VALUE!</v>
      </c>
      <c r="J2926" s="10" t="e">
        <f aca="false">IF(ROW(E2926) - 1 &gt;= $J$1,SUM(E2926:E2926(E2926,1 - $J$1, 0)) / $J$1,"")</f>
        <v>#VALUE!</v>
      </c>
      <c r="L2926" s="11" t="e">
        <f aca="true">IF(ROW(E2926) - 1 &gt;= $L$1,IF(OFFSET(I2926, -1, 0) = "", I2926, ((E2926 - L2925) * $K$4) + L2925), "")</f>
        <v>#VALUE!</v>
      </c>
      <c r="M2926" s="11" t="e">
        <f aca="true">IF(ROW(E2926) - 1 &gt;= $M$1,IF(OFFSET(J2926, -1, 0) = "", J2926, ((E2926 - M2925) * $K$6) + M2925), "")</f>
        <v>#VALUE!</v>
      </c>
      <c r="N2926" s="7" t="e">
        <f aca="false">IF(M2926&lt;&gt;"", L2926-M2926, "")</f>
        <v>#VALUE!</v>
      </c>
      <c r="P2926" s="4" t="e">
        <f aca="false">IF(ROW(E2926) - 1 &gt;= $P$1, IF(OFFSET(N2926, 1- $P$1, 0) &lt;&gt; "", SUM(N2926:N2926(N2926, 1 - $P$1, 0)) / $P$1, ""), "")</f>
        <v>#VALUE!</v>
      </c>
      <c r="Q2926" s="8" t="e">
        <f aca="true">IF(ROW(N2926) - 1 &gt;= $P$1,IF(OFFSET(P2926, -1, 0) = "", P2926, ((N2926 - Q2925) * $O$5) + Q2925), "")</f>
        <v>#VALUE!</v>
      </c>
      <c r="R2926" s="8" t="e">
        <f aca="false">IF(Q2926&lt;&gt;"", N2926 - Q2926, "")</f>
        <v>#VALUE!</v>
      </c>
    </row>
    <row collapsed="false" customFormat="false" customHeight="true" hidden="false" ht="14.4" outlineLevel="0" r="2927">
      <c r="A2927" s="9" t="n">
        <v>40802</v>
      </c>
      <c r="B2927" s="5" t="n">
        <v>395.54</v>
      </c>
      <c r="C2927" s="5" t="n">
        <v>400.5</v>
      </c>
      <c r="D2927" s="5" t="n">
        <v>395.03</v>
      </c>
      <c r="E2927" s="5" t="n">
        <v>400.5</v>
      </c>
      <c r="F2927" s="5" t="n">
        <v>24946900</v>
      </c>
      <c r="G2927" s="5" t="n">
        <v>398.79</v>
      </c>
      <c r="I2927" s="10" t="e">
        <f aca="false">IF(ROW(E2927) - 1 &gt;= $I$1,SUM(E2927:E2927(E2927,1 - $I$1, 0)) / $I$1,"")</f>
        <v>#VALUE!</v>
      </c>
      <c r="J2927" s="10" t="e">
        <f aca="false">IF(ROW(E2927) - 1 &gt;= $J$1,SUM(E2927:E2927(E2927,1 - $J$1, 0)) / $J$1,"")</f>
        <v>#VALUE!</v>
      </c>
      <c r="L2927" s="11" t="e">
        <f aca="true">IF(ROW(E2927) - 1 &gt;= $L$1,IF(OFFSET(I2927, -1, 0) = "", I2927, ((E2927 - L2926) * $K$4) + L2926), "")</f>
        <v>#VALUE!</v>
      </c>
      <c r="M2927" s="11" t="e">
        <f aca="true">IF(ROW(E2927) - 1 &gt;= $M$1,IF(OFFSET(J2927, -1, 0) = "", J2927, ((E2927 - M2926) * $K$6) + M2926), "")</f>
        <v>#VALUE!</v>
      </c>
      <c r="N2927" s="7" t="e">
        <f aca="false">IF(M2927&lt;&gt;"", L2927-M2927, "")</f>
        <v>#VALUE!</v>
      </c>
      <c r="P2927" s="4" t="e">
        <f aca="false">IF(ROW(E2927) - 1 &gt;= $P$1, IF(OFFSET(N2927, 1- $P$1, 0) &lt;&gt; "", SUM(N2927:N2927(N2927, 1 - $P$1, 0)) / $P$1, ""), "")</f>
        <v>#VALUE!</v>
      </c>
      <c r="Q2927" s="8" t="e">
        <f aca="true">IF(ROW(N2927) - 1 &gt;= $P$1,IF(OFFSET(P2927, -1, 0) = "", P2927, ((N2927 - Q2926) * $O$5) + Q2926), "")</f>
        <v>#VALUE!</v>
      </c>
      <c r="R2927" s="8" t="e">
        <f aca="false">IF(Q2927&lt;&gt;"", N2927 - Q2927, "")</f>
        <v>#VALUE!</v>
      </c>
    </row>
    <row collapsed="false" customFormat="false" customHeight="true" hidden="false" ht="14.4" outlineLevel="0" r="2928">
      <c r="A2928" s="9" t="n">
        <v>40805</v>
      </c>
      <c r="B2928" s="5" t="n">
        <v>397</v>
      </c>
      <c r="C2928" s="5" t="n">
        <v>413.23</v>
      </c>
      <c r="D2928" s="5" t="n">
        <v>395.2</v>
      </c>
      <c r="E2928" s="5" t="n">
        <v>411.63</v>
      </c>
      <c r="F2928" s="5" t="n">
        <v>29423600</v>
      </c>
      <c r="G2928" s="5" t="n">
        <v>409.87</v>
      </c>
      <c r="I2928" s="10" t="e">
        <f aca="false">IF(ROW(E2928) - 1 &gt;= $I$1,SUM(E2928:E2928(E2928,1 - $I$1, 0)) / $I$1,"")</f>
        <v>#VALUE!</v>
      </c>
      <c r="J2928" s="10" t="e">
        <f aca="false">IF(ROW(E2928) - 1 &gt;= $J$1,SUM(E2928:E2928(E2928,1 - $J$1, 0)) / $J$1,"")</f>
        <v>#VALUE!</v>
      </c>
      <c r="L2928" s="11" t="e">
        <f aca="true">IF(ROW(E2928) - 1 &gt;= $L$1,IF(OFFSET(I2928, -1, 0) = "", I2928, ((E2928 - L2927) * $K$4) + L2927), "")</f>
        <v>#VALUE!</v>
      </c>
      <c r="M2928" s="11" t="e">
        <f aca="true">IF(ROW(E2928) - 1 &gt;= $M$1,IF(OFFSET(J2928, -1, 0) = "", J2928, ((E2928 - M2927) * $K$6) + M2927), "")</f>
        <v>#VALUE!</v>
      </c>
      <c r="N2928" s="7" t="e">
        <f aca="false">IF(M2928&lt;&gt;"", L2928-M2928, "")</f>
        <v>#VALUE!</v>
      </c>
      <c r="P2928" s="4" t="e">
        <f aca="false">IF(ROW(E2928) - 1 &gt;= $P$1, IF(OFFSET(N2928, 1- $P$1, 0) &lt;&gt; "", SUM(N2928:N2928(N2928, 1 - $P$1, 0)) / $P$1, ""), "")</f>
        <v>#VALUE!</v>
      </c>
      <c r="Q2928" s="8" t="e">
        <f aca="true">IF(ROW(N2928) - 1 &gt;= $P$1,IF(OFFSET(P2928, -1, 0) = "", P2928, ((N2928 - Q2927) * $O$5) + Q2927), "")</f>
        <v>#VALUE!</v>
      </c>
      <c r="R2928" s="8" t="e">
        <f aca="false">IF(Q2928&lt;&gt;"", N2928 - Q2928, "")</f>
        <v>#VALUE!</v>
      </c>
    </row>
    <row collapsed="false" customFormat="false" customHeight="true" hidden="false" ht="14.4" outlineLevel="0" r="2929">
      <c r="A2929" s="9" t="n">
        <v>40806</v>
      </c>
      <c r="B2929" s="5" t="n">
        <v>415.25</v>
      </c>
      <c r="C2929" s="5" t="n">
        <v>422.86</v>
      </c>
      <c r="D2929" s="5" t="n">
        <v>411.19</v>
      </c>
      <c r="E2929" s="5" t="n">
        <v>413.45</v>
      </c>
      <c r="F2929" s="5" t="n">
        <v>27705500</v>
      </c>
      <c r="G2929" s="5" t="n">
        <v>411.68</v>
      </c>
      <c r="I2929" s="10" t="e">
        <f aca="false">IF(ROW(E2929) - 1 &gt;= $I$1,SUM(E2929:E2929(E2929,1 - $I$1, 0)) / $I$1,"")</f>
        <v>#VALUE!</v>
      </c>
      <c r="J2929" s="10" t="e">
        <f aca="false">IF(ROW(E2929) - 1 &gt;= $J$1,SUM(E2929:E2929(E2929,1 - $J$1, 0)) / $J$1,"")</f>
        <v>#VALUE!</v>
      </c>
      <c r="L2929" s="11" t="e">
        <f aca="true">IF(ROW(E2929) - 1 &gt;= $L$1,IF(OFFSET(I2929, -1, 0) = "", I2929, ((E2929 - L2928) * $K$4) + L2928), "")</f>
        <v>#VALUE!</v>
      </c>
      <c r="M2929" s="11" t="e">
        <f aca="true">IF(ROW(E2929) - 1 &gt;= $M$1,IF(OFFSET(J2929, -1, 0) = "", J2929, ((E2929 - M2928) * $K$6) + M2928), "")</f>
        <v>#VALUE!</v>
      </c>
      <c r="N2929" s="7" t="e">
        <f aca="false">IF(M2929&lt;&gt;"", L2929-M2929, "")</f>
        <v>#VALUE!</v>
      </c>
      <c r="P2929" s="4" t="e">
        <f aca="false">IF(ROW(E2929) - 1 &gt;= $P$1, IF(OFFSET(N2929, 1- $P$1, 0) &lt;&gt; "", SUM(N2929:N2929(N2929, 1 - $P$1, 0)) / $P$1, ""), "")</f>
        <v>#VALUE!</v>
      </c>
      <c r="Q2929" s="8" t="e">
        <f aca="true">IF(ROW(N2929) - 1 &gt;= $P$1,IF(OFFSET(P2929, -1, 0) = "", P2929, ((N2929 - Q2928) * $O$5) + Q2928), "")</f>
        <v>#VALUE!</v>
      </c>
      <c r="R2929" s="8" t="e">
        <f aca="false">IF(Q2929&lt;&gt;"", N2929 - Q2929, "")</f>
        <v>#VALUE!</v>
      </c>
    </row>
    <row collapsed="false" customFormat="false" customHeight="true" hidden="false" ht="14.4" outlineLevel="0" r="2930">
      <c r="A2930" s="9" t="n">
        <v>40807</v>
      </c>
      <c r="B2930" s="5" t="n">
        <v>419.64</v>
      </c>
      <c r="C2930" s="5" t="n">
        <v>421.59</v>
      </c>
      <c r="D2930" s="5" t="n">
        <v>412</v>
      </c>
      <c r="E2930" s="5" t="n">
        <v>412.14</v>
      </c>
      <c r="F2930" s="5" t="n">
        <v>21642000</v>
      </c>
      <c r="G2930" s="5" t="n">
        <v>410.38</v>
      </c>
      <c r="I2930" s="10" t="e">
        <f aca="false">IF(ROW(E2930) - 1 &gt;= $I$1,SUM(E2930:E2930(E2930,1 - $I$1, 0)) / $I$1,"")</f>
        <v>#VALUE!</v>
      </c>
      <c r="J2930" s="10" t="e">
        <f aca="false">IF(ROW(E2930) - 1 &gt;= $J$1,SUM(E2930:E2930(E2930,1 - $J$1, 0)) / $J$1,"")</f>
        <v>#VALUE!</v>
      </c>
      <c r="L2930" s="11" t="e">
        <f aca="true">IF(ROW(E2930) - 1 &gt;= $L$1,IF(OFFSET(I2930, -1, 0) = "", I2930, ((E2930 - L2929) * $K$4) + L2929), "")</f>
        <v>#VALUE!</v>
      </c>
      <c r="M2930" s="11" t="e">
        <f aca="true">IF(ROW(E2930) - 1 &gt;= $M$1,IF(OFFSET(J2930, -1, 0) = "", J2930, ((E2930 - M2929) * $K$6) + M2929), "")</f>
        <v>#VALUE!</v>
      </c>
      <c r="N2930" s="7" t="e">
        <f aca="false">IF(M2930&lt;&gt;"", L2930-M2930, "")</f>
        <v>#VALUE!</v>
      </c>
      <c r="P2930" s="4" t="e">
        <f aca="false">IF(ROW(E2930) - 1 &gt;= $P$1, IF(OFFSET(N2930, 1- $P$1, 0) &lt;&gt; "", SUM(N2930:N2930(N2930, 1 - $P$1, 0)) / $P$1, ""), "")</f>
        <v>#VALUE!</v>
      </c>
      <c r="Q2930" s="8" t="e">
        <f aca="true">IF(ROW(N2930) - 1 &gt;= $P$1,IF(OFFSET(P2930, -1, 0) = "", P2930, ((N2930 - Q2929) * $O$5) + Q2929), "")</f>
        <v>#VALUE!</v>
      </c>
      <c r="R2930" s="8" t="e">
        <f aca="false">IF(Q2930&lt;&gt;"", N2930 - Q2930, "")</f>
        <v>#VALUE!</v>
      </c>
    </row>
    <row collapsed="false" customFormat="false" customHeight="true" hidden="false" ht="14.4" outlineLevel="0" r="2931">
      <c r="A2931" s="9" t="n">
        <v>40808</v>
      </c>
      <c r="B2931" s="5" t="n">
        <v>401.03</v>
      </c>
      <c r="C2931" s="5" t="n">
        <v>409.82</v>
      </c>
      <c r="D2931" s="5" t="n">
        <v>396.7</v>
      </c>
      <c r="E2931" s="5" t="n">
        <v>401.82</v>
      </c>
      <c r="F2931" s="5" t="n">
        <v>34588600</v>
      </c>
      <c r="G2931" s="5" t="n">
        <v>400.1</v>
      </c>
      <c r="I2931" s="10" t="e">
        <f aca="false">IF(ROW(E2931) - 1 &gt;= $I$1,SUM(E2931:E2931(E2931,1 - $I$1, 0)) / $I$1,"")</f>
        <v>#VALUE!</v>
      </c>
      <c r="J2931" s="10" t="e">
        <f aca="false">IF(ROW(E2931) - 1 &gt;= $J$1,SUM(E2931:E2931(E2931,1 - $J$1, 0)) / $J$1,"")</f>
        <v>#VALUE!</v>
      </c>
      <c r="L2931" s="11" t="e">
        <f aca="true">IF(ROW(E2931) - 1 &gt;= $L$1,IF(OFFSET(I2931, -1, 0) = "", I2931, ((E2931 - L2930) * $K$4) + L2930), "")</f>
        <v>#VALUE!</v>
      </c>
      <c r="M2931" s="11" t="e">
        <f aca="true">IF(ROW(E2931) - 1 &gt;= $M$1,IF(OFFSET(J2931, -1, 0) = "", J2931, ((E2931 - M2930) * $K$6) + M2930), "")</f>
        <v>#VALUE!</v>
      </c>
      <c r="N2931" s="7" t="e">
        <f aca="false">IF(M2931&lt;&gt;"", L2931-M2931, "")</f>
        <v>#VALUE!</v>
      </c>
      <c r="P2931" s="4" t="e">
        <f aca="false">IF(ROW(E2931) - 1 &gt;= $P$1, IF(OFFSET(N2931, 1- $P$1, 0) &lt;&gt; "", SUM(N2931:N2931(N2931, 1 - $P$1, 0)) / $P$1, ""), "")</f>
        <v>#VALUE!</v>
      </c>
      <c r="Q2931" s="8" t="e">
        <f aca="true">IF(ROW(N2931) - 1 &gt;= $P$1,IF(OFFSET(P2931, -1, 0) = "", P2931, ((N2931 - Q2930) * $O$5) + Q2930), "")</f>
        <v>#VALUE!</v>
      </c>
      <c r="R2931" s="8" t="e">
        <f aca="false">IF(Q2931&lt;&gt;"", N2931 - Q2931, "")</f>
        <v>#VALUE!</v>
      </c>
    </row>
    <row collapsed="false" customFormat="false" customHeight="true" hidden="false" ht="14.4" outlineLevel="0" r="2932">
      <c r="A2932" s="9" t="n">
        <v>40809</v>
      </c>
      <c r="B2932" s="5" t="n">
        <v>400.28</v>
      </c>
      <c r="C2932" s="5" t="n">
        <v>406.74</v>
      </c>
      <c r="D2932" s="5" t="n">
        <v>399.85</v>
      </c>
      <c r="E2932" s="5" t="n">
        <v>404.3</v>
      </c>
      <c r="F2932" s="5" t="n">
        <v>19509900</v>
      </c>
      <c r="G2932" s="5" t="n">
        <v>402.57</v>
      </c>
      <c r="I2932" s="10" t="e">
        <f aca="false">IF(ROW(E2932) - 1 &gt;= $I$1,SUM(E2932:E2932(E2932,1 - $I$1, 0)) / $I$1,"")</f>
        <v>#VALUE!</v>
      </c>
      <c r="J2932" s="10" t="e">
        <f aca="false">IF(ROW(E2932) - 1 &gt;= $J$1,SUM(E2932:E2932(E2932,1 - $J$1, 0)) / $J$1,"")</f>
        <v>#VALUE!</v>
      </c>
      <c r="L2932" s="11" t="e">
        <f aca="true">IF(ROW(E2932) - 1 &gt;= $L$1,IF(OFFSET(I2932, -1, 0) = "", I2932, ((E2932 - L2931) * $K$4) + L2931), "")</f>
        <v>#VALUE!</v>
      </c>
      <c r="M2932" s="11" t="e">
        <f aca="true">IF(ROW(E2932) - 1 &gt;= $M$1,IF(OFFSET(J2932, -1, 0) = "", J2932, ((E2932 - M2931) * $K$6) + M2931), "")</f>
        <v>#VALUE!</v>
      </c>
      <c r="N2932" s="7" t="e">
        <f aca="false">IF(M2932&lt;&gt;"", L2932-M2932, "")</f>
        <v>#VALUE!</v>
      </c>
      <c r="P2932" s="4" t="e">
        <f aca="false">IF(ROW(E2932) - 1 &gt;= $P$1, IF(OFFSET(N2932, 1- $P$1, 0) &lt;&gt; "", SUM(N2932:N2932(N2932, 1 - $P$1, 0)) / $P$1, ""), "")</f>
        <v>#VALUE!</v>
      </c>
      <c r="Q2932" s="8" t="e">
        <f aca="true">IF(ROW(N2932) - 1 &gt;= $P$1,IF(OFFSET(P2932, -1, 0) = "", P2932, ((N2932 - Q2931) * $O$5) + Q2931), "")</f>
        <v>#VALUE!</v>
      </c>
      <c r="R2932" s="8" t="e">
        <f aca="false">IF(Q2932&lt;&gt;"", N2932 - Q2932, "")</f>
        <v>#VALUE!</v>
      </c>
    </row>
    <row collapsed="false" customFormat="false" customHeight="true" hidden="false" ht="14.4" outlineLevel="0" r="2933">
      <c r="A2933" s="9" t="n">
        <v>40812</v>
      </c>
      <c r="B2933" s="5" t="n">
        <v>399.86</v>
      </c>
      <c r="C2933" s="5" t="n">
        <v>403.98</v>
      </c>
      <c r="D2933" s="5" t="n">
        <v>391.3</v>
      </c>
      <c r="E2933" s="5" t="n">
        <v>403.17</v>
      </c>
      <c r="F2933" s="5" t="n">
        <v>29031300</v>
      </c>
      <c r="G2933" s="5" t="n">
        <v>401.45</v>
      </c>
      <c r="I2933" s="10" t="e">
        <f aca="false">IF(ROW(E2933) - 1 &gt;= $I$1,SUM(E2933:E2933(E2933,1 - $I$1, 0)) / $I$1,"")</f>
        <v>#VALUE!</v>
      </c>
      <c r="J2933" s="10" t="e">
        <f aca="false">IF(ROW(E2933) - 1 &gt;= $J$1,SUM(E2933:E2933(E2933,1 - $J$1, 0)) / $J$1,"")</f>
        <v>#VALUE!</v>
      </c>
      <c r="L2933" s="11" t="e">
        <f aca="true">IF(ROW(E2933) - 1 &gt;= $L$1,IF(OFFSET(I2933, -1, 0) = "", I2933, ((E2933 - L2932) * $K$4) + L2932), "")</f>
        <v>#VALUE!</v>
      </c>
      <c r="M2933" s="11" t="e">
        <f aca="true">IF(ROW(E2933) - 1 &gt;= $M$1,IF(OFFSET(J2933, -1, 0) = "", J2933, ((E2933 - M2932) * $K$6) + M2932), "")</f>
        <v>#VALUE!</v>
      </c>
      <c r="N2933" s="7" t="e">
        <f aca="false">IF(M2933&lt;&gt;"", L2933-M2933, "")</f>
        <v>#VALUE!</v>
      </c>
      <c r="P2933" s="4" t="e">
        <f aca="false">IF(ROW(E2933) - 1 &gt;= $P$1, IF(OFFSET(N2933, 1- $P$1, 0) &lt;&gt; "", SUM(N2933:N2933(N2933, 1 - $P$1, 0)) / $P$1, ""), "")</f>
        <v>#VALUE!</v>
      </c>
      <c r="Q2933" s="8" t="e">
        <f aca="true">IF(ROW(N2933) - 1 &gt;= $P$1,IF(OFFSET(P2933, -1, 0) = "", P2933, ((N2933 - Q2932) * $O$5) + Q2932), "")</f>
        <v>#VALUE!</v>
      </c>
      <c r="R2933" s="8" t="e">
        <f aca="false">IF(Q2933&lt;&gt;"", N2933 - Q2933, "")</f>
        <v>#VALUE!</v>
      </c>
    </row>
    <row collapsed="false" customFormat="false" customHeight="true" hidden="false" ht="14.4" outlineLevel="0" r="2934">
      <c r="A2934" s="9" t="n">
        <v>40813</v>
      </c>
      <c r="B2934" s="5" t="n">
        <v>408.73</v>
      </c>
      <c r="C2934" s="5" t="n">
        <v>409.25</v>
      </c>
      <c r="D2934" s="5" t="n">
        <v>398.06</v>
      </c>
      <c r="E2934" s="5" t="n">
        <v>399.26</v>
      </c>
      <c r="F2934" s="5" t="n">
        <v>22589200</v>
      </c>
      <c r="G2934" s="5" t="n">
        <v>397.55</v>
      </c>
      <c r="I2934" s="10" t="e">
        <f aca="false">IF(ROW(E2934) - 1 &gt;= $I$1,SUM(E2934:E2934(E2934,1 - $I$1, 0)) / $I$1,"")</f>
        <v>#VALUE!</v>
      </c>
      <c r="J2934" s="10" t="e">
        <f aca="false">IF(ROW(E2934) - 1 &gt;= $J$1,SUM(E2934:E2934(E2934,1 - $J$1, 0)) / $J$1,"")</f>
        <v>#VALUE!</v>
      </c>
      <c r="L2934" s="11" t="e">
        <f aca="true">IF(ROW(E2934) - 1 &gt;= $L$1,IF(OFFSET(I2934, -1, 0) = "", I2934, ((E2934 - L2933) * $K$4) + L2933), "")</f>
        <v>#VALUE!</v>
      </c>
      <c r="M2934" s="11" t="e">
        <f aca="true">IF(ROW(E2934) - 1 &gt;= $M$1,IF(OFFSET(J2934, -1, 0) = "", J2934, ((E2934 - M2933) * $K$6) + M2933), "")</f>
        <v>#VALUE!</v>
      </c>
      <c r="N2934" s="7" t="e">
        <f aca="false">IF(M2934&lt;&gt;"", L2934-M2934, "")</f>
        <v>#VALUE!</v>
      </c>
      <c r="P2934" s="4" t="e">
        <f aca="false">IF(ROW(E2934) - 1 &gt;= $P$1, IF(OFFSET(N2934, 1- $P$1, 0) &lt;&gt; "", SUM(N2934:N2934(N2934, 1 - $P$1, 0)) / $P$1, ""), "")</f>
        <v>#VALUE!</v>
      </c>
      <c r="Q2934" s="8" t="e">
        <f aca="true">IF(ROW(N2934) - 1 &gt;= $P$1,IF(OFFSET(P2934, -1, 0) = "", P2934, ((N2934 - Q2933) * $O$5) + Q2933), "")</f>
        <v>#VALUE!</v>
      </c>
      <c r="R2934" s="8" t="e">
        <f aca="false">IF(Q2934&lt;&gt;"", N2934 - Q2934, "")</f>
        <v>#VALUE!</v>
      </c>
    </row>
    <row collapsed="false" customFormat="false" customHeight="true" hidden="false" ht="14.4" outlineLevel="0" r="2935">
      <c r="A2935" s="9" t="n">
        <v>40814</v>
      </c>
      <c r="B2935" s="5" t="n">
        <v>400.19</v>
      </c>
      <c r="C2935" s="5" t="n">
        <v>403.74</v>
      </c>
      <c r="D2935" s="5" t="n">
        <v>396.51</v>
      </c>
      <c r="E2935" s="5" t="n">
        <v>397.01</v>
      </c>
      <c r="F2935" s="5" t="n">
        <v>15344200</v>
      </c>
      <c r="G2935" s="5" t="n">
        <v>395.31</v>
      </c>
      <c r="I2935" s="10" t="e">
        <f aca="false">IF(ROW(E2935) - 1 &gt;= $I$1,SUM(E2935:E2935(E2935,1 - $I$1, 0)) / $I$1,"")</f>
        <v>#VALUE!</v>
      </c>
      <c r="J2935" s="10" t="e">
        <f aca="false">IF(ROW(E2935) - 1 &gt;= $J$1,SUM(E2935:E2935(E2935,1 - $J$1, 0)) / $J$1,"")</f>
        <v>#VALUE!</v>
      </c>
      <c r="L2935" s="11" t="e">
        <f aca="true">IF(ROW(E2935) - 1 &gt;= $L$1,IF(OFFSET(I2935, -1, 0) = "", I2935, ((E2935 - L2934) * $K$4) + L2934), "")</f>
        <v>#VALUE!</v>
      </c>
      <c r="M2935" s="11" t="e">
        <f aca="true">IF(ROW(E2935) - 1 &gt;= $M$1,IF(OFFSET(J2935, -1, 0) = "", J2935, ((E2935 - M2934) * $K$6) + M2934), "")</f>
        <v>#VALUE!</v>
      </c>
      <c r="N2935" s="7" t="e">
        <f aca="false">IF(M2935&lt;&gt;"", L2935-M2935, "")</f>
        <v>#VALUE!</v>
      </c>
      <c r="P2935" s="4" t="e">
        <f aca="false">IF(ROW(E2935) - 1 &gt;= $P$1, IF(OFFSET(N2935, 1- $P$1, 0) &lt;&gt; "", SUM(N2935:N2935(N2935, 1 - $P$1, 0)) / $P$1, ""), "")</f>
        <v>#VALUE!</v>
      </c>
      <c r="Q2935" s="8" t="e">
        <f aca="true">IF(ROW(N2935) - 1 &gt;= $P$1,IF(OFFSET(P2935, -1, 0) = "", P2935, ((N2935 - Q2934) * $O$5) + Q2934), "")</f>
        <v>#VALUE!</v>
      </c>
      <c r="R2935" s="8" t="e">
        <f aca="false">IF(Q2935&lt;&gt;"", N2935 - Q2935, "")</f>
        <v>#VALUE!</v>
      </c>
    </row>
    <row collapsed="false" customFormat="false" customHeight="true" hidden="false" ht="14.4" outlineLevel="0" r="2936">
      <c r="A2936" s="9" t="n">
        <v>40815</v>
      </c>
      <c r="B2936" s="5" t="n">
        <v>401.92</v>
      </c>
      <c r="C2936" s="5" t="n">
        <v>402.21</v>
      </c>
      <c r="D2936" s="5" t="n">
        <v>386.21</v>
      </c>
      <c r="E2936" s="5" t="n">
        <v>390.57</v>
      </c>
      <c r="F2936" s="5" t="n">
        <v>23253100</v>
      </c>
      <c r="G2936" s="5" t="n">
        <v>388.9</v>
      </c>
      <c r="I2936" s="10" t="e">
        <f aca="false">IF(ROW(E2936) - 1 &gt;= $I$1,SUM(E2936:E2936(E2936,1 - $I$1, 0)) / $I$1,"")</f>
        <v>#VALUE!</v>
      </c>
      <c r="J2936" s="10" t="e">
        <f aca="false">IF(ROW(E2936) - 1 &gt;= $J$1,SUM(E2936:E2936(E2936,1 - $J$1, 0)) / $J$1,"")</f>
        <v>#VALUE!</v>
      </c>
      <c r="L2936" s="11" t="e">
        <f aca="true">IF(ROW(E2936) - 1 &gt;= $L$1,IF(OFFSET(I2936, -1, 0) = "", I2936, ((E2936 - L2935) * $K$4) + L2935), "")</f>
        <v>#VALUE!</v>
      </c>
      <c r="M2936" s="11" t="e">
        <f aca="true">IF(ROW(E2936) - 1 &gt;= $M$1,IF(OFFSET(J2936, -1, 0) = "", J2936, ((E2936 - M2935) * $K$6) + M2935), "")</f>
        <v>#VALUE!</v>
      </c>
      <c r="N2936" s="7" t="e">
        <f aca="false">IF(M2936&lt;&gt;"", L2936-M2936, "")</f>
        <v>#VALUE!</v>
      </c>
      <c r="P2936" s="4" t="e">
        <f aca="false">IF(ROW(E2936) - 1 &gt;= $P$1, IF(OFFSET(N2936, 1- $P$1, 0) &lt;&gt; "", SUM(N2936:N2936(N2936, 1 - $P$1, 0)) / $P$1, ""), "")</f>
        <v>#VALUE!</v>
      </c>
      <c r="Q2936" s="8" t="e">
        <f aca="true">IF(ROW(N2936) - 1 &gt;= $P$1,IF(OFFSET(P2936, -1, 0) = "", P2936, ((N2936 - Q2935) * $O$5) + Q2935), "")</f>
        <v>#VALUE!</v>
      </c>
      <c r="R2936" s="8" t="e">
        <f aca="false">IF(Q2936&lt;&gt;"", N2936 - Q2936, "")</f>
        <v>#VALUE!</v>
      </c>
    </row>
    <row collapsed="false" customFormat="false" customHeight="true" hidden="false" ht="14.4" outlineLevel="0" r="2937">
      <c r="A2937" s="9" t="n">
        <v>40816</v>
      </c>
      <c r="B2937" s="5" t="n">
        <v>387.12</v>
      </c>
      <c r="C2937" s="5" t="n">
        <v>388.89</v>
      </c>
      <c r="D2937" s="5" t="n">
        <v>381.18</v>
      </c>
      <c r="E2937" s="5" t="n">
        <v>381.32</v>
      </c>
      <c r="F2937" s="5" t="n">
        <v>19558600</v>
      </c>
      <c r="G2937" s="5" t="n">
        <v>379.69</v>
      </c>
      <c r="I2937" s="10" t="e">
        <f aca="false">IF(ROW(E2937) - 1 &gt;= $I$1,SUM(E2937:E2937(E2937,1 - $I$1, 0)) / $I$1,"")</f>
        <v>#VALUE!</v>
      </c>
      <c r="J2937" s="10" t="e">
        <f aca="false">IF(ROW(E2937) - 1 &gt;= $J$1,SUM(E2937:E2937(E2937,1 - $J$1, 0)) / $J$1,"")</f>
        <v>#VALUE!</v>
      </c>
      <c r="L2937" s="11" t="e">
        <f aca="true">IF(ROW(E2937) - 1 &gt;= $L$1,IF(OFFSET(I2937, -1, 0) = "", I2937, ((E2937 - L2936) * $K$4) + L2936), "")</f>
        <v>#VALUE!</v>
      </c>
      <c r="M2937" s="11" t="e">
        <f aca="true">IF(ROW(E2937) - 1 &gt;= $M$1,IF(OFFSET(J2937, -1, 0) = "", J2937, ((E2937 - M2936) * $K$6) + M2936), "")</f>
        <v>#VALUE!</v>
      </c>
      <c r="N2937" s="7" t="e">
        <f aca="false">IF(M2937&lt;&gt;"", L2937-M2937, "")</f>
        <v>#VALUE!</v>
      </c>
      <c r="P2937" s="4" t="e">
        <f aca="false">IF(ROW(E2937) - 1 &gt;= $P$1, IF(OFFSET(N2937, 1- $P$1, 0) &lt;&gt; "", SUM(N2937:N2937(N2937, 1 - $P$1, 0)) / $P$1, ""), "")</f>
        <v>#VALUE!</v>
      </c>
      <c r="Q2937" s="8" t="e">
        <f aca="true">IF(ROW(N2937) - 1 &gt;= $P$1,IF(OFFSET(P2937, -1, 0) = "", P2937, ((N2937 - Q2936) * $O$5) + Q2936), "")</f>
        <v>#VALUE!</v>
      </c>
      <c r="R2937" s="8" t="e">
        <f aca="false">IF(Q2937&lt;&gt;"", N2937 - Q2937, "")</f>
        <v>#VALUE!</v>
      </c>
    </row>
    <row collapsed="false" customFormat="false" customHeight="true" hidden="false" ht="14.4" outlineLevel="0" r="2938">
      <c r="A2938" s="9" t="n">
        <v>40819</v>
      </c>
      <c r="B2938" s="5" t="n">
        <v>380.37</v>
      </c>
      <c r="C2938" s="5" t="n">
        <v>382.64</v>
      </c>
      <c r="D2938" s="5" t="n">
        <v>373.17</v>
      </c>
      <c r="E2938" s="5" t="n">
        <v>374.6</v>
      </c>
      <c r="F2938" s="5" t="n">
        <v>23896400</v>
      </c>
      <c r="G2938" s="5" t="n">
        <v>373</v>
      </c>
      <c r="I2938" s="10" t="e">
        <f aca="false">IF(ROW(E2938) - 1 &gt;= $I$1,SUM(E2938:E2938(E2938,1 - $I$1, 0)) / $I$1,"")</f>
        <v>#VALUE!</v>
      </c>
      <c r="J2938" s="10" t="e">
        <f aca="false">IF(ROW(E2938) - 1 &gt;= $J$1,SUM(E2938:E2938(E2938,1 - $J$1, 0)) / $J$1,"")</f>
        <v>#VALUE!</v>
      </c>
      <c r="L2938" s="11" t="e">
        <f aca="true">IF(ROW(E2938) - 1 &gt;= $L$1,IF(OFFSET(I2938, -1, 0) = "", I2938, ((E2938 - L2937) * $K$4) + L2937), "")</f>
        <v>#VALUE!</v>
      </c>
      <c r="M2938" s="11" t="e">
        <f aca="true">IF(ROW(E2938) - 1 &gt;= $M$1,IF(OFFSET(J2938, -1, 0) = "", J2938, ((E2938 - M2937) * $K$6) + M2937), "")</f>
        <v>#VALUE!</v>
      </c>
      <c r="N2938" s="7" t="e">
        <f aca="false">IF(M2938&lt;&gt;"", L2938-M2938, "")</f>
        <v>#VALUE!</v>
      </c>
      <c r="P2938" s="4" t="e">
        <f aca="false">IF(ROW(E2938) - 1 &gt;= $P$1, IF(OFFSET(N2938, 1- $P$1, 0) &lt;&gt; "", SUM(N2938:N2938(N2938, 1 - $P$1, 0)) / $P$1, ""), "")</f>
        <v>#VALUE!</v>
      </c>
      <c r="Q2938" s="8" t="e">
        <f aca="true">IF(ROW(N2938) - 1 &gt;= $P$1,IF(OFFSET(P2938, -1, 0) = "", P2938, ((N2938 - Q2937) * $O$5) + Q2937), "")</f>
        <v>#VALUE!</v>
      </c>
      <c r="R2938" s="8" t="e">
        <f aca="false">IF(Q2938&lt;&gt;"", N2938 - Q2938, "")</f>
        <v>#VALUE!</v>
      </c>
    </row>
    <row collapsed="false" customFormat="false" customHeight="true" hidden="false" ht="14.4" outlineLevel="0" r="2939">
      <c r="A2939" s="9" t="n">
        <v>40820</v>
      </c>
      <c r="B2939" s="5" t="n">
        <v>374.57</v>
      </c>
      <c r="C2939" s="5" t="n">
        <v>381.8</v>
      </c>
      <c r="D2939" s="5" t="n">
        <v>354.24</v>
      </c>
      <c r="E2939" s="5" t="n">
        <v>372.5</v>
      </c>
      <c r="F2939" s="5" t="n">
        <v>44059900</v>
      </c>
      <c r="G2939" s="5" t="n">
        <v>370.91</v>
      </c>
      <c r="I2939" s="10" t="e">
        <f aca="false">IF(ROW(E2939) - 1 &gt;= $I$1,SUM(E2939:E2939(E2939,1 - $I$1, 0)) / $I$1,"")</f>
        <v>#VALUE!</v>
      </c>
      <c r="J2939" s="10" t="e">
        <f aca="false">IF(ROW(E2939) - 1 &gt;= $J$1,SUM(E2939:E2939(E2939,1 - $J$1, 0)) / $J$1,"")</f>
        <v>#VALUE!</v>
      </c>
      <c r="L2939" s="11" t="e">
        <f aca="true">IF(ROW(E2939) - 1 &gt;= $L$1,IF(OFFSET(I2939, -1, 0) = "", I2939, ((E2939 - L2938) * $K$4) + L2938), "")</f>
        <v>#VALUE!</v>
      </c>
      <c r="M2939" s="11" t="e">
        <f aca="true">IF(ROW(E2939) - 1 &gt;= $M$1,IF(OFFSET(J2939, -1, 0) = "", J2939, ((E2939 - M2938) * $K$6) + M2938), "")</f>
        <v>#VALUE!</v>
      </c>
      <c r="N2939" s="7" t="e">
        <f aca="false">IF(M2939&lt;&gt;"", L2939-M2939, "")</f>
        <v>#VALUE!</v>
      </c>
      <c r="P2939" s="4" t="e">
        <f aca="false">IF(ROW(E2939) - 1 &gt;= $P$1, IF(OFFSET(N2939, 1- $P$1, 0) &lt;&gt; "", SUM(N2939:N2939(N2939, 1 - $P$1, 0)) / $P$1, ""), "")</f>
        <v>#VALUE!</v>
      </c>
      <c r="Q2939" s="8" t="e">
        <f aca="true">IF(ROW(N2939) - 1 &gt;= $P$1,IF(OFFSET(P2939, -1, 0) = "", P2939, ((N2939 - Q2938) * $O$5) + Q2938), "")</f>
        <v>#VALUE!</v>
      </c>
      <c r="R2939" s="8" t="e">
        <f aca="false">IF(Q2939&lt;&gt;"", N2939 - Q2939, "")</f>
        <v>#VALUE!</v>
      </c>
    </row>
    <row collapsed="false" customFormat="false" customHeight="true" hidden="false" ht="14.4" outlineLevel="0" r="2940">
      <c r="A2940" s="9" t="n">
        <v>40821</v>
      </c>
      <c r="B2940" s="5" t="n">
        <v>367.86</v>
      </c>
      <c r="C2940" s="5" t="n">
        <v>379.82</v>
      </c>
      <c r="D2940" s="5" t="n">
        <v>360.3</v>
      </c>
      <c r="E2940" s="5" t="n">
        <v>378.25</v>
      </c>
      <c r="F2940" s="5" t="n">
        <v>28088200</v>
      </c>
      <c r="G2940" s="5" t="n">
        <v>376.63</v>
      </c>
      <c r="I2940" s="10" t="e">
        <f aca="false">IF(ROW(E2940) - 1 &gt;= $I$1,SUM(E2940:E2940(E2940,1 - $I$1, 0)) / $I$1,"")</f>
        <v>#VALUE!</v>
      </c>
      <c r="J2940" s="10" t="e">
        <f aca="false">IF(ROW(E2940) - 1 &gt;= $J$1,SUM(E2940:E2940(E2940,1 - $J$1, 0)) / $J$1,"")</f>
        <v>#VALUE!</v>
      </c>
      <c r="L2940" s="11" t="e">
        <f aca="true">IF(ROW(E2940) - 1 &gt;= $L$1,IF(OFFSET(I2940, -1, 0) = "", I2940, ((E2940 - L2939) * $K$4) + L2939), "")</f>
        <v>#VALUE!</v>
      </c>
      <c r="M2940" s="11" t="e">
        <f aca="true">IF(ROW(E2940) - 1 &gt;= $M$1,IF(OFFSET(J2940, -1, 0) = "", J2940, ((E2940 - M2939) * $K$6) + M2939), "")</f>
        <v>#VALUE!</v>
      </c>
      <c r="N2940" s="7" t="e">
        <f aca="false">IF(M2940&lt;&gt;"", L2940-M2940, "")</f>
        <v>#VALUE!</v>
      </c>
      <c r="P2940" s="4" t="e">
        <f aca="false">IF(ROW(E2940) - 1 &gt;= $P$1, IF(OFFSET(N2940, 1- $P$1, 0) &lt;&gt; "", SUM(N2940:N2940(N2940, 1 - $P$1, 0)) / $P$1, ""), "")</f>
        <v>#VALUE!</v>
      </c>
      <c r="Q2940" s="8" t="e">
        <f aca="true">IF(ROW(N2940) - 1 &gt;= $P$1,IF(OFFSET(P2940, -1, 0) = "", P2940, ((N2940 - Q2939) * $O$5) + Q2939), "")</f>
        <v>#VALUE!</v>
      </c>
      <c r="R2940" s="8" t="e">
        <f aca="false">IF(Q2940&lt;&gt;"", N2940 - Q2940, "")</f>
        <v>#VALUE!</v>
      </c>
    </row>
    <row collapsed="false" customFormat="false" customHeight="true" hidden="false" ht="14.4" outlineLevel="0" r="2941">
      <c r="A2941" s="9" t="n">
        <v>40822</v>
      </c>
      <c r="B2941" s="5" t="n">
        <v>373.33</v>
      </c>
      <c r="C2941" s="5" t="n">
        <v>384.78</v>
      </c>
      <c r="D2941" s="5" t="n">
        <v>371.8</v>
      </c>
      <c r="E2941" s="5" t="n">
        <v>377.37</v>
      </c>
      <c r="F2941" s="5" t="n">
        <v>29020800</v>
      </c>
      <c r="G2941" s="5" t="n">
        <v>375.76</v>
      </c>
      <c r="I2941" s="10" t="e">
        <f aca="false">IF(ROW(E2941) - 1 &gt;= $I$1,SUM(E2941:E2941(E2941,1 - $I$1, 0)) / $I$1,"")</f>
        <v>#VALUE!</v>
      </c>
      <c r="J2941" s="10" t="e">
        <f aca="false">IF(ROW(E2941) - 1 &gt;= $J$1,SUM(E2941:E2941(E2941,1 - $J$1, 0)) / $J$1,"")</f>
        <v>#VALUE!</v>
      </c>
      <c r="L2941" s="11" t="e">
        <f aca="true">IF(ROW(E2941) - 1 &gt;= $L$1,IF(OFFSET(I2941, -1, 0) = "", I2941, ((E2941 - L2940) * $K$4) + L2940), "")</f>
        <v>#VALUE!</v>
      </c>
      <c r="M2941" s="11" t="e">
        <f aca="true">IF(ROW(E2941) - 1 &gt;= $M$1,IF(OFFSET(J2941, -1, 0) = "", J2941, ((E2941 - M2940) * $K$6) + M2940), "")</f>
        <v>#VALUE!</v>
      </c>
      <c r="N2941" s="7" t="e">
        <f aca="false">IF(M2941&lt;&gt;"", L2941-M2941, "")</f>
        <v>#VALUE!</v>
      </c>
      <c r="P2941" s="4" t="e">
        <f aca="false">IF(ROW(E2941) - 1 &gt;= $P$1, IF(OFFSET(N2941, 1- $P$1, 0) &lt;&gt; "", SUM(N2941:N2941(N2941, 1 - $P$1, 0)) / $P$1, ""), "")</f>
        <v>#VALUE!</v>
      </c>
      <c r="Q2941" s="8" t="e">
        <f aca="true">IF(ROW(N2941) - 1 &gt;= $P$1,IF(OFFSET(P2941, -1, 0) = "", P2941, ((N2941 - Q2940) * $O$5) + Q2940), "")</f>
        <v>#VALUE!</v>
      </c>
      <c r="R2941" s="8" t="e">
        <f aca="false">IF(Q2941&lt;&gt;"", N2941 - Q2941, "")</f>
        <v>#VALUE!</v>
      </c>
    </row>
    <row collapsed="false" customFormat="false" customHeight="true" hidden="false" ht="14.4" outlineLevel="0" r="2942">
      <c r="A2942" s="9" t="n">
        <v>40823</v>
      </c>
      <c r="B2942" s="5" t="n">
        <v>375.78</v>
      </c>
      <c r="C2942" s="5" t="n">
        <v>377.74</v>
      </c>
      <c r="D2942" s="5" t="n">
        <v>368.49</v>
      </c>
      <c r="E2942" s="5" t="n">
        <v>369.8</v>
      </c>
      <c r="F2942" s="5" t="n">
        <v>19123500</v>
      </c>
      <c r="G2942" s="5" t="n">
        <v>368.22</v>
      </c>
      <c r="I2942" s="10" t="e">
        <f aca="false">IF(ROW(E2942) - 1 &gt;= $I$1,SUM(E2942:E2942(E2942,1 - $I$1, 0)) / $I$1,"")</f>
        <v>#VALUE!</v>
      </c>
      <c r="J2942" s="10" t="e">
        <f aca="false">IF(ROW(E2942) - 1 &gt;= $J$1,SUM(E2942:E2942(E2942,1 - $J$1, 0)) / $J$1,"")</f>
        <v>#VALUE!</v>
      </c>
      <c r="L2942" s="11" t="e">
        <f aca="true">IF(ROW(E2942) - 1 &gt;= $L$1,IF(OFFSET(I2942, -1, 0) = "", I2942, ((E2942 - L2941) * $K$4) + L2941), "")</f>
        <v>#VALUE!</v>
      </c>
      <c r="M2942" s="11" t="e">
        <f aca="true">IF(ROW(E2942) - 1 &gt;= $M$1,IF(OFFSET(J2942, -1, 0) = "", J2942, ((E2942 - M2941) * $K$6) + M2941), "")</f>
        <v>#VALUE!</v>
      </c>
      <c r="N2942" s="7" t="e">
        <f aca="false">IF(M2942&lt;&gt;"", L2942-M2942, "")</f>
        <v>#VALUE!</v>
      </c>
      <c r="P2942" s="4" t="e">
        <f aca="false">IF(ROW(E2942) - 1 &gt;= $P$1, IF(OFFSET(N2942, 1- $P$1, 0) &lt;&gt; "", SUM(N2942:N2942(N2942, 1 - $P$1, 0)) / $P$1, ""), "")</f>
        <v>#VALUE!</v>
      </c>
      <c r="Q2942" s="8" t="e">
        <f aca="true">IF(ROW(N2942) - 1 &gt;= $P$1,IF(OFFSET(P2942, -1, 0) = "", P2942, ((N2942 - Q2941) * $O$5) + Q2941), "")</f>
        <v>#VALUE!</v>
      </c>
      <c r="R2942" s="8" t="e">
        <f aca="false">IF(Q2942&lt;&gt;"", N2942 - Q2942, "")</f>
        <v>#VALUE!</v>
      </c>
    </row>
    <row collapsed="false" customFormat="false" customHeight="true" hidden="false" ht="14.4" outlineLevel="0" r="2943">
      <c r="A2943" s="9" t="n">
        <v>40826</v>
      </c>
      <c r="B2943" s="5" t="n">
        <v>379.09</v>
      </c>
      <c r="C2943" s="5" t="n">
        <v>388.81</v>
      </c>
      <c r="D2943" s="5" t="n">
        <v>378.21</v>
      </c>
      <c r="E2943" s="5" t="n">
        <v>388.81</v>
      </c>
      <c r="F2943" s="5" t="n">
        <v>15804100</v>
      </c>
      <c r="G2943" s="5" t="n">
        <v>387.15</v>
      </c>
      <c r="I2943" s="10" t="e">
        <f aca="false">IF(ROW(E2943) - 1 &gt;= $I$1,SUM(E2943:E2943(E2943,1 - $I$1, 0)) / $I$1,"")</f>
        <v>#VALUE!</v>
      </c>
      <c r="J2943" s="10" t="e">
        <f aca="false">IF(ROW(E2943) - 1 &gt;= $J$1,SUM(E2943:E2943(E2943,1 - $J$1, 0)) / $J$1,"")</f>
        <v>#VALUE!</v>
      </c>
      <c r="L2943" s="11" t="e">
        <f aca="true">IF(ROW(E2943) - 1 &gt;= $L$1,IF(OFFSET(I2943, -1, 0) = "", I2943, ((E2943 - L2942) * $K$4) + L2942), "")</f>
        <v>#VALUE!</v>
      </c>
      <c r="M2943" s="11" t="e">
        <f aca="true">IF(ROW(E2943) - 1 &gt;= $M$1,IF(OFFSET(J2943, -1, 0) = "", J2943, ((E2943 - M2942) * $K$6) + M2942), "")</f>
        <v>#VALUE!</v>
      </c>
      <c r="N2943" s="7" t="e">
        <f aca="false">IF(M2943&lt;&gt;"", L2943-M2943, "")</f>
        <v>#VALUE!</v>
      </c>
      <c r="P2943" s="4" t="e">
        <f aca="false">IF(ROW(E2943) - 1 &gt;= $P$1, IF(OFFSET(N2943, 1- $P$1, 0) &lt;&gt; "", SUM(N2943:N2943(N2943, 1 - $P$1, 0)) / $P$1, ""), "")</f>
        <v>#VALUE!</v>
      </c>
      <c r="Q2943" s="8" t="e">
        <f aca="true">IF(ROW(N2943) - 1 &gt;= $P$1,IF(OFFSET(P2943, -1, 0) = "", P2943, ((N2943 - Q2942) * $O$5) + Q2942), "")</f>
        <v>#VALUE!</v>
      </c>
      <c r="R2943" s="8" t="e">
        <f aca="false">IF(Q2943&lt;&gt;"", N2943 - Q2943, "")</f>
        <v>#VALUE!</v>
      </c>
    </row>
    <row collapsed="false" customFormat="false" customHeight="true" hidden="false" ht="14.4" outlineLevel="0" r="2944">
      <c r="A2944" s="9" t="n">
        <v>40827</v>
      </c>
      <c r="B2944" s="5" t="n">
        <v>392.57</v>
      </c>
      <c r="C2944" s="5" t="n">
        <v>403.18</v>
      </c>
      <c r="D2944" s="5" t="n">
        <v>391.5</v>
      </c>
      <c r="E2944" s="5" t="n">
        <v>400.29</v>
      </c>
      <c r="F2944" s="5" t="n">
        <v>21631700</v>
      </c>
      <c r="G2944" s="5" t="n">
        <v>398.58</v>
      </c>
      <c r="I2944" s="10" t="e">
        <f aca="false">IF(ROW(E2944) - 1 &gt;= $I$1,SUM(E2944:E2944(E2944,1 - $I$1, 0)) / $I$1,"")</f>
        <v>#VALUE!</v>
      </c>
      <c r="J2944" s="10" t="e">
        <f aca="false">IF(ROW(E2944) - 1 &gt;= $J$1,SUM(E2944:E2944(E2944,1 - $J$1, 0)) / $J$1,"")</f>
        <v>#VALUE!</v>
      </c>
      <c r="L2944" s="11" t="e">
        <f aca="true">IF(ROW(E2944) - 1 &gt;= $L$1,IF(OFFSET(I2944, -1, 0) = "", I2944, ((E2944 - L2943) * $K$4) + L2943), "")</f>
        <v>#VALUE!</v>
      </c>
      <c r="M2944" s="11" t="e">
        <f aca="true">IF(ROW(E2944) - 1 &gt;= $M$1,IF(OFFSET(J2944, -1, 0) = "", J2944, ((E2944 - M2943) * $K$6) + M2943), "")</f>
        <v>#VALUE!</v>
      </c>
      <c r="N2944" s="7" t="e">
        <f aca="false">IF(M2944&lt;&gt;"", L2944-M2944, "")</f>
        <v>#VALUE!</v>
      </c>
      <c r="P2944" s="4" t="e">
        <f aca="false">IF(ROW(E2944) - 1 &gt;= $P$1, IF(OFFSET(N2944, 1- $P$1, 0) &lt;&gt; "", SUM(N2944:N2944(N2944, 1 - $P$1, 0)) / $P$1, ""), "")</f>
        <v>#VALUE!</v>
      </c>
      <c r="Q2944" s="8" t="e">
        <f aca="true">IF(ROW(N2944) - 1 &gt;= $P$1,IF(OFFSET(P2944, -1, 0) = "", P2944, ((N2944 - Q2943) * $O$5) + Q2943), "")</f>
        <v>#VALUE!</v>
      </c>
      <c r="R2944" s="8" t="e">
        <f aca="false">IF(Q2944&lt;&gt;"", N2944 - Q2944, "")</f>
        <v>#VALUE!</v>
      </c>
    </row>
    <row collapsed="false" customFormat="false" customHeight="true" hidden="false" ht="14.4" outlineLevel="0" r="2945">
      <c r="A2945" s="9" t="n">
        <v>40828</v>
      </c>
      <c r="B2945" s="5" t="n">
        <v>407.34</v>
      </c>
      <c r="C2945" s="5" t="n">
        <v>409.25</v>
      </c>
      <c r="D2945" s="5" t="n">
        <v>400.14</v>
      </c>
      <c r="E2945" s="5" t="n">
        <v>402.19</v>
      </c>
      <c r="F2945" s="5" t="n">
        <v>22224500</v>
      </c>
      <c r="G2945" s="5" t="n">
        <v>400.47</v>
      </c>
      <c r="I2945" s="10" t="e">
        <f aca="false">IF(ROW(E2945) - 1 &gt;= $I$1,SUM(E2945:E2945(E2945,1 - $I$1, 0)) / $I$1,"")</f>
        <v>#VALUE!</v>
      </c>
      <c r="J2945" s="10" t="e">
        <f aca="false">IF(ROW(E2945) - 1 &gt;= $J$1,SUM(E2945:E2945(E2945,1 - $J$1, 0)) / $J$1,"")</f>
        <v>#VALUE!</v>
      </c>
      <c r="L2945" s="11" t="e">
        <f aca="true">IF(ROW(E2945) - 1 &gt;= $L$1,IF(OFFSET(I2945, -1, 0) = "", I2945, ((E2945 - L2944) * $K$4) + L2944), "")</f>
        <v>#VALUE!</v>
      </c>
      <c r="M2945" s="11" t="e">
        <f aca="true">IF(ROW(E2945) - 1 &gt;= $M$1,IF(OFFSET(J2945, -1, 0) = "", J2945, ((E2945 - M2944) * $K$6) + M2944), "")</f>
        <v>#VALUE!</v>
      </c>
      <c r="N2945" s="7" t="e">
        <f aca="false">IF(M2945&lt;&gt;"", L2945-M2945, "")</f>
        <v>#VALUE!</v>
      </c>
      <c r="P2945" s="4" t="e">
        <f aca="false">IF(ROW(E2945) - 1 &gt;= $P$1, IF(OFFSET(N2945, 1- $P$1, 0) &lt;&gt; "", SUM(N2945:N2945(N2945, 1 - $P$1, 0)) / $P$1, ""), "")</f>
        <v>#VALUE!</v>
      </c>
      <c r="Q2945" s="8" t="e">
        <f aca="true">IF(ROW(N2945) - 1 &gt;= $P$1,IF(OFFSET(P2945, -1, 0) = "", P2945, ((N2945 - Q2944) * $O$5) + Q2944), "")</f>
        <v>#VALUE!</v>
      </c>
      <c r="R2945" s="8" t="e">
        <f aca="false">IF(Q2945&lt;&gt;"", N2945 - Q2945, "")</f>
        <v>#VALUE!</v>
      </c>
    </row>
    <row collapsed="false" customFormat="false" customHeight="true" hidden="false" ht="14.4" outlineLevel="0" r="2946">
      <c r="A2946" s="9" t="n">
        <v>40829</v>
      </c>
      <c r="B2946" s="5" t="n">
        <v>404.98</v>
      </c>
      <c r="C2946" s="5" t="n">
        <v>408.43</v>
      </c>
      <c r="D2946" s="5" t="n">
        <v>402.85</v>
      </c>
      <c r="E2946" s="5" t="n">
        <v>408.43</v>
      </c>
      <c r="F2946" s="5" t="n">
        <v>15220900</v>
      </c>
      <c r="G2946" s="5" t="n">
        <v>406.68</v>
      </c>
      <c r="I2946" s="10" t="e">
        <f aca="false">IF(ROW(E2946) - 1 &gt;= $I$1,SUM(E2946:E2946(E2946,1 - $I$1, 0)) / $I$1,"")</f>
        <v>#VALUE!</v>
      </c>
      <c r="J2946" s="10" t="e">
        <f aca="false">IF(ROW(E2946) - 1 &gt;= $J$1,SUM(E2946:E2946(E2946,1 - $J$1, 0)) / $J$1,"")</f>
        <v>#VALUE!</v>
      </c>
      <c r="L2946" s="11" t="e">
        <f aca="true">IF(ROW(E2946) - 1 &gt;= $L$1,IF(OFFSET(I2946, -1, 0) = "", I2946, ((E2946 - L2945) * $K$4) + L2945), "")</f>
        <v>#VALUE!</v>
      </c>
      <c r="M2946" s="11" t="e">
        <f aca="true">IF(ROW(E2946) - 1 &gt;= $M$1,IF(OFFSET(J2946, -1, 0) = "", J2946, ((E2946 - M2945) * $K$6) + M2945), "")</f>
        <v>#VALUE!</v>
      </c>
      <c r="N2946" s="7" t="e">
        <f aca="false">IF(M2946&lt;&gt;"", L2946-M2946, "")</f>
        <v>#VALUE!</v>
      </c>
      <c r="P2946" s="4" t="e">
        <f aca="false">IF(ROW(E2946) - 1 &gt;= $P$1, IF(OFFSET(N2946, 1- $P$1, 0) &lt;&gt; "", SUM(N2946:N2946(N2946, 1 - $P$1, 0)) / $P$1, ""), "")</f>
        <v>#VALUE!</v>
      </c>
      <c r="Q2946" s="8" t="e">
        <f aca="true">IF(ROW(N2946) - 1 &gt;= $P$1,IF(OFFSET(P2946, -1, 0) = "", P2946, ((N2946 - Q2945) * $O$5) + Q2945), "")</f>
        <v>#VALUE!</v>
      </c>
      <c r="R2946" s="8" t="e">
        <f aca="false">IF(Q2946&lt;&gt;"", N2946 - Q2946, "")</f>
        <v>#VALUE!</v>
      </c>
    </row>
    <row collapsed="false" customFormat="false" customHeight="true" hidden="false" ht="14.4" outlineLevel="0" r="2947">
      <c r="A2947" s="9" t="n">
        <v>40830</v>
      </c>
      <c r="B2947" s="5" t="n">
        <v>416.83</v>
      </c>
      <c r="C2947" s="5" t="n">
        <v>422</v>
      </c>
      <c r="D2947" s="5" t="n">
        <v>415.27</v>
      </c>
      <c r="E2947" s="5" t="n">
        <v>422</v>
      </c>
      <c r="F2947" s="5" t="n">
        <v>20477400</v>
      </c>
      <c r="G2947" s="5" t="n">
        <v>420.2</v>
      </c>
      <c r="I2947" s="10" t="e">
        <f aca="false">IF(ROW(E2947) - 1 &gt;= $I$1,SUM(E2947:E2947(E2947,1 - $I$1, 0)) / $I$1,"")</f>
        <v>#VALUE!</v>
      </c>
      <c r="J2947" s="10" t="e">
        <f aca="false">IF(ROW(E2947) - 1 &gt;= $J$1,SUM(E2947:E2947(E2947,1 - $J$1, 0)) / $J$1,"")</f>
        <v>#VALUE!</v>
      </c>
      <c r="L2947" s="11" t="e">
        <f aca="true">IF(ROW(E2947) - 1 &gt;= $L$1,IF(OFFSET(I2947, -1, 0) = "", I2947, ((E2947 - L2946) * $K$4) + L2946), "")</f>
        <v>#VALUE!</v>
      </c>
      <c r="M2947" s="11" t="e">
        <f aca="true">IF(ROW(E2947) - 1 &gt;= $M$1,IF(OFFSET(J2947, -1, 0) = "", J2947, ((E2947 - M2946) * $K$6) + M2946), "")</f>
        <v>#VALUE!</v>
      </c>
      <c r="N2947" s="7" t="e">
        <f aca="false">IF(M2947&lt;&gt;"", L2947-M2947, "")</f>
        <v>#VALUE!</v>
      </c>
      <c r="P2947" s="4" t="e">
        <f aca="false">IF(ROW(E2947) - 1 &gt;= $P$1, IF(OFFSET(N2947, 1- $P$1, 0) &lt;&gt; "", SUM(N2947:N2947(N2947, 1 - $P$1, 0)) / $P$1, ""), "")</f>
        <v>#VALUE!</v>
      </c>
      <c r="Q2947" s="8" t="e">
        <f aca="true">IF(ROW(N2947) - 1 &gt;= $P$1,IF(OFFSET(P2947, -1, 0) = "", P2947, ((N2947 - Q2946) * $O$5) + Q2946), "")</f>
        <v>#VALUE!</v>
      </c>
      <c r="R2947" s="8" t="e">
        <f aca="false">IF(Q2947&lt;&gt;"", N2947 - Q2947, "")</f>
        <v>#VALUE!</v>
      </c>
    </row>
    <row collapsed="false" customFormat="false" customHeight="true" hidden="false" ht="14.4" outlineLevel="0" r="2948">
      <c r="A2948" s="9" t="n">
        <v>40833</v>
      </c>
      <c r="B2948" s="5" t="n">
        <v>421.74</v>
      </c>
      <c r="C2948" s="5" t="n">
        <v>426.7</v>
      </c>
      <c r="D2948" s="5" t="n">
        <v>415.94</v>
      </c>
      <c r="E2948" s="5" t="n">
        <v>419.99</v>
      </c>
      <c r="F2948" s="5" t="n">
        <v>24501600</v>
      </c>
      <c r="G2948" s="5" t="n">
        <v>418.19</v>
      </c>
      <c r="I2948" s="10" t="e">
        <f aca="false">IF(ROW(E2948) - 1 &gt;= $I$1,SUM(E2948:E2948(E2948,1 - $I$1, 0)) / $I$1,"")</f>
        <v>#VALUE!</v>
      </c>
      <c r="J2948" s="10" t="e">
        <f aca="false">IF(ROW(E2948) - 1 &gt;= $J$1,SUM(E2948:E2948(E2948,1 - $J$1, 0)) / $J$1,"")</f>
        <v>#VALUE!</v>
      </c>
      <c r="L2948" s="11" t="e">
        <f aca="true">IF(ROW(E2948) - 1 &gt;= $L$1,IF(OFFSET(I2948, -1, 0) = "", I2948, ((E2948 - L2947) * $K$4) + L2947), "")</f>
        <v>#VALUE!</v>
      </c>
      <c r="M2948" s="11" t="e">
        <f aca="true">IF(ROW(E2948) - 1 &gt;= $M$1,IF(OFFSET(J2948, -1, 0) = "", J2948, ((E2948 - M2947) * $K$6) + M2947), "")</f>
        <v>#VALUE!</v>
      </c>
      <c r="N2948" s="7" t="e">
        <f aca="false">IF(M2948&lt;&gt;"", L2948-M2948, "")</f>
        <v>#VALUE!</v>
      </c>
      <c r="P2948" s="4" t="e">
        <f aca="false">IF(ROW(E2948) - 1 &gt;= $P$1, IF(OFFSET(N2948, 1- $P$1, 0) &lt;&gt; "", SUM(N2948:N2948(N2948, 1 - $P$1, 0)) / $P$1, ""), "")</f>
        <v>#VALUE!</v>
      </c>
      <c r="Q2948" s="8" t="e">
        <f aca="true">IF(ROW(N2948) - 1 &gt;= $P$1,IF(OFFSET(P2948, -1, 0) = "", P2948, ((N2948 - Q2947) * $O$5) + Q2947), "")</f>
        <v>#VALUE!</v>
      </c>
      <c r="R2948" s="8" t="e">
        <f aca="false">IF(Q2948&lt;&gt;"", N2948 - Q2948, "")</f>
        <v>#VALUE!</v>
      </c>
    </row>
    <row collapsed="false" customFormat="false" customHeight="true" hidden="false" ht="14.4" outlineLevel="0" r="2949">
      <c r="A2949" s="9" t="n">
        <v>40834</v>
      </c>
      <c r="B2949" s="5" t="n">
        <v>421.76</v>
      </c>
      <c r="C2949" s="5" t="n">
        <v>424.81</v>
      </c>
      <c r="D2949" s="5" t="n">
        <v>415.99</v>
      </c>
      <c r="E2949" s="5" t="n">
        <v>422.24</v>
      </c>
      <c r="F2949" s="5" t="n">
        <v>31485800</v>
      </c>
      <c r="G2949" s="5" t="n">
        <v>420.43</v>
      </c>
      <c r="I2949" s="10" t="e">
        <f aca="false">IF(ROW(E2949) - 1 &gt;= $I$1,SUM(E2949:E2949(E2949,1 - $I$1, 0)) / $I$1,"")</f>
        <v>#VALUE!</v>
      </c>
      <c r="J2949" s="10" t="e">
        <f aca="false">IF(ROW(E2949) - 1 &gt;= $J$1,SUM(E2949:E2949(E2949,1 - $J$1, 0)) / $J$1,"")</f>
        <v>#VALUE!</v>
      </c>
      <c r="L2949" s="11" t="e">
        <f aca="true">IF(ROW(E2949) - 1 &gt;= $L$1,IF(OFFSET(I2949, -1, 0) = "", I2949, ((E2949 - L2948) * $K$4) + L2948), "")</f>
        <v>#VALUE!</v>
      </c>
      <c r="M2949" s="11" t="e">
        <f aca="true">IF(ROW(E2949) - 1 &gt;= $M$1,IF(OFFSET(J2949, -1, 0) = "", J2949, ((E2949 - M2948) * $K$6) + M2948), "")</f>
        <v>#VALUE!</v>
      </c>
      <c r="N2949" s="7" t="e">
        <f aca="false">IF(M2949&lt;&gt;"", L2949-M2949, "")</f>
        <v>#VALUE!</v>
      </c>
      <c r="P2949" s="4" t="e">
        <f aca="false">IF(ROW(E2949) - 1 &gt;= $P$1, IF(OFFSET(N2949, 1- $P$1, 0) &lt;&gt; "", SUM(N2949:N2949(N2949, 1 - $P$1, 0)) / $P$1, ""), "")</f>
        <v>#VALUE!</v>
      </c>
      <c r="Q2949" s="8" t="e">
        <f aca="true">IF(ROW(N2949) - 1 &gt;= $P$1,IF(OFFSET(P2949, -1, 0) = "", P2949, ((N2949 - Q2948) * $O$5) + Q2948), "")</f>
        <v>#VALUE!</v>
      </c>
      <c r="R2949" s="8" t="e">
        <f aca="false">IF(Q2949&lt;&gt;"", N2949 - Q2949, "")</f>
        <v>#VALUE!</v>
      </c>
    </row>
    <row collapsed="false" customFormat="false" customHeight="true" hidden="false" ht="14.4" outlineLevel="0" r="2950">
      <c r="A2950" s="9" t="n">
        <v>40835</v>
      </c>
      <c r="B2950" s="5" t="n">
        <v>401.35</v>
      </c>
      <c r="C2950" s="5" t="n">
        <v>408.42</v>
      </c>
      <c r="D2950" s="5" t="n">
        <v>397.8</v>
      </c>
      <c r="E2950" s="5" t="n">
        <v>398.62</v>
      </c>
      <c r="F2950" s="5" t="n">
        <v>39430700</v>
      </c>
      <c r="G2950" s="5" t="n">
        <v>396.92</v>
      </c>
      <c r="I2950" s="10" t="e">
        <f aca="false">IF(ROW(E2950) - 1 &gt;= $I$1,SUM(E2950:E2950(E2950,1 - $I$1, 0)) / $I$1,"")</f>
        <v>#VALUE!</v>
      </c>
      <c r="J2950" s="10" t="e">
        <f aca="false">IF(ROW(E2950) - 1 &gt;= $J$1,SUM(E2950:E2950(E2950,1 - $J$1, 0)) / $J$1,"")</f>
        <v>#VALUE!</v>
      </c>
      <c r="L2950" s="11" t="e">
        <f aca="true">IF(ROW(E2950) - 1 &gt;= $L$1,IF(OFFSET(I2950, -1, 0) = "", I2950, ((E2950 - L2949) * $K$4) + L2949), "")</f>
        <v>#VALUE!</v>
      </c>
      <c r="M2950" s="11" t="e">
        <f aca="true">IF(ROW(E2950) - 1 &gt;= $M$1,IF(OFFSET(J2950, -1, 0) = "", J2950, ((E2950 - M2949) * $K$6) + M2949), "")</f>
        <v>#VALUE!</v>
      </c>
      <c r="N2950" s="7" t="e">
        <f aca="false">IF(M2950&lt;&gt;"", L2950-M2950, "")</f>
        <v>#VALUE!</v>
      </c>
      <c r="P2950" s="4" t="e">
        <f aca="false">IF(ROW(E2950) - 1 &gt;= $P$1, IF(OFFSET(N2950, 1- $P$1, 0) &lt;&gt; "", SUM(N2950:N2950(N2950, 1 - $P$1, 0)) / $P$1, ""), "")</f>
        <v>#VALUE!</v>
      </c>
      <c r="Q2950" s="8" t="e">
        <f aca="true">IF(ROW(N2950) - 1 &gt;= $P$1,IF(OFFSET(P2950, -1, 0) = "", P2950, ((N2950 - Q2949) * $O$5) + Q2949), "")</f>
        <v>#VALUE!</v>
      </c>
      <c r="R2950" s="8" t="e">
        <f aca="false">IF(Q2950&lt;&gt;"", N2950 - Q2950, "")</f>
        <v>#VALUE!</v>
      </c>
    </row>
    <row collapsed="false" customFormat="false" customHeight="true" hidden="false" ht="14.4" outlineLevel="0" r="2951">
      <c r="A2951" s="9" t="n">
        <v>40836</v>
      </c>
      <c r="B2951" s="5" t="n">
        <v>400</v>
      </c>
      <c r="C2951" s="5" t="n">
        <v>400.35</v>
      </c>
      <c r="D2951" s="5" t="n">
        <v>394.21</v>
      </c>
      <c r="E2951" s="5" t="n">
        <v>395.31</v>
      </c>
      <c r="F2951" s="5" t="n">
        <v>19616800</v>
      </c>
      <c r="G2951" s="5" t="n">
        <v>393.62</v>
      </c>
      <c r="I2951" s="10" t="e">
        <f aca="false">IF(ROW(E2951) - 1 &gt;= $I$1,SUM(E2951:E2951(E2951,1 - $I$1, 0)) / $I$1,"")</f>
        <v>#VALUE!</v>
      </c>
      <c r="J2951" s="10" t="e">
        <f aca="false">IF(ROW(E2951) - 1 &gt;= $J$1,SUM(E2951:E2951(E2951,1 - $J$1, 0)) / $J$1,"")</f>
        <v>#VALUE!</v>
      </c>
      <c r="L2951" s="11" t="e">
        <f aca="true">IF(ROW(E2951) - 1 &gt;= $L$1,IF(OFFSET(I2951, -1, 0) = "", I2951, ((E2951 - L2950) * $K$4) + L2950), "")</f>
        <v>#VALUE!</v>
      </c>
      <c r="M2951" s="11" t="e">
        <f aca="true">IF(ROW(E2951) - 1 &gt;= $M$1,IF(OFFSET(J2951, -1, 0) = "", J2951, ((E2951 - M2950) * $K$6) + M2950), "")</f>
        <v>#VALUE!</v>
      </c>
      <c r="N2951" s="7" t="e">
        <f aca="false">IF(M2951&lt;&gt;"", L2951-M2951, "")</f>
        <v>#VALUE!</v>
      </c>
      <c r="P2951" s="4" t="e">
        <f aca="false">IF(ROW(E2951) - 1 &gt;= $P$1, IF(OFFSET(N2951, 1- $P$1, 0) &lt;&gt; "", SUM(N2951:N2951(N2951, 1 - $P$1, 0)) / $P$1, ""), "")</f>
        <v>#VALUE!</v>
      </c>
      <c r="Q2951" s="8" t="e">
        <f aca="true">IF(ROW(N2951) - 1 &gt;= $P$1,IF(OFFSET(P2951, -1, 0) = "", P2951, ((N2951 - Q2950) * $O$5) + Q2950), "")</f>
        <v>#VALUE!</v>
      </c>
      <c r="R2951" s="8" t="e">
        <f aca="false">IF(Q2951&lt;&gt;"", N2951 - Q2951, "")</f>
        <v>#VALUE!</v>
      </c>
    </row>
    <row collapsed="false" customFormat="false" customHeight="true" hidden="false" ht="14.4" outlineLevel="0" r="2952">
      <c r="A2952" s="9" t="n">
        <v>40837</v>
      </c>
      <c r="B2952" s="5" t="n">
        <v>398.1</v>
      </c>
      <c r="C2952" s="5" t="n">
        <v>399.14</v>
      </c>
      <c r="D2952" s="5" t="n">
        <v>390.75</v>
      </c>
      <c r="E2952" s="5" t="n">
        <v>392.87</v>
      </c>
      <c r="F2952" s="5" t="n">
        <v>22187300</v>
      </c>
      <c r="G2952" s="5" t="n">
        <v>391.19</v>
      </c>
      <c r="I2952" s="10" t="e">
        <f aca="false">IF(ROW(E2952) - 1 &gt;= $I$1,SUM(E2952:E2952(E2952,1 - $I$1, 0)) / $I$1,"")</f>
        <v>#VALUE!</v>
      </c>
      <c r="J2952" s="10" t="e">
        <f aca="false">IF(ROW(E2952) - 1 &gt;= $J$1,SUM(E2952:E2952(E2952,1 - $J$1, 0)) / $J$1,"")</f>
        <v>#VALUE!</v>
      </c>
      <c r="L2952" s="11" t="e">
        <f aca="true">IF(ROW(E2952) - 1 &gt;= $L$1,IF(OFFSET(I2952, -1, 0) = "", I2952, ((E2952 - L2951) * $K$4) + L2951), "")</f>
        <v>#VALUE!</v>
      </c>
      <c r="M2952" s="11" t="e">
        <f aca="true">IF(ROW(E2952) - 1 &gt;= $M$1,IF(OFFSET(J2952, -1, 0) = "", J2952, ((E2952 - M2951) * $K$6) + M2951), "")</f>
        <v>#VALUE!</v>
      </c>
      <c r="N2952" s="7" t="e">
        <f aca="false">IF(M2952&lt;&gt;"", L2952-M2952, "")</f>
        <v>#VALUE!</v>
      </c>
      <c r="P2952" s="4" t="e">
        <f aca="false">IF(ROW(E2952) - 1 &gt;= $P$1, IF(OFFSET(N2952, 1- $P$1, 0) &lt;&gt; "", SUM(N2952:N2952(N2952, 1 - $P$1, 0)) / $P$1, ""), "")</f>
        <v>#VALUE!</v>
      </c>
      <c r="Q2952" s="8" t="e">
        <f aca="true">IF(ROW(N2952) - 1 &gt;= $P$1,IF(OFFSET(P2952, -1, 0) = "", P2952, ((N2952 - Q2951) * $O$5) + Q2951), "")</f>
        <v>#VALUE!</v>
      </c>
      <c r="R2952" s="8" t="e">
        <f aca="false">IF(Q2952&lt;&gt;"", N2952 - Q2952, "")</f>
        <v>#VALUE!</v>
      </c>
    </row>
    <row collapsed="false" customFormat="false" customHeight="true" hidden="false" ht="14.4" outlineLevel="0" r="2953">
      <c r="A2953" s="9" t="n">
        <v>40840</v>
      </c>
      <c r="B2953" s="5" t="n">
        <v>396.18</v>
      </c>
      <c r="C2953" s="5" t="n">
        <v>406.5</v>
      </c>
      <c r="D2953" s="5" t="n">
        <v>395.4</v>
      </c>
      <c r="E2953" s="5" t="n">
        <v>405.77</v>
      </c>
      <c r="F2953" s="5" t="n">
        <v>17933500</v>
      </c>
      <c r="G2953" s="5" t="n">
        <v>404.04</v>
      </c>
      <c r="I2953" s="10" t="e">
        <f aca="false">IF(ROW(E2953) - 1 &gt;= $I$1,SUM(E2953:E2953(E2953,1 - $I$1, 0)) / $I$1,"")</f>
        <v>#VALUE!</v>
      </c>
      <c r="J2953" s="10" t="e">
        <f aca="false">IF(ROW(E2953) - 1 &gt;= $J$1,SUM(E2953:E2953(E2953,1 - $J$1, 0)) / $J$1,"")</f>
        <v>#VALUE!</v>
      </c>
      <c r="L2953" s="11" t="e">
        <f aca="true">IF(ROW(E2953) - 1 &gt;= $L$1,IF(OFFSET(I2953, -1, 0) = "", I2953, ((E2953 - L2952) * $K$4) + L2952), "")</f>
        <v>#VALUE!</v>
      </c>
      <c r="M2953" s="11" t="e">
        <f aca="true">IF(ROW(E2953) - 1 &gt;= $M$1,IF(OFFSET(J2953, -1, 0) = "", J2953, ((E2953 - M2952) * $K$6) + M2952), "")</f>
        <v>#VALUE!</v>
      </c>
      <c r="N2953" s="7" t="e">
        <f aca="false">IF(M2953&lt;&gt;"", L2953-M2953, "")</f>
        <v>#VALUE!</v>
      </c>
      <c r="P2953" s="4" t="e">
        <f aca="false">IF(ROW(E2953) - 1 &gt;= $P$1, IF(OFFSET(N2953, 1- $P$1, 0) &lt;&gt; "", SUM(N2953:N2953(N2953, 1 - $P$1, 0)) / $P$1, ""), "")</f>
        <v>#VALUE!</v>
      </c>
      <c r="Q2953" s="8" t="e">
        <f aca="true">IF(ROW(N2953) - 1 &gt;= $P$1,IF(OFFSET(P2953, -1, 0) = "", P2953, ((N2953 - Q2952) * $O$5) + Q2952), "")</f>
        <v>#VALUE!</v>
      </c>
      <c r="R2953" s="8" t="e">
        <f aca="false">IF(Q2953&lt;&gt;"", N2953 - Q2953, "")</f>
        <v>#VALUE!</v>
      </c>
    </row>
    <row collapsed="false" customFormat="false" customHeight="true" hidden="false" ht="14.4" outlineLevel="0" r="2954">
      <c r="A2954" s="9" t="n">
        <v>40841</v>
      </c>
      <c r="B2954" s="5" t="n">
        <v>405.03</v>
      </c>
      <c r="C2954" s="5" t="n">
        <v>406.55</v>
      </c>
      <c r="D2954" s="5" t="n">
        <v>397.38</v>
      </c>
      <c r="E2954" s="5" t="n">
        <v>397.77</v>
      </c>
      <c r="F2954" s="5" t="n">
        <v>15372400</v>
      </c>
      <c r="G2954" s="5" t="n">
        <v>396.07</v>
      </c>
      <c r="I2954" s="10" t="e">
        <f aca="false">IF(ROW(E2954) - 1 &gt;= $I$1,SUM(E2954:E2954(E2954,1 - $I$1, 0)) / $I$1,"")</f>
        <v>#VALUE!</v>
      </c>
      <c r="J2954" s="10" t="e">
        <f aca="false">IF(ROW(E2954) - 1 &gt;= $J$1,SUM(E2954:E2954(E2954,1 - $J$1, 0)) / $J$1,"")</f>
        <v>#VALUE!</v>
      </c>
      <c r="L2954" s="11" t="e">
        <f aca="true">IF(ROW(E2954) - 1 &gt;= $L$1,IF(OFFSET(I2954, -1, 0) = "", I2954, ((E2954 - L2953) * $K$4) + L2953), "")</f>
        <v>#VALUE!</v>
      </c>
      <c r="M2954" s="11" t="e">
        <f aca="true">IF(ROW(E2954) - 1 &gt;= $M$1,IF(OFFSET(J2954, -1, 0) = "", J2954, ((E2954 - M2953) * $K$6) + M2953), "")</f>
        <v>#VALUE!</v>
      </c>
      <c r="N2954" s="7" t="e">
        <f aca="false">IF(M2954&lt;&gt;"", L2954-M2954, "")</f>
        <v>#VALUE!</v>
      </c>
      <c r="P2954" s="4" t="e">
        <f aca="false">IF(ROW(E2954) - 1 &gt;= $P$1, IF(OFFSET(N2954, 1- $P$1, 0) &lt;&gt; "", SUM(N2954:N2954(N2954, 1 - $P$1, 0)) / $P$1, ""), "")</f>
        <v>#VALUE!</v>
      </c>
      <c r="Q2954" s="8" t="e">
        <f aca="true">IF(ROW(N2954) - 1 &gt;= $P$1,IF(OFFSET(P2954, -1, 0) = "", P2954, ((N2954 - Q2953) * $O$5) + Q2953), "")</f>
        <v>#VALUE!</v>
      </c>
      <c r="R2954" s="8" t="e">
        <f aca="false">IF(Q2954&lt;&gt;"", N2954 - Q2954, "")</f>
        <v>#VALUE!</v>
      </c>
    </row>
    <row collapsed="false" customFormat="false" customHeight="true" hidden="false" ht="14.4" outlineLevel="0" r="2955">
      <c r="A2955" s="9" t="n">
        <v>40842</v>
      </c>
      <c r="B2955" s="5" t="n">
        <v>401.76</v>
      </c>
      <c r="C2955" s="5" t="n">
        <v>402.55</v>
      </c>
      <c r="D2955" s="5" t="n">
        <v>393.15</v>
      </c>
      <c r="E2955" s="5" t="n">
        <v>400.6</v>
      </c>
      <c r="F2955" s="5" t="n">
        <v>16296600</v>
      </c>
      <c r="G2955" s="5" t="n">
        <v>398.89</v>
      </c>
      <c r="I2955" s="10" t="e">
        <f aca="false">IF(ROW(E2955) - 1 &gt;= $I$1,SUM(E2955:E2955(E2955,1 - $I$1, 0)) / $I$1,"")</f>
        <v>#VALUE!</v>
      </c>
      <c r="J2955" s="10" t="e">
        <f aca="false">IF(ROW(E2955) - 1 &gt;= $J$1,SUM(E2955:E2955(E2955,1 - $J$1, 0)) / $J$1,"")</f>
        <v>#VALUE!</v>
      </c>
      <c r="L2955" s="11" t="e">
        <f aca="true">IF(ROW(E2955) - 1 &gt;= $L$1,IF(OFFSET(I2955, -1, 0) = "", I2955, ((E2955 - L2954) * $K$4) + L2954), "")</f>
        <v>#VALUE!</v>
      </c>
      <c r="M2955" s="11" t="e">
        <f aca="true">IF(ROW(E2955) - 1 &gt;= $M$1,IF(OFFSET(J2955, -1, 0) = "", J2955, ((E2955 - M2954) * $K$6) + M2954), "")</f>
        <v>#VALUE!</v>
      </c>
      <c r="N2955" s="7" t="e">
        <f aca="false">IF(M2955&lt;&gt;"", L2955-M2955, "")</f>
        <v>#VALUE!</v>
      </c>
      <c r="P2955" s="4" t="e">
        <f aca="false">IF(ROW(E2955) - 1 &gt;= $P$1, IF(OFFSET(N2955, 1- $P$1, 0) &lt;&gt; "", SUM(N2955:N2955(N2955, 1 - $P$1, 0)) / $P$1, ""), "")</f>
        <v>#VALUE!</v>
      </c>
      <c r="Q2955" s="8" t="e">
        <f aca="true">IF(ROW(N2955) - 1 &gt;= $P$1,IF(OFFSET(P2955, -1, 0) = "", P2955, ((N2955 - Q2954) * $O$5) + Q2954), "")</f>
        <v>#VALUE!</v>
      </c>
      <c r="R2955" s="8" t="e">
        <f aca="false">IF(Q2955&lt;&gt;"", N2955 - Q2955, "")</f>
        <v>#VALUE!</v>
      </c>
    </row>
    <row collapsed="false" customFormat="false" customHeight="true" hidden="false" ht="14.4" outlineLevel="0" r="2956">
      <c r="A2956" s="9" t="n">
        <v>40843</v>
      </c>
      <c r="B2956" s="5" t="n">
        <v>407.56</v>
      </c>
      <c r="C2956" s="5" t="n">
        <v>409</v>
      </c>
      <c r="D2956" s="5" t="n">
        <v>401.89</v>
      </c>
      <c r="E2956" s="5" t="n">
        <v>404.69</v>
      </c>
      <c r="F2956" s="5" t="n">
        <v>17666600</v>
      </c>
      <c r="G2956" s="5" t="n">
        <v>402.96</v>
      </c>
      <c r="I2956" s="10" t="e">
        <f aca="false">IF(ROW(E2956) - 1 &gt;= $I$1,SUM(E2956:E2956(E2956,1 - $I$1, 0)) / $I$1,"")</f>
        <v>#VALUE!</v>
      </c>
      <c r="J2956" s="10" t="e">
        <f aca="false">IF(ROW(E2956) - 1 &gt;= $J$1,SUM(E2956:E2956(E2956,1 - $J$1, 0)) / $J$1,"")</f>
        <v>#VALUE!</v>
      </c>
      <c r="L2956" s="11" t="e">
        <f aca="true">IF(ROW(E2956) - 1 &gt;= $L$1,IF(OFFSET(I2956, -1, 0) = "", I2956, ((E2956 - L2955) * $K$4) + L2955), "")</f>
        <v>#VALUE!</v>
      </c>
      <c r="M2956" s="11" t="e">
        <f aca="true">IF(ROW(E2956) - 1 &gt;= $M$1,IF(OFFSET(J2956, -1, 0) = "", J2956, ((E2956 - M2955) * $K$6) + M2955), "")</f>
        <v>#VALUE!</v>
      </c>
      <c r="N2956" s="7" t="e">
        <f aca="false">IF(M2956&lt;&gt;"", L2956-M2956, "")</f>
        <v>#VALUE!</v>
      </c>
      <c r="P2956" s="4" t="e">
        <f aca="false">IF(ROW(E2956) - 1 &gt;= $P$1, IF(OFFSET(N2956, 1- $P$1, 0) &lt;&gt; "", SUM(N2956:N2956(N2956, 1 - $P$1, 0)) / $P$1, ""), "")</f>
        <v>#VALUE!</v>
      </c>
      <c r="Q2956" s="8" t="e">
        <f aca="true">IF(ROW(N2956) - 1 &gt;= $P$1,IF(OFFSET(P2956, -1, 0) = "", P2956, ((N2956 - Q2955) * $O$5) + Q2955), "")</f>
        <v>#VALUE!</v>
      </c>
      <c r="R2956" s="8" t="e">
        <f aca="false">IF(Q2956&lt;&gt;"", N2956 - Q2956, "")</f>
        <v>#VALUE!</v>
      </c>
    </row>
    <row collapsed="false" customFormat="false" customHeight="true" hidden="false" ht="14.4" outlineLevel="0" r="2957">
      <c r="A2957" s="9" t="n">
        <v>40844</v>
      </c>
      <c r="B2957" s="5" t="n">
        <v>403</v>
      </c>
      <c r="C2957" s="5" t="n">
        <v>406.35</v>
      </c>
      <c r="D2957" s="5" t="n">
        <v>402.51</v>
      </c>
      <c r="E2957" s="5" t="n">
        <v>404.95</v>
      </c>
      <c r="F2957" s="5" t="n">
        <v>11530100</v>
      </c>
      <c r="G2957" s="5" t="n">
        <v>403.22</v>
      </c>
      <c r="I2957" s="10" t="e">
        <f aca="false">IF(ROW(E2957) - 1 &gt;= $I$1,SUM(E2957:E2957(E2957,1 - $I$1, 0)) / $I$1,"")</f>
        <v>#VALUE!</v>
      </c>
      <c r="J2957" s="10" t="e">
        <f aca="false">IF(ROW(E2957) - 1 &gt;= $J$1,SUM(E2957:E2957(E2957,1 - $J$1, 0)) / $J$1,"")</f>
        <v>#VALUE!</v>
      </c>
      <c r="L2957" s="11" t="e">
        <f aca="true">IF(ROW(E2957) - 1 &gt;= $L$1,IF(OFFSET(I2957, -1, 0) = "", I2957, ((E2957 - L2956) * $K$4) + L2956), "")</f>
        <v>#VALUE!</v>
      </c>
      <c r="M2957" s="11" t="e">
        <f aca="true">IF(ROW(E2957) - 1 &gt;= $M$1,IF(OFFSET(J2957, -1, 0) = "", J2957, ((E2957 - M2956) * $K$6) + M2956), "")</f>
        <v>#VALUE!</v>
      </c>
      <c r="N2957" s="7" t="e">
        <f aca="false">IF(M2957&lt;&gt;"", L2957-M2957, "")</f>
        <v>#VALUE!</v>
      </c>
      <c r="P2957" s="4" t="e">
        <f aca="false">IF(ROW(E2957) - 1 &gt;= $P$1, IF(OFFSET(N2957, 1- $P$1, 0) &lt;&gt; "", SUM(N2957:N2957(N2957, 1 - $P$1, 0)) / $P$1, ""), "")</f>
        <v>#VALUE!</v>
      </c>
      <c r="Q2957" s="8" t="e">
        <f aca="true">IF(ROW(N2957) - 1 &gt;= $P$1,IF(OFFSET(P2957, -1, 0) = "", P2957, ((N2957 - Q2956) * $O$5) + Q2956), "")</f>
        <v>#VALUE!</v>
      </c>
      <c r="R2957" s="8" t="e">
        <f aca="false">IF(Q2957&lt;&gt;"", N2957 - Q2957, "")</f>
        <v>#VALUE!</v>
      </c>
    </row>
    <row collapsed="false" customFormat="false" customHeight="true" hidden="false" ht="14.4" outlineLevel="0" r="2958">
      <c r="A2958" s="9" t="n">
        <v>40847</v>
      </c>
      <c r="B2958" s="5" t="n">
        <v>402.42</v>
      </c>
      <c r="C2958" s="5" t="n">
        <v>409.33</v>
      </c>
      <c r="D2958" s="5" t="n">
        <v>401.05</v>
      </c>
      <c r="E2958" s="5" t="n">
        <v>404.78</v>
      </c>
      <c r="F2958" s="5" t="n">
        <v>13767900</v>
      </c>
      <c r="G2958" s="5" t="n">
        <v>403.05</v>
      </c>
      <c r="I2958" s="10" t="e">
        <f aca="false">IF(ROW(E2958) - 1 &gt;= $I$1,SUM(E2958:E2958(E2958,1 - $I$1, 0)) / $I$1,"")</f>
        <v>#VALUE!</v>
      </c>
      <c r="J2958" s="10" t="e">
        <f aca="false">IF(ROW(E2958) - 1 &gt;= $J$1,SUM(E2958:E2958(E2958,1 - $J$1, 0)) / $J$1,"")</f>
        <v>#VALUE!</v>
      </c>
      <c r="L2958" s="11" t="e">
        <f aca="true">IF(ROW(E2958) - 1 &gt;= $L$1,IF(OFFSET(I2958, -1, 0) = "", I2958, ((E2958 - L2957) * $K$4) + L2957), "")</f>
        <v>#VALUE!</v>
      </c>
      <c r="M2958" s="11" t="e">
        <f aca="true">IF(ROW(E2958) - 1 &gt;= $M$1,IF(OFFSET(J2958, -1, 0) = "", J2958, ((E2958 - M2957) * $K$6) + M2957), "")</f>
        <v>#VALUE!</v>
      </c>
      <c r="N2958" s="7" t="e">
        <f aca="false">IF(M2958&lt;&gt;"", L2958-M2958, "")</f>
        <v>#VALUE!</v>
      </c>
      <c r="P2958" s="4" t="e">
        <f aca="false">IF(ROW(E2958) - 1 &gt;= $P$1, IF(OFFSET(N2958, 1- $P$1, 0) &lt;&gt; "", SUM(N2958:N2958(N2958, 1 - $P$1, 0)) / $P$1, ""), "")</f>
        <v>#VALUE!</v>
      </c>
      <c r="Q2958" s="8" t="e">
        <f aca="true">IF(ROW(N2958) - 1 &gt;= $P$1,IF(OFFSET(P2958, -1, 0) = "", P2958, ((N2958 - Q2957) * $O$5) + Q2957), "")</f>
        <v>#VALUE!</v>
      </c>
      <c r="R2958" s="8" t="e">
        <f aca="false">IF(Q2958&lt;&gt;"", N2958 - Q2958, "")</f>
        <v>#VALUE!</v>
      </c>
    </row>
    <row collapsed="false" customFormat="false" customHeight="true" hidden="false" ht="14.4" outlineLevel="0" r="2959">
      <c r="A2959" s="9" t="n">
        <v>40848</v>
      </c>
      <c r="B2959" s="5" t="n">
        <v>397.41</v>
      </c>
      <c r="C2959" s="5" t="n">
        <v>399.5</v>
      </c>
      <c r="D2959" s="5" t="n">
        <v>393.22</v>
      </c>
      <c r="E2959" s="5" t="n">
        <v>396.51</v>
      </c>
      <c r="F2959" s="5" t="n">
        <v>18992500</v>
      </c>
      <c r="G2959" s="5" t="n">
        <v>394.81</v>
      </c>
      <c r="I2959" s="10" t="e">
        <f aca="false">IF(ROW(E2959) - 1 &gt;= $I$1,SUM(E2959:E2959(E2959,1 - $I$1, 0)) / $I$1,"")</f>
        <v>#VALUE!</v>
      </c>
      <c r="J2959" s="10" t="e">
        <f aca="false">IF(ROW(E2959) - 1 &gt;= $J$1,SUM(E2959:E2959(E2959,1 - $J$1, 0)) / $J$1,"")</f>
        <v>#VALUE!</v>
      </c>
      <c r="L2959" s="11" t="e">
        <f aca="true">IF(ROW(E2959) - 1 &gt;= $L$1,IF(OFFSET(I2959, -1, 0) = "", I2959, ((E2959 - L2958) * $K$4) + L2958), "")</f>
        <v>#VALUE!</v>
      </c>
      <c r="M2959" s="11" t="e">
        <f aca="true">IF(ROW(E2959) - 1 &gt;= $M$1,IF(OFFSET(J2959, -1, 0) = "", J2959, ((E2959 - M2958) * $K$6) + M2958), "")</f>
        <v>#VALUE!</v>
      </c>
      <c r="N2959" s="7" t="e">
        <f aca="false">IF(M2959&lt;&gt;"", L2959-M2959, "")</f>
        <v>#VALUE!</v>
      </c>
      <c r="P2959" s="4" t="e">
        <f aca="false">IF(ROW(E2959) - 1 &gt;= $P$1, IF(OFFSET(N2959, 1- $P$1, 0) &lt;&gt; "", SUM(N2959:N2959(N2959, 1 - $P$1, 0)) / $P$1, ""), "")</f>
        <v>#VALUE!</v>
      </c>
      <c r="Q2959" s="8" t="e">
        <f aca="true">IF(ROW(N2959) - 1 &gt;= $P$1,IF(OFFSET(P2959, -1, 0) = "", P2959, ((N2959 - Q2958) * $O$5) + Q2958), "")</f>
        <v>#VALUE!</v>
      </c>
      <c r="R2959" s="8" t="e">
        <f aca="false">IF(Q2959&lt;&gt;"", N2959 - Q2959, "")</f>
        <v>#VALUE!</v>
      </c>
    </row>
    <row collapsed="false" customFormat="false" customHeight="true" hidden="false" ht="14.4" outlineLevel="0" r="2960">
      <c r="A2960" s="9" t="n">
        <v>40849</v>
      </c>
      <c r="B2960" s="5" t="n">
        <v>400.09</v>
      </c>
      <c r="C2960" s="5" t="n">
        <v>400.44</v>
      </c>
      <c r="D2960" s="5" t="n">
        <v>395.11</v>
      </c>
      <c r="E2960" s="5" t="n">
        <v>397.41</v>
      </c>
      <c r="F2960" s="5" t="n">
        <v>11723400</v>
      </c>
      <c r="G2960" s="5" t="n">
        <v>395.71</v>
      </c>
      <c r="I2960" s="10" t="e">
        <f aca="false">IF(ROW(E2960) - 1 &gt;= $I$1,SUM(E2960:E2960(E2960,1 - $I$1, 0)) / $I$1,"")</f>
        <v>#VALUE!</v>
      </c>
      <c r="J2960" s="10" t="e">
        <f aca="false">IF(ROW(E2960) - 1 &gt;= $J$1,SUM(E2960:E2960(E2960,1 - $J$1, 0)) / $J$1,"")</f>
        <v>#VALUE!</v>
      </c>
      <c r="L2960" s="11" t="e">
        <f aca="true">IF(ROW(E2960) - 1 &gt;= $L$1,IF(OFFSET(I2960, -1, 0) = "", I2960, ((E2960 - L2959) * $K$4) + L2959), "")</f>
        <v>#VALUE!</v>
      </c>
      <c r="M2960" s="11" t="e">
        <f aca="true">IF(ROW(E2960) - 1 &gt;= $M$1,IF(OFFSET(J2960, -1, 0) = "", J2960, ((E2960 - M2959) * $K$6) + M2959), "")</f>
        <v>#VALUE!</v>
      </c>
      <c r="N2960" s="7" t="e">
        <f aca="false">IF(M2960&lt;&gt;"", L2960-M2960, "")</f>
        <v>#VALUE!</v>
      </c>
      <c r="P2960" s="4" t="e">
        <f aca="false">IF(ROW(E2960) - 1 &gt;= $P$1, IF(OFFSET(N2960, 1- $P$1, 0) &lt;&gt; "", SUM(N2960:N2960(N2960, 1 - $P$1, 0)) / $P$1, ""), "")</f>
        <v>#VALUE!</v>
      </c>
      <c r="Q2960" s="8" t="e">
        <f aca="true">IF(ROW(N2960) - 1 &gt;= $P$1,IF(OFFSET(P2960, -1, 0) = "", P2960, ((N2960 - Q2959) * $O$5) + Q2959), "")</f>
        <v>#VALUE!</v>
      </c>
      <c r="R2960" s="8" t="e">
        <f aca="false">IF(Q2960&lt;&gt;"", N2960 - Q2960, "")</f>
        <v>#VALUE!</v>
      </c>
    </row>
    <row collapsed="false" customFormat="false" customHeight="true" hidden="false" ht="14.4" outlineLevel="0" r="2961">
      <c r="A2961" s="9" t="n">
        <v>40850</v>
      </c>
      <c r="B2961" s="5" t="n">
        <v>399.07</v>
      </c>
      <c r="C2961" s="5" t="n">
        <v>403.4</v>
      </c>
      <c r="D2961" s="5" t="n">
        <v>395.36</v>
      </c>
      <c r="E2961" s="5" t="n">
        <v>403.07</v>
      </c>
      <c r="F2961" s="5" t="n">
        <v>15763800</v>
      </c>
      <c r="G2961" s="5" t="n">
        <v>401.35</v>
      </c>
      <c r="I2961" s="10" t="e">
        <f aca="false">IF(ROW(E2961) - 1 &gt;= $I$1,SUM(E2961:E2961(E2961,1 - $I$1, 0)) / $I$1,"")</f>
        <v>#VALUE!</v>
      </c>
      <c r="J2961" s="10" t="e">
        <f aca="false">IF(ROW(E2961) - 1 &gt;= $J$1,SUM(E2961:E2961(E2961,1 - $J$1, 0)) / $J$1,"")</f>
        <v>#VALUE!</v>
      </c>
      <c r="L2961" s="11" t="e">
        <f aca="true">IF(ROW(E2961) - 1 &gt;= $L$1,IF(OFFSET(I2961, -1, 0) = "", I2961, ((E2961 - L2960) * $K$4) + L2960), "")</f>
        <v>#VALUE!</v>
      </c>
      <c r="M2961" s="11" t="e">
        <f aca="true">IF(ROW(E2961) - 1 &gt;= $M$1,IF(OFFSET(J2961, -1, 0) = "", J2961, ((E2961 - M2960) * $K$6) + M2960), "")</f>
        <v>#VALUE!</v>
      </c>
      <c r="N2961" s="7" t="e">
        <f aca="false">IF(M2961&lt;&gt;"", L2961-M2961, "")</f>
        <v>#VALUE!</v>
      </c>
      <c r="P2961" s="4" t="e">
        <f aca="false">IF(ROW(E2961) - 1 &gt;= $P$1, IF(OFFSET(N2961, 1- $P$1, 0) &lt;&gt; "", SUM(N2961:N2961(N2961, 1 - $P$1, 0)) / $P$1, ""), "")</f>
        <v>#VALUE!</v>
      </c>
      <c r="Q2961" s="8" t="e">
        <f aca="true">IF(ROW(N2961) - 1 &gt;= $P$1,IF(OFFSET(P2961, -1, 0) = "", P2961, ((N2961 - Q2960) * $O$5) + Q2960), "")</f>
        <v>#VALUE!</v>
      </c>
      <c r="R2961" s="8" t="e">
        <f aca="false">IF(Q2961&lt;&gt;"", N2961 - Q2961, "")</f>
        <v>#VALUE!</v>
      </c>
    </row>
    <row collapsed="false" customFormat="false" customHeight="true" hidden="false" ht="14.4" outlineLevel="0" r="2962">
      <c r="A2962" s="9" t="n">
        <v>40851</v>
      </c>
      <c r="B2962" s="5" t="n">
        <v>402.03</v>
      </c>
      <c r="C2962" s="5" t="n">
        <v>403.44</v>
      </c>
      <c r="D2962" s="5" t="n">
        <v>399.16</v>
      </c>
      <c r="E2962" s="5" t="n">
        <v>400.24</v>
      </c>
      <c r="F2962" s="5" t="n">
        <v>10793900</v>
      </c>
      <c r="G2962" s="5" t="n">
        <v>398.53</v>
      </c>
      <c r="I2962" s="10" t="e">
        <f aca="false">IF(ROW(E2962) - 1 &gt;= $I$1,SUM(E2962:E2962(E2962,1 - $I$1, 0)) / $I$1,"")</f>
        <v>#VALUE!</v>
      </c>
      <c r="J2962" s="10" t="e">
        <f aca="false">IF(ROW(E2962) - 1 &gt;= $J$1,SUM(E2962:E2962(E2962,1 - $J$1, 0)) / $J$1,"")</f>
        <v>#VALUE!</v>
      </c>
      <c r="L2962" s="11" t="e">
        <f aca="true">IF(ROW(E2962) - 1 &gt;= $L$1,IF(OFFSET(I2962, -1, 0) = "", I2962, ((E2962 - L2961) * $K$4) + L2961), "")</f>
        <v>#VALUE!</v>
      </c>
      <c r="M2962" s="11" t="e">
        <f aca="true">IF(ROW(E2962) - 1 &gt;= $M$1,IF(OFFSET(J2962, -1, 0) = "", J2962, ((E2962 - M2961) * $K$6) + M2961), "")</f>
        <v>#VALUE!</v>
      </c>
      <c r="N2962" s="7" t="e">
        <f aca="false">IF(M2962&lt;&gt;"", L2962-M2962, "")</f>
        <v>#VALUE!</v>
      </c>
      <c r="P2962" s="4" t="e">
        <f aca="false">IF(ROW(E2962) - 1 &gt;= $P$1, IF(OFFSET(N2962, 1- $P$1, 0) &lt;&gt; "", SUM(N2962:N2962(N2962, 1 - $P$1, 0)) / $P$1, ""), "")</f>
        <v>#VALUE!</v>
      </c>
      <c r="Q2962" s="8" t="e">
        <f aca="true">IF(ROW(N2962) - 1 &gt;= $P$1,IF(OFFSET(P2962, -1, 0) = "", P2962, ((N2962 - Q2961) * $O$5) + Q2961), "")</f>
        <v>#VALUE!</v>
      </c>
      <c r="R2962" s="8" t="e">
        <f aca="false">IF(Q2962&lt;&gt;"", N2962 - Q2962, "")</f>
        <v>#VALUE!</v>
      </c>
    </row>
    <row collapsed="false" customFormat="false" customHeight="true" hidden="false" ht="14.4" outlineLevel="0" r="2963">
      <c r="A2963" s="9" t="n">
        <v>40854</v>
      </c>
      <c r="B2963" s="5" t="n">
        <v>399.91</v>
      </c>
      <c r="C2963" s="5" t="n">
        <v>400</v>
      </c>
      <c r="D2963" s="5" t="n">
        <v>396.13</v>
      </c>
      <c r="E2963" s="5" t="n">
        <v>399.73</v>
      </c>
      <c r="F2963" s="5" t="n">
        <v>9652700</v>
      </c>
      <c r="G2963" s="5" t="n">
        <v>398.02</v>
      </c>
      <c r="I2963" s="10" t="e">
        <f aca="false">IF(ROW(E2963) - 1 &gt;= $I$1,SUM(E2963:E2963(E2963,1 - $I$1, 0)) / $I$1,"")</f>
        <v>#VALUE!</v>
      </c>
      <c r="J2963" s="10" t="e">
        <f aca="false">IF(ROW(E2963) - 1 &gt;= $J$1,SUM(E2963:E2963(E2963,1 - $J$1, 0)) / $J$1,"")</f>
        <v>#VALUE!</v>
      </c>
      <c r="L2963" s="11" t="e">
        <f aca="true">IF(ROW(E2963) - 1 &gt;= $L$1,IF(OFFSET(I2963, -1, 0) = "", I2963, ((E2963 - L2962) * $K$4) + L2962), "")</f>
        <v>#VALUE!</v>
      </c>
      <c r="M2963" s="11" t="e">
        <f aca="true">IF(ROW(E2963) - 1 &gt;= $M$1,IF(OFFSET(J2963, -1, 0) = "", J2963, ((E2963 - M2962) * $K$6) + M2962), "")</f>
        <v>#VALUE!</v>
      </c>
      <c r="N2963" s="7" t="e">
        <f aca="false">IF(M2963&lt;&gt;"", L2963-M2963, "")</f>
        <v>#VALUE!</v>
      </c>
      <c r="P2963" s="4" t="e">
        <f aca="false">IF(ROW(E2963) - 1 &gt;= $P$1, IF(OFFSET(N2963, 1- $P$1, 0) &lt;&gt; "", SUM(N2963:N2963(N2963, 1 - $P$1, 0)) / $P$1, ""), "")</f>
        <v>#VALUE!</v>
      </c>
      <c r="Q2963" s="8" t="e">
        <f aca="true">IF(ROW(N2963) - 1 &gt;= $P$1,IF(OFFSET(P2963, -1, 0) = "", P2963, ((N2963 - Q2962) * $O$5) + Q2962), "")</f>
        <v>#VALUE!</v>
      </c>
      <c r="R2963" s="8" t="e">
        <f aca="false">IF(Q2963&lt;&gt;"", N2963 - Q2963, "")</f>
        <v>#VALUE!</v>
      </c>
    </row>
    <row collapsed="false" customFormat="false" customHeight="true" hidden="false" ht="14.4" outlineLevel="0" r="2964">
      <c r="A2964" s="9" t="n">
        <v>40855</v>
      </c>
      <c r="B2964" s="5" t="n">
        <v>402.21</v>
      </c>
      <c r="C2964" s="5" t="n">
        <v>408</v>
      </c>
      <c r="D2964" s="5" t="n">
        <v>401.56</v>
      </c>
      <c r="E2964" s="5" t="n">
        <v>406.23</v>
      </c>
      <c r="F2964" s="5" t="n">
        <v>14301500</v>
      </c>
      <c r="G2964" s="5" t="n">
        <v>404.49</v>
      </c>
      <c r="I2964" s="10" t="e">
        <f aca="false">IF(ROW(E2964) - 1 &gt;= $I$1,SUM(E2964:E2964(E2964,1 - $I$1, 0)) / $I$1,"")</f>
        <v>#VALUE!</v>
      </c>
      <c r="J2964" s="10" t="e">
        <f aca="false">IF(ROW(E2964) - 1 &gt;= $J$1,SUM(E2964:E2964(E2964,1 - $J$1, 0)) / $J$1,"")</f>
        <v>#VALUE!</v>
      </c>
      <c r="L2964" s="11" t="e">
        <f aca="true">IF(ROW(E2964) - 1 &gt;= $L$1,IF(OFFSET(I2964, -1, 0) = "", I2964, ((E2964 - L2963) * $K$4) + L2963), "")</f>
        <v>#VALUE!</v>
      </c>
      <c r="M2964" s="11" t="e">
        <f aca="true">IF(ROW(E2964) - 1 &gt;= $M$1,IF(OFFSET(J2964, -1, 0) = "", J2964, ((E2964 - M2963) * $K$6) + M2963), "")</f>
        <v>#VALUE!</v>
      </c>
      <c r="N2964" s="7" t="e">
        <f aca="false">IF(M2964&lt;&gt;"", L2964-M2964, "")</f>
        <v>#VALUE!</v>
      </c>
      <c r="P2964" s="4" t="e">
        <f aca="false">IF(ROW(E2964) - 1 &gt;= $P$1, IF(OFFSET(N2964, 1- $P$1, 0) &lt;&gt; "", SUM(N2964:N2964(N2964, 1 - $P$1, 0)) / $P$1, ""), "")</f>
        <v>#VALUE!</v>
      </c>
      <c r="Q2964" s="8" t="e">
        <f aca="true">IF(ROW(N2964) - 1 &gt;= $P$1,IF(OFFSET(P2964, -1, 0) = "", P2964, ((N2964 - Q2963) * $O$5) + Q2963), "")</f>
        <v>#VALUE!</v>
      </c>
      <c r="R2964" s="8" t="e">
        <f aca="false">IF(Q2964&lt;&gt;"", N2964 - Q2964, "")</f>
        <v>#VALUE!</v>
      </c>
    </row>
    <row collapsed="false" customFormat="false" customHeight="true" hidden="false" ht="14.4" outlineLevel="0" r="2965">
      <c r="A2965" s="9" t="n">
        <v>40856</v>
      </c>
      <c r="B2965" s="5" t="n">
        <v>396.97</v>
      </c>
      <c r="C2965" s="5" t="n">
        <v>400.89</v>
      </c>
      <c r="D2965" s="5" t="n">
        <v>394.23</v>
      </c>
      <c r="E2965" s="5" t="n">
        <v>395.28</v>
      </c>
      <c r="F2965" s="5" t="n">
        <v>19953000</v>
      </c>
      <c r="G2965" s="5" t="n">
        <v>393.59</v>
      </c>
      <c r="I2965" s="10" t="e">
        <f aca="false">IF(ROW(E2965) - 1 &gt;= $I$1,SUM(E2965:E2965(E2965,1 - $I$1, 0)) / $I$1,"")</f>
        <v>#VALUE!</v>
      </c>
      <c r="J2965" s="10" t="e">
        <f aca="false">IF(ROW(E2965) - 1 &gt;= $J$1,SUM(E2965:E2965(E2965,1 - $J$1, 0)) / $J$1,"")</f>
        <v>#VALUE!</v>
      </c>
      <c r="L2965" s="11" t="e">
        <f aca="true">IF(ROW(E2965) - 1 &gt;= $L$1,IF(OFFSET(I2965, -1, 0) = "", I2965, ((E2965 - L2964) * $K$4) + L2964), "")</f>
        <v>#VALUE!</v>
      </c>
      <c r="M2965" s="11" t="e">
        <f aca="true">IF(ROW(E2965) - 1 &gt;= $M$1,IF(OFFSET(J2965, -1, 0) = "", J2965, ((E2965 - M2964) * $K$6) + M2964), "")</f>
        <v>#VALUE!</v>
      </c>
      <c r="N2965" s="7" t="e">
        <f aca="false">IF(M2965&lt;&gt;"", L2965-M2965, "")</f>
        <v>#VALUE!</v>
      </c>
      <c r="P2965" s="4" t="e">
        <f aca="false">IF(ROW(E2965) - 1 &gt;= $P$1, IF(OFFSET(N2965, 1- $P$1, 0) &lt;&gt; "", SUM(N2965:N2965(N2965, 1 - $P$1, 0)) / $P$1, ""), "")</f>
        <v>#VALUE!</v>
      </c>
      <c r="Q2965" s="8" t="e">
        <f aca="true">IF(ROW(N2965) - 1 &gt;= $P$1,IF(OFFSET(P2965, -1, 0) = "", P2965, ((N2965 - Q2964) * $O$5) + Q2964), "")</f>
        <v>#VALUE!</v>
      </c>
      <c r="R2965" s="8" t="e">
        <f aca="false">IF(Q2965&lt;&gt;"", N2965 - Q2965, "")</f>
        <v>#VALUE!</v>
      </c>
    </row>
    <row collapsed="false" customFormat="false" customHeight="true" hidden="false" ht="14.4" outlineLevel="0" r="2966">
      <c r="A2966" s="9" t="n">
        <v>40857</v>
      </c>
      <c r="B2966" s="5" t="n">
        <v>397.03</v>
      </c>
      <c r="C2966" s="5" t="n">
        <v>397.21</v>
      </c>
      <c r="D2966" s="5" t="n">
        <v>382.15</v>
      </c>
      <c r="E2966" s="5" t="n">
        <v>385.22</v>
      </c>
      <c r="F2966" s="5" t="n">
        <v>26598300</v>
      </c>
      <c r="G2966" s="5" t="n">
        <v>383.57</v>
      </c>
      <c r="I2966" s="10" t="e">
        <f aca="false">IF(ROW(E2966) - 1 &gt;= $I$1,SUM(E2966:E2966(E2966,1 - $I$1, 0)) / $I$1,"")</f>
        <v>#VALUE!</v>
      </c>
      <c r="J2966" s="10" t="e">
        <f aca="false">IF(ROW(E2966) - 1 &gt;= $J$1,SUM(E2966:E2966(E2966,1 - $J$1, 0)) / $J$1,"")</f>
        <v>#VALUE!</v>
      </c>
      <c r="L2966" s="11" t="e">
        <f aca="true">IF(ROW(E2966) - 1 &gt;= $L$1,IF(OFFSET(I2966, -1, 0) = "", I2966, ((E2966 - L2965) * $K$4) + L2965), "")</f>
        <v>#VALUE!</v>
      </c>
      <c r="M2966" s="11" t="e">
        <f aca="true">IF(ROW(E2966) - 1 &gt;= $M$1,IF(OFFSET(J2966, -1, 0) = "", J2966, ((E2966 - M2965) * $K$6) + M2965), "")</f>
        <v>#VALUE!</v>
      </c>
      <c r="N2966" s="7" t="e">
        <f aca="false">IF(M2966&lt;&gt;"", L2966-M2966, "")</f>
        <v>#VALUE!</v>
      </c>
      <c r="P2966" s="4" t="e">
        <f aca="false">IF(ROW(E2966) - 1 &gt;= $P$1, IF(OFFSET(N2966, 1- $P$1, 0) &lt;&gt; "", SUM(N2966:N2966(N2966, 1 - $P$1, 0)) / $P$1, ""), "")</f>
        <v>#VALUE!</v>
      </c>
      <c r="Q2966" s="8" t="e">
        <f aca="true">IF(ROW(N2966) - 1 &gt;= $P$1,IF(OFFSET(P2966, -1, 0) = "", P2966, ((N2966 - Q2965) * $O$5) + Q2965), "")</f>
        <v>#VALUE!</v>
      </c>
      <c r="R2966" s="8" t="e">
        <f aca="false">IF(Q2966&lt;&gt;"", N2966 - Q2966, "")</f>
        <v>#VALUE!</v>
      </c>
    </row>
    <row collapsed="false" customFormat="false" customHeight="true" hidden="false" ht="14.4" outlineLevel="0" r="2967">
      <c r="A2967" s="9" t="n">
        <v>40858</v>
      </c>
      <c r="B2967" s="5" t="n">
        <v>386.61</v>
      </c>
      <c r="C2967" s="5" t="n">
        <v>388.7</v>
      </c>
      <c r="D2967" s="5" t="n">
        <v>380.26</v>
      </c>
      <c r="E2967" s="5" t="n">
        <v>384.62</v>
      </c>
      <c r="F2967" s="5" t="n">
        <v>23349500</v>
      </c>
      <c r="G2967" s="5" t="n">
        <v>382.98</v>
      </c>
      <c r="I2967" s="10" t="e">
        <f aca="false">IF(ROW(E2967) - 1 &gt;= $I$1,SUM(E2967:E2967(E2967,1 - $I$1, 0)) / $I$1,"")</f>
        <v>#VALUE!</v>
      </c>
      <c r="J2967" s="10" t="e">
        <f aca="false">IF(ROW(E2967) - 1 &gt;= $J$1,SUM(E2967:E2967(E2967,1 - $J$1, 0)) / $J$1,"")</f>
        <v>#VALUE!</v>
      </c>
      <c r="L2967" s="11" t="e">
        <f aca="true">IF(ROW(E2967) - 1 &gt;= $L$1,IF(OFFSET(I2967, -1, 0) = "", I2967, ((E2967 - L2966) * $K$4) + L2966), "")</f>
        <v>#VALUE!</v>
      </c>
      <c r="M2967" s="11" t="e">
        <f aca="true">IF(ROW(E2967) - 1 &gt;= $M$1,IF(OFFSET(J2967, -1, 0) = "", J2967, ((E2967 - M2966) * $K$6) + M2966), "")</f>
        <v>#VALUE!</v>
      </c>
      <c r="N2967" s="7" t="e">
        <f aca="false">IF(M2967&lt;&gt;"", L2967-M2967, "")</f>
        <v>#VALUE!</v>
      </c>
      <c r="P2967" s="4" t="e">
        <f aca="false">IF(ROW(E2967) - 1 &gt;= $P$1, IF(OFFSET(N2967, 1- $P$1, 0) &lt;&gt; "", SUM(N2967:N2967(N2967, 1 - $P$1, 0)) / $P$1, ""), "")</f>
        <v>#VALUE!</v>
      </c>
      <c r="Q2967" s="8" t="e">
        <f aca="true">IF(ROW(N2967) - 1 &gt;= $P$1,IF(OFFSET(P2967, -1, 0) = "", P2967, ((N2967 - Q2966) * $O$5) + Q2966), "")</f>
        <v>#VALUE!</v>
      </c>
      <c r="R2967" s="8" t="e">
        <f aca="false">IF(Q2967&lt;&gt;"", N2967 - Q2967, "")</f>
        <v>#VALUE!</v>
      </c>
    </row>
    <row collapsed="false" customFormat="false" customHeight="true" hidden="false" ht="14.4" outlineLevel="0" r="2968">
      <c r="A2968" s="9" t="n">
        <v>40861</v>
      </c>
      <c r="B2968" s="5" t="n">
        <v>383.52</v>
      </c>
      <c r="C2968" s="5" t="n">
        <v>385.25</v>
      </c>
      <c r="D2968" s="5" t="n">
        <v>378.2</v>
      </c>
      <c r="E2968" s="5" t="n">
        <v>379.26</v>
      </c>
      <c r="F2968" s="5" t="n">
        <v>15460900</v>
      </c>
      <c r="G2968" s="5" t="n">
        <v>377.64</v>
      </c>
      <c r="I2968" s="10" t="e">
        <f aca="false">IF(ROW(E2968) - 1 &gt;= $I$1,SUM(E2968:E2968(E2968,1 - $I$1, 0)) / $I$1,"")</f>
        <v>#VALUE!</v>
      </c>
      <c r="J2968" s="10" t="e">
        <f aca="false">IF(ROW(E2968) - 1 &gt;= $J$1,SUM(E2968:E2968(E2968,1 - $J$1, 0)) / $J$1,"")</f>
        <v>#VALUE!</v>
      </c>
      <c r="L2968" s="11" t="e">
        <f aca="true">IF(ROW(E2968) - 1 &gt;= $L$1,IF(OFFSET(I2968, -1, 0) = "", I2968, ((E2968 - L2967) * $K$4) + L2967), "")</f>
        <v>#VALUE!</v>
      </c>
      <c r="M2968" s="11" t="e">
        <f aca="true">IF(ROW(E2968) - 1 &gt;= $M$1,IF(OFFSET(J2968, -1, 0) = "", J2968, ((E2968 - M2967) * $K$6) + M2967), "")</f>
        <v>#VALUE!</v>
      </c>
      <c r="N2968" s="7" t="e">
        <f aca="false">IF(M2968&lt;&gt;"", L2968-M2968, "")</f>
        <v>#VALUE!</v>
      </c>
      <c r="P2968" s="4" t="e">
        <f aca="false">IF(ROW(E2968) - 1 &gt;= $P$1, IF(OFFSET(N2968, 1- $P$1, 0) &lt;&gt; "", SUM(N2968:N2968(N2968, 1 - $P$1, 0)) / $P$1, ""), "")</f>
        <v>#VALUE!</v>
      </c>
      <c r="Q2968" s="8" t="e">
        <f aca="true">IF(ROW(N2968) - 1 &gt;= $P$1,IF(OFFSET(P2968, -1, 0) = "", P2968, ((N2968 - Q2967) * $O$5) + Q2967), "")</f>
        <v>#VALUE!</v>
      </c>
      <c r="R2968" s="8" t="e">
        <f aca="false">IF(Q2968&lt;&gt;"", N2968 - Q2968, "")</f>
        <v>#VALUE!</v>
      </c>
    </row>
    <row collapsed="false" customFormat="false" customHeight="true" hidden="false" ht="14.4" outlineLevel="0" r="2969">
      <c r="A2969" s="9" t="n">
        <v>40862</v>
      </c>
      <c r="B2969" s="5" t="n">
        <v>380.8</v>
      </c>
      <c r="C2969" s="5" t="n">
        <v>389.5</v>
      </c>
      <c r="D2969" s="5" t="n">
        <v>379.45</v>
      </c>
      <c r="E2969" s="5" t="n">
        <v>388.83</v>
      </c>
      <c r="F2969" s="5" t="n">
        <v>15386100</v>
      </c>
      <c r="G2969" s="5" t="n">
        <v>387.17</v>
      </c>
      <c r="I2969" s="10" t="e">
        <f aca="false">IF(ROW(E2969) - 1 &gt;= $I$1,SUM(E2969:E2969(E2969,1 - $I$1, 0)) / $I$1,"")</f>
        <v>#VALUE!</v>
      </c>
      <c r="J2969" s="10" t="e">
        <f aca="false">IF(ROW(E2969) - 1 &gt;= $J$1,SUM(E2969:E2969(E2969,1 - $J$1, 0)) / $J$1,"")</f>
        <v>#VALUE!</v>
      </c>
      <c r="L2969" s="11" t="e">
        <f aca="true">IF(ROW(E2969) - 1 &gt;= $L$1,IF(OFFSET(I2969, -1, 0) = "", I2969, ((E2969 - L2968) * $K$4) + L2968), "")</f>
        <v>#VALUE!</v>
      </c>
      <c r="M2969" s="11" t="e">
        <f aca="true">IF(ROW(E2969) - 1 &gt;= $M$1,IF(OFFSET(J2969, -1, 0) = "", J2969, ((E2969 - M2968) * $K$6) + M2968), "")</f>
        <v>#VALUE!</v>
      </c>
      <c r="N2969" s="7" t="e">
        <f aca="false">IF(M2969&lt;&gt;"", L2969-M2969, "")</f>
        <v>#VALUE!</v>
      </c>
      <c r="P2969" s="4" t="e">
        <f aca="false">IF(ROW(E2969) - 1 &gt;= $P$1, IF(OFFSET(N2969, 1- $P$1, 0) &lt;&gt; "", SUM(N2969:N2969(N2969, 1 - $P$1, 0)) / $P$1, ""), "")</f>
        <v>#VALUE!</v>
      </c>
      <c r="Q2969" s="8" t="e">
        <f aca="true">IF(ROW(N2969) - 1 &gt;= $P$1,IF(OFFSET(P2969, -1, 0) = "", P2969, ((N2969 - Q2968) * $O$5) + Q2968), "")</f>
        <v>#VALUE!</v>
      </c>
      <c r="R2969" s="8" t="e">
        <f aca="false">IF(Q2969&lt;&gt;"", N2969 - Q2969, "")</f>
        <v>#VALUE!</v>
      </c>
    </row>
    <row collapsed="false" customFormat="false" customHeight="true" hidden="false" ht="14.4" outlineLevel="0" r="2970">
      <c r="A2970" s="9" t="n">
        <v>40863</v>
      </c>
      <c r="B2970" s="5" t="n">
        <v>389.25</v>
      </c>
      <c r="C2970" s="5" t="n">
        <v>391.14</v>
      </c>
      <c r="D2970" s="5" t="n">
        <v>384.32</v>
      </c>
      <c r="E2970" s="5" t="n">
        <v>384.77</v>
      </c>
      <c r="F2970" s="5" t="n">
        <v>12471800</v>
      </c>
      <c r="G2970" s="5" t="n">
        <v>383.13</v>
      </c>
      <c r="I2970" s="10" t="e">
        <f aca="false">IF(ROW(E2970) - 1 &gt;= $I$1,SUM(E2970:E2970(E2970,1 - $I$1, 0)) / $I$1,"")</f>
        <v>#VALUE!</v>
      </c>
      <c r="J2970" s="10" t="e">
        <f aca="false">IF(ROW(E2970) - 1 &gt;= $J$1,SUM(E2970:E2970(E2970,1 - $J$1, 0)) / $J$1,"")</f>
        <v>#VALUE!</v>
      </c>
      <c r="L2970" s="11" t="e">
        <f aca="true">IF(ROW(E2970) - 1 &gt;= $L$1,IF(OFFSET(I2970, -1, 0) = "", I2970, ((E2970 - L2969) * $K$4) + L2969), "")</f>
        <v>#VALUE!</v>
      </c>
      <c r="M2970" s="11" t="e">
        <f aca="true">IF(ROW(E2970) - 1 &gt;= $M$1,IF(OFFSET(J2970, -1, 0) = "", J2970, ((E2970 - M2969) * $K$6) + M2969), "")</f>
        <v>#VALUE!</v>
      </c>
      <c r="N2970" s="7" t="e">
        <f aca="false">IF(M2970&lt;&gt;"", L2970-M2970, "")</f>
        <v>#VALUE!</v>
      </c>
      <c r="P2970" s="4" t="e">
        <f aca="false">IF(ROW(E2970) - 1 &gt;= $P$1, IF(OFFSET(N2970, 1- $P$1, 0) &lt;&gt; "", SUM(N2970:N2970(N2970, 1 - $P$1, 0)) / $P$1, ""), "")</f>
        <v>#VALUE!</v>
      </c>
      <c r="Q2970" s="8" t="e">
        <f aca="true">IF(ROW(N2970) - 1 &gt;= $P$1,IF(OFFSET(P2970, -1, 0) = "", P2970, ((N2970 - Q2969) * $O$5) + Q2969), "")</f>
        <v>#VALUE!</v>
      </c>
      <c r="R2970" s="8" t="e">
        <f aca="false">IF(Q2970&lt;&gt;"", N2970 - Q2970, "")</f>
        <v>#VALUE!</v>
      </c>
    </row>
    <row collapsed="false" customFormat="false" customHeight="true" hidden="false" ht="14.4" outlineLevel="0" r="2971">
      <c r="A2971" s="9" t="n">
        <v>40864</v>
      </c>
      <c r="B2971" s="5" t="n">
        <v>383.98</v>
      </c>
      <c r="C2971" s="5" t="n">
        <v>384.58</v>
      </c>
      <c r="D2971" s="5" t="n">
        <v>375.5</v>
      </c>
      <c r="E2971" s="5" t="n">
        <v>377.41</v>
      </c>
      <c r="F2971" s="5" t="n">
        <v>17139300</v>
      </c>
      <c r="G2971" s="5" t="n">
        <v>375.8</v>
      </c>
      <c r="I2971" s="10" t="e">
        <f aca="false">IF(ROW(E2971) - 1 &gt;= $I$1,SUM(E2971:E2971(E2971,1 - $I$1, 0)) / $I$1,"")</f>
        <v>#VALUE!</v>
      </c>
      <c r="J2971" s="10" t="e">
        <f aca="false">IF(ROW(E2971) - 1 &gt;= $J$1,SUM(E2971:E2971(E2971,1 - $J$1, 0)) / $J$1,"")</f>
        <v>#VALUE!</v>
      </c>
      <c r="L2971" s="11" t="e">
        <f aca="true">IF(ROW(E2971) - 1 &gt;= $L$1,IF(OFFSET(I2971, -1, 0) = "", I2971, ((E2971 - L2970) * $K$4) + L2970), "")</f>
        <v>#VALUE!</v>
      </c>
      <c r="M2971" s="11" t="e">
        <f aca="true">IF(ROW(E2971) - 1 &gt;= $M$1,IF(OFFSET(J2971, -1, 0) = "", J2971, ((E2971 - M2970) * $K$6) + M2970), "")</f>
        <v>#VALUE!</v>
      </c>
      <c r="N2971" s="7" t="e">
        <f aca="false">IF(M2971&lt;&gt;"", L2971-M2971, "")</f>
        <v>#VALUE!</v>
      </c>
      <c r="P2971" s="4" t="e">
        <f aca="false">IF(ROW(E2971) - 1 &gt;= $P$1, IF(OFFSET(N2971, 1- $P$1, 0) &lt;&gt; "", SUM(N2971:N2971(N2971, 1 - $P$1, 0)) / $P$1, ""), "")</f>
        <v>#VALUE!</v>
      </c>
      <c r="Q2971" s="8" t="e">
        <f aca="true">IF(ROW(N2971) - 1 &gt;= $P$1,IF(OFFSET(P2971, -1, 0) = "", P2971, ((N2971 - Q2970) * $O$5) + Q2970), "")</f>
        <v>#VALUE!</v>
      </c>
      <c r="R2971" s="8" t="e">
        <f aca="false">IF(Q2971&lt;&gt;"", N2971 - Q2971, "")</f>
        <v>#VALUE!</v>
      </c>
    </row>
    <row collapsed="false" customFormat="false" customHeight="true" hidden="false" ht="14.4" outlineLevel="0" r="2972">
      <c r="A2972" s="9" t="n">
        <v>40865</v>
      </c>
      <c r="B2972" s="5" t="n">
        <v>378.92</v>
      </c>
      <c r="C2972" s="5" t="n">
        <v>379.99</v>
      </c>
      <c r="D2972" s="5" t="n">
        <v>374.88</v>
      </c>
      <c r="E2972" s="5" t="n">
        <v>374.94</v>
      </c>
      <c r="F2972" s="5" t="n">
        <v>13283500</v>
      </c>
      <c r="G2972" s="5" t="n">
        <v>373.34</v>
      </c>
      <c r="I2972" s="10" t="e">
        <f aca="false">IF(ROW(E2972) - 1 &gt;= $I$1,SUM(E2972:E2972(E2972,1 - $I$1, 0)) / $I$1,"")</f>
        <v>#VALUE!</v>
      </c>
      <c r="J2972" s="10" t="e">
        <f aca="false">IF(ROW(E2972) - 1 &gt;= $J$1,SUM(E2972:E2972(E2972,1 - $J$1, 0)) / $J$1,"")</f>
        <v>#VALUE!</v>
      </c>
      <c r="L2972" s="11" t="e">
        <f aca="true">IF(ROW(E2972) - 1 &gt;= $L$1,IF(OFFSET(I2972, -1, 0) = "", I2972, ((E2972 - L2971) * $K$4) + L2971), "")</f>
        <v>#VALUE!</v>
      </c>
      <c r="M2972" s="11" t="e">
        <f aca="true">IF(ROW(E2972) - 1 &gt;= $M$1,IF(OFFSET(J2972, -1, 0) = "", J2972, ((E2972 - M2971) * $K$6) + M2971), "")</f>
        <v>#VALUE!</v>
      </c>
      <c r="N2972" s="7" t="e">
        <f aca="false">IF(M2972&lt;&gt;"", L2972-M2972, "")</f>
        <v>#VALUE!</v>
      </c>
      <c r="P2972" s="4" t="e">
        <f aca="false">IF(ROW(E2972) - 1 &gt;= $P$1, IF(OFFSET(N2972, 1- $P$1, 0) &lt;&gt; "", SUM(N2972:N2972(N2972, 1 - $P$1, 0)) / $P$1, ""), "")</f>
        <v>#VALUE!</v>
      </c>
      <c r="Q2972" s="8" t="e">
        <f aca="true">IF(ROW(N2972) - 1 &gt;= $P$1,IF(OFFSET(P2972, -1, 0) = "", P2972, ((N2972 - Q2971) * $O$5) + Q2971), "")</f>
        <v>#VALUE!</v>
      </c>
      <c r="R2972" s="8" t="e">
        <f aca="false">IF(Q2972&lt;&gt;"", N2972 - Q2972, "")</f>
        <v>#VALUE!</v>
      </c>
    </row>
    <row collapsed="false" customFormat="false" customHeight="true" hidden="false" ht="14.4" outlineLevel="0" r="2973">
      <c r="A2973" s="9" t="n">
        <v>40868</v>
      </c>
      <c r="B2973" s="5" t="n">
        <v>370.4</v>
      </c>
      <c r="C2973" s="5" t="n">
        <v>371.68</v>
      </c>
      <c r="D2973" s="5" t="n">
        <v>365.91</v>
      </c>
      <c r="E2973" s="5" t="n">
        <v>369.01</v>
      </c>
      <c r="F2973" s="5" t="n">
        <v>15999300</v>
      </c>
      <c r="G2973" s="5" t="n">
        <v>367.43</v>
      </c>
      <c r="I2973" s="10" t="e">
        <f aca="false">IF(ROW(E2973) - 1 &gt;= $I$1,SUM(E2973:E2973(E2973,1 - $I$1, 0)) / $I$1,"")</f>
        <v>#VALUE!</v>
      </c>
      <c r="J2973" s="10" t="e">
        <f aca="false">IF(ROW(E2973) - 1 &gt;= $J$1,SUM(E2973:E2973(E2973,1 - $J$1, 0)) / $J$1,"")</f>
        <v>#VALUE!</v>
      </c>
      <c r="L2973" s="11" t="e">
        <f aca="true">IF(ROW(E2973) - 1 &gt;= $L$1,IF(OFFSET(I2973, -1, 0) = "", I2973, ((E2973 - L2972) * $K$4) + L2972), "")</f>
        <v>#VALUE!</v>
      </c>
      <c r="M2973" s="11" t="e">
        <f aca="true">IF(ROW(E2973) - 1 &gt;= $M$1,IF(OFFSET(J2973, -1, 0) = "", J2973, ((E2973 - M2972) * $K$6) + M2972), "")</f>
        <v>#VALUE!</v>
      </c>
      <c r="N2973" s="7" t="e">
        <f aca="false">IF(M2973&lt;&gt;"", L2973-M2973, "")</f>
        <v>#VALUE!</v>
      </c>
      <c r="P2973" s="4" t="e">
        <f aca="false">IF(ROW(E2973) - 1 &gt;= $P$1, IF(OFFSET(N2973, 1- $P$1, 0) &lt;&gt; "", SUM(N2973:N2973(N2973, 1 - $P$1, 0)) / $P$1, ""), "")</f>
        <v>#VALUE!</v>
      </c>
      <c r="Q2973" s="8" t="e">
        <f aca="true">IF(ROW(N2973) - 1 &gt;= $P$1,IF(OFFSET(P2973, -1, 0) = "", P2973, ((N2973 - Q2972) * $O$5) + Q2972), "")</f>
        <v>#VALUE!</v>
      </c>
      <c r="R2973" s="8" t="e">
        <f aca="false">IF(Q2973&lt;&gt;"", N2973 - Q2973, "")</f>
        <v>#VALUE!</v>
      </c>
    </row>
    <row collapsed="false" customFormat="false" customHeight="true" hidden="false" ht="14.4" outlineLevel="0" r="2974">
      <c r="A2974" s="9" t="n">
        <v>40869</v>
      </c>
      <c r="B2974" s="5" t="n">
        <v>371.02</v>
      </c>
      <c r="C2974" s="5" t="n">
        <v>377.93</v>
      </c>
      <c r="D2974" s="5" t="n">
        <v>370.94</v>
      </c>
      <c r="E2974" s="5" t="n">
        <v>376.51</v>
      </c>
      <c r="F2974" s="5" t="n">
        <v>14607900</v>
      </c>
      <c r="G2974" s="5" t="n">
        <v>374.9</v>
      </c>
      <c r="I2974" s="10" t="e">
        <f aca="false">IF(ROW(E2974) - 1 &gt;= $I$1,SUM(E2974:E2974(E2974,1 - $I$1, 0)) / $I$1,"")</f>
        <v>#VALUE!</v>
      </c>
      <c r="J2974" s="10" t="e">
        <f aca="false">IF(ROW(E2974) - 1 &gt;= $J$1,SUM(E2974:E2974(E2974,1 - $J$1, 0)) / $J$1,"")</f>
        <v>#VALUE!</v>
      </c>
      <c r="L2974" s="11" t="e">
        <f aca="true">IF(ROW(E2974) - 1 &gt;= $L$1,IF(OFFSET(I2974, -1, 0) = "", I2974, ((E2974 - L2973) * $K$4) + L2973), "")</f>
        <v>#VALUE!</v>
      </c>
      <c r="M2974" s="11" t="e">
        <f aca="true">IF(ROW(E2974) - 1 &gt;= $M$1,IF(OFFSET(J2974, -1, 0) = "", J2974, ((E2974 - M2973) * $K$6) + M2973), "")</f>
        <v>#VALUE!</v>
      </c>
      <c r="N2974" s="7" t="e">
        <f aca="false">IF(M2974&lt;&gt;"", L2974-M2974, "")</f>
        <v>#VALUE!</v>
      </c>
      <c r="P2974" s="4" t="e">
        <f aca="false">IF(ROW(E2974) - 1 &gt;= $P$1, IF(OFFSET(N2974, 1- $P$1, 0) &lt;&gt; "", SUM(N2974:N2974(N2974, 1 - $P$1, 0)) / $P$1, ""), "")</f>
        <v>#VALUE!</v>
      </c>
      <c r="Q2974" s="8" t="e">
        <f aca="true">IF(ROW(N2974) - 1 &gt;= $P$1,IF(OFFSET(P2974, -1, 0) = "", P2974, ((N2974 - Q2973) * $O$5) + Q2973), "")</f>
        <v>#VALUE!</v>
      </c>
      <c r="R2974" s="8" t="e">
        <f aca="false">IF(Q2974&lt;&gt;"", N2974 - Q2974, "")</f>
        <v>#VALUE!</v>
      </c>
    </row>
    <row collapsed="false" customFormat="false" customHeight="true" hidden="false" ht="14.4" outlineLevel="0" r="2975">
      <c r="A2975" s="9" t="n">
        <v>40870</v>
      </c>
      <c r="B2975" s="5" t="n">
        <v>374.51</v>
      </c>
      <c r="C2975" s="5" t="n">
        <v>375.84</v>
      </c>
      <c r="D2975" s="5" t="n">
        <v>366.88</v>
      </c>
      <c r="E2975" s="5" t="n">
        <v>366.99</v>
      </c>
      <c r="F2975" s="5" t="n">
        <v>15295400</v>
      </c>
      <c r="G2975" s="5" t="n">
        <v>365.42</v>
      </c>
      <c r="I2975" s="10" t="e">
        <f aca="false">IF(ROW(E2975) - 1 &gt;= $I$1,SUM(E2975:E2975(E2975,1 - $I$1, 0)) / $I$1,"")</f>
        <v>#VALUE!</v>
      </c>
      <c r="J2975" s="10" t="e">
        <f aca="false">IF(ROW(E2975) - 1 &gt;= $J$1,SUM(E2975:E2975(E2975,1 - $J$1, 0)) / $J$1,"")</f>
        <v>#VALUE!</v>
      </c>
      <c r="L2975" s="11" t="e">
        <f aca="true">IF(ROW(E2975) - 1 &gt;= $L$1,IF(OFFSET(I2975, -1, 0) = "", I2975, ((E2975 - L2974) * $K$4) + L2974), "")</f>
        <v>#VALUE!</v>
      </c>
      <c r="M2975" s="11" t="e">
        <f aca="true">IF(ROW(E2975) - 1 &gt;= $M$1,IF(OFFSET(J2975, -1, 0) = "", J2975, ((E2975 - M2974) * $K$6) + M2974), "")</f>
        <v>#VALUE!</v>
      </c>
      <c r="N2975" s="7" t="e">
        <f aca="false">IF(M2975&lt;&gt;"", L2975-M2975, "")</f>
        <v>#VALUE!</v>
      </c>
      <c r="P2975" s="4" t="e">
        <f aca="false">IF(ROW(E2975) - 1 &gt;= $P$1, IF(OFFSET(N2975, 1- $P$1, 0) &lt;&gt; "", SUM(N2975:N2975(N2975, 1 - $P$1, 0)) / $P$1, ""), "")</f>
        <v>#VALUE!</v>
      </c>
      <c r="Q2975" s="8" t="e">
        <f aca="true">IF(ROW(N2975) - 1 &gt;= $P$1,IF(OFFSET(P2975, -1, 0) = "", P2975, ((N2975 - Q2974) * $O$5) + Q2974), "")</f>
        <v>#VALUE!</v>
      </c>
      <c r="R2975" s="8" t="e">
        <f aca="false">IF(Q2975&lt;&gt;"", N2975 - Q2975, "")</f>
        <v>#VALUE!</v>
      </c>
    </row>
    <row collapsed="false" customFormat="false" customHeight="true" hidden="false" ht="14.4" outlineLevel="0" r="2976">
      <c r="A2976" s="9" t="n">
        <v>40872</v>
      </c>
      <c r="B2976" s="5" t="n">
        <v>368.42</v>
      </c>
      <c r="C2976" s="5" t="n">
        <v>371.15</v>
      </c>
      <c r="D2976" s="5" t="n">
        <v>363.32</v>
      </c>
      <c r="E2976" s="5" t="n">
        <v>363.57</v>
      </c>
      <c r="F2976" s="5" t="n">
        <v>9098600</v>
      </c>
      <c r="G2976" s="5" t="n">
        <v>362.02</v>
      </c>
      <c r="I2976" s="10" t="e">
        <f aca="false">IF(ROW(E2976) - 1 &gt;= $I$1,SUM(E2976:E2976(E2976,1 - $I$1, 0)) / $I$1,"")</f>
        <v>#VALUE!</v>
      </c>
      <c r="J2976" s="10" t="e">
        <f aca="false">IF(ROW(E2976) - 1 &gt;= $J$1,SUM(E2976:E2976(E2976,1 - $J$1, 0)) / $J$1,"")</f>
        <v>#VALUE!</v>
      </c>
      <c r="L2976" s="11" t="e">
        <f aca="true">IF(ROW(E2976) - 1 &gt;= $L$1,IF(OFFSET(I2976, -1, 0) = "", I2976, ((E2976 - L2975) * $K$4) + L2975), "")</f>
        <v>#VALUE!</v>
      </c>
      <c r="M2976" s="11" t="e">
        <f aca="true">IF(ROW(E2976) - 1 &gt;= $M$1,IF(OFFSET(J2976, -1, 0) = "", J2976, ((E2976 - M2975) * $K$6) + M2975), "")</f>
        <v>#VALUE!</v>
      </c>
      <c r="N2976" s="7" t="e">
        <f aca="false">IF(M2976&lt;&gt;"", L2976-M2976, "")</f>
        <v>#VALUE!</v>
      </c>
      <c r="P2976" s="4" t="e">
        <f aca="false">IF(ROW(E2976) - 1 &gt;= $P$1, IF(OFFSET(N2976, 1- $P$1, 0) &lt;&gt; "", SUM(N2976:N2976(N2976, 1 - $P$1, 0)) / $P$1, ""), "")</f>
        <v>#VALUE!</v>
      </c>
      <c r="Q2976" s="8" t="e">
        <f aca="true">IF(ROW(N2976) - 1 &gt;= $P$1,IF(OFFSET(P2976, -1, 0) = "", P2976, ((N2976 - Q2975) * $O$5) + Q2975), "")</f>
        <v>#VALUE!</v>
      </c>
      <c r="R2976" s="8" t="e">
        <f aca="false">IF(Q2976&lt;&gt;"", N2976 - Q2976, "")</f>
        <v>#VALUE!</v>
      </c>
    </row>
    <row collapsed="false" customFormat="false" customHeight="true" hidden="false" ht="14.4" outlineLevel="0" r="2977">
      <c r="A2977" s="9" t="n">
        <v>40875</v>
      </c>
      <c r="B2977" s="5" t="n">
        <v>372.35</v>
      </c>
      <c r="C2977" s="5" t="n">
        <v>376.72</v>
      </c>
      <c r="D2977" s="5" t="n">
        <v>370.33</v>
      </c>
      <c r="E2977" s="5" t="n">
        <v>376.12</v>
      </c>
      <c r="F2977" s="5" t="n">
        <v>12371900</v>
      </c>
      <c r="G2977" s="5" t="n">
        <v>374.51</v>
      </c>
      <c r="I2977" s="10" t="e">
        <f aca="false">IF(ROW(E2977) - 1 &gt;= $I$1,SUM(E2977:E2977(E2977,1 - $I$1, 0)) / $I$1,"")</f>
        <v>#VALUE!</v>
      </c>
      <c r="J2977" s="10" t="e">
        <f aca="false">IF(ROW(E2977) - 1 &gt;= $J$1,SUM(E2977:E2977(E2977,1 - $J$1, 0)) / $J$1,"")</f>
        <v>#VALUE!</v>
      </c>
      <c r="L2977" s="11" t="e">
        <f aca="true">IF(ROW(E2977) - 1 &gt;= $L$1,IF(OFFSET(I2977, -1, 0) = "", I2977, ((E2977 - L2976) * $K$4) + L2976), "")</f>
        <v>#VALUE!</v>
      </c>
      <c r="M2977" s="11" t="e">
        <f aca="true">IF(ROW(E2977) - 1 &gt;= $M$1,IF(OFFSET(J2977, -1, 0) = "", J2977, ((E2977 - M2976) * $K$6) + M2976), "")</f>
        <v>#VALUE!</v>
      </c>
      <c r="N2977" s="7" t="e">
        <f aca="false">IF(M2977&lt;&gt;"", L2977-M2977, "")</f>
        <v>#VALUE!</v>
      </c>
      <c r="P2977" s="4" t="e">
        <f aca="false">IF(ROW(E2977) - 1 &gt;= $P$1, IF(OFFSET(N2977, 1- $P$1, 0) &lt;&gt; "", SUM(N2977:N2977(N2977, 1 - $P$1, 0)) / $P$1, ""), "")</f>
        <v>#VALUE!</v>
      </c>
      <c r="Q2977" s="8" t="e">
        <f aca="true">IF(ROW(N2977) - 1 &gt;= $P$1,IF(OFFSET(P2977, -1, 0) = "", P2977, ((N2977 - Q2976) * $O$5) + Q2976), "")</f>
        <v>#VALUE!</v>
      </c>
      <c r="R2977" s="8" t="e">
        <f aca="false">IF(Q2977&lt;&gt;"", N2977 - Q2977, "")</f>
        <v>#VALUE!</v>
      </c>
    </row>
    <row collapsed="false" customFormat="false" customHeight="true" hidden="false" ht="14.4" outlineLevel="0" r="2978">
      <c r="A2978" s="9" t="n">
        <v>40876</v>
      </c>
      <c r="B2978" s="5" t="n">
        <v>375.84</v>
      </c>
      <c r="C2978" s="5" t="n">
        <v>378.83</v>
      </c>
      <c r="D2978" s="5" t="n">
        <v>370.2</v>
      </c>
      <c r="E2978" s="5" t="n">
        <v>373.2</v>
      </c>
      <c r="F2978" s="5" t="n">
        <v>13423400</v>
      </c>
      <c r="G2978" s="5" t="n">
        <v>371.6</v>
      </c>
      <c r="I2978" s="10" t="e">
        <f aca="false">IF(ROW(E2978) - 1 &gt;= $I$1,SUM(E2978:E2978(E2978,1 - $I$1, 0)) / $I$1,"")</f>
        <v>#VALUE!</v>
      </c>
      <c r="J2978" s="10" t="e">
        <f aca="false">IF(ROW(E2978) - 1 &gt;= $J$1,SUM(E2978:E2978(E2978,1 - $J$1, 0)) / $J$1,"")</f>
        <v>#VALUE!</v>
      </c>
      <c r="L2978" s="11" t="e">
        <f aca="true">IF(ROW(E2978) - 1 &gt;= $L$1,IF(OFFSET(I2978, -1, 0) = "", I2978, ((E2978 - L2977) * $K$4) + L2977), "")</f>
        <v>#VALUE!</v>
      </c>
      <c r="M2978" s="11" t="e">
        <f aca="true">IF(ROW(E2978) - 1 &gt;= $M$1,IF(OFFSET(J2978, -1, 0) = "", J2978, ((E2978 - M2977) * $K$6) + M2977), "")</f>
        <v>#VALUE!</v>
      </c>
      <c r="N2978" s="7" t="e">
        <f aca="false">IF(M2978&lt;&gt;"", L2978-M2978, "")</f>
        <v>#VALUE!</v>
      </c>
      <c r="P2978" s="4" t="e">
        <f aca="false">IF(ROW(E2978) - 1 &gt;= $P$1, IF(OFFSET(N2978, 1- $P$1, 0) &lt;&gt; "", SUM(N2978:N2978(N2978, 1 - $P$1, 0)) / $P$1, ""), "")</f>
        <v>#VALUE!</v>
      </c>
      <c r="Q2978" s="8" t="e">
        <f aca="true">IF(ROW(N2978) - 1 &gt;= $P$1,IF(OFFSET(P2978, -1, 0) = "", P2978, ((N2978 - Q2977) * $O$5) + Q2977), "")</f>
        <v>#VALUE!</v>
      </c>
      <c r="R2978" s="8" t="e">
        <f aca="false">IF(Q2978&lt;&gt;"", N2978 - Q2978, "")</f>
        <v>#VALUE!</v>
      </c>
    </row>
    <row collapsed="false" customFormat="false" customHeight="true" hidden="false" ht="14.4" outlineLevel="0" r="2979">
      <c r="A2979" s="9" t="n">
        <v>40877</v>
      </c>
      <c r="B2979" s="5" t="n">
        <v>381.29</v>
      </c>
      <c r="C2979" s="5" t="n">
        <v>382.28</v>
      </c>
      <c r="D2979" s="5" t="n">
        <v>378.3</v>
      </c>
      <c r="E2979" s="5" t="n">
        <v>382.2</v>
      </c>
      <c r="F2979" s="5" t="n">
        <v>14497800</v>
      </c>
      <c r="G2979" s="5" t="n">
        <v>380.57</v>
      </c>
      <c r="I2979" s="10" t="e">
        <f aca="false">IF(ROW(E2979) - 1 &gt;= $I$1,SUM(E2979:E2979(E2979,1 - $I$1, 0)) / $I$1,"")</f>
        <v>#VALUE!</v>
      </c>
      <c r="J2979" s="10" t="e">
        <f aca="false">IF(ROW(E2979) - 1 &gt;= $J$1,SUM(E2979:E2979(E2979,1 - $J$1, 0)) / $J$1,"")</f>
        <v>#VALUE!</v>
      </c>
      <c r="L2979" s="11" t="e">
        <f aca="true">IF(ROW(E2979) - 1 &gt;= $L$1,IF(OFFSET(I2979, -1, 0) = "", I2979, ((E2979 - L2978) * $K$4) + L2978), "")</f>
        <v>#VALUE!</v>
      </c>
      <c r="M2979" s="11" t="e">
        <f aca="true">IF(ROW(E2979) - 1 &gt;= $M$1,IF(OFFSET(J2979, -1, 0) = "", J2979, ((E2979 - M2978) * $K$6) + M2978), "")</f>
        <v>#VALUE!</v>
      </c>
      <c r="N2979" s="7" t="e">
        <f aca="false">IF(M2979&lt;&gt;"", L2979-M2979, "")</f>
        <v>#VALUE!</v>
      </c>
      <c r="P2979" s="4" t="e">
        <f aca="false">IF(ROW(E2979) - 1 &gt;= $P$1, IF(OFFSET(N2979, 1- $P$1, 0) &lt;&gt; "", SUM(N2979:N2979(N2979, 1 - $P$1, 0)) / $P$1, ""), "")</f>
        <v>#VALUE!</v>
      </c>
      <c r="Q2979" s="8" t="e">
        <f aca="true">IF(ROW(N2979) - 1 &gt;= $P$1,IF(OFFSET(P2979, -1, 0) = "", P2979, ((N2979 - Q2978) * $O$5) + Q2978), "")</f>
        <v>#VALUE!</v>
      </c>
      <c r="R2979" s="8" t="e">
        <f aca="false">IF(Q2979&lt;&gt;"", N2979 - Q2979, "")</f>
        <v>#VALUE!</v>
      </c>
    </row>
    <row collapsed="false" customFormat="false" customHeight="true" hidden="false" ht="14.4" outlineLevel="0" r="2980">
      <c r="A2980" s="9" t="n">
        <v>40878</v>
      </c>
      <c r="B2980" s="5" t="n">
        <v>382.54</v>
      </c>
      <c r="C2980" s="5" t="n">
        <v>389</v>
      </c>
      <c r="D2980" s="5" t="n">
        <v>380.75</v>
      </c>
      <c r="E2980" s="5" t="n">
        <v>387.93</v>
      </c>
      <c r="F2980" s="5" t="n">
        <v>13827900</v>
      </c>
      <c r="G2980" s="5" t="n">
        <v>386.27</v>
      </c>
      <c r="I2980" s="10" t="e">
        <f aca="false">IF(ROW(E2980) - 1 &gt;= $I$1,SUM(E2980:E2980(E2980,1 - $I$1, 0)) / $I$1,"")</f>
        <v>#VALUE!</v>
      </c>
      <c r="J2980" s="10" t="e">
        <f aca="false">IF(ROW(E2980) - 1 &gt;= $J$1,SUM(E2980:E2980(E2980,1 - $J$1, 0)) / $J$1,"")</f>
        <v>#VALUE!</v>
      </c>
      <c r="L2980" s="11" t="e">
        <f aca="true">IF(ROW(E2980) - 1 &gt;= $L$1,IF(OFFSET(I2980, -1, 0) = "", I2980, ((E2980 - L2979) * $K$4) + L2979), "")</f>
        <v>#VALUE!</v>
      </c>
      <c r="M2980" s="11" t="e">
        <f aca="true">IF(ROW(E2980) - 1 &gt;= $M$1,IF(OFFSET(J2980, -1, 0) = "", J2980, ((E2980 - M2979) * $K$6) + M2979), "")</f>
        <v>#VALUE!</v>
      </c>
      <c r="N2980" s="7" t="e">
        <f aca="false">IF(M2980&lt;&gt;"", L2980-M2980, "")</f>
        <v>#VALUE!</v>
      </c>
      <c r="P2980" s="4" t="e">
        <f aca="false">IF(ROW(E2980) - 1 &gt;= $P$1, IF(OFFSET(N2980, 1- $P$1, 0) &lt;&gt; "", SUM(N2980:N2980(N2980, 1 - $P$1, 0)) / $P$1, ""), "")</f>
        <v>#VALUE!</v>
      </c>
      <c r="Q2980" s="8" t="e">
        <f aca="true">IF(ROW(N2980) - 1 &gt;= $P$1,IF(OFFSET(P2980, -1, 0) = "", P2980, ((N2980 - Q2979) * $O$5) + Q2979), "")</f>
        <v>#VALUE!</v>
      </c>
      <c r="R2980" s="8" t="e">
        <f aca="false">IF(Q2980&lt;&gt;"", N2980 - Q2980, "")</f>
        <v>#VALUE!</v>
      </c>
    </row>
    <row collapsed="false" customFormat="false" customHeight="true" hidden="false" ht="14.4" outlineLevel="0" r="2981">
      <c r="A2981" s="9" t="n">
        <v>40879</v>
      </c>
      <c r="B2981" s="5" t="n">
        <v>389.83</v>
      </c>
      <c r="C2981" s="5" t="n">
        <v>393.63</v>
      </c>
      <c r="D2981" s="5" t="n">
        <v>388.58</v>
      </c>
      <c r="E2981" s="5" t="n">
        <v>389.7</v>
      </c>
      <c r="F2981" s="5" t="n">
        <v>13537700</v>
      </c>
      <c r="G2981" s="5" t="n">
        <v>388.03</v>
      </c>
      <c r="I2981" s="10" t="e">
        <f aca="false">IF(ROW(E2981) - 1 &gt;= $I$1,SUM(E2981:E2981(E2981,1 - $I$1, 0)) / $I$1,"")</f>
        <v>#VALUE!</v>
      </c>
      <c r="J2981" s="10" t="e">
        <f aca="false">IF(ROW(E2981) - 1 &gt;= $J$1,SUM(E2981:E2981(E2981,1 - $J$1, 0)) / $J$1,"")</f>
        <v>#VALUE!</v>
      </c>
      <c r="L2981" s="11" t="e">
        <f aca="true">IF(ROW(E2981) - 1 &gt;= $L$1,IF(OFFSET(I2981, -1, 0) = "", I2981, ((E2981 - L2980) * $K$4) + L2980), "")</f>
        <v>#VALUE!</v>
      </c>
      <c r="M2981" s="11" t="e">
        <f aca="true">IF(ROW(E2981) - 1 &gt;= $M$1,IF(OFFSET(J2981, -1, 0) = "", J2981, ((E2981 - M2980) * $K$6) + M2980), "")</f>
        <v>#VALUE!</v>
      </c>
      <c r="N2981" s="7" t="e">
        <f aca="false">IF(M2981&lt;&gt;"", L2981-M2981, "")</f>
        <v>#VALUE!</v>
      </c>
      <c r="P2981" s="4" t="e">
        <f aca="false">IF(ROW(E2981) - 1 &gt;= $P$1, IF(OFFSET(N2981, 1- $P$1, 0) &lt;&gt; "", SUM(N2981:N2981(N2981, 1 - $P$1, 0)) / $P$1, ""), "")</f>
        <v>#VALUE!</v>
      </c>
      <c r="Q2981" s="8" t="e">
        <f aca="true">IF(ROW(N2981) - 1 &gt;= $P$1,IF(OFFSET(P2981, -1, 0) = "", P2981, ((N2981 - Q2980) * $O$5) + Q2980), "")</f>
        <v>#VALUE!</v>
      </c>
      <c r="R2981" s="8" t="e">
        <f aca="false">IF(Q2981&lt;&gt;"", N2981 - Q2981, "")</f>
        <v>#VALUE!</v>
      </c>
    </row>
    <row collapsed="false" customFormat="false" customHeight="true" hidden="false" ht="14.4" outlineLevel="0" r="2982">
      <c r="A2982" s="9" t="n">
        <v>40882</v>
      </c>
      <c r="B2982" s="5" t="n">
        <v>393.49</v>
      </c>
      <c r="C2982" s="5" t="n">
        <v>396.41</v>
      </c>
      <c r="D2982" s="5" t="n">
        <v>390.39</v>
      </c>
      <c r="E2982" s="5" t="n">
        <v>393.01</v>
      </c>
      <c r="F2982" s="5" t="n">
        <v>12757500</v>
      </c>
      <c r="G2982" s="5" t="n">
        <v>391.33</v>
      </c>
      <c r="I2982" s="10" t="e">
        <f aca="false">IF(ROW(E2982) - 1 &gt;= $I$1,SUM(E2982:E2982(E2982,1 - $I$1, 0)) / $I$1,"")</f>
        <v>#VALUE!</v>
      </c>
      <c r="J2982" s="10" t="e">
        <f aca="false">IF(ROW(E2982) - 1 &gt;= $J$1,SUM(E2982:E2982(E2982,1 - $J$1, 0)) / $J$1,"")</f>
        <v>#VALUE!</v>
      </c>
      <c r="L2982" s="11" t="e">
        <f aca="true">IF(ROW(E2982) - 1 &gt;= $L$1,IF(OFFSET(I2982, -1, 0) = "", I2982, ((E2982 - L2981) * $K$4) + L2981), "")</f>
        <v>#VALUE!</v>
      </c>
      <c r="M2982" s="11" t="e">
        <f aca="true">IF(ROW(E2982) - 1 &gt;= $M$1,IF(OFFSET(J2982, -1, 0) = "", J2982, ((E2982 - M2981) * $K$6) + M2981), "")</f>
        <v>#VALUE!</v>
      </c>
      <c r="N2982" s="7" t="e">
        <f aca="false">IF(M2982&lt;&gt;"", L2982-M2982, "")</f>
        <v>#VALUE!</v>
      </c>
      <c r="P2982" s="4" t="e">
        <f aca="false">IF(ROW(E2982) - 1 &gt;= $P$1, IF(OFFSET(N2982, 1- $P$1, 0) &lt;&gt; "", SUM(N2982:N2982(N2982, 1 - $P$1, 0)) / $P$1, ""), "")</f>
        <v>#VALUE!</v>
      </c>
      <c r="Q2982" s="8" t="e">
        <f aca="true">IF(ROW(N2982) - 1 &gt;= $P$1,IF(OFFSET(P2982, -1, 0) = "", P2982, ((N2982 - Q2981) * $O$5) + Q2981), "")</f>
        <v>#VALUE!</v>
      </c>
      <c r="R2982" s="8" t="e">
        <f aca="false">IF(Q2982&lt;&gt;"", N2982 - Q2982, "")</f>
        <v>#VALUE!</v>
      </c>
    </row>
    <row collapsed="false" customFormat="false" customHeight="true" hidden="false" ht="14.4" outlineLevel="0" r="2983">
      <c r="A2983" s="9" t="n">
        <v>40883</v>
      </c>
      <c r="B2983" s="5" t="n">
        <v>392.51</v>
      </c>
      <c r="C2983" s="5" t="n">
        <v>394.63</v>
      </c>
      <c r="D2983" s="5" t="n">
        <v>389.38</v>
      </c>
      <c r="E2983" s="5" t="n">
        <v>390.95</v>
      </c>
      <c r="F2983" s="5" t="n">
        <v>10128500</v>
      </c>
      <c r="G2983" s="5" t="n">
        <v>389.28</v>
      </c>
      <c r="I2983" s="10" t="e">
        <f aca="false">IF(ROW(E2983) - 1 &gt;= $I$1,SUM(E2983:E2983(E2983,1 - $I$1, 0)) / $I$1,"")</f>
        <v>#VALUE!</v>
      </c>
      <c r="J2983" s="10" t="e">
        <f aca="false">IF(ROW(E2983) - 1 &gt;= $J$1,SUM(E2983:E2983(E2983,1 - $J$1, 0)) / $J$1,"")</f>
        <v>#VALUE!</v>
      </c>
      <c r="L2983" s="11" t="e">
        <f aca="true">IF(ROW(E2983) - 1 &gt;= $L$1,IF(OFFSET(I2983, -1, 0) = "", I2983, ((E2983 - L2982) * $K$4) + L2982), "")</f>
        <v>#VALUE!</v>
      </c>
      <c r="M2983" s="11" t="e">
        <f aca="true">IF(ROW(E2983) - 1 &gt;= $M$1,IF(OFFSET(J2983, -1, 0) = "", J2983, ((E2983 - M2982) * $K$6) + M2982), "")</f>
        <v>#VALUE!</v>
      </c>
      <c r="N2983" s="7" t="e">
        <f aca="false">IF(M2983&lt;&gt;"", L2983-M2983, "")</f>
        <v>#VALUE!</v>
      </c>
      <c r="P2983" s="4" t="e">
        <f aca="false">IF(ROW(E2983) - 1 &gt;= $P$1, IF(OFFSET(N2983, 1- $P$1, 0) &lt;&gt; "", SUM(N2983:N2983(N2983, 1 - $P$1, 0)) / $P$1, ""), "")</f>
        <v>#VALUE!</v>
      </c>
      <c r="Q2983" s="8" t="e">
        <f aca="true">IF(ROW(N2983) - 1 &gt;= $P$1,IF(OFFSET(P2983, -1, 0) = "", P2983, ((N2983 - Q2982) * $O$5) + Q2982), "")</f>
        <v>#VALUE!</v>
      </c>
      <c r="R2983" s="8" t="e">
        <f aca="false">IF(Q2983&lt;&gt;"", N2983 - Q2983, "")</f>
        <v>#VALUE!</v>
      </c>
    </row>
    <row collapsed="false" customFormat="false" customHeight="true" hidden="false" ht="14.4" outlineLevel="0" r="2984">
      <c r="A2984" s="9" t="n">
        <v>40884</v>
      </c>
      <c r="B2984" s="5" t="n">
        <v>389.93</v>
      </c>
      <c r="C2984" s="5" t="n">
        <v>390.94</v>
      </c>
      <c r="D2984" s="5" t="n">
        <v>386.76</v>
      </c>
      <c r="E2984" s="5" t="n">
        <v>389.09</v>
      </c>
      <c r="F2984" s="5" t="n">
        <v>10883800</v>
      </c>
      <c r="G2984" s="5" t="n">
        <v>387.43</v>
      </c>
      <c r="I2984" s="10" t="e">
        <f aca="false">IF(ROW(E2984) - 1 &gt;= $I$1,SUM(E2984:E2984(E2984,1 - $I$1, 0)) / $I$1,"")</f>
        <v>#VALUE!</v>
      </c>
      <c r="J2984" s="10" t="e">
        <f aca="false">IF(ROW(E2984) - 1 &gt;= $J$1,SUM(E2984:E2984(E2984,1 - $J$1, 0)) / $J$1,"")</f>
        <v>#VALUE!</v>
      </c>
      <c r="L2984" s="11" t="e">
        <f aca="true">IF(ROW(E2984) - 1 &gt;= $L$1,IF(OFFSET(I2984, -1, 0) = "", I2984, ((E2984 - L2983) * $K$4) + L2983), "")</f>
        <v>#VALUE!</v>
      </c>
      <c r="M2984" s="11" t="e">
        <f aca="true">IF(ROW(E2984) - 1 &gt;= $M$1,IF(OFFSET(J2984, -1, 0) = "", J2984, ((E2984 - M2983) * $K$6) + M2983), "")</f>
        <v>#VALUE!</v>
      </c>
      <c r="N2984" s="7" t="e">
        <f aca="false">IF(M2984&lt;&gt;"", L2984-M2984, "")</f>
        <v>#VALUE!</v>
      </c>
      <c r="P2984" s="4" t="e">
        <f aca="false">IF(ROW(E2984) - 1 &gt;= $P$1, IF(OFFSET(N2984, 1- $P$1, 0) &lt;&gt; "", SUM(N2984:N2984(N2984, 1 - $P$1, 0)) / $P$1, ""), "")</f>
        <v>#VALUE!</v>
      </c>
      <c r="Q2984" s="8" t="e">
        <f aca="true">IF(ROW(N2984) - 1 &gt;= $P$1,IF(OFFSET(P2984, -1, 0) = "", P2984, ((N2984 - Q2983) * $O$5) + Q2983), "")</f>
        <v>#VALUE!</v>
      </c>
      <c r="R2984" s="8" t="e">
        <f aca="false">IF(Q2984&lt;&gt;"", N2984 - Q2984, "")</f>
        <v>#VALUE!</v>
      </c>
    </row>
    <row collapsed="false" customFormat="false" customHeight="true" hidden="false" ht="14.4" outlineLevel="0" r="2985">
      <c r="A2985" s="9" t="n">
        <v>40885</v>
      </c>
      <c r="B2985" s="5" t="n">
        <v>391.45</v>
      </c>
      <c r="C2985" s="5" t="n">
        <v>395.5</v>
      </c>
      <c r="D2985" s="5" t="n">
        <v>390.23</v>
      </c>
      <c r="E2985" s="5" t="n">
        <v>390.66</v>
      </c>
      <c r="F2985" s="5" t="n">
        <v>13441300</v>
      </c>
      <c r="G2985" s="5" t="n">
        <v>388.99</v>
      </c>
      <c r="I2985" s="10" t="e">
        <f aca="false">IF(ROW(E2985) - 1 &gt;= $I$1,SUM(E2985:E2985(E2985,1 - $I$1, 0)) / $I$1,"")</f>
        <v>#VALUE!</v>
      </c>
      <c r="J2985" s="10" t="e">
        <f aca="false">IF(ROW(E2985) - 1 &gt;= $J$1,SUM(E2985:E2985(E2985,1 - $J$1, 0)) / $J$1,"")</f>
        <v>#VALUE!</v>
      </c>
      <c r="L2985" s="11" t="e">
        <f aca="true">IF(ROW(E2985) - 1 &gt;= $L$1,IF(OFFSET(I2985, -1, 0) = "", I2985, ((E2985 - L2984) * $K$4) + L2984), "")</f>
        <v>#VALUE!</v>
      </c>
      <c r="M2985" s="11" t="e">
        <f aca="true">IF(ROW(E2985) - 1 &gt;= $M$1,IF(OFFSET(J2985, -1, 0) = "", J2985, ((E2985 - M2984) * $K$6) + M2984), "")</f>
        <v>#VALUE!</v>
      </c>
      <c r="N2985" s="7" t="e">
        <f aca="false">IF(M2985&lt;&gt;"", L2985-M2985, "")</f>
        <v>#VALUE!</v>
      </c>
      <c r="P2985" s="4" t="e">
        <f aca="false">IF(ROW(E2985) - 1 &gt;= $P$1, IF(OFFSET(N2985, 1- $P$1, 0) &lt;&gt; "", SUM(N2985:N2985(N2985, 1 - $P$1, 0)) / $P$1, ""), "")</f>
        <v>#VALUE!</v>
      </c>
      <c r="Q2985" s="8" t="e">
        <f aca="true">IF(ROW(N2985) - 1 &gt;= $P$1,IF(OFFSET(P2985, -1, 0) = "", P2985, ((N2985 - Q2984) * $O$5) + Q2984), "")</f>
        <v>#VALUE!</v>
      </c>
      <c r="R2985" s="8" t="e">
        <f aca="false">IF(Q2985&lt;&gt;"", N2985 - Q2985, "")</f>
        <v>#VALUE!</v>
      </c>
    </row>
    <row collapsed="false" customFormat="false" customHeight="true" hidden="false" ht="14.4" outlineLevel="0" r="2986">
      <c r="A2986" s="9" t="n">
        <v>40886</v>
      </c>
      <c r="B2986" s="5" t="n">
        <v>392.85</v>
      </c>
      <c r="C2986" s="5" t="n">
        <v>394.04</v>
      </c>
      <c r="D2986" s="5" t="n">
        <v>391.03</v>
      </c>
      <c r="E2986" s="5" t="n">
        <v>393.62</v>
      </c>
      <c r="F2986" s="5" t="n">
        <v>10606900</v>
      </c>
      <c r="G2986" s="5" t="n">
        <v>391.94</v>
      </c>
      <c r="I2986" s="10" t="e">
        <f aca="false">IF(ROW(E2986) - 1 &gt;= $I$1,SUM(E2986:E2986(E2986,1 - $I$1, 0)) / $I$1,"")</f>
        <v>#VALUE!</v>
      </c>
      <c r="J2986" s="10" t="e">
        <f aca="false">IF(ROW(E2986) - 1 &gt;= $J$1,SUM(E2986:E2986(E2986,1 - $J$1, 0)) / $J$1,"")</f>
        <v>#VALUE!</v>
      </c>
      <c r="L2986" s="11" t="e">
        <f aca="true">IF(ROW(E2986) - 1 &gt;= $L$1,IF(OFFSET(I2986, -1, 0) = "", I2986, ((E2986 - L2985) * $K$4) + L2985), "")</f>
        <v>#VALUE!</v>
      </c>
      <c r="M2986" s="11" t="e">
        <f aca="true">IF(ROW(E2986) - 1 &gt;= $M$1,IF(OFFSET(J2986, -1, 0) = "", J2986, ((E2986 - M2985) * $K$6) + M2985), "")</f>
        <v>#VALUE!</v>
      </c>
      <c r="N2986" s="7" t="e">
        <f aca="false">IF(M2986&lt;&gt;"", L2986-M2986, "")</f>
        <v>#VALUE!</v>
      </c>
      <c r="P2986" s="4" t="e">
        <f aca="false">IF(ROW(E2986) - 1 &gt;= $P$1, IF(OFFSET(N2986, 1- $P$1, 0) &lt;&gt; "", SUM(N2986:N2986(N2986, 1 - $P$1, 0)) / $P$1, ""), "")</f>
        <v>#VALUE!</v>
      </c>
      <c r="Q2986" s="8" t="e">
        <f aca="true">IF(ROW(N2986) - 1 &gt;= $P$1,IF(OFFSET(P2986, -1, 0) = "", P2986, ((N2986 - Q2985) * $O$5) + Q2985), "")</f>
        <v>#VALUE!</v>
      </c>
      <c r="R2986" s="8" t="e">
        <f aca="false">IF(Q2986&lt;&gt;"", N2986 - Q2986, "")</f>
        <v>#VALUE!</v>
      </c>
    </row>
    <row collapsed="false" customFormat="false" customHeight="true" hidden="false" ht="14.4" outlineLevel="0" r="2987">
      <c r="A2987" s="9" t="n">
        <v>40889</v>
      </c>
      <c r="B2987" s="5" t="n">
        <v>391.68</v>
      </c>
      <c r="C2987" s="5" t="n">
        <v>393.9</v>
      </c>
      <c r="D2987" s="5" t="n">
        <v>389.45</v>
      </c>
      <c r="E2987" s="5" t="n">
        <v>391.84</v>
      </c>
      <c r="F2987" s="5" t="n">
        <v>10752400</v>
      </c>
      <c r="G2987" s="5" t="n">
        <v>390.16</v>
      </c>
      <c r="I2987" s="10" t="e">
        <f aca="false">IF(ROW(E2987) - 1 &gt;= $I$1,SUM(E2987:E2987(E2987,1 - $I$1, 0)) / $I$1,"")</f>
        <v>#VALUE!</v>
      </c>
      <c r="J2987" s="10" t="e">
        <f aca="false">IF(ROW(E2987) - 1 &gt;= $J$1,SUM(E2987:E2987(E2987,1 - $J$1, 0)) / $J$1,"")</f>
        <v>#VALUE!</v>
      </c>
      <c r="L2987" s="11" t="e">
        <f aca="true">IF(ROW(E2987) - 1 &gt;= $L$1,IF(OFFSET(I2987, -1, 0) = "", I2987, ((E2987 - L2986) * $K$4) + L2986), "")</f>
        <v>#VALUE!</v>
      </c>
      <c r="M2987" s="11" t="e">
        <f aca="true">IF(ROW(E2987) - 1 &gt;= $M$1,IF(OFFSET(J2987, -1, 0) = "", J2987, ((E2987 - M2986) * $K$6) + M2986), "")</f>
        <v>#VALUE!</v>
      </c>
      <c r="N2987" s="7" t="e">
        <f aca="false">IF(M2987&lt;&gt;"", L2987-M2987, "")</f>
        <v>#VALUE!</v>
      </c>
      <c r="P2987" s="4" t="e">
        <f aca="false">IF(ROW(E2987) - 1 &gt;= $P$1, IF(OFFSET(N2987, 1- $P$1, 0) &lt;&gt; "", SUM(N2987:N2987(N2987, 1 - $P$1, 0)) / $P$1, ""), "")</f>
        <v>#VALUE!</v>
      </c>
      <c r="Q2987" s="8" t="e">
        <f aca="true">IF(ROW(N2987) - 1 &gt;= $P$1,IF(OFFSET(P2987, -1, 0) = "", P2987, ((N2987 - Q2986) * $O$5) + Q2986), "")</f>
        <v>#VALUE!</v>
      </c>
      <c r="R2987" s="8" t="e">
        <f aca="false">IF(Q2987&lt;&gt;"", N2987 - Q2987, "")</f>
        <v>#VALUE!</v>
      </c>
    </row>
    <row collapsed="false" customFormat="false" customHeight="true" hidden="false" ht="14.4" outlineLevel="0" r="2988">
      <c r="A2988" s="9" t="n">
        <v>40890</v>
      </c>
      <c r="B2988" s="5" t="n">
        <v>393</v>
      </c>
      <c r="C2988" s="5" t="n">
        <v>395.4</v>
      </c>
      <c r="D2988" s="5" t="n">
        <v>387.1</v>
      </c>
      <c r="E2988" s="5" t="n">
        <v>388.81</v>
      </c>
      <c r="F2988" s="5" t="n">
        <v>12104600</v>
      </c>
      <c r="G2988" s="5" t="n">
        <v>387.15</v>
      </c>
      <c r="I2988" s="10" t="e">
        <f aca="false">IF(ROW(E2988) - 1 &gt;= $I$1,SUM(E2988:E2988(E2988,1 - $I$1, 0)) / $I$1,"")</f>
        <v>#VALUE!</v>
      </c>
      <c r="J2988" s="10" t="e">
        <f aca="false">IF(ROW(E2988) - 1 &gt;= $J$1,SUM(E2988:E2988(E2988,1 - $J$1, 0)) / $J$1,"")</f>
        <v>#VALUE!</v>
      </c>
      <c r="L2988" s="11" t="e">
        <f aca="true">IF(ROW(E2988) - 1 &gt;= $L$1,IF(OFFSET(I2988, -1, 0) = "", I2988, ((E2988 - L2987) * $K$4) + L2987), "")</f>
        <v>#VALUE!</v>
      </c>
      <c r="M2988" s="11" t="e">
        <f aca="true">IF(ROW(E2988) - 1 &gt;= $M$1,IF(OFFSET(J2988, -1, 0) = "", J2988, ((E2988 - M2987) * $K$6) + M2987), "")</f>
        <v>#VALUE!</v>
      </c>
      <c r="N2988" s="7" t="e">
        <f aca="false">IF(M2988&lt;&gt;"", L2988-M2988, "")</f>
        <v>#VALUE!</v>
      </c>
      <c r="P2988" s="4" t="e">
        <f aca="false">IF(ROW(E2988) - 1 &gt;= $P$1, IF(OFFSET(N2988, 1- $P$1, 0) &lt;&gt; "", SUM(N2988:N2988(N2988, 1 - $P$1, 0)) / $P$1, ""), "")</f>
        <v>#VALUE!</v>
      </c>
      <c r="Q2988" s="8" t="e">
        <f aca="true">IF(ROW(N2988) - 1 &gt;= $P$1,IF(OFFSET(P2988, -1, 0) = "", P2988, ((N2988 - Q2987) * $O$5) + Q2987), "")</f>
        <v>#VALUE!</v>
      </c>
      <c r="R2988" s="8" t="e">
        <f aca="false">IF(Q2988&lt;&gt;"", N2988 - Q2988, "")</f>
        <v>#VALUE!</v>
      </c>
    </row>
    <row collapsed="false" customFormat="false" customHeight="true" hidden="false" ht="14.4" outlineLevel="0" r="2989">
      <c r="A2989" s="9" t="n">
        <v>40891</v>
      </c>
      <c r="B2989" s="5" t="n">
        <v>386.7</v>
      </c>
      <c r="C2989" s="5" t="n">
        <v>387.38</v>
      </c>
      <c r="D2989" s="5" t="n">
        <v>377.68</v>
      </c>
      <c r="E2989" s="5" t="n">
        <v>380.19</v>
      </c>
      <c r="F2989" s="5" t="n">
        <v>14531700</v>
      </c>
      <c r="G2989" s="5" t="n">
        <v>378.56</v>
      </c>
      <c r="I2989" s="10" t="e">
        <f aca="false">IF(ROW(E2989) - 1 &gt;= $I$1,SUM(E2989:E2989(E2989,1 - $I$1, 0)) / $I$1,"")</f>
        <v>#VALUE!</v>
      </c>
      <c r="J2989" s="10" t="e">
        <f aca="false">IF(ROW(E2989) - 1 &gt;= $J$1,SUM(E2989:E2989(E2989,1 - $J$1, 0)) / $J$1,"")</f>
        <v>#VALUE!</v>
      </c>
      <c r="L2989" s="11" t="e">
        <f aca="true">IF(ROW(E2989) - 1 &gt;= $L$1,IF(OFFSET(I2989, -1, 0) = "", I2989, ((E2989 - L2988) * $K$4) + L2988), "")</f>
        <v>#VALUE!</v>
      </c>
      <c r="M2989" s="11" t="e">
        <f aca="true">IF(ROW(E2989) - 1 &gt;= $M$1,IF(OFFSET(J2989, -1, 0) = "", J2989, ((E2989 - M2988) * $K$6) + M2988), "")</f>
        <v>#VALUE!</v>
      </c>
      <c r="N2989" s="7" t="e">
        <f aca="false">IF(M2989&lt;&gt;"", L2989-M2989, "")</f>
        <v>#VALUE!</v>
      </c>
      <c r="P2989" s="4" t="e">
        <f aca="false">IF(ROW(E2989) - 1 &gt;= $P$1, IF(OFFSET(N2989, 1- $P$1, 0) &lt;&gt; "", SUM(N2989:N2989(N2989, 1 - $P$1, 0)) / $P$1, ""), "")</f>
        <v>#VALUE!</v>
      </c>
      <c r="Q2989" s="8" t="e">
        <f aca="true">IF(ROW(N2989) - 1 &gt;= $P$1,IF(OFFSET(P2989, -1, 0) = "", P2989, ((N2989 - Q2988) * $O$5) + Q2988), "")</f>
        <v>#VALUE!</v>
      </c>
      <c r="R2989" s="8" t="e">
        <f aca="false">IF(Q2989&lt;&gt;"", N2989 - Q2989, "")</f>
        <v>#VALUE!</v>
      </c>
    </row>
    <row collapsed="false" customFormat="false" customHeight="true" hidden="false" ht="14.4" outlineLevel="0" r="2990">
      <c r="A2990" s="9" t="n">
        <v>40892</v>
      </c>
      <c r="B2990" s="5" t="n">
        <v>383.33</v>
      </c>
      <c r="C2990" s="5" t="n">
        <v>383.74</v>
      </c>
      <c r="D2990" s="5" t="n">
        <v>378.31</v>
      </c>
      <c r="E2990" s="5" t="n">
        <v>378.94</v>
      </c>
      <c r="F2990" s="5" t="n">
        <v>9150000</v>
      </c>
      <c r="G2990" s="5" t="n">
        <v>377.32</v>
      </c>
      <c r="I2990" s="10" t="e">
        <f aca="false">IF(ROW(E2990) - 1 &gt;= $I$1,SUM(E2990:E2990(E2990,1 - $I$1, 0)) / $I$1,"")</f>
        <v>#VALUE!</v>
      </c>
      <c r="J2990" s="10" t="e">
        <f aca="false">IF(ROW(E2990) - 1 &gt;= $J$1,SUM(E2990:E2990(E2990,1 - $J$1, 0)) / $J$1,"")</f>
        <v>#VALUE!</v>
      </c>
      <c r="L2990" s="11" t="e">
        <f aca="true">IF(ROW(E2990) - 1 &gt;= $L$1,IF(OFFSET(I2990, -1, 0) = "", I2990, ((E2990 - L2989) * $K$4) + L2989), "")</f>
        <v>#VALUE!</v>
      </c>
      <c r="M2990" s="11" t="e">
        <f aca="true">IF(ROW(E2990) - 1 &gt;= $M$1,IF(OFFSET(J2990, -1, 0) = "", J2990, ((E2990 - M2989) * $K$6) + M2989), "")</f>
        <v>#VALUE!</v>
      </c>
      <c r="N2990" s="7" t="e">
        <f aca="false">IF(M2990&lt;&gt;"", L2990-M2990, "")</f>
        <v>#VALUE!</v>
      </c>
      <c r="P2990" s="4" t="e">
        <f aca="false">IF(ROW(E2990) - 1 &gt;= $P$1, IF(OFFSET(N2990, 1- $P$1, 0) &lt;&gt; "", SUM(N2990:N2990(N2990, 1 - $P$1, 0)) / $P$1, ""), "")</f>
        <v>#VALUE!</v>
      </c>
      <c r="Q2990" s="8" t="e">
        <f aca="true">IF(ROW(N2990) - 1 &gt;= $P$1,IF(OFFSET(P2990, -1, 0) = "", P2990, ((N2990 - Q2989) * $O$5) + Q2989), "")</f>
        <v>#VALUE!</v>
      </c>
      <c r="R2990" s="8" t="e">
        <f aca="false">IF(Q2990&lt;&gt;"", N2990 - Q2990, "")</f>
        <v>#VALUE!</v>
      </c>
    </row>
    <row collapsed="false" customFormat="false" customHeight="true" hidden="false" ht="14.4" outlineLevel="0" r="2991">
      <c r="A2991" s="9" t="n">
        <v>40893</v>
      </c>
      <c r="B2991" s="5" t="n">
        <v>380.36</v>
      </c>
      <c r="C2991" s="5" t="n">
        <v>384.15</v>
      </c>
      <c r="D2991" s="5" t="n">
        <v>379.57</v>
      </c>
      <c r="E2991" s="5" t="n">
        <v>381.02</v>
      </c>
      <c r="F2991" s="5" t="n">
        <v>15052800</v>
      </c>
      <c r="G2991" s="5" t="n">
        <v>379.39</v>
      </c>
      <c r="I2991" s="10" t="e">
        <f aca="false">IF(ROW(E2991) - 1 &gt;= $I$1,SUM(E2991:E2991(E2991,1 - $I$1, 0)) / $I$1,"")</f>
        <v>#VALUE!</v>
      </c>
      <c r="J2991" s="10" t="e">
        <f aca="false">IF(ROW(E2991) - 1 &gt;= $J$1,SUM(E2991:E2991(E2991,1 - $J$1, 0)) / $J$1,"")</f>
        <v>#VALUE!</v>
      </c>
      <c r="L2991" s="11" t="e">
        <f aca="true">IF(ROW(E2991) - 1 &gt;= $L$1,IF(OFFSET(I2991, -1, 0) = "", I2991, ((E2991 - L2990) * $K$4) + L2990), "")</f>
        <v>#VALUE!</v>
      </c>
      <c r="M2991" s="11" t="e">
        <f aca="true">IF(ROW(E2991) - 1 &gt;= $M$1,IF(OFFSET(J2991, -1, 0) = "", J2991, ((E2991 - M2990) * $K$6) + M2990), "")</f>
        <v>#VALUE!</v>
      </c>
      <c r="N2991" s="7" t="e">
        <f aca="false">IF(M2991&lt;&gt;"", L2991-M2991, "")</f>
        <v>#VALUE!</v>
      </c>
      <c r="P2991" s="4" t="e">
        <f aca="false">IF(ROW(E2991) - 1 &gt;= $P$1, IF(OFFSET(N2991, 1- $P$1, 0) &lt;&gt; "", SUM(N2991:N2991(N2991, 1 - $P$1, 0)) / $P$1, ""), "")</f>
        <v>#VALUE!</v>
      </c>
      <c r="Q2991" s="8" t="e">
        <f aca="true">IF(ROW(N2991) - 1 &gt;= $P$1,IF(OFFSET(P2991, -1, 0) = "", P2991, ((N2991 - Q2990) * $O$5) + Q2990), "")</f>
        <v>#VALUE!</v>
      </c>
      <c r="R2991" s="8" t="e">
        <f aca="false">IF(Q2991&lt;&gt;"", N2991 - Q2991, "")</f>
        <v>#VALUE!</v>
      </c>
    </row>
    <row collapsed="false" customFormat="false" customHeight="true" hidden="false" ht="14.4" outlineLevel="0" r="2992">
      <c r="A2992" s="9" t="n">
        <v>40896</v>
      </c>
      <c r="B2992" s="5" t="n">
        <v>382.47</v>
      </c>
      <c r="C2992" s="5" t="n">
        <v>384.85</v>
      </c>
      <c r="D2992" s="5" t="n">
        <v>380.48</v>
      </c>
      <c r="E2992" s="5" t="n">
        <v>382.21</v>
      </c>
      <c r="F2992" s="5" t="n">
        <v>8411800</v>
      </c>
      <c r="G2992" s="5" t="n">
        <v>380.58</v>
      </c>
      <c r="I2992" s="10" t="e">
        <f aca="false">IF(ROW(E2992) - 1 &gt;= $I$1,SUM(E2992:E2992(E2992,1 - $I$1, 0)) / $I$1,"")</f>
        <v>#VALUE!</v>
      </c>
      <c r="J2992" s="10" t="e">
        <f aca="false">IF(ROW(E2992) - 1 &gt;= $J$1,SUM(E2992:E2992(E2992,1 - $J$1, 0)) / $J$1,"")</f>
        <v>#VALUE!</v>
      </c>
      <c r="L2992" s="11" t="e">
        <f aca="true">IF(ROW(E2992) - 1 &gt;= $L$1,IF(OFFSET(I2992, -1, 0) = "", I2992, ((E2992 - L2991) * $K$4) + L2991), "")</f>
        <v>#VALUE!</v>
      </c>
      <c r="M2992" s="11" t="e">
        <f aca="true">IF(ROW(E2992) - 1 &gt;= $M$1,IF(OFFSET(J2992, -1, 0) = "", J2992, ((E2992 - M2991) * $K$6) + M2991), "")</f>
        <v>#VALUE!</v>
      </c>
      <c r="N2992" s="7" t="e">
        <f aca="false">IF(M2992&lt;&gt;"", L2992-M2992, "")</f>
        <v>#VALUE!</v>
      </c>
      <c r="P2992" s="4" t="e">
        <f aca="false">IF(ROW(E2992) - 1 &gt;= $P$1, IF(OFFSET(N2992, 1- $P$1, 0) &lt;&gt; "", SUM(N2992:N2992(N2992, 1 - $P$1, 0)) / $P$1, ""), "")</f>
        <v>#VALUE!</v>
      </c>
      <c r="Q2992" s="8" t="e">
        <f aca="true">IF(ROW(N2992) - 1 &gt;= $P$1,IF(OFFSET(P2992, -1, 0) = "", P2992, ((N2992 - Q2991) * $O$5) + Q2991), "")</f>
        <v>#VALUE!</v>
      </c>
      <c r="R2992" s="8" t="e">
        <f aca="false">IF(Q2992&lt;&gt;"", N2992 - Q2992, "")</f>
        <v>#VALUE!</v>
      </c>
    </row>
    <row collapsed="false" customFormat="false" customHeight="true" hidden="false" ht="14.4" outlineLevel="0" r="2993">
      <c r="A2993" s="9" t="n">
        <v>40897</v>
      </c>
      <c r="B2993" s="5" t="n">
        <v>387.76</v>
      </c>
      <c r="C2993" s="5" t="n">
        <v>396.1</v>
      </c>
      <c r="D2993" s="5" t="n">
        <v>387.26</v>
      </c>
      <c r="E2993" s="5" t="n">
        <v>395.95</v>
      </c>
      <c r="F2993" s="5" t="n">
        <v>12043400</v>
      </c>
      <c r="G2993" s="5" t="n">
        <v>394.26</v>
      </c>
      <c r="I2993" s="10" t="e">
        <f aca="false">IF(ROW(E2993) - 1 &gt;= $I$1,SUM(E2993:E2993(E2993,1 - $I$1, 0)) / $I$1,"")</f>
        <v>#VALUE!</v>
      </c>
      <c r="J2993" s="10" t="e">
        <f aca="false">IF(ROW(E2993) - 1 &gt;= $J$1,SUM(E2993:E2993(E2993,1 - $J$1, 0)) / $J$1,"")</f>
        <v>#VALUE!</v>
      </c>
      <c r="L2993" s="11" t="e">
        <f aca="true">IF(ROW(E2993) - 1 &gt;= $L$1,IF(OFFSET(I2993, -1, 0) = "", I2993, ((E2993 - L2992) * $K$4) + L2992), "")</f>
        <v>#VALUE!</v>
      </c>
      <c r="M2993" s="11" t="e">
        <f aca="true">IF(ROW(E2993) - 1 &gt;= $M$1,IF(OFFSET(J2993, -1, 0) = "", J2993, ((E2993 - M2992) * $K$6) + M2992), "")</f>
        <v>#VALUE!</v>
      </c>
      <c r="N2993" s="7" t="e">
        <f aca="false">IF(M2993&lt;&gt;"", L2993-M2993, "")</f>
        <v>#VALUE!</v>
      </c>
      <c r="P2993" s="4" t="e">
        <f aca="false">IF(ROW(E2993) - 1 &gt;= $P$1, IF(OFFSET(N2993, 1- $P$1, 0) &lt;&gt; "", SUM(N2993:N2993(N2993, 1 - $P$1, 0)) / $P$1, ""), "")</f>
        <v>#VALUE!</v>
      </c>
      <c r="Q2993" s="8" t="e">
        <f aca="true">IF(ROW(N2993) - 1 &gt;= $P$1,IF(OFFSET(P2993, -1, 0) = "", P2993, ((N2993 - Q2992) * $O$5) + Q2992), "")</f>
        <v>#VALUE!</v>
      </c>
      <c r="R2993" s="8" t="e">
        <f aca="false">IF(Q2993&lt;&gt;"", N2993 - Q2993, "")</f>
        <v>#VALUE!</v>
      </c>
    </row>
    <row collapsed="false" customFormat="false" customHeight="true" hidden="false" ht="14.4" outlineLevel="0" r="2994">
      <c r="A2994" s="9" t="n">
        <v>40898</v>
      </c>
      <c r="B2994" s="5" t="n">
        <v>396.69</v>
      </c>
      <c r="C2994" s="5" t="n">
        <v>397.3</v>
      </c>
      <c r="D2994" s="5" t="n">
        <v>392.01</v>
      </c>
      <c r="E2994" s="5" t="n">
        <v>396.45</v>
      </c>
      <c r="F2994" s="5" t="n">
        <v>9391000</v>
      </c>
      <c r="G2994" s="5" t="n">
        <v>394.76</v>
      </c>
      <c r="I2994" s="10" t="e">
        <f aca="false">IF(ROW(E2994) - 1 &gt;= $I$1,SUM(E2994:E2994(E2994,1 - $I$1, 0)) / $I$1,"")</f>
        <v>#VALUE!</v>
      </c>
      <c r="J2994" s="10" t="e">
        <f aca="false">IF(ROW(E2994) - 1 &gt;= $J$1,SUM(E2994:E2994(E2994,1 - $J$1, 0)) / $J$1,"")</f>
        <v>#VALUE!</v>
      </c>
      <c r="L2994" s="11" t="e">
        <f aca="true">IF(ROW(E2994) - 1 &gt;= $L$1,IF(OFFSET(I2994, -1, 0) = "", I2994, ((E2994 - L2993) * $K$4) + L2993), "")</f>
        <v>#VALUE!</v>
      </c>
      <c r="M2994" s="11" t="e">
        <f aca="true">IF(ROW(E2994) - 1 &gt;= $M$1,IF(OFFSET(J2994, -1, 0) = "", J2994, ((E2994 - M2993) * $K$6) + M2993), "")</f>
        <v>#VALUE!</v>
      </c>
      <c r="N2994" s="7" t="e">
        <f aca="false">IF(M2994&lt;&gt;"", L2994-M2994, "")</f>
        <v>#VALUE!</v>
      </c>
      <c r="P2994" s="4" t="e">
        <f aca="false">IF(ROW(E2994) - 1 &gt;= $P$1, IF(OFFSET(N2994, 1- $P$1, 0) &lt;&gt; "", SUM(N2994:N2994(N2994, 1 - $P$1, 0)) / $P$1, ""), "")</f>
        <v>#VALUE!</v>
      </c>
      <c r="Q2994" s="8" t="e">
        <f aca="true">IF(ROW(N2994) - 1 &gt;= $P$1,IF(OFFSET(P2994, -1, 0) = "", P2994, ((N2994 - Q2993) * $O$5) + Q2993), "")</f>
        <v>#VALUE!</v>
      </c>
      <c r="R2994" s="8" t="e">
        <f aca="false">IF(Q2994&lt;&gt;"", N2994 - Q2994, "")</f>
        <v>#VALUE!</v>
      </c>
    </row>
    <row collapsed="false" customFormat="false" customHeight="true" hidden="false" ht="14.4" outlineLevel="0" r="2995">
      <c r="A2995" s="9" t="n">
        <v>40899</v>
      </c>
      <c r="B2995" s="5" t="n">
        <v>397</v>
      </c>
      <c r="C2995" s="5" t="n">
        <v>399.13</v>
      </c>
      <c r="D2995" s="5" t="n">
        <v>396.1</v>
      </c>
      <c r="E2995" s="5" t="n">
        <v>398.55</v>
      </c>
      <c r="F2995" s="5" t="n">
        <v>7227100</v>
      </c>
      <c r="G2995" s="5" t="n">
        <v>396.85</v>
      </c>
      <c r="I2995" s="10" t="e">
        <f aca="false">IF(ROW(E2995) - 1 &gt;= $I$1,SUM(E2995:E2995(E2995,1 - $I$1, 0)) / $I$1,"")</f>
        <v>#VALUE!</v>
      </c>
      <c r="J2995" s="10" t="e">
        <f aca="false">IF(ROW(E2995) - 1 &gt;= $J$1,SUM(E2995:E2995(E2995,1 - $J$1, 0)) / $J$1,"")</f>
        <v>#VALUE!</v>
      </c>
      <c r="L2995" s="11" t="e">
        <f aca="true">IF(ROW(E2995) - 1 &gt;= $L$1,IF(OFFSET(I2995, -1, 0) = "", I2995, ((E2995 - L2994) * $K$4) + L2994), "")</f>
        <v>#VALUE!</v>
      </c>
      <c r="M2995" s="11" t="e">
        <f aca="true">IF(ROW(E2995) - 1 &gt;= $M$1,IF(OFFSET(J2995, -1, 0) = "", J2995, ((E2995 - M2994) * $K$6) + M2994), "")</f>
        <v>#VALUE!</v>
      </c>
      <c r="N2995" s="7" t="e">
        <f aca="false">IF(M2995&lt;&gt;"", L2995-M2995, "")</f>
        <v>#VALUE!</v>
      </c>
      <c r="P2995" s="4" t="e">
        <f aca="false">IF(ROW(E2995) - 1 &gt;= $P$1, IF(OFFSET(N2995, 1- $P$1, 0) &lt;&gt; "", SUM(N2995:N2995(N2995, 1 - $P$1, 0)) / $P$1, ""), "")</f>
        <v>#VALUE!</v>
      </c>
      <c r="Q2995" s="8" t="e">
        <f aca="true">IF(ROW(N2995) - 1 &gt;= $P$1,IF(OFFSET(P2995, -1, 0) = "", P2995, ((N2995 - Q2994) * $O$5) + Q2994), "")</f>
        <v>#VALUE!</v>
      </c>
      <c r="R2995" s="8" t="e">
        <f aca="false">IF(Q2995&lt;&gt;"", N2995 - Q2995, "")</f>
        <v>#VALUE!</v>
      </c>
    </row>
    <row collapsed="false" customFormat="false" customHeight="true" hidden="false" ht="14.4" outlineLevel="0" r="2996">
      <c r="A2996" s="9" t="n">
        <v>40900</v>
      </c>
      <c r="B2996" s="5" t="n">
        <v>399.69</v>
      </c>
      <c r="C2996" s="5" t="n">
        <v>403.59</v>
      </c>
      <c r="D2996" s="5" t="n">
        <v>399.49</v>
      </c>
      <c r="E2996" s="5" t="n">
        <v>403.33</v>
      </c>
      <c r="F2996" s="5" t="n">
        <v>9621400</v>
      </c>
      <c r="G2996" s="5" t="n">
        <v>401.61</v>
      </c>
      <c r="I2996" s="10" t="e">
        <f aca="false">IF(ROW(E2996) - 1 &gt;= $I$1,SUM(E2996:E2996(E2996,1 - $I$1, 0)) / $I$1,"")</f>
        <v>#VALUE!</v>
      </c>
      <c r="J2996" s="10" t="e">
        <f aca="false">IF(ROW(E2996) - 1 &gt;= $J$1,SUM(E2996:E2996(E2996,1 - $J$1, 0)) / $J$1,"")</f>
        <v>#VALUE!</v>
      </c>
      <c r="L2996" s="11" t="e">
        <f aca="true">IF(ROW(E2996) - 1 &gt;= $L$1,IF(OFFSET(I2996, -1, 0) = "", I2996, ((E2996 - L2995) * $K$4) + L2995), "")</f>
        <v>#VALUE!</v>
      </c>
      <c r="M2996" s="11" t="e">
        <f aca="true">IF(ROW(E2996) - 1 &gt;= $M$1,IF(OFFSET(J2996, -1, 0) = "", J2996, ((E2996 - M2995) * $K$6) + M2995), "")</f>
        <v>#VALUE!</v>
      </c>
      <c r="N2996" s="7" t="e">
        <f aca="false">IF(M2996&lt;&gt;"", L2996-M2996, "")</f>
        <v>#VALUE!</v>
      </c>
      <c r="P2996" s="4" t="e">
        <f aca="false">IF(ROW(E2996) - 1 &gt;= $P$1, IF(OFFSET(N2996, 1- $P$1, 0) &lt;&gt; "", SUM(N2996:N2996(N2996, 1 - $P$1, 0)) / $P$1, ""), "")</f>
        <v>#VALUE!</v>
      </c>
      <c r="Q2996" s="8" t="e">
        <f aca="true">IF(ROW(N2996) - 1 &gt;= $P$1,IF(OFFSET(P2996, -1, 0) = "", P2996, ((N2996 - Q2995) * $O$5) + Q2995), "")</f>
        <v>#VALUE!</v>
      </c>
      <c r="R2996" s="8" t="e">
        <f aca="false">IF(Q2996&lt;&gt;"", N2996 - Q2996, "")</f>
        <v>#VALUE!</v>
      </c>
    </row>
    <row collapsed="false" customFormat="false" customHeight="true" hidden="false" ht="14.4" outlineLevel="0" r="2997">
      <c r="A2997" s="9" t="n">
        <v>40904</v>
      </c>
      <c r="B2997" s="5" t="n">
        <v>403.1</v>
      </c>
      <c r="C2997" s="5" t="n">
        <v>409.09</v>
      </c>
      <c r="D2997" s="5" t="n">
        <v>403.02</v>
      </c>
      <c r="E2997" s="5" t="n">
        <v>406.53</v>
      </c>
      <c r="F2997" s="5" t="n">
        <v>9467000</v>
      </c>
      <c r="G2997" s="5" t="n">
        <v>404.79</v>
      </c>
      <c r="I2997" s="10" t="e">
        <f aca="false">IF(ROW(E2997) - 1 &gt;= $I$1,SUM(E2997:E2997(E2997,1 - $I$1, 0)) / $I$1,"")</f>
        <v>#VALUE!</v>
      </c>
      <c r="J2997" s="10" t="e">
        <f aca="false">IF(ROW(E2997) - 1 &gt;= $J$1,SUM(E2997:E2997(E2997,1 - $J$1, 0)) / $J$1,"")</f>
        <v>#VALUE!</v>
      </c>
      <c r="L2997" s="11" t="e">
        <f aca="true">IF(ROW(E2997) - 1 &gt;= $L$1,IF(OFFSET(I2997, -1, 0) = "", I2997, ((E2997 - L2996) * $K$4) + L2996), "")</f>
        <v>#VALUE!</v>
      </c>
      <c r="M2997" s="11" t="e">
        <f aca="true">IF(ROW(E2997) - 1 &gt;= $M$1,IF(OFFSET(J2997, -1, 0) = "", J2997, ((E2997 - M2996) * $K$6) + M2996), "")</f>
        <v>#VALUE!</v>
      </c>
      <c r="N2997" s="7" t="e">
        <f aca="false">IF(M2997&lt;&gt;"", L2997-M2997, "")</f>
        <v>#VALUE!</v>
      </c>
      <c r="P2997" s="4" t="e">
        <f aca="false">IF(ROW(E2997) - 1 &gt;= $P$1, IF(OFFSET(N2997, 1- $P$1, 0) &lt;&gt; "", SUM(N2997:N2997(N2997, 1 - $P$1, 0)) / $P$1, ""), "")</f>
        <v>#VALUE!</v>
      </c>
      <c r="Q2997" s="8" t="e">
        <f aca="true">IF(ROW(N2997) - 1 &gt;= $P$1,IF(OFFSET(P2997, -1, 0) = "", P2997, ((N2997 - Q2996) * $O$5) + Q2996), "")</f>
        <v>#VALUE!</v>
      </c>
      <c r="R2997" s="8" t="e">
        <f aca="false">IF(Q2997&lt;&gt;"", N2997 - Q2997, "")</f>
        <v>#VALUE!</v>
      </c>
    </row>
    <row collapsed="false" customFormat="false" customHeight="true" hidden="false" ht="14.4" outlineLevel="0" r="2998">
      <c r="A2998" s="9" t="n">
        <v>40905</v>
      </c>
      <c r="B2998" s="5" t="n">
        <v>406.89</v>
      </c>
      <c r="C2998" s="5" t="n">
        <v>408.25</v>
      </c>
      <c r="D2998" s="5" t="n">
        <v>401.34</v>
      </c>
      <c r="E2998" s="5" t="n">
        <v>402.64</v>
      </c>
      <c r="F2998" s="5" t="n">
        <v>8166500</v>
      </c>
      <c r="G2998" s="5" t="n">
        <v>400.92</v>
      </c>
      <c r="I2998" s="10" t="e">
        <f aca="false">IF(ROW(E2998) - 1 &gt;= $I$1,SUM(E2998:E2998(E2998,1 - $I$1, 0)) / $I$1,"")</f>
        <v>#VALUE!</v>
      </c>
      <c r="J2998" s="10" t="e">
        <f aca="false">IF(ROW(E2998) - 1 &gt;= $J$1,SUM(E2998:E2998(E2998,1 - $J$1, 0)) / $J$1,"")</f>
        <v>#VALUE!</v>
      </c>
      <c r="L2998" s="11" t="e">
        <f aca="true">IF(ROW(E2998) - 1 &gt;= $L$1,IF(OFFSET(I2998, -1, 0) = "", I2998, ((E2998 - L2997) * $K$4) + L2997), "")</f>
        <v>#VALUE!</v>
      </c>
      <c r="M2998" s="11" t="e">
        <f aca="true">IF(ROW(E2998) - 1 &gt;= $M$1,IF(OFFSET(J2998, -1, 0) = "", J2998, ((E2998 - M2997) * $K$6) + M2997), "")</f>
        <v>#VALUE!</v>
      </c>
      <c r="N2998" s="7" t="e">
        <f aca="false">IF(M2998&lt;&gt;"", L2998-M2998, "")</f>
        <v>#VALUE!</v>
      </c>
      <c r="P2998" s="4" t="e">
        <f aca="false">IF(ROW(E2998) - 1 &gt;= $P$1, IF(OFFSET(N2998, 1- $P$1, 0) &lt;&gt; "", SUM(N2998:N2998(N2998, 1 - $P$1, 0)) / $P$1, ""), "")</f>
        <v>#VALUE!</v>
      </c>
      <c r="Q2998" s="8" t="e">
        <f aca="true">IF(ROW(N2998) - 1 &gt;= $P$1,IF(OFFSET(P2998, -1, 0) = "", P2998, ((N2998 - Q2997) * $O$5) + Q2997), "")</f>
        <v>#VALUE!</v>
      </c>
      <c r="R2998" s="8" t="e">
        <f aca="false">IF(Q2998&lt;&gt;"", N2998 - Q2998, "")</f>
        <v>#VALUE!</v>
      </c>
    </row>
    <row collapsed="false" customFormat="false" customHeight="true" hidden="false" ht="14.4" outlineLevel="0" r="2999">
      <c r="A2999" s="9" t="n">
        <v>40906</v>
      </c>
      <c r="B2999" s="5" t="n">
        <v>403.4</v>
      </c>
      <c r="C2999" s="5" t="n">
        <v>405.65</v>
      </c>
      <c r="D2999" s="5" t="n">
        <v>400.51</v>
      </c>
      <c r="E2999" s="5" t="n">
        <v>405.12</v>
      </c>
      <c r="F2999" s="5" t="n">
        <v>7713500</v>
      </c>
      <c r="G2999" s="5" t="n">
        <v>403.39</v>
      </c>
      <c r="I2999" s="10" t="e">
        <f aca="false">IF(ROW(E2999) - 1 &gt;= $I$1,SUM(E2999:E2999(E2999,1 - $I$1, 0)) / $I$1,"")</f>
        <v>#VALUE!</v>
      </c>
      <c r="J2999" s="10" t="e">
        <f aca="false">IF(ROW(E2999) - 1 &gt;= $J$1,SUM(E2999:E2999(E2999,1 - $J$1, 0)) / $J$1,"")</f>
        <v>#VALUE!</v>
      </c>
      <c r="L2999" s="11" t="e">
        <f aca="true">IF(ROW(E2999) - 1 &gt;= $L$1,IF(OFFSET(I2999, -1, 0) = "", I2999, ((E2999 - L2998) * $K$4) + L2998), "")</f>
        <v>#VALUE!</v>
      </c>
      <c r="M2999" s="11" t="e">
        <f aca="true">IF(ROW(E2999) - 1 &gt;= $M$1,IF(OFFSET(J2999, -1, 0) = "", J2999, ((E2999 - M2998) * $K$6) + M2998), "")</f>
        <v>#VALUE!</v>
      </c>
      <c r="N2999" s="7" t="e">
        <f aca="false">IF(M2999&lt;&gt;"", L2999-M2999, "")</f>
        <v>#VALUE!</v>
      </c>
      <c r="P2999" s="4" t="e">
        <f aca="false">IF(ROW(E2999) - 1 &gt;= $P$1, IF(OFFSET(N2999, 1- $P$1, 0) &lt;&gt; "", SUM(N2999:N2999(N2999, 1 - $P$1, 0)) / $P$1, ""), "")</f>
        <v>#VALUE!</v>
      </c>
      <c r="Q2999" s="8" t="e">
        <f aca="true">IF(ROW(N2999) - 1 &gt;= $P$1,IF(OFFSET(P2999, -1, 0) = "", P2999, ((N2999 - Q2998) * $O$5) + Q2998), "")</f>
        <v>#VALUE!</v>
      </c>
      <c r="R2999" s="8" t="e">
        <f aca="false">IF(Q2999&lt;&gt;"", N2999 - Q2999, "")</f>
        <v>#VALUE!</v>
      </c>
    </row>
    <row collapsed="false" customFormat="false" customHeight="true" hidden="false" ht="14.4" outlineLevel="0" r="3000">
      <c r="A3000" s="9" t="n">
        <v>40907</v>
      </c>
      <c r="B3000" s="5" t="n">
        <v>403.51</v>
      </c>
      <c r="C3000" s="5" t="n">
        <v>406.28</v>
      </c>
      <c r="D3000" s="5" t="n">
        <v>403.49</v>
      </c>
      <c r="E3000" s="5" t="n">
        <v>405</v>
      </c>
      <c r="F3000" s="5" t="n">
        <v>6416500</v>
      </c>
      <c r="G3000" s="5" t="n">
        <v>403.27</v>
      </c>
      <c r="I3000" s="10" t="e">
        <f aca="false">IF(ROW(E3000) - 1 &gt;= $I$1,SUM(E3000:E3000(E3000,1 - $I$1, 0)) / $I$1,"")</f>
        <v>#VALUE!</v>
      </c>
      <c r="J3000" s="10" t="e">
        <f aca="false">IF(ROW(E3000) - 1 &gt;= $J$1,SUM(E3000:E3000(E3000,1 - $J$1, 0)) / $J$1,"")</f>
        <v>#VALUE!</v>
      </c>
      <c r="L3000" s="11" t="e">
        <f aca="true">IF(ROW(E3000) - 1 &gt;= $L$1,IF(OFFSET(I3000, -1, 0) = "", I3000, ((E3000 - L2999) * $K$4) + L2999), "")</f>
        <v>#VALUE!</v>
      </c>
      <c r="M3000" s="11" t="e">
        <f aca="true">IF(ROW(E3000) - 1 &gt;= $M$1,IF(OFFSET(J3000, -1, 0) = "", J3000, ((E3000 - M2999) * $K$6) + M2999), "")</f>
        <v>#VALUE!</v>
      </c>
      <c r="N3000" s="7" t="e">
        <f aca="false">IF(M3000&lt;&gt;"", L3000-M3000, "")</f>
        <v>#VALUE!</v>
      </c>
      <c r="P3000" s="4" t="e">
        <f aca="false">IF(ROW(E3000) - 1 &gt;= $P$1, IF(OFFSET(N3000, 1- $P$1, 0) &lt;&gt; "", SUM(N3000:N3000(N3000, 1 - $P$1, 0)) / $P$1, ""), "")</f>
        <v>#VALUE!</v>
      </c>
      <c r="Q3000" s="8" t="e">
        <f aca="true">IF(ROW(N3000) - 1 &gt;= $P$1,IF(OFFSET(P3000, -1, 0) = "", P3000, ((N3000 - Q2999) * $O$5) + Q2999), "")</f>
        <v>#VALUE!</v>
      </c>
      <c r="R3000" s="8" t="e">
        <f aca="false">IF(Q3000&lt;&gt;"", N3000 - Q3000, "")</f>
        <v>#VALUE!</v>
      </c>
    </row>
    <row collapsed="false" customFormat="false" customHeight="true" hidden="false" ht="14.4" outlineLevel="0" r="3001">
      <c r="A3001" s="9" t="n">
        <v>40911</v>
      </c>
      <c r="B3001" s="5" t="n">
        <v>409.4</v>
      </c>
      <c r="C3001" s="5" t="n">
        <v>412.5</v>
      </c>
      <c r="D3001" s="5" t="n">
        <v>409</v>
      </c>
      <c r="E3001" s="5" t="n">
        <v>411.23</v>
      </c>
      <c r="F3001" s="5" t="n">
        <v>10793600</v>
      </c>
      <c r="G3001" s="5" t="n">
        <v>409.47</v>
      </c>
      <c r="I3001" s="10" t="e">
        <f aca="false">IF(ROW(E3001) - 1 &gt;= $I$1,SUM(E3001:E3001(E3001,1 - $I$1, 0)) / $I$1,"")</f>
        <v>#VALUE!</v>
      </c>
      <c r="J3001" s="10" t="e">
        <f aca="false">IF(ROW(E3001) - 1 &gt;= $J$1,SUM(E3001:E3001(E3001,1 - $J$1, 0)) / $J$1,"")</f>
        <v>#VALUE!</v>
      </c>
      <c r="L3001" s="11" t="e">
        <f aca="true">IF(ROW(E3001) - 1 &gt;= $L$1,IF(OFFSET(I3001, -1, 0) = "", I3001, ((E3001 - L3000) * $K$4) + L3000), "")</f>
        <v>#VALUE!</v>
      </c>
      <c r="M3001" s="11" t="e">
        <f aca="true">IF(ROW(E3001) - 1 &gt;= $M$1,IF(OFFSET(J3001, -1, 0) = "", J3001, ((E3001 - M3000) * $K$6) + M3000), "")</f>
        <v>#VALUE!</v>
      </c>
      <c r="N3001" s="7" t="e">
        <f aca="false">IF(M3001&lt;&gt;"", L3001-M3001, "")</f>
        <v>#VALUE!</v>
      </c>
      <c r="P3001" s="4" t="e">
        <f aca="false">IF(ROW(E3001) - 1 &gt;= $P$1, IF(OFFSET(N3001, 1- $P$1, 0) &lt;&gt; "", SUM(N3001:N3001(N3001, 1 - $P$1, 0)) / $P$1, ""), "")</f>
        <v>#VALUE!</v>
      </c>
      <c r="Q3001" s="8" t="e">
        <f aca="true">IF(ROW(N3001) - 1 &gt;= $P$1,IF(OFFSET(P3001, -1, 0) = "", P3001, ((N3001 - Q3000) * $O$5) + Q3000), "")</f>
        <v>#VALUE!</v>
      </c>
      <c r="R3001" s="8" t="e">
        <f aca="false">IF(Q3001&lt;&gt;"", N3001 - Q3001, "")</f>
        <v>#VALUE!</v>
      </c>
    </row>
    <row collapsed="false" customFormat="false" customHeight="true" hidden="false" ht="14.4" outlineLevel="0" r="3002">
      <c r="A3002" s="9" t="n">
        <v>40912</v>
      </c>
      <c r="B3002" s="5" t="n">
        <v>410</v>
      </c>
      <c r="C3002" s="5" t="n">
        <v>414.68</v>
      </c>
      <c r="D3002" s="5" t="n">
        <v>409.28</v>
      </c>
      <c r="E3002" s="5" t="n">
        <v>413.44</v>
      </c>
      <c r="F3002" s="5" t="n">
        <v>9286500</v>
      </c>
      <c r="G3002" s="5" t="n">
        <v>411.67</v>
      </c>
      <c r="I3002" s="10" t="e">
        <f aca="false">IF(ROW(E3002) - 1 &gt;= $I$1,SUM(E3002:E3002(E3002,1 - $I$1, 0)) / $I$1,"")</f>
        <v>#VALUE!</v>
      </c>
      <c r="J3002" s="10" t="e">
        <f aca="false">IF(ROW(E3002) - 1 &gt;= $J$1,SUM(E3002:E3002(E3002,1 - $J$1, 0)) / $J$1,"")</f>
        <v>#VALUE!</v>
      </c>
      <c r="L3002" s="11" t="e">
        <f aca="true">IF(ROW(E3002) - 1 &gt;= $L$1,IF(OFFSET(I3002, -1, 0) = "", I3002, ((E3002 - L3001) * $K$4) + L3001), "")</f>
        <v>#VALUE!</v>
      </c>
      <c r="M3002" s="11" t="e">
        <f aca="true">IF(ROW(E3002) - 1 &gt;= $M$1,IF(OFFSET(J3002, -1, 0) = "", J3002, ((E3002 - M3001) * $K$6) + M3001), "")</f>
        <v>#VALUE!</v>
      </c>
      <c r="N3002" s="7" t="e">
        <f aca="false">IF(M3002&lt;&gt;"", L3002-M3002, "")</f>
        <v>#VALUE!</v>
      </c>
      <c r="P3002" s="4" t="e">
        <f aca="false">IF(ROW(E3002) - 1 &gt;= $P$1, IF(OFFSET(N3002, 1- $P$1, 0) &lt;&gt; "", SUM(N3002:N3002(N3002, 1 - $P$1, 0)) / $P$1, ""), "")</f>
        <v>#VALUE!</v>
      </c>
      <c r="Q3002" s="8" t="e">
        <f aca="true">IF(ROW(N3002) - 1 &gt;= $P$1,IF(OFFSET(P3002, -1, 0) = "", P3002, ((N3002 - Q3001) * $O$5) + Q3001), "")</f>
        <v>#VALUE!</v>
      </c>
      <c r="R3002" s="8" t="e">
        <f aca="false">IF(Q3002&lt;&gt;"", N3002 - Q3002, "")</f>
        <v>#VALUE!</v>
      </c>
    </row>
    <row collapsed="false" customFormat="false" customHeight="true" hidden="false" ht="14.4" outlineLevel="0" r="3003">
      <c r="A3003" s="9" t="n">
        <v>40913</v>
      </c>
      <c r="B3003" s="5" t="n">
        <v>414.95</v>
      </c>
      <c r="C3003" s="5" t="n">
        <v>418.55</v>
      </c>
      <c r="D3003" s="5" t="n">
        <v>412.67</v>
      </c>
      <c r="E3003" s="5" t="n">
        <v>418.03</v>
      </c>
      <c r="F3003" s="5" t="n">
        <v>9688200</v>
      </c>
      <c r="G3003" s="5" t="n">
        <v>416.24</v>
      </c>
      <c r="I3003" s="10" t="e">
        <f aca="false">IF(ROW(E3003) - 1 &gt;= $I$1,SUM(E3003:E3003(E3003,1 - $I$1, 0)) / $I$1,"")</f>
        <v>#VALUE!</v>
      </c>
      <c r="J3003" s="10" t="e">
        <f aca="false">IF(ROW(E3003) - 1 &gt;= $J$1,SUM(E3003:E3003(E3003,1 - $J$1, 0)) / $J$1,"")</f>
        <v>#VALUE!</v>
      </c>
      <c r="L3003" s="11" t="e">
        <f aca="true">IF(ROW(E3003) - 1 &gt;= $L$1,IF(OFFSET(I3003, -1, 0) = "", I3003, ((E3003 - L3002) * $K$4) + L3002), "")</f>
        <v>#VALUE!</v>
      </c>
      <c r="M3003" s="11" t="e">
        <f aca="true">IF(ROW(E3003) - 1 &gt;= $M$1,IF(OFFSET(J3003, -1, 0) = "", J3003, ((E3003 - M3002) * $K$6) + M3002), "")</f>
        <v>#VALUE!</v>
      </c>
      <c r="N3003" s="7" t="e">
        <f aca="false">IF(M3003&lt;&gt;"", L3003-M3003, "")</f>
        <v>#VALUE!</v>
      </c>
      <c r="P3003" s="4" t="e">
        <f aca="false">IF(ROW(E3003) - 1 &gt;= $P$1, IF(OFFSET(N3003, 1- $P$1, 0) &lt;&gt; "", SUM(N3003:N3003(N3003, 1 - $P$1, 0)) / $P$1, ""), "")</f>
        <v>#VALUE!</v>
      </c>
      <c r="Q3003" s="8" t="e">
        <f aca="true">IF(ROW(N3003) - 1 &gt;= $P$1,IF(OFFSET(P3003, -1, 0) = "", P3003, ((N3003 - Q3002) * $O$5) + Q3002), "")</f>
        <v>#VALUE!</v>
      </c>
      <c r="R3003" s="8" t="e">
        <f aca="false">IF(Q3003&lt;&gt;"", N3003 - Q3003, "")</f>
        <v>#VALUE!</v>
      </c>
    </row>
    <row collapsed="false" customFormat="false" customHeight="true" hidden="false" ht="14.4" outlineLevel="0" r="3004">
      <c r="A3004" s="9" t="n">
        <v>40914</v>
      </c>
      <c r="B3004" s="5" t="n">
        <v>419.77</v>
      </c>
      <c r="C3004" s="5" t="n">
        <v>422.75</v>
      </c>
      <c r="D3004" s="5" t="n">
        <v>419.22</v>
      </c>
      <c r="E3004" s="5" t="n">
        <v>422.4</v>
      </c>
      <c r="F3004" s="5" t="n">
        <v>11367600</v>
      </c>
      <c r="G3004" s="5" t="n">
        <v>420.59</v>
      </c>
      <c r="I3004" s="10" t="e">
        <f aca="false">IF(ROW(E3004) - 1 &gt;= $I$1,SUM(E3004:E3004(E3004,1 - $I$1, 0)) / $I$1,"")</f>
        <v>#VALUE!</v>
      </c>
      <c r="J3004" s="10" t="e">
        <f aca="false">IF(ROW(E3004) - 1 &gt;= $J$1,SUM(E3004:E3004(E3004,1 - $J$1, 0)) / $J$1,"")</f>
        <v>#VALUE!</v>
      </c>
      <c r="L3004" s="11" t="e">
        <f aca="true">IF(ROW(E3004) - 1 &gt;= $L$1,IF(OFFSET(I3004, -1, 0) = "", I3004, ((E3004 - L3003) * $K$4) + L3003), "")</f>
        <v>#VALUE!</v>
      </c>
      <c r="M3004" s="11" t="e">
        <f aca="true">IF(ROW(E3004) - 1 &gt;= $M$1,IF(OFFSET(J3004, -1, 0) = "", J3004, ((E3004 - M3003) * $K$6) + M3003), "")</f>
        <v>#VALUE!</v>
      </c>
      <c r="N3004" s="7" t="e">
        <f aca="false">IF(M3004&lt;&gt;"", L3004-M3004, "")</f>
        <v>#VALUE!</v>
      </c>
      <c r="P3004" s="4" t="e">
        <f aca="false">IF(ROW(E3004) - 1 &gt;= $P$1, IF(OFFSET(N3004, 1- $P$1, 0) &lt;&gt; "", SUM(N3004:N3004(N3004, 1 - $P$1, 0)) / $P$1, ""), "")</f>
        <v>#VALUE!</v>
      </c>
      <c r="Q3004" s="8" t="e">
        <f aca="true">IF(ROW(N3004) - 1 &gt;= $P$1,IF(OFFSET(P3004, -1, 0) = "", P3004, ((N3004 - Q3003) * $O$5) + Q3003), "")</f>
        <v>#VALUE!</v>
      </c>
      <c r="R3004" s="8" t="e">
        <f aca="false">IF(Q3004&lt;&gt;"", N3004 - Q3004, "")</f>
        <v>#VALUE!</v>
      </c>
    </row>
    <row collapsed="false" customFormat="false" customHeight="true" hidden="false" ht="14.4" outlineLevel="0" r="3005">
      <c r="A3005" s="9" t="n">
        <v>40917</v>
      </c>
      <c r="B3005" s="5" t="n">
        <v>425.5</v>
      </c>
      <c r="C3005" s="5" t="n">
        <v>427.75</v>
      </c>
      <c r="D3005" s="5" t="n">
        <v>421.35</v>
      </c>
      <c r="E3005" s="5" t="n">
        <v>421.73</v>
      </c>
      <c r="F3005" s="5" t="n">
        <v>14072300</v>
      </c>
      <c r="G3005" s="5" t="n">
        <v>419.93</v>
      </c>
      <c r="I3005" s="10" t="e">
        <f aca="false">IF(ROW(E3005) - 1 &gt;= $I$1,SUM(E3005:E3005(E3005,1 - $I$1, 0)) / $I$1,"")</f>
        <v>#VALUE!</v>
      </c>
      <c r="J3005" s="10" t="e">
        <f aca="false">IF(ROW(E3005) - 1 &gt;= $J$1,SUM(E3005:E3005(E3005,1 - $J$1, 0)) / $J$1,"")</f>
        <v>#VALUE!</v>
      </c>
      <c r="L3005" s="11" t="e">
        <f aca="true">IF(ROW(E3005) - 1 &gt;= $L$1,IF(OFFSET(I3005, -1, 0) = "", I3005, ((E3005 - L3004) * $K$4) + L3004), "")</f>
        <v>#VALUE!</v>
      </c>
      <c r="M3005" s="11" t="e">
        <f aca="true">IF(ROW(E3005) - 1 &gt;= $M$1,IF(OFFSET(J3005, -1, 0) = "", J3005, ((E3005 - M3004) * $K$6) + M3004), "")</f>
        <v>#VALUE!</v>
      </c>
      <c r="N3005" s="7" t="e">
        <f aca="false">IF(M3005&lt;&gt;"", L3005-M3005, "")</f>
        <v>#VALUE!</v>
      </c>
      <c r="P3005" s="4" t="e">
        <f aca="false">IF(ROW(E3005) - 1 &gt;= $P$1, IF(OFFSET(N3005, 1- $P$1, 0) &lt;&gt; "", SUM(N3005:N3005(N3005, 1 - $P$1, 0)) / $P$1, ""), "")</f>
        <v>#VALUE!</v>
      </c>
      <c r="Q3005" s="8" t="e">
        <f aca="true">IF(ROW(N3005) - 1 &gt;= $P$1,IF(OFFSET(P3005, -1, 0) = "", P3005, ((N3005 - Q3004) * $O$5) + Q3004), "")</f>
        <v>#VALUE!</v>
      </c>
      <c r="R3005" s="8" t="e">
        <f aca="false">IF(Q3005&lt;&gt;"", N3005 - Q3005, "")</f>
        <v>#VALUE!</v>
      </c>
    </row>
    <row collapsed="false" customFormat="false" customHeight="true" hidden="false" ht="14.4" outlineLevel="0" r="3006">
      <c r="A3006" s="9" t="n">
        <v>40918</v>
      </c>
      <c r="B3006" s="5" t="n">
        <v>425.91</v>
      </c>
      <c r="C3006" s="5" t="n">
        <v>426</v>
      </c>
      <c r="D3006" s="5" t="n">
        <v>421.5</v>
      </c>
      <c r="E3006" s="5" t="n">
        <v>423.24</v>
      </c>
      <c r="F3006" s="5" t="n">
        <v>9221300</v>
      </c>
      <c r="G3006" s="5" t="n">
        <v>421.43</v>
      </c>
      <c r="I3006" s="10" t="e">
        <f aca="false">IF(ROW(E3006) - 1 &gt;= $I$1,SUM(E3006:E3006(E3006,1 - $I$1, 0)) / $I$1,"")</f>
        <v>#VALUE!</v>
      </c>
      <c r="J3006" s="10" t="e">
        <f aca="false">IF(ROW(E3006) - 1 &gt;= $J$1,SUM(E3006:E3006(E3006,1 - $J$1, 0)) / $J$1,"")</f>
        <v>#VALUE!</v>
      </c>
      <c r="L3006" s="11" t="e">
        <f aca="true">IF(ROW(E3006) - 1 &gt;= $L$1,IF(OFFSET(I3006, -1, 0) = "", I3006, ((E3006 - L3005) * $K$4) + L3005), "")</f>
        <v>#VALUE!</v>
      </c>
      <c r="M3006" s="11" t="e">
        <f aca="true">IF(ROW(E3006) - 1 &gt;= $M$1,IF(OFFSET(J3006, -1, 0) = "", J3006, ((E3006 - M3005) * $K$6) + M3005), "")</f>
        <v>#VALUE!</v>
      </c>
      <c r="N3006" s="7" t="e">
        <f aca="false">IF(M3006&lt;&gt;"", L3006-M3006, "")</f>
        <v>#VALUE!</v>
      </c>
      <c r="P3006" s="4" t="e">
        <f aca="false">IF(ROW(E3006) - 1 &gt;= $P$1, IF(OFFSET(N3006, 1- $P$1, 0) &lt;&gt; "", SUM(N3006:N3006(N3006, 1 - $P$1, 0)) / $P$1, ""), "")</f>
        <v>#VALUE!</v>
      </c>
      <c r="Q3006" s="8" t="e">
        <f aca="true">IF(ROW(N3006) - 1 &gt;= $P$1,IF(OFFSET(P3006, -1, 0) = "", P3006, ((N3006 - Q3005) * $O$5) + Q3005), "")</f>
        <v>#VALUE!</v>
      </c>
      <c r="R3006" s="8" t="e">
        <f aca="false">IF(Q3006&lt;&gt;"", N3006 - Q3006, "")</f>
        <v>#VALUE!</v>
      </c>
    </row>
    <row collapsed="false" customFormat="false" customHeight="true" hidden="false" ht="14.4" outlineLevel="0" r="3007">
      <c r="A3007" s="9" t="n">
        <v>40919</v>
      </c>
      <c r="B3007" s="5" t="n">
        <v>422.68</v>
      </c>
      <c r="C3007" s="5" t="n">
        <v>422.85</v>
      </c>
      <c r="D3007" s="5" t="n">
        <v>419.31</v>
      </c>
      <c r="E3007" s="5" t="n">
        <v>422.55</v>
      </c>
      <c r="F3007" s="5" t="n">
        <v>7681600</v>
      </c>
      <c r="G3007" s="5" t="n">
        <v>420.74</v>
      </c>
      <c r="I3007" s="10" t="e">
        <f aca="false">IF(ROW(E3007) - 1 &gt;= $I$1,SUM(E3007:E3007(E3007,1 - $I$1, 0)) / $I$1,"")</f>
        <v>#VALUE!</v>
      </c>
      <c r="J3007" s="10" t="e">
        <f aca="false">IF(ROW(E3007) - 1 &gt;= $J$1,SUM(E3007:E3007(E3007,1 - $J$1, 0)) / $J$1,"")</f>
        <v>#VALUE!</v>
      </c>
      <c r="L3007" s="11" t="e">
        <f aca="true">IF(ROW(E3007) - 1 &gt;= $L$1,IF(OFFSET(I3007, -1, 0) = "", I3007, ((E3007 - L3006) * $K$4) + L3006), "")</f>
        <v>#VALUE!</v>
      </c>
      <c r="M3007" s="11" t="e">
        <f aca="true">IF(ROW(E3007) - 1 &gt;= $M$1,IF(OFFSET(J3007, -1, 0) = "", J3007, ((E3007 - M3006) * $K$6) + M3006), "")</f>
        <v>#VALUE!</v>
      </c>
      <c r="N3007" s="7" t="e">
        <f aca="false">IF(M3007&lt;&gt;"", L3007-M3007, "")</f>
        <v>#VALUE!</v>
      </c>
      <c r="P3007" s="4" t="e">
        <f aca="false">IF(ROW(E3007) - 1 &gt;= $P$1, IF(OFFSET(N3007, 1- $P$1, 0) &lt;&gt; "", SUM(N3007:N3007(N3007, 1 - $P$1, 0)) / $P$1, ""), "")</f>
        <v>#VALUE!</v>
      </c>
      <c r="Q3007" s="8" t="e">
        <f aca="true">IF(ROW(N3007) - 1 &gt;= $P$1,IF(OFFSET(P3007, -1, 0) = "", P3007, ((N3007 - Q3006) * $O$5) + Q3006), "")</f>
        <v>#VALUE!</v>
      </c>
      <c r="R3007" s="8" t="e">
        <f aca="false">IF(Q3007&lt;&gt;"", N3007 - Q3007, "")</f>
        <v>#VALUE!</v>
      </c>
    </row>
    <row collapsed="false" customFormat="false" customHeight="true" hidden="false" ht="14.4" outlineLevel="0" r="3008">
      <c r="A3008" s="9" t="n">
        <v>40920</v>
      </c>
      <c r="B3008" s="5" t="n">
        <v>422.28</v>
      </c>
      <c r="C3008" s="5" t="n">
        <v>422.9</v>
      </c>
      <c r="D3008" s="5" t="n">
        <v>418.75</v>
      </c>
      <c r="E3008" s="5" t="n">
        <v>421.39</v>
      </c>
      <c r="F3008" s="5" t="n">
        <v>7592400</v>
      </c>
      <c r="G3008" s="5" t="n">
        <v>419.59</v>
      </c>
      <c r="I3008" s="10" t="e">
        <f aca="false">IF(ROW(E3008) - 1 &gt;= $I$1,SUM(E3008:E3008(E3008,1 - $I$1, 0)) / $I$1,"")</f>
        <v>#VALUE!</v>
      </c>
      <c r="J3008" s="10" t="e">
        <f aca="false">IF(ROW(E3008) - 1 &gt;= $J$1,SUM(E3008:E3008(E3008,1 - $J$1, 0)) / $J$1,"")</f>
        <v>#VALUE!</v>
      </c>
      <c r="L3008" s="11" t="e">
        <f aca="true">IF(ROW(E3008) - 1 &gt;= $L$1,IF(OFFSET(I3008, -1, 0) = "", I3008, ((E3008 - L3007) * $K$4) + L3007), "")</f>
        <v>#VALUE!</v>
      </c>
      <c r="M3008" s="11" t="e">
        <f aca="true">IF(ROW(E3008) - 1 &gt;= $M$1,IF(OFFSET(J3008, -1, 0) = "", J3008, ((E3008 - M3007) * $K$6) + M3007), "")</f>
        <v>#VALUE!</v>
      </c>
      <c r="N3008" s="7" t="e">
        <f aca="false">IF(M3008&lt;&gt;"", L3008-M3008, "")</f>
        <v>#VALUE!</v>
      </c>
      <c r="P3008" s="4" t="e">
        <f aca="false">IF(ROW(E3008) - 1 &gt;= $P$1, IF(OFFSET(N3008, 1- $P$1, 0) &lt;&gt; "", SUM(N3008:N3008(N3008, 1 - $P$1, 0)) / $P$1, ""), "")</f>
        <v>#VALUE!</v>
      </c>
      <c r="Q3008" s="8" t="e">
        <f aca="true">IF(ROW(N3008) - 1 &gt;= $P$1,IF(OFFSET(P3008, -1, 0) = "", P3008, ((N3008 - Q3007) * $O$5) + Q3007), "")</f>
        <v>#VALUE!</v>
      </c>
      <c r="R3008" s="8" t="e">
        <f aca="false">IF(Q3008&lt;&gt;"", N3008 - Q3008, "")</f>
        <v>#VALUE!</v>
      </c>
    </row>
    <row collapsed="false" customFormat="false" customHeight="true" hidden="false" ht="14.4" outlineLevel="0" r="3009">
      <c r="A3009" s="9" t="n">
        <v>40921</v>
      </c>
      <c r="B3009" s="5" t="n">
        <v>419.7</v>
      </c>
      <c r="C3009" s="5" t="n">
        <v>420.45</v>
      </c>
      <c r="D3009" s="5" t="n">
        <v>418.66</v>
      </c>
      <c r="E3009" s="5" t="n">
        <v>419.81</v>
      </c>
      <c r="F3009" s="5" t="n">
        <v>8072200</v>
      </c>
      <c r="G3009" s="5" t="n">
        <v>418.02</v>
      </c>
      <c r="I3009" s="10" t="e">
        <f aca="false">IF(ROW(E3009) - 1 &gt;= $I$1,SUM(E3009:E3009(E3009,1 - $I$1, 0)) / $I$1,"")</f>
        <v>#VALUE!</v>
      </c>
      <c r="J3009" s="10" t="e">
        <f aca="false">IF(ROW(E3009) - 1 &gt;= $J$1,SUM(E3009:E3009(E3009,1 - $J$1, 0)) / $J$1,"")</f>
        <v>#VALUE!</v>
      </c>
      <c r="L3009" s="11" t="e">
        <f aca="true">IF(ROW(E3009) - 1 &gt;= $L$1,IF(OFFSET(I3009, -1, 0) = "", I3009, ((E3009 - L3008) * $K$4) + L3008), "")</f>
        <v>#VALUE!</v>
      </c>
      <c r="M3009" s="11" t="e">
        <f aca="true">IF(ROW(E3009) - 1 &gt;= $M$1,IF(OFFSET(J3009, -1, 0) = "", J3009, ((E3009 - M3008) * $K$6) + M3008), "")</f>
        <v>#VALUE!</v>
      </c>
      <c r="N3009" s="7" t="e">
        <f aca="false">IF(M3009&lt;&gt;"", L3009-M3009, "")</f>
        <v>#VALUE!</v>
      </c>
      <c r="P3009" s="4" t="e">
        <f aca="false">IF(ROW(E3009) - 1 &gt;= $P$1, IF(OFFSET(N3009, 1- $P$1, 0) &lt;&gt; "", SUM(N3009:N3009(N3009, 1 - $P$1, 0)) / $P$1, ""), "")</f>
        <v>#VALUE!</v>
      </c>
      <c r="Q3009" s="8" t="e">
        <f aca="true">IF(ROW(N3009) - 1 &gt;= $P$1,IF(OFFSET(P3009, -1, 0) = "", P3009, ((N3009 - Q3008) * $O$5) + Q3008), "")</f>
        <v>#VALUE!</v>
      </c>
      <c r="R3009" s="8" t="e">
        <f aca="false">IF(Q3009&lt;&gt;"", N3009 - Q3009, "")</f>
        <v>#VALUE!</v>
      </c>
    </row>
    <row collapsed="false" customFormat="false" customHeight="true" hidden="false" ht="14.4" outlineLevel="0" r="3010">
      <c r="A3010" s="9" t="n">
        <v>40925</v>
      </c>
      <c r="B3010" s="5" t="n">
        <v>424.2</v>
      </c>
      <c r="C3010" s="5" t="n">
        <v>425.99</v>
      </c>
      <c r="D3010" s="5" t="n">
        <v>422.96</v>
      </c>
      <c r="E3010" s="5" t="n">
        <v>424.7</v>
      </c>
      <c r="F3010" s="5" t="n">
        <v>8674900</v>
      </c>
      <c r="G3010" s="5" t="n">
        <v>422.88</v>
      </c>
      <c r="I3010" s="10" t="e">
        <f aca="false">IF(ROW(E3010) - 1 &gt;= $I$1,SUM(E3010:E3010(E3010,1 - $I$1, 0)) / $I$1,"")</f>
        <v>#VALUE!</v>
      </c>
      <c r="J3010" s="10" t="e">
        <f aca="false">IF(ROW(E3010) - 1 &gt;= $J$1,SUM(E3010:E3010(E3010,1 - $J$1, 0)) / $J$1,"")</f>
        <v>#VALUE!</v>
      </c>
      <c r="L3010" s="11" t="e">
        <f aca="true">IF(ROW(E3010) - 1 &gt;= $L$1,IF(OFFSET(I3010, -1, 0) = "", I3010, ((E3010 - L3009) * $K$4) + L3009), "")</f>
        <v>#VALUE!</v>
      </c>
      <c r="M3010" s="11" t="e">
        <f aca="true">IF(ROW(E3010) - 1 &gt;= $M$1,IF(OFFSET(J3010, -1, 0) = "", J3010, ((E3010 - M3009) * $K$6) + M3009), "")</f>
        <v>#VALUE!</v>
      </c>
      <c r="N3010" s="7" t="e">
        <f aca="false">IF(M3010&lt;&gt;"", L3010-M3010, "")</f>
        <v>#VALUE!</v>
      </c>
      <c r="P3010" s="4" t="e">
        <f aca="false">IF(ROW(E3010) - 1 &gt;= $P$1, IF(OFFSET(N3010, 1- $P$1, 0) &lt;&gt; "", SUM(N3010:N3010(N3010, 1 - $P$1, 0)) / $P$1, ""), "")</f>
        <v>#VALUE!</v>
      </c>
      <c r="Q3010" s="8" t="e">
        <f aca="true">IF(ROW(N3010) - 1 &gt;= $P$1,IF(OFFSET(P3010, -1, 0) = "", P3010, ((N3010 - Q3009) * $O$5) + Q3009), "")</f>
        <v>#VALUE!</v>
      </c>
      <c r="R3010" s="8" t="e">
        <f aca="false">IF(Q3010&lt;&gt;"", N3010 - Q3010, "")</f>
        <v>#VALUE!</v>
      </c>
    </row>
    <row collapsed="false" customFormat="false" customHeight="true" hidden="false" ht="14.4" outlineLevel="0" r="3011">
      <c r="A3011" s="9" t="n">
        <v>40926</v>
      </c>
      <c r="B3011" s="5" t="n">
        <v>426.96</v>
      </c>
      <c r="C3011" s="5" t="n">
        <v>429.47</v>
      </c>
      <c r="D3011" s="5" t="n">
        <v>426.3</v>
      </c>
      <c r="E3011" s="5" t="n">
        <v>429.11</v>
      </c>
      <c r="F3011" s="5" t="n">
        <v>9885400</v>
      </c>
      <c r="G3011" s="5" t="n">
        <v>427.28</v>
      </c>
      <c r="I3011" s="10" t="e">
        <f aca="false">IF(ROW(E3011) - 1 &gt;= $I$1,SUM(E3011:E3011(E3011,1 - $I$1, 0)) / $I$1,"")</f>
        <v>#VALUE!</v>
      </c>
      <c r="J3011" s="10" t="e">
        <f aca="false">IF(ROW(E3011) - 1 &gt;= $J$1,SUM(E3011:E3011(E3011,1 - $J$1, 0)) / $J$1,"")</f>
        <v>#VALUE!</v>
      </c>
      <c r="L3011" s="11" t="e">
        <f aca="true">IF(ROW(E3011) - 1 &gt;= $L$1,IF(OFFSET(I3011, -1, 0) = "", I3011, ((E3011 - L3010) * $K$4) + L3010), "")</f>
        <v>#VALUE!</v>
      </c>
      <c r="M3011" s="11" t="e">
        <f aca="true">IF(ROW(E3011) - 1 &gt;= $M$1,IF(OFFSET(J3011, -1, 0) = "", J3011, ((E3011 - M3010) * $K$6) + M3010), "")</f>
        <v>#VALUE!</v>
      </c>
      <c r="N3011" s="7" t="e">
        <f aca="false">IF(M3011&lt;&gt;"", L3011-M3011, "")</f>
        <v>#VALUE!</v>
      </c>
      <c r="P3011" s="4" t="e">
        <f aca="false">IF(ROW(E3011) - 1 &gt;= $P$1, IF(OFFSET(N3011, 1- $P$1, 0) &lt;&gt; "", SUM(N3011:N3011(N3011, 1 - $P$1, 0)) / $P$1, ""), "")</f>
        <v>#VALUE!</v>
      </c>
      <c r="Q3011" s="8" t="e">
        <f aca="true">IF(ROW(N3011) - 1 &gt;= $P$1,IF(OFFSET(P3011, -1, 0) = "", P3011, ((N3011 - Q3010) * $O$5) + Q3010), "")</f>
        <v>#VALUE!</v>
      </c>
      <c r="R3011" s="8" t="e">
        <f aca="false">IF(Q3011&lt;&gt;"", N3011 - Q3011, "")</f>
        <v>#VALUE!</v>
      </c>
    </row>
    <row collapsed="false" customFormat="false" customHeight="true" hidden="false" ht="14.4" outlineLevel="0" r="3012">
      <c r="A3012" s="9" t="n">
        <v>40927</v>
      </c>
      <c r="B3012" s="5" t="n">
        <v>430.15</v>
      </c>
      <c r="C3012" s="5" t="n">
        <v>431.37</v>
      </c>
      <c r="D3012" s="5" t="n">
        <v>426.51</v>
      </c>
      <c r="E3012" s="5" t="n">
        <v>427.75</v>
      </c>
      <c r="F3012" s="5" t="n">
        <v>9347800</v>
      </c>
      <c r="G3012" s="5" t="n">
        <v>425.92</v>
      </c>
      <c r="I3012" s="10" t="e">
        <f aca="false">IF(ROW(E3012) - 1 &gt;= $I$1,SUM(E3012:E3012(E3012,1 - $I$1, 0)) / $I$1,"")</f>
        <v>#VALUE!</v>
      </c>
      <c r="J3012" s="10" t="e">
        <f aca="false">IF(ROW(E3012) - 1 &gt;= $J$1,SUM(E3012:E3012(E3012,1 - $J$1, 0)) / $J$1,"")</f>
        <v>#VALUE!</v>
      </c>
      <c r="L3012" s="11" t="e">
        <f aca="true">IF(ROW(E3012) - 1 &gt;= $L$1,IF(OFFSET(I3012, -1, 0) = "", I3012, ((E3012 - L3011) * $K$4) + L3011), "")</f>
        <v>#VALUE!</v>
      </c>
      <c r="M3012" s="11" t="e">
        <f aca="true">IF(ROW(E3012) - 1 &gt;= $M$1,IF(OFFSET(J3012, -1, 0) = "", J3012, ((E3012 - M3011) * $K$6) + M3011), "")</f>
        <v>#VALUE!</v>
      </c>
      <c r="N3012" s="7" t="e">
        <f aca="false">IF(M3012&lt;&gt;"", L3012-M3012, "")</f>
        <v>#VALUE!</v>
      </c>
      <c r="P3012" s="4" t="e">
        <f aca="false">IF(ROW(E3012) - 1 &gt;= $P$1, IF(OFFSET(N3012, 1- $P$1, 0) &lt;&gt; "", SUM(N3012:N3012(N3012, 1 - $P$1, 0)) / $P$1, ""), "")</f>
        <v>#VALUE!</v>
      </c>
      <c r="Q3012" s="8" t="e">
        <f aca="true">IF(ROW(N3012) - 1 &gt;= $P$1,IF(OFFSET(P3012, -1, 0) = "", P3012, ((N3012 - Q3011) * $O$5) + Q3011), "")</f>
        <v>#VALUE!</v>
      </c>
      <c r="R3012" s="8" t="e">
        <f aca="false">IF(Q3012&lt;&gt;"", N3012 - Q3012, "")</f>
        <v>#VALUE!</v>
      </c>
    </row>
    <row collapsed="false" customFormat="false" customHeight="true" hidden="false" ht="14.4" outlineLevel="0" r="3013">
      <c r="A3013" s="9" t="n">
        <v>40928</v>
      </c>
      <c r="B3013" s="5" t="n">
        <v>427.49</v>
      </c>
      <c r="C3013" s="5" t="n">
        <v>427.5</v>
      </c>
      <c r="D3013" s="5" t="n">
        <v>419.75</v>
      </c>
      <c r="E3013" s="5" t="n">
        <v>420.3</v>
      </c>
      <c r="F3013" s="5" t="n">
        <v>14784800</v>
      </c>
      <c r="G3013" s="5" t="n">
        <v>418.5</v>
      </c>
      <c r="I3013" s="10" t="e">
        <f aca="false">IF(ROW(E3013) - 1 &gt;= $I$1,SUM(E3013:E3013(E3013,1 - $I$1, 0)) / $I$1,"")</f>
        <v>#VALUE!</v>
      </c>
      <c r="J3013" s="10" t="e">
        <f aca="false">IF(ROW(E3013) - 1 &gt;= $J$1,SUM(E3013:E3013(E3013,1 - $J$1, 0)) / $J$1,"")</f>
        <v>#VALUE!</v>
      </c>
      <c r="L3013" s="11" t="e">
        <f aca="true">IF(ROW(E3013) - 1 &gt;= $L$1,IF(OFFSET(I3013, -1, 0) = "", I3013, ((E3013 - L3012) * $K$4) + L3012), "")</f>
        <v>#VALUE!</v>
      </c>
      <c r="M3013" s="11" t="e">
        <f aca="true">IF(ROW(E3013) - 1 &gt;= $M$1,IF(OFFSET(J3013, -1, 0) = "", J3013, ((E3013 - M3012) * $K$6) + M3012), "")</f>
        <v>#VALUE!</v>
      </c>
      <c r="N3013" s="7" t="e">
        <f aca="false">IF(M3013&lt;&gt;"", L3013-M3013, "")</f>
        <v>#VALUE!</v>
      </c>
      <c r="P3013" s="4" t="e">
        <f aca="false">IF(ROW(E3013) - 1 &gt;= $P$1, IF(OFFSET(N3013, 1- $P$1, 0) &lt;&gt; "", SUM(N3013:N3013(N3013, 1 - $P$1, 0)) / $P$1, ""), "")</f>
        <v>#VALUE!</v>
      </c>
      <c r="Q3013" s="8" t="e">
        <f aca="true">IF(ROW(N3013) - 1 &gt;= $P$1,IF(OFFSET(P3013, -1, 0) = "", P3013, ((N3013 - Q3012) * $O$5) + Q3012), "")</f>
        <v>#VALUE!</v>
      </c>
      <c r="R3013" s="8" t="e">
        <f aca="false">IF(Q3013&lt;&gt;"", N3013 - Q3013, "")</f>
        <v>#VALUE!</v>
      </c>
    </row>
    <row collapsed="false" customFormat="false" customHeight="true" hidden="false" ht="14.4" outlineLevel="0" r="3014">
      <c r="A3014" s="9" t="n">
        <v>40931</v>
      </c>
      <c r="B3014" s="5" t="n">
        <v>422.67</v>
      </c>
      <c r="C3014" s="5" t="n">
        <v>428.45</v>
      </c>
      <c r="D3014" s="5" t="n">
        <v>422.3</v>
      </c>
      <c r="E3014" s="5" t="n">
        <v>427.41</v>
      </c>
      <c r="F3014" s="5" t="n">
        <v>10930800</v>
      </c>
      <c r="G3014" s="5" t="n">
        <v>425.58</v>
      </c>
      <c r="I3014" s="10" t="e">
        <f aca="false">IF(ROW(E3014) - 1 &gt;= $I$1,SUM(E3014:E3014(E3014,1 - $I$1, 0)) / $I$1,"")</f>
        <v>#VALUE!</v>
      </c>
      <c r="J3014" s="10" t="e">
        <f aca="false">IF(ROW(E3014) - 1 &gt;= $J$1,SUM(E3014:E3014(E3014,1 - $J$1, 0)) / $J$1,"")</f>
        <v>#VALUE!</v>
      </c>
      <c r="L3014" s="11" t="e">
        <f aca="true">IF(ROW(E3014) - 1 &gt;= $L$1,IF(OFFSET(I3014, -1, 0) = "", I3014, ((E3014 - L3013) * $K$4) + L3013), "")</f>
        <v>#VALUE!</v>
      </c>
      <c r="M3014" s="11" t="e">
        <f aca="true">IF(ROW(E3014) - 1 &gt;= $M$1,IF(OFFSET(J3014, -1, 0) = "", J3014, ((E3014 - M3013) * $K$6) + M3013), "")</f>
        <v>#VALUE!</v>
      </c>
      <c r="N3014" s="7" t="e">
        <f aca="false">IF(M3014&lt;&gt;"", L3014-M3014, "")</f>
        <v>#VALUE!</v>
      </c>
      <c r="P3014" s="4" t="e">
        <f aca="false">IF(ROW(E3014) - 1 &gt;= $P$1, IF(OFFSET(N3014, 1- $P$1, 0) &lt;&gt; "", SUM(N3014:N3014(N3014, 1 - $P$1, 0)) / $P$1, ""), "")</f>
        <v>#VALUE!</v>
      </c>
      <c r="Q3014" s="8" t="e">
        <f aca="true">IF(ROW(N3014) - 1 &gt;= $P$1,IF(OFFSET(P3014, -1, 0) = "", P3014, ((N3014 - Q3013) * $O$5) + Q3013), "")</f>
        <v>#VALUE!</v>
      </c>
      <c r="R3014" s="8" t="e">
        <f aca="false">IF(Q3014&lt;&gt;"", N3014 - Q3014, "")</f>
        <v>#VALUE!</v>
      </c>
    </row>
    <row collapsed="false" customFormat="false" customHeight="true" hidden="false" ht="14.4" outlineLevel="0" r="3015">
      <c r="A3015" s="9" t="n">
        <v>40932</v>
      </c>
      <c r="B3015" s="5" t="n">
        <v>425.1</v>
      </c>
      <c r="C3015" s="5" t="n">
        <v>425.1</v>
      </c>
      <c r="D3015" s="5" t="n">
        <v>419.55</v>
      </c>
      <c r="E3015" s="5" t="n">
        <v>420.41</v>
      </c>
      <c r="F3015" s="5" t="n">
        <v>19558500</v>
      </c>
      <c r="G3015" s="5" t="n">
        <v>418.61</v>
      </c>
      <c r="I3015" s="10" t="e">
        <f aca="false">IF(ROW(E3015) - 1 &gt;= $I$1,SUM(E3015:E3015(E3015,1 - $I$1, 0)) / $I$1,"")</f>
        <v>#VALUE!</v>
      </c>
      <c r="J3015" s="10" t="e">
        <f aca="false">IF(ROW(E3015) - 1 &gt;= $J$1,SUM(E3015:E3015(E3015,1 - $J$1, 0)) / $J$1,"")</f>
        <v>#VALUE!</v>
      </c>
      <c r="L3015" s="11" t="e">
        <f aca="true">IF(ROW(E3015) - 1 &gt;= $L$1,IF(OFFSET(I3015, -1, 0) = "", I3015, ((E3015 - L3014) * $K$4) + L3014), "")</f>
        <v>#VALUE!</v>
      </c>
      <c r="M3015" s="11" t="e">
        <f aca="true">IF(ROW(E3015) - 1 &gt;= $M$1,IF(OFFSET(J3015, -1, 0) = "", J3015, ((E3015 - M3014) * $K$6) + M3014), "")</f>
        <v>#VALUE!</v>
      </c>
      <c r="N3015" s="7" t="e">
        <f aca="false">IF(M3015&lt;&gt;"", L3015-M3015, "")</f>
        <v>#VALUE!</v>
      </c>
      <c r="P3015" s="4" t="e">
        <f aca="false">IF(ROW(E3015) - 1 &gt;= $P$1, IF(OFFSET(N3015, 1- $P$1, 0) &lt;&gt; "", SUM(N3015:N3015(N3015, 1 - $P$1, 0)) / $P$1, ""), "")</f>
        <v>#VALUE!</v>
      </c>
      <c r="Q3015" s="8" t="e">
        <f aca="true">IF(ROW(N3015) - 1 &gt;= $P$1,IF(OFFSET(P3015, -1, 0) = "", P3015, ((N3015 - Q3014) * $O$5) + Q3014), "")</f>
        <v>#VALUE!</v>
      </c>
      <c r="R3015" s="8" t="e">
        <f aca="false">IF(Q3015&lt;&gt;"", N3015 - Q3015, "")</f>
        <v>#VALUE!</v>
      </c>
    </row>
    <row collapsed="false" customFormat="false" customHeight="true" hidden="false" ht="14.4" outlineLevel="0" r="3016">
      <c r="A3016" s="9" t="n">
        <v>40933</v>
      </c>
      <c r="B3016" s="5" t="n">
        <v>454.44</v>
      </c>
      <c r="C3016" s="5" t="n">
        <v>454.45</v>
      </c>
      <c r="D3016" s="5" t="n">
        <v>443.73</v>
      </c>
      <c r="E3016" s="5" t="n">
        <v>446.66</v>
      </c>
      <c r="F3016" s="5" t="n">
        <v>34225500</v>
      </c>
      <c r="G3016" s="5" t="n">
        <v>444.75</v>
      </c>
      <c r="I3016" s="10" t="e">
        <f aca="false">IF(ROW(E3016) - 1 &gt;= $I$1,SUM(E3016:E3016(E3016,1 - $I$1, 0)) / $I$1,"")</f>
        <v>#VALUE!</v>
      </c>
      <c r="J3016" s="10" t="e">
        <f aca="false">IF(ROW(E3016) - 1 &gt;= $J$1,SUM(E3016:E3016(E3016,1 - $J$1, 0)) / $J$1,"")</f>
        <v>#VALUE!</v>
      </c>
      <c r="L3016" s="11" t="e">
        <f aca="true">IF(ROW(E3016) - 1 &gt;= $L$1,IF(OFFSET(I3016, -1, 0) = "", I3016, ((E3016 - L3015) * $K$4) + L3015), "")</f>
        <v>#VALUE!</v>
      </c>
      <c r="M3016" s="11" t="e">
        <f aca="true">IF(ROW(E3016) - 1 &gt;= $M$1,IF(OFFSET(J3016, -1, 0) = "", J3016, ((E3016 - M3015) * $K$6) + M3015), "")</f>
        <v>#VALUE!</v>
      </c>
      <c r="N3016" s="7" t="e">
        <f aca="false">IF(M3016&lt;&gt;"", L3016-M3016, "")</f>
        <v>#VALUE!</v>
      </c>
      <c r="P3016" s="4" t="e">
        <f aca="false">IF(ROW(E3016) - 1 &gt;= $P$1, IF(OFFSET(N3016, 1- $P$1, 0) &lt;&gt; "", SUM(N3016:N3016(N3016, 1 - $P$1, 0)) / $P$1, ""), "")</f>
        <v>#VALUE!</v>
      </c>
      <c r="Q3016" s="8" t="e">
        <f aca="true">IF(ROW(N3016) - 1 &gt;= $P$1,IF(OFFSET(P3016, -1, 0) = "", P3016, ((N3016 - Q3015) * $O$5) + Q3015), "")</f>
        <v>#VALUE!</v>
      </c>
      <c r="R3016" s="8" t="e">
        <f aca="false">IF(Q3016&lt;&gt;"", N3016 - Q3016, "")</f>
        <v>#VALUE!</v>
      </c>
    </row>
    <row collapsed="false" customFormat="false" customHeight="true" hidden="false" ht="14.4" outlineLevel="0" r="3017">
      <c r="A3017" s="9" t="n">
        <v>40934</v>
      </c>
      <c r="B3017" s="5" t="n">
        <v>448.36</v>
      </c>
      <c r="C3017" s="5" t="n">
        <v>448.79</v>
      </c>
      <c r="D3017" s="5" t="n">
        <v>443.14</v>
      </c>
      <c r="E3017" s="5" t="n">
        <v>444.63</v>
      </c>
      <c r="F3017" s="5" t="n">
        <v>11570900</v>
      </c>
      <c r="G3017" s="5" t="n">
        <v>442.73</v>
      </c>
      <c r="I3017" s="10" t="e">
        <f aca="false">IF(ROW(E3017) - 1 &gt;= $I$1,SUM(E3017:E3017(E3017,1 - $I$1, 0)) / $I$1,"")</f>
        <v>#VALUE!</v>
      </c>
      <c r="J3017" s="10" t="e">
        <f aca="false">IF(ROW(E3017) - 1 &gt;= $J$1,SUM(E3017:E3017(E3017,1 - $J$1, 0)) / $J$1,"")</f>
        <v>#VALUE!</v>
      </c>
      <c r="L3017" s="11" t="e">
        <f aca="true">IF(ROW(E3017) - 1 &gt;= $L$1,IF(OFFSET(I3017, -1, 0) = "", I3017, ((E3017 - L3016) * $K$4) + L3016), "")</f>
        <v>#VALUE!</v>
      </c>
      <c r="M3017" s="11" t="e">
        <f aca="true">IF(ROW(E3017) - 1 &gt;= $M$1,IF(OFFSET(J3017, -1, 0) = "", J3017, ((E3017 - M3016) * $K$6) + M3016), "")</f>
        <v>#VALUE!</v>
      </c>
      <c r="N3017" s="7" t="e">
        <f aca="false">IF(M3017&lt;&gt;"", L3017-M3017, "")</f>
        <v>#VALUE!</v>
      </c>
      <c r="P3017" s="4" t="e">
        <f aca="false">IF(ROW(E3017) - 1 &gt;= $P$1, IF(OFFSET(N3017, 1- $P$1, 0) &lt;&gt; "", SUM(N3017:N3017(N3017, 1 - $P$1, 0)) / $P$1, ""), "")</f>
        <v>#VALUE!</v>
      </c>
      <c r="Q3017" s="8" t="e">
        <f aca="true">IF(ROW(N3017) - 1 &gt;= $P$1,IF(OFFSET(P3017, -1, 0) = "", P3017, ((N3017 - Q3016) * $O$5) + Q3016), "")</f>
        <v>#VALUE!</v>
      </c>
      <c r="R3017" s="8" t="e">
        <f aca="false">IF(Q3017&lt;&gt;"", N3017 - Q3017, "")</f>
        <v>#VALUE!</v>
      </c>
    </row>
    <row collapsed="false" customFormat="false" customHeight="true" hidden="false" ht="14.4" outlineLevel="0" r="3018">
      <c r="A3018" s="9" t="n">
        <v>40935</v>
      </c>
      <c r="B3018" s="5" t="n">
        <v>444.34</v>
      </c>
      <c r="C3018" s="5" t="n">
        <v>448.48</v>
      </c>
      <c r="D3018" s="5" t="n">
        <v>443.77</v>
      </c>
      <c r="E3018" s="5" t="n">
        <v>447.28</v>
      </c>
      <c r="F3018" s="5" t="n">
        <v>10703900</v>
      </c>
      <c r="G3018" s="5" t="n">
        <v>445.37</v>
      </c>
      <c r="I3018" s="10" t="e">
        <f aca="false">IF(ROW(E3018) - 1 &gt;= $I$1,SUM(E3018:E3018(E3018,1 - $I$1, 0)) / $I$1,"")</f>
        <v>#VALUE!</v>
      </c>
      <c r="J3018" s="10" t="e">
        <f aca="false">IF(ROW(E3018) - 1 &gt;= $J$1,SUM(E3018:E3018(E3018,1 - $J$1, 0)) / $J$1,"")</f>
        <v>#VALUE!</v>
      </c>
      <c r="L3018" s="11" t="e">
        <f aca="true">IF(ROW(E3018) - 1 &gt;= $L$1,IF(OFFSET(I3018, -1, 0) = "", I3018, ((E3018 - L3017) * $K$4) + L3017), "")</f>
        <v>#VALUE!</v>
      </c>
      <c r="M3018" s="11" t="e">
        <f aca="true">IF(ROW(E3018) - 1 &gt;= $M$1,IF(OFFSET(J3018, -1, 0) = "", J3018, ((E3018 - M3017) * $K$6) + M3017), "")</f>
        <v>#VALUE!</v>
      </c>
      <c r="N3018" s="7" t="e">
        <f aca="false">IF(M3018&lt;&gt;"", L3018-M3018, "")</f>
        <v>#VALUE!</v>
      </c>
      <c r="P3018" s="4" t="e">
        <f aca="false">IF(ROW(E3018) - 1 &gt;= $P$1, IF(OFFSET(N3018, 1- $P$1, 0) &lt;&gt; "", SUM(N3018:N3018(N3018, 1 - $P$1, 0)) / $P$1, ""), "")</f>
        <v>#VALUE!</v>
      </c>
      <c r="Q3018" s="8" t="e">
        <f aca="true">IF(ROW(N3018) - 1 &gt;= $P$1,IF(OFFSET(P3018, -1, 0) = "", P3018, ((N3018 - Q3017) * $O$5) + Q3017), "")</f>
        <v>#VALUE!</v>
      </c>
      <c r="R3018" s="8" t="e">
        <f aca="false">IF(Q3018&lt;&gt;"", N3018 - Q3018, "")</f>
        <v>#VALUE!</v>
      </c>
    </row>
    <row collapsed="false" customFormat="false" customHeight="true" hidden="false" ht="14.4" outlineLevel="0" r="3019">
      <c r="A3019" s="9" t="n">
        <v>40938</v>
      </c>
      <c r="B3019" s="5" t="n">
        <v>445.71</v>
      </c>
      <c r="C3019" s="5" t="n">
        <v>453.9</v>
      </c>
      <c r="D3019" s="5" t="n">
        <v>445.39</v>
      </c>
      <c r="E3019" s="5" t="n">
        <v>453.01</v>
      </c>
      <c r="F3019" s="5" t="n">
        <v>13547900</v>
      </c>
      <c r="G3019" s="5" t="n">
        <v>451.07</v>
      </c>
      <c r="I3019" s="10" t="e">
        <f aca="false">IF(ROW(E3019) - 1 &gt;= $I$1,SUM(E3019:E3019(E3019,1 - $I$1, 0)) / $I$1,"")</f>
        <v>#VALUE!</v>
      </c>
      <c r="J3019" s="10" t="e">
        <f aca="false">IF(ROW(E3019) - 1 &gt;= $J$1,SUM(E3019:E3019(E3019,1 - $J$1, 0)) / $J$1,"")</f>
        <v>#VALUE!</v>
      </c>
      <c r="L3019" s="11" t="e">
        <f aca="true">IF(ROW(E3019) - 1 &gt;= $L$1,IF(OFFSET(I3019, -1, 0) = "", I3019, ((E3019 - L3018) * $K$4) + L3018), "")</f>
        <v>#VALUE!</v>
      </c>
      <c r="M3019" s="11" t="e">
        <f aca="true">IF(ROW(E3019) - 1 &gt;= $M$1,IF(OFFSET(J3019, -1, 0) = "", J3019, ((E3019 - M3018) * $K$6) + M3018), "")</f>
        <v>#VALUE!</v>
      </c>
      <c r="N3019" s="7" t="e">
        <f aca="false">IF(M3019&lt;&gt;"", L3019-M3019, "")</f>
        <v>#VALUE!</v>
      </c>
      <c r="P3019" s="4" t="e">
        <f aca="false">IF(ROW(E3019) - 1 &gt;= $P$1, IF(OFFSET(N3019, 1- $P$1, 0) &lt;&gt; "", SUM(N3019:N3019(N3019, 1 - $P$1, 0)) / $P$1, ""), "")</f>
        <v>#VALUE!</v>
      </c>
      <c r="Q3019" s="8" t="e">
        <f aca="true">IF(ROW(N3019) - 1 &gt;= $P$1,IF(OFFSET(P3019, -1, 0) = "", P3019, ((N3019 - Q3018) * $O$5) + Q3018), "")</f>
        <v>#VALUE!</v>
      </c>
      <c r="R3019" s="8" t="e">
        <f aca="false">IF(Q3019&lt;&gt;"", N3019 - Q3019, "")</f>
        <v>#VALUE!</v>
      </c>
    </row>
    <row collapsed="false" customFormat="false" customHeight="true" hidden="false" ht="14.4" outlineLevel="0" r="3020">
      <c r="A3020" s="9" t="n">
        <v>40939</v>
      </c>
      <c r="B3020" s="5" t="n">
        <v>455.59</v>
      </c>
      <c r="C3020" s="5" t="n">
        <v>458.24</v>
      </c>
      <c r="D3020" s="5" t="n">
        <v>453.07</v>
      </c>
      <c r="E3020" s="5" t="n">
        <v>456.48</v>
      </c>
      <c r="F3020" s="5" t="n">
        <v>13988700</v>
      </c>
      <c r="G3020" s="5" t="n">
        <v>454.53</v>
      </c>
      <c r="I3020" s="10" t="e">
        <f aca="false">IF(ROW(E3020) - 1 &gt;= $I$1,SUM(E3020:E3020(E3020,1 - $I$1, 0)) / $I$1,"")</f>
        <v>#VALUE!</v>
      </c>
      <c r="J3020" s="10" t="e">
        <f aca="false">IF(ROW(E3020) - 1 &gt;= $J$1,SUM(E3020:E3020(E3020,1 - $J$1, 0)) / $J$1,"")</f>
        <v>#VALUE!</v>
      </c>
      <c r="L3020" s="11" t="e">
        <f aca="true">IF(ROW(E3020) - 1 &gt;= $L$1,IF(OFFSET(I3020, -1, 0) = "", I3020, ((E3020 - L3019) * $K$4) + L3019), "")</f>
        <v>#VALUE!</v>
      </c>
      <c r="M3020" s="11" t="e">
        <f aca="true">IF(ROW(E3020) - 1 &gt;= $M$1,IF(OFFSET(J3020, -1, 0) = "", J3020, ((E3020 - M3019) * $K$6) + M3019), "")</f>
        <v>#VALUE!</v>
      </c>
      <c r="N3020" s="7" t="e">
        <f aca="false">IF(M3020&lt;&gt;"", L3020-M3020, "")</f>
        <v>#VALUE!</v>
      </c>
      <c r="P3020" s="4" t="e">
        <f aca="false">IF(ROW(E3020) - 1 &gt;= $P$1, IF(OFFSET(N3020, 1- $P$1, 0) &lt;&gt; "", SUM(N3020:N3020(N3020, 1 - $P$1, 0)) / $P$1, ""), "")</f>
        <v>#VALUE!</v>
      </c>
      <c r="Q3020" s="8" t="e">
        <f aca="true">IF(ROW(N3020) - 1 &gt;= $P$1,IF(OFFSET(P3020, -1, 0) = "", P3020, ((N3020 - Q3019) * $O$5) + Q3019), "")</f>
        <v>#VALUE!</v>
      </c>
      <c r="R3020" s="8" t="e">
        <f aca="false">IF(Q3020&lt;&gt;"", N3020 - Q3020, "")</f>
        <v>#VALUE!</v>
      </c>
    </row>
    <row collapsed="false" customFormat="false" customHeight="true" hidden="false" ht="14.4" outlineLevel="0" r="3021">
      <c r="A3021" s="9" t="n">
        <v>40940</v>
      </c>
      <c r="B3021" s="5" t="n">
        <v>458.41</v>
      </c>
      <c r="C3021" s="5" t="n">
        <v>458.99</v>
      </c>
      <c r="D3021" s="5" t="n">
        <v>455.55</v>
      </c>
      <c r="E3021" s="5" t="n">
        <v>456.19</v>
      </c>
      <c r="F3021" s="5" t="n">
        <v>9644500</v>
      </c>
      <c r="G3021" s="5" t="n">
        <v>454.24</v>
      </c>
      <c r="I3021" s="10" t="e">
        <f aca="false">IF(ROW(E3021) - 1 &gt;= $I$1,SUM(E3021:E3021(E3021,1 - $I$1, 0)) / $I$1,"")</f>
        <v>#VALUE!</v>
      </c>
      <c r="J3021" s="10" t="e">
        <f aca="false">IF(ROW(E3021) - 1 &gt;= $J$1,SUM(E3021:E3021(E3021,1 - $J$1, 0)) / $J$1,"")</f>
        <v>#VALUE!</v>
      </c>
      <c r="L3021" s="11" t="e">
        <f aca="true">IF(ROW(E3021) - 1 &gt;= $L$1,IF(OFFSET(I3021, -1, 0) = "", I3021, ((E3021 - L3020) * $K$4) + L3020), "")</f>
        <v>#VALUE!</v>
      </c>
      <c r="M3021" s="11" t="e">
        <f aca="true">IF(ROW(E3021) - 1 &gt;= $M$1,IF(OFFSET(J3021, -1, 0) = "", J3021, ((E3021 - M3020) * $K$6) + M3020), "")</f>
        <v>#VALUE!</v>
      </c>
      <c r="N3021" s="7" t="e">
        <f aca="false">IF(M3021&lt;&gt;"", L3021-M3021, "")</f>
        <v>#VALUE!</v>
      </c>
      <c r="P3021" s="4" t="e">
        <f aca="false">IF(ROW(E3021) - 1 &gt;= $P$1, IF(OFFSET(N3021, 1- $P$1, 0) &lt;&gt; "", SUM(N3021:N3021(N3021, 1 - $P$1, 0)) / $P$1, ""), "")</f>
        <v>#VALUE!</v>
      </c>
      <c r="Q3021" s="8" t="e">
        <f aca="true">IF(ROW(N3021) - 1 &gt;= $P$1,IF(OFFSET(P3021, -1, 0) = "", P3021, ((N3021 - Q3020) * $O$5) + Q3020), "")</f>
        <v>#VALUE!</v>
      </c>
      <c r="R3021" s="8" t="e">
        <f aca="false">IF(Q3021&lt;&gt;"", N3021 - Q3021, "")</f>
        <v>#VALUE!</v>
      </c>
    </row>
    <row collapsed="false" customFormat="false" customHeight="true" hidden="false" ht="14.4" outlineLevel="0" r="3022">
      <c r="A3022" s="9" t="n">
        <v>40941</v>
      </c>
      <c r="B3022" s="5" t="n">
        <v>455.9</v>
      </c>
      <c r="C3022" s="5" t="n">
        <v>457.17</v>
      </c>
      <c r="D3022" s="5" t="n">
        <v>453.98</v>
      </c>
      <c r="E3022" s="5" t="n">
        <v>455.12</v>
      </c>
      <c r="F3022" s="5" t="n">
        <v>6671300</v>
      </c>
      <c r="G3022" s="5" t="n">
        <v>453.17</v>
      </c>
      <c r="I3022" s="10" t="e">
        <f aca="false">IF(ROW(E3022) - 1 &gt;= $I$1,SUM(E3022:E3022(E3022,1 - $I$1, 0)) / $I$1,"")</f>
        <v>#VALUE!</v>
      </c>
      <c r="J3022" s="10" t="e">
        <f aca="false">IF(ROW(E3022) - 1 &gt;= $J$1,SUM(E3022:E3022(E3022,1 - $J$1, 0)) / $J$1,"")</f>
        <v>#VALUE!</v>
      </c>
      <c r="L3022" s="11" t="e">
        <f aca="true">IF(ROW(E3022) - 1 &gt;= $L$1,IF(OFFSET(I3022, -1, 0) = "", I3022, ((E3022 - L3021) * $K$4) + L3021), "")</f>
        <v>#VALUE!</v>
      </c>
      <c r="M3022" s="11" t="e">
        <f aca="true">IF(ROW(E3022) - 1 &gt;= $M$1,IF(OFFSET(J3022, -1, 0) = "", J3022, ((E3022 - M3021) * $K$6) + M3021), "")</f>
        <v>#VALUE!</v>
      </c>
      <c r="N3022" s="7" t="e">
        <f aca="false">IF(M3022&lt;&gt;"", L3022-M3022, "")</f>
        <v>#VALUE!</v>
      </c>
      <c r="P3022" s="4" t="e">
        <f aca="false">IF(ROW(E3022) - 1 &gt;= $P$1, IF(OFFSET(N3022, 1- $P$1, 0) &lt;&gt; "", SUM(N3022:N3022(N3022, 1 - $P$1, 0)) / $P$1, ""), "")</f>
        <v>#VALUE!</v>
      </c>
      <c r="Q3022" s="8" t="e">
        <f aca="true">IF(ROW(N3022) - 1 &gt;= $P$1,IF(OFFSET(P3022, -1, 0) = "", P3022, ((N3022 - Q3021) * $O$5) + Q3021), "")</f>
        <v>#VALUE!</v>
      </c>
      <c r="R3022" s="8" t="e">
        <f aca="false">IF(Q3022&lt;&gt;"", N3022 - Q3022, "")</f>
        <v>#VALUE!</v>
      </c>
    </row>
    <row collapsed="false" customFormat="false" customHeight="true" hidden="false" ht="14.4" outlineLevel="0" r="3023">
      <c r="A3023" s="9" t="n">
        <v>40942</v>
      </c>
      <c r="B3023" s="5" t="n">
        <v>457.3</v>
      </c>
      <c r="C3023" s="5" t="n">
        <v>460</v>
      </c>
      <c r="D3023" s="5" t="n">
        <v>455.56</v>
      </c>
      <c r="E3023" s="5" t="n">
        <v>459.68</v>
      </c>
      <c r="F3023" s="5" t="n">
        <v>10235700</v>
      </c>
      <c r="G3023" s="5" t="n">
        <v>457.71</v>
      </c>
      <c r="I3023" s="10" t="e">
        <f aca="false">IF(ROW(E3023) - 1 &gt;= $I$1,SUM(E3023:E3023(E3023,1 - $I$1, 0)) / $I$1,"")</f>
        <v>#VALUE!</v>
      </c>
      <c r="J3023" s="10" t="e">
        <f aca="false">IF(ROW(E3023) - 1 &gt;= $J$1,SUM(E3023:E3023(E3023,1 - $J$1, 0)) / $J$1,"")</f>
        <v>#VALUE!</v>
      </c>
      <c r="L3023" s="11" t="e">
        <f aca="true">IF(ROW(E3023) - 1 &gt;= $L$1,IF(OFFSET(I3023, -1, 0) = "", I3023, ((E3023 - L3022) * $K$4) + L3022), "")</f>
        <v>#VALUE!</v>
      </c>
      <c r="M3023" s="11" t="e">
        <f aca="true">IF(ROW(E3023) - 1 &gt;= $M$1,IF(OFFSET(J3023, -1, 0) = "", J3023, ((E3023 - M3022) * $K$6) + M3022), "")</f>
        <v>#VALUE!</v>
      </c>
      <c r="N3023" s="7" t="e">
        <f aca="false">IF(M3023&lt;&gt;"", L3023-M3023, "")</f>
        <v>#VALUE!</v>
      </c>
      <c r="P3023" s="4" t="e">
        <f aca="false">IF(ROW(E3023) - 1 &gt;= $P$1, IF(OFFSET(N3023, 1- $P$1, 0) &lt;&gt; "", SUM(N3023:N3023(N3023, 1 - $P$1, 0)) / $P$1, ""), "")</f>
        <v>#VALUE!</v>
      </c>
      <c r="Q3023" s="8" t="e">
        <f aca="true">IF(ROW(N3023) - 1 &gt;= $P$1,IF(OFFSET(P3023, -1, 0) = "", P3023, ((N3023 - Q3022) * $O$5) + Q3022), "")</f>
        <v>#VALUE!</v>
      </c>
      <c r="R3023" s="8" t="e">
        <f aca="false">IF(Q3023&lt;&gt;"", N3023 - Q3023, "")</f>
        <v>#VALUE!</v>
      </c>
    </row>
    <row collapsed="false" customFormat="false" customHeight="true" hidden="false" ht="14.4" outlineLevel="0" r="3024">
      <c r="A3024" s="9" t="n">
        <v>40945</v>
      </c>
      <c r="B3024" s="5" t="n">
        <v>458.38</v>
      </c>
      <c r="C3024" s="5" t="n">
        <v>464.98</v>
      </c>
      <c r="D3024" s="5" t="n">
        <v>458.2</v>
      </c>
      <c r="E3024" s="5" t="n">
        <v>463.97</v>
      </c>
      <c r="F3024" s="5" t="n">
        <v>8907600</v>
      </c>
      <c r="G3024" s="5" t="n">
        <v>461.99</v>
      </c>
      <c r="I3024" s="10" t="e">
        <f aca="false">IF(ROW(E3024) - 1 &gt;= $I$1,SUM(E3024:E3024(E3024,1 - $I$1, 0)) / $I$1,"")</f>
        <v>#VALUE!</v>
      </c>
      <c r="J3024" s="10" t="e">
        <f aca="false">IF(ROW(E3024) - 1 &gt;= $J$1,SUM(E3024:E3024(E3024,1 - $J$1, 0)) / $J$1,"")</f>
        <v>#VALUE!</v>
      </c>
      <c r="L3024" s="11" t="e">
        <f aca="true">IF(ROW(E3024) - 1 &gt;= $L$1,IF(OFFSET(I3024, -1, 0) = "", I3024, ((E3024 - L3023) * $K$4) + L3023), "")</f>
        <v>#VALUE!</v>
      </c>
      <c r="M3024" s="11" t="e">
        <f aca="true">IF(ROW(E3024) - 1 &gt;= $M$1,IF(OFFSET(J3024, -1, 0) = "", J3024, ((E3024 - M3023) * $K$6) + M3023), "")</f>
        <v>#VALUE!</v>
      </c>
      <c r="N3024" s="7" t="e">
        <f aca="false">IF(M3024&lt;&gt;"", L3024-M3024, "")</f>
        <v>#VALUE!</v>
      </c>
      <c r="P3024" s="4" t="e">
        <f aca="false">IF(ROW(E3024) - 1 &gt;= $P$1, IF(OFFSET(N3024, 1- $P$1, 0) &lt;&gt; "", SUM(N3024:N3024(N3024, 1 - $P$1, 0)) / $P$1, ""), "")</f>
        <v>#VALUE!</v>
      </c>
      <c r="Q3024" s="8" t="e">
        <f aca="true">IF(ROW(N3024) - 1 &gt;= $P$1,IF(OFFSET(P3024, -1, 0) = "", P3024, ((N3024 - Q3023) * $O$5) + Q3023), "")</f>
        <v>#VALUE!</v>
      </c>
      <c r="R3024" s="8" t="e">
        <f aca="false">IF(Q3024&lt;&gt;"", N3024 - Q3024, "")</f>
        <v>#VALUE!</v>
      </c>
    </row>
    <row collapsed="false" customFormat="false" customHeight="true" hidden="false" ht="14.4" outlineLevel="0" r="3025">
      <c r="A3025" s="9" t="n">
        <v>40946</v>
      </c>
      <c r="B3025" s="5" t="n">
        <v>465.25</v>
      </c>
      <c r="C3025" s="5" t="n">
        <v>469.75</v>
      </c>
      <c r="D3025" s="5" t="n">
        <v>464.58</v>
      </c>
      <c r="E3025" s="5" t="n">
        <v>468.83</v>
      </c>
      <c r="F3025" s="5" t="n">
        <v>11293700</v>
      </c>
      <c r="G3025" s="5" t="n">
        <v>466.83</v>
      </c>
      <c r="I3025" s="10" t="e">
        <f aca="false">IF(ROW(E3025) - 1 &gt;= $I$1,SUM(E3025:E3025(E3025,1 - $I$1, 0)) / $I$1,"")</f>
        <v>#VALUE!</v>
      </c>
      <c r="J3025" s="10" t="e">
        <f aca="false">IF(ROW(E3025) - 1 &gt;= $J$1,SUM(E3025:E3025(E3025,1 - $J$1, 0)) / $J$1,"")</f>
        <v>#VALUE!</v>
      </c>
      <c r="L3025" s="11" t="e">
        <f aca="true">IF(ROW(E3025) - 1 &gt;= $L$1,IF(OFFSET(I3025, -1, 0) = "", I3025, ((E3025 - L3024) * $K$4) + L3024), "")</f>
        <v>#VALUE!</v>
      </c>
      <c r="M3025" s="11" t="e">
        <f aca="true">IF(ROW(E3025) - 1 &gt;= $M$1,IF(OFFSET(J3025, -1, 0) = "", J3025, ((E3025 - M3024) * $K$6) + M3024), "")</f>
        <v>#VALUE!</v>
      </c>
      <c r="N3025" s="7" t="e">
        <f aca="false">IF(M3025&lt;&gt;"", L3025-M3025, "")</f>
        <v>#VALUE!</v>
      </c>
      <c r="P3025" s="4" t="e">
        <f aca="false">IF(ROW(E3025) - 1 &gt;= $P$1, IF(OFFSET(N3025, 1- $P$1, 0) &lt;&gt; "", SUM(N3025:N3025(N3025, 1 - $P$1, 0)) / $P$1, ""), "")</f>
        <v>#VALUE!</v>
      </c>
      <c r="Q3025" s="8" t="e">
        <f aca="true">IF(ROW(N3025) - 1 &gt;= $P$1,IF(OFFSET(P3025, -1, 0) = "", P3025, ((N3025 - Q3024) * $O$5) + Q3024), "")</f>
        <v>#VALUE!</v>
      </c>
      <c r="R3025" s="8" t="e">
        <f aca="false">IF(Q3025&lt;&gt;"", N3025 - Q3025, "")</f>
        <v>#VALUE!</v>
      </c>
    </row>
    <row collapsed="false" customFormat="false" customHeight="true" hidden="false" ht="14.4" outlineLevel="0" r="3026">
      <c r="A3026" s="9" t="n">
        <v>40947</v>
      </c>
      <c r="B3026" s="5" t="n">
        <v>470.5</v>
      </c>
      <c r="C3026" s="5" t="n">
        <v>476.79</v>
      </c>
      <c r="D3026" s="5" t="n">
        <v>469.7</v>
      </c>
      <c r="E3026" s="5" t="n">
        <v>476.68</v>
      </c>
      <c r="F3026" s="5" t="n">
        <v>14567500</v>
      </c>
      <c r="G3026" s="5" t="n">
        <v>474.64</v>
      </c>
      <c r="I3026" s="10" t="e">
        <f aca="false">IF(ROW(E3026) - 1 &gt;= $I$1,SUM(E3026:E3026(E3026,1 - $I$1, 0)) / $I$1,"")</f>
        <v>#VALUE!</v>
      </c>
      <c r="J3026" s="10" t="e">
        <f aca="false">IF(ROW(E3026) - 1 &gt;= $J$1,SUM(E3026:E3026(E3026,1 - $J$1, 0)) / $J$1,"")</f>
        <v>#VALUE!</v>
      </c>
      <c r="L3026" s="11" t="e">
        <f aca="true">IF(ROW(E3026) - 1 &gt;= $L$1,IF(OFFSET(I3026, -1, 0) = "", I3026, ((E3026 - L3025) * $K$4) + L3025), "")</f>
        <v>#VALUE!</v>
      </c>
      <c r="M3026" s="11" t="e">
        <f aca="true">IF(ROW(E3026) - 1 &gt;= $M$1,IF(OFFSET(J3026, -1, 0) = "", J3026, ((E3026 - M3025) * $K$6) + M3025), "")</f>
        <v>#VALUE!</v>
      </c>
      <c r="N3026" s="7" t="e">
        <f aca="false">IF(M3026&lt;&gt;"", L3026-M3026, "")</f>
        <v>#VALUE!</v>
      </c>
      <c r="P3026" s="4" t="e">
        <f aca="false">IF(ROW(E3026) - 1 &gt;= $P$1, IF(OFFSET(N3026, 1- $P$1, 0) &lt;&gt; "", SUM(N3026:N3026(N3026, 1 - $P$1, 0)) / $P$1, ""), "")</f>
        <v>#VALUE!</v>
      </c>
      <c r="Q3026" s="8" t="e">
        <f aca="true">IF(ROW(N3026) - 1 &gt;= $P$1,IF(OFFSET(P3026, -1, 0) = "", P3026, ((N3026 - Q3025) * $O$5) + Q3025), "")</f>
        <v>#VALUE!</v>
      </c>
      <c r="R3026" s="8" t="e">
        <f aca="false">IF(Q3026&lt;&gt;"", N3026 - Q3026, "")</f>
        <v>#VALUE!</v>
      </c>
    </row>
    <row collapsed="false" customFormat="false" customHeight="true" hidden="false" ht="14.4" outlineLevel="0" r="3027">
      <c r="A3027" s="9" t="n">
        <v>40948</v>
      </c>
      <c r="B3027" s="5" t="n">
        <v>480.76</v>
      </c>
      <c r="C3027" s="5" t="n">
        <v>496.75</v>
      </c>
      <c r="D3027" s="5" t="n">
        <v>480.56</v>
      </c>
      <c r="E3027" s="5" t="n">
        <v>493.17</v>
      </c>
      <c r="F3027" s="5" t="n">
        <v>31579100</v>
      </c>
      <c r="G3027" s="5" t="n">
        <v>491.06</v>
      </c>
      <c r="I3027" s="10" t="e">
        <f aca="false">IF(ROW(E3027) - 1 &gt;= $I$1,SUM(E3027:E3027(E3027,1 - $I$1, 0)) / $I$1,"")</f>
        <v>#VALUE!</v>
      </c>
      <c r="J3027" s="10" t="e">
        <f aca="false">IF(ROW(E3027) - 1 &gt;= $J$1,SUM(E3027:E3027(E3027,1 - $J$1, 0)) / $J$1,"")</f>
        <v>#VALUE!</v>
      </c>
      <c r="L3027" s="11" t="e">
        <f aca="true">IF(ROW(E3027) - 1 &gt;= $L$1,IF(OFFSET(I3027, -1, 0) = "", I3027, ((E3027 - L3026) * $K$4) + L3026), "")</f>
        <v>#VALUE!</v>
      </c>
      <c r="M3027" s="11" t="e">
        <f aca="true">IF(ROW(E3027) - 1 &gt;= $M$1,IF(OFFSET(J3027, -1, 0) = "", J3027, ((E3027 - M3026) * $K$6) + M3026), "")</f>
        <v>#VALUE!</v>
      </c>
      <c r="N3027" s="7" t="e">
        <f aca="false">IF(M3027&lt;&gt;"", L3027-M3027, "")</f>
        <v>#VALUE!</v>
      </c>
      <c r="P3027" s="4" t="e">
        <f aca="false">IF(ROW(E3027) - 1 &gt;= $P$1, IF(OFFSET(N3027, 1- $P$1, 0) &lt;&gt; "", SUM(N3027:N3027(N3027, 1 - $P$1, 0)) / $P$1, ""), "")</f>
        <v>#VALUE!</v>
      </c>
      <c r="Q3027" s="8" t="e">
        <f aca="true">IF(ROW(N3027) - 1 &gt;= $P$1,IF(OFFSET(P3027, -1, 0) = "", P3027, ((N3027 - Q3026) * $O$5) + Q3026), "")</f>
        <v>#VALUE!</v>
      </c>
      <c r="R3027" s="8" t="e">
        <f aca="false">IF(Q3027&lt;&gt;"", N3027 - Q3027, "")</f>
        <v>#VALUE!</v>
      </c>
    </row>
    <row collapsed="false" customFormat="false" customHeight="true" hidden="false" ht="14.4" outlineLevel="0" r="3028">
      <c r="A3028" s="9" t="n">
        <v>40949</v>
      </c>
      <c r="B3028" s="5" t="n">
        <v>490.96</v>
      </c>
      <c r="C3028" s="5" t="n">
        <v>497.62</v>
      </c>
      <c r="D3028" s="5" t="n">
        <v>488.55</v>
      </c>
      <c r="E3028" s="5" t="n">
        <v>493.42</v>
      </c>
      <c r="F3028" s="5" t="n">
        <v>22546500</v>
      </c>
      <c r="G3028" s="5" t="n">
        <v>491.31</v>
      </c>
      <c r="I3028" s="10" t="e">
        <f aca="false">IF(ROW(E3028) - 1 &gt;= $I$1,SUM(E3028:E3028(E3028,1 - $I$1, 0)) / $I$1,"")</f>
        <v>#VALUE!</v>
      </c>
      <c r="J3028" s="10" t="e">
        <f aca="false">IF(ROW(E3028) - 1 &gt;= $J$1,SUM(E3028:E3028(E3028,1 - $J$1, 0)) / $J$1,"")</f>
        <v>#VALUE!</v>
      </c>
      <c r="L3028" s="11" t="e">
        <f aca="true">IF(ROW(E3028) - 1 &gt;= $L$1,IF(OFFSET(I3028, -1, 0) = "", I3028, ((E3028 - L3027) * $K$4) + L3027), "")</f>
        <v>#VALUE!</v>
      </c>
      <c r="M3028" s="11" t="e">
        <f aca="true">IF(ROW(E3028) - 1 &gt;= $M$1,IF(OFFSET(J3028, -1, 0) = "", J3028, ((E3028 - M3027) * $K$6) + M3027), "")</f>
        <v>#VALUE!</v>
      </c>
      <c r="N3028" s="7" t="e">
        <f aca="false">IF(M3028&lt;&gt;"", L3028-M3028, "")</f>
        <v>#VALUE!</v>
      </c>
      <c r="P3028" s="4" t="e">
        <f aca="false">IF(ROW(E3028) - 1 &gt;= $P$1, IF(OFFSET(N3028, 1- $P$1, 0) &lt;&gt; "", SUM(N3028:N3028(N3028, 1 - $P$1, 0)) / $P$1, ""), "")</f>
        <v>#VALUE!</v>
      </c>
      <c r="Q3028" s="8" t="e">
        <f aca="true">IF(ROW(N3028) - 1 &gt;= $P$1,IF(OFFSET(P3028, -1, 0) = "", P3028, ((N3028 - Q3027) * $O$5) + Q3027), "")</f>
        <v>#VALUE!</v>
      </c>
      <c r="R3028" s="8" t="e">
        <f aca="false">IF(Q3028&lt;&gt;"", N3028 - Q3028, "")</f>
        <v>#VALUE!</v>
      </c>
    </row>
    <row collapsed="false" customFormat="false" customHeight="true" hidden="false" ht="14.4" outlineLevel="0" r="3029">
      <c r="A3029" s="9" t="n">
        <v>40952</v>
      </c>
      <c r="B3029" s="5" t="n">
        <v>499.53</v>
      </c>
      <c r="C3029" s="5" t="n">
        <v>503.83</v>
      </c>
      <c r="D3029" s="5" t="n">
        <v>497.09</v>
      </c>
      <c r="E3029" s="5" t="n">
        <v>502.6</v>
      </c>
      <c r="F3029" s="5" t="n">
        <v>18472000</v>
      </c>
      <c r="G3029" s="5" t="n">
        <v>500.45</v>
      </c>
      <c r="I3029" s="10" t="e">
        <f aca="false">IF(ROW(E3029) - 1 &gt;= $I$1,SUM(E3029:E3029(E3029,1 - $I$1, 0)) / $I$1,"")</f>
        <v>#VALUE!</v>
      </c>
      <c r="J3029" s="10" t="e">
        <f aca="false">IF(ROW(E3029) - 1 &gt;= $J$1,SUM(E3029:E3029(E3029,1 - $J$1, 0)) / $J$1,"")</f>
        <v>#VALUE!</v>
      </c>
      <c r="L3029" s="11" t="e">
        <f aca="true">IF(ROW(E3029) - 1 &gt;= $L$1,IF(OFFSET(I3029, -1, 0) = "", I3029, ((E3029 - L3028) * $K$4) + L3028), "")</f>
        <v>#VALUE!</v>
      </c>
      <c r="M3029" s="11" t="e">
        <f aca="true">IF(ROW(E3029) - 1 &gt;= $M$1,IF(OFFSET(J3029, -1, 0) = "", J3029, ((E3029 - M3028) * $K$6) + M3028), "")</f>
        <v>#VALUE!</v>
      </c>
      <c r="N3029" s="7" t="e">
        <f aca="false">IF(M3029&lt;&gt;"", L3029-M3029, "")</f>
        <v>#VALUE!</v>
      </c>
      <c r="P3029" s="4" t="e">
        <f aca="false">IF(ROW(E3029) - 1 &gt;= $P$1, IF(OFFSET(N3029, 1- $P$1, 0) &lt;&gt; "", SUM(N3029:N3029(N3029, 1 - $P$1, 0)) / $P$1, ""), "")</f>
        <v>#VALUE!</v>
      </c>
      <c r="Q3029" s="8" t="e">
        <f aca="true">IF(ROW(N3029) - 1 &gt;= $P$1,IF(OFFSET(P3029, -1, 0) = "", P3029, ((N3029 - Q3028) * $O$5) + Q3028), "")</f>
        <v>#VALUE!</v>
      </c>
      <c r="R3029" s="8" t="e">
        <f aca="false">IF(Q3029&lt;&gt;"", N3029 - Q3029, "")</f>
        <v>#VALUE!</v>
      </c>
    </row>
    <row collapsed="false" customFormat="false" customHeight="true" hidden="false" ht="14.4" outlineLevel="0" r="3030">
      <c r="A3030" s="9" t="n">
        <v>40953</v>
      </c>
      <c r="B3030" s="5" t="n">
        <v>504.66</v>
      </c>
      <c r="C3030" s="5" t="n">
        <v>509.56</v>
      </c>
      <c r="D3030" s="5" t="n">
        <v>502</v>
      </c>
      <c r="E3030" s="5" t="n">
        <v>509.46</v>
      </c>
      <c r="F3030" s="5" t="n">
        <v>16442800</v>
      </c>
      <c r="G3030" s="5" t="n">
        <v>507.28</v>
      </c>
      <c r="I3030" s="10" t="e">
        <f aca="false">IF(ROW(E3030) - 1 &gt;= $I$1,SUM(E3030:E3030(E3030,1 - $I$1, 0)) / $I$1,"")</f>
        <v>#VALUE!</v>
      </c>
      <c r="J3030" s="10" t="e">
        <f aca="false">IF(ROW(E3030) - 1 &gt;= $J$1,SUM(E3030:E3030(E3030,1 - $J$1, 0)) / $J$1,"")</f>
        <v>#VALUE!</v>
      </c>
      <c r="L3030" s="11" t="e">
        <f aca="true">IF(ROW(E3030) - 1 &gt;= $L$1,IF(OFFSET(I3030, -1, 0) = "", I3030, ((E3030 - L3029) * $K$4) + L3029), "")</f>
        <v>#VALUE!</v>
      </c>
      <c r="M3030" s="11" t="e">
        <f aca="true">IF(ROW(E3030) - 1 &gt;= $M$1,IF(OFFSET(J3030, -1, 0) = "", J3030, ((E3030 - M3029) * $K$6) + M3029), "")</f>
        <v>#VALUE!</v>
      </c>
      <c r="N3030" s="7" t="e">
        <f aca="false">IF(M3030&lt;&gt;"", L3030-M3030, "")</f>
        <v>#VALUE!</v>
      </c>
      <c r="P3030" s="4" t="e">
        <f aca="false">IF(ROW(E3030) - 1 &gt;= $P$1, IF(OFFSET(N3030, 1- $P$1, 0) &lt;&gt; "", SUM(N3030:N3030(N3030, 1 - $P$1, 0)) / $P$1, ""), "")</f>
        <v>#VALUE!</v>
      </c>
      <c r="Q3030" s="8" t="e">
        <f aca="true">IF(ROW(N3030) - 1 &gt;= $P$1,IF(OFFSET(P3030, -1, 0) = "", P3030, ((N3030 - Q3029) * $O$5) + Q3029), "")</f>
        <v>#VALUE!</v>
      </c>
      <c r="R3030" s="8" t="e">
        <f aca="false">IF(Q3030&lt;&gt;"", N3030 - Q3030, "")</f>
        <v>#VALUE!</v>
      </c>
    </row>
    <row collapsed="false" customFormat="false" customHeight="true" hidden="false" ht="14.4" outlineLevel="0" r="3031">
      <c r="A3031" s="9" t="n">
        <v>40954</v>
      </c>
      <c r="B3031" s="5" t="n">
        <v>514.26</v>
      </c>
      <c r="C3031" s="5" t="n">
        <v>526.29</v>
      </c>
      <c r="D3031" s="5" t="n">
        <v>496.89</v>
      </c>
      <c r="E3031" s="5" t="n">
        <v>497.67</v>
      </c>
      <c r="F3031" s="5" t="n">
        <v>53790000</v>
      </c>
      <c r="G3031" s="5" t="n">
        <v>495.54</v>
      </c>
      <c r="I3031" s="10" t="e">
        <f aca="false">IF(ROW(E3031) - 1 &gt;= $I$1,SUM(E3031:E3031(E3031,1 - $I$1, 0)) / $I$1,"")</f>
        <v>#VALUE!</v>
      </c>
      <c r="J3031" s="10" t="e">
        <f aca="false">IF(ROW(E3031) - 1 &gt;= $J$1,SUM(E3031:E3031(E3031,1 - $J$1, 0)) / $J$1,"")</f>
        <v>#VALUE!</v>
      </c>
      <c r="L3031" s="11" t="e">
        <f aca="true">IF(ROW(E3031) - 1 &gt;= $L$1,IF(OFFSET(I3031, -1, 0) = "", I3031, ((E3031 - L3030) * $K$4) + L3030), "")</f>
        <v>#VALUE!</v>
      </c>
      <c r="M3031" s="11" t="e">
        <f aca="true">IF(ROW(E3031) - 1 &gt;= $M$1,IF(OFFSET(J3031, -1, 0) = "", J3031, ((E3031 - M3030) * $K$6) + M3030), "")</f>
        <v>#VALUE!</v>
      </c>
      <c r="N3031" s="7" t="e">
        <f aca="false">IF(M3031&lt;&gt;"", L3031-M3031, "")</f>
        <v>#VALUE!</v>
      </c>
      <c r="P3031" s="4" t="e">
        <f aca="false">IF(ROW(E3031) - 1 &gt;= $P$1, IF(OFFSET(N3031, 1- $P$1, 0) &lt;&gt; "", SUM(N3031:N3031(N3031, 1 - $P$1, 0)) / $P$1, ""), "")</f>
        <v>#VALUE!</v>
      </c>
      <c r="Q3031" s="8" t="e">
        <f aca="true">IF(ROW(N3031) - 1 &gt;= $P$1,IF(OFFSET(P3031, -1, 0) = "", P3031, ((N3031 - Q3030) * $O$5) + Q3030), "")</f>
        <v>#VALUE!</v>
      </c>
      <c r="R3031" s="8" t="e">
        <f aca="false">IF(Q3031&lt;&gt;"", N3031 - Q3031, "")</f>
        <v>#VALUE!</v>
      </c>
    </row>
    <row collapsed="false" customFormat="false" customHeight="true" hidden="false" ht="14.4" outlineLevel="0" r="3032">
      <c r="A3032" s="9" t="n">
        <v>40955</v>
      </c>
      <c r="B3032" s="5" t="n">
        <v>491.5</v>
      </c>
      <c r="C3032" s="5" t="n">
        <v>504.89</v>
      </c>
      <c r="D3032" s="5" t="n">
        <v>486.63</v>
      </c>
      <c r="E3032" s="5" t="n">
        <v>502.21</v>
      </c>
      <c r="F3032" s="5" t="n">
        <v>33734000</v>
      </c>
      <c r="G3032" s="5" t="n">
        <v>500.06</v>
      </c>
      <c r="I3032" s="10" t="e">
        <f aca="false">IF(ROW(E3032) - 1 &gt;= $I$1,SUM(E3032:E3032(E3032,1 - $I$1, 0)) / $I$1,"")</f>
        <v>#VALUE!</v>
      </c>
      <c r="J3032" s="10" t="e">
        <f aca="false">IF(ROW(E3032) - 1 &gt;= $J$1,SUM(E3032:E3032(E3032,1 - $J$1, 0)) / $J$1,"")</f>
        <v>#VALUE!</v>
      </c>
      <c r="L3032" s="11" t="e">
        <f aca="true">IF(ROW(E3032) - 1 &gt;= $L$1,IF(OFFSET(I3032, -1, 0) = "", I3032, ((E3032 - L3031) * $K$4) + L3031), "")</f>
        <v>#VALUE!</v>
      </c>
      <c r="M3032" s="11" t="e">
        <f aca="true">IF(ROW(E3032) - 1 &gt;= $M$1,IF(OFFSET(J3032, -1, 0) = "", J3032, ((E3032 - M3031) * $K$6) + M3031), "")</f>
        <v>#VALUE!</v>
      </c>
      <c r="N3032" s="7" t="e">
        <f aca="false">IF(M3032&lt;&gt;"", L3032-M3032, "")</f>
        <v>#VALUE!</v>
      </c>
      <c r="P3032" s="4" t="e">
        <f aca="false">IF(ROW(E3032) - 1 &gt;= $P$1, IF(OFFSET(N3032, 1- $P$1, 0) &lt;&gt; "", SUM(N3032:N3032(N3032, 1 - $P$1, 0)) / $P$1, ""), "")</f>
        <v>#VALUE!</v>
      </c>
      <c r="Q3032" s="8" t="e">
        <f aca="true">IF(ROW(N3032) - 1 &gt;= $P$1,IF(OFFSET(P3032, -1, 0) = "", P3032, ((N3032 - Q3031) * $O$5) + Q3031), "")</f>
        <v>#VALUE!</v>
      </c>
      <c r="R3032" s="8" t="e">
        <f aca="false">IF(Q3032&lt;&gt;"", N3032 - Q3032, "")</f>
        <v>#VALUE!</v>
      </c>
    </row>
    <row collapsed="false" customFormat="false" customHeight="true" hidden="false" ht="14.4" outlineLevel="0" r="3033">
      <c r="A3033" s="9" t="n">
        <v>40956</v>
      </c>
      <c r="B3033" s="5" t="n">
        <v>503.11</v>
      </c>
      <c r="C3033" s="5" t="n">
        <v>507.77</v>
      </c>
      <c r="D3033" s="5" t="n">
        <v>500.3</v>
      </c>
      <c r="E3033" s="5" t="n">
        <v>502.12</v>
      </c>
      <c r="F3033" s="5" t="n">
        <v>19135900</v>
      </c>
      <c r="G3033" s="5" t="n">
        <v>499.97</v>
      </c>
      <c r="I3033" s="10" t="e">
        <f aca="false">IF(ROW(E3033) - 1 &gt;= $I$1,SUM(E3033:E3033(E3033,1 - $I$1, 0)) / $I$1,"")</f>
        <v>#VALUE!</v>
      </c>
      <c r="J3033" s="10" t="e">
        <f aca="false">IF(ROW(E3033) - 1 &gt;= $J$1,SUM(E3033:E3033(E3033,1 - $J$1, 0)) / $J$1,"")</f>
        <v>#VALUE!</v>
      </c>
      <c r="L3033" s="11" t="e">
        <f aca="true">IF(ROW(E3033) - 1 &gt;= $L$1,IF(OFFSET(I3033, -1, 0) = "", I3033, ((E3033 - L3032) * $K$4) + L3032), "")</f>
        <v>#VALUE!</v>
      </c>
      <c r="M3033" s="11" t="e">
        <f aca="true">IF(ROW(E3033) - 1 &gt;= $M$1,IF(OFFSET(J3033, -1, 0) = "", J3033, ((E3033 - M3032) * $K$6) + M3032), "")</f>
        <v>#VALUE!</v>
      </c>
      <c r="N3033" s="7" t="e">
        <f aca="false">IF(M3033&lt;&gt;"", L3033-M3033, "")</f>
        <v>#VALUE!</v>
      </c>
      <c r="P3033" s="4" t="e">
        <f aca="false">IF(ROW(E3033) - 1 &gt;= $P$1, IF(OFFSET(N3033, 1- $P$1, 0) &lt;&gt; "", SUM(N3033:N3033(N3033, 1 - $P$1, 0)) / $P$1, ""), "")</f>
        <v>#VALUE!</v>
      </c>
      <c r="Q3033" s="8" t="e">
        <f aca="true">IF(ROW(N3033) - 1 &gt;= $P$1,IF(OFFSET(P3033, -1, 0) = "", P3033, ((N3033 - Q3032) * $O$5) + Q3032), "")</f>
        <v>#VALUE!</v>
      </c>
      <c r="R3033" s="8" t="e">
        <f aca="false">IF(Q3033&lt;&gt;"", N3033 - Q3033, "")</f>
        <v>#VALUE!</v>
      </c>
    </row>
    <row collapsed="false" customFormat="false" customHeight="true" hidden="false" ht="14.4" outlineLevel="0" r="3034">
      <c r="A3034" s="9" t="n">
        <v>40960</v>
      </c>
      <c r="B3034" s="5" t="n">
        <v>506.88</v>
      </c>
      <c r="C3034" s="5" t="n">
        <v>514.85</v>
      </c>
      <c r="D3034" s="5" t="n">
        <v>504.12</v>
      </c>
      <c r="E3034" s="5" t="n">
        <v>514.85</v>
      </c>
      <c r="F3034" s="5" t="n">
        <v>21628400</v>
      </c>
      <c r="G3034" s="5" t="n">
        <v>512.65</v>
      </c>
      <c r="I3034" s="10" t="e">
        <f aca="false">IF(ROW(E3034) - 1 &gt;= $I$1,SUM(E3034:E3034(E3034,1 - $I$1, 0)) / $I$1,"")</f>
        <v>#VALUE!</v>
      </c>
      <c r="J3034" s="10" t="e">
        <f aca="false">IF(ROW(E3034) - 1 &gt;= $J$1,SUM(E3034:E3034(E3034,1 - $J$1, 0)) / $J$1,"")</f>
        <v>#VALUE!</v>
      </c>
      <c r="L3034" s="11" t="e">
        <f aca="true">IF(ROW(E3034) - 1 &gt;= $L$1,IF(OFFSET(I3034, -1, 0) = "", I3034, ((E3034 - L3033) * $K$4) + L3033), "")</f>
        <v>#VALUE!</v>
      </c>
      <c r="M3034" s="11" t="e">
        <f aca="true">IF(ROW(E3034) - 1 &gt;= $M$1,IF(OFFSET(J3034, -1, 0) = "", J3034, ((E3034 - M3033) * $K$6) + M3033), "")</f>
        <v>#VALUE!</v>
      </c>
      <c r="N3034" s="7" t="e">
        <f aca="false">IF(M3034&lt;&gt;"", L3034-M3034, "")</f>
        <v>#VALUE!</v>
      </c>
      <c r="P3034" s="4" t="e">
        <f aca="false">IF(ROW(E3034) - 1 &gt;= $P$1, IF(OFFSET(N3034, 1- $P$1, 0) &lt;&gt; "", SUM(N3034:N3034(N3034, 1 - $P$1, 0)) / $P$1, ""), "")</f>
        <v>#VALUE!</v>
      </c>
      <c r="Q3034" s="8" t="e">
        <f aca="true">IF(ROW(N3034) - 1 &gt;= $P$1,IF(OFFSET(P3034, -1, 0) = "", P3034, ((N3034 - Q3033) * $O$5) + Q3033), "")</f>
        <v>#VALUE!</v>
      </c>
      <c r="R3034" s="8" t="e">
        <f aca="false">IF(Q3034&lt;&gt;"", N3034 - Q3034, "")</f>
        <v>#VALUE!</v>
      </c>
    </row>
    <row collapsed="false" customFormat="false" customHeight="true" hidden="false" ht="14.4" outlineLevel="0" r="3035">
      <c r="A3035" s="9" t="n">
        <v>40961</v>
      </c>
      <c r="B3035" s="5" t="n">
        <v>513.08</v>
      </c>
      <c r="C3035" s="5" t="n">
        <v>515.49</v>
      </c>
      <c r="D3035" s="5" t="n">
        <v>509.07</v>
      </c>
      <c r="E3035" s="5" t="n">
        <v>513.04</v>
      </c>
      <c r="F3035" s="5" t="n">
        <v>17260800</v>
      </c>
      <c r="G3035" s="5" t="n">
        <v>510.85</v>
      </c>
      <c r="I3035" s="10" t="e">
        <f aca="false">IF(ROW(E3035) - 1 &gt;= $I$1,SUM(E3035:E3035(E3035,1 - $I$1, 0)) / $I$1,"")</f>
        <v>#VALUE!</v>
      </c>
      <c r="J3035" s="10" t="e">
        <f aca="false">IF(ROW(E3035) - 1 &gt;= $J$1,SUM(E3035:E3035(E3035,1 - $J$1, 0)) / $J$1,"")</f>
        <v>#VALUE!</v>
      </c>
      <c r="L3035" s="11" t="e">
        <f aca="true">IF(ROW(E3035) - 1 &gt;= $L$1,IF(OFFSET(I3035, -1, 0) = "", I3035, ((E3035 - L3034) * $K$4) + L3034), "")</f>
        <v>#VALUE!</v>
      </c>
      <c r="M3035" s="11" t="e">
        <f aca="true">IF(ROW(E3035) - 1 &gt;= $M$1,IF(OFFSET(J3035, -1, 0) = "", J3035, ((E3035 - M3034) * $K$6) + M3034), "")</f>
        <v>#VALUE!</v>
      </c>
      <c r="N3035" s="7" t="e">
        <f aca="false">IF(M3035&lt;&gt;"", L3035-M3035, "")</f>
        <v>#VALUE!</v>
      </c>
      <c r="P3035" s="4" t="e">
        <f aca="false">IF(ROW(E3035) - 1 &gt;= $P$1, IF(OFFSET(N3035, 1- $P$1, 0) &lt;&gt; "", SUM(N3035:N3035(N3035, 1 - $P$1, 0)) / $P$1, ""), "")</f>
        <v>#VALUE!</v>
      </c>
      <c r="Q3035" s="8" t="e">
        <f aca="true">IF(ROW(N3035) - 1 &gt;= $P$1,IF(OFFSET(P3035, -1, 0) = "", P3035, ((N3035 - Q3034) * $O$5) + Q3034), "")</f>
        <v>#VALUE!</v>
      </c>
      <c r="R3035" s="8" t="e">
        <f aca="false">IF(Q3035&lt;&gt;"", N3035 - Q3035, "")</f>
        <v>#VALUE!</v>
      </c>
    </row>
    <row collapsed="false" customFormat="false" customHeight="true" hidden="false" ht="14.4" outlineLevel="0" r="3036">
      <c r="A3036" s="9" t="n">
        <v>40962</v>
      </c>
      <c r="B3036" s="5" t="n">
        <v>515.08</v>
      </c>
      <c r="C3036" s="5" t="n">
        <v>517.83</v>
      </c>
      <c r="D3036" s="5" t="n">
        <v>509.5</v>
      </c>
      <c r="E3036" s="5" t="n">
        <v>516.39</v>
      </c>
      <c r="F3036" s="5" t="n">
        <v>20286700</v>
      </c>
      <c r="G3036" s="5" t="n">
        <v>514.18</v>
      </c>
      <c r="I3036" s="10" t="e">
        <f aca="false">IF(ROW(E3036) - 1 &gt;= $I$1,SUM(E3036:E3036(E3036,1 - $I$1, 0)) / $I$1,"")</f>
        <v>#VALUE!</v>
      </c>
      <c r="J3036" s="10" t="e">
        <f aca="false">IF(ROW(E3036) - 1 &gt;= $J$1,SUM(E3036:E3036(E3036,1 - $J$1, 0)) / $J$1,"")</f>
        <v>#VALUE!</v>
      </c>
      <c r="L3036" s="11" t="e">
        <f aca="true">IF(ROW(E3036) - 1 &gt;= $L$1,IF(OFFSET(I3036, -1, 0) = "", I3036, ((E3036 - L3035) * $K$4) + L3035), "")</f>
        <v>#VALUE!</v>
      </c>
      <c r="M3036" s="11" t="e">
        <f aca="true">IF(ROW(E3036) - 1 &gt;= $M$1,IF(OFFSET(J3036, -1, 0) = "", J3036, ((E3036 - M3035) * $K$6) + M3035), "")</f>
        <v>#VALUE!</v>
      </c>
      <c r="N3036" s="7" t="e">
        <f aca="false">IF(M3036&lt;&gt;"", L3036-M3036, "")</f>
        <v>#VALUE!</v>
      </c>
      <c r="P3036" s="4" t="e">
        <f aca="false">IF(ROW(E3036) - 1 &gt;= $P$1, IF(OFFSET(N3036, 1- $P$1, 0) &lt;&gt; "", SUM(N3036:N3036(N3036, 1 - $P$1, 0)) / $P$1, ""), "")</f>
        <v>#VALUE!</v>
      </c>
      <c r="Q3036" s="8" t="e">
        <f aca="true">IF(ROW(N3036) - 1 &gt;= $P$1,IF(OFFSET(P3036, -1, 0) = "", P3036, ((N3036 - Q3035) * $O$5) + Q3035), "")</f>
        <v>#VALUE!</v>
      </c>
      <c r="R3036" s="8" t="e">
        <f aca="false">IF(Q3036&lt;&gt;"", N3036 - Q3036, "")</f>
        <v>#VALUE!</v>
      </c>
    </row>
    <row collapsed="false" customFormat="false" customHeight="true" hidden="false" ht="14.4" outlineLevel="0" r="3037">
      <c r="A3037" s="9" t="n">
        <v>40963</v>
      </c>
      <c r="B3037" s="5" t="n">
        <v>519.67</v>
      </c>
      <c r="C3037" s="5" t="n">
        <v>522.9</v>
      </c>
      <c r="D3037" s="5" t="n">
        <v>518.64</v>
      </c>
      <c r="E3037" s="5" t="n">
        <v>522.41</v>
      </c>
      <c r="F3037" s="5" t="n">
        <v>14824000</v>
      </c>
      <c r="G3037" s="5" t="n">
        <v>520.18</v>
      </c>
      <c r="I3037" s="10" t="e">
        <f aca="false">IF(ROW(E3037) - 1 &gt;= $I$1,SUM(E3037:E3037(E3037,1 - $I$1, 0)) / $I$1,"")</f>
        <v>#VALUE!</v>
      </c>
      <c r="J3037" s="10" t="e">
        <f aca="false">IF(ROW(E3037) - 1 &gt;= $J$1,SUM(E3037:E3037(E3037,1 - $J$1, 0)) / $J$1,"")</f>
        <v>#VALUE!</v>
      </c>
      <c r="L3037" s="11" t="e">
        <f aca="true">IF(ROW(E3037) - 1 &gt;= $L$1,IF(OFFSET(I3037, -1, 0) = "", I3037, ((E3037 - L3036) * $K$4) + L3036), "")</f>
        <v>#VALUE!</v>
      </c>
      <c r="M3037" s="11" t="e">
        <f aca="true">IF(ROW(E3037) - 1 &gt;= $M$1,IF(OFFSET(J3037, -1, 0) = "", J3037, ((E3037 - M3036) * $K$6) + M3036), "")</f>
        <v>#VALUE!</v>
      </c>
      <c r="N3037" s="7" t="e">
        <f aca="false">IF(M3037&lt;&gt;"", L3037-M3037, "")</f>
        <v>#VALUE!</v>
      </c>
      <c r="P3037" s="4" t="e">
        <f aca="false">IF(ROW(E3037) - 1 &gt;= $P$1, IF(OFFSET(N3037, 1- $P$1, 0) &lt;&gt; "", SUM(N3037:N3037(N3037, 1 - $P$1, 0)) / $P$1, ""), "")</f>
        <v>#VALUE!</v>
      </c>
      <c r="Q3037" s="8" t="e">
        <f aca="true">IF(ROW(N3037) - 1 &gt;= $P$1,IF(OFFSET(P3037, -1, 0) = "", P3037, ((N3037 - Q3036) * $O$5) + Q3036), "")</f>
        <v>#VALUE!</v>
      </c>
      <c r="R3037" s="8" t="e">
        <f aca="false">IF(Q3037&lt;&gt;"", N3037 - Q3037, "")</f>
        <v>#VALUE!</v>
      </c>
    </row>
    <row collapsed="false" customFormat="false" customHeight="true" hidden="false" ht="14.4" outlineLevel="0" r="3038">
      <c r="A3038" s="9" t="n">
        <v>40966</v>
      </c>
      <c r="B3038" s="5" t="n">
        <v>521.31</v>
      </c>
      <c r="C3038" s="5" t="n">
        <v>528.5</v>
      </c>
      <c r="D3038" s="5" t="n">
        <v>516.28</v>
      </c>
      <c r="E3038" s="5" t="n">
        <v>525.76</v>
      </c>
      <c r="F3038" s="5" t="n">
        <v>19556500</v>
      </c>
      <c r="G3038" s="5" t="n">
        <v>523.51</v>
      </c>
      <c r="I3038" s="10" t="e">
        <f aca="false">IF(ROW(E3038) - 1 &gt;= $I$1,SUM(E3038:E3038(E3038,1 - $I$1, 0)) / $I$1,"")</f>
        <v>#VALUE!</v>
      </c>
      <c r="J3038" s="10" t="e">
        <f aca="false">IF(ROW(E3038) - 1 &gt;= $J$1,SUM(E3038:E3038(E3038,1 - $J$1, 0)) / $J$1,"")</f>
        <v>#VALUE!</v>
      </c>
      <c r="L3038" s="11" t="e">
        <f aca="true">IF(ROW(E3038) - 1 &gt;= $L$1,IF(OFFSET(I3038, -1, 0) = "", I3038, ((E3038 - L3037) * $K$4) + L3037), "")</f>
        <v>#VALUE!</v>
      </c>
      <c r="M3038" s="11" t="e">
        <f aca="true">IF(ROW(E3038) - 1 &gt;= $M$1,IF(OFFSET(J3038, -1, 0) = "", J3038, ((E3038 - M3037) * $K$6) + M3037), "")</f>
        <v>#VALUE!</v>
      </c>
      <c r="N3038" s="7" t="e">
        <f aca="false">IF(M3038&lt;&gt;"", L3038-M3038, "")</f>
        <v>#VALUE!</v>
      </c>
      <c r="P3038" s="4" t="e">
        <f aca="false">IF(ROW(E3038) - 1 &gt;= $P$1, IF(OFFSET(N3038, 1- $P$1, 0) &lt;&gt; "", SUM(N3038:N3038(N3038, 1 - $P$1, 0)) / $P$1, ""), "")</f>
        <v>#VALUE!</v>
      </c>
      <c r="Q3038" s="8" t="e">
        <f aca="true">IF(ROW(N3038) - 1 &gt;= $P$1,IF(OFFSET(P3038, -1, 0) = "", P3038, ((N3038 - Q3037) * $O$5) + Q3037), "")</f>
        <v>#VALUE!</v>
      </c>
      <c r="R3038" s="8" t="e">
        <f aca="false">IF(Q3038&lt;&gt;"", N3038 - Q3038, "")</f>
        <v>#VALUE!</v>
      </c>
    </row>
    <row collapsed="false" customFormat="false" customHeight="true" hidden="false" ht="14.4" outlineLevel="0" r="3039">
      <c r="A3039" s="9" t="n">
        <v>40967</v>
      </c>
      <c r="B3039" s="5" t="n">
        <v>527.96</v>
      </c>
      <c r="C3039" s="5" t="n">
        <v>535.41</v>
      </c>
      <c r="D3039" s="5" t="n">
        <v>525.85</v>
      </c>
      <c r="E3039" s="5" t="n">
        <v>535.41</v>
      </c>
      <c r="F3039" s="5" t="n">
        <v>21442400</v>
      </c>
      <c r="G3039" s="5" t="n">
        <v>533.12</v>
      </c>
      <c r="I3039" s="10" t="e">
        <f aca="false">IF(ROW(E3039) - 1 &gt;= $I$1,SUM(E3039:E3039(E3039,1 - $I$1, 0)) / $I$1,"")</f>
        <v>#VALUE!</v>
      </c>
      <c r="J3039" s="10" t="e">
        <f aca="false">IF(ROW(E3039) - 1 &gt;= $J$1,SUM(E3039:E3039(E3039,1 - $J$1, 0)) / $J$1,"")</f>
        <v>#VALUE!</v>
      </c>
      <c r="L3039" s="11" t="e">
        <f aca="true">IF(ROW(E3039) - 1 &gt;= $L$1,IF(OFFSET(I3039, -1, 0) = "", I3039, ((E3039 - L3038) * $K$4) + L3038), "")</f>
        <v>#VALUE!</v>
      </c>
      <c r="M3039" s="11" t="e">
        <f aca="true">IF(ROW(E3039) - 1 &gt;= $M$1,IF(OFFSET(J3039, -1, 0) = "", J3039, ((E3039 - M3038) * $K$6) + M3038), "")</f>
        <v>#VALUE!</v>
      </c>
      <c r="N3039" s="7" t="e">
        <f aca="false">IF(M3039&lt;&gt;"", L3039-M3039, "")</f>
        <v>#VALUE!</v>
      </c>
      <c r="P3039" s="4" t="e">
        <f aca="false">IF(ROW(E3039) - 1 &gt;= $P$1, IF(OFFSET(N3039, 1- $P$1, 0) &lt;&gt; "", SUM(N3039:N3039(N3039, 1 - $P$1, 0)) / $P$1, ""), "")</f>
        <v>#VALUE!</v>
      </c>
      <c r="Q3039" s="8" t="e">
        <f aca="true">IF(ROW(N3039) - 1 &gt;= $P$1,IF(OFFSET(P3039, -1, 0) = "", P3039, ((N3039 - Q3038) * $O$5) + Q3038), "")</f>
        <v>#VALUE!</v>
      </c>
      <c r="R3039" s="8" t="e">
        <f aca="false">IF(Q3039&lt;&gt;"", N3039 - Q3039, "")</f>
        <v>#VALUE!</v>
      </c>
    </row>
    <row collapsed="false" customFormat="false" customHeight="true" hidden="false" ht="14.4" outlineLevel="0" r="3040">
      <c r="A3040" s="9" t="n">
        <v>40968</v>
      </c>
      <c r="B3040" s="5" t="n">
        <v>541.56</v>
      </c>
      <c r="C3040" s="5" t="n">
        <v>547.61</v>
      </c>
      <c r="D3040" s="5" t="n">
        <v>535.7</v>
      </c>
      <c r="E3040" s="5" t="n">
        <v>542.44</v>
      </c>
      <c r="F3040" s="5" t="n">
        <v>34000400</v>
      </c>
      <c r="G3040" s="5" t="n">
        <v>540.12</v>
      </c>
      <c r="I3040" s="10" t="e">
        <f aca="false">IF(ROW(E3040) - 1 &gt;= $I$1,SUM(E3040:E3040(E3040,1 - $I$1, 0)) / $I$1,"")</f>
        <v>#VALUE!</v>
      </c>
      <c r="J3040" s="10" t="e">
        <f aca="false">IF(ROW(E3040) - 1 &gt;= $J$1,SUM(E3040:E3040(E3040,1 - $J$1, 0)) / $J$1,"")</f>
        <v>#VALUE!</v>
      </c>
      <c r="L3040" s="11" t="e">
        <f aca="true">IF(ROW(E3040) - 1 &gt;= $L$1,IF(OFFSET(I3040, -1, 0) = "", I3040, ((E3040 - L3039) * $K$4) + L3039), "")</f>
        <v>#VALUE!</v>
      </c>
      <c r="M3040" s="11" t="e">
        <f aca="true">IF(ROW(E3040) - 1 &gt;= $M$1,IF(OFFSET(J3040, -1, 0) = "", J3040, ((E3040 - M3039) * $K$6) + M3039), "")</f>
        <v>#VALUE!</v>
      </c>
      <c r="N3040" s="7" t="e">
        <f aca="false">IF(M3040&lt;&gt;"", L3040-M3040, "")</f>
        <v>#VALUE!</v>
      </c>
      <c r="P3040" s="4" t="e">
        <f aca="false">IF(ROW(E3040) - 1 &gt;= $P$1, IF(OFFSET(N3040, 1- $P$1, 0) &lt;&gt; "", SUM(N3040:N3040(N3040, 1 - $P$1, 0)) / $P$1, ""), "")</f>
        <v>#VALUE!</v>
      </c>
      <c r="Q3040" s="8" t="e">
        <f aca="true">IF(ROW(N3040) - 1 &gt;= $P$1,IF(OFFSET(P3040, -1, 0) = "", P3040, ((N3040 - Q3039) * $O$5) + Q3039), "")</f>
        <v>#VALUE!</v>
      </c>
      <c r="R3040" s="8" t="e">
        <f aca="false">IF(Q3040&lt;&gt;"", N3040 - Q3040, "")</f>
        <v>#VALUE!</v>
      </c>
    </row>
    <row collapsed="false" customFormat="false" customHeight="true" hidden="false" ht="14.4" outlineLevel="0" r="3041">
      <c r="A3041" s="9" t="n">
        <v>40969</v>
      </c>
      <c r="B3041" s="5" t="n">
        <v>548.17</v>
      </c>
      <c r="C3041" s="5" t="n">
        <v>548.21</v>
      </c>
      <c r="D3041" s="5" t="n">
        <v>538.77</v>
      </c>
      <c r="E3041" s="5" t="n">
        <v>544.47</v>
      </c>
      <c r="F3041" s="5" t="n">
        <v>24402500</v>
      </c>
      <c r="G3041" s="5" t="n">
        <v>542.14</v>
      </c>
      <c r="I3041" s="10" t="e">
        <f aca="false">IF(ROW(E3041) - 1 &gt;= $I$1,SUM(E3041:E3041(E3041,1 - $I$1, 0)) / $I$1,"")</f>
        <v>#VALUE!</v>
      </c>
      <c r="J3041" s="10" t="e">
        <f aca="false">IF(ROW(E3041) - 1 &gt;= $J$1,SUM(E3041:E3041(E3041,1 - $J$1, 0)) / $J$1,"")</f>
        <v>#VALUE!</v>
      </c>
      <c r="L3041" s="11" t="e">
        <f aca="true">IF(ROW(E3041) - 1 &gt;= $L$1,IF(OFFSET(I3041, -1, 0) = "", I3041, ((E3041 - L3040) * $K$4) + L3040), "")</f>
        <v>#VALUE!</v>
      </c>
      <c r="M3041" s="11" t="e">
        <f aca="true">IF(ROW(E3041) - 1 &gt;= $M$1,IF(OFFSET(J3041, -1, 0) = "", J3041, ((E3041 - M3040) * $K$6) + M3040), "")</f>
        <v>#VALUE!</v>
      </c>
      <c r="N3041" s="7" t="e">
        <f aca="false">IF(M3041&lt;&gt;"", L3041-M3041, "")</f>
        <v>#VALUE!</v>
      </c>
      <c r="P3041" s="4" t="e">
        <f aca="false">IF(ROW(E3041) - 1 &gt;= $P$1, IF(OFFSET(N3041, 1- $P$1, 0) &lt;&gt; "", SUM(N3041:N3041(N3041, 1 - $P$1, 0)) / $P$1, ""), "")</f>
        <v>#VALUE!</v>
      </c>
      <c r="Q3041" s="8" t="e">
        <f aca="true">IF(ROW(N3041) - 1 &gt;= $P$1,IF(OFFSET(P3041, -1, 0) = "", P3041, ((N3041 - Q3040) * $O$5) + Q3040), "")</f>
        <v>#VALUE!</v>
      </c>
      <c r="R3041" s="8" t="e">
        <f aca="false">IF(Q3041&lt;&gt;"", N3041 - Q3041, "")</f>
        <v>#VALUE!</v>
      </c>
    </row>
    <row collapsed="false" customFormat="false" customHeight="true" hidden="false" ht="14.4" outlineLevel="0" r="3042">
      <c r="A3042" s="9" t="n">
        <v>40970</v>
      </c>
      <c r="B3042" s="5" t="n">
        <v>544.24</v>
      </c>
      <c r="C3042" s="5" t="n">
        <v>546.8</v>
      </c>
      <c r="D3042" s="5" t="n">
        <v>542.52</v>
      </c>
      <c r="E3042" s="5" t="n">
        <v>545.18</v>
      </c>
      <c r="F3042" s="5" t="n">
        <v>15418300</v>
      </c>
      <c r="G3042" s="5" t="n">
        <v>542.85</v>
      </c>
      <c r="I3042" s="10" t="e">
        <f aca="false">IF(ROW(E3042) - 1 &gt;= $I$1,SUM(E3042:E3042(E3042,1 - $I$1, 0)) / $I$1,"")</f>
        <v>#VALUE!</v>
      </c>
      <c r="J3042" s="10" t="e">
        <f aca="false">IF(ROW(E3042) - 1 &gt;= $J$1,SUM(E3042:E3042(E3042,1 - $J$1, 0)) / $J$1,"")</f>
        <v>#VALUE!</v>
      </c>
      <c r="L3042" s="11" t="e">
        <f aca="true">IF(ROW(E3042) - 1 &gt;= $L$1,IF(OFFSET(I3042, -1, 0) = "", I3042, ((E3042 - L3041) * $K$4) + L3041), "")</f>
        <v>#VALUE!</v>
      </c>
      <c r="M3042" s="11" t="e">
        <f aca="true">IF(ROW(E3042) - 1 &gt;= $M$1,IF(OFFSET(J3042, -1, 0) = "", J3042, ((E3042 - M3041) * $K$6) + M3041), "")</f>
        <v>#VALUE!</v>
      </c>
      <c r="N3042" s="7" t="e">
        <f aca="false">IF(M3042&lt;&gt;"", L3042-M3042, "")</f>
        <v>#VALUE!</v>
      </c>
      <c r="P3042" s="4" t="e">
        <f aca="false">IF(ROW(E3042) - 1 &gt;= $P$1, IF(OFFSET(N3042, 1- $P$1, 0) &lt;&gt; "", SUM(N3042:N3042(N3042, 1 - $P$1, 0)) / $P$1, ""), "")</f>
        <v>#VALUE!</v>
      </c>
      <c r="Q3042" s="8" t="e">
        <f aca="true">IF(ROW(N3042) - 1 &gt;= $P$1,IF(OFFSET(P3042, -1, 0) = "", P3042, ((N3042 - Q3041) * $O$5) + Q3041), "")</f>
        <v>#VALUE!</v>
      </c>
      <c r="R3042" s="8" t="e">
        <f aca="false">IF(Q3042&lt;&gt;"", N3042 - Q3042, "")</f>
        <v>#VALUE!</v>
      </c>
    </row>
    <row collapsed="false" customFormat="false" customHeight="true" hidden="false" ht="14.4" outlineLevel="0" r="3043">
      <c r="A3043" s="9" t="n">
        <v>40973</v>
      </c>
      <c r="B3043" s="5" t="n">
        <v>545.42</v>
      </c>
      <c r="C3043" s="5" t="n">
        <v>547.48</v>
      </c>
      <c r="D3043" s="5" t="n">
        <v>526</v>
      </c>
      <c r="E3043" s="5" t="n">
        <v>533.16</v>
      </c>
      <c r="F3043" s="5" t="n">
        <v>28897300</v>
      </c>
      <c r="G3043" s="5" t="n">
        <v>530.88</v>
      </c>
      <c r="I3043" s="10" t="e">
        <f aca="false">IF(ROW(E3043) - 1 &gt;= $I$1,SUM(E3043:E3043(E3043,1 - $I$1, 0)) / $I$1,"")</f>
        <v>#VALUE!</v>
      </c>
      <c r="J3043" s="10" t="e">
        <f aca="false">IF(ROW(E3043) - 1 &gt;= $J$1,SUM(E3043:E3043(E3043,1 - $J$1, 0)) / $J$1,"")</f>
        <v>#VALUE!</v>
      </c>
      <c r="L3043" s="11" t="e">
        <f aca="true">IF(ROW(E3043) - 1 &gt;= $L$1,IF(OFFSET(I3043, -1, 0) = "", I3043, ((E3043 - L3042) * $K$4) + L3042), "")</f>
        <v>#VALUE!</v>
      </c>
      <c r="M3043" s="11" t="e">
        <f aca="true">IF(ROW(E3043) - 1 &gt;= $M$1,IF(OFFSET(J3043, -1, 0) = "", J3043, ((E3043 - M3042) * $K$6) + M3042), "")</f>
        <v>#VALUE!</v>
      </c>
      <c r="N3043" s="7" t="e">
        <f aca="false">IF(M3043&lt;&gt;"", L3043-M3043, "")</f>
        <v>#VALUE!</v>
      </c>
      <c r="P3043" s="4" t="e">
        <f aca="false">IF(ROW(E3043) - 1 &gt;= $P$1, IF(OFFSET(N3043, 1- $P$1, 0) &lt;&gt; "", SUM(N3043:N3043(N3043, 1 - $P$1, 0)) / $P$1, ""), "")</f>
        <v>#VALUE!</v>
      </c>
      <c r="Q3043" s="8" t="e">
        <f aca="true">IF(ROW(N3043) - 1 &gt;= $P$1,IF(OFFSET(P3043, -1, 0) = "", P3043, ((N3043 - Q3042) * $O$5) + Q3042), "")</f>
        <v>#VALUE!</v>
      </c>
      <c r="R3043" s="8" t="e">
        <f aca="false">IF(Q3043&lt;&gt;"", N3043 - Q3043, "")</f>
        <v>#VALUE!</v>
      </c>
    </row>
    <row collapsed="false" customFormat="false" customHeight="true" hidden="false" ht="14.4" outlineLevel="0" r="3044">
      <c r="A3044" s="9" t="n">
        <v>40974</v>
      </c>
      <c r="B3044" s="5" t="n">
        <v>523.66</v>
      </c>
      <c r="C3044" s="5" t="n">
        <v>533.69</v>
      </c>
      <c r="D3044" s="5" t="n">
        <v>516.22</v>
      </c>
      <c r="E3044" s="5" t="n">
        <v>530.26</v>
      </c>
      <c r="F3044" s="5" t="n">
        <v>28937100</v>
      </c>
      <c r="G3044" s="5" t="n">
        <v>527.99</v>
      </c>
      <c r="I3044" s="10" t="e">
        <f aca="false">IF(ROW(E3044) - 1 &gt;= $I$1,SUM(E3044:E3044(E3044,1 - $I$1, 0)) / $I$1,"")</f>
        <v>#VALUE!</v>
      </c>
      <c r="J3044" s="10" t="e">
        <f aca="false">IF(ROW(E3044) - 1 &gt;= $J$1,SUM(E3044:E3044(E3044,1 - $J$1, 0)) / $J$1,"")</f>
        <v>#VALUE!</v>
      </c>
      <c r="L3044" s="11" t="e">
        <f aca="true">IF(ROW(E3044) - 1 &gt;= $L$1,IF(OFFSET(I3044, -1, 0) = "", I3044, ((E3044 - L3043) * $K$4) + L3043), "")</f>
        <v>#VALUE!</v>
      </c>
      <c r="M3044" s="11" t="e">
        <f aca="true">IF(ROW(E3044) - 1 &gt;= $M$1,IF(OFFSET(J3044, -1, 0) = "", J3044, ((E3044 - M3043) * $K$6) + M3043), "")</f>
        <v>#VALUE!</v>
      </c>
      <c r="N3044" s="7" t="e">
        <f aca="false">IF(M3044&lt;&gt;"", L3044-M3044, "")</f>
        <v>#VALUE!</v>
      </c>
      <c r="P3044" s="4" t="e">
        <f aca="false">IF(ROW(E3044) - 1 &gt;= $P$1, IF(OFFSET(N3044, 1- $P$1, 0) &lt;&gt; "", SUM(N3044:N3044(N3044, 1 - $P$1, 0)) / $P$1, ""), "")</f>
        <v>#VALUE!</v>
      </c>
      <c r="Q3044" s="8" t="e">
        <f aca="true">IF(ROW(N3044) - 1 &gt;= $P$1,IF(OFFSET(P3044, -1, 0) = "", P3044, ((N3044 - Q3043) * $O$5) + Q3043), "")</f>
        <v>#VALUE!</v>
      </c>
      <c r="R3044" s="8" t="e">
        <f aca="false">IF(Q3044&lt;&gt;"", N3044 - Q3044, "")</f>
        <v>#VALUE!</v>
      </c>
    </row>
    <row collapsed="false" customFormat="false" customHeight="true" hidden="false" ht="14.4" outlineLevel="0" r="3045">
      <c r="A3045" s="9" t="n">
        <v>40975</v>
      </c>
      <c r="B3045" s="5" t="n">
        <v>536.8</v>
      </c>
      <c r="C3045" s="5" t="n">
        <v>537.78</v>
      </c>
      <c r="D3045" s="5" t="n">
        <v>523.3</v>
      </c>
      <c r="E3045" s="5" t="n">
        <v>530.69</v>
      </c>
      <c r="F3045" s="5" t="n">
        <v>28518600</v>
      </c>
      <c r="G3045" s="5" t="n">
        <v>528.42</v>
      </c>
      <c r="I3045" s="10" t="e">
        <f aca="false">IF(ROW(E3045) - 1 &gt;= $I$1,SUM(E3045:E3045(E3045,1 - $I$1, 0)) / $I$1,"")</f>
        <v>#VALUE!</v>
      </c>
      <c r="J3045" s="10" t="e">
        <f aca="false">IF(ROW(E3045) - 1 &gt;= $J$1,SUM(E3045:E3045(E3045,1 - $J$1, 0)) / $J$1,"")</f>
        <v>#VALUE!</v>
      </c>
      <c r="L3045" s="11" t="e">
        <f aca="true">IF(ROW(E3045) - 1 &gt;= $L$1,IF(OFFSET(I3045, -1, 0) = "", I3045, ((E3045 - L3044) * $K$4) + L3044), "")</f>
        <v>#VALUE!</v>
      </c>
      <c r="M3045" s="11" t="e">
        <f aca="true">IF(ROW(E3045) - 1 &gt;= $M$1,IF(OFFSET(J3045, -1, 0) = "", J3045, ((E3045 - M3044) * $K$6) + M3044), "")</f>
        <v>#VALUE!</v>
      </c>
      <c r="N3045" s="7" t="e">
        <f aca="false">IF(M3045&lt;&gt;"", L3045-M3045, "")</f>
        <v>#VALUE!</v>
      </c>
      <c r="P3045" s="4" t="e">
        <f aca="false">IF(ROW(E3045) - 1 &gt;= $P$1, IF(OFFSET(N3045, 1- $P$1, 0) &lt;&gt; "", SUM(N3045:N3045(N3045, 1 - $P$1, 0)) / $P$1, ""), "")</f>
        <v>#VALUE!</v>
      </c>
      <c r="Q3045" s="8" t="e">
        <f aca="true">IF(ROW(N3045) - 1 &gt;= $P$1,IF(OFFSET(P3045, -1, 0) = "", P3045, ((N3045 - Q3044) * $O$5) + Q3044), "")</f>
        <v>#VALUE!</v>
      </c>
      <c r="R3045" s="8" t="e">
        <f aca="false">IF(Q3045&lt;&gt;"", N3045 - Q3045, "")</f>
        <v>#VALUE!</v>
      </c>
    </row>
    <row collapsed="false" customFormat="false" customHeight="true" hidden="false" ht="14.4" outlineLevel="0" r="3046">
      <c r="A3046" s="9" t="n">
        <v>40976</v>
      </c>
      <c r="B3046" s="5" t="n">
        <v>534.69</v>
      </c>
      <c r="C3046" s="5" t="n">
        <v>542.99</v>
      </c>
      <c r="D3046" s="5" t="n">
        <v>532.12</v>
      </c>
      <c r="E3046" s="5" t="n">
        <v>541.99</v>
      </c>
      <c r="F3046" s="5" t="n">
        <v>18444900</v>
      </c>
      <c r="G3046" s="5" t="n">
        <v>539.67</v>
      </c>
      <c r="I3046" s="10" t="e">
        <f aca="false">IF(ROW(E3046) - 1 &gt;= $I$1,SUM(E3046:E3046(E3046,1 - $I$1, 0)) / $I$1,"")</f>
        <v>#VALUE!</v>
      </c>
      <c r="J3046" s="10" t="e">
        <f aca="false">IF(ROW(E3046) - 1 &gt;= $J$1,SUM(E3046:E3046(E3046,1 - $J$1, 0)) / $J$1,"")</f>
        <v>#VALUE!</v>
      </c>
      <c r="L3046" s="11" t="e">
        <f aca="true">IF(ROW(E3046) - 1 &gt;= $L$1,IF(OFFSET(I3046, -1, 0) = "", I3046, ((E3046 - L3045) * $K$4) + L3045), "")</f>
        <v>#VALUE!</v>
      </c>
      <c r="M3046" s="11" t="e">
        <f aca="true">IF(ROW(E3046) - 1 &gt;= $M$1,IF(OFFSET(J3046, -1, 0) = "", J3046, ((E3046 - M3045) * $K$6) + M3045), "")</f>
        <v>#VALUE!</v>
      </c>
      <c r="N3046" s="7" t="e">
        <f aca="false">IF(M3046&lt;&gt;"", L3046-M3046, "")</f>
        <v>#VALUE!</v>
      </c>
      <c r="P3046" s="4" t="e">
        <f aca="false">IF(ROW(E3046) - 1 &gt;= $P$1, IF(OFFSET(N3046, 1- $P$1, 0) &lt;&gt; "", SUM(N3046:N3046(N3046, 1 - $P$1, 0)) / $P$1, ""), "")</f>
        <v>#VALUE!</v>
      </c>
      <c r="Q3046" s="8" t="e">
        <f aca="true">IF(ROW(N3046) - 1 &gt;= $P$1,IF(OFFSET(P3046, -1, 0) = "", P3046, ((N3046 - Q3045) * $O$5) + Q3045), "")</f>
        <v>#VALUE!</v>
      </c>
      <c r="R3046" s="8" t="e">
        <f aca="false">IF(Q3046&lt;&gt;"", N3046 - Q3046, "")</f>
        <v>#VALUE!</v>
      </c>
    </row>
    <row collapsed="false" customFormat="false" customHeight="true" hidden="false" ht="14.4" outlineLevel="0" r="3047">
      <c r="A3047" s="9" t="n">
        <v>40977</v>
      </c>
      <c r="B3047" s="5" t="n">
        <v>544.21</v>
      </c>
      <c r="C3047" s="5" t="n">
        <v>547.74</v>
      </c>
      <c r="D3047" s="5" t="n">
        <v>543.11</v>
      </c>
      <c r="E3047" s="5" t="n">
        <v>545.17</v>
      </c>
      <c r="F3047" s="5" t="n">
        <v>14961400</v>
      </c>
      <c r="G3047" s="5" t="n">
        <v>542.84</v>
      </c>
      <c r="I3047" s="10" t="e">
        <f aca="false">IF(ROW(E3047) - 1 &gt;= $I$1,SUM(E3047:E3047(E3047,1 - $I$1, 0)) / $I$1,"")</f>
        <v>#VALUE!</v>
      </c>
      <c r="J3047" s="10" t="e">
        <f aca="false">IF(ROW(E3047) - 1 &gt;= $J$1,SUM(E3047:E3047(E3047,1 - $J$1, 0)) / $J$1,"")</f>
        <v>#VALUE!</v>
      </c>
      <c r="L3047" s="11" t="e">
        <f aca="true">IF(ROW(E3047) - 1 &gt;= $L$1,IF(OFFSET(I3047, -1, 0) = "", I3047, ((E3047 - L3046) * $K$4) + L3046), "")</f>
        <v>#VALUE!</v>
      </c>
      <c r="M3047" s="11" t="e">
        <f aca="true">IF(ROW(E3047) - 1 &gt;= $M$1,IF(OFFSET(J3047, -1, 0) = "", J3047, ((E3047 - M3046) * $K$6) + M3046), "")</f>
        <v>#VALUE!</v>
      </c>
      <c r="N3047" s="7" t="e">
        <f aca="false">IF(M3047&lt;&gt;"", L3047-M3047, "")</f>
        <v>#VALUE!</v>
      </c>
      <c r="P3047" s="4" t="e">
        <f aca="false">IF(ROW(E3047) - 1 &gt;= $P$1, IF(OFFSET(N3047, 1- $P$1, 0) &lt;&gt; "", SUM(N3047:N3047(N3047, 1 - $P$1, 0)) / $P$1, ""), "")</f>
        <v>#VALUE!</v>
      </c>
      <c r="Q3047" s="8" t="e">
        <f aca="true">IF(ROW(N3047) - 1 &gt;= $P$1,IF(OFFSET(P3047, -1, 0) = "", P3047, ((N3047 - Q3046) * $O$5) + Q3046), "")</f>
        <v>#VALUE!</v>
      </c>
      <c r="R3047" s="8" t="e">
        <f aca="false">IF(Q3047&lt;&gt;"", N3047 - Q3047, "")</f>
        <v>#VALUE!</v>
      </c>
    </row>
    <row collapsed="false" customFormat="false" customHeight="true" hidden="false" ht="14.4" outlineLevel="0" r="3048">
      <c r="A3048" s="9" t="n">
        <v>40980</v>
      </c>
      <c r="B3048" s="5" t="n">
        <v>548.98</v>
      </c>
      <c r="C3048" s="5" t="n">
        <v>552</v>
      </c>
      <c r="D3048" s="5" t="n">
        <v>547</v>
      </c>
      <c r="E3048" s="5" t="n">
        <v>552</v>
      </c>
      <c r="F3048" s="5" t="n">
        <v>14545800</v>
      </c>
      <c r="G3048" s="5" t="n">
        <v>549.64</v>
      </c>
      <c r="I3048" s="10" t="e">
        <f aca="false">IF(ROW(E3048) - 1 &gt;= $I$1,SUM(E3048:E3048(E3048,1 - $I$1, 0)) / $I$1,"")</f>
        <v>#VALUE!</v>
      </c>
      <c r="J3048" s="10" t="e">
        <f aca="false">IF(ROW(E3048) - 1 &gt;= $J$1,SUM(E3048:E3048(E3048,1 - $J$1, 0)) / $J$1,"")</f>
        <v>#VALUE!</v>
      </c>
      <c r="L3048" s="11" t="e">
        <f aca="true">IF(ROW(E3048) - 1 &gt;= $L$1,IF(OFFSET(I3048, -1, 0) = "", I3048, ((E3048 - L3047) * $K$4) + L3047), "")</f>
        <v>#VALUE!</v>
      </c>
      <c r="M3048" s="11" t="e">
        <f aca="true">IF(ROW(E3048) - 1 &gt;= $M$1,IF(OFFSET(J3048, -1, 0) = "", J3048, ((E3048 - M3047) * $K$6) + M3047), "")</f>
        <v>#VALUE!</v>
      </c>
      <c r="N3048" s="7" t="e">
        <f aca="false">IF(M3048&lt;&gt;"", L3048-M3048, "")</f>
        <v>#VALUE!</v>
      </c>
      <c r="P3048" s="4" t="e">
        <f aca="false">IF(ROW(E3048) - 1 &gt;= $P$1, IF(OFFSET(N3048, 1- $P$1, 0) &lt;&gt; "", SUM(N3048:N3048(N3048, 1 - $P$1, 0)) / $P$1, ""), "")</f>
        <v>#VALUE!</v>
      </c>
      <c r="Q3048" s="8" t="e">
        <f aca="true">IF(ROW(N3048) - 1 &gt;= $P$1,IF(OFFSET(P3048, -1, 0) = "", P3048, ((N3048 - Q3047) * $O$5) + Q3047), "")</f>
        <v>#VALUE!</v>
      </c>
      <c r="R3048" s="8" t="e">
        <f aca="false">IF(Q3048&lt;&gt;"", N3048 - Q3048, "")</f>
        <v>#VALUE!</v>
      </c>
    </row>
    <row collapsed="false" customFormat="false" customHeight="true" hidden="false" ht="14.4" outlineLevel="0" r="3049">
      <c r="A3049" s="9" t="n">
        <v>40981</v>
      </c>
      <c r="B3049" s="5" t="n">
        <v>557.54</v>
      </c>
      <c r="C3049" s="5" t="n">
        <v>568.18</v>
      </c>
      <c r="D3049" s="5" t="n">
        <v>555.75</v>
      </c>
      <c r="E3049" s="5" t="n">
        <v>568.1</v>
      </c>
      <c r="F3049" s="5" t="n">
        <v>24673400</v>
      </c>
      <c r="G3049" s="5" t="n">
        <v>565.67</v>
      </c>
      <c r="I3049" s="10" t="e">
        <f aca="false">IF(ROW(E3049) - 1 &gt;= $I$1,SUM(E3049:E3049(E3049,1 - $I$1, 0)) / $I$1,"")</f>
        <v>#VALUE!</v>
      </c>
      <c r="J3049" s="10" t="e">
        <f aca="false">IF(ROW(E3049) - 1 &gt;= $J$1,SUM(E3049:E3049(E3049,1 - $J$1, 0)) / $J$1,"")</f>
        <v>#VALUE!</v>
      </c>
      <c r="L3049" s="11" t="e">
        <f aca="true">IF(ROW(E3049) - 1 &gt;= $L$1,IF(OFFSET(I3049, -1, 0) = "", I3049, ((E3049 - L3048) * $K$4) + L3048), "")</f>
        <v>#VALUE!</v>
      </c>
      <c r="M3049" s="11" t="e">
        <f aca="true">IF(ROW(E3049) - 1 &gt;= $M$1,IF(OFFSET(J3049, -1, 0) = "", J3049, ((E3049 - M3048) * $K$6) + M3048), "")</f>
        <v>#VALUE!</v>
      </c>
      <c r="N3049" s="7" t="e">
        <f aca="false">IF(M3049&lt;&gt;"", L3049-M3049, "")</f>
        <v>#VALUE!</v>
      </c>
      <c r="P3049" s="4" t="e">
        <f aca="false">IF(ROW(E3049) - 1 &gt;= $P$1, IF(OFFSET(N3049, 1- $P$1, 0) &lt;&gt; "", SUM(N3049:N3049(N3049, 1 - $P$1, 0)) / $P$1, ""), "")</f>
        <v>#VALUE!</v>
      </c>
      <c r="Q3049" s="8" t="e">
        <f aca="true">IF(ROW(N3049) - 1 &gt;= $P$1,IF(OFFSET(P3049, -1, 0) = "", P3049, ((N3049 - Q3048) * $O$5) + Q3048), "")</f>
        <v>#VALUE!</v>
      </c>
      <c r="R3049" s="8" t="e">
        <f aca="false">IF(Q3049&lt;&gt;"", N3049 - Q3049, "")</f>
        <v>#VALUE!</v>
      </c>
    </row>
    <row collapsed="false" customFormat="false" customHeight="true" hidden="false" ht="14.4" outlineLevel="0" r="3050">
      <c r="A3050" s="9" t="n">
        <v>40982</v>
      </c>
      <c r="B3050" s="5" t="n">
        <v>578.05</v>
      </c>
      <c r="C3050" s="5" t="n">
        <v>594.72</v>
      </c>
      <c r="D3050" s="5" t="n">
        <v>575.4</v>
      </c>
      <c r="E3050" s="5" t="n">
        <v>589.58</v>
      </c>
      <c r="F3050" s="5" t="n">
        <v>50673000</v>
      </c>
      <c r="G3050" s="5" t="n">
        <v>587.06</v>
      </c>
      <c r="I3050" s="10" t="e">
        <f aca="false">IF(ROW(E3050) - 1 &gt;= $I$1,SUM(E3050:E3050(E3050,1 - $I$1, 0)) / $I$1,"")</f>
        <v>#VALUE!</v>
      </c>
      <c r="J3050" s="10" t="e">
        <f aca="false">IF(ROW(E3050) - 1 &gt;= $J$1,SUM(E3050:E3050(E3050,1 - $J$1, 0)) / $J$1,"")</f>
        <v>#VALUE!</v>
      </c>
      <c r="L3050" s="11" t="e">
        <f aca="true">IF(ROW(E3050) - 1 &gt;= $L$1,IF(OFFSET(I3050, -1, 0) = "", I3050, ((E3050 - L3049) * $K$4) + L3049), "")</f>
        <v>#VALUE!</v>
      </c>
      <c r="M3050" s="11" t="e">
        <f aca="true">IF(ROW(E3050) - 1 &gt;= $M$1,IF(OFFSET(J3050, -1, 0) = "", J3050, ((E3050 - M3049) * $K$6) + M3049), "")</f>
        <v>#VALUE!</v>
      </c>
      <c r="N3050" s="7" t="e">
        <f aca="false">IF(M3050&lt;&gt;"", L3050-M3050, "")</f>
        <v>#VALUE!</v>
      </c>
      <c r="P3050" s="4" t="e">
        <f aca="false">IF(ROW(E3050) - 1 &gt;= $P$1, IF(OFFSET(N3050, 1- $P$1, 0) &lt;&gt; "", SUM(N3050:N3050(N3050, 1 - $P$1, 0)) / $P$1, ""), "")</f>
        <v>#VALUE!</v>
      </c>
      <c r="Q3050" s="8" t="e">
        <f aca="true">IF(ROW(N3050) - 1 &gt;= $P$1,IF(OFFSET(P3050, -1, 0) = "", P3050, ((N3050 - Q3049) * $O$5) + Q3049), "")</f>
        <v>#VALUE!</v>
      </c>
      <c r="R3050" s="8" t="e">
        <f aca="false">IF(Q3050&lt;&gt;"", N3050 - Q3050, "")</f>
        <v>#VALUE!</v>
      </c>
    </row>
    <row collapsed="false" customFormat="false" customHeight="true" hidden="false" ht="14.4" outlineLevel="0" r="3051">
      <c r="A3051" s="9" t="n">
        <v>40983</v>
      </c>
      <c r="B3051" s="5" t="n">
        <v>599.61</v>
      </c>
      <c r="C3051" s="5" t="n">
        <v>600.01</v>
      </c>
      <c r="D3051" s="5" t="n">
        <v>578.55</v>
      </c>
      <c r="E3051" s="5" t="n">
        <v>585.56</v>
      </c>
      <c r="F3051" s="5" t="n">
        <v>41418500</v>
      </c>
      <c r="G3051" s="5" t="n">
        <v>583.06</v>
      </c>
      <c r="I3051" s="10" t="e">
        <f aca="false">IF(ROW(E3051) - 1 &gt;= $I$1,SUM(E3051:E3051(E3051,1 - $I$1, 0)) / $I$1,"")</f>
        <v>#VALUE!</v>
      </c>
      <c r="J3051" s="10" t="e">
        <f aca="false">IF(ROW(E3051) - 1 &gt;= $J$1,SUM(E3051:E3051(E3051,1 - $J$1, 0)) / $J$1,"")</f>
        <v>#VALUE!</v>
      </c>
      <c r="L3051" s="11" t="e">
        <f aca="true">IF(ROW(E3051) - 1 &gt;= $L$1,IF(OFFSET(I3051, -1, 0) = "", I3051, ((E3051 - L3050) * $K$4) + L3050), "")</f>
        <v>#VALUE!</v>
      </c>
      <c r="M3051" s="11" t="e">
        <f aca="true">IF(ROW(E3051) - 1 &gt;= $M$1,IF(OFFSET(J3051, -1, 0) = "", J3051, ((E3051 - M3050) * $K$6) + M3050), "")</f>
        <v>#VALUE!</v>
      </c>
      <c r="N3051" s="7" t="e">
        <f aca="false">IF(M3051&lt;&gt;"", L3051-M3051, "")</f>
        <v>#VALUE!</v>
      </c>
      <c r="P3051" s="4" t="e">
        <f aca="false">IF(ROW(E3051) - 1 &gt;= $P$1, IF(OFFSET(N3051, 1- $P$1, 0) &lt;&gt; "", SUM(N3051:N3051(N3051, 1 - $P$1, 0)) / $P$1, ""), "")</f>
        <v>#VALUE!</v>
      </c>
      <c r="Q3051" s="8" t="e">
        <f aca="true">IF(ROW(N3051) - 1 &gt;= $P$1,IF(OFFSET(P3051, -1, 0) = "", P3051, ((N3051 - Q3050) * $O$5) + Q3050), "")</f>
        <v>#VALUE!</v>
      </c>
      <c r="R3051" s="8" t="e">
        <f aca="false">IF(Q3051&lt;&gt;"", N3051 - Q3051, "")</f>
        <v>#VALUE!</v>
      </c>
    </row>
    <row collapsed="false" customFormat="false" customHeight="true" hidden="false" ht="14.4" outlineLevel="0" r="3052">
      <c r="A3052" s="9" t="n">
        <v>40984</v>
      </c>
      <c r="B3052" s="5" t="n">
        <v>584.72</v>
      </c>
      <c r="C3052" s="5" t="n">
        <v>589.2</v>
      </c>
      <c r="D3052" s="5" t="n">
        <v>578</v>
      </c>
      <c r="E3052" s="5" t="n">
        <v>585.57</v>
      </c>
      <c r="F3052" s="5" t="n">
        <v>29481700</v>
      </c>
      <c r="G3052" s="5" t="n">
        <v>583.07</v>
      </c>
      <c r="I3052" s="10" t="e">
        <f aca="false">IF(ROW(E3052) - 1 &gt;= $I$1,SUM(E3052:E3052(E3052,1 - $I$1, 0)) / $I$1,"")</f>
        <v>#VALUE!</v>
      </c>
      <c r="J3052" s="10" t="e">
        <f aca="false">IF(ROW(E3052) - 1 &gt;= $J$1,SUM(E3052:E3052(E3052,1 - $J$1, 0)) / $J$1,"")</f>
        <v>#VALUE!</v>
      </c>
      <c r="L3052" s="11" t="e">
        <f aca="true">IF(ROW(E3052) - 1 &gt;= $L$1,IF(OFFSET(I3052, -1, 0) = "", I3052, ((E3052 - L3051) * $K$4) + L3051), "")</f>
        <v>#VALUE!</v>
      </c>
      <c r="M3052" s="11" t="e">
        <f aca="true">IF(ROW(E3052) - 1 &gt;= $M$1,IF(OFFSET(J3052, -1, 0) = "", J3052, ((E3052 - M3051) * $K$6) + M3051), "")</f>
        <v>#VALUE!</v>
      </c>
      <c r="N3052" s="7" t="e">
        <f aca="false">IF(M3052&lt;&gt;"", L3052-M3052, "")</f>
        <v>#VALUE!</v>
      </c>
      <c r="P3052" s="4" t="e">
        <f aca="false">IF(ROW(E3052) - 1 &gt;= $P$1, IF(OFFSET(N3052, 1- $P$1, 0) &lt;&gt; "", SUM(N3052:N3052(N3052, 1 - $P$1, 0)) / $P$1, ""), "")</f>
        <v>#VALUE!</v>
      </c>
      <c r="Q3052" s="8" t="e">
        <f aca="true">IF(ROW(N3052) - 1 &gt;= $P$1,IF(OFFSET(P3052, -1, 0) = "", P3052, ((N3052 - Q3051) * $O$5) + Q3051), "")</f>
        <v>#VALUE!</v>
      </c>
      <c r="R3052" s="8" t="e">
        <f aca="false">IF(Q3052&lt;&gt;"", N3052 - Q3052, "")</f>
        <v>#VALUE!</v>
      </c>
    </row>
    <row collapsed="false" customFormat="false" customHeight="true" hidden="false" ht="14.4" outlineLevel="0" r="3053">
      <c r="A3053" s="9" t="n">
        <v>40987</v>
      </c>
      <c r="B3053" s="5" t="n">
        <v>598.37</v>
      </c>
      <c r="C3053" s="5" t="n">
        <v>601.77</v>
      </c>
      <c r="D3053" s="5" t="n">
        <v>589.05</v>
      </c>
      <c r="E3053" s="5" t="n">
        <v>601.1</v>
      </c>
      <c r="F3053" s="5" t="n">
        <v>32187000</v>
      </c>
      <c r="G3053" s="5" t="n">
        <v>598.53</v>
      </c>
      <c r="I3053" s="10" t="e">
        <f aca="false">IF(ROW(E3053) - 1 &gt;= $I$1,SUM(E3053:E3053(E3053,1 - $I$1, 0)) / $I$1,"")</f>
        <v>#VALUE!</v>
      </c>
      <c r="J3053" s="10" t="e">
        <f aca="false">IF(ROW(E3053) - 1 &gt;= $J$1,SUM(E3053:E3053(E3053,1 - $J$1, 0)) / $J$1,"")</f>
        <v>#VALUE!</v>
      </c>
      <c r="L3053" s="11" t="e">
        <f aca="true">IF(ROW(E3053) - 1 &gt;= $L$1,IF(OFFSET(I3053, -1, 0) = "", I3053, ((E3053 - L3052) * $K$4) + L3052), "")</f>
        <v>#VALUE!</v>
      </c>
      <c r="M3053" s="11" t="e">
        <f aca="true">IF(ROW(E3053) - 1 &gt;= $M$1,IF(OFFSET(J3053, -1, 0) = "", J3053, ((E3053 - M3052) * $K$6) + M3052), "")</f>
        <v>#VALUE!</v>
      </c>
      <c r="N3053" s="7" t="e">
        <f aca="false">IF(M3053&lt;&gt;"", L3053-M3053, "")</f>
        <v>#VALUE!</v>
      </c>
      <c r="P3053" s="4" t="e">
        <f aca="false">IF(ROW(E3053) - 1 &gt;= $P$1, IF(OFFSET(N3053, 1- $P$1, 0) &lt;&gt; "", SUM(N3053:N3053(N3053, 1 - $P$1, 0)) / $P$1, ""), "")</f>
        <v>#VALUE!</v>
      </c>
      <c r="Q3053" s="8" t="e">
        <f aca="true">IF(ROW(N3053) - 1 &gt;= $P$1,IF(OFFSET(P3053, -1, 0) = "", P3053, ((N3053 - Q3052) * $O$5) + Q3052), "")</f>
        <v>#VALUE!</v>
      </c>
      <c r="R3053" s="8" t="e">
        <f aca="false">IF(Q3053&lt;&gt;"", N3053 - Q3053, "")</f>
        <v>#VALUE!</v>
      </c>
    </row>
    <row collapsed="false" customFormat="false" customHeight="true" hidden="false" ht="14.4" outlineLevel="0" r="3054">
      <c r="A3054" s="9" t="n">
        <v>40988</v>
      </c>
      <c r="B3054" s="5" t="n">
        <v>599.51</v>
      </c>
      <c r="C3054" s="5" t="n">
        <v>606.9</v>
      </c>
      <c r="D3054" s="5" t="n">
        <v>591.48</v>
      </c>
      <c r="E3054" s="5" t="n">
        <v>605.96</v>
      </c>
      <c r="F3054" s="5" t="n">
        <v>29166500</v>
      </c>
      <c r="G3054" s="5" t="n">
        <v>603.37</v>
      </c>
      <c r="I3054" s="10" t="e">
        <f aca="false">IF(ROW(E3054) - 1 &gt;= $I$1,SUM(E3054:E3054(E3054,1 - $I$1, 0)) / $I$1,"")</f>
        <v>#VALUE!</v>
      </c>
      <c r="J3054" s="10" t="e">
        <f aca="false">IF(ROW(E3054) - 1 &gt;= $J$1,SUM(E3054:E3054(E3054,1 - $J$1, 0)) / $J$1,"")</f>
        <v>#VALUE!</v>
      </c>
      <c r="L3054" s="11" t="e">
        <f aca="true">IF(ROW(E3054) - 1 &gt;= $L$1,IF(OFFSET(I3054, -1, 0) = "", I3054, ((E3054 - L3053) * $K$4) + L3053), "")</f>
        <v>#VALUE!</v>
      </c>
      <c r="M3054" s="11" t="e">
        <f aca="true">IF(ROW(E3054) - 1 &gt;= $M$1,IF(OFFSET(J3054, -1, 0) = "", J3054, ((E3054 - M3053) * $K$6) + M3053), "")</f>
        <v>#VALUE!</v>
      </c>
      <c r="N3054" s="7" t="e">
        <f aca="false">IF(M3054&lt;&gt;"", L3054-M3054, "")</f>
        <v>#VALUE!</v>
      </c>
      <c r="P3054" s="4" t="e">
        <f aca="false">IF(ROW(E3054) - 1 &gt;= $P$1, IF(OFFSET(N3054, 1- $P$1, 0) &lt;&gt; "", SUM(N3054:N3054(N3054, 1 - $P$1, 0)) / $P$1, ""), "")</f>
        <v>#VALUE!</v>
      </c>
      <c r="Q3054" s="8" t="e">
        <f aca="true">IF(ROW(N3054) - 1 &gt;= $P$1,IF(OFFSET(P3054, -1, 0) = "", P3054, ((N3054 - Q3053) * $O$5) + Q3053), "")</f>
        <v>#VALUE!</v>
      </c>
      <c r="R3054" s="8" t="e">
        <f aca="false">IF(Q3054&lt;&gt;"", N3054 - Q3054, "")</f>
        <v>#VALUE!</v>
      </c>
    </row>
    <row collapsed="false" customFormat="false" customHeight="true" hidden="false" ht="14.4" outlineLevel="0" r="3055">
      <c r="A3055" s="9" t="n">
        <v>40989</v>
      </c>
      <c r="B3055" s="5" t="n">
        <v>602.74</v>
      </c>
      <c r="C3055" s="5" t="n">
        <v>609.65</v>
      </c>
      <c r="D3055" s="5" t="n">
        <v>601.41</v>
      </c>
      <c r="E3055" s="5" t="n">
        <v>602.5</v>
      </c>
      <c r="F3055" s="5" t="n">
        <v>23001500</v>
      </c>
      <c r="G3055" s="5" t="n">
        <v>599.92</v>
      </c>
      <c r="I3055" s="10" t="e">
        <f aca="false">IF(ROW(E3055) - 1 &gt;= $I$1,SUM(E3055:E3055(E3055,1 - $I$1, 0)) / $I$1,"")</f>
        <v>#VALUE!</v>
      </c>
      <c r="J3055" s="10" t="e">
        <f aca="false">IF(ROW(E3055) - 1 &gt;= $J$1,SUM(E3055:E3055(E3055,1 - $J$1, 0)) / $J$1,"")</f>
        <v>#VALUE!</v>
      </c>
      <c r="L3055" s="11" t="e">
        <f aca="true">IF(ROW(E3055) - 1 &gt;= $L$1,IF(OFFSET(I3055, -1, 0) = "", I3055, ((E3055 - L3054) * $K$4) + L3054), "")</f>
        <v>#VALUE!</v>
      </c>
      <c r="M3055" s="11" t="e">
        <f aca="true">IF(ROW(E3055) - 1 &gt;= $M$1,IF(OFFSET(J3055, -1, 0) = "", J3055, ((E3055 - M3054) * $K$6) + M3054), "")</f>
        <v>#VALUE!</v>
      </c>
      <c r="N3055" s="7" t="e">
        <f aca="false">IF(M3055&lt;&gt;"", L3055-M3055, "")</f>
        <v>#VALUE!</v>
      </c>
      <c r="P3055" s="4" t="e">
        <f aca="false">IF(ROW(E3055) - 1 &gt;= $P$1, IF(OFFSET(N3055, 1- $P$1, 0) &lt;&gt; "", SUM(N3055:N3055(N3055, 1 - $P$1, 0)) / $P$1, ""), "")</f>
        <v>#VALUE!</v>
      </c>
      <c r="Q3055" s="8" t="e">
        <f aca="true">IF(ROW(N3055) - 1 &gt;= $P$1,IF(OFFSET(P3055, -1, 0) = "", P3055, ((N3055 - Q3054) * $O$5) + Q3054), "")</f>
        <v>#VALUE!</v>
      </c>
      <c r="R3055" s="8" t="e">
        <f aca="false">IF(Q3055&lt;&gt;"", N3055 - Q3055, "")</f>
        <v>#VALUE!</v>
      </c>
    </row>
    <row collapsed="false" customFormat="false" customHeight="true" hidden="false" ht="14.4" outlineLevel="0" r="3056">
      <c r="A3056" s="9" t="n">
        <v>40990</v>
      </c>
      <c r="B3056" s="5" t="n">
        <v>597.78</v>
      </c>
      <c r="C3056" s="5" t="n">
        <v>604.5</v>
      </c>
      <c r="D3056" s="5" t="n">
        <v>595.53</v>
      </c>
      <c r="E3056" s="5" t="n">
        <v>599.34</v>
      </c>
      <c r="F3056" s="5" t="n">
        <v>22281100</v>
      </c>
      <c r="G3056" s="5" t="n">
        <v>596.78</v>
      </c>
      <c r="I3056" s="10" t="e">
        <f aca="false">IF(ROW(E3056) - 1 &gt;= $I$1,SUM(E3056:E3056(E3056,1 - $I$1, 0)) / $I$1,"")</f>
        <v>#VALUE!</v>
      </c>
      <c r="J3056" s="10" t="e">
        <f aca="false">IF(ROW(E3056) - 1 &gt;= $J$1,SUM(E3056:E3056(E3056,1 - $J$1, 0)) / $J$1,"")</f>
        <v>#VALUE!</v>
      </c>
      <c r="L3056" s="11" t="e">
        <f aca="true">IF(ROW(E3056) - 1 &gt;= $L$1,IF(OFFSET(I3056, -1, 0) = "", I3056, ((E3056 - L3055) * $K$4) + L3055), "")</f>
        <v>#VALUE!</v>
      </c>
      <c r="M3056" s="11" t="e">
        <f aca="true">IF(ROW(E3056) - 1 &gt;= $M$1,IF(OFFSET(J3056, -1, 0) = "", J3056, ((E3056 - M3055) * $K$6) + M3055), "")</f>
        <v>#VALUE!</v>
      </c>
      <c r="N3056" s="7" t="e">
        <f aca="false">IF(M3056&lt;&gt;"", L3056-M3056, "")</f>
        <v>#VALUE!</v>
      </c>
      <c r="P3056" s="4" t="e">
        <f aca="false">IF(ROW(E3056) - 1 &gt;= $P$1, IF(OFFSET(N3056, 1- $P$1, 0) &lt;&gt; "", SUM(N3056:N3056(N3056, 1 - $P$1, 0)) / $P$1, ""), "")</f>
        <v>#VALUE!</v>
      </c>
      <c r="Q3056" s="8" t="e">
        <f aca="true">IF(ROW(N3056) - 1 &gt;= $P$1,IF(OFFSET(P3056, -1, 0) = "", P3056, ((N3056 - Q3055) * $O$5) + Q3055), "")</f>
        <v>#VALUE!</v>
      </c>
      <c r="R3056" s="8" t="e">
        <f aca="false">IF(Q3056&lt;&gt;"", N3056 - Q3056, "")</f>
        <v>#VALUE!</v>
      </c>
    </row>
    <row collapsed="false" customFormat="false" customHeight="true" hidden="false" ht="14.4" outlineLevel="0" r="3057">
      <c r="A3057" s="9" t="n">
        <v>40991</v>
      </c>
      <c r="B3057" s="5" t="n">
        <v>600.49</v>
      </c>
      <c r="C3057" s="5" t="n">
        <v>601.8</v>
      </c>
      <c r="D3057" s="5" t="n">
        <v>594.4</v>
      </c>
      <c r="E3057" s="5" t="n">
        <v>596.05</v>
      </c>
      <c r="F3057" s="5" t="n">
        <v>15374600</v>
      </c>
      <c r="G3057" s="5" t="n">
        <v>593.5</v>
      </c>
      <c r="I3057" s="10" t="e">
        <f aca="false">IF(ROW(E3057) - 1 &gt;= $I$1,SUM(E3057:E3057(E3057,1 - $I$1, 0)) / $I$1,"")</f>
        <v>#VALUE!</v>
      </c>
      <c r="J3057" s="10" t="e">
        <f aca="false">IF(ROW(E3057) - 1 &gt;= $J$1,SUM(E3057:E3057(E3057,1 - $J$1, 0)) / $J$1,"")</f>
        <v>#VALUE!</v>
      </c>
      <c r="L3057" s="11" t="e">
        <f aca="true">IF(ROW(E3057) - 1 &gt;= $L$1,IF(OFFSET(I3057, -1, 0) = "", I3057, ((E3057 - L3056) * $K$4) + L3056), "")</f>
        <v>#VALUE!</v>
      </c>
      <c r="M3057" s="11" t="e">
        <f aca="true">IF(ROW(E3057) - 1 &gt;= $M$1,IF(OFFSET(J3057, -1, 0) = "", J3057, ((E3057 - M3056) * $K$6) + M3056), "")</f>
        <v>#VALUE!</v>
      </c>
      <c r="N3057" s="7" t="e">
        <f aca="false">IF(M3057&lt;&gt;"", L3057-M3057, "")</f>
        <v>#VALUE!</v>
      </c>
      <c r="P3057" s="4" t="e">
        <f aca="false">IF(ROW(E3057) - 1 &gt;= $P$1, IF(OFFSET(N3057, 1- $P$1, 0) &lt;&gt; "", SUM(N3057:N3057(N3057, 1 - $P$1, 0)) / $P$1, ""), "")</f>
        <v>#VALUE!</v>
      </c>
      <c r="Q3057" s="8" t="e">
        <f aca="true">IF(ROW(N3057) - 1 &gt;= $P$1,IF(OFFSET(P3057, -1, 0) = "", P3057, ((N3057 - Q3056) * $O$5) + Q3056), "")</f>
        <v>#VALUE!</v>
      </c>
      <c r="R3057" s="8" t="e">
        <f aca="false">IF(Q3057&lt;&gt;"", N3057 - Q3057, "")</f>
        <v>#VALUE!</v>
      </c>
    </row>
    <row collapsed="false" customFormat="false" customHeight="true" hidden="false" ht="14.4" outlineLevel="0" r="3058">
      <c r="A3058" s="9" t="n">
        <v>40994</v>
      </c>
      <c r="B3058" s="5" t="n">
        <v>599.79</v>
      </c>
      <c r="C3058" s="5" t="n">
        <v>607.15</v>
      </c>
      <c r="D3058" s="5" t="n">
        <v>595.26</v>
      </c>
      <c r="E3058" s="5" t="n">
        <v>606.98</v>
      </c>
      <c r="F3058" s="5" t="n">
        <v>21276500</v>
      </c>
      <c r="G3058" s="5" t="n">
        <v>604.39</v>
      </c>
      <c r="I3058" s="10" t="e">
        <f aca="false">IF(ROW(E3058) - 1 &gt;= $I$1,SUM(E3058:E3058(E3058,1 - $I$1, 0)) / $I$1,"")</f>
        <v>#VALUE!</v>
      </c>
      <c r="J3058" s="10" t="e">
        <f aca="false">IF(ROW(E3058) - 1 &gt;= $J$1,SUM(E3058:E3058(E3058,1 - $J$1, 0)) / $J$1,"")</f>
        <v>#VALUE!</v>
      </c>
      <c r="L3058" s="11" t="e">
        <f aca="true">IF(ROW(E3058) - 1 &gt;= $L$1,IF(OFFSET(I3058, -1, 0) = "", I3058, ((E3058 - L3057) * $K$4) + L3057), "")</f>
        <v>#VALUE!</v>
      </c>
      <c r="M3058" s="11" t="e">
        <f aca="true">IF(ROW(E3058) - 1 &gt;= $M$1,IF(OFFSET(J3058, -1, 0) = "", J3058, ((E3058 - M3057) * $K$6) + M3057), "")</f>
        <v>#VALUE!</v>
      </c>
      <c r="N3058" s="7" t="e">
        <f aca="false">IF(M3058&lt;&gt;"", L3058-M3058, "")</f>
        <v>#VALUE!</v>
      </c>
      <c r="P3058" s="4" t="e">
        <f aca="false">IF(ROW(E3058) - 1 &gt;= $P$1, IF(OFFSET(N3058, 1- $P$1, 0) &lt;&gt; "", SUM(N3058:N3058(N3058, 1 - $P$1, 0)) / $P$1, ""), "")</f>
        <v>#VALUE!</v>
      </c>
      <c r="Q3058" s="8" t="e">
        <f aca="true">IF(ROW(N3058) - 1 &gt;= $P$1,IF(OFFSET(P3058, -1, 0) = "", P3058, ((N3058 - Q3057) * $O$5) + Q3057), "")</f>
        <v>#VALUE!</v>
      </c>
      <c r="R3058" s="8" t="e">
        <f aca="false">IF(Q3058&lt;&gt;"", N3058 - Q3058, "")</f>
        <v>#VALUE!</v>
      </c>
    </row>
    <row collapsed="false" customFormat="false" customHeight="true" hidden="false" ht="14.4" outlineLevel="0" r="3059">
      <c r="A3059" s="9" t="n">
        <v>40995</v>
      </c>
      <c r="B3059" s="5" t="n">
        <v>606.18</v>
      </c>
      <c r="C3059" s="5" t="n">
        <v>616.28</v>
      </c>
      <c r="D3059" s="5" t="n">
        <v>606.06</v>
      </c>
      <c r="E3059" s="5" t="n">
        <v>614.48</v>
      </c>
      <c r="F3059" s="5" t="n">
        <v>21683200</v>
      </c>
      <c r="G3059" s="5" t="n">
        <v>611.85</v>
      </c>
      <c r="I3059" s="10" t="e">
        <f aca="false">IF(ROW(E3059) - 1 &gt;= $I$1,SUM(E3059:E3059(E3059,1 - $I$1, 0)) / $I$1,"")</f>
        <v>#VALUE!</v>
      </c>
      <c r="J3059" s="10" t="e">
        <f aca="false">IF(ROW(E3059) - 1 &gt;= $J$1,SUM(E3059:E3059(E3059,1 - $J$1, 0)) / $J$1,"")</f>
        <v>#VALUE!</v>
      </c>
      <c r="L3059" s="11" t="e">
        <f aca="true">IF(ROW(E3059) - 1 &gt;= $L$1,IF(OFFSET(I3059, -1, 0) = "", I3059, ((E3059 - L3058) * $K$4) + L3058), "")</f>
        <v>#VALUE!</v>
      </c>
      <c r="M3059" s="11" t="e">
        <f aca="true">IF(ROW(E3059) - 1 &gt;= $M$1,IF(OFFSET(J3059, -1, 0) = "", J3059, ((E3059 - M3058) * $K$6) + M3058), "")</f>
        <v>#VALUE!</v>
      </c>
      <c r="N3059" s="7" t="e">
        <f aca="false">IF(M3059&lt;&gt;"", L3059-M3059, "")</f>
        <v>#VALUE!</v>
      </c>
      <c r="P3059" s="4" t="e">
        <f aca="false">IF(ROW(E3059) - 1 &gt;= $P$1, IF(OFFSET(N3059, 1- $P$1, 0) &lt;&gt; "", SUM(N3059:N3059(N3059, 1 - $P$1, 0)) / $P$1, ""), "")</f>
        <v>#VALUE!</v>
      </c>
      <c r="Q3059" s="8" t="e">
        <f aca="true">IF(ROW(N3059) - 1 &gt;= $P$1,IF(OFFSET(P3059, -1, 0) = "", P3059, ((N3059 - Q3058) * $O$5) + Q3058), "")</f>
        <v>#VALUE!</v>
      </c>
      <c r="R3059" s="8" t="e">
        <f aca="false">IF(Q3059&lt;&gt;"", N3059 - Q3059, "")</f>
        <v>#VALUE!</v>
      </c>
    </row>
    <row collapsed="false" customFormat="false" customHeight="true" hidden="false" ht="14.4" outlineLevel="0" r="3060">
      <c r="A3060" s="9" t="n">
        <v>40996</v>
      </c>
      <c r="B3060" s="5" t="n">
        <v>618.38</v>
      </c>
      <c r="C3060" s="5" t="n">
        <v>621.45</v>
      </c>
      <c r="D3060" s="5" t="n">
        <v>610.31</v>
      </c>
      <c r="E3060" s="5" t="n">
        <v>617.62</v>
      </c>
      <c r="F3060" s="5" t="n">
        <v>23409300</v>
      </c>
      <c r="G3060" s="5" t="n">
        <v>614.98</v>
      </c>
      <c r="I3060" s="10" t="e">
        <f aca="false">IF(ROW(E3060) - 1 &gt;= $I$1,SUM(E3060:E3060(E3060,1 - $I$1, 0)) / $I$1,"")</f>
        <v>#VALUE!</v>
      </c>
      <c r="J3060" s="10" t="e">
        <f aca="false">IF(ROW(E3060) - 1 &gt;= $J$1,SUM(E3060:E3060(E3060,1 - $J$1, 0)) / $J$1,"")</f>
        <v>#VALUE!</v>
      </c>
      <c r="L3060" s="11" t="e">
        <f aca="true">IF(ROW(E3060) - 1 &gt;= $L$1,IF(OFFSET(I3060, -1, 0) = "", I3060, ((E3060 - L3059) * $K$4) + L3059), "")</f>
        <v>#VALUE!</v>
      </c>
      <c r="M3060" s="11" t="e">
        <f aca="true">IF(ROW(E3060) - 1 &gt;= $M$1,IF(OFFSET(J3060, -1, 0) = "", J3060, ((E3060 - M3059) * $K$6) + M3059), "")</f>
        <v>#VALUE!</v>
      </c>
      <c r="N3060" s="7" t="e">
        <f aca="false">IF(M3060&lt;&gt;"", L3060-M3060, "")</f>
        <v>#VALUE!</v>
      </c>
      <c r="P3060" s="4" t="e">
        <f aca="false">IF(ROW(E3060) - 1 &gt;= $P$1, IF(OFFSET(N3060, 1- $P$1, 0) &lt;&gt; "", SUM(N3060:N3060(N3060, 1 - $P$1, 0)) / $P$1, ""), "")</f>
        <v>#VALUE!</v>
      </c>
      <c r="Q3060" s="8" t="e">
        <f aca="true">IF(ROW(N3060) - 1 &gt;= $P$1,IF(OFFSET(P3060, -1, 0) = "", P3060, ((N3060 - Q3059) * $O$5) + Q3059), "")</f>
        <v>#VALUE!</v>
      </c>
      <c r="R3060" s="8" t="e">
        <f aca="false">IF(Q3060&lt;&gt;"", N3060 - Q3060, "")</f>
        <v>#VALUE!</v>
      </c>
    </row>
    <row collapsed="false" customFormat="false" customHeight="true" hidden="false" ht="14.4" outlineLevel="0" r="3061">
      <c r="A3061" s="9" t="n">
        <v>40997</v>
      </c>
      <c r="B3061" s="5" t="n">
        <v>612.78</v>
      </c>
      <c r="C3061" s="5" t="n">
        <v>616.56</v>
      </c>
      <c r="D3061" s="5" t="n">
        <v>607.23</v>
      </c>
      <c r="E3061" s="5" t="n">
        <v>609.86</v>
      </c>
      <c r="F3061" s="5" t="n">
        <v>21722800</v>
      </c>
      <c r="G3061" s="5" t="n">
        <v>607.25</v>
      </c>
      <c r="I3061" s="10" t="e">
        <f aca="false">IF(ROW(E3061) - 1 &gt;= $I$1,SUM(E3061:E3061(E3061,1 - $I$1, 0)) / $I$1,"")</f>
        <v>#VALUE!</v>
      </c>
      <c r="J3061" s="10" t="e">
        <f aca="false">IF(ROW(E3061) - 1 &gt;= $J$1,SUM(E3061:E3061(E3061,1 - $J$1, 0)) / $J$1,"")</f>
        <v>#VALUE!</v>
      </c>
      <c r="L3061" s="11" t="e">
        <f aca="true">IF(ROW(E3061) - 1 &gt;= $L$1,IF(OFFSET(I3061, -1, 0) = "", I3061, ((E3061 - L3060) * $K$4) + L3060), "")</f>
        <v>#VALUE!</v>
      </c>
      <c r="M3061" s="11" t="e">
        <f aca="true">IF(ROW(E3061) - 1 &gt;= $M$1,IF(OFFSET(J3061, -1, 0) = "", J3061, ((E3061 - M3060) * $K$6) + M3060), "")</f>
        <v>#VALUE!</v>
      </c>
      <c r="N3061" s="7" t="e">
        <f aca="false">IF(M3061&lt;&gt;"", L3061-M3061, "")</f>
        <v>#VALUE!</v>
      </c>
      <c r="P3061" s="4" t="e">
        <f aca="false">IF(ROW(E3061) - 1 &gt;= $P$1, IF(OFFSET(N3061, 1- $P$1, 0) &lt;&gt; "", SUM(N3061:N3061(N3061, 1 - $P$1, 0)) / $P$1, ""), "")</f>
        <v>#VALUE!</v>
      </c>
      <c r="Q3061" s="8" t="e">
        <f aca="true">IF(ROW(N3061) - 1 &gt;= $P$1,IF(OFFSET(P3061, -1, 0) = "", P3061, ((N3061 - Q3060) * $O$5) + Q3060), "")</f>
        <v>#VALUE!</v>
      </c>
      <c r="R3061" s="8" t="e">
        <f aca="false">IF(Q3061&lt;&gt;"", N3061 - Q3061, "")</f>
        <v>#VALUE!</v>
      </c>
    </row>
    <row collapsed="false" customFormat="false" customHeight="true" hidden="false" ht="14.4" outlineLevel="0" r="3062">
      <c r="A3062" s="9" t="n">
        <v>40998</v>
      </c>
      <c r="B3062" s="5" t="n">
        <v>608.77</v>
      </c>
      <c r="C3062" s="5" t="n">
        <v>610.56</v>
      </c>
      <c r="D3062" s="5" t="n">
        <v>597.94</v>
      </c>
      <c r="E3062" s="5" t="n">
        <v>599.55</v>
      </c>
      <c r="F3062" s="5" t="n">
        <v>26108500</v>
      </c>
      <c r="G3062" s="5" t="n">
        <v>596.99</v>
      </c>
      <c r="I3062" s="10" t="e">
        <f aca="false">IF(ROW(E3062) - 1 &gt;= $I$1,SUM(E3062:E3062(E3062,1 - $I$1, 0)) / $I$1,"")</f>
        <v>#VALUE!</v>
      </c>
      <c r="J3062" s="10" t="e">
        <f aca="false">IF(ROW(E3062) - 1 &gt;= $J$1,SUM(E3062:E3062(E3062,1 - $J$1, 0)) / $J$1,"")</f>
        <v>#VALUE!</v>
      </c>
      <c r="L3062" s="11" t="e">
        <f aca="true">IF(ROW(E3062) - 1 &gt;= $L$1,IF(OFFSET(I3062, -1, 0) = "", I3062, ((E3062 - L3061) * $K$4) + L3061), "")</f>
        <v>#VALUE!</v>
      </c>
      <c r="M3062" s="11" t="e">
        <f aca="true">IF(ROW(E3062) - 1 &gt;= $M$1,IF(OFFSET(J3062, -1, 0) = "", J3062, ((E3062 - M3061) * $K$6) + M3061), "")</f>
        <v>#VALUE!</v>
      </c>
      <c r="N3062" s="7" t="e">
        <f aca="false">IF(M3062&lt;&gt;"", L3062-M3062, "")</f>
        <v>#VALUE!</v>
      </c>
      <c r="P3062" s="4" t="e">
        <f aca="false">IF(ROW(E3062) - 1 &gt;= $P$1, IF(OFFSET(N3062, 1- $P$1, 0) &lt;&gt; "", SUM(N3062:N3062(N3062, 1 - $P$1, 0)) / $P$1, ""), "")</f>
        <v>#VALUE!</v>
      </c>
      <c r="Q3062" s="8" t="e">
        <f aca="true">IF(ROW(N3062) - 1 &gt;= $P$1,IF(OFFSET(P3062, -1, 0) = "", P3062, ((N3062 - Q3061) * $O$5) + Q3061), "")</f>
        <v>#VALUE!</v>
      </c>
      <c r="R3062" s="8" t="e">
        <f aca="false">IF(Q3062&lt;&gt;"", N3062 - Q3062, "")</f>
        <v>#VALUE!</v>
      </c>
    </row>
    <row collapsed="false" customFormat="false" customHeight="true" hidden="false" ht="14.4" outlineLevel="0" r="3063">
      <c r="A3063" s="9" t="n">
        <v>41001</v>
      </c>
      <c r="B3063" s="5" t="n">
        <v>601.83</v>
      </c>
      <c r="C3063" s="5" t="n">
        <v>618.77</v>
      </c>
      <c r="D3063" s="5" t="n">
        <v>600.38</v>
      </c>
      <c r="E3063" s="5" t="n">
        <v>618.63</v>
      </c>
      <c r="F3063" s="5" t="n">
        <v>21369700</v>
      </c>
      <c r="G3063" s="5" t="n">
        <v>615.99</v>
      </c>
      <c r="I3063" s="10" t="e">
        <f aca="false">IF(ROW(E3063) - 1 &gt;= $I$1,SUM(E3063:E3063(E3063,1 - $I$1, 0)) / $I$1,"")</f>
        <v>#VALUE!</v>
      </c>
      <c r="J3063" s="10" t="e">
        <f aca="false">IF(ROW(E3063) - 1 &gt;= $J$1,SUM(E3063:E3063(E3063,1 - $J$1, 0)) / $J$1,"")</f>
        <v>#VALUE!</v>
      </c>
      <c r="L3063" s="11" t="e">
        <f aca="true">IF(ROW(E3063) - 1 &gt;= $L$1,IF(OFFSET(I3063, -1, 0) = "", I3063, ((E3063 - L3062) * $K$4) + L3062), "")</f>
        <v>#VALUE!</v>
      </c>
      <c r="M3063" s="11" t="e">
        <f aca="true">IF(ROW(E3063) - 1 &gt;= $M$1,IF(OFFSET(J3063, -1, 0) = "", J3063, ((E3063 - M3062) * $K$6) + M3062), "")</f>
        <v>#VALUE!</v>
      </c>
      <c r="N3063" s="7" t="e">
        <f aca="false">IF(M3063&lt;&gt;"", L3063-M3063, "")</f>
        <v>#VALUE!</v>
      </c>
      <c r="P3063" s="4" t="e">
        <f aca="false">IF(ROW(E3063) - 1 &gt;= $P$1, IF(OFFSET(N3063, 1- $P$1, 0) &lt;&gt; "", SUM(N3063:N3063(N3063, 1 - $P$1, 0)) / $P$1, ""), "")</f>
        <v>#VALUE!</v>
      </c>
      <c r="Q3063" s="8" t="e">
        <f aca="true">IF(ROW(N3063) - 1 &gt;= $P$1,IF(OFFSET(P3063, -1, 0) = "", P3063, ((N3063 - Q3062) * $O$5) + Q3062), "")</f>
        <v>#VALUE!</v>
      </c>
      <c r="R3063" s="8" t="e">
        <f aca="false">IF(Q3063&lt;&gt;"", N3063 - Q3063, "")</f>
        <v>#VALUE!</v>
      </c>
    </row>
    <row collapsed="false" customFormat="false" customHeight="true" hidden="false" ht="14.4" outlineLevel="0" r="3064">
      <c r="A3064" s="9" t="n">
        <v>41002</v>
      </c>
      <c r="B3064" s="5" t="n">
        <v>627.3</v>
      </c>
      <c r="C3064" s="5" t="n">
        <v>632.21</v>
      </c>
      <c r="D3064" s="5" t="n">
        <v>622.51</v>
      </c>
      <c r="E3064" s="5" t="n">
        <v>629.32</v>
      </c>
      <c r="F3064" s="5" t="n">
        <v>29805700</v>
      </c>
      <c r="G3064" s="5" t="n">
        <v>626.63</v>
      </c>
      <c r="I3064" s="10" t="e">
        <f aca="false">IF(ROW(E3064) - 1 &gt;= $I$1,SUM(E3064:E3064(E3064,1 - $I$1, 0)) / $I$1,"")</f>
        <v>#VALUE!</v>
      </c>
      <c r="J3064" s="10" t="e">
        <f aca="false">IF(ROW(E3064) - 1 &gt;= $J$1,SUM(E3064:E3064(E3064,1 - $J$1, 0)) / $J$1,"")</f>
        <v>#VALUE!</v>
      </c>
      <c r="L3064" s="11" t="e">
        <f aca="true">IF(ROW(E3064) - 1 &gt;= $L$1,IF(OFFSET(I3064, -1, 0) = "", I3064, ((E3064 - L3063) * $K$4) + L3063), "")</f>
        <v>#VALUE!</v>
      </c>
      <c r="M3064" s="11" t="e">
        <f aca="true">IF(ROW(E3064) - 1 &gt;= $M$1,IF(OFFSET(J3064, -1, 0) = "", J3064, ((E3064 - M3063) * $K$6) + M3063), "")</f>
        <v>#VALUE!</v>
      </c>
      <c r="N3064" s="7" t="e">
        <f aca="false">IF(M3064&lt;&gt;"", L3064-M3064, "")</f>
        <v>#VALUE!</v>
      </c>
      <c r="P3064" s="4" t="e">
        <f aca="false">IF(ROW(E3064) - 1 &gt;= $P$1, IF(OFFSET(N3064, 1- $P$1, 0) &lt;&gt; "", SUM(N3064:N3064(N3064, 1 - $P$1, 0)) / $P$1, ""), "")</f>
        <v>#VALUE!</v>
      </c>
      <c r="Q3064" s="8" t="e">
        <f aca="true">IF(ROW(N3064) - 1 &gt;= $P$1,IF(OFFSET(P3064, -1, 0) = "", P3064, ((N3064 - Q3063) * $O$5) + Q3063), "")</f>
        <v>#VALUE!</v>
      </c>
      <c r="R3064" s="8" t="e">
        <f aca="false">IF(Q3064&lt;&gt;"", N3064 - Q3064, "")</f>
        <v>#VALUE!</v>
      </c>
    </row>
    <row collapsed="false" customFormat="false" customHeight="true" hidden="false" ht="14.4" outlineLevel="0" r="3065">
      <c r="A3065" s="9" t="n">
        <v>41003</v>
      </c>
      <c r="B3065" s="5" t="n">
        <v>624.35</v>
      </c>
      <c r="C3065" s="5" t="n">
        <v>625.86</v>
      </c>
      <c r="D3065" s="5" t="n">
        <v>617</v>
      </c>
      <c r="E3065" s="5" t="n">
        <v>624.31</v>
      </c>
      <c r="F3065" s="5" t="n">
        <v>20463600</v>
      </c>
      <c r="G3065" s="5" t="n">
        <v>621.64</v>
      </c>
      <c r="I3065" s="10" t="e">
        <f aca="false">IF(ROW(E3065) - 1 &gt;= $I$1,SUM(E3065:E3065(E3065,1 - $I$1, 0)) / $I$1,"")</f>
        <v>#VALUE!</v>
      </c>
      <c r="J3065" s="10" t="e">
        <f aca="false">IF(ROW(E3065) - 1 &gt;= $J$1,SUM(E3065:E3065(E3065,1 - $J$1, 0)) / $J$1,"")</f>
        <v>#VALUE!</v>
      </c>
      <c r="L3065" s="11" t="e">
        <f aca="true">IF(ROW(E3065) - 1 &gt;= $L$1,IF(OFFSET(I3065, -1, 0) = "", I3065, ((E3065 - L3064) * $K$4) + L3064), "")</f>
        <v>#VALUE!</v>
      </c>
      <c r="M3065" s="11" t="e">
        <f aca="true">IF(ROW(E3065) - 1 &gt;= $M$1,IF(OFFSET(J3065, -1, 0) = "", J3065, ((E3065 - M3064) * $K$6) + M3064), "")</f>
        <v>#VALUE!</v>
      </c>
      <c r="N3065" s="7" t="e">
        <f aca="false">IF(M3065&lt;&gt;"", L3065-M3065, "")</f>
        <v>#VALUE!</v>
      </c>
      <c r="P3065" s="4" t="e">
        <f aca="false">IF(ROW(E3065) - 1 &gt;= $P$1, IF(OFFSET(N3065, 1- $P$1, 0) &lt;&gt; "", SUM(N3065:N3065(N3065, 1 - $P$1, 0)) / $P$1, ""), "")</f>
        <v>#VALUE!</v>
      </c>
      <c r="Q3065" s="8" t="e">
        <f aca="true">IF(ROW(N3065) - 1 &gt;= $P$1,IF(OFFSET(P3065, -1, 0) = "", P3065, ((N3065 - Q3064) * $O$5) + Q3064), "")</f>
        <v>#VALUE!</v>
      </c>
      <c r="R3065" s="8" t="e">
        <f aca="false">IF(Q3065&lt;&gt;"", N3065 - Q3065, "")</f>
        <v>#VALUE!</v>
      </c>
    </row>
    <row collapsed="false" customFormat="false" customHeight="true" hidden="false" ht="14.4" outlineLevel="0" r="3066">
      <c r="A3066" s="9" t="n">
        <v>41004</v>
      </c>
      <c r="B3066" s="5" t="n">
        <v>626.98</v>
      </c>
      <c r="C3066" s="5" t="n">
        <v>634.66</v>
      </c>
      <c r="D3066" s="5" t="n">
        <v>623.4</v>
      </c>
      <c r="E3066" s="5" t="n">
        <v>633.68</v>
      </c>
      <c r="F3066" s="5" t="n">
        <v>22903500</v>
      </c>
      <c r="G3066" s="5" t="n">
        <v>630.97</v>
      </c>
      <c r="I3066" s="10" t="e">
        <f aca="false">IF(ROW(E3066) - 1 &gt;= $I$1,SUM(E3066:E3066(E3066,1 - $I$1, 0)) / $I$1,"")</f>
        <v>#VALUE!</v>
      </c>
      <c r="J3066" s="10" t="e">
        <f aca="false">IF(ROW(E3066) - 1 &gt;= $J$1,SUM(E3066:E3066(E3066,1 - $J$1, 0)) / $J$1,"")</f>
        <v>#VALUE!</v>
      </c>
      <c r="L3066" s="11" t="e">
        <f aca="true">IF(ROW(E3066) - 1 &gt;= $L$1,IF(OFFSET(I3066, -1, 0) = "", I3066, ((E3066 - L3065) * $K$4) + L3065), "")</f>
        <v>#VALUE!</v>
      </c>
      <c r="M3066" s="11" t="e">
        <f aca="true">IF(ROW(E3066) - 1 &gt;= $M$1,IF(OFFSET(J3066, -1, 0) = "", J3066, ((E3066 - M3065) * $K$6) + M3065), "")</f>
        <v>#VALUE!</v>
      </c>
      <c r="N3066" s="7" t="e">
        <f aca="false">IF(M3066&lt;&gt;"", L3066-M3066, "")</f>
        <v>#VALUE!</v>
      </c>
      <c r="P3066" s="4" t="e">
        <f aca="false">IF(ROW(E3066) - 1 &gt;= $P$1, IF(OFFSET(N3066, 1- $P$1, 0) &lt;&gt; "", SUM(N3066:N3066(N3066, 1 - $P$1, 0)) / $P$1, ""), "")</f>
        <v>#VALUE!</v>
      </c>
      <c r="Q3066" s="8" t="e">
        <f aca="true">IF(ROW(N3066) - 1 &gt;= $P$1,IF(OFFSET(P3066, -1, 0) = "", P3066, ((N3066 - Q3065) * $O$5) + Q3065), "")</f>
        <v>#VALUE!</v>
      </c>
      <c r="R3066" s="8" t="e">
        <f aca="false">IF(Q3066&lt;&gt;"", N3066 - Q3066, "")</f>
        <v>#VALUE!</v>
      </c>
    </row>
    <row collapsed="false" customFormat="false" customHeight="true" hidden="false" ht="14.4" outlineLevel="0" r="3067">
      <c r="A3067" s="9" t="n">
        <v>41008</v>
      </c>
      <c r="B3067" s="5" t="n">
        <v>626.13</v>
      </c>
      <c r="C3067" s="5" t="n">
        <v>639.84</v>
      </c>
      <c r="D3067" s="5" t="n">
        <v>625.3</v>
      </c>
      <c r="E3067" s="5" t="n">
        <v>636.23</v>
      </c>
      <c r="F3067" s="5" t="n">
        <v>21340600</v>
      </c>
      <c r="G3067" s="5" t="n">
        <v>633.51</v>
      </c>
      <c r="I3067" s="10" t="e">
        <f aca="false">IF(ROW(E3067) - 1 &gt;= $I$1,SUM(E3067:E3067(E3067,1 - $I$1, 0)) / $I$1,"")</f>
        <v>#VALUE!</v>
      </c>
      <c r="J3067" s="10" t="e">
        <f aca="false">IF(ROW(E3067) - 1 &gt;= $J$1,SUM(E3067:E3067(E3067,1 - $J$1, 0)) / $J$1,"")</f>
        <v>#VALUE!</v>
      </c>
      <c r="L3067" s="11" t="e">
        <f aca="true">IF(ROW(E3067) - 1 &gt;= $L$1,IF(OFFSET(I3067, -1, 0) = "", I3067, ((E3067 - L3066) * $K$4) + L3066), "")</f>
        <v>#VALUE!</v>
      </c>
      <c r="M3067" s="11" t="e">
        <f aca="true">IF(ROW(E3067) - 1 &gt;= $M$1,IF(OFFSET(J3067, -1, 0) = "", J3067, ((E3067 - M3066) * $K$6) + M3066), "")</f>
        <v>#VALUE!</v>
      </c>
      <c r="N3067" s="7" t="e">
        <f aca="false">IF(M3067&lt;&gt;"", L3067-M3067, "")</f>
        <v>#VALUE!</v>
      </c>
      <c r="P3067" s="4" t="e">
        <f aca="false">IF(ROW(E3067) - 1 &gt;= $P$1, IF(OFFSET(N3067, 1- $P$1, 0) &lt;&gt; "", SUM(N3067:N3067(N3067, 1 - $P$1, 0)) / $P$1, ""), "")</f>
        <v>#VALUE!</v>
      </c>
      <c r="Q3067" s="8" t="e">
        <f aca="true">IF(ROW(N3067) - 1 &gt;= $P$1,IF(OFFSET(P3067, -1, 0) = "", P3067, ((N3067 - Q3066) * $O$5) + Q3066), "")</f>
        <v>#VALUE!</v>
      </c>
      <c r="R3067" s="8" t="e">
        <f aca="false">IF(Q3067&lt;&gt;"", N3067 - Q3067, "")</f>
        <v>#VALUE!</v>
      </c>
    </row>
    <row collapsed="false" customFormat="false" customHeight="true" hidden="false" ht="14.4" outlineLevel="0" r="3068">
      <c r="A3068" s="9" t="n">
        <v>41009</v>
      </c>
      <c r="B3068" s="5" t="n">
        <v>639.93</v>
      </c>
      <c r="C3068" s="5" t="n">
        <v>644</v>
      </c>
      <c r="D3068" s="5" t="n">
        <v>626</v>
      </c>
      <c r="E3068" s="5" t="n">
        <v>628.44</v>
      </c>
      <c r="F3068" s="5" t="n">
        <v>31775900</v>
      </c>
      <c r="G3068" s="5" t="n">
        <v>625.75</v>
      </c>
      <c r="I3068" s="10" t="e">
        <f aca="false">IF(ROW(E3068) - 1 &gt;= $I$1,SUM(E3068:E3068(E3068,1 - $I$1, 0)) / $I$1,"")</f>
        <v>#VALUE!</v>
      </c>
      <c r="J3068" s="10" t="e">
        <f aca="false">IF(ROW(E3068) - 1 &gt;= $J$1,SUM(E3068:E3068(E3068,1 - $J$1, 0)) / $J$1,"")</f>
        <v>#VALUE!</v>
      </c>
      <c r="L3068" s="11" t="e">
        <f aca="true">IF(ROW(E3068) - 1 &gt;= $L$1,IF(OFFSET(I3068, -1, 0) = "", I3068, ((E3068 - L3067) * $K$4) + L3067), "")</f>
        <v>#VALUE!</v>
      </c>
      <c r="M3068" s="11" t="e">
        <f aca="true">IF(ROW(E3068) - 1 &gt;= $M$1,IF(OFFSET(J3068, -1, 0) = "", J3068, ((E3068 - M3067) * $K$6) + M3067), "")</f>
        <v>#VALUE!</v>
      </c>
      <c r="N3068" s="7" t="e">
        <f aca="false">IF(M3068&lt;&gt;"", L3068-M3068, "")</f>
        <v>#VALUE!</v>
      </c>
      <c r="P3068" s="4" t="e">
        <f aca="false">IF(ROW(E3068) - 1 &gt;= $P$1, IF(OFFSET(N3068, 1- $P$1, 0) &lt;&gt; "", SUM(N3068:N3068(N3068, 1 - $P$1, 0)) / $P$1, ""), "")</f>
        <v>#VALUE!</v>
      </c>
      <c r="Q3068" s="8" t="e">
        <f aca="true">IF(ROW(N3068) - 1 &gt;= $P$1,IF(OFFSET(P3068, -1, 0) = "", P3068, ((N3068 - Q3067) * $O$5) + Q3067), "")</f>
        <v>#VALUE!</v>
      </c>
      <c r="R3068" s="8" t="e">
        <f aca="false">IF(Q3068&lt;&gt;"", N3068 - Q3068, "")</f>
        <v>#VALUE!</v>
      </c>
    </row>
    <row collapsed="false" customFormat="false" customHeight="true" hidden="false" ht="14.4" outlineLevel="0" r="3069">
      <c r="A3069" s="9" t="n">
        <v>41010</v>
      </c>
      <c r="B3069" s="5" t="n">
        <v>636.2</v>
      </c>
      <c r="C3069" s="5" t="n">
        <v>636.87</v>
      </c>
      <c r="D3069" s="5" t="n">
        <v>623.34</v>
      </c>
      <c r="E3069" s="5" t="n">
        <v>626.2</v>
      </c>
      <c r="F3069" s="5" t="n">
        <v>24879100</v>
      </c>
      <c r="G3069" s="5" t="n">
        <v>623.52</v>
      </c>
      <c r="I3069" s="10" t="e">
        <f aca="false">IF(ROW(E3069) - 1 &gt;= $I$1,SUM(E3069:E3069(E3069,1 - $I$1, 0)) / $I$1,"")</f>
        <v>#VALUE!</v>
      </c>
      <c r="J3069" s="10" t="e">
        <f aca="false">IF(ROW(E3069) - 1 &gt;= $J$1,SUM(E3069:E3069(E3069,1 - $J$1, 0)) / $J$1,"")</f>
        <v>#VALUE!</v>
      </c>
      <c r="L3069" s="11" t="e">
        <f aca="true">IF(ROW(E3069) - 1 &gt;= $L$1,IF(OFFSET(I3069, -1, 0) = "", I3069, ((E3069 - L3068) * $K$4) + L3068), "")</f>
        <v>#VALUE!</v>
      </c>
      <c r="M3069" s="11" t="e">
        <f aca="true">IF(ROW(E3069) - 1 &gt;= $M$1,IF(OFFSET(J3069, -1, 0) = "", J3069, ((E3069 - M3068) * $K$6) + M3068), "")</f>
        <v>#VALUE!</v>
      </c>
      <c r="N3069" s="7" t="e">
        <f aca="false">IF(M3069&lt;&gt;"", L3069-M3069, "")</f>
        <v>#VALUE!</v>
      </c>
      <c r="P3069" s="4" t="e">
        <f aca="false">IF(ROW(E3069) - 1 &gt;= $P$1, IF(OFFSET(N3069, 1- $P$1, 0) &lt;&gt; "", SUM(N3069:N3069(N3069, 1 - $P$1, 0)) / $P$1, ""), "")</f>
        <v>#VALUE!</v>
      </c>
      <c r="Q3069" s="8" t="e">
        <f aca="true">IF(ROW(N3069) - 1 &gt;= $P$1,IF(OFFSET(P3069, -1, 0) = "", P3069, ((N3069 - Q3068) * $O$5) + Q3068), "")</f>
        <v>#VALUE!</v>
      </c>
      <c r="R3069" s="8" t="e">
        <f aca="false">IF(Q3069&lt;&gt;"", N3069 - Q3069, "")</f>
        <v>#VALUE!</v>
      </c>
    </row>
    <row collapsed="false" customFormat="false" customHeight="true" hidden="false" ht="14.4" outlineLevel="0" r="3070">
      <c r="A3070" s="9" t="n">
        <v>41011</v>
      </c>
      <c r="B3070" s="5" t="n">
        <v>625</v>
      </c>
      <c r="C3070" s="5" t="n">
        <v>631.33</v>
      </c>
      <c r="D3070" s="5" t="n">
        <v>620.5</v>
      </c>
      <c r="E3070" s="5" t="n">
        <v>622.77</v>
      </c>
      <c r="F3070" s="5" t="n">
        <v>21940600</v>
      </c>
      <c r="G3070" s="5" t="n">
        <v>620.11</v>
      </c>
      <c r="I3070" s="10" t="e">
        <f aca="false">IF(ROW(E3070) - 1 &gt;= $I$1,SUM(E3070:E3070(E3070,1 - $I$1, 0)) / $I$1,"")</f>
        <v>#VALUE!</v>
      </c>
      <c r="J3070" s="10" t="e">
        <f aca="false">IF(ROW(E3070) - 1 &gt;= $J$1,SUM(E3070:E3070(E3070,1 - $J$1, 0)) / $J$1,"")</f>
        <v>#VALUE!</v>
      </c>
      <c r="L3070" s="11" t="e">
        <f aca="true">IF(ROW(E3070) - 1 &gt;= $L$1,IF(OFFSET(I3070, -1, 0) = "", I3070, ((E3070 - L3069) * $K$4) + L3069), "")</f>
        <v>#VALUE!</v>
      </c>
      <c r="M3070" s="11" t="e">
        <f aca="true">IF(ROW(E3070) - 1 &gt;= $M$1,IF(OFFSET(J3070, -1, 0) = "", J3070, ((E3070 - M3069) * $K$6) + M3069), "")</f>
        <v>#VALUE!</v>
      </c>
      <c r="N3070" s="7" t="e">
        <f aca="false">IF(M3070&lt;&gt;"", L3070-M3070, "")</f>
        <v>#VALUE!</v>
      </c>
      <c r="P3070" s="4" t="e">
        <f aca="false">IF(ROW(E3070) - 1 &gt;= $P$1, IF(OFFSET(N3070, 1- $P$1, 0) &lt;&gt; "", SUM(N3070:N3070(N3070, 1 - $P$1, 0)) / $P$1, ""), "")</f>
        <v>#VALUE!</v>
      </c>
      <c r="Q3070" s="8" t="e">
        <f aca="true">IF(ROW(N3070) - 1 &gt;= $P$1,IF(OFFSET(P3070, -1, 0) = "", P3070, ((N3070 - Q3069) * $O$5) + Q3069), "")</f>
        <v>#VALUE!</v>
      </c>
      <c r="R3070" s="8" t="e">
        <f aca="false">IF(Q3070&lt;&gt;"", N3070 - Q3070, "")</f>
        <v>#VALUE!</v>
      </c>
    </row>
    <row collapsed="false" customFormat="false" customHeight="true" hidden="false" ht="14.4" outlineLevel="0" r="3071">
      <c r="A3071" s="9" t="n">
        <v>41012</v>
      </c>
      <c r="B3071" s="5" t="n">
        <v>624.11</v>
      </c>
      <c r="C3071" s="5" t="n">
        <v>624.7</v>
      </c>
      <c r="D3071" s="5" t="n">
        <v>603.51</v>
      </c>
      <c r="E3071" s="5" t="n">
        <v>605.23</v>
      </c>
      <c r="F3071" s="5" t="n">
        <v>30701600</v>
      </c>
      <c r="G3071" s="5" t="n">
        <v>602.64</v>
      </c>
      <c r="I3071" s="10" t="e">
        <f aca="false">IF(ROW(E3071) - 1 &gt;= $I$1,SUM(E3071:E3071(E3071,1 - $I$1, 0)) / $I$1,"")</f>
        <v>#VALUE!</v>
      </c>
      <c r="J3071" s="10" t="e">
        <f aca="false">IF(ROW(E3071) - 1 &gt;= $J$1,SUM(E3071:E3071(E3071,1 - $J$1, 0)) / $J$1,"")</f>
        <v>#VALUE!</v>
      </c>
      <c r="L3071" s="11" t="e">
        <f aca="true">IF(ROW(E3071) - 1 &gt;= $L$1,IF(OFFSET(I3071, -1, 0) = "", I3071, ((E3071 - L3070) * $K$4) + L3070), "")</f>
        <v>#VALUE!</v>
      </c>
      <c r="M3071" s="11" t="e">
        <f aca="true">IF(ROW(E3071) - 1 &gt;= $M$1,IF(OFFSET(J3071, -1, 0) = "", J3071, ((E3071 - M3070) * $K$6) + M3070), "")</f>
        <v>#VALUE!</v>
      </c>
      <c r="N3071" s="7" t="e">
        <f aca="false">IF(M3071&lt;&gt;"", L3071-M3071, "")</f>
        <v>#VALUE!</v>
      </c>
      <c r="P3071" s="4" t="e">
        <f aca="false">IF(ROW(E3071) - 1 &gt;= $P$1, IF(OFFSET(N3071, 1- $P$1, 0) &lt;&gt; "", SUM(N3071:N3071(N3071, 1 - $P$1, 0)) / $P$1, ""), "")</f>
        <v>#VALUE!</v>
      </c>
      <c r="Q3071" s="8" t="e">
        <f aca="true">IF(ROW(N3071) - 1 &gt;= $P$1,IF(OFFSET(P3071, -1, 0) = "", P3071, ((N3071 - Q3070) * $O$5) + Q3070), "")</f>
        <v>#VALUE!</v>
      </c>
      <c r="R3071" s="8" t="e">
        <f aca="false">IF(Q3071&lt;&gt;"", N3071 - Q3071, "")</f>
        <v>#VALUE!</v>
      </c>
    </row>
    <row collapsed="false" customFormat="false" customHeight="true" hidden="false" ht="14.4" outlineLevel="0" r="3072">
      <c r="A3072" s="9" t="n">
        <v>41015</v>
      </c>
      <c r="B3072" s="5" t="n">
        <v>610.06</v>
      </c>
      <c r="C3072" s="5" t="n">
        <v>610.28</v>
      </c>
      <c r="D3072" s="5" t="n">
        <v>578.25</v>
      </c>
      <c r="E3072" s="5" t="n">
        <v>580.13</v>
      </c>
      <c r="F3072" s="5" t="n">
        <v>37528100</v>
      </c>
      <c r="G3072" s="5" t="n">
        <v>577.65</v>
      </c>
      <c r="I3072" s="10" t="e">
        <f aca="false">IF(ROW(E3072) - 1 &gt;= $I$1,SUM(E3072:E3072(E3072,1 - $I$1, 0)) / $I$1,"")</f>
        <v>#VALUE!</v>
      </c>
      <c r="J3072" s="10" t="e">
        <f aca="false">IF(ROW(E3072) - 1 &gt;= $J$1,SUM(E3072:E3072(E3072,1 - $J$1, 0)) / $J$1,"")</f>
        <v>#VALUE!</v>
      </c>
      <c r="L3072" s="11" t="e">
        <f aca="true">IF(ROW(E3072) - 1 &gt;= $L$1,IF(OFFSET(I3072, -1, 0) = "", I3072, ((E3072 - L3071) * $K$4) + L3071), "")</f>
        <v>#VALUE!</v>
      </c>
      <c r="M3072" s="11" t="e">
        <f aca="true">IF(ROW(E3072) - 1 &gt;= $M$1,IF(OFFSET(J3072, -1, 0) = "", J3072, ((E3072 - M3071) * $K$6) + M3071), "")</f>
        <v>#VALUE!</v>
      </c>
      <c r="N3072" s="7" t="e">
        <f aca="false">IF(M3072&lt;&gt;"", L3072-M3072, "")</f>
        <v>#VALUE!</v>
      </c>
      <c r="P3072" s="4" t="e">
        <f aca="false">IF(ROW(E3072) - 1 &gt;= $P$1, IF(OFFSET(N3072, 1- $P$1, 0) &lt;&gt; "", SUM(N3072:N3072(N3072, 1 - $P$1, 0)) / $P$1, ""), "")</f>
        <v>#VALUE!</v>
      </c>
      <c r="Q3072" s="8" t="e">
        <f aca="true">IF(ROW(N3072) - 1 &gt;= $P$1,IF(OFFSET(P3072, -1, 0) = "", P3072, ((N3072 - Q3071) * $O$5) + Q3071), "")</f>
        <v>#VALUE!</v>
      </c>
      <c r="R3072" s="8" t="e">
        <f aca="false">IF(Q3072&lt;&gt;"", N3072 - Q3072, "")</f>
        <v>#VALUE!</v>
      </c>
    </row>
    <row collapsed="false" customFormat="false" customHeight="true" hidden="false" ht="14.4" outlineLevel="0" r="3073">
      <c r="A3073" s="9" t="n">
        <v>41016</v>
      </c>
      <c r="B3073" s="5" t="n">
        <v>578.94</v>
      </c>
      <c r="C3073" s="5" t="n">
        <v>610</v>
      </c>
      <c r="D3073" s="5" t="n">
        <v>571.91</v>
      </c>
      <c r="E3073" s="5" t="n">
        <v>609.7</v>
      </c>
      <c r="F3073" s="5" t="n">
        <v>36626000</v>
      </c>
      <c r="G3073" s="5" t="n">
        <v>607.09</v>
      </c>
      <c r="I3073" s="10" t="e">
        <f aca="false">IF(ROW(E3073) - 1 &gt;= $I$1,SUM(E3073:E3073(E3073,1 - $I$1, 0)) / $I$1,"")</f>
        <v>#VALUE!</v>
      </c>
      <c r="J3073" s="10" t="e">
        <f aca="false">IF(ROW(E3073) - 1 &gt;= $J$1,SUM(E3073:E3073(E3073,1 - $J$1, 0)) / $J$1,"")</f>
        <v>#VALUE!</v>
      </c>
      <c r="L3073" s="11" t="e">
        <f aca="true">IF(ROW(E3073) - 1 &gt;= $L$1,IF(OFFSET(I3073, -1, 0) = "", I3073, ((E3073 - L3072) * $K$4) + L3072), "")</f>
        <v>#VALUE!</v>
      </c>
      <c r="M3073" s="11" t="e">
        <f aca="true">IF(ROW(E3073) - 1 &gt;= $M$1,IF(OFFSET(J3073, -1, 0) = "", J3073, ((E3073 - M3072) * $K$6) + M3072), "")</f>
        <v>#VALUE!</v>
      </c>
      <c r="N3073" s="7" t="e">
        <f aca="false">IF(M3073&lt;&gt;"", L3073-M3073, "")</f>
        <v>#VALUE!</v>
      </c>
      <c r="P3073" s="4" t="e">
        <f aca="false">IF(ROW(E3073) - 1 &gt;= $P$1, IF(OFFSET(N3073, 1- $P$1, 0) &lt;&gt; "", SUM(N3073:N3073(N3073, 1 - $P$1, 0)) / $P$1, ""), "")</f>
        <v>#VALUE!</v>
      </c>
      <c r="Q3073" s="8" t="e">
        <f aca="true">IF(ROW(N3073) - 1 &gt;= $P$1,IF(OFFSET(P3073, -1, 0) = "", P3073, ((N3073 - Q3072) * $O$5) + Q3072), "")</f>
        <v>#VALUE!</v>
      </c>
      <c r="R3073" s="8" t="e">
        <f aca="false">IF(Q3073&lt;&gt;"", N3073 - Q3073, "")</f>
        <v>#VALUE!</v>
      </c>
    </row>
    <row collapsed="false" customFormat="false" customHeight="true" hidden="false" ht="14.4" outlineLevel="0" r="3074">
      <c r="A3074" s="9" t="n">
        <v>41017</v>
      </c>
      <c r="B3074" s="5" t="n">
        <v>613.72</v>
      </c>
      <c r="C3074" s="5" t="n">
        <v>620.25</v>
      </c>
      <c r="D3074" s="5" t="n">
        <v>602.71</v>
      </c>
      <c r="E3074" s="5" t="n">
        <v>608.34</v>
      </c>
      <c r="F3074" s="5" t="n">
        <v>34090400</v>
      </c>
      <c r="G3074" s="5" t="n">
        <v>605.74</v>
      </c>
      <c r="I3074" s="10" t="e">
        <f aca="false">IF(ROW(E3074) - 1 &gt;= $I$1,SUM(E3074:E3074(E3074,1 - $I$1, 0)) / $I$1,"")</f>
        <v>#VALUE!</v>
      </c>
      <c r="J3074" s="10" t="e">
        <f aca="false">IF(ROW(E3074) - 1 &gt;= $J$1,SUM(E3074:E3074(E3074,1 - $J$1, 0)) / $J$1,"")</f>
        <v>#VALUE!</v>
      </c>
      <c r="L3074" s="11" t="e">
        <f aca="true">IF(ROW(E3074) - 1 &gt;= $L$1,IF(OFFSET(I3074, -1, 0) = "", I3074, ((E3074 - L3073) * $K$4) + L3073), "")</f>
        <v>#VALUE!</v>
      </c>
      <c r="M3074" s="11" t="e">
        <f aca="true">IF(ROW(E3074) - 1 &gt;= $M$1,IF(OFFSET(J3074, -1, 0) = "", J3074, ((E3074 - M3073) * $K$6) + M3073), "")</f>
        <v>#VALUE!</v>
      </c>
      <c r="N3074" s="7" t="e">
        <f aca="false">IF(M3074&lt;&gt;"", L3074-M3074, "")</f>
        <v>#VALUE!</v>
      </c>
      <c r="P3074" s="4" t="e">
        <f aca="false">IF(ROW(E3074) - 1 &gt;= $P$1, IF(OFFSET(N3074, 1- $P$1, 0) &lt;&gt; "", SUM(N3074:N3074(N3074, 1 - $P$1, 0)) / $P$1, ""), "")</f>
        <v>#VALUE!</v>
      </c>
      <c r="Q3074" s="8" t="e">
        <f aca="true">IF(ROW(N3074) - 1 &gt;= $P$1,IF(OFFSET(P3074, -1, 0) = "", P3074, ((N3074 - Q3073) * $O$5) + Q3073), "")</f>
        <v>#VALUE!</v>
      </c>
      <c r="R3074" s="8" t="e">
        <f aca="false">IF(Q3074&lt;&gt;"", N3074 - Q3074, "")</f>
        <v>#VALUE!</v>
      </c>
    </row>
    <row collapsed="false" customFormat="false" customHeight="true" hidden="false" ht="14.4" outlineLevel="0" r="3075">
      <c r="A3075" s="9" t="n">
        <v>41018</v>
      </c>
      <c r="B3075" s="5" t="n">
        <v>600.22</v>
      </c>
      <c r="C3075" s="5" t="n">
        <v>604.73</v>
      </c>
      <c r="D3075" s="5" t="n">
        <v>584.52</v>
      </c>
      <c r="E3075" s="5" t="n">
        <v>587.44</v>
      </c>
      <c r="F3075" s="5" t="n">
        <v>29811400</v>
      </c>
      <c r="G3075" s="5" t="n">
        <v>584.93</v>
      </c>
      <c r="I3075" s="10" t="e">
        <f aca="false">IF(ROW(E3075) - 1 &gt;= $I$1,SUM(E3075:E3075(E3075,1 - $I$1, 0)) / $I$1,"")</f>
        <v>#VALUE!</v>
      </c>
      <c r="J3075" s="10" t="e">
        <f aca="false">IF(ROW(E3075) - 1 &gt;= $J$1,SUM(E3075:E3075(E3075,1 - $J$1, 0)) / $J$1,"")</f>
        <v>#VALUE!</v>
      </c>
      <c r="L3075" s="11" t="e">
        <f aca="true">IF(ROW(E3075) - 1 &gt;= $L$1,IF(OFFSET(I3075, -1, 0) = "", I3075, ((E3075 - L3074) * $K$4) + L3074), "")</f>
        <v>#VALUE!</v>
      </c>
      <c r="M3075" s="11" t="e">
        <f aca="true">IF(ROW(E3075) - 1 &gt;= $M$1,IF(OFFSET(J3075, -1, 0) = "", J3075, ((E3075 - M3074) * $K$6) + M3074), "")</f>
        <v>#VALUE!</v>
      </c>
      <c r="N3075" s="7" t="e">
        <f aca="false">IF(M3075&lt;&gt;"", L3075-M3075, "")</f>
        <v>#VALUE!</v>
      </c>
      <c r="P3075" s="4" t="e">
        <f aca="false">IF(ROW(E3075) - 1 &gt;= $P$1, IF(OFFSET(N3075, 1- $P$1, 0) &lt;&gt; "", SUM(N3075:N3075(N3075, 1 - $P$1, 0)) / $P$1, ""), "")</f>
        <v>#VALUE!</v>
      </c>
      <c r="Q3075" s="8" t="e">
        <f aca="true">IF(ROW(N3075) - 1 &gt;= $P$1,IF(OFFSET(P3075, -1, 0) = "", P3075, ((N3075 - Q3074) * $O$5) + Q3074), "")</f>
        <v>#VALUE!</v>
      </c>
      <c r="R3075" s="8" t="e">
        <f aca="false">IF(Q3075&lt;&gt;"", N3075 - Q3075, "")</f>
        <v>#VALUE!</v>
      </c>
    </row>
    <row collapsed="false" customFormat="false" customHeight="true" hidden="false" ht="14.4" outlineLevel="0" r="3076">
      <c r="A3076" s="9" t="n">
        <v>41019</v>
      </c>
      <c r="B3076" s="5" t="n">
        <v>591.38</v>
      </c>
      <c r="C3076" s="5" t="n">
        <v>594.62</v>
      </c>
      <c r="D3076" s="5" t="n">
        <v>570.42</v>
      </c>
      <c r="E3076" s="5" t="n">
        <v>572.98</v>
      </c>
      <c r="F3076" s="5" t="n">
        <v>36820900</v>
      </c>
      <c r="G3076" s="5" t="n">
        <v>570.53</v>
      </c>
      <c r="I3076" s="10" t="e">
        <f aca="false">IF(ROW(E3076) - 1 &gt;= $I$1,SUM(E3076:E3076(E3076,1 - $I$1, 0)) / $I$1,"")</f>
        <v>#VALUE!</v>
      </c>
      <c r="J3076" s="10" t="e">
        <f aca="false">IF(ROW(E3076) - 1 &gt;= $J$1,SUM(E3076:E3076(E3076,1 - $J$1, 0)) / $J$1,"")</f>
        <v>#VALUE!</v>
      </c>
      <c r="L3076" s="11" t="e">
        <f aca="true">IF(ROW(E3076) - 1 &gt;= $L$1,IF(OFFSET(I3076, -1, 0) = "", I3076, ((E3076 - L3075) * $K$4) + L3075), "")</f>
        <v>#VALUE!</v>
      </c>
      <c r="M3076" s="11" t="e">
        <f aca="true">IF(ROW(E3076) - 1 &gt;= $M$1,IF(OFFSET(J3076, -1, 0) = "", J3076, ((E3076 - M3075) * $K$6) + M3075), "")</f>
        <v>#VALUE!</v>
      </c>
      <c r="N3076" s="7" t="e">
        <f aca="false">IF(M3076&lt;&gt;"", L3076-M3076, "")</f>
        <v>#VALUE!</v>
      </c>
      <c r="P3076" s="4" t="e">
        <f aca="false">IF(ROW(E3076) - 1 &gt;= $P$1, IF(OFFSET(N3076, 1- $P$1, 0) &lt;&gt; "", SUM(N3076:N3076(N3076, 1 - $P$1, 0)) / $P$1, ""), "")</f>
        <v>#VALUE!</v>
      </c>
      <c r="Q3076" s="8" t="e">
        <f aca="true">IF(ROW(N3076) - 1 &gt;= $P$1,IF(OFFSET(P3076, -1, 0) = "", P3076, ((N3076 - Q3075) * $O$5) + Q3075), "")</f>
        <v>#VALUE!</v>
      </c>
      <c r="R3076" s="8" t="e">
        <f aca="false">IF(Q3076&lt;&gt;"", N3076 - Q3076, "")</f>
        <v>#VALUE!</v>
      </c>
    </row>
    <row collapsed="false" customFormat="false" customHeight="true" hidden="false" ht="14.4" outlineLevel="0" r="3077">
      <c r="A3077" s="9" t="n">
        <v>41022</v>
      </c>
      <c r="B3077" s="5" t="n">
        <v>570.61</v>
      </c>
      <c r="C3077" s="5" t="n">
        <v>576.67</v>
      </c>
      <c r="D3077" s="5" t="n">
        <v>556.62</v>
      </c>
      <c r="E3077" s="5" t="n">
        <v>571.7</v>
      </c>
      <c r="F3077" s="5" t="n">
        <v>34518900</v>
      </c>
      <c r="G3077" s="5" t="n">
        <v>569.26</v>
      </c>
      <c r="I3077" s="10" t="e">
        <f aca="false">IF(ROW(E3077) - 1 &gt;= $I$1,SUM(E3077:E3077(E3077,1 - $I$1, 0)) / $I$1,"")</f>
        <v>#VALUE!</v>
      </c>
      <c r="J3077" s="10" t="e">
        <f aca="false">IF(ROW(E3077) - 1 &gt;= $J$1,SUM(E3077:E3077(E3077,1 - $J$1, 0)) / $J$1,"")</f>
        <v>#VALUE!</v>
      </c>
      <c r="L3077" s="11" t="e">
        <f aca="true">IF(ROW(E3077) - 1 &gt;= $L$1,IF(OFFSET(I3077, -1, 0) = "", I3077, ((E3077 - L3076) * $K$4) + L3076), "")</f>
        <v>#VALUE!</v>
      </c>
      <c r="M3077" s="11" t="e">
        <f aca="true">IF(ROW(E3077) - 1 &gt;= $M$1,IF(OFFSET(J3077, -1, 0) = "", J3077, ((E3077 - M3076) * $K$6) + M3076), "")</f>
        <v>#VALUE!</v>
      </c>
      <c r="N3077" s="7" t="e">
        <f aca="false">IF(M3077&lt;&gt;"", L3077-M3077, "")</f>
        <v>#VALUE!</v>
      </c>
      <c r="P3077" s="4" t="e">
        <f aca="false">IF(ROW(E3077) - 1 &gt;= $P$1, IF(OFFSET(N3077, 1- $P$1, 0) &lt;&gt; "", SUM(N3077:N3077(N3077, 1 - $P$1, 0)) / $P$1, ""), "")</f>
        <v>#VALUE!</v>
      </c>
      <c r="Q3077" s="8" t="e">
        <f aca="true">IF(ROW(N3077) - 1 &gt;= $P$1,IF(OFFSET(P3077, -1, 0) = "", P3077, ((N3077 - Q3076) * $O$5) + Q3076), "")</f>
        <v>#VALUE!</v>
      </c>
      <c r="R3077" s="8" t="e">
        <f aca="false">IF(Q3077&lt;&gt;"", N3077 - Q3077, "")</f>
        <v>#VALUE!</v>
      </c>
    </row>
    <row collapsed="false" customFormat="false" customHeight="true" hidden="false" ht="14.4" outlineLevel="0" r="3078">
      <c r="A3078" s="9" t="n">
        <v>41023</v>
      </c>
      <c r="B3078" s="5" t="n">
        <v>562.61</v>
      </c>
      <c r="C3078" s="5" t="n">
        <v>567.69</v>
      </c>
      <c r="D3078" s="5" t="n">
        <v>555</v>
      </c>
      <c r="E3078" s="5" t="n">
        <v>560.28</v>
      </c>
      <c r="F3078" s="5" t="n">
        <v>38433900</v>
      </c>
      <c r="G3078" s="5" t="n">
        <v>557.88</v>
      </c>
      <c r="I3078" s="10" t="e">
        <f aca="false">IF(ROW(E3078) - 1 &gt;= $I$1,SUM(E3078:E3078(E3078,1 - $I$1, 0)) / $I$1,"")</f>
        <v>#VALUE!</v>
      </c>
      <c r="J3078" s="10" t="e">
        <f aca="false">IF(ROW(E3078) - 1 &gt;= $J$1,SUM(E3078:E3078(E3078,1 - $J$1, 0)) / $J$1,"")</f>
        <v>#VALUE!</v>
      </c>
      <c r="L3078" s="11" t="e">
        <f aca="true">IF(ROW(E3078) - 1 &gt;= $L$1,IF(OFFSET(I3078, -1, 0) = "", I3078, ((E3078 - L3077) * $K$4) + L3077), "")</f>
        <v>#VALUE!</v>
      </c>
      <c r="M3078" s="11" t="e">
        <f aca="true">IF(ROW(E3078) - 1 &gt;= $M$1,IF(OFFSET(J3078, -1, 0) = "", J3078, ((E3078 - M3077) * $K$6) + M3077), "")</f>
        <v>#VALUE!</v>
      </c>
      <c r="N3078" s="7" t="e">
        <f aca="false">IF(M3078&lt;&gt;"", L3078-M3078, "")</f>
        <v>#VALUE!</v>
      </c>
      <c r="P3078" s="4" t="e">
        <f aca="false">IF(ROW(E3078) - 1 &gt;= $P$1, IF(OFFSET(N3078, 1- $P$1, 0) &lt;&gt; "", SUM(N3078:N3078(N3078, 1 - $P$1, 0)) / $P$1, ""), "")</f>
        <v>#VALUE!</v>
      </c>
      <c r="Q3078" s="8" t="e">
        <f aca="true">IF(ROW(N3078) - 1 &gt;= $P$1,IF(OFFSET(P3078, -1, 0) = "", P3078, ((N3078 - Q3077) * $O$5) + Q3077), "")</f>
        <v>#VALUE!</v>
      </c>
      <c r="R3078" s="8" t="e">
        <f aca="false">IF(Q3078&lt;&gt;"", N3078 - Q3078, "")</f>
        <v>#VALUE!</v>
      </c>
    </row>
    <row collapsed="false" customFormat="false" customHeight="true" hidden="false" ht="14.4" outlineLevel="0" r="3079">
      <c r="A3079" s="9" t="n">
        <v>41024</v>
      </c>
      <c r="B3079" s="5" t="n">
        <v>615.64</v>
      </c>
      <c r="C3079" s="5" t="n">
        <v>618</v>
      </c>
      <c r="D3079" s="5" t="n">
        <v>606</v>
      </c>
      <c r="E3079" s="5" t="n">
        <v>610</v>
      </c>
      <c r="F3079" s="5" t="n">
        <v>32349200</v>
      </c>
      <c r="G3079" s="5" t="n">
        <v>607.39</v>
      </c>
      <c r="I3079" s="10" t="e">
        <f aca="false">IF(ROW(E3079) - 1 &gt;= $I$1,SUM(E3079:E3079(E3079,1 - $I$1, 0)) / $I$1,"")</f>
        <v>#VALUE!</v>
      </c>
      <c r="J3079" s="10" t="e">
        <f aca="false">IF(ROW(E3079) - 1 &gt;= $J$1,SUM(E3079:E3079(E3079,1 - $J$1, 0)) / $J$1,"")</f>
        <v>#VALUE!</v>
      </c>
      <c r="L3079" s="11" t="e">
        <f aca="true">IF(ROW(E3079) - 1 &gt;= $L$1,IF(OFFSET(I3079, -1, 0) = "", I3079, ((E3079 - L3078) * $K$4) + L3078), "")</f>
        <v>#VALUE!</v>
      </c>
      <c r="M3079" s="11" t="e">
        <f aca="true">IF(ROW(E3079) - 1 &gt;= $M$1,IF(OFFSET(J3079, -1, 0) = "", J3079, ((E3079 - M3078) * $K$6) + M3078), "")</f>
        <v>#VALUE!</v>
      </c>
      <c r="N3079" s="7" t="e">
        <f aca="false">IF(M3079&lt;&gt;"", L3079-M3079, "")</f>
        <v>#VALUE!</v>
      </c>
      <c r="P3079" s="4" t="e">
        <f aca="false">IF(ROW(E3079) - 1 &gt;= $P$1, IF(OFFSET(N3079, 1- $P$1, 0) &lt;&gt; "", SUM(N3079:N3079(N3079, 1 - $P$1, 0)) / $P$1, ""), "")</f>
        <v>#VALUE!</v>
      </c>
      <c r="Q3079" s="8" t="e">
        <f aca="true">IF(ROW(N3079) - 1 &gt;= $P$1,IF(OFFSET(P3079, -1, 0) = "", P3079, ((N3079 - Q3078) * $O$5) + Q3078), "")</f>
        <v>#VALUE!</v>
      </c>
      <c r="R3079" s="8" t="e">
        <f aca="false">IF(Q3079&lt;&gt;"", N3079 - Q3079, "")</f>
        <v>#VALUE!</v>
      </c>
    </row>
    <row collapsed="false" customFormat="false" customHeight="true" hidden="false" ht="14.4" outlineLevel="0" r="3080">
      <c r="A3080" s="9" t="n">
        <v>41025</v>
      </c>
      <c r="B3080" s="5" t="n">
        <v>614.27</v>
      </c>
      <c r="C3080" s="5" t="n">
        <v>614.69</v>
      </c>
      <c r="D3080" s="5" t="n">
        <v>602.13</v>
      </c>
      <c r="E3080" s="5" t="n">
        <v>607.7</v>
      </c>
      <c r="F3080" s="5" t="n">
        <v>19145300</v>
      </c>
      <c r="G3080" s="5" t="n">
        <v>605.1</v>
      </c>
      <c r="I3080" s="10" t="e">
        <f aca="false">IF(ROW(E3080) - 1 &gt;= $I$1,SUM(E3080:E3080(E3080,1 - $I$1, 0)) / $I$1,"")</f>
        <v>#VALUE!</v>
      </c>
      <c r="J3080" s="10" t="e">
        <f aca="false">IF(ROW(E3080) - 1 &gt;= $J$1,SUM(E3080:E3080(E3080,1 - $J$1, 0)) / $J$1,"")</f>
        <v>#VALUE!</v>
      </c>
      <c r="L3080" s="11" t="e">
        <f aca="true">IF(ROW(E3080) - 1 &gt;= $L$1,IF(OFFSET(I3080, -1, 0) = "", I3080, ((E3080 - L3079) * $K$4) + L3079), "")</f>
        <v>#VALUE!</v>
      </c>
      <c r="M3080" s="11" t="e">
        <f aca="true">IF(ROW(E3080) - 1 &gt;= $M$1,IF(OFFSET(J3080, -1, 0) = "", J3080, ((E3080 - M3079) * $K$6) + M3079), "")</f>
        <v>#VALUE!</v>
      </c>
      <c r="N3080" s="7" t="e">
        <f aca="false">IF(M3080&lt;&gt;"", L3080-M3080, "")</f>
        <v>#VALUE!</v>
      </c>
      <c r="P3080" s="4" t="e">
        <f aca="false">IF(ROW(E3080) - 1 &gt;= $P$1, IF(OFFSET(N3080, 1- $P$1, 0) &lt;&gt; "", SUM(N3080:N3080(N3080, 1 - $P$1, 0)) / $P$1, ""), "")</f>
        <v>#VALUE!</v>
      </c>
      <c r="Q3080" s="8" t="e">
        <f aca="true">IF(ROW(N3080) - 1 &gt;= $P$1,IF(OFFSET(P3080, -1, 0) = "", P3080, ((N3080 - Q3079) * $O$5) + Q3079), "")</f>
        <v>#VALUE!</v>
      </c>
      <c r="R3080" s="8" t="e">
        <f aca="false">IF(Q3080&lt;&gt;"", N3080 - Q3080, "")</f>
        <v>#VALUE!</v>
      </c>
    </row>
    <row collapsed="false" customFormat="false" customHeight="true" hidden="false" ht="14.4" outlineLevel="0" r="3081">
      <c r="A3081" s="9" t="n">
        <v>41026</v>
      </c>
      <c r="B3081" s="5" t="n">
        <v>605.07</v>
      </c>
      <c r="C3081" s="5" t="n">
        <v>606.18</v>
      </c>
      <c r="D3081" s="5" t="n">
        <v>600.5</v>
      </c>
      <c r="E3081" s="5" t="n">
        <v>603</v>
      </c>
      <c r="F3081" s="5" t="n">
        <v>14525800</v>
      </c>
      <c r="G3081" s="5" t="n">
        <v>600.42</v>
      </c>
      <c r="I3081" s="10" t="e">
        <f aca="false">IF(ROW(E3081) - 1 &gt;= $I$1,SUM(E3081:E3081(E3081,1 - $I$1, 0)) / $I$1,"")</f>
        <v>#VALUE!</v>
      </c>
      <c r="J3081" s="10" t="e">
        <f aca="false">IF(ROW(E3081) - 1 &gt;= $J$1,SUM(E3081:E3081(E3081,1 - $J$1, 0)) / $J$1,"")</f>
        <v>#VALUE!</v>
      </c>
      <c r="L3081" s="11" t="e">
        <f aca="true">IF(ROW(E3081) - 1 &gt;= $L$1,IF(OFFSET(I3081, -1, 0) = "", I3081, ((E3081 - L3080) * $K$4) + L3080), "")</f>
        <v>#VALUE!</v>
      </c>
      <c r="M3081" s="11" t="e">
        <f aca="true">IF(ROW(E3081) - 1 &gt;= $M$1,IF(OFFSET(J3081, -1, 0) = "", J3081, ((E3081 - M3080) * $K$6) + M3080), "")</f>
        <v>#VALUE!</v>
      </c>
      <c r="N3081" s="7" t="e">
        <f aca="false">IF(M3081&lt;&gt;"", L3081-M3081, "")</f>
        <v>#VALUE!</v>
      </c>
      <c r="P3081" s="4" t="e">
        <f aca="false">IF(ROW(E3081) - 1 &gt;= $P$1, IF(OFFSET(N3081, 1- $P$1, 0) &lt;&gt; "", SUM(N3081:N3081(N3081, 1 - $P$1, 0)) / $P$1, ""), "")</f>
        <v>#VALUE!</v>
      </c>
      <c r="Q3081" s="8" t="e">
        <f aca="true">IF(ROW(N3081) - 1 &gt;= $P$1,IF(OFFSET(P3081, -1, 0) = "", P3081, ((N3081 - Q3080) * $O$5) + Q3080), "")</f>
        <v>#VALUE!</v>
      </c>
      <c r="R3081" s="8" t="e">
        <f aca="false">IF(Q3081&lt;&gt;"", N3081 - Q3081, "")</f>
        <v>#VALUE!</v>
      </c>
    </row>
    <row collapsed="false" customFormat="false" customHeight="true" hidden="false" ht="14.4" outlineLevel="0" r="3082">
      <c r="A3082" s="9" t="n">
        <v>41029</v>
      </c>
      <c r="B3082" s="5" t="n">
        <v>597.8</v>
      </c>
      <c r="C3082" s="5" t="n">
        <v>598.4</v>
      </c>
      <c r="D3082" s="5" t="n">
        <v>583</v>
      </c>
      <c r="E3082" s="5" t="n">
        <v>583.98</v>
      </c>
      <c r="F3082" s="5" t="n">
        <v>18076600</v>
      </c>
      <c r="G3082" s="5" t="n">
        <v>581.48</v>
      </c>
      <c r="I3082" s="10" t="e">
        <f aca="false">IF(ROW(E3082) - 1 &gt;= $I$1,SUM(E3082:E3082(E3082,1 - $I$1, 0)) / $I$1,"")</f>
        <v>#VALUE!</v>
      </c>
      <c r="J3082" s="10" t="e">
        <f aca="false">IF(ROW(E3082) - 1 &gt;= $J$1,SUM(E3082:E3082(E3082,1 - $J$1, 0)) / $J$1,"")</f>
        <v>#VALUE!</v>
      </c>
      <c r="L3082" s="11" t="e">
        <f aca="true">IF(ROW(E3082) - 1 &gt;= $L$1,IF(OFFSET(I3082, -1, 0) = "", I3082, ((E3082 - L3081) * $K$4) + L3081), "")</f>
        <v>#VALUE!</v>
      </c>
      <c r="M3082" s="11" t="e">
        <f aca="true">IF(ROW(E3082) - 1 &gt;= $M$1,IF(OFFSET(J3082, -1, 0) = "", J3082, ((E3082 - M3081) * $K$6) + M3081), "")</f>
        <v>#VALUE!</v>
      </c>
      <c r="N3082" s="7" t="e">
        <f aca="false">IF(M3082&lt;&gt;"", L3082-M3082, "")</f>
        <v>#VALUE!</v>
      </c>
      <c r="P3082" s="4" t="e">
        <f aca="false">IF(ROW(E3082) - 1 &gt;= $P$1, IF(OFFSET(N3082, 1- $P$1, 0) &lt;&gt; "", SUM(N3082:N3082(N3082, 1 - $P$1, 0)) / $P$1, ""), "")</f>
        <v>#VALUE!</v>
      </c>
      <c r="Q3082" s="8" t="e">
        <f aca="true">IF(ROW(N3082) - 1 &gt;= $P$1,IF(OFFSET(P3082, -1, 0) = "", P3082, ((N3082 - Q3081) * $O$5) + Q3081), "")</f>
        <v>#VALUE!</v>
      </c>
      <c r="R3082" s="8" t="e">
        <f aca="false">IF(Q3082&lt;&gt;"", N3082 - Q3082, "")</f>
        <v>#VALUE!</v>
      </c>
    </row>
    <row collapsed="false" customFormat="false" customHeight="true" hidden="false" ht="14.4" outlineLevel="0" r="3083">
      <c r="A3083" s="9" t="n">
        <v>41030</v>
      </c>
      <c r="B3083" s="5" t="n">
        <v>584.9</v>
      </c>
      <c r="C3083" s="5" t="n">
        <v>596.76</v>
      </c>
      <c r="D3083" s="5" t="n">
        <v>581.23</v>
      </c>
      <c r="E3083" s="5" t="n">
        <v>582.13</v>
      </c>
      <c r="F3083" s="5" t="n">
        <v>21821400</v>
      </c>
      <c r="G3083" s="5" t="n">
        <v>579.64</v>
      </c>
      <c r="I3083" s="10" t="e">
        <f aca="false">IF(ROW(E3083) - 1 &gt;= $I$1,SUM(E3083:E3083(E3083,1 - $I$1, 0)) / $I$1,"")</f>
        <v>#VALUE!</v>
      </c>
      <c r="J3083" s="10" t="e">
        <f aca="false">IF(ROW(E3083) - 1 &gt;= $J$1,SUM(E3083:E3083(E3083,1 - $J$1, 0)) / $J$1,"")</f>
        <v>#VALUE!</v>
      </c>
      <c r="L3083" s="11" t="e">
        <f aca="true">IF(ROW(E3083) - 1 &gt;= $L$1,IF(OFFSET(I3083, -1, 0) = "", I3083, ((E3083 - L3082) * $K$4) + L3082), "")</f>
        <v>#VALUE!</v>
      </c>
      <c r="M3083" s="11" t="e">
        <f aca="true">IF(ROW(E3083) - 1 &gt;= $M$1,IF(OFFSET(J3083, -1, 0) = "", J3083, ((E3083 - M3082) * $K$6) + M3082), "")</f>
        <v>#VALUE!</v>
      </c>
      <c r="N3083" s="7" t="e">
        <f aca="false">IF(M3083&lt;&gt;"", L3083-M3083, "")</f>
        <v>#VALUE!</v>
      </c>
      <c r="P3083" s="4" t="e">
        <f aca="false">IF(ROW(E3083) - 1 &gt;= $P$1, IF(OFFSET(N3083, 1- $P$1, 0) &lt;&gt; "", SUM(N3083:N3083(N3083, 1 - $P$1, 0)) / $P$1, ""), "")</f>
        <v>#VALUE!</v>
      </c>
      <c r="Q3083" s="8" t="e">
        <f aca="true">IF(ROW(N3083) - 1 &gt;= $P$1,IF(OFFSET(P3083, -1, 0) = "", P3083, ((N3083 - Q3082) * $O$5) + Q3082), "")</f>
        <v>#VALUE!</v>
      </c>
      <c r="R3083" s="8" t="e">
        <f aca="false">IF(Q3083&lt;&gt;"", N3083 - Q3083, "")</f>
        <v>#VALUE!</v>
      </c>
    </row>
    <row collapsed="false" customFormat="false" customHeight="true" hidden="false" ht="14.4" outlineLevel="0" r="3084">
      <c r="A3084" s="9" t="n">
        <v>41031</v>
      </c>
      <c r="B3084" s="5" t="n">
        <v>580.24</v>
      </c>
      <c r="C3084" s="5" t="n">
        <v>587.4</v>
      </c>
      <c r="D3084" s="5" t="n">
        <v>578.86</v>
      </c>
      <c r="E3084" s="5" t="n">
        <v>585.98</v>
      </c>
      <c r="F3084" s="5" t="n">
        <v>15263900</v>
      </c>
      <c r="G3084" s="5" t="n">
        <v>583.47</v>
      </c>
      <c r="I3084" s="10" t="e">
        <f aca="false">IF(ROW(E3084) - 1 &gt;= $I$1,SUM(E3084:E3084(E3084,1 - $I$1, 0)) / $I$1,"")</f>
        <v>#VALUE!</v>
      </c>
      <c r="J3084" s="10" t="e">
        <f aca="false">IF(ROW(E3084) - 1 &gt;= $J$1,SUM(E3084:E3084(E3084,1 - $J$1, 0)) / $J$1,"")</f>
        <v>#VALUE!</v>
      </c>
      <c r="L3084" s="11" t="e">
        <f aca="true">IF(ROW(E3084) - 1 &gt;= $L$1,IF(OFFSET(I3084, -1, 0) = "", I3084, ((E3084 - L3083) * $K$4) + L3083), "")</f>
        <v>#VALUE!</v>
      </c>
      <c r="M3084" s="11" t="e">
        <f aca="true">IF(ROW(E3084) - 1 &gt;= $M$1,IF(OFFSET(J3084, -1, 0) = "", J3084, ((E3084 - M3083) * $K$6) + M3083), "")</f>
        <v>#VALUE!</v>
      </c>
      <c r="N3084" s="7" t="e">
        <f aca="false">IF(M3084&lt;&gt;"", L3084-M3084, "")</f>
        <v>#VALUE!</v>
      </c>
      <c r="P3084" s="4" t="e">
        <f aca="false">IF(ROW(E3084) - 1 &gt;= $P$1, IF(OFFSET(N3084, 1- $P$1, 0) &lt;&gt; "", SUM(N3084:N3084(N3084, 1 - $P$1, 0)) / $P$1, ""), "")</f>
        <v>#VALUE!</v>
      </c>
      <c r="Q3084" s="8" t="e">
        <f aca="true">IF(ROW(N3084) - 1 &gt;= $P$1,IF(OFFSET(P3084, -1, 0) = "", P3084, ((N3084 - Q3083) * $O$5) + Q3083), "")</f>
        <v>#VALUE!</v>
      </c>
      <c r="R3084" s="8" t="e">
        <f aca="false">IF(Q3084&lt;&gt;"", N3084 - Q3084, "")</f>
        <v>#VALUE!</v>
      </c>
    </row>
    <row collapsed="false" customFormat="false" customHeight="true" hidden="false" ht="14.4" outlineLevel="0" r="3085">
      <c r="A3085" s="9" t="n">
        <v>41032</v>
      </c>
      <c r="B3085" s="5" t="n">
        <v>590.5</v>
      </c>
      <c r="C3085" s="5" t="n">
        <v>591.4</v>
      </c>
      <c r="D3085" s="5" t="n">
        <v>580.3</v>
      </c>
      <c r="E3085" s="5" t="n">
        <v>581.82</v>
      </c>
      <c r="F3085" s="5" t="n">
        <v>13948200</v>
      </c>
      <c r="G3085" s="5" t="n">
        <v>579.33</v>
      </c>
      <c r="I3085" s="10" t="e">
        <f aca="false">IF(ROW(E3085) - 1 &gt;= $I$1,SUM(E3085:E3085(E3085,1 - $I$1, 0)) / $I$1,"")</f>
        <v>#VALUE!</v>
      </c>
      <c r="J3085" s="10" t="e">
        <f aca="false">IF(ROW(E3085) - 1 &gt;= $J$1,SUM(E3085:E3085(E3085,1 - $J$1, 0)) / $J$1,"")</f>
        <v>#VALUE!</v>
      </c>
      <c r="L3085" s="11" t="e">
        <f aca="true">IF(ROW(E3085) - 1 &gt;= $L$1,IF(OFFSET(I3085, -1, 0) = "", I3085, ((E3085 - L3084) * $K$4) + L3084), "")</f>
        <v>#VALUE!</v>
      </c>
      <c r="M3085" s="11" t="e">
        <f aca="true">IF(ROW(E3085) - 1 &gt;= $M$1,IF(OFFSET(J3085, -1, 0) = "", J3085, ((E3085 - M3084) * $K$6) + M3084), "")</f>
        <v>#VALUE!</v>
      </c>
      <c r="N3085" s="7" t="e">
        <f aca="false">IF(M3085&lt;&gt;"", L3085-M3085, "")</f>
        <v>#VALUE!</v>
      </c>
      <c r="P3085" s="4" t="e">
        <f aca="false">IF(ROW(E3085) - 1 &gt;= $P$1, IF(OFFSET(N3085, 1- $P$1, 0) &lt;&gt; "", SUM(N3085:N3085(N3085, 1 - $P$1, 0)) / $P$1, ""), "")</f>
        <v>#VALUE!</v>
      </c>
      <c r="Q3085" s="8" t="e">
        <f aca="true">IF(ROW(N3085) - 1 &gt;= $P$1,IF(OFFSET(P3085, -1, 0) = "", P3085, ((N3085 - Q3084) * $O$5) + Q3084), "")</f>
        <v>#VALUE!</v>
      </c>
      <c r="R3085" s="8" t="e">
        <f aca="false">IF(Q3085&lt;&gt;"", N3085 - Q3085, "")</f>
        <v>#VALUE!</v>
      </c>
    </row>
    <row collapsed="false" customFormat="false" customHeight="true" hidden="false" ht="14.4" outlineLevel="0" r="3086">
      <c r="A3086" s="9" t="n">
        <v>41033</v>
      </c>
      <c r="B3086" s="5" t="n">
        <v>577.08</v>
      </c>
      <c r="C3086" s="5" t="n">
        <v>578.36</v>
      </c>
      <c r="D3086" s="5" t="n">
        <v>565.17</v>
      </c>
      <c r="E3086" s="5" t="n">
        <v>565.25</v>
      </c>
      <c r="F3086" s="5" t="n">
        <v>18928300</v>
      </c>
      <c r="G3086" s="5" t="n">
        <v>562.83</v>
      </c>
      <c r="I3086" s="10" t="e">
        <f aca="false">IF(ROW(E3086) - 1 &gt;= $I$1,SUM(E3086:E3086(E3086,1 - $I$1, 0)) / $I$1,"")</f>
        <v>#VALUE!</v>
      </c>
      <c r="J3086" s="10" t="e">
        <f aca="false">IF(ROW(E3086) - 1 &gt;= $J$1,SUM(E3086:E3086(E3086,1 - $J$1, 0)) / $J$1,"")</f>
        <v>#VALUE!</v>
      </c>
      <c r="L3086" s="11" t="e">
        <f aca="true">IF(ROW(E3086) - 1 &gt;= $L$1,IF(OFFSET(I3086, -1, 0) = "", I3086, ((E3086 - L3085) * $K$4) + L3085), "")</f>
        <v>#VALUE!</v>
      </c>
      <c r="M3086" s="11" t="e">
        <f aca="true">IF(ROW(E3086) - 1 &gt;= $M$1,IF(OFFSET(J3086, -1, 0) = "", J3086, ((E3086 - M3085) * $K$6) + M3085), "")</f>
        <v>#VALUE!</v>
      </c>
      <c r="N3086" s="7" t="e">
        <f aca="false">IF(M3086&lt;&gt;"", L3086-M3086, "")</f>
        <v>#VALUE!</v>
      </c>
      <c r="P3086" s="4" t="e">
        <f aca="false">IF(ROW(E3086) - 1 &gt;= $P$1, IF(OFFSET(N3086, 1- $P$1, 0) &lt;&gt; "", SUM(N3086:N3086(N3086, 1 - $P$1, 0)) / $P$1, ""), "")</f>
        <v>#VALUE!</v>
      </c>
      <c r="Q3086" s="8" t="e">
        <f aca="true">IF(ROW(N3086) - 1 &gt;= $P$1,IF(OFFSET(P3086, -1, 0) = "", P3086, ((N3086 - Q3085) * $O$5) + Q3085), "")</f>
        <v>#VALUE!</v>
      </c>
      <c r="R3086" s="8" t="e">
        <f aca="false">IF(Q3086&lt;&gt;"", N3086 - Q3086, "")</f>
        <v>#VALUE!</v>
      </c>
    </row>
    <row collapsed="false" customFormat="false" customHeight="true" hidden="false" ht="14.4" outlineLevel="0" r="3087">
      <c r="A3087" s="9" t="n">
        <v>41036</v>
      </c>
      <c r="B3087" s="5" t="n">
        <v>561.5</v>
      </c>
      <c r="C3087" s="5" t="n">
        <v>572.77</v>
      </c>
      <c r="D3087" s="5" t="n">
        <v>561.23</v>
      </c>
      <c r="E3087" s="5" t="n">
        <v>569.48</v>
      </c>
      <c r="F3087" s="5" t="n">
        <v>16432800</v>
      </c>
      <c r="G3087" s="5" t="n">
        <v>567.05</v>
      </c>
      <c r="I3087" s="10" t="e">
        <f aca="false">IF(ROW(E3087) - 1 &gt;= $I$1,SUM(E3087:E3087(E3087,1 - $I$1, 0)) / $I$1,"")</f>
        <v>#VALUE!</v>
      </c>
      <c r="J3087" s="10" t="e">
        <f aca="false">IF(ROW(E3087) - 1 &gt;= $J$1,SUM(E3087:E3087(E3087,1 - $J$1, 0)) / $J$1,"")</f>
        <v>#VALUE!</v>
      </c>
      <c r="L3087" s="11" t="e">
        <f aca="true">IF(ROW(E3087) - 1 &gt;= $L$1,IF(OFFSET(I3087, -1, 0) = "", I3087, ((E3087 - L3086) * $K$4) + L3086), "")</f>
        <v>#VALUE!</v>
      </c>
      <c r="M3087" s="11" t="e">
        <f aca="true">IF(ROW(E3087) - 1 &gt;= $M$1,IF(OFFSET(J3087, -1, 0) = "", J3087, ((E3087 - M3086) * $K$6) + M3086), "")</f>
        <v>#VALUE!</v>
      </c>
      <c r="N3087" s="7" t="e">
        <f aca="false">IF(M3087&lt;&gt;"", L3087-M3087, "")</f>
        <v>#VALUE!</v>
      </c>
      <c r="P3087" s="4" t="e">
        <f aca="false">IF(ROW(E3087) - 1 &gt;= $P$1, IF(OFFSET(N3087, 1- $P$1, 0) &lt;&gt; "", SUM(N3087:N3087(N3087, 1 - $P$1, 0)) / $P$1, ""), "")</f>
        <v>#VALUE!</v>
      </c>
      <c r="Q3087" s="8" t="e">
        <f aca="true">IF(ROW(N3087) - 1 &gt;= $P$1,IF(OFFSET(P3087, -1, 0) = "", P3087, ((N3087 - Q3086) * $O$5) + Q3086), "")</f>
        <v>#VALUE!</v>
      </c>
      <c r="R3087" s="8" t="e">
        <f aca="false">IF(Q3087&lt;&gt;"", N3087 - Q3087, "")</f>
        <v>#VALUE!</v>
      </c>
    </row>
    <row collapsed="false" customFormat="false" customHeight="true" hidden="false" ht="14.4" outlineLevel="0" r="3088">
      <c r="A3088" s="9" t="n">
        <v>41037</v>
      </c>
      <c r="B3088" s="5" t="n">
        <v>569.58</v>
      </c>
      <c r="C3088" s="5" t="n">
        <v>571.5</v>
      </c>
      <c r="D3088" s="5" t="n">
        <v>558.73</v>
      </c>
      <c r="E3088" s="5" t="n">
        <v>568.18</v>
      </c>
      <c r="F3088" s="5" t="n">
        <v>17759000</v>
      </c>
      <c r="G3088" s="5" t="n">
        <v>565.75</v>
      </c>
      <c r="I3088" s="10" t="e">
        <f aca="false">IF(ROW(E3088) - 1 &gt;= $I$1,SUM(E3088:E3088(E3088,1 - $I$1, 0)) / $I$1,"")</f>
        <v>#VALUE!</v>
      </c>
      <c r="J3088" s="10" t="e">
        <f aca="false">IF(ROW(E3088) - 1 &gt;= $J$1,SUM(E3088:E3088(E3088,1 - $J$1, 0)) / $J$1,"")</f>
        <v>#VALUE!</v>
      </c>
      <c r="L3088" s="11" t="e">
        <f aca="true">IF(ROW(E3088) - 1 &gt;= $L$1,IF(OFFSET(I3088, -1, 0) = "", I3088, ((E3088 - L3087) * $K$4) + L3087), "")</f>
        <v>#VALUE!</v>
      </c>
      <c r="M3088" s="11" t="e">
        <f aca="true">IF(ROW(E3088) - 1 &gt;= $M$1,IF(OFFSET(J3088, -1, 0) = "", J3088, ((E3088 - M3087) * $K$6) + M3087), "")</f>
        <v>#VALUE!</v>
      </c>
      <c r="N3088" s="7" t="e">
        <f aca="false">IF(M3088&lt;&gt;"", L3088-M3088, "")</f>
        <v>#VALUE!</v>
      </c>
      <c r="P3088" s="4" t="e">
        <f aca="false">IF(ROW(E3088) - 1 &gt;= $P$1, IF(OFFSET(N3088, 1- $P$1, 0) &lt;&gt; "", SUM(N3088:N3088(N3088, 1 - $P$1, 0)) / $P$1, ""), "")</f>
        <v>#VALUE!</v>
      </c>
      <c r="Q3088" s="8" t="e">
        <f aca="true">IF(ROW(N3088) - 1 &gt;= $P$1,IF(OFFSET(P3088, -1, 0) = "", P3088, ((N3088 - Q3087) * $O$5) + Q3087), "")</f>
        <v>#VALUE!</v>
      </c>
      <c r="R3088" s="8" t="e">
        <f aca="false">IF(Q3088&lt;&gt;"", N3088 - Q3088, "")</f>
        <v>#VALUE!</v>
      </c>
    </row>
    <row collapsed="false" customFormat="false" customHeight="true" hidden="false" ht="14.4" outlineLevel="0" r="3089">
      <c r="A3089" s="9" t="n">
        <v>41038</v>
      </c>
      <c r="B3089" s="5" t="n">
        <v>563.7</v>
      </c>
      <c r="C3089" s="5" t="n">
        <v>573.98</v>
      </c>
      <c r="D3089" s="5" t="n">
        <v>560.85</v>
      </c>
      <c r="E3089" s="5" t="n">
        <v>569.18</v>
      </c>
      <c r="F3089" s="5" t="n">
        <v>17168000</v>
      </c>
      <c r="G3089" s="5" t="n">
        <v>566.75</v>
      </c>
      <c r="I3089" s="10" t="e">
        <f aca="false">IF(ROW(E3089) - 1 &gt;= $I$1,SUM(E3089:E3089(E3089,1 - $I$1, 0)) / $I$1,"")</f>
        <v>#VALUE!</v>
      </c>
      <c r="J3089" s="10" t="e">
        <f aca="false">IF(ROW(E3089) - 1 &gt;= $J$1,SUM(E3089:E3089(E3089,1 - $J$1, 0)) / $J$1,"")</f>
        <v>#VALUE!</v>
      </c>
      <c r="L3089" s="11" t="e">
        <f aca="true">IF(ROW(E3089) - 1 &gt;= $L$1,IF(OFFSET(I3089, -1, 0) = "", I3089, ((E3089 - L3088) * $K$4) + L3088), "")</f>
        <v>#VALUE!</v>
      </c>
      <c r="M3089" s="11" t="e">
        <f aca="true">IF(ROW(E3089) - 1 &gt;= $M$1,IF(OFFSET(J3089, -1, 0) = "", J3089, ((E3089 - M3088) * $K$6) + M3088), "")</f>
        <v>#VALUE!</v>
      </c>
      <c r="N3089" s="7" t="e">
        <f aca="false">IF(M3089&lt;&gt;"", L3089-M3089, "")</f>
        <v>#VALUE!</v>
      </c>
      <c r="P3089" s="4" t="e">
        <f aca="false">IF(ROW(E3089) - 1 &gt;= $P$1, IF(OFFSET(N3089, 1- $P$1, 0) &lt;&gt; "", SUM(N3089:N3089(N3089, 1 - $P$1, 0)) / $P$1, ""), "")</f>
        <v>#VALUE!</v>
      </c>
      <c r="Q3089" s="8" t="e">
        <f aca="true">IF(ROW(N3089) - 1 &gt;= $P$1,IF(OFFSET(P3089, -1, 0) = "", P3089, ((N3089 - Q3088) * $O$5) + Q3088), "")</f>
        <v>#VALUE!</v>
      </c>
      <c r="R3089" s="8" t="e">
        <f aca="false">IF(Q3089&lt;&gt;"", N3089 - Q3089, "")</f>
        <v>#VALUE!</v>
      </c>
    </row>
    <row collapsed="false" customFormat="false" customHeight="true" hidden="false" ht="14.4" outlineLevel="0" r="3090">
      <c r="A3090" s="9" t="n">
        <v>41039</v>
      </c>
      <c r="B3090" s="5" t="n">
        <v>574.58</v>
      </c>
      <c r="C3090" s="5" t="n">
        <v>575.88</v>
      </c>
      <c r="D3090" s="5" t="n">
        <v>568.44</v>
      </c>
      <c r="E3090" s="5" t="n">
        <v>570.52</v>
      </c>
      <c r="F3090" s="5" t="n">
        <v>11900000</v>
      </c>
      <c r="G3090" s="5" t="n">
        <v>568.08</v>
      </c>
      <c r="I3090" s="10" t="e">
        <f aca="false">IF(ROW(E3090) - 1 &gt;= $I$1,SUM(E3090:E3090(E3090,1 - $I$1, 0)) / $I$1,"")</f>
        <v>#VALUE!</v>
      </c>
      <c r="J3090" s="10" t="e">
        <f aca="false">IF(ROW(E3090) - 1 &gt;= $J$1,SUM(E3090:E3090(E3090,1 - $J$1, 0)) / $J$1,"")</f>
        <v>#VALUE!</v>
      </c>
      <c r="L3090" s="11" t="e">
        <f aca="true">IF(ROW(E3090) - 1 &gt;= $L$1,IF(OFFSET(I3090, -1, 0) = "", I3090, ((E3090 - L3089) * $K$4) + L3089), "")</f>
        <v>#VALUE!</v>
      </c>
      <c r="M3090" s="11" t="e">
        <f aca="true">IF(ROW(E3090) - 1 &gt;= $M$1,IF(OFFSET(J3090, -1, 0) = "", J3090, ((E3090 - M3089) * $K$6) + M3089), "")</f>
        <v>#VALUE!</v>
      </c>
      <c r="N3090" s="7" t="e">
        <f aca="false">IF(M3090&lt;&gt;"", L3090-M3090, "")</f>
        <v>#VALUE!</v>
      </c>
      <c r="P3090" s="4" t="e">
        <f aca="false">IF(ROW(E3090) - 1 &gt;= $P$1, IF(OFFSET(N3090, 1- $P$1, 0) &lt;&gt; "", SUM(N3090:N3090(N3090, 1 - $P$1, 0)) / $P$1, ""), "")</f>
        <v>#VALUE!</v>
      </c>
      <c r="Q3090" s="8" t="e">
        <f aca="true">IF(ROW(N3090) - 1 &gt;= $P$1,IF(OFFSET(P3090, -1, 0) = "", P3090, ((N3090 - Q3089) * $O$5) + Q3089), "")</f>
        <v>#VALUE!</v>
      </c>
      <c r="R3090" s="8" t="e">
        <f aca="false">IF(Q3090&lt;&gt;"", N3090 - Q3090, "")</f>
        <v>#VALUE!</v>
      </c>
    </row>
    <row collapsed="false" customFormat="false" customHeight="true" hidden="false" ht="14.4" outlineLevel="0" r="3091">
      <c r="A3091" s="9" t="n">
        <v>41040</v>
      </c>
      <c r="B3091" s="5" t="n">
        <v>565</v>
      </c>
      <c r="C3091" s="5" t="n">
        <v>574.47</v>
      </c>
      <c r="D3091" s="5" t="n">
        <v>564.35</v>
      </c>
      <c r="E3091" s="5" t="n">
        <v>566.71</v>
      </c>
      <c r="F3091" s="5" t="n">
        <v>14269500</v>
      </c>
      <c r="G3091" s="5" t="n">
        <v>564.29</v>
      </c>
      <c r="I3091" s="10" t="e">
        <f aca="false">IF(ROW(E3091) - 1 &gt;= $I$1,SUM(E3091:E3091(E3091,1 - $I$1, 0)) / $I$1,"")</f>
        <v>#VALUE!</v>
      </c>
      <c r="J3091" s="10" t="e">
        <f aca="false">IF(ROW(E3091) - 1 &gt;= $J$1,SUM(E3091:E3091(E3091,1 - $J$1, 0)) / $J$1,"")</f>
        <v>#VALUE!</v>
      </c>
      <c r="L3091" s="11" t="e">
        <f aca="true">IF(ROW(E3091) - 1 &gt;= $L$1,IF(OFFSET(I3091, -1, 0) = "", I3091, ((E3091 - L3090) * $K$4) + L3090), "")</f>
        <v>#VALUE!</v>
      </c>
      <c r="M3091" s="11" t="e">
        <f aca="true">IF(ROW(E3091) - 1 &gt;= $M$1,IF(OFFSET(J3091, -1, 0) = "", J3091, ((E3091 - M3090) * $K$6) + M3090), "")</f>
        <v>#VALUE!</v>
      </c>
      <c r="N3091" s="7" t="e">
        <f aca="false">IF(M3091&lt;&gt;"", L3091-M3091, "")</f>
        <v>#VALUE!</v>
      </c>
      <c r="P3091" s="4" t="e">
        <f aca="false">IF(ROW(E3091) - 1 &gt;= $P$1, IF(OFFSET(N3091, 1- $P$1, 0) &lt;&gt; "", SUM(N3091:N3091(N3091, 1 - $P$1, 0)) / $P$1, ""), "")</f>
        <v>#VALUE!</v>
      </c>
      <c r="Q3091" s="8" t="e">
        <f aca="true">IF(ROW(N3091) - 1 &gt;= $P$1,IF(OFFSET(P3091, -1, 0) = "", P3091, ((N3091 - Q3090) * $O$5) + Q3090), "")</f>
        <v>#VALUE!</v>
      </c>
      <c r="R3091" s="8" t="e">
        <f aca="false">IF(Q3091&lt;&gt;"", N3091 - Q3091, "")</f>
        <v>#VALUE!</v>
      </c>
    </row>
    <row collapsed="false" customFormat="false" customHeight="true" hidden="false" ht="14.4" outlineLevel="0" r="3092">
      <c r="A3092" s="9" t="n">
        <v>41043</v>
      </c>
      <c r="B3092" s="5" t="n">
        <v>562.57</v>
      </c>
      <c r="C3092" s="5" t="n">
        <v>567.51</v>
      </c>
      <c r="D3092" s="5" t="n">
        <v>557.6</v>
      </c>
      <c r="E3092" s="5" t="n">
        <v>558.22</v>
      </c>
      <c r="F3092" s="5" t="n">
        <v>12593800</v>
      </c>
      <c r="G3092" s="5" t="n">
        <v>555.83</v>
      </c>
      <c r="I3092" s="10" t="e">
        <f aca="false">IF(ROW(E3092) - 1 &gt;= $I$1,SUM(E3092:E3092(E3092,1 - $I$1, 0)) / $I$1,"")</f>
        <v>#VALUE!</v>
      </c>
      <c r="J3092" s="10" t="e">
        <f aca="false">IF(ROW(E3092) - 1 &gt;= $J$1,SUM(E3092:E3092(E3092,1 - $J$1, 0)) / $J$1,"")</f>
        <v>#VALUE!</v>
      </c>
      <c r="L3092" s="11" t="e">
        <f aca="true">IF(ROW(E3092) - 1 &gt;= $L$1,IF(OFFSET(I3092, -1, 0) = "", I3092, ((E3092 - L3091) * $K$4) + L3091), "")</f>
        <v>#VALUE!</v>
      </c>
      <c r="M3092" s="11" t="e">
        <f aca="true">IF(ROW(E3092) - 1 &gt;= $M$1,IF(OFFSET(J3092, -1, 0) = "", J3092, ((E3092 - M3091) * $K$6) + M3091), "")</f>
        <v>#VALUE!</v>
      </c>
      <c r="N3092" s="7" t="e">
        <f aca="false">IF(M3092&lt;&gt;"", L3092-M3092, "")</f>
        <v>#VALUE!</v>
      </c>
      <c r="P3092" s="4" t="e">
        <f aca="false">IF(ROW(E3092) - 1 &gt;= $P$1, IF(OFFSET(N3092, 1- $P$1, 0) &lt;&gt; "", SUM(N3092:N3092(N3092, 1 - $P$1, 0)) / $P$1, ""), "")</f>
        <v>#VALUE!</v>
      </c>
      <c r="Q3092" s="8" t="e">
        <f aca="true">IF(ROW(N3092) - 1 &gt;= $P$1,IF(OFFSET(P3092, -1, 0) = "", P3092, ((N3092 - Q3091) * $O$5) + Q3091), "")</f>
        <v>#VALUE!</v>
      </c>
      <c r="R3092" s="8" t="e">
        <f aca="false">IF(Q3092&lt;&gt;"", N3092 - Q3092, "")</f>
        <v>#VALUE!</v>
      </c>
    </row>
    <row collapsed="false" customFormat="false" customHeight="true" hidden="false" ht="14.4" outlineLevel="0" r="3093">
      <c r="A3093" s="9" t="n">
        <v>41044</v>
      </c>
      <c r="B3093" s="5" t="n">
        <v>561.45</v>
      </c>
      <c r="C3093" s="5" t="n">
        <v>563.22</v>
      </c>
      <c r="D3093" s="5" t="n">
        <v>551.75</v>
      </c>
      <c r="E3093" s="5" t="n">
        <v>553.17</v>
      </c>
      <c r="F3093" s="5" t="n">
        <v>17012000</v>
      </c>
      <c r="G3093" s="5" t="n">
        <v>550.81</v>
      </c>
      <c r="I3093" s="10" t="e">
        <f aca="false">IF(ROW(E3093) - 1 &gt;= $I$1,SUM(E3093:E3093(E3093,1 - $I$1, 0)) / $I$1,"")</f>
        <v>#VALUE!</v>
      </c>
      <c r="J3093" s="10" t="e">
        <f aca="false">IF(ROW(E3093) - 1 &gt;= $J$1,SUM(E3093:E3093(E3093,1 - $J$1, 0)) / $J$1,"")</f>
        <v>#VALUE!</v>
      </c>
      <c r="L3093" s="11" t="e">
        <f aca="true">IF(ROW(E3093) - 1 &gt;= $L$1,IF(OFFSET(I3093, -1, 0) = "", I3093, ((E3093 - L3092) * $K$4) + L3092), "")</f>
        <v>#VALUE!</v>
      </c>
      <c r="M3093" s="11" t="e">
        <f aca="true">IF(ROW(E3093) - 1 &gt;= $M$1,IF(OFFSET(J3093, -1, 0) = "", J3093, ((E3093 - M3092) * $K$6) + M3092), "")</f>
        <v>#VALUE!</v>
      </c>
      <c r="N3093" s="7" t="e">
        <f aca="false">IF(M3093&lt;&gt;"", L3093-M3093, "")</f>
        <v>#VALUE!</v>
      </c>
      <c r="P3093" s="4" t="e">
        <f aca="false">IF(ROW(E3093) - 1 &gt;= $P$1, IF(OFFSET(N3093, 1- $P$1, 0) &lt;&gt; "", SUM(N3093:N3093(N3093, 1 - $P$1, 0)) / $P$1, ""), "")</f>
        <v>#VALUE!</v>
      </c>
      <c r="Q3093" s="8" t="e">
        <f aca="true">IF(ROW(N3093) - 1 &gt;= $P$1,IF(OFFSET(P3093, -1, 0) = "", P3093, ((N3093 - Q3092) * $O$5) + Q3092), "")</f>
        <v>#VALUE!</v>
      </c>
      <c r="R3093" s="8" t="e">
        <f aca="false">IF(Q3093&lt;&gt;"", N3093 - Q3093, "")</f>
        <v>#VALUE!</v>
      </c>
    </row>
    <row collapsed="false" customFormat="false" customHeight="true" hidden="false" ht="14.4" outlineLevel="0" r="3094">
      <c r="A3094" s="9" t="n">
        <v>41045</v>
      </c>
      <c r="B3094" s="5" t="n">
        <v>554.05</v>
      </c>
      <c r="C3094" s="5" t="n">
        <v>556.89</v>
      </c>
      <c r="D3094" s="5" t="n">
        <v>541.04</v>
      </c>
      <c r="E3094" s="5" t="n">
        <v>546.08</v>
      </c>
      <c r="F3094" s="5" t="n">
        <v>20032000</v>
      </c>
      <c r="G3094" s="5" t="n">
        <v>543.75</v>
      </c>
      <c r="I3094" s="10" t="e">
        <f aca="false">IF(ROW(E3094) - 1 &gt;= $I$1,SUM(E3094:E3094(E3094,1 - $I$1, 0)) / $I$1,"")</f>
        <v>#VALUE!</v>
      </c>
      <c r="J3094" s="10" t="e">
        <f aca="false">IF(ROW(E3094) - 1 &gt;= $J$1,SUM(E3094:E3094(E3094,1 - $J$1, 0)) / $J$1,"")</f>
        <v>#VALUE!</v>
      </c>
      <c r="L3094" s="11" t="e">
        <f aca="true">IF(ROW(E3094) - 1 &gt;= $L$1,IF(OFFSET(I3094, -1, 0) = "", I3094, ((E3094 - L3093) * $K$4) + L3093), "")</f>
        <v>#VALUE!</v>
      </c>
      <c r="M3094" s="11" t="e">
        <f aca="true">IF(ROW(E3094) - 1 &gt;= $M$1,IF(OFFSET(J3094, -1, 0) = "", J3094, ((E3094 - M3093) * $K$6) + M3093), "")</f>
        <v>#VALUE!</v>
      </c>
      <c r="N3094" s="7" t="e">
        <f aca="false">IF(M3094&lt;&gt;"", L3094-M3094, "")</f>
        <v>#VALUE!</v>
      </c>
      <c r="P3094" s="4" t="e">
        <f aca="false">IF(ROW(E3094) - 1 &gt;= $P$1, IF(OFFSET(N3094, 1- $P$1, 0) &lt;&gt; "", SUM(N3094:N3094(N3094, 1 - $P$1, 0)) / $P$1, ""), "")</f>
        <v>#VALUE!</v>
      </c>
      <c r="Q3094" s="8" t="e">
        <f aca="true">IF(ROW(N3094) - 1 &gt;= $P$1,IF(OFFSET(P3094, -1, 0) = "", P3094, ((N3094 - Q3093) * $O$5) + Q3093), "")</f>
        <v>#VALUE!</v>
      </c>
      <c r="R3094" s="8" t="e">
        <f aca="false">IF(Q3094&lt;&gt;"", N3094 - Q3094, "")</f>
        <v>#VALUE!</v>
      </c>
    </row>
    <row collapsed="false" customFormat="false" customHeight="true" hidden="false" ht="14.4" outlineLevel="0" r="3095">
      <c r="A3095" s="9" t="n">
        <v>41046</v>
      </c>
      <c r="B3095" s="5" t="n">
        <v>545.31</v>
      </c>
      <c r="C3095" s="5" t="n">
        <v>547.5</v>
      </c>
      <c r="D3095" s="5" t="n">
        <v>530.12</v>
      </c>
      <c r="E3095" s="5" t="n">
        <v>530.12</v>
      </c>
      <c r="F3095" s="5" t="n">
        <v>25615000</v>
      </c>
      <c r="G3095" s="5" t="n">
        <v>527.85</v>
      </c>
      <c r="I3095" s="10" t="e">
        <f aca="false">IF(ROW(E3095) - 1 &gt;= $I$1,SUM(E3095:E3095(E3095,1 - $I$1, 0)) / $I$1,"")</f>
        <v>#VALUE!</v>
      </c>
      <c r="J3095" s="10" t="e">
        <f aca="false">IF(ROW(E3095) - 1 &gt;= $J$1,SUM(E3095:E3095(E3095,1 - $J$1, 0)) / $J$1,"")</f>
        <v>#VALUE!</v>
      </c>
      <c r="L3095" s="11" t="e">
        <f aca="true">IF(ROW(E3095) - 1 &gt;= $L$1,IF(OFFSET(I3095, -1, 0) = "", I3095, ((E3095 - L3094) * $K$4) + L3094), "")</f>
        <v>#VALUE!</v>
      </c>
      <c r="M3095" s="11" t="e">
        <f aca="true">IF(ROW(E3095) - 1 &gt;= $M$1,IF(OFFSET(J3095, -1, 0) = "", J3095, ((E3095 - M3094) * $K$6) + M3094), "")</f>
        <v>#VALUE!</v>
      </c>
      <c r="N3095" s="7" t="e">
        <f aca="false">IF(M3095&lt;&gt;"", L3095-M3095, "")</f>
        <v>#VALUE!</v>
      </c>
      <c r="P3095" s="4" t="e">
        <f aca="false">IF(ROW(E3095) - 1 &gt;= $P$1, IF(OFFSET(N3095, 1- $P$1, 0) &lt;&gt; "", SUM(N3095:N3095(N3095, 1 - $P$1, 0)) / $P$1, ""), "")</f>
        <v>#VALUE!</v>
      </c>
      <c r="Q3095" s="8" t="e">
        <f aca="true">IF(ROW(N3095) - 1 &gt;= $P$1,IF(OFFSET(P3095, -1, 0) = "", P3095, ((N3095 - Q3094) * $O$5) + Q3094), "")</f>
        <v>#VALUE!</v>
      </c>
      <c r="R3095" s="8" t="e">
        <f aca="false">IF(Q3095&lt;&gt;"", N3095 - Q3095, "")</f>
        <v>#VALUE!</v>
      </c>
    </row>
    <row collapsed="false" customFormat="false" customHeight="true" hidden="false" ht="14.4" outlineLevel="0" r="3096">
      <c r="A3096" s="9" t="n">
        <v>41047</v>
      </c>
      <c r="B3096" s="5" t="n">
        <v>533.96</v>
      </c>
      <c r="C3096" s="5" t="n">
        <v>543.41</v>
      </c>
      <c r="D3096" s="5" t="n">
        <v>522.18</v>
      </c>
      <c r="E3096" s="5" t="n">
        <v>530.38</v>
      </c>
      <c r="F3096" s="5" t="n">
        <v>26153300</v>
      </c>
      <c r="G3096" s="5" t="n">
        <v>528.11</v>
      </c>
      <c r="I3096" s="10" t="e">
        <f aca="false">IF(ROW(E3096) - 1 &gt;= $I$1,SUM(E3096:E3096(E3096,1 - $I$1, 0)) / $I$1,"")</f>
        <v>#VALUE!</v>
      </c>
      <c r="J3096" s="10" t="e">
        <f aca="false">IF(ROW(E3096) - 1 &gt;= $J$1,SUM(E3096:E3096(E3096,1 - $J$1, 0)) / $J$1,"")</f>
        <v>#VALUE!</v>
      </c>
      <c r="L3096" s="11" t="e">
        <f aca="true">IF(ROW(E3096) - 1 &gt;= $L$1,IF(OFFSET(I3096, -1, 0) = "", I3096, ((E3096 - L3095) * $K$4) + L3095), "")</f>
        <v>#VALUE!</v>
      </c>
      <c r="M3096" s="11" t="e">
        <f aca="true">IF(ROW(E3096) - 1 &gt;= $M$1,IF(OFFSET(J3096, -1, 0) = "", J3096, ((E3096 - M3095) * $K$6) + M3095), "")</f>
        <v>#VALUE!</v>
      </c>
      <c r="N3096" s="7" t="e">
        <f aca="false">IF(M3096&lt;&gt;"", L3096-M3096, "")</f>
        <v>#VALUE!</v>
      </c>
      <c r="P3096" s="4" t="e">
        <f aca="false">IF(ROW(E3096) - 1 &gt;= $P$1, IF(OFFSET(N3096, 1- $P$1, 0) &lt;&gt; "", SUM(N3096:N3096(N3096, 1 - $P$1, 0)) / $P$1, ""), "")</f>
        <v>#VALUE!</v>
      </c>
      <c r="Q3096" s="8" t="e">
        <f aca="true">IF(ROW(N3096) - 1 &gt;= $P$1,IF(OFFSET(P3096, -1, 0) = "", P3096, ((N3096 - Q3095) * $O$5) + Q3095), "")</f>
        <v>#VALUE!</v>
      </c>
      <c r="R3096" s="8" t="e">
        <f aca="false">IF(Q3096&lt;&gt;"", N3096 - Q3096, "")</f>
        <v>#VALUE!</v>
      </c>
    </row>
    <row collapsed="false" customFormat="false" customHeight="true" hidden="false" ht="14.4" outlineLevel="0" r="3097">
      <c r="A3097" s="9" t="n">
        <v>41050</v>
      </c>
      <c r="B3097" s="5" t="n">
        <v>534.5</v>
      </c>
      <c r="C3097" s="5" t="n">
        <v>561.54</v>
      </c>
      <c r="D3097" s="5" t="n">
        <v>534.05</v>
      </c>
      <c r="E3097" s="5" t="n">
        <v>561.28</v>
      </c>
      <c r="F3097" s="5" t="n">
        <v>22539500</v>
      </c>
      <c r="G3097" s="5" t="n">
        <v>558.88</v>
      </c>
      <c r="I3097" s="10" t="e">
        <f aca="false">IF(ROW(E3097) - 1 &gt;= $I$1,SUM(E3097:E3097(E3097,1 - $I$1, 0)) / $I$1,"")</f>
        <v>#VALUE!</v>
      </c>
      <c r="J3097" s="10" t="e">
        <f aca="false">IF(ROW(E3097) - 1 &gt;= $J$1,SUM(E3097:E3097(E3097,1 - $J$1, 0)) / $J$1,"")</f>
        <v>#VALUE!</v>
      </c>
      <c r="L3097" s="11" t="e">
        <f aca="true">IF(ROW(E3097) - 1 &gt;= $L$1,IF(OFFSET(I3097, -1, 0) = "", I3097, ((E3097 - L3096) * $K$4) + L3096), "")</f>
        <v>#VALUE!</v>
      </c>
      <c r="M3097" s="11" t="e">
        <f aca="true">IF(ROW(E3097) - 1 &gt;= $M$1,IF(OFFSET(J3097, -1, 0) = "", J3097, ((E3097 - M3096) * $K$6) + M3096), "")</f>
        <v>#VALUE!</v>
      </c>
      <c r="N3097" s="7" t="e">
        <f aca="false">IF(M3097&lt;&gt;"", L3097-M3097, "")</f>
        <v>#VALUE!</v>
      </c>
      <c r="P3097" s="4" t="e">
        <f aca="false">IF(ROW(E3097) - 1 &gt;= $P$1, IF(OFFSET(N3097, 1- $P$1, 0) &lt;&gt; "", SUM(N3097:N3097(N3097, 1 - $P$1, 0)) / $P$1, ""), "")</f>
        <v>#VALUE!</v>
      </c>
      <c r="Q3097" s="8" t="e">
        <f aca="true">IF(ROW(N3097) - 1 &gt;= $P$1,IF(OFFSET(P3097, -1, 0) = "", P3097, ((N3097 - Q3096) * $O$5) + Q3096), "")</f>
        <v>#VALUE!</v>
      </c>
      <c r="R3097" s="8" t="e">
        <f aca="false">IF(Q3097&lt;&gt;"", N3097 - Q3097, "")</f>
        <v>#VALUE!</v>
      </c>
    </row>
    <row collapsed="false" customFormat="false" customHeight="true" hidden="false" ht="14.4" outlineLevel="0" r="3098">
      <c r="A3098" s="9" t="n">
        <v>41051</v>
      </c>
      <c r="B3098" s="5" t="n">
        <v>569.55</v>
      </c>
      <c r="C3098" s="5" t="n">
        <v>573.88</v>
      </c>
      <c r="D3098" s="5" t="n">
        <v>552.58</v>
      </c>
      <c r="E3098" s="5" t="n">
        <v>556.97</v>
      </c>
      <c r="F3098" s="5" t="n">
        <v>24816800</v>
      </c>
      <c r="G3098" s="5" t="n">
        <v>554.59</v>
      </c>
      <c r="I3098" s="10" t="e">
        <f aca="false">IF(ROW(E3098) - 1 &gt;= $I$1,SUM(E3098:E3098(E3098,1 - $I$1, 0)) / $I$1,"")</f>
        <v>#VALUE!</v>
      </c>
      <c r="J3098" s="10" t="e">
        <f aca="false">IF(ROW(E3098) - 1 &gt;= $J$1,SUM(E3098:E3098(E3098,1 - $J$1, 0)) / $J$1,"")</f>
        <v>#VALUE!</v>
      </c>
      <c r="L3098" s="11" t="e">
        <f aca="true">IF(ROW(E3098) - 1 &gt;= $L$1,IF(OFFSET(I3098, -1, 0) = "", I3098, ((E3098 - L3097) * $K$4) + L3097), "")</f>
        <v>#VALUE!</v>
      </c>
      <c r="M3098" s="11" t="e">
        <f aca="true">IF(ROW(E3098) - 1 &gt;= $M$1,IF(OFFSET(J3098, -1, 0) = "", J3098, ((E3098 - M3097) * $K$6) + M3097), "")</f>
        <v>#VALUE!</v>
      </c>
      <c r="N3098" s="7" t="e">
        <f aca="false">IF(M3098&lt;&gt;"", L3098-M3098, "")</f>
        <v>#VALUE!</v>
      </c>
      <c r="P3098" s="4" t="e">
        <f aca="false">IF(ROW(E3098) - 1 &gt;= $P$1, IF(OFFSET(N3098, 1- $P$1, 0) &lt;&gt; "", SUM(N3098:N3098(N3098, 1 - $P$1, 0)) / $P$1, ""), "")</f>
        <v>#VALUE!</v>
      </c>
      <c r="Q3098" s="8" t="e">
        <f aca="true">IF(ROW(N3098) - 1 &gt;= $P$1,IF(OFFSET(P3098, -1, 0) = "", P3098, ((N3098 - Q3097) * $O$5) + Q3097), "")</f>
        <v>#VALUE!</v>
      </c>
      <c r="R3098" s="8" t="e">
        <f aca="false">IF(Q3098&lt;&gt;"", N3098 - Q3098, "")</f>
        <v>#VALUE!</v>
      </c>
    </row>
    <row collapsed="false" customFormat="false" customHeight="true" hidden="false" ht="14.4" outlineLevel="0" r="3099">
      <c r="A3099" s="9" t="n">
        <v>41052</v>
      </c>
      <c r="B3099" s="5" t="n">
        <v>557.5</v>
      </c>
      <c r="C3099" s="5" t="n">
        <v>572.8</v>
      </c>
      <c r="D3099" s="5" t="n">
        <v>553.23</v>
      </c>
      <c r="E3099" s="5" t="n">
        <v>570.56</v>
      </c>
      <c r="F3099" s="5" t="n">
        <v>20889200</v>
      </c>
      <c r="G3099" s="5" t="n">
        <v>568.12</v>
      </c>
      <c r="I3099" s="10" t="e">
        <f aca="false">IF(ROW(E3099) - 1 &gt;= $I$1,SUM(E3099:E3099(E3099,1 - $I$1, 0)) / $I$1,"")</f>
        <v>#VALUE!</v>
      </c>
      <c r="J3099" s="10" t="e">
        <f aca="false">IF(ROW(E3099) - 1 &gt;= $J$1,SUM(E3099:E3099(E3099,1 - $J$1, 0)) / $J$1,"")</f>
        <v>#VALUE!</v>
      </c>
      <c r="L3099" s="11" t="e">
        <f aca="true">IF(ROW(E3099) - 1 &gt;= $L$1,IF(OFFSET(I3099, -1, 0) = "", I3099, ((E3099 - L3098) * $K$4) + L3098), "")</f>
        <v>#VALUE!</v>
      </c>
      <c r="M3099" s="11" t="e">
        <f aca="true">IF(ROW(E3099) - 1 &gt;= $M$1,IF(OFFSET(J3099, -1, 0) = "", J3099, ((E3099 - M3098) * $K$6) + M3098), "")</f>
        <v>#VALUE!</v>
      </c>
      <c r="N3099" s="7" t="e">
        <f aca="false">IF(M3099&lt;&gt;"", L3099-M3099, "")</f>
        <v>#VALUE!</v>
      </c>
      <c r="P3099" s="4" t="e">
        <f aca="false">IF(ROW(E3099) - 1 &gt;= $P$1, IF(OFFSET(N3099, 1- $P$1, 0) &lt;&gt; "", SUM(N3099:N3099(N3099, 1 - $P$1, 0)) / $P$1, ""), "")</f>
        <v>#VALUE!</v>
      </c>
      <c r="Q3099" s="8" t="e">
        <f aca="true">IF(ROW(N3099) - 1 &gt;= $P$1,IF(OFFSET(P3099, -1, 0) = "", P3099, ((N3099 - Q3098) * $O$5) + Q3098), "")</f>
        <v>#VALUE!</v>
      </c>
      <c r="R3099" s="8" t="e">
        <f aca="false">IF(Q3099&lt;&gt;"", N3099 - Q3099, "")</f>
        <v>#VALUE!</v>
      </c>
    </row>
    <row collapsed="false" customFormat="false" customHeight="true" hidden="false" ht="14.4" outlineLevel="0" r="3100">
      <c r="A3100" s="9" t="n">
        <v>41053</v>
      </c>
      <c r="B3100" s="5" t="n">
        <v>575.87</v>
      </c>
      <c r="C3100" s="5" t="n">
        <v>576.5</v>
      </c>
      <c r="D3100" s="5" t="n">
        <v>561.23</v>
      </c>
      <c r="E3100" s="5" t="n">
        <v>565.32</v>
      </c>
      <c r="F3100" s="5" t="n">
        <v>17722500</v>
      </c>
      <c r="G3100" s="5" t="n">
        <v>562.9</v>
      </c>
      <c r="I3100" s="10" t="e">
        <f aca="false">IF(ROW(E3100) - 1 &gt;= $I$1,SUM(E3100:E3100(E3100,1 - $I$1, 0)) / $I$1,"")</f>
        <v>#VALUE!</v>
      </c>
      <c r="J3100" s="10" t="e">
        <f aca="false">IF(ROW(E3100) - 1 &gt;= $J$1,SUM(E3100:E3100(E3100,1 - $J$1, 0)) / $J$1,"")</f>
        <v>#VALUE!</v>
      </c>
      <c r="L3100" s="11" t="e">
        <f aca="true">IF(ROW(E3100) - 1 &gt;= $L$1,IF(OFFSET(I3100, -1, 0) = "", I3100, ((E3100 - L3099) * $K$4) + L3099), "")</f>
        <v>#VALUE!</v>
      </c>
      <c r="M3100" s="11" t="e">
        <f aca="true">IF(ROW(E3100) - 1 &gt;= $M$1,IF(OFFSET(J3100, -1, 0) = "", J3100, ((E3100 - M3099) * $K$6) + M3099), "")</f>
        <v>#VALUE!</v>
      </c>
      <c r="N3100" s="7" t="e">
        <f aca="false">IF(M3100&lt;&gt;"", L3100-M3100, "")</f>
        <v>#VALUE!</v>
      </c>
      <c r="P3100" s="4" t="e">
        <f aca="false">IF(ROW(E3100) - 1 &gt;= $P$1, IF(OFFSET(N3100, 1- $P$1, 0) &lt;&gt; "", SUM(N3100:N3100(N3100, 1 - $P$1, 0)) / $P$1, ""), "")</f>
        <v>#VALUE!</v>
      </c>
      <c r="Q3100" s="8" t="e">
        <f aca="true">IF(ROW(N3100) - 1 &gt;= $P$1,IF(OFFSET(P3100, -1, 0) = "", P3100, ((N3100 - Q3099) * $O$5) + Q3099), "")</f>
        <v>#VALUE!</v>
      </c>
      <c r="R3100" s="8" t="e">
        <f aca="false">IF(Q3100&lt;&gt;"", N3100 - Q3100, "")</f>
        <v>#VALUE!</v>
      </c>
    </row>
    <row collapsed="false" customFormat="false" customHeight="true" hidden="false" ht="14.4" outlineLevel="0" r="3101">
      <c r="A3101" s="9" t="n">
        <v>41054</v>
      </c>
      <c r="B3101" s="5" t="n">
        <v>564.59</v>
      </c>
      <c r="C3101" s="5" t="n">
        <v>565.85</v>
      </c>
      <c r="D3101" s="5" t="n">
        <v>558.47</v>
      </c>
      <c r="E3101" s="5" t="n">
        <v>562.29</v>
      </c>
      <c r="F3101" s="5" t="n">
        <v>11732400</v>
      </c>
      <c r="G3101" s="5" t="n">
        <v>559.89</v>
      </c>
      <c r="I3101" s="10" t="e">
        <f aca="false">IF(ROW(E3101) - 1 &gt;= $I$1,SUM(E3101:E3101(E3101,1 - $I$1, 0)) / $I$1,"")</f>
        <v>#VALUE!</v>
      </c>
      <c r="J3101" s="10" t="e">
        <f aca="false">IF(ROW(E3101) - 1 &gt;= $J$1,SUM(E3101:E3101(E3101,1 - $J$1, 0)) / $J$1,"")</f>
        <v>#VALUE!</v>
      </c>
      <c r="L3101" s="11" t="e">
        <f aca="true">IF(ROW(E3101) - 1 &gt;= $L$1,IF(OFFSET(I3101, -1, 0) = "", I3101, ((E3101 - L3100) * $K$4) + L3100), "")</f>
        <v>#VALUE!</v>
      </c>
      <c r="M3101" s="11" t="e">
        <f aca="true">IF(ROW(E3101) - 1 &gt;= $M$1,IF(OFFSET(J3101, -1, 0) = "", J3101, ((E3101 - M3100) * $K$6) + M3100), "")</f>
        <v>#VALUE!</v>
      </c>
      <c r="N3101" s="7" t="e">
        <f aca="false">IF(M3101&lt;&gt;"", L3101-M3101, "")</f>
        <v>#VALUE!</v>
      </c>
      <c r="P3101" s="4" t="e">
        <f aca="false">IF(ROW(E3101) - 1 &gt;= $P$1, IF(OFFSET(N3101, 1- $P$1, 0) &lt;&gt; "", SUM(N3101:N3101(N3101, 1 - $P$1, 0)) / $P$1, ""), "")</f>
        <v>#VALUE!</v>
      </c>
      <c r="Q3101" s="8" t="e">
        <f aca="true">IF(ROW(N3101) - 1 &gt;= $P$1,IF(OFFSET(P3101, -1, 0) = "", P3101, ((N3101 - Q3100) * $O$5) + Q3100), "")</f>
        <v>#VALUE!</v>
      </c>
      <c r="R3101" s="8" t="e">
        <f aca="false">IF(Q3101&lt;&gt;"", N3101 - Q3101, "")</f>
        <v>#VALUE!</v>
      </c>
    </row>
    <row collapsed="false" customFormat="false" customHeight="true" hidden="false" ht="14.4" outlineLevel="0" r="3102">
      <c r="A3102" s="9" t="n">
        <v>41058</v>
      </c>
      <c r="B3102" s="5" t="n">
        <v>570.9</v>
      </c>
      <c r="C3102" s="5" t="n">
        <v>574</v>
      </c>
      <c r="D3102" s="5" t="n">
        <v>565.31</v>
      </c>
      <c r="E3102" s="5" t="n">
        <v>572.27</v>
      </c>
      <c r="F3102" s="5" t="n">
        <v>13589600</v>
      </c>
      <c r="G3102" s="5" t="n">
        <v>569.82</v>
      </c>
      <c r="I3102" s="10" t="e">
        <f aca="false">IF(ROW(E3102) - 1 &gt;= $I$1,SUM(E3102:E3102(E3102,1 - $I$1, 0)) / $I$1,"")</f>
        <v>#VALUE!</v>
      </c>
      <c r="J3102" s="10" t="e">
        <f aca="false">IF(ROW(E3102) - 1 &gt;= $J$1,SUM(E3102:E3102(E3102,1 - $J$1, 0)) / $J$1,"")</f>
        <v>#VALUE!</v>
      </c>
      <c r="L3102" s="11" t="e">
        <f aca="true">IF(ROW(E3102) - 1 &gt;= $L$1,IF(OFFSET(I3102, -1, 0) = "", I3102, ((E3102 - L3101) * $K$4) + L3101), "")</f>
        <v>#VALUE!</v>
      </c>
      <c r="M3102" s="11" t="e">
        <f aca="true">IF(ROW(E3102) - 1 &gt;= $M$1,IF(OFFSET(J3102, -1, 0) = "", J3102, ((E3102 - M3101) * $K$6) + M3101), "")</f>
        <v>#VALUE!</v>
      </c>
      <c r="N3102" s="7" t="e">
        <f aca="false">IF(M3102&lt;&gt;"", L3102-M3102, "")</f>
        <v>#VALUE!</v>
      </c>
      <c r="P3102" s="4" t="e">
        <f aca="false">IF(ROW(E3102) - 1 &gt;= $P$1, IF(OFFSET(N3102, 1- $P$1, 0) &lt;&gt; "", SUM(N3102:N3102(N3102, 1 - $P$1, 0)) / $P$1, ""), "")</f>
        <v>#VALUE!</v>
      </c>
      <c r="Q3102" s="8" t="e">
        <f aca="true">IF(ROW(N3102) - 1 &gt;= $P$1,IF(OFFSET(P3102, -1, 0) = "", P3102, ((N3102 - Q3101) * $O$5) + Q3101), "")</f>
        <v>#VALUE!</v>
      </c>
      <c r="R3102" s="8" t="e">
        <f aca="false">IF(Q3102&lt;&gt;"", N3102 - Q3102, "")</f>
        <v>#VALUE!</v>
      </c>
    </row>
    <row collapsed="false" customFormat="false" customHeight="true" hidden="false" ht="14.4" outlineLevel="0" r="3103">
      <c r="A3103" s="9" t="n">
        <v>41059</v>
      </c>
      <c r="B3103" s="5" t="n">
        <v>569.2</v>
      </c>
      <c r="C3103" s="5" t="n">
        <v>579.99</v>
      </c>
      <c r="D3103" s="5" t="n">
        <v>566.56</v>
      </c>
      <c r="E3103" s="5" t="n">
        <v>579.17</v>
      </c>
      <c r="F3103" s="5" t="n">
        <v>18908200</v>
      </c>
      <c r="G3103" s="5" t="n">
        <v>576.69</v>
      </c>
      <c r="I3103" s="10" t="e">
        <f aca="false">IF(ROW(E3103) - 1 &gt;= $I$1,SUM(E3103:E3103(E3103,1 - $I$1, 0)) / $I$1,"")</f>
        <v>#VALUE!</v>
      </c>
      <c r="J3103" s="10" t="e">
        <f aca="false">IF(ROW(E3103) - 1 &gt;= $J$1,SUM(E3103:E3103(E3103,1 - $J$1, 0)) / $J$1,"")</f>
        <v>#VALUE!</v>
      </c>
      <c r="L3103" s="11" t="e">
        <f aca="true">IF(ROW(E3103) - 1 &gt;= $L$1,IF(OFFSET(I3103, -1, 0) = "", I3103, ((E3103 - L3102) * $K$4) + L3102), "")</f>
        <v>#VALUE!</v>
      </c>
      <c r="M3103" s="11" t="e">
        <f aca="true">IF(ROW(E3103) - 1 &gt;= $M$1,IF(OFFSET(J3103, -1, 0) = "", J3103, ((E3103 - M3102) * $K$6) + M3102), "")</f>
        <v>#VALUE!</v>
      </c>
      <c r="N3103" s="7" t="e">
        <f aca="false">IF(M3103&lt;&gt;"", L3103-M3103, "")</f>
        <v>#VALUE!</v>
      </c>
      <c r="P3103" s="4" t="e">
        <f aca="false">IF(ROW(E3103) - 1 &gt;= $P$1, IF(OFFSET(N3103, 1- $P$1, 0) &lt;&gt; "", SUM(N3103:N3103(N3103, 1 - $P$1, 0)) / $P$1, ""), "")</f>
        <v>#VALUE!</v>
      </c>
      <c r="Q3103" s="8" t="e">
        <f aca="true">IF(ROW(N3103) - 1 &gt;= $P$1,IF(OFFSET(P3103, -1, 0) = "", P3103, ((N3103 - Q3102) * $O$5) + Q3102), "")</f>
        <v>#VALUE!</v>
      </c>
      <c r="R3103" s="8" t="e">
        <f aca="false">IF(Q3103&lt;&gt;"", N3103 - Q3103, "")</f>
        <v>#VALUE!</v>
      </c>
    </row>
    <row collapsed="false" customFormat="false" customHeight="true" hidden="false" ht="14.4" outlineLevel="0" r="3104">
      <c r="A3104" s="9" t="n">
        <v>41060</v>
      </c>
      <c r="B3104" s="5" t="n">
        <v>580.74</v>
      </c>
      <c r="C3104" s="5" t="n">
        <v>581.5</v>
      </c>
      <c r="D3104" s="5" t="n">
        <v>571.46</v>
      </c>
      <c r="E3104" s="5" t="n">
        <v>577.73</v>
      </c>
      <c r="F3104" s="5" t="n">
        <v>17559800</v>
      </c>
      <c r="G3104" s="5" t="n">
        <v>575.26</v>
      </c>
      <c r="I3104" s="10" t="e">
        <f aca="false">IF(ROW(E3104) - 1 &gt;= $I$1,SUM(E3104:E3104(E3104,1 - $I$1, 0)) / $I$1,"")</f>
        <v>#VALUE!</v>
      </c>
      <c r="J3104" s="10" t="e">
        <f aca="false">IF(ROW(E3104) - 1 &gt;= $J$1,SUM(E3104:E3104(E3104,1 - $J$1, 0)) / $J$1,"")</f>
        <v>#VALUE!</v>
      </c>
      <c r="L3104" s="11" t="e">
        <f aca="true">IF(ROW(E3104) - 1 &gt;= $L$1,IF(OFFSET(I3104, -1, 0) = "", I3104, ((E3104 - L3103) * $K$4) + L3103), "")</f>
        <v>#VALUE!</v>
      </c>
      <c r="M3104" s="11" t="e">
        <f aca="true">IF(ROW(E3104) - 1 &gt;= $M$1,IF(OFFSET(J3104, -1, 0) = "", J3104, ((E3104 - M3103) * $K$6) + M3103), "")</f>
        <v>#VALUE!</v>
      </c>
      <c r="N3104" s="7" t="e">
        <f aca="false">IF(M3104&lt;&gt;"", L3104-M3104, "")</f>
        <v>#VALUE!</v>
      </c>
      <c r="P3104" s="4" t="e">
        <f aca="false">IF(ROW(E3104) - 1 &gt;= $P$1, IF(OFFSET(N3104, 1- $P$1, 0) &lt;&gt; "", SUM(N3104:N3104(N3104, 1 - $P$1, 0)) / $P$1, ""), "")</f>
        <v>#VALUE!</v>
      </c>
      <c r="Q3104" s="8" t="e">
        <f aca="true">IF(ROW(N3104) - 1 &gt;= $P$1,IF(OFFSET(P3104, -1, 0) = "", P3104, ((N3104 - Q3103) * $O$5) + Q3103), "")</f>
        <v>#VALUE!</v>
      </c>
      <c r="R3104" s="8" t="e">
        <f aca="false">IF(Q3104&lt;&gt;"", N3104 - Q3104, "")</f>
        <v>#VALUE!</v>
      </c>
    </row>
    <row collapsed="false" customFormat="false" customHeight="true" hidden="false" ht="14.4" outlineLevel="0" r="3105">
      <c r="A3105" s="9" t="n">
        <v>41061</v>
      </c>
      <c r="B3105" s="5" t="n">
        <v>569.16</v>
      </c>
      <c r="C3105" s="5" t="n">
        <v>572.65</v>
      </c>
      <c r="D3105" s="5" t="n">
        <v>560.52</v>
      </c>
      <c r="E3105" s="5" t="n">
        <v>560.99</v>
      </c>
      <c r="F3105" s="5" t="n">
        <v>18606700</v>
      </c>
      <c r="G3105" s="5" t="n">
        <v>558.59</v>
      </c>
      <c r="I3105" s="10" t="e">
        <f aca="false">IF(ROW(E3105) - 1 &gt;= $I$1,SUM(E3105:E3105(E3105,1 - $I$1, 0)) / $I$1,"")</f>
        <v>#VALUE!</v>
      </c>
      <c r="J3105" s="10" t="e">
        <f aca="false">IF(ROW(E3105) - 1 &gt;= $J$1,SUM(E3105:E3105(E3105,1 - $J$1, 0)) / $J$1,"")</f>
        <v>#VALUE!</v>
      </c>
      <c r="L3105" s="11" t="e">
        <f aca="true">IF(ROW(E3105) - 1 &gt;= $L$1,IF(OFFSET(I3105, -1, 0) = "", I3105, ((E3105 - L3104) * $K$4) + L3104), "")</f>
        <v>#VALUE!</v>
      </c>
      <c r="M3105" s="11" t="e">
        <f aca="true">IF(ROW(E3105) - 1 &gt;= $M$1,IF(OFFSET(J3105, -1, 0) = "", J3105, ((E3105 - M3104) * $K$6) + M3104), "")</f>
        <v>#VALUE!</v>
      </c>
      <c r="N3105" s="7" t="e">
        <f aca="false">IF(M3105&lt;&gt;"", L3105-M3105, "")</f>
        <v>#VALUE!</v>
      </c>
      <c r="P3105" s="4" t="e">
        <f aca="false">IF(ROW(E3105) - 1 &gt;= $P$1, IF(OFFSET(N3105, 1- $P$1, 0) &lt;&gt; "", SUM(N3105:N3105(N3105, 1 - $P$1, 0)) / $P$1, ""), "")</f>
        <v>#VALUE!</v>
      </c>
      <c r="Q3105" s="8" t="e">
        <f aca="true">IF(ROW(N3105) - 1 &gt;= $P$1,IF(OFFSET(P3105, -1, 0) = "", P3105, ((N3105 - Q3104) * $O$5) + Q3104), "")</f>
        <v>#VALUE!</v>
      </c>
      <c r="R3105" s="8" t="e">
        <f aca="false">IF(Q3105&lt;&gt;"", N3105 - Q3105, "")</f>
        <v>#VALUE!</v>
      </c>
    </row>
    <row collapsed="false" customFormat="false" customHeight="true" hidden="false" ht="14.4" outlineLevel="0" r="3106">
      <c r="A3106" s="9" t="n">
        <v>41064</v>
      </c>
      <c r="B3106" s="5" t="n">
        <v>561.5</v>
      </c>
      <c r="C3106" s="5" t="n">
        <v>567.5</v>
      </c>
      <c r="D3106" s="5" t="n">
        <v>548.5</v>
      </c>
      <c r="E3106" s="5" t="n">
        <v>564.29</v>
      </c>
      <c r="F3106" s="5" t="n">
        <v>19892700</v>
      </c>
      <c r="G3106" s="5" t="n">
        <v>561.88</v>
      </c>
      <c r="I3106" s="10" t="e">
        <f aca="false">IF(ROW(E3106) - 1 &gt;= $I$1,SUM(E3106:E3106(E3106,1 - $I$1, 0)) / $I$1,"")</f>
        <v>#VALUE!</v>
      </c>
      <c r="J3106" s="10" t="e">
        <f aca="false">IF(ROW(E3106) - 1 &gt;= $J$1,SUM(E3106:E3106(E3106,1 - $J$1, 0)) / $J$1,"")</f>
        <v>#VALUE!</v>
      </c>
      <c r="L3106" s="11" t="e">
        <f aca="true">IF(ROW(E3106) - 1 &gt;= $L$1,IF(OFFSET(I3106, -1, 0) = "", I3106, ((E3106 - L3105) * $K$4) + L3105), "")</f>
        <v>#VALUE!</v>
      </c>
      <c r="M3106" s="11" t="e">
        <f aca="true">IF(ROW(E3106) - 1 &gt;= $M$1,IF(OFFSET(J3106, -1, 0) = "", J3106, ((E3106 - M3105) * $K$6) + M3105), "")</f>
        <v>#VALUE!</v>
      </c>
      <c r="N3106" s="7" t="e">
        <f aca="false">IF(M3106&lt;&gt;"", L3106-M3106, "")</f>
        <v>#VALUE!</v>
      </c>
      <c r="P3106" s="4" t="e">
        <f aca="false">IF(ROW(E3106) - 1 &gt;= $P$1, IF(OFFSET(N3106, 1- $P$1, 0) &lt;&gt; "", SUM(N3106:N3106(N3106, 1 - $P$1, 0)) / $P$1, ""), "")</f>
        <v>#VALUE!</v>
      </c>
      <c r="Q3106" s="8" t="e">
        <f aca="true">IF(ROW(N3106) - 1 &gt;= $P$1,IF(OFFSET(P3106, -1, 0) = "", P3106, ((N3106 - Q3105) * $O$5) + Q3105), "")</f>
        <v>#VALUE!</v>
      </c>
      <c r="R3106" s="8" t="e">
        <f aca="false">IF(Q3106&lt;&gt;"", N3106 - Q3106, "")</f>
        <v>#VALUE!</v>
      </c>
    </row>
    <row collapsed="false" customFormat="false" customHeight="true" hidden="false" ht="14.4" outlineLevel="0" r="3107">
      <c r="A3107" s="9" t="n">
        <v>41065</v>
      </c>
      <c r="B3107" s="5" t="n">
        <v>561.27</v>
      </c>
      <c r="C3107" s="5" t="n">
        <v>566.47</v>
      </c>
      <c r="D3107" s="5" t="n">
        <v>558.33</v>
      </c>
      <c r="E3107" s="5" t="n">
        <v>562.83</v>
      </c>
      <c r="F3107" s="5" t="n">
        <v>13864800</v>
      </c>
      <c r="G3107" s="5" t="n">
        <v>560.42</v>
      </c>
      <c r="I3107" s="10" t="e">
        <f aca="false">IF(ROW(E3107) - 1 &gt;= $I$1,SUM(E3107:E3107(E3107,1 - $I$1, 0)) / $I$1,"")</f>
        <v>#VALUE!</v>
      </c>
      <c r="J3107" s="10" t="e">
        <f aca="false">IF(ROW(E3107) - 1 &gt;= $J$1,SUM(E3107:E3107(E3107,1 - $J$1, 0)) / $J$1,"")</f>
        <v>#VALUE!</v>
      </c>
      <c r="L3107" s="11" t="e">
        <f aca="true">IF(ROW(E3107) - 1 &gt;= $L$1,IF(OFFSET(I3107, -1, 0) = "", I3107, ((E3107 - L3106) * $K$4) + L3106), "")</f>
        <v>#VALUE!</v>
      </c>
      <c r="M3107" s="11" t="e">
        <f aca="true">IF(ROW(E3107) - 1 &gt;= $M$1,IF(OFFSET(J3107, -1, 0) = "", J3107, ((E3107 - M3106) * $K$6) + M3106), "")</f>
        <v>#VALUE!</v>
      </c>
      <c r="N3107" s="7" t="e">
        <f aca="false">IF(M3107&lt;&gt;"", L3107-M3107, "")</f>
        <v>#VALUE!</v>
      </c>
      <c r="P3107" s="4" t="e">
        <f aca="false">IF(ROW(E3107) - 1 &gt;= $P$1, IF(OFFSET(N3107, 1- $P$1, 0) &lt;&gt; "", SUM(N3107:N3107(N3107, 1 - $P$1, 0)) / $P$1, ""), "")</f>
        <v>#VALUE!</v>
      </c>
      <c r="Q3107" s="8" t="e">
        <f aca="true">IF(ROW(N3107) - 1 &gt;= $P$1,IF(OFFSET(P3107, -1, 0) = "", P3107, ((N3107 - Q3106) * $O$5) + Q3106), "")</f>
        <v>#VALUE!</v>
      </c>
      <c r="R3107" s="8" t="e">
        <f aca="false">IF(Q3107&lt;&gt;"", N3107 - Q3107, "")</f>
        <v>#VALUE!</v>
      </c>
    </row>
    <row collapsed="false" customFormat="false" customHeight="true" hidden="false" ht="14.4" outlineLevel="0" r="3108">
      <c r="A3108" s="9" t="n">
        <v>41066</v>
      </c>
      <c r="B3108" s="5" t="n">
        <v>567.77</v>
      </c>
      <c r="C3108" s="5" t="n">
        <v>573.85</v>
      </c>
      <c r="D3108" s="5" t="n">
        <v>565.5</v>
      </c>
      <c r="E3108" s="5" t="n">
        <v>571.46</v>
      </c>
      <c r="F3108" s="5" t="n">
        <v>14337700</v>
      </c>
      <c r="G3108" s="5" t="n">
        <v>569.02</v>
      </c>
      <c r="I3108" s="10" t="e">
        <f aca="false">IF(ROW(E3108) - 1 &gt;= $I$1,SUM(E3108:E3108(E3108,1 - $I$1, 0)) / $I$1,"")</f>
        <v>#VALUE!</v>
      </c>
      <c r="J3108" s="10" t="e">
        <f aca="false">IF(ROW(E3108) - 1 &gt;= $J$1,SUM(E3108:E3108(E3108,1 - $J$1, 0)) / $J$1,"")</f>
        <v>#VALUE!</v>
      </c>
      <c r="L3108" s="11" t="e">
        <f aca="true">IF(ROW(E3108) - 1 &gt;= $L$1,IF(OFFSET(I3108, -1, 0) = "", I3108, ((E3108 - L3107) * $K$4) + L3107), "")</f>
        <v>#VALUE!</v>
      </c>
      <c r="M3108" s="11" t="e">
        <f aca="true">IF(ROW(E3108) - 1 &gt;= $M$1,IF(OFFSET(J3108, -1, 0) = "", J3108, ((E3108 - M3107) * $K$6) + M3107), "")</f>
        <v>#VALUE!</v>
      </c>
      <c r="N3108" s="7" t="e">
        <f aca="false">IF(M3108&lt;&gt;"", L3108-M3108, "")</f>
        <v>#VALUE!</v>
      </c>
      <c r="P3108" s="4" t="e">
        <f aca="false">IF(ROW(E3108) - 1 &gt;= $P$1, IF(OFFSET(N3108, 1- $P$1, 0) &lt;&gt; "", SUM(N3108:N3108(N3108, 1 - $P$1, 0)) / $P$1, ""), "")</f>
        <v>#VALUE!</v>
      </c>
      <c r="Q3108" s="8" t="e">
        <f aca="true">IF(ROW(N3108) - 1 &gt;= $P$1,IF(OFFSET(P3108, -1, 0) = "", P3108, ((N3108 - Q3107) * $O$5) + Q3107), "")</f>
        <v>#VALUE!</v>
      </c>
      <c r="R3108" s="8" t="e">
        <f aca="false">IF(Q3108&lt;&gt;"", N3108 - Q3108, "")</f>
        <v>#VALUE!</v>
      </c>
    </row>
    <row collapsed="false" customFormat="false" customHeight="true" hidden="false" ht="14.4" outlineLevel="0" r="3109">
      <c r="A3109" s="9" t="n">
        <v>41067</v>
      </c>
      <c r="B3109" s="5" t="n">
        <v>577.29</v>
      </c>
      <c r="C3109" s="5" t="n">
        <v>577.32</v>
      </c>
      <c r="D3109" s="5" t="n">
        <v>570.5</v>
      </c>
      <c r="E3109" s="5" t="n">
        <v>571.72</v>
      </c>
      <c r="F3109" s="5" t="n">
        <v>13563100</v>
      </c>
      <c r="G3109" s="5" t="n">
        <v>569.28</v>
      </c>
      <c r="I3109" s="10" t="e">
        <f aca="false">IF(ROW(E3109) - 1 &gt;= $I$1,SUM(E3109:E3109(E3109,1 - $I$1, 0)) / $I$1,"")</f>
        <v>#VALUE!</v>
      </c>
      <c r="J3109" s="10" t="e">
        <f aca="false">IF(ROW(E3109) - 1 &gt;= $J$1,SUM(E3109:E3109(E3109,1 - $J$1, 0)) / $J$1,"")</f>
        <v>#VALUE!</v>
      </c>
      <c r="L3109" s="11" t="e">
        <f aca="true">IF(ROW(E3109) - 1 &gt;= $L$1,IF(OFFSET(I3109, -1, 0) = "", I3109, ((E3109 - L3108) * $K$4) + L3108), "")</f>
        <v>#VALUE!</v>
      </c>
      <c r="M3109" s="11" t="e">
        <f aca="true">IF(ROW(E3109) - 1 &gt;= $M$1,IF(OFFSET(J3109, -1, 0) = "", J3109, ((E3109 - M3108) * $K$6) + M3108), "")</f>
        <v>#VALUE!</v>
      </c>
      <c r="N3109" s="7" t="e">
        <f aca="false">IF(M3109&lt;&gt;"", L3109-M3109, "")</f>
        <v>#VALUE!</v>
      </c>
      <c r="P3109" s="4" t="e">
        <f aca="false">IF(ROW(E3109) - 1 &gt;= $P$1, IF(OFFSET(N3109, 1- $P$1, 0) &lt;&gt; "", SUM(N3109:N3109(N3109, 1 - $P$1, 0)) / $P$1, ""), "")</f>
        <v>#VALUE!</v>
      </c>
      <c r="Q3109" s="8" t="e">
        <f aca="true">IF(ROW(N3109) - 1 &gt;= $P$1,IF(OFFSET(P3109, -1, 0) = "", P3109, ((N3109 - Q3108) * $O$5) + Q3108), "")</f>
        <v>#VALUE!</v>
      </c>
      <c r="R3109" s="8" t="e">
        <f aca="false">IF(Q3109&lt;&gt;"", N3109 - Q3109, "")</f>
        <v>#VALUE!</v>
      </c>
    </row>
    <row collapsed="false" customFormat="false" customHeight="true" hidden="false" ht="14.4" outlineLevel="0" r="3110">
      <c r="A3110" s="9" t="n">
        <v>41068</v>
      </c>
      <c r="B3110" s="5" t="n">
        <v>571.6</v>
      </c>
      <c r="C3110" s="5" t="n">
        <v>580.58</v>
      </c>
      <c r="D3110" s="5" t="n">
        <v>569</v>
      </c>
      <c r="E3110" s="5" t="n">
        <v>580.32</v>
      </c>
      <c r="F3110" s="5" t="n">
        <v>12411300</v>
      </c>
      <c r="G3110" s="5" t="n">
        <v>577.84</v>
      </c>
      <c r="I3110" s="10" t="e">
        <f aca="false">IF(ROW(E3110) - 1 &gt;= $I$1,SUM(E3110:E3110(E3110,1 - $I$1, 0)) / $I$1,"")</f>
        <v>#VALUE!</v>
      </c>
      <c r="J3110" s="10" t="e">
        <f aca="false">IF(ROW(E3110) - 1 &gt;= $J$1,SUM(E3110:E3110(E3110,1 - $J$1, 0)) / $J$1,"")</f>
        <v>#VALUE!</v>
      </c>
      <c r="L3110" s="11" t="e">
        <f aca="true">IF(ROW(E3110) - 1 &gt;= $L$1,IF(OFFSET(I3110, -1, 0) = "", I3110, ((E3110 - L3109) * $K$4) + L3109), "")</f>
        <v>#VALUE!</v>
      </c>
      <c r="M3110" s="11" t="e">
        <f aca="true">IF(ROW(E3110) - 1 &gt;= $M$1,IF(OFFSET(J3110, -1, 0) = "", J3110, ((E3110 - M3109) * $K$6) + M3109), "")</f>
        <v>#VALUE!</v>
      </c>
      <c r="N3110" s="7" t="e">
        <f aca="false">IF(M3110&lt;&gt;"", L3110-M3110, "")</f>
        <v>#VALUE!</v>
      </c>
      <c r="P3110" s="4" t="e">
        <f aca="false">IF(ROW(E3110) - 1 &gt;= $P$1, IF(OFFSET(N3110, 1- $P$1, 0) &lt;&gt; "", SUM(N3110:N3110(N3110, 1 - $P$1, 0)) / $P$1, ""), "")</f>
        <v>#VALUE!</v>
      </c>
      <c r="Q3110" s="8" t="e">
        <f aca="true">IF(ROW(N3110) - 1 &gt;= $P$1,IF(OFFSET(P3110, -1, 0) = "", P3110, ((N3110 - Q3109) * $O$5) + Q3109), "")</f>
        <v>#VALUE!</v>
      </c>
      <c r="R3110" s="8" t="e">
        <f aca="false">IF(Q3110&lt;&gt;"", N3110 - Q3110, "")</f>
        <v>#VALUE!</v>
      </c>
    </row>
    <row collapsed="false" customFormat="false" customHeight="true" hidden="false" ht="14.4" outlineLevel="0" r="3111">
      <c r="A3111" s="9" t="n">
        <v>41071</v>
      </c>
      <c r="B3111" s="5" t="n">
        <v>587.72</v>
      </c>
      <c r="C3111" s="5" t="n">
        <v>588.5</v>
      </c>
      <c r="D3111" s="5" t="n">
        <v>570.63</v>
      </c>
      <c r="E3111" s="5" t="n">
        <v>571.17</v>
      </c>
      <c r="F3111" s="5" t="n">
        <v>21116600</v>
      </c>
      <c r="G3111" s="5" t="n">
        <v>568.73</v>
      </c>
      <c r="I3111" s="10" t="e">
        <f aca="false">IF(ROW(E3111) - 1 &gt;= $I$1,SUM(E3111:E3111(E3111,1 - $I$1, 0)) / $I$1,"")</f>
        <v>#VALUE!</v>
      </c>
      <c r="J3111" s="10" t="e">
        <f aca="false">IF(ROW(E3111) - 1 &gt;= $J$1,SUM(E3111:E3111(E3111,1 - $J$1, 0)) / $J$1,"")</f>
        <v>#VALUE!</v>
      </c>
      <c r="L3111" s="11" t="e">
        <f aca="true">IF(ROW(E3111) - 1 &gt;= $L$1,IF(OFFSET(I3111, -1, 0) = "", I3111, ((E3111 - L3110) * $K$4) + L3110), "")</f>
        <v>#VALUE!</v>
      </c>
      <c r="M3111" s="11" t="e">
        <f aca="true">IF(ROW(E3111) - 1 &gt;= $M$1,IF(OFFSET(J3111, -1, 0) = "", J3111, ((E3111 - M3110) * $K$6) + M3110), "")</f>
        <v>#VALUE!</v>
      </c>
      <c r="N3111" s="7" t="e">
        <f aca="false">IF(M3111&lt;&gt;"", L3111-M3111, "")</f>
        <v>#VALUE!</v>
      </c>
      <c r="P3111" s="4" t="e">
        <f aca="false">IF(ROW(E3111) - 1 &gt;= $P$1, IF(OFFSET(N3111, 1- $P$1, 0) &lt;&gt; "", SUM(N3111:N3111(N3111, 1 - $P$1, 0)) / $P$1, ""), "")</f>
        <v>#VALUE!</v>
      </c>
      <c r="Q3111" s="8" t="e">
        <f aca="true">IF(ROW(N3111) - 1 &gt;= $P$1,IF(OFFSET(P3111, -1, 0) = "", P3111, ((N3111 - Q3110) * $O$5) + Q3110), "")</f>
        <v>#VALUE!</v>
      </c>
      <c r="R3111" s="8" t="e">
        <f aca="false">IF(Q3111&lt;&gt;"", N3111 - Q3111, "")</f>
        <v>#VALUE!</v>
      </c>
    </row>
    <row collapsed="false" customFormat="false" customHeight="true" hidden="false" ht="14.4" outlineLevel="0" r="3112">
      <c r="A3112" s="9" t="n">
        <v>41072</v>
      </c>
      <c r="B3112" s="5" t="n">
        <v>574.46</v>
      </c>
      <c r="C3112" s="5" t="n">
        <v>576.62</v>
      </c>
      <c r="D3112" s="5" t="n">
        <v>566.7</v>
      </c>
      <c r="E3112" s="5" t="n">
        <v>576.16</v>
      </c>
      <c r="F3112" s="5" t="n">
        <v>15549300</v>
      </c>
      <c r="G3112" s="5" t="n">
        <v>573.7</v>
      </c>
      <c r="I3112" s="10" t="e">
        <f aca="false">IF(ROW(E3112) - 1 &gt;= $I$1,SUM(E3112:E3112(E3112,1 - $I$1, 0)) / $I$1,"")</f>
        <v>#VALUE!</v>
      </c>
      <c r="J3112" s="10" t="e">
        <f aca="false">IF(ROW(E3112) - 1 &gt;= $J$1,SUM(E3112:E3112(E3112,1 - $J$1, 0)) / $J$1,"")</f>
        <v>#VALUE!</v>
      </c>
      <c r="L3112" s="11" t="e">
        <f aca="true">IF(ROW(E3112) - 1 &gt;= $L$1,IF(OFFSET(I3112, -1, 0) = "", I3112, ((E3112 - L3111) * $K$4) + L3111), "")</f>
        <v>#VALUE!</v>
      </c>
      <c r="M3112" s="11" t="e">
        <f aca="true">IF(ROW(E3112) - 1 &gt;= $M$1,IF(OFFSET(J3112, -1, 0) = "", J3112, ((E3112 - M3111) * $K$6) + M3111), "")</f>
        <v>#VALUE!</v>
      </c>
      <c r="N3112" s="7" t="e">
        <f aca="false">IF(M3112&lt;&gt;"", L3112-M3112, "")</f>
        <v>#VALUE!</v>
      </c>
      <c r="P3112" s="4" t="e">
        <f aca="false">IF(ROW(E3112) - 1 &gt;= $P$1, IF(OFFSET(N3112, 1- $P$1, 0) &lt;&gt; "", SUM(N3112:N3112(N3112, 1 - $P$1, 0)) / $P$1, ""), "")</f>
        <v>#VALUE!</v>
      </c>
      <c r="Q3112" s="8" t="e">
        <f aca="true">IF(ROW(N3112) - 1 &gt;= $P$1,IF(OFFSET(P3112, -1, 0) = "", P3112, ((N3112 - Q3111) * $O$5) + Q3111), "")</f>
        <v>#VALUE!</v>
      </c>
      <c r="R3112" s="8" t="e">
        <f aca="false">IF(Q3112&lt;&gt;"", N3112 - Q3112, "")</f>
        <v>#VALUE!</v>
      </c>
    </row>
    <row collapsed="false" customFormat="false" customHeight="true" hidden="false" ht="14.4" outlineLevel="0" r="3113">
      <c r="A3113" s="9" t="n">
        <v>41073</v>
      </c>
      <c r="B3113" s="5" t="n">
        <v>574.52</v>
      </c>
      <c r="C3113" s="5" t="n">
        <v>578.48</v>
      </c>
      <c r="D3113" s="5" t="n">
        <v>570.38</v>
      </c>
      <c r="E3113" s="5" t="n">
        <v>572.16</v>
      </c>
      <c r="F3113" s="5" t="n">
        <v>10485000</v>
      </c>
      <c r="G3113" s="5" t="n">
        <v>569.71</v>
      </c>
      <c r="I3113" s="10" t="e">
        <f aca="false">IF(ROW(E3113) - 1 &gt;= $I$1,SUM(E3113:E3113(E3113,1 - $I$1, 0)) / $I$1,"")</f>
        <v>#VALUE!</v>
      </c>
      <c r="J3113" s="10" t="e">
        <f aca="false">IF(ROW(E3113) - 1 &gt;= $J$1,SUM(E3113:E3113(E3113,1 - $J$1, 0)) / $J$1,"")</f>
        <v>#VALUE!</v>
      </c>
      <c r="L3113" s="11" t="e">
        <f aca="true">IF(ROW(E3113) - 1 &gt;= $L$1,IF(OFFSET(I3113, -1, 0) = "", I3113, ((E3113 - L3112) * $K$4) + L3112), "")</f>
        <v>#VALUE!</v>
      </c>
      <c r="M3113" s="11" t="e">
        <f aca="true">IF(ROW(E3113) - 1 &gt;= $M$1,IF(OFFSET(J3113, -1, 0) = "", J3113, ((E3113 - M3112) * $K$6) + M3112), "")</f>
        <v>#VALUE!</v>
      </c>
      <c r="N3113" s="7" t="e">
        <f aca="false">IF(M3113&lt;&gt;"", L3113-M3113, "")</f>
        <v>#VALUE!</v>
      </c>
      <c r="P3113" s="4" t="e">
        <f aca="false">IF(ROW(E3113) - 1 &gt;= $P$1, IF(OFFSET(N3113, 1- $P$1, 0) &lt;&gt; "", SUM(N3113:N3113(N3113, 1 - $P$1, 0)) / $P$1, ""), "")</f>
        <v>#VALUE!</v>
      </c>
      <c r="Q3113" s="8" t="e">
        <f aca="true">IF(ROW(N3113) - 1 &gt;= $P$1,IF(OFFSET(P3113, -1, 0) = "", P3113, ((N3113 - Q3112) * $O$5) + Q3112), "")</f>
        <v>#VALUE!</v>
      </c>
      <c r="R3113" s="8" t="e">
        <f aca="false">IF(Q3113&lt;&gt;"", N3113 - Q3113, "")</f>
        <v>#VALUE!</v>
      </c>
    </row>
    <row collapsed="false" customFormat="false" customHeight="true" hidden="false" ht="14.4" outlineLevel="0" r="3114">
      <c r="A3114" s="9" t="n">
        <v>41074</v>
      </c>
      <c r="B3114" s="5" t="n">
        <v>571.24</v>
      </c>
      <c r="C3114" s="5" t="n">
        <v>573.5</v>
      </c>
      <c r="D3114" s="5" t="n">
        <v>567.26</v>
      </c>
      <c r="E3114" s="5" t="n">
        <v>571.53</v>
      </c>
      <c r="F3114" s="5" t="n">
        <v>12341900</v>
      </c>
      <c r="G3114" s="5" t="n">
        <v>569.09</v>
      </c>
      <c r="I3114" s="10" t="e">
        <f aca="false">IF(ROW(E3114) - 1 &gt;= $I$1,SUM(E3114:E3114(E3114,1 - $I$1, 0)) / $I$1,"")</f>
        <v>#VALUE!</v>
      </c>
      <c r="J3114" s="10" t="e">
        <f aca="false">IF(ROW(E3114) - 1 &gt;= $J$1,SUM(E3114:E3114(E3114,1 - $J$1, 0)) / $J$1,"")</f>
        <v>#VALUE!</v>
      </c>
      <c r="L3114" s="11" t="e">
        <f aca="true">IF(ROW(E3114) - 1 &gt;= $L$1,IF(OFFSET(I3114, -1, 0) = "", I3114, ((E3114 - L3113) * $K$4) + L3113), "")</f>
        <v>#VALUE!</v>
      </c>
      <c r="M3114" s="11" t="e">
        <f aca="true">IF(ROW(E3114) - 1 &gt;= $M$1,IF(OFFSET(J3114, -1, 0) = "", J3114, ((E3114 - M3113) * $K$6) + M3113), "")</f>
        <v>#VALUE!</v>
      </c>
      <c r="N3114" s="7" t="e">
        <f aca="false">IF(M3114&lt;&gt;"", L3114-M3114, "")</f>
        <v>#VALUE!</v>
      </c>
      <c r="P3114" s="4" t="e">
        <f aca="false">IF(ROW(E3114) - 1 &gt;= $P$1, IF(OFFSET(N3114, 1- $P$1, 0) &lt;&gt; "", SUM(N3114:N3114(N3114, 1 - $P$1, 0)) / $P$1, ""), "")</f>
        <v>#VALUE!</v>
      </c>
      <c r="Q3114" s="8" t="e">
        <f aca="true">IF(ROW(N3114) - 1 &gt;= $P$1,IF(OFFSET(P3114, -1, 0) = "", P3114, ((N3114 - Q3113) * $O$5) + Q3113), "")</f>
        <v>#VALUE!</v>
      </c>
      <c r="R3114" s="8" t="e">
        <f aca="false">IF(Q3114&lt;&gt;"", N3114 - Q3114, "")</f>
        <v>#VALUE!</v>
      </c>
    </row>
    <row collapsed="false" customFormat="false" customHeight="true" hidden="false" ht="14.4" outlineLevel="0" r="3115">
      <c r="A3115" s="9" t="n">
        <v>41075</v>
      </c>
      <c r="B3115" s="5" t="n">
        <v>571</v>
      </c>
      <c r="C3115" s="5" t="n">
        <v>574.62</v>
      </c>
      <c r="D3115" s="5" t="n">
        <v>569.55</v>
      </c>
      <c r="E3115" s="5" t="n">
        <v>574.13</v>
      </c>
      <c r="F3115" s="5" t="n">
        <v>11973400</v>
      </c>
      <c r="G3115" s="5" t="n">
        <v>571.68</v>
      </c>
      <c r="I3115" s="10" t="e">
        <f aca="false">IF(ROW(E3115) - 1 &gt;= $I$1,SUM(E3115:E3115(E3115,1 - $I$1, 0)) / $I$1,"")</f>
        <v>#VALUE!</v>
      </c>
      <c r="J3115" s="10" t="e">
        <f aca="false">IF(ROW(E3115) - 1 &gt;= $J$1,SUM(E3115:E3115(E3115,1 - $J$1, 0)) / $J$1,"")</f>
        <v>#VALUE!</v>
      </c>
      <c r="L3115" s="11" t="e">
        <f aca="true">IF(ROW(E3115) - 1 &gt;= $L$1,IF(OFFSET(I3115, -1, 0) = "", I3115, ((E3115 - L3114) * $K$4) + L3114), "")</f>
        <v>#VALUE!</v>
      </c>
      <c r="M3115" s="11" t="e">
        <f aca="true">IF(ROW(E3115) - 1 &gt;= $M$1,IF(OFFSET(J3115, -1, 0) = "", J3115, ((E3115 - M3114) * $K$6) + M3114), "")</f>
        <v>#VALUE!</v>
      </c>
      <c r="N3115" s="7" t="e">
        <f aca="false">IF(M3115&lt;&gt;"", L3115-M3115, "")</f>
        <v>#VALUE!</v>
      </c>
      <c r="P3115" s="4" t="e">
        <f aca="false">IF(ROW(E3115) - 1 &gt;= $P$1, IF(OFFSET(N3115, 1- $P$1, 0) &lt;&gt; "", SUM(N3115:N3115(N3115, 1 - $P$1, 0)) / $P$1, ""), "")</f>
        <v>#VALUE!</v>
      </c>
      <c r="Q3115" s="8" t="e">
        <f aca="true">IF(ROW(N3115) - 1 &gt;= $P$1,IF(OFFSET(P3115, -1, 0) = "", P3115, ((N3115 - Q3114) * $O$5) + Q3114), "")</f>
        <v>#VALUE!</v>
      </c>
      <c r="R3115" s="8" t="e">
        <f aca="false">IF(Q3115&lt;&gt;"", N3115 - Q3115, "")</f>
        <v>#VALUE!</v>
      </c>
    </row>
    <row collapsed="false" customFormat="false" customHeight="true" hidden="false" ht="14.4" outlineLevel="0" r="3116">
      <c r="A3116" s="9" t="n">
        <v>41078</v>
      </c>
      <c r="B3116" s="5" t="n">
        <v>570.96</v>
      </c>
      <c r="C3116" s="5" t="n">
        <v>587.89</v>
      </c>
      <c r="D3116" s="5" t="n">
        <v>570.37</v>
      </c>
      <c r="E3116" s="5" t="n">
        <v>585.78</v>
      </c>
      <c r="F3116" s="5" t="n">
        <v>15729000</v>
      </c>
      <c r="G3116" s="5" t="n">
        <v>583.28</v>
      </c>
      <c r="I3116" s="10" t="e">
        <f aca="false">IF(ROW(E3116) - 1 &gt;= $I$1,SUM(E3116:E3116(E3116,1 - $I$1, 0)) / $I$1,"")</f>
        <v>#VALUE!</v>
      </c>
      <c r="J3116" s="10" t="e">
        <f aca="false">IF(ROW(E3116) - 1 &gt;= $J$1,SUM(E3116:E3116(E3116,1 - $J$1, 0)) / $J$1,"")</f>
        <v>#VALUE!</v>
      </c>
      <c r="L3116" s="11" t="e">
        <f aca="true">IF(ROW(E3116) - 1 &gt;= $L$1,IF(OFFSET(I3116, -1, 0) = "", I3116, ((E3116 - L3115) * $K$4) + L3115), "")</f>
        <v>#VALUE!</v>
      </c>
      <c r="M3116" s="11" t="e">
        <f aca="true">IF(ROW(E3116) - 1 &gt;= $M$1,IF(OFFSET(J3116, -1, 0) = "", J3116, ((E3116 - M3115) * $K$6) + M3115), "")</f>
        <v>#VALUE!</v>
      </c>
      <c r="N3116" s="7" t="e">
        <f aca="false">IF(M3116&lt;&gt;"", L3116-M3116, "")</f>
        <v>#VALUE!</v>
      </c>
      <c r="P3116" s="4" t="e">
        <f aca="false">IF(ROW(E3116) - 1 &gt;= $P$1, IF(OFFSET(N3116, 1- $P$1, 0) &lt;&gt; "", SUM(N3116:N3116(N3116, 1 - $P$1, 0)) / $P$1, ""), "")</f>
        <v>#VALUE!</v>
      </c>
      <c r="Q3116" s="8" t="e">
        <f aca="true">IF(ROW(N3116) - 1 &gt;= $P$1,IF(OFFSET(P3116, -1, 0) = "", P3116, ((N3116 - Q3115) * $O$5) + Q3115), "")</f>
        <v>#VALUE!</v>
      </c>
      <c r="R3116" s="8" t="e">
        <f aca="false">IF(Q3116&lt;&gt;"", N3116 - Q3116, "")</f>
        <v>#VALUE!</v>
      </c>
    </row>
    <row collapsed="false" customFormat="false" customHeight="true" hidden="false" ht="14.4" outlineLevel="0" r="3117">
      <c r="A3117" s="9" t="n">
        <v>41079</v>
      </c>
      <c r="B3117" s="5" t="n">
        <v>583.4</v>
      </c>
      <c r="C3117" s="5" t="n">
        <v>590</v>
      </c>
      <c r="D3117" s="5" t="n">
        <v>583.1</v>
      </c>
      <c r="E3117" s="5" t="n">
        <v>587.41</v>
      </c>
      <c r="F3117" s="5" t="n">
        <v>12907300</v>
      </c>
      <c r="G3117" s="5" t="n">
        <v>584.9</v>
      </c>
      <c r="I3117" s="10" t="e">
        <f aca="false">IF(ROW(E3117) - 1 &gt;= $I$1,SUM(E3117:E3117(E3117,1 - $I$1, 0)) / $I$1,"")</f>
        <v>#VALUE!</v>
      </c>
      <c r="J3117" s="10" t="e">
        <f aca="false">IF(ROW(E3117) - 1 &gt;= $J$1,SUM(E3117:E3117(E3117,1 - $J$1, 0)) / $J$1,"")</f>
        <v>#VALUE!</v>
      </c>
      <c r="L3117" s="11" t="e">
        <f aca="true">IF(ROW(E3117) - 1 &gt;= $L$1,IF(OFFSET(I3117, -1, 0) = "", I3117, ((E3117 - L3116) * $K$4) + L3116), "")</f>
        <v>#VALUE!</v>
      </c>
      <c r="M3117" s="11" t="e">
        <f aca="true">IF(ROW(E3117) - 1 &gt;= $M$1,IF(OFFSET(J3117, -1, 0) = "", J3117, ((E3117 - M3116) * $K$6) + M3116), "")</f>
        <v>#VALUE!</v>
      </c>
      <c r="N3117" s="7" t="e">
        <f aca="false">IF(M3117&lt;&gt;"", L3117-M3117, "")</f>
        <v>#VALUE!</v>
      </c>
      <c r="P3117" s="4" t="e">
        <f aca="false">IF(ROW(E3117) - 1 &gt;= $P$1, IF(OFFSET(N3117, 1- $P$1, 0) &lt;&gt; "", SUM(N3117:N3117(N3117, 1 - $P$1, 0)) / $P$1, ""), "")</f>
        <v>#VALUE!</v>
      </c>
      <c r="Q3117" s="8" t="e">
        <f aca="true">IF(ROW(N3117) - 1 &gt;= $P$1,IF(OFFSET(P3117, -1, 0) = "", P3117, ((N3117 - Q3116) * $O$5) + Q3116), "")</f>
        <v>#VALUE!</v>
      </c>
      <c r="R3117" s="8" t="e">
        <f aca="false">IF(Q3117&lt;&gt;"", N3117 - Q3117, "")</f>
        <v>#VALUE!</v>
      </c>
    </row>
    <row collapsed="false" customFormat="false" customHeight="true" hidden="false" ht="14.4" outlineLevel="0" r="3118">
      <c r="A3118" s="9" t="n">
        <v>41080</v>
      </c>
      <c r="B3118" s="5" t="n">
        <v>588.21</v>
      </c>
      <c r="C3118" s="5" t="n">
        <v>589.25</v>
      </c>
      <c r="D3118" s="5" t="n">
        <v>580.8</v>
      </c>
      <c r="E3118" s="5" t="n">
        <v>585.74</v>
      </c>
      <c r="F3118" s="5" t="n">
        <v>12819400</v>
      </c>
      <c r="G3118" s="5" t="n">
        <v>583.24</v>
      </c>
      <c r="I3118" s="10" t="e">
        <f aca="false">IF(ROW(E3118) - 1 &gt;= $I$1,SUM(E3118:E3118(E3118,1 - $I$1, 0)) / $I$1,"")</f>
        <v>#VALUE!</v>
      </c>
      <c r="J3118" s="10" t="e">
        <f aca="false">IF(ROW(E3118) - 1 &gt;= $J$1,SUM(E3118:E3118(E3118,1 - $J$1, 0)) / $J$1,"")</f>
        <v>#VALUE!</v>
      </c>
      <c r="L3118" s="11" t="e">
        <f aca="true">IF(ROW(E3118) - 1 &gt;= $L$1,IF(OFFSET(I3118, -1, 0) = "", I3118, ((E3118 - L3117) * $K$4) + L3117), "")</f>
        <v>#VALUE!</v>
      </c>
      <c r="M3118" s="11" t="e">
        <f aca="true">IF(ROW(E3118) - 1 &gt;= $M$1,IF(OFFSET(J3118, -1, 0) = "", J3118, ((E3118 - M3117) * $K$6) + M3117), "")</f>
        <v>#VALUE!</v>
      </c>
      <c r="N3118" s="7" t="e">
        <f aca="false">IF(M3118&lt;&gt;"", L3118-M3118, "")</f>
        <v>#VALUE!</v>
      </c>
      <c r="P3118" s="4" t="e">
        <f aca="false">IF(ROW(E3118) - 1 &gt;= $P$1, IF(OFFSET(N3118, 1- $P$1, 0) &lt;&gt; "", SUM(N3118:N3118(N3118, 1 - $P$1, 0)) / $P$1, ""), "")</f>
        <v>#VALUE!</v>
      </c>
      <c r="Q3118" s="8" t="e">
        <f aca="true">IF(ROW(N3118) - 1 &gt;= $P$1,IF(OFFSET(P3118, -1, 0) = "", P3118, ((N3118 - Q3117) * $O$5) + Q3117), "")</f>
        <v>#VALUE!</v>
      </c>
      <c r="R3118" s="8" t="e">
        <f aca="false">IF(Q3118&lt;&gt;"", N3118 - Q3118, "")</f>
        <v>#VALUE!</v>
      </c>
    </row>
    <row collapsed="false" customFormat="false" customHeight="true" hidden="false" ht="14.4" outlineLevel="0" r="3119">
      <c r="A3119" s="9" t="n">
        <v>41081</v>
      </c>
      <c r="B3119" s="5" t="n">
        <v>585.44</v>
      </c>
      <c r="C3119" s="5" t="n">
        <v>588.22</v>
      </c>
      <c r="D3119" s="5" t="n">
        <v>577.44</v>
      </c>
      <c r="E3119" s="5" t="n">
        <v>577.67</v>
      </c>
      <c r="F3119" s="5" t="n">
        <v>11655400</v>
      </c>
      <c r="G3119" s="5" t="n">
        <v>575.2</v>
      </c>
      <c r="I3119" s="10" t="e">
        <f aca="false">IF(ROW(E3119) - 1 &gt;= $I$1,SUM(E3119:E3119(E3119,1 - $I$1, 0)) / $I$1,"")</f>
        <v>#VALUE!</v>
      </c>
      <c r="J3119" s="10" t="e">
        <f aca="false">IF(ROW(E3119) - 1 &gt;= $J$1,SUM(E3119:E3119(E3119,1 - $J$1, 0)) / $J$1,"")</f>
        <v>#VALUE!</v>
      </c>
      <c r="L3119" s="11" t="e">
        <f aca="true">IF(ROW(E3119) - 1 &gt;= $L$1,IF(OFFSET(I3119, -1, 0) = "", I3119, ((E3119 - L3118) * $K$4) + L3118), "")</f>
        <v>#VALUE!</v>
      </c>
      <c r="M3119" s="11" t="e">
        <f aca="true">IF(ROW(E3119) - 1 &gt;= $M$1,IF(OFFSET(J3119, -1, 0) = "", J3119, ((E3119 - M3118) * $K$6) + M3118), "")</f>
        <v>#VALUE!</v>
      </c>
      <c r="N3119" s="7" t="e">
        <f aca="false">IF(M3119&lt;&gt;"", L3119-M3119, "")</f>
        <v>#VALUE!</v>
      </c>
      <c r="P3119" s="4" t="e">
        <f aca="false">IF(ROW(E3119) - 1 &gt;= $P$1, IF(OFFSET(N3119, 1- $P$1, 0) &lt;&gt; "", SUM(N3119:N3119(N3119, 1 - $P$1, 0)) / $P$1, ""), "")</f>
        <v>#VALUE!</v>
      </c>
      <c r="Q3119" s="8" t="e">
        <f aca="true">IF(ROW(N3119) - 1 &gt;= $P$1,IF(OFFSET(P3119, -1, 0) = "", P3119, ((N3119 - Q3118) * $O$5) + Q3118), "")</f>
        <v>#VALUE!</v>
      </c>
      <c r="R3119" s="8" t="e">
        <f aca="false">IF(Q3119&lt;&gt;"", N3119 - Q3119, "")</f>
        <v>#VALUE!</v>
      </c>
    </row>
    <row collapsed="false" customFormat="false" customHeight="true" hidden="false" ht="14.4" outlineLevel="0" r="3120">
      <c r="A3120" s="9" t="n">
        <v>41082</v>
      </c>
      <c r="B3120" s="5" t="n">
        <v>579.04</v>
      </c>
      <c r="C3120" s="5" t="n">
        <v>582.19</v>
      </c>
      <c r="D3120" s="5" t="n">
        <v>575.42</v>
      </c>
      <c r="E3120" s="5" t="n">
        <v>582.1</v>
      </c>
      <c r="F3120" s="5" t="n">
        <v>10159700</v>
      </c>
      <c r="G3120" s="5" t="n">
        <v>579.61</v>
      </c>
      <c r="I3120" s="10" t="e">
        <f aca="false">IF(ROW(E3120) - 1 &gt;= $I$1,SUM(E3120:E3120(E3120,1 - $I$1, 0)) / $I$1,"")</f>
        <v>#VALUE!</v>
      </c>
      <c r="J3120" s="10" t="e">
        <f aca="false">IF(ROW(E3120) - 1 &gt;= $J$1,SUM(E3120:E3120(E3120,1 - $J$1, 0)) / $J$1,"")</f>
        <v>#VALUE!</v>
      </c>
      <c r="L3120" s="11" t="e">
        <f aca="true">IF(ROW(E3120) - 1 &gt;= $L$1,IF(OFFSET(I3120, -1, 0) = "", I3120, ((E3120 - L3119) * $K$4) + L3119), "")</f>
        <v>#VALUE!</v>
      </c>
      <c r="M3120" s="11" t="e">
        <f aca="true">IF(ROW(E3120) - 1 &gt;= $M$1,IF(OFFSET(J3120, -1, 0) = "", J3120, ((E3120 - M3119) * $K$6) + M3119), "")</f>
        <v>#VALUE!</v>
      </c>
      <c r="N3120" s="7" t="e">
        <f aca="false">IF(M3120&lt;&gt;"", L3120-M3120, "")</f>
        <v>#VALUE!</v>
      </c>
      <c r="P3120" s="4" t="e">
        <f aca="false">IF(ROW(E3120) - 1 &gt;= $P$1, IF(OFFSET(N3120, 1- $P$1, 0) &lt;&gt; "", SUM(N3120:N3120(N3120, 1 - $P$1, 0)) / $P$1, ""), "")</f>
        <v>#VALUE!</v>
      </c>
      <c r="Q3120" s="8" t="e">
        <f aca="true">IF(ROW(N3120) - 1 &gt;= $P$1,IF(OFFSET(P3120, -1, 0) = "", P3120, ((N3120 - Q3119) * $O$5) + Q3119), "")</f>
        <v>#VALUE!</v>
      </c>
      <c r="R3120" s="8" t="e">
        <f aca="false">IF(Q3120&lt;&gt;"", N3120 - Q3120, "")</f>
        <v>#VALUE!</v>
      </c>
    </row>
    <row collapsed="false" customFormat="false" customHeight="true" hidden="false" ht="14.4" outlineLevel="0" r="3121">
      <c r="A3121" s="9" t="n">
        <v>41085</v>
      </c>
      <c r="B3121" s="5" t="n">
        <v>577.3</v>
      </c>
      <c r="C3121" s="5" t="n">
        <v>579.8</v>
      </c>
      <c r="D3121" s="5" t="n">
        <v>570.37</v>
      </c>
      <c r="E3121" s="5" t="n">
        <v>570.77</v>
      </c>
      <c r="F3121" s="5" t="n">
        <v>10870800</v>
      </c>
      <c r="G3121" s="5" t="n">
        <v>568.33</v>
      </c>
      <c r="I3121" s="10" t="e">
        <f aca="false">IF(ROW(E3121) - 1 &gt;= $I$1,SUM(E3121:E3121(E3121,1 - $I$1, 0)) / $I$1,"")</f>
        <v>#VALUE!</v>
      </c>
      <c r="J3121" s="10" t="e">
        <f aca="false">IF(ROW(E3121) - 1 &gt;= $J$1,SUM(E3121:E3121(E3121,1 - $J$1, 0)) / $J$1,"")</f>
        <v>#VALUE!</v>
      </c>
      <c r="L3121" s="11" t="e">
        <f aca="true">IF(ROW(E3121) - 1 &gt;= $L$1,IF(OFFSET(I3121, -1, 0) = "", I3121, ((E3121 - L3120) * $K$4) + L3120), "")</f>
        <v>#VALUE!</v>
      </c>
      <c r="M3121" s="11" t="e">
        <f aca="true">IF(ROW(E3121) - 1 &gt;= $M$1,IF(OFFSET(J3121, -1, 0) = "", J3121, ((E3121 - M3120) * $K$6) + M3120), "")</f>
        <v>#VALUE!</v>
      </c>
      <c r="N3121" s="7" t="e">
        <f aca="false">IF(M3121&lt;&gt;"", L3121-M3121, "")</f>
        <v>#VALUE!</v>
      </c>
      <c r="P3121" s="4" t="e">
        <f aca="false">IF(ROW(E3121) - 1 &gt;= $P$1, IF(OFFSET(N3121, 1- $P$1, 0) &lt;&gt; "", SUM(N3121:N3121(N3121, 1 - $P$1, 0)) / $P$1, ""), "")</f>
        <v>#VALUE!</v>
      </c>
      <c r="Q3121" s="8" t="e">
        <f aca="true">IF(ROW(N3121) - 1 &gt;= $P$1,IF(OFFSET(P3121, -1, 0) = "", P3121, ((N3121 - Q3120) * $O$5) + Q3120), "")</f>
        <v>#VALUE!</v>
      </c>
      <c r="R3121" s="8" t="e">
        <f aca="false">IF(Q3121&lt;&gt;"", N3121 - Q3121, "")</f>
        <v>#VALUE!</v>
      </c>
    </row>
    <row collapsed="false" customFormat="false" customHeight="true" hidden="false" ht="14.4" outlineLevel="0" r="3122">
      <c r="A3122" s="9" t="n">
        <v>41086</v>
      </c>
      <c r="B3122" s="5" t="n">
        <v>571.33</v>
      </c>
      <c r="C3122" s="5" t="n">
        <v>574.49</v>
      </c>
      <c r="D3122" s="5" t="n">
        <v>567.33</v>
      </c>
      <c r="E3122" s="5" t="n">
        <v>572.03</v>
      </c>
      <c r="F3122" s="5" t="n">
        <v>9876300</v>
      </c>
      <c r="G3122" s="5" t="n">
        <v>569.58</v>
      </c>
      <c r="I3122" s="10" t="e">
        <f aca="false">IF(ROW(E3122) - 1 &gt;= $I$1,SUM(E3122:E3122(E3122,1 - $I$1, 0)) / $I$1,"")</f>
        <v>#VALUE!</v>
      </c>
      <c r="J3122" s="10" t="e">
        <f aca="false">IF(ROW(E3122) - 1 &gt;= $J$1,SUM(E3122:E3122(E3122,1 - $J$1, 0)) / $J$1,"")</f>
        <v>#VALUE!</v>
      </c>
      <c r="L3122" s="11" t="e">
        <f aca="true">IF(ROW(E3122) - 1 &gt;= $L$1,IF(OFFSET(I3122, -1, 0) = "", I3122, ((E3122 - L3121) * $K$4) + L3121), "")</f>
        <v>#VALUE!</v>
      </c>
      <c r="M3122" s="11" t="e">
        <f aca="true">IF(ROW(E3122) - 1 &gt;= $M$1,IF(OFFSET(J3122, -1, 0) = "", J3122, ((E3122 - M3121) * $K$6) + M3121), "")</f>
        <v>#VALUE!</v>
      </c>
      <c r="N3122" s="7" t="e">
        <f aca="false">IF(M3122&lt;&gt;"", L3122-M3122, "")</f>
        <v>#VALUE!</v>
      </c>
      <c r="P3122" s="4" t="e">
        <f aca="false">IF(ROW(E3122) - 1 &gt;= $P$1, IF(OFFSET(N3122, 1- $P$1, 0) &lt;&gt; "", SUM(N3122:N3122(N3122, 1 - $P$1, 0)) / $P$1, ""), "")</f>
        <v>#VALUE!</v>
      </c>
      <c r="Q3122" s="8" t="e">
        <f aca="true">IF(ROW(N3122) - 1 &gt;= $P$1,IF(OFFSET(P3122, -1, 0) = "", P3122, ((N3122 - Q3121) * $O$5) + Q3121), "")</f>
        <v>#VALUE!</v>
      </c>
      <c r="R3122" s="8" t="e">
        <f aca="false">IF(Q3122&lt;&gt;"", N3122 - Q3122, "")</f>
        <v>#VALUE!</v>
      </c>
    </row>
    <row collapsed="false" customFormat="false" customHeight="true" hidden="false" ht="14.4" outlineLevel="0" r="3123">
      <c r="A3123" s="9" t="n">
        <v>41087</v>
      </c>
      <c r="B3123" s="5" t="n">
        <v>575</v>
      </c>
      <c r="C3123" s="5" t="n">
        <v>576.74</v>
      </c>
      <c r="D3123" s="5" t="n">
        <v>571.92</v>
      </c>
      <c r="E3123" s="5" t="n">
        <v>574.5</v>
      </c>
      <c r="F3123" s="5" t="n">
        <v>7249900</v>
      </c>
      <c r="G3123" s="5" t="n">
        <v>572.04</v>
      </c>
      <c r="I3123" s="10" t="e">
        <f aca="false">IF(ROW(E3123) - 1 &gt;= $I$1,SUM(E3123:E3123(E3123,1 - $I$1, 0)) / $I$1,"")</f>
        <v>#VALUE!</v>
      </c>
      <c r="J3123" s="10" t="e">
        <f aca="false">IF(ROW(E3123) - 1 &gt;= $J$1,SUM(E3123:E3123(E3123,1 - $J$1, 0)) / $J$1,"")</f>
        <v>#VALUE!</v>
      </c>
      <c r="L3123" s="11" t="e">
        <f aca="true">IF(ROW(E3123) - 1 &gt;= $L$1,IF(OFFSET(I3123, -1, 0) = "", I3123, ((E3123 - L3122) * $K$4) + L3122), "")</f>
        <v>#VALUE!</v>
      </c>
      <c r="M3123" s="11" t="e">
        <f aca="true">IF(ROW(E3123) - 1 &gt;= $M$1,IF(OFFSET(J3123, -1, 0) = "", J3123, ((E3123 - M3122) * $K$6) + M3122), "")</f>
        <v>#VALUE!</v>
      </c>
      <c r="N3123" s="7" t="e">
        <f aca="false">IF(M3123&lt;&gt;"", L3123-M3123, "")</f>
        <v>#VALUE!</v>
      </c>
      <c r="P3123" s="4" t="e">
        <f aca="false">IF(ROW(E3123) - 1 &gt;= $P$1, IF(OFFSET(N3123, 1- $P$1, 0) &lt;&gt; "", SUM(N3123:N3123(N3123, 1 - $P$1, 0)) / $P$1, ""), "")</f>
        <v>#VALUE!</v>
      </c>
      <c r="Q3123" s="8" t="e">
        <f aca="true">IF(ROW(N3123) - 1 &gt;= $P$1,IF(OFFSET(P3123, -1, 0) = "", P3123, ((N3123 - Q3122) * $O$5) + Q3122), "")</f>
        <v>#VALUE!</v>
      </c>
      <c r="R3123" s="8" t="e">
        <f aca="false">IF(Q3123&lt;&gt;"", N3123 - Q3123, "")</f>
        <v>#VALUE!</v>
      </c>
    </row>
    <row collapsed="false" customFormat="false" customHeight="true" hidden="false" ht="14.4" outlineLevel="0" r="3124">
      <c r="A3124" s="9" t="n">
        <v>41088</v>
      </c>
      <c r="B3124" s="5" t="n">
        <v>571.67</v>
      </c>
      <c r="C3124" s="5" t="n">
        <v>574</v>
      </c>
      <c r="D3124" s="5" t="n">
        <v>565.61</v>
      </c>
      <c r="E3124" s="5" t="n">
        <v>569.05</v>
      </c>
      <c r="F3124" s="5" t="n">
        <v>10101300</v>
      </c>
      <c r="G3124" s="5" t="n">
        <v>566.62</v>
      </c>
      <c r="I3124" s="10" t="e">
        <f aca="false">IF(ROW(E3124) - 1 &gt;= $I$1,SUM(E3124:E3124(E3124,1 - $I$1, 0)) / $I$1,"")</f>
        <v>#VALUE!</v>
      </c>
      <c r="J3124" s="10" t="e">
        <f aca="false">IF(ROW(E3124) - 1 &gt;= $J$1,SUM(E3124:E3124(E3124,1 - $J$1, 0)) / $J$1,"")</f>
        <v>#VALUE!</v>
      </c>
      <c r="L3124" s="11" t="e">
        <f aca="true">IF(ROW(E3124) - 1 &gt;= $L$1,IF(OFFSET(I3124, -1, 0) = "", I3124, ((E3124 - L3123) * $K$4) + L3123), "")</f>
        <v>#VALUE!</v>
      </c>
      <c r="M3124" s="11" t="e">
        <f aca="true">IF(ROW(E3124) - 1 &gt;= $M$1,IF(OFFSET(J3124, -1, 0) = "", J3124, ((E3124 - M3123) * $K$6) + M3123), "")</f>
        <v>#VALUE!</v>
      </c>
      <c r="N3124" s="7" t="e">
        <f aca="false">IF(M3124&lt;&gt;"", L3124-M3124, "")</f>
        <v>#VALUE!</v>
      </c>
      <c r="P3124" s="4" t="e">
        <f aca="false">IF(ROW(E3124) - 1 &gt;= $P$1, IF(OFFSET(N3124, 1- $P$1, 0) &lt;&gt; "", SUM(N3124:N3124(N3124, 1 - $P$1, 0)) / $P$1, ""), "")</f>
        <v>#VALUE!</v>
      </c>
      <c r="Q3124" s="8" t="e">
        <f aca="true">IF(ROW(N3124) - 1 &gt;= $P$1,IF(OFFSET(P3124, -1, 0) = "", P3124, ((N3124 - Q3123) * $O$5) + Q3123), "")</f>
        <v>#VALUE!</v>
      </c>
      <c r="R3124" s="8" t="e">
        <f aca="false">IF(Q3124&lt;&gt;"", N3124 - Q3124, "")</f>
        <v>#VALUE!</v>
      </c>
    </row>
    <row collapsed="false" customFormat="false" customHeight="true" hidden="false" ht="14.4" outlineLevel="0" r="3125">
      <c r="A3125" s="9" t="n">
        <v>41089</v>
      </c>
      <c r="B3125" s="5" t="n">
        <v>578</v>
      </c>
      <c r="C3125" s="5" t="n">
        <v>584</v>
      </c>
      <c r="D3125" s="5" t="n">
        <v>574.25</v>
      </c>
      <c r="E3125" s="5" t="n">
        <v>584</v>
      </c>
      <c r="F3125" s="5" t="n">
        <v>15053600</v>
      </c>
      <c r="G3125" s="5" t="n">
        <v>581.5</v>
      </c>
      <c r="I3125" s="10" t="e">
        <f aca="false">IF(ROW(E3125) - 1 &gt;= $I$1,SUM(E3125:E3125(E3125,1 - $I$1, 0)) / $I$1,"")</f>
        <v>#VALUE!</v>
      </c>
      <c r="J3125" s="10" t="e">
        <f aca="false">IF(ROW(E3125) - 1 &gt;= $J$1,SUM(E3125:E3125(E3125,1 - $J$1, 0)) / $J$1,"")</f>
        <v>#VALUE!</v>
      </c>
      <c r="L3125" s="11" t="e">
        <f aca="true">IF(ROW(E3125) - 1 &gt;= $L$1,IF(OFFSET(I3125, -1, 0) = "", I3125, ((E3125 - L3124) * $K$4) + L3124), "")</f>
        <v>#VALUE!</v>
      </c>
      <c r="M3125" s="11" t="e">
        <f aca="true">IF(ROW(E3125) - 1 &gt;= $M$1,IF(OFFSET(J3125, -1, 0) = "", J3125, ((E3125 - M3124) * $K$6) + M3124), "")</f>
        <v>#VALUE!</v>
      </c>
      <c r="N3125" s="7" t="e">
        <f aca="false">IF(M3125&lt;&gt;"", L3125-M3125, "")</f>
        <v>#VALUE!</v>
      </c>
      <c r="P3125" s="4" t="e">
        <f aca="false">IF(ROW(E3125) - 1 &gt;= $P$1, IF(OFFSET(N3125, 1- $P$1, 0) &lt;&gt; "", SUM(N3125:N3125(N3125, 1 - $P$1, 0)) / $P$1, ""), "")</f>
        <v>#VALUE!</v>
      </c>
      <c r="Q3125" s="8" t="e">
        <f aca="true">IF(ROW(N3125) - 1 &gt;= $P$1,IF(OFFSET(P3125, -1, 0) = "", P3125, ((N3125 - Q3124) * $O$5) + Q3124), "")</f>
        <v>#VALUE!</v>
      </c>
      <c r="R3125" s="8" t="e">
        <f aca="false">IF(Q3125&lt;&gt;"", N3125 - Q3125, "")</f>
        <v>#VALUE!</v>
      </c>
    </row>
    <row collapsed="false" customFormat="false" customHeight="true" hidden="false" ht="14.4" outlineLevel="0" r="3126">
      <c r="A3126" s="9" t="n">
        <v>41092</v>
      </c>
      <c r="B3126" s="5" t="n">
        <v>584.73</v>
      </c>
      <c r="C3126" s="5" t="n">
        <v>593.47</v>
      </c>
      <c r="D3126" s="5" t="n">
        <v>583.6</v>
      </c>
      <c r="E3126" s="5" t="n">
        <v>592.52</v>
      </c>
      <c r="F3126" s="5" t="n">
        <v>14289000</v>
      </c>
      <c r="G3126" s="5" t="n">
        <v>589.99</v>
      </c>
      <c r="I3126" s="10" t="e">
        <f aca="false">IF(ROW(E3126) - 1 &gt;= $I$1,SUM(E3126:E3126(E3126,1 - $I$1, 0)) / $I$1,"")</f>
        <v>#VALUE!</v>
      </c>
      <c r="J3126" s="10" t="e">
        <f aca="false">IF(ROW(E3126) - 1 &gt;= $J$1,SUM(E3126:E3126(E3126,1 - $J$1, 0)) / $J$1,"")</f>
        <v>#VALUE!</v>
      </c>
      <c r="L3126" s="11" t="e">
        <f aca="true">IF(ROW(E3126) - 1 &gt;= $L$1,IF(OFFSET(I3126, -1, 0) = "", I3126, ((E3126 - L3125) * $K$4) + L3125), "")</f>
        <v>#VALUE!</v>
      </c>
      <c r="M3126" s="11" t="e">
        <f aca="true">IF(ROW(E3126) - 1 &gt;= $M$1,IF(OFFSET(J3126, -1, 0) = "", J3126, ((E3126 - M3125) * $K$6) + M3125), "")</f>
        <v>#VALUE!</v>
      </c>
      <c r="N3126" s="7" t="e">
        <f aca="false">IF(M3126&lt;&gt;"", L3126-M3126, "")</f>
        <v>#VALUE!</v>
      </c>
      <c r="P3126" s="4" t="e">
        <f aca="false">IF(ROW(E3126) - 1 &gt;= $P$1, IF(OFFSET(N3126, 1- $P$1, 0) &lt;&gt; "", SUM(N3126:N3126(N3126, 1 - $P$1, 0)) / $P$1, ""), "")</f>
        <v>#VALUE!</v>
      </c>
      <c r="Q3126" s="8" t="e">
        <f aca="true">IF(ROW(N3126) - 1 &gt;= $P$1,IF(OFFSET(P3126, -1, 0) = "", P3126, ((N3126 - Q3125) * $O$5) + Q3125), "")</f>
        <v>#VALUE!</v>
      </c>
      <c r="R3126" s="8" t="e">
        <f aca="false">IF(Q3126&lt;&gt;"", N3126 - Q3126, "")</f>
        <v>#VALUE!</v>
      </c>
    </row>
    <row collapsed="false" customFormat="false" customHeight="true" hidden="false" ht="14.4" outlineLevel="0" r="3127">
      <c r="A3127" s="9" t="n">
        <v>41093</v>
      </c>
      <c r="B3127" s="5" t="n">
        <v>594.88</v>
      </c>
      <c r="C3127" s="5" t="n">
        <v>600</v>
      </c>
      <c r="D3127" s="5" t="n">
        <v>594</v>
      </c>
      <c r="E3127" s="5" t="n">
        <v>599.41</v>
      </c>
      <c r="F3127" s="5" t="n">
        <v>8632600</v>
      </c>
      <c r="G3127" s="5" t="n">
        <v>596.85</v>
      </c>
      <c r="I3127" s="10" t="e">
        <f aca="false">IF(ROW(E3127) - 1 &gt;= $I$1,SUM(E3127:E3127(E3127,1 - $I$1, 0)) / $I$1,"")</f>
        <v>#VALUE!</v>
      </c>
      <c r="J3127" s="10" t="e">
        <f aca="false">IF(ROW(E3127) - 1 &gt;= $J$1,SUM(E3127:E3127(E3127,1 - $J$1, 0)) / $J$1,"")</f>
        <v>#VALUE!</v>
      </c>
      <c r="L3127" s="11" t="e">
        <f aca="true">IF(ROW(E3127) - 1 &gt;= $L$1,IF(OFFSET(I3127, -1, 0) = "", I3127, ((E3127 - L3126) * $K$4) + L3126), "")</f>
        <v>#VALUE!</v>
      </c>
      <c r="M3127" s="11" t="e">
        <f aca="true">IF(ROW(E3127) - 1 &gt;= $M$1,IF(OFFSET(J3127, -1, 0) = "", J3127, ((E3127 - M3126) * $K$6) + M3126), "")</f>
        <v>#VALUE!</v>
      </c>
      <c r="N3127" s="7" t="e">
        <f aca="false">IF(M3127&lt;&gt;"", L3127-M3127, "")</f>
        <v>#VALUE!</v>
      </c>
      <c r="P3127" s="4" t="e">
        <f aca="false">IF(ROW(E3127) - 1 &gt;= $P$1, IF(OFFSET(N3127, 1- $P$1, 0) &lt;&gt; "", SUM(N3127:N3127(N3127, 1 - $P$1, 0)) / $P$1, ""), "")</f>
        <v>#VALUE!</v>
      </c>
      <c r="Q3127" s="8" t="e">
        <f aca="true">IF(ROW(N3127) - 1 &gt;= $P$1,IF(OFFSET(P3127, -1, 0) = "", P3127, ((N3127 - Q3126) * $O$5) + Q3126), "")</f>
        <v>#VALUE!</v>
      </c>
      <c r="R3127" s="8" t="e">
        <f aca="false">IF(Q3127&lt;&gt;"", N3127 - Q3127, "")</f>
        <v>#VALUE!</v>
      </c>
    </row>
    <row collapsed="false" customFormat="false" customHeight="true" hidden="false" ht="14.4" outlineLevel="0" r="3128">
      <c r="A3128" s="9" t="n">
        <v>41095</v>
      </c>
      <c r="B3128" s="5" t="n">
        <v>600.56</v>
      </c>
      <c r="C3128" s="5" t="n">
        <v>614.34</v>
      </c>
      <c r="D3128" s="5" t="n">
        <v>599.65</v>
      </c>
      <c r="E3128" s="5" t="n">
        <v>609.94</v>
      </c>
      <c r="F3128" s="5" t="n">
        <v>17299400</v>
      </c>
      <c r="G3128" s="5" t="n">
        <v>607.33</v>
      </c>
      <c r="I3128" s="10" t="e">
        <f aca="false">IF(ROW(E3128) - 1 &gt;= $I$1,SUM(E3128:E3128(E3128,1 - $I$1, 0)) / $I$1,"")</f>
        <v>#VALUE!</v>
      </c>
      <c r="J3128" s="10" t="e">
        <f aca="false">IF(ROW(E3128) - 1 &gt;= $J$1,SUM(E3128:E3128(E3128,1 - $J$1, 0)) / $J$1,"")</f>
        <v>#VALUE!</v>
      </c>
      <c r="L3128" s="11" t="e">
        <f aca="true">IF(ROW(E3128) - 1 &gt;= $L$1,IF(OFFSET(I3128, -1, 0) = "", I3128, ((E3128 - L3127) * $K$4) + L3127), "")</f>
        <v>#VALUE!</v>
      </c>
      <c r="M3128" s="11" t="e">
        <f aca="true">IF(ROW(E3128) - 1 &gt;= $M$1,IF(OFFSET(J3128, -1, 0) = "", J3128, ((E3128 - M3127) * $K$6) + M3127), "")</f>
        <v>#VALUE!</v>
      </c>
      <c r="N3128" s="7" t="e">
        <f aca="false">IF(M3128&lt;&gt;"", L3128-M3128, "")</f>
        <v>#VALUE!</v>
      </c>
      <c r="P3128" s="4" t="e">
        <f aca="false">IF(ROW(E3128) - 1 &gt;= $P$1, IF(OFFSET(N3128, 1- $P$1, 0) &lt;&gt; "", SUM(N3128:N3128(N3128, 1 - $P$1, 0)) / $P$1, ""), "")</f>
        <v>#VALUE!</v>
      </c>
      <c r="Q3128" s="8" t="e">
        <f aca="true">IF(ROW(N3128) - 1 &gt;= $P$1,IF(OFFSET(P3128, -1, 0) = "", P3128, ((N3128 - Q3127) * $O$5) + Q3127), "")</f>
        <v>#VALUE!</v>
      </c>
      <c r="R3128" s="8" t="e">
        <f aca="false">IF(Q3128&lt;&gt;"", N3128 - Q3128, "")</f>
        <v>#VALUE!</v>
      </c>
    </row>
    <row collapsed="false" customFormat="false" customHeight="true" hidden="false" ht="14.4" outlineLevel="0" r="3129">
      <c r="A3129" s="9" t="n">
        <v>41096</v>
      </c>
      <c r="B3129" s="5" t="n">
        <v>607.09</v>
      </c>
      <c r="C3129" s="5" t="n">
        <v>608.44</v>
      </c>
      <c r="D3129" s="5" t="n">
        <v>601.58</v>
      </c>
      <c r="E3129" s="5" t="n">
        <v>605.88</v>
      </c>
      <c r="F3129" s="5" t="n">
        <v>14961800</v>
      </c>
      <c r="G3129" s="5" t="n">
        <v>603.29</v>
      </c>
      <c r="I3129" s="10" t="e">
        <f aca="false">IF(ROW(E3129) - 1 &gt;= $I$1,SUM(E3129:E3129(E3129,1 - $I$1, 0)) / $I$1,"")</f>
        <v>#VALUE!</v>
      </c>
      <c r="J3129" s="10" t="e">
        <f aca="false">IF(ROW(E3129) - 1 &gt;= $J$1,SUM(E3129:E3129(E3129,1 - $J$1, 0)) / $J$1,"")</f>
        <v>#VALUE!</v>
      </c>
      <c r="L3129" s="11" t="e">
        <f aca="true">IF(ROW(E3129) - 1 &gt;= $L$1,IF(OFFSET(I3129, -1, 0) = "", I3129, ((E3129 - L3128) * $K$4) + L3128), "")</f>
        <v>#VALUE!</v>
      </c>
      <c r="M3129" s="11" t="e">
        <f aca="true">IF(ROW(E3129) - 1 &gt;= $M$1,IF(OFFSET(J3129, -1, 0) = "", J3129, ((E3129 - M3128) * $K$6) + M3128), "")</f>
        <v>#VALUE!</v>
      </c>
      <c r="N3129" s="7" t="e">
        <f aca="false">IF(M3129&lt;&gt;"", L3129-M3129, "")</f>
        <v>#VALUE!</v>
      </c>
      <c r="P3129" s="4" t="e">
        <f aca="false">IF(ROW(E3129) - 1 &gt;= $P$1, IF(OFFSET(N3129, 1- $P$1, 0) &lt;&gt; "", SUM(N3129:N3129(N3129, 1 - $P$1, 0)) / $P$1, ""), "")</f>
        <v>#VALUE!</v>
      </c>
      <c r="Q3129" s="8" t="e">
        <f aca="true">IF(ROW(N3129) - 1 &gt;= $P$1,IF(OFFSET(P3129, -1, 0) = "", P3129, ((N3129 - Q3128) * $O$5) + Q3128), "")</f>
        <v>#VALUE!</v>
      </c>
      <c r="R3129" s="8" t="e">
        <f aca="false">IF(Q3129&lt;&gt;"", N3129 - Q3129, "")</f>
        <v>#VALUE!</v>
      </c>
    </row>
    <row collapsed="false" customFormat="false" customHeight="true" hidden="false" ht="14.4" outlineLevel="0" r="3130">
      <c r="A3130" s="9" t="n">
        <v>41099</v>
      </c>
      <c r="B3130" s="5" t="n">
        <v>605.3</v>
      </c>
      <c r="C3130" s="5" t="n">
        <v>613.9</v>
      </c>
      <c r="D3130" s="5" t="n">
        <v>604.11</v>
      </c>
      <c r="E3130" s="5" t="n">
        <v>613.89</v>
      </c>
      <c r="F3130" s="5" t="n">
        <v>13550200</v>
      </c>
      <c r="G3130" s="5" t="n">
        <v>611.27</v>
      </c>
      <c r="I3130" s="10" t="e">
        <f aca="false">IF(ROW(E3130) - 1 &gt;= $I$1,SUM(E3130:E3130(E3130,1 - $I$1, 0)) / $I$1,"")</f>
        <v>#VALUE!</v>
      </c>
      <c r="J3130" s="10" t="e">
        <f aca="false">IF(ROW(E3130) - 1 &gt;= $J$1,SUM(E3130:E3130(E3130,1 - $J$1, 0)) / $J$1,"")</f>
        <v>#VALUE!</v>
      </c>
      <c r="L3130" s="11" t="e">
        <f aca="true">IF(ROW(E3130) - 1 &gt;= $L$1,IF(OFFSET(I3130, -1, 0) = "", I3130, ((E3130 - L3129) * $K$4) + L3129), "")</f>
        <v>#VALUE!</v>
      </c>
      <c r="M3130" s="11" t="e">
        <f aca="true">IF(ROW(E3130) - 1 &gt;= $M$1,IF(OFFSET(J3130, -1, 0) = "", J3130, ((E3130 - M3129) * $K$6) + M3129), "")</f>
        <v>#VALUE!</v>
      </c>
      <c r="N3130" s="7" t="e">
        <f aca="false">IF(M3130&lt;&gt;"", L3130-M3130, "")</f>
        <v>#VALUE!</v>
      </c>
      <c r="P3130" s="4" t="e">
        <f aca="false">IF(ROW(E3130) - 1 &gt;= $P$1, IF(OFFSET(N3130, 1- $P$1, 0) &lt;&gt; "", SUM(N3130:N3130(N3130, 1 - $P$1, 0)) / $P$1, ""), "")</f>
        <v>#VALUE!</v>
      </c>
      <c r="Q3130" s="8" t="e">
        <f aca="true">IF(ROW(N3130) - 1 &gt;= $P$1,IF(OFFSET(P3130, -1, 0) = "", P3130, ((N3130 - Q3129) * $O$5) + Q3129), "")</f>
        <v>#VALUE!</v>
      </c>
      <c r="R3130" s="8" t="e">
        <f aca="false">IF(Q3130&lt;&gt;"", N3130 - Q3130, "")</f>
        <v>#VALUE!</v>
      </c>
    </row>
    <row collapsed="false" customFormat="false" customHeight="true" hidden="false" ht="14.4" outlineLevel="0" r="3131">
      <c r="A3131" s="9" t="n">
        <v>41100</v>
      </c>
      <c r="B3131" s="5" t="n">
        <v>617.97</v>
      </c>
      <c r="C3131" s="5" t="n">
        <v>619.87</v>
      </c>
      <c r="D3131" s="5" t="n">
        <v>605.31</v>
      </c>
      <c r="E3131" s="5" t="n">
        <v>608.21</v>
      </c>
      <c r="F3131" s="5" t="n">
        <v>18284200</v>
      </c>
      <c r="G3131" s="5" t="n">
        <v>605.61</v>
      </c>
      <c r="I3131" s="10" t="e">
        <f aca="false">IF(ROW(E3131) - 1 &gt;= $I$1,SUM(E3131:E3131(E3131,1 - $I$1, 0)) / $I$1,"")</f>
        <v>#VALUE!</v>
      </c>
      <c r="J3131" s="10" t="e">
        <f aca="false">IF(ROW(E3131) - 1 &gt;= $J$1,SUM(E3131:E3131(E3131,1 - $J$1, 0)) / $J$1,"")</f>
        <v>#VALUE!</v>
      </c>
      <c r="L3131" s="11" t="e">
        <f aca="true">IF(ROW(E3131) - 1 &gt;= $L$1,IF(OFFSET(I3131, -1, 0) = "", I3131, ((E3131 - L3130) * $K$4) + L3130), "")</f>
        <v>#VALUE!</v>
      </c>
      <c r="M3131" s="11" t="e">
        <f aca="true">IF(ROW(E3131) - 1 &gt;= $M$1,IF(OFFSET(J3131, -1, 0) = "", J3131, ((E3131 - M3130) * $K$6) + M3130), "")</f>
        <v>#VALUE!</v>
      </c>
      <c r="N3131" s="7" t="e">
        <f aca="false">IF(M3131&lt;&gt;"", L3131-M3131, "")</f>
        <v>#VALUE!</v>
      </c>
      <c r="P3131" s="4" t="e">
        <f aca="false">IF(ROW(E3131) - 1 &gt;= $P$1, IF(OFFSET(N3131, 1- $P$1, 0) &lt;&gt; "", SUM(N3131:N3131(N3131, 1 - $P$1, 0)) / $P$1, ""), "")</f>
        <v>#VALUE!</v>
      </c>
      <c r="Q3131" s="8" t="e">
        <f aca="true">IF(ROW(N3131) - 1 &gt;= $P$1,IF(OFFSET(P3131, -1, 0) = "", P3131, ((N3131 - Q3130) * $O$5) + Q3130), "")</f>
        <v>#VALUE!</v>
      </c>
      <c r="R3131" s="8" t="e">
        <f aca="false">IF(Q3131&lt;&gt;"", N3131 - Q3131, "")</f>
        <v>#VALUE!</v>
      </c>
    </row>
    <row collapsed="false" customFormat="false" customHeight="true" hidden="false" ht="14.4" outlineLevel="0" r="3132">
      <c r="A3132" s="9" t="n">
        <v>41101</v>
      </c>
      <c r="B3132" s="5" t="n">
        <v>606.12</v>
      </c>
      <c r="C3132" s="5" t="n">
        <v>607.66</v>
      </c>
      <c r="D3132" s="5" t="n">
        <v>597.22</v>
      </c>
      <c r="E3132" s="5" t="n">
        <v>604.43</v>
      </c>
      <c r="F3132" s="5" t="n">
        <v>16761500</v>
      </c>
      <c r="G3132" s="5" t="n">
        <v>601.85</v>
      </c>
      <c r="I3132" s="10" t="e">
        <f aca="false">IF(ROW(E3132) - 1 &gt;= $I$1,SUM(E3132:E3132(E3132,1 - $I$1, 0)) / $I$1,"")</f>
        <v>#VALUE!</v>
      </c>
      <c r="J3132" s="10" t="e">
        <f aca="false">IF(ROW(E3132) - 1 &gt;= $J$1,SUM(E3132:E3132(E3132,1 - $J$1, 0)) / $J$1,"")</f>
        <v>#VALUE!</v>
      </c>
      <c r="L3132" s="11" t="e">
        <f aca="true">IF(ROW(E3132) - 1 &gt;= $L$1,IF(OFFSET(I3132, -1, 0) = "", I3132, ((E3132 - L3131) * $K$4) + L3131), "")</f>
        <v>#VALUE!</v>
      </c>
      <c r="M3132" s="11" t="e">
        <f aca="true">IF(ROW(E3132) - 1 &gt;= $M$1,IF(OFFSET(J3132, -1, 0) = "", J3132, ((E3132 - M3131) * $K$6) + M3131), "")</f>
        <v>#VALUE!</v>
      </c>
      <c r="N3132" s="7" t="e">
        <f aca="false">IF(M3132&lt;&gt;"", L3132-M3132, "")</f>
        <v>#VALUE!</v>
      </c>
      <c r="P3132" s="4" t="e">
        <f aca="false">IF(ROW(E3132) - 1 &gt;= $P$1, IF(OFFSET(N3132, 1- $P$1, 0) &lt;&gt; "", SUM(N3132:N3132(N3132, 1 - $P$1, 0)) / $P$1, ""), "")</f>
        <v>#VALUE!</v>
      </c>
      <c r="Q3132" s="8" t="e">
        <f aca="true">IF(ROW(N3132) - 1 &gt;= $P$1,IF(OFFSET(P3132, -1, 0) = "", P3132, ((N3132 - Q3131) * $O$5) + Q3131), "")</f>
        <v>#VALUE!</v>
      </c>
      <c r="R3132" s="8" t="e">
        <f aca="false">IF(Q3132&lt;&gt;"", N3132 - Q3132, "")</f>
        <v>#VALUE!</v>
      </c>
    </row>
    <row collapsed="false" customFormat="false" customHeight="true" hidden="false" ht="14.4" outlineLevel="0" r="3133">
      <c r="A3133" s="9" t="n">
        <v>41102</v>
      </c>
      <c r="B3133" s="5" t="n">
        <v>600.24</v>
      </c>
      <c r="C3133" s="5" t="n">
        <v>603.47</v>
      </c>
      <c r="D3133" s="5" t="n">
        <v>592.68</v>
      </c>
      <c r="E3133" s="5" t="n">
        <v>598.9</v>
      </c>
      <c r="F3133" s="5" t="n">
        <v>15287200</v>
      </c>
      <c r="G3133" s="5" t="n">
        <v>596.34</v>
      </c>
      <c r="I3133" s="10" t="e">
        <f aca="false">IF(ROW(E3133) - 1 &gt;= $I$1,SUM(E3133:E3133(E3133,1 - $I$1, 0)) / $I$1,"")</f>
        <v>#VALUE!</v>
      </c>
      <c r="J3133" s="10" t="e">
        <f aca="false">IF(ROW(E3133) - 1 &gt;= $J$1,SUM(E3133:E3133(E3133,1 - $J$1, 0)) / $J$1,"")</f>
        <v>#VALUE!</v>
      </c>
      <c r="L3133" s="11" t="e">
        <f aca="true">IF(ROW(E3133) - 1 &gt;= $L$1,IF(OFFSET(I3133, -1, 0) = "", I3133, ((E3133 - L3132) * $K$4) + L3132), "")</f>
        <v>#VALUE!</v>
      </c>
      <c r="M3133" s="11" t="e">
        <f aca="true">IF(ROW(E3133) - 1 &gt;= $M$1,IF(OFFSET(J3133, -1, 0) = "", J3133, ((E3133 - M3132) * $K$6) + M3132), "")</f>
        <v>#VALUE!</v>
      </c>
      <c r="N3133" s="7" t="e">
        <f aca="false">IF(M3133&lt;&gt;"", L3133-M3133, "")</f>
        <v>#VALUE!</v>
      </c>
      <c r="P3133" s="4" t="e">
        <f aca="false">IF(ROW(E3133) - 1 &gt;= $P$1, IF(OFFSET(N3133, 1- $P$1, 0) &lt;&gt; "", SUM(N3133:N3133(N3133, 1 - $P$1, 0)) / $P$1, ""), "")</f>
        <v>#VALUE!</v>
      </c>
      <c r="Q3133" s="8" t="e">
        <f aca="true">IF(ROW(N3133) - 1 &gt;= $P$1,IF(OFFSET(P3133, -1, 0) = "", P3133, ((N3133 - Q3132) * $O$5) + Q3132), "")</f>
        <v>#VALUE!</v>
      </c>
      <c r="R3133" s="8" t="e">
        <f aca="false">IF(Q3133&lt;&gt;"", N3133 - Q3133, "")</f>
        <v>#VALUE!</v>
      </c>
    </row>
    <row collapsed="false" customFormat="false" customHeight="true" hidden="false" ht="14.4" outlineLevel="0" r="3134">
      <c r="A3134" s="9" t="n">
        <v>41103</v>
      </c>
      <c r="B3134" s="5" t="n">
        <v>602.95</v>
      </c>
      <c r="C3134" s="5" t="n">
        <v>607.19</v>
      </c>
      <c r="D3134" s="5" t="n">
        <v>600</v>
      </c>
      <c r="E3134" s="5" t="n">
        <v>604.97</v>
      </c>
      <c r="F3134" s="5" t="n">
        <v>11122400</v>
      </c>
      <c r="G3134" s="5" t="n">
        <v>602.38</v>
      </c>
      <c r="I3134" s="10" t="e">
        <f aca="false">IF(ROW(E3134) - 1 &gt;= $I$1,SUM(E3134:E3134(E3134,1 - $I$1, 0)) / $I$1,"")</f>
        <v>#VALUE!</v>
      </c>
      <c r="J3134" s="10" t="e">
        <f aca="false">IF(ROW(E3134) - 1 &gt;= $J$1,SUM(E3134:E3134(E3134,1 - $J$1, 0)) / $J$1,"")</f>
        <v>#VALUE!</v>
      </c>
      <c r="L3134" s="11" t="e">
        <f aca="true">IF(ROW(E3134) - 1 &gt;= $L$1,IF(OFFSET(I3134, -1, 0) = "", I3134, ((E3134 - L3133) * $K$4) + L3133), "")</f>
        <v>#VALUE!</v>
      </c>
      <c r="M3134" s="11" t="e">
        <f aca="true">IF(ROW(E3134) - 1 &gt;= $M$1,IF(OFFSET(J3134, -1, 0) = "", J3134, ((E3134 - M3133) * $K$6) + M3133), "")</f>
        <v>#VALUE!</v>
      </c>
      <c r="N3134" s="7" t="e">
        <f aca="false">IF(M3134&lt;&gt;"", L3134-M3134, "")</f>
        <v>#VALUE!</v>
      </c>
      <c r="P3134" s="4" t="e">
        <f aca="false">IF(ROW(E3134) - 1 &gt;= $P$1, IF(OFFSET(N3134, 1- $P$1, 0) &lt;&gt; "", SUM(N3134:N3134(N3134, 1 - $P$1, 0)) / $P$1, ""), "")</f>
        <v>#VALUE!</v>
      </c>
      <c r="Q3134" s="8" t="e">
        <f aca="true">IF(ROW(N3134) - 1 &gt;= $P$1,IF(OFFSET(P3134, -1, 0) = "", P3134, ((N3134 - Q3133) * $O$5) + Q3133), "")</f>
        <v>#VALUE!</v>
      </c>
      <c r="R3134" s="8" t="e">
        <f aca="false">IF(Q3134&lt;&gt;"", N3134 - Q3134, "")</f>
        <v>#VALUE!</v>
      </c>
    </row>
    <row collapsed="false" customFormat="false" customHeight="true" hidden="false" ht="14.4" outlineLevel="0" r="3135">
      <c r="A3135" s="9" t="n">
        <v>41106</v>
      </c>
      <c r="B3135" s="5" t="n">
        <v>605.12</v>
      </c>
      <c r="C3135" s="5" t="n">
        <v>611.62</v>
      </c>
      <c r="D3135" s="5" t="n">
        <v>605.02</v>
      </c>
      <c r="E3135" s="5" t="n">
        <v>606.91</v>
      </c>
      <c r="F3135" s="5" t="n">
        <v>10759300</v>
      </c>
      <c r="G3135" s="5" t="n">
        <v>604.32</v>
      </c>
      <c r="I3135" s="10" t="e">
        <f aca="false">IF(ROW(E3135) - 1 &gt;= $I$1,SUM(E3135:E3135(E3135,1 - $I$1, 0)) / $I$1,"")</f>
        <v>#VALUE!</v>
      </c>
      <c r="J3135" s="10" t="e">
        <f aca="false">IF(ROW(E3135) - 1 &gt;= $J$1,SUM(E3135:E3135(E3135,1 - $J$1, 0)) / $J$1,"")</f>
        <v>#VALUE!</v>
      </c>
      <c r="L3135" s="11" t="e">
        <f aca="true">IF(ROW(E3135) - 1 &gt;= $L$1,IF(OFFSET(I3135, -1, 0) = "", I3135, ((E3135 - L3134) * $K$4) + L3134), "")</f>
        <v>#VALUE!</v>
      </c>
      <c r="M3135" s="11" t="e">
        <f aca="true">IF(ROW(E3135) - 1 &gt;= $M$1,IF(OFFSET(J3135, -1, 0) = "", J3135, ((E3135 - M3134) * $K$6) + M3134), "")</f>
        <v>#VALUE!</v>
      </c>
      <c r="N3135" s="7" t="e">
        <f aca="false">IF(M3135&lt;&gt;"", L3135-M3135, "")</f>
        <v>#VALUE!</v>
      </c>
      <c r="P3135" s="4" t="e">
        <f aca="false">IF(ROW(E3135) - 1 &gt;= $P$1, IF(OFFSET(N3135, 1- $P$1, 0) &lt;&gt; "", SUM(N3135:N3135(N3135, 1 - $P$1, 0)) / $P$1, ""), "")</f>
        <v>#VALUE!</v>
      </c>
      <c r="Q3135" s="8" t="e">
        <f aca="true">IF(ROW(N3135) - 1 &gt;= $P$1,IF(OFFSET(P3135, -1, 0) = "", P3135, ((N3135 - Q3134) * $O$5) + Q3134), "")</f>
        <v>#VALUE!</v>
      </c>
      <c r="R3135" s="8" t="e">
        <f aca="false">IF(Q3135&lt;&gt;"", N3135 - Q3135, "")</f>
        <v>#VALUE!</v>
      </c>
    </row>
    <row collapsed="false" customFormat="false" customHeight="true" hidden="false" ht="14.4" outlineLevel="0" r="3136">
      <c r="A3136" s="9" t="n">
        <v>41107</v>
      </c>
      <c r="B3136" s="5" t="n">
        <v>610.79</v>
      </c>
      <c r="C3136" s="5" t="n">
        <v>611.5</v>
      </c>
      <c r="D3136" s="5" t="n">
        <v>603.15</v>
      </c>
      <c r="E3136" s="5" t="n">
        <v>606.94</v>
      </c>
      <c r="F3136" s="5" t="n">
        <v>10486600</v>
      </c>
      <c r="G3136" s="5" t="n">
        <v>604.35</v>
      </c>
      <c r="I3136" s="10" t="e">
        <f aca="false">IF(ROW(E3136) - 1 &gt;= $I$1,SUM(E3136:E3136(E3136,1 - $I$1, 0)) / $I$1,"")</f>
        <v>#VALUE!</v>
      </c>
      <c r="J3136" s="10" t="e">
        <f aca="false">IF(ROW(E3136) - 1 &gt;= $J$1,SUM(E3136:E3136(E3136,1 - $J$1, 0)) / $J$1,"")</f>
        <v>#VALUE!</v>
      </c>
      <c r="L3136" s="11" t="e">
        <f aca="true">IF(ROW(E3136) - 1 &gt;= $L$1,IF(OFFSET(I3136, -1, 0) = "", I3136, ((E3136 - L3135) * $K$4) + L3135), "")</f>
        <v>#VALUE!</v>
      </c>
      <c r="M3136" s="11" t="e">
        <f aca="true">IF(ROW(E3136) - 1 &gt;= $M$1,IF(OFFSET(J3136, -1, 0) = "", J3136, ((E3136 - M3135) * $K$6) + M3135), "")</f>
        <v>#VALUE!</v>
      </c>
      <c r="N3136" s="7" t="e">
        <f aca="false">IF(M3136&lt;&gt;"", L3136-M3136, "")</f>
        <v>#VALUE!</v>
      </c>
      <c r="P3136" s="4" t="e">
        <f aca="false">IF(ROW(E3136) - 1 &gt;= $P$1, IF(OFFSET(N3136, 1- $P$1, 0) &lt;&gt; "", SUM(N3136:N3136(N3136, 1 - $P$1, 0)) / $P$1, ""), "")</f>
        <v>#VALUE!</v>
      </c>
      <c r="Q3136" s="8" t="e">
        <f aca="true">IF(ROW(N3136) - 1 &gt;= $P$1,IF(OFFSET(P3136, -1, 0) = "", P3136, ((N3136 - Q3135) * $O$5) + Q3135), "")</f>
        <v>#VALUE!</v>
      </c>
      <c r="R3136" s="8" t="e">
        <f aca="false">IF(Q3136&lt;&gt;"", N3136 - Q3136, "")</f>
        <v>#VALUE!</v>
      </c>
    </row>
    <row collapsed="false" customFormat="false" customHeight="true" hidden="false" ht="14.4" outlineLevel="0" r="3137">
      <c r="A3137" s="9" t="n">
        <v>41108</v>
      </c>
      <c r="B3137" s="5" t="n">
        <v>606.59</v>
      </c>
      <c r="C3137" s="5" t="n">
        <v>608.34</v>
      </c>
      <c r="D3137" s="5" t="n">
        <v>603.56</v>
      </c>
      <c r="E3137" s="5" t="n">
        <v>606.26</v>
      </c>
      <c r="F3137" s="5" t="n">
        <v>9025000</v>
      </c>
      <c r="G3137" s="5" t="n">
        <v>603.67</v>
      </c>
      <c r="I3137" s="10" t="e">
        <f aca="false">IF(ROW(E3137) - 1 &gt;= $I$1,SUM(E3137:E3137(E3137,1 - $I$1, 0)) / $I$1,"")</f>
        <v>#VALUE!</v>
      </c>
      <c r="J3137" s="10" t="e">
        <f aca="false">IF(ROW(E3137) - 1 &gt;= $J$1,SUM(E3137:E3137(E3137,1 - $J$1, 0)) / $J$1,"")</f>
        <v>#VALUE!</v>
      </c>
      <c r="L3137" s="11" t="e">
        <f aca="true">IF(ROW(E3137) - 1 &gt;= $L$1,IF(OFFSET(I3137, -1, 0) = "", I3137, ((E3137 - L3136) * $K$4) + L3136), "")</f>
        <v>#VALUE!</v>
      </c>
      <c r="M3137" s="11" t="e">
        <f aca="true">IF(ROW(E3137) - 1 &gt;= $M$1,IF(OFFSET(J3137, -1, 0) = "", J3137, ((E3137 - M3136) * $K$6) + M3136), "")</f>
        <v>#VALUE!</v>
      </c>
      <c r="N3137" s="7" t="e">
        <f aca="false">IF(M3137&lt;&gt;"", L3137-M3137, "")</f>
        <v>#VALUE!</v>
      </c>
      <c r="P3137" s="4" t="e">
        <f aca="false">IF(ROW(E3137) - 1 &gt;= $P$1, IF(OFFSET(N3137, 1- $P$1, 0) &lt;&gt; "", SUM(N3137:N3137(N3137, 1 - $P$1, 0)) / $P$1, ""), "")</f>
        <v>#VALUE!</v>
      </c>
      <c r="Q3137" s="8" t="e">
        <f aca="true">IF(ROW(N3137) - 1 &gt;= $P$1,IF(OFFSET(P3137, -1, 0) = "", P3137, ((N3137 - Q3136) * $O$5) + Q3136), "")</f>
        <v>#VALUE!</v>
      </c>
      <c r="R3137" s="8" t="e">
        <f aca="false">IF(Q3137&lt;&gt;"", N3137 - Q3137, "")</f>
        <v>#VALUE!</v>
      </c>
    </row>
    <row collapsed="false" customFormat="false" customHeight="true" hidden="false" ht="14.4" outlineLevel="0" r="3138">
      <c r="A3138" s="9" t="n">
        <v>41109</v>
      </c>
      <c r="B3138" s="5" t="n">
        <v>611.28</v>
      </c>
      <c r="C3138" s="5" t="n">
        <v>615.35</v>
      </c>
      <c r="D3138" s="5" t="n">
        <v>606</v>
      </c>
      <c r="E3138" s="5" t="n">
        <v>614.32</v>
      </c>
      <c r="F3138" s="5" t="n">
        <v>15602200</v>
      </c>
      <c r="G3138" s="5" t="n">
        <v>611.69</v>
      </c>
      <c r="I3138" s="10" t="e">
        <f aca="false">IF(ROW(E3138) - 1 &gt;= $I$1,SUM(E3138:E3138(E3138,1 - $I$1, 0)) / $I$1,"")</f>
        <v>#VALUE!</v>
      </c>
      <c r="J3138" s="10" t="e">
        <f aca="false">IF(ROW(E3138) - 1 &gt;= $J$1,SUM(E3138:E3138(E3138,1 - $J$1, 0)) / $J$1,"")</f>
        <v>#VALUE!</v>
      </c>
      <c r="L3138" s="11" t="e">
        <f aca="true">IF(ROW(E3138) - 1 &gt;= $L$1,IF(OFFSET(I3138, -1, 0) = "", I3138, ((E3138 - L3137) * $K$4) + L3137), "")</f>
        <v>#VALUE!</v>
      </c>
      <c r="M3138" s="11" t="e">
        <f aca="true">IF(ROW(E3138) - 1 &gt;= $M$1,IF(OFFSET(J3138, -1, 0) = "", J3138, ((E3138 - M3137) * $K$6) + M3137), "")</f>
        <v>#VALUE!</v>
      </c>
      <c r="N3138" s="7" t="e">
        <f aca="false">IF(M3138&lt;&gt;"", L3138-M3138, "")</f>
        <v>#VALUE!</v>
      </c>
      <c r="P3138" s="4" t="e">
        <f aca="false">IF(ROW(E3138) - 1 &gt;= $P$1, IF(OFFSET(N3138, 1- $P$1, 0) &lt;&gt; "", SUM(N3138:N3138(N3138, 1 - $P$1, 0)) / $P$1, ""), "")</f>
        <v>#VALUE!</v>
      </c>
      <c r="Q3138" s="8" t="e">
        <f aca="true">IF(ROW(N3138) - 1 &gt;= $P$1,IF(OFFSET(P3138, -1, 0) = "", P3138, ((N3138 - Q3137) * $O$5) + Q3137), "")</f>
        <v>#VALUE!</v>
      </c>
      <c r="R3138" s="8" t="e">
        <f aca="false">IF(Q3138&lt;&gt;"", N3138 - Q3138, "")</f>
        <v>#VALUE!</v>
      </c>
    </row>
    <row collapsed="false" customFormat="false" customHeight="true" hidden="false" ht="14.4" outlineLevel="0" r="3139">
      <c r="A3139" s="9" t="n">
        <v>41110</v>
      </c>
      <c r="B3139" s="5" t="n">
        <v>613.03</v>
      </c>
      <c r="C3139" s="5" t="n">
        <v>614.44</v>
      </c>
      <c r="D3139" s="5" t="n">
        <v>603.7</v>
      </c>
      <c r="E3139" s="5" t="n">
        <v>604.3</v>
      </c>
      <c r="F3139" s="5" t="n">
        <v>14195400</v>
      </c>
      <c r="G3139" s="5" t="n">
        <v>601.72</v>
      </c>
      <c r="I3139" s="10" t="e">
        <f aca="false">IF(ROW(E3139) - 1 &gt;= $I$1,SUM(E3139:E3139(E3139,1 - $I$1, 0)) / $I$1,"")</f>
        <v>#VALUE!</v>
      </c>
      <c r="J3139" s="10" t="e">
        <f aca="false">IF(ROW(E3139) - 1 &gt;= $J$1,SUM(E3139:E3139(E3139,1 - $J$1, 0)) / $J$1,"")</f>
        <v>#VALUE!</v>
      </c>
      <c r="L3139" s="11" t="e">
        <f aca="true">IF(ROW(E3139) - 1 &gt;= $L$1,IF(OFFSET(I3139, -1, 0) = "", I3139, ((E3139 - L3138) * $K$4) + L3138), "")</f>
        <v>#VALUE!</v>
      </c>
      <c r="M3139" s="11" t="e">
        <f aca="true">IF(ROW(E3139) - 1 &gt;= $M$1,IF(OFFSET(J3139, -1, 0) = "", J3139, ((E3139 - M3138) * $K$6) + M3138), "")</f>
        <v>#VALUE!</v>
      </c>
      <c r="N3139" s="7" t="e">
        <f aca="false">IF(M3139&lt;&gt;"", L3139-M3139, "")</f>
        <v>#VALUE!</v>
      </c>
      <c r="P3139" s="4" t="e">
        <f aca="false">IF(ROW(E3139) - 1 &gt;= $P$1, IF(OFFSET(N3139, 1- $P$1, 0) &lt;&gt; "", SUM(N3139:N3139(N3139, 1 - $P$1, 0)) / $P$1, ""), "")</f>
        <v>#VALUE!</v>
      </c>
      <c r="Q3139" s="8" t="e">
        <f aca="true">IF(ROW(N3139) - 1 &gt;= $P$1,IF(OFFSET(P3139, -1, 0) = "", P3139, ((N3139 - Q3138) * $O$5) + Q3138), "")</f>
        <v>#VALUE!</v>
      </c>
      <c r="R3139" s="8" t="e">
        <f aca="false">IF(Q3139&lt;&gt;"", N3139 - Q3139, "")</f>
        <v>#VALUE!</v>
      </c>
    </row>
    <row collapsed="false" customFormat="false" customHeight="true" hidden="false" ht="14.4" outlineLevel="0" r="3140">
      <c r="A3140" s="9" t="n">
        <v>41113</v>
      </c>
      <c r="B3140" s="5" t="n">
        <v>594.4</v>
      </c>
      <c r="C3140" s="5" t="n">
        <v>605.9</v>
      </c>
      <c r="D3140" s="5" t="n">
        <v>587.71</v>
      </c>
      <c r="E3140" s="5" t="n">
        <v>603.83</v>
      </c>
      <c r="F3140" s="5" t="n">
        <v>17427700</v>
      </c>
      <c r="G3140" s="5" t="n">
        <v>601.25</v>
      </c>
      <c r="I3140" s="10" t="e">
        <f aca="false">IF(ROW(E3140) - 1 &gt;= $I$1,SUM(E3140:E3140(E3140,1 - $I$1, 0)) / $I$1,"")</f>
        <v>#VALUE!</v>
      </c>
      <c r="J3140" s="10" t="e">
        <f aca="false">IF(ROW(E3140) - 1 &gt;= $J$1,SUM(E3140:E3140(E3140,1 - $J$1, 0)) / $J$1,"")</f>
        <v>#VALUE!</v>
      </c>
      <c r="L3140" s="11" t="e">
        <f aca="true">IF(ROW(E3140) - 1 &gt;= $L$1,IF(OFFSET(I3140, -1, 0) = "", I3140, ((E3140 - L3139) * $K$4) + L3139), "")</f>
        <v>#VALUE!</v>
      </c>
      <c r="M3140" s="11" t="e">
        <f aca="true">IF(ROW(E3140) - 1 &gt;= $M$1,IF(OFFSET(J3140, -1, 0) = "", J3140, ((E3140 - M3139) * $K$6) + M3139), "")</f>
        <v>#VALUE!</v>
      </c>
      <c r="N3140" s="7" t="e">
        <f aca="false">IF(M3140&lt;&gt;"", L3140-M3140, "")</f>
        <v>#VALUE!</v>
      </c>
      <c r="P3140" s="4" t="e">
        <f aca="false">IF(ROW(E3140) - 1 &gt;= $P$1, IF(OFFSET(N3140, 1- $P$1, 0) &lt;&gt; "", SUM(N3140:N3140(N3140, 1 - $P$1, 0)) / $P$1, ""), "")</f>
        <v>#VALUE!</v>
      </c>
      <c r="Q3140" s="8" t="e">
        <f aca="true">IF(ROW(N3140) - 1 &gt;= $P$1,IF(OFFSET(P3140, -1, 0) = "", P3140, ((N3140 - Q3139) * $O$5) + Q3139), "")</f>
        <v>#VALUE!</v>
      </c>
      <c r="R3140" s="8" t="e">
        <f aca="false">IF(Q3140&lt;&gt;"", N3140 - Q3140, "")</f>
        <v>#VALUE!</v>
      </c>
    </row>
    <row collapsed="false" customFormat="false" customHeight="true" hidden="false" ht="14.4" outlineLevel="0" r="3141">
      <c r="A3141" s="9" t="n">
        <v>41114</v>
      </c>
      <c r="B3141" s="5" t="n">
        <v>607.38</v>
      </c>
      <c r="C3141" s="5" t="n">
        <v>609.68</v>
      </c>
      <c r="D3141" s="5" t="n">
        <v>598.51</v>
      </c>
      <c r="E3141" s="5" t="n">
        <v>600.92</v>
      </c>
      <c r="F3141" s="5" t="n">
        <v>20183300</v>
      </c>
      <c r="G3141" s="5" t="n">
        <v>598.35</v>
      </c>
      <c r="I3141" s="10" t="e">
        <f aca="false">IF(ROW(E3141) - 1 &gt;= $I$1,SUM(E3141:E3141(E3141,1 - $I$1, 0)) / $I$1,"")</f>
        <v>#VALUE!</v>
      </c>
      <c r="J3141" s="10" t="e">
        <f aca="false">IF(ROW(E3141) - 1 &gt;= $J$1,SUM(E3141:E3141(E3141,1 - $J$1, 0)) / $J$1,"")</f>
        <v>#VALUE!</v>
      </c>
      <c r="L3141" s="11" t="e">
        <f aca="true">IF(ROW(E3141) - 1 &gt;= $L$1,IF(OFFSET(I3141, -1, 0) = "", I3141, ((E3141 - L3140) * $K$4) + L3140), "")</f>
        <v>#VALUE!</v>
      </c>
      <c r="M3141" s="11" t="e">
        <f aca="true">IF(ROW(E3141) - 1 &gt;= $M$1,IF(OFFSET(J3141, -1, 0) = "", J3141, ((E3141 - M3140) * $K$6) + M3140), "")</f>
        <v>#VALUE!</v>
      </c>
      <c r="N3141" s="7" t="e">
        <f aca="false">IF(M3141&lt;&gt;"", L3141-M3141, "")</f>
        <v>#VALUE!</v>
      </c>
      <c r="P3141" s="4" t="e">
        <f aca="false">IF(ROW(E3141) - 1 &gt;= $P$1, IF(OFFSET(N3141, 1- $P$1, 0) &lt;&gt; "", SUM(N3141:N3141(N3141, 1 - $P$1, 0)) / $P$1, ""), "")</f>
        <v>#VALUE!</v>
      </c>
      <c r="Q3141" s="8" t="e">
        <f aca="true">IF(ROW(N3141) - 1 &gt;= $P$1,IF(OFFSET(P3141, -1, 0) = "", P3141, ((N3141 - Q3140) * $O$5) + Q3140), "")</f>
        <v>#VALUE!</v>
      </c>
      <c r="R3141" s="8" t="e">
        <f aca="false">IF(Q3141&lt;&gt;"", N3141 - Q3141, "")</f>
        <v>#VALUE!</v>
      </c>
    </row>
    <row collapsed="false" customFormat="false" customHeight="true" hidden="false" ht="14.4" outlineLevel="0" r="3142">
      <c r="A3142" s="9" t="n">
        <v>41115</v>
      </c>
      <c r="B3142" s="5" t="n">
        <v>574.46</v>
      </c>
      <c r="C3142" s="5" t="n">
        <v>580.8</v>
      </c>
      <c r="D3142" s="5" t="n">
        <v>570</v>
      </c>
      <c r="E3142" s="5" t="n">
        <v>574.97</v>
      </c>
      <c r="F3142" s="5" t="n">
        <v>31332600</v>
      </c>
      <c r="G3142" s="5" t="n">
        <v>572.51</v>
      </c>
      <c r="I3142" s="10" t="e">
        <f aca="false">IF(ROW(E3142) - 1 &gt;= $I$1,SUM(E3142:E3142(E3142,1 - $I$1, 0)) / $I$1,"")</f>
        <v>#VALUE!</v>
      </c>
      <c r="J3142" s="10" t="e">
        <f aca="false">IF(ROW(E3142) - 1 &gt;= $J$1,SUM(E3142:E3142(E3142,1 - $J$1, 0)) / $J$1,"")</f>
        <v>#VALUE!</v>
      </c>
      <c r="L3142" s="11" t="e">
        <f aca="true">IF(ROW(E3142) - 1 &gt;= $L$1,IF(OFFSET(I3142, -1, 0) = "", I3142, ((E3142 - L3141) * $K$4) + L3141), "")</f>
        <v>#VALUE!</v>
      </c>
      <c r="M3142" s="11" t="e">
        <f aca="true">IF(ROW(E3142) - 1 &gt;= $M$1,IF(OFFSET(J3142, -1, 0) = "", J3142, ((E3142 - M3141) * $K$6) + M3141), "")</f>
        <v>#VALUE!</v>
      </c>
      <c r="N3142" s="7" t="e">
        <f aca="false">IF(M3142&lt;&gt;"", L3142-M3142, "")</f>
        <v>#VALUE!</v>
      </c>
      <c r="P3142" s="4" t="e">
        <f aca="false">IF(ROW(E3142) - 1 &gt;= $P$1, IF(OFFSET(N3142, 1- $P$1, 0) &lt;&gt; "", SUM(N3142:N3142(N3142, 1 - $P$1, 0)) / $P$1, ""), "")</f>
        <v>#VALUE!</v>
      </c>
      <c r="Q3142" s="8" t="e">
        <f aca="true">IF(ROW(N3142) - 1 &gt;= $P$1,IF(OFFSET(P3142, -1, 0) = "", P3142, ((N3142 - Q3141) * $O$5) + Q3141), "")</f>
        <v>#VALUE!</v>
      </c>
      <c r="R3142" s="8" t="e">
        <f aca="false">IF(Q3142&lt;&gt;"", N3142 - Q3142, "")</f>
        <v>#VALUE!</v>
      </c>
    </row>
    <row collapsed="false" customFormat="false" customHeight="true" hidden="false" ht="14.4" outlineLevel="0" r="3143">
      <c r="A3143" s="9" t="n">
        <v>41116</v>
      </c>
      <c r="B3143" s="5" t="n">
        <v>579.76</v>
      </c>
      <c r="C3143" s="5" t="n">
        <v>580.4</v>
      </c>
      <c r="D3143" s="5" t="n">
        <v>570.36</v>
      </c>
      <c r="E3143" s="5" t="n">
        <v>574.88</v>
      </c>
      <c r="F3143" s="5" t="n">
        <v>14522600</v>
      </c>
      <c r="G3143" s="5" t="n">
        <v>572.42</v>
      </c>
      <c r="I3143" s="10" t="e">
        <f aca="false">IF(ROW(E3143) - 1 &gt;= $I$1,SUM(E3143:E3143(E3143,1 - $I$1, 0)) / $I$1,"")</f>
        <v>#VALUE!</v>
      </c>
      <c r="J3143" s="10" t="e">
        <f aca="false">IF(ROW(E3143) - 1 &gt;= $J$1,SUM(E3143:E3143(E3143,1 - $J$1, 0)) / $J$1,"")</f>
        <v>#VALUE!</v>
      </c>
      <c r="L3143" s="11" t="e">
        <f aca="true">IF(ROW(E3143) - 1 &gt;= $L$1,IF(OFFSET(I3143, -1, 0) = "", I3143, ((E3143 - L3142) * $K$4) + L3142), "")</f>
        <v>#VALUE!</v>
      </c>
      <c r="M3143" s="11" t="e">
        <f aca="true">IF(ROW(E3143) - 1 &gt;= $M$1,IF(OFFSET(J3143, -1, 0) = "", J3143, ((E3143 - M3142) * $K$6) + M3142), "")</f>
        <v>#VALUE!</v>
      </c>
      <c r="N3143" s="7" t="e">
        <f aca="false">IF(M3143&lt;&gt;"", L3143-M3143, "")</f>
        <v>#VALUE!</v>
      </c>
      <c r="P3143" s="4" t="e">
        <f aca="false">IF(ROW(E3143) - 1 &gt;= $P$1, IF(OFFSET(N3143, 1- $P$1, 0) &lt;&gt; "", SUM(N3143:N3143(N3143, 1 - $P$1, 0)) / $P$1, ""), "")</f>
        <v>#VALUE!</v>
      </c>
      <c r="Q3143" s="8" t="e">
        <f aca="true">IF(ROW(N3143) - 1 &gt;= $P$1,IF(OFFSET(P3143, -1, 0) = "", P3143, ((N3143 - Q3142) * $O$5) + Q3142), "")</f>
        <v>#VALUE!</v>
      </c>
      <c r="R3143" s="8" t="e">
        <f aca="false">IF(Q3143&lt;&gt;"", N3143 - Q3143, "")</f>
        <v>#VALUE!</v>
      </c>
    </row>
    <row collapsed="false" customFormat="false" customHeight="true" hidden="false" ht="14.4" outlineLevel="0" r="3144">
      <c r="A3144" s="9" t="n">
        <v>41117</v>
      </c>
      <c r="B3144" s="5" t="n">
        <v>575.01</v>
      </c>
      <c r="C3144" s="5" t="n">
        <v>585.83</v>
      </c>
      <c r="D3144" s="5" t="n">
        <v>571.59</v>
      </c>
      <c r="E3144" s="5" t="n">
        <v>585.16</v>
      </c>
      <c r="F3144" s="5" t="n">
        <v>14426300</v>
      </c>
      <c r="G3144" s="5" t="n">
        <v>582.66</v>
      </c>
      <c r="I3144" s="10" t="e">
        <f aca="false">IF(ROW(E3144) - 1 &gt;= $I$1,SUM(E3144:E3144(E3144,1 - $I$1, 0)) / $I$1,"")</f>
        <v>#VALUE!</v>
      </c>
      <c r="J3144" s="10" t="e">
        <f aca="false">IF(ROW(E3144) - 1 &gt;= $J$1,SUM(E3144:E3144(E3144,1 - $J$1, 0)) / $J$1,"")</f>
        <v>#VALUE!</v>
      </c>
      <c r="L3144" s="11" t="e">
        <f aca="true">IF(ROW(E3144) - 1 &gt;= $L$1,IF(OFFSET(I3144, -1, 0) = "", I3144, ((E3144 - L3143) * $K$4) + L3143), "")</f>
        <v>#VALUE!</v>
      </c>
      <c r="M3144" s="11" t="e">
        <f aca="true">IF(ROW(E3144) - 1 &gt;= $M$1,IF(OFFSET(J3144, -1, 0) = "", J3144, ((E3144 - M3143) * $K$6) + M3143), "")</f>
        <v>#VALUE!</v>
      </c>
      <c r="N3144" s="7" t="e">
        <f aca="false">IF(M3144&lt;&gt;"", L3144-M3144, "")</f>
        <v>#VALUE!</v>
      </c>
      <c r="P3144" s="4" t="e">
        <f aca="false">IF(ROW(E3144) - 1 &gt;= $P$1, IF(OFFSET(N3144, 1- $P$1, 0) &lt;&gt; "", SUM(N3144:N3144(N3144, 1 - $P$1, 0)) / $P$1, ""), "")</f>
        <v>#VALUE!</v>
      </c>
      <c r="Q3144" s="8" t="e">
        <f aca="true">IF(ROW(N3144) - 1 &gt;= $P$1,IF(OFFSET(P3144, -1, 0) = "", P3144, ((N3144 - Q3143) * $O$5) + Q3143), "")</f>
        <v>#VALUE!</v>
      </c>
      <c r="R3144" s="8" t="e">
        <f aca="false">IF(Q3144&lt;&gt;"", N3144 - Q3144, "")</f>
        <v>#VALUE!</v>
      </c>
    </row>
    <row collapsed="false" customFormat="false" customHeight="true" hidden="false" ht="14.4" outlineLevel="0" r="3145">
      <c r="A3145" s="9" t="n">
        <v>41120</v>
      </c>
      <c r="B3145" s="5" t="n">
        <v>590.92</v>
      </c>
      <c r="C3145" s="5" t="n">
        <v>599.44</v>
      </c>
      <c r="D3145" s="5" t="n">
        <v>587.82</v>
      </c>
      <c r="E3145" s="5" t="n">
        <v>595.03</v>
      </c>
      <c r="F3145" s="5" t="n">
        <v>13540800</v>
      </c>
      <c r="G3145" s="5" t="n">
        <v>592.49</v>
      </c>
      <c r="I3145" s="10" t="e">
        <f aca="false">IF(ROW(E3145) - 1 &gt;= $I$1,SUM(E3145:E3145(E3145,1 - $I$1, 0)) / $I$1,"")</f>
        <v>#VALUE!</v>
      </c>
      <c r="J3145" s="10" t="e">
        <f aca="false">IF(ROW(E3145) - 1 &gt;= $J$1,SUM(E3145:E3145(E3145,1 - $J$1, 0)) / $J$1,"")</f>
        <v>#VALUE!</v>
      </c>
      <c r="L3145" s="11" t="e">
        <f aca="true">IF(ROW(E3145) - 1 &gt;= $L$1,IF(OFFSET(I3145, -1, 0) = "", I3145, ((E3145 - L3144) * $K$4) + L3144), "")</f>
        <v>#VALUE!</v>
      </c>
      <c r="M3145" s="11" t="e">
        <f aca="true">IF(ROW(E3145) - 1 &gt;= $M$1,IF(OFFSET(J3145, -1, 0) = "", J3145, ((E3145 - M3144) * $K$6) + M3144), "")</f>
        <v>#VALUE!</v>
      </c>
      <c r="N3145" s="7" t="e">
        <f aca="false">IF(M3145&lt;&gt;"", L3145-M3145, "")</f>
        <v>#VALUE!</v>
      </c>
      <c r="P3145" s="4" t="e">
        <f aca="false">IF(ROW(E3145) - 1 &gt;= $P$1, IF(OFFSET(N3145, 1- $P$1, 0) &lt;&gt; "", SUM(N3145:N3145(N3145, 1 - $P$1, 0)) / $P$1, ""), "")</f>
        <v>#VALUE!</v>
      </c>
      <c r="Q3145" s="8" t="e">
        <f aca="true">IF(ROW(N3145) - 1 &gt;= $P$1,IF(OFFSET(P3145, -1, 0) = "", P3145, ((N3145 - Q3144) * $O$5) + Q3144), "")</f>
        <v>#VALUE!</v>
      </c>
      <c r="R3145" s="8" t="e">
        <f aca="false">IF(Q3145&lt;&gt;"", N3145 - Q3145, "")</f>
        <v>#VALUE!</v>
      </c>
    </row>
    <row collapsed="false" customFormat="false" customHeight="true" hidden="false" ht="14.4" outlineLevel="0" r="3146">
      <c r="A3146" s="9" t="n">
        <v>41121</v>
      </c>
      <c r="B3146" s="5" t="n">
        <v>603.23</v>
      </c>
      <c r="C3146" s="5" t="n">
        <v>611.7</v>
      </c>
      <c r="D3146" s="5" t="n">
        <v>602.72</v>
      </c>
      <c r="E3146" s="5" t="n">
        <v>610.76</v>
      </c>
      <c r="F3146" s="5" t="n">
        <v>16511700</v>
      </c>
      <c r="G3146" s="5" t="n">
        <v>608.15</v>
      </c>
      <c r="I3146" s="10" t="e">
        <f aca="false">IF(ROW(E3146) - 1 &gt;= $I$1,SUM(E3146:E3146(E3146,1 - $I$1, 0)) / $I$1,"")</f>
        <v>#VALUE!</v>
      </c>
      <c r="J3146" s="10" t="e">
        <f aca="false">IF(ROW(E3146) - 1 &gt;= $J$1,SUM(E3146:E3146(E3146,1 - $J$1, 0)) / $J$1,"")</f>
        <v>#VALUE!</v>
      </c>
      <c r="L3146" s="11" t="e">
        <f aca="true">IF(ROW(E3146) - 1 &gt;= $L$1,IF(OFFSET(I3146, -1, 0) = "", I3146, ((E3146 - L3145) * $K$4) + L3145), "")</f>
        <v>#VALUE!</v>
      </c>
      <c r="M3146" s="11" t="e">
        <f aca="true">IF(ROW(E3146) - 1 &gt;= $M$1,IF(OFFSET(J3146, -1, 0) = "", J3146, ((E3146 - M3145) * $K$6) + M3145), "")</f>
        <v>#VALUE!</v>
      </c>
      <c r="N3146" s="7" t="e">
        <f aca="false">IF(M3146&lt;&gt;"", L3146-M3146, "")</f>
        <v>#VALUE!</v>
      </c>
      <c r="P3146" s="4" t="e">
        <f aca="false">IF(ROW(E3146) - 1 &gt;= $P$1, IF(OFFSET(N3146, 1- $P$1, 0) &lt;&gt; "", SUM(N3146:N3146(N3146, 1 - $P$1, 0)) / $P$1, ""), "")</f>
        <v>#VALUE!</v>
      </c>
      <c r="Q3146" s="8" t="e">
        <f aca="true">IF(ROW(N3146) - 1 &gt;= $P$1,IF(OFFSET(P3146, -1, 0) = "", P3146, ((N3146 - Q3145) * $O$5) + Q3145), "")</f>
        <v>#VALUE!</v>
      </c>
      <c r="R3146" s="8" t="e">
        <f aca="false">IF(Q3146&lt;&gt;"", N3146 - Q3146, "")</f>
        <v>#VALUE!</v>
      </c>
    </row>
    <row collapsed="false" customFormat="false" customHeight="true" hidden="false" ht="14.4" outlineLevel="0" r="3147">
      <c r="A3147" s="9" t="n">
        <v>41122</v>
      </c>
      <c r="B3147" s="5" t="n">
        <v>615.91</v>
      </c>
      <c r="C3147" s="5" t="n">
        <v>616.4</v>
      </c>
      <c r="D3147" s="5" t="n">
        <v>603</v>
      </c>
      <c r="E3147" s="5" t="n">
        <v>606.81</v>
      </c>
      <c r="F3147" s="5" t="n">
        <v>13732200</v>
      </c>
      <c r="G3147" s="5" t="n">
        <v>604.22</v>
      </c>
      <c r="I3147" s="10" t="e">
        <f aca="false">IF(ROW(E3147) - 1 &gt;= $I$1,SUM(E3147:E3147(E3147,1 - $I$1, 0)) / $I$1,"")</f>
        <v>#VALUE!</v>
      </c>
      <c r="J3147" s="10" t="e">
        <f aca="false">IF(ROW(E3147) - 1 &gt;= $J$1,SUM(E3147:E3147(E3147,1 - $J$1, 0)) / $J$1,"")</f>
        <v>#VALUE!</v>
      </c>
      <c r="L3147" s="11" t="e">
        <f aca="true">IF(ROW(E3147) - 1 &gt;= $L$1,IF(OFFSET(I3147, -1, 0) = "", I3147, ((E3147 - L3146) * $K$4) + L3146), "")</f>
        <v>#VALUE!</v>
      </c>
      <c r="M3147" s="11" t="e">
        <f aca="true">IF(ROW(E3147) - 1 &gt;= $M$1,IF(OFFSET(J3147, -1, 0) = "", J3147, ((E3147 - M3146) * $K$6) + M3146), "")</f>
        <v>#VALUE!</v>
      </c>
      <c r="N3147" s="7" t="e">
        <f aca="false">IF(M3147&lt;&gt;"", L3147-M3147, "")</f>
        <v>#VALUE!</v>
      </c>
      <c r="P3147" s="4" t="e">
        <f aca="false">IF(ROW(E3147) - 1 &gt;= $P$1, IF(OFFSET(N3147, 1- $P$1, 0) &lt;&gt; "", SUM(N3147:N3147(N3147, 1 - $P$1, 0)) / $P$1, ""), "")</f>
        <v>#VALUE!</v>
      </c>
      <c r="Q3147" s="8" t="e">
        <f aca="true">IF(ROW(N3147) - 1 &gt;= $P$1,IF(OFFSET(P3147, -1, 0) = "", P3147, ((N3147 - Q3146) * $O$5) + Q3146), "")</f>
        <v>#VALUE!</v>
      </c>
      <c r="R3147" s="8" t="e">
        <f aca="false">IF(Q3147&lt;&gt;"", N3147 - Q3147, "")</f>
        <v>#VALUE!</v>
      </c>
    </row>
    <row collapsed="false" customFormat="false" customHeight="true" hidden="false" ht="14.4" outlineLevel="0" r="3148">
      <c r="A3148" s="9" t="n">
        <v>41123</v>
      </c>
      <c r="B3148" s="5" t="n">
        <v>602.84</v>
      </c>
      <c r="C3148" s="5" t="n">
        <v>610.69</v>
      </c>
      <c r="D3148" s="5" t="n">
        <v>600.25</v>
      </c>
      <c r="E3148" s="5" t="n">
        <v>607.79</v>
      </c>
      <c r="F3148" s="5" t="n">
        <v>11862800</v>
      </c>
      <c r="G3148" s="5" t="n">
        <v>605.19</v>
      </c>
      <c r="I3148" s="10" t="e">
        <f aca="false">IF(ROW(E3148) - 1 &gt;= $I$1,SUM(E3148:E3148(E3148,1 - $I$1, 0)) / $I$1,"")</f>
        <v>#VALUE!</v>
      </c>
      <c r="J3148" s="10" t="e">
        <f aca="false">IF(ROW(E3148) - 1 &gt;= $J$1,SUM(E3148:E3148(E3148,1 - $J$1, 0)) / $J$1,"")</f>
        <v>#VALUE!</v>
      </c>
      <c r="L3148" s="11" t="e">
        <f aca="true">IF(ROW(E3148) - 1 &gt;= $L$1,IF(OFFSET(I3148, -1, 0) = "", I3148, ((E3148 - L3147) * $K$4) + L3147), "")</f>
        <v>#VALUE!</v>
      </c>
      <c r="M3148" s="11" t="e">
        <f aca="true">IF(ROW(E3148) - 1 &gt;= $M$1,IF(OFFSET(J3148, -1, 0) = "", J3148, ((E3148 - M3147) * $K$6) + M3147), "")</f>
        <v>#VALUE!</v>
      </c>
      <c r="N3148" s="7" t="e">
        <f aca="false">IF(M3148&lt;&gt;"", L3148-M3148, "")</f>
        <v>#VALUE!</v>
      </c>
      <c r="P3148" s="4" t="e">
        <f aca="false">IF(ROW(E3148) - 1 &gt;= $P$1, IF(OFFSET(N3148, 1- $P$1, 0) &lt;&gt; "", SUM(N3148:N3148(N3148, 1 - $P$1, 0)) / $P$1, ""), "")</f>
        <v>#VALUE!</v>
      </c>
      <c r="Q3148" s="8" t="e">
        <f aca="true">IF(ROW(N3148) - 1 &gt;= $P$1,IF(OFFSET(P3148, -1, 0) = "", P3148, ((N3148 - Q3147) * $O$5) + Q3147), "")</f>
        <v>#VALUE!</v>
      </c>
      <c r="R3148" s="8" t="e">
        <f aca="false">IF(Q3148&lt;&gt;"", N3148 - Q3148, "")</f>
        <v>#VALUE!</v>
      </c>
    </row>
    <row collapsed="false" customFormat="false" customHeight="true" hidden="false" ht="14.4" outlineLevel="0" r="3149">
      <c r="A3149" s="9" t="n">
        <v>41124</v>
      </c>
      <c r="B3149" s="5" t="n">
        <v>613.63</v>
      </c>
      <c r="C3149" s="5" t="n">
        <v>617.98</v>
      </c>
      <c r="D3149" s="5" t="n">
        <v>611.56</v>
      </c>
      <c r="E3149" s="5" t="n">
        <v>615.7</v>
      </c>
      <c r="F3149" s="5" t="n">
        <v>12318600</v>
      </c>
      <c r="G3149" s="5" t="n">
        <v>613.07</v>
      </c>
      <c r="I3149" s="10" t="e">
        <f aca="false">IF(ROW(E3149) - 1 &gt;= $I$1,SUM(E3149:E3149(E3149,1 - $I$1, 0)) / $I$1,"")</f>
        <v>#VALUE!</v>
      </c>
      <c r="J3149" s="10" t="e">
        <f aca="false">IF(ROW(E3149) - 1 &gt;= $J$1,SUM(E3149:E3149(E3149,1 - $J$1, 0)) / $J$1,"")</f>
        <v>#VALUE!</v>
      </c>
      <c r="L3149" s="11" t="e">
        <f aca="true">IF(ROW(E3149) - 1 &gt;= $L$1,IF(OFFSET(I3149, -1, 0) = "", I3149, ((E3149 - L3148) * $K$4) + L3148), "")</f>
        <v>#VALUE!</v>
      </c>
      <c r="M3149" s="11" t="e">
        <f aca="true">IF(ROW(E3149) - 1 &gt;= $M$1,IF(OFFSET(J3149, -1, 0) = "", J3149, ((E3149 - M3148) * $K$6) + M3148), "")</f>
        <v>#VALUE!</v>
      </c>
      <c r="N3149" s="7" t="e">
        <f aca="false">IF(M3149&lt;&gt;"", L3149-M3149, "")</f>
        <v>#VALUE!</v>
      </c>
      <c r="P3149" s="4" t="e">
        <f aca="false">IF(ROW(E3149) - 1 &gt;= $P$1, IF(OFFSET(N3149, 1- $P$1, 0) &lt;&gt; "", SUM(N3149:N3149(N3149, 1 - $P$1, 0)) / $P$1, ""), "")</f>
        <v>#VALUE!</v>
      </c>
      <c r="Q3149" s="8" t="e">
        <f aca="true">IF(ROW(N3149) - 1 &gt;= $P$1,IF(OFFSET(P3149, -1, 0) = "", P3149, ((N3149 - Q3148) * $O$5) + Q3148), "")</f>
        <v>#VALUE!</v>
      </c>
      <c r="R3149" s="8" t="e">
        <f aca="false">IF(Q3149&lt;&gt;"", N3149 - Q3149, "")</f>
        <v>#VALUE!</v>
      </c>
    </row>
    <row collapsed="false" customFormat="false" customHeight="true" hidden="false" ht="14.4" outlineLevel="0" r="3150">
      <c r="A3150" s="9" t="n">
        <v>41127</v>
      </c>
      <c r="B3150" s="5" t="n">
        <v>617.29</v>
      </c>
      <c r="C3150" s="5" t="n">
        <v>624.87</v>
      </c>
      <c r="D3150" s="5" t="n">
        <v>615.26</v>
      </c>
      <c r="E3150" s="5" t="n">
        <v>622.55</v>
      </c>
      <c r="F3150" s="5" t="n">
        <v>10789400</v>
      </c>
      <c r="G3150" s="5" t="n">
        <v>619.89</v>
      </c>
      <c r="I3150" s="10" t="e">
        <f aca="false">IF(ROW(E3150) - 1 &gt;= $I$1,SUM(E3150:E3150(E3150,1 - $I$1, 0)) / $I$1,"")</f>
        <v>#VALUE!</v>
      </c>
      <c r="J3150" s="10" t="e">
        <f aca="false">IF(ROW(E3150) - 1 &gt;= $J$1,SUM(E3150:E3150(E3150,1 - $J$1, 0)) / $J$1,"")</f>
        <v>#VALUE!</v>
      </c>
      <c r="L3150" s="11" t="e">
        <f aca="true">IF(ROW(E3150) - 1 &gt;= $L$1,IF(OFFSET(I3150, -1, 0) = "", I3150, ((E3150 - L3149) * $K$4) + L3149), "")</f>
        <v>#VALUE!</v>
      </c>
      <c r="M3150" s="11" t="e">
        <f aca="true">IF(ROW(E3150) - 1 &gt;= $M$1,IF(OFFSET(J3150, -1, 0) = "", J3150, ((E3150 - M3149) * $K$6) + M3149), "")</f>
        <v>#VALUE!</v>
      </c>
      <c r="N3150" s="7" t="e">
        <f aca="false">IF(M3150&lt;&gt;"", L3150-M3150, "")</f>
        <v>#VALUE!</v>
      </c>
      <c r="P3150" s="4" t="e">
        <f aca="false">IF(ROW(E3150) - 1 &gt;= $P$1, IF(OFFSET(N3150, 1- $P$1, 0) &lt;&gt; "", SUM(N3150:N3150(N3150, 1 - $P$1, 0)) / $P$1, ""), "")</f>
        <v>#VALUE!</v>
      </c>
      <c r="Q3150" s="8" t="e">
        <f aca="true">IF(ROW(N3150) - 1 &gt;= $P$1,IF(OFFSET(P3150, -1, 0) = "", P3150, ((N3150 - Q3149) * $O$5) + Q3149), "")</f>
        <v>#VALUE!</v>
      </c>
      <c r="R3150" s="8" t="e">
        <f aca="false">IF(Q3150&lt;&gt;"", N3150 - Q3150, "")</f>
        <v>#VALUE!</v>
      </c>
    </row>
    <row collapsed="false" customFormat="false" customHeight="true" hidden="false" ht="14.4" outlineLevel="0" r="3151">
      <c r="A3151" s="9" t="n">
        <v>41128</v>
      </c>
      <c r="B3151" s="5" t="n">
        <v>622.77</v>
      </c>
      <c r="C3151" s="5" t="n">
        <v>625</v>
      </c>
      <c r="D3151" s="5" t="n">
        <v>618.04</v>
      </c>
      <c r="E3151" s="5" t="n">
        <v>620.91</v>
      </c>
      <c r="F3151" s="5" t="n">
        <v>10373100</v>
      </c>
      <c r="G3151" s="5" t="n">
        <v>618.26</v>
      </c>
      <c r="I3151" s="10" t="e">
        <f aca="false">IF(ROW(E3151) - 1 &gt;= $I$1,SUM(E3151:E3151(E3151,1 - $I$1, 0)) / $I$1,"")</f>
        <v>#VALUE!</v>
      </c>
      <c r="J3151" s="10" t="e">
        <f aca="false">IF(ROW(E3151) - 1 &gt;= $J$1,SUM(E3151:E3151(E3151,1 - $J$1, 0)) / $J$1,"")</f>
        <v>#VALUE!</v>
      </c>
      <c r="L3151" s="11" t="e">
        <f aca="true">IF(ROW(E3151) - 1 &gt;= $L$1,IF(OFFSET(I3151, -1, 0) = "", I3151, ((E3151 - L3150) * $K$4) + L3150), "")</f>
        <v>#VALUE!</v>
      </c>
      <c r="M3151" s="11" t="e">
        <f aca="true">IF(ROW(E3151) - 1 &gt;= $M$1,IF(OFFSET(J3151, -1, 0) = "", J3151, ((E3151 - M3150) * $K$6) + M3150), "")</f>
        <v>#VALUE!</v>
      </c>
      <c r="N3151" s="7" t="e">
        <f aca="false">IF(M3151&lt;&gt;"", L3151-M3151, "")</f>
        <v>#VALUE!</v>
      </c>
      <c r="P3151" s="4" t="e">
        <f aca="false">IF(ROW(E3151) - 1 &gt;= $P$1, IF(OFFSET(N3151, 1- $P$1, 0) &lt;&gt; "", SUM(N3151:N3151(N3151, 1 - $P$1, 0)) / $P$1, ""), "")</f>
        <v>#VALUE!</v>
      </c>
      <c r="Q3151" s="8" t="e">
        <f aca="true">IF(ROW(N3151) - 1 &gt;= $P$1,IF(OFFSET(P3151, -1, 0) = "", P3151, ((N3151 - Q3150) * $O$5) + Q3150), "")</f>
        <v>#VALUE!</v>
      </c>
      <c r="R3151" s="8" t="e">
        <f aca="false">IF(Q3151&lt;&gt;"", N3151 - Q3151, "")</f>
        <v>#VALUE!</v>
      </c>
    </row>
    <row collapsed="false" customFormat="false" customHeight="true" hidden="false" ht="14.4" outlineLevel="0" r="3152">
      <c r="A3152" s="9" t="n">
        <v>41129</v>
      </c>
      <c r="B3152" s="5" t="n">
        <v>619.39</v>
      </c>
      <c r="C3152" s="5" t="n">
        <v>623.88</v>
      </c>
      <c r="D3152" s="5" t="n">
        <v>617.1</v>
      </c>
      <c r="E3152" s="5" t="n">
        <v>619.86</v>
      </c>
      <c r="F3152" s="5" t="n">
        <v>8739500</v>
      </c>
      <c r="G3152" s="5" t="n">
        <v>617.21</v>
      </c>
      <c r="I3152" s="10" t="e">
        <f aca="false">IF(ROW(E3152) - 1 &gt;= $I$1,SUM(E3152:E3152(E3152,1 - $I$1, 0)) / $I$1,"")</f>
        <v>#VALUE!</v>
      </c>
      <c r="J3152" s="10" t="e">
        <f aca="false">IF(ROW(E3152) - 1 &gt;= $J$1,SUM(E3152:E3152(E3152,1 - $J$1, 0)) / $J$1,"")</f>
        <v>#VALUE!</v>
      </c>
      <c r="L3152" s="11" t="e">
        <f aca="true">IF(ROW(E3152) - 1 &gt;= $L$1,IF(OFFSET(I3152, -1, 0) = "", I3152, ((E3152 - L3151) * $K$4) + L3151), "")</f>
        <v>#VALUE!</v>
      </c>
      <c r="M3152" s="11" t="e">
        <f aca="true">IF(ROW(E3152) - 1 &gt;= $M$1,IF(OFFSET(J3152, -1, 0) = "", J3152, ((E3152 - M3151) * $K$6) + M3151), "")</f>
        <v>#VALUE!</v>
      </c>
      <c r="N3152" s="7" t="e">
        <f aca="false">IF(M3152&lt;&gt;"", L3152-M3152, "")</f>
        <v>#VALUE!</v>
      </c>
      <c r="P3152" s="4" t="e">
        <f aca="false">IF(ROW(E3152) - 1 &gt;= $P$1, IF(OFFSET(N3152, 1- $P$1, 0) &lt;&gt; "", SUM(N3152:N3152(N3152, 1 - $P$1, 0)) / $P$1, ""), "")</f>
        <v>#VALUE!</v>
      </c>
      <c r="Q3152" s="8" t="e">
        <f aca="true">IF(ROW(N3152) - 1 &gt;= $P$1,IF(OFFSET(P3152, -1, 0) = "", P3152, ((N3152 - Q3151) * $O$5) + Q3151), "")</f>
        <v>#VALUE!</v>
      </c>
      <c r="R3152" s="8" t="e">
        <f aca="false">IF(Q3152&lt;&gt;"", N3152 - Q3152, "")</f>
        <v>#VALUE!</v>
      </c>
    </row>
    <row collapsed="false" customFormat="false" customHeight="true" hidden="false" ht="14.4" outlineLevel="0" r="3153">
      <c r="A3153" s="9" t="n">
        <v>41130</v>
      </c>
      <c r="B3153" s="5" t="n">
        <v>617.85</v>
      </c>
      <c r="C3153" s="5" t="n">
        <v>621.73</v>
      </c>
      <c r="D3153" s="5" t="n">
        <v>617.8</v>
      </c>
      <c r="E3153" s="5" t="n">
        <v>620.73</v>
      </c>
      <c r="F3153" s="5" t="n">
        <v>7915800</v>
      </c>
      <c r="G3153" s="5" t="n">
        <v>620.73</v>
      </c>
      <c r="I3153" s="10" t="e">
        <f aca="false">IF(ROW(E3153) - 1 &gt;= $I$1,SUM(E3153:E3153(E3153,1 - $I$1, 0)) / $I$1,"")</f>
        <v>#VALUE!</v>
      </c>
      <c r="J3153" s="10" t="e">
        <f aca="false">IF(ROW(E3153) - 1 &gt;= $J$1,SUM(E3153:E3153(E3153,1 - $J$1, 0)) / $J$1,"")</f>
        <v>#VALUE!</v>
      </c>
      <c r="L3153" s="11" t="e">
        <f aca="true">IF(ROW(E3153) - 1 &gt;= $L$1,IF(OFFSET(I3153, -1, 0) = "", I3153, ((E3153 - L3152) * $K$4) + L3152), "")</f>
        <v>#VALUE!</v>
      </c>
      <c r="M3153" s="11" t="e">
        <f aca="true">IF(ROW(E3153) - 1 &gt;= $M$1,IF(OFFSET(J3153, -1, 0) = "", J3153, ((E3153 - M3152) * $K$6) + M3152), "")</f>
        <v>#VALUE!</v>
      </c>
      <c r="N3153" s="7" t="e">
        <f aca="false">IF(M3153&lt;&gt;"", L3153-M3153, "")</f>
        <v>#VALUE!</v>
      </c>
      <c r="P3153" s="4" t="e">
        <f aca="false">IF(ROW(E3153) - 1 &gt;= $P$1, IF(OFFSET(N3153, 1- $P$1, 0) &lt;&gt; "", SUM(N3153:N3153(N3153, 1 - $P$1, 0)) / $P$1, ""), "")</f>
        <v>#VALUE!</v>
      </c>
      <c r="Q3153" s="8" t="e">
        <f aca="true">IF(ROW(N3153) - 1 &gt;= $P$1,IF(OFFSET(P3153, -1, 0) = "", P3153, ((N3153 - Q3152) * $O$5) + Q3152), "")</f>
        <v>#VALUE!</v>
      </c>
      <c r="R3153" s="8" t="e">
        <f aca="false">IF(Q3153&lt;&gt;"", N3153 - Q3153, "")</f>
        <v>#VALUE!</v>
      </c>
    </row>
    <row collapsed="false" customFormat="false" customHeight="true" hidden="false" ht="14.4" outlineLevel="0" r="3154">
      <c r="A3154" s="9" t="n">
        <v>41131</v>
      </c>
      <c r="B3154" s="5" t="n">
        <v>618.71</v>
      </c>
      <c r="C3154" s="5" t="n">
        <v>621.76</v>
      </c>
      <c r="D3154" s="5" t="n">
        <v>618.7</v>
      </c>
      <c r="E3154" s="5" t="n">
        <v>621.7</v>
      </c>
      <c r="F3154" s="5" t="n">
        <v>6962100</v>
      </c>
      <c r="G3154" s="5" t="n">
        <v>621.7</v>
      </c>
      <c r="I3154" s="10" t="e">
        <f aca="false">IF(ROW(E3154) - 1 &gt;= $I$1,SUM(E3154:E3154(E3154,1 - $I$1, 0)) / $I$1,"")</f>
        <v>#VALUE!</v>
      </c>
      <c r="J3154" s="10" t="e">
        <f aca="false">IF(ROW(E3154) - 1 &gt;= $J$1,SUM(E3154:E3154(E3154,1 - $J$1, 0)) / $J$1,"")</f>
        <v>#VALUE!</v>
      </c>
      <c r="L3154" s="11" t="e">
        <f aca="true">IF(ROW(E3154) - 1 &gt;= $L$1,IF(OFFSET(I3154, -1, 0) = "", I3154, ((E3154 - L3153) * $K$4) + L3153), "")</f>
        <v>#VALUE!</v>
      </c>
      <c r="M3154" s="11" t="e">
        <f aca="true">IF(ROW(E3154) - 1 &gt;= $M$1,IF(OFFSET(J3154, -1, 0) = "", J3154, ((E3154 - M3153) * $K$6) + M3153), "")</f>
        <v>#VALUE!</v>
      </c>
      <c r="N3154" s="7" t="e">
        <f aca="false">IF(M3154&lt;&gt;"", L3154-M3154, "")</f>
        <v>#VALUE!</v>
      </c>
      <c r="P3154" s="4" t="e">
        <f aca="false">IF(ROW(E3154) - 1 &gt;= $P$1, IF(OFFSET(N3154, 1- $P$1, 0) &lt;&gt; "", SUM(N3154:N3154(N3154, 1 - $P$1, 0)) / $P$1, ""), "")</f>
        <v>#VALUE!</v>
      </c>
      <c r="Q3154" s="8" t="e">
        <f aca="true">IF(ROW(N3154) - 1 &gt;= $P$1,IF(OFFSET(P3154, -1, 0) = "", P3154, ((N3154 - Q3153) * $O$5) + Q3153), "")</f>
        <v>#VALUE!</v>
      </c>
      <c r="R3154" s="8" t="e">
        <f aca="false">IF(Q3154&lt;&gt;"", N3154 - Q3154, "")</f>
        <v>#VALUE!</v>
      </c>
    </row>
    <row collapsed="false" customFormat="false" customHeight="true" hidden="false" ht="14.4" outlineLevel="0" r="3155">
      <c r="A3155" s="9" t="n">
        <v>41134</v>
      </c>
      <c r="B3155" s="5" t="n">
        <v>623.39</v>
      </c>
      <c r="C3155" s="5" t="n">
        <v>630</v>
      </c>
      <c r="D3155" s="5" t="n">
        <v>623.25</v>
      </c>
      <c r="E3155" s="5" t="n">
        <v>630</v>
      </c>
      <c r="F3155" s="5" t="n">
        <v>9958300</v>
      </c>
      <c r="G3155" s="5" t="n">
        <v>630</v>
      </c>
      <c r="I3155" s="10" t="e">
        <f aca="false">IF(ROW(E3155) - 1 &gt;= $I$1,SUM(E3155:E3155(E3155,1 - $I$1, 0)) / $I$1,"")</f>
        <v>#VALUE!</v>
      </c>
      <c r="J3155" s="10" t="e">
        <f aca="false">IF(ROW(E3155) - 1 &gt;= $J$1,SUM(E3155:E3155(E3155,1 - $J$1, 0)) / $J$1,"")</f>
        <v>#VALUE!</v>
      </c>
      <c r="L3155" s="11" t="e">
        <f aca="true">IF(ROW(E3155) - 1 &gt;= $L$1,IF(OFFSET(I3155, -1, 0) = "", I3155, ((E3155 - L3154) * $K$4) + L3154), "")</f>
        <v>#VALUE!</v>
      </c>
      <c r="M3155" s="11" t="e">
        <f aca="true">IF(ROW(E3155) - 1 &gt;= $M$1,IF(OFFSET(J3155, -1, 0) = "", J3155, ((E3155 - M3154) * $K$6) + M3154), "")</f>
        <v>#VALUE!</v>
      </c>
      <c r="N3155" s="7" t="e">
        <f aca="false">IF(M3155&lt;&gt;"", L3155-M3155, "")</f>
        <v>#VALUE!</v>
      </c>
      <c r="P3155" s="4" t="e">
        <f aca="false">IF(ROW(E3155) - 1 &gt;= $P$1, IF(OFFSET(N3155, 1- $P$1, 0) &lt;&gt; "", SUM(N3155:N3155(N3155, 1 - $P$1, 0)) / $P$1, ""), "")</f>
        <v>#VALUE!</v>
      </c>
      <c r="Q3155" s="8" t="e">
        <f aca="true">IF(ROW(N3155) - 1 &gt;= $P$1,IF(OFFSET(P3155, -1, 0) = "", P3155, ((N3155 - Q3154) * $O$5) + Q3154), "")</f>
        <v>#VALUE!</v>
      </c>
      <c r="R3155" s="8" t="e">
        <f aca="false">IF(Q3155&lt;&gt;"", N3155 - Q3155, "")</f>
        <v>#VALUE!</v>
      </c>
    </row>
    <row collapsed="false" customFormat="false" customHeight="true" hidden="false" ht="14.4" outlineLevel="0" r="3156">
      <c r="A3156" s="9" t="n">
        <v>41135</v>
      </c>
      <c r="B3156" s="5" t="n">
        <v>631.87</v>
      </c>
      <c r="C3156" s="5" t="n">
        <v>638.61</v>
      </c>
      <c r="D3156" s="5" t="n">
        <v>630.21</v>
      </c>
      <c r="E3156" s="5" t="n">
        <v>631.69</v>
      </c>
      <c r="F3156" s="5" t="n">
        <v>12148900</v>
      </c>
      <c r="G3156" s="5" t="n">
        <v>631.69</v>
      </c>
      <c r="I3156" s="10" t="e">
        <f aca="false">IF(ROW(E3156) - 1 &gt;= $I$1,SUM(E3156:E3156(E3156,1 - $I$1, 0)) / $I$1,"")</f>
        <v>#VALUE!</v>
      </c>
      <c r="J3156" s="10" t="e">
        <f aca="false">IF(ROW(E3156) - 1 &gt;= $J$1,SUM(E3156:E3156(E3156,1 - $J$1, 0)) / $J$1,"")</f>
        <v>#VALUE!</v>
      </c>
      <c r="L3156" s="11" t="e">
        <f aca="true">IF(ROW(E3156) - 1 &gt;= $L$1,IF(OFFSET(I3156, -1, 0) = "", I3156, ((E3156 - L3155) * $K$4) + L3155), "")</f>
        <v>#VALUE!</v>
      </c>
      <c r="M3156" s="11" t="e">
        <f aca="true">IF(ROW(E3156) - 1 &gt;= $M$1,IF(OFFSET(J3156, -1, 0) = "", J3156, ((E3156 - M3155) * $K$6) + M3155), "")</f>
        <v>#VALUE!</v>
      </c>
      <c r="N3156" s="7" t="e">
        <f aca="false">IF(M3156&lt;&gt;"", L3156-M3156, "")</f>
        <v>#VALUE!</v>
      </c>
      <c r="P3156" s="4" t="e">
        <f aca="false">IF(ROW(E3156) - 1 &gt;= $P$1, IF(OFFSET(N3156, 1- $P$1, 0) &lt;&gt; "", SUM(N3156:N3156(N3156, 1 - $P$1, 0)) / $P$1, ""), "")</f>
        <v>#VALUE!</v>
      </c>
      <c r="Q3156" s="8" t="e">
        <f aca="true">IF(ROW(N3156) - 1 &gt;= $P$1,IF(OFFSET(P3156, -1, 0) = "", P3156, ((N3156 - Q3155) * $O$5) + Q3155), "")</f>
        <v>#VALUE!</v>
      </c>
      <c r="R3156" s="8" t="e">
        <f aca="false">IF(Q3156&lt;&gt;"", N3156 - Q3156, "")</f>
        <v>#VALUE!</v>
      </c>
    </row>
    <row collapsed="false" customFormat="false" customHeight="true" hidden="false" ht="14.4" outlineLevel="0" r="3157">
      <c r="A3157" s="9" t="n">
        <v>41136</v>
      </c>
      <c r="B3157" s="5" t="n">
        <v>631.3</v>
      </c>
      <c r="C3157" s="5" t="n">
        <v>634</v>
      </c>
      <c r="D3157" s="5" t="n">
        <v>627.75</v>
      </c>
      <c r="E3157" s="5" t="n">
        <v>630.83</v>
      </c>
      <c r="F3157" s="5" t="n">
        <v>9190800</v>
      </c>
      <c r="G3157" s="5" t="n">
        <v>630.83</v>
      </c>
      <c r="I3157" s="10" t="e">
        <f aca="false">IF(ROW(E3157) - 1 &gt;= $I$1,SUM(E3157:E3157(E3157,1 - $I$1, 0)) / $I$1,"")</f>
        <v>#VALUE!</v>
      </c>
      <c r="J3157" s="10" t="e">
        <f aca="false">IF(ROW(E3157) - 1 &gt;= $J$1,SUM(E3157:E3157(E3157,1 - $J$1, 0)) / $J$1,"")</f>
        <v>#VALUE!</v>
      </c>
      <c r="L3157" s="11" t="e">
        <f aca="true">IF(ROW(E3157) - 1 &gt;= $L$1,IF(OFFSET(I3157, -1, 0) = "", I3157, ((E3157 - L3156) * $K$4) + L3156), "")</f>
        <v>#VALUE!</v>
      </c>
      <c r="M3157" s="11" t="e">
        <f aca="true">IF(ROW(E3157) - 1 &gt;= $M$1,IF(OFFSET(J3157, -1, 0) = "", J3157, ((E3157 - M3156) * $K$6) + M3156), "")</f>
        <v>#VALUE!</v>
      </c>
      <c r="N3157" s="7" t="e">
        <f aca="false">IF(M3157&lt;&gt;"", L3157-M3157, "")</f>
        <v>#VALUE!</v>
      </c>
      <c r="P3157" s="4" t="e">
        <f aca="false">IF(ROW(E3157) - 1 &gt;= $P$1, IF(OFFSET(N3157, 1- $P$1, 0) &lt;&gt; "", SUM(N3157:N3157(N3157, 1 - $P$1, 0)) / $P$1, ""), "")</f>
        <v>#VALUE!</v>
      </c>
      <c r="Q3157" s="8" t="e">
        <f aca="true">IF(ROW(N3157) - 1 &gt;= $P$1,IF(OFFSET(P3157, -1, 0) = "", P3157, ((N3157 - Q3156) * $O$5) + Q3156), "")</f>
        <v>#VALUE!</v>
      </c>
      <c r="R3157" s="8" t="e">
        <f aca="false">IF(Q3157&lt;&gt;"", N3157 - Q3157, "")</f>
        <v>#VALUE!</v>
      </c>
    </row>
    <row collapsed="false" customFormat="false" customHeight="true" hidden="false" ht="14.4" outlineLevel="0" r="3158">
      <c r="A3158" s="9" t="n">
        <v>41137</v>
      </c>
      <c r="B3158" s="5" t="n">
        <v>631.21</v>
      </c>
      <c r="C3158" s="5" t="n">
        <v>636.76</v>
      </c>
      <c r="D3158" s="5" t="n">
        <v>630.5</v>
      </c>
      <c r="E3158" s="5" t="n">
        <v>636.34</v>
      </c>
      <c r="F3158" s="5" t="n">
        <v>9090500</v>
      </c>
      <c r="G3158" s="5" t="n">
        <v>636.34</v>
      </c>
      <c r="I3158" s="10" t="e">
        <f aca="false">IF(ROW(E3158) - 1 &gt;= $I$1,SUM(E3158:E3158(E3158,1 - $I$1, 0)) / $I$1,"")</f>
        <v>#VALUE!</v>
      </c>
      <c r="J3158" s="10" t="e">
        <f aca="false">IF(ROW(E3158) - 1 &gt;= $J$1,SUM(E3158:E3158(E3158,1 - $J$1, 0)) / $J$1,"")</f>
        <v>#VALUE!</v>
      </c>
      <c r="L3158" s="11" t="e">
        <f aca="true">IF(ROW(E3158) - 1 &gt;= $L$1,IF(OFFSET(I3158, -1, 0) = "", I3158, ((E3158 - L3157) * $K$4) + L3157), "")</f>
        <v>#VALUE!</v>
      </c>
      <c r="M3158" s="11" t="e">
        <f aca="true">IF(ROW(E3158) - 1 &gt;= $M$1,IF(OFFSET(J3158, -1, 0) = "", J3158, ((E3158 - M3157) * $K$6) + M3157), "")</f>
        <v>#VALUE!</v>
      </c>
      <c r="N3158" s="7" t="e">
        <f aca="false">IF(M3158&lt;&gt;"", L3158-M3158, "")</f>
        <v>#VALUE!</v>
      </c>
      <c r="P3158" s="4" t="e">
        <f aca="false">IF(ROW(E3158) - 1 &gt;= $P$1, IF(OFFSET(N3158, 1- $P$1, 0) &lt;&gt; "", SUM(N3158:N3158(N3158, 1 - $P$1, 0)) / $P$1, ""), "")</f>
        <v>#VALUE!</v>
      </c>
      <c r="Q3158" s="8" t="e">
        <f aca="true">IF(ROW(N3158) - 1 &gt;= $P$1,IF(OFFSET(P3158, -1, 0) = "", P3158, ((N3158 - Q3157) * $O$5) + Q3157), "")</f>
        <v>#VALUE!</v>
      </c>
      <c r="R3158" s="8" t="e">
        <f aca="false">IF(Q3158&lt;&gt;"", N3158 - Q3158, "")</f>
        <v>#VALUE!</v>
      </c>
    </row>
    <row collapsed="false" customFormat="false" customHeight="true" hidden="false" ht="14.4" outlineLevel="0" r="3159">
      <c r="A3159" s="9" t="n">
        <v>41138</v>
      </c>
      <c r="B3159" s="5" t="n">
        <v>640</v>
      </c>
      <c r="C3159" s="5" t="n">
        <v>648.19</v>
      </c>
      <c r="D3159" s="5" t="n">
        <v>638.81</v>
      </c>
      <c r="E3159" s="5" t="n">
        <v>648.11</v>
      </c>
      <c r="F3159" s="5" t="n">
        <v>15812900</v>
      </c>
      <c r="G3159" s="5" t="n">
        <v>648.11</v>
      </c>
      <c r="I3159" s="10" t="e">
        <f aca="false">IF(ROW(E3159) - 1 &gt;= $I$1,SUM(E3159:E3159(E3159,1 - $I$1, 0)) / $I$1,"")</f>
        <v>#VALUE!</v>
      </c>
      <c r="J3159" s="10" t="e">
        <f aca="false">IF(ROW(E3159) - 1 &gt;= $J$1,SUM(E3159:E3159(E3159,1 - $J$1, 0)) / $J$1,"")</f>
        <v>#VALUE!</v>
      </c>
      <c r="L3159" s="11" t="e">
        <f aca="true">IF(ROW(E3159) - 1 &gt;= $L$1,IF(OFFSET(I3159, -1, 0) = "", I3159, ((E3159 - L3158) * $K$4) + L3158), "")</f>
        <v>#VALUE!</v>
      </c>
      <c r="M3159" s="11" t="e">
        <f aca="true">IF(ROW(E3159) - 1 &gt;= $M$1,IF(OFFSET(J3159, -1, 0) = "", J3159, ((E3159 - M3158) * $K$6) + M3158), "")</f>
        <v>#VALUE!</v>
      </c>
      <c r="N3159" s="7" t="e">
        <f aca="false">IF(M3159&lt;&gt;"", L3159-M3159, "")</f>
        <v>#VALUE!</v>
      </c>
      <c r="P3159" s="4" t="e">
        <f aca="false">IF(ROW(E3159) - 1 &gt;= $P$1, IF(OFFSET(N3159, 1- $P$1, 0) &lt;&gt; "", SUM(N3159:N3159(N3159, 1 - $P$1, 0)) / $P$1, ""), "")</f>
        <v>#VALUE!</v>
      </c>
      <c r="Q3159" s="8" t="e">
        <f aca="true">IF(ROW(N3159) - 1 &gt;= $P$1,IF(OFFSET(P3159, -1, 0) = "", P3159, ((N3159 - Q3158) * $O$5) + Q3158), "")</f>
        <v>#VALUE!</v>
      </c>
      <c r="R3159" s="8" t="e">
        <f aca="false">IF(Q3159&lt;&gt;"", N3159 - Q3159, "")</f>
        <v>#VALUE!</v>
      </c>
    </row>
    <row collapsed="false" customFormat="false" customHeight="true" hidden="false" ht="14.4" outlineLevel="0" r="3160">
      <c r="A3160" s="9" t="n">
        <v>41141</v>
      </c>
      <c r="B3160" s="5" t="n">
        <v>650.01</v>
      </c>
      <c r="C3160" s="5" t="n">
        <v>665.15</v>
      </c>
      <c r="D3160" s="5" t="n">
        <v>649.9</v>
      </c>
      <c r="E3160" s="5" t="n">
        <v>665.15</v>
      </c>
      <c r="F3160" s="5" t="n">
        <v>21906600</v>
      </c>
      <c r="G3160" s="5" t="n">
        <v>665.15</v>
      </c>
      <c r="I3160" s="10" t="e">
        <f aca="false">IF(ROW(E3160) - 1 &gt;= $I$1,SUM(E3160:E3160(E3160,1 - $I$1, 0)) / $I$1,"")</f>
        <v>#VALUE!</v>
      </c>
      <c r="J3160" s="10" t="e">
        <f aca="false">IF(ROW(E3160) - 1 &gt;= $J$1,SUM(E3160:E3160(E3160,1 - $J$1, 0)) / $J$1,"")</f>
        <v>#VALUE!</v>
      </c>
      <c r="L3160" s="11" t="e">
        <f aca="true">IF(ROW(E3160) - 1 &gt;= $L$1,IF(OFFSET(I3160, -1, 0) = "", I3160, ((E3160 - L3159) * $K$4) + L3159), "")</f>
        <v>#VALUE!</v>
      </c>
      <c r="M3160" s="11" t="e">
        <f aca="true">IF(ROW(E3160) - 1 &gt;= $M$1,IF(OFFSET(J3160, -1, 0) = "", J3160, ((E3160 - M3159) * $K$6) + M3159), "")</f>
        <v>#VALUE!</v>
      </c>
      <c r="N3160" s="7" t="e">
        <f aca="false">IF(M3160&lt;&gt;"", L3160-M3160, "")</f>
        <v>#VALUE!</v>
      </c>
      <c r="P3160" s="4" t="e">
        <f aca="false">IF(ROW(E3160) - 1 &gt;= $P$1, IF(OFFSET(N3160, 1- $P$1, 0) &lt;&gt; "", SUM(N3160:N3160(N3160, 1 - $P$1, 0)) / $P$1, ""), "")</f>
        <v>#VALUE!</v>
      </c>
      <c r="Q3160" s="8" t="e">
        <f aca="true">IF(ROW(N3160) - 1 &gt;= $P$1,IF(OFFSET(P3160, -1, 0) = "", P3160, ((N3160 - Q3159) * $O$5) + Q3159), "")</f>
        <v>#VALUE!</v>
      </c>
      <c r="R3160" s="8" t="e">
        <f aca="false">IF(Q3160&lt;&gt;"", N3160 - Q3160, "")</f>
        <v>#VALUE!</v>
      </c>
    </row>
    <row collapsed="false" customFormat="false" customHeight="true" hidden="false" ht="14.4" outlineLevel="0" r="3161">
      <c r="A3161" s="9" t="n">
        <v>41142</v>
      </c>
      <c r="B3161" s="5" t="n">
        <v>670.82</v>
      </c>
      <c r="C3161" s="5" t="n">
        <v>674.88</v>
      </c>
      <c r="D3161" s="5" t="n">
        <v>650.33</v>
      </c>
      <c r="E3161" s="5" t="n">
        <v>656.06</v>
      </c>
      <c r="F3161" s="5" t="n">
        <v>29025700</v>
      </c>
      <c r="G3161" s="5" t="n">
        <v>656.06</v>
      </c>
      <c r="I3161" s="10" t="e">
        <f aca="false">IF(ROW(E3161) - 1 &gt;= $I$1,SUM(E3161:E3161(E3161,1 - $I$1, 0)) / $I$1,"")</f>
        <v>#VALUE!</v>
      </c>
      <c r="J3161" s="10" t="e">
        <f aca="false">IF(ROW(E3161) - 1 &gt;= $J$1,SUM(E3161:E3161(E3161,1 - $J$1, 0)) / $J$1,"")</f>
        <v>#VALUE!</v>
      </c>
      <c r="L3161" s="11" t="e">
        <f aca="true">IF(ROW(E3161) - 1 &gt;= $L$1,IF(OFFSET(I3161, -1, 0) = "", I3161, ((E3161 - L3160) * $K$4) + L3160), "")</f>
        <v>#VALUE!</v>
      </c>
      <c r="M3161" s="11" t="e">
        <f aca="true">IF(ROW(E3161) - 1 &gt;= $M$1,IF(OFFSET(J3161, -1, 0) = "", J3161, ((E3161 - M3160) * $K$6) + M3160), "")</f>
        <v>#VALUE!</v>
      </c>
      <c r="N3161" s="7" t="e">
        <f aca="false">IF(M3161&lt;&gt;"", L3161-M3161, "")</f>
        <v>#VALUE!</v>
      </c>
      <c r="P3161" s="4" t="e">
        <f aca="false">IF(ROW(E3161) - 1 &gt;= $P$1, IF(OFFSET(N3161, 1- $P$1, 0) &lt;&gt; "", SUM(N3161:N3161(N3161, 1 - $P$1, 0)) / $P$1, ""), "")</f>
        <v>#VALUE!</v>
      </c>
      <c r="Q3161" s="8" t="e">
        <f aca="true">IF(ROW(N3161) - 1 &gt;= $P$1,IF(OFFSET(P3161, -1, 0) = "", P3161, ((N3161 - Q3160) * $O$5) + Q3160), "")</f>
        <v>#VALUE!</v>
      </c>
      <c r="R3161" s="8" t="e">
        <f aca="false">IF(Q3161&lt;&gt;"", N3161 - Q3161, "")</f>
        <v>#VALUE!</v>
      </c>
    </row>
    <row collapsed="false" customFormat="false" customHeight="true" hidden="false" ht="14.4" outlineLevel="0" r="3162">
      <c r="A3162" s="9" t="n">
        <v>41143</v>
      </c>
      <c r="B3162" s="5" t="n">
        <v>654.42</v>
      </c>
      <c r="C3162" s="5" t="n">
        <v>669</v>
      </c>
      <c r="D3162" s="5" t="n">
        <v>648.11</v>
      </c>
      <c r="E3162" s="5" t="n">
        <v>668.87</v>
      </c>
      <c r="F3162" s="5" t="n">
        <v>20190100</v>
      </c>
      <c r="G3162" s="5" t="n">
        <v>668.87</v>
      </c>
      <c r="I3162" s="10" t="e">
        <f aca="false">IF(ROW(E3162) - 1 &gt;= $I$1,SUM(E3162:E3162(E3162,1 - $I$1, 0)) / $I$1,"")</f>
        <v>#VALUE!</v>
      </c>
      <c r="J3162" s="10" t="e">
        <f aca="false">IF(ROW(E3162) - 1 &gt;= $J$1,SUM(E3162:E3162(E3162,1 - $J$1, 0)) / $J$1,"")</f>
        <v>#VALUE!</v>
      </c>
      <c r="L3162" s="11" t="e">
        <f aca="true">IF(ROW(E3162) - 1 &gt;= $L$1,IF(OFFSET(I3162, -1, 0) = "", I3162, ((E3162 - L3161) * $K$4) + L3161), "")</f>
        <v>#VALUE!</v>
      </c>
      <c r="M3162" s="11" t="e">
        <f aca="true">IF(ROW(E3162) - 1 &gt;= $M$1,IF(OFFSET(J3162, -1, 0) = "", J3162, ((E3162 - M3161) * $K$6) + M3161), "")</f>
        <v>#VALUE!</v>
      </c>
      <c r="N3162" s="7" t="e">
        <f aca="false">IF(M3162&lt;&gt;"", L3162-M3162, "")</f>
        <v>#VALUE!</v>
      </c>
      <c r="P3162" s="4" t="e">
        <f aca="false">IF(ROW(E3162) - 1 &gt;= $P$1, IF(OFFSET(N3162, 1- $P$1, 0) &lt;&gt; "", SUM(N3162:N3162(N3162, 1 - $P$1, 0)) / $P$1, ""), "")</f>
        <v>#VALUE!</v>
      </c>
      <c r="Q3162" s="8" t="e">
        <f aca="true">IF(ROW(N3162) - 1 &gt;= $P$1,IF(OFFSET(P3162, -1, 0) = "", P3162, ((N3162 - Q3161) * $O$5) + Q3161), "")</f>
        <v>#VALUE!</v>
      </c>
      <c r="R3162" s="8" t="e">
        <f aca="false">IF(Q3162&lt;&gt;"", N3162 - Q3162, "")</f>
        <v>#VALUE!</v>
      </c>
    </row>
    <row collapsed="false" customFormat="false" customHeight="true" hidden="false" ht="14.4" outlineLevel="0" r="3163">
      <c r="A3163" s="9" t="n">
        <v>41144</v>
      </c>
      <c r="B3163" s="5" t="n">
        <v>666.11</v>
      </c>
      <c r="C3163" s="5" t="n">
        <v>669.9</v>
      </c>
      <c r="D3163" s="5" t="n">
        <v>661.15</v>
      </c>
      <c r="E3163" s="5" t="n">
        <v>662.63</v>
      </c>
      <c r="F3163" s="5" t="n">
        <v>15004600</v>
      </c>
      <c r="G3163" s="5" t="n">
        <v>662.63</v>
      </c>
      <c r="I3163" s="10" t="e">
        <f aca="false">IF(ROW(E3163) - 1 &gt;= $I$1,SUM(E3163:E3163(E3163,1 - $I$1, 0)) / $I$1,"")</f>
        <v>#VALUE!</v>
      </c>
      <c r="J3163" s="10" t="e">
        <f aca="false">IF(ROW(E3163) - 1 &gt;= $J$1,SUM(E3163:E3163(E3163,1 - $J$1, 0)) / $J$1,"")</f>
        <v>#VALUE!</v>
      </c>
      <c r="L3163" s="11" t="e">
        <f aca="true">IF(ROW(E3163) - 1 &gt;= $L$1,IF(OFFSET(I3163, -1, 0) = "", I3163, ((E3163 - L3162) * $K$4) + L3162), "")</f>
        <v>#VALUE!</v>
      </c>
      <c r="M3163" s="11" t="e">
        <f aca="true">IF(ROW(E3163) - 1 &gt;= $M$1,IF(OFFSET(J3163, -1, 0) = "", J3163, ((E3163 - M3162) * $K$6) + M3162), "")</f>
        <v>#VALUE!</v>
      </c>
      <c r="N3163" s="7" t="e">
        <f aca="false">IF(M3163&lt;&gt;"", L3163-M3163, "")</f>
        <v>#VALUE!</v>
      </c>
      <c r="P3163" s="4" t="e">
        <f aca="false">IF(ROW(E3163) - 1 &gt;= $P$1, IF(OFFSET(N3163, 1- $P$1, 0) &lt;&gt; "", SUM(N3163:N3163(N3163, 1 - $P$1, 0)) / $P$1, ""), "")</f>
        <v>#VALUE!</v>
      </c>
      <c r="Q3163" s="8" t="e">
        <f aca="true">IF(ROW(N3163) - 1 &gt;= $P$1,IF(OFFSET(P3163, -1, 0) = "", P3163, ((N3163 - Q3162) * $O$5) + Q3162), "")</f>
        <v>#VALUE!</v>
      </c>
      <c r="R3163" s="8" t="e">
        <f aca="false">IF(Q3163&lt;&gt;"", N3163 - Q3163, "")</f>
        <v>#VALUE!</v>
      </c>
    </row>
    <row collapsed="false" customFormat="false" customHeight="true" hidden="false" ht="14.4" outlineLevel="0" r="3164">
      <c r="A3164" s="9" t="n">
        <v>41145</v>
      </c>
      <c r="B3164" s="5" t="n">
        <v>659.51</v>
      </c>
      <c r="C3164" s="5" t="n">
        <v>669.48</v>
      </c>
      <c r="D3164" s="5" t="n">
        <v>655.55</v>
      </c>
      <c r="E3164" s="5" t="n">
        <v>663.22</v>
      </c>
      <c r="F3164" s="5" t="n">
        <v>15619300</v>
      </c>
      <c r="G3164" s="5" t="n">
        <v>663.22</v>
      </c>
      <c r="I3164" s="10" t="e">
        <f aca="false">IF(ROW(E3164) - 1 &gt;= $I$1,SUM(E3164:E3164(E3164,1 - $I$1, 0)) / $I$1,"")</f>
        <v>#VALUE!</v>
      </c>
      <c r="J3164" s="10" t="e">
        <f aca="false">IF(ROW(E3164) - 1 &gt;= $J$1,SUM(E3164:E3164(E3164,1 - $J$1, 0)) / $J$1,"")</f>
        <v>#VALUE!</v>
      </c>
      <c r="L3164" s="11" t="e">
        <f aca="true">IF(ROW(E3164) - 1 &gt;= $L$1,IF(OFFSET(I3164, -1, 0) = "", I3164, ((E3164 - L3163) * $K$4) + L3163), "")</f>
        <v>#VALUE!</v>
      </c>
      <c r="M3164" s="11" t="e">
        <f aca="true">IF(ROW(E3164) - 1 &gt;= $M$1,IF(OFFSET(J3164, -1, 0) = "", J3164, ((E3164 - M3163) * $K$6) + M3163), "")</f>
        <v>#VALUE!</v>
      </c>
      <c r="N3164" s="7" t="e">
        <f aca="false">IF(M3164&lt;&gt;"", L3164-M3164, "")</f>
        <v>#VALUE!</v>
      </c>
      <c r="P3164" s="4" t="e">
        <f aca="false">IF(ROW(E3164) - 1 &gt;= $P$1, IF(OFFSET(N3164, 1- $P$1, 0) &lt;&gt; "", SUM(N3164:N3164(N3164, 1 - $P$1, 0)) / $P$1, ""), "")</f>
        <v>#VALUE!</v>
      </c>
      <c r="Q3164" s="8" t="e">
        <f aca="true">IF(ROW(N3164) - 1 &gt;= $P$1,IF(OFFSET(P3164, -1, 0) = "", P3164, ((N3164 - Q3163) * $O$5) + Q3163), "")</f>
        <v>#VALUE!</v>
      </c>
      <c r="R3164" s="8" t="e">
        <f aca="false">IF(Q3164&lt;&gt;"", N3164 - Q3164, "")</f>
        <v>#VALUE!</v>
      </c>
    </row>
    <row collapsed="false" customFormat="false" customHeight="true" hidden="false" ht="14.4" outlineLevel="0" r="3165">
      <c r="A3165" s="9" t="n">
        <v>41148</v>
      </c>
      <c r="B3165" s="5" t="n">
        <v>679.99</v>
      </c>
      <c r="C3165" s="5" t="n">
        <v>680.87</v>
      </c>
      <c r="D3165" s="5" t="n">
        <v>673.54</v>
      </c>
      <c r="E3165" s="5" t="n">
        <v>675.68</v>
      </c>
      <c r="F3165" s="5" t="n">
        <v>15250300</v>
      </c>
      <c r="G3165" s="5" t="n">
        <v>675.68</v>
      </c>
      <c r="I3165" s="10" t="e">
        <f aca="false">IF(ROW(E3165) - 1 &gt;= $I$1,SUM(E3165:E3165(E3165,1 - $I$1, 0)) / $I$1,"")</f>
        <v>#VALUE!</v>
      </c>
      <c r="J3165" s="10" t="e">
        <f aca="false">IF(ROW(E3165) - 1 &gt;= $J$1,SUM(E3165:E3165(E3165,1 - $J$1, 0)) / $J$1,"")</f>
        <v>#VALUE!</v>
      </c>
      <c r="L3165" s="11" t="e">
        <f aca="true">IF(ROW(E3165) - 1 &gt;= $L$1,IF(OFFSET(I3165, -1, 0) = "", I3165, ((E3165 - L3164) * $K$4) + L3164), "")</f>
        <v>#VALUE!</v>
      </c>
      <c r="M3165" s="11" t="e">
        <f aca="true">IF(ROW(E3165) - 1 &gt;= $M$1,IF(OFFSET(J3165, -1, 0) = "", J3165, ((E3165 - M3164) * $K$6) + M3164), "")</f>
        <v>#VALUE!</v>
      </c>
      <c r="N3165" s="7" t="e">
        <f aca="false">IF(M3165&lt;&gt;"", L3165-M3165, "")</f>
        <v>#VALUE!</v>
      </c>
      <c r="P3165" s="4" t="e">
        <f aca="false">IF(ROW(E3165) - 1 &gt;= $P$1, IF(OFFSET(N3165, 1- $P$1, 0) &lt;&gt; "", SUM(N3165:N3165(N3165, 1 - $P$1, 0)) / $P$1, ""), "")</f>
        <v>#VALUE!</v>
      </c>
      <c r="Q3165" s="8" t="e">
        <f aca="true">IF(ROW(N3165) - 1 &gt;= $P$1,IF(OFFSET(P3165, -1, 0) = "", P3165, ((N3165 - Q3164) * $O$5) + Q3164), "")</f>
        <v>#VALUE!</v>
      </c>
      <c r="R3165" s="8" t="e">
        <f aca="false">IF(Q3165&lt;&gt;"", N3165 - Q3165, "")</f>
        <v>#VALUE!</v>
      </c>
    </row>
    <row collapsed="false" customFormat="false" customHeight="true" hidden="false" ht="14.4" outlineLevel="0" r="3166">
      <c r="A3166" s="9" t="n">
        <v>41149</v>
      </c>
      <c r="B3166" s="5" t="n">
        <v>674.98</v>
      </c>
      <c r="C3166" s="5" t="n">
        <v>676.1</v>
      </c>
      <c r="D3166" s="5" t="n">
        <v>670.67</v>
      </c>
      <c r="E3166" s="5" t="n">
        <v>674.8</v>
      </c>
      <c r="F3166" s="5" t="n">
        <v>9550600</v>
      </c>
      <c r="G3166" s="5" t="n">
        <v>674.8</v>
      </c>
      <c r="I3166" s="10" t="e">
        <f aca="false">IF(ROW(E3166) - 1 &gt;= $I$1,SUM(E3166:E3166(E3166,1 - $I$1, 0)) / $I$1,"")</f>
        <v>#VALUE!</v>
      </c>
      <c r="J3166" s="10" t="e">
        <f aca="false">IF(ROW(E3166) - 1 &gt;= $J$1,SUM(E3166:E3166(E3166,1 - $J$1, 0)) / $J$1,"")</f>
        <v>#VALUE!</v>
      </c>
      <c r="L3166" s="11" t="e">
        <f aca="true">IF(ROW(E3166) - 1 &gt;= $L$1,IF(OFFSET(I3166, -1, 0) = "", I3166, ((E3166 - L3165) * $K$4) + L3165), "")</f>
        <v>#VALUE!</v>
      </c>
      <c r="M3166" s="11" t="e">
        <f aca="true">IF(ROW(E3166) - 1 &gt;= $M$1,IF(OFFSET(J3166, -1, 0) = "", J3166, ((E3166 - M3165) * $K$6) + M3165), "")</f>
        <v>#VALUE!</v>
      </c>
      <c r="N3166" s="7" t="e">
        <f aca="false">IF(M3166&lt;&gt;"", L3166-M3166, "")</f>
        <v>#VALUE!</v>
      </c>
      <c r="P3166" s="4" t="e">
        <f aca="false">IF(ROW(E3166) - 1 &gt;= $P$1, IF(OFFSET(N3166, 1- $P$1, 0) &lt;&gt; "", SUM(N3166:N3166(N3166, 1 - $P$1, 0)) / $P$1, ""), "")</f>
        <v>#VALUE!</v>
      </c>
      <c r="Q3166" s="8" t="e">
        <f aca="true">IF(ROW(N3166) - 1 &gt;= $P$1,IF(OFFSET(P3166, -1, 0) = "", P3166, ((N3166 - Q3165) * $O$5) + Q3165), "")</f>
        <v>#VALUE!</v>
      </c>
      <c r="R3166" s="8" t="e">
        <f aca="false">IF(Q3166&lt;&gt;"", N3166 - Q3166, "")</f>
        <v>#VALUE!</v>
      </c>
    </row>
    <row collapsed="false" customFormat="false" customHeight="true" hidden="false" ht="14.4" outlineLevel="0" r="3167">
      <c r="A3167" s="9" t="n">
        <v>41150</v>
      </c>
      <c r="B3167" s="5" t="n">
        <v>675.25</v>
      </c>
      <c r="C3167" s="5" t="n">
        <v>677.67</v>
      </c>
      <c r="D3167" s="5" t="n">
        <v>672.6</v>
      </c>
      <c r="E3167" s="5" t="n">
        <v>673.47</v>
      </c>
      <c r="F3167" s="5" t="n">
        <v>7243100</v>
      </c>
      <c r="G3167" s="5" t="n">
        <v>673.47</v>
      </c>
      <c r="I3167" s="10" t="e">
        <f aca="false">IF(ROW(E3167) - 1 &gt;= $I$1,SUM(E3167:E3167(E3167,1 - $I$1, 0)) / $I$1,"")</f>
        <v>#VALUE!</v>
      </c>
      <c r="J3167" s="10" t="e">
        <f aca="false">IF(ROW(E3167) - 1 &gt;= $J$1,SUM(E3167:E3167(E3167,1 - $J$1, 0)) / $J$1,"")</f>
        <v>#VALUE!</v>
      </c>
      <c r="L3167" s="11" t="e">
        <f aca="true">IF(ROW(E3167) - 1 &gt;= $L$1,IF(OFFSET(I3167, -1, 0) = "", I3167, ((E3167 - L3166) * $K$4) + L3166), "")</f>
        <v>#VALUE!</v>
      </c>
      <c r="M3167" s="11" t="e">
        <f aca="true">IF(ROW(E3167) - 1 &gt;= $M$1,IF(OFFSET(J3167, -1, 0) = "", J3167, ((E3167 - M3166) * $K$6) + M3166), "")</f>
        <v>#VALUE!</v>
      </c>
      <c r="N3167" s="7" t="e">
        <f aca="false">IF(M3167&lt;&gt;"", L3167-M3167, "")</f>
        <v>#VALUE!</v>
      </c>
      <c r="P3167" s="4" t="e">
        <f aca="false">IF(ROW(E3167) - 1 &gt;= $P$1, IF(OFFSET(N3167, 1- $P$1, 0) &lt;&gt; "", SUM(N3167:N3167(N3167, 1 - $P$1, 0)) / $P$1, ""), "")</f>
        <v>#VALUE!</v>
      </c>
      <c r="Q3167" s="8" t="e">
        <f aca="true">IF(ROW(N3167) - 1 &gt;= $P$1,IF(OFFSET(P3167, -1, 0) = "", P3167, ((N3167 - Q3166) * $O$5) + Q3166), "")</f>
        <v>#VALUE!</v>
      </c>
      <c r="R3167" s="8" t="e">
        <f aca="false">IF(Q3167&lt;&gt;"", N3167 - Q3167, "")</f>
        <v>#VALUE!</v>
      </c>
    </row>
    <row collapsed="false" customFormat="false" customHeight="true" hidden="false" ht="14.4" outlineLevel="0" r="3168">
      <c r="A3168" s="9" t="n">
        <v>41151</v>
      </c>
      <c r="B3168" s="5" t="n">
        <v>670.64</v>
      </c>
      <c r="C3168" s="5" t="n">
        <v>671.55</v>
      </c>
      <c r="D3168" s="5" t="n">
        <v>662.85</v>
      </c>
      <c r="E3168" s="5" t="n">
        <v>663.87</v>
      </c>
      <c r="F3168" s="5" t="n">
        <v>10810700</v>
      </c>
      <c r="G3168" s="5" t="n">
        <v>663.87</v>
      </c>
      <c r="I3168" s="10" t="e">
        <f aca="false">IF(ROW(E3168) - 1 &gt;= $I$1,SUM(E3168:E3168(E3168,1 - $I$1, 0)) / $I$1,"")</f>
        <v>#VALUE!</v>
      </c>
      <c r="J3168" s="10" t="e">
        <f aca="false">IF(ROW(E3168) - 1 &gt;= $J$1,SUM(E3168:E3168(E3168,1 - $J$1, 0)) / $J$1,"")</f>
        <v>#VALUE!</v>
      </c>
      <c r="L3168" s="11" t="e">
        <f aca="true">IF(ROW(E3168) - 1 &gt;= $L$1,IF(OFFSET(I3168, -1, 0) = "", I3168, ((E3168 - L3167) * $K$4) + L3167), "")</f>
        <v>#VALUE!</v>
      </c>
      <c r="M3168" s="11" t="e">
        <f aca="true">IF(ROW(E3168) - 1 &gt;= $M$1,IF(OFFSET(J3168, -1, 0) = "", J3168, ((E3168 - M3167) * $K$6) + M3167), "")</f>
        <v>#VALUE!</v>
      </c>
      <c r="N3168" s="7" t="e">
        <f aca="false">IF(M3168&lt;&gt;"", L3168-M3168, "")</f>
        <v>#VALUE!</v>
      </c>
      <c r="P3168" s="4" t="e">
        <f aca="false">IF(ROW(E3168) - 1 &gt;= $P$1, IF(OFFSET(N3168, 1- $P$1, 0) &lt;&gt; "", SUM(N3168:N3168(N3168, 1 - $P$1, 0)) / $P$1, ""), "")</f>
        <v>#VALUE!</v>
      </c>
      <c r="Q3168" s="8" t="e">
        <f aca="true">IF(ROW(N3168) - 1 &gt;= $P$1,IF(OFFSET(P3168, -1, 0) = "", P3168, ((N3168 - Q3167) * $O$5) + Q3167), "")</f>
        <v>#VALUE!</v>
      </c>
      <c r="R3168" s="8" t="e">
        <f aca="false">IF(Q3168&lt;&gt;"", N3168 - Q3168, "")</f>
        <v>#VALUE!</v>
      </c>
    </row>
    <row collapsed="false" customFormat="false" customHeight="true" hidden="false" ht="14.4" outlineLevel="0" r="3169">
      <c r="A3169" s="9" t="n">
        <v>41152</v>
      </c>
      <c r="B3169" s="5" t="n">
        <v>667.25</v>
      </c>
      <c r="C3169" s="5" t="n">
        <v>668.6</v>
      </c>
      <c r="D3169" s="5" t="n">
        <v>657.25</v>
      </c>
      <c r="E3169" s="5" t="n">
        <v>665.24</v>
      </c>
      <c r="F3169" s="5" t="n">
        <v>12082900</v>
      </c>
      <c r="G3169" s="5" t="n">
        <v>665.24</v>
      </c>
      <c r="I3169" s="10" t="e">
        <f aca="false">IF(ROW(E3169) - 1 &gt;= $I$1,SUM(E3169:E3169(E3169,1 - $I$1, 0)) / $I$1,"")</f>
        <v>#VALUE!</v>
      </c>
      <c r="J3169" s="10" t="e">
        <f aca="false">IF(ROW(E3169) - 1 &gt;= $J$1,SUM(E3169:E3169(E3169,1 - $J$1, 0)) / $J$1,"")</f>
        <v>#VALUE!</v>
      </c>
      <c r="L3169" s="11" t="e">
        <f aca="true">IF(ROW(E3169) - 1 &gt;= $L$1,IF(OFFSET(I3169, -1, 0) = "", I3169, ((E3169 - L3168) * $K$4) + L3168), "")</f>
        <v>#VALUE!</v>
      </c>
      <c r="M3169" s="11" t="e">
        <f aca="true">IF(ROW(E3169) - 1 &gt;= $M$1,IF(OFFSET(J3169, -1, 0) = "", J3169, ((E3169 - M3168) * $K$6) + M3168), "")</f>
        <v>#VALUE!</v>
      </c>
      <c r="N3169" s="7" t="e">
        <f aca="false">IF(M3169&lt;&gt;"", L3169-M3169, "")</f>
        <v>#VALUE!</v>
      </c>
      <c r="P3169" s="4" t="e">
        <f aca="false">IF(ROW(E3169) - 1 &gt;= $P$1, IF(OFFSET(N3169, 1- $P$1, 0) &lt;&gt; "", SUM(N3169:N3169(N3169, 1 - $P$1, 0)) / $P$1, ""), "")</f>
        <v>#VALUE!</v>
      </c>
      <c r="Q3169" s="8" t="e">
        <f aca="true">IF(ROW(N3169) - 1 &gt;= $P$1,IF(OFFSET(P3169, -1, 0) = "", P3169, ((N3169 - Q3168) * $O$5) + Q3168), "")</f>
        <v>#VALUE!</v>
      </c>
      <c r="R3169" s="8" t="e">
        <f aca="false">IF(Q3169&lt;&gt;"", N3169 - Q3169, "")</f>
        <v>#VALUE!</v>
      </c>
    </row>
    <row collapsed="false" customFormat="false" customHeight="true" hidden="false" ht="14.4" outlineLevel="0" r="3170">
      <c r="A3170" s="9" t="n">
        <v>41156</v>
      </c>
      <c r="B3170" s="5" t="n">
        <v>665.76</v>
      </c>
      <c r="C3170" s="5" t="n">
        <v>675.14</v>
      </c>
      <c r="D3170" s="5" t="n">
        <v>664.5</v>
      </c>
      <c r="E3170" s="5" t="n">
        <v>674.97</v>
      </c>
      <c r="F3170" s="5" t="n">
        <v>13139000</v>
      </c>
      <c r="G3170" s="5" t="n">
        <v>674.97</v>
      </c>
      <c r="I3170" s="10" t="e">
        <f aca="false">IF(ROW(E3170) - 1 &gt;= $I$1,SUM(E3170:E3170(E3170,1 - $I$1, 0)) / $I$1,"")</f>
        <v>#VALUE!</v>
      </c>
      <c r="J3170" s="10" t="e">
        <f aca="false">IF(ROW(E3170) - 1 &gt;= $J$1,SUM(E3170:E3170(E3170,1 - $J$1, 0)) / $J$1,"")</f>
        <v>#VALUE!</v>
      </c>
      <c r="L3170" s="11" t="e">
        <f aca="true">IF(ROW(E3170) - 1 &gt;= $L$1,IF(OFFSET(I3170, -1, 0) = "", I3170, ((E3170 - L3169) * $K$4) + L3169), "")</f>
        <v>#VALUE!</v>
      </c>
      <c r="M3170" s="11" t="e">
        <f aca="true">IF(ROW(E3170) - 1 &gt;= $M$1,IF(OFFSET(J3170, -1, 0) = "", J3170, ((E3170 - M3169) * $K$6) + M3169), "")</f>
        <v>#VALUE!</v>
      </c>
      <c r="N3170" s="7" t="e">
        <f aca="false">IF(M3170&lt;&gt;"", L3170-M3170, "")</f>
        <v>#VALUE!</v>
      </c>
      <c r="P3170" s="4" t="e">
        <f aca="false">IF(ROW(E3170) - 1 &gt;= $P$1, IF(OFFSET(N3170, 1- $P$1, 0) &lt;&gt; "", SUM(N3170:N3170(N3170, 1 - $P$1, 0)) / $P$1, ""), "")</f>
        <v>#VALUE!</v>
      </c>
      <c r="Q3170" s="8" t="e">
        <f aca="true">IF(ROW(N3170) - 1 &gt;= $P$1,IF(OFFSET(P3170, -1, 0) = "", P3170, ((N3170 - Q3169) * $O$5) + Q3169), "")</f>
        <v>#VALUE!</v>
      </c>
      <c r="R3170" s="8" t="e">
        <f aca="false">IF(Q3170&lt;&gt;"", N3170 - Q3170, "")</f>
        <v>#VALUE!</v>
      </c>
    </row>
    <row collapsed="false" customFormat="false" customHeight="true" hidden="false" ht="14.4" outlineLevel="0" r="3171">
      <c r="A3171" s="9" t="n">
        <v>41157</v>
      </c>
      <c r="B3171" s="5" t="n">
        <v>675.57</v>
      </c>
      <c r="C3171" s="5" t="n">
        <v>676.35</v>
      </c>
      <c r="D3171" s="5" t="n">
        <v>669.6</v>
      </c>
      <c r="E3171" s="5" t="n">
        <v>670.23</v>
      </c>
      <c r="F3171" s="5" t="n">
        <v>12013400</v>
      </c>
      <c r="G3171" s="5" t="n">
        <v>670.23</v>
      </c>
      <c r="I3171" s="10" t="e">
        <f aca="false">IF(ROW(E3171) - 1 &gt;= $I$1,SUM(E3171:E3171(E3171,1 - $I$1, 0)) / $I$1,"")</f>
        <v>#VALUE!</v>
      </c>
      <c r="J3171" s="10" t="e">
        <f aca="false">IF(ROW(E3171) - 1 &gt;= $J$1,SUM(E3171:E3171(E3171,1 - $J$1, 0)) / $J$1,"")</f>
        <v>#VALUE!</v>
      </c>
      <c r="L3171" s="11" t="e">
        <f aca="true">IF(ROW(E3171) - 1 &gt;= $L$1,IF(OFFSET(I3171, -1, 0) = "", I3171, ((E3171 - L3170) * $K$4) + L3170), "")</f>
        <v>#VALUE!</v>
      </c>
      <c r="M3171" s="11" t="e">
        <f aca="true">IF(ROW(E3171) - 1 &gt;= $M$1,IF(OFFSET(J3171, -1, 0) = "", J3171, ((E3171 - M3170) * $K$6) + M3170), "")</f>
        <v>#VALUE!</v>
      </c>
      <c r="N3171" s="7" t="e">
        <f aca="false">IF(M3171&lt;&gt;"", L3171-M3171, "")</f>
        <v>#VALUE!</v>
      </c>
      <c r="P3171" s="4" t="e">
        <f aca="false">IF(ROW(E3171) - 1 &gt;= $P$1, IF(OFFSET(N3171, 1- $P$1, 0) &lt;&gt; "", SUM(N3171:N3171(N3171, 1 - $P$1, 0)) / $P$1, ""), "")</f>
        <v>#VALUE!</v>
      </c>
      <c r="Q3171" s="8" t="e">
        <f aca="true">IF(ROW(N3171) - 1 &gt;= $P$1,IF(OFFSET(P3171, -1, 0) = "", P3171, ((N3171 - Q3170) * $O$5) + Q3170), "")</f>
        <v>#VALUE!</v>
      </c>
      <c r="R3171" s="8" t="e">
        <f aca="false">IF(Q3171&lt;&gt;"", N3171 - Q3171, "")</f>
        <v>#VALUE!</v>
      </c>
    </row>
    <row collapsed="false" customFormat="false" customHeight="true" hidden="false" ht="14.4" outlineLevel="0" r="3172">
      <c r="A3172" s="9" t="n">
        <v>41158</v>
      </c>
      <c r="B3172" s="5" t="n">
        <v>673.17</v>
      </c>
      <c r="C3172" s="5" t="n">
        <v>678.29</v>
      </c>
      <c r="D3172" s="5" t="n">
        <v>670.8</v>
      </c>
      <c r="E3172" s="5" t="n">
        <v>676.27</v>
      </c>
      <c r="F3172" s="5" t="n">
        <v>13971300</v>
      </c>
      <c r="G3172" s="5" t="n">
        <v>676.27</v>
      </c>
      <c r="I3172" s="10" t="e">
        <f aca="false">IF(ROW(E3172) - 1 &gt;= $I$1,SUM(E3172:E3172(E3172,1 - $I$1, 0)) / $I$1,"")</f>
        <v>#VALUE!</v>
      </c>
      <c r="J3172" s="10" t="e">
        <f aca="false">IF(ROW(E3172) - 1 &gt;= $J$1,SUM(E3172:E3172(E3172,1 - $J$1, 0)) / $J$1,"")</f>
        <v>#VALUE!</v>
      </c>
      <c r="L3172" s="11" t="e">
        <f aca="true">IF(ROW(E3172) - 1 &gt;= $L$1,IF(OFFSET(I3172, -1, 0) = "", I3172, ((E3172 - L3171) * $K$4) + L3171), "")</f>
        <v>#VALUE!</v>
      </c>
      <c r="M3172" s="11" t="e">
        <f aca="true">IF(ROW(E3172) - 1 &gt;= $M$1,IF(OFFSET(J3172, -1, 0) = "", J3172, ((E3172 - M3171) * $K$6) + M3171), "")</f>
        <v>#VALUE!</v>
      </c>
      <c r="N3172" s="7" t="e">
        <f aca="false">IF(M3172&lt;&gt;"", L3172-M3172, "")</f>
        <v>#VALUE!</v>
      </c>
      <c r="P3172" s="4" t="e">
        <f aca="false">IF(ROW(E3172) - 1 &gt;= $P$1, IF(OFFSET(N3172, 1- $P$1, 0) &lt;&gt; "", SUM(N3172:N3172(N3172, 1 - $P$1, 0)) / $P$1, ""), "")</f>
        <v>#VALUE!</v>
      </c>
      <c r="Q3172" s="8" t="e">
        <f aca="true">IF(ROW(N3172) - 1 &gt;= $P$1,IF(OFFSET(P3172, -1, 0) = "", P3172, ((N3172 - Q3171) * $O$5) + Q3171), "")</f>
        <v>#VALUE!</v>
      </c>
      <c r="R3172" s="8" t="e">
        <f aca="false">IF(Q3172&lt;&gt;"", N3172 - Q3172, "")</f>
        <v>#VALUE!</v>
      </c>
    </row>
    <row collapsed="false" customFormat="false" customHeight="true" hidden="false" ht="14.4" outlineLevel="0" r="3173">
      <c r="A3173" s="9" t="n">
        <v>41159</v>
      </c>
      <c r="B3173" s="5" t="n">
        <v>678.05</v>
      </c>
      <c r="C3173" s="5" t="n">
        <v>682.48</v>
      </c>
      <c r="D3173" s="5" t="n">
        <v>675.77</v>
      </c>
      <c r="E3173" s="5" t="n">
        <v>680.44</v>
      </c>
      <c r="F3173" s="5" t="n">
        <v>11773800</v>
      </c>
      <c r="G3173" s="5" t="n">
        <v>680.44</v>
      </c>
      <c r="I3173" s="10" t="e">
        <f aca="false">IF(ROW(E3173) - 1 &gt;= $I$1,SUM(E3173:E3173(E3173,1 - $I$1, 0)) / $I$1,"")</f>
        <v>#VALUE!</v>
      </c>
      <c r="J3173" s="10" t="e">
        <f aca="false">IF(ROW(E3173) - 1 &gt;= $J$1,SUM(E3173:E3173(E3173,1 - $J$1, 0)) / $J$1,"")</f>
        <v>#VALUE!</v>
      </c>
      <c r="L3173" s="11" t="e">
        <f aca="true">IF(ROW(E3173) - 1 &gt;= $L$1,IF(OFFSET(I3173, -1, 0) = "", I3173, ((E3173 - L3172) * $K$4) + L3172), "")</f>
        <v>#VALUE!</v>
      </c>
      <c r="M3173" s="11" t="e">
        <f aca="true">IF(ROW(E3173) - 1 &gt;= $M$1,IF(OFFSET(J3173, -1, 0) = "", J3173, ((E3173 - M3172) * $K$6) + M3172), "")</f>
        <v>#VALUE!</v>
      </c>
      <c r="N3173" s="7" t="e">
        <f aca="false">IF(M3173&lt;&gt;"", L3173-M3173, "")</f>
        <v>#VALUE!</v>
      </c>
      <c r="P3173" s="4" t="e">
        <f aca="false">IF(ROW(E3173) - 1 &gt;= $P$1, IF(OFFSET(N3173, 1- $P$1, 0) &lt;&gt; "", SUM(N3173:N3173(N3173, 1 - $P$1, 0)) / $P$1, ""), "")</f>
        <v>#VALUE!</v>
      </c>
      <c r="Q3173" s="8" t="e">
        <f aca="true">IF(ROW(N3173) - 1 &gt;= $P$1,IF(OFFSET(P3173, -1, 0) = "", P3173, ((N3173 - Q3172) * $O$5) + Q3172), "")</f>
        <v>#VALUE!</v>
      </c>
      <c r="R3173" s="8" t="e">
        <f aca="false">IF(Q3173&lt;&gt;"", N3173 - Q3173, "")</f>
        <v>#VALUE!</v>
      </c>
    </row>
    <row collapsed="false" customFormat="false" customHeight="true" hidden="false" ht="14.4" outlineLevel="0" r="3174">
      <c r="A3174" s="9" t="n">
        <v>41162</v>
      </c>
      <c r="B3174" s="5" t="n">
        <v>680.45</v>
      </c>
      <c r="C3174" s="5" t="n">
        <v>683.29</v>
      </c>
      <c r="D3174" s="5" t="n">
        <v>662.1</v>
      </c>
      <c r="E3174" s="5" t="n">
        <v>662.74</v>
      </c>
      <c r="F3174" s="5" t="n">
        <v>17428500</v>
      </c>
      <c r="G3174" s="5" t="n">
        <v>662.74</v>
      </c>
      <c r="I3174" s="10" t="e">
        <f aca="false">IF(ROW(E3174) - 1 &gt;= $I$1,SUM(E3174:E3174(E3174,1 - $I$1, 0)) / $I$1,"")</f>
        <v>#VALUE!</v>
      </c>
      <c r="J3174" s="10" t="e">
        <f aca="false">IF(ROW(E3174) - 1 &gt;= $J$1,SUM(E3174:E3174(E3174,1 - $J$1, 0)) / $J$1,"")</f>
        <v>#VALUE!</v>
      </c>
      <c r="L3174" s="11" t="e">
        <f aca="true">IF(ROW(E3174) - 1 &gt;= $L$1,IF(OFFSET(I3174, -1, 0) = "", I3174, ((E3174 - L3173) * $K$4) + L3173), "")</f>
        <v>#VALUE!</v>
      </c>
      <c r="M3174" s="11" t="e">
        <f aca="true">IF(ROW(E3174) - 1 &gt;= $M$1,IF(OFFSET(J3174, -1, 0) = "", J3174, ((E3174 - M3173) * $K$6) + M3173), "")</f>
        <v>#VALUE!</v>
      </c>
      <c r="N3174" s="7" t="e">
        <f aca="false">IF(M3174&lt;&gt;"", L3174-M3174, "")</f>
        <v>#VALUE!</v>
      </c>
      <c r="P3174" s="4" t="e">
        <f aca="false">IF(ROW(E3174) - 1 &gt;= $P$1, IF(OFFSET(N3174, 1- $P$1, 0) &lt;&gt; "", SUM(N3174:N3174(N3174, 1 - $P$1, 0)) / $P$1, ""), "")</f>
        <v>#VALUE!</v>
      </c>
      <c r="Q3174" s="8" t="e">
        <f aca="true">IF(ROW(N3174) - 1 &gt;= $P$1,IF(OFFSET(P3174, -1, 0) = "", P3174, ((N3174 - Q3173) * $O$5) + Q3173), "")</f>
        <v>#VALUE!</v>
      </c>
      <c r="R3174" s="8" t="e">
        <f aca="false">IF(Q3174&lt;&gt;"", N3174 - Q3174, "")</f>
        <v>#VALUE!</v>
      </c>
    </row>
    <row collapsed="false" customFormat="false" customHeight="true" hidden="false" ht="14.4" outlineLevel="0" r="3175">
      <c r="A3175" s="9" t="n">
        <v>41163</v>
      </c>
      <c r="B3175" s="5" t="n">
        <v>665.11</v>
      </c>
      <c r="C3175" s="5" t="n">
        <v>670.1</v>
      </c>
      <c r="D3175" s="5" t="n">
        <v>656.5</v>
      </c>
      <c r="E3175" s="5" t="n">
        <v>660.59</v>
      </c>
      <c r="F3175" s="5" t="n">
        <v>17987400</v>
      </c>
      <c r="G3175" s="5" t="n">
        <v>660.59</v>
      </c>
      <c r="I3175" s="10" t="e">
        <f aca="false">IF(ROW(E3175) - 1 &gt;= $I$1,SUM(E3175:E3175(E3175,1 - $I$1, 0)) / $I$1,"")</f>
        <v>#VALUE!</v>
      </c>
      <c r="J3175" s="10" t="e">
        <f aca="false">IF(ROW(E3175) - 1 &gt;= $J$1,SUM(E3175:E3175(E3175,1 - $J$1, 0)) / $J$1,"")</f>
        <v>#VALUE!</v>
      </c>
      <c r="L3175" s="11" t="e">
        <f aca="true">IF(ROW(E3175) - 1 &gt;= $L$1,IF(OFFSET(I3175, -1, 0) = "", I3175, ((E3175 - L3174) * $K$4) + L3174), "")</f>
        <v>#VALUE!</v>
      </c>
      <c r="M3175" s="11" t="e">
        <f aca="true">IF(ROW(E3175) - 1 &gt;= $M$1,IF(OFFSET(J3175, -1, 0) = "", J3175, ((E3175 - M3174) * $K$6) + M3174), "")</f>
        <v>#VALUE!</v>
      </c>
      <c r="N3175" s="7" t="e">
        <f aca="false">IF(M3175&lt;&gt;"", L3175-M3175, "")</f>
        <v>#VALUE!</v>
      </c>
      <c r="P3175" s="4" t="e">
        <f aca="false">IF(ROW(E3175) - 1 &gt;= $P$1, IF(OFFSET(N3175, 1- $P$1, 0) &lt;&gt; "", SUM(N3175:N3175(N3175, 1 - $P$1, 0)) / $P$1, ""), "")</f>
        <v>#VALUE!</v>
      </c>
      <c r="Q3175" s="8" t="e">
        <f aca="true">IF(ROW(N3175) - 1 &gt;= $P$1,IF(OFFSET(P3175, -1, 0) = "", P3175, ((N3175 - Q3174) * $O$5) + Q3174), "")</f>
        <v>#VALUE!</v>
      </c>
      <c r="R3175" s="8" t="e">
        <f aca="false">IF(Q3175&lt;&gt;"", N3175 - Q3175, "")</f>
        <v>#VALUE!</v>
      </c>
    </row>
    <row collapsed="false" customFormat="false" customHeight="true" hidden="false" ht="14.4" outlineLevel="0" r="3176">
      <c r="A3176" s="9" t="n">
        <v>41164</v>
      </c>
      <c r="B3176" s="5" t="n">
        <v>666.85</v>
      </c>
      <c r="C3176" s="5" t="n">
        <v>669.9</v>
      </c>
      <c r="D3176" s="5" t="n">
        <v>656</v>
      </c>
      <c r="E3176" s="5" t="n">
        <v>669.79</v>
      </c>
      <c r="F3176" s="5" t="n">
        <v>25410600</v>
      </c>
      <c r="G3176" s="5" t="n">
        <v>669.79</v>
      </c>
      <c r="I3176" s="10" t="e">
        <f aca="false">IF(ROW(E3176) - 1 &gt;= $I$1,SUM(E3176:E3176(E3176,1 - $I$1, 0)) / $I$1,"")</f>
        <v>#VALUE!</v>
      </c>
      <c r="J3176" s="10" t="e">
        <f aca="false">IF(ROW(E3176) - 1 &gt;= $J$1,SUM(E3176:E3176(E3176,1 - $J$1, 0)) / $J$1,"")</f>
        <v>#VALUE!</v>
      </c>
      <c r="L3176" s="11" t="e">
        <f aca="true">IF(ROW(E3176) - 1 &gt;= $L$1,IF(OFFSET(I3176, -1, 0) = "", I3176, ((E3176 - L3175) * $K$4) + L3175), "")</f>
        <v>#VALUE!</v>
      </c>
      <c r="M3176" s="11" t="e">
        <f aca="true">IF(ROW(E3176) - 1 &gt;= $M$1,IF(OFFSET(J3176, -1, 0) = "", J3176, ((E3176 - M3175) * $K$6) + M3175), "")</f>
        <v>#VALUE!</v>
      </c>
      <c r="N3176" s="7" t="e">
        <f aca="false">IF(M3176&lt;&gt;"", L3176-M3176, "")</f>
        <v>#VALUE!</v>
      </c>
      <c r="P3176" s="4" t="e">
        <f aca="false">IF(ROW(E3176) - 1 &gt;= $P$1, IF(OFFSET(N3176, 1- $P$1, 0) &lt;&gt; "", SUM(N3176:N3176(N3176, 1 - $P$1, 0)) / $P$1, ""), "")</f>
        <v>#VALUE!</v>
      </c>
      <c r="Q3176" s="8" t="e">
        <f aca="true">IF(ROW(N3176) - 1 &gt;= $P$1,IF(OFFSET(P3176, -1, 0) = "", P3176, ((N3176 - Q3175) * $O$5) + Q3175), "")</f>
        <v>#VALUE!</v>
      </c>
      <c r="R3176" s="8" t="e">
        <f aca="false">IF(Q3176&lt;&gt;"", N3176 - Q3176, 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T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J1" activeCellId="0" pane="topLeft" sqref="J1"/>
    </sheetView>
  </sheetViews>
  <cols>
    <col collapsed="false" hidden="false" max="1" min="1" style="0" width="10.4196078431373"/>
    <col collapsed="false" hidden="false" max="9" min="2" style="0" width="8.60392156862745"/>
    <col collapsed="false" hidden="false" max="10" min="10" style="0" width="9.76078431372549"/>
    <col collapsed="false" hidden="false" max="11" min="11" style="0" width="8.60392156862745"/>
    <col collapsed="false" hidden="false" max="12" min="12" style="14" width="8.60392156862745"/>
    <col collapsed="false" hidden="false" max="1025" min="13" style="0" width="8.60392156862745"/>
  </cols>
  <sheetData>
    <row collapsed="false" customFormat="false" customHeight="true" hidden="false" ht="14.4" outlineLevel="0"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I1" s="0" t="s">
        <v>13</v>
      </c>
      <c r="J1" s="0" t="s">
        <v>14</v>
      </c>
      <c r="K1" s="0" t="s">
        <v>15</v>
      </c>
      <c r="L1" s="14" t="n">
        <v>10</v>
      </c>
      <c r="M1" s="0" t="s">
        <v>7</v>
      </c>
      <c r="N1" s="0" t="n">
        <v>10</v>
      </c>
      <c r="O1" s="0" t="s">
        <v>16</v>
      </c>
      <c r="P1" s="13" t="n">
        <f aca="false">IF(MOD(N1, 2) = 1, N1, N1+1)</f>
        <v>11</v>
      </c>
      <c r="Z1" s="0" t="s">
        <v>17</v>
      </c>
      <c r="AA1" s="0" t="n">
        <v>1</v>
      </c>
      <c r="AB1" s="0" t="n">
        <v>2</v>
      </c>
      <c r="AC1" s="0" t="n">
        <v>3</v>
      </c>
      <c r="AD1" s="0" t="n">
        <v>4</v>
      </c>
      <c r="AE1" s="0" t="n">
        <v>5</v>
      </c>
      <c r="AF1" s="0" t="n">
        <v>6</v>
      </c>
      <c r="AG1" s="0" t="n">
        <v>7</v>
      </c>
      <c r="AH1" s="0" t="n">
        <v>8</v>
      </c>
      <c r="AI1" s="0" t="n">
        <v>9</v>
      </c>
      <c r="AJ1" s="0" t="n">
        <v>10</v>
      </c>
      <c r="AK1" s="0" t="n">
        <v>11</v>
      </c>
      <c r="AL1" s="0" t="n">
        <v>12</v>
      </c>
      <c r="AM1" s="0" t="n">
        <v>13</v>
      </c>
      <c r="AN1" s="0" t="n">
        <v>14</v>
      </c>
      <c r="AO1" s="0" t="n">
        <v>15</v>
      </c>
      <c r="AP1" s="0" t="n">
        <v>16</v>
      </c>
      <c r="AQ1" s="0" t="n">
        <v>17</v>
      </c>
      <c r="AR1" s="0" t="n">
        <v>18</v>
      </c>
      <c r="AS1" s="0" t="n">
        <v>19</v>
      </c>
      <c r="AT1" s="0" t="n">
        <v>20</v>
      </c>
      <c r="AU1" s="0" t="n">
        <v>21</v>
      </c>
      <c r="AV1" s="0" t="n">
        <v>22</v>
      </c>
      <c r="AW1" s="0" t="n">
        <v>23</v>
      </c>
      <c r="AX1" s="0" t="n">
        <v>24</v>
      </c>
      <c r="AY1" s="0" t="n">
        <v>25</v>
      </c>
      <c r="AZ1" s="0" t="n">
        <v>26</v>
      </c>
      <c r="BA1" s="0" t="n">
        <v>27</v>
      </c>
      <c r="BB1" s="0" t="n">
        <v>28</v>
      </c>
      <c r="BC1" s="0" t="n">
        <v>29</v>
      </c>
      <c r="BD1" s="0" t="n">
        <v>30</v>
      </c>
      <c r="BE1" s="0" t="n">
        <v>31</v>
      </c>
      <c r="BF1" s="0" t="n">
        <v>32</v>
      </c>
      <c r="BG1" s="0" t="n">
        <v>33</v>
      </c>
      <c r="BH1" s="0" t="n">
        <v>34</v>
      </c>
      <c r="BI1" s="0" t="n">
        <v>35</v>
      </c>
      <c r="BJ1" s="0" t="n">
        <v>36</v>
      </c>
      <c r="BK1" s="0" t="n">
        <v>37</v>
      </c>
      <c r="BL1" s="0" t="n">
        <v>38</v>
      </c>
      <c r="BM1" s="0" t="n">
        <v>39</v>
      </c>
      <c r="BN1" s="0" t="n">
        <v>40</v>
      </c>
      <c r="BO1" s="0" t="n">
        <v>41</v>
      </c>
      <c r="BP1" s="0" t="n">
        <v>42</v>
      </c>
      <c r="BQ1" s="0" t="n">
        <v>43</v>
      </c>
      <c r="BR1" s="0" t="n">
        <v>44</v>
      </c>
      <c r="BS1" s="0" t="n">
        <v>45</v>
      </c>
      <c r="BT1" s="0" t="n">
        <v>46</v>
      </c>
      <c r="BU1" s="0" t="n">
        <v>47</v>
      </c>
      <c r="BV1" s="0" t="n">
        <v>48</v>
      </c>
      <c r="BW1" s="0" t="n">
        <v>49</v>
      </c>
      <c r="BX1" s="0" t="n">
        <v>50</v>
      </c>
      <c r="BY1" s="0" t="n">
        <v>51</v>
      </c>
      <c r="BZ1" s="0" t="n">
        <v>52</v>
      </c>
      <c r="CA1" s="0" t="n">
        <v>53</v>
      </c>
      <c r="CB1" s="0" t="n">
        <v>54</v>
      </c>
      <c r="CC1" s="0" t="n">
        <v>55</v>
      </c>
      <c r="CD1" s="0" t="n">
        <v>56</v>
      </c>
      <c r="CE1" s="0" t="n">
        <v>57</v>
      </c>
      <c r="CF1" s="0" t="n">
        <v>58</v>
      </c>
      <c r="CG1" s="0" t="n">
        <v>59</v>
      </c>
      <c r="CH1" s="0" t="n">
        <v>60</v>
      </c>
      <c r="CI1" s="0" t="n">
        <v>61</v>
      </c>
      <c r="CJ1" s="0" t="n">
        <v>62</v>
      </c>
      <c r="CK1" s="0" t="n">
        <v>63</v>
      </c>
      <c r="CL1" s="0" t="n">
        <v>64</v>
      </c>
      <c r="CM1" s="0" t="n">
        <v>65</v>
      </c>
      <c r="CN1" s="0" t="n">
        <v>66</v>
      </c>
      <c r="CO1" s="0" t="n">
        <v>67</v>
      </c>
      <c r="CP1" s="0" t="n">
        <v>68</v>
      </c>
      <c r="CQ1" s="0" t="n">
        <v>69</v>
      </c>
      <c r="CR1" s="0" t="n">
        <v>70</v>
      </c>
      <c r="CS1" s="0" t="n">
        <v>71</v>
      </c>
      <c r="CT1" s="0" t="n">
        <v>72</v>
      </c>
      <c r="CU1" s="0" t="n">
        <v>73</v>
      </c>
      <c r="CV1" s="0" t="n">
        <v>74</v>
      </c>
      <c r="CW1" s="0" t="n">
        <v>75</v>
      </c>
      <c r="CX1" s="0" t="n">
        <v>76</v>
      </c>
      <c r="CY1" s="0" t="n">
        <v>77</v>
      </c>
      <c r="CZ1" s="0" t="n">
        <v>78</v>
      </c>
      <c r="DA1" s="0" t="n">
        <v>79</v>
      </c>
      <c r="DB1" s="0" t="n">
        <v>80</v>
      </c>
      <c r="DC1" s="0" t="n">
        <v>81</v>
      </c>
      <c r="DD1" s="0" t="n">
        <v>82</v>
      </c>
      <c r="DE1" s="0" t="n">
        <v>83</v>
      </c>
      <c r="DF1" s="0" t="n">
        <v>84</v>
      </c>
      <c r="DG1" s="0" t="n">
        <v>85</v>
      </c>
      <c r="DH1" s="0" t="n">
        <v>86</v>
      </c>
      <c r="DI1" s="0" t="n">
        <v>87</v>
      </c>
      <c r="DJ1" s="0" t="n">
        <v>88</v>
      </c>
      <c r="DK1" s="0" t="n">
        <v>89</v>
      </c>
      <c r="DL1" s="0" t="n">
        <v>90</v>
      </c>
      <c r="DM1" s="0" t="n">
        <v>91</v>
      </c>
      <c r="DN1" s="0" t="n">
        <v>92</v>
      </c>
      <c r="DO1" s="0" t="n">
        <v>93</v>
      </c>
      <c r="DP1" s="0" t="n">
        <v>94</v>
      </c>
      <c r="DQ1" s="0" t="n">
        <v>95</v>
      </c>
      <c r="DR1" s="0" t="n">
        <v>96</v>
      </c>
      <c r="DS1" s="0" t="n">
        <v>97</v>
      </c>
      <c r="DT1" s="0" t="n">
        <v>98</v>
      </c>
      <c r="DU1" s="0" t="n">
        <v>99</v>
      </c>
      <c r="DV1" s="0" t="n">
        <v>100</v>
      </c>
      <c r="DW1" s="0" t="n">
        <v>101</v>
      </c>
      <c r="DX1" s="0" t="n">
        <v>102</v>
      </c>
      <c r="DY1" s="0" t="n">
        <v>103</v>
      </c>
      <c r="DZ1" s="0" t="n">
        <v>104</v>
      </c>
      <c r="EA1" s="0" t="n">
        <v>105</v>
      </c>
      <c r="EB1" s="0" t="n">
        <v>106</v>
      </c>
      <c r="EC1" s="0" t="n">
        <v>107</v>
      </c>
      <c r="ED1" s="0" t="n">
        <v>108</v>
      </c>
      <c r="EE1" s="0" t="n">
        <v>109</v>
      </c>
      <c r="EF1" s="0" t="n">
        <v>110</v>
      </c>
      <c r="EG1" s="0" t="n">
        <v>111</v>
      </c>
      <c r="EH1" s="0" t="n">
        <v>112</v>
      </c>
      <c r="EI1" s="0" t="n">
        <v>113</v>
      </c>
      <c r="EJ1" s="0" t="n">
        <v>114</v>
      </c>
      <c r="EK1" s="0" t="n">
        <v>115</v>
      </c>
      <c r="EL1" s="0" t="n">
        <v>116</v>
      </c>
      <c r="EM1" s="0" t="n">
        <v>117</v>
      </c>
      <c r="EN1" s="0" t="n">
        <v>118</v>
      </c>
      <c r="EO1" s="0" t="n">
        <v>119</v>
      </c>
      <c r="EP1" s="0" t="n">
        <v>120</v>
      </c>
      <c r="EQ1" s="0" t="n">
        <v>121</v>
      </c>
      <c r="ER1" s="0" t="n">
        <v>122</v>
      </c>
      <c r="ES1" s="0" t="n">
        <v>123</v>
      </c>
      <c r="ET1" s="0" t="n">
        <v>124</v>
      </c>
      <c r="EU1" s="0" t="n">
        <v>125</v>
      </c>
      <c r="EV1" s="0" t="n">
        <v>126</v>
      </c>
      <c r="EW1" s="0" t="n">
        <v>127</v>
      </c>
      <c r="EX1" s="0" t="n">
        <v>128</v>
      </c>
      <c r="EY1" s="0" t="n">
        <v>129</v>
      </c>
      <c r="EZ1" s="0" t="n">
        <v>130</v>
      </c>
      <c r="FA1" s="0" t="n">
        <v>131</v>
      </c>
      <c r="FB1" s="0" t="n">
        <v>132</v>
      </c>
      <c r="FC1" s="0" t="n">
        <v>133</v>
      </c>
      <c r="FD1" s="0" t="n">
        <v>134</v>
      </c>
      <c r="FE1" s="0" t="n">
        <v>135</v>
      </c>
      <c r="FF1" s="0" t="n">
        <v>136</v>
      </c>
      <c r="FG1" s="0" t="n">
        <v>137</v>
      </c>
      <c r="FH1" s="0" t="n">
        <v>138</v>
      </c>
      <c r="FI1" s="0" t="n">
        <v>139</v>
      </c>
      <c r="FJ1" s="0" t="n">
        <v>140</v>
      </c>
      <c r="FK1" s="0" t="n">
        <v>141</v>
      </c>
      <c r="FL1" s="0" t="n">
        <v>142</v>
      </c>
      <c r="FM1" s="0" t="n">
        <v>143</v>
      </c>
      <c r="FN1" s="0" t="n">
        <v>144</v>
      </c>
      <c r="FO1" s="0" t="n">
        <v>145</v>
      </c>
      <c r="FP1" s="0" t="n">
        <v>146</v>
      </c>
      <c r="FQ1" s="0" t="n">
        <v>147</v>
      </c>
      <c r="FR1" s="0" t="n">
        <v>148</v>
      </c>
      <c r="FS1" s="0" t="n">
        <v>149</v>
      </c>
      <c r="FT1" s="0" t="n">
        <v>150</v>
      </c>
    </row>
    <row collapsed="false" customFormat="false" customHeight="true" hidden="false" ht="14.4" outlineLevel="0" r="2">
      <c r="A2" s="9" t="n">
        <v>36557</v>
      </c>
      <c r="B2" s="5" t="n">
        <v>104</v>
      </c>
      <c r="C2" s="5" t="n">
        <v>105</v>
      </c>
      <c r="D2" s="5" t="n">
        <v>100</v>
      </c>
      <c r="E2" s="5" t="n">
        <v>100.25</v>
      </c>
      <c r="F2" s="5" t="n">
        <v>11380000</v>
      </c>
      <c r="G2" s="5" t="n">
        <v>24.96</v>
      </c>
      <c r="I2" s="13" t="n">
        <f aca="false">B2-E2</f>
        <v>3.75</v>
      </c>
      <c r="J2" s="13" t="n">
        <f aca="false">C2-D2</f>
        <v>5</v>
      </c>
      <c r="L2" s="14" t="str">
        <f aca="true">IF(ROW(E2) - 1 &gt;= $L$1,MMULT($AA$1:OFFSET($AA$1, 0, $L$1 - 1),E2:OFFSET(E2,1 - $L$1, 0)) / $K$3,"")</f>
        <v/>
      </c>
      <c r="N2" s="0" t="str">
        <f aca="true">IF(ROW(E2) - 1 &gt;= $N$1,SUM(E2:OFFSET(E2,1 - $N$1, 0)) / $N$1,"")</f>
        <v/>
      </c>
      <c r="P2" s="0" t="str">
        <f aca="true">IF(ROW(N2) - 1 &gt; $P$1, IF(OFFSET(N2,  1 - $P$1, 0) &lt;&gt; "", MMULT($AA$2:OFFSET($AA$2, 0, $P$1 - 1), E2:OFFSET(E2,1 - $P$1, 0)) / $O$3,""),"")</f>
        <v/>
      </c>
      <c r="Z2" s="0" t="s">
        <v>16</v>
      </c>
      <c r="AA2" s="0" t="n">
        <v>1</v>
      </c>
      <c r="AB2" s="0" t="n">
        <f aca="false">IF((COLUMN(AB2) - COLUMN($AA$2)) &lt; ($P$1/2), AA2 + 1, IF(OR(AA2 = 1, AA2 = ""), "", AA2 - 1))</f>
        <v>2</v>
      </c>
      <c r="AC2" s="0" t="n">
        <f aca="false">IF((COLUMN(AC2) - COLUMN($AA$2)) &lt; ($P$1/2), AB2 + 1, IF(OR(AB2 = 1, AB2 = ""), "", AB2 - 1))</f>
        <v>3</v>
      </c>
      <c r="AD2" s="0" t="n">
        <f aca="false">IF((COLUMN(AD2) - COLUMN($AA$2)) &lt; ($P$1/2), AC2 + 1, IF(OR(AC2 = 1, AC2 = ""), "", AC2 - 1))</f>
        <v>4</v>
      </c>
      <c r="AE2" s="0" t="n">
        <f aca="false">IF((COLUMN(AE2) - COLUMN($AA$2)) &lt; ($P$1/2), AD2 + 1, IF(OR(AD2 = 1, AD2 = ""), "", AD2 - 1))</f>
        <v>5</v>
      </c>
      <c r="AF2" s="0" t="n">
        <f aca="false">IF((COLUMN(AF2) - COLUMN($AA$2)) &lt; ($P$1/2), AE2 + 1, IF(OR(AE2 = 1, AE2 = ""), "", AE2 - 1))</f>
        <v>6</v>
      </c>
      <c r="AG2" s="0" t="n">
        <f aca="false">IF((COLUMN(AG2) - COLUMN($AA$2)) &lt; ($P$1/2), AF2 + 1, IF(OR(AF2 = 1, AF2 = ""), "", AF2 - 1))</f>
        <v>5</v>
      </c>
      <c r="AH2" s="0" t="n">
        <f aca="false">IF((COLUMN(AH2) - COLUMN($AA$2)) &lt; ($P$1/2), AG2 + 1, IF(OR(AG2 = 1, AG2 = ""), "", AG2 - 1))</f>
        <v>4</v>
      </c>
      <c r="AI2" s="0" t="n">
        <f aca="false">IF((COLUMN(AI2) - COLUMN($AA$2)) &lt; ($P$1/2), AH2 + 1, IF(OR(AH2 = 1, AH2 = ""), "", AH2 - 1))</f>
        <v>3</v>
      </c>
      <c r="AJ2" s="0" t="n">
        <f aca="false">IF((COLUMN(AJ2) - COLUMN($AA$2)) &lt; ($P$1/2), AI2 + 1, IF(OR(AI2 = 1, AI2 = ""), "", AI2 - 1))</f>
        <v>2</v>
      </c>
      <c r="AK2" s="0" t="n">
        <f aca="false">IF((COLUMN(AK2) - COLUMN($AA$2)) &lt; ($P$1/2), AJ2 + 1, IF(OR(AJ2 = 1, AJ2 = ""), "", AJ2 - 1))</f>
        <v>1</v>
      </c>
      <c r="AL2" s="0" t="str">
        <f aca="false">IF((COLUMN(AL2) - COLUMN($AA$2)) &lt; ($P$1/2), AK2 + 1, IF(OR(AK2 = 1, AK2 = ""), "", AK2 - 1))</f>
        <v/>
      </c>
      <c r="AM2" s="0" t="str">
        <f aca="false">IF((COLUMN(AM2) - COLUMN($AA$2)) &lt; ($P$1/2), AL2 + 1, IF(OR(AL2 = 1, AL2 = ""), "", AL2 - 1))</f>
        <v/>
      </c>
      <c r="AN2" s="0" t="str">
        <f aca="false">IF((COLUMN(AN2) - COLUMN($AA$2)) &lt; ($P$1/2), AM2 + 1, IF(OR(AM2 = 1, AM2 = ""), "", AM2 - 1))</f>
        <v/>
      </c>
      <c r="AO2" s="0" t="str">
        <f aca="false">IF((COLUMN(AO2) - COLUMN($AA$2)) &lt; ($P$1/2), AN2 + 1, IF(OR(AN2 = 1, AN2 = ""), "", AN2 - 1))</f>
        <v/>
      </c>
      <c r="AP2" s="0" t="str">
        <f aca="false">IF((COLUMN(AP2) - COLUMN($AA$2)) &lt; ($P$1/2), AO2 + 1, IF(OR(AO2 = 1, AO2 = ""), "", AO2 - 1))</f>
        <v/>
      </c>
      <c r="AQ2" s="0" t="str">
        <f aca="false">IF((COLUMN(AQ2) - COLUMN($AA$2)) &lt; ($P$1/2), AP2 + 1, IF(OR(AP2 = 1, AP2 = ""), "", AP2 - 1))</f>
        <v/>
      </c>
      <c r="AR2" s="0" t="str">
        <f aca="false">IF((COLUMN(AR2) - COLUMN($AA$2)) &lt; ($P$1/2), AQ2 + 1, IF(OR(AQ2 = 1, AQ2 = ""), "", AQ2 - 1))</f>
        <v/>
      </c>
      <c r="AS2" s="0" t="str">
        <f aca="false">IF((COLUMN(AS2) - COLUMN($AA$2)) &lt; ($P$1/2), AR2 + 1, IF(OR(AR2 = 1, AR2 = ""), "", AR2 - 1))</f>
        <v/>
      </c>
      <c r="AT2" s="0" t="str">
        <f aca="false">IF((COLUMN(AT2) - COLUMN($AA$2)) &lt; ($P$1/2), AS2 + 1, IF(OR(AS2 = 1, AS2 = ""), "", AS2 - 1))</f>
        <v/>
      </c>
      <c r="AU2" s="0" t="str">
        <f aca="false">IF((COLUMN(AU2) - COLUMN($AA$2)) &lt; ($P$1/2), AT2 + 1, IF(OR(AT2 = 1, AT2 = ""), "", AT2 - 1))</f>
        <v/>
      </c>
      <c r="AV2" s="0" t="str">
        <f aca="false">IF((COLUMN(AV2) - COLUMN($AA$2)) &lt; ($P$1/2), AU2 + 1, IF(OR(AU2 = 1, AU2 = ""), "", AU2 - 1))</f>
        <v/>
      </c>
      <c r="AW2" s="0" t="str">
        <f aca="false">IF((COLUMN(AW2) - COLUMN($AA$2)) &lt; ($P$1/2), AV2 + 1, IF(OR(AV2 = 1, AV2 = ""), "", AV2 - 1))</f>
        <v/>
      </c>
      <c r="AX2" s="0" t="str">
        <f aca="false">IF((COLUMN(AX2) - COLUMN($AA$2)) &lt; ($P$1/2), AW2 + 1, IF(OR(AW2 = 1, AW2 = ""), "", AW2 - 1))</f>
        <v/>
      </c>
      <c r="AY2" s="0" t="str">
        <f aca="false">IF((COLUMN(AY2) - COLUMN($AA$2)) &lt; ($P$1/2), AX2 + 1, IF(OR(AX2 = 1, AX2 = ""), "", AX2 - 1))</f>
        <v/>
      </c>
      <c r="AZ2" s="0" t="str">
        <f aca="false">IF((COLUMN(AZ2) - COLUMN($AA$2)) &lt; ($P$1/2), AY2 + 1, IF(OR(AY2 = 1, AY2 = ""), "", AY2 - 1))</f>
        <v/>
      </c>
      <c r="BA2" s="0" t="str">
        <f aca="false">IF((COLUMN(BA2) - COLUMN($AA$2)) &lt; ($P$1/2), AZ2 + 1, IF(OR(AZ2 = 1, AZ2 = ""), "", AZ2 - 1))</f>
        <v/>
      </c>
      <c r="BB2" s="0" t="str">
        <f aca="false">IF((COLUMN(BB2) - COLUMN($AA$2)) &lt; ($P$1/2), BA2 + 1, IF(OR(BA2 = 1, BA2 = ""), "", BA2 - 1))</f>
        <v/>
      </c>
      <c r="BC2" s="0" t="str">
        <f aca="false">IF((COLUMN(BC2) - COLUMN($AA$2)) &lt; ($P$1/2), BB2 + 1, IF(OR(BB2 = 1, BB2 = ""), "", BB2 - 1))</f>
        <v/>
      </c>
      <c r="BD2" s="0" t="str">
        <f aca="false">IF((COLUMN(BD2) - COLUMN($AA$2)) &lt; ($P$1/2), BC2 + 1, IF(OR(BC2 = 1, BC2 = ""), "", BC2 - 1))</f>
        <v/>
      </c>
      <c r="BE2" s="0" t="str">
        <f aca="false">IF((COLUMN(BE2) - COLUMN($AA$2)) &lt; ($P$1/2), BD2 + 1, IF(OR(BD2 = 1, BD2 = ""), "", BD2 - 1))</f>
        <v/>
      </c>
      <c r="BF2" s="0" t="str">
        <f aca="false">IF((COLUMN(BF2) - COLUMN($AA$2)) &lt; ($P$1/2), BE2 + 1, IF(OR(BE2 = 1, BE2 = ""), "", BE2 - 1))</f>
        <v/>
      </c>
      <c r="BG2" s="0" t="str">
        <f aca="false">IF((COLUMN(BG2) - COLUMN($AA$2)) &lt; ($P$1/2), BF2 + 1, IF(OR(BF2 = 1, BF2 = ""), "", BF2 - 1))</f>
        <v/>
      </c>
      <c r="BH2" s="0" t="str">
        <f aca="false">IF((COLUMN(BH2) - COLUMN($AA$2)) &lt; ($P$1/2), BG2 + 1, IF(OR(BG2 = 1, BG2 = ""), "", BG2 - 1))</f>
        <v/>
      </c>
      <c r="BI2" s="0" t="str">
        <f aca="false">IF((COLUMN(BI2) - COLUMN($AA$2)) &lt; ($P$1/2), BH2 + 1, IF(OR(BH2 = 1, BH2 = ""), "", BH2 - 1))</f>
        <v/>
      </c>
      <c r="BJ2" s="0" t="str">
        <f aca="false">IF((COLUMN(BJ2) - COLUMN($AA$2)) &lt; ($P$1/2), BI2 + 1, IF(OR(BI2 = 1, BI2 = ""), "", BI2 - 1))</f>
        <v/>
      </c>
      <c r="BK2" s="0" t="str">
        <f aca="false">IF((COLUMN(BK2) - COLUMN($AA$2)) &lt; ($P$1/2), BJ2 + 1, IF(OR(BJ2 = 1, BJ2 = ""), "", BJ2 - 1))</f>
        <v/>
      </c>
      <c r="BL2" s="0" t="str">
        <f aca="false">IF((COLUMN(BL2) - COLUMN($AA$2)) &lt; ($P$1/2), BK2 + 1, IF(OR(BK2 = 1, BK2 = ""), "", BK2 - 1))</f>
        <v/>
      </c>
      <c r="BM2" s="0" t="str">
        <f aca="false">IF((COLUMN(BM2) - COLUMN($AA$2)) &lt; ($P$1/2), BL2 + 1, IF(OR(BL2 = 1, BL2 = ""), "", BL2 - 1))</f>
        <v/>
      </c>
      <c r="BN2" s="0" t="str">
        <f aca="false">IF((COLUMN(BN2) - COLUMN($AA$2)) &lt; ($P$1/2), BM2 + 1, IF(OR(BM2 = 1, BM2 = ""), "", BM2 - 1))</f>
        <v/>
      </c>
      <c r="BO2" s="0" t="str">
        <f aca="false">IF((COLUMN(BO2) - COLUMN($AA$2)) &lt; ($P$1/2), BN2 + 1, IF(OR(BN2 = 1, BN2 = ""), "", BN2 - 1))</f>
        <v/>
      </c>
      <c r="BP2" s="0" t="str">
        <f aca="false">IF((COLUMN(BP2) - COLUMN($AA$2)) &lt; ($P$1/2), BO2 + 1, IF(OR(BO2 = 1, BO2 = ""), "", BO2 - 1))</f>
        <v/>
      </c>
      <c r="BQ2" s="0" t="str">
        <f aca="false">IF((COLUMN(BQ2) - COLUMN($AA$2)) &lt; ($P$1/2), BP2 + 1, IF(OR(BP2 = 1, BP2 = ""), "", BP2 - 1))</f>
        <v/>
      </c>
      <c r="BR2" s="0" t="str">
        <f aca="false">IF((COLUMN(BR2) - COLUMN($AA$2)) &lt; ($P$1/2), BQ2 + 1, IF(OR(BQ2 = 1, BQ2 = ""), "", BQ2 - 1))</f>
        <v/>
      </c>
      <c r="BS2" s="0" t="str">
        <f aca="false">IF((COLUMN(BS2) - COLUMN($AA$2)) &lt; ($P$1/2), BR2 + 1, IF(OR(BR2 = 1, BR2 = ""), "", BR2 - 1))</f>
        <v/>
      </c>
      <c r="BT2" s="0" t="str">
        <f aca="false">IF((COLUMN(BT2) - COLUMN($AA$2)) &lt; ($P$1/2), BS2 + 1, IF(OR(BS2 = 1, BS2 = ""), "", BS2 - 1))</f>
        <v/>
      </c>
      <c r="BU2" s="0" t="str">
        <f aca="false">IF((COLUMN(BU2) - COLUMN($AA$2)) &lt; ($P$1/2), BT2 + 1, IF(OR(BT2 = 1, BT2 = ""), "", BT2 - 1))</f>
        <v/>
      </c>
      <c r="BV2" s="0" t="str">
        <f aca="false">IF((COLUMN(BV2) - COLUMN($AA$2)) &lt; ($P$1/2), BU2 + 1, IF(OR(BU2 = 1, BU2 = ""), "", BU2 - 1))</f>
        <v/>
      </c>
      <c r="BW2" s="0" t="str">
        <f aca="false">IF((COLUMN(BW2) - COLUMN($AA$2)) &lt; ($P$1/2), BV2 + 1, IF(OR(BV2 = 1, BV2 = ""), "", BV2 - 1))</f>
        <v/>
      </c>
      <c r="BX2" s="0" t="str">
        <f aca="false">IF((COLUMN(BX2) - COLUMN($AA$2)) &lt; ($P$1/2), BW2 + 1, IF(OR(BW2 = 1, BW2 = ""), "", BW2 - 1))</f>
        <v/>
      </c>
      <c r="BY2" s="0" t="str">
        <f aca="false">IF((COLUMN(BY2) - COLUMN($AA$2)) &lt; ($P$1/2), BX2 + 1, IF(OR(BX2 = 1, BX2 = ""), "", BX2 - 1))</f>
        <v/>
      </c>
      <c r="BZ2" s="0" t="str">
        <f aca="false">IF((COLUMN(BZ2) - COLUMN($AA$2)) &lt; ($P$1/2), BY2 + 1, IF(OR(BY2 = 1, BY2 = ""), "", BY2 - 1))</f>
        <v/>
      </c>
      <c r="CA2" s="0" t="str">
        <f aca="false">IF((COLUMN(CA2) - COLUMN($AA$2)) &lt; ($P$1/2), BZ2 + 1, IF(OR(BZ2 = 1, BZ2 = ""), "", BZ2 - 1))</f>
        <v/>
      </c>
      <c r="CB2" s="0" t="str">
        <f aca="false">IF((COLUMN(CB2) - COLUMN($AA$2)) &lt; ($P$1/2), CA2 + 1, IF(OR(CA2 = 1, CA2 = ""), "", CA2 - 1))</f>
        <v/>
      </c>
      <c r="CC2" s="0" t="str">
        <f aca="false">IF((COLUMN(CC2) - COLUMN($AA$2)) &lt; ($P$1/2), CB2 + 1, IF(OR(CB2 = 1, CB2 = ""), "", CB2 - 1))</f>
        <v/>
      </c>
      <c r="CD2" s="0" t="str">
        <f aca="false">IF((COLUMN(CD2) - COLUMN($AA$2)) &lt; ($P$1/2), CC2 + 1, IF(OR(CC2 = 1, CC2 = ""), "", CC2 - 1))</f>
        <v/>
      </c>
      <c r="CE2" s="0" t="str">
        <f aca="false">IF((COLUMN(CE2) - COLUMN($AA$2)) &lt; ($P$1/2), CD2 + 1, IF(OR(CD2 = 1, CD2 = ""), "", CD2 - 1))</f>
        <v/>
      </c>
      <c r="CF2" s="0" t="str">
        <f aca="false">IF((COLUMN(CF2) - COLUMN($AA$2)) &lt; ($P$1/2), CE2 + 1, IF(OR(CE2 = 1, CE2 = ""), "", CE2 - 1))</f>
        <v/>
      </c>
      <c r="CG2" s="0" t="str">
        <f aca="false">IF((COLUMN(CG2) - COLUMN($AA$2)) &lt; ($P$1/2), CF2 + 1, IF(OR(CF2 = 1, CF2 = ""), "", CF2 - 1))</f>
        <v/>
      </c>
      <c r="CH2" s="0" t="str">
        <f aca="false">IF((COLUMN(CH2) - COLUMN($AA$2)) &lt; ($P$1/2), CG2 + 1, IF(OR(CG2 = 1, CG2 = ""), "", CG2 - 1))</f>
        <v/>
      </c>
      <c r="CI2" s="0" t="str">
        <f aca="false">IF((COLUMN(CI2) - COLUMN($AA$2)) &lt; ($P$1/2), CH2 + 1, IF(OR(CH2 = 1, CH2 = ""), "", CH2 - 1))</f>
        <v/>
      </c>
      <c r="CJ2" s="0" t="str">
        <f aca="false">IF((COLUMN(CJ2) - COLUMN($AA$2)) &lt; ($P$1/2), CI2 + 1, IF(OR(CI2 = 1, CI2 = ""), "", CI2 - 1))</f>
        <v/>
      </c>
      <c r="CK2" s="0" t="str">
        <f aca="false">IF((COLUMN(CK2) - COLUMN($AA$2)) &lt; ($P$1/2), CJ2 + 1, IF(OR(CJ2 = 1, CJ2 = ""), "", CJ2 - 1))</f>
        <v/>
      </c>
      <c r="CL2" s="0" t="str">
        <f aca="false">IF((COLUMN(CL2) - COLUMN($AA$2)) &lt; ($P$1/2), CK2 + 1, IF(OR(CK2 = 1, CK2 = ""), "", CK2 - 1))</f>
        <v/>
      </c>
      <c r="CM2" s="0" t="str">
        <f aca="false">IF((COLUMN(CM2) - COLUMN($AA$2)) &lt; ($P$1/2), CL2 + 1, IF(OR(CL2 = 1, CL2 = ""), "", CL2 - 1))</f>
        <v/>
      </c>
      <c r="CN2" s="0" t="str">
        <f aca="false">IF((COLUMN(CN2) - COLUMN($AA$2)) &lt; ($P$1/2), CM2 + 1, IF(OR(CM2 = 1, CM2 = ""), "", CM2 - 1))</f>
        <v/>
      </c>
      <c r="CO2" s="0" t="str">
        <f aca="false">IF((COLUMN(CO2) - COLUMN($AA$2)) &lt; ($P$1/2), CN2 + 1, IF(OR(CN2 = 1, CN2 = ""), "", CN2 - 1))</f>
        <v/>
      </c>
      <c r="CP2" s="0" t="str">
        <f aca="false">IF((COLUMN(CP2) - COLUMN($AA$2)) &lt; ($P$1/2), CO2 + 1, IF(OR(CO2 = 1, CO2 = ""), "", CO2 - 1))</f>
        <v/>
      </c>
      <c r="CQ2" s="0" t="str">
        <f aca="false">IF((COLUMN(CQ2) - COLUMN($AA$2)) &lt; ($P$1/2), CP2 + 1, IF(OR(CP2 = 1, CP2 = ""), "", CP2 - 1))</f>
        <v/>
      </c>
      <c r="CR2" s="0" t="str">
        <f aca="false">IF((COLUMN(CR2) - COLUMN($AA$2)) &lt; ($P$1/2), CQ2 + 1, IF(OR(CQ2 = 1, CQ2 = ""), "", CQ2 - 1))</f>
        <v/>
      </c>
      <c r="CS2" s="0" t="str">
        <f aca="false">IF((COLUMN(CS2) - COLUMN($AA$2)) &lt; ($P$1/2), CR2 + 1, IF(OR(CR2 = 1, CR2 = ""), "", CR2 - 1))</f>
        <v/>
      </c>
      <c r="CT2" s="0" t="str">
        <f aca="false">IF((COLUMN(CT2) - COLUMN($AA$2)) &lt; ($P$1/2), CS2 + 1, IF(OR(CS2 = 1, CS2 = ""), "", CS2 - 1))</f>
        <v/>
      </c>
      <c r="CU2" s="0" t="str">
        <f aca="false">IF((COLUMN(CU2) - COLUMN($AA$2)) &lt; ($P$1/2), CT2 + 1, IF(OR(CT2 = 1, CT2 = ""), "", CT2 - 1))</f>
        <v/>
      </c>
      <c r="CV2" s="0" t="str">
        <f aca="false">IF((COLUMN(CV2) - COLUMN($AA$2)) &lt; ($P$1/2), CU2 + 1, IF(OR(CU2 = 1, CU2 = ""), "", CU2 - 1))</f>
        <v/>
      </c>
      <c r="CW2" s="0" t="str">
        <f aca="false">IF((COLUMN(CW2) - COLUMN($AA$2)) &lt; ($P$1/2), CV2 + 1, IF(OR(CV2 = 1, CV2 = ""), "", CV2 - 1))</f>
        <v/>
      </c>
      <c r="CX2" s="0" t="str">
        <f aca="false">IF((COLUMN(CX2) - COLUMN($AA$2)) &lt; ($P$1/2), CW2 + 1, IF(OR(CW2 = 1, CW2 = ""), "", CW2 - 1))</f>
        <v/>
      </c>
      <c r="CY2" s="0" t="str">
        <f aca="false">IF((COLUMN(CY2) - COLUMN($AA$2)) &lt; ($P$1/2), CX2 + 1, IF(OR(CX2 = 1, CX2 = ""), "", CX2 - 1))</f>
        <v/>
      </c>
      <c r="CZ2" s="0" t="str">
        <f aca="false">IF((COLUMN(CZ2) - COLUMN($AA$2)) &lt; ($P$1/2), CY2 + 1, IF(OR(CY2 = 1, CY2 = ""), "", CY2 - 1))</f>
        <v/>
      </c>
      <c r="DA2" s="0" t="str">
        <f aca="false">IF((COLUMN(DA2) - COLUMN($AA$2)) &lt; ($P$1/2), CZ2 + 1, IF(OR(CZ2 = 1, CZ2 = ""), "", CZ2 - 1))</f>
        <v/>
      </c>
      <c r="DB2" s="0" t="str">
        <f aca="false">IF((COLUMN(DB2) - COLUMN($AA$2)) &lt; ($P$1/2), DA2 + 1, IF(OR(DA2 = 1, DA2 = ""), "", DA2 - 1))</f>
        <v/>
      </c>
      <c r="DC2" s="0" t="str">
        <f aca="false">IF((COLUMN(DC2) - COLUMN($AA$2)) &lt; ($P$1/2), DB2 + 1, IF(OR(DB2 = 1, DB2 = ""), "", DB2 - 1))</f>
        <v/>
      </c>
      <c r="DD2" s="0" t="str">
        <f aca="false">IF((COLUMN(DD2) - COLUMN($AA$2)) &lt; ($P$1/2), DC2 + 1, IF(OR(DC2 = 1, DC2 = ""), "", DC2 - 1))</f>
        <v/>
      </c>
      <c r="DE2" s="0" t="str">
        <f aca="false">IF((COLUMN(DE2) - COLUMN($AA$2)) &lt; ($P$1/2), DD2 + 1, IF(OR(DD2 = 1, DD2 = ""), "", DD2 - 1))</f>
        <v/>
      </c>
      <c r="DF2" s="0" t="str">
        <f aca="false">IF((COLUMN(DF2) - COLUMN($AA$2)) &lt; ($P$1/2), DE2 + 1, IF(OR(DE2 = 1, DE2 = ""), "", DE2 - 1))</f>
        <v/>
      </c>
      <c r="DG2" s="0" t="str">
        <f aca="false">IF((COLUMN(DG2) - COLUMN($AA$2)) &lt; ($P$1/2), DF2 + 1, IF(OR(DF2 = 1, DF2 = ""), "", DF2 - 1))</f>
        <v/>
      </c>
      <c r="DH2" s="0" t="str">
        <f aca="false">IF((COLUMN(DH2) - COLUMN($AA$2)) &lt; ($P$1/2), DG2 + 1, IF(OR(DG2 = 1, DG2 = ""), "", DG2 - 1))</f>
        <v/>
      </c>
      <c r="DI2" s="0" t="str">
        <f aca="false">IF((COLUMN(DI2) - COLUMN($AA$2)) &lt; ($P$1/2), DH2 + 1, IF(OR(DH2 = 1, DH2 = ""), "", DH2 - 1))</f>
        <v/>
      </c>
      <c r="DJ2" s="0" t="str">
        <f aca="false">IF((COLUMN(DJ2) - COLUMN($AA$2)) &lt; ($P$1/2), DI2 + 1, IF(OR(DI2 = 1, DI2 = ""), "", DI2 - 1))</f>
        <v/>
      </c>
      <c r="DK2" s="0" t="str">
        <f aca="false">IF((COLUMN(DK2) - COLUMN($AA$2)) &lt; ($P$1/2), DJ2 + 1, IF(OR(DJ2 = 1, DJ2 = ""), "", DJ2 - 1))</f>
        <v/>
      </c>
      <c r="DL2" s="0" t="str">
        <f aca="false">IF((COLUMN(DL2) - COLUMN($AA$2)) &lt; ($P$1/2), DK2 + 1, IF(OR(DK2 = 1, DK2 = ""), "", DK2 - 1))</f>
        <v/>
      </c>
      <c r="DM2" s="0" t="str">
        <f aca="false">IF((COLUMN(DM2) - COLUMN($AA$2)) &lt; ($P$1/2), DL2 + 1, IF(OR(DL2 = 1, DL2 = ""), "", DL2 - 1))</f>
        <v/>
      </c>
      <c r="DN2" s="0" t="str">
        <f aca="false">IF((COLUMN(DN2) - COLUMN($AA$2)) &lt; ($P$1/2), DM2 + 1, IF(OR(DM2 = 1, DM2 = ""), "", DM2 - 1))</f>
        <v/>
      </c>
      <c r="DO2" s="0" t="str">
        <f aca="false">IF((COLUMN(DO2) - COLUMN($AA$2)) &lt; ($P$1/2), DN2 + 1, IF(OR(DN2 = 1, DN2 = ""), "", DN2 - 1))</f>
        <v/>
      </c>
      <c r="DP2" s="0" t="str">
        <f aca="false">IF((COLUMN(DP2) - COLUMN($AA$2)) &lt; ($P$1/2), DO2 + 1, IF(OR(DO2 = 1, DO2 = ""), "", DO2 - 1))</f>
        <v/>
      </c>
      <c r="DQ2" s="0" t="str">
        <f aca="false">IF((COLUMN(DQ2) - COLUMN($AA$2)) &lt; ($P$1/2), DP2 + 1, IF(OR(DP2 = 1, DP2 = ""), "", DP2 - 1))</f>
        <v/>
      </c>
      <c r="DR2" s="0" t="str">
        <f aca="false">IF((COLUMN(DR2) - COLUMN($AA$2)) &lt; ($P$1/2), DQ2 + 1, IF(OR(DQ2 = 1, DQ2 = ""), "", DQ2 - 1))</f>
        <v/>
      </c>
      <c r="DS2" s="0" t="str">
        <f aca="false">IF((COLUMN(DS2) - COLUMN($AA$2)) &lt; ($P$1/2), DR2 + 1, IF(OR(DR2 = 1, DR2 = ""), "", DR2 - 1))</f>
        <v/>
      </c>
      <c r="DT2" s="0" t="str">
        <f aca="false">IF((COLUMN(DT2) - COLUMN($AA$2)) &lt; ($P$1/2), DS2 + 1, IF(OR(DS2 = 1, DS2 = ""), "", DS2 - 1))</f>
        <v/>
      </c>
      <c r="DU2" s="0" t="str">
        <f aca="false">IF((COLUMN(DU2) - COLUMN($AA$2)) &lt; ($P$1/2), DT2 + 1, IF(OR(DT2 = 1, DT2 = ""), "", DT2 - 1))</f>
        <v/>
      </c>
      <c r="DV2" s="0" t="str">
        <f aca="false">IF((COLUMN(DV2) - COLUMN($AA$2)) &lt; ($P$1/2), DU2 + 1, IF(OR(DU2 = 1, DU2 = ""), "", DU2 - 1))</f>
        <v/>
      </c>
      <c r="DW2" s="0" t="str">
        <f aca="false">IF((COLUMN(DW2) - COLUMN($AA$2)) &lt; ($P$1/2), DV2 + 1, IF(OR(DV2 = 1, DV2 = ""), "", DV2 - 1))</f>
        <v/>
      </c>
      <c r="DX2" s="0" t="str">
        <f aca="false">IF((COLUMN(DX2) - COLUMN($AA$2)) &lt; ($P$1/2), DW2 + 1, IF(OR(DW2 = 1, DW2 = ""), "", DW2 - 1))</f>
        <v/>
      </c>
      <c r="DY2" s="0" t="str">
        <f aca="false">IF((COLUMN(DY2) - COLUMN($AA$2)) &lt; ($P$1/2), DX2 + 1, IF(OR(DX2 = 1, DX2 = ""), "", DX2 - 1))</f>
        <v/>
      </c>
      <c r="DZ2" s="0" t="str">
        <f aca="false">IF((COLUMN(DZ2) - COLUMN($AA$2)) &lt; ($P$1/2), DY2 + 1, IF(OR(DY2 = 1, DY2 = ""), "", DY2 - 1))</f>
        <v/>
      </c>
      <c r="EA2" s="0" t="str">
        <f aca="false">IF((COLUMN(EA2) - COLUMN($AA$2)) &lt; ($P$1/2), DZ2 + 1, IF(OR(DZ2 = 1, DZ2 = ""), "", DZ2 - 1))</f>
        <v/>
      </c>
      <c r="EB2" s="0" t="str">
        <f aca="false">IF((COLUMN(EB2) - COLUMN($AA$2)) &lt; ($P$1/2), EA2 + 1, IF(OR(EA2 = 1, EA2 = ""), "", EA2 - 1))</f>
        <v/>
      </c>
      <c r="EC2" s="0" t="str">
        <f aca="false">IF((COLUMN(EC2) - COLUMN($AA$2)) &lt; ($P$1/2), EB2 + 1, IF(OR(EB2 = 1, EB2 = ""), "", EB2 - 1))</f>
        <v/>
      </c>
      <c r="ED2" s="0" t="str">
        <f aca="false">IF((COLUMN(ED2) - COLUMN($AA$2)) &lt; ($P$1/2), EC2 + 1, IF(OR(EC2 = 1, EC2 = ""), "", EC2 - 1))</f>
        <v/>
      </c>
      <c r="EE2" s="0" t="str">
        <f aca="false">IF((COLUMN(EE2) - COLUMN($AA$2)) &lt; ($P$1/2), ED2 + 1, IF(OR(ED2 = 1, ED2 = ""), "", ED2 - 1))</f>
        <v/>
      </c>
      <c r="EF2" s="0" t="str">
        <f aca="false">IF((COLUMN(EF2) - COLUMN($AA$2)) &lt; ($P$1/2), EE2 + 1, IF(OR(EE2 = 1, EE2 = ""), "", EE2 - 1))</f>
        <v/>
      </c>
      <c r="EG2" s="0" t="str">
        <f aca="false">IF((COLUMN(EG2) - COLUMN($AA$2)) &lt; ($P$1/2), EF2 + 1, IF(OR(EF2 = 1, EF2 = ""), "", EF2 - 1))</f>
        <v/>
      </c>
      <c r="EH2" s="0" t="str">
        <f aca="false">IF((COLUMN(EH2) - COLUMN($AA$2)) &lt; ($P$1/2), EG2 + 1, IF(OR(EG2 = 1, EG2 = ""), "", EG2 - 1))</f>
        <v/>
      </c>
      <c r="EI2" s="0" t="str">
        <f aca="false">IF((COLUMN(EI2) - COLUMN($AA$2)) &lt; ($P$1/2), EH2 + 1, IF(OR(EH2 = 1, EH2 = ""), "", EH2 - 1))</f>
        <v/>
      </c>
      <c r="EJ2" s="0" t="str">
        <f aca="false">IF((COLUMN(EJ2) - COLUMN($AA$2)) &lt; ($P$1/2), EI2 + 1, IF(OR(EI2 = 1, EI2 = ""), "", EI2 - 1))</f>
        <v/>
      </c>
      <c r="EK2" s="0" t="str">
        <f aca="false">IF((COLUMN(EK2) - COLUMN($AA$2)) &lt; ($P$1/2), EJ2 + 1, IF(OR(EJ2 = 1, EJ2 = ""), "", EJ2 - 1))</f>
        <v/>
      </c>
      <c r="EL2" s="0" t="str">
        <f aca="false">IF((COLUMN(EL2) - COLUMN($AA$2)) &lt; ($P$1/2), EK2 + 1, IF(OR(EK2 = 1, EK2 = ""), "", EK2 - 1))</f>
        <v/>
      </c>
      <c r="EM2" s="0" t="str">
        <f aca="false">IF((COLUMN(EM2) - COLUMN($AA$2)) &lt; ($P$1/2), EL2 + 1, IF(OR(EL2 = 1, EL2 = ""), "", EL2 - 1))</f>
        <v/>
      </c>
      <c r="EN2" s="0" t="str">
        <f aca="false">IF((COLUMN(EN2) - COLUMN($AA$2)) &lt; ($P$1/2), EM2 + 1, IF(OR(EM2 = 1, EM2 = ""), "", EM2 - 1))</f>
        <v/>
      </c>
      <c r="EO2" s="0" t="str">
        <f aca="false">IF((COLUMN(EO2) - COLUMN($AA$2)) &lt; ($P$1/2), EN2 + 1, IF(OR(EN2 = 1, EN2 = ""), "", EN2 - 1))</f>
        <v/>
      </c>
      <c r="EP2" s="0" t="str">
        <f aca="false">IF((COLUMN(EP2) - COLUMN($AA$2)) &lt; ($P$1/2), EO2 + 1, IF(OR(EO2 = 1, EO2 = ""), "", EO2 - 1))</f>
        <v/>
      </c>
      <c r="EQ2" s="0" t="str">
        <f aca="false">IF((COLUMN(EQ2) - COLUMN($AA$2)) &lt; ($P$1/2), EP2 + 1, IF(OR(EP2 = 1, EP2 = ""), "", EP2 - 1))</f>
        <v/>
      </c>
      <c r="ER2" s="0" t="str">
        <f aca="false">IF((COLUMN(ER2) - COLUMN($AA$2)) &lt; ($P$1/2), EQ2 + 1, IF(OR(EQ2 = 1, EQ2 = ""), "", EQ2 - 1))</f>
        <v/>
      </c>
      <c r="ES2" s="0" t="str">
        <f aca="false">IF((COLUMN(ES2) - COLUMN($AA$2)) &lt; ($P$1/2), ER2 + 1, IF(OR(ER2 = 1, ER2 = ""), "", ER2 - 1))</f>
        <v/>
      </c>
      <c r="ET2" s="0" t="str">
        <f aca="false">IF((COLUMN(ET2) - COLUMN($AA$2)) &lt; ($P$1/2), ES2 + 1, IF(OR(ES2 = 1, ES2 = ""), "", ES2 - 1))</f>
        <v/>
      </c>
      <c r="EU2" s="0" t="str">
        <f aca="false">IF((COLUMN(EU2) - COLUMN($AA$2)) &lt; ($P$1/2), ET2 + 1, IF(OR(ET2 = 1, ET2 = ""), "", ET2 - 1))</f>
        <v/>
      </c>
      <c r="EV2" s="0" t="str">
        <f aca="false">IF((COLUMN(EV2) - COLUMN($AA$2)) &lt; ($P$1/2), EU2 + 1, IF(OR(EU2 = 1, EU2 = ""), "", EU2 - 1))</f>
        <v/>
      </c>
      <c r="EW2" s="0" t="str">
        <f aca="false">IF((COLUMN(EW2) - COLUMN($AA$2)) &lt; ($P$1/2), EV2 + 1, IF(OR(EV2 = 1, EV2 = ""), "", EV2 - 1))</f>
        <v/>
      </c>
      <c r="EX2" s="0" t="str">
        <f aca="false">IF((COLUMN(EX2) - COLUMN($AA$2)) &lt; ($P$1/2), EW2 + 1, IF(OR(EW2 = 1, EW2 = ""), "", EW2 - 1))</f>
        <v/>
      </c>
      <c r="EY2" s="0" t="str">
        <f aca="false">IF((COLUMN(EY2) - COLUMN($AA$2)) &lt; ($P$1/2), EX2 + 1, IF(OR(EX2 = 1, EX2 = ""), "", EX2 - 1))</f>
        <v/>
      </c>
      <c r="EZ2" s="0" t="str">
        <f aca="false">IF((COLUMN(EZ2) - COLUMN($AA$2)) &lt; ($P$1/2), EY2 + 1, IF(OR(EY2 = 1, EY2 = ""), "", EY2 - 1))</f>
        <v/>
      </c>
      <c r="FA2" s="0" t="str">
        <f aca="false">IF((COLUMN(FA2) - COLUMN($AA$2)) &lt; ($P$1/2), EZ2 + 1, IF(OR(EZ2 = 1, EZ2 = ""), "", EZ2 - 1))</f>
        <v/>
      </c>
      <c r="FB2" s="0" t="str">
        <f aca="false">IF((COLUMN(FB2) - COLUMN($AA$2)) &lt; ($P$1/2), FA2 + 1, IF(OR(FA2 = 1, FA2 = ""), "", FA2 - 1))</f>
        <v/>
      </c>
      <c r="FC2" s="0" t="str">
        <f aca="false">IF((COLUMN(FC2) - COLUMN($AA$2)) &lt; ($P$1/2), FB2 + 1, IF(OR(FB2 = 1, FB2 = ""), "", FB2 - 1))</f>
        <v/>
      </c>
      <c r="FD2" s="0" t="str">
        <f aca="false">IF((COLUMN(FD2) - COLUMN($AA$2)) &lt; ($P$1/2), FC2 + 1, IF(OR(FC2 = 1, FC2 = ""), "", FC2 - 1))</f>
        <v/>
      </c>
      <c r="FE2" s="0" t="str">
        <f aca="false">IF((COLUMN(FE2) - COLUMN($AA$2)) &lt; ($P$1/2), FD2 + 1, IF(OR(FD2 = 1, FD2 = ""), "", FD2 - 1))</f>
        <v/>
      </c>
      <c r="FF2" s="0" t="str">
        <f aca="false">IF((COLUMN(FF2) - COLUMN($AA$2)) &lt; ($P$1/2), FE2 + 1, IF(OR(FE2 = 1, FE2 = ""), "", FE2 - 1))</f>
        <v/>
      </c>
      <c r="FG2" s="0" t="str">
        <f aca="false">IF((COLUMN(FG2) - COLUMN($AA$2)) &lt; ($P$1/2), FF2 + 1, IF(OR(FF2 = 1, FF2 = ""), "", FF2 - 1))</f>
        <v/>
      </c>
      <c r="FH2" s="0" t="str">
        <f aca="false">IF((COLUMN(FH2) - COLUMN($AA$2)) &lt; ($P$1/2), FG2 + 1, IF(OR(FG2 = 1, FG2 = ""), "", FG2 - 1))</f>
        <v/>
      </c>
      <c r="FI2" s="0" t="str">
        <f aca="false">IF((COLUMN(FI2) - COLUMN($AA$2)) &lt; ($P$1/2), FH2 + 1, IF(OR(FH2 = 1, FH2 = ""), "", FH2 - 1))</f>
        <v/>
      </c>
      <c r="FJ2" s="0" t="str">
        <f aca="false">IF((COLUMN(FJ2) - COLUMN($AA$2)) &lt; ($P$1/2), FI2 + 1, IF(OR(FI2 = 1, FI2 = ""), "", FI2 - 1))</f>
        <v/>
      </c>
      <c r="FK2" s="0" t="str">
        <f aca="false">IF((COLUMN(FK2) - COLUMN($AA$2)) &lt; ($P$1/2), FJ2 + 1, IF(OR(FJ2 = 1, FJ2 = ""), "", FJ2 - 1))</f>
        <v/>
      </c>
      <c r="FL2" s="0" t="str">
        <f aca="false">IF((COLUMN(FL2) - COLUMN($AA$2)) &lt; ($P$1/2), FK2 + 1, IF(OR(FK2 = 1, FK2 = ""), "", FK2 - 1))</f>
        <v/>
      </c>
      <c r="FM2" s="0" t="str">
        <f aca="false">IF((COLUMN(FM2) - COLUMN($AA$2)) &lt; ($P$1/2), FL2 + 1, IF(OR(FL2 = 1, FL2 = ""), "", FL2 - 1))</f>
        <v/>
      </c>
      <c r="FN2" s="0" t="str">
        <f aca="false">IF((COLUMN(FN2) - COLUMN($AA$2)) &lt; ($P$1/2), FM2 + 1, IF(OR(FM2 = 1, FM2 = ""), "", FM2 - 1))</f>
        <v/>
      </c>
      <c r="FO2" s="0" t="str">
        <f aca="false">IF((COLUMN(FO2) - COLUMN($AA$2)) &lt; ($P$1/2), FN2 + 1, IF(OR(FN2 = 1, FN2 = ""), "", FN2 - 1))</f>
        <v/>
      </c>
      <c r="FP2" s="0" t="str">
        <f aca="false">IF((COLUMN(FP2) - COLUMN($AA$2)) &lt; ($P$1/2), FO2 + 1, IF(OR(FO2 = 1, FO2 = ""), "", FO2 - 1))</f>
        <v/>
      </c>
      <c r="FQ2" s="0" t="str">
        <f aca="false">IF((COLUMN(FQ2) - COLUMN($AA$2)) &lt; ($P$1/2), FP2 + 1, IF(OR(FP2 = 1, FP2 = ""), "", FP2 - 1))</f>
        <v/>
      </c>
      <c r="FR2" s="0" t="str">
        <f aca="false">IF((COLUMN(FR2) - COLUMN($AA$2)) &lt; ($P$1/2), FQ2 + 1, IF(OR(FQ2 = 1, FQ2 = ""), "", FQ2 - 1))</f>
        <v/>
      </c>
      <c r="FS2" s="0" t="str">
        <f aca="false">IF((COLUMN(FS2) - COLUMN($AA$2)) &lt; ($P$1/2), FR2 + 1, IF(OR(FR2 = 1, FR2 = ""), "", FR2 - 1))</f>
        <v/>
      </c>
      <c r="FT2" s="0" t="str">
        <f aca="false">IF((COLUMN(FT2) - COLUMN($AA$2)) &lt; ($P$1/2), FS2 + 1, IF(OR(FS2 = 1, FS2 = ""), "", FS2 - 1))</f>
        <v/>
      </c>
    </row>
    <row collapsed="false" customFormat="false" customHeight="true" hidden="false" ht="14.4" outlineLevel="0" r="3">
      <c r="A3" s="9" t="n">
        <v>36558</v>
      </c>
      <c r="B3" s="5" t="n">
        <v>100.75</v>
      </c>
      <c r="C3" s="5" t="n">
        <v>102.12</v>
      </c>
      <c r="D3" s="5" t="n">
        <v>97</v>
      </c>
      <c r="E3" s="5" t="n">
        <v>98.81</v>
      </c>
      <c r="F3" s="5" t="n">
        <v>16588800</v>
      </c>
      <c r="G3" s="5" t="n">
        <v>24.6</v>
      </c>
      <c r="I3" s="13" t="n">
        <f aca="false">B3-E3</f>
        <v>1.94</v>
      </c>
      <c r="J3" s="13" t="n">
        <f aca="false">C3-D3</f>
        <v>5.12</v>
      </c>
      <c r="K3" s="13" t="n">
        <f aca="false">(L1 *( L1 + 1)) / 2</f>
        <v>55</v>
      </c>
      <c r="L3" s="14" t="str">
        <f aca="true">IF(ROW(E3) - 1 &gt;= $L$1,MMULT($AA$1:OFFSET($AA$1, 0, $L$1 - 1),E3:OFFSET(E3,1 - $L$1, 0)) / $K$3,"")</f>
        <v/>
      </c>
      <c r="N3" s="0" t="str">
        <f aca="true">IF(ROW(E3) - 1 &gt;= $N$1,SUM(E3:OFFSET(E3,1 - $N$1, 0)) / $N$1,"")</f>
        <v/>
      </c>
      <c r="O3" s="0" t="n">
        <f aca="true">SUM($AA$2:OFFSET($AA$2, 0, P1-1))</f>
        <v>36</v>
      </c>
      <c r="P3" s="0" t="str">
        <f aca="true">IF(ROW(N3) - 1 &gt; $P$1, IF(OFFSET(N3,  1 - $P$1, 0) &lt;&gt; "", MMULT($AA$2:OFFSET($AA$2, 0, $P$1 - 1), E3:OFFSET(E3,1 - $P$1, 0)) / $O$3,""),"")</f>
        <v/>
      </c>
    </row>
    <row collapsed="false" customFormat="false" customHeight="true" hidden="false" ht="14.4" outlineLevel="0" r="4">
      <c r="A4" s="9" t="n">
        <v>36559</v>
      </c>
      <c r="B4" s="5" t="n">
        <v>100.31</v>
      </c>
      <c r="C4" s="5" t="n">
        <v>104.25</v>
      </c>
      <c r="D4" s="5" t="n">
        <v>100.25</v>
      </c>
      <c r="E4" s="5" t="n">
        <v>103.31</v>
      </c>
      <c r="F4" s="5" t="n">
        <v>16977600</v>
      </c>
      <c r="G4" s="5" t="n">
        <v>25.72</v>
      </c>
      <c r="I4" s="13" t="n">
        <f aca="false">B4-E4</f>
        <v>-3</v>
      </c>
      <c r="J4" s="13" t="n">
        <f aca="false">C4-D4</f>
        <v>4</v>
      </c>
      <c r="L4" s="14" t="str">
        <f aca="true">IF(ROW(E4) - 1 &gt;= $L$1,MMULT($AA$1:OFFSET($AA$1, 0, $L$1 - 1),E4:OFFSET(E4,1 - $L$1, 0)) / $K$3,"")</f>
        <v/>
      </c>
      <c r="N4" s="0" t="str">
        <f aca="true">IF(ROW(E4) - 1 &gt;= $N$1,SUM(E4:OFFSET(E4,1 - $N$1, 0)) / $N$1,"")</f>
        <v/>
      </c>
      <c r="P4" s="0" t="str">
        <f aca="true">IF(ROW(N4) - 1 &gt; $P$1, IF(OFFSET(N4,  1 - $P$1, 0) &lt;&gt; "", MMULT($AA$2:OFFSET($AA$2, 0, $P$1 - 1), E4:OFFSET(E4,1 - $P$1, 0)) / $O$3,""),"")</f>
        <v/>
      </c>
    </row>
    <row collapsed="false" customFormat="false" customHeight="true" hidden="false" ht="14.4" outlineLevel="0" r="5">
      <c r="A5" s="9" t="n">
        <v>36560</v>
      </c>
      <c r="B5" s="5" t="n">
        <v>103.94</v>
      </c>
      <c r="C5" s="5" t="n">
        <v>110</v>
      </c>
      <c r="D5" s="5" t="n">
        <v>103.62</v>
      </c>
      <c r="E5" s="5" t="n">
        <v>108</v>
      </c>
      <c r="F5" s="5" t="n">
        <v>15206800</v>
      </c>
      <c r="G5" s="5" t="n">
        <v>26.88</v>
      </c>
      <c r="I5" s="13" t="n">
        <f aca="false">B5-E5</f>
        <v>-4.06</v>
      </c>
      <c r="J5" s="13" t="n">
        <f aca="false">C5-D5</f>
        <v>6.38</v>
      </c>
      <c r="L5" s="14" t="str">
        <f aca="true">IF(ROW(E5) - 1 &gt;= $L$1,MMULT($AA$1:OFFSET($AA$1, 0, $L$1 - 1),E5:OFFSET(E5,1 - $L$1, 0)) / $K$3,"")</f>
        <v/>
      </c>
      <c r="N5" s="0" t="str">
        <f aca="true">IF(ROW(E5) - 1 &gt;= $N$1,SUM(E5:OFFSET(E5,1 - $N$1, 0)) / $N$1,"")</f>
        <v/>
      </c>
      <c r="P5" s="0" t="str">
        <f aca="true">IF(ROW(N5) - 1 &gt; $P$1, IF(OFFSET(N5,  1 - $P$1, 0) &lt;&gt; "", MMULT($AA$2:OFFSET($AA$2, 0, $P$1 - 1), E5:OFFSET(E5,1 - $P$1, 0)) / $O$3,""),"")</f>
        <v/>
      </c>
    </row>
    <row collapsed="false" customFormat="false" customHeight="true" hidden="false" ht="14.4" outlineLevel="0" r="6">
      <c r="A6" s="9" t="n">
        <v>36563</v>
      </c>
      <c r="B6" s="5" t="n">
        <v>108</v>
      </c>
      <c r="C6" s="5" t="n">
        <v>114.25</v>
      </c>
      <c r="D6" s="5" t="n">
        <v>105.94</v>
      </c>
      <c r="E6" s="5" t="n">
        <v>114.06</v>
      </c>
      <c r="F6" s="5" t="n">
        <v>15770800</v>
      </c>
      <c r="G6" s="5" t="n">
        <v>28.39</v>
      </c>
      <c r="I6" s="13" t="n">
        <f aca="false">B6-E6</f>
        <v>-6.06</v>
      </c>
      <c r="J6" s="13" t="n">
        <f aca="false">C6-D6</f>
        <v>8.31</v>
      </c>
      <c r="L6" s="14" t="str">
        <f aca="true">IF(ROW(E6) - 1 &gt;= $L$1,MMULT($AA$1:OFFSET($AA$1, 0, $L$1 - 1),E6:OFFSET(E6,1 - $L$1, 0)) / $K$3,"")</f>
        <v/>
      </c>
      <c r="N6" s="0" t="str">
        <f aca="true">IF(ROW(E6) - 1 &gt;= $N$1,SUM(E6:OFFSET(E6,1 - $N$1, 0)) / $N$1,"")</f>
        <v/>
      </c>
      <c r="P6" s="0" t="str">
        <f aca="true">IF(ROW(N6) - 1 &gt; $P$1, IF(OFFSET(N6,  1 - $P$1, 0) &lt;&gt; "", MMULT($AA$2:OFFSET($AA$2, 0, $P$1 - 1), E6:OFFSET(E6,1 - $P$1, 0)) / $O$3,""),"")</f>
        <v/>
      </c>
    </row>
    <row collapsed="false" customFormat="false" customHeight="true" hidden="false" ht="14.4" outlineLevel="0" r="7">
      <c r="A7" s="9" t="n">
        <v>36564</v>
      </c>
      <c r="B7" s="5" t="n">
        <v>114</v>
      </c>
      <c r="C7" s="5" t="n">
        <v>116.12</v>
      </c>
      <c r="D7" s="5" t="n">
        <v>111.25</v>
      </c>
      <c r="E7" s="5" t="n">
        <v>114.87</v>
      </c>
      <c r="F7" s="5" t="n">
        <v>14613600</v>
      </c>
      <c r="G7" s="5" t="n">
        <v>28.59</v>
      </c>
      <c r="I7" s="13" t="n">
        <f aca="false">B7-E7</f>
        <v>-0.870000000000005</v>
      </c>
      <c r="J7" s="13" t="n">
        <f aca="false">C7-D7</f>
        <v>4.87</v>
      </c>
      <c r="L7" s="14" t="str">
        <f aca="true">IF(ROW(E7) - 1 &gt;= $L$1,MMULT($AA$1:OFFSET($AA$1, 0, $L$1 - 1),E7:OFFSET(E7,1 - $L$1, 0)) / $K$3,"")</f>
        <v/>
      </c>
      <c r="N7" s="0" t="str">
        <f aca="true">IF(ROW(E7) - 1 &gt;= $N$1,SUM(E7:OFFSET(E7,1 - $N$1, 0)) / $N$1,"")</f>
        <v/>
      </c>
      <c r="P7" s="0" t="str">
        <f aca="true">IF(ROW(N7) - 1 &gt; $P$1, IF(OFFSET(N7,  1 - $P$1, 0) &lt;&gt; "", MMULT($AA$2:OFFSET($AA$2, 0, $P$1 - 1), E7:OFFSET(E7,1 - $P$1, 0)) / $O$3,""),"")</f>
        <v/>
      </c>
    </row>
    <row collapsed="false" customFormat="false" customHeight="true" hidden="false" ht="14.4" outlineLevel="0" r="8">
      <c r="A8" s="9" t="n">
        <v>36565</v>
      </c>
      <c r="B8" s="5" t="n">
        <v>114.12</v>
      </c>
      <c r="C8" s="5" t="n">
        <v>117.12</v>
      </c>
      <c r="D8" s="5" t="n">
        <v>112.44</v>
      </c>
      <c r="E8" s="5" t="n">
        <v>112.62</v>
      </c>
      <c r="F8" s="5" t="n">
        <v>10698000</v>
      </c>
      <c r="G8" s="5" t="n">
        <v>28.03</v>
      </c>
      <c r="I8" s="13" t="n">
        <f aca="false">B8-E8</f>
        <v>1.5</v>
      </c>
      <c r="J8" s="13" t="n">
        <f aca="false">C8-D8</f>
        <v>4.68000000000001</v>
      </c>
      <c r="L8" s="14" t="str">
        <f aca="true">IF(ROW(E8) - 1 &gt;= $L$1,MMULT($AA$1:OFFSET($AA$1, 0, $L$1 - 1),E8:OFFSET(E8,1 - $L$1, 0)) / $K$3,"")</f>
        <v/>
      </c>
      <c r="N8" s="0" t="str">
        <f aca="true">IF(ROW(E8) - 1 &gt;= $N$1,SUM(E8:OFFSET(E8,1 - $N$1, 0)) / $N$1,"")</f>
        <v/>
      </c>
      <c r="P8" s="0" t="str">
        <f aca="true">IF(ROW(N8) - 1 &gt; $P$1, IF(OFFSET(N8,  1 - $P$1, 0) &lt;&gt; "", MMULT($AA$2:OFFSET($AA$2, 0, $P$1 - 1), E8:OFFSET(E8,1 - $P$1, 0)) / $O$3,""),"")</f>
        <v/>
      </c>
    </row>
    <row collapsed="false" customFormat="false" customHeight="true" hidden="false" ht="14.4" outlineLevel="0" r="9">
      <c r="A9" s="9" t="n">
        <v>36566</v>
      </c>
      <c r="B9" s="5" t="n">
        <v>112.87</v>
      </c>
      <c r="C9" s="5" t="n">
        <v>113.87</v>
      </c>
      <c r="D9" s="5" t="n">
        <v>110</v>
      </c>
      <c r="E9" s="5" t="n">
        <v>113.5</v>
      </c>
      <c r="F9" s="5" t="n">
        <v>10832400</v>
      </c>
      <c r="G9" s="5" t="n">
        <v>28.25</v>
      </c>
      <c r="I9" s="13" t="n">
        <f aca="false">B9-E9</f>
        <v>-0.629999999999995</v>
      </c>
      <c r="J9" s="13" t="n">
        <f aca="false">C9-D9</f>
        <v>3.87</v>
      </c>
      <c r="L9" s="14" t="str">
        <f aca="true">IF(ROW(E9) - 1 &gt;= $L$1,MMULT($AA$1:OFFSET($AA$1, 0, $L$1 - 1),E9:OFFSET(E9,1 - $L$1, 0)) / $K$3,"")</f>
        <v/>
      </c>
      <c r="N9" s="0" t="str">
        <f aca="true">IF(ROW(E9) - 1 &gt;= $N$1,SUM(E9:OFFSET(E9,1 - $N$1, 0)) / $N$1,"")</f>
        <v/>
      </c>
      <c r="P9" s="0" t="str">
        <f aca="true">IF(ROW(N9) - 1 &gt; $P$1, IF(OFFSET(N9,  1 - $P$1, 0) &lt;&gt; "", MMULT($AA$2:OFFSET($AA$2, 0, $P$1 - 1), E9:OFFSET(E9,1 - $P$1, 0)) / $O$3,""),"")</f>
        <v/>
      </c>
    </row>
    <row collapsed="false" customFormat="false" customHeight="true" hidden="false" ht="14.4" outlineLevel="0" r="10">
      <c r="A10" s="9" t="n">
        <v>36567</v>
      </c>
      <c r="B10" s="5" t="n">
        <v>113.62</v>
      </c>
      <c r="C10" s="5" t="n">
        <v>114.12</v>
      </c>
      <c r="D10" s="5" t="n">
        <v>108.25</v>
      </c>
      <c r="E10" s="5" t="n">
        <v>108.75</v>
      </c>
      <c r="F10" s="5" t="n">
        <v>7592000</v>
      </c>
      <c r="G10" s="5" t="n">
        <v>27.07</v>
      </c>
      <c r="I10" s="13" t="n">
        <f aca="false">B10-E10</f>
        <v>4.87</v>
      </c>
      <c r="J10" s="13" t="n">
        <f aca="false">C10-D10</f>
        <v>5.87</v>
      </c>
      <c r="L10" s="14" t="str">
        <f aca="true">IF(ROW(E10) - 1 &gt;= $L$1,MMULT($AA$1:OFFSET($AA$1, 0, $L$1 - 1),E10:OFFSET(E10,1 - $L$1, 0)) / $K$3,"")</f>
        <v/>
      </c>
      <c r="N10" s="0" t="str">
        <f aca="true">IF(ROW(E10) - 1 &gt;= $N$1,SUM(E10:OFFSET(E10,1 - $N$1, 0)) / $N$1,"")</f>
        <v/>
      </c>
      <c r="P10" s="0" t="str">
        <f aca="true">IF(ROW(N10) - 1 &gt; $P$1, IF(OFFSET(N10,  1 - $P$1, 0) &lt;&gt; "", MMULT($AA$2:OFFSET($AA$2, 0, $P$1 - 1), E10:OFFSET(E10,1 - $P$1, 0)) / $O$3,""),"")</f>
        <v/>
      </c>
    </row>
    <row collapsed="false" customFormat="false" customHeight="true" hidden="false" ht="14.4" outlineLevel="0" r="11">
      <c r="A11" s="9" t="n">
        <v>36570</v>
      </c>
      <c r="B11" s="5" t="n">
        <v>109.31</v>
      </c>
      <c r="C11" s="5" t="n">
        <v>115.87</v>
      </c>
      <c r="D11" s="5" t="n">
        <v>108.62</v>
      </c>
      <c r="E11" s="5" t="n">
        <v>115.81</v>
      </c>
      <c r="F11" s="5" t="n">
        <v>13130000</v>
      </c>
      <c r="G11" s="5" t="n">
        <v>28.83</v>
      </c>
      <c r="I11" s="13" t="n">
        <f aca="false">B11-E11</f>
        <v>-6.5</v>
      </c>
      <c r="J11" s="13" t="n">
        <f aca="false">C11-D11</f>
        <v>7.25</v>
      </c>
      <c r="L11" s="14" t="n">
        <f aca="true">IF(ROW(E11) - 1 &gt;= $L$1,MMULT($AA$1:OFFSET($AA$1, 0, $L$1 - 1),E11:OFFSET(E11,1 - $L$1, 0)) / $K$3,"")</f>
        <v>111.500181818182</v>
      </c>
      <c r="N11" s="0" t="n">
        <f aca="true">IF(ROW(E11) - 1 &gt;= $N$1,SUM(E11:OFFSET(E11,1 - $N$1, 0)) / $N$1,"")</f>
        <v>108.998</v>
      </c>
      <c r="P11" s="0" t="str">
        <f aca="true">IF(ROW(N11) - 1 &gt; $P$1, IF(OFFSET(N11,  1 - $P$1, 0) &lt;&gt; "", MMULT($AA$2:OFFSET($AA$2, 0, $P$1 - 1), E11:OFFSET(E11,1 - $P$1, 0)) / $O$3,""),"")</f>
        <v/>
      </c>
    </row>
    <row collapsed="false" customFormat="false" customHeight="true" hidden="false" ht="14.4" outlineLevel="0" r="12">
      <c r="A12" s="9" t="n">
        <v>36571</v>
      </c>
      <c r="B12" s="5" t="n">
        <v>115.25</v>
      </c>
      <c r="C12" s="5" t="n">
        <v>119.94</v>
      </c>
      <c r="D12" s="5" t="n">
        <v>115.19</v>
      </c>
      <c r="E12" s="5" t="n">
        <v>119</v>
      </c>
      <c r="F12" s="5" t="n">
        <v>17363600</v>
      </c>
      <c r="G12" s="5" t="n">
        <v>29.62</v>
      </c>
      <c r="I12" s="13" t="n">
        <f aca="false">B12-E12</f>
        <v>-3.75</v>
      </c>
      <c r="J12" s="13" t="n">
        <f aca="false">C12-D12</f>
        <v>4.75</v>
      </c>
      <c r="L12" s="14" t="n">
        <f aca="true">IF(ROW(E12) - 1 &gt;= $L$1,MMULT($AA$1:OFFSET($AA$1, 0, $L$1 - 1),E12:OFFSET(E12,1 - $L$1, 0)) / $K$3,"")</f>
        <v>113.318727272727</v>
      </c>
      <c r="N12" s="0" t="n">
        <f aca="true">IF(ROW(E12) - 1 &gt;= $N$1,SUM(E12:OFFSET(E12,1 - $N$1, 0)) / $N$1,"")</f>
        <v>110.873</v>
      </c>
      <c r="P12" s="0" t="str">
        <f aca="true">IF(ROW(N12) - 1 &gt; $P$1, IF(OFFSET(N12,  1 - $P$1, 0) &lt;&gt; "", MMULT($AA$2:OFFSET($AA$2, 0, $P$1 - 1), E12:OFFSET(E12,1 - $P$1, 0)) / $O$3,""),"")</f>
        <v/>
      </c>
    </row>
    <row collapsed="false" customFormat="false" customHeight="true" hidden="false" ht="14.4" outlineLevel="0" r="13">
      <c r="A13" s="9" t="n">
        <v>36572</v>
      </c>
      <c r="B13" s="5" t="n">
        <v>117.75</v>
      </c>
      <c r="C13" s="5" t="n">
        <v>118.12</v>
      </c>
      <c r="D13" s="5" t="n">
        <v>112.12</v>
      </c>
      <c r="E13" s="5" t="n">
        <v>114.12</v>
      </c>
      <c r="F13" s="5" t="n">
        <v>13525200</v>
      </c>
      <c r="G13" s="5" t="n">
        <v>28.41</v>
      </c>
      <c r="I13" s="13" t="n">
        <f aca="false">B13-E13</f>
        <v>3.63</v>
      </c>
      <c r="J13" s="13" t="n">
        <f aca="false">C13-D13</f>
        <v>6</v>
      </c>
      <c r="L13" s="14" t="n">
        <f aca="true">IF(ROW(E13) - 1 &gt;= $L$1,MMULT($AA$1:OFFSET($AA$1, 0, $L$1 - 1),E13:OFFSET(E13,1 - $L$1, 0)) / $K$3,"")</f>
        <v>113.909090909091</v>
      </c>
      <c r="N13" s="0" t="n">
        <f aca="true">IF(ROW(E13) - 1 &gt;= $N$1,SUM(E13:OFFSET(E13,1 - $N$1, 0)) / $N$1,"")</f>
        <v>112.404</v>
      </c>
      <c r="P13" s="0" t="str">
        <f aca="true">IF(ROW(N13) - 1 &gt; $P$1, IF(OFFSET(N13,  1 - $P$1, 0) &lt;&gt; "", MMULT($AA$2:OFFSET($AA$2, 0, $P$1 - 1), E13:OFFSET(E13,1 - $P$1, 0)) / $O$3,""),"")</f>
        <v/>
      </c>
    </row>
    <row collapsed="false" customFormat="false" customHeight="true" hidden="false" ht="14.4" outlineLevel="0" r="14">
      <c r="A14" s="9" t="n">
        <v>36573</v>
      </c>
      <c r="B14" s="5" t="n">
        <v>115.19</v>
      </c>
      <c r="C14" s="5" t="n">
        <v>115.5</v>
      </c>
      <c r="D14" s="5" t="n">
        <v>113.12</v>
      </c>
      <c r="E14" s="5" t="n">
        <v>114.87</v>
      </c>
      <c r="F14" s="5" t="n">
        <v>10350000</v>
      </c>
      <c r="G14" s="5" t="n">
        <v>28.59</v>
      </c>
      <c r="I14" s="13" t="n">
        <f aca="false">B14-E14</f>
        <v>0.319999999999993</v>
      </c>
      <c r="J14" s="13" t="n">
        <f aca="false">C14-D14</f>
        <v>2.38</v>
      </c>
      <c r="L14" s="14" t="n">
        <f aca="true">IF(ROW(E14) - 1 &gt;= $L$1,MMULT($AA$1:OFFSET($AA$1, 0, $L$1 - 1),E14:OFFSET(E14,1 - $L$1, 0)) / $K$3,"")</f>
        <v>114.357454545455</v>
      </c>
      <c r="N14" s="0" t="n">
        <f aca="true">IF(ROW(E14) - 1 &gt;= $N$1,SUM(E14:OFFSET(E14,1 - $N$1, 0)) / $N$1,"")</f>
        <v>113.56</v>
      </c>
      <c r="P14" s="0" t="str">
        <f aca="true">IF(ROW(N14) - 1 &gt; $P$1, IF(OFFSET(N14,  1 - $P$1, 0) &lt;&gt; "", MMULT($AA$2:OFFSET($AA$2, 0, $P$1 - 1), E14:OFFSET(E14,1 - $P$1, 0)) / $O$3,""),"")</f>
        <v/>
      </c>
    </row>
    <row collapsed="false" customFormat="false" customHeight="true" hidden="false" ht="14.4" outlineLevel="0" r="15">
      <c r="A15" s="9" t="n">
        <v>36574</v>
      </c>
      <c r="B15" s="5" t="n">
        <v>114.62</v>
      </c>
      <c r="C15" s="5" t="n">
        <v>115.37</v>
      </c>
      <c r="D15" s="5" t="n">
        <v>110.87</v>
      </c>
      <c r="E15" s="5" t="n">
        <v>111.25</v>
      </c>
      <c r="F15" s="5" t="n">
        <v>8346800</v>
      </c>
      <c r="G15" s="5" t="n">
        <v>27.69</v>
      </c>
      <c r="I15" s="13" t="n">
        <f aca="false">B15-E15</f>
        <v>3.37</v>
      </c>
      <c r="J15" s="13" t="n">
        <f aca="false">C15-D15</f>
        <v>4.5</v>
      </c>
      <c r="L15" s="14" t="n">
        <f aca="true">IF(ROW(E15) - 1 &gt;= $L$1,MMULT($AA$1:OFFSET($AA$1, 0, $L$1 - 1),E15:OFFSET(E15,1 - $L$1, 0)) / $K$3,"")</f>
        <v>113.937454545455</v>
      </c>
      <c r="N15" s="0" t="n">
        <f aca="true">IF(ROW(E15) - 1 &gt;= $N$1,SUM(E15:OFFSET(E15,1 - $N$1, 0)) / $N$1,"")</f>
        <v>113.885</v>
      </c>
      <c r="P15" s="0" t="str">
        <f aca="true">IF(ROW(N15) - 1 &gt; $P$1, IF(OFFSET(N15,  1 - $P$1, 0) &lt;&gt; "", MMULT($AA$2:OFFSET($AA$2, 0, $P$1 - 1), E15:OFFSET(E15,1 - $P$1, 0)) / $O$3,""),"")</f>
        <v/>
      </c>
    </row>
    <row collapsed="false" customFormat="false" customHeight="true" hidden="false" ht="14.4" outlineLevel="0" r="16">
      <c r="A16" s="9" t="n">
        <v>36578</v>
      </c>
      <c r="B16" s="5" t="n">
        <v>110.12</v>
      </c>
      <c r="C16" s="5" t="n">
        <v>116.94</v>
      </c>
      <c r="D16" s="5" t="n">
        <v>106.69</v>
      </c>
      <c r="E16" s="5" t="n">
        <v>113.81</v>
      </c>
      <c r="F16" s="5" t="n">
        <v>15083200</v>
      </c>
      <c r="G16" s="5" t="n">
        <v>28.33</v>
      </c>
      <c r="I16" s="13" t="n">
        <f aca="false">B16-E16</f>
        <v>-3.69</v>
      </c>
      <c r="J16" s="13" t="n">
        <f aca="false">C16-D16</f>
        <v>10.25</v>
      </c>
      <c r="L16" s="14" t="n">
        <f aca="true">IF(ROW(E16) - 1 &gt;= $L$1,MMULT($AA$1:OFFSET($AA$1, 0, $L$1 - 1),E16:OFFSET(E16,1 - $L$1, 0)) / $K$3,"")</f>
        <v>113.923818181818</v>
      </c>
      <c r="N16" s="0" t="n">
        <f aca="true">IF(ROW(E16) - 1 &gt;= $N$1,SUM(E16:OFFSET(E16,1 - $N$1, 0)) / $N$1,"")</f>
        <v>113.86</v>
      </c>
      <c r="P16" s="0" t="str">
        <f aca="true">IF(ROW(N16) - 1 &gt; $P$1, IF(OFFSET(N16,  1 - $P$1, 0) &lt;&gt; "", MMULT($AA$2:OFFSET($AA$2, 0, $P$1 - 1), E16:OFFSET(E16,1 - $P$1, 0)) / $O$3,""),"")</f>
        <v/>
      </c>
    </row>
    <row collapsed="false" customFormat="false" customHeight="true" hidden="false" ht="14.4" outlineLevel="0" r="17">
      <c r="A17" s="9" t="n">
        <v>36579</v>
      </c>
      <c r="B17" s="5" t="n">
        <v>113.23</v>
      </c>
      <c r="C17" s="5" t="n">
        <v>119</v>
      </c>
      <c r="D17" s="5" t="n">
        <v>111</v>
      </c>
      <c r="E17" s="5" t="n">
        <v>116.25</v>
      </c>
      <c r="F17" s="5" t="n">
        <v>16905600</v>
      </c>
      <c r="G17" s="5" t="n">
        <v>28.94</v>
      </c>
      <c r="I17" s="13" t="n">
        <f aca="false">B17-E17</f>
        <v>-3.02</v>
      </c>
      <c r="J17" s="13" t="n">
        <f aca="false">C17-D17</f>
        <v>8</v>
      </c>
      <c r="L17" s="14" t="n">
        <f aca="true">IF(ROW(E17) - 1 &gt;= $L$1,MMULT($AA$1:OFFSET($AA$1, 0, $L$1 - 1),E17:OFFSET(E17,1 - $L$1, 0)) / $K$3,"")</f>
        <v>114.358363636364</v>
      </c>
      <c r="N17" s="0" t="n">
        <f aca="true">IF(ROW(E17) - 1 &gt;= $N$1,SUM(E17:OFFSET(E17,1 - $N$1, 0)) / $N$1,"")</f>
        <v>113.998</v>
      </c>
      <c r="P17" s="0" t="str">
        <f aca="true">IF(ROW(N17) - 1 &gt; $P$1, IF(OFFSET(N17,  1 - $P$1, 0) &lt;&gt; "", MMULT($AA$2:OFFSET($AA$2, 0, $P$1 - 1), E17:OFFSET(E17,1 - $P$1, 0)) / $O$3,""),"")</f>
        <v/>
      </c>
    </row>
    <row collapsed="false" customFormat="false" customHeight="true" hidden="false" ht="14.4" outlineLevel="0" r="18">
      <c r="A18" s="9" t="n">
        <v>36580</v>
      </c>
      <c r="B18" s="5" t="n">
        <v>117.31</v>
      </c>
      <c r="C18" s="5" t="n">
        <v>119.12</v>
      </c>
      <c r="D18" s="5" t="n">
        <v>111.75</v>
      </c>
      <c r="E18" s="5" t="n">
        <v>115.2</v>
      </c>
      <c r="F18" s="5" t="n">
        <v>13446400</v>
      </c>
      <c r="G18" s="5" t="n">
        <v>28.68</v>
      </c>
      <c r="I18" s="13" t="n">
        <f aca="false">B18-E18</f>
        <v>2.11</v>
      </c>
      <c r="J18" s="13" t="n">
        <f aca="false">C18-D18</f>
        <v>7.37</v>
      </c>
      <c r="L18" s="14" t="n">
        <f aca="true">IF(ROW(E18) - 1 &gt;= $L$1,MMULT($AA$1:OFFSET($AA$1, 0, $L$1 - 1),E18:OFFSET(E18,1 - $L$1, 0)) / $K$3,"")</f>
        <v>114.576909090909</v>
      </c>
      <c r="N18" s="0" t="n">
        <f aca="true">IF(ROW(E18) - 1 &gt;= $N$1,SUM(E18:OFFSET(E18,1 - $N$1, 0)) / $N$1,"")</f>
        <v>114.256</v>
      </c>
      <c r="P18" s="0" t="str">
        <f aca="true">IF(ROW(N18) - 1 &gt; $P$1, IF(OFFSET(N18,  1 - $P$1, 0) &lt;&gt; "", MMULT($AA$2:OFFSET($AA$2, 0, $P$1 - 1), E18:OFFSET(E18,1 - $P$1, 0)) / $O$3,""),"")</f>
        <v/>
      </c>
    </row>
    <row collapsed="false" customFormat="false" customHeight="true" hidden="false" ht="14.4" outlineLevel="0" r="19">
      <c r="A19" s="9" t="n">
        <v>36581</v>
      </c>
      <c r="B19" s="5" t="n">
        <v>114.81</v>
      </c>
      <c r="C19" s="5" t="n">
        <v>117</v>
      </c>
      <c r="D19" s="5" t="n">
        <v>110.12</v>
      </c>
      <c r="E19" s="5" t="n">
        <v>110.37</v>
      </c>
      <c r="F19" s="5" t="n">
        <v>8908000</v>
      </c>
      <c r="G19" s="5" t="n">
        <v>27.47</v>
      </c>
      <c r="I19" s="13" t="n">
        <f aca="false">B19-E19</f>
        <v>4.44</v>
      </c>
      <c r="J19" s="13" t="n">
        <f aca="false">C19-D19</f>
        <v>6.88</v>
      </c>
      <c r="L19" s="14" t="n">
        <f aca="true">IF(ROW(E19) - 1 &gt;= $L$1,MMULT($AA$1:OFFSET($AA$1, 0, $L$1 - 1),E19:OFFSET(E19,1 - $L$1, 0)) / $K$3,"")</f>
        <v>113.870363636364</v>
      </c>
      <c r="N19" s="0" t="n">
        <f aca="true">IF(ROW(E19) - 1 &gt;= $N$1,SUM(E19:OFFSET(E19,1 - $N$1, 0)) / $N$1,"")</f>
        <v>113.943</v>
      </c>
      <c r="P19" s="0" t="str">
        <f aca="true">IF(ROW(N19) - 1 &gt; $P$1, IF(OFFSET(N19,  1 - $P$1, 0) &lt;&gt; "", MMULT($AA$2:OFFSET($AA$2, 0, $P$1 - 1), E19:OFFSET(E19,1 - $P$1, 0)) / $O$3,""),"")</f>
        <v/>
      </c>
    </row>
    <row collapsed="false" customFormat="false" customHeight="true" hidden="false" ht="14.4" outlineLevel="0" r="20">
      <c r="A20" s="9" t="n">
        <v>36584</v>
      </c>
      <c r="B20" s="5" t="n">
        <v>110.12</v>
      </c>
      <c r="C20" s="5" t="n">
        <v>115</v>
      </c>
      <c r="D20" s="5" t="n">
        <v>108.37</v>
      </c>
      <c r="E20" s="5" t="n">
        <v>113.25</v>
      </c>
      <c r="F20" s="5" t="n">
        <v>11729200</v>
      </c>
      <c r="G20" s="5" t="n">
        <v>28.19</v>
      </c>
      <c r="I20" s="13" t="n">
        <f aca="false">B20-E20</f>
        <v>-3.13</v>
      </c>
      <c r="J20" s="13" t="n">
        <f aca="false">C20-D20</f>
        <v>6.63</v>
      </c>
      <c r="L20" s="14" t="n">
        <f aca="true">IF(ROW(E20) - 1 &gt;= $L$1,MMULT($AA$1:OFFSET($AA$1, 0, $L$1 - 1),E20:OFFSET(E20,1 - $L$1, 0)) / $K$3,"")</f>
        <v>113.744363636364</v>
      </c>
      <c r="N20" s="0" t="n">
        <f aca="true">IF(ROW(E20) - 1 &gt;= $N$1,SUM(E20:OFFSET(E20,1 - $N$1, 0)) / $N$1,"")</f>
        <v>114.393</v>
      </c>
      <c r="P20" s="0" t="str">
        <f aca="true">IF(ROW(N20) - 1 &gt; $P$1, IF(OFFSET(N20,  1 - $P$1, 0) &lt;&gt; "", MMULT($AA$2:OFFSET($AA$2, 0, $P$1 - 1), E20:OFFSET(E20,1 - $P$1, 0)) / $O$3,""),"")</f>
        <v/>
      </c>
    </row>
    <row collapsed="false" customFormat="false" customHeight="true" hidden="false" ht="14.4" outlineLevel="0" r="21">
      <c r="A21" s="9" t="n">
        <v>36585</v>
      </c>
      <c r="B21" s="5" t="n">
        <v>113.56</v>
      </c>
      <c r="C21" s="5" t="n">
        <v>117.25</v>
      </c>
      <c r="D21" s="5" t="n">
        <v>112.56</v>
      </c>
      <c r="E21" s="5" t="n">
        <v>114.62</v>
      </c>
      <c r="F21" s="5" t="n">
        <v>13186800</v>
      </c>
      <c r="G21" s="5" t="n">
        <v>28.53</v>
      </c>
      <c r="I21" s="13" t="n">
        <f aca="false">B21-E21</f>
        <v>-1.06</v>
      </c>
      <c r="J21" s="13" t="n">
        <f aca="false">C21-D21</f>
        <v>4.69</v>
      </c>
      <c r="L21" s="14" t="n">
        <f aca="true">IF(ROW(E21) - 1 &gt;= $L$1,MMULT($AA$1:OFFSET($AA$1, 0, $L$1 - 1),E21:OFFSET(E21,1 - $L$1, 0)) / $K$3,"")</f>
        <v>113.785636363636</v>
      </c>
      <c r="N21" s="0" t="n">
        <f aca="true">IF(ROW(E21) - 1 &gt;= $N$1,SUM(E21:OFFSET(E21,1 - $N$1, 0)) / $N$1,"")</f>
        <v>114.274</v>
      </c>
      <c r="P21" s="0" t="n">
        <f aca="true">IF(ROW(N21) - 1 &gt; $P$1, IF(OFFSET(N21,  1 - $P$1, 0) &lt;&gt; "", MMULT($AA$2:OFFSET($AA$2, 0, $P$1 - 1), E21:OFFSET(E21,1 - $P$1, 0)) / $O$3,""),"")</f>
        <v>114.14</v>
      </c>
    </row>
    <row collapsed="false" customFormat="false" customHeight="true" hidden="false" ht="14.4" outlineLevel="0" r="22">
      <c r="A22" s="9" t="n">
        <v>36586</v>
      </c>
      <c r="B22" s="5" t="n">
        <v>118.56</v>
      </c>
      <c r="C22" s="5" t="n">
        <v>132.06</v>
      </c>
      <c r="D22" s="5" t="n">
        <v>118.5</v>
      </c>
      <c r="E22" s="5" t="n">
        <v>130.31</v>
      </c>
      <c r="F22" s="5" t="n">
        <v>38478000</v>
      </c>
      <c r="G22" s="5" t="n">
        <v>32.44</v>
      </c>
      <c r="I22" s="13" t="n">
        <f aca="false">B22-E22</f>
        <v>-11.75</v>
      </c>
      <c r="J22" s="13" t="n">
        <f aca="false">C22-D22</f>
        <v>13.56</v>
      </c>
      <c r="L22" s="14" t="n">
        <f aca="true">IF(ROW(E22) - 1 &gt;= $L$1,MMULT($AA$1:OFFSET($AA$1, 0, $L$1 - 1),E22:OFFSET(E22,1 - $L$1, 0)) / $K$3,"")</f>
        <v>116.701272727273</v>
      </c>
      <c r="N22" s="0" t="n">
        <f aca="true">IF(ROW(E22) - 1 &gt;= $N$1,SUM(E22:OFFSET(E22,1 - $N$1, 0)) / $N$1,"")</f>
        <v>115.405</v>
      </c>
      <c r="P22" s="0" t="n">
        <f aca="true">IF(ROW(N22) - 1 &gt; $P$1, IF(OFFSET(N22,  1 - $P$1, 0) &lt;&gt; "", MMULT($AA$2:OFFSET($AA$2, 0, $P$1 - 1), E22:OFFSET(E22,1 - $P$1, 0)) / $O$3,""),"")</f>
        <v>114.449444444444</v>
      </c>
    </row>
    <row collapsed="false" customFormat="false" customHeight="true" hidden="false" ht="14.4" outlineLevel="0" r="23">
      <c r="A23" s="9" t="n">
        <v>36587</v>
      </c>
      <c r="B23" s="5" t="n">
        <v>127</v>
      </c>
      <c r="C23" s="5" t="n">
        <v>127.94</v>
      </c>
      <c r="D23" s="5" t="n">
        <v>120.69</v>
      </c>
      <c r="E23" s="5" t="n">
        <v>122</v>
      </c>
      <c r="F23" s="5" t="n">
        <v>11136800</v>
      </c>
      <c r="G23" s="5" t="n">
        <v>30.37</v>
      </c>
      <c r="I23" s="13" t="n">
        <f aca="false">B23-E23</f>
        <v>5</v>
      </c>
      <c r="J23" s="13" t="n">
        <f aca="false">C23-D23</f>
        <v>7.25</v>
      </c>
      <c r="L23" s="14" t="n">
        <f aca="true">IF(ROW(E23) - 1 &gt;= $L$1,MMULT($AA$1:OFFSET($AA$1, 0, $L$1 - 1),E23:OFFSET(E23,1 - $L$1, 0)) / $K$3,"")</f>
        <v>117.900363636364</v>
      </c>
      <c r="N23" s="0" t="n">
        <f aca="true">IF(ROW(E23) - 1 &gt;= $N$1,SUM(E23:OFFSET(E23,1 - $N$1, 0)) / $N$1,"")</f>
        <v>116.193</v>
      </c>
      <c r="P23" s="0" t="n">
        <f aca="true">IF(ROW(N23) - 1 &gt; $P$1, IF(OFFSET(N23,  1 - $P$1, 0) &lt;&gt; "", MMULT($AA$2:OFFSET($AA$2, 0, $P$1 - 1), E23:OFFSET(E23,1 - $P$1, 0)) / $O$3,""),"")</f>
        <v>114.906388888889</v>
      </c>
    </row>
    <row collapsed="false" customFormat="false" customHeight="true" hidden="false" ht="14.4" outlineLevel="0" r="24">
      <c r="A24" s="9" t="n">
        <v>36588</v>
      </c>
      <c r="B24" s="5" t="n">
        <v>124.87</v>
      </c>
      <c r="C24" s="5" t="n">
        <v>128.23</v>
      </c>
      <c r="D24" s="5" t="n">
        <v>120</v>
      </c>
      <c r="E24" s="5" t="n">
        <v>128</v>
      </c>
      <c r="F24" s="5" t="n">
        <v>11565200</v>
      </c>
      <c r="G24" s="5" t="n">
        <v>31.86</v>
      </c>
      <c r="I24" s="13" t="n">
        <f aca="false">B24-E24</f>
        <v>-3.13</v>
      </c>
      <c r="J24" s="13" t="n">
        <f aca="false">C24-D24</f>
        <v>8.22999999999999</v>
      </c>
      <c r="L24" s="14" t="n">
        <f aca="true">IF(ROW(E24) - 1 &gt;= $L$1,MMULT($AA$1:OFFSET($AA$1, 0, $L$1 - 1),E24:OFFSET(E24,1 - $L$1, 0)) / $K$3,"")</f>
        <v>120.047090909091</v>
      </c>
      <c r="N24" s="0" t="n">
        <f aca="true">IF(ROW(E24) - 1 &gt;= $N$1,SUM(E24:OFFSET(E24,1 - $N$1, 0)) / $N$1,"")</f>
        <v>117.506</v>
      </c>
      <c r="P24" s="0" t="n">
        <f aca="true">IF(ROW(N24) - 1 &gt; $P$1, IF(OFFSET(N24,  1 - $P$1, 0) &lt;&gt; "", MMULT($AA$2:OFFSET($AA$2, 0, $P$1 - 1), E24:OFFSET(E24,1 - $P$1, 0)) / $O$3,""),"")</f>
        <v>115.824444444444</v>
      </c>
    </row>
    <row collapsed="false" customFormat="false" customHeight="true" hidden="false" ht="14.4" outlineLevel="0" r="25">
      <c r="A25" s="9" t="n">
        <v>36591</v>
      </c>
      <c r="B25" s="5" t="n">
        <v>126</v>
      </c>
      <c r="C25" s="5" t="n">
        <v>129.13</v>
      </c>
      <c r="D25" s="5" t="n">
        <v>125</v>
      </c>
      <c r="E25" s="5" t="n">
        <v>125.69</v>
      </c>
      <c r="F25" s="5" t="n">
        <v>7520000</v>
      </c>
      <c r="G25" s="5" t="n">
        <v>31.29</v>
      </c>
      <c r="I25" s="13" t="n">
        <f aca="false">B25-E25</f>
        <v>0.310000000000002</v>
      </c>
      <c r="J25" s="13" t="n">
        <f aca="false">C25-D25</f>
        <v>4.13</v>
      </c>
      <c r="L25" s="14" t="n">
        <f aca="true">IF(ROW(E25) - 1 &gt;= $L$1,MMULT($AA$1:OFFSET($AA$1, 0, $L$1 - 1),E25:OFFSET(E25,1 - $L$1, 0)) / $K$3,"")</f>
        <v>121.535090909091</v>
      </c>
      <c r="N25" s="0" t="n">
        <f aca="true">IF(ROW(E25) - 1 &gt;= $N$1,SUM(E25:OFFSET(E25,1 - $N$1, 0)) / $N$1,"")</f>
        <v>118.95</v>
      </c>
      <c r="P25" s="0" t="n">
        <f aca="true">IF(ROW(N25) - 1 &gt; $P$1, IF(OFFSET(N25,  1 - $P$1, 0) &lt;&gt; "", MMULT($AA$2:OFFSET($AA$2, 0, $P$1 - 1), E25:OFFSET(E25,1 - $P$1, 0)) / $O$3,""),"")</f>
        <v>117.272222222222</v>
      </c>
    </row>
    <row collapsed="false" customFormat="false" customHeight="true" hidden="false" ht="14.4" outlineLevel="0" r="26">
      <c r="A26" s="9" t="n">
        <v>36592</v>
      </c>
      <c r="B26" s="5" t="n">
        <v>126.44</v>
      </c>
      <c r="C26" s="5" t="n">
        <v>127.44</v>
      </c>
      <c r="D26" s="5" t="n">
        <v>121.12</v>
      </c>
      <c r="E26" s="5" t="n">
        <v>122.87</v>
      </c>
      <c r="F26" s="5" t="n">
        <v>9767600</v>
      </c>
      <c r="G26" s="5" t="n">
        <v>30.59</v>
      </c>
      <c r="I26" s="13" t="n">
        <f aca="false">B26-E26</f>
        <v>3.56999999999999</v>
      </c>
      <c r="J26" s="13" t="n">
        <f aca="false">C26-D26</f>
        <v>6.31999999999999</v>
      </c>
      <c r="L26" s="14" t="n">
        <f aca="true">IF(ROW(E26) - 1 &gt;= $L$1,MMULT($AA$1:OFFSET($AA$1, 0, $L$1 - 1),E26:OFFSET(E26,1 - $L$1, 0)) / $K$3,"")</f>
        <v>122.247818181818</v>
      </c>
      <c r="N26" s="0" t="n">
        <f aca="true">IF(ROW(E26) - 1 &gt;= $N$1,SUM(E26:OFFSET(E26,1 - $N$1, 0)) / $N$1,"")</f>
        <v>119.856</v>
      </c>
      <c r="P26" s="0" t="n">
        <f aca="true">IF(ROW(N26) - 1 &gt; $P$1, IF(OFFSET(N26,  1 - $P$1, 0) &lt;&gt; "", MMULT($AA$2:OFFSET($AA$2, 0, $P$1 - 1), E26:OFFSET(E26,1 - $P$1, 0)) / $O$3,""),"")</f>
        <v>119.032222222222</v>
      </c>
    </row>
    <row collapsed="false" customFormat="false" customHeight="true" hidden="false" ht="14.4" outlineLevel="0" r="27">
      <c r="A27" s="9" t="n">
        <v>36593</v>
      </c>
      <c r="B27" s="5" t="n">
        <v>122.87</v>
      </c>
      <c r="C27" s="5" t="n">
        <v>123.94</v>
      </c>
      <c r="D27" s="5" t="n">
        <v>118.56</v>
      </c>
      <c r="E27" s="5" t="n">
        <v>122</v>
      </c>
      <c r="F27" s="5" t="n">
        <v>9690800</v>
      </c>
      <c r="G27" s="5" t="n">
        <v>30.37</v>
      </c>
      <c r="I27" s="13" t="n">
        <f aca="false">B27-E27</f>
        <v>0.870000000000005</v>
      </c>
      <c r="J27" s="13" t="n">
        <f aca="false">C27-D27</f>
        <v>5.38</v>
      </c>
      <c r="L27" s="14" t="n">
        <f aca="true">IF(ROW(E27) - 1 &gt;= $L$1,MMULT($AA$1:OFFSET($AA$1, 0, $L$1 - 1),E27:OFFSET(E27,1 - $L$1, 0)) / $K$3,"")</f>
        <v>122.637636363636</v>
      </c>
      <c r="N27" s="0" t="n">
        <f aca="true">IF(ROW(E27) - 1 &gt;= $N$1,SUM(E27:OFFSET(E27,1 - $N$1, 0)) / $N$1,"")</f>
        <v>120.431</v>
      </c>
      <c r="P27" s="0" t="n">
        <f aca="true">IF(ROW(N27) - 1 &gt; $P$1, IF(OFFSET(N27,  1 - $P$1, 0) &lt;&gt; "", MMULT($AA$2:OFFSET($AA$2, 0, $P$1 - 1), E27:OFFSET(E27,1 - $P$1, 0)) / $O$3,""),"")</f>
        <v>120.903611111111</v>
      </c>
    </row>
    <row collapsed="false" customFormat="false" customHeight="true" hidden="false" ht="14.4" outlineLevel="0" r="28">
      <c r="A28" s="9" t="n">
        <v>36594</v>
      </c>
      <c r="B28" s="5" t="n">
        <v>120.87</v>
      </c>
      <c r="C28" s="5" t="n">
        <v>125</v>
      </c>
      <c r="D28" s="5" t="n">
        <v>118.25</v>
      </c>
      <c r="E28" s="5" t="n">
        <v>122.25</v>
      </c>
      <c r="F28" s="5" t="n">
        <v>9884400</v>
      </c>
      <c r="G28" s="5" t="n">
        <v>30.43</v>
      </c>
      <c r="I28" s="13" t="n">
        <f aca="false">B28-E28</f>
        <v>-1.38</v>
      </c>
      <c r="J28" s="13" t="n">
        <f aca="false">C28-D28</f>
        <v>6.75</v>
      </c>
      <c r="L28" s="14" t="n">
        <f aca="true">IF(ROW(E28) - 1 &gt;= $L$1,MMULT($AA$1:OFFSET($AA$1, 0, $L$1 - 1),E28:OFFSET(E28,1 - $L$1, 0)) / $K$3,"")</f>
        <v>122.968363636364</v>
      </c>
      <c r="N28" s="0" t="n">
        <f aca="true">IF(ROW(E28) - 1 &gt;= $N$1,SUM(E28:OFFSET(E28,1 - $N$1, 0)) / $N$1,"")</f>
        <v>121.136</v>
      </c>
      <c r="P28" s="0" t="n">
        <f aca="true">IF(ROW(N28) - 1 &gt; $P$1, IF(OFFSET(N28,  1 - $P$1, 0) &lt;&gt; "", MMULT($AA$2:OFFSET($AA$2, 0, $P$1 - 1), E28:OFFSET(E28,1 - $P$1, 0)) / $O$3,""),"")</f>
        <v>122.092777777778</v>
      </c>
    </row>
    <row collapsed="false" customFormat="false" customHeight="true" hidden="false" ht="14.4" outlineLevel="0" r="29">
      <c r="A29" s="9" t="n">
        <v>36595</v>
      </c>
      <c r="B29" s="5" t="n">
        <v>121.69</v>
      </c>
      <c r="C29" s="5" t="n">
        <v>127.94</v>
      </c>
      <c r="D29" s="5" t="n">
        <v>121</v>
      </c>
      <c r="E29" s="5" t="n">
        <v>125.75</v>
      </c>
      <c r="F29" s="5" t="n">
        <v>8900800</v>
      </c>
      <c r="G29" s="5" t="n">
        <v>31.3</v>
      </c>
      <c r="I29" s="13" t="n">
        <f aca="false">B29-E29</f>
        <v>-4.06</v>
      </c>
      <c r="J29" s="13" t="n">
        <f aca="false">C29-D29</f>
        <v>6.94</v>
      </c>
      <c r="L29" s="14" t="n">
        <f aca="true">IF(ROW(E29) - 1 &gt;= $L$1,MMULT($AA$1:OFFSET($AA$1, 0, $L$1 - 1),E29:OFFSET(E29,1 - $L$1, 0)) / $K$3,"")</f>
        <v>123.807272727273</v>
      </c>
      <c r="N29" s="0" t="n">
        <f aca="true">IF(ROW(E29) - 1 &gt;= $N$1,SUM(E29:OFFSET(E29,1 - $N$1, 0)) / $N$1,"")</f>
        <v>122.674</v>
      </c>
      <c r="P29" s="0" t="n">
        <f aca="true">IF(ROW(N29) - 1 &gt; $P$1, IF(OFFSET(N29,  1 - $P$1, 0) &lt;&gt; "", MMULT($AA$2:OFFSET($AA$2, 0, $P$1 - 1), E29:OFFSET(E29,1 - $P$1, 0)) / $O$3,""),"")</f>
        <v>123.226388888889</v>
      </c>
    </row>
    <row collapsed="false" customFormat="false" customHeight="true" hidden="false" ht="14.4" outlineLevel="0" r="30">
      <c r="A30" s="9" t="n">
        <v>36598</v>
      </c>
      <c r="B30" s="5" t="n">
        <v>122.12</v>
      </c>
      <c r="C30" s="5" t="n">
        <v>126.5</v>
      </c>
      <c r="D30" s="5" t="n">
        <v>119.5</v>
      </c>
      <c r="E30" s="5" t="n">
        <v>121.31</v>
      </c>
      <c r="F30" s="5" t="n">
        <v>10864400</v>
      </c>
      <c r="G30" s="5" t="n">
        <v>30.2</v>
      </c>
      <c r="I30" s="13" t="n">
        <f aca="false">B30-E30</f>
        <v>0.810000000000002</v>
      </c>
      <c r="J30" s="13" t="n">
        <f aca="false">C30-D30</f>
        <v>7</v>
      </c>
      <c r="L30" s="14" t="n">
        <f aca="true">IF(ROW(E30) - 1 &gt;= $L$1,MMULT($AA$1:OFFSET($AA$1, 0, $L$1 - 1),E30:OFFSET(E30,1 - $L$1, 0)) / $K$3,"")</f>
        <v>123.559272727273</v>
      </c>
      <c r="N30" s="0" t="n">
        <f aca="true">IF(ROW(E30) - 1 &gt;= $N$1,SUM(E30:OFFSET(E30,1 - $N$1, 0)) / $N$1,"")</f>
        <v>123.48</v>
      </c>
      <c r="P30" s="0" t="n">
        <f aca="true">IF(ROW(N30) - 1 &gt; $P$1, IF(OFFSET(N30,  1 - $P$1, 0) &lt;&gt; "", MMULT($AA$2:OFFSET($AA$2, 0, $P$1 - 1), E30:OFFSET(E30,1 - $P$1, 0)) / $O$3,""),"")</f>
        <v>123.818611111111</v>
      </c>
    </row>
    <row collapsed="false" customFormat="false" customHeight="true" hidden="false" ht="14.4" outlineLevel="0" r="31">
      <c r="A31" s="9" t="n">
        <v>36599</v>
      </c>
      <c r="B31" s="5" t="n">
        <v>121.22</v>
      </c>
      <c r="C31" s="5" t="n">
        <v>124.25</v>
      </c>
      <c r="D31" s="5" t="n">
        <v>114</v>
      </c>
      <c r="E31" s="5" t="n">
        <v>114.25</v>
      </c>
      <c r="F31" s="5" t="n">
        <v>15321200</v>
      </c>
      <c r="G31" s="5" t="n">
        <v>28.44</v>
      </c>
      <c r="I31" s="13" t="n">
        <f aca="false">B31-E31</f>
        <v>6.97</v>
      </c>
      <c r="J31" s="13" t="n">
        <f aca="false">C31-D31</f>
        <v>10.25</v>
      </c>
      <c r="L31" s="14" t="n">
        <f aca="true">IF(ROW(E31) - 1 &gt;= $L$1,MMULT($AA$1:OFFSET($AA$1, 0, $L$1 - 1),E31:OFFSET(E31,1 - $L$1, 0)) / $K$3,"")</f>
        <v>121.881090909091</v>
      </c>
      <c r="N31" s="0" t="n">
        <f aca="true">IF(ROW(E31) - 1 &gt;= $N$1,SUM(E31:OFFSET(E31,1 - $N$1, 0)) / $N$1,"")</f>
        <v>123.443</v>
      </c>
      <c r="P31" s="0" t="n">
        <f aca="true">IF(ROW(N31) - 1 &gt; $P$1, IF(OFFSET(N31,  1 - $P$1, 0) &lt;&gt; "", MMULT($AA$2:OFFSET($AA$2, 0, $P$1 - 1), E31:OFFSET(E31,1 - $P$1, 0)) / $O$3,""),"")</f>
        <v>123.6675</v>
      </c>
    </row>
    <row collapsed="false" customFormat="false" customHeight="true" hidden="false" ht="14.4" outlineLevel="0" r="32">
      <c r="A32" s="9" t="n">
        <v>36600</v>
      </c>
      <c r="B32" s="5" t="n">
        <v>115.62</v>
      </c>
      <c r="C32" s="5" t="n">
        <v>120.25</v>
      </c>
      <c r="D32" s="5" t="n">
        <v>114.12</v>
      </c>
      <c r="E32" s="5" t="n">
        <v>116.25</v>
      </c>
      <c r="F32" s="5" t="n">
        <v>15845200</v>
      </c>
      <c r="G32" s="5" t="n">
        <v>28.94</v>
      </c>
      <c r="I32" s="13" t="n">
        <f aca="false">B32-E32</f>
        <v>-0.629999999999995</v>
      </c>
      <c r="J32" s="13" t="n">
        <f aca="false">C32-D32</f>
        <v>6.13</v>
      </c>
      <c r="L32" s="14" t="n">
        <f aca="true">IF(ROW(E32) - 1 &gt;= $L$1,MMULT($AA$1:OFFSET($AA$1, 0, $L$1 - 1),E32:OFFSET(E32,1 - $L$1, 0)) / $K$3,"")</f>
        <v>120.573272727273</v>
      </c>
      <c r="N32" s="0" t="n">
        <f aca="true">IF(ROW(E32) - 1 &gt;= $N$1,SUM(E32:OFFSET(E32,1 - $N$1, 0)) / $N$1,"")</f>
        <v>122.037</v>
      </c>
      <c r="P32" s="0" t="n">
        <f aca="true">IF(ROW(N32) - 1 &gt; $P$1, IF(OFFSET(N32,  1 - $P$1, 0) &lt;&gt; "", MMULT($AA$2:OFFSET($AA$2, 0, $P$1 - 1), E32:OFFSET(E32,1 - $P$1, 0)) / $O$3,""),"")</f>
        <v>123.065277777778</v>
      </c>
    </row>
    <row collapsed="false" customFormat="false" customHeight="true" hidden="false" ht="14.4" outlineLevel="0" r="33">
      <c r="A33" s="9" t="n">
        <v>36601</v>
      </c>
      <c r="B33" s="5" t="n">
        <v>117.31</v>
      </c>
      <c r="C33" s="5" t="n">
        <v>122</v>
      </c>
      <c r="D33" s="5" t="n">
        <v>114.5</v>
      </c>
      <c r="E33" s="5" t="n">
        <v>121.56</v>
      </c>
      <c r="F33" s="5" t="n">
        <v>13516800</v>
      </c>
      <c r="G33" s="5" t="n">
        <v>30.26</v>
      </c>
      <c r="I33" s="13" t="n">
        <f aca="false">B33-E33</f>
        <v>-4.25</v>
      </c>
      <c r="J33" s="13" t="n">
        <f aca="false">C33-D33</f>
        <v>7.5</v>
      </c>
      <c r="L33" s="14" t="n">
        <f aca="true">IF(ROW(E33) - 1 &gt;= $L$1,MMULT($AA$1:OFFSET($AA$1, 0, $L$1 - 1),E33:OFFSET(E33,1 - $L$1, 0)) / $K$3,"")</f>
        <v>120.486545454545</v>
      </c>
      <c r="N33" s="0" t="n">
        <f aca="true">IF(ROW(E33) - 1 &gt;= $N$1,SUM(E33:OFFSET(E33,1 - $N$1, 0)) / $N$1,"")</f>
        <v>121.993</v>
      </c>
      <c r="P33" s="0" t="n">
        <f aca="true">IF(ROW(N33) - 1 &gt; $P$1, IF(OFFSET(N33,  1 - $P$1, 0) &lt;&gt; "", MMULT($AA$2:OFFSET($AA$2, 0, $P$1 - 1), E33:OFFSET(E33,1 - $P$1, 0)) / $O$3,""),"")</f>
        <v>122.245833333333</v>
      </c>
    </row>
    <row collapsed="false" customFormat="false" customHeight="true" hidden="false" ht="14.4" outlineLevel="0" r="34">
      <c r="A34" s="9" t="n">
        <v>36602</v>
      </c>
      <c r="B34" s="5" t="n">
        <v>120.12</v>
      </c>
      <c r="C34" s="5" t="n">
        <v>125</v>
      </c>
      <c r="D34" s="5" t="n">
        <v>119.62</v>
      </c>
      <c r="E34" s="5" t="n">
        <v>125</v>
      </c>
      <c r="F34" s="5" t="n">
        <v>10902400</v>
      </c>
      <c r="G34" s="5" t="n">
        <v>31.12</v>
      </c>
      <c r="I34" s="13" t="n">
        <f aca="false">B34-E34</f>
        <v>-4.88</v>
      </c>
      <c r="J34" s="13" t="n">
        <f aca="false">C34-D34</f>
        <v>5.38</v>
      </c>
      <c r="L34" s="14" t="n">
        <f aca="true">IF(ROW(E34) - 1 &gt;= $L$1,MMULT($AA$1:OFFSET($AA$1, 0, $L$1 - 1),E34:OFFSET(E34,1 - $L$1, 0)) / $K$3,"")</f>
        <v>121.033272727273</v>
      </c>
      <c r="N34" s="0" t="n">
        <f aca="true">IF(ROW(E34) - 1 &gt;= $N$1,SUM(E34:OFFSET(E34,1 - $N$1, 0)) / $N$1,"")</f>
        <v>121.693</v>
      </c>
      <c r="P34" s="0" t="n">
        <f aca="true">IF(ROW(N34) - 1 &gt; $P$1, IF(OFFSET(N34,  1 - $P$1, 0) &lt;&gt; "", MMULT($AA$2:OFFSET($AA$2, 0, $P$1 - 1), E34:OFFSET(E34,1 - $P$1, 0)) / $O$3,""),"")</f>
        <v>121.726666666667</v>
      </c>
    </row>
    <row collapsed="false" customFormat="false" customHeight="true" hidden="false" ht="14.4" outlineLevel="0" r="35">
      <c r="A35" s="9" t="n">
        <v>36605</v>
      </c>
      <c r="B35" s="5" t="n">
        <v>123.5</v>
      </c>
      <c r="C35" s="5" t="n">
        <v>126.25</v>
      </c>
      <c r="D35" s="5" t="n">
        <v>122.37</v>
      </c>
      <c r="E35" s="5" t="n">
        <v>123</v>
      </c>
      <c r="F35" s="5" t="n">
        <v>7316400</v>
      </c>
      <c r="G35" s="5" t="n">
        <v>30.62</v>
      </c>
      <c r="I35" s="13" t="n">
        <f aca="false">B35-E35</f>
        <v>0.5</v>
      </c>
      <c r="J35" s="13" t="n">
        <f aca="false">C35-D35</f>
        <v>3.88</v>
      </c>
      <c r="L35" s="14" t="n">
        <f aca="true">IF(ROW(E35) - 1 &gt;= $L$1,MMULT($AA$1:OFFSET($AA$1, 0, $L$1 - 1),E35:OFFSET(E35,1 - $L$1, 0)) / $K$3,"")</f>
        <v>121.270909090909</v>
      </c>
      <c r="N35" s="0" t="n">
        <f aca="true">IF(ROW(E35) - 1 &gt;= $N$1,SUM(E35:OFFSET(E35,1 - $N$1, 0)) / $N$1,"")</f>
        <v>121.424</v>
      </c>
      <c r="P35" s="0" t="n">
        <f aca="true">IF(ROW(N35) - 1 &gt; $P$1, IF(OFFSET(N35,  1 - $P$1, 0) &lt;&gt; "", MMULT($AA$2:OFFSET($AA$2, 0, $P$1 - 1), E35:OFFSET(E35,1 - $P$1, 0)) / $O$3,""),"")</f>
        <v>121.026944444444</v>
      </c>
    </row>
    <row collapsed="false" customFormat="false" customHeight="true" hidden="false" ht="14.4" outlineLevel="0" r="36">
      <c r="A36" s="9" t="n">
        <v>36606</v>
      </c>
      <c r="B36" s="5" t="n">
        <v>122.56</v>
      </c>
      <c r="C36" s="5" t="n">
        <v>136.75</v>
      </c>
      <c r="D36" s="5" t="n">
        <v>121.62</v>
      </c>
      <c r="E36" s="5" t="n">
        <v>134.94</v>
      </c>
      <c r="F36" s="5" t="n">
        <v>18729200</v>
      </c>
      <c r="G36" s="5" t="n">
        <v>33.59</v>
      </c>
      <c r="I36" s="13" t="n">
        <f aca="false">B36-E36</f>
        <v>-12.38</v>
      </c>
      <c r="J36" s="13" t="n">
        <f aca="false">C36-D36</f>
        <v>15.13</v>
      </c>
      <c r="L36" s="14" t="n">
        <f aca="true">IF(ROW(E36) - 1 &gt;= $L$1,MMULT($AA$1:OFFSET($AA$1, 0, $L$1 - 1),E36:OFFSET(E36,1 - $L$1, 0)) / $K$3,"")</f>
        <v>123.728363636364</v>
      </c>
      <c r="N36" s="0" t="n">
        <f aca="true">IF(ROW(E36) - 1 &gt;= $N$1,SUM(E36:OFFSET(E36,1 - $N$1, 0)) / $N$1,"")</f>
        <v>122.631</v>
      </c>
      <c r="P36" s="0" t="n">
        <f aca="true">IF(ROW(N36) - 1 &gt; $P$1, IF(OFFSET(N36,  1 - $P$1, 0) &lt;&gt; "", MMULT($AA$2:OFFSET($AA$2, 0, $P$1 - 1), E36:OFFSET(E36,1 - $P$1, 0)) / $O$3,""),"")</f>
        <v>120.891666666667</v>
      </c>
    </row>
    <row collapsed="false" customFormat="false" customHeight="true" hidden="false" ht="14.4" outlineLevel="0" r="37">
      <c r="A37" s="9" t="n">
        <v>36607</v>
      </c>
      <c r="B37" s="5" t="n">
        <v>132.78</v>
      </c>
      <c r="C37" s="5" t="n">
        <v>144.38</v>
      </c>
      <c r="D37" s="5" t="n">
        <v>131.56</v>
      </c>
      <c r="E37" s="5" t="n">
        <v>144.19</v>
      </c>
      <c r="F37" s="5" t="n">
        <v>20288800</v>
      </c>
      <c r="G37" s="5" t="n">
        <v>35.89</v>
      </c>
      <c r="I37" s="13" t="n">
        <f aca="false">B37-E37</f>
        <v>-11.41</v>
      </c>
      <c r="J37" s="13" t="n">
        <f aca="false">C37-D37</f>
        <v>12.82</v>
      </c>
      <c r="L37" s="14" t="n">
        <f aca="true">IF(ROW(E37) - 1 &gt;= $L$1,MMULT($AA$1:OFFSET($AA$1, 0, $L$1 - 1),E37:OFFSET(E37,1 - $L$1, 0)) / $K$3,"")</f>
        <v>127.648181818182</v>
      </c>
      <c r="N37" s="0" t="n">
        <f aca="true">IF(ROW(E37) - 1 &gt;= $N$1,SUM(E37:OFFSET(E37,1 - $N$1, 0)) / $N$1,"")</f>
        <v>124.85</v>
      </c>
      <c r="P37" s="0" t="n">
        <f aca="true">IF(ROW(N37) - 1 &gt; $P$1, IF(OFFSET(N37,  1 - $P$1, 0) &lt;&gt; "", MMULT($AA$2:OFFSET($AA$2, 0, $P$1 - 1), E37:OFFSET(E37,1 - $P$1, 0)) / $O$3,""),"")</f>
        <v>121.905833333333</v>
      </c>
    </row>
    <row collapsed="false" customFormat="false" customHeight="true" hidden="false" ht="14.4" outlineLevel="0" r="38">
      <c r="A38" s="9" t="n">
        <v>36608</v>
      </c>
      <c r="B38" s="5" t="n">
        <v>142</v>
      </c>
      <c r="C38" s="5" t="n">
        <v>150.38</v>
      </c>
      <c r="D38" s="5" t="n">
        <v>140</v>
      </c>
      <c r="E38" s="5" t="n">
        <v>141.31</v>
      </c>
      <c r="F38" s="5" t="n">
        <v>20098000</v>
      </c>
      <c r="G38" s="5" t="n">
        <v>35.18</v>
      </c>
      <c r="I38" s="13" t="n">
        <f aca="false">B38-E38</f>
        <v>0.689999999999998</v>
      </c>
      <c r="J38" s="13" t="n">
        <f aca="false">C38-D38</f>
        <v>10.38</v>
      </c>
      <c r="L38" s="14" t="n">
        <f aca="true">IF(ROW(E38) - 1 &gt;= $L$1,MMULT($AA$1:OFFSET($AA$1, 0, $L$1 - 1),E38:OFFSET(E38,1 - $L$1, 0)) / $K$3,"")</f>
        <v>130.640909090909</v>
      </c>
      <c r="N38" s="0" t="n">
        <f aca="true">IF(ROW(E38) - 1 &gt;= $N$1,SUM(E38:OFFSET(E38,1 - $N$1, 0)) / $N$1,"")</f>
        <v>126.756</v>
      </c>
      <c r="P38" s="0" t="n">
        <f aca="true">IF(ROW(N38) - 1 &gt; $P$1, IF(OFFSET(N38,  1 - $P$1, 0) &lt;&gt; "", MMULT($AA$2:OFFSET($AA$2, 0, $P$1 - 1), E38:OFFSET(E38,1 - $P$1, 0)) / $O$3,""),"")</f>
        <v>123.8</v>
      </c>
    </row>
    <row collapsed="false" customFormat="false" customHeight="true" hidden="false" ht="14.4" outlineLevel="0" r="39">
      <c r="A39" s="9" t="n">
        <v>36609</v>
      </c>
      <c r="B39" s="5" t="n">
        <v>142.44</v>
      </c>
      <c r="C39" s="5" t="n">
        <v>143.94</v>
      </c>
      <c r="D39" s="5" t="n">
        <v>135.5</v>
      </c>
      <c r="E39" s="5" t="n">
        <v>138.69</v>
      </c>
      <c r="F39" s="5" t="n">
        <v>15962000</v>
      </c>
      <c r="G39" s="5" t="n">
        <v>34.52</v>
      </c>
      <c r="I39" s="13" t="n">
        <f aca="false">B39-E39</f>
        <v>3.75</v>
      </c>
      <c r="J39" s="13" t="n">
        <f aca="false">C39-D39</f>
        <v>8.44</v>
      </c>
      <c r="L39" s="14" t="n">
        <f aca="true">IF(ROW(E39) - 1 &gt;= $L$1,MMULT($AA$1:OFFSET($AA$1, 0, $L$1 - 1),E39:OFFSET(E39,1 - $L$1, 0)) / $K$3,"")</f>
        <v>132.810727272727</v>
      </c>
      <c r="N39" s="0" t="n">
        <f aca="true">IF(ROW(E39) - 1 &gt;= $N$1,SUM(E39:OFFSET(E39,1 - $N$1, 0)) / $N$1,"")</f>
        <v>128.05</v>
      </c>
      <c r="P39" s="0" t="n">
        <f aca="true">IF(ROW(N39) - 1 &gt; $P$1, IF(OFFSET(N39,  1 - $P$1, 0) &lt;&gt; "", MMULT($AA$2:OFFSET($AA$2, 0, $P$1 - 1), E39:OFFSET(E39,1 - $P$1, 0)) / $O$3,""),"")</f>
        <v>126.182222222222</v>
      </c>
    </row>
    <row collapsed="false" customFormat="false" customHeight="true" hidden="false" ht="14.4" outlineLevel="0" r="40">
      <c r="A40" s="9" t="n">
        <v>36612</v>
      </c>
      <c r="B40" s="5" t="n">
        <v>137.63</v>
      </c>
      <c r="C40" s="5" t="n">
        <v>144.75</v>
      </c>
      <c r="D40" s="5" t="n">
        <v>136.88</v>
      </c>
      <c r="E40" s="5" t="n">
        <v>139.56</v>
      </c>
      <c r="F40" s="5" t="n">
        <v>9976800</v>
      </c>
      <c r="G40" s="5" t="n">
        <v>34.74</v>
      </c>
      <c r="I40" s="13" t="n">
        <f aca="false">B40-E40</f>
        <v>-1.93000000000001</v>
      </c>
      <c r="J40" s="13" t="n">
        <f aca="false">C40-D40</f>
        <v>7.87</v>
      </c>
      <c r="L40" s="14" t="n">
        <f aca="true">IF(ROW(E40) - 1 &gt;= $L$1,MMULT($AA$1:OFFSET($AA$1, 0, $L$1 - 1),E40:OFFSET(E40,1 - $L$1, 0)) / $K$3,"")</f>
        <v>134.903454545455</v>
      </c>
      <c r="N40" s="0" t="n">
        <f aca="true">IF(ROW(E40) - 1 &gt;= $N$1,SUM(E40:OFFSET(E40,1 - $N$1, 0)) / $N$1,"")</f>
        <v>129.875</v>
      </c>
      <c r="P40" s="0" t="n">
        <f aca="true">IF(ROW(N40) - 1 &gt; $P$1, IF(OFFSET(N40,  1 - $P$1, 0) &lt;&gt; "", MMULT($AA$2:OFFSET($AA$2, 0, $P$1 - 1), E40:OFFSET(E40,1 - $P$1, 0)) / $O$3,""),"")</f>
        <v>128.8925</v>
      </c>
    </row>
    <row collapsed="false" customFormat="false" customHeight="true" hidden="false" ht="14.4" outlineLevel="0" r="41">
      <c r="A41" s="9" t="n">
        <v>36613</v>
      </c>
      <c r="B41" s="5" t="n">
        <v>137.25</v>
      </c>
      <c r="C41" s="5" t="n">
        <v>142</v>
      </c>
      <c r="D41" s="5" t="n">
        <v>137.13</v>
      </c>
      <c r="E41" s="5" t="n">
        <v>139.13</v>
      </c>
      <c r="F41" s="5" t="n">
        <v>7253600</v>
      </c>
      <c r="G41" s="5" t="n">
        <v>34.63</v>
      </c>
      <c r="I41" s="13" t="n">
        <f aca="false">B41-E41</f>
        <v>-1.88</v>
      </c>
      <c r="J41" s="13" t="n">
        <f aca="false">C41-D41</f>
        <v>4.87</v>
      </c>
      <c r="L41" s="14" t="n">
        <f aca="true">IF(ROW(E41) - 1 &gt;= $L$1,MMULT($AA$1:OFFSET($AA$1, 0, $L$1 - 1),E41:OFFSET(E41,1 - $L$1, 0)) / $K$3,"")</f>
        <v>136.586181818182</v>
      </c>
      <c r="N41" s="0" t="n">
        <f aca="true">IF(ROW(E41) - 1 &gt;= $N$1,SUM(E41:OFFSET(E41,1 - $N$1, 0)) / $N$1,"")</f>
        <v>132.363</v>
      </c>
      <c r="P41" s="0" t="n">
        <f aca="true">IF(ROW(N41) - 1 &gt; $P$1, IF(OFFSET(N41,  1 - $P$1, 0) &lt;&gt; "", MMULT($AA$2:OFFSET($AA$2, 0, $P$1 - 1), E41:OFFSET(E41,1 - $P$1, 0)) / $O$3,""),"")</f>
        <v>132.127222222222</v>
      </c>
    </row>
    <row collapsed="false" customFormat="false" customHeight="true" hidden="false" ht="14.4" outlineLevel="0" r="42">
      <c r="A42" s="9" t="n">
        <v>36614</v>
      </c>
      <c r="B42" s="5" t="n">
        <v>139.38</v>
      </c>
      <c r="C42" s="5" t="n">
        <v>139.44</v>
      </c>
      <c r="D42" s="5" t="n">
        <v>133.83</v>
      </c>
      <c r="E42" s="5" t="n">
        <v>135.94</v>
      </c>
      <c r="F42" s="5" t="n">
        <v>8568800</v>
      </c>
      <c r="G42" s="5" t="n">
        <v>33.84</v>
      </c>
      <c r="I42" s="13" t="n">
        <f aca="false">B42-E42</f>
        <v>3.44</v>
      </c>
      <c r="J42" s="13" t="n">
        <f aca="false">C42-D42</f>
        <v>5.60999999999999</v>
      </c>
      <c r="L42" s="14" t="n">
        <f aca="true">IF(ROW(E42) - 1 &gt;= $L$1,MMULT($AA$1:OFFSET($AA$1, 0, $L$1 - 1),E42:OFFSET(E42,1 - $L$1, 0)) / $K$3,"")</f>
        <v>137.236545454545</v>
      </c>
      <c r="N42" s="0" t="n">
        <f aca="true">IF(ROW(E42) - 1 &gt;= $N$1,SUM(E42:OFFSET(E42,1 - $N$1, 0)) / $N$1,"")</f>
        <v>134.332</v>
      </c>
      <c r="P42" s="0" t="n">
        <f aca="true">IF(ROW(N42) - 1 &gt; $P$1, IF(OFFSET(N42,  1 - $P$1, 0) &lt;&gt; "", MMULT($AA$2:OFFSET($AA$2, 0, $P$1 - 1), E42:OFFSET(E42,1 - $P$1, 0)) / $O$3,""),"")</f>
        <v>135.011111111111</v>
      </c>
    </row>
    <row collapsed="false" customFormat="false" customHeight="true" hidden="false" ht="14.4" outlineLevel="0" r="43">
      <c r="A43" s="9" t="n">
        <v>36615</v>
      </c>
      <c r="B43" s="5" t="n">
        <v>133.56</v>
      </c>
      <c r="C43" s="5" t="n">
        <v>137.69</v>
      </c>
      <c r="D43" s="5" t="n">
        <v>125.44</v>
      </c>
      <c r="E43" s="5" t="n">
        <v>125.75</v>
      </c>
      <c r="F43" s="5" t="n">
        <v>14800000</v>
      </c>
      <c r="G43" s="5" t="n">
        <v>31.3</v>
      </c>
      <c r="I43" s="13" t="n">
        <f aca="false">B43-E43</f>
        <v>7.81</v>
      </c>
      <c r="J43" s="13" t="n">
        <f aca="false">C43-D43</f>
        <v>12.25</v>
      </c>
      <c r="L43" s="14" t="n">
        <f aca="true">IF(ROW(E43) - 1 &gt;= $L$1,MMULT($AA$1:OFFSET($AA$1, 0, $L$1 - 1),E43:OFFSET(E43,1 - $L$1, 0)) / $K$3,"")</f>
        <v>135.676181818182</v>
      </c>
      <c r="N43" s="0" t="n">
        <f aca="true">IF(ROW(E43) - 1 &gt;= $N$1,SUM(E43:OFFSET(E43,1 - $N$1, 0)) / $N$1,"")</f>
        <v>134.751</v>
      </c>
      <c r="P43" s="0" t="n">
        <f aca="true">IF(ROW(N43) - 1 &gt; $P$1, IF(OFFSET(N43,  1 - $P$1, 0) &lt;&gt; "", MMULT($AA$2:OFFSET($AA$2, 0, $P$1 - 1), E43:OFFSET(E43,1 - $P$1, 0)) / $O$3,""),"")</f>
        <v>136.551111111111</v>
      </c>
    </row>
    <row collapsed="false" customFormat="false" customHeight="true" hidden="false" ht="14.4" outlineLevel="0" r="44">
      <c r="A44" s="9" t="n">
        <v>36616</v>
      </c>
      <c r="B44" s="5" t="n">
        <v>127.44</v>
      </c>
      <c r="C44" s="5" t="n">
        <v>137.25</v>
      </c>
      <c r="D44" s="5" t="n">
        <v>126</v>
      </c>
      <c r="E44" s="5" t="n">
        <v>135.81</v>
      </c>
      <c r="F44" s="5" t="n">
        <v>14457600</v>
      </c>
      <c r="G44" s="5" t="n">
        <v>33.81</v>
      </c>
      <c r="I44" s="13" t="n">
        <f aca="false">B44-E44</f>
        <v>-8.37</v>
      </c>
      <c r="J44" s="13" t="n">
        <f aca="false">C44-D44</f>
        <v>11.25</v>
      </c>
      <c r="L44" s="14" t="n">
        <f aca="true">IF(ROW(E44) - 1 &gt;= $L$1,MMULT($AA$1:OFFSET($AA$1, 0, $L$1 - 1),E44:OFFSET(E44,1 - $L$1, 0)) / $K$3,"")</f>
        <v>135.868727272727</v>
      </c>
      <c r="N44" s="0" t="n">
        <f aca="true">IF(ROW(E44) - 1 &gt;= $N$1,SUM(E44:OFFSET(E44,1 - $N$1, 0)) / $N$1,"")</f>
        <v>135.832</v>
      </c>
      <c r="P44" s="0" t="n">
        <f aca="true">IF(ROW(N44) - 1 &gt; $P$1, IF(OFFSET(N44,  1 - $P$1, 0) &lt;&gt; "", MMULT($AA$2:OFFSET($AA$2, 0, $P$1 - 1), E44:OFFSET(E44,1 - $P$1, 0)) / $O$3,""),"")</f>
        <v>137.242222222222</v>
      </c>
    </row>
    <row collapsed="false" customFormat="false" customHeight="true" hidden="false" ht="14.4" outlineLevel="0" r="45">
      <c r="A45" s="9" t="n">
        <v>36619</v>
      </c>
      <c r="B45" s="5" t="n">
        <v>135.5</v>
      </c>
      <c r="C45" s="5" t="n">
        <v>139.5</v>
      </c>
      <c r="D45" s="5" t="n">
        <v>129.44</v>
      </c>
      <c r="E45" s="5" t="n">
        <v>133.31</v>
      </c>
      <c r="F45" s="5" t="n">
        <v>11742400</v>
      </c>
      <c r="G45" s="5" t="n">
        <v>33.19</v>
      </c>
      <c r="I45" s="13" t="n">
        <f aca="false">B45-E45</f>
        <v>2.19</v>
      </c>
      <c r="J45" s="13" t="n">
        <f aca="false">C45-D45</f>
        <v>10.06</v>
      </c>
      <c r="L45" s="14" t="n">
        <f aca="true">IF(ROW(E45) - 1 &gt;= $L$1,MMULT($AA$1:OFFSET($AA$1, 0, $L$1 - 1),E45:OFFSET(E45,1 - $L$1, 0)) / $K$3,"")</f>
        <v>135.410181818182</v>
      </c>
      <c r="N45" s="0" t="n">
        <f aca="true">IF(ROW(E45) - 1 &gt;= $N$1,SUM(E45:OFFSET(E45,1 - $N$1, 0)) / $N$1,"")</f>
        <v>136.863</v>
      </c>
      <c r="P45" s="0" t="n">
        <f aca="true">IF(ROW(N45) - 1 &gt; $P$1, IF(OFFSET(N45,  1 - $P$1, 0) &lt;&gt; "", MMULT($AA$2:OFFSET($AA$2, 0, $P$1 - 1), E45:OFFSET(E45,1 - $P$1, 0)) / $O$3,""),"")</f>
        <v>137.308055555556</v>
      </c>
    </row>
    <row collapsed="false" customFormat="false" customHeight="true" hidden="false" ht="14.4" outlineLevel="0" r="46">
      <c r="A46" s="9" t="n">
        <v>36620</v>
      </c>
      <c r="B46" s="5" t="n">
        <v>132.63</v>
      </c>
      <c r="C46" s="5" t="n">
        <v>133</v>
      </c>
      <c r="D46" s="5" t="n">
        <v>116.75</v>
      </c>
      <c r="E46" s="5" t="n">
        <v>127.31</v>
      </c>
      <c r="F46" s="5" t="n">
        <v>23596400</v>
      </c>
      <c r="G46" s="5" t="n">
        <v>31.69</v>
      </c>
      <c r="I46" s="13" t="n">
        <f aca="false">B46-E46</f>
        <v>5.31999999999999</v>
      </c>
      <c r="J46" s="13" t="n">
        <f aca="false">C46-D46</f>
        <v>16.25</v>
      </c>
      <c r="L46" s="14" t="n">
        <f aca="true">IF(ROW(E46) - 1 &gt;= $L$1,MMULT($AA$1:OFFSET($AA$1, 0, $L$1 - 1),E46:OFFSET(E46,1 - $L$1, 0)) / $K$3,"")</f>
        <v>133.673272727273</v>
      </c>
      <c r="N46" s="0" t="n">
        <f aca="true">IF(ROW(E46) - 1 &gt;= $N$1,SUM(E46:OFFSET(E46,1 - $N$1, 0)) / $N$1,"")</f>
        <v>136.1</v>
      </c>
      <c r="P46" s="0" t="n">
        <f aca="true">IF(ROW(N46) - 1 &gt; $P$1, IF(OFFSET(N46,  1 - $P$1, 0) &lt;&gt; "", MMULT($AA$2:OFFSET($AA$2, 0, $P$1 - 1), E46:OFFSET(E46,1 - $P$1, 0)) / $O$3,""),"")</f>
        <v>136.629166666667</v>
      </c>
    </row>
    <row collapsed="false" customFormat="false" customHeight="true" hidden="false" ht="14.4" outlineLevel="0" r="47">
      <c r="A47" s="9" t="n">
        <v>36621</v>
      </c>
      <c r="B47" s="5" t="n">
        <v>126.47</v>
      </c>
      <c r="C47" s="5" t="n">
        <v>132.88</v>
      </c>
      <c r="D47" s="5" t="n">
        <v>124</v>
      </c>
      <c r="E47" s="5" t="n">
        <v>130.38</v>
      </c>
      <c r="F47" s="5" t="n">
        <v>16359200</v>
      </c>
      <c r="G47" s="5" t="n">
        <v>32.46</v>
      </c>
      <c r="I47" s="13" t="n">
        <f aca="false">B47-E47</f>
        <v>-3.91</v>
      </c>
      <c r="J47" s="13" t="n">
        <f aca="false">C47-D47</f>
        <v>8.88</v>
      </c>
      <c r="L47" s="14" t="n">
        <f aca="true">IF(ROW(E47) - 1 &gt;= $L$1,MMULT($AA$1:OFFSET($AA$1, 0, $L$1 - 1),E47:OFFSET(E47,1 - $L$1, 0)) / $K$3,"")</f>
        <v>132.633272727273</v>
      </c>
      <c r="N47" s="0" t="n">
        <f aca="true">IF(ROW(E47) - 1 &gt;= $N$1,SUM(E47:OFFSET(E47,1 - $N$1, 0)) / $N$1,"")</f>
        <v>134.719</v>
      </c>
      <c r="P47" s="0" t="n">
        <f aca="true">IF(ROW(N47) - 1 &gt; $P$1, IF(OFFSET(N47,  1 - $P$1, 0) &lt;&gt; "", MMULT($AA$2:OFFSET($AA$2, 0, $P$1 - 1), E47:OFFSET(E47,1 - $P$1, 0)) / $O$3,""),"")</f>
        <v>135.259166666667</v>
      </c>
    </row>
    <row collapsed="false" customFormat="false" customHeight="true" hidden="false" ht="14.4" outlineLevel="0" r="48">
      <c r="A48" s="9" t="n">
        <v>36622</v>
      </c>
      <c r="B48" s="5" t="n">
        <v>130.63</v>
      </c>
      <c r="C48" s="5" t="n">
        <v>134.5</v>
      </c>
      <c r="D48" s="5" t="n">
        <v>123.25</v>
      </c>
      <c r="E48" s="5" t="n">
        <v>125.19</v>
      </c>
      <c r="F48" s="5" t="n">
        <v>9290800</v>
      </c>
      <c r="G48" s="5" t="n">
        <v>31.16</v>
      </c>
      <c r="I48" s="13" t="n">
        <f aca="false">B48-E48</f>
        <v>5.44</v>
      </c>
      <c r="J48" s="13" t="n">
        <f aca="false">C48-D48</f>
        <v>11.25</v>
      </c>
      <c r="L48" s="14" t="n">
        <f aca="true">IF(ROW(E48) - 1 &gt;= $L$1,MMULT($AA$1:OFFSET($AA$1, 0, $L$1 - 1),E48:OFFSET(E48,1 - $L$1, 0)) / $K$3,"")</f>
        <v>130.900727272727</v>
      </c>
      <c r="N48" s="0" t="n">
        <f aca="true">IF(ROW(E48) - 1 &gt;= $N$1,SUM(E48:OFFSET(E48,1 - $N$1, 0)) / $N$1,"")</f>
        <v>133.107</v>
      </c>
      <c r="P48" s="0" t="n">
        <f aca="true">IF(ROW(N48) - 1 &gt; $P$1, IF(OFFSET(N48,  1 - $P$1, 0) &lt;&gt; "", MMULT($AA$2:OFFSET($AA$2, 0, $P$1 - 1), E48:OFFSET(E48,1 - $P$1, 0)) / $O$3,""),"")</f>
        <v>133.562777777778</v>
      </c>
    </row>
    <row collapsed="false" customFormat="false" customHeight="true" hidden="false" ht="14.4" outlineLevel="0" r="49">
      <c r="A49" s="9" t="n">
        <v>36623</v>
      </c>
      <c r="B49" s="5" t="n">
        <v>127.25</v>
      </c>
      <c r="C49" s="5" t="n">
        <v>131.88</v>
      </c>
      <c r="D49" s="5" t="n">
        <v>125.5</v>
      </c>
      <c r="E49" s="5" t="n">
        <v>131.75</v>
      </c>
      <c r="F49" s="5" t="n">
        <v>8668800</v>
      </c>
      <c r="G49" s="5" t="n">
        <v>32.8</v>
      </c>
      <c r="I49" s="13" t="n">
        <f aca="false">B49-E49</f>
        <v>-4.5</v>
      </c>
      <c r="J49" s="13" t="n">
        <f aca="false">C49-D49</f>
        <v>6.38</v>
      </c>
      <c r="L49" s="14" t="n">
        <f aca="true">IF(ROW(E49) - 1 &gt;= $L$1,MMULT($AA$1:OFFSET($AA$1, 0, $L$1 - 1),E49:OFFSET(E49,1 - $L$1, 0)) / $K$3,"")</f>
        <v>130.654</v>
      </c>
      <c r="N49" s="0" t="n">
        <f aca="true">IF(ROW(E49) - 1 &gt;= $N$1,SUM(E49:OFFSET(E49,1 - $N$1, 0)) / $N$1,"")</f>
        <v>132.413</v>
      </c>
      <c r="P49" s="0" t="n">
        <f aca="true">IF(ROW(N49) - 1 &gt; $P$1, IF(OFFSET(N49,  1 - $P$1, 0) &lt;&gt; "", MMULT($AA$2:OFFSET($AA$2, 0, $P$1 - 1), E49:OFFSET(E49,1 - $P$1, 0)) / $O$3,""),"")</f>
        <v>132.545277777778</v>
      </c>
    </row>
    <row collapsed="false" customFormat="false" customHeight="true" hidden="false" ht="14.4" outlineLevel="0" r="50">
      <c r="A50" s="9" t="n">
        <v>36626</v>
      </c>
      <c r="B50" s="5" t="n">
        <v>131.69</v>
      </c>
      <c r="C50" s="5" t="n">
        <v>132.75</v>
      </c>
      <c r="D50" s="5" t="n">
        <v>124.75</v>
      </c>
      <c r="E50" s="5" t="n">
        <v>125</v>
      </c>
      <c r="F50" s="5" t="n">
        <v>7592400</v>
      </c>
      <c r="G50" s="5" t="n">
        <v>31.12</v>
      </c>
      <c r="I50" s="13" t="n">
        <f aca="false">B50-E50</f>
        <v>6.69</v>
      </c>
      <c r="J50" s="13" t="n">
        <f aca="false">C50-D50</f>
        <v>8</v>
      </c>
      <c r="L50" s="14" t="n">
        <f aca="true">IF(ROW(E50) - 1 &gt;= $L$1,MMULT($AA$1:OFFSET($AA$1, 0, $L$1 - 1),E50:OFFSET(E50,1 - $L$1, 0)) / $K$3,"")</f>
        <v>129.306181818182</v>
      </c>
      <c r="N50" s="0" t="n">
        <f aca="true">IF(ROW(E50) - 1 &gt;= $N$1,SUM(E50:OFFSET(E50,1 - $N$1, 0)) / $N$1,"")</f>
        <v>130.957</v>
      </c>
      <c r="P50" s="0" t="n">
        <f aca="true">IF(ROW(N50) - 1 &gt; $P$1, IF(OFFSET(N50,  1 - $P$1, 0) &lt;&gt; "", MMULT($AA$2:OFFSET($AA$2, 0, $P$1 - 1), E50:OFFSET(E50,1 - $P$1, 0)) / $O$3,""),"")</f>
        <v>131.380277777778</v>
      </c>
    </row>
    <row collapsed="false" customFormat="false" customHeight="true" hidden="false" ht="14.4" outlineLevel="0" r="51">
      <c r="A51" s="9" t="n">
        <v>36627</v>
      </c>
      <c r="B51" s="5" t="n">
        <v>123.5</v>
      </c>
      <c r="C51" s="5" t="n">
        <v>124.87</v>
      </c>
      <c r="D51" s="5" t="n">
        <v>118.06</v>
      </c>
      <c r="E51" s="5" t="n">
        <v>119.44</v>
      </c>
      <c r="F51" s="5" t="n">
        <v>19368000</v>
      </c>
      <c r="G51" s="5" t="n">
        <v>29.73</v>
      </c>
      <c r="I51" s="13" t="n">
        <f aca="false">B51-E51</f>
        <v>4.06</v>
      </c>
      <c r="J51" s="13" t="n">
        <f aca="false">C51-D51</f>
        <v>6.81</v>
      </c>
      <c r="L51" s="14" t="n">
        <f aca="true">IF(ROW(E51) - 1 &gt;= $L$1,MMULT($AA$1:OFFSET($AA$1, 0, $L$1 - 1),E51:OFFSET(E51,1 - $L$1, 0)) / $K$3,"")</f>
        <v>127.212181818182</v>
      </c>
      <c r="N51" s="0" t="n">
        <f aca="true">IF(ROW(E51) - 1 &gt;= $N$1,SUM(E51:OFFSET(E51,1 - $N$1, 0)) / $N$1,"")</f>
        <v>128.988</v>
      </c>
      <c r="P51" s="0" t="n">
        <f aca="true">IF(ROW(N51) - 1 &gt; $P$1, IF(OFFSET(N51,  1 - $P$1, 0) &lt;&gt; "", MMULT($AA$2:OFFSET($AA$2, 0, $P$1 - 1), E51:OFFSET(E51,1 - $P$1, 0)) / $O$3,""),"")</f>
        <v>129.979444444444</v>
      </c>
    </row>
    <row collapsed="false" customFormat="false" customHeight="true" hidden="false" ht="14.4" outlineLevel="0" r="52">
      <c r="A52" s="9" t="n">
        <v>36628</v>
      </c>
      <c r="B52" s="5" t="n">
        <v>119</v>
      </c>
      <c r="C52" s="5" t="n">
        <v>119</v>
      </c>
      <c r="D52" s="5" t="n">
        <v>104.87</v>
      </c>
      <c r="E52" s="5" t="n">
        <v>109.25</v>
      </c>
      <c r="F52" s="5" t="n">
        <v>33618800</v>
      </c>
      <c r="G52" s="5" t="n">
        <v>27.2</v>
      </c>
      <c r="I52" s="13" t="n">
        <f aca="false">B52-E52</f>
        <v>9.75</v>
      </c>
      <c r="J52" s="13" t="n">
        <f aca="false">C52-D52</f>
        <v>14.13</v>
      </c>
      <c r="L52" s="14" t="n">
        <f aca="true">IF(ROW(E52) - 1 &gt;= $L$1,MMULT($AA$1:OFFSET($AA$1, 0, $L$1 - 1),E52:OFFSET(E52,1 - $L$1, 0)) / $K$3,"")</f>
        <v>123.623454545455</v>
      </c>
      <c r="N52" s="0" t="n">
        <f aca="true">IF(ROW(E52) - 1 &gt;= $N$1,SUM(E52:OFFSET(E52,1 - $N$1, 0)) / $N$1,"")</f>
        <v>126.319</v>
      </c>
      <c r="P52" s="0" t="n">
        <f aca="true">IF(ROW(N52) - 1 &gt; $P$1, IF(OFFSET(N52,  1 - $P$1, 0) &lt;&gt; "", MMULT($AA$2:OFFSET($AA$2, 0, $P$1 - 1), E52:OFFSET(E52,1 - $P$1, 0)) / $O$3,""),"")</f>
        <v>128.417222222222</v>
      </c>
    </row>
    <row collapsed="false" customFormat="false" customHeight="true" hidden="false" ht="14.4" outlineLevel="0" r="53">
      <c r="A53" s="9" t="n">
        <v>36629</v>
      </c>
      <c r="B53" s="5" t="n">
        <v>111.5</v>
      </c>
      <c r="C53" s="5" t="n">
        <v>120</v>
      </c>
      <c r="D53" s="5" t="n">
        <v>108.5</v>
      </c>
      <c r="E53" s="5" t="n">
        <v>113.81</v>
      </c>
      <c r="F53" s="5" t="n">
        <v>18923600</v>
      </c>
      <c r="G53" s="5" t="n">
        <v>28.33</v>
      </c>
      <c r="I53" s="13" t="n">
        <f aca="false">B53-E53</f>
        <v>-2.31</v>
      </c>
      <c r="J53" s="13" t="n">
        <f aca="false">C53-D53</f>
        <v>11.5</v>
      </c>
      <c r="L53" s="14" t="n">
        <f aca="true">IF(ROW(E53) - 1 &gt;= $L$1,MMULT($AA$1:OFFSET($AA$1, 0, $L$1 - 1),E53:OFFSET(E53,1 - $L$1, 0)) / $K$3,"")</f>
        <v>121.349090909091</v>
      </c>
      <c r="N53" s="0" t="n">
        <f aca="true">IF(ROW(E53) - 1 &gt;= $N$1,SUM(E53:OFFSET(E53,1 - $N$1, 0)) / $N$1,"")</f>
        <v>125.125</v>
      </c>
      <c r="P53" s="0" t="n">
        <f aca="true">IF(ROW(N53) - 1 &gt; $P$1, IF(OFFSET(N53,  1 - $P$1, 0) &lt;&gt; "", MMULT($AA$2:OFFSET($AA$2, 0, $P$1 - 1), E53:OFFSET(E53,1 - $P$1, 0)) / $O$3,""),"")</f>
        <v>126.637777777778</v>
      </c>
    </row>
    <row collapsed="false" customFormat="false" customHeight="true" hidden="false" ht="14.4" outlineLevel="0" r="54">
      <c r="A54" s="9" t="n">
        <v>36630</v>
      </c>
      <c r="B54" s="5" t="n">
        <v>109.31</v>
      </c>
      <c r="C54" s="5" t="n">
        <v>118</v>
      </c>
      <c r="D54" s="5" t="n">
        <v>109</v>
      </c>
      <c r="E54" s="5" t="n">
        <v>111.87</v>
      </c>
      <c r="F54" s="5" t="n">
        <v>23845600</v>
      </c>
      <c r="G54" s="5" t="n">
        <v>27.85</v>
      </c>
      <c r="I54" s="13" t="n">
        <f aca="false">B54-E54</f>
        <v>-2.56</v>
      </c>
      <c r="J54" s="13" t="n">
        <f aca="false">C54-D54</f>
        <v>9</v>
      </c>
      <c r="L54" s="14" t="n">
        <f aca="true">IF(ROW(E54) - 1 &gt;= $L$1,MMULT($AA$1:OFFSET($AA$1, 0, $L$1 - 1),E54:OFFSET(E54,1 - $L$1, 0)) / $K$3,"")</f>
        <v>118.939090909091</v>
      </c>
      <c r="N54" s="0" t="n">
        <f aca="true">IF(ROW(E54) - 1 &gt;= $N$1,SUM(E54:OFFSET(E54,1 - $N$1, 0)) / $N$1,"")</f>
        <v>122.731</v>
      </c>
      <c r="P54" s="0" t="n">
        <f aca="true">IF(ROW(N54) - 1 &gt; $P$1, IF(OFFSET(N54,  1 - $P$1, 0) &lt;&gt; "", MMULT($AA$2:OFFSET($AA$2, 0, $P$1 - 1), E54:OFFSET(E54,1 - $P$1, 0)) / $O$3,""),"")</f>
        <v>124.786944444444</v>
      </c>
    </row>
    <row collapsed="false" customFormat="false" customHeight="true" hidden="false" ht="14.4" outlineLevel="0" r="55">
      <c r="A55" s="9" t="n">
        <v>36633</v>
      </c>
      <c r="B55" s="5" t="n">
        <v>109.5</v>
      </c>
      <c r="C55" s="5" t="n">
        <v>123.94</v>
      </c>
      <c r="D55" s="5" t="n">
        <v>109.06</v>
      </c>
      <c r="E55" s="5" t="n">
        <v>123.87</v>
      </c>
      <c r="F55" s="5" t="n">
        <v>14642400</v>
      </c>
      <c r="G55" s="5" t="n">
        <v>30.84</v>
      </c>
      <c r="I55" s="13" t="n">
        <f aca="false">B55-E55</f>
        <v>-14.37</v>
      </c>
      <c r="J55" s="13" t="n">
        <f aca="false">C55-D55</f>
        <v>14.88</v>
      </c>
      <c r="L55" s="14" t="n">
        <f aca="true">IF(ROW(E55) - 1 &gt;= $L$1,MMULT($AA$1:OFFSET($AA$1, 0, $L$1 - 1),E55:OFFSET(E55,1 - $L$1, 0)) / $K$3,"")</f>
        <v>119.146181818182</v>
      </c>
      <c r="N55" s="0" t="n">
        <f aca="true">IF(ROW(E55) - 1 &gt;= $N$1,SUM(E55:OFFSET(E55,1 - $N$1, 0)) / $N$1,"")</f>
        <v>121.787</v>
      </c>
      <c r="P55" s="0" t="n">
        <f aca="true">IF(ROW(N55) - 1 &gt; $P$1, IF(OFFSET(N55,  1 - $P$1, 0) &lt;&gt; "", MMULT($AA$2:OFFSET($AA$2, 0, $P$1 - 1), E55:OFFSET(E55,1 - $P$1, 0)) / $O$3,""),"")</f>
        <v>122.550555555556</v>
      </c>
    </row>
    <row collapsed="false" customFormat="false" customHeight="true" hidden="false" ht="14.4" outlineLevel="0" r="56">
      <c r="A56" s="9" t="n">
        <v>36634</v>
      </c>
      <c r="B56" s="5" t="n">
        <v>123.5</v>
      </c>
      <c r="C56" s="5" t="n">
        <v>126.87</v>
      </c>
      <c r="D56" s="5" t="n">
        <v>119.37</v>
      </c>
      <c r="E56" s="5" t="n">
        <v>126.87</v>
      </c>
      <c r="F56" s="5" t="n">
        <v>13962400</v>
      </c>
      <c r="G56" s="5" t="n">
        <v>31.58</v>
      </c>
      <c r="I56" s="13" t="n">
        <f aca="false">B56-E56</f>
        <v>-3.37</v>
      </c>
      <c r="J56" s="13" t="n">
        <f aca="false">C56-D56</f>
        <v>7.5</v>
      </c>
      <c r="L56" s="14" t="n">
        <f aca="true">IF(ROW(E56) - 1 &gt;= $L$1,MMULT($AA$1:OFFSET($AA$1, 0, $L$1 - 1),E56:OFFSET(E56,1 - $L$1, 0)) / $K$3,"")</f>
        <v>120.070363636364</v>
      </c>
      <c r="N56" s="0" t="n">
        <f aca="true">IF(ROW(E56) - 1 &gt;= $N$1,SUM(E56:OFFSET(E56,1 - $N$1, 0)) / $N$1,"")</f>
        <v>121.743</v>
      </c>
      <c r="P56" s="0" t="n">
        <f aca="true">IF(ROW(N56) - 1 &gt; $P$1, IF(OFFSET(N56,  1 - $P$1, 0) &lt;&gt; "", MMULT($AA$2:OFFSET($AA$2, 0, $P$1 - 1), E56:OFFSET(E56,1 - $P$1, 0)) / $O$3,""),"")</f>
        <v>120.666388888889</v>
      </c>
    </row>
    <row collapsed="false" customFormat="false" customHeight="true" hidden="false" ht="14.4" outlineLevel="0" r="57">
      <c r="A57" s="9" t="n">
        <v>36635</v>
      </c>
      <c r="B57" s="5" t="n">
        <v>126.19</v>
      </c>
      <c r="C57" s="5" t="n">
        <v>130.25</v>
      </c>
      <c r="D57" s="5" t="n">
        <v>119.75</v>
      </c>
      <c r="E57" s="5" t="n">
        <v>121.12</v>
      </c>
      <c r="F57" s="5" t="n">
        <v>18586400</v>
      </c>
      <c r="G57" s="5" t="n">
        <v>30.15</v>
      </c>
      <c r="I57" s="13" t="n">
        <f aca="false">B57-E57</f>
        <v>5.06999999999999</v>
      </c>
      <c r="J57" s="13" t="n">
        <f aca="false">C57-D57</f>
        <v>10.5</v>
      </c>
      <c r="L57" s="14" t="n">
        <f aca="true">IF(ROW(E57) - 1 &gt;= $L$1,MMULT($AA$1:OFFSET($AA$1, 0, $L$1 - 1),E57:OFFSET(E57,1 - $L$1, 0)) / $K$3,"")</f>
        <v>119.957090909091</v>
      </c>
      <c r="N57" s="0" t="n">
        <f aca="true">IF(ROW(E57) - 1 &gt;= $N$1,SUM(E57:OFFSET(E57,1 - $N$1, 0)) / $N$1,"")</f>
        <v>120.817</v>
      </c>
      <c r="P57" s="0" t="n">
        <f aca="true">IF(ROW(N57) - 1 &gt; $P$1, IF(OFFSET(N57,  1 - $P$1, 0) &lt;&gt; "", MMULT($AA$2:OFFSET($AA$2, 0, $P$1 - 1), E57:OFFSET(E57,1 - $P$1, 0)) / $O$3,""),"")</f>
        <v>119.214166666667</v>
      </c>
    </row>
    <row collapsed="false" customFormat="false" customHeight="true" hidden="false" ht="14.4" outlineLevel="0" r="58">
      <c r="A58" s="9" t="n">
        <v>36636</v>
      </c>
      <c r="B58" s="5" t="n">
        <v>123.69</v>
      </c>
      <c r="C58" s="5" t="n">
        <v>124.75</v>
      </c>
      <c r="D58" s="5" t="n">
        <v>117.06</v>
      </c>
      <c r="E58" s="5" t="n">
        <v>118.87</v>
      </c>
      <c r="F58" s="5" t="n">
        <v>25806800</v>
      </c>
      <c r="G58" s="5" t="n">
        <v>29.59</v>
      </c>
      <c r="I58" s="13" t="n">
        <f aca="false">B58-E58</f>
        <v>4.81999999999999</v>
      </c>
      <c r="J58" s="13" t="n">
        <f aca="false">C58-D58</f>
        <v>7.69</v>
      </c>
      <c r="L58" s="14" t="n">
        <f aca="true">IF(ROW(E58) - 1 &gt;= $L$1,MMULT($AA$1:OFFSET($AA$1, 0, $L$1 - 1),E58:OFFSET(E58,1 - $L$1, 0)) / $K$3,"")</f>
        <v>119.603090909091</v>
      </c>
      <c r="N58" s="0" t="n">
        <f aca="true">IF(ROW(E58) - 1 &gt;= $N$1,SUM(E58:OFFSET(E58,1 - $N$1, 0)) / $N$1,"")</f>
        <v>120.185</v>
      </c>
      <c r="P58" s="0" t="n">
        <f aca="true">IF(ROW(N58) - 1 &gt; $P$1, IF(OFFSET(N58,  1 - $P$1, 0) &lt;&gt; "", MMULT($AA$2:OFFSET($AA$2, 0, $P$1 - 1), E58:OFFSET(E58,1 - $P$1, 0)) / $O$3,""),"")</f>
        <v>118.530833333333</v>
      </c>
    </row>
    <row collapsed="false" customFormat="false" customHeight="true" hidden="false" ht="14.4" outlineLevel="0" r="59">
      <c r="A59" s="9" t="n">
        <v>36640</v>
      </c>
      <c r="B59" s="5" t="n">
        <v>115</v>
      </c>
      <c r="C59" s="5" t="n">
        <v>120.5</v>
      </c>
      <c r="D59" s="5" t="n">
        <v>114.75</v>
      </c>
      <c r="E59" s="5" t="n">
        <v>120.5</v>
      </c>
      <c r="F59" s="5" t="n">
        <v>15845600</v>
      </c>
      <c r="G59" s="5" t="n">
        <v>30</v>
      </c>
      <c r="I59" s="13" t="n">
        <f aca="false">B59-E59</f>
        <v>-5.5</v>
      </c>
      <c r="J59" s="13" t="n">
        <f aca="false">C59-D59</f>
        <v>5.75</v>
      </c>
      <c r="L59" s="14" t="n">
        <f aca="true">IF(ROW(E59) - 1 &gt;= $L$1,MMULT($AA$1:OFFSET($AA$1, 0, $L$1 - 1),E59:OFFSET(E59,1 - $L$1, 0)) / $K$3,"")</f>
        <v>119.660363636364</v>
      </c>
      <c r="N59" s="0" t="n">
        <f aca="true">IF(ROW(E59) - 1 &gt;= $N$1,SUM(E59:OFFSET(E59,1 - $N$1, 0)) / $N$1,"")</f>
        <v>119.06</v>
      </c>
      <c r="P59" s="0" t="n">
        <f aca="true">IF(ROW(N59) - 1 &gt; $P$1, IF(OFFSET(N59,  1 - $P$1, 0) &lt;&gt; "", MMULT($AA$2:OFFSET($AA$2, 0, $P$1 - 1), E59:OFFSET(E59,1 - $P$1, 0)) / $O$3,""),"")</f>
        <v>118.493611111111</v>
      </c>
    </row>
    <row collapsed="false" customFormat="false" customHeight="true" hidden="false" ht="14.4" outlineLevel="0" r="60">
      <c r="A60" s="9" t="n">
        <v>36641</v>
      </c>
      <c r="B60" s="5" t="n">
        <v>122.12</v>
      </c>
      <c r="C60" s="5" t="n">
        <v>128.75</v>
      </c>
      <c r="D60" s="5" t="n">
        <v>122.06</v>
      </c>
      <c r="E60" s="5" t="n">
        <v>128.31</v>
      </c>
      <c r="F60" s="5" t="n">
        <v>14002400</v>
      </c>
      <c r="G60" s="5" t="n">
        <v>31.94</v>
      </c>
      <c r="I60" s="13" t="n">
        <f aca="false">B60-E60</f>
        <v>-6.19</v>
      </c>
      <c r="J60" s="13" t="n">
        <f aca="false">C60-D60</f>
        <v>6.69</v>
      </c>
      <c r="L60" s="14" t="n">
        <f aca="true">IF(ROW(E60) - 1 &gt;= $L$1,MMULT($AA$1:OFFSET($AA$1, 0, $L$1 - 1),E60:OFFSET(E60,1 - $L$1, 0)) / $K$3,"")</f>
        <v>121.342181818182</v>
      </c>
      <c r="N60" s="0" t="n">
        <f aca="true">IF(ROW(E60) - 1 &gt;= $N$1,SUM(E60:OFFSET(E60,1 - $N$1, 0)) / $N$1,"")</f>
        <v>119.391</v>
      </c>
      <c r="P60" s="0" t="n">
        <f aca="true">IF(ROW(N60) - 1 &gt; $P$1, IF(OFFSET(N60,  1 - $P$1, 0) &lt;&gt; "", MMULT($AA$2:OFFSET($AA$2, 0, $P$1 - 1), E60:OFFSET(E60,1 - $P$1, 0)) / $O$3,""),"")</f>
        <v>119.283055555556</v>
      </c>
    </row>
    <row collapsed="false" customFormat="false" customHeight="true" hidden="false" ht="14.4" outlineLevel="0" r="61">
      <c r="A61" s="9" t="n">
        <v>36642</v>
      </c>
      <c r="B61" s="5" t="n">
        <v>126.62</v>
      </c>
      <c r="C61" s="5" t="n">
        <v>128</v>
      </c>
      <c r="D61" s="5" t="n">
        <v>120</v>
      </c>
      <c r="E61" s="5" t="n">
        <v>121.31</v>
      </c>
      <c r="F61" s="5" t="n">
        <v>13117600</v>
      </c>
      <c r="G61" s="5" t="n">
        <v>30.2</v>
      </c>
      <c r="I61" s="13" t="n">
        <f aca="false">B61-E61</f>
        <v>5.31</v>
      </c>
      <c r="J61" s="13" t="n">
        <f aca="false">C61-D61</f>
        <v>8</v>
      </c>
      <c r="L61" s="14" t="n">
        <f aca="true">IF(ROW(E61) - 1 &gt;= $L$1,MMULT($AA$1:OFFSET($AA$1, 0, $L$1 - 1),E61:OFFSET(E61,1 - $L$1, 0)) / $K$3,"")</f>
        <v>121.691090909091</v>
      </c>
      <c r="N61" s="0" t="n">
        <f aca="true">IF(ROW(E61) - 1 &gt;= $N$1,SUM(E61:OFFSET(E61,1 - $N$1, 0)) / $N$1,"")</f>
        <v>119.578</v>
      </c>
      <c r="P61" s="0" t="n">
        <f aca="true">IF(ROW(N61) - 1 &gt; $P$1, IF(OFFSET(N61,  1 - $P$1, 0) &lt;&gt; "", MMULT($AA$2:OFFSET($AA$2, 0, $P$1 - 1), E61:OFFSET(E61,1 - $P$1, 0)) / $O$3,""),"")</f>
        <v>120.220277777778</v>
      </c>
    </row>
    <row collapsed="false" customFormat="false" customHeight="true" hidden="false" ht="14.4" outlineLevel="0" r="62">
      <c r="A62" s="9" t="n">
        <v>36643</v>
      </c>
      <c r="B62" s="5" t="n">
        <v>117.19</v>
      </c>
      <c r="C62" s="5" t="n">
        <v>127</v>
      </c>
      <c r="D62" s="5" t="n">
        <v>116.58</v>
      </c>
      <c r="E62" s="5" t="n">
        <v>126.75</v>
      </c>
      <c r="F62" s="5" t="n">
        <v>11678000</v>
      </c>
      <c r="G62" s="5" t="n">
        <v>31.55</v>
      </c>
      <c r="I62" s="13" t="n">
        <f aca="false">B62-E62</f>
        <v>-9.56</v>
      </c>
      <c r="J62" s="13" t="n">
        <f aca="false">C62-D62</f>
        <v>10.42</v>
      </c>
      <c r="L62" s="14" t="n">
        <f aca="true">IF(ROW(E62) - 1 &gt;= $L$1,MMULT($AA$1:OFFSET($AA$1, 0, $L$1 - 1),E62:OFFSET(E62,1 - $L$1, 0)) / $K$3,"")</f>
        <v>122.995090909091</v>
      </c>
      <c r="N62" s="0" t="n">
        <f aca="true">IF(ROW(E62) - 1 &gt;= $N$1,SUM(E62:OFFSET(E62,1 - $N$1, 0)) / $N$1,"")</f>
        <v>121.328</v>
      </c>
      <c r="P62" s="0" t="n">
        <f aca="true">IF(ROW(N62) - 1 &gt; $P$1, IF(OFFSET(N62,  1 - $P$1, 0) &lt;&gt; "", MMULT($AA$2:OFFSET($AA$2, 0, $P$1 - 1), E62:OFFSET(E62,1 - $P$1, 0)) / $O$3,""),"")</f>
        <v>121.102222222222</v>
      </c>
    </row>
    <row collapsed="false" customFormat="false" customHeight="true" hidden="false" ht="14.4" outlineLevel="0" r="63">
      <c r="A63" s="9" t="n">
        <v>36644</v>
      </c>
      <c r="B63" s="5" t="n">
        <v>127.12</v>
      </c>
      <c r="C63" s="5" t="n">
        <v>127.5</v>
      </c>
      <c r="D63" s="5" t="n">
        <v>121.31</v>
      </c>
      <c r="E63" s="5" t="n">
        <v>124.06</v>
      </c>
      <c r="F63" s="5" t="n">
        <v>8932400</v>
      </c>
      <c r="G63" s="5" t="n">
        <v>30.88</v>
      </c>
      <c r="I63" s="13" t="n">
        <f aca="false">B63-E63</f>
        <v>3.06</v>
      </c>
      <c r="J63" s="13" t="n">
        <f aca="false">C63-D63</f>
        <v>6.19</v>
      </c>
      <c r="L63" s="14" t="n">
        <f aca="true">IF(ROW(E63) - 1 &gt;= $L$1,MMULT($AA$1:OFFSET($AA$1, 0, $L$1 - 1),E63:OFFSET(E63,1 - $L$1, 0)) / $K$3,"")</f>
        <v>123.491818181818</v>
      </c>
      <c r="N63" s="0" t="n">
        <f aca="true">IF(ROW(E63) - 1 &gt;= $N$1,SUM(E63:OFFSET(E63,1 - $N$1, 0)) / $N$1,"")</f>
        <v>122.353</v>
      </c>
      <c r="P63" s="0" t="n">
        <f aca="true">IF(ROW(N63) - 1 &gt; $P$1, IF(OFFSET(N63,  1 - $P$1, 0) &lt;&gt; "", MMULT($AA$2:OFFSET($AA$2, 0, $P$1 - 1), E63:OFFSET(E63,1 - $P$1, 0)) / $O$3,""),"")</f>
        <v>122.019166666667</v>
      </c>
    </row>
    <row collapsed="false" customFormat="false" customHeight="true" hidden="false" ht="14.4" outlineLevel="0" r="64">
      <c r="A64" s="9" t="n">
        <v>36647</v>
      </c>
      <c r="B64" s="5" t="n">
        <v>124.87</v>
      </c>
      <c r="C64" s="5" t="n">
        <v>125.12</v>
      </c>
      <c r="D64" s="5" t="n">
        <v>121.87</v>
      </c>
      <c r="E64" s="5" t="n">
        <v>124.31</v>
      </c>
      <c r="F64" s="5" t="n">
        <v>8100000</v>
      </c>
      <c r="G64" s="5" t="n">
        <v>30.94</v>
      </c>
      <c r="I64" s="13" t="n">
        <f aca="false">B64-E64</f>
        <v>0.560000000000002</v>
      </c>
      <c r="J64" s="13" t="n">
        <f aca="false">C64-D64</f>
        <v>3.25</v>
      </c>
      <c r="L64" s="14" t="n">
        <f aca="true">IF(ROW(E64) - 1 &gt;= $L$1,MMULT($AA$1:OFFSET($AA$1, 0, $L$1 - 1),E64:OFFSET(E64,1 - $L$1, 0)) / $K$3,"")</f>
        <v>123.847636363636</v>
      </c>
      <c r="N64" s="0" t="n">
        <f aca="true">IF(ROW(E64) - 1 &gt;= $N$1,SUM(E64:OFFSET(E64,1 - $N$1, 0)) / $N$1,"")</f>
        <v>123.597</v>
      </c>
      <c r="P64" s="0" t="n">
        <f aca="true">IF(ROW(N64) - 1 &gt; $P$1, IF(OFFSET(N64,  1 - $P$1, 0) &lt;&gt; "", MMULT($AA$2:OFFSET($AA$2, 0, $P$1 - 1), E64:OFFSET(E64,1 - $P$1, 0)) / $O$3,""),"")</f>
        <v>122.82</v>
      </c>
    </row>
    <row collapsed="false" customFormat="false" customHeight="true" hidden="false" ht="14.4" outlineLevel="0" r="65">
      <c r="A65" s="9" t="n">
        <v>36648</v>
      </c>
      <c r="B65" s="5" t="n">
        <v>123.25</v>
      </c>
      <c r="C65" s="5" t="n">
        <v>126.25</v>
      </c>
      <c r="D65" s="5" t="n">
        <v>117.5</v>
      </c>
      <c r="E65" s="5" t="n">
        <v>117.87</v>
      </c>
      <c r="F65" s="5" t="n">
        <v>8446400</v>
      </c>
      <c r="G65" s="5" t="n">
        <v>29.34</v>
      </c>
      <c r="I65" s="13" t="n">
        <f aca="false">B65-E65</f>
        <v>5.38</v>
      </c>
      <c r="J65" s="13" t="n">
        <f aca="false">C65-D65</f>
        <v>8.75</v>
      </c>
      <c r="L65" s="14" t="n">
        <f aca="true">IF(ROW(E65) - 1 &gt;= $L$1,MMULT($AA$1:OFFSET($AA$1, 0, $L$1 - 1),E65:OFFSET(E65,1 - $L$1, 0)) / $K$3,"")</f>
        <v>122.806363636364</v>
      </c>
      <c r="N65" s="0" t="n">
        <f aca="true">IF(ROW(E65) - 1 &gt;= $N$1,SUM(E65:OFFSET(E65,1 - $N$1, 0)) / $N$1,"")</f>
        <v>122.997</v>
      </c>
      <c r="P65" s="0" t="n">
        <f aca="true">IF(ROW(N65) - 1 &gt; $P$1, IF(OFFSET(N65,  1 - $P$1, 0) &lt;&gt; "", MMULT($AA$2:OFFSET($AA$2, 0, $P$1 - 1), E65:OFFSET(E65,1 - $P$1, 0)) / $O$3,""),"")</f>
        <v>123.361944444444</v>
      </c>
    </row>
    <row collapsed="false" customFormat="false" customHeight="true" hidden="false" ht="14.4" outlineLevel="0" r="66">
      <c r="A66" s="9" t="n">
        <v>36649</v>
      </c>
      <c r="B66" s="5" t="n">
        <v>118.94</v>
      </c>
      <c r="C66" s="5" t="n">
        <v>121.25</v>
      </c>
      <c r="D66" s="5" t="n">
        <v>111.62</v>
      </c>
      <c r="E66" s="5" t="n">
        <v>115.06</v>
      </c>
      <c r="F66" s="5" t="n">
        <v>17500000</v>
      </c>
      <c r="G66" s="5" t="n">
        <v>28.64</v>
      </c>
      <c r="I66" s="13" t="n">
        <f aca="false">B66-E66</f>
        <v>3.88</v>
      </c>
      <c r="J66" s="13" t="n">
        <f aca="false">C66-D66</f>
        <v>9.63</v>
      </c>
      <c r="L66" s="14" t="n">
        <f aca="true">IF(ROW(E66) - 1 &gt;= $L$1,MMULT($AA$1:OFFSET($AA$1, 0, $L$1 - 1),E66:OFFSET(E66,1 - $L$1, 0)) / $K$3,"")</f>
        <v>121.363272727273</v>
      </c>
      <c r="N66" s="0" t="n">
        <f aca="true">IF(ROW(E66) - 1 &gt;= $N$1,SUM(E66:OFFSET(E66,1 - $N$1, 0)) / $N$1,"")</f>
        <v>121.816</v>
      </c>
      <c r="P66" s="0" t="n">
        <f aca="true">IF(ROW(N66) - 1 &gt; $P$1, IF(OFFSET(N66,  1 - $P$1, 0) &lt;&gt; "", MMULT($AA$2:OFFSET($AA$2, 0, $P$1 - 1), E66:OFFSET(E66,1 - $P$1, 0)) / $O$3,""),"")</f>
        <v>123.079166666667</v>
      </c>
    </row>
    <row collapsed="false" customFormat="false" customHeight="true" hidden="false" ht="14.4" outlineLevel="0" r="67">
      <c r="A67" s="9" t="n">
        <v>36650</v>
      </c>
      <c r="B67" s="5" t="n">
        <v>115.12</v>
      </c>
      <c r="C67" s="5" t="n">
        <v>115.25</v>
      </c>
      <c r="D67" s="5" t="n">
        <v>110.56</v>
      </c>
      <c r="E67" s="5" t="n">
        <v>110.69</v>
      </c>
      <c r="F67" s="5" t="n">
        <v>14284400</v>
      </c>
      <c r="G67" s="5" t="n">
        <v>27.55</v>
      </c>
      <c r="I67" s="13" t="n">
        <f aca="false">B67-E67</f>
        <v>4.43000000000001</v>
      </c>
      <c r="J67" s="13" t="n">
        <f aca="false">C67-D67</f>
        <v>4.69</v>
      </c>
      <c r="L67" s="14" t="n">
        <f aca="true">IF(ROW(E67) - 1 &gt;= $L$1,MMULT($AA$1:OFFSET($AA$1, 0, $L$1 - 1),E67:OFFSET(E67,1 - $L$1, 0)) / $K$3,"")</f>
        <v>119.340363636364</v>
      </c>
      <c r="N67" s="0" t="n">
        <f aca="true">IF(ROW(E67) - 1 &gt;= $N$1,SUM(E67:OFFSET(E67,1 - $N$1, 0)) / $N$1,"")</f>
        <v>120.773</v>
      </c>
      <c r="P67" s="0" t="n">
        <f aca="true">IF(ROW(N67) - 1 &gt; $P$1, IF(OFFSET(N67,  1 - $P$1, 0) &lt;&gt; "", MMULT($AA$2:OFFSET($AA$2, 0, $P$1 - 1), E67:OFFSET(E67,1 - $P$1, 0)) / $O$3,""),"")</f>
        <v>122.5725</v>
      </c>
    </row>
    <row collapsed="false" customFormat="false" customHeight="true" hidden="false" ht="14.4" outlineLevel="0" r="68">
      <c r="A68" s="9" t="n">
        <v>36651</v>
      </c>
      <c r="B68" s="5" t="n">
        <v>110.81</v>
      </c>
      <c r="C68" s="5" t="n">
        <v>114.75</v>
      </c>
      <c r="D68" s="5" t="n">
        <v>110.72</v>
      </c>
      <c r="E68" s="5" t="n">
        <v>113.12</v>
      </c>
      <c r="F68" s="5" t="n">
        <v>10160000</v>
      </c>
      <c r="G68" s="5" t="n">
        <v>28.16</v>
      </c>
      <c r="I68" s="13" t="n">
        <f aca="false">B68-E68</f>
        <v>-2.31</v>
      </c>
      <c r="J68" s="13" t="n">
        <f aca="false">C68-D68</f>
        <v>4.03</v>
      </c>
      <c r="L68" s="14" t="n">
        <f aca="true">IF(ROW(E68) - 1 &gt;= $L$1,MMULT($AA$1:OFFSET($AA$1, 0, $L$1 - 1),E68:OFFSET(E68,1 - $L$1, 0)) / $K$3,"")</f>
        <v>117.948909090909</v>
      </c>
      <c r="N68" s="0" t="n">
        <f aca="true">IF(ROW(E68) - 1 &gt;= $N$1,SUM(E68:OFFSET(E68,1 - $N$1, 0)) / $N$1,"")</f>
        <v>120.198</v>
      </c>
      <c r="P68" s="0" t="n">
        <f aca="true">IF(ROW(N68) - 1 &gt; $P$1, IF(OFFSET(N68,  1 - $P$1, 0) &lt;&gt; "", MMULT($AA$2:OFFSET($AA$2, 0, $P$1 - 1), E68:OFFSET(E68,1 - $P$1, 0)) / $O$3,""),"")</f>
        <v>121.690555555556</v>
      </c>
    </row>
    <row collapsed="false" customFormat="false" customHeight="true" hidden="false" ht="14.4" outlineLevel="0" r="69">
      <c r="A69" s="9" t="n">
        <v>36654</v>
      </c>
      <c r="B69" s="5" t="n">
        <v>112.09</v>
      </c>
      <c r="C69" s="5" t="n">
        <v>113.69</v>
      </c>
      <c r="D69" s="5" t="n">
        <v>110</v>
      </c>
      <c r="E69" s="5" t="n">
        <v>110.12</v>
      </c>
      <c r="F69" s="5" t="n">
        <v>6605600</v>
      </c>
      <c r="G69" s="5" t="n">
        <v>27.41</v>
      </c>
      <c r="I69" s="13" t="n">
        <f aca="false">B69-E69</f>
        <v>1.97</v>
      </c>
      <c r="J69" s="13" t="n">
        <f aca="false">C69-D69</f>
        <v>3.69</v>
      </c>
      <c r="L69" s="14" t="n">
        <f aca="true">IF(ROW(E69) - 1 &gt;= $L$1,MMULT($AA$1:OFFSET($AA$1, 0, $L$1 - 1),E69:OFFSET(E69,1 - $L$1, 0)) / $K$3,"")</f>
        <v>116.116545454545</v>
      </c>
      <c r="N69" s="0" t="n">
        <f aca="true">IF(ROW(E69) - 1 &gt;= $N$1,SUM(E69:OFFSET(E69,1 - $N$1, 0)) / $N$1,"")</f>
        <v>119.16</v>
      </c>
      <c r="P69" s="0" t="n">
        <f aca="true">IF(ROW(N69) - 1 &gt; $P$1, IF(OFFSET(N69,  1 - $P$1, 0) &lt;&gt; "", MMULT($AA$2:OFFSET($AA$2, 0, $P$1 - 1), E69:OFFSET(E69,1 - $P$1, 0)) / $O$3,""),"")</f>
        <v>120.339722222222</v>
      </c>
    </row>
    <row collapsed="false" customFormat="false" customHeight="true" hidden="false" ht="14.4" outlineLevel="0" r="70">
      <c r="A70" s="9" t="n">
        <v>36655</v>
      </c>
      <c r="B70" s="5" t="n">
        <v>110.31</v>
      </c>
      <c r="C70" s="5" t="n">
        <v>111.25</v>
      </c>
      <c r="D70" s="5" t="n">
        <v>104.87</v>
      </c>
      <c r="E70" s="5" t="n">
        <v>105.44</v>
      </c>
      <c r="F70" s="5" t="n">
        <v>11685600</v>
      </c>
      <c r="G70" s="5" t="n">
        <v>26.25</v>
      </c>
      <c r="I70" s="13" t="n">
        <f aca="false">B70-E70</f>
        <v>4.87</v>
      </c>
      <c r="J70" s="13" t="n">
        <f aca="false">C70-D70</f>
        <v>6.38</v>
      </c>
      <c r="L70" s="14" t="n">
        <f aca="true">IF(ROW(E70) - 1 &gt;= $L$1,MMULT($AA$1:OFFSET($AA$1, 0, $L$1 - 1),E70:OFFSET(E70,1 - $L$1, 0)) / $K$3,"")</f>
        <v>113.622</v>
      </c>
      <c r="N70" s="0" t="n">
        <f aca="true">IF(ROW(E70) - 1 &gt;= $N$1,SUM(E70:OFFSET(E70,1 - $N$1, 0)) / $N$1,"")</f>
        <v>116.873</v>
      </c>
      <c r="P70" s="0" t="n">
        <f aca="true">IF(ROW(N70) - 1 &gt; $P$1, IF(OFFSET(N70,  1 - $P$1, 0) &lt;&gt; "", MMULT($AA$2:OFFSET($AA$2, 0, $P$1 - 1), E70:OFFSET(E70,1 - $P$1, 0)) / $O$3,""),"")</f>
        <v>118.313611111111</v>
      </c>
    </row>
    <row collapsed="false" customFormat="false" customHeight="true" hidden="false" ht="14.4" outlineLevel="0" r="71">
      <c r="A71" s="9" t="n">
        <v>36656</v>
      </c>
      <c r="B71" s="5" t="n">
        <v>104.06</v>
      </c>
      <c r="C71" s="5" t="n">
        <v>105</v>
      </c>
      <c r="D71" s="5" t="n">
        <v>98.75</v>
      </c>
      <c r="E71" s="5" t="n">
        <v>99.31</v>
      </c>
      <c r="F71" s="5" t="n">
        <v>19127600</v>
      </c>
      <c r="G71" s="5" t="n">
        <v>24.72</v>
      </c>
      <c r="I71" s="13" t="n">
        <f aca="false">B71-E71</f>
        <v>4.75</v>
      </c>
      <c r="J71" s="13" t="n">
        <f aca="false">C71-D71</f>
        <v>6.25</v>
      </c>
      <c r="L71" s="14" t="n">
        <f aca="true">IF(ROW(E71) - 1 &gt;= $L$1,MMULT($AA$1:OFFSET($AA$1, 0, $L$1 - 1),E71:OFFSET(E71,1 - $L$1, 0)) / $K$3,"")</f>
        <v>110.428727272727</v>
      </c>
      <c r="N71" s="0" t="n">
        <f aca="true">IF(ROW(E71) - 1 &gt;= $N$1,SUM(E71:OFFSET(E71,1 - $N$1, 0)) / $N$1,"")</f>
        <v>114.673</v>
      </c>
      <c r="P71" s="0" t="n">
        <f aca="true">IF(ROW(N71) - 1 &gt; $P$1, IF(OFFSET(N71,  1 - $P$1, 0) &lt;&gt; "", MMULT($AA$2:OFFSET($AA$2, 0, $P$1 - 1), E71:OFFSET(E71,1 - $P$1, 0)) / $O$3,""),"")</f>
        <v>115.845</v>
      </c>
    </row>
    <row collapsed="false" customFormat="false" customHeight="true" hidden="false" ht="14.4" outlineLevel="0" r="72">
      <c r="A72" s="9" t="n">
        <v>36657</v>
      </c>
      <c r="B72" s="5" t="n">
        <v>101.37</v>
      </c>
      <c r="C72" s="5" t="n">
        <v>104.25</v>
      </c>
      <c r="D72" s="5" t="n">
        <v>99</v>
      </c>
      <c r="E72" s="5" t="n">
        <v>102.81</v>
      </c>
      <c r="F72" s="5" t="n">
        <v>17852400</v>
      </c>
      <c r="G72" s="5" t="n">
        <v>25.59</v>
      </c>
      <c r="I72" s="13" t="n">
        <f aca="false">B72-E72</f>
        <v>-1.44</v>
      </c>
      <c r="J72" s="13" t="n">
        <f aca="false">C72-D72</f>
        <v>5.25</v>
      </c>
      <c r="L72" s="14" t="n">
        <f aca="true">IF(ROW(E72) - 1 &gt;= $L$1,MMULT($AA$1:OFFSET($AA$1, 0, $L$1 - 1),E72:OFFSET(E72,1 - $L$1, 0)) / $K$3,"")</f>
        <v>108.271818181818</v>
      </c>
      <c r="N72" s="0" t="n">
        <f aca="true">IF(ROW(E72) - 1 &gt;= $N$1,SUM(E72:OFFSET(E72,1 - $N$1, 0)) / $N$1,"")</f>
        <v>112.279</v>
      </c>
      <c r="P72" s="0" t="n">
        <f aca="true">IF(ROW(N72) - 1 &gt; $P$1, IF(OFFSET(N72,  1 - $P$1, 0) &lt;&gt; "", MMULT($AA$2:OFFSET($AA$2, 0, $P$1 - 1), E72:OFFSET(E72,1 - $P$1, 0)) / $O$3,""),"")</f>
        <v>113.404166666667</v>
      </c>
    </row>
    <row collapsed="false" customFormat="false" customHeight="true" hidden="false" ht="14.4" outlineLevel="0" r="73">
      <c r="A73" s="9" t="n">
        <v>36658</v>
      </c>
      <c r="B73" s="5" t="n">
        <v>106</v>
      </c>
      <c r="C73" s="5" t="n">
        <v>110.5</v>
      </c>
      <c r="D73" s="5" t="n">
        <v>104.77</v>
      </c>
      <c r="E73" s="5" t="n">
        <v>107.62</v>
      </c>
      <c r="F73" s="5" t="n">
        <v>10962000</v>
      </c>
      <c r="G73" s="5" t="n">
        <v>26.79</v>
      </c>
      <c r="I73" s="13" t="n">
        <f aca="false">B73-E73</f>
        <v>-1.62</v>
      </c>
      <c r="J73" s="13" t="n">
        <f aca="false">C73-D73</f>
        <v>5.73</v>
      </c>
      <c r="L73" s="14" t="n">
        <f aca="true">IF(ROW(E73) - 1 &gt;= $L$1,MMULT($AA$1:OFFSET($AA$1, 0, $L$1 - 1),E73:OFFSET(E73,1 - $L$1, 0)) / $K$3,"")</f>
        <v>107.424727272727</v>
      </c>
      <c r="N73" s="0" t="n">
        <f aca="true">IF(ROW(E73) - 1 &gt;= $N$1,SUM(E73:OFFSET(E73,1 - $N$1, 0)) / $N$1,"")</f>
        <v>110.635</v>
      </c>
      <c r="P73" s="0" t="n">
        <f aca="true">IF(ROW(N73) - 1 &gt; $P$1, IF(OFFSET(N73,  1 - $P$1, 0) &lt;&gt; "", MMULT($AA$2:OFFSET($AA$2, 0, $P$1 - 1), E73:OFFSET(E73,1 - $P$1, 0)) / $O$3,""),"")</f>
        <v>111.173055555556</v>
      </c>
    </row>
    <row collapsed="false" customFormat="false" customHeight="true" hidden="false" ht="14.4" outlineLevel="0" r="74">
      <c r="A74" s="9" t="n">
        <v>36661</v>
      </c>
      <c r="B74" s="5" t="n">
        <v>108.06</v>
      </c>
      <c r="C74" s="5" t="n">
        <v>108.06</v>
      </c>
      <c r="D74" s="5" t="n">
        <v>100.12</v>
      </c>
      <c r="E74" s="5" t="n">
        <v>101</v>
      </c>
      <c r="F74" s="5" t="n">
        <v>24252000</v>
      </c>
      <c r="G74" s="5" t="n">
        <v>25.14</v>
      </c>
      <c r="I74" s="13" t="n">
        <f aca="false">B74-E74</f>
        <v>7.06</v>
      </c>
      <c r="J74" s="13" t="n">
        <f aca="false">C74-D74</f>
        <v>7.94</v>
      </c>
      <c r="L74" s="14" t="n">
        <f aca="true">IF(ROW(E74) - 1 &gt;= $L$1,MMULT($AA$1:OFFSET($AA$1, 0, $L$1 - 1),E74:OFFSET(E74,1 - $L$1, 0)) / $K$3,"")</f>
        <v>105.672909090909</v>
      </c>
      <c r="N74" s="0" t="n">
        <f aca="true">IF(ROW(E74) - 1 &gt;= $N$1,SUM(E74:OFFSET(E74,1 - $N$1, 0)) / $N$1,"")</f>
        <v>108.304</v>
      </c>
      <c r="P74" s="0" t="n">
        <f aca="true">IF(ROW(N74) - 1 &gt; $P$1, IF(OFFSET(N74,  1 - $P$1, 0) &lt;&gt; "", MMULT($AA$2:OFFSET($AA$2, 0, $P$1 - 1), E74:OFFSET(E74,1 - $P$1, 0)) / $O$3,""),"")</f>
        <v>108.983888888889</v>
      </c>
    </row>
    <row collapsed="false" customFormat="false" customHeight="true" hidden="false" ht="14.4" outlineLevel="0" r="75">
      <c r="A75" s="9" t="n">
        <v>36662</v>
      </c>
      <c r="B75" s="5" t="n">
        <v>104.52</v>
      </c>
      <c r="C75" s="5" t="n">
        <v>109.06</v>
      </c>
      <c r="D75" s="5" t="n">
        <v>102.75</v>
      </c>
      <c r="E75" s="5" t="n">
        <v>105.69</v>
      </c>
      <c r="F75" s="5" t="n">
        <v>15736400</v>
      </c>
      <c r="G75" s="5" t="n">
        <v>26.31</v>
      </c>
      <c r="I75" s="13" t="n">
        <f aca="false">B75-E75</f>
        <v>-1.17</v>
      </c>
      <c r="J75" s="13" t="n">
        <f aca="false">C75-D75</f>
        <v>6.31</v>
      </c>
      <c r="L75" s="14" t="n">
        <f aca="true">IF(ROW(E75) - 1 &gt;= $L$1,MMULT($AA$1:OFFSET($AA$1, 0, $L$1 - 1),E75:OFFSET(E75,1 - $L$1, 0)) / $K$3,"")</f>
        <v>105.197636363636</v>
      </c>
      <c r="N75" s="0" t="n">
        <f aca="true">IF(ROW(E75) - 1 &gt;= $N$1,SUM(E75:OFFSET(E75,1 - $N$1, 0)) / $N$1,"")</f>
        <v>107.086</v>
      </c>
      <c r="P75" s="0" t="n">
        <f aca="true">IF(ROW(N75) - 1 &gt; $P$1, IF(OFFSET(N75,  1 - $P$1, 0) &lt;&gt; "", MMULT($AA$2:OFFSET($AA$2, 0, $P$1 - 1), E75:OFFSET(E75,1 - $P$1, 0)) / $O$3,""),"")</f>
        <v>107.058888888889</v>
      </c>
    </row>
    <row collapsed="false" customFormat="false" customHeight="true" hidden="false" ht="14.4" outlineLevel="0" r="76">
      <c r="A76" s="9" t="n">
        <v>36663</v>
      </c>
      <c r="B76" s="5" t="n">
        <v>103.62</v>
      </c>
      <c r="C76" s="5" t="n">
        <v>103.69</v>
      </c>
      <c r="D76" s="5" t="n">
        <v>100.37</v>
      </c>
      <c r="E76" s="5" t="n">
        <v>101.37</v>
      </c>
      <c r="F76" s="5" t="n">
        <v>14227600</v>
      </c>
      <c r="G76" s="5" t="n">
        <v>25.23</v>
      </c>
      <c r="I76" s="13" t="n">
        <f aca="false">B76-E76</f>
        <v>2.25</v>
      </c>
      <c r="J76" s="13" t="n">
        <f aca="false">C76-D76</f>
        <v>3.31999999999999</v>
      </c>
      <c r="L76" s="14" t="n">
        <f aca="true">IF(ROW(E76) - 1 &gt;= $L$1,MMULT($AA$1:OFFSET($AA$1, 0, $L$1 - 1),E76:OFFSET(E76,1 - $L$1, 0)) / $K$3,"")</f>
        <v>104.158363636364</v>
      </c>
      <c r="N76" s="0" t="n">
        <f aca="true">IF(ROW(E76) - 1 &gt;= $N$1,SUM(E76:OFFSET(E76,1 - $N$1, 0)) / $N$1,"")</f>
        <v>105.717</v>
      </c>
      <c r="P76" s="0" t="n">
        <f aca="true">IF(ROW(N76) - 1 &gt; $P$1, IF(OFFSET(N76,  1 - $P$1, 0) &lt;&gt; "", MMULT($AA$2:OFFSET($AA$2, 0, $P$1 - 1), E76:OFFSET(E76,1 - $P$1, 0)) / $O$3,""),"")</f>
        <v>105.545</v>
      </c>
    </row>
    <row collapsed="false" customFormat="false" customHeight="true" hidden="false" ht="14.4" outlineLevel="0" r="77">
      <c r="A77" s="9" t="n">
        <v>36664</v>
      </c>
      <c r="B77" s="5" t="n">
        <v>103</v>
      </c>
      <c r="C77" s="5" t="n">
        <v>104.94</v>
      </c>
      <c r="D77" s="5" t="n">
        <v>100.62</v>
      </c>
      <c r="E77" s="5" t="n">
        <v>100.75</v>
      </c>
      <c r="F77" s="5" t="n">
        <v>13365600</v>
      </c>
      <c r="G77" s="5" t="n">
        <v>25.08</v>
      </c>
      <c r="I77" s="13" t="n">
        <f aca="false">B77-E77</f>
        <v>2.25</v>
      </c>
      <c r="J77" s="13" t="n">
        <f aca="false">C77-D77</f>
        <v>4.31999999999999</v>
      </c>
      <c r="L77" s="14" t="n">
        <f aca="true">IF(ROW(E77) - 1 &gt;= $L$1,MMULT($AA$1:OFFSET($AA$1, 0, $L$1 - 1),E77:OFFSET(E77,1 - $L$1, 0)) / $K$3,"")</f>
        <v>103.255272727273</v>
      </c>
      <c r="N77" s="0" t="n">
        <f aca="true">IF(ROW(E77) - 1 &gt;= $N$1,SUM(E77:OFFSET(E77,1 - $N$1, 0)) / $N$1,"")</f>
        <v>104.723</v>
      </c>
      <c r="P77" s="0" t="n">
        <f aca="true">IF(ROW(N77) - 1 &gt; $P$1, IF(OFFSET(N77,  1 - $P$1, 0) &lt;&gt; "", MMULT($AA$2:OFFSET($AA$2, 0, $P$1 - 1), E77:OFFSET(E77,1 - $P$1, 0)) / $O$3,""),"")</f>
        <v>104.586666666667</v>
      </c>
    </row>
    <row collapsed="false" customFormat="false" customHeight="true" hidden="false" ht="14.4" outlineLevel="0" r="78">
      <c r="A78" s="9" t="n">
        <v>36665</v>
      </c>
      <c r="B78" s="5" t="n">
        <v>99.25</v>
      </c>
      <c r="C78" s="5" t="n">
        <v>99.25</v>
      </c>
      <c r="D78" s="5" t="n">
        <v>93.37</v>
      </c>
      <c r="E78" s="5" t="n">
        <v>94</v>
      </c>
      <c r="F78" s="5" t="n">
        <v>26459200</v>
      </c>
      <c r="G78" s="5" t="n">
        <v>23.4</v>
      </c>
      <c r="I78" s="13" t="n">
        <f aca="false">B78-E78</f>
        <v>5.25</v>
      </c>
      <c r="J78" s="13" t="n">
        <f aca="false">C78-D78</f>
        <v>5.88</v>
      </c>
      <c r="L78" s="14" t="n">
        <f aca="true">IF(ROW(E78) - 1 &gt;= $L$1,MMULT($AA$1:OFFSET($AA$1, 0, $L$1 - 1),E78:OFFSET(E78,1 - $L$1, 0)) / $K$3,"")</f>
        <v>101.305636363636</v>
      </c>
      <c r="N78" s="0" t="n">
        <f aca="true">IF(ROW(E78) - 1 &gt;= $N$1,SUM(E78:OFFSET(E78,1 - $N$1, 0)) / $N$1,"")</f>
        <v>102.811</v>
      </c>
      <c r="P78" s="0" t="n">
        <f aca="true">IF(ROW(N78) - 1 &gt; $P$1, IF(OFFSET(N78,  1 - $P$1, 0) &lt;&gt; "", MMULT($AA$2:OFFSET($AA$2, 0, $P$1 - 1), E78:OFFSET(E78,1 - $P$1, 0)) / $O$3,""),"")</f>
        <v>103.723888888889</v>
      </c>
    </row>
    <row collapsed="false" customFormat="false" customHeight="true" hidden="false" ht="14.4" outlineLevel="0" r="79">
      <c r="A79" s="9" t="n">
        <v>36668</v>
      </c>
      <c r="B79" s="5" t="n">
        <v>93.75</v>
      </c>
      <c r="C79" s="5" t="n">
        <v>93.75</v>
      </c>
      <c r="D79" s="5" t="n">
        <v>86</v>
      </c>
      <c r="E79" s="5" t="n">
        <v>89.94</v>
      </c>
      <c r="F79" s="5" t="n">
        <v>26995200</v>
      </c>
      <c r="G79" s="5" t="n">
        <v>22.39</v>
      </c>
      <c r="I79" s="13" t="n">
        <f aca="false">B79-E79</f>
        <v>3.81</v>
      </c>
      <c r="J79" s="13" t="n">
        <f aca="false">C79-D79</f>
        <v>7.75</v>
      </c>
      <c r="L79" s="14" t="n">
        <f aca="true">IF(ROW(E79) - 1 &gt;= $L$1,MMULT($AA$1:OFFSET($AA$1, 0, $L$1 - 1),E79:OFFSET(E79,1 - $L$1, 0)) / $K$3,"")</f>
        <v>98.9654545454546</v>
      </c>
      <c r="N79" s="0" t="n">
        <f aca="true">IF(ROW(E79) - 1 &gt;= $N$1,SUM(E79:OFFSET(E79,1 - $N$1, 0)) / $N$1,"")</f>
        <v>100.793</v>
      </c>
      <c r="P79" s="0" t="n">
        <f aca="true">IF(ROW(N79) - 1 &gt; $P$1, IF(OFFSET(N79,  1 - $P$1, 0) &lt;&gt; "", MMULT($AA$2:OFFSET($AA$2, 0, $P$1 - 1), E79:OFFSET(E79,1 - $P$1, 0)) / $O$3,""),"")</f>
        <v>102.455277777778</v>
      </c>
    </row>
    <row collapsed="false" customFormat="false" customHeight="true" hidden="false" ht="14.4" outlineLevel="0" r="80">
      <c r="A80" s="9" t="n">
        <v>36669</v>
      </c>
      <c r="B80" s="5" t="n">
        <v>90.5</v>
      </c>
      <c r="C80" s="5" t="n">
        <v>93.37</v>
      </c>
      <c r="D80" s="5" t="n">
        <v>85.62</v>
      </c>
      <c r="E80" s="5" t="n">
        <v>85.81</v>
      </c>
      <c r="F80" s="5" t="n">
        <v>18488000</v>
      </c>
      <c r="G80" s="5" t="n">
        <v>21.36</v>
      </c>
      <c r="I80" s="13" t="n">
        <f aca="false">B80-E80</f>
        <v>4.69</v>
      </c>
      <c r="J80" s="13" t="n">
        <f aca="false">C80-D80</f>
        <v>7.75</v>
      </c>
      <c r="L80" s="14" t="n">
        <f aca="true">IF(ROW(E80) - 1 &gt;= $L$1,MMULT($AA$1:OFFSET($AA$1, 0, $L$1 - 1),E80:OFFSET(E80,1 - $L$1, 0)) / $K$3,"")</f>
        <v>96.2412727272727</v>
      </c>
      <c r="N80" s="0" t="n">
        <f aca="true">IF(ROW(E80) - 1 &gt;= $N$1,SUM(E80:OFFSET(E80,1 - $N$1, 0)) / $N$1,"")</f>
        <v>98.83</v>
      </c>
      <c r="P80" s="0" t="n">
        <f aca="true">IF(ROW(N80) - 1 &gt; $P$1, IF(OFFSET(N80,  1 - $P$1, 0) &lt;&gt; "", MMULT($AA$2:OFFSET($AA$2, 0, $P$1 - 1), E80:OFFSET(E80,1 - $P$1, 0)) / $O$3,""),"")</f>
        <v>101.101388888889</v>
      </c>
    </row>
    <row collapsed="false" customFormat="false" customHeight="true" hidden="false" ht="14.4" outlineLevel="0" r="81">
      <c r="A81" s="9" t="n">
        <v>36670</v>
      </c>
      <c r="B81" s="5" t="n">
        <v>86.19</v>
      </c>
      <c r="C81" s="5" t="n">
        <v>89.75</v>
      </c>
      <c r="D81" s="5" t="n">
        <v>83</v>
      </c>
      <c r="E81" s="5" t="n">
        <v>87.69</v>
      </c>
      <c r="F81" s="5" t="n">
        <v>24248000</v>
      </c>
      <c r="G81" s="5" t="n">
        <v>21.83</v>
      </c>
      <c r="I81" s="13" t="n">
        <f aca="false">B81-E81</f>
        <v>-1.5</v>
      </c>
      <c r="J81" s="13" t="n">
        <f aca="false">C81-D81</f>
        <v>6.75</v>
      </c>
      <c r="L81" s="14" t="n">
        <f aca="true">IF(ROW(E81) - 1 &gt;= $L$1,MMULT($AA$1:OFFSET($AA$1, 0, $L$1 - 1),E81:OFFSET(E81,1 - $L$1, 0)) / $K$3,"")</f>
        <v>94.2158181818182</v>
      </c>
      <c r="N81" s="0" t="n">
        <f aca="true">IF(ROW(E81) - 1 &gt;= $N$1,SUM(E81:OFFSET(E81,1 - $N$1, 0)) / $N$1,"")</f>
        <v>97.668</v>
      </c>
      <c r="P81" s="0" t="n">
        <f aca="true">IF(ROW(N81) - 1 &gt; $P$1, IF(OFFSET(N81,  1 - $P$1, 0) &lt;&gt; "", MMULT($AA$2:OFFSET($AA$2, 0, $P$1 - 1), E81:OFFSET(E81,1 - $P$1, 0)) / $O$3,""),"")</f>
        <v>99.3705555555556</v>
      </c>
    </row>
    <row collapsed="false" customFormat="false" customHeight="true" hidden="false" ht="14.4" outlineLevel="0" r="82">
      <c r="A82" s="9" t="n">
        <v>36671</v>
      </c>
      <c r="B82" s="5" t="n">
        <v>88.5</v>
      </c>
      <c r="C82" s="5" t="n">
        <v>92.66</v>
      </c>
      <c r="D82" s="5" t="n">
        <v>86</v>
      </c>
      <c r="E82" s="5" t="n">
        <v>87.27</v>
      </c>
      <c r="F82" s="5" t="n">
        <v>14530800</v>
      </c>
      <c r="G82" s="5" t="n">
        <v>21.72</v>
      </c>
      <c r="I82" s="13" t="n">
        <f aca="false">B82-E82</f>
        <v>1.23</v>
      </c>
      <c r="J82" s="13" t="n">
        <f aca="false">C82-D82</f>
        <v>6.66</v>
      </c>
      <c r="L82" s="14" t="n">
        <f aca="true">IF(ROW(E82) - 1 &gt;= $L$1,MMULT($AA$1:OFFSET($AA$1, 0, $L$1 - 1),E82:OFFSET(E82,1 - $L$1, 0)) / $K$3,"")</f>
        <v>92.3252727272727</v>
      </c>
      <c r="N82" s="0" t="n">
        <f aca="true">IF(ROW(E82) - 1 &gt;= $N$1,SUM(E82:OFFSET(E82,1 - $N$1, 0)) / $N$1,"")</f>
        <v>96.114</v>
      </c>
      <c r="P82" s="0" t="n">
        <f aca="true">IF(ROW(N82) - 1 &gt; $P$1, IF(OFFSET(N82,  1 - $P$1, 0) &lt;&gt; "", MMULT($AA$2:OFFSET($AA$2, 0, $P$1 - 1), E82:OFFSET(E82,1 - $P$1, 0)) / $O$3,""),"")</f>
        <v>97.3611111111111</v>
      </c>
    </row>
    <row collapsed="false" customFormat="false" customHeight="true" hidden="false" ht="14.4" outlineLevel="0" r="83">
      <c r="A83" s="9" t="n">
        <v>36672</v>
      </c>
      <c r="B83" s="5" t="n">
        <v>88</v>
      </c>
      <c r="C83" s="5" t="n">
        <v>89.87</v>
      </c>
      <c r="D83" s="5" t="n">
        <v>85.25</v>
      </c>
      <c r="E83" s="5" t="n">
        <v>86.37</v>
      </c>
      <c r="F83" s="5" t="n">
        <v>6486400</v>
      </c>
      <c r="G83" s="5" t="n">
        <v>21.5</v>
      </c>
      <c r="I83" s="13" t="n">
        <f aca="false">B83-E83</f>
        <v>1.63</v>
      </c>
      <c r="J83" s="13" t="n">
        <f aca="false">C83-D83</f>
        <v>4.62</v>
      </c>
      <c r="L83" s="14" t="n">
        <f aca="true">IF(ROW(E83) - 1 &gt;= $L$1,MMULT($AA$1:OFFSET($AA$1, 0, $L$1 - 1),E83:OFFSET(E83,1 - $L$1, 0)) / $K$3,"")</f>
        <v>90.5536363636364</v>
      </c>
      <c r="N83" s="0" t="n">
        <f aca="true">IF(ROW(E83) - 1 &gt;= $N$1,SUM(E83:OFFSET(E83,1 - $N$1, 0)) / $N$1,"")</f>
        <v>93.989</v>
      </c>
      <c r="P83" s="0" t="n">
        <f aca="true">IF(ROW(N83) - 1 &gt; $P$1, IF(OFFSET(N83,  1 - $P$1, 0) &lt;&gt; "", MMULT($AA$2:OFFSET($AA$2, 0, $P$1 - 1), E83:OFFSET(E83,1 - $P$1, 0)) / $O$3,""),"")</f>
        <v>94.9122222222222</v>
      </c>
    </row>
    <row collapsed="false" customFormat="false" customHeight="true" hidden="false" ht="14.4" outlineLevel="0" r="84">
      <c r="A84" s="9" t="n">
        <v>36676</v>
      </c>
      <c r="B84" s="5" t="n">
        <v>87.62</v>
      </c>
      <c r="C84" s="5" t="n">
        <v>88.12</v>
      </c>
      <c r="D84" s="5" t="n">
        <v>81.75</v>
      </c>
      <c r="E84" s="5" t="n">
        <v>87.56</v>
      </c>
      <c r="F84" s="5" t="n">
        <v>25481200</v>
      </c>
      <c r="G84" s="5" t="n">
        <v>21.8</v>
      </c>
      <c r="I84" s="13" t="n">
        <f aca="false">B84-E84</f>
        <v>0.0600000000000023</v>
      </c>
      <c r="J84" s="13" t="n">
        <f aca="false">C84-D84</f>
        <v>6.37</v>
      </c>
      <c r="L84" s="14" t="n">
        <f aca="true">IF(ROW(E84) - 1 &gt;= $L$1,MMULT($AA$1:OFFSET($AA$1, 0, $L$1 - 1),E84:OFFSET(E84,1 - $L$1, 0)) / $K$3,"")</f>
        <v>89.3847272727273</v>
      </c>
      <c r="N84" s="0" t="n">
        <f aca="true">IF(ROW(E84) - 1 &gt;= $N$1,SUM(E84:OFFSET(E84,1 - $N$1, 0)) / $N$1,"")</f>
        <v>92.645</v>
      </c>
      <c r="P84" s="0" t="n">
        <f aca="true">IF(ROW(N84) - 1 &gt; $P$1, IF(OFFSET(N84,  1 - $P$1, 0) &lt;&gt; "", MMULT($AA$2:OFFSET($AA$2, 0, $P$1 - 1), E84:OFFSET(E84,1 - $P$1, 0)) / $O$3,""),"")</f>
        <v>92.5291666666667</v>
      </c>
    </row>
    <row collapsed="false" customFormat="false" customHeight="true" hidden="false" ht="14.4" outlineLevel="0" r="85">
      <c r="A85" s="9" t="n">
        <v>36677</v>
      </c>
      <c r="B85" s="5" t="n">
        <v>86.87</v>
      </c>
      <c r="C85" s="5" t="n">
        <v>91.25</v>
      </c>
      <c r="D85" s="5" t="n">
        <v>83.81</v>
      </c>
      <c r="E85" s="5" t="n">
        <v>84</v>
      </c>
      <c r="F85" s="5" t="n">
        <v>15483600</v>
      </c>
      <c r="G85" s="5" t="n">
        <v>20.91</v>
      </c>
      <c r="I85" s="13" t="n">
        <f aca="false">B85-E85</f>
        <v>2.87</v>
      </c>
      <c r="J85" s="13" t="n">
        <f aca="false">C85-D85</f>
        <v>7.44</v>
      </c>
      <c r="L85" s="14" t="n">
        <f aca="true">IF(ROW(E85) - 1 &gt;= $L$1,MMULT($AA$1:OFFSET($AA$1, 0, $L$1 - 1),E85:OFFSET(E85,1 - $L$1, 0)) / $K$3,"")</f>
        <v>87.8129090909091</v>
      </c>
      <c r="N85" s="0" t="n">
        <f aca="true">IF(ROW(E85) - 1 &gt;= $N$1,SUM(E85:OFFSET(E85,1 - $N$1, 0)) / $N$1,"")</f>
        <v>90.476</v>
      </c>
      <c r="P85" s="0" t="n">
        <f aca="true">IF(ROW(N85) - 1 &gt; $P$1, IF(OFFSET(N85,  1 - $P$1, 0) &lt;&gt; "", MMULT($AA$2:OFFSET($AA$2, 0, $P$1 - 1), E85:OFFSET(E85,1 - $P$1, 0)) / $O$3,""),"")</f>
        <v>90.4722222222222</v>
      </c>
    </row>
    <row collapsed="false" customFormat="false" customHeight="true" hidden="false" ht="14.4" outlineLevel="0" r="86">
      <c r="A86" s="9" t="n">
        <v>36678</v>
      </c>
      <c r="B86" s="5" t="n">
        <v>81.75</v>
      </c>
      <c r="C86" s="5" t="n">
        <v>89.56</v>
      </c>
      <c r="D86" s="5" t="n">
        <v>80.37</v>
      </c>
      <c r="E86" s="5" t="n">
        <v>89.12</v>
      </c>
      <c r="F86" s="5" t="n">
        <v>32280000</v>
      </c>
      <c r="G86" s="5" t="n">
        <v>22.18</v>
      </c>
      <c r="I86" s="13" t="n">
        <f aca="false">B86-E86</f>
        <v>-7.37</v>
      </c>
      <c r="J86" s="13" t="n">
        <f aca="false">C86-D86</f>
        <v>9.19</v>
      </c>
      <c r="L86" s="14" t="n">
        <f aca="true">IF(ROW(E86) - 1 &gt;= $L$1,MMULT($AA$1:OFFSET($AA$1, 0, $L$1 - 1),E86:OFFSET(E86,1 - $L$1, 0)) / $K$3,"")</f>
        <v>87.5663636363636</v>
      </c>
      <c r="N86" s="0" t="n">
        <f aca="true">IF(ROW(E86) - 1 &gt;= $N$1,SUM(E86:OFFSET(E86,1 - $N$1, 0)) / $N$1,"")</f>
        <v>89.251</v>
      </c>
      <c r="P86" s="0" t="n">
        <f aca="true">IF(ROW(N86) - 1 &gt; $P$1, IF(OFFSET(N86,  1 - $P$1, 0) &lt;&gt; "", MMULT($AA$2:OFFSET($AA$2, 0, $P$1 - 1), E86:OFFSET(E86,1 - $P$1, 0)) / $O$3,""),"")</f>
        <v>88.9291666666667</v>
      </c>
    </row>
    <row collapsed="false" customFormat="false" customHeight="true" hidden="false" ht="14.4" outlineLevel="0" r="87">
      <c r="A87" s="9" t="n">
        <v>36679</v>
      </c>
      <c r="B87" s="5" t="n">
        <v>93.75</v>
      </c>
      <c r="C87" s="5" t="n">
        <v>99.75</v>
      </c>
      <c r="D87" s="5" t="n">
        <v>89</v>
      </c>
      <c r="E87" s="5" t="n">
        <v>92.56</v>
      </c>
      <c r="F87" s="5" t="n">
        <v>28336400</v>
      </c>
      <c r="G87" s="5" t="n">
        <v>23.04</v>
      </c>
      <c r="I87" s="13" t="n">
        <f aca="false">B87-E87</f>
        <v>1.19</v>
      </c>
      <c r="J87" s="13" t="n">
        <f aca="false">C87-D87</f>
        <v>10.75</v>
      </c>
      <c r="L87" s="14" t="n">
        <f aca="true">IF(ROW(E87) - 1 &gt;= $L$1,MMULT($AA$1:OFFSET($AA$1, 0, $L$1 - 1),E87:OFFSET(E87,1 - $L$1, 0)) / $K$3,"")</f>
        <v>88.168</v>
      </c>
      <c r="N87" s="0" t="n">
        <f aca="true">IF(ROW(E87) - 1 &gt;= $N$1,SUM(E87:OFFSET(E87,1 - $N$1, 0)) / $N$1,"")</f>
        <v>88.432</v>
      </c>
      <c r="P87" s="0" t="n">
        <f aca="true">IF(ROW(N87) - 1 &gt; $P$1, IF(OFFSET(N87,  1 - $P$1, 0) &lt;&gt; "", MMULT($AA$2:OFFSET($AA$2, 0, $P$1 - 1), E87:OFFSET(E87,1 - $P$1, 0)) / $O$3,""),"")</f>
        <v>88.0213888888889</v>
      </c>
    </row>
    <row collapsed="false" customFormat="false" customHeight="true" hidden="false" ht="14.4" outlineLevel="0" r="88">
      <c r="A88" s="9" t="n">
        <v>36682</v>
      </c>
      <c r="B88" s="5" t="n">
        <v>93.31</v>
      </c>
      <c r="C88" s="5" t="n">
        <v>95.25</v>
      </c>
      <c r="D88" s="5" t="n">
        <v>89.69</v>
      </c>
      <c r="E88" s="5" t="n">
        <v>91.31</v>
      </c>
      <c r="F88" s="5" t="n">
        <v>11582000</v>
      </c>
      <c r="G88" s="5" t="n">
        <v>22.73</v>
      </c>
      <c r="I88" s="13" t="n">
        <f aca="false">B88-E88</f>
        <v>2</v>
      </c>
      <c r="J88" s="13" t="n">
        <f aca="false">C88-D88</f>
        <v>5.56</v>
      </c>
      <c r="L88" s="14" t="n">
        <f aca="true">IF(ROW(E88) - 1 &gt;= $L$1,MMULT($AA$1:OFFSET($AA$1, 0, $L$1 - 1),E88:OFFSET(E88,1 - $L$1, 0)) / $K$3,"")</f>
        <v>88.6912727272727</v>
      </c>
      <c r="N88" s="0" t="n">
        <f aca="true">IF(ROW(E88) - 1 &gt;= $N$1,SUM(E88:OFFSET(E88,1 - $N$1, 0)) / $N$1,"")</f>
        <v>88.163</v>
      </c>
      <c r="P88" s="0" t="n">
        <f aca="true">IF(ROW(N88) - 1 &gt; $P$1, IF(OFFSET(N88,  1 - $P$1, 0) &lt;&gt; "", MMULT($AA$2:OFFSET($AA$2, 0, $P$1 - 1), E88:OFFSET(E88,1 - $P$1, 0)) / $O$3,""),"")</f>
        <v>87.6175</v>
      </c>
    </row>
    <row collapsed="false" customFormat="false" customHeight="true" hidden="false" ht="14.4" outlineLevel="0" r="89">
      <c r="A89" s="9" t="n">
        <v>36683</v>
      </c>
      <c r="B89" s="5" t="n">
        <v>91.97</v>
      </c>
      <c r="C89" s="5" t="n">
        <v>96.75</v>
      </c>
      <c r="D89" s="5" t="n">
        <v>90.31</v>
      </c>
      <c r="E89" s="5" t="n">
        <v>92.87</v>
      </c>
      <c r="F89" s="5" t="n">
        <v>18771200</v>
      </c>
      <c r="G89" s="5" t="n">
        <v>23.12</v>
      </c>
      <c r="I89" s="13" t="n">
        <f aca="false">B89-E89</f>
        <v>-0.900000000000006</v>
      </c>
      <c r="J89" s="13" t="n">
        <f aca="false">C89-D89</f>
        <v>6.44</v>
      </c>
      <c r="L89" s="14" t="n">
        <f aca="true">IF(ROW(E89) - 1 &gt;= $L$1,MMULT($AA$1:OFFSET($AA$1, 0, $L$1 - 1),E89:OFFSET(E89,1 - $L$1, 0)) / $K$3,"")</f>
        <v>89.5470909090909</v>
      </c>
      <c r="N89" s="0" t="n">
        <f aca="true">IF(ROW(E89) - 1 &gt;= $N$1,SUM(E89:OFFSET(E89,1 - $N$1, 0)) / $N$1,"")</f>
        <v>88.456</v>
      </c>
      <c r="P89" s="0" t="n">
        <f aca="true">IF(ROW(N89) - 1 &gt; $P$1, IF(OFFSET(N89,  1 - $P$1, 0) &lt;&gt; "", MMULT($AA$2:OFFSET($AA$2, 0, $P$1 - 1), E89:OFFSET(E89,1 - $P$1, 0)) / $O$3,""),"")</f>
        <v>87.7936111111111</v>
      </c>
    </row>
    <row collapsed="false" customFormat="false" customHeight="true" hidden="false" ht="14.4" outlineLevel="0" r="90">
      <c r="A90" s="9" t="n">
        <v>36684</v>
      </c>
      <c r="B90" s="5" t="n">
        <v>93.62</v>
      </c>
      <c r="C90" s="5" t="n">
        <v>97</v>
      </c>
      <c r="D90" s="5" t="n">
        <v>91.62</v>
      </c>
      <c r="E90" s="5" t="n">
        <v>96.56</v>
      </c>
      <c r="F90" s="5" t="n">
        <v>12056800</v>
      </c>
      <c r="G90" s="5" t="n">
        <v>24.04</v>
      </c>
      <c r="I90" s="13" t="n">
        <f aca="false">B90-E90</f>
        <v>-2.94</v>
      </c>
      <c r="J90" s="13" t="n">
        <f aca="false">C90-D90</f>
        <v>5.38</v>
      </c>
      <c r="L90" s="14" t="n">
        <f aca="true">IF(ROW(E90) - 1 &gt;= $L$1,MMULT($AA$1:OFFSET($AA$1, 0, $L$1 - 1),E90:OFFSET(E90,1 - $L$1, 0)) / $K$3,"")</f>
        <v>91.0205454545455</v>
      </c>
      <c r="N90" s="0" t="n">
        <f aca="true">IF(ROW(E90) - 1 &gt;= $N$1,SUM(E90:OFFSET(E90,1 - $N$1, 0)) / $N$1,"")</f>
        <v>89.531</v>
      </c>
      <c r="P90" s="0" t="n">
        <f aca="true">IF(ROW(N90) - 1 &gt; $P$1, IF(OFFSET(N90,  1 - $P$1, 0) &lt;&gt; "", MMULT($AA$2:OFFSET($AA$2, 0, $P$1 - 1), E90:OFFSET(E90,1 - $P$1, 0)) / $O$3,""),"")</f>
        <v>88.3986111111111</v>
      </c>
    </row>
    <row collapsed="false" customFormat="false" customHeight="true" hidden="false" ht="14.4" outlineLevel="0" r="91">
      <c r="A91" s="9" t="n">
        <v>36685</v>
      </c>
      <c r="B91" s="5" t="n">
        <v>97.62</v>
      </c>
      <c r="C91" s="5" t="n">
        <v>98.5</v>
      </c>
      <c r="D91" s="5" t="n">
        <v>93.12</v>
      </c>
      <c r="E91" s="5" t="n">
        <v>94.81</v>
      </c>
      <c r="F91" s="5" t="n">
        <v>8540800</v>
      </c>
      <c r="G91" s="5" t="n">
        <v>23.6</v>
      </c>
      <c r="I91" s="13" t="n">
        <f aca="false">B91-E91</f>
        <v>2.81</v>
      </c>
      <c r="J91" s="13" t="n">
        <f aca="false">C91-D91</f>
        <v>5.38</v>
      </c>
      <c r="L91" s="14" t="n">
        <f aca="true">IF(ROW(E91) - 1 &gt;= $L$1,MMULT($AA$1:OFFSET($AA$1, 0, $L$1 - 1),E91:OFFSET(E91,1 - $L$1, 0)) / $K$3,"")</f>
        <v>91.9803636363637</v>
      </c>
      <c r="N91" s="0" t="n">
        <f aca="true">IF(ROW(E91) - 1 &gt;= $N$1,SUM(E91:OFFSET(E91,1 - $N$1, 0)) / $N$1,"")</f>
        <v>90.243</v>
      </c>
      <c r="P91" s="0" t="n">
        <f aca="true">IF(ROW(N91) - 1 &gt; $P$1, IF(OFFSET(N91,  1 - $P$1, 0) &lt;&gt; "", MMULT($AA$2:OFFSET($AA$2, 0, $P$1 - 1), E91:OFFSET(E91,1 - $P$1, 0)) / $O$3,""),"")</f>
        <v>89.4688888888889</v>
      </c>
    </row>
    <row collapsed="false" customFormat="false" customHeight="true" hidden="false" ht="14.4" outlineLevel="0" r="92">
      <c r="A92" s="9" t="n">
        <v>36686</v>
      </c>
      <c r="B92" s="5" t="n">
        <v>96.75</v>
      </c>
      <c r="C92" s="5" t="n">
        <v>97.94</v>
      </c>
      <c r="D92" s="5" t="n">
        <v>94.37</v>
      </c>
      <c r="E92" s="5" t="n">
        <v>95.75</v>
      </c>
      <c r="F92" s="5" t="n">
        <v>9020000</v>
      </c>
      <c r="G92" s="5" t="n">
        <v>23.84</v>
      </c>
      <c r="I92" s="13" t="n">
        <f aca="false">B92-E92</f>
        <v>1</v>
      </c>
      <c r="J92" s="13" t="n">
        <f aca="false">C92-D92</f>
        <v>3.56999999999999</v>
      </c>
      <c r="L92" s="14" t="n">
        <f aca="true">IF(ROW(E92) - 1 &gt;= $L$1,MMULT($AA$1:OFFSET($AA$1, 0, $L$1 - 1),E92:OFFSET(E92,1 - $L$1, 0)) / $K$3,"")</f>
        <v>92.9816363636364</v>
      </c>
      <c r="N92" s="0" t="n">
        <f aca="true">IF(ROW(E92) - 1 &gt;= $N$1,SUM(E92:OFFSET(E92,1 - $N$1, 0)) / $N$1,"")</f>
        <v>91.091</v>
      </c>
      <c r="P92" s="0" t="n">
        <f aca="true">IF(ROW(N92) - 1 &gt; $P$1, IF(OFFSET(N92,  1 - $P$1, 0) &lt;&gt; "", MMULT($AA$2:OFFSET($AA$2, 0, $P$1 - 1), E92:OFFSET(E92,1 - $P$1, 0)) / $O$3,""),"")</f>
        <v>90.6313888888889</v>
      </c>
    </row>
    <row collapsed="false" customFormat="false" customHeight="true" hidden="false" ht="14.4" outlineLevel="0" r="93">
      <c r="A93" s="9" t="n">
        <v>36689</v>
      </c>
      <c r="B93" s="5" t="n">
        <v>96.37</v>
      </c>
      <c r="C93" s="5" t="n">
        <v>96.44</v>
      </c>
      <c r="D93" s="5" t="n">
        <v>90.87</v>
      </c>
      <c r="E93" s="5" t="n">
        <v>91.19</v>
      </c>
      <c r="F93" s="5" t="n">
        <v>10374400</v>
      </c>
      <c r="G93" s="5" t="n">
        <v>22.7</v>
      </c>
      <c r="I93" s="13" t="n">
        <f aca="false">B93-E93</f>
        <v>5.18000000000001</v>
      </c>
      <c r="J93" s="13" t="n">
        <f aca="false">C93-D93</f>
        <v>5.56999999999999</v>
      </c>
      <c r="L93" s="14" t="n">
        <f aca="true">IF(ROW(E93) - 1 &gt;= $L$1,MMULT($AA$1:OFFSET($AA$1, 0, $L$1 - 1),E93:OFFSET(E93,1 - $L$1, 0)) / $K$3,"")</f>
        <v>92.9996363636364</v>
      </c>
      <c r="N93" s="0" t="n">
        <f aca="true">IF(ROW(E93) - 1 &gt;= $N$1,SUM(E93:OFFSET(E93,1 - $N$1, 0)) / $N$1,"")</f>
        <v>91.573</v>
      </c>
      <c r="P93" s="0" t="n">
        <f aca="true">IF(ROW(N93) - 1 &gt; $P$1, IF(OFFSET(N93,  1 - $P$1, 0) &lt;&gt; "", MMULT($AA$2:OFFSET($AA$2, 0, $P$1 - 1), E93:OFFSET(E93,1 - $P$1, 0)) / $O$3,""),"")</f>
        <v>91.6205555555556</v>
      </c>
    </row>
    <row collapsed="false" customFormat="false" customHeight="true" hidden="false" ht="14.4" outlineLevel="0" r="94">
      <c r="A94" s="9" t="n">
        <v>36690</v>
      </c>
      <c r="B94" s="5" t="n">
        <v>91.19</v>
      </c>
      <c r="C94" s="5" t="n">
        <v>94.69</v>
      </c>
      <c r="D94" s="5" t="n">
        <v>88.19</v>
      </c>
      <c r="E94" s="5" t="n">
        <v>94.5</v>
      </c>
      <c r="F94" s="5" t="n">
        <v>12570000</v>
      </c>
      <c r="G94" s="5" t="n">
        <v>23.52</v>
      </c>
      <c r="I94" s="13" t="n">
        <f aca="false">B94-E94</f>
        <v>-3.31</v>
      </c>
      <c r="J94" s="13" t="n">
        <f aca="false">C94-D94</f>
        <v>6.5</v>
      </c>
      <c r="L94" s="14" t="n">
        <f aca="true">IF(ROW(E94) - 1 &gt;= $L$1,MMULT($AA$1:OFFSET($AA$1, 0, $L$1 - 1),E94:OFFSET(E94,1 - $L$1, 0)) / $K$3,"")</f>
        <v>93.5318181818182</v>
      </c>
      <c r="N94" s="0" t="n">
        <f aca="true">IF(ROW(E94) - 1 &gt;= $N$1,SUM(E94:OFFSET(E94,1 - $N$1, 0)) / $N$1,"")</f>
        <v>92.267</v>
      </c>
      <c r="P94" s="0" t="n">
        <f aca="true">IF(ROW(N94) - 1 &gt; $P$1, IF(OFFSET(N94,  1 - $P$1, 0) &lt;&gt; "", MMULT($AA$2:OFFSET($AA$2, 0, $P$1 - 1), E94:OFFSET(E94,1 - $P$1, 0)) / $O$3,""),"")</f>
        <v>92.5861111111111</v>
      </c>
    </row>
    <row collapsed="false" customFormat="false" customHeight="true" hidden="false" ht="14.4" outlineLevel="0" r="95">
      <c r="A95" s="9" t="n">
        <v>36691</v>
      </c>
      <c r="B95" s="5" t="n">
        <v>94.69</v>
      </c>
      <c r="C95" s="5" t="n">
        <v>96.25</v>
      </c>
      <c r="D95" s="5" t="n">
        <v>90.12</v>
      </c>
      <c r="E95" s="5" t="n">
        <v>90.44</v>
      </c>
      <c r="F95" s="5" t="n">
        <v>9925200</v>
      </c>
      <c r="G95" s="5" t="n">
        <v>22.51</v>
      </c>
      <c r="I95" s="13" t="n">
        <f aca="false">B95-E95</f>
        <v>4.25</v>
      </c>
      <c r="J95" s="13" t="n">
        <f aca="false">C95-D95</f>
        <v>6.13</v>
      </c>
      <c r="L95" s="14" t="n">
        <f aca="true">IF(ROW(E95) - 1 &gt;= $L$1,MMULT($AA$1:OFFSET($AA$1, 0, $L$1 - 1),E95:OFFSET(E95,1 - $L$1, 0)) / $K$3,"")</f>
        <v>93.1996363636364</v>
      </c>
      <c r="N95" s="0" t="n">
        <f aca="true">IF(ROW(E95) - 1 &gt;= $N$1,SUM(E95:OFFSET(E95,1 - $N$1, 0)) / $N$1,"")</f>
        <v>92.911</v>
      </c>
      <c r="P95" s="0" t="n">
        <f aca="true">IF(ROW(N95) - 1 &gt; $P$1, IF(OFFSET(N95,  1 - $P$1, 0) &lt;&gt; "", MMULT($AA$2:OFFSET($AA$2, 0, $P$1 - 1), E95:OFFSET(E95,1 - $P$1, 0)) / $O$3,""),"")</f>
        <v>93.3036111111111</v>
      </c>
    </row>
    <row collapsed="false" customFormat="false" customHeight="true" hidden="false" ht="14.4" outlineLevel="0" r="96">
      <c r="A96" s="9" t="n">
        <v>36692</v>
      </c>
      <c r="B96" s="5" t="n">
        <v>91.25</v>
      </c>
      <c r="C96" s="5" t="n">
        <v>93.37</v>
      </c>
      <c r="D96" s="5" t="n">
        <v>89</v>
      </c>
      <c r="E96" s="5" t="n">
        <v>92.37</v>
      </c>
      <c r="F96" s="5" t="n">
        <v>8898800</v>
      </c>
      <c r="G96" s="5" t="n">
        <v>22.99</v>
      </c>
      <c r="I96" s="13" t="n">
        <f aca="false">B96-E96</f>
        <v>-1.12</v>
      </c>
      <c r="J96" s="13" t="n">
        <f aca="false">C96-D96</f>
        <v>4.37</v>
      </c>
      <c r="L96" s="14" t="n">
        <f aca="true">IF(ROW(E96) - 1 &gt;= $L$1,MMULT($AA$1:OFFSET($AA$1, 0, $L$1 - 1),E96:OFFSET(E96,1 - $L$1, 0)) / $K$3,"")</f>
        <v>93.1012727272727</v>
      </c>
      <c r="N96" s="0" t="n">
        <f aca="true">IF(ROW(E96) - 1 &gt;= $N$1,SUM(E96:OFFSET(E96,1 - $N$1, 0)) / $N$1,"")</f>
        <v>93.236</v>
      </c>
      <c r="P96" s="0" t="n">
        <f aca="true">IF(ROW(N96) - 1 &gt; $P$1, IF(OFFSET(N96,  1 - $P$1, 0) &lt;&gt; "", MMULT($AA$2:OFFSET($AA$2, 0, $P$1 - 1), E96:OFFSET(E96,1 - $P$1, 0)) / $O$3,""),"")</f>
        <v>93.6547222222222</v>
      </c>
    </row>
    <row collapsed="false" customFormat="false" customHeight="true" hidden="false" ht="14.4" outlineLevel="0" r="97">
      <c r="A97" s="9" t="n">
        <v>36693</v>
      </c>
      <c r="B97" s="5" t="n">
        <v>93.5</v>
      </c>
      <c r="C97" s="5" t="n">
        <v>93.75</v>
      </c>
      <c r="D97" s="5" t="n">
        <v>89.06</v>
      </c>
      <c r="E97" s="5" t="n">
        <v>91.19</v>
      </c>
      <c r="F97" s="5" t="n">
        <v>10842400</v>
      </c>
      <c r="G97" s="5" t="n">
        <v>22.7</v>
      </c>
      <c r="I97" s="13" t="n">
        <f aca="false">B97-E97</f>
        <v>2.31</v>
      </c>
      <c r="J97" s="13" t="n">
        <f aca="false">C97-D97</f>
        <v>4.69</v>
      </c>
      <c r="L97" s="14" t="n">
        <f aca="true">IF(ROW(E97) - 1 &gt;= $L$1,MMULT($AA$1:OFFSET($AA$1, 0, $L$1 - 1),E97:OFFSET(E97,1 - $L$1, 0)) / $K$3,"")</f>
        <v>92.7292727272727</v>
      </c>
      <c r="N97" s="0" t="n">
        <f aca="true">IF(ROW(E97) - 1 &gt;= $N$1,SUM(E97:OFFSET(E97,1 - $N$1, 0)) / $N$1,"")</f>
        <v>93.099</v>
      </c>
      <c r="P97" s="0" t="n">
        <f aca="true">IF(ROW(N97) - 1 &gt; $P$1, IF(OFFSET(N97,  1 - $P$1, 0) &lt;&gt; "", MMULT($AA$2:OFFSET($AA$2, 0, $P$1 - 1), E97:OFFSET(E97,1 - $P$1, 0)) / $O$3,""),"")</f>
        <v>93.605</v>
      </c>
    </row>
    <row collapsed="false" customFormat="false" customHeight="true" hidden="false" ht="14.4" outlineLevel="0" r="98">
      <c r="A98" s="9" t="n">
        <v>36696</v>
      </c>
      <c r="B98" s="5" t="n">
        <v>90.56</v>
      </c>
      <c r="C98" s="5" t="n">
        <v>97.87</v>
      </c>
      <c r="D98" s="5" t="n">
        <v>89.81</v>
      </c>
      <c r="E98" s="5" t="n">
        <v>96.62</v>
      </c>
      <c r="F98" s="5" t="n">
        <v>14089200</v>
      </c>
      <c r="G98" s="5" t="n">
        <v>24.05</v>
      </c>
      <c r="I98" s="13" t="n">
        <f aca="false">B98-E98</f>
        <v>-6.06</v>
      </c>
      <c r="J98" s="13" t="n">
        <f aca="false">C98-D98</f>
        <v>8.06</v>
      </c>
      <c r="L98" s="14" t="n">
        <f aca="true">IF(ROW(E98) - 1 &gt;= $L$1,MMULT($AA$1:OFFSET($AA$1, 0, $L$1 - 1),E98:OFFSET(E98,1 - $L$1, 0)) / $K$3,"")</f>
        <v>93.3694545454545</v>
      </c>
      <c r="N98" s="0" t="n">
        <f aca="true">IF(ROW(E98) - 1 &gt;= $N$1,SUM(E98:OFFSET(E98,1 - $N$1, 0)) / $N$1,"")</f>
        <v>93.63</v>
      </c>
      <c r="P98" s="0" t="n">
        <f aca="true">IF(ROW(N98) - 1 &gt; $P$1, IF(OFFSET(N98,  1 - $P$1, 0) &lt;&gt; "", MMULT($AA$2:OFFSET($AA$2, 0, $P$1 - 1), E98:OFFSET(E98,1 - $P$1, 0)) / $O$3,""),"")</f>
        <v>93.3952777777778</v>
      </c>
    </row>
    <row collapsed="false" customFormat="false" customHeight="true" hidden="false" ht="14.4" outlineLevel="0" r="99">
      <c r="A99" s="9" t="n">
        <v>36697</v>
      </c>
      <c r="B99" s="5" t="n">
        <v>98.5</v>
      </c>
      <c r="C99" s="5" t="n">
        <v>103.94</v>
      </c>
      <c r="D99" s="5" t="n">
        <v>98.37</v>
      </c>
      <c r="E99" s="5" t="n">
        <v>101.25</v>
      </c>
      <c r="F99" s="5" t="n">
        <v>17922000</v>
      </c>
      <c r="G99" s="5" t="n">
        <v>25.2</v>
      </c>
      <c r="I99" s="13" t="n">
        <f aca="false">B99-E99</f>
        <v>-2.75</v>
      </c>
      <c r="J99" s="13" t="n">
        <f aca="false">C99-D99</f>
        <v>5.56999999999999</v>
      </c>
      <c r="L99" s="14" t="n">
        <f aca="true">IF(ROW(E99) - 1 &gt;= $L$1,MMULT($AA$1:OFFSET($AA$1, 0, $L$1 - 1),E99:OFFSET(E99,1 - $L$1, 0)) / $K$3,"")</f>
        <v>94.7549090909091</v>
      </c>
      <c r="N99" s="0" t="n">
        <f aca="true">IF(ROW(E99) - 1 &gt;= $N$1,SUM(E99:OFFSET(E99,1 - $N$1, 0)) / $N$1,"")</f>
        <v>94.468</v>
      </c>
      <c r="P99" s="0" t="n">
        <f aca="true">IF(ROW(N99) - 1 &gt; $P$1, IF(OFFSET(N99,  1 - $P$1, 0) &lt;&gt; "", MMULT($AA$2:OFFSET($AA$2, 0, $P$1 - 1), E99:OFFSET(E99,1 - $P$1, 0)) / $O$3,""),"")</f>
        <v>93.5030555555556</v>
      </c>
    </row>
    <row collapsed="false" customFormat="false" customHeight="true" hidden="false" ht="14.4" outlineLevel="0" r="100">
      <c r="A100" s="9" t="n">
        <v>36698</v>
      </c>
      <c r="B100" s="5" t="n">
        <v>50.5</v>
      </c>
      <c r="C100" s="5" t="n">
        <v>56.94</v>
      </c>
      <c r="D100" s="5" t="n">
        <v>50.31</v>
      </c>
      <c r="E100" s="5" t="n">
        <v>55.63</v>
      </c>
      <c r="F100" s="5" t="n">
        <v>17500000</v>
      </c>
      <c r="G100" s="5" t="n">
        <v>27.7</v>
      </c>
      <c r="I100" s="13" t="n">
        <f aca="false">B100-E100</f>
        <v>-5.13</v>
      </c>
      <c r="J100" s="13" t="n">
        <f aca="false">C100-D100</f>
        <v>6.63</v>
      </c>
      <c r="L100" s="14" t="n">
        <f aca="true">IF(ROW(E100) - 1 &gt;= $L$1,MMULT($AA$1:OFFSET($AA$1, 0, $L$1 - 1),E100:OFFSET(E100,1 - $L$1, 0)) / $K$3,"")</f>
        <v>87.6934545454546</v>
      </c>
      <c r="N100" s="0" t="n">
        <f aca="true">IF(ROW(E100) - 1 &gt;= $N$1,SUM(E100:OFFSET(E100,1 - $N$1, 0)) / $N$1,"")</f>
        <v>90.375</v>
      </c>
      <c r="P100" s="0" t="n">
        <f aca="true">IF(ROW(N100) - 1 &gt; $P$1, IF(OFFSET(N100,  1 - $P$1, 0) &lt;&gt; "", MMULT($AA$2:OFFSET($AA$2, 0, $P$1 - 1), E100:OFFSET(E100,1 - $P$1, 0)) / $O$3,""),"")</f>
        <v>92.4425</v>
      </c>
    </row>
    <row collapsed="false" customFormat="false" customHeight="true" hidden="false" ht="14.4" outlineLevel="0" r="101">
      <c r="A101" s="9" t="n">
        <v>36699</v>
      </c>
      <c r="B101" s="5" t="n">
        <v>55.75</v>
      </c>
      <c r="C101" s="5" t="n">
        <v>57.63</v>
      </c>
      <c r="D101" s="5" t="n">
        <v>53.56</v>
      </c>
      <c r="E101" s="5" t="n">
        <v>53.75</v>
      </c>
      <c r="F101" s="5" t="n">
        <v>16706200</v>
      </c>
      <c r="G101" s="5" t="n">
        <v>26.76</v>
      </c>
      <c r="I101" s="13" t="n">
        <f aca="false">B101-E101</f>
        <v>2</v>
      </c>
      <c r="J101" s="13" t="n">
        <f aca="false">C101-D101</f>
        <v>4.07</v>
      </c>
      <c r="L101" s="14" t="n">
        <f aca="true">IF(ROW(E101) - 1 &gt;= $L$1,MMULT($AA$1:OFFSET($AA$1, 0, $L$1 - 1),E101:OFFSET(E101,1 - $L$1, 0)) / $K$3,"")</f>
        <v>81.0343636363636</v>
      </c>
      <c r="N101" s="0" t="n">
        <f aca="true">IF(ROW(E101) - 1 &gt;= $N$1,SUM(E101:OFFSET(E101,1 - $N$1, 0)) / $N$1,"")</f>
        <v>86.269</v>
      </c>
      <c r="P101" s="0" t="n">
        <f aca="true">IF(ROW(N101) - 1 &gt; $P$1, IF(OFFSET(N101,  1 - $P$1, 0) &lt;&gt; "", MMULT($AA$2:OFFSET($AA$2, 0, $P$1 - 1), E101:OFFSET(E101,1 - $P$1, 0)) / $O$3,""),"")</f>
        <v>90.4302777777778</v>
      </c>
    </row>
    <row collapsed="false" customFormat="false" customHeight="true" hidden="false" ht="14.4" outlineLevel="0" r="102">
      <c r="A102" s="9" t="n">
        <v>36700</v>
      </c>
      <c r="B102" s="5" t="n">
        <v>53.78</v>
      </c>
      <c r="C102" s="5" t="n">
        <v>54.63</v>
      </c>
      <c r="D102" s="5" t="n">
        <v>50.81</v>
      </c>
      <c r="E102" s="5" t="n">
        <v>51.69</v>
      </c>
      <c r="F102" s="5" t="n">
        <v>7320400</v>
      </c>
      <c r="G102" s="5" t="n">
        <v>25.73</v>
      </c>
      <c r="I102" s="13" t="n">
        <f aca="false">B102-E102</f>
        <v>2.09</v>
      </c>
      <c r="J102" s="13" t="n">
        <f aca="false">C102-D102</f>
        <v>3.82</v>
      </c>
      <c r="L102" s="14" t="n">
        <f aca="true">IF(ROW(E102) - 1 &gt;= $L$1,MMULT($AA$1:OFFSET($AA$1, 0, $L$1 - 1),E102:OFFSET(E102,1 - $L$1, 0)) / $K$3,"")</f>
        <v>74.7472727272727</v>
      </c>
      <c r="N102" s="0" t="n">
        <f aca="true">IF(ROW(E102) - 1 &gt;= $N$1,SUM(E102:OFFSET(E102,1 - $N$1, 0)) / $N$1,"")</f>
        <v>81.863</v>
      </c>
      <c r="P102" s="0" t="n">
        <f aca="true">IF(ROW(N102) - 1 &gt; $P$1, IF(OFFSET(N102,  1 - $P$1, 0) &lt;&gt; "", MMULT($AA$2:OFFSET($AA$2, 0, $P$1 - 1), E102:OFFSET(E102,1 - $P$1, 0)) / $O$3,""),"")</f>
        <v>87.4044444444444</v>
      </c>
    </row>
    <row collapsed="false" customFormat="false" customHeight="true" hidden="false" ht="14.4" outlineLevel="0" r="103">
      <c r="A103" s="9" t="n">
        <v>36703</v>
      </c>
      <c r="B103" s="5" t="n">
        <v>52.5</v>
      </c>
      <c r="C103" s="5" t="n">
        <v>54.75</v>
      </c>
      <c r="D103" s="5" t="n">
        <v>52.13</v>
      </c>
      <c r="E103" s="5" t="n">
        <v>54.13</v>
      </c>
      <c r="F103" s="5" t="n">
        <v>6631000</v>
      </c>
      <c r="G103" s="5" t="n">
        <v>26.95</v>
      </c>
      <c r="I103" s="13" t="n">
        <f aca="false">B103-E103</f>
        <v>-1.63</v>
      </c>
      <c r="J103" s="13" t="n">
        <f aca="false">C103-D103</f>
        <v>2.62</v>
      </c>
      <c r="L103" s="14" t="n">
        <f aca="true">IF(ROW(E103) - 1 &gt;= $L$1,MMULT($AA$1:OFFSET($AA$1, 0, $L$1 - 1),E103:OFFSET(E103,1 - $L$1, 0)) / $K$3,"")</f>
        <v>69.7049090909091</v>
      </c>
      <c r="N103" s="0" t="n">
        <f aca="true">IF(ROW(E103) - 1 &gt;= $N$1,SUM(E103:OFFSET(E103,1 - $N$1, 0)) / $N$1,"")</f>
        <v>78.157</v>
      </c>
      <c r="P103" s="0" t="n">
        <f aca="true">IF(ROW(N103) - 1 &gt; $P$1, IF(OFFSET(N103,  1 - $P$1, 0) &lt;&gt; "", MMULT($AA$2:OFFSET($AA$2, 0, $P$1 - 1), E103:OFFSET(E103,1 - $P$1, 0)) / $O$3,""),"")</f>
        <v>83.4497222222222</v>
      </c>
    </row>
    <row collapsed="false" customFormat="false" customHeight="true" hidden="false" ht="14.4" outlineLevel="0" r="104">
      <c r="A104" s="9" t="n">
        <v>36704</v>
      </c>
      <c r="B104" s="5" t="n">
        <v>53.78</v>
      </c>
      <c r="C104" s="5" t="n">
        <v>55.5</v>
      </c>
      <c r="D104" s="5" t="n">
        <v>51.63</v>
      </c>
      <c r="E104" s="5" t="n">
        <v>51.75</v>
      </c>
      <c r="F104" s="5" t="n">
        <v>7270600</v>
      </c>
      <c r="G104" s="5" t="n">
        <v>25.76</v>
      </c>
      <c r="I104" s="13" t="n">
        <f aca="false">B104-E104</f>
        <v>2.03</v>
      </c>
      <c r="J104" s="13" t="n">
        <f aca="false">C104-D104</f>
        <v>3.87</v>
      </c>
      <c r="L104" s="14" t="n">
        <f aca="true">IF(ROW(E104) - 1 &gt;= $L$1,MMULT($AA$1:OFFSET($AA$1, 0, $L$1 - 1),E104:OFFSET(E104,1 - $L$1, 0)) / $K$3,"")</f>
        <v>64.9036363636364</v>
      </c>
      <c r="N104" s="0" t="n">
        <f aca="true">IF(ROW(E104) - 1 &gt;= $N$1,SUM(E104:OFFSET(E104,1 - $N$1, 0)) / $N$1,"")</f>
        <v>73.882</v>
      </c>
      <c r="P104" s="0" t="n">
        <f aca="true">IF(ROW(N104) - 1 &gt; $P$1, IF(OFFSET(N104,  1 - $P$1, 0) &lt;&gt; "", MMULT($AA$2:OFFSET($AA$2, 0, $P$1 - 1), E104:OFFSET(E104,1 - $P$1, 0)) / $O$3,""),"")</f>
        <v>78.2244444444445</v>
      </c>
    </row>
    <row collapsed="false" customFormat="false" customHeight="true" hidden="false" ht="14.4" outlineLevel="0" r="105">
      <c r="A105" s="9" t="n">
        <v>36705</v>
      </c>
      <c r="B105" s="5" t="n">
        <v>53.31</v>
      </c>
      <c r="C105" s="5" t="n">
        <v>55.38</v>
      </c>
      <c r="D105" s="5" t="n">
        <v>51.5</v>
      </c>
      <c r="E105" s="5" t="n">
        <v>54.44</v>
      </c>
      <c r="F105" s="5" t="n">
        <v>10235000</v>
      </c>
      <c r="G105" s="5" t="n">
        <v>27.1</v>
      </c>
      <c r="I105" s="13" t="n">
        <f aca="false">B105-E105</f>
        <v>-1.13</v>
      </c>
      <c r="J105" s="13" t="n">
        <f aca="false">C105-D105</f>
        <v>3.88</v>
      </c>
      <c r="L105" s="14" t="n">
        <f aca="true">IF(ROW(E105) - 1 &gt;= $L$1,MMULT($AA$1:OFFSET($AA$1, 0, $L$1 - 1),E105:OFFSET(E105,1 - $L$1, 0)) / $K$3,"")</f>
        <v>61.3687272727273</v>
      </c>
      <c r="N105" s="0" t="n">
        <f aca="true">IF(ROW(E105) - 1 &gt;= $N$1,SUM(E105:OFFSET(E105,1 - $N$1, 0)) / $N$1,"")</f>
        <v>70.282</v>
      </c>
      <c r="P105" s="0" t="n">
        <f aca="true">IF(ROW(N105) - 1 &gt; $P$1, IF(OFFSET(N105,  1 - $P$1, 0) &lt;&gt; "", MMULT($AA$2:OFFSET($AA$2, 0, $P$1 - 1), E105:OFFSET(E105,1 - $P$1, 0)) / $O$3,""),"")</f>
        <v>71.4194444444444</v>
      </c>
    </row>
    <row collapsed="false" customFormat="false" customHeight="true" hidden="false" ht="14.4" outlineLevel="0" r="106">
      <c r="A106" s="9" t="n">
        <v>36706</v>
      </c>
      <c r="B106" s="5" t="n">
        <v>53.06</v>
      </c>
      <c r="C106" s="5" t="n">
        <v>53.94</v>
      </c>
      <c r="D106" s="5" t="n">
        <v>51.06</v>
      </c>
      <c r="E106" s="5" t="n">
        <v>51.25</v>
      </c>
      <c r="F106" s="5" t="n">
        <v>7281200</v>
      </c>
      <c r="G106" s="5" t="n">
        <v>25.52</v>
      </c>
      <c r="I106" s="13" t="n">
        <f aca="false">B106-E106</f>
        <v>1.81</v>
      </c>
      <c r="J106" s="13" t="n">
        <f aca="false">C106-D106</f>
        <v>2.88</v>
      </c>
      <c r="L106" s="14" t="n">
        <f aca="true">IF(ROW(E106) - 1 &gt;= $L$1,MMULT($AA$1:OFFSET($AA$1, 0, $L$1 - 1),E106:OFFSET(E106,1 - $L$1, 0)) / $K$3,"")</f>
        <v>57.9083636363636</v>
      </c>
      <c r="N106" s="0" t="n">
        <f aca="true">IF(ROW(E106) - 1 &gt;= $N$1,SUM(E106:OFFSET(E106,1 - $N$1, 0)) / $N$1,"")</f>
        <v>66.17</v>
      </c>
      <c r="P106" s="0" t="n">
        <f aca="true">IF(ROW(N106) - 1 &gt; $P$1, IF(OFFSET(N106,  1 - $P$1, 0) &lt;&gt; "", MMULT($AA$2:OFFSET($AA$2, 0, $P$1 - 1), E106:OFFSET(E106,1 - $P$1, 0)) / $O$3,""),"")</f>
        <v>65.5725</v>
      </c>
    </row>
    <row collapsed="false" customFormat="false" customHeight="true" hidden="false" ht="14.4" outlineLevel="0" r="107">
      <c r="A107" s="9" t="n">
        <v>36707</v>
      </c>
      <c r="B107" s="5" t="n">
        <v>52.81</v>
      </c>
      <c r="C107" s="5" t="n">
        <v>54.94</v>
      </c>
      <c r="D107" s="5" t="n">
        <v>51.69</v>
      </c>
      <c r="E107" s="5" t="n">
        <v>52.38</v>
      </c>
      <c r="F107" s="5" t="n">
        <v>11550000</v>
      </c>
      <c r="G107" s="5" t="n">
        <v>26.08</v>
      </c>
      <c r="I107" s="13" t="n">
        <f aca="false">B107-E107</f>
        <v>0.43</v>
      </c>
      <c r="J107" s="13" t="n">
        <f aca="false">C107-D107</f>
        <v>3.25</v>
      </c>
      <c r="L107" s="14" t="n">
        <f aca="true">IF(ROW(E107) - 1 &gt;= $L$1,MMULT($AA$1:OFFSET($AA$1, 0, $L$1 - 1),E107:OFFSET(E107,1 - $L$1, 0)) / $K$3,"")</f>
        <v>55.4010909090909</v>
      </c>
      <c r="N107" s="0" t="n">
        <f aca="true">IF(ROW(E107) - 1 &gt;= $N$1,SUM(E107:OFFSET(E107,1 - $N$1, 0)) / $N$1,"")</f>
        <v>62.289</v>
      </c>
      <c r="P107" s="0" t="n">
        <f aca="true">IF(ROW(N107) - 1 &gt; $P$1, IF(OFFSET(N107,  1 - $P$1, 0) &lt;&gt; "", MMULT($AA$2:OFFSET($AA$2, 0, $P$1 - 1), E107:OFFSET(E107,1 - $P$1, 0)) / $O$3,""),"")</f>
        <v>60.7066666666667</v>
      </c>
    </row>
    <row collapsed="false" customFormat="false" customHeight="true" hidden="false" ht="14.4" outlineLevel="0" r="108">
      <c r="A108" s="9" t="n">
        <v>36710</v>
      </c>
      <c r="B108" s="5" t="n">
        <v>52.13</v>
      </c>
      <c r="C108" s="5" t="n">
        <v>54.31</v>
      </c>
      <c r="D108" s="5" t="n">
        <v>52.13</v>
      </c>
      <c r="E108" s="5" t="n">
        <v>53.31</v>
      </c>
      <c r="F108" s="5" t="n">
        <v>2535000</v>
      </c>
      <c r="G108" s="5" t="n">
        <v>26.54</v>
      </c>
      <c r="I108" s="13" t="n">
        <f aca="false">B108-E108</f>
        <v>-1.18</v>
      </c>
      <c r="J108" s="13" t="n">
        <f aca="false">C108-D108</f>
        <v>2.18</v>
      </c>
      <c r="L108" s="14" t="n">
        <f aca="true">IF(ROW(E108) - 1 &gt;= $L$1,MMULT($AA$1:OFFSET($AA$1, 0, $L$1 - 1),E108:OFFSET(E108,1 - $L$1, 0)) / $K$3,"")</f>
        <v>53.7685454545455</v>
      </c>
      <c r="N108" s="0" t="n">
        <f aca="true">IF(ROW(E108) - 1 &gt;= $N$1,SUM(E108:OFFSET(E108,1 - $N$1, 0)) / $N$1,"")</f>
        <v>57.958</v>
      </c>
      <c r="P108" s="0" t="n">
        <f aca="true">IF(ROW(N108) - 1 &gt; $P$1, IF(OFFSET(N108,  1 - $P$1, 0) &lt;&gt; "", MMULT($AA$2:OFFSET($AA$2, 0, $P$1 - 1), E108:OFFSET(E108,1 - $P$1, 0)) / $O$3,""),"")</f>
        <v>57.0158333333333</v>
      </c>
    </row>
    <row collapsed="false" customFormat="false" customHeight="true" hidden="false" ht="14.4" outlineLevel="0" r="109">
      <c r="A109" s="9" t="n">
        <v>36712</v>
      </c>
      <c r="B109" s="5" t="n">
        <v>53.25</v>
      </c>
      <c r="C109" s="5" t="n">
        <v>55.19</v>
      </c>
      <c r="D109" s="5" t="n">
        <v>50.75</v>
      </c>
      <c r="E109" s="5" t="n">
        <v>51.63</v>
      </c>
      <c r="F109" s="5" t="n">
        <v>9478800</v>
      </c>
      <c r="G109" s="5" t="n">
        <v>25.7</v>
      </c>
      <c r="I109" s="13" t="n">
        <f aca="false">B109-E109</f>
        <v>1.62</v>
      </c>
      <c r="J109" s="13" t="n">
        <f aca="false">C109-D109</f>
        <v>4.44</v>
      </c>
      <c r="L109" s="14" t="n">
        <f aca="true">IF(ROW(E109) - 1 &gt;= $L$1,MMULT($AA$1:OFFSET($AA$1, 0, $L$1 - 1),E109:OFFSET(E109,1 - $L$1, 0)) / $K$3,"")</f>
        <v>52.618</v>
      </c>
      <c r="N109" s="0" t="n">
        <f aca="true">IF(ROW(E109) - 1 &gt;= $N$1,SUM(E109:OFFSET(E109,1 - $N$1, 0)) / $N$1,"")</f>
        <v>52.996</v>
      </c>
      <c r="P109" s="0" t="n">
        <f aca="true">IF(ROW(N109) - 1 &gt; $P$1, IF(OFFSET(N109,  1 - $P$1, 0) &lt;&gt; "", MMULT($AA$2:OFFSET($AA$2, 0, $P$1 - 1), E109:OFFSET(E109,1 - $P$1, 0)) / $O$3,""),"")</f>
        <v>54.285</v>
      </c>
    </row>
    <row collapsed="false" customFormat="false" customHeight="true" hidden="false" ht="14.4" outlineLevel="0" r="110">
      <c r="A110" s="9" t="n">
        <v>36713</v>
      </c>
      <c r="B110" s="5" t="n">
        <v>52.5</v>
      </c>
      <c r="C110" s="5" t="n">
        <v>52.94</v>
      </c>
      <c r="D110" s="5" t="n">
        <v>49.63</v>
      </c>
      <c r="E110" s="5" t="n">
        <v>51.81</v>
      </c>
      <c r="F110" s="5" t="n">
        <v>11063800</v>
      </c>
      <c r="G110" s="5" t="n">
        <v>25.79</v>
      </c>
      <c r="I110" s="13" t="n">
        <f aca="false">B110-E110</f>
        <v>0.689999999999998</v>
      </c>
      <c r="J110" s="13" t="n">
        <f aca="false">C110-D110</f>
        <v>3.31</v>
      </c>
      <c r="L110" s="14" t="n">
        <f aca="true">IF(ROW(E110) - 1 &gt;= $L$1,MMULT($AA$1:OFFSET($AA$1, 0, $L$1 - 1),E110:OFFSET(E110,1 - $L$1, 0)) / $K$3,"")</f>
        <v>52.4023636363636</v>
      </c>
      <c r="N110" s="0" t="n">
        <f aca="true">IF(ROW(E110) - 1 &gt;= $N$1,SUM(E110:OFFSET(E110,1 - $N$1, 0)) / $N$1,"")</f>
        <v>52.614</v>
      </c>
      <c r="P110" s="0" t="n">
        <f aca="true">IF(ROW(N110) - 1 &gt; $P$1, IF(OFFSET(N110,  1 - $P$1, 0) &lt;&gt; "", MMULT($AA$2:OFFSET($AA$2, 0, $P$1 - 1), E110:OFFSET(E110,1 - $P$1, 0)) / $O$3,""),"")</f>
        <v>52.8022222222222</v>
      </c>
    </row>
    <row collapsed="false" customFormat="false" customHeight="true" hidden="false" ht="14.4" outlineLevel="0" r="111">
      <c r="A111" s="9" t="n">
        <v>36714</v>
      </c>
      <c r="B111" s="5" t="n">
        <v>52.59</v>
      </c>
      <c r="C111" s="5" t="n">
        <v>54.81</v>
      </c>
      <c r="D111" s="5" t="n">
        <v>52.13</v>
      </c>
      <c r="E111" s="5" t="n">
        <v>54.44</v>
      </c>
      <c r="F111" s="5" t="n">
        <v>9422600</v>
      </c>
      <c r="G111" s="5" t="n">
        <v>27.1</v>
      </c>
      <c r="I111" s="13" t="n">
        <f aca="false">B111-E111</f>
        <v>-1.84999999999999</v>
      </c>
      <c r="J111" s="13" t="n">
        <f aca="false">C111-D111</f>
        <v>2.68</v>
      </c>
      <c r="L111" s="14" t="n">
        <f aca="true">IF(ROW(E111) - 1 &gt;= $L$1,MMULT($AA$1:OFFSET($AA$1, 0, $L$1 - 1),E111:OFFSET(E111,1 - $L$1, 0)) / $K$3,"")</f>
        <v>52.7343636363636</v>
      </c>
      <c r="N111" s="0" t="n">
        <f aca="true">IF(ROW(E111) - 1 &gt;= $N$1,SUM(E111:OFFSET(E111,1 - $N$1, 0)) / $N$1,"")</f>
        <v>52.683</v>
      </c>
      <c r="P111" s="0" t="n">
        <f aca="true">IF(ROW(N111) - 1 &gt; $P$1, IF(OFFSET(N111,  1 - $P$1, 0) &lt;&gt; "", MMULT($AA$2:OFFSET($AA$2, 0, $P$1 - 1), E111:OFFSET(E111,1 - $P$1, 0)) / $O$3,""),"")</f>
        <v>52.6197222222222</v>
      </c>
    </row>
    <row collapsed="false" customFormat="false" customHeight="true" hidden="false" ht="14.4" outlineLevel="0" r="112">
      <c r="A112" s="9" t="n">
        <v>36717</v>
      </c>
      <c r="B112" s="5" t="n">
        <v>54.09</v>
      </c>
      <c r="C112" s="5" t="n">
        <v>58.25</v>
      </c>
      <c r="D112" s="5" t="n">
        <v>53.75</v>
      </c>
      <c r="E112" s="5" t="n">
        <v>57.13</v>
      </c>
      <c r="F112" s="5" t="n">
        <v>14211000</v>
      </c>
      <c r="G112" s="5" t="n">
        <v>28.44</v>
      </c>
      <c r="I112" s="13" t="n">
        <f aca="false">B112-E112</f>
        <v>-3.04</v>
      </c>
      <c r="J112" s="13" t="n">
        <f aca="false">C112-D112</f>
        <v>4.5</v>
      </c>
      <c r="L112" s="14" t="n">
        <f aca="true">IF(ROW(E112) - 1 &gt;= $L$1,MMULT($AA$1:OFFSET($AA$1, 0, $L$1 - 1),E112:OFFSET(E112,1 - $L$1, 0)) / $K$3,"")</f>
        <v>53.5429090909091</v>
      </c>
      <c r="N112" s="0" t="n">
        <f aca="true">IF(ROW(E112) - 1 &gt;= $N$1,SUM(E112:OFFSET(E112,1 - $N$1, 0)) / $N$1,"")</f>
        <v>53.227</v>
      </c>
      <c r="P112" s="0" t="n">
        <f aca="true">IF(ROW(N112) - 1 &gt; $P$1, IF(OFFSET(N112,  1 - $P$1, 0) &lt;&gt; "", MMULT($AA$2:OFFSET($AA$2, 0, $P$1 - 1), E112:OFFSET(E112,1 - $P$1, 0)) / $O$3,""),"")</f>
        <v>52.7222222222222</v>
      </c>
    </row>
    <row collapsed="false" customFormat="false" customHeight="true" hidden="false" ht="14.4" outlineLevel="0" r="113">
      <c r="A113" s="9" t="n">
        <v>36718</v>
      </c>
      <c r="B113" s="5" t="n">
        <v>57</v>
      </c>
      <c r="C113" s="5" t="n">
        <v>59.25</v>
      </c>
      <c r="D113" s="5" t="n">
        <v>55.44</v>
      </c>
      <c r="E113" s="5" t="n">
        <v>56.94</v>
      </c>
      <c r="F113" s="5" t="n">
        <v>12783200</v>
      </c>
      <c r="G113" s="5" t="n">
        <v>28.35</v>
      </c>
      <c r="I113" s="13" t="n">
        <f aca="false">B113-E113</f>
        <v>0.0600000000000023</v>
      </c>
      <c r="J113" s="13" t="n">
        <f aca="false">C113-D113</f>
        <v>3.81</v>
      </c>
      <c r="L113" s="14" t="n">
        <f aca="true">IF(ROW(E113) - 1 &gt;= $L$1,MMULT($AA$1:OFFSET($AA$1, 0, $L$1 - 1),E113:OFFSET(E113,1 - $L$1, 0)) / $K$3,"")</f>
        <v>54.218</v>
      </c>
      <c r="N113" s="0" t="n">
        <f aca="true">IF(ROW(E113) - 1 &gt;= $N$1,SUM(E113:OFFSET(E113,1 - $N$1, 0)) / $N$1,"")</f>
        <v>53.508</v>
      </c>
      <c r="P113" s="0" t="n">
        <f aca="true">IF(ROW(N113) - 1 &gt; $P$1, IF(OFFSET(N113,  1 - $P$1, 0) &lt;&gt; "", MMULT($AA$2:OFFSET($AA$2, 0, $P$1 - 1), E113:OFFSET(E113,1 - $P$1, 0)) / $O$3,""),"")</f>
        <v>52.9894444444444</v>
      </c>
    </row>
    <row collapsed="false" customFormat="false" customHeight="true" hidden="false" ht="14.4" outlineLevel="0" r="114">
      <c r="A114" s="9" t="n">
        <v>36719</v>
      </c>
      <c r="B114" s="5" t="n">
        <v>58.13</v>
      </c>
      <c r="C114" s="5" t="n">
        <v>58.94</v>
      </c>
      <c r="D114" s="5" t="n">
        <v>56.38</v>
      </c>
      <c r="E114" s="5" t="n">
        <v>58.88</v>
      </c>
      <c r="F114" s="5" t="n">
        <v>8057600</v>
      </c>
      <c r="G114" s="5" t="n">
        <v>29.31</v>
      </c>
      <c r="I114" s="13" t="n">
        <f aca="false">B114-E114</f>
        <v>-0.75</v>
      </c>
      <c r="J114" s="13" t="n">
        <f aca="false">C114-D114</f>
        <v>2.56</v>
      </c>
      <c r="L114" s="14" t="n">
        <f aca="true">IF(ROW(E114) - 1 &gt;= $L$1,MMULT($AA$1:OFFSET($AA$1, 0, $L$1 - 1),E114:OFFSET(E114,1 - $L$1, 0)) / $K$3,"")</f>
        <v>55.1947272727273</v>
      </c>
      <c r="N114" s="0" t="n">
        <f aca="true">IF(ROW(E114) - 1 &gt;= $N$1,SUM(E114:OFFSET(E114,1 - $N$1, 0)) / $N$1,"")</f>
        <v>54.221</v>
      </c>
      <c r="P114" s="0" t="n">
        <f aca="true">IF(ROW(N114) - 1 &gt; $P$1, IF(OFFSET(N114,  1 - $P$1, 0) &lt;&gt; "", MMULT($AA$2:OFFSET($AA$2, 0, $P$1 - 1), E114:OFFSET(E114,1 - $P$1, 0)) / $O$3,""),"")</f>
        <v>53.3663888888889</v>
      </c>
    </row>
    <row collapsed="false" customFormat="false" customHeight="true" hidden="false" ht="14.4" outlineLevel="0" r="115">
      <c r="A115" s="9" t="n">
        <v>36720</v>
      </c>
      <c r="B115" s="5" t="n">
        <v>58.5</v>
      </c>
      <c r="C115" s="5" t="n">
        <v>60.63</v>
      </c>
      <c r="D115" s="5" t="n">
        <v>54.75</v>
      </c>
      <c r="E115" s="5" t="n">
        <v>56.5</v>
      </c>
      <c r="F115" s="5" t="n">
        <v>15925600</v>
      </c>
      <c r="G115" s="5" t="n">
        <v>28.13</v>
      </c>
      <c r="I115" s="13" t="n">
        <f aca="false">B115-E115</f>
        <v>2</v>
      </c>
      <c r="J115" s="13" t="n">
        <f aca="false">C115-D115</f>
        <v>5.88</v>
      </c>
      <c r="L115" s="14" t="n">
        <f aca="true">IF(ROW(E115) - 1 &gt;= $L$1,MMULT($AA$1:OFFSET($AA$1, 0, $L$1 - 1),E115:OFFSET(E115,1 - $L$1, 0)) / $K$3,"")</f>
        <v>55.6090909090909</v>
      </c>
      <c r="N115" s="0" t="n">
        <f aca="true">IF(ROW(E115) - 1 &gt;= $N$1,SUM(E115:OFFSET(E115,1 - $N$1, 0)) / $N$1,"")</f>
        <v>54.427</v>
      </c>
      <c r="P115" s="0" t="n">
        <f aca="true">IF(ROW(N115) - 1 &gt; $P$1, IF(OFFSET(N115,  1 - $P$1, 0) &lt;&gt; "", MMULT($AA$2:OFFSET($AA$2, 0, $P$1 - 1), E115:OFFSET(E115,1 - $P$1, 0)) / $O$3,""),"")</f>
        <v>53.9480555555556</v>
      </c>
    </row>
    <row collapsed="false" customFormat="false" customHeight="true" hidden="false" ht="14.4" outlineLevel="0" r="116">
      <c r="A116" s="9" t="n">
        <v>36721</v>
      </c>
      <c r="B116" s="5" t="n">
        <v>57.13</v>
      </c>
      <c r="C116" s="5" t="n">
        <v>59</v>
      </c>
      <c r="D116" s="5" t="n">
        <v>56.88</v>
      </c>
      <c r="E116" s="5" t="n">
        <v>57.69</v>
      </c>
      <c r="F116" s="5" t="n">
        <v>6804400</v>
      </c>
      <c r="G116" s="5" t="n">
        <v>28.72</v>
      </c>
      <c r="I116" s="13" t="n">
        <f aca="false">B116-E116</f>
        <v>-0.559999999999995</v>
      </c>
      <c r="J116" s="13" t="n">
        <f aca="false">C116-D116</f>
        <v>2.12</v>
      </c>
      <c r="L116" s="14" t="n">
        <f aca="true">IF(ROW(E116) - 1 &gt;= $L$1,MMULT($AA$1:OFFSET($AA$1, 0, $L$1 - 1),E116:OFFSET(E116,1 - $L$1, 0)) / $K$3,"")</f>
        <v>56.2023636363636</v>
      </c>
      <c r="N116" s="0" t="n">
        <f aca="true">IF(ROW(E116) - 1 &gt;= $N$1,SUM(E116:OFFSET(E116,1 - $N$1, 0)) / $N$1,"")</f>
        <v>55.071</v>
      </c>
      <c r="P116" s="0" t="n">
        <f aca="true">IF(ROW(N116) - 1 &gt; $P$1, IF(OFFSET(N116,  1 - $P$1, 0) &lt;&gt; "", MMULT($AA$2:OFFSET($AA$2, 0, $P$1 - 1), E116:OFFSET(E116,1 - $P$1, 0)) / $O$3,""),"")</f>
        <v>54.6913888888889</v>
      </c>
    </row>
    <row collapsed="false" customFormat="false" customHeight="true" hidden="false" ht="14.4" outlineLevel="0" r="117">
      <c r="A117" s="9" t="n">
        <v>36724</v>
      </c>
      <c r="B117" s="5" t="n">
        <v>58.25</v>
      </c>
      <c r="C117" s="5" t="n">
        <v>58.81</v>
      </c>
      <c r="D117" s="5" t="n">
        <v>57.13</v>
      </c>
      <c r="E117" s="5" t="n">
        <v>58.31</v>
      </c>
      <c r="F117" s="5" t="n">
        <v>9289000</v>
      </c>
      <c r="G117" s="5" t="n">
        <v>29.03</v>
      </c>
      <c r="I117" s="13" t="n">
        <f aca="false">B117-E117</f>
        <v>-0.0600000000000023</v>
      </c>
      <c r="J117" s="13" t="n">
        <f aca="false">C117-D117</f>
        <v>1.68</v>
      </c>
      <c r="L117" s="14" t="n">
        <f aca="true">IF(ROW(E117) - 1 &gt;= $L$1,MMULT($AA$1:OFFSET($AA$1, 0, $L$1 - 1),E117:OFFSET(E117,1 - $L$1, 0)) / $K$3,"")</f>
        <v>56.7912727272727</v>
      </c>
      <c r="N117" s="0" t="n">
        <f aca="true">IF(ROW(E117) - 1 &gt;= $N$1,SUM(E117:OFFSET(E117,1 - $N$1, 0)) / $N$1,"")</f>
        <v>55.664</v>
      </c>
      <c r="P117" s="0" t="n">
        <f aca="true">IF(ROW(N117) - 1 &gt; $P$1, IF(OFFSET(N117,  1 - $P$1, 0) &lt;&gt; "", MMULT($AA$2:OFFSET($AA$2, 0, $P$1 - 1), E117:OFFSET(E117,1 - $P$1, 0)) / $O$3,""),"")</f>
        <v>55.5422222222222</v>
      </c>
    </row>
    <row collapsed="false" customFormat="false" customHeight="true" hidden="false" ht="14.4" outlineLevel="0" r="118">
      <c r="A118" s="9" t="n">
        <v>36725</v>
      </c>
      <c r="B118" s="5" t="n">
        <v>58.5</v>
      </c>
      <c r="C118" s="5" t="n">
        <v>58.88</v>
      </c>
      <c r="D118" s="5" t="n">
        <v>56.88</v>
      </c>
      <c r="E118" s="5" t="n">
        <v>57.25</v>
      </c>
      <c r="F118" s="5" t="n">
        <v>11378200</v>
      </c>
      <c r="G118" s="5" t="n">
        <v>28.5</v>
      </c>
      <c r="I118" s="13" t="n">
        <f aca="false">B118-E118</f>
        <v>1.25</v>
      </c>
      <c r="J118" s="13" t="n">
        <f aca="false">C118-D118</f>
        <v>2</v>
      </c>
      <c r="L118" s="14" t="n">
        <f aca="true">IF(ROW(E118) - 1 &gt;= $L$1,MMULT($AA$1:OFFSET($AA$1, 0, $L$1 - 1),E118:OFFSET(E118,1 - $L$1, 0)) / $K$3,"")</f>
        <v>57.0796363636364</v>
      </c>
      <c r="N118" s="0" t="n">
        <f aca="true">IF(ROW(E118) - 1 &gt;= $N$1,SUM(E118:OFFSET(E118,1 - $N$1, 0)) / $N$1,"")</f>
        <v>56.058</v>
      </c>
      <c r="P118" s="0" t="n">
        <f aca="true">IF(ROW(N118) - 1 &gt; $P$1, IF(OFFSET(N118,  1 - $P$1, 0) &lt;&gt; "", MMULT($AA$2:OFFSET($AA$2, 0, $P$1 - 1), E118:OFFSET(E118,1 - $P$1, 0)) / $O$3,""),"")</f>
        <v>56.2330555555556</v>
      </c>
    </row>
    <row collapsed="false" customFormat="false" customHeight="true" hidden="false" ht="14.4" outlineLevel="0" r="119">
      <c r="A119" s="9" t="n">
        <v>36726</v>
      </c>
      <c r="B119" s="5" t="n">
        <v>55.19</v>
      </c>
      <c r="C119" s="5" t="n">
        <v>56.81</v>
      </c>
      <c r="D119" s="5" t="n">
        <v>51.75</v>
      </c>
      <c r="E119" s="5" t="n">
        <v>52.69</v>
      </c>
      <c r="F119" s="5" t="n">
        <v>16359600</v>
      </c>
      <c r="G119" s="5" t="n">
        <v>26.23</v>
      </c>
      <c r="I119" s="13" t="n">
        <f aca="false">B119-E119</f>
        <v>2.5</v>
      </c>
      <c r="J119" s="13" t="n">
        <f aca="false">C119-D119</f>
        <v>5.06</v>
      </c>
      <c r="L119" s="14" t="n">
        <f aca="true">IF(ROW(E119) - 1 &gt;= $L$1,MMULT($AA$1:OFFSET($AA$1, 0, $L$1 - 1),E119:OFFSET(E119,1 - $L$1, 0)) / $K$3,"")</f>
        <v>56.4672727272727</v>
      </c>
      <c r="N119" s="0" t="n">
        <f aca="true">IF(ROW(E119) - 1 &gt;= $N$1,SUM(E119:OFFSET(E119,1 - $N$1, 0)) / $N$1,"")</f>
        <v>56.164</v>
      </c>
      <c r="P119" s="0" t="n">
        <f aca="true">IF(ROW(N119) - 1 &gt; $P$1, IF(OFFSET(N119,  1 - $P$1, 0) &lt;&gt; "", MMULT($AA$2:OFFSET($AA$2, 0, $P$1 - 1), E119:OFFSET(E119,1 - $P$1, 0)) / $O$3,""),"")</f>
        <v>56.6791666666667</v>
      </c>
    </row>
    <row collapsed="false" customFormat="false" customHeight="true" hidden="false" ht="14.4" outlineLevel="0" r="120">
      <c r="A120" s="9" t="n">
        <v>36727</v>
      </c>
      <c r="B120" s="5" t="n">
        <v>55</v>
      </c>
      <c r="C120" s="5" t="n">
        <v>57.06</v>
      </c>
      <c r="D120" s="5" t="n">
        <v>54.13</v>
      </c>
      <c r="E120" s="5" t="n">
        <v>55.13</v>
      </c>
      <c r="F120" s="5" t="n">
        <v>16631800</v>
      </c>
      <c r="G120" s="5" t="n">
        <v>27.45</v>
      </c>
      <c r="I120" s="13" t="n">
        <f aca="false">B120-E120</f>
        <v>-0.130000000000003</v>
      </c>
      <c r="J120" s="13" t="n">
        <f aca="false">C120-D120</f>
        <v>2.93</v>
      </c>
      <c r="L120" s="14" t="n">
        <f aca="true">IF(ROW(E120) - 1 &gt;= $L$1,MMULT($AA$1:OFFSET($AA$1, 0, $L$1 - 1),E120:OFFSET(E120,1 - $L$1, 0)) / $K$3,"")</f>
        <v>56.2792727272727</v>
      </c>
      <c r="N120" s="0" t="n">
        <f aca="true">IF(ROW(E120) - 1 &gt;= $N$1,SUM(E120:OFFSET(E120,1 - $N$1, 0)) / $N$1,"")</f>
        <v>56.496</v>
      </c>
      <c r="P120" s="0" t="n">
        <f aca="true">IF(ROW(N120) - 1 &gt; $P$1, IF(OFFSET(N120,  1 - $P$1, 0) &lt;&gt; "", MMULT($AA$2:OFFSET($AA$2, 0, $P$1 - 1), E120:OFFSET(E120,1 - $P$1, 0)) / $O$3,""),"")</f>
        <v>56.8663888888889</v>
      </c>
    </row>
    <row collapsed="false" customFormat="false" customHeight="true" hidden="false" ht="14.4" outlineLevel="0" r="121">
      <c r="A121" s="9" t="n">
        <v>36728</v>
      </c>
      <c r="B121" s="5" t="n">
        <v>54.36</v>
      </c>
      <c r="C121" s="5" t="n">
        <v>55.63</v>
      </c>
      <c r="D121" s="5" t="n">
        <v>52.94</v>
      </c>
      <c r="E121" s="5" t="n">
        <v>53.56</v>
      </c>
      <c r="F121" s="5" t="n">
        <v>7013200</v>
      </c>
      <c r="G121" s="5" t="n">
        <v>26.67</v>
      </c>
      <c r="I121" s="13" t="n">
        <f aca="false">B121-E121</f>
        <v>0.799999999999997</v>
      </c>
      <c r="J121" s="13" t="n">
        <f aca="false">C121-D121</f>
        <v>2.69</v>
      </c>
      <c r="L121" s="14" t="n">
        <f aca="true">IF(ROW(E121) - 1 &gt;= $L$1,MMULT($AA$1:OFFSET($AA$1, 0, $L$1 - 1),E121:OFFSET(E121,1 - $L$1, 0)) / $K$3,"")</f>
        <v>55.7454545454545</v>
      </c>
      <c r="N121" s="0" t="n">
        <f aca="true">IF(ROW(E121) - 1 &gt;= $N$1,SUM(E121:OFFSET(E121,1 - $N$1, 0)) / $N$1,"")</f>
        <v>56.408</v>
      </c>
      <c r="P121" s="0" t="n">
        <f aca="true">IF(ROW(N121) - 1 &gt; $P$1, IF(OFFSET(N121,  1 - $P$1, 0) &lt;&gt; "", MMULT($AA$2:OFFSET($AA$2, 0, $P$1 - 1), E121:OFFSET(E121,1 - $P$1, 0)) / $O$3,""),"")</f>
        <v>56.8366666666667</v>
      </c>
    </row>
    <row collapsed="false" customFormat="false" customHeight="true" hidden="false" ht="14.4" outlineLevel="0" r="122">
      <c r="A122" s="9" t="n">
        <v>36731</v>
      </c>
      <c r="B122" s="5" t="n">
        <v>52.56</v>
      </c>
      <c r="C122" s="5" t="n">
        <v>52.88</v>
      </c>
      <c r="D122" s="5" t="n">
        <v>47.5</v>
      </c>
      <c r="E122" s="5" t="n">
        <v>48.69</v>
      </c>
      <c r="F122" s="5" t="n">
        <v>14720600</v>
      </c>
      <c r="G122" s="5" t="n">
        <v>24.24</v>
      </c>
      <c r="I122" s="13" t="n">
        <f aca="false">B122-E122</f>
        <v>3.87</v>
      </c>
      <c r="J122" s="13" t="n">
        <f aca="false">C122-D122</f>
        <v>5.38</v>
      </c>
      <c r="L122" s="14" t="n">
        <f aca="true">IF(ROW(E122) - 1 &gt;= $L$1,MMULT($AA$1:OFFSET($AA$1, 0, $L$1 - 1),E122:OFFSET(E122,1 - $L$1, 0)) / $K$3,"")</f>
        <v>54.3421818181818</v>
      </c>
      <c r="N122" s="0" t="n">
        <f aca="true">IF(ROW(E122) - 1 &gt;= $N$1,SUM(E122:OFFSET(E122,1 - $N$1, 0)) / $N$1,"")</f>
        <v>55.564</v>
      </c>
      <c r="P122" s="0" t="n">
        <f aca="true">IF(ROW(N122) - 1 &gt; $P$1, IF(OFFSET(N122,  1 - $P$1, 0) &lt;&gt; "", MMULT($AA$2:OFFSET($AA$2, 0, $P$1 - 1), E122:OFFSET(E122,1 - $P$1, 0)) / $O$3,""),"")</f>
        <v>56.3936111111111</v>
      </c>
    </row>
    <row collapsed="false" customFormat="false" customHeight="true" hidden="false" ht="14.4" outlineLevel="0" r="123">
      <c r="A123" s="9" t="n">
        <v>36732</v>
      </c>
      <c r="B123" s="5" t="n">
        <v>50.31</v>
      </c>
      <c r="C123" s="5" t="n">
        <v>50.63</v>
      </c>
      <c r="D123" s="5" t="n">
        <v>49.06</v>
      </c>
      <c r="E123" s="5" t="n">
        <v>50.06</v>
      </c>
      <c r="F123" s="5" t="n">
        <v>7567200</v>
      </c>
      <c r="G123" s="5" t="n">
        <v>24.92</v>
      </c>
      <c r="I123" s="13" t="n">
        <f aca="false">B123-E123</f>
        <v>0.25</v>
      </c>
      <c r="J123" s="13" t="n">
        <f aca="false">C123-D123</f>
        <v>1.57</v>
      </c>
      <c r="L123" s="14" t="n">
        <f aca="true">IF(ROW(E123) - 1 &gt;= $L$1,MMULT($AA$1:OFFSET($AA$1, 0, $L$1 - 1),E123:OFFSET(E123,1 - $L$1, 0)) / $K$3,"")</f>
        <v>53.3414545454545</v>
      </c>
      <c r="N123" s="0" t="n">
        <f aca="true">IF(ROW(E123) - 1 &gt;= $N$1,SUM(E123:OFFSET(E123,1 - $N$1, 0)) / $N$1,"")</f>
        <v>54.876</v>
      </c>
      <c r="P123" s="0" t="n">
        <f aca="true">IF(ROW(N123) - 1 &gt; $P$1, IF(OFFSET(N123,  1 - $P$1, 0) &lt;&gt; "", MMULT($AA$2:OFFSET($AA$2, 0, $P$1 - 1), E123:OFFSET(E123,1 - $P$1, 0)) / $O$3,""),"")</f>
        <v>55.6138888888889</v>
      </c>
    </row>
    <row collapsed="false" customFormat="false" customHeight="true" hidden="false" ht="14.4" outlineLevel="0" r="124">
      <c r="A124" s="9" t="n">
        <v>36733</v>
      </c>
      <c r="B124" s="5" t="n">
        <v>49.84</v>
      </c>
      <c r="C124" s="5" t="n">
        <v>51.25</v>
      </c>
      <c r="D124" s="5" t="n">
        <v>49.25</v>
      </c>
      <c r="E124" s="5" t="n">
        <v>50.06</v>
      </c>
      <c r="F124" s="5" t="n">
        <v>7526200</v>
      </c>
      <c r="G124" s="5" t="n">
        <v>24.92</v>
      </c>
      <c r="I124" s="13" t="n">
        <f aca="false">B124-E124</f>
        <v>-0.219999999999999</v>
      </c>
      <c r="J124" s="13" t="n">
        <f aca="false">C124-D124</f>
        <v>2</v>
      </c>
      <c r="L124" s="14" t="n">
        <f aca="true">IF(ROW(E124) - 1 &gt;= $L$1,MMULT($AA$1:OFFSET($AA$1, 0, $L$1 - 1),E124:OFFSET(E124,1 - $L$1, 0)) / $K$3,"")</f>
        <v>52.4658181818182</v>
      </c>
      <c r="N124" s="0" t="n">
        <f aca="true">IF(ROW(E124) - 1 &gt;= $N$1,SUM(E124:OFFSET(E124,1 - $N$1, 0)) / $N$1,"")</f>
        <v>53.994</v>
      </c>
      <c r="P124" s="0" t="n">
        <f aca="true">IF(ROW(N124) - 1 &gt; $P$1, IF(OFFSET(N124,  1 - $P$1, 0) &lt;&gt; "", MMULT($AA$2:OFFSET($AA$2, 0, $P$1 - 1), E124:OFFSET(E124,1 - $P$1, 0)) / $O$3,""),"")</f>
        <v>54.6311111111111</v>
      </c>
    </row>
    <row collapsed="false" customFormat="false" customHeight="true" hidden="false" ht="14.4" outlineLevel="0" r="125">
      <c r="A125" s="9" t="n">
        <v>36734</v>
      </c>
      <c r="B125" s="5" t="n">
        <v>50</v>
      </c>
      <c r="C125" s="5" t="n">
        <v>53.25</v>
      </c>
      <c r="D125" s="5" t="n">
        <v>49.88</v>
      </c>
      <c r="E125" s="5" t="n">
        <v>52</v>
      </c>
      <c r="F125" s="5" t="n">
        <v>10543800</v>
      </c>
      <c r="G125" s="5" t="n">
        <v>25.89</v>
      </c>
      <c r="I125" s="13" t="n">
        <f aca="false">B125-E125</f>
        <v>-2</v>
      </c>
      <c r="J125" s="13" t="n">
        <f aca="false">C125-D125</f>
        <v>3.37</v>
      </c>
      <c r="L125" s="14" t="n">
        <f aca="true">IF(ROW(E125) - 1 &gt;= $L$1,MMULT($AA$1:OFFSET($AA$1, 0, $L$1 - 1),E125:OFFSET(E125,1 - $L$1, 0)) / $K$3,"")</f>
        <v>52.1032727272727</v>
      </c>
      <c r="N125" s="0" t="n">
        <f aca="true">IF(ROW(E125) - 1 &gt;= $N$1,SUM(E125:OFFSET(E125,1 - $N$1, 0)) / $N$1,"")</f>
        <v>53.544</v>
      </c>
      <c r="P125" s="0" t="n">
        <f aca="true">IF(ROW(N125) - 1 &gt; $P$1, IF(OFFSET(N125,  1 - $P$1, 0) &lt;&gt; "", MMULT($AA$2:OFFSET($AA$2, 0, $P$1 - 1), E125:OFFSET(E125,1 - $P$1, 0)) / $O$3,""),"")</f>
        <v>53.7472222222222</v>
      </c>
    </row>
    <row collapsed="false" customFormat="false" customHeight="true" hidden="false" ht="14.4" outlineLevel="0" r="126">
      <c r="A126" s="9" t="n">
        <v>36735</v>
      </c>
      <c r="B126" s="5" t="n">
        <v>52.28</v>
      </c>
      <c r="C126" s="5" t="n">
        <v>52.5</v>
      </c>
      <c r="D126" s="5" t="n">
        <v>46.88</v>
      </c>
      <c r="E126" s="5" t="n">
        <v>48.31</v>
      </c>
      <c r="F126" s="5" t="n">
        <v>8505400</v>
      </c>
      <c r="G126" s="5" t="n">
        <v>24.05</v>
      </c>
      <c r="I126" s="13" t="n">
        <f aca="false">B126-E126</f>
        <v>3.97</v>
      </c>
      <c r="J126" s="13" t="n">
        <f aca="false">C126-D126</f>
        <v>5.62</v>
      </c>
      <c r="L126" s="14" t="n">
        <f aca="true">IF(ROW(E126) - 1 &gt;= $L$1,MMULT($AA$1:OFFSET($AA$1, 0, $L$1 - 1),E126:OFFSET(E126,1 - $L$1, 0)) / $K$3,"")</f>
        <v>51.1516363636364</v>
      </c>
      <c r="N126" s="0" t="n">
        <f aca="true">IF(ROW(E126) - 1 &gt;= $N$1,SUM(E126:OFFSET(E126,1 - $N$1, 0)) / $N$1,"")</f>
        <v>52.606</v>
      </c>
      <c r="P126" s="0" t="n">
        <f aca="true">IF(ROW(N126) - 1 &gt; $P$1, IF(OFFSET(N126,  1 - $P$1, 0) &lt;&gt; "", MMULT($AA$2:OFFSET($AA$2, 0, $P$1 - 1), E126:OFFSET(E126,1 - $P$1, 0)) / $O$3,""),"")</f>
        <v>52.7780555555556</v>
      </c>
    </row>
    <row collapsed="false" customFormat="false" customHeight="true" hidden="false" ht="14.4" outlineLevel="0" r="127">
      <c r="A127" s="9" t="n">
        <v>36738</v>
      </c>
      <c r="B127" s="5" t="n">
        <v>49.16</v>
      </c>
      <c r="C127" s="5" t="n">
        <v>51.63</v>
      </c>
      <c r="D127" s="5" t="n">
        <v>48.75</v>
      </c>
      <c r="E127" s="5" t="n">
        <v>50.81</v>
      </c>
      <c r="F127" s="5" t="n">
        <v>5550000</v>
      </c>
      <c r="G127" s="5" t="n">
        <v>25.3</v>
      </c>
      <c r="I127" s="13" t="n">
        <f aca="false">B127-E127</f>
        <v>-1.65000000000001</v>
      </c>
      <c r="J127" s="13" t="n">
        <f aca="false">C127-D127</f>
        <v>2.88</v>
      </c>
      <c r="L127" s="14" t="n">
        <f aca="true">IF(ROW(E127) - 1 &gt;= $L$1,MMULT($AA$1:OFFSET($AA$1, 0, $L$1 - 1),E127:OFFSET(E127,1 - $L$1, 0)) / $K$3,"")</f>
        <v>50.8250909090909</v>
      </c>
      <c r="N127" s="0" t="n">
        <f aca="true">IF(ROW(E127) - 1 &gt;= $N$1,SUM(E127:OFFSET(E127,1 - $N$1, 0)) / $N$1,"")</f>
        <v>51.856</v>
      </c>
      <c r="P127" s="0" t="n">
        <f aca="true">IF(ROW(N127) - 1 &gt; $P$1, IF(OFFSET(N127,  1 - $P$1, 0) &lt;&gt; "", MMULT($AA$2:OFFSET($AA$2, 0, $P$1 - 1), E127:OFFSET(E127,1 - $P$1, 0)) / $O$3,""),"")</f>
        <v>51.8141666666667</v>
      </c>
    </row>
    <row collapsed="false" customFormat="false" customHeight="true" hidden="false" ht="14.4" outlineLevel="0" r="128">
      <c r="A128" s="9" t="n">
        <v>36739</v>
      </c>
      <c r="B128" s="5" t="n">
        <v>50.31</v>
      </c>
      <c r="C128" s="5" t="n">
        <v>51.16</v>
      </c>
      <c r="D128" s="5" t="n">
        <v>49.25</v>
      </c>
      <c r="E128" s="5" t="n">
        <v>49.31</v>
      </c>
      <c r="F128" s="5" t="n">
        <v>4904600</v>
      </c>
      <c r="G128" s="5" t="n">
        <v>24.55</v>
      </c>
      <c r="I128" s="13" t="n">
        <f aca="false">B128-E128</f>
        <v>1</v>
      </c>
      <c r="J128" s="13" t="n">
        <f aca="false">C128-D128</f>
        <v>1.91</v>
      </c>
      <c r="L128" s="14" t="n">
        <f aca="true">IF(ROW(E128) - 1 &gt;= $L$1,MMULT($AA$1:OFFSET($AA$1, 0, $L$1 - 1),E128:OFFSET(E128,1 - $L$1, 0)) / $K$3,"")</f>
        <v>50.3621818181818</v>
      </c>
      <c r="N128" s="0" t="n">
        <f aca="true">IF(ROW(E128) - 1 &gt;= $N$1,SUM(E128:OFFSET(E128,1 - $N$1, 0)) / $N$1,"")</f>
        <v>51.062</v>
      </c>
      <c r="P128" s="0" t="n">
        <f aca="true">IF(ROW(N128) - 1 &gt; $P$1, IF(OFFSET(N128,  1 - $P$1, 0) &lt;&gt; "", MMULT($AA$2:OFFSET($AA$2, 0, $P$1 - 1), E128:OFFSET(E128,1 - $P$1, 0)) / $O$3,""),"")</f>
        <v>51.1175</v>
      </c>
    </row>
    <row collapsed="false" customFormat="false" customHeight="true" hidden="false" ht="14.4" outlineLevel="0" r="129">
      <c r="A129" s="9" t="n">
        <v>36740</v>
      </c>
      <c r="B129" s="5" t="n">
        <v>49</v>
      </c>
      <c r="C129" s="5" t="n">
        <v>49.94</v>
      </c>
      <c r="D129" s="5" t="n">
        <v>47.19</v>
      </c>
      <c r="E129" s="5" t="n">
        <v>47.25</v>
      </c>
      <c r="F129" s="5" t="n">
        <v>5808800</v>
      </c>
      <c r="G129" s="5" t="n">
        <v>23.52</v>
      </c>
      <c r="I129" s="13" t="n">
        <f aca="false">B129-E129</f>
        <v>1.75</v>
      </c>
      <c r="J129" s="13" t="n">
        <f aca="false">C129-D129</f>
        <v>2.75</v>
      </c>
      <c r="L129" s="14" t="n">
        <f aca="true">IF(ROW(E129) - 1 &gt;= $L$1,MMULT($AA$1:OFFSET($AA$1, 0, $L$1 - 1),E129:OFFSET(E129,1 - $L$1, 0)) / $K$3,"")</f>
        <v>49.6690909090909</v>
      </c>
      <c r="N129" s="0" t="n">
        <f aca="true">IF(ROW(E129) - 1 &gt;= $N$1,SUM(E129:OFFSET(E129,1 - $N$1, 0)) / $N$1,"")</f>
        <v>50.518</v>
      </c>
      <c r="P129" s="0" t="n">
        <f aca="true">IF(ROW(N129) - 1 &gt; $P$1, IF(OFFSET(N129,  1 - $P$1, 0) &lt;&gt; "", MMULT($AA$2:OFFSET($AA$2, 0, $P$1 - 1), E129:OFFSET(E129,1 - $P$1, 0)) / $O$3,""),"")</f>
        <v>50.5719444444445</v>
      </c>
    </row>
    <row collapsed="false" customFormat="false" customHeight="true" hidden="false" ht="14.4" outlineLevel="0" r="130">
      <c r="A130" s="9" t="n">
        <v>36741</v>
      </c>
      <c r="B130" s="5" t="n">
        <v>45.56</v>
      </c>
      <c r="C130" s="5" t="n">
        <v>48.06</v>
      </c>
      <c r="D130" s="5" t="n">
        <v>44.25</v>
      </c>
      <c r="E130" s="5" t="n">
        <v>48</v>
      </c>
      <c r="F130" s="5" t="n">
        <v>12150000</v>
      </c>
      <c r="G130" s="5" t="n">
        <v>23.9</v>
      </c>
      <c r="I130" s="13" t="n">
        <f aca="false">B130-E130</f>
        <v>-2.44</v>
      </c>
      <c r="J130" s="13" t="n">
        <f aca="false">C130-D130</f>
        <v>3.81</v>
      </c>
      <c r="L130" s="14" t="n">
        <f aca="true">IF(ROW(E130) - 1 &gt;= $L$1,MMULT($AA$1:OFFSET($AA$1, 0, $L$1 - 1),E130:OFFSET(E130,1 - $L$1, 0)) / $K$3,"")</f>
        <v>49.2112727272727</v>
      </c>
      <c r="N130" s="0" t="n">
        <f aca="true">IF(ROW(E130) - 1 &gt;= $N$1,SUM(E130:OFFSET(E130,1 - $N$1, 0)) / $N$1,"")</f>
        <v>49.805</v>
      </c>
      <c r="P130" s="0" t="n">
        <f aca="true">IF(ROW(N130) - 1 &gt; $P$1, IF(OFFSET(N130,  1 - $P$1, 0) &lt;&gt; "", MMULT($AA$2:OFFSET($AA$2, 0, $P$1 - 1), E130:OFFSET(E130,1 - $P$1, 0)) / $O$3,""),"")</f>
        <v>50.1688888888889</v>
      </c>
    </row>
    <row collapsed="false" customFormat="false" customHeight="true" hidden="false" ht="14.4" outlineLevel="0" r="131">
      <c r="A131" s="9" t="n">
        <v>36742</v>
      </c>
      <c r="B131" s="5" t="n">
        <v>49.47</v>
      </c>
      <c r="C131" s="5" t="n">
        <v>51.25</v>
      </c>
      <c r="D131" s="5" t="n">
        <v>46.31</v>
      </c>
      <c r="E131" s="5" t="n">
        <v>47.38</v>
      </c>
      <c r="F131" s="5" t="n">
        <v>9406800</v>
      </c>
      <c r="G131" s="5" t="n">
        <v>23.59</v>
      </c>
      <c r="I131" s="13" t="n">
        <f aca="false">B131-E131</f>
        <v>2.09</v>
      </c>
      <c r="J131" s="13" t="n">
        <f aca="false">C131-D131</f>
        <v>4.94</v>
      </c>
      <c r="L131" s="14" t="n">
        <f aca="true">IF(ROW(E131) - 1 &gt;= $L$1,MMULT($AA$1:OFFSET($AA$1, 0, $L$1 - 1),E131:OFFSET(E131,1 - $L$1, 0)) / $K$3,"")</f>
        <v>48.7703636363636</v>
      </c>
      <c r="N131" s="0" t="n">
        <f aca="true">IF(ROW(E131) - 1 &gt;= $N$1,SUM(E131:OFFSET(E131,1 - $N$1, 0)) / $N$1,"")</f>
        <v>49.187</v>
      </c>
      <c r="P131" s="0" t="n">
        <f aca="true">IF(ROW(N131) - 1 &gt; $P$1, IF(OFFSET(N131,  1 - $P$1, 0) &lt;&gt; "", MMULT($AA$2:OFFSET($AA$2, 0, $P$1 - 1), E131:OFFSET(E131,1 - $P$1, 0)) / $O$3,""),"")</f>
        <v>49.6566666666667</v>
      </c>
    </row>
    <row collapsed="false" customFormat="false" customHeight="true" hidden="false" ht="14.4" outlineLevel="0" r="132">
      <c r="A132" s="9" t="n">
        <v>36745</v>
      </c>
      <c r="B132" s="5" t="n">
        <v>47.88</v>
      </c>
      <c r="C132" s="5" t="n">
        <v>49.06</v>
      </c>
      <c r="D132" s="5" t="n">
        <v>47.19</v>
      </c>
      <c r="E132" s="5" t="n">
        <v>47.94</v>
      </c>
      <c r="F132" s="5" t="n">
        <v>6697200</v>
      </c>
      <c r="G132" s="5" t="n">
        <v>23.87</v>
      </c>
      <c r="I132" s="13" t="n">
        <f aca="false">B132-E132</f>
        <v>-0.0599999999999952</v>
      </c>
      <c r="J132" s="13" t="n">
        <f aca="false">C132-D132</f>
        <v>1.87</v>
      </c>
      <c r="L132" s="14" t="n">
        <f aca="true">IF(ROW(E132) - 1 &gt;= $L$1,MMULT($AA$1:OFFSET($AA$1, 0, $L$1 - 1),E132:OFFSET(E132,1 - $L$1, 0)) / $K$3,"")</f>
        <v>48.5436363636364</v>
      </c>
      <c r="N132" s="0" t="n">
        <f aca="true">IF(ROW(E132) - 1 &gt;= $N$1,SUM(E132:OFFSET(E132,1 - $N$1, 0)) / $N$1,"")</f>
        <v>49.112</v>
      </c>
      <c r="P132" s="0" t="n">
        <f aca="true">IF(ROW(N132) - 1 &gt; $P$1, IF(OFFSET(N132,  1 - $P$1, 0) &lt;&gt; "", MMULT($AA$2:OFFSET($AA$2, 0, $P$1 - 1), E132:OFFSET(E132,1 - $P$1, 0)) / $O$3,""),"")</f>
        <v>49.3236111111111</v>
      </c>
    </row>
    <row collapsed="false" customFormat="false" customHeight="true" hidden="false" ht="14.4" outlineLevel="0" r="133">
      <c r="A133" s="9" t="n">
        <v>36746</v>
      </c>
      <c r="B133" s="5" t="n">
        <v>47.94</v>
      </c>
      <c r="C133" s="5" t="n">
        <v>48</v>
      </c>
      <c r="D133" s="5" t="n">
        <v>46.31</v>
      </c>
      <c r="E133" s="5" t="n">
        <v>46.75</v>
      </c>
      <c r="F133" s="5" t="n">
        <v>6315400</v>
      </c>
      <c r="G133" s="5" t="n">
        <v>23.28</v>
      </c>
      <c r="I133" s="13" t="n">
        <f aca="false">B133-E133</f>
        <v>1.19</v>
      </c>
      <c r="J133" s="13" t="n">
        <f aca="false">C133-D133</f>
        <v>1.69</v>
      </c>
      <c r="L133" s="14" t="n">
        <f aca="true">IF(ROW(E133) - 1 &gt;= $L$1,MMULT($AA$1:OFFSET($AA$1, 0, $L$1 - 1),E133:OFFSET(E133,1 - $L$1, 0)) / $K$3,"")</f>
        <v>48.1141818181818</v>
      </c>
      <c r="N133" s="0" t="n">
        <f aca="true">IF(ROW(E133) - 1 &gt;= $N$1,SUM(E133:OFFSET(E133,1 - $N$1, 0)) / $N$1,"")</f>
        <v>48.781</v>
      </c>
      <c r="P133" s="0" t="n">
        <f aca="true">IF(ROW(N133) - 1 &gt; $P$1, IF(OFFSET(N133,  1 - $P$1, 0) &lt;&gt; "", MMULT($AA$2:OFFSET($AA$2, 0, $P$1 - 1), E133:OFFSET(E133,1 - $P$1, 0)) / $O$3,""),"")</f>
        <v>48.9541666666667</v>
      </c>
    </row>
    <row collapsed="false" customFormat="false" customHeight="true" hidden="false" ht="14.4" outlineLevel="0" r="134">
      <c r="A134" s="9" t="n">
        <v>36747</v>
      </c>
      <c r="B134" s="5" t="n">
        <v>48.13</v>
      </c>
      <c r="C134" s="5" t="n">
        <v>48.44</v>
      </c>
      <c r="D134" s="5" t="n">
        <v>47.25</v>
      </c>
      <c r="E134" s="5" t="n">
        <v>47.5</v>
      </c>
      <c r="F134" s="5" t="n">
        <v>13569000</v>
      </c>
      <c r="G134" s="5" t="n">
        <v>23.65</v>
      </c>
      <c r="I134" s="13" t="n">
        <f aca="false">B134-E134</f>
        <v>0.630000000000003</v>
      </c>
      <c r="J134" s="13" t="n">
        <f aca="false">C134-D134</f>
        <v>1.19</v>
      </c>
      <c r="L134" s="14" t="n">
        <f aca="true">IF(ROW(E134) - 1 &gt;= $L$1,MMULT($AA$1:OFFSET($AA$1, 0, $L$1 - 1),E134:OFFSET(E134,1 - $L$1, 0)) / $K$3,"")</f>
        <v>47.8812727272727</v>
      </c>
      <c r="N134" s="0" t="n">
        <f aca="true">IF(ROW(E134) - 1 &gt;= $N$1,SUM(E134:OFFSET(E134,1 - $N$1, 0)) / $N$1,"")</f>
        <v>48.525</v>
      </c>
      <c r="P134" s="0" t="n">
        <f aca="true">IF(ROW(N134) - 1 &gt; $P$1, IF(OFFSET(N134,  1 - $P$1, 0) &lt;&gt; "", MMULT($AA$2:OFFSET($AA$2, 0, $P$1 - 1), E134:OFFSET(E134,1 - $P$1, 0)) / $O$3,""),"")</f>
        <v>48.5172222222222</v>
      </c>
    </row>
    <row collapsed="false" customFormat="false" customHeight="true" hidden="false" ht="14.4" outlineLevel="0" r="135">
      <c r="A135" s="9" t="n">
        <v>36748</v>
      </c>
      <c r="B135" s="5" t="n">
        <v>48</v>
      </c>
      <c r="C135" s="5" t="n">
        <v>48.44</v>
      </c>
      <c r="D135" s="5" t="n">
        <v>47.38</v>
      </c>
      <c r="E135" s="5" t="n">
        <v>47.56</v>
      </c>
      <c r="F135" s="5" t="n">
        <v>8995400</v>
      </c>
      <c r="G135" s="5" t="n">
        <v>23.68</v>
      </c>
      <c r="I135" s="13" t="n">
        <f aca="false">B135-E135</f>
        <v>0.439999999999998</v>
      </c>
      <c r="J135" s="13" t="n">
        <f aca="false">C135-D135</f>
        <v>1.06</v>
      </c>
      <c r="L135" s="14" t="n">
        <f aca="true">IF(ROW(E135) - 1 &gt;= $L$1,MMULT($AA$1:OFFSET($AA$1, 0, $L$1 - 1),E135:OFFSET(E135,1 - $L$1, 0)) / $K$3,"")</f>
        <v>47.7058181818182</v>
      </c>
      <c r="N135" s="0" t="n">
        <f aca="true">IF(ROW(E135) - 1 &gt;= $N$1,SUM(E135:OFFSET(E135,1 - $N$1, 0)) / $N$1,"")</f>
        <v>48.081</v>
      </c>
      <c r="P135" s="0" t="n">
        <f aca="true">IF(ROW(N135) - 1 &gt; $P$1, IF(OFFSET(N135,  1 - $P$1, 0) &lt;&gt; "", MMULT($AA$2:OFFSET($AA$2, 0, $P$1 - 1), E135:OFFSET(E135,1 - $P$1, 0)) / $O$3,""),"")</f>
        <v>48.1669444444445</v>
      </c>
    </row>
    <row collapsed="false" customFormat="false" customHeight="true" hidden="false" ht="14.4" outlineLevel="0" r="136">
      <c r="A136" s="9" t="n">
        <v>36749</v>
      </c>
      <c r="B136" s="5" t="n">
        <v>46.84</v>
      </c>
      <c r="C136" s="5" t="n">
        <v>48</v>
      </c>
      <c r="D136" s="5" t="n">
        <v>45.56</v>
      </c>
      <c r="E136" s="5" t="n">
        <v>47.69</v>
      </c>
      <c r="F136" s="5" t="n">
        <v>8503200</v>
      </c>
      <c r="G136" s="5" t="n">
        <v>23.74</v>
      </c>
      <c r="I136" s="13" t="n">
        <f aca="false">B136-E136</f>
        <v>-0.849999999999994</v>
      </c>
      <c r="J136" s="13" t="n">
        <f aca="false">C136-D136</f>
        <v>2.44</v>
      </c>
      <c r="L136" s="14" t="n">
        <f aca="true">IF(ROW(E136) - 1 &gt;= $L$1,MMULT($AA$1:OFFSET($AA$1, 0, $L$1 - 1),E136:OFFSET(E136,1 - $L$1, 0)) / $K$3,"")</f>
        <v>47.6347272727273</v>
      </c>
      <c r="N136" s="0" t="n">
        <f aca="true">IF(ROW(E136) - 1 &gt;= $N$1,SUM(E136:OFFSET(E136,1 - $N$1, 0)) / $N$1,"")</f>
        <v>48.019</v>
      </c>
      <c r="P136" s="0" t="n">
        <f aca="true">IF(ROW(N136) - 1 &gt; $P$1, IF(OFFSET(N136,  1 - $P$1, 0) &lt;&gt; "", MMULT($AA$2:OFFSET($AA$2, 0, $P$1 - 1), E136:OFFSET(E136,1 - $P$1, 0)) / $O$3,""),"")</f>
        <v>47.8652777777778</v>
      </c>
    </row>
    <row collapsed="false" customFormat="false" customHeight="true" hidden="false" ht="14.4" outlineLevel="0" r="137">
      <c r="A137" s="9" t="n">
        <v>36752</v>
      </c>
      <c r="B137" s="5" t="n">
        <v>47.59</v>
      </c>
      <c r="C137" s="5" t="n">
        <v>47.69</v>
      </c>
      <c r="D137" s="5" t="n">
        <v>46.31</v>
      </c>
      <c r="E137" s="5" t="n">
        <v>47.06</v>
      </c>
      <c r="F137" s="5" t="n">
        <v>5603400</v>
      </c>
      <c r="G137" s="5" t="n">
        <v>23.43</v>
      </c>
      <c r="I137" s="13" t="n">
        <f aca="false">B137-E137</f>
        <v>0.530000000000001</v>
      </c>
      <c r="J137" s="13" t="n">
        <f aca="false">C137-D137</f>
        <v>1.38</v>
      </c>
      <c r="L137" s="14" t="n">
        <f aca="true">IF(ROW(E137) - 1 &gt;= $L$1,MMULT($AA$1:OFFSET($AA$1, 0, $L$1 - 1),E137:OFFSET(E137,1 - $L$1, 0)) / $K$3,"")</f>
        <v>47.4603636363636</v>
      </c>
      <c r="N137" s="0" t="n">
        <f aca="true">IF(ROW(E137) - 1 &gt;= $N$1,SUM(E137:OFFSET(E137,1 - $N$1, 0)) / $N$1,"")</f>
        <v>47.644</v>
      </c>
      <c r="P137" s="0" t="n">
        <f aca="true">IF(ROW(N137) - 1 &gt; $P$1, IF(OFFSET(N137,  1 - $P$1, 0) &lt;&gt; "", MMULT($AA$2:OFFSET($AA$2, 0, $P$1 - 1), E137:OFFSET(E137,1 - $P$1, 0)) / $O$3,""),"")</f>
        <v>47.6830555555556</v>
      </c>
    </row>
    <row collapsed="false" customFormat="false" customHeight="true" hidden="false" ht="14.4" outlineLevel="0" r="138">
      <c r="A138" s="9" t="n">
        <v>36753</v>
      </c>
      <c r="B138" s="5" t="n">
        <v>47.25</v>
      </c>
      <c r="C138" s="5" t="n">
        <v>47.94</v>
      </c>
      <c r="D138" s="5" t="n">
        <v>46.5</v>
      </c>
      <c r="E138" s="5" t="n">
        <v>46.69</v>
      </c>
      <c r="F138" s="5" t="n">
        <v>4089000</v>
      </c>
      <c r="G138" s="5" t="n">
        <v>23.25</v>
      </c>
      <c r="I138" s="13" t="n">
        <f aca="false">B138-E138</f>
        <v>0.560000000000002</v>
      </c>
      <c r="J138" s="13" t="n">
        <f aca="false">C138-D138</f>
        <v>1.44</v>
      </c>
      <c r="L138" s="14" t="n">
        <f aca="true">IF(ROW(E138) - 1 &gt;= $L$1,MMULT($AA$1:OFFSET($AA$1, 0, $L$1 - 1),E138:OFFSET(E138,1 - $L$1, 0)) / $K$3,"")</f>
        <v>47.2869090909091</v>
      </c>
      <c r="N138" s="0" t="n">
        <f aca="true">IF(ROW(E138) - 1 &gt;= $N$1,SUM(E138:OFFSET(E138,1 - $N$1, 0)) / $N$1,"")</f>
        <v>47.382</v>
      </c>
      <c r="P138" s="0" t="n">
        <f aca="true">IF(ROW(N138) - 1 &gt; $P$1, IF(OFFSET(N138,  1 - $P$1, 0) &lt;&gt; "", MMULT($AA$2:OFFSET($AA$2, 0, $P$1 - 1), E138:OFFSET(E138,1 - $P$1, 0)) / $O$3,""),"")</f>
        <v>47.4763888888889</v>
      </c>
    </row>
    <row collapsed="false" customFormat="false" customHeight="true" hidden="false" ht="14.4" outlineLevel="0" r="139">
      <c r="A139" s="9" t="n">
        <v>36754</v>
      </c>
      <c r="B139" s="5" t="n">
        <v>46.88</v>
      </c>
      <c r="C139" s="5" t="n">
        <v>49</v>
      </c>
      <c r="D139" s="5" t="n">
        <v>46.81</v>
      </c>
      <c r="E139" s="5" t="n">
        <v>48.5</v>
      </c>
      <c r="F139" s="5" t="n">
        <v>5137600</v>
      </c>
      <c r="G139" s="5" t="n">
        <v>24.15</v>
      </c>
      <c r="I139" s="13" t="n">
        <f aca="false">B139-E139</f>
        <v>-1.62</v>
      </c>
      <c r="J139" s="13" t="n">
        <f aca="false">C139-D139</f>
        <v>2.19</v>
      </c>
      <c r="L139" s="14" t="n">
        <f aca="true">IF(ROW(E139) - 1 &gt;= $L$1,MMULT($AA$1:OFFSET($AA$1, 0, $L$1 - 1),E139:OFFSET(E139,1 - $L$1, 0)) / $K$3,"")</f>
        <v>47.4901818181818</v>
      </c>
      <c r="N139" s="0" t="n">
        <f aca="true">IF(ROW(E139) - 1 &gt;= $N$1,SUM(E139:OFFSET(E139,1 - $N$1, 0)) / $N$1,"")</f>
        <v>47.507</v>
      </c>
      <c r="P139" s="0" t="n">
        <f aca="true">IF(ROW(N139) - 1 &gt; $P$1, IF(OFFSET(N139,  1 - $P$1, 0) &lt;&gt; "", MMULT($AA$2:OFFSET($AA$2, 0, $P$1 - 1), E139:OFFSET(E139,1 - $P$1, 0)) / $O$3,""),"")</f>
        <v>47.4311111111111</v>
      </c>
    </row>
    <row collapsed="false" customFormat="false" customHeight="true" hidden="false" ht="14.4" outlineLevel="0" r="140">
      <c r="A140" s="9" t="n">
        <v>36755</v>
      </c>
      <c r="B140" s="5" t="n">
        <v>48.38</v>
      </c>
      <c r="C140" s="5" t="n">
        <v>52.44</v>
      </c>
      <c r="D140" s="5" t="n">
        <v>48.31</v>
      </c>
      <c r="E140" s="5" t="n">
        <v>51.44</v>
      </c>
      <c r="F140" s="5" t="n">
        <v>9683400</v>
      </c>
      <c r="G140" s="5" t="n">
        <v>25.61</v>
      </c>
      <c r="I140" s="13" t="n">
        <f aca="false">B140-E140</f>
        <v>-3.06</v>
      </c>
      <c r="J140" s="13" t="n">
        <f aca="false">C140-D140</f>
        <v>4.13</v>
      </c>
      <c r="L140" s="14" t="n">
        <f aca="true">IF(ROW(E140) - 1 &gt;= $L$1,MMULT($AA$1:OFFSET($AA$1, 0, $L$1 - 1),E140:OFFSET(E140,1 - $L$1, 0)) / $K$3,"")</f>
        <v>48.2052727272727</v>
      </c>
      <c r="N140" s="0" t="n">
        <f aca="true">IF(ROW(E140) - 1 &gt;= $N$1,SUM(E140:OFFSET(E140,1 - $N$1, 0)) / $N$1,"")</f>
        <v>47.851</v>
      </c>
      <c r="P140" s="0" t="n">
        <f aca="true">IF(ROW(N140) - 1 &gt; $P$1, IF(OFFSET(N140,  1 - $P$1, 0) &lt;&gt; "", MMULT($AA$2:OFFSET($AA$2, 0, $P$1 - 1), E140:OFFSET(E140,1 - $P$1, 0)) / $O$3,""),"")</f>
        <v>47.5455555555556</v>
      </c>
    </row>
    <row collapsed="false" customFormat="false" customHeight="true" hidden="false" ht="14.4" outlineLevel="0" r="141">
      <c r="A141" s="9" t="n">
        <v>36756</v>
      </c>
      <c r="B141" s="5" t="n">
        <v>51.38</v>
      </c>
      <c r="C141" s="5" t="n">
        <v>51.81</v>
      </c>
      <c r="D141" s="5" t="n">
        <v>49.88</v>
      </c>
      <c r="E141" s="5" t="n">
        <v>50</v>
      </c>
      <c r="F141" s="5" t="n">
        <v>6798800</v>
      </c>
      <c r="G141" s="5" t="n">
        <v>24.89</v>
      </c>
      <c r="I141" s="13" t="n">
        <f aca="false">B141-E141</f>
        <v>1.38</v>
      </c>
      <c r="J141" s="13" t="n">
        <f aca="false">C141-D141</f>
        <v>1.93</v>
      </c>
      <c r="L141" s="14" t="n">
        <f aca="true">IF(ROW(E141) - 1 &gt;= $L$1,MMULT($AA$1:OFFSET($AA$1, 0, $L$1 - 1),E141:OFFSET(E141,1 - $L$1, 0)) / $K$3,"")</f>
        <v>48.596</v>
      </c>
      <c r="N141" s="0" t="n">
        <f aca="true">IF(ROW(E141) - 1 &gt;= $N$1,SUM(E141:OFFSET(E141,1 - $N$1, 0)) / $N$1,"")</f>
        <v>48.113</v>
      </c>
      <c r="P141" s="0" t="n">
        <f aca="true">IF(ROW(N141) - 1 &gt; $P$1, IF(OFFSET(N141,  1 - $P$1, 0) &lt;&gt; "", MMULT($AA$2:OFFSET($AA$2, 0, $P$1 - 1), E141:OFFSET(E141,1 - $P$1, 0)) / $O$3,""),"")</f>
        <v>47.7191666666667</v>
      </c>
    </row>
    <row collapsed="false" customFormat="false" customHeight="true" hidden="false" ht="14.4" outlineLevel="0" r="142">
      <c r="A142" s="9" t="n">
        <v>36759</v>
      </c>
      <c r="B142" s="5" t="n">
        <v>50.25</v>
      </c>
      <c r="C142" s="5" t="n">
        <v>51.56</v>
      </c>
      <c r="D142" s="5" t="n">
        <v>49.63</v>
      </c>
      <c r="E142" s="5" t="n">
        <v>50.5</v>
      </c>
      <c r="F142" s="5" t="n">
        <v>4803800</v>
      </c>
      <c r="G142" s="5" t="n">
        <v>25.14</v>
      </c>
      <c r="I142" s="13" t="n">
        <f aca="false">B142-E142</f>
        <v>-0.25</v>
      </c>
      <c r="J142" s="13" t="n">
        <f aca="false">C142-D142</f>
        <v>1.93</v>
      </c>
      <c r="L142" s="14" t="n">
        <f aca="true">IF(ROW(E142) - 1 &gt;= $L$1,MMULT($AA$1:OFFSET($AA$1, 0, $L$1 - 1),E142:OFFSET(E142,1 - $L$1, 0)) / $K$3,"")</f>
        <v>49.03</v>
      </c>
      <c r="N142" s="0" t="n">
        <f aca="true">IF(ROW(E142) - 1 &gt;= $N$1,SUM(E142:OFFSET(E142,1 - $N$1, 0)) / $N$1,"")</f>
        <v>48.369</v>
      </c>
      <c r="P142" s="0" t="n">
        <f aca="true">IF(ROW(N142) - 1 &gt; $P$1, IF(OFFSET(N142,  1 - $P$1, 0) &lt;&gt; "", MMULT($AA$2:OFFSET($AA$2, 0, $P$1 - 1), E142:OFFSET(E142,1 - $P$1, 0)) / $O$3,""),"")</f>
        <v>47.9794444444445</v>
      </c>
    </row>
    <row collapsed="false" customFormat="false" customHeight="true" hidden="false" ht="14.4" outlineLevel="0" r="143">
      <c r="A143" s="9" t="n">
        <v>36760</v>
      </c>
      <c r="B143" s="5" t="n">
        <v>50.63</v>
      </c>
      <c r="C143" s="5" t="n">
        <v>52.81</v>
      </c>
      <c r="D143" s="5" t="n">
        <v>50.38</v>
      </c>
      <c r="E143" s="5" t="n">
        <v>51.69</v>
      </c>
      <c r="F143" s="5" t="n">
        <v>9889000</v>
      </c>
      <c r="G143" s="5" t="n">
        <v>25.73</v>
      </c>
      <c r="I143" s="13" t="n">
        <f aca="false">B143-E143</f>
        <v>-1.06</v>
      </c>
      <c r="J143" s="13" t="n">
        <f aca="false">C143-D143</f>
        <v>2.43</v>
      </c>
      <c r="L143" s="14" t="n">
        <f aca="true">IF(ROW(E143) - 1 &gt;= $L$1,MMULT($AA$1:OFFSET($AA$1, 0, $L$1 - 1),E143:OFFSET(E143,1 - $L$1, 0)) / $K$3,"")</f>
        <v>49.6338181818182</v>
      </c>
      <c r="N143" s="0" t="n">
        <f aca="true">IF(ROW(E143) - 1 &gt;= $N$1,SUM(E143:OFFSET(E143,1 - $N$1, 0)) / $N$1,"")</f>
        <v>48.863</v>
      </c>
      <c r="P143" s="0" t="n">
        <f aca="true">IF(ROW(N143) - 1 &gt; $P$1, IF(OFFSET(N143,  1 - $P$1, 0) &lt;&gt; "", MMULT($AA$2:OFFSET($AA$2, 0, $P$1 - 1), E143:OFFSET(E143,1 - $P$1, 0)) / $O$3,""),"")</f>
        <v>48.3772222222222</v>
      </c>
    </row>
    <row collapsed="false" customFormat="false" customHeight="true" hidden="false" ht="14.4" outlineLevel="0" r="144">
      <c r="A144" s="9" t="n">
        <v>36761</v>
      </c>
      <c r="B144" s="5" t="n">
        <v>51.47</v>
      </c>
      <c r="C144" s="5" t="n">
        <v>54.75</v>
      </c>
      <c r="D144" s="5" t="n">
        <v>51.06</v>
      </c>
      <c r="E144" s="5" t="n">
        <v>54.31</v>
      </c>
      <c r="F144" s="5" t="n">
        <v>8470400</v>
      </c>
      <c r="G144" s="5" t="n">
        <v>27.04</v>
      </c>
      <c r="I144" s="13" t="n">
        <f aca="false">B144-E144</f>
        <v>-2.84</v>
      </c>
      <c r="J144" s="13" t="n">
        <f aca="false">C144-D144</f>
        <v>3.69</v>
      </c>
      <c r="L144" s="14" t="n">
        <f aca="true">IF(ROW(E144) - 1 &gt;= $L$1,MMULT($AA$1:OFFSET($AA$1, 0, $L$1 - 1),E144:OFFSET(E144,1 - $L$1, 0)) / $K$3,"")</f>
        <v>50.6241818181818</v>
      </c>
      <c r="N144" s="0" t="n">
        <f aca="true">IF(ROW(E144) - 1 &gt;= $N$1,SUM(E144:OFFSET(E144,1 - $N$1, 0)) / $N$1,"")</f>
        <v>49.544</v>
      </c>
      <c r="P144" s="0" t="n">
        <f aca="true">IF(ROW(N144) - 1 &gt; $P$1, IF(OFFSET(N144,  1 - $P$1, 0) &lt;&gt; "", MMULT($AA$2:OFFSET($AA$2, 0, $P$1 - 1), E144:OFFSET(E144,1 - $P$1, 0)) / $O$3,""),"")</f>
        <v>49.0213888888889</v>
      </c>
    </row>
    <row collapsed="false" customFormat="false" customHeight="true" hidden="false" ht="14.4" outlineLevel="0" r="145">
      <c r="A145" s="9" t="n">
        <v>36762</v>
      </c>
      <c r="B145" s="5" t="n">
        <v>54.67</v>
      </c>
      <c r="C145" s="5" t="n">
        <v>56.63</v>
      </c>
      <c r="D145" s="5" t="n">
        <v>53.38</v>
      </c>
      <c r="E145" s="5" t="n">
        <v>56.11</v>
      </c>
      <c r="F145" s="5" t="n">
        <v>11109400</v>
      </c>
      <c r="G145" s="5" t="n">
        <v>27.94</v>
      </c>
      <c r="I145" s="13" t="n">
        <f aca="false">B145-E145</f>
        <v>-1.44</v>
      </c>
      <c r="J145" s="13" t="n">
        <f aca="false">C145-D145</f>
        <v>3.25</v>
      </c>
      <c r="L145" s="14" t="n">
        <f aca="true">IF(ROW(E145) - 1 &gt;= $L$1,MMULT($AA$1:OFFSET($AA$1, 0, $L$1 - 1),E145:OFFSET(E145,1 - $L$1, 0)) / $K$3,"")</f>
        <v>51.818</v>
      </c>
      <c r="N145" s="0" t="n">
        <f aca="true">IF(ROW(E145) - 1 &gt;= $N$1,SUM(E145:OFFSET(E145,1 - $N$1, 0)) / $N$1,"")</f>
        <v>50.399</v>
      </c>
      <c r="P145" s="0" t="n">
        <f aca="true">IF(ROW(N145) - 1 &gt; $P$1, IF(OFFSET(N145,  1 - $P$1, 0) &lt;&gt; "", MMULT($AA$2:OFFSET($AA$2, 0, $P$1 - 1), E145:OFFSET(E145,1 - $P$1, 0)) / $O$3,""),"")</f>
        <v>49.8283333333333</v>
      </c>
    </row>
    <row collapsed="false" customFormat="false" customHeight="true" hidden="false" ht="14.4" outlineLevel="0" r="146">
      <c r="A146" s="9" t="n">
        <v>36763</v>
      </c>
      <c r="B146" s="5" t="n">
        <v>56.5</v>
      </c>
      <c r="C146" s="5" t="n">
        <v>57.5</v>
      </c>
      <c r="D146" s="5" t="n">
        <v>56.38</v>
      </c>
      <c r="E146" s="5" t="n">
        <v>56.81</v>
      </c>
      <c r="F146" s="5" t="n">
        <v>11947800</v>
      </c>
      <c r="G146" s="5" t="n">
        <v>28.28</v>
      </c>
      <c r="I146" s="13" t="n">
        <f aca="false">B146-E146</f>
        <v>-0.310000000000002</v>
      </c>
      <c r="J146" s="13" t="n">
        <f aca="false">C146-D146</f>
        <v>1.12</v>
      </c>
      <c r="L146" s="14" t="n">
        <f aca="true">IF(ROW(E146) - 1 &gt;= $L$1,MMULT($AA$1:OFFSET($AA$1, 0, $L$1 - 1),E146:OFFSET(E146,1 - $L$1, 0)) / $K$3,"")</f>
        <v>52.9836363636364</v>
      </c>
      <c r="N146" s="0" t="n">
        <f aca="true">IF(ROW(E146) - 1 &gt;= $N$1,SUM(E146:OFFSET(E146,1 - $N$1, 0)) / $N$1,"")</f>
        <v>51.311</v>
      </c>
      <c r="P146" s="0" t="n">
        <f aca="true">IF(ROW(N146) - 1 &gt; $P$1, IF(OFFSET(N146,  1 - $P$1, 0) &lt;&gt; "", MMULT($AA$2:OFFSET($AA$2, 0, $P$1 - 1), E146:OFFSET(E146,1 - $P$1, 0)) / $O$3,""),"")</f>
        <v>50.675</v>
      </c>
    </row>
    <row collapsed="false" customFormat="false" customHeight="true" hidden="false" ht="14.4" outlineLevel="0" r="147">
      <c r="A147" s="9" t="n">
        <v>36766</v>
      </c>
      <c r="B147" s="5" t="n">
        <v>57.25</v>
      </c>
      <c r="C147" s="5" t="n">
        <v>59</v>
      </c>
      <c r="D147" s="5" t="n">
        <v>57.06</v>
      </c>
      <c r="E147" s="5" t="n">
        <v>58.06</v>
      </c>
      <c r="F147" s="5" t="n">
        <v>12822600</v>
      </c>
      <c r="G147" s="5" t="n">
        <v>28.91</v>
      </c>
      <c r="I147" s="13" t="n">
        <f aca="false">B147-E147</f>
        <v>-0.810000000000002</v>
      </c>
      <c r="J147" s="13" t="n">
        <f aca="false">C147-D147</f>
        <v>1.94</v>
      </c>
      <c r="L147" s="14" t="n">
        <f aca="true">IF(ROW(E147) - 1 &gt;= $L$1,MMULT($AA$1:OFFSET($AA$1, 0, $L$1 - 1),E147:OFFSET(E147,1 - $L$1, 0)) / $K$3,"")</f>
        <v>54.2107272727273</v>
      </c>
      <c r="N147" s="0" t="n">
        <f aca="true">IF(ROW(E147) - 1 &gt;= $N$1,SUM(E147:OFFSET(E147,1 - $N$1, 0)) / $N$1,"")</f>
        <v>52.411</v>
      </c>
      <c r="P147" s="0" t="n">
        <f aca="true">IF(ROW(N147) - 1 &gt; $P$1, IF(OFFSET(N147,  1 - $P$1, 0) &lt;&gt; "", MMULT($AA$2:OFFSET($AA$2, 0, $P$1 - 1), E147:OFFSET(E147,1 - $P$1, 0)) / $O$3,""),"")</f>
        <v>51.6777777777778</v>
      </c>
    </row>
    <row collapsed="false" customFormat="false" customHeight="true" hidden="false" ht="14.4" outlineLevel="0" r="148">
      <c r="A148" s="9" t="n">
        <v>36767</v>
      </c>
      <c r="B148" s="5" t="n">
        <v>57.88</v>
      </c>
      <c r="C148" s="5" t="n">
        <v>59.44</v>
      </c>
      <c r="D148" s="5" t="n">
        <v>57.69</v>
      </c>
      <c r="E148" s="5" t="n">
        <v>59.19</v>
      </c>
      <c r="F148" s="5" t="n">
        <v>9546200</v>
      </c>
      <c r="G148" s="5" t="n">
        <v>29.47</v>
      </c>
      <c r="I148" s="13" t="n">
        <f aca="false">B148-E148</f>
        <v>-1.31</v>
      </c>
      <c r="J148" s="13" t="n">
        <f aca="false">C148-D148</f>
        <v>1.75</v>
      </c>
      <c r="L148" s="14" t="n">
        <f aca="true">IF(ROW(E148) - 1 &gt;= $L$1,MMULT($AA$1:OFFSET($AA$1, 0, $L$1 - 1),E148:OFFSET(E148,1 - $L$1, 0)) / $K$3,"")</f>
        <v>55.4432727272727</v>
      </c>
      <c r="N148" s="0" t="n">
        <f aca="true">IF(ROW(E148) - 1 &gt;= $N$1,SUM(E148:OFFSET(E148,1 - $N$1, 0)) / $N$1,"")</f>
        <v>53.661</v>
      </c>
      <c r="P148" s="0" t="n">
        <f aca="true">IF(ROW(N148) - 1 &gt; $P$1, IF(OFFSET(N148,  1 - $P$1, 0) &lt;&gt; "", MMULT($AA$2:OFFSET($AA$2, 0, $P$1 - 1), E148:OFFSET(E148,1 - $P$1, 0)) / $O$3,""),"")</f>
        <v>52.8438888888889</v>
      </c>
    </row>
    <row collapsed="false" customFormat="false" customHeight="true" hidden="false" ht="14.4" outlineLevel="0" r="149">
      <c r="A149" s="9" t="n">
        <v>36768</v>
      </c>
      <c r="B149" s="5" t="n">
        <v>59</v>
      </c>
      <c r="C149" s="5" t="n">
        <v>60</v>
      </c>
      <c r="D149" s="5" t="n">
        <v>58.7</v>
      </c>
      <c r="E149" s="5" t="n">
        <v>59.5</v>
      </c>
      <c r="F149" s="5" t="n">
        <v>10199600</v>
      </c>
      <c r="G149" s="5" t="n">
        <v>29.62</v>
      </c>
      <c r="I149" s="13" t="n">
        <f aca="false">B149-E149</f>
        <v>-0.5</v>
      </c>
      <c r="J149" s="13" t="n">
        <f aca="false">C149-D149</f>
        <v>1.3</v>
      </c>
      <c r="L149" s="14" t="n">
        <f aca="true">IF(ROW(E149) - 1 &gt;= $L$1,MMULT($AA$1:OFFSET($AA$1, 0, $L$1 - 1),E149:OFFSET(E149,1 - $L$1, 0)) / $K$3,"")</f>
        <v>56.5049090909091</v>
      </c>
      <c r="N149" s="0" t="n">
        <f aca="true">IF(ROW(E149) - 1 &gt;= $N$1,SUM(E149:OFFSET(E149,1 - $N$1, 0)) / $N$1,"")</f>
        <v>54.761</v>
      </c>
      <c r="P149" s="0" t="n">
        <f aca="true">IF(ROW(N149) - 1 &gt; $P$1, IF(OFFSET(N149,  1 - $P$1, 0) &lt;&gt; "", MMULT($AA$2:OFFSET($AA$2, 0, $P$1 - 1), E149:OFFSET(E149,1 - $P$1, 0)) / $O$3,""),"")</f>
        <v>54.0983333333333</v>
      </c>
    </row>
    <row collapsed="false" customFormat="false" customHeight="true" hidden="false" ht="14.4" outlineLevel="0" r="150">
      <c r="A150" s="9" t="n">
        <v>36769</v>
      </c>
      <c r="B150" s="5" t="n">
        <v>58.97</v>
      </c>
      <c r="C150" s="5" t="n">
        <v>61.5</v>
      </c>
      <c r="D150" s="5" t="n">
        <v>58.94</v>
      </c>
      <c r="E150" s="5" t="n">
        <v>60.94</v>
      </c>
      <c r="F150" s="5" t="n">
        <v>14988800</v>
      </c>
      <c r="G150" s="5" t="n">
        <v>30.34</v>
      </c>
      <c r="I150" s="13" t="n">
        <f aca="false">B150-E150</f>
        <v>-1.97</v>
      </c>
      <c r="J150" s="13" t="n">
        <f aca="false">C150-D150</f>
        <v>2.56</v>
      </c>
      <c r="L150" s="14" t="n">
        <f aca="true">IF(ROW(E150) - 1 &gt;= $L$1,MMULT($AA$1:OFFSET($AA$1, 0, $L$1 - 1),E150:OFFSET(E150,1 - $L$1, 0)) / $K$3,"")</f>
        <v>57.6283636363636</v>
      </c>
      <c r="N150" s="0" t="n">
        <f aca="true">IF(ROW(E150) - 1 &gt;= $N$1,SUM(E150:OFFSET(E150,1 - $N$1, 0)) / $N$1,"")</f>
        <v>55.711</v>
      </c>
      <c r="P150" s="0" t="n">
        <f aca="true">IF(ROW(N150) - 1 &gt; $P$1, IF(OFFSET(N150,  1 - $P$1, 0) &lt;&gt; "", MMULT($AA$2:OFFSET($AA$2, 0, $P$1 - 1), E150:OFFSET(E150,1 - $P$1, 0)) / $O$3,""),"")</f>
        <v>55.3252777777778</v>
      </c>
    </row>
    <row collapsed="false" customFormat="false" customHeight="true" hidden="false" ht="14.4" outlineLevel="0" r="151">
      <c r="A151" s="9" t="n">
        <v>36770</v>
      </c>
      <c r="B151" s="5" t="n">
        <v>61.31</v>
      </c>
      <c r="C151" s="5" t="n">
        <v>63.63</v>
      </c>
      <c r="D151" s="5" t="n">
        <v>61.13</v>
      </c>
      <c r="E151" s="5" t="n">
        <v>63.44</v>
      </c>
      <c r="F151" s="5" t="n">
        <v>9181800</v>
      </c>
      <c r="G151" s="5" t="n">
        <v>31.58</v>
      </c>
      <c r="I151" s="13" t="n">
        <f aca="false">B151-E151</f>
        <v>-2.13</v>
      </c>
      <c r="J151" s="13" t="n">
        <f aca="false">C151-D151</f>
        <v>2.5</v>
      </c>
      <c r="L151" s="14" t="n">
        <f aca="true">IF(ROW(E151) - 1 &gt;= $L$1,MMULT($AA$1:OFFSET($AA$1, 0, $L$1 - 1),E151:OFFSET(E151,1 - $L$1, 0)) / $K$3,"")</f>
        <v>59.0336363636364</v>
      </c>
      <c r="N151" s="0" t="n">
        <f aca="true">IF(ROW(E151) - 1 &gt;= $N$1,SUM(E151:OFFSET(E151,1 - $N$1, 0)) / $N$1,"")</f>
        <v>57.055</v>
      </c>
      <c r="P151" s="0" t="n">
        <f aca="true">IF(ROW(N151) - 1 &gt; $P$1, IF(OFFSET(N151,  1 - $P$1, 0) &lt;&gt; "", MMULT($AA$2:OFFSET($AA$2, 0, $P$1 - 1), E151:OFFSET(E151,1 - $P$1, 0)) / $O$3,""),"")</f>
        <v>56.5444444444444</v>
      </c>
    </row>
    <row collapsed="false" customFormat="false" customHeight="true" hidden="false" ht="14.4" outlineLevel="0" r="152">
      <c r="A152" s="9" t="n">
        <v>36774</v>
      </c>
      <c r="B152" s="5" t="n">
        <v>62.66</v>
      </c>
      <c r="C152" s="5" t="n">
        <v>64.12</v>
      </c>
      <c r="D152" s="5" t="n">
        <v>62.25</v>
      </c>
      <c r="E152" s="5" t="n">
        <v>62.44</v>
      </c>
      <c r="F152" s="5" t="n">
        <v>10669000</v>
      </c>
      <c r="G152" s="5" t="n">
        <v>31.09</v>
      </c>
      <c r="I152" s="13" t="n">
        <f aca="false">B152-E152</f>
        <v>0.219999999999999</v>
      </c>
      <c r="J152" s="13" t="n">
        <f aca="false">C152-D152</f>
        <v>1.87</v>
      </c>
      <c r="L152" s="14" t="n">
        <f aca="true">IF(ROW(E152) - 1 &gt;= $L$1,MMULT($AA$1:OFFSET($AA$1, 0, $L$1 - 1),E152:OFFSET(E152,1 - $L$1, 0)) / $K$3,"")</f>
        <v>60.0127272727273</v>
      </c>
      <c r="N152" s="0" t="n">
        <f aca="true">IF(ROW(E152) - 1 &gt;= $N$1,SUM(E152:OFFSET(E152,1 - $N$1, 0)) / $N$1,"")</f>
        <v>58.249</v>
      </c>
      <c r="P152" s="0" t="n">
        <f aca="true">IF(ROW(N152) - 1 &gt; $P$1, IF(OFFSET(N152,  1 - $P$1, 0) &lt;&gt; "", MMULT($AA$2:OFFSET($AA$2, 0, $P$1 - 1), E152:OFFSET(E152,1 - $P$1, 0)) / $O$3,""),"")</f>
        <v>57.7708333333333</v>
      </c>
    </row>
    <row collapsed="false" customFormat="false" customHeight="true" hidden="false" ht="14.4" outlineLevel="0" r="153">
      <c r="A153" s="9" t="n">
        <v>36775</v>
      </c>
      <c r="B153" s="5" t="n">
        <v>61.38</v>
      </c>
      <c r="C153" s="5" t="n">
        <v>62.38</v>
      </c>
      <c r="D153" s="5" t="n">
        <v>57.75</v>
      </c>
      <c r="E153" s="5" t="n">
        <v>58.44</v>
      </c>
      <c r="F153" s="5" t="n">
        <v>12700400</v>
      </c>
      <c r="G153" s="5" t="n">
        <v>29.1</v>
      </c>
      <c r="I153" s="13" t="n">
        <f aca="false">B153-E153</f>
        <v>2.94</v>
      </c>
      <c r="J153" s="13" t="n">
        <f aca="false">C153-D153</f>
        <v>4.63</v>
      </c>
      <c r="L153" s="14" t="n">
        <f aca="true">IF(ROW(E153) - 1 &gt;= $L$1,MMULT($AA$1:OFFSET($AA$1, 0, $L$1 - 1),E153:OFFSET(E153,1 - $L$1, 0)) / $K$3,"")</f>
        <v>60.0474545454546</v>
      </c>
      <c r="N153" s="0" t="n">
        <f aca="true">IF(ROW(E153) - 1 &gt;= $N$1,SUM(E153:OFFSET(E153,1 - $N$1, 0)) / $N$1,"")</f>
        <v>58.924</v>
      </c>
      <c r="P153" s="0" t="n">
        <f aca="true">IF(ROW(N153) - 1 &gt; $P$1, IF(OFFSET(N153,  1 - $P$1, 0) &lt;&gt; "", MMULT($AA$2:OFFSET($AA$2, 0, $P$1 - 1), E153:OFFSET(E153,1 - $P$1, 0)) / $O$3,""),"")</f>
        <v>58.7838888888889</v>
      </c>
    </row>
    <row collapsed="false" customFormat="false" customHeight="true" hidden="false" ht="14.4" outlineLevel="0" r="154">
      <c r="A154" s="9" t="n">
        <v>36776</v>
      </c>
      <c r="B154" s="5" t="n">
        <v>59.13</v>
      </c>
      <c r="C154" s="5" t="n">
        <v>62.56</v>
      </c>
      <c r="D154" s="5" t="n">
        <v>58.25</v>
      </c>
      <c r="E154" s="5" t="n">
        <v>62</v>
      </c>
      <c r="F154" s="5" t="n">
        <v>7770400</v>
      </c>
      <c r="G154" s="5" t="n">
        <v>30.87</v>
      </c>
      <c r="I154" s="13" t="n">
        <f aca="false">B154-E154</f>
        <v>-2.87</v>
      </c>
      <c r="J154" s="13" t="n">
        <f aca="false">C154-D154</f>
        <v>4.31</v>
      </c>
      <c r="L154" s="14" t="n">
        <f aca="true">IF(ROW(E154) - 1 &gt;= $L$1,MMULT($AA$1:OFFSET($AA$1, 0, $L$1 - 1),E154:OFFSET(E154,1 - $L$1, 0)) / $K$3,"")</f>
        <v>60.6067272727273</v>
      </c>
      <c r="N154" s="0" t="n">
        <f aca="true">IF(ROW(E154) - 1 &gt;= $N$1,SUM(E154:OFFSET(E154,1 - $N$1, 0)) / $N$1,"")</f>
        <v>59.693</v>
      </c>
      <c r="P154" s="0" t="n">
        <f aca="true">IF(ROW(N154) - 1 &gt; $P$1, IF(OFFSET(N154,  1 - $P$1, 0) &lt;&gt; "", MMULT($AA$2:OFFSET($AA$2, 0, $P$1 - 1), E154:OFFSET(E154,1 - $P$1, 0)) / $O$3,""),"")</f>
        <v>59.6336111111111</v>
      </c>
    </row>
    <row collapsed="false" customFormat="false" customHeight="true" hidden="false" ht="14.4" outlineLevel="0" r="155">
      <c r="A155" s="9" t="n">
        <v>36777</v>
      </c>
      <c r="B155" s="5" t="n">
        <v>61.63</v>
      </c>
      <c r="C155" s="5" t="n">
        <v>61.63</v>
      </c>
      <c r="D155" s="5" t="n">
        <v>58.5</v>
      </c>
      <c r="E155" s="5" t="n">
        <v>58.88</v>
      </c>
      <c r="F155" s="5" t="n">
        <v>6984400</v>
      </c>
      <c r="G155" s="5" t="n">
        <v>29.31</v>
      </c>
      <c r="I155" s="13" t="n">
        <f aca="false">B155-E155</f>
        <v>2.75</v>
      </c>
      <c r="J155" s="13" t="n">
        <f aca="false">C155-D155</f>
        <v>3.13</v>
      </c>
      <c r="L155" s="14" t="n">
        <f aca="true">IF(ROW(E155) - 1 &gt;= $L$1,MMULT($AA$1:OFFSET($AA$1, 0, $L$1 - 1),E155:OFFSET(E155,1 - $L$1, 0)) / $K$3,"")</f>
        <v>60.4589090909091</v>
      </c>
      <c r="N155" s="0" t="n">
        <f aca="true">IF(ROW(E155) - 1 &gt;= $N$1,SUM(E155:OFFSET(E155,1 - $N$1, 0)) / $N$1,"")</f>
        <v>59.97</v>
      </c>
      <c r="P155" s="0" t="n">
        <f aca="true">IF(ROW(N155) - 1 &gt; $P$1, IF(OFFSET(N155,  1 - $P$1, 0) &lt;&gt; "", MMULT($AA$2:OFFSET($AA$2, 0, $P$1 - 1), E155:OFFSET(E155,1 - $P$1, 0)) / $O$3,""),"")</f>
        <v>60.2491666666667</v>
      </c>
    </row>
    <row collapsed="false" customFormat="false" customHeight="true" hidden="false" ht="14.4" outlineLevel="0" r="156">
      <c r="A156" s="9" t="n">
        <v>36780</v>
      </c>
      <c r="B156" s="5" t="n">
        <v>58.69</v>
      </c>
      <c r="C156" s="5" t="n">
        <v>60.38</v>
      </c>
      <c r="D156" s="5" t="n">
        <v>58.13</v>
      </c>
      <c r="E156" s="5" t="n">
        <v>58.44</v>
      </c>
      <c r="F156" s="5" t="n">
        <v>6699000</v>
      </c>
      <c r="G156" s="5" t="n">
        <v>29.1</v>
      </c>
      <c r="I156" s="13" t="n">
        <f aca="false">B156-E156</f>
        <v>0.25</v>
      </c>
      <c r="J156" s="13" t="n">
        <f aca="false">C156-D156</f>
        <v>2.25</v>
      </c>
      <c r="L156" s="14" t="n">
        <f aca="true">IF(ROW(E156) - 1 &gt;= $L$1,MMULT($AA$1:OFFSET($AA$1, 0, $L$1 - 1),E156:OFFSET(E156,1 - $L$1, 0)) / $K$3,"")</f>
        <v>60.1807272727273</v>
      </c>
      <c r="N156" s="0" t="n">
        <f aca="true">IF(ROW(E156) - 1 &gt;= $N$1,SUM(E156:OFFSET(E156,1 - $N$1, 0)) / $N$1,"")</f>
        <v>60.133</v>
      </c>
      <c r="P156" s="0" t="n">
        <f aca="true">IF(ROW(N156) - 1 &gt; $P$1, IF(OFFSET(N156,  1 - $P$1, 0) &lt;&gt; "", MMULT($AA$2:OFFSET($AA$2, 0, $P$1 - 1), E156:OFFSET(E156,1 - $P$1, 0)) / $O$3,""),"")</f>
        <v>60.6111111111111</v>
      </c>
    </row>
    <row collapsed="false" customFormat="false" customHeight="true" hidden="false" ht="14.4" outlineLevel="0" r="157">
      <c r="A157" s="9" t="n">
        <v>36781</v>
      </c>
      <c r="B157" s="5" t="n">
        <v>57.34</v>
      </c>
      <c r="C157" s="5" t="n">
        <v>60.06</v>
      </c>
      <c r="D157" s="5" t="n">
        <v>57</v>
      </c>
      <c r="E157" s="5" t="n">
        <v>57.75</v>
      </c>
      <c r="F157" s="5" t="n">
        <v>6722200</v>
      </c>
      <c r="G157" s="5" t="n">
        <v>28.75</v>
      </c>
      <c r="I157" s="13" t="n">
        <f aca="false">B157-E157</f>
        <v>-0.409999999999997</v>
      </c>
      <c r="J157" s="13" t="n">
        <f aca="false">C157-D157</f>
        <v>3.06</v>
      </c>
      <c r="L157" s="14" t="n">
        <f aca="true">IF(ROW(E157) - 1 &gt;= $L$1,MMULT($AA$1:OFFSET($AA$1, 0, $L$1 - 1),E157:OFFSET(E157,1 - $L$1, 0)) / $K$3,"")</f>
        <v>59.7474545454545</v>
      </c>
      <c r="N157" s="0" t="n">
        <f aca="true">IF(ROW(E157) - 1 &gt;= $N$1,SUM(E157:OFFSET(E157,1 - $N$1, 0)) / $N$1,"")</f>
        <v>60.102</v>
      </c>
      <c r="P157" s="0" t="n">
        <f aca="true">IF(ROW(N157) - 1 &gt; $P$1, IF(OFFSET(N157,  1 - $P$1, 0) &lt;&gt; "", MMULT($AA$2:OFFSET($AA$2, 0, $P$1 - 1), E157:OFFSET(E157,1 - $P$1, 0)) / $O$3,""),"")</f>
        <v>60.6113888888889</v>
      </c>
    </row>
    <row collapsed="false" customFormat="false" customHeight="true" hidden="false" ht="14.4" outlineLevel="0" r="158">
      <c r="A158" s="9" t="n">
        <v>36782</v>
      </c>
      <c r="B158" s="5" t="n">
        <v>56.75</v>
      </c>
      <c r="C158" s="5" t="n">
        <v>59.5</v>
      </c>
      <c r="D158" s="5" t="n">
        <v>56.75</v>
      </c>
      <c r="E158" s="5" t="n">
        <v>58</v>
      </c>
      <c r="F158" s="5" t="n">
        <v>10932600</v>
      </c>
      <c r="G158" s="5" t="n">
        <v>28.88</v>
      </c>
      <c r="I158" s="13" t="n">
        <f aca="false">B158-E158</f>
        <v>-1.25</v>
      </c>
      <c r="J158" s="13" t="n">
        <f aca="false">C158-D158</f>
        <v>2.75</v>
      </c>
      <c r="L158" s="14" t="n">
        <f aca="true">IF(ROW(E158) - 1 &gt;= $L$1,MMULT($AA$1:OFFSET($AA$1, 0, $L$1 - 1),E158:OFFSET(E158,1 - $L$1, 0)) / $K$3,"")</f>
        <v>59.3652727272727</v>
      </c>
      <c r="N158" s="0" t="n">
        <f aca="true">IF(ROW(E158) - 1 &gt;= $N$1,SUM(E158:OFFSET(E158,1 - $N$1, 0)) / $N$1,"")</f>
        <v>59.983</v>
      </c>
      <c r="P158" s="0" t="n">
        <f aca="true">IF(ROW(N158) - 1 &gt; $P$1, IF(OFFSET(N158,  1 - $P$1, 0) &lt;&gt; "", MMULT($AA$2:OFFSET($AA$2, 0, $P$1 - 1), E158:OFFSET(E158,1 - $P$1, 0)) / $O$3,""),"")</f>
        <v>60.3319444444444</v>
      </c>
    </row>
    <row collapsed="false" customFormat="false" customHeight="true" hidden="false" ht="14.4" outlineLevel="0" r="159">
      <c r="A159" s="9" t="n">
        <v>36783</v>
      </c>
      <c r="B159" s="5" t="n">
        <v>58.56</v>
      </c>
      <c r="C159" s="5" t="n">
        <v>59.63</v>
      </c>
      <c r="D159" s="5" t="n">
        <v>56.81</v>
      </c>
      <c r="E159" s="5" t="n">
        <v>56.86</v>
      </c>
      <c r="F159" s="5" t="n">
        <v>15241800</v>
      </c>
      <c r="G159" s="5" t="n">
        <v>28.31</v>
      </c>
      <c r="I159" s="13" t="n">
        <f aca="false">B159-E159</f>
        <v>1.7</v>
      </c>
      <c r="J159" s="13" t="n">
        <f aca="false">C159-D159</f>
        <v>2.82</v>
      </c>
      <c r="L159" s="14" t="n">
        <f aca="true">IF(ROW(E159) - 1 &gt;= $L$1,MMULT($AA$1:OFFSET($AA$1, 0, $L$1 - 1),E159:OFFSET(E159,1 - $L$1, 0)) / $K$3,"")</f>
        <v>58.7974545454546</v>
      </c>
      <c r="N159" s="0" t="n">
        <f aca="true">IF(ROW(E159) - 1 &gt;= $N$1,SUM(E159:OFFSET(E159,1 - $N$1, 0)) / $N$1,"")</f>
        <v>59.719</v>
      </c>
      <c r="P159" s="0" t="n">
        <f aca="true">IF(ROW(N159) - 1 &gt; $P$1, IF(OFFSET(N159,  1 - $P$1, 0) &lt;&gt; "", MMULT($AA$2:OFFSET($AA$2, 0, $P$1 - 1), E159:OFFSET(E159,1 - $P$1, 0)) / $O$3,""),"")</f>
        <v>59.9980555555556</v>
      </c>
    </row>
    <row collapsed="false" customFormat="false" customHeight="true" hidden="false" ht="14.4" outlineLevel="0" r="160">
      <c r="A160" s="9" t="n">
        <v>36784</v>
      </c>
      <c r="B160" s="5" t="n">
        <v>57.75</v>
      </c>
      <c r="C160" s="5" t="n">
        <v>58.19</v>
      </c>
      <c r="D160" s="5" t="n">
        <v>54.25</v>
      </c>
      <c r="E160" s="5" t="n">
        <v>55.23</v>
      </c>
      <c r="F160" s="5" t="n">
        <v>14095400</v>
      </c>
      <c r="G160" s="5" t="n">
        <v>27.5</v>
      </c>
      <c r="I160" s="13" t="n">
        <f aca="false">B160-E160</f>
        <v>2.52</v>
      </c>
      <c r="J160" s="13" t="n">
        <f aca="false">C160-D160</f>
        <v>3.94</v>
      </c>
      <c r="L160" s="14" t="n">
        <f aca="true">IF(ROW(E160) - 1 &gt;= $L$1,MMULT($AA$1:OFFSET($AA$1, 0, $L$1 - 1),E160:OFFSET(E160,1 - $L$1, 0)) / $K$3,"")</f>
        <v>57.9812727272727</v>
      </c>
      <c r="N160" s="0" t="n">
        <f aca="true">IF(ROW(E160) - 1 &gt;= $N$1,SUM(E160:OFFSET(E160,1 - $N$1, 0)) / $N$1,"")</f>
        <v>59.148</v>
      </c>
      <c r="P160" s="0" t="n">
        <f aca="true">IF(ROW(N160) - 1 &gt; $P$1, IF(OFFSET(N160,  1 - $P$1, 0) &lt;&gt; "", MMULT($AA$2:OFFSET($AA$2, 0, $P$1 - 1), E160:OFFSET(E160,1 - $P$1, 0)) / $O$3,""),"")</f>
        <v>59.3980555555556</v>
      </c>
    </row>
    <row collapsed="false" customFormat="false" customHeight="true" hidden="false" ht="14.4" outlineLevel="0" r="161">
      <c r="A161" s="9" t="n">
        <v>36787</v>
      </c>
      <c r="B161" s="5" t="n">
        <v>55.25</v>
      </c>
      <c r="C161" s="5" t="n">
        <v>60.75</v>
      </c>
      <c r="D161" s="5" t="n">
        <v>55.06</v>
      </c>
      <c r="E161" s="5" t="n">
        <v>60.66</v>
      </c>
      <c r="F161" s="5" t="n">
        <v>15163200</v>
      </c>
      <c r="G161" s="5" t="n">
        <v>30.2</v>
      </c>
      <c r="I161" s="13" t="n">
        <f aca="false">B161-E161</f>
        <v>-5.41</v>
      </c>
      <c r="J161" s="13" t="n">
        <f aca="false">C161-D161</f>
        <v>5.69</v>
      </c>
      <c r="L161" s="14" t="n">
        <f aca="true">IF(ROW(E161) - 1 &gt;= $L$1,MMULT($AA$1:OFFSET($AA$1, 0, $L$1 - 1),E161:OFFSET(E161,1 - $L$1, 0)) / $K$3,"")</f>
        <v>58.2561818181818</v>
      </c>
      <c r="N161" s="0" t="n">
        <f aca="true">IF(ROW(E161) - 1 &gt;= $N$1,SUM(E161:OFFSET(E161,1 - $N$1, 0)) / $N$1,"")</f>
        <v>58.87</v>
      </c>
      <c r="P161" s="0" t="n">
        <f aca="true">IF(ROW(N161) - 1 &gt; $P$1, IF(OFFSET(N161,  1 - $P$1, 0) &lt;&gt; "", MMULT($AA$2:OFFSET($AA$2, 0, $P$1 - 1), E161:OFFSET(E161,1 - $P$1, 0)) / $O$3,""),"")</f>
        <v>58.8647222222222</v>
      </c>
    </row>
    <row collapsed="false" customFormat="false" customHeight="true" hidden="false" ht="14.4" outlineLevel="0" r="162">
      <c r="A162" s="9" t="n">
        <v>36788</v>
      </c>
      <c r="B162" s="5" t="n">
        <v>59.75</v>
      </c>
      <c r="C162" s="5" t="n">
        <v>60.5</v>
      </c>
      <c r="D162" s="5" t="n">
        <v>58.56</v>
      </c>
      <c r="E162" s="5" t="n">
        <v>59.94</v>
      </c>
      <c r="F162" s="5" t="n">
        <v>9706200</v>
      </c>
      <c r="G162" s="5" t="n">
        <v>29.84</v>
      </c>
      <c r="I162" s="13" t="n">
        <f aca="false">B162-E162</f>
        <v>-0.189999999999998</v>
      </c>
      <c r="J162" s="13" t="n">
        <f aca="false">C162-D162</f>
        <v>1.94</v>
      </c>
      <c r="L162" s="14" t="n">
        <f aca="true">IF(ROW(E162) - 1 &gt;= $L$1,MMULT($AA$1:OFFSET($AA$1, 0, $L$1 - 1),E162:OFFSET(E162,1 - $L$1, 0)) / $K$3,"")</f>
        <v>58.4507272727273</v>
      </c>
      <c r="N162" s="0" t="n">
        <f aca="true">IF(ROW(E162) - 1 &gt;= $N$1,SUM(E162:OFFSET(E162,1 - $N$1, 0)) / $N$1,"")</f>
        <v>58.62</v>
      </c>
      <c r="P162" s="0" t="n">
        <f aca="true">IF(ROW(N162) - 1 &gt; $P$1, IF(OFFSET(N162,  1 - $P$1, 0) &lt;&gt; "", MMULT($AA$2:OFFSET($AA$2, 0, $P$1 - 1), E162:OFFSET(E162,1 - $P$1, 0)) / $O$3,""),"")</f>
        <v>58.4425</v>
      </c>
    </row>
    <row collapsed="false" customFormat="false" customHeight="true" hidden="false" ht="14.4" outlineLevel="0" r="163">
      <c r="A163" s="9" t="n">
        <v>36789</v>
      </c>
      <c r="B163" s="5" t="n">
        <v>59.41</v>
      </c>
      <c r="C163" s="5" t="n">
        <v>61.44</v>
      </c>
      <c r="D163" s="5" t="n">
        <v>58.56</v>
      </c>
      <c r="E163" s="5" t="n">
        <v>61.05</v>
      </c>
      <c r="F163" s="5" t="n">
        <v>8121600</v>
      </c>
      <c r="G163" s="5" t="n">
        <v>30.39</v>
      </c>
      <c r="I163" s="13" t="n">
        <f aca="false">B163-E163</f>
        <v>-1.64</v>
      </c>
      <c r="J163" s="13" t="n">
        <f aca="false">C163-D163</f>
        <v>2.88</v>
      </c>
      <c r="L163" s="14" t="n">
        <f aca="true">IF(ROW(E163) - 1 &gt;= $L$1,MMULT($AA$1:OFFSET($AA$1, 0, $L$1 - 1),E163:OFFSET(E163,1 - $L$1, 0)) / $K$3,"")</f>
        <v>58.8925454545455</v>
      </c>
      <c r="N163" s="0" t="n">
        <f aca="true">IF(ROW(E163) - 1 &gt;= $N$1,SUM(E163:OFFSET(E163,1 - $N$1, 0)) / $N$1,"")</f>
        <v>58.881</v>
      </c>
      <c r="P163" s="0" t="n">
        <f aca="true">IF(ROW(N163) - 1 &gt; $P$1, IF(OFFSET(N163,  1 - $P$1, 0) &lt;&gt; "", MMULT($AA$2:OFFSET($AA$2, 0, $P$1 - 1), E163:OFFSET(E163,1 - $P$1, 0)) / $O$3,""),"")</f>
        <v>58.27</v>
      </c>
    </row>
    <row collapsed="false" customFormat="false" customHeight="true" hidden="false" ht="14.4" outlineLevel="0" r="164">
      <c r="A164" s="9" t="n">
        <v>36790</v>
      </c>
      <c r="B164" s="5" t="n">
        <v>58.5</v>
      </c>
      <c r="C164" s="5" t="n">
        <v>59.63</v>
      </c>
      <c r="D164" s="5" t="n">
        <v>55.25</v>
      </c>
      <c r="E164" s="5" t="n">
        <v>56.69</v>
      </c>
      <c r="F164" s="5" t="n">
        <v>18238400</v>
      </c>
      <c r="G164" s="5" t="n">
        <v>28.22</v>
      </c>
      <c r="I164" s="13" t="n">
        <f aca="false">B164-E164</f>
        <v>1.81</v>
      </c>
      <c r="J164" s="13" t="n">
        <f aca="false">C164-D164</f>
        <v>4.38</v>
      </c>
      <c r="L164" s="14" t="n">
        <f aca="true">IF(ROW(E164) - 1 &gt;= $L$1,MMULT($AA$1:OFFSET($AA$1, 0, $L$1 - 1),E164:OFFSET(E164,1 - $L$1, 0)) / $K$3,"")</f>
        <v>58.4941818181818</v>
      </c>
      <c r="N164" s="0" t="n">
        <f aca="true">IF(ROW(E164) - 1 &gt;= $N$1,SUM(E164:OFFSET(E164,1 - $N$1, 0)) / $N$1,"")</f>
        <v>58.35</v>
      </c>
      <c r="P164" s="0" t="n">
        <f aca="true">IF(ROW(N164) - 1 &gt; $P$1, IF(OFFSET(N164,  1 - $P$1, 0) &lt;&gt; "", MMULT($AA$2:OFFSET($AA$2, 0, $P$1 - 1), E164:OFFSET(E164,1 - $P$1, 0)) / $O$3,""),"")</f>
        <v>58.1844444444444</v>
      </c>
    </row>
    <row collapsed="false" customFormat="false" customHeight="true" hidden="false" ht="14.4" outlineLevel="0" r="165">
      <c r="A165" s="9" t="n">
        <v>36791</v>
      </c>
      <c r="B165" s="5" t="n">
        <v>50.31</v>
      </c>
      <c r="C165" s="5" t="n">
        <v>52.44</v>
      </c>
      <c r="D165" s="5" t="n">
        <v>50</v>
      </c>
      <c r="E165" s="5" t="n">
        <v>52.19</v>
      </c>
      <c r="F165" s="5" t="n">
        <v>25961200</v>
      </c>
      <c r="G165" s="5" t="n">
        <v>25.98</v>
      </c>
      <c r="I165" s="13" t="n">
        <f aca="false">B165-E165</f>
        <v>-1.88</v>
      </c>
      <c r="J165" s="13" t="n">
        <f aca="false">C165-D165</f>
        <v>2.44</v>
      </c>
      <c r="L165" s="14" t="n">
        <f aca="true">IF(ROW(E165) - 1 &gt;= $L$1,MMULT($AA$1:OFFSET($AA$1, 0, $L$1 - 1),E165:OFFSET(E165,1 - $L$1, 0)) / $K$3,"")</f>
        <v>57.3741818181818</v>
      </c>
      <c r="N165" s="0" t="n">
        <f aca="true">IF(ROW(E165) - 1 &gt;= $N$1,SUM(E165:OFFSET(E165,1 - $N$1, 0)) / $N$1,"")</f>
        <v>57.681</v>
      </c>
      <c r="P165" s="0" t="n">
        <f aca="true">IF(ROW(N165) - 1 &gt; $P$1, IF(OFFSET(N165,  1 - $P$1, 0) &lt;&gt; "", MMULT($AA$2:OFFSET($AA$2, 0, $P$1 - 1), E165:OFFSET(E165,1 - $P$1, 0)) / $O$3,""),"")</f>
        <v>58.0130555555556</v>
      </c>
    </row>
    <row collapsed="false" customFormat="false" customHeight="true" hidden="false" ht="14.4" outlineLevel="0" r="166">
      <c r="A166" s="9" t="n">
        <v>36794</v>
      </c>
      <c r="B166" s="5" t="n">
        <v>52.75</v>
      </c>
      <c r="C166" s="5" t="n">
        <v>55.5</v>
      </c>
      <c r="D166" s="5" t="n">
        <v>52.06</v>
      </c>
      <c r="E166" s="5" t="n">
        <v>53.5</v>
      </c>
      <c r="F166" s="5" t="n">
        <v>15564000</v>
      </c>
      <c r="G166" s="5" t="n">
        <v>26.64</v>
      </c>
      <c r="I166" s="13" t="n">
        <f aca="false">B166-E166</f>
        <v>-0.75</v>
      </c>
      <c r="J166" s="13" t="n">
        <f aca="false">C166-D166</f>
        <v>3.44</v>
      </c>
      <c r="L166" s="14" t="n">
        <f aca="true">IF(ROW(E166) - 1 &gt;= $L$1,MMULT($AA$1:OFFSET($AA$1, 0, $L$1 - 1),E166:OFFSET(E166,1 - $L$1, 0)) / $K$3,"")</f>
        <v>56.614</v>
      </c>
      <c r="N166" s="0" t="n">
        <f aca="true">IF(ROW(E166) - 1 &gt;= $N$1,SUM(E166:OFFSET(E166,1 - $N$1, 0)) / $N$1,"")</f>
        <v>57.187</v>
      </c>
      <c r="P166" s="0" t="n">
        <f aca="true">IF(ROW(N166) - 1 &gt; $P$1, IF(OFFSET(N166,  1 - $P$1, 0) &lt;&gt; "", MMULT($AA$2:OFFSET($AA$2, 0, $P$1 - 1), E166:OFFSET(E166,1 - $P$1, 0)) / $O$3,""),"")</f>
        <v>57.9816666666667</v>
      </c>
    </row>
    <row collapsed="false" customFormat="false" customHeight="true" hidden="false" ht="14.4" outlineLevel="0" r="167">
      <c r="A167" s="9" t="n">
        <v>36795</v>
      </c>
      <c r="B167" s="5" t="n">
        <v>53.31</v>
      </c>
      <c r="C167" s="5" t="n">
        <v>54.75</v>
      </c>
      <c r="D167" s="5" t="n">
        <v>51.38</v>
      </c>
      <c r="E167" s="5" t="n">
        <v>51.44</v>
      </c>
      <c r="F167" s="5" t="n">
        <v>10396600</v>
      </c>
      <c r="G167" s="5" t="n">
        <v>25.61</v>
      </c>
      <c r="I167" s="13" t="n">
        <f aca="false">B167-E167</f>
        <v>1.87</v>
      </c>
      <c r="J167" s="13" t="n">
        <f aca="false">C167-D167</f>
        <v>3.37</v>
      </c>
      <c r="L167" s="14" t="n">
        <f aca="true">IF(ROW(E167) - 1 &gt;= $L$1,MMULT($AA$1:OFFSET($AA$1, 0, $L$1 - 1),E167:OFFSET(E167,1 - $L$1, 0)) / $K$3,"")</f>
        <v>55.5690909090909</v>
      </c>
      <c r="N167" s="0" t="n">
        <f aca="true">IF(ROW(E167) - 1 &gt;= $N$1,SUM(E167:OFFSET(E167,1 - $N$1, 0)) / $N$1,"")</f>
        <v>56.556</v>
      </c>
      <c r="P167" s="0" t="n">
        <f aca="true">IF(ROW(N167) - 1 &gt; $P$1, IF(OFFSET(N167,  1 - $P$1, 0) &lt;&gt; "", MMULT($AA$2:OFFSET($AA$2, 0, $P$1 - 1), E167:OFFSET(E167,1 - $P$1, 0)) / $O$3,""),"")</f>
        <v>57.6447222222222</v>
      </c>
    </row>
    <row collapsed="false" customFormat="false" customHeight="true" hidden="false" ht="14.4" outlineLevel="0" r="168">
      <c r="A168" s="9" t="n">
        <v>36796</v>
      </c>
      <c r="B168" s="5" t="n">
        <v>51.75</v>
      </c>
      <c r="C168" s="5" t="n">
        <v>52.75</v>
      </c>
      <c r="D168" s="5" t="n">
        <v>48.25</v>
      </c>
      <c r="E168" s="5" t="n">
        <v>48.94</v>
      </c>
      <c r="F168" s="5" t="n">
        <v>14370000</v>
      </c>
      <c r="G168" s="5" t="n">
        <v>24.37</v>
      </c>
      <c r="I168" s="13" t="n">
        <f aca="false">B168-E168</f>
        <v>2.81</v>
      </c>
      <c r="J168" s="13" t="n">
        <f aca="false">C168-D168</f>
        <v>4.5</v>
      </c>
      <c r="L168" s="14" t="n">
        <f aca="true">IF(ROW(E168) - 1 &gt;= $L$1,MMULT($AA$1:OFFSET($AA$1, 0, $L$1 - 1),E168:OFFSET(E168,1 - $L$1, 0)) / $K$3,"")</f>
        <v>54.1843636363636</v>
      </c>
      <c r="N168" s="0" t="n">
        <f aca="true">IF(ROW(E168) - 1 &gt;= $N$1,SUM(E168:OFFSET(E168,1 - $N$1, 0)) / $N$1,"")</f>
        <v>55.65</v>
      </c>
      <c r="P168" s="0" t="n">
        <f aca="true">IF(ROW(N168) - 1 &gt; $P$1, IF(OFFSET(N168,  1 - $P$1, 0) &lt;&gt; "", MMULT($AA$2:OFFSET($AA$2, 0, $P$1 - 1), E168:OFFSET(E168,1 - $P$1, 0)) / $O$3,""),"")</f>
        <v>56.9605555555556</v>
      </c>
    </row>
    <row collapsed="false" customFormat="false" customHeight="true" hidden="false" ht="14.4" outlineLevel="0" r="169">
      <c r="A169" s="9" t="n">
        <v>36797</v>
      </c>
      <c r="B169" s="5" t="n">
        <v>49.31</v>
      </c>
      <c r="C169" s="5" t="n">
        <v>53.81</v>
      </c>
      <c r="D169" s="5" t="n">
        <v>48.13</v>
      </c>
      <c r="E169" s="5" t="n">
        <v>53.5</v>
      </c>
      <c r="F169" s="5" t="n">
        <v>34988200</v>
      </c>
      <c r="G169" s="5" t="n">
        <v>26.64</v>
      </c>
      <c r="I169" s="13" t="n">
        <f aca="false">B169-E169</f>
        <v>-4.19</v>
      </c>
      <c r="J169" s="13" t="n">
        <f aca="false">C169-D169</f>
        <v>5.68</v>
      </c>
      <c r="L169" s="14" t="n">
        <f aca="true">IF(ROW(E169) - 1 &gt;= $L$1,MMULT($AA$1:OFFSET($AA$1, 0, $L$1 - 1),E169:OFFSET(E169,1 - $L$1, 0)) / $K$3,"")</f>
        <v>53.7934545454545</v>
      </c>
      <c r="N169" s="0" t="n">
        <f aca="true">IF(ROW(E169) - 1 &gt;= $N$1,SUM(E169:OFFSET(E169,1 - $N$1, 0)) / $N$1,"")</f>
        <v>55.314</v>
      </c>
      <c r="P169" s="0" t="n">
        <f aca="true">IF(ROW(N169) - 1 &gt; $P$1, IF(OFFSET(N169,  1 - $P$1, 0) &lt;&gt; "", MMULT($AA$2:OFFSET($AA$2, 0, $P$1 - 1), E169:OFFSET(E169,1 - $P$1, 0)) / $O$3,""),"")</f>
        <v>55.975</v>
      </c>
    </row>
    <row collapsed="false" customFormat="false" customHeight="true" hidden="false" ht="14.4" outlineLevel="0" r="170">
      <c r="A170" s="9" t="n">
        <v>36798</v>
      </c>
      <c r="B170" s="5" t="n">
        <v>28.19</v>
      </c>
      <c r="C170" s="5" t="n">
        <v>29</v>
      </c>
      <c r="D170" s="5" t="n">
        <v>25.37</v>
      </c>
      <c r="E170" s="5" t="n">
        <v>25.75</v>
      </c>
      <c r="F170" s="5" t="n">
        <v>265069000</v>
      </c>
      <c r="G170" s="5" t="n">
        <v>12.82</v>
      </c>
      <c r="I170" s="13" t="n">
        <f aca="false">B170-E170</f>
        <v>2.44</v>
      </c>
      <c r="J170" s="13" t="n">
        <f aca="false">C170-D170</f>
        <v>3.63</v>
      </c>
      <c r="L170" s="14" t="n">
        <f aca="true">IF(ROW(E170) - 1 &gt;= $L$1,MMULT($AA$1:OFFSET($AA$1, 0, $L$1 - 1),E170:OFFSET(E170,1 - $L$1, 0)) / $K$3,"")</f>
        <v>48.4181818181818</v>
      </c>
      <c r="N170" s="0" t="n">
        <f aca="true">IF(ROW(E170) - 1 &gt;= $N$1,SUM(E170:OFFSET(E170,1 - $N$1, 0)) / $N$1,"")</f>
        <v>52.366</v>
      </c>
      <c r="P170" s="0" t="n">
        <f aca="true">IF(ROW(N170) - 1 &gt; $P$1, IF(OFFSET(N170,  1 - $P$1, 0) &lt;&gt; "", MMULT($AA$2:OFFSET($AA$2, 0, $P$1 - 1), E170:OFFSET(E170,1 - $P$1, 0)) / $O$3,""),"")</f>
        <v>54.1663888888889</v>
      </c>
    </row>
    <row collapsed="false" customFormat="false" customHeight="true" hidden="false" ht="14.4" outlineLevel="0" r="171">
      <c r="A171" s="9" t="n">
        <v>36801</v>
      </c>
      <c r="B171" s="5" t="n">
        <v>26.69</v>
      </c>
      <c r="C171" s="5" t="n">
        <v>26.75</v>
      </c>
      <c r="D171" s="5" t="n">
        <v>23.5</v>
      </c>
      <c r="E171" s="5" t="n">
        <v>24.25</v>
      </c>
      <c r="F171" s="5" t="n">
        <v>86610600</v>
      </c>
      <c r="G171" s="5" t="n">
        <v>12.07</v>
      </c>
      <c r="I171" s="13" t="n">
        <f aca="false">B171-E171</f>
        <v>2.44</v>
      </c>
      <c r="J171" s="13" t="n">
        <f aca="false">C171-D171</f>
        <v>3.25</v>
      </c>
      <c r="L171" s="14" t="n">
        <f aca="true">IF(ROW(E171) - 1 &gt;= $L$1,MMULT($AA$1:OFFSET($AA$1, 0, $L$1 - 1),E171:OFFSET(E171,1 - $L$1, 0)) / $K$3,"")</f>
        <v>43.3061818181818</v>
      </c>
      <c r="N171" s="0" t="n">
        <f aca="true">IF(ROW(E171) - 1 &gt;= $N$1,SUM(E171:OFFSET(E171,1 - $N$1, 0)) / $N$1,"")</f>
        <v>48.725</v>
      </c>
      <c r="P171" s="0" t="n">
        <f aca="true">IF(ROW(N171) - 1 &gt; $P$1, IF(OFFSET(N171,  1 - $P$1, 0) &lt;&gt; "", MMULT($AA$2:OFFSET($AA$2, 0, $P$1 - 1), E171:OFFSET(E171,1 - $P$1, 0)) / $O$3,""),"")</f>
        <v>51.7113888888889</v>
      </c>
    </row>
    <row collapsed="false" customFormat="false" customHeight="true" hidden="false" ht="14.4" outlineLevel="0" r="172">
      <c r="A172" s="9" t="n">
        <v>36802</v>
      </c>
      <c r="B172" s="5" t="n">
        <v>24.94</v>
      </c>
      <c r="C172" s="5" t="n">
        <v>25</v>
      </c>
      <c r="D172" s="5" t="n">
        <v>22.19</v>
      </c>
      <c r="E172" s="5" t="n">
        <v>22.31</v>
      </c>
      <c r="F172" s="5" t="n">
        <v>72795600</v>
      </c>
      <c r="G172" s="5" t="n">
        <v>11.11</v>
      </c>
      <c r="I172" s="13" t="n">
        <f aca="false">B172-E172</f>
        <v>2.63</v>
      </c>
      <c r="J172" s="13" t="n">
        <f aca="false">C172-D172</f>
        <v>2.81</v>
      </c>
      <c r="L172" s="14" t="n">
        <f aca="true">IF(ROW(E172) - 1 &gt;= $L$1,MMULT($AA$1:OFFSET($AA$1, 0, $L$1 - 1),E172:OFFSET(E172,1 - $L$1, 0)) / $K$3,"")</f>
        <v>38.5034545454545</v>
      </c>
      <c r="N172" s="0" t="n">
        <f aca="true">IF(ROW(E172) - 1 &gt;= $N$1,SUM(E172:OFFSET(E172,1 - $N$1, 0)) / $N$1,"")</f>
        <v>44.962</v>
      </c>
      <c r="P172" s="0" t="n">
        <f aca="true">IF(ROW(N172) - 1 &gt; $P$1, IF(OFFSET(N172,  1 - $P$1, 0) &lt;&gt; "", MMULT($AA$2:OFFSET($AA$2, 0, $P$1 - 1), E172:OFFSET(E172,1 - $P$1, 0)) / $O$3,""),"")</f>
        <v>48.4380555555556</v>
      </c>
    </row>
    <row collapsed="false" customFormat="false" customHeight="true" hidden="false" ht="14.4" outlineLevel="0" r="173">
      <c r="A173" s="9" t="n">
        <v>36803</v>
      </c>
      <c r="B173" s="5" t="n">
        <v>22.37</v>
      </c>
      <c r="C173" s="5" t="n">
        <v>23.75</v>
      </c>
      <c r="D173" s="5" t="n">
        <v>21.87</v>
      </c>
      <c r="E173" s="5" t="n">
        <v>23.62</v>
      </c>
      <c r="F173" s="5" t="n">
        <v>52368200</v>
      </c>
      <c r="G173" s="5" t="n">
        <v>11.76</v>
      </c>
      <c r="I173" s="13" t="n">
        <f aca="false">B173-E173</f>
        <v>-1.25</v>
      </c>
      <c r="J173" s="13" t="n">
        <f aca="false">C173-D173</f>
        <v>1.88</v>
      </c>
      <c r="L173" s="14" t="n">
        <f aca="true">IF(ROW(E173) - 1 &gt;= $L$1,MMULT($AA$1:OFFSET($AA$1, 0, $L$1 - 1),E173:OFFSET(E173,1 - $L$1, 0)) / $K$3,"")</f>
        <v>34.6230909090909</v>
      </c>
      <c r="N173" s="0" t="n">
        <f aca="true">IF(ROW(E173) - 1 &gt;= $N$1,SUM(E173:OFFSET(E173,1 - $N$1, 0)) / $N$1,"")</f>
        <v>41.219</v>
      </c>
      <c r="P173" s="0" t="n">
        <f aca="true">IF(ROW(N173) - 1 &gt; $P$1, IF(OFFSET(N173,  1 - $P$1, 0) &lt;&gt; "", MMULT($AA$2:OFFSET($AA$2, 0, $P$1 - 1), E173:OFFSET(E173,1 - $P$1, 0)) / $O$3,""),"")</f>
        <v>44.6480555555556</v>
      </c>
    </row>
    <row collapsed="false" customFormat="false" customHeight="true" hidden="false" ht="14.4" outlineLevel="0" r="174">
      <c r="A174" s="9" t="n">
        <v>36804</v>
      </c>
      <c r="B174" s="5" t="n">
        <v>23.5</v>
      </c>
      <c r="C174" s="5" t="n">
        <v>24.5</v>
      </c>
      <c r="D174" s="5" t="n">
        <v>22</v>
      </c>
      <c r="E174" s="5" t="n">
        <v>22.06</v>
      </c>
      <c r="F174" s="5" t="n">
        <v>31189400</v>
      </c>
      <c r="G174" s="5" t="n">
        <v>10.98</v>
      </c>
      <c r="I174" s="13" t="n">
        <f aca="false">B174-E174</f>
        <v>1.44</v>
      </c>
      <c r="J174" s="13" t="n">
        <f aca="false">C174-D174</f>
        <v>2.5</v>
      </c>
      <c r="L174" s="14" t="n">
        <f aca="true">IF(ROW(E174) - 1 &gt;= $L$1,MMULT($AA$1:OFFSET($AA$1, 0, $L$1 - 1),E174:OFFSET(E174,1 - $L$1, 0)) / $K$3,"")</f>
        <v>31.1396363636364</v>
      </c>
      <c r="N174" s="0" t="n">
        <f aca="true">IF(ROW(E174) - 1 &gt;= $N$1,SUM(E174:OFFSET(E174,1 - $N$1, 0)) / $N$1,"")</f>
        <v>37.756</v>
      </c>
      <c r="P174" s="0" t="n">
        <f aca="true">IF(ROW(N174) - 1 &gt; $P$1, IF(OFFSET(N174,  1 - $P$1, 0) &lt;&gt; "", MMULT($AA$2:OFFSET($AA$2, 0, $P$1 - 1), E174:OFFSET(E174,1 - $P$1, 0)) / $O$3,""),"")</f>
        <v>40.4169444444444</v>
      </c>
    </row>
    <row collapsed="false" customFormat="false" customHeight="true" hidden="false" ht="14.4" outlineLevel="0" r="175">
      <c r="A175" s="9" t="n">
        <v>36805</v>
      </c>
      <c r="B175" s="5" t="n">
        <v>22.69</v>
      </c>
      <c r="C175" s="5" t="n">
        <v>22.94</v>
      </c>
      <c r="D175" s="5" t="n">
        <v>21</v>
      </c>
      <c r="E175" s="5" t="n">
        <v>22.19</v>
      </c>
      <c r="F175" s="5" t="n">
        <v>21881000</v>
      </c>
      <c r="G175" s="5" t="n">
        <v>11.05</v>
      </c>
      <c r="I175" s="13" t="n">
        <f aca="false">B175-E175</f>
        <v>0.5</v>
      </c>
      <c r="J175" s="13" t="n">
        <f aca="false">C175-D175</f>
        <v>1.94</v>
      </c>
      <c r="L175" s="14" t="n">
        <f aca="true">IF(ROW(E175) - 1 &gt;= $L$1,MMULT($AA$1:OFFSET($AA$1, 0, $L$1 - 1),E175:OFFSET(E175,1 - $L$1, 0)) / $K$3,"")</f>
        <v>28.3094545454545</v>
      </c>
      <c r="N175" s="0" t="n">
        <f aca="true">IF(ROW(E175) - 1 &gt;= $N$1,SUM(E175:OFFSET(E175,1 - $N$1, 0)) / $N$1,"")</f>
        <v>34.756</v>
      </c>
      <c r="P175" s="0" t="n">
        <f aca="true">IF(ROW(N175) - 1 &gt; $P$1, IF(OFFSET(N175,  1 - $P$1, 0) &lt;&gt; "", MMULT($AA$2:OFFSET($AA$2, 0, $P$1 - 1), E175:OFFSET(E175,1 - $P$1, 0)) / $O$3,""),"")</f>
        <v>35.5258333333333</v>
      </c>
    </row>
    <row collapsed="false" customFormat="false" customHeight="true" hidden="false" ht="14.4" outlineLevel="0" r="176">
      <c r="A176" s="9" t="n">
        <v>36808</v>
      </c>
      <c r="B176" s="5" t="n">
        <v>22.62</v>
      </c>
      <c r="C176" s="5" t="n">
        <v>22.87</v>
      </c>
      <c r="D176" s="5" t="n">
        <v>21.12</v>
      </c>
      <c r="E176" s="5" t="n">
        <v>21.75</v>
      </c>
      <c r="F176" s="5" t="n">
        <v>21342600</v>
      </c>
      <c r="G176" s="5" t="n">
        <v>10.83</v>
      </c>
      <c r="I176" s="13" t="n">
        <f aca="false">B176-E176</f>
        <v>0.870000000000001</v>
      </c>
      <c r="J176" s="13" t="n">
        <f aca="false">C176-D176</f>
        <v>1.75</v>
      </c>
      <c r="L176" s="14" t="n">
        <f aca="true">IF(ROW(E176) - 1 &gt;= $L$1,MMULT($AA$1:OFFSET($AA$1, 0, $L$1 - 1),E176:OFFSET(E176,1 - $L$1, 0)) / $K$3,"")</f>
        <v>25.9447272727273</v>
      </c>
      <c r="N176" s="0" t="n">
        <f aca="true">IF(ROW(E176) - 1 &gt;= $N$1,SUM(E176:OFFSET(E176,1 - $N$1, 0)) / $N$1,"")</f>
        <v>31.581</v>
      </c>
      <c r="P176" s="0" t="n">
        <f aca="true">IF(ROW(N176) - 1 &gt; $P$1, IF(OFFSET(N176,  1 - $P$1, 0) &lt;&gt; "", MMULT($AA$2:OFFSET($AA$2, 0, $P$1 - 1), E176:OFFSET(E176,1 - $P$1, 0)) / $O$3,""),"")</f>
        <v>31.3830555555556</v>
      </c>
    </row>
    <row collapsed="false" customFormat="false" customHeight="true" hidden="false" ht="14.4" outlineLevel="0" r="177">
      <c r="A177" s="9" t="n">
        <v>36809</v>
      </c>
      <c r="B177" s="5" t="n">
        <v>21.62</v>
      </c>
      <c r="C177" s="5" t="n">
        <v>22.44</v>
      </c>
      <c r="D177" s="5" t="n">
        <v>20.5</v>
      </c>
      <c r="E177" s="5" t="n">
        <v>20.87</v>
      </c>
      <c r="F177" s="5" t="n">
        <v>24683400</v>
      </c>
      <c r="G177" s="5" t="n">
        <v>10.39</v>
      </c>
      <c r="I177" s="13" t="n">
        <f aca="false">B177-E177</f>
        <v>0.75</v>
      </c>
      <c r="J177" s="13" t="n">
        <f aca="false">C177-D177</f>
        <v>1.94</v>
      </c>
      <c r="L177" s="14" t="n">
        <f aca="true">IF(ROW(E177) - 1 &gt;= $L$1,MMULT($AA$1:OFFSET($AA$1, 0, $L$1 - 1),E177:OFFSET(E177,1 - $L$1, 0)) / $K$3,"")</f>
        <v>23.9972727272727</v>
      </c>
      <c r="N177" s="0" t="n">
        <f aca="true">IF(ROW(E177) - 1 &gt;= $N$1,SUM(E177:OFFSET(E177,1 - $N$1, 0)) / $N$1,"")</f>
        <v>28.524</v>
      </c>
      <c r="P177" s="0" t="n">
        <f aca="true">IF(ROW(N177) - 1 &gt; $P$1, IF(OFFSET(N177,  1 - $P$1, 0) &lt;&gt; "", MMULT($AA$2:OFFSET($AA$2, 0, $P$1 - 1), E177:OFFSET(E177,1 - $P$1, 0)) / $O$3,""),"")</f>
        <v>27.9225</v>
      </c>
    </row>
    <row collapsed="false" customFormat="false" customHeight="true" hidden="false" ht="14.4" outlineLevel="0" r="178">
      <c r="A178" s="9" t="n">
        <v>36810</v>
      </c>
      <c r="B178" s="5" t="n">
        <v>20.12</v>
      </c>
      <c r="C178" s="5" t="n">
        <v>21</v>
      </c>
      <c r="D178" s="5" t="n">
        <v>19.12</v>
      </c>
      <c r="E178" s="5" t="n">
        <v>19.62</v>
      </c>
      <c r="F178" s="5" t="n">
        <v>42801200</v>
      </c>
      <c r="G178" s="5" t="n">
        <v>9.77</v>
      </c>
      <c r="I178" s="13" t="n">
        <f aca="false">B178-E178</f>
        <v>0.5</v>
      </c>
      <c r="J178" s="13" t="n">
        <f aca="false">C178-D178</f>
        <v>1.88</v>
      </c>
      <c r="L178" s="14" t="n">
        <f aca="true">IF(ROW(E178) - 1 &gt;= $L$1,MMULT($AA$1:OFFSET($AA$1, 0, $L$1 - 1),E178:OFFSET(E178,1 - $L$1, 0)) / $K$3,"")</f>
        <v>22.3783636363636</v>
      </c>
      <c r="N178" s="0" t="n">
        <f aca="true">IF(ROW(E178) - 1 &gt;= $N$1,SUM(E178:OFFSET(E178,1 - $N$1, 0)) / $N$1,"")</f>
        <v>25.592</v>
      </c>
      <c r="P178" s="0" t="n">
        <f aca="true">IF(ROW(N178) - 1 &gt; $P$1, IF(OFFSET(N178,  1 - $P$1, 0) &lt;&gt; "", MMULT($AA$2:OFFSET($AA$2, 0, $P$1 - 1), E178:OFFSET(E178,1 - $P$1, 0)) / $O$3,""),"")</f>
        <v>25.2536111111111</v>
      </c>
    </row>
    <row collapsed="false" customFormat="false" customHeight="true" hidden="false" ht="14.4" outlineLevel="0" r="179">
      <c r="A179" s="9" t="n">
        <v>36811</v>
      </c>
      <c r="B179" s="5" t="n">
        <v>20.31</v>
      </c>
      <c r="C179" s="5" t="n">
        <v>20.81</v>
      </c>
      <c r="D179" s="5" t="n">
        <v>19.5</v>
      </c>
      <c r="E179" s="5" t="n">
        <v>20</v>
      </c>
      <c r="F179" s="5" t="n">
        <v>42548200</v>
      </c>
      <c r="G179" s="5" t="n">
        <v>9.96</v>
      </c>
      <c r="I179" s="13" t="n">
        <f aca="false">B179-E179</f>
        <v>0.309999999999999</v>
      </c>
      <c r="J179" s="13" t="n">
        <f aca="false">C179-D179</f>
        <v>1.31</v>
      </c>
      <c r="L179" s="14" t="n">
        <f aca="true">IF(ROW(E179) - 1 &gt;= $L$1,MMULT($AA$1:OFFSET($AA$1, 0, $L$1 - 1),E179:OFFSET(E179,1 - $L$1, 0)) / $K$3,"")</f>
        <v>21.3616363636364</v>
      </c>
      <c r="N179" s="0" t="n">
        <f aca="true">IF(ROW(E179) - 1 &gt;= $N$1,SUM(E179:OFFSET(E179,1 - $N$1, 0)) / $N$1,"")</f>
        <v>22.242</v>
      </c>
      <c r="P179" s="0" t="n">
        <f aca="true">IF(ROW(N179) - 1 &gt; $P$1, IF(OFFSET(N179,  1 - $P$1, 0) &lt;&gt; "", MMULT($AA$2:OFFSET($AA$2, 0, $P$1 - 1), E179:OFFSET(E179,1 - $P$1, 0)) / $O$3,""),"")</f>
        <v>23.2569444444444</v>
      </c>
    </row>
    <row collapsed="false" customFormat="false" customHeight="true" hidden="false" ht="14.4" outlineLevel="0" r="180">
      <c r="A180" s="9" t="n">
        <v>36812</v>
      </c>
      <c r="B180" s="5" t="n">
        <v>20.25</v>
      </c>
      <c r="C180" s="5" t="n">
        <v>22.12</v>
      </c>
      <c r="D180" s="5" t="n">
        <v>20</v>
      </c>
      <c r="E180" s="5" t="n">
        <v>22.06</v>
      </c>
      <c r="F180" s="5" t="n">
        <v>44564000</v>
      </c>
      <c r="G180" s="5" t="n">
        <v>10.98</v>
      </c>
      <c r="I180" s="13" t="n">
        <f aca="false">B180-E180</f>
        <v>-1.81</v>
      </c>
      <c r="J180" s="13" t="n">
        <f aca="false">C180-D180</f>
        <v>2.12</v>
      </c>
      <c r="L180" s="14" t="n">
        <f aca="true">IF(ROW(E180) - 1 &gt;= $L$1,MMULT($AA$1:OFFSET($AA$1, 0, $L$1 - 1),E180:OFFSET(E180,1 - $L$1, 0)) / $K$3,"")</f>
        <v>21.3285454545454</v>
      </c>
      <c r="N180" s="0" t="n">
        <f aca="true">IF(ROW(E180) - 1 &gt;= $N$1,SUM(E180:OFFSET(E180,1 - $N$1, 0)) / $N$1,"")</f>
        <v>21.873</v>
      </c>
      <c r="P180" s="0" t="n">
        <f aca="true">IF(ROW(N180) - 1 &gt; $P$1, IF(OFFSET(N180,  1 - $P$1, 0) &lt;&gt; "", MMULT($AA$2:OFFSET($AA$2, 0, $P$1 - 1), E180:OFFSET(E180,1 - $P$1, 0)) / $O$3,""),"")</f>
        <v>22.0069444444444</v>
      </c>
    </row>
    <row collapsed="false" customFormat="false" customHeight="true" hidden="false" ht="14.4" outlineLevel="0" r="181">
      <c r="A181" s="9" t="n">
        <v>36815</v>
      </c>
      <c r="B181" s="5" t="n">
        <v>22.31</v>
      </c>
      <c r="C181" s="5" t="n">
        <v>23.25</v>
      </c>
      <c r="D181" s="5" t="n">
        <v>21.37</v>
      </c>
      <c r="E181" s="5" t="n">
        <v>21.5</v>
      </c>
      <c r="F181" s="5" t="n">
        <v>29298800</v>
      </c>
      <c r="G181" s="5" t="n">
        <v>10.7</v>
      </c>
      <c r="I181" s="13" t="n">
        <f aca="false">B181-E181</f>
        <v>0.809999999999999</v>
      </c>
      <c r="J181" s="13" t="n">
        <f aca="false">C181-D181</f>
        <v>1.88</v>
      </c>
      <c r="L181" s="14" t="n">
        <f aca="true">IF(ROW(E181) - 1 &gt;= $L$1,MMULT($AA$1:OFFSET($AA$1, 0, $L$1 - 1),E181:OFFSET(E181,1 - $L$1, 0)) / $K$3,"")</f>
        <v>21.2607272727273</v>
      </c>
      <c r="N181" s="0" t="n">
        <f aca="true">IF(ROW(E181) - 1 &gt;= $N$1,SUM(E181:OFFSET(E181,1 - $N$1, 0)) / $N$1,"")</f>
        <v>21.598</v>
      </c>
      <c r="P181" s="0" t="n">
        <f aca="true">IF(ROW(N181) - 1 &gt; $P$1, IF(OFFSET(N181,  1 - $P$1, 0) &lt;&gt; "", MMULT($AA$2:OFFSET($AA$2, 0, $P$1 - 1), E181:OFFSET(E181,1 - $P$1, 0)) / $O$3,""),"")</f>
        <v>21.6075</v>
      </c>
    </row>
    <row collapsed="false" customFormat="false" customHeight="true" hidden="false" ht="14.4" outlineLevel="0" r="182">
      <c r="A182" s="9" t="n">
        <v>36816</v>
      </c>
      <c r="B182" s="5" t="n">
        <v>21.69</v>
      </c>
      <c r="C182" s="5" t="n">
        <v>21.94</v>
      </c>
      <c r="D182" s="5" t="n">
        <v>19.69</v>
      </c>
      <c r="E182" s="5" t="n">
        <v>20.12</v>
      </c>
      <c r="F182" s="5" t="n">
        <v>21495600</v>
      </c>
      <c r="G182" s="5" t="n">
        <v>10.02</v>
      </c>
      <c r="I182" s="13" t="n">
        <f aca="false">B182-E182</f>
        <v>1.57</v>
      </c>
      <c r="J182" s="13" t="n">
        <f aca="false">C182-D182</f>
        <v>2.25</v>
      </c>
      <c r="L182" s="14" t="n">
        <f aca="true">IF(ROW(E182) - 1 &gt;= $L$1,MMULT($AA$1:OFFSET($AA$1, 0, $L$1 - 1),E182:OFFSET(E182,1 - $L$1, 0)) / $K$3,"")</f>
        <v>20.992</v>
      </c>
      <c r="N182" s="0" t="n">
        <f aca="true">IF(ROW(E182) - 1 &gt;= $N$1,SUM(E182:OFFSET(E182,1 - $N$1, 0)) / $N$1,"")</f>
        <v>21.379</v>
      </c>
      <c r="P182" s="0" t="n">
        <f aca="true">IF(ROW(N182) - 1 &gt; $P$1, IF(OFFSET(N182,  1 - $P$1, 0) &lt;&gt; "", MMULT($AA$2:OFFSET($AA$2, 0, $P$1 - 1), E182:OFFSET(E182,1 - $P$1, 0)) / $O$3,""),"")</f>
        <v>21.2738888888889</v>
      </c>
    </row>
    <row collapsed="false" customFormat="false" customHeight="true" hidden="false" ht="14.4" outlineLevel="0" r="183">
      <c r="A183" s="9" t="n">
        <v>36817</v>
      </c>
      <c r="B183" s="5" t="n">
        <v>19.44</v>
      </c>
      <c r="C183" s="5" t="n">
        <v>21.06</v>
      </c>
      <c r="D183" s="5" t="n">
        <v>18.75</v>
      </c>
      <c r="E183" s="5" t="n">
        <v>20.12</v>
      </c>
      <c r="F183" s="5" t="n">
        <v>29803800</v>
      </c>
      <c r="G183" s="5" t="n">
        <v>10.02</v>
      </c>
      <c r="I183" s="13" t="n">
        <f aca="false">B183-E183</f>
        <v>-0.68</v>
      </c>
      <c r="J183" s="13" t="n">
        <f aca="false">C183-D183</f>
        <v>2.31</v>
      </c>
      <c r="L183" s="14" t="n">
        <f aca="true">IF(ROW(E183) - 1 &gt;= $L$1,MMULT($AA$1:OFFSET($AA$1, 0, $L$1 - 1),E183:OFFSET(E183,1 - $L$1, 0)) / $K$3,"")</f>
        <v>20.7630909090909</v>
      </c>
      <c r="N183" s="0" t="n">
        <f aca="true">IF(ROW(E183) - 1 &gt;= $N$1,SUM(E183:OFFSET(E183,1 - $N$1, 0)) / $N$1,"")</f>
        <v>21.029</v>
      </c>
      <c r="P183" s="0" t="n">
        <f aca="true">IF(ROW(N183) - 1 &gt; $P$1, IF(OFFSET(N183,  1 - $P$1, 0) &lt;&gt; "", MMULT($AA$2:OFFSET($AA$2, 0, $P$1 - 1), E183:OFFSET(E183,1 - $P$1, 0)) / $O$3,""),"")</f>
        <v>21.0133333333333</v>
      </c>
    </row>
    <row collapsed="false" customFormat="false" customHeight="true" hidden="false" ht="14.4" outlineLevel="0" r="184">
      <c r="A184" s="9" t="n">
        <v>36818</v>
      </c>
      <c r="B184" s="5" t="n">
        <v>19.16</v>
      </c>
      <c r="C184" s="5" t="n">
        <v>19.81</v>
      </c>
      <c r="D184" s="5" t="n">
        <v>18.31</v>
      </c>
      <c r="E184" s="5" t="n">
        <v>18.94</v>
      </c>
      <c r="F184" s="5" t="n">
        <v>53818200</v>
      </c>
      <c r="G184" s="5" t="n">
        <v>9.43</v>
      </c>
      <c r="I184" s="13" t="n">
        <f aca="false">B184-E184</f>
        <v>0.219999999999999</v>
      </c>
      <c r="J184" s="13" t="n">
        <f aca="false">C184-D184</f>
        <v>1.5</v>
      </c>
      <c r="L184" s="14" t="n">
        <f aca="true">IF(ROW(E184) - 1 &gt;= $L$1,MMULT($AA$1:OFFSET($AA$1, 0, $L$1 - 1),E184:OFFSET(E184,1 - $L$1, 0)) / $K$3,"")</f>
        <v>20.3832727272727</v>
      </c>
      <c r="N184" s="0" t="n">
        <f aca="true">IF(ROW(E184) - 1 &gt;= $N$1,SUM(E184:OFFSET(E184,1 - $N$1, 0)) / $N$1,"")</f>
        <v>20.717</v>
      </c>
      <c r="P184" s="0" t="n">
        <f aca="true">IF(ROW(N184) - 1 &gt; $P$1, IF(OFFSET(N184,  1 - $P$1, 0) &lt;&gt; "", MMULT($AA$2:OFFSET($AA$2, 0, $P$1 - 1), E184:OFFSET(E184,1 - $P$1, 0)) / $O$3,""),"")</f>
        <v>20.8086111111111</v>
      </c>
    </row>
    <row collapsed="false" customFormat="false" customHeight="true" hidden="false" ht="14.4" outlineLevel="0" r="185">
      <c r="A185" s="9" t="n">
        <v>36819</v>
      </c>
      <c r="B185" s="5" t="n">
        <v>19.06</v>
      </c>
      <c r="C185" s="5" t="n">
        <v>20.37</v>
      </c>
      <c r="D185" s="5" t="n">
        <v>18.94</v>
      </c>
      <c r="E185" s="5" t="n">
        <v>19.5</v>
      </c>
      <c r="F185" s="5" t="n">
        <v>28270400</v>
      </c>
      <c r="G185" s="5" t="n">
        <v>9.71</v>
      </c>
      <c r="I185" s="13" t="n">
        <f aca="false">B185-E185</f>
        <v>-0.440000000000001</v>
      </c>
      <c r="J185" s="13" t="n">
        <f aca="false">C185-D185</f>
        <v>1.43</v>
      </c>
      <c r="L185" s="14" t="n">
        <f aca="true">IF(ROW(E185) - 1 &gt;= $L$1,MMULT($AA$1:OFFSET($AA$1, 0, $L$1 - 1),E185:OFFSET(E185,1 - $L$1, 0)) / $K$3,"")</f>
        <v>20.162</v>
      </c>
      <c r="N185" s="0" t="n">
        <f aca="true">IF(ROW(E185) - 1 &gt;= $N$1,SUM(E185:OFFSET(E185,1 - $N$1, 0)) / $N$1,"")</f>
        <v>20.448</v>
      </c>
      <c r="P185" s="0" t="n">
        <f aca="true">IF(ROW(N185) - 1 &gt; $P$1, IF(OFFSET(N185,  1 - $P$1, 0) &lt;&gt; "", MMULT($AA$2:OFFSET($AA$2, 0, $P$1 - 1), E185:OFFSET(E185,1 - $P$1, 0)) / $O$3,""),"")</f>
        <v>20.6905555555556</v>
      </c>
    </row>
    <row collapsed="false" customFormat="false" customHeight="true" hidden="false" ht="14.4" outlineLevel="0" r="186">
      <c r="A186" s="9" t="n">
        <v>36822</v>
      </c>
      <c r="B186" s="5" t="n">
        <v>20.27</v>
      </c>
      <c r="C186" s="5" t="n">
        <v>20.56</v>
      </c>
      <c r="D186" s="5" t="n">
        <v>19.44</v>
      </c>
      <c r="E186" s="5" t="n">
        <v>20.37</v>
      </c>
      <c r="F186" s="5" t="n">
        <v>19694000</v>
      </c>
      <c r="G186" s="5" t="n">
        <v>10.14</v>
      </c>
      <c r="I186" s="13" t="n">
        <f aca="false">B186-E186</f>
        <v>-0.100000000000001</v>
      </c>
      <c r="J186" s="13" t="n">
        <f aca="false">C186-D186</f>
        <v>1.12</v>
      </c>
      <c r="L186" s="14" t="n">
        <f aca="true">IF(ROW(E186) - 1 &gt;= $L$1,MMULT($AA$1:OFFSET($AA$1, 0, $L$1 - 1),E186:OFFSET(E186,1 - $L$1, 0)) / $K$3,"")</f>
        <v>20.1478181818182</v>
      </c>
      <c r="N186" s="0" t="n">
        <f aca="true">IF(ROW(E186) - 1 &gt;= $N$1,SUM(E186:OFFSET(E186,1 - $N$1, 0)) / $N$1,"")</f>
        <v>20.31</v>
      </c>
      <c r="P186" s="0" t="n">
        <f aca="true">IF(ROW(N186) - 1 &gt; $P$1, IF(OFFSET(N186,  1 - $P$1, 0) &lt;&gt; "", MMULT($AA$2:OFFSET($AA$2, 0, $P$1 - 1), E186:OFFSET(E186,1 - $P$1, 0)) / $O$3,""),"")</f>
        <v>20.5255555555556</v>
      </c>
    </row>
    <row collapsed="false" customFormat="false" customHeight="true" hidden="false" ht="14.4" outlineLevel="0" r="187">
      <c r="A187" s="9" t="n">
        <v>36823</v>
      </c>
      <c r="B187" s="5" t="n">
        <v>20.69</v>
      </c>
      <c r="C187" s="5" t="n">
        <v>20.87</v>
      </c>
      <c r="D187" s="5" t="n">
        <v>18.81</v>
      </c>
      <c r="E187" s="5" t="n">
        <v>18.87</v>
      </c>
      <c r="F187" s="5" t="n">
        <v>28736200</v>
      </c>
      <c r="G187" s="5" t="n">
        <v>9.39</v>
      </c>
      <c r="I187" s="13" t="n">
        <f aca="false">B187-E187</f>
        <v>1.82</v>
      </c>
      <c r="J187" s="13" t="n">
        <f aca="false">C187-D187</f>
        <v>2.06</v>
      </c>
      <c r="L187" s="14" t="n">
        <f aca="true">IF(ROW(E187) - 1 &gt;= $L$1,MMULT($AA$1:OFFSET($AA$1, 0, $L$1 - 1),E187:OFFSET(E187,1 - $L$1, 0)) / $K$3,"")</f>
        <v>19.886</v>
      </c>
      <c r="N187" s="0" t="n">
        <f aca="true">IF(ROW(E187) - 1 &gt;= $N$1,SUM(E187:OFFSET(E187,1 - $N$1, 0)) / $N$1,"")</f>
        <v>20.11</v>
      </c>
      <c r="P187" s="0" t="n">
        <f aca="true">IF(ROW(N187) - 1 &gt; $P$1, IF(OFFSET(N187,  1 - $P$1, 0) &lt;&gt; "", MMULT($AA$2:OFFSET($AA$2, 0, $P$1 - 1), E187:OFFSET(E187,1 - $P$1, 0)) / $O$3,""),"")</f>
        <v>20.3066666666667</v>
      </c>
    </row>
    <row collapsed="false" customFormat="false" customHeight="true" hidden="false" ht="14.4" outlineLevel="0" r="188">
      <c r="A188" s="9" t="n">
        <v>36824</v>
      </c>
      <c r="B188" s="5" t="n">
        <v>19.06</v>
      </c>
      <c r="C188" s="5" t="n">
        <v>19.19</v>
      </c>
      <c r="D188" s="5" t="n">
        <v>18.44</v>
      </c>
      <c r="E188" s="5" t="n">
        <v>18.5</v>
      </c>
      <c r="F188" s="5" t="n">
        <v>23720600</v>
      </c>
      <c r="G188" s="5" t="n">
        <v>9.21</v>
      </c>
      <c r="I188" s="13" t="n">
        <f aca="false">B188-E188</f>
        <v>0.559999999999999</v>
      </c>
      <c r="J188" s="13" t="n">
        <f aca="false">C188-D188</f>
        <v>0.75</v>
      </c>
      <c r="L188" s="14" t="n">
        <f aca="true">IF(ROW(E188) - 1 &gt;= $L$1,MMULT($AA$1:OFFSET($AA$1, 0, $L$1 - 1),E188:OFFSET(E188,1 - $L$1, 0)) / $K$3,"")</f>
        <v>19.5932727272727</v>
      </c>
      <c r="N188" s="0" t="n">
        <f aca="true">IF(ROW(E188) - 1 &gt;= $N$1,SUM(E188:OFFSET(E188,1 - $N$1, 0)) / $N$1,"")</f>
        <v>19.998</v>
      </c>
      <c r="P188" s="0" t="n">
        <f aca="true">IF(ROW(N188) - 1 &gt; $P$1, IF(OFFSET(N188,  1 - $P$1, 0) &lt;&gt; "", MMULT($AA$2:OFFSET($AA$2, 0, $P$1 - 1), E188:OFFSET(E188,1 - $P$1, 0)) / $O$3,""),"")</f>
        <v>20.0880555555556</v>
      </c>
    </row>
    <row collapsed="false" customFormat="false" customHeight="true" hidden="false" ht="14.4" outlineLevel="0" r="189">
      <c r="A189" s="9" t="n">
        <v>36825</v>
      </c>
      <c r="B189" s="5" t="n">
        <v>18.81</v>
      </c>
      <c r="C189" s="5" t="n">
        <v>18.87</v>
      </c>
      <c r="D189" s="5" t="n">
        <v>17.5</v>
      </c>
      <c r="E189" s="5" t="n">
        <v>18.5</v>
      </c>
      <c r="F189" s="5" t="n">
        <v>25780600</v>
      </c>
      <c r="G189" s="5" t="n">
        <v>9.21</v>
      </c>
      <c r="I189" s="13" t="n">
        <f aca="false">B189-E189</f>
        <v>0.309999999999999</v>
      </c>
      <c r="J189" s="13" t="n">
        <f aca="false">C189-D189</f>
        <v>1.37</v>
      </c>
      <c r="L189" s="14" t="n">
        <f aca="true">IF(ROW(E189) - 1 &gt;= $L$1,MMULT($AA$1:OFFSET($AA$1, 0, $L$1 - 1),E189:OFFSET(E189,1 - $L$1, 0)) / $K$3,"")</f>
        <v>19.3209090909091</v>
      </c>
      <c r="N189" s="0" t="n">
        <f aca="true">IF(ROW(E189) - 1 &gt;= $N$1,SUM(E189:OFFSET(E189,1 - $N$1, 0)) / $N$1,"")</f>
        <v>19.848</v>
      </c>
      <c r="P189" s="0" t="n">
        <f aca="true">IF(ROW(N189) - 1 &gt; $P$1, IF(OFFSET(N189,  1 - $P$1, 0) &lt;&gt; "", MMULT($AA$2:OFFSET($AA$2, 0, $P$1 - 1), E189:OFFSET(E189,1 - $P$1, 0)) / $O$3,""),"")</f>
        <v>19.8452777777778</v>
      </c>
    </row>
    <row collapsed="false" customFormat="false" customHeight="true" hidden="false" ht="14.4" outlineLevel="0" r="190">
      <c r="A190" s="9" t="n">
        <v>36826</v>
      </c>
      <c r="B190" s="5" t="n">
        <v>18.87</v>
      </c>
      <c r="C190" s="5" t="n">
        <v>19.19</v>
      </c>
      <c r="D190" s="5" t="n">
        <v>17.87</v>
      </c>
      <c r="E190" s="5" t="n">
        <v>18.56</v>
      </c>
      <c r="F190" s="5" t="n">
        <v>26594600</v>
      </c>
      <c r="G190" s="5" t="n">
        <v>9.24</v>
      </c>
      <c r="I190" s="13" t="n">
        <f aca="false">B190-E190</f>
        <v>0.310000000000002</v>
      </c>
      <c r="J190" s="13" t="n">
        <f aca="false">C190-D190</f>
        <v>1.32</v>
      </c>
      <c r="L190" s="14" t="n">
        <f aca="true">IF(ROW(E190) - 1 &gt;= $L$1,MMULT($AA$1:OFFSET($AA$1, 0, $L$1 - 1),E190:OFFSET(E190,1 - $L$1, 0)) / $K$3,"")</f>
        <v>19.0867272727273</v>
      </c>
      <c r="N190" s="0" t="n">
        <f aca="true">IF(ROW(E190) - 1 &gt;= $N$1,SUM(E190:OFFSET(E190,1 - $N$1, 0)) / $N$1,"")</f>
        <v>19.498</v>
      </c>
      <c r="P190" s="0" t="n">
        <f aca="true">IF(ROW(N190) - 1 &gt; $P$1, IF(OFFSET(N190,  1 - $P$1, 0) &lt;&gt; "", MMULT($AA$2:OFFSET($AA$2, 0, $P$1 - 1), E190:OFFSET(E190,1 - $P$1, 0)) / $O$3,""),"")</f>
        <v>19.6108333333333</v>
      </c>
    </row>
    <row collapsed="false" customFormat="false" customHeight="true" hidden="false" ht="14.4" outlineLevel="0" r="191">
      <c r="A191" s="9" t="n">
        <v>36829</v>
      </c>
      <c r="B191" s="5" t="n">
        <v>19.12</v>
      </c>
      <c r="C191" s="5" t="n">
        <v>19.94</v>
      </c>
      <c r="D191" s="5" t="n">
        <v>18.75</v>
      </c>
      <c r="E191" s="5" t="n">
        <v>19.31</v>
      </c>
      <c r="F191" s="5" t="n">
        <v>22832800</v>
      </c>
      <c r="G191" s="5" t="n">
        <v>9.61</v>
      </c>
      <c r="I191" s="13" t="n">
        <f aca="false">B191-E191</f>
        <v>-0.189999999999998</v>
      </c>
      <c r="J191" s="13" t="n">
        <f aca="false">C191-D191</f>
        <v>1.19</v>
      </c>
      <c r="L191" s="14" t="n">
        <f aca="true">IF(ROW(E191) - 1 &gt;= $L$1,MMULT($AA$1:OFFSET($AA$1, 0, $L$1 - 1),E191:OFFSET(E191,1 - $L$1, 0)) / $K$3,"")</f>
        <v>19.0525454545455</v>
      </c>
      <c r="N191" s="0" t="n">
        <f aca="true">IF(ROW(E191) - 1 &gt;= $N$1,SUM(E191:OFFSET(E191,1 - $N$1, 0)) / $N$1,"")</f>
        <v>19.279</v>
      </c>
      <c r="P191" s="0" t="n">
        <f aca="true">IF(ROW(N191) - 1 &gt; $P$1, IF(OFFSET(N191,  1 - $P$1, 0) &lt;&gt; "", MMULT($AA$2:OFFSET($AA$2, 0, $P$1 - 1), E191:OFFSET(E191,1 - $P$1, 0)) / $O$3,""),"")</f>
        <v>19.385</v>
      </c>
    </row>
    <row collapsed="false" customFormat="false" customHeight="true" hidden="false" ht="14.4" outlineLevel="0" r="192">
      <c r="A192" s="9" t="n">
        <v>36830</v>
      </c>
      <c r="B192" s="5" t="n">
        <v>19.75</v>
      </c>
      <c r="C192" s="5" t="n">
        <v>20.25</v>
      </c>
      <c r="D192" s="5" t="n">
        <v>19.25</v>
      </c>
      <c r="E192" s="5" t="n">
        <v>19.56</v>
      </c>
      <c r="F192" s="5" t="n">
        <v>31649000</v>
      </c>
      <c r="G192" s="5" t="n">
        <v>9.74</v>
      </c>
      <c r="I192" s="13" t="n">
        <f aca="false">B192-E192</f>
        <v>0.190000000000001</v>
      </c>
      <c r="J192" s="13" t="n">
        <f aca="false">C192-D192</f>
        <v>1</v>
      </c>
      <c r="L192" s="14" t="n">
        <f aca="true">IF(ROW(E192) - 1 &gt;= $L$1,MMULT($AA$1:OFFSET($AA$1, 0, $L$1 - 1),E192:OFFSET(E192,1 - $L$1, 0)) / $K$3,"")</f>
        <v>19.1036363636364</v>
      </c>
      <c r="N192" s="0" t="n">
        <f aca="true">IF(ROW(E192) - 1 &gt;= $N$1,SUM(E192:OFFSET(E192,1 - $N$1, 0)) / $N$1,"")</f>
        <v>19.223</v>
      </c>
      <c r="P192" s="0" t="n">
        <f aca="true">IF(ROW(N192) - 1 &gt; $P$1, IF(OFFSET(N192,  1 - $P$1, 0) &lt;&gt; "", MMULT($AA$2:OFFSET($AA$2, 0, $P$1 - 1), E192:OFFSET(E192,1 - $P$1, 0)) / $O$3,""),"")</f>
        <v>19.1836111111111</v>
      </c>
    </row>
    <row collapsed="false" customFormat="false" customHeight="true" hidden="false" ht="14.4" outlineLevel="0" r="193">
      <c r="A193" s="9" t="n">
        <v>36831</v>
      </c>
      <c r="B193" s="5" t="n">
        <v>19.44</v>
      </c>
      <c r="C193" s="5" t="n">
        <v>20.87</v>
      </c>
      <c r="D193" s="5" t="n">
        <v>19.44</v>
      </c>
      <c r="E193" s="5" t="n">
        <v>20.5</v>
      </c>
      <c r="F193" s="5" t="n">
        <v>20553800</v>
      </c>
      <c r="G193" s="5" t="n">
        <v>10.21</v>
      </c>
      <c r="I193" s="13" t="n">
        <f aca="false">B193-E193</f>
        <v>-1.06</v>
      </c>
      <c r="J193" s="13" t="n">
        <f aca="false">C193-D193</f>
        <v>1.43</v>
      </c>
      <c r="L193" s="14" t="n">
        <f aca="true">IF(ROW(E193) - 1 &gt;= $L$1,MMULT($AA$1:OFFSET($AA$1, 0, $L$1 - 1),E193:OFFSET(E193,1 - $L$1, 0)) / $K$3,"")</f>
        <v>19.3358181818182</v>
      </c>
      <c r="N193" s="0" t="n">
        <f aca="true">IF(ROW(E193) - 1 &gt;= $N$1,SUM(E193:OFFSET(E193,1 - $N$1, 0)) / $N$1,"")</f>
        <v>19.261</v>
      </c>
      <c r="P193" s="0" t="n">
        <f aca="true">IF(ROW(N193) - 1 &gt; $P$1, IF(OFFSET(N193,  1 - $P$1, 0) &lt;&gt; "", MMULT($AA$2:OFFSET($AA$2, 0, $P$1 - 1), E193:OFFSET(E193,1 - $P$1, 0)) / $O$3,""),"")</f>
        <v>19.1005555555556</v>
      </c>
    </row>
    <row collapsed="false" customFormat="false" customHeight="true" hidden="false" ht="14.4" outlineLevel="0" r="194">
      <c r="A194" s="9" t="n">
        <v>36832</v>
      </c>
      <c r="B194" s="5" t="n">
        <v>21.12</v>
      </c>
      <c r="C194" s="5" t="n">
        <v>22.44</v>
      </c>
      <c r="D194" s="5" t="n">
        <v>21.06</v>
      </c>
      <c r="E194" s="5" t="n">
        <v>22.31</v>
      </c>
      <c r="F194" s="5" t="n">
        <v>21105400</v>
      </c>
      <c r="G194" s="5" t="n">
        <v>11.11</v>
      </c>
      <c r="I194" s="13" t="n">
        <f aca="false">B194-E194</f>
        <v>-1.19</v>
      </c>
      <c r="J194" s="13" t="n">
        <f aca="false">C194-D194</f>
        <v>1.38</v>
      </c>
      <c r="L194" s="14" t="n">
        <f aca="true">IF(ROW(E194) - 1 &gt;= $L$1,MMULT($AA$1:OFFSET($AA$1, 0, $L$1 - 1),E194:OFFSET(E194,1 - $L$1, 0)) / $K$3,"")</f>
        <v>19.8901818181818</v>
      </c>
      <c r="N194" s="0" t="n">
        <f aca="true">IF(ROW(E194) - 1 &gt;= $N$1,SUM(E194:OFFSET(E194,1 - $N$1, 0)) / $N$1,"")</f>
        <v>19.598</v>
      </c>
      <c r="P194" s="0" t="n">
        <f aca="true">IF(ROW(N194) - 1 &gt; $P$1, IF(OFFSET(N194,  1 - $P$1, 0) &lt;&gt; "", MMULT($AA$2:OFFSET($AA$2, 0, $P$1 - 1), E194:OFFSET(E194,1 - $P$1, 0)) / $O$3,""),"")</f>
        <v>19.1683333333333</v>
      </c>
    </row>
    <row collapsed="false" customFormat="false" customHeight="true" hidden="false" ht="14.4" outlineLevel="0" r="195">
      <c r="A195" s="9" t="n">
        <v>36833</v>
      </c>
      <c r="B195" s="5" t="n">
        <v>23</v>
      </c>
      <c r="C195" s="5" t="n">
        <v>23</v>
      </c>
      <c r="D195" s="5" t="n">
        <v>21.94</v>
      </c>
      <c r="E195" s="5" t="n">
        <v>22.25</v>
      </c>
      <c r="F195" s="5" t="n">
        <v>18423400</v>
      </c>
      <c r="G195" s="5" t="n">
        <v>11.08</v>
      </c>
      <c r="I195" s="13" t="n">
        <f aca="false">B195-E195</f>
        <v>0.75</v>
      </c>
      <c r="J195" s="13" t="n">
        <f aca="false">C195-D195</f>
        <v>1.06</v>
      </c>
      <c r="L195" s="14" t="n">
        <f aca="true">IF(ROW(E195) - 1 &gt;= $L$1,MMULT($AA$1:OFFSET($AA$1, 0, $L$1 - 1),E195:OFFSET(E195,1 - $L$1, 0)) / $K$3,"")</f>
        <v>20.3723636363636</v>
      </c>
      <c r="N195" s="0" t="n">
        <f aca="true">IF(ROW(E195) - 1 &gt;= $N$1,SUM(E195:OFFSET(E195,1 - $N$1, 0)) / $N$1,"")</f>
        <v>19.873</v>
      </c>
      <c r="P195" s="0" t="n">
        <f aca="true">IF(ROW(N195) - 1 &gt; $P$1, IF(OFFSET(N195,  1 - $P$1, 0) &lt;&gt; "", MMULT($AA$2:OFFSET($AA$2, 0, $P$1 - 1), E195:OFFSET(E195,1 - $P$1, 0)) / $O$3,""),"")</f>
        <v>19.3852777777778</v>
      </c>
    </row>
    <row collapsed="false" customFormat="false" customHeight="true" hidden="false" ht="14.4" outlineLevel="0" r="196">
      <c r="A196" s="9" t="n">
        <v>36836</v>
      </c>
      <c r="B196" s="5" t="n">
        <v>22.44</v>
      </c>
      <c r="C196" s="5" t="n">
        <v>22.62</v>
      </c>
      <c r="D196" s="5" t="n">
        <v>20.87</v>
      </c>
      <c r="E196" s="5" t="n">
        <v>21.44</v>
      </c>
      <c r="F196" s="5" t="n">
        <v>14060000</v>
      </c>
      <c r="G196" s="5" t="n">
        <v>10.67</v>
      </c>
      <c r="I196" s="13" t="n">
        <f aca="false">B196-E196</f>
        <v>1</v>
      </c>
      <c r="J196" s="13" t="n">
        <f aca="false">C196-D196</f>
        <v>1.75</v>
      </c>
      <c r="L196" s="14" t="n">
        <f aca="true">IF(ROW(E196) - 1 &gt;= $L$1,MMULT($AA$1:OFFSET($AA$1, 0, $L$1 - 1),E196:OFFSET(E196,1 - $L$1, 0)) / $K$3,"")</f>
        <v>20.6572727272727</v>
      </c>
      <c r="N196" s="0" t="n">
        <f aca="true">IF(ROW(E196) - 1 &gt;= $N$1,SUM(E196:OFFSET(E196,1 - $N$1, 0)) / $N$1,"")</f>
        <v>19.98</v>
      </c>
      <c r="P196" s="0" t="n">
        <f aca="true">IF(ROW(N196) - 1 &gt; $P$1, IF(OFFSET(N196,  1 - $P$1, 0) &lt;&gt; "", MMULT($AA$2:OFFSET($AA$2, 0, $P$1 - 1), E196:OFFSET(E196,1 - $P$1, 0)) / $O$3,""),"")</f>
        <v>19.6927777777778</v>
      </c>
    </row>
    <row collapsed="false" customFormat="false" customHeight="true" hidden="false" ht="14.4" outlineLevel="0" r="197">
      <c r="A197" s="9" t="n">
        <v>36837</v>
      </c>
      <c r="B197" s="5" t="n">
        <v>21.5</v>
      </c>
      <c r="C197" s="5" t="n">
        <v>21.81</v>
      </c>
      <c r="D197" s="5" t="n">
        <v>20.81</v>
      </c>
      <c r="E197" s="5" t="n">
        <v>21.31</v>
      </c>
      <c r="F197" s="5" t="n">
        <v>10786800</v>
      </c>
      <c r="G197" s="5" t="n">
        <v>10.61</v>
      </c>
      <c r="I197" s="13" t="n">
        <f aca="false">B197-E197</f>
        <v>0.190000000000001</v>
      </c>
      <c r="J197" s="13" t="n">
        <f aca="false">C197-D197</f>
        <v>1</v>
      </c>
      <c r="L197" s="14" t="n">
        <f aca="true">IF(ROW(E197) - 1 &gt;= $L$1,MMULT($AA$1:OFFSET($AA$1, 0, $L$1 - 1),E197:OFFSET(E197,1 - $L$1, 0)) / $K$3,"")</f>
        <v>20.8990909090909</v>
      </c>
      <c r="N197" s="0" t="n">
        <f aca="true">IF(ROW(E197) - 1 &gt;= $N$1,SUM(E197:OFFSET(E197,1 - $N$1, 0)) / $N$1,"")</f>
        <v>20.224</v>
      </c>
      <c r="P197" s="0" t="n">
        <f aca="true">IF(ROW(N197) - 1 &gt; $P$1, IF(OFFSET(N197,  1 - $P$1, 0) &lt;&gt; "", MMULT($AA$2:OFFSET($AA$2, 0, $P$1 - 1), E197:OFFSET(E197,1 - $P$1, 0)) / $O$3,""),"")</f>
        <v>20.0611111111111</v>
      </c>
    </row>
    <row collapsed="false" customFormat="false" customHeight="true" hidden="false" ht="14.4" outlineLevel="0" r="198">
      <c r="A198" s="9" t="n">
        <v>36838</v>
      </c>
      <c r="B198" s="5" t="n">
        <v>21.37</v>
      </c>
      <c r="C198" s="5" t="n">
        <v>21.44</v>
      </c>
      <c r="D198" s="5" t="n">
        <v>19.81</v>
      </c>
      <c r="E198" s="5" t="n">
        <v>20.06</v>
      </c>
      <c r="F198" s="5" t="n">
        <v>15082800</v>
      </c>
      <c r="G198" s="5" t="n">
        <v>9.99</v>
      </c>
      <c r="I198" s="13" t="n">
        <f aca="false">B198-E198</f>
        <v>1.31</v>
      </c>
      <c r="J198" s="13" t="n">
        <f aca="false">C198-D198</f>
        <v>1.63</v>
      </c>
      <c r="L198" s="14" t="n">
        <f aca="true">IF(ROW(E198) - 1 &gt;= $L$1,MMULT($AA$1:OFFSET($AA$1, 0, $L$1 - 1),E198:OFFSET(E198,1 - $L$1, 0)) / $K$3,"")</f>
        <v>20.8692727272727</v>
      </c>
      <c r="N198" s="0" t="n">
        <f aca="true">IF(ROW(E198) - 1 &gt;= $N$1,SUM(E198:OFFSET(E198,1 - $N$1, 0)) / $N$1,"")</f>
        <v>20.38</v>
      </c>
      <c r="P198" s="0" t="n">
        <f aca="true">IF(ROW(N198) - 1 &gt; $P$1, IF(OFFSET(N198,  1 - $P$1, 0) &lt;&gt; "", MMULT($AA$2:OFFSET($AA$2, 0, $P$1 - 1), E198:OFFSET(E198,1 - $P$1, 0)) / $O$3,""),"")</f>
        <v>20.4658333333333</v>
      </c>
    </row>
    <row collapsed="false" customFormat="false" customHeight="true" hidden="false" ht="14.4" outlineLevel="0" r="199">
      <c r="A199" s="9" t="n">
        <v>36839</v>
      </c>
      <c r="B199" s="5" t="n">
        <v>19.87</v>
      </c>
      <c r="C199" s="5" t="n">
        <v>20.5</v>
      </c>
      <c r="D199" s="5" t="n">
        <v>19.06</v>
      </c>
      <c r="E199" s="5" t="n">
        <v>20.19</v>
      </c>
      <c r="F199" s="5" t="n">
        <v>17035400</v>
      </c>
      <c r="G199" s="5" t="n">
        <v>10.05</v>
      </c>
      <c r="I199" s="13" t="n">
        <f aca="false">B199-E199</f>
        <v>-0.32</v>
      </c>
      <c r="J199" s="13" t="n">
        <f aca="false">C199-D199</f>
        <v>1.44</v>
      </c>
      <c r="L199" s="14" t="n">
        <f aca="true">IF(ROW(E199) - 1 &gt;= $L$1,MMULT($AA$1:OFFSET($AA$1, 0, $L$1 - 1),E199:OFFSET(E199,1 - $L$1, 0)) / $K$3,"")</f>
        <v>20.8347272727273</v>
      </c>
      <c r="N199" s="0" t="n">
        <f aca="true">IF(ROW(E199) - 1 &gt;= $N$1,SUM(E199:OFFSET(E199,1 - $N$1, 0)) / $N$1,"")</f>
        <v>20.549</v>
      </c>
      <c r="P199" s="0" t="n">
        <f aca="true">IF(ROW(N199) - 1 &gt; $P$1, IF(OFFSET(N199,  1 - $P$1, 0) &lt;&gt; "", MMULT($AA$2:OFFSET($AA$2, 0, $P$1 - 1), E199:OFFSET(E199,1 - $P$1, 0)) / $O$3,""),"")</f>
        <v>20.8166666666667</v>
      </c>
    </row>
    <row collapsed="false" customFormat="false" customHeight="true" hidden="false" ht="14.4" outlineLevel="0" r="200">
      <c r="A200" s="9" t="n">
        <v>36840</v>
      </c>
      <c r="B200" s="5" t="n">
        <v>19.36</v>
      </c>
      <c r="C200" s="5" t="n">
        <v>19.87</v>
      </c>
      <c r="D200" s="5" t="n">
        <v>19.06</v>
      </c>
      <c r="E200" s="5" t="n">
        <v>19.06</v>
      </c>
      <c r="F200" s="5" t="n">
        <v>15080600</v>
      </c>
      <c r="G200" s="5" t="n">
        <v>9.49</v>
      </c>
      <c r="I200" s="13" t="n">
        <f aca="false">B200-E200</f>
        <v>0.300000000000001</v>
      </c>
      <c r="J200" s="13" t="n">
        <f aca="false">C200-D200</f>
        <v>0.810000000000002</v>
      </c>
      <c r="L200" s="14" t="n">
        <f aca="true">IF(ROW(E200) - 1 &gt;= $L$1,MMULT($AA$1:OFFSET($AA$1, 0, $L$1 - 1),E200:OFFSET(E200,1 - $L$1, 0)) / $K$3,"")</f>
        <v>20.564</v>
      </c>
      <c r="N200" s="0" t="n">
        <f aca="true">IF(ROW(E200) - 1 &gt;= $N$1,SUM(E200:OFFSET(E200,1 - $N$1, 0)) / $N$1,"")</f>
        <v>20.599</v>
      </c>
      <c r="P200" s="0" t="n">
        <f aca="true">IF(ROW(N200) - 1 &gt; $P$1, IF(OFFSET(N200,  1 - $P$1, 0) &lt;&gt; "", MMULT($AA$2:OFFSET($AA$2, 0, $P$1 - 1), E200:OFFSET(E200,1 - $P$1, 0)) / $O$3,""),"")</f>
        <v>20.9713888888889</v>
      </c>
    </row>
    <row collapsed="false" customFormat="false" customHeight="true" hidden="false" ht="14.4" outlineLevel="0" r="201">
      <c r="A201" s="9" t="n">
        <v>36843</v>
      </c>
      <c r="B201" s="5" t="n">
        <v>18.75</v>
      </c>
      <c r="C201" s="5" t="n">
        <v>20</v>
      </c>
      <c r="D201" s="5" t="n">
        <v>18.25</v>
      </c>
      <c r="E201" s="5" t="n">
        <v>19.37</v>
      </c>
      <c r="F201" s="5" t="n">
        <v>15423200</v>
      </c>
      <c r="G201" s="5" t="n">
        <v>9.64</v>
      </c>
      <c r="I201" s="13" t="n">
        <f aca="false">B201-E201</f>
        <v>-0.620000000000001</v>
      </c>
      <c r="J201" s="13" t="n">
        <f aca="false">C201-D201</f>
        <v>1.75</v>
      </c>
      <c r="L201" s="14" t="n">
        <f aca="true">IF(ROW(E201) - 1 &gt;= $L$1,MMULT($AA$1:OFFSET($AA$1, 0, $L$1 - 1),E201:OFFSET(E201,1 - $L$1, 0)) / $K$3,"")</f>
        <v>20.3405454545455</v>
      </c>
      <c r="N201" s="0" t="n">
        <f aca="true">IF(ROW(E201) - 1 &gt;= $N$1,SUM(E201:OFFSET(E201,1 - $N$1, 0)) / $N$1,"")</f>
        <v>20.605</v>
      </c>
      <c r="P201" s="0" t="n">
        <f aca="true">IF(ROW(N201) - 1 &gt; $P$1, IF(OFFSET(N201,  1 - $P$1, 0) &lt;&gt; "", MMULT($AA$2:OFFSET($AA$2, 0, $P$1 - 1), E201:OFFSET(E201,1 - $P$1, 0)) / $O$3,""),"")</f>
        <v>20.9419444444444</v>
      </c>
    </row>
    <row collapsed="false" customFormat="false" customHeight="true" hidden="false" ht="14.4" outlineLevel="0" r="202">
      <c r="A202" s="9" t="n">
        <v>36844</v>
      </c>
      <c r="B202" s="5" t="n">
        <v>19.94</v>
      </c>
      <c r="C202" s="5" t="n">
        <v>20.5</v>
      </c>
      <c r="D202" s="5" t="n">
        <v>19.56</v>
      </c>
      <c r="E202" s="5" t="n">
        <v>20.25</v>
      </c>
      <c r="F202" s="5" t="n">
        <v>14611200</v>
      </c>
      <c r="G202" s="5" t="n">
        <v>10.08</v>
      </c>
      <c r="I202" s="13" t="n">
        <f aca="false">B202-E202</f>
        <v>-0.309999999999999</v>
      </c>
      <c r="J202" s="13" t="n">
        <f aca="false">C202-D202</f>
        <v>0.940000000000001</v>
      </c>
      <c r="L202" s="14" t="n">
        <f aca="true">IF(ROW(E202) - 1 &gt;= $L$1,MMULT($AA$1:OFFSET($AA$1, 0, $L$1 - 1),E202:OFFSET(E202,1 - $L$1, 0)) / $K$3,"")</f>
        <v>20.276</v>
      </c>
      <c r="N202" s="0" t="n">
        <f aca="true">IF(ROW(E202) - 1 &gt;= $N$1,SUM(E202:OFFSET(E202,1 - $N$1, 0)) / $N$1,"")</f>
        <v>20.674</v>
      </c>
      <c r="P202" s="0" t="n">
        <f aca="true">IF(ROW(N202) - 1 &gt; $P$1, IF(OFFSET(N202,  1 - $P$1, 0) &lt;&gt; "", MMULT($AA$2:OFFSET($AA$2, 0, $P$1 - 1), E202:OFFSET(E202,1 - $P$1, 0)) / $O$3,""),"")</f>
        <v>20.7994444444444</v>
      </c>
    </row>
    <row collapsed="false" customFormat="false" customHeight="true" hidden="false" ht="14.4" outlineLevel="0" r="203">
      <c r="A203" s="9" t="n">
        <v>36845</v>
      </c>
      <c r="B203" s="5" t="n">
        <v>20.03</v>
      </c>
      <c r="C203" s="5" t="n">
        <v>20.19</v>
      </c>
      <c r="D203" s="5" t="n">
        <v>19.25</v>
      </c>
      <c r="E203" s="5" t="n">
        <v>19.87</v>
      </c>
      <c r="F203" s="5" t="n">
        <v>10086600</v>
      </c>
      <c r="G203" s="5" t="n">
        <v>9.89</v>
      </c>
      <c r="I203" s="13" t="n">
        <f aca="false">B203-E203</f>
        <v>0.16</v>
      </c>
      <c r="J203" s="13" t="n">
        <f aca="false">C203-D203</f>
        <v>0.940000000000001</v>
      </c>
      <c r="L203" s="14" t="n">
        <f aca="true">IF(ROW(E203) - 1 &gt;= $L$1,MMULT($AA$1:OFFSET($AA$1, 0, $L$1 - 1),E203:OFFSET(E203,1 - $L$1, 0)) / $K$3,"")</f>
        <v>20.1298181818182</v>
      </c>
      <c r="N203" s="0" t="n">
        <f aca="true">IF(ROW(E203) - 1 &gt;= $N$1,SUM(E203:OFFSET(E203,1 - $N$1, 0)) / $N$1,"")</f>
        <v>20.611</v>
      </c>
      <c r="P203" s="0" t="n">
        <f aca="true">IF(ROW(N203) - 1 &gt; $P$1, IF(OFFSET(N203,  1 - $P$1, 0) &lt;&gt; "", MMULT($AA$2:OFFSET($AA$2, 0, $P$1 - 1), E203:OFFSET(E203,1 - $P$1, 0)) / $O$3,""),"")</f>
        <v>20.5613888888889</v>
      </c>
    </row>
    <row collapsed="false" customFormat="false" customHeight="true" hidden="false" ht="14.4" outlineLevel="0" r="204">
      <c r="A204" s="9" t="n">
        <v>36846</v>
      </c>
      <c r="B204" s="5" t="n">
        <v>19.5</v>
      </c>
      <c r="C204" s="5" t="n">
        <v>19.81</v>
      </c>
      <c r="D204" s="5" t="n">
        <v>18.87</v>
      </c>
      <c r="E204" s="5" t="n">
        <v>19</v>
      </c>
      <c r="F204" s="5" t="n">
        <v>8554000</v>
      </c>
      <c r="G204" s="5" t="n">
        <v>9.46</v>
      </c>
      <c r="I204" s="13" t="n">
        <f aca="false">B204-E204</f>
        <v>0.5</v>
      </c>
      <c r="J204" s="13" t="n">
        <f aca="false">C204-D204</f>
        <v>0.939999999999998</v>
      </c>
      <c r="L204" s="14" t="n">
        <f aca="true">IF(ROW(E204) - 1 &gt;= $L$1,MMULT($AA$1:OFFSET($AA$1, 0, $L$1 - 1),E204:OFFSET(E204,1 - $L$1, 0)) / $K$3,"")</f>
        <v>19.8369090909091</v>
      </c>
      <c r="N204" s="0" t="n">
        <f aca="true">IF(ROW(E204) - 1 &gt;= $N$1,SUM(E204:OFFSET(E204,1 - $N$1, 0)) / $N$1,"")</f>
        <v>20.28</v>
      </c>
      <c r="P204" s="0" t="n">
        <f aca="true">IF(ROW(N204) - 1 &gt; $P$1, IF(OFFSET(N204,  1 - $P$1, 0) &lt;&gt; "", MMULT($AA$2:OFFSET($AA$2, 0, $P$1 - 1), E204:OFFSET(E204,1 - $P$1, 0)) / $O$3,""),"")</f>
        <v>20.28</v>
      </c>
    </row>
    <row collapsed="false" customFormat="false" customHeight="true" hidden="false" ht="14.4" outlineLevel="0" r="205">
      <c r="A205" s="9" t="n">
        <v>36847</v>
      </c>
      <c r="B205" s="5" t="n">
        <v>19.19</v>
      </c>
      <c r="C205" s="5" t="n">
        <v>19.25</v>
      </c>
      <c r="D205" s="5" t="n">
        <v>18.25</v>
      </c>
      <c r="E205" s="5" t="n">
        <v>18.5</v>
      </c>
      <c r="F205" s="5" t="n">
        <v>15943400</v>
      </c>
      <c r="G205" s="5" t="n">
        <v>9.21</v>
      </c>
      <c r="I205" s="13" t="n">
        <f aca="false">B205-E205</f>
        <v>0.690000000000001</v>
      </c>
      <c r="J205" s="13" t="n">
        <f aca="false">C205-D205</f>
        <v>1</v>
      </c>
      <c r="L205" s="14" t="n">
        <f aca="true">IF(ROW(E205) - 1 &gt;= $L$1,MMULT($AA$1:OFFSET($AA$1, 0, $L$1 - 1),E205:OFFSET(E205,1 - $L$1, 0)) / $K$3,"")</f>
        <v>19.5132727272727</v>
      </c>
      <c r="N205" s="0" t="n">
        <f aca="true">IF(ROW(E205) - 1 &gt;= $N$1,SUM(E205:OFFSET(E205,1 - $N$1, 0)) / $N$1,"")</f>
        <v>19.905</v>
      </c>
      <c r="P205" s="0" t="n">
        <f aca="true">IF(ROW(N205) - 1 &gt; $P$1, IF(OFFSET(N205,  1 - $P$1, 0) &lt;&gt; "", MMULT($AA$2:OFFSET($AA$2, 0, $P$1 - 1), E205:OFFSET(E205,1 - $P$1, 0)) / $O$3,""),"")</f>
        <v>19.9602777777778</v>
      </c>
    </row>
    <row collapsed="false" customFormat="false" customHeight="true" hidden="false" ht="14.4" outlineLevel="0" r="206">
      <c r="A206" s="9" t="n">
        <v>36850</v>
      </c>
      <c r="B206" s="5" t="n">
        <v>18.59</v>
      </c>
      <c r="C206" s="5" t="n">
        <v>19.5</v>
      </c>
      <c r="D206" s="5" t="n">
        <v>18.25</v>
      </c>
      <c r="E206" s="5" t="n">
        <v>18.94</v>
      </c>
      <c r="F206" s="5" t="n">
        <v>14581600</v>
      </c>
      <c r="G206" s="5" t="n">
        <v>9.43</v>
      </c>
      <c r="I206" s="13" t="n">
        <f aca="false">B206-E206</f>
        <v>-0.350000000000001</v>
      </c>
      <c r="J206" s="13" t="n">
        <f aca="false">C206-D206</f>
        <v>1.25</v>
      </c>
      <c r="L206" s="14" t="n">
        <f aca="true">IF(ROW(E206) - 1 &gt;= $L$1,MMULT($AA$1:OFFSET($AA$1, 0, $L$1 - 1),E206:OFFSET(E206,1 - $L$1, 0)) / $K$3,"")</f>
        <v>19.3378181818182</v>
      </c>
      <c r="N206" s="0" t="n">
        <f aca="true">IF(ROW(E206) - 1 &gt;= $N$1,SUM(E206:OFFSET(E206,1 - $N$1, 0)) / $N$1,"")</f>
        <v>19.655</v>
      </c>
      <c r="P206" s="0" t="n">
        <f aca="true">IF(ROW(N206) - 1 &gt; $P$1, IF(OFFSET(N206,  1 - $P$1, 0) &lt;&gt; "", MMULT($AA$2:OFFSET($AA$2, 0, $P$1 - 1), E206:OFFSET(E206,1 - $P$1, 0)) / $O$3,""),"")</f>
        <v>19.7275</v>
      </c>
    </row>
    <row collapsed="false" customFormat="false" customHeight="true" hidden="false" ht="14.4" outlineLevel="0" r="207">
      <c r="A207" s="9" t="n">
        <v>36851</v>
      </c>
      <c r="B207" s="5" t="n">
        <v>19.19</v>
      </c>
      <c r="C207" s="5" t="n">
        <v>19.5</v>
      </c>
      <c r="D207" s="5" t="n">
        <v>18.75</v>
      </c>
      <c r="E207" s="5" t="n">
        <v>18.81</v>
      </c>
      <c r="F207" s="5" t="n">
        <v>10786200</v>
      </c>
      <c r="G207" s="5" t="n">
        <v>9.36</v>
      </c>
      <c r="I207" s="13" t="n">
        <f aca="false">B207-E207</f>
        <v>0.380000000000003</v>
      </c>
      <c r="J207" s="13" t="n">
        <f aca="false">C207-D207</f>
        <v>0.75</v>
      </c>
      <c r="L207" s="14" t="n">
        <f aca="true">IF(ROW(E207) - 1 &gt;= $L$1,MMULT($AA$1:OFFSET($AA$1, 0, $L$1 - 1),E207:OFFSET(E207,1 - $L$1, 0)) / $K$3,"")</f>
        <v>19.1841818181818</v>
      </c>
      <c r="N207" s="0" t="n">
        <f aca="true">IF(ROW(E207) - 1 &gt;= $N$1,SUM(E207:OFFSET(E207,1 - $N$1, 0)) / $N$1,"")</f>
        <v>19.405</v>
      </c>
      <c r="P207" s="0" t="n">
        <f aca="true">IF(ROW(N207) - 1 &gt; $P$1, IF(OFFSET(N207,  1 - $P$1, 0) &lt;&gt; "", MMULT($AA$2:OFFSET($AA$2, 0, $P$1 - 1), E207:OFFSET(E207,1 - $P$1, 0)) / $O$3,""),"")</f>
        <v>19.5591666666667</v>
      </c>
    </row>
    <row collapsed="false" customFormat="false" customHeight="true" hidden="false" ht="14.4" outlineLevel="0" r="208">
      <c r="A208" s="9" t="n">
        <v>36852</v>
      </c>
      <c r="B208" s="5" t="n">
        <v>18.81</v>
      </c>
      <c r="C208" s="5" t="n">
        <v>19.12</v>
      </c>
      <c r="D208" s="5" t="n">
        <v>18.37</v>
      </c>
      <c r="E208" s="5" t="n">
        <v>18.5</v>
      </c>
      <c r="F208" s="5" t="n">
        <v>10029600</v>
      </c>
      <c r="G208" s="5" t="n">
        <v>9.21</v>
      </c>
      <c r="I208" s="13" t="n">
        <f aca="false">B208-E208</f>
        <v>0.309999999999999</v>
      </c>
      <c r="J208" s="13" t="n">
        <f aca="false">C208-D208</f>
        <v>0.75</v>
      </c>
      <c r="L208" s="14" t="n">
        <f aca="true">IF(ROW(E208) - 1 &gt;= $L$1,MMULT($AA$1:OFFSET($AA$1, 0, $L$1 - 1),E208:OFFSET(E208,1 - $L$1, 0)) / $K$3,"")</f>
        <v>19.0196363636364</v>
      </c>
      <c r="N208" s="0" t="n">
        <f aca="true">IF(ROW(E208) - 1 &gt;= $N$1,SUM(E208:OFFSET(E208,1 - $N$1, 0)) / $N$1,"")</f>
        <v>19.249</v>
      </c>
      <c r="P208" s="0" t="n">
        <f aca="true">IF(ROW(N208) - 1 &gt; $P$1, IF(OFFSET(N208,  1 - $P$1, 0) &lt;&gt; "", MMULT($AA$2:OFFSET($AA$2, 0, $P$1 - 1), E208:OFFSET(E208,1 - $P$1, 0)) / $O$3,""),"")</f>
        <v>19.3752777777778</v>
      </c>
    </row>
    <row collapsed="false" customFormat="false" customHeight="true" hidden="false" ht="14.4" outlineLevel="0" r="209">
      <c r="A209" s="9" t="n">
        <v>36854</v>
      </c>
      <c r="B209" s="5" t="n">
        <v>18.86</v>
      </c>
      <c r="C209" s="5" t="n">
        <v>19.5</v>
      </c>
      <c r="D209" s="5" t="n">
        <v>18.81</v>
      </c>
      <c r="E209" s="5" t="n">
        <v>19.31</v>
      </c>
      <c r="F209" s="5" t="n">
        <v>5751800</v>
      </c>
      <c r="G209" s="5" t="n">
        <v>9.61</v>
      </c>
      <c r="I209" s="13" t="n">
        <f aca="false">B209-E209</f>
        <v>-0.449999999999999</v>
      </c>
      <c r="J209" s="13" t="n">
        <f aca="false">C209-D209</f>
        <v>0.690000000000001</v>
      </c>
      <c r="L209" s="14" t="n">
        <f aca="true">IF(ROW(E209) - 1 &gt;= $L$1,MMULT($AA$1:OFFSET($AA$1, 0, $L$1 - 1),E209:OFFSET(E209,1 - $L$1, 0)) / $K$3,"")</f>
        <v>19.0307272727273</v>
      </c>
      <c r="N209" s="0" t="n">
        <f aca="true">IF(ROW(E209) - 1 &gt;= $N$1,SUM(E209:OFFSET(E209,1 - $N$1, 0)) / $N$1,"")</f>
        <v>19.161</v>
      </c>
      <c r="P209" s="0" t="n">
        <f aca="true">IF(ROW(N209) - 1 &gt; $P$1, IF(OFFSET(N209,  1 - $P$1, 0) &lt;&gt; "", MMULT($AA$2:OFFSET($AA$2, 0, $P$1 - 1), E209:OFFSET(E209,1 - $P$1, 0)) / $O$3,""),"")</f>
        <v>19.2158333333333</v>
      </c>
    </row>
    <row collapsed="false" customFormat="false" customHeight="true" hidden="false" ht="14.4" outlineLevel="0" r="210">
      <c r="A210" s="9" t="n">
        <v>36857</v>
      </c>
      <c r="B210" s="5" t="n">
        <v>19.87</v>
      </c>
      <c r="C210" s="5" t="n">
        <v>19.94</v>
      </c>
      <c r="D210" s="5" t="n">
        <v>18.5</v>
      </c>
      <c r="E210" s="5" t="n">
        <v>18.69</v>
      </c>
      <c r="F210" s="5" t="n">
        <v>9244000</v>
      </c>
      <c r="G210" s="5" t="n">
        <v>9.31</v>
      </c>
      <c r="I210" s="13" t="n">
        <f aca="false">B210-E210</f>
        <v>1.18</v>
      </c>
      <c r="J210" s="13" t="n">
        <f aca="false">C210-D210</f>
        <v>1.44</v>
      </c>
      <c r="L210" s="14" t="n">
        <f aca="true">IF(ROW(E210) - 1 &gt;= $L$1,MMULT($AA$1:OFFSET($AA$1, 0, $L$1 - 1),E210:OFFSET(E210,1 - $L$1, 0)) / $K$3,"")</f>
        <v>18.9450909090909</v>
      </c>
      <c r="N210" s="0" t="n">
        <f aca="true">IF(ROW(E210) - 1 &gt;= $N$1,SUM(E210:OFFSET(E210,1 - $N$1, 0)) / $N$1,"")</f>
        <v>19.124</v>
      </c>
      <c r="P210" s="0" t="n">
        <f aca="true">IF(ROW(N210) - 1 &gt; $P$1, IF(OFFSET(N210,  1 - $P$1, 0) &lt;&gt; "", MMULT($AA$2:OFFSET($AA$2, 0, $P$1 - 1), E210:OFFSET(E210,1 - $P$1, 0)) / $O$3,""),"")</f>
        <v>19.0772222222222</v>
      </c>
    </row>
    <row collapsed="false" customFormat="false" customHeight="true" hidden="false" ht="14.4" outlineLevel="0" r="211">
      <c r="A211" s="9" t="n">
        <v>36858</v>
      </c>
      <c r="B211" s="5" t="n">
        <v>18.69</v>
      </c>
      <c r="C211" s="5" t="n">
        <v>19</v>
      </c>
      <c r="D211" s="5" t="n">
        <v>17.94</v>
      </c>
      <c r="E211" s="5" t="n">
        <v>18.03</v>
      </c>
      <c r="F211" s="5" t="n">
        <v>9618200</v>
      </c>
      <c r="G211" s="5" t="n">
        <v>8.98</v>
      </c>
      <c r="I211" s="13" t="n">
        <f aca="false">B211-E211</f>
        <v>0.66</v>
      </c>
      <c r="J211" s="13" t="n">
        <f aca="false">C211-D211</f>
        <v>1.06</v>
      </c>
      <c r="L211" s="14" t="n">
        <f aca="true">IF(ROW(E211) - 1 &gt;= $L$1,MMULT($AA$1:OFFSET($AA$1, 0, $L$1 - 1),E211:OFFSET(E211,1 - $L$1, 0)) / $K$3,"")</f>
        <v>18.7461818181818</v>
      </c>
      <c r="N211" s="0" t="n">
        <f aca="true">IF(ROW(E211) - 1 &gt;= $N$1,SUM(E211:OFFSET(E211,1 - $N$1, 0)) / $N$1,"")</f>
        <v>18.99</v>
      </c>
      <c r="P211" s="0" t="n">
        <f aca="true">IF(ROW(N211) - 1 &gt; $P$1, IF(OFFSET(N211,  1 - $P$1, 0) &lt;&gt; "", MMULT($AA$2:OFFSET($AA$2, 0, $P$1 - 1), E211:OFFSET(E211,1 - $P$1, 0)) / $O$3,""),"")</f>
        <v>18.9725</v>
      </c>
    </row>
    <row collapsed="false" customFormat="false" customHeight="true" hidden="false" ht="14.4" outlineLevel="0" r="212">
      <c r="A212" s="9" t="n">
        <v>36859</v>
      </c>
      <c r="B212" s="5" t="n">
        <v>18.09</v>
      </c>
      <c r="C212" s="5" t="n">
        <v>18.31</v>
      </c>
      <c r="D212" s="5" t="n">
        <v>17.25</v>
      </c>
      <c r="E212" s="5" t="n">
        <v>17.56</v>
      </c>
      <c r="F212" s="5" t="n">
        <v>17586200</v>
      </c>
      <c r="G212" s="5" t="n">
        <v>8.74</v>
      </c>
      <c r="I212" s="13" t="n">
        <f aca="false">B212-E212</f>
        <v>0.530000000000001</v>
      </c>
      <c r="J212" s="13" t="n">
        <f aca="false">C212-D212</f>
        <v>1.06</v>
      </c>
      <c r="L212" s="14" t="n">
        <f aca="true">IF(ROW(E212) - 1 &gt;= $L$1,MMULT($AA$1:OFFSET($AA$1, 0, $L$1 - 1),E212:OFFSET(E212,1 - $L$1, 0)) / $K$3,"")</f>
        <v>18.4861818181818</v>
      </c>
      <c r="N212" s="0" t="n">
        <f aca="true">IF(ROW(E212) - 1 &gt;= $N$1,SUM(E212:OFFSET(E212,1 - $N$1, 0)) / $N$1,"")</f>
        <v>18.721</v>
      </c>
      <c r="P212" s="0" t="n">
        <f aca="true">IF(ROW(N212) - 1 &gt; $P$1, IF(OFFSET(N212,  1 - $P$1, 0) &lt;&gt; "", MMULT($AA$2:OFFSET($AA$2, 0, $P$1 - 1), E212:OFFSET(E212,1 - $P$1, 0)) / $O$3,""),"")</f>
        <v>18.8327777777778</v>
      </c>
    </row>
    <row collapsed="false" customFormat="false" customHeight="true" hidden="false" ht="14.4" outlineLevel="0" r="213">
      <c r="A213" s="9" t="n">
        <v>36860</v>
      </c>
      <c r="B213" s="5" t="n">
        <v>16.69</v>
      </c>
      <c r="C213" s="5" t="n">
        <v>17</v>
      </c>
      <c r="D213" s="5" t="n">
        <v>16.12</v>
      </c>
      <c r="E213" s="5" t="n">
        <v>16.5</v>
      </c>
      <c r="F213" s="5" t="n">
        <v>28922200</v>
      </c>
      <c r="G213" s="5" t="n">
        <v>8.21</v>
      </c>
      <c r="I213" s="13" t="n">
        <f aca="false">B213-E213</f>
        <v>0.190000000000001</v>
      </c>
      <c r="J213" s="13" t="n">
        <f aca="false">C213-D213</f>
        <v>0.879999999999999</v>
      </c>
      <c r="L213" s="14" t="n">
        <f aca="true">IF(ROW(E213) - 1 &gt;= $L$1,MMULT($AA$1:OFFSET($AA$1, 0, $L$1 - 1),E213:OFFSET(E213,1 - $L$1, 0)) / $K$3,"")</f>
        <v>18.0823636363636</v>
      </c>
      <c r="N213" s="0" t="n">
        <f aca="true">IF(ROW(E213) - 1 &gt;= $N$1,SUM(E213:OFFSET(E213,1 - $N$1, 0)) / $N$1,"")</f>
        <v>18.384</v>
      </c>
      <c r="P213" s="0" t="n">
        <f aca="true">IF(ROW(N213) - 1 &gt; $P$1, IF(OFFSET(N213,  1 - $P$1, 0) &lt;&gt; "", MMULT($AA$2:OFFSET($AA$2, 0, $P$1 - 1), E213:OFFSET(E213,1 - $P$1, 0)) / $O$3,""),"")</f>
        <v>18.6444444444444</v>
      </c>
    </row>
    <row collapsed="false" customFormat="false" customHeight="true" hidden="false" ht="14.4" outlineLevel="0" r="214">
      <c r="A214" s="9" t="n">
        <v>36861</v>
      </c>
      <c r="B214" s="5" t="n">
        <v>17</v>
      </c>
      <c r="C214" s="5" t="n">
        <v>17.5</v>
      </c>
      <c r="D214" s="5" t="n">
        <v>16.81</v>
      </c>
      <c r="E214" s="5" t="n">
        <v>17.06</v>
      </c>
      <c r="F214" s="5" t="n">
        <v>13783800</v>
      </c>
      <c r="G214" s="5" t="n">
        <v>8.49</v>
      </c>
      <c r="I214" s="13" t="n">
        <f aca="false">B214-E214</f>
        <v>-0.0599999999999987</v>
      </c>
      <c r="J214" s="13" t="n">
        <f aca="false">C214-D214</f>
        <v>0.690000000000001</v>
      </c>
      <c r="L214" s="14" t="n">
        <f aca="true">IF(ROW(E214) - 1 &gt;= $L$1,MMULT($AA$1:OFFSET($AA$1, 0, $L$1 - 1),E214:OFFSET(E214,1 - $L$1, 0)) / $K$3,"")</f>
        <v>17.8416363636364</v>
      </c>
      <c r="N214" s="0" t="n">
        <f aca="true">IF(ROW(E214) - 1 &gt;= $N$1,SUM(E214:OFFSET(E214,1 - $N$1, 0)) / $N$1,"")</f>
        <v>18.19</v>
      </c>
      <c r="P214" s="0" t="n">
        <f aca="true">IF(ROW(N214) - 1 &gt; $P$1, IF(OFFSET(N214,  1 - $P$1, 0) &lt;&gt; "", MMULT($AA$2:OFFSET($AA$2, 0, $P$1 - 1), E214:OFFSET(E214,1 - $P$1, 0)) / $O$3,""),"")</f>
        <v>18.4647222222222</v>
      </c>
    </row>
    <row collapsed="false" customFormat="false" customHeight="true" hidden="false" ht="14.4" outlineLevel="0" r="215">
      <c r="A215" s="9" t="n">
        <v>36864</v>
      </c>
      <c r="B215" s="5" t="n">
        <v>17.19</v>
      </c>
      <c r="C215" s="5" t="n">
        <v>17.19</v>
      </c>
      <c r="D215" s="5" t="n">
        <v>16.44</v>
      </c>
      <c r="E215" s="5" t="n">
        <v>16.69</v>
      </c>
      <c r="F215" s="5" t="n">
        <v>13273400</v>
      </c>
      <c r="G215" s="5" t="n">
        <v>8.31</v>
      </c>
      <c r="I215" s="13" t="n">
        <f aca="false">B215-E215</f>
        <v>0.5</v>
      </c>
      <c r="J215" s="13" t="n">
        <f aca="false">C215-D215</f>
        <v>0.75</v>
      </c>
      <c r="L215" s="14" t="n">
        <f aca="true">IF(ROW(E215) - 1 &gt;= $L$1,MMULT($AA$1:OFFSET($AA$1, 0, $L$1 - 1),E215:OFFSET(E215,1 - $L$1, 0)) / $K$3,"")</f>
        <v>17.5689090909091</v>
      </c>
      <c r="N215" s="0" t="n">
        <f aca="true">IF(ROW(E215) - 1 &gt;= $N$1,SUM(E215:OFFSET(E215,1 - $N$1, 0)) / $N$1,"")</f>
        <v>18.009</v>
      </c>
      <c r="P215" s="0" t="n">
        <f aca="true">IF(ROW(N215) - 1 &gt; $P$1, IF(OFFSET(N215,  1 - $P$1, 0) &lt;&gt; "", MMULT($AA$2:OFFSET($AA$2, 0, $P$1 - 1), E215:OFFSET(E215,1 - $P$1, 0)) / $O$3,""),"")</f>
        <v>18.2277777777778</v>
      </c>
    </row>
    <row collapsed="false" customFormat="false" customHeight="true" hidden="false" ht="14.4" outlineLevel="0" r="216">
      <c r="A216" s="9" t="n">
        <v>36865</v>
      </c>
      <c r="B216" s="5" t="n">
        <v>16.94</v>
      </c>
      <c r="C216" s="5" t="n">
        <v>17.44</v>
      </c>
      <c r="D216" s="5" t="n">
        <v>16.37</v>
      </c>
      <c r="E216" s="5" t="n">
        <v>17</v>
      </c>
      <c r="F216" s="5" t="n">
        <v>21932200</v>
      </c>
      <c r="G216" s="5" t="n">
        <v>8.46</v>
      </c>
      <c r="I216" s="13" t="n">
        <f aca="false">B216-E216</f>
        <v>-0.0599999999999987</v>
      </c>
      <c r="J216" s="13" t="n">
        <f aca="false">C216-D216</f>
        <v>1.07</v>
      </c>
      <c r="L216" s="14" t="n">
        <f aca="true">IF(ROW(E216) - 1 &gt;= $L$1,MMULT($AA$1:OFFSET($AA$1, 0, $L$1 - 1),E216:OFFSET(E216,1 - $L$1, 0)) / $K$3,"")</f>
        <v>17.3854545454545</v>
      </c>
      <c r="N216" s="0" t="n">
        <f aca="true">IF(ROW(E216) - 1 &gt;= $N$1,SUM(E216:OFFSET(E216,1 - $N$1, 0)) / $N$1,"")</f>
        <v>17.815</v>
      </c>
      <c r="P216" s="0" t="n">
        <f aca="true">IF(ROW(N216) - 1 &gt; $P$1, IF(OFFSET(N216,  1 - $P$1, 0) &lt;&gt; "", MMULT($AA$2:OFFSET($AA$2, 0, $P$1 - 1), E216:OFFSET(E216,1 - $P$1, 0)) / $O$3,""),"")</f>
        <v>17.9525</v>
      </c>
    </row>
    <row collapsed="false" customFormat="false" customHeight="true" hidden="false" ht="14.4" outlineLevel="0" r="217">
      <c r="A217" s="9" t="n">
        <v>36866</v>
      </c>
      <c r="B217" s="5" t="n">
        <v>14.63</v>
      </c>
      <c r="C217" s="5" t="n">
        <v>15</v>
      </c>
      <c r="D217" s="5" t="n">
        <v>14</v>
      </c>
      <c r="E217" s="5" t="n">
        <v>14.31</v>
      </c>
      <c r="F217" s="5" t="n">
        <v>49092400</v>
      </c>
      <c r="G217" s="5" t="n">
        <v>7.12</v>
      </c>
      <c r="I217" s="13" t="n">
        <f aca="false">B217-E217</f>
        <v>0.32</v>
      </c>
      <c r="J217" s="13" t="n">
        <f aca="false">C217-D217</f>
        <v>1</v>
      </c>
      <c r="L217" s="14" t="n">
        <f aca="true">IF(ROW(E217) - 1 &gt;= $L$1,MMULT($AA$1:OFFSET($AA$1, 0, $L$1 - 1),E217:OFFSET(E217,1 - $L$1, 0)) / $K$3,"")</f>
        <v>16.7481818181818</v>
      </c>
      <c r="N217" s="0" t="n">
        <f aca="true">IF(ROW(E217) - 1 &gt;= $N$1,SUM(E217:OFFSET(E217,1 - $N$1, 0)) / $N$1,"")</f>
        <v>17.365</v>
      </c>
      <c r="P217" s="0" t="n">
        <f aca="true">IF(ROW(N217) - 1 &gt; $P$1, IF(OFFSET(N217,  1 - $P$1, 0) &lt;&gt; "", MMULT($AA$2:OFFSET($AA$2, 0, $P$1 - 1), E217:OFFSET(E217,1 - $P$1, 0)) / $O$3,""),"")</f>
        <v>17.5869444444444</v>
      </c>
    </row>
    <row collapsed="false" customFormat="false" customHeight="true" hidden="false" ht="14.4" outlineLevel="0" r="218">
      <c r="A218" s="9" t="n">
        <v>36867</v>
      </c>
      <c r="B218" s="5" t="n">
        <v>14.44</v>
      </c>
      <c r="C218" s="5" t="n">
        <v>14.88</v>
      </c>
      <c r="D218" s="5" t="n">
        <v>14</v>
      </c>
      <c r="E218" s="5" t="n">
        <v>14.31</v>
      </c>
      <c r="F218" s="5" t="n">
        <v>14606600</v>
      </c>
      <c r="G218" s="5" t="n">
        <v>7.12</v>
      </c>
      <c r="I218" s="13" t="n">
        <f aca="false">B218-E218</f>
        <v>0.129999999999999</v>
      </c>
      <c r="J218" s="13" t="n">
        <f aca="false">C218-D218</f>
        <v>0.880000000000001</v>
      </c>
      <c r="L218" s="14" t="n">
        <f aca="true">IF(ROW(E218) - 1 &gt;= $L$1,MMULT($AA$1:OFFSET($AA$1, 0, $L$1 - 1),E218:OFFSET(E218,1 - $L$1, 0)) / $K$3,"")</f>
        <v>16.1927272727273</v>
      </c>
      <c r="N218" s="0" t="n">
        <f aca="true">IF(ROW(E218) - 1 &gt;= $N$1,SUM(E218:OFFSET(E218,1 - $N$1, 0)) / $N$1,"")</f>
        <v>16.946</v>
      </c>
      <c r="P218" s="0" t="n">
        <f aca="true">IF(ROW(N218) - 1 &gt; $P$1, IF(OFFSET(N218,  1 - $P$1, 0) &lt;&gt; "", MMULT($AA$2:OFFSET($AA$2, 0, $P$1 - 1), E218:OFFSET(E218,1 - $P$1, 0)) / $O$3,""),"")</f>
        <v>17.1694444444444</v>
      </c>
    </row>
    <row collapsed="false" customFormat="false" customHeight="true" hidden="false" ht="14.4" outlineLevel="0" r="219">
      <c r="A219" s="9" t="n">
        <v>36868</v>
      </c>
      <c r="B219" s="5" t="n">
        <v>14.81</v>
      </c>
      <c r="C219" s="5" t="n">
        <v>15.31</v>
      </c>
      <c r="D219" s="5" t="n">
        <v>14.44</v>
      </c>
      <c r="E219" s="5" t="n">
        <v>15.06</v>
      </c>
      <c r="F219" s="5" t="n">
        <v>15568200</v>
      </c>
      <c r="G219" s="5" t="n">
        <v>7.5</v>
      </c>
      <c r="I219" s="13" t="n">
        <f aca="false">B219-E219</f>
        <v>-0.25</v>
      </c>
      <c r="J219" s="13" t="n">
        <f aca="false">C219-D219</f>
        <v>0.870000000000001</v>
      </c>
      <c r="L219" s="14" t="n">
        <f aca="true">IF(ROW(E219) - 1 &gt;= $L$1,MMULT($AA$1:OFFSET($AA$1, 0, $L$1 - 1),E219:OFFSET(E219,1 - $L$1, 0)) / $K$3,"")</f>
        <v>15.8498181818182</v>
      </c>
      <c r="N219" s="0" t="n">
        <f aca="true">IF(ROW(E219) - 1 &gt;= $N$1,SUM(E219:OFFSET(E219,1 - $N$1, 0)) / $N$1,"")</f>
        <v>16.521</v>
      </c>
      <c r="P219" s="0" t="n">
        <f aca="true">IF(ROW(N219) - 1 &gt; $P$1, IF(OFFSET(N219,  1 - $P$1, 0) &lt;&gt; "", MMULT($AA$2:OFFSET($AA$2, 0, $P$1 - 1), E219:OFFSET(E219,1 - $P$1, 0)) / $O$3,""),"")</f>
        <v>16.7761111111111</v>
      </c>
    </row>
    <row collapsed="false" customFormat="false" customHeight="true" hidden="false" ht="14.4" outlineLevel="0" r="220">
      <c r="A220" s="9" t="n">
        <v>36871</v>
      </c>
      <c r="B220" s="5" t="n">
        <v>15.19</v>
      </c>
      <c r="C220" s="5" t="n">
        <v>15.38</v>
      </c>
      <c r="D220" s="5" t="n">
        <v>14.88</v>
      </c>
      <c r="E220" s="5" t="n">
        <v>15.19</v>
      </c>
      <c r="F220" s="5" t="n">
        <v>11884000</v>
      </c>
      <c r="G220" s="5" t="n">
        <v>7.56</v>
      </c>
      <c r="I220" s="13" t="n">
        <f aca="false">B220-E220</f>
        <v>0</v>
      </c>
      <c r="J220" s="13" t="n">
        <f aca="false">C220-D220</f>
        <v>0.5</v>
      </c>
      <c r="L220" s="14" t="n">
        <f aca="true">IF(ROW(E220) - 1 &gt;= $L$1,MMULT($AA$1:OFFSET($AA$1, 0, $L$1 - 1),E220:OFFSET(E220,1 - $L$1, 0)) / $K$3,"")</f>
        <v>15.6078181818182</v>
      </c>
      <c r="N220" s="0" t="n">
        <f aca="true">IF(ROW(E220) - 1 &gt;= $N$1,SUM(E220:OFFSET(E220,1 - $N$1, 0)) / $N$1,"")</f>
        <v>16.171</v>
      </c>
      <c r="P220" s="0" t="n">
        <f aca="true">IF(ROW(N220) - 1 &gt; $P$1, IF(OFFSET(N220,  1 - $P$1, 0) &lt;&gt; "", MMULT($AA$2:OFFSET($AA$2, 0, $P$1 - 1), E220:OFFSET(E220,1 - $P$1, 0)) / $O$3,""),"")</f>
        <v>16.3708333333333</v>
      </c>
    </row>
    <row collapsed="false" customFormat="false" customHeight="true" hidden="false" ht="14.4" outlineLevel="0" r="221">
      <c r="A221" s="9" t="n">
        <v>36872</v>
      </c>
      <c r="B221" s="5" t="n">
        <v>15.25</v>
      </c>
      <c r="C221" s="5" t="n">
        <v>16</v>
      </c>
      <c r="D221" s="5" t="n">
        <v>15</v>
      </c>
      <c r="E221" s="5" t="n">
        <v>15.38</v>
      </c>
      <c r="F221" s="5" t="n">
        <v>13803400</v>
      </c>
      <c r="G221" s="5" t="n">
        <v>7.66</v>
      </c>
      <c r="I221" s="13" t="n">
        <f aca="false">B221-E221</f>
        <v>-0.130000000000001</v>
      </c>
      <c r="J221" s="13" t="n">
        <f aca="false">C221-D221</f>
        <v>1</v>
      </c>
      <c r="L221" s="14" t="n">
        <f aca="true">IF(ROW(E221) - 1 &gt;= $L$1,MMULT($AA$1:OFFSET($AA$1, 0, $L$1 - 1),E221:OFFSET(E221,1 - $L$1, 0)) / $K$3,"")</f>
        <v>15.464</v>
      </c>
      <c r="N221" s="0" t="n">
        <f aca="true">IF(ROW(E221) - 1 &gt;= $N$1,SUM(E221:OFFSET(E221,1 - $N$1, 0)) / $N$1,"")</f>
        <v>15.906</v>
      </c>
      <c r="P221" s="0" t="n">
        <f aca="true">IF(ROW(N221) - 1 &gt; $P$1, IF(OFFSET(N221,  1 - $P$1, 0) &lt;&gt; "", MMULT($AA$2:OFFSET($AA$2, 0, $P$1 - 1), E221:OFFSET(E221,1 - $P$1, 0)) / $O$3,""),"")</f>
        <v>16.0019444444444</v>
      </c>
    </row>
    <row collapsed="false" customFormat="false" customHeight="true" hidden="false" ht="14.4" outlineLevel="0" r="222">
      <c r="A222" s="9" t="n">
        <v>36873</v>
      </c>
      <c r="B222" s="5" t="n">
        <v>15.56</v>
      </c>
      <c r="C222" s="5" t="n">
        <v>15.56</v>
      </c>
      <c r="D222" s="5" t="n">
        <v>14.88</v>
      </c>
      <c r="E222" s="5" t="n">
        <v>15</v>
      </c>
      <c r="F222" s="5" t="n">
        <v>12327200</v>
      </c>
      <c r="G222" s="5" t="n">
        <v>7.47</v>
      </c>
      <c r="I222" s="13" t="n">
        <f aca="false">B222-E222</f>
        <v>0.560000000000001</v>
      </c>
      <c r="J222" s="13" t="n">
        <f aca="false">C222-D222</f>
        <v>0.68</v>
      </c>
      <c r="L222" s="14" t="n">
        <f aca="true">IF(ROW(E222) - 1 &gt;= $L$1,MMULT($AA$1:OFFSET($AA$1, 0, $L$1 - 1),E222:OFFSET(E222,1 - $L$1, 0)) / $K$3,"")</f>
        <v>15.2992727272727</v>
      </c>
      <c r="N222" s="0" t="n">
        <f aca="true">IF(ROW(E222) - 1 &gt;= $N$1,SUM(E222:OFFSET(E222,1 - $N$1, 0)) / $N$1,"")</f>
        <v>15.65</v>
      </c>
      <c r="P222" s="0" t="n">
        <f aca="true">IF(ROW(N222) - 1 &gt; $P$1, IF(OFFSET(N222,  1 - $P$1, 0) &lt;&gt; "", MMULT($AA$2:OFFSET($AA$2, 0, $P$1 - 1), E222:OFFSET(E222,1 - $P$1, 0)) / $O$3,""),"")</f>
        <v>15.6244444444444</v>
      </c>
    </row>
    <row collapsed="false" customFormat="false" customHeight="true" hidden="false" ht="14.4" outlineLevel="0" r="223">
      <c r="A223" s="9" t="n">
        <v>36874</v>
      </c>
      <c r="B223" s="5" t="n">
        <v>15.03</v>
      </c>
      <c r="C223" s="5" t="n">
        <v>15.25</v>
      </c>
      <c r="D223" s="5" t="n">
        <v>14.44</v>
      </c>
      <c r="E223" s="5" t="n">
        <v>14.44</v>
      </c>
      <c r="F223" s="5" t="n">
        <v>9406600</v>
      </c>
      <c r="G223" s="5" t="n">
        <v>7.19</v>
      </c>
      <c r="I223" s="13" t="n">
        <f aca="false">B223-E223</f>
        <v>0.59</v>
      </c>
      <c r="J223" s="13" t="n">
        <f aca="false">C223-D223</f>
        <v>0.810000000000001</v>
      </c>
      <c r="L223" s="14" t="n">
        <f aca="true">IF(ROW(E223) - 1 &gt;= $L$1,MMULT($AA$1:OFFSET($AA$1, 0, $L$1 - 1),E223:OFFSET(E223,1 - $L$1, 0)) / $K$3,"")</f>
        <v>15.0792727272727</v>
      </c>
      <c r="N223" s="0" t="n">
        <f aca="true">IF(ROW(E223) - 1 &gt;= $N$1,SUM(E223:OFFSET(E223,1 - $N$1, 0)) / $N$1,"")</f>
        <v>15.444</v>
      </c>
      <c r="P223" s="0" t="n">
        <f aca="true">IF(ROW(N223) - 1 &gt; $P$1, IF(OFFSET(N223,  1 - $P$1, 0) &lt;&gt; "", MMULT($AA$2:OFFSET($AA$2, 0, $P$1 - 1), E223:OFFSET(E223,1 - $P$1, 0)) / $O$3,""),"")</f>
        <v>15.3538888888889</v>
      </c>
    </row>
    <row collapsed="false" customFormat="false" customHeight="true" hidden="false" ht="14.4" outlineLevel="0" r="224">
      <c r="A224" s="9" t="n">
        <v>36875</v>
      </c>
      <c r="B224" s="5" t="n">
        <v>14.56</v>
      </c>
      <c r="C224" s="5" t="n">
        <v>14.69</v>
      </c>
      <c r="D224" s="5" t="n">
        <v>14</v>
      </c>
      <c r="E224" s="5" t="n">
        <v>14.06</v>
      </c>
      <c r="F224" s="5" t="n">
        <v>18363800</v>
      </c>
      <c r="G224" s="5" t="n">
        <v>7</v>
      </c>
      <c r="I224" s="13" t="n">
        <f aca="false">B224-E224</f>
        <v>0.5</v>
      </c>
      <c r="J224" s="13" t="n">
        <f aca="false">C224-D224</f>
        <v>0.69</v>
      </c>
      <c r="L224" s="14" t="n">
        <f aca="true">IF(ROW(E224) - 1 &gt;= $L$1,MMULT($AA$1:OFFSET($AA$1, 0, $L$1 - 1),E224:OFFSET(E224,1 - $L$1, 0)) / $K$3,"")</f>
        <v>14.8276363636364</v>
      </c>
      <c r="N224" s="0" t="n">
        <f aca="true">IF(ROW(E224) - 1 &gt;= $N$1,SUM(E224:OFFSET(E224,1 - $N$1, 0)) / $N$1,"")</f>
        <v>15.144</v>
      </c>
      <c r="P224" s="0" t="n">
        <f aca="true">IF(ROW(N224) - 1 &gt; $P$1, IF(OFFSET(N224,  1 - $P$1, 0) &lt;&gt; "", MMULT($AA$2:OFFSET($AA$2, 0, $P$1 - 1), E224:OFFSET(E224,1 - $P$1, 0)) / $O$3,""),"")</f>
        <v>15.1666666666667</v>
      </c>
    </row>
    <row collapsed="false" customFormat="false" customHeight="true" hidden="false" ht="14.4" outlineLevel="0" r="225">
      <c r="A225" s="9" t="n">
        <v>36878</v>
      </c>
      <c r="B225" s="5" t="n">
        <v>14.56</v>
      </c>
      <c r="C225" s="5" t="n">
        <v>14.63</v>
      </c>
      <c r="D225" s="5" t="n">
        <v>13.94</v>
      </c>
      <c r="E225" s="5" t="n">
        <v>14.25</v>
      </c>
      <c r="F225" s="5" t="n">
        <v>11645000</v>
      </c>
      <c r="G225" s="5" t="n">
        <v>7.09</v>
      </c>
      <c r="I225" s="13" t="n">
        <f aca="false">B225-E225</f>
        <v>0.31</v>
      </c>
      <c r="J225" s="13" t="n">
        <f aca="false">C225-D225</f>
        <v>0.690000000000001</v>
      </c>
      <c r="L225" s="14" t="n">
        <f aca="true">IF(ROW(E225) - 1 &gt;= $L$1,MMULT($AA$1:OFFSET($AA$1, 0, $L$1 - 1),E225:OFFSET(E225,1 - $L$1, 0)) / $K$3,"")</f>
        <v>14.6650909090909</v>
      </c>
      <c r="N225" s="0" t="n">
        <f aca="true">IF(ROW(E225) - 1 &gt;= $N$1,SUM(E225:OFFSET(E225,1 - $N$1, 0)) / $N$1,"")</f>
        <v>14.9</v>
      </c>
      <c r="P225" s="0" t="n">
        <f aca="true">IF(ROW(N225) - 1 &gt; $P$1, IF(OFFSET(N225,  1 - $P$1, 0) &lt;&gt; "", MMULT($AA$2:OFFSET($AA$2, 0, $P$1 - 1), E225:OFFSET(E225,1 - $P$1, 0)) / $O$3,""),"")</f>
        <v>14.9969444444444</v>
      </c>
    </row>
    <row collapsed="false" customFormat="false" customHeight="true" hidden="false" ht="14.4" outlineLevel="0" r="226">
      <c r="A226" s="9" t="n">
        <v>36879</v>
      </c>
      <c r="B226" s="5" t="n">
        <v>14.38</v>
      </c>
      <c r="C226" s="5" t="n">
        <v>15.25</v>
      </c>
      <c r="D226" s="5" t="n">
        <v>14</v>
      </c>
      <c r="E226" s="5" t="n">
        <v>14</v>
      </c>
      <c r="F226" s="5" t="n">
        <v>13367200</v>
      </c>
      <c r="G226" s="5" t="n">
        <v>6.97</v>
      </c>
      <c r="I226" s="13" t="n">
        <f aca="false">B226-E226</f>
        <v>0.380000000000001</v>
      </c>
      <c r="J226" s="13" t="n">
        <f aca="false">C226-D226</f>
        <v>1.25</v>
      </c>
      <c r="L226" s="14" t="n">
        <f aca="true">IF(ROW(E226) - 1 &gt;= $L$1,MMULT($AA$1:OFFSET($AA$1, 0, $L$1 - 1),E226:OFFSET(E226,1 - $L$1, 0)) / $K$3,"")</f>
        <v>14.5014545454545</v>
      </c>
      <c r="N226" s="0" t="n">
        <f aca="true">IF(ROW(E226) - 1 &gt;= $N$1,SUM(E226:OFFSET(E226,1 - $N$1, 0)) / $N$1,"")</f>
        <v>14.6</v>
      </c>
      <c r="P226" s="0" t="n">
        <f aca="true">IF(ROW(N226) - 1 &gt; $P$1, IF(OFFSET(N226,  1 - $P$1, 0) &lt;&gt; "", MMULT($AA$2:OFFSET($AA$2, 0, $P$1 - 1), E226:OFFSET(E226,1 - $P$1, 0)) / $O$3,""),"")</f>
        <v>14.8461111111111</v>
      </c>
    </row>
    <row collapsed="false" customFormat="false" customHeight="true" hidden="false" ht="14.4" outlineLevel="0" r="227">
      <c r="A227" s="9" t="n">
        <v>36880</v>
      </c>
      <c r="B227" s="5" t="n">
        <v>13.78</v>
      </c>
      <c r="C227" s="5" t="n">
        <v>14.63</v>
      </c>
      <c r="D227" s="5" t="n">
        <v>13.63</v>
      </c>
      <c r="E227" s="5" t="n">
        <v>14.38</v>
      </c>
      <c r="F227" s="5" t="n">
        <v>20196200</v>
      </c>
      <c r="G227" s="5" t="n">
        <v>7.16</v>
      </c>
      <c r="I227" s="13" t="n">
        <f aca="false">B227-E227</f>
        <v>-0.600000000000001</v>
      </c>
      <c r="J227" s="13" t="n">
        <f aca="false">C227-D227</f>
        <v>1</v>
      </c>
      <c r="L227" s="14" t="n">
        <f aca="true">IF(ROW(E227) - 1 &gt;= $L$1,MMULT($AA$1:OFFSET($AA$1, 0, $L$1 - 1),E227:OFFSET(E227,1 - $L$1, 0)) / $K$3,"")</f>
        <v>14.4614545454545</v>
      </c>
      <c r="N227" s="0" t="n">
        <f aca="true">IF(ROW(E227) - 1 &gt;= $N$1,SUM(E227:OFFSET(E227,1 - $N$1, 0)) / $N$1,"")</f>
        <v>14.607</v>
      </c>
      <c r="P227" s="0" t="n">
        <f aca="true">IF(ROW(N227) - 1 &gt; $P$1, IF(OFFSET(N227,  1 - $P$1, 0) &lt;&gt; "", MMULT($AA$2:OFFSET($AA$2, 0, $P$1 - 1), E227:OFFSET(E227,1 - $P$1, 0)) / $O$3,""),"")</f>
        <v>14.7038888888889</v>
      </c>
    </row>
    <row collapsed="false" customFormat="false" customHeight="true" hidden="false" ht="14.4" outlineLevel="0" r="228">
      <c r="A228" s="9" t="n">
        <v>36881</v>
      </c>
      <c r="B228" s="5" t="n">
        <v>14.25</v>
      </c>
      <c r="C228" s="5" t="n">
        <v>15</v>
      </c>
      <c r="D228" s="5" t="n">
        <v>13.88</v>
      </c>
      <c r="E228" s="5" t="n">
        <v>14.06</v>
      </c>
      <c r="F228" s="5" t="n">
        <v>13102600</v>
      </c>
      <c r="G228" s="5" t="n">
        <v>7</v>
      </c>
      <c r="I228" s="13" t="n">
        <f aca="false">B228-E228</f>
        <v>0.19</v>
      </c>
      <c r="J228" s="13" t="n">
        <f aca="false">C228-D228</f>
        <v>1.12</v>
      </c>
      <c r="L228" s="14" t="n">
        <f aca="true">IF(ROW(E228) - 1 &gt;= $L$1,MMULT($AA$1:OFFSET($AA$1, 0, $L$1 - 1),E228:OFFSET(E228,1 - $L$1, 0)) / $K$3,"")</f>
        <v>14.362</v>
      </c>
      <c r="N228" s="0" t="n">
        <f aca="true">IF(ROW(E228) - 1 &gt;= $N$1,SUM(E228:OFFSET(E228,1 - $N$1, 0)) / $N$1,"")</f>
        <v>14.582</v>
      </c>
      <c r="P228" s="0" t="n">
        <f aca="true">IF(ROW(N228) - 1 &gt; $P$1, IF(OFFSET(N228,  1 - $P$1, 0) &lt;&gt; "", MMULT($AA$2:OFFSET($AA$2, 0, $P$1 - 1), E228:OFFSET(E228,1 - $P$1, 0)) / $O$3,""),"")</f>
        <v>14.5911111111111</v>
      </c>
    </row>
    <row collapsed="false" customFormat="false" customHeight="true" hidden="false" ht="14.4" outlineLevel="0" r="229">
      <c r="A229" s="9" t="n">
        <v>36882</v>
      </c>
      <c r="B229" s="5" t="n">
        <v>14.13</v>
      </c>
      <c r="C229" s="5" t="n">
        <v>15</v>
      </c>
      <c r="D229" s="5" t="n">
        <v>14.13</v>
      </c>
      <c r="E229" s="5" t="n">
        <v>15</v>
      </c>
      <c r="F229" s="5" t="n">
        <v>11369600</v>
      </c>
      <c r="G229" s="5" t="n">
        <v>7.47</v>
      </c>
      <c r="I229" s="13" t="n">
        <f aca="false">B229-E229</f>
        <v>-0.869999999999999</v>
      </c>
      <c r="J229" s="13" t="n">
        <f aca="false">C229-D229</f>
        <v>0.869999999999999</v>
      </c>
      <c r="L229" s="14" t="n">
        <f aca="true">IF(ROW(E229) - 1 &gt;= $L$1,MMULT($AA$1:OFFSET($AA$1, 0, $L$1 - 1),E229:OFFSET(E229,1 - $L$1, 0)) / $K$3,"")</f>
        <v>14.438</v>
      </c>
      <c r="N229" s="0" t="n">
        <f aca="true">IF(ROW(E229) - 1 &gt;= $N$1,SUM(E229:OFFSET(E229,1 - $N$1, 0)) / $N$1,"")</f>
        <v>14.576</v>
      </c>
      <c r="P229" s="0" t="n">
        <f aca="true">IF(ROW(N229) - 1 &gt; $P$1, IF(OFFSET(N229,  1 - $P$1, 0) &lt;&gt; "", MMULT($AA$2:OFFSET($AA$2, 0, $P$1 - 1), E229:OFFSET(E229,1 - $P$1, 0)) / $O$3,""),"")</f>
        <v>14.4902777777778</v>
      </c>
    </row>
    <row collapsed="false" customFormat="false" customHeight="true" hidden="false" ht="14.4" outlineLevel="0" r="230">
      <c r="A230" s="9" t="n">
        <v>36886</v>
      </c>
      <c r="B230" s="5" t="n">
        <v>14.88</v>
      </c>
      <c r="C230" s="5" t="n">
        <v>15</v>
      </c>
      <c r="D230" s="5" t="n">
        <v>14.25</v>
      </c>
      <c r="E230" s="5" t="n">
        <v>14.69</v>
      </c>
      <c r="F230" s="5" t="n">
        <v>7745400</v>
      </c>
      <c r="G230" s="5" t="n">
        <v>7.31</v>
      </c>
      <c r="I230" s="13" t="n">
        <f aca="false">B230-E230</f>
        <v>0.190000000000001</v>
      </c>
      <c r="J230" s="13" t="n">
        <f aca="false">C230-D230</f>
        <v>0.75</v>
      </c>
      <c r="L230" s="14" t="n">
        <f aca="true">IF(ROW(E230) - 1 &gt;= $L$1,MMULT($AA$1:OFFSET($AA$1, 0, $L$1 - 1),E230:OFFSET(E230,1 - $L$1, 0)) / $K$3,"")</f>
        <v>14.4587272727273</v>
      </c>
      <c r="N230" s="0" t="n">
        <f aca="true">IF(ROW(E230) - 1 &gt;= $N$1,SUM(E230:OFFSET(E230,1 - $N$1, 0)) / $N$1,"")</f>
        <v>14.526</v>
      </c>
      <c r="P230" s="0" t="n">
        <f aca="true">IF(ROW(N230) - 1 &gt; $P$1, IF(OFFSET(N230,  1 - $P$1, 0) &lt;&gt; "", MMULT($AA$2:OFFSET($AA$2, 0, $P$1 - 1), E230:OFFSET(E230,1 - $P$1, 0)) / $O$3,""),"")</f>
        <v>14.4138888888889</v>
      </c>
    </row>
    <row collapsed="false" customFormat="false" customHeight="true" hidden="false" ht="14.4" outlineLevel="0" r="231">
      <c r="A231" s="9" t="n">
        <v>36887</v>
      </c>
      <c r="B231" s="5" t="n">
        <v>14.34</v>
      </c>
      <c r="C231" s="5" t="n">
        <v>14.81</v>
      </c>
      <c r="D231" s="5" t="n">
        <v>14.19</v>
      </c>
      <c r="E231" s="5" t="n">
        <v>14.81</v>
      </c>
      <c r="F231" s="5" t="n">
        <v>11626000</v>
      </c>
      <c r="G231" s="5" t="n">
        <v>7.37</v>
      </c>
      <c r="I231" s="13" t="n">
        <f aca="false">B231-E231</f>
        <v>-0.470000000000001</v>
      </c>
      <c r="J231" s="13" t="n">
        <f aca="false">C231-D231</f>
        <v>0.620000000000001</v>
      </c>
      <c r="L231" s="14" t="n">
        <f aca="true">IF(ROW(E231) - 1 &gt;= $L$1,MMULT($AA$1:OFFSET($AA$1, 0, $L$1 - 1),E231:OFFSET(E231,1 - $L$1, 0)) / $K$3,"")</f>
        <v>14.5103636363636</v>
      </c>
      <c r="N231" s="0" t="n">
        <f aca="true">IF(ROW(E231) - 1 &gt;= $N$1,SUM(E231:OFFSET(E231,1 - $N$1, 0)) / $N$1,"")</f>
        <v>14.469</v>
      </c>
      <c r="P231" s="0" t="n">
        <f aca="true">IF(ROW(N231) - 1 &gt; $P$1, IF(OFFSET(N231,  1 - $P$1, 0) &lt;&gt; "", MMULT($AA$2:OFFSET($AA$2, 0, $P$1 - 1), E231:OFFSET(E231,1 - $P$1, 0)) / $O$3,""),"")</f>
        <v>14.3755555555556</v>
      </c>
    </row>
    <row collapsed="false" customFormat="false" customHeight="true" hidden="false" ht="14.4" outlineLevel="0" r="232">
      <c r="A232" s="9" t="n">
        <v>36888</v>
      </c>
      <c r="B232" s="5" t="n">
        <v>14.38</v>
      </c>
      <c r="C232" s="5" t="n">
        <v>14.94</v>
      </c>
      <c r="D232" s="5" t="n">
        <v>14.31</v>
      </c>
      <c r="E232" s="5" t="n">
        <v>14.81</v>
      </c>
      <c r="F232" s="5" t="n">
        <v>10910000</v>
      </c>
      <c r="G232" s="5" t="n">
        <v>7.37</v>
      </c>
      <c r="I232" s="13" t="n">
        <f aca="false">B232-E232</f>
        <v>-0.43</v>
      </c>
      <c r="J232" s="13" t="n">
        <f aca="false">C232-D232</f>
        <v>0.629999999999999</v>
      </c>
      <c r="L232" s="14" t="n">
        <f aca="true">IF(ROW(E232) - 1 &gt;= $L$1,MMULT($AA$1:OFFSET($AA$1, 0, $L$1 - 1),E232:OFFSET(E232,1 - $L$1, 0)) / $K$3,"")</f>
        <v>14.5723636363636</v>
      </c>
      <c r="N232" s="0" t="n">
        <f aca="true">IF(ROW(E232) - 1 &gt;= $N$1,SUM(E232:OFFSET(E232,1 - $N$1, 0)) / $N$1,"")</f>
        <v>14.45</v>
      </c>
      <c r="P232" s="0" t="n">
        <f aca="true">IF(ROW(N232) - 1 &gt; $P$1, IF(OFFSET(N232,  1 - $P$1, 0) &lt;&gt; "", MMULT($AA$2:OFFSET($AA$2, 0, $P$1 - 1), E232:OFFSET(E232,1 - $P$1, 0)) / $O$3,""),"")</f>
        <v>14.3927777777778</v>
      </c>
    </row>
    <row collapsed="false" customFormat="false" customHeight="true" hidden="false" ht="14.4" outlineLevel="0" r="233">
      <c r="A233" s="9" t="n">
        <v>36889</v>
      </c>
      <c r="B233" s="5" t="n">
        <v>14.69</v>
      </c>
      <c r="C233" s="5" t="n">
        <v>15</v>
      </c>
      <c r="D233" s="5" t="n">
        <v>14.5</v>
      </c>
      <c r="E233" s="5" t="n">
        <v>14.88</v>
      </c>
      <c r="F233" s="5" t="n">
        <v>22518800</v>
      </c>
      <c r="G233" s="5" t="n">
        <v>7.41</v>
      </c>
      <c r="I233" s="13" t="n">
        <f aca="false">B233-E233</f>
        <v>-0.190000000000001</v>
      </c>
      <c r="J233" s="13" t="n">
        <f aca="false">C233-D233</f>
        <v>0.5</v>
      </c>
      <c r="L233" s="14" t="n">
        <f aca="true">IF(ROW(E233) - 1 &gt;= $L$1,MMULT($AA$1:OFFSET($AA$1, 0, $L$1 - 1),E233:OFFSET(E233,1 - $L$1, 0)) / $K$3,"")</f>
        <v>14.6505454545455</v>
      </c>
      <c r="N233" s="0" t="n">
        <f aca="true">IF(ROW(E233) - 1 &gt;= $N$1,SUM(E233:OFFSET(E233,1 - $N$1, 0)) / $N$1,"")</f>
        <v>14.494</v>
      </c>
      <c r="P233" s="0" t="n">
        <f aca="true">IF(ROW(N233) - 1 &gt; $P$1, IF(OFFSET(N233,  1 - $P$1, 0) &lt;&gt; "", MMULT($AA$2:OFFSET($AA$2, 0, $P$1 - 1), E233:OFFSET(E233,1 - $P$1, 0)) / $O$3,""),"")</f>
        <v>14.4516666666667</v>
      </c>
    </row>
    <row collapsed="false" customFormat="false" customHeight="true" hidden="false" ht="14.4" outlineLevel="0" r="234">
      <c r="A234" s="9" t="n">
        <v>36893</v>
      </c>
      <c r="B234" s="5" t="n">
        <v>14.88</v>
      </c>
      <c r="C234" s="5" t="n">
        <v>15.25</v>
      </c>
      <c r="D234" s="5" t="n">
        <v>14.56</v>
      </c>
      <c r="E234" s="5" t="n">
        <v>14.88</v>
      </c>
      <c r="F234" s="5" t="n">
        <v>16161800</v>
      </c>
      <c r="G234" s="5" t="n">
        <v>7.41</v>
      </c>
      <c r="I234" s="13" t="n">
        <f aca="false">B234-E234</f>
        <v>0</v>
      </c>
      <c r="J234" s="13" t="n">
        <f aca="false">C234-D234</f>
        <v>0.69</v>
      </c>
      <c r="L234" s="14" t="n">
        <f aca="true">IF(ROW(E234) - 1 &gt;= $L$1,MMULT($AA$1:OFFSET($AA$1, 0, $L$1 - 1),E234:OFFSET(E234,1 - $L$1, 0)) / $K$3,"")</f>
        <v>14.7207272727273</v>
      </c>
      <c r="N234" s="0" t="n">
        <f aca="true">IF(ROW(E234) - 1 &gt;= $N$1,SUM(E234:OFFSET(E234,1 - $N$1, 0)) / $N$1,"")</f>
        <v>14.576</v>
      </c>
      <c r="P234" s="0" t="n">
        <f aca="true">IF(ROW(N234) - 1 &gt; $P$1, IF(OFFSET(N234,  1 - $P$1, 0) &lt;&gt; "", MMULT($AA$2:OFFSET($AA$2, 0, $P$1 - 1), E234:OFFSET(E234,1 - $P$1, 0)) / $O$3,""),"")</f>
        <v>14.5594444444444</v>
      </c>
    </row>
    <row collapsed="false" customFormat="false" customHeight="true" hidden="false" ht="14.4" outlineLevel="0" r="235">
      <c r="A235" s="9" t="n">
        <v>36894</v>
      </c>
      <c r="B235" s="5" t="n">
        <v>14.5</v>
      </c>
      <c r="C235" s="5" t="n">
        <v>16.69</v>
      </c>
      <c r="D235" s="5" t="n">
        <v>14.44</v>
      </c>
      <c r="E235" s="5" t="n">
        <v>16.37</v>
      </c>
      <c r="F235" s="5" t="n">
        <v>29181800</v>
      </c>
      <c r="G235" s="5" t="n">
        <v>8.15</v>
      </c>
      <c r="I235" s="13" t="n">
        <f aca="false">B235-E235</f>
        <v>-1.87</v>
      </c>
      <c r="J235" s="13" t="n">
        <f aca="false">C235-D235</f>
        <v>2.25</v>
      </c>
      <c r="L235" s="14" t="n">
        <f aca="true">IF(ROW(E235) - 1 &gt;= $L$1,MMULT($AA$1:OFFSET($AA$1, 0, $L$1 - 1),E235:OFFSET(E235,1 - $L$1, 0)) / $K$3,"")</f>
        <v>15.0469090909091</v>
      </c>
      <c r="N235" s="0" t="n">
        <f aca="true">IF(ROW(E235) - 1 &gt;= $N$1,SUM(E235:OFFSET(E235,1 - $N$1, 0)) / $N$1,"")</f>
        <v>14.788</v>
      </c>
      <c r="P235" s="0" t="n">
        <f aca="true">IF(ROW(N235) - 1 &gt; $P$1, IF(OFFSET(N235,  1 - $P$1, 0) &lt;&gt; "", MMULT($AA$2:OFFSET($AA$2, 0, $P$1 - 1), E235:OFFSET(E235,1 - $P$1, 0)) / $O$3,""),"")</f>
        <v>14.6897222222222</v>
      </c>
    </row>
    <row collapsed="false" customFormat="false" customHeight="true" hidden="false" ht="14.4" outlineLevel="0" r="236">
      <c r="A236" s="9" t="n">
        <v>36895</v>
      </c>
      <c r="B236" s="5" t="n">
        <v>18.14</v>
      </c>
      <c r="C236" s="5" t="n">
        <v>18.5</v>
      </c>
      <c r="D236" s="5" t="n">
        <v>16.81</v>
      </c>
      <c r="E236" s="5" t="n">
        <v>17.06</v>
      </c>
      <c r="F236" s="5" t="n">
        <v>26411000</v>
      </c>
      <c r="G236" s="5" t="n">
        <v>8.49</v>
      </c>
      <c r="I236" s="13" t="n">
        <f aca="false">B236-E236</f>
        <v>1.08</v>
      </c>
      <c r="J236" s="13" t="n">
        <f aca="false">C236-D236</f>
        <v>1.69</v>
      </c>
      <c r="L236" s="14" t="n">
        <f aca="true">IF(ROW(E236) - 1 &gt;= $L$1,MMULT($AA$1:OFFSET($AA$1, 0, $L$1 - 1),E236:OFFSET(E236,1 - $L$1, 0)) / $K$3,"")</f>
        <v>15.46</v>
      </c>
      <c r="N236" s="0" t="n">
        <f aca="true">IF(ROW(E236) - 1 &gt;= $N$1,SUM(E236:OFFSET(E236,1 - $N$1, 0)) / $N$1,"")</f>
        <v>15.094</v>
      </c>
      <c r="P236" s="0" t="n">
        <f aca="true">IF(ROW(N236) - 1 &gt; $P$1, IF(OFFSET(N236,  1 - $P$1, 0) &lt;&gt; "", MMULT($AA$2:OFFSET($AA$2, 0, $P$1 - 1), E236:OFFSET(E236,1 - $P$1, 0)) / $O$3,""),"")</f>
        <v>14.8683333333333</v>
      </c>
    </row>
    <row collapsed="false" customFormat="false" customHeight="true" hidden="false" ht="14.4" outlineLevel="0" r="237">
      <c r="A237" s="9" t="n">
        <v>36896</v>
      </c>
      <c r="B237" s="5" t="n">
        <v>16.94</v>
      </c>
      <c r="C237" s="5" t="n">
        <v>17.37</v>
      </c>
      <c r="D237" s="5" t="n">
        <v>16.06</v>
      </c>
      <c r="E237" s="5" t="n">
        <v>16.37</v>
      </c>
      <c r="F237" s="5" t="n">
        <v>14731000</v>
      </c>
      <c r="G237" s="5" t="n">
        <v>8.15</v>
      </c>
      <c r="I237" s="13" t="n">
        <f aca="false">B237-E237</f>
        <v>0.57</v>
      </c>
      <c r="J237" s="13" t="n">
        <f aca="false">C237-D237</f>
        <v>1.31</v>
      </c>
      <c r="L237" s="14" t="n">
        <f aca="true">IF(ROW(E237) - 1 &gt;= $L$1,MMULT($AA$1:OFFSET($AA$1, 0, $L$1 - 1),E237:OFFSET(E237,1 - $L$1, 0)) / $K$3,"")</f>
        <v>15.692</v>
      </c>
      <c r="N237" s="0" t="n">
        <f aca="true">IF(ROW(E237) - 1 &gt;= $N$1,SUM(E237:OFFSET(E237,1 - $N$1, 0)) / $N$1,"")</f>
        <v>15.293</v>
      </c>
      <c r="P237" s="0" t="n">
        <f aca="true">IF(ROW(N237) - 1 &gt; $P$1, IF(OFFSET(N237,  1 - $P$1, 0) &lt;&gt; "", MMULT($AA$2:OFFSET($AA$2, 0, $P$1 - 1), E237:OFFSET(E237,1 - $P$1, 0)) / $O$3,""),"")</f>
        <v>15.0747222222222</v>
      </c>
    </row>
    <row collapsed="false" customFormat="false" customHeight="true" hidden="false" ht="14.4" outlineLevel="0" r="238">
      <c r="A238" s="9" t="n">
        <v>36899</v>
      </c>
      <c r="B238" s="5" t="n">
        <v>16.94</v>
      </c>
      <c r="C238" s="5" t="n">
        <v>16.98</v>
      </c>
      <c r="D238" s="5" t="n">
        <v>15.94</v>
      </c>
      <c r="E238" s="5" t="n">
        <v>16.56</v>
      </c>
      <c r="F238" s="5" t="n">
        <v>13350000</v>
      </c>
      <c r="G238" s="5" t="n">
        <v>8.24</v>
      </c>
      <c r="I238" s="13" t="n">
        <f aca="false">B238-E238</f>
        <v>0.380000000000003</v>
      </c>
      <c r="J238" s="13" t="n">
        <f aca="false">C238-D238</f>
        <v>1.04</v>
      </c>
      <c r="L238" s="14" t="n">
        <f aca="true">IF(ROW(E238) - 1 &gt;= $L$1,MMULT($AA$1:OFFSET($AA$1, 0, $L$1 - 1),E238:OFFSET(E238,1 - $L$1, 0)) / $K$3,"")</f>
        <v>15.9223636363636</v>
      </c>
      <c r="N238" s="0" t="n">
        <f aca="true">IF(ROW(E238) - 1 &gt;= $N$1,SUM(E238:OFFSET(E238,1 - $N$1, 0)) / $N$1,"")</f>
        <v>15.543</v>
      </c>
      <c r="P238" s="0" t="n">
        <f aca="true">IF(ROW(N238) - 1 &gt; $P$1, IF(OFFSET(N238,  1 - $P$1, 0) &lt;&gt; "", MMULT($AA$2:OFFSET($AA$2, 0, $P$1 - 1), E238:OFFSET(E238,1 - $P$1, 0)) / $O$3,""),"")</f>
        <v>15.3072222222222</v>
      </c>
    </row>
    <row collapsed="false" customFormat="false" customHeight="true" hidden="false" ht="14.4" outlineLevel="0" r="239">
      <c r="A239" s="9" t="n">
        <v>36900</v>
      </c>
      <c r="B239" s="5" t="n">
        <v>16.81</v>
      </c>
      <c r="C239" s="5" t="n">
        <v>17.64</v>
      </c>
      <c r="D239" s="5" t="n">
        <v>16.56</v>
      </c>
      <c r="E239" s="5" t="n">
        <v>17.19</v>
      </c>
      <c r="F239" s="5" t="n">
        <v>21040600</v>
      </c>
      <c r="G239" s="5" t="n">
        <v>8.56</v>
      </c>
      <c r="I239" s="13" t="n">
        <f aca="false">B239-E239</f>
        <v>-0.380000000000003</v>
      </c>
      <c r="J239" s="13" t="n">
        <f aca="false">C239-D239</f>
        <v>1.08</v>
      </c>
      <c r="L239" s="14" t="n">
        <f aca="true">IF(ROW(E239) - 1 &gt;= $L$1,MMULT($AA$1:OFFSET($AA$1, 0, $L$1 - 1),E239:OFFSET(E239,1 - $L$1, 0)) / $K$3,"")</f>
        <v>16.2218181818182</v>
      </c>
      <c r="N239" s="0" t="n">
        <f aca="true">IF(ROW(E239) - 1 &gt;= $N$1,SUM(E239:OFFSET(E239,1 - $N$1, 0)) / $N$1,"")</f>
        <v>15.762</v>
      </c>
      <c r="P239" s="0" t="n">
        <f aca="true">IF(ROW(N239) - 1 &gt; $P$1, IF(OFFSET(N239,  1 - $P$1, 0) &lt;&gt; "", MMULT($AA$2:OFFSET($AA$2, 0, $P$1 - 1), E239:OFFSET(E239,1 - $P$1, 0)) / $O$3,""),"")</f>
        <v>15.59</v>
      </c>
    </row>
    <row collapsed="false" customFormat="false" customHeight="true" hidden="false" ht="14.4" outlineLevel="0" r="240">
      <c r="A240" s="9" t="n">
        <v>36901</v>
      </c>
      <c r="B240" s="5" t="n">
        <v>16.69</v>
      </c>
      <c r="C240" s="5" t="n">
        <v>17</v>
      </c>
      <c r="D240" s="5" t="n">
        <v>16.06</v>
      </c>
      <c r="E240" s="5" t="n">
        <v>16.56</v>
      </c>
      <c r="F240" s="5" t="n">
        <v>20743400</v>
      </c>
      <c r="G240" s="5" t="n">
        <v>8.24</v>
      </c>
      <c r="I240" s="13" t="n">
        <f aca="false">B240-E240</f>
        <v>0.130000000000003</v>
      </c>
      <c r="J240" s="13" t="n">
        <f aca="false">C240-D240</f>
        <v>0.940000000000001</v>
      </c>
      <c r="L240" s="14" t="n">
        <f aca="true">IF(ROW(E240) - 1 &gt;= $L$1,MMULT($AA$1:OFFSET($AA$1, 0, $L$1 - 1),E240:OFFSET(E240,1 - $L$1, 0)) / $K$3,"")</f>
        <v>16.3669090909091</v>
      </c>
      <c r="N240" s="0" t="n">
        <f aca="true">IF(ROW(E240) - 1 &gt;= $N$1,SUM(E240:OFFSET(E240,1 - $N$1, 0)) / $N$1,"")</f>
        <v>15.949</v>
      </c>
      <c r="P240" s="0" t="n">
        <f aca="true">IF(ROW(N240) - 1 &gt; $P$1, IF(OFFSET(N240,  1 - $P$1, 0) &lt;&gt; "", MMULT($AA$2:OFFSET($AA$2, 0, $P$1 - 1), E240:OFFSET(E240,1 - $P$1, 0)) / $O$3,""),"")</f>
        <v>15.8966666666667</v>
      </c>
    </row>
    <row collapsed="false" customFormat="false" customHeight="true" hidden="false" ht="14.4" outlineLevel="0" r="241">
      <c r="A241" s="9" t="n">
        <v>36902</v>
      </c>
      <c r="B241" s="5" t="n">
        <v>16.25</v>
      </c>
      <c r="C241" s="5" t="n">
        <v>18.5</v>
      </c>
      <c r="D241" s="5" t="n">
        <v>16.25</v>
      </c>
      <c r="E241" s="5" t="n">
        <v>18</v>
      </c>
      <c r="F241" s="5" t="n">
        <v>28707600</v>
      </c>
      <c r="G241" s="5" t="n">
        <v>8.96</v>
      </c>
      <c r="I241" s="13" t="n">
        <f aca="false">B241-E241</f>
        <v>-1.75</v>
      </c>
      <c r="J241" s="13" t="n">
        <f aca="false">C241-D241</f>
        <v>2.25</v>
      </c>
      <c r="L241" s="14" t="n">
        <f aca="true">IF(ROW(E241) - 1 &gt;= $L$1,MMULT($AA$1:OFFSET($AA$1, 0, $L$1 - 1),E241:OFFSET(E241,1 - $L$1, 0)) / $K$3,"")</f>
        <v>16.7398181818182</v>
      </c>
      <c r="N241" s="0" t="n">
        <f aca="true">IF(ROW(E241) - 1 &gt;= $N$1,SUM(E241:OFFSET(E241,1 - $N$1, 0)) / $N$1,"")</f>
        <v>16.268</v>
      </c>
      <c r="P241" s="0" t="n">
        <f aca="true">IF(ROW(N241) - 1 &gt; $P$1, IF(OFFSET(N241,  1 - $P$1, 0) &lt;&gt; "", MMULT($AA$2:OFFSET($AA$2, 0, $P$1 - 1), E241:OFFSET(E241,1 - $P$1, 0)) / $O$3,""),"")</f>
        <v>16.2105555555556</v>
      </c>
    </row>
    <row collapsed="false" customFormat="false" customHeight="true" hidden="false" ht="14.4" outlineLevel="0" r="242">
      <c r="A242" s="9" t="n">
        <v>36903</v>
      </c>
      <c r="B242" s="5" t="n">
        <v>17.87</v>
      </c>
      <c r="C242" s="5" t="n">
        <v>18</v>
      </c>
      <c r="D242" s="5" t="n">
        <v>17.06</v>
      </c>
      <c r="E242" s="5" t="n">
        <v>17.19</v>
      </c>
      <c r="F242" s="5" t="n">
        <v>15121000</v>
      </c>
      <c r="G242" s="5" t="n">
        <v>8.56</v>
      </c>
      <c r="I242" s="13" t="n">
        <f aca="false">B242-E242</f>
        <v>0.68</v>
      </c>
      <c r="J242" s="13" t="n">
        <f aca="false">C242-D242</f>
        <v>0.940000000000001</v>
      </c>
      <c r="L242" s="14" t="n">
        <f aca="true">IF(ROW(E242) - 1 &gt;= $L$1,MMULT($AA$1:OFFSET($AA$1, 0, $L$1 - 1),E242:OFFSET(E242,1 - $L$1, 0)) / $K$3,"")</f>
        <v>16.9074545454545</v>
      </c>
      <c r="N242" s="0" t="n">
        <f aca="true">IF(ROW(E242) - 1 &gt;= $N$1,SUM(E242:OFFSET(E242,1 - $N$1, 0)) / $N$1,"")</f>
        <v>16.506</v>
      </c>
      <c r="P242" s="0" t="n">
        <f aca="true">IF(ROW(N242) - 1 &gt; $P$1, IF(OFFSET(N242,  1 - $P$1, 0) &lt;&gt; "", MMULT($AA$2:OFFSET($AA$2, 0, $P$1 - 1), E242:OFFSET(E242,1 - $P$1, 0)) / $O$3,""),"")</f>
        <v>16.4622222222222</v>
      </c>
    </row>
    <row collapsed="false" customFormat="false" customHeight="true" hidden="false" ht="14.4" outlineLevel="0" r="243">
      <c r="A243" s="9" t="n">
        <v>36907</v>
      </c>
      <c r="B243" s="5" t="n">
        <v>17.44</v>
      </c>
      <c r="C243" s="5" t="n">
        <v>18.25</v>
      </c>
      <c r="D243" s="5" t="n">
        <v>17</v>
      </c>
      <c r="E243" s="5" t="n">
        <v>17.12</v>
      </c>
      <c r="F243" s="5" t="n">
        <v>10940000</v>
      </c>
      <c r="G243" s="5" t="n">
        <v>8.52</v>
      </c>
      <c r="I243" s="13" t="n">
        <f aca="false">B243-E243</f>
        <v>0.32</v>
      </c>
      <c r="J243" s="13" t="n">
        <f aca="false">C243-D243</f>
        <v>1.25</v>
      </c>
      <c r="L243" s="14" t="n">
        <f aca="true">IF(ROW(E243) - 1 &gt;= $L$1,MMULT($AA$1:OFFSET($AA$1, 0, $L$1 - 1),E243:OFFSET(E243,1 - $L$1, 0)) / $K$3,"")</f>
        <v>17.0190909090909</v>
      </c>
      <c r="N243" s="0" t="n">
        <f aca="true">IF(ROW(E243) - 1 &gt;= $N$1,SUM(E243:OFFSET(E243,1 - $N$1, 0)) / $N$1,"")</f>
        <v>16.73</v>
      </c>
      <c r="P243" s="0" t="n">
        <f aca="true">IF(ROW(N243) - 1 &gt; $P$1, IF(OFFSET(N243,  1 - $P$1, 0) &lt;&gt; "", MMULT($AA$2:OFFSET($AA$2, 0, $P$1 - 1), E243:OFFSET(E243,1 - $P$1, 0)) / $O$3,""),"")</f>
        <v>16.6913888888889</v>
      </c>
    </row>
    <row collapsed="false" customFormat="false" customHeight="true" hidden="false" ht="14.4" outlineLevel="0" r="244">
      <c r="A244" s="9" t="n">
        <v>36908</v>
      </c>
      <c r="B244" s="5" t="n">
        <v>17.56</v>
      </c>
      <c r="C244" s="5" t="n">
        <v>17.56</v>
      </c>
      <c r="D244" s="5" t="n">
        <v>16.5</v>
      </c>
      <c r="E244" s="5" t="n">
        <v>16.81</v>
      </c>
      <c r="F244" s="5" t="n">
        <v>30037600</v>
      </c>
      <c r="G244" s="5" t="n">
        <v>8.37</v>
      </c>
      <c r="I244" s="13" t="n">
        <f aca="false">B244-E244</f>
        <v>0.75</v>
      </c>
      <c r="J244" s="13" t="n">
        <f aca="false">C244-D244</f>
        <v>1.06</v>
      </c>
      <c r="L244" s="14" t="n">
        <f aca="true">IF(ROW(E244) - 1 &gt;= $L$1,MMULT($AA$1:OFFSET($AA$1, 0, $L$1 - 1),E244:OFFSET(E244,1 - $L$1, 0)) / $K$3,"")</f>
        <v>17.0336363636364</v>
      </c>
      <c r="N244" s="0" t="n">
        <f aca="true">IF(ROW(E244) - 1 &gt;= $N$1,SUM(E244:OFFSET(E244,1 - $N$1, 0)) / $N$1,"")</f>
        <v>16.923</v>
      </c>
      <c r="P244" s="0" t="n">
        <f aca="true">IF(ROW(N244) - 1 &gt; $P$1, IF(OFFSET(N244,  1 - $P$1, 0) &lt;&gt; "", MMULT($AA$2:OFFSET($AA$2, 0, $P$1 - 1), E244:OFFSET(E244,1 - $P$1, 0)) / $O$3,""),"")</f>
        <v>16.8788888888889</v>
      </c>
    </row>
    <row collapsed="false" customFormat="false" customHeight="true" hidden="false" ht="14.4" outlineLevel="0" r="245">
      <c r="A245" s="9" t="n">
        <v>36909</v>
      </c>
      <c r="B245" s="5" t="n">
        <v>17.81</v>
      </c>
      <c r="C245" s="5" t="n">
        <v>18.75</v>
      </c>
      <c r="D245" s="5" t="n">
        <v>17.62</v>
      </c>
      <c r="E245" s="5" t="n">
        <v>18.69</v>
      </c>
      <c r="F245" s="5" t="n">
        <v>43822800</v>
      </c>
      <c r="G245" s="5" t="n">
        <v>9.31</v>
      </c>
      <c r="I245" s="13" t="n">
        <f aca="false">B245-E245</f>
        <v>-0.880000000000003</v>
      </c>
      <c r="J245" s="13" t="n">
        <f aca="false">C245-D245</f>
        <v>1.13</v>
      </c>
      <c r="L245" s="14" t="n">
        <f aca="true">IF(ROW(E245) - 1 &gt;= $L$1,MMULT($AA$1:OFFSET($AA$1, 0, $L$1 - 1),E245:OFFSET(E245,1 - $L$1, 0)) / $K$3,"")</f>
        <v>17.3549090909091</v>
      </c>
      <c r="N245" s="0" t="n">
        <f aca="true">IF(ROW(E245) - 1 &gt;= $N$1,SUM(E245:OFFSET(E245,1 - $N$1, 0)) / $N$1,"")</f>
        <v>17.155</v>
      </c>
      <c r="P245" s="0" t="n">
        <f aca="true">IF(ROW(N245) - 1 &gt; $P$1, IF(OFFSET(N245,  1 - $P$1, 0) &lt;&gt; "", MMULT($AA$2:OFFSET($AA$2, 0, $P$1 - 1), E245:OFFSET(E245,1 - $P$1, 0)) / $O$3,""),"")</f>
        <v>17.0438888888889</v>
      </c>
    </row>
    <row collapsed="false" customFormat="false" customHeight="true" hidden="false" ht="14.4" outlineLevel="0" r="246">
      <c r="A246" s="9" t="n">
        <v>36910</v>
      </c>
      <c r="B246" s="5" t="n">
        <v>19.44</v>
      </c>
      <c r="C246" s="5" t="n">
        <v>19.56</v>
      </c>
      <c r="D246" s="5" t="n">
        <v>18.69</v>
      </c>
      <c r="E246" s="5" t="n">
        <v>19.5</v>
      </c>
      <c r="F246" s="5" t="n">
        <v>27748200</v>
      </c>
      <c r="G246" s="5" t="n">
        <v>9.71</v>
      </c>
      <c r="I246" s="13" t="n">
        <f aca="false">B246-E246</f>
        <v>-0.0599999999999987</v>
      </c>
      <c r="J246" s="13" t="n">
        <f aca="false">C246-D246</f>
        <v>0.869999999999997</v>
      </c>
      <c r="L246" s="14" t="n">
        <f aca="true">IF(ROW(E246) - 1 &gt;= $L$1,MMULT($AA$1:OFFSET($AA$1, 0, $L$1 - 1),E246:OFFSET(E246,1 - $L$1, 0)) / $K$3,"")</f>
        <v>17.7812727272727</v>
      </c>
      <c r="N246" s="0" t="n">
        <f aca="true">IF(ROW(E246) - 1 &gt;= $N$1,SUM(E246:OFFSET(E246,1 - $N$1, 0)) / $N$1,"")</f>
        <v>17.399</v>
      </c>
      <c r="P246" s="0" t="n">
        <f aca="true">IF(ROW(N246) - 1 &gt; $P$1, IF(OFFSET(N246,  1 - $P$1, 0) &lt;&gt; "", MMULT($AA$2:OFFSET($AA$2, 0, $P$1 - 1), E246:OFFSET(E246,1 - $P$1, 0)) / $O$3,""),"")</f>
        <v>17.2438888888889</v>
      </c>
    </row>
    <row collapsed="false" customFormat="false" customHeight="true" hidden="false" ht="14.4" outlineLevel="0" r="247">
      <c r="A247" s="9" t="n">
        <v>36913</v>
      </c>
      <c r="B247" s="5" t="n">
        <v>19.06</v>
      </c>
      <c r="C247" s="5" t="n">
        <v>19.62</v>
      </c>
      <c r="D247" s="5" t="n">
        <v>18.44</v>
      </c>
      <c r="E247" s="5" t="n">
        <v>19.25</v>
      </c>
      <c r="F247" s="5" t="n">
        <v>18551600</v>
      </c>
      <c r="G247" s="5" t="n">
        <v>9.58</v>
      </c>
      <c r="I247" s="13" t="n">
        <f aca="false">B247-E247</f>
        <v>-0.190000000000001</v>
      </c>
      <c r="J247" s="13" t="n">
        <f aca="false">C247-D247</f>
        <v>1.18</v>
      </c>
      <c r="L247" s="14" t="n">
        <f aca="true">IF(ROW(E247) - 1 &gt;= $L$1,MMULT($AA$1:OFFSET($AA$1, 0, $L$1 - 1),E247:OFFSET(E247,1 - $L$1, 0)) / $K$3,"")</f>
        <v>18.1178181818182</v>
      </c>
      <c r="N247" s="0" t="n">
        <f aca="true">IF(ROW(E247) - 1 &gt;= $N$1,SUM(E247:OFFSET(E247,1 - $N$1, 0)) / $N$1,"")</f>
        <v>17.687</v>
      </c>
      <c r="P247" s="0" t="n">
        <f aca="true">IF(ROW(N247) - 1 &gt; $P$1, IF(OFFSET(N247,  1 - $P$1, 0) &lt;&gt; "", MMULT($AA$2:OFFSET($AA$2, 0, $P$1 - 1), E247:OFFSET(E247,1 - $P$1, 0)) / $O$3,""),"")</f>
        <v>17.4333333333333</v>
      </c>
    </row>
    <row collapsed="false" customFormat="false" customHeight="true" hidden="false" ht="14.4" outlineLevel="0" r="248">
      <c r="A248" s="9" t="n">
        <v>36914</v>
      </c>
      <c r="B248" s="5" t="n">
        <v>19.31</v>
      </c>
      <c r="C248" s="5" t="n">
        <v>20.94</v>
      </c>
      <c r="D248" s="5" t="n">
        <v>19.06</v>
      </c>
      <c r="E248" s="5" t="n">
        <v>20.5</v>
      </c>
      <c r="F248" s="5" t="n">
        <v>31418400</v>
      </c>
      <c r="G248" s="5" t="n">
        <v>10.21</v>
      </c>
      <c r="I248" s="13" t="n">
        <f aca="false">B248-E248</f>
        <v>-1.19</v>
      </c>
      <c r="J248" s="13" t="n">
        <f aca="false">C248-D248</f>
        <v>1.88</v>
      </c>
      <c r="L248" s="14" t="n">
        <f aca="true">IF(ROW(E248) - 1 &gt;= $L$1,MMULT($AA$1:OFFSET($AA$1, 0, $L$1 - 1),E248:OFFSET(E248,1 - $L$1, 0)) / $K$3,"")</f>
        <v>18.6292727272727</v>
      </c>
      <c r="N248" s="0" t="n">
        <f aca="true">IF(ROW(E248) - 1 &gt;= $N$1,SUM(E248:OFFSET(E248,1 - $N$1, 0)) / $N$1,"")</f>
        <v>18.081</v>
      </c>
      <c r="P248" s="0" t="n">
        <f aca="true">IF(ROW(N248) - 1 &gt; $P$1, IF(OFFSET(N248,  1 - $P$1, 0) &lt;&gt; "", MMULT($AA$2:OFFSET($AA$2, 0, $P$1 - 1), E248:OFFSET(E248,1 - $P$1, 0)) / $O$3,""),"")</f>
        <v>17.7111111111111</v>
      </c>
    </row>
    <row collapsed="false" customFormat="false" customHeight="true" hidden="false" ht="14.4" outlineLevel="0" r="249">
      <c r="A249" s="9" t="n">
        <v>36915</v>
      </c>
      <c r="B249" s="5" t="n">
        <v>20.62</v>
      </c>
      <c r="C249" s="5" t="n">
        <v>20.69</v>
      </c>
      <c r="D249" s="5" t="n">
        <v>19.56</v>
      </c>
      <c r="E249" s="5" t="n">
        <v>20.5</v>
      </c>
      <c r="F249" s="5" t="n">
        <v>25616200</v>
      </c>
      <c r="G249" s="5" t="n">
        <v>10.21</v>
      </c>
      <c r="I249" s="13" t="n">
        <f aca="false">B249-E249</f>
        <v>0.120000000000001</v>
      </c>
      <c r="J249" s="13" t="n">
        <f aca="false">C249-D249</f>
        <v>1.13</v>
      </c>
      <c r="L249" s="14" t="n">
        <f aca="true">IF(ROW(E249) - 1 &gt;= $L$1,MMULT($AA$1:OFFSET($AA$1, 0, $L$1 - 1),E249:OFFSET(E249,1 - $L$1, 0)) / $K$3,"")</f>
        <v>19.0690909090909</v>
      </c>
      <c r="N249" s="0" t="n">
        <f aca="true">IF(ROW(E249) - 1 &gt;= $N$1,SUM(E249:OFFSET(E249,1 - $N$1, 0)) / $N$1,"")</f>
        <v>18.412</v>
      </c>
      <c r="P249" s="0" t="n">
        <f aca="true">IF(ROW(N249) - 1 &gt; $P$1, IF(OFFSET(N249,  1 - $P$1, 0) &lt;&gt; "", MMULT($AA$2:OFFSET($AA$2, 0, $P$1 - 1), E249:OFFSET(E249,1 - $P$1, 0)) / $O$3,""),"")</f>
        <v>18.0619444444444</v>
      </c>
    </row>
    <row collapsed="false" customFormat="false" customHeight="true" hidden="false" ht="14.4" outlineLevel="0" r="250">
      <c r="A250" s="9" t="n">
        <v>36916</v>
      </c>
      <c r="B250" s="5" t="n">
        <v>20.56</v>
      </c>
      <c r="C250" s="5" t="n">
        <v>20.56</v>
      </c>
      <c r="D250" s="5" t="n">
        <v>19.75</v>
      </c>
      <c r="E250" s="5" t="n">
        <v>19.94</v>
      </c>
      <c r="F250" s="5" t="n">
        <v>17495000</v>
      </c>
      <c r="G250" s="5" t="n">
        <v>9.93</v>
      </c>
      <c r="I250" s="13" t="n">
        <f aca="false">B250-E250</f>
        <v>0.619999999999997</v>
      </c>
      <c r="J250" s="13" t="n">
        <f aca="false">C250-D250</f>
        <v>0.809999999999999</v>
      </c>
      <c r="L250" s="14" t="n">
        <f aca="true">IF(ROW(E250) - 1 &gt;= $L$1,MMULT($AA$1:OFFSET($AA$1, 0, $L$1 - 1),E250:OFFSET(E250,1 - $L$1, 0)) / $K$3,"")</f>
        <v>19.3469090909091</v>
      </c>
      <c r="N250" s="0" t="n">
        <f aca="true">IF(ROW(E250) - 1 &gt;= $N$1,SUM(E250:OFFSET(E250,1 - $N$1, 0)) / $N$1,"")</f>
        <v>18.75</v>
      </c>
      <c r="P250" s="0" t="n">
        <f aca="true">IF(ROW(N250) - 1 &gt; $P$1, IF(OFFSET(N250,  1 - $P$1, 0) &lt;&gt; "", MMULT($AA$2:OFFSET($AA$2, 0, $P$1 - 1), E250:OFFSET(E250,1 - $P$1, 0)) / $O$3,""),"")</f>
        <v>18.4927777777778</v>
      </c>
    </row>
    <row collapsed="false" customFormat="false" customHeight="true" hidden="false" ht="14.4" outlineLevel="0" r="251">
      <c r="A251" s="9" t="n">
        <v>36917</v>
      </c>
      <c r="B251" s="5" t="n">
        <v>19.5</v>
      </c>
      <c r="C251" s="5" t="n">
        <v>19.81</v>
      </c>
      <c r="D251" s="5" t="n">
        <v>19.06</v>
      </c>
      <c r="E251" s="5" t="n">
        <v>19.56</v>
      </c>
      <c r="F251" s="5" t="n">
        <v>17245600</v>
      </c>
      <c r="G251" s="5" t="n">
        <v>9.74</v>
      </c>
      <c r="I251" s="13" t="n">
        <f aca="false">B251-E251</f>
        <v>-0.0599999999999987</v>
      </c>
      <c r="J251" s="13" t="n">
        <f aca="false">C251-D251</f>
        <v>0.75</v>
      </c>
      <c r="L251" s="14" t="n">
        <f aca="true">IF(ROW(E251) - 1 &gt;= $L$1,MMULT($AA$1:OFFSET($AA$1, 0, $L$1 - 1),E251:OFFSET(E251,1 - $L$1, 0)) / $K$3,"")</f>
        <v>19.4941818181818</v>
      </c>
      <c r="N251" s="0" t="n">
        <f aca="true">IF(ROW(E251) - 1 &gt;= $N$1,SUM(E251:OFFSET(E251,1 - $N$1, 0)) / $N$1,"")</f>
        <v>18.906</v>
      </c>
      <c r="P251" s="0" t="n">
        <f aca="true">IF(ROW(N251) - 1 &gt; $P$1, IF(OFFSET(N251,  1 - $P$1, 0) &lt;&gt; "", MMULT($AA$2:OFFSET($AA$2, 0, $P$1 - 1), E251:OFFSET(E251,1 - $P$1, 0)) / $O$3,""),"")</f>
        <v>18.9061111111111</v>
      </c>
    </row>
    <row collapsed="false" customFormat="false" customHeight="true" hidden="false" ht="14.4" outlineLevel="0" r="252">
      <c r="A252" s="9" t="n">
        <v>36920</v>
      </c>
      <c r="B252" s="5" t="n">
        <v>19.56</v>
      </c>
      <c r="C252" s="5" t="n">
        <v>21.75</v>
      </c>
      <c r="D252" s="5" t="n">
        <v>19.56</v>
      </c>
      <c r="E252" s="5" t="n">
        <v>21.69</v>
      </c>
      <c r="F252" s="5" t="n">
        <v>30562800</v>
      </c>
      <c r="G252" s="5" t="n">
        <v>10.8</v>
      </c>
      <c r="I252" s="13" t="n">
        <f aca="false">B252-E252</f>
        <v>-2.13</v>
      </c>
      <c r="J252" s="13" t="n">
        <f aca="false">C252-D252</f>
        <v>2.19</v>
      </c>
      <c r="L252" s="14" t="n">
        <f aca="true">IF(ROW(E252) - 1 &gt;= $L$1,MMULT($AA$1:OFFSET($AA$1, 0, $L$1 - 1),E252:OFFSET(E252,1 - $L$1, 0)) / $K$3,"")</f>
        <v>20.0003636363636</v>
      </c>
      <c r="N252" s="0" t="n">
        <f aca="true">IF(ROW(E252) - 1 &gt;= $N$1,SUM(E252:OFFSET(E252,1 - $N$1, 0)) / $N$1,"")</f>
        <v>19.356</v>
      </c>
      <c r="P252" s="0" t="n">
        <f aca="true">IF(ROW(N252) - 1 &gt; $P$1, IF(OFFSET(N252,  1 - $P$1, 0) &lt;&gt; "", MMULT($AA$2:OFFSET($AA$2, 0, $P$1 - 1), E252:OFFSET(E252,1 - $P$1, 0)) / $O$3,""),"")</f>
        <v>19.2986111111111</v>
      </c>
    </row>
    <row collapsed="false" customFormat="false" customHeight="true" hidden="false" ht="14.4" outlineLevel="0" r="253">
      <c r="A253" s="9" t="n">
        <v>36921</v>
      </c>
      <c r="B253" s="5" t="n">
        <v>21.56</v>
      </c>
      <c r="C253" s="5" t="n">
        <v>22</v>
      </c>
      <c r="D253" s="5" t="n">
        <v>20.87</v>
      </c>
      <c r="E253" s="5" t="n">
        <v>21.75</v>
      </c>
      <c r="F253" s="5" t="n">
        <v>24734600</v>
      </c>
      <c r="G253" s="5" t="n">
        <v>10.83</v>
      </c>
      <c r="I253" s="13" t="n">
        <f aca="false">B253-E253</f>
        <v>-0.190000000000001</v>
      </c>
      <c r="J253" s="13" t="n">
        <f aca="false">C253-D253</f>
        <v>1.13</v>
      </c>
      <c r="L253" s="14" t="n">
        <f aca="true">IF(ROW(E253) - 1 &gt;= $L$1,MMULT($AA$1:OFFSET($AA$1, 0, $L$1 - 1),E253:OFFSET(E253,1 - $L$1, 0)) / $K$3,"")</f>
        <v>20.4356363636364</v>
      </c>
      <c r="N253" s="0" t="n">
        <f aca="true">IF(ROW(E253) - 1 &gt;= $N$1,SUM(E253:OFFSET(E253,1 - $N$1, 0)) / $N$1,"")</f>
        <v>19.819</v>
      </c>
      <c r="P253" s="0" t="n">
        <f aca="true">IF(ROW(N253) - 1 &gt; $P$1, IF(OFFSET(N253,  1 - $P$1, 0) &lt;&gt; "", MMULT($AA$2:OFFSET($AA$2, 0, $P$1 - 1), E253:OFFSET(E253,1 - $P$1, 0)) / $O$3,""),"")</f>
        <v>19.7258333333333</v>
      </c>
    </row>
    <row collapsed="false" customFormat="false" customHeight="true" hidden="false" ht="14.4" outlineLevel="0" r="254">
      <c r="A254" s="9" t="n">
        <v>36922</v>
      </c>
      <c r="B254" s="5" t="n">
        <v>21.5</v>
      </c>
      <c r="C254" s="5" t="n">
        <v>22.5</v>
      </c>
      <c r="D254" s="5" t="n">
        <v>21.44</v>
      </c>
      <c r="E254" s="5" t="n">
        <v>21.62</v>
      </c>
      <c r="F254" s="5" t="n">
        <v>26106000</v>
      </c>
      <c r="G254" s="5" t="n">
        <v>10.76</v>
      </c>
      <c r="I254" s="13" t="n">
        <f aca="false">B254-E254</f>
        <v>-0.120000000000001</v>
      </c>
      <c r="J254" s="13" t="n">
        <f aca="false">C254-D254</f>
        <v>1.06</v>
      </c>
      <c r="L254" s="14" t="n">
        <f aca="true">IF(ROW(E254) - 1 &gt;= $L$1,MMULT($AA$1:OFFSET($AA$1, 0, $L$1 - 1),E254:OFFSET(E254,1 - $L$1, 0)) / $K$3,"")</f>
        <v>20.7630909090909</v>
      </c>
      <c r="N254" s="0" t="n">
        <f aca="true">IF(ROW(E254) - 1 &gt;= $N$1,SUM(E254:OFFSET(E254,1 - $N$1, 0)) / $N$1,"")</f>
        <v>20.3</v>
      </c>
      <c r="P254" s="0" t="n">
        <f aca="true">IF(ROW(N254) - 1 &gt; $P$1, IF(OFFSET(N254,  1 - $P$1, 0) &lt;&gt; "", MMULT($AA$2:OFFSET($AA$2, 0, $P$1 - 1), E254:OFFSET(E254,1 - $P$1, 0)) / $O$3,""),"")</f>
        <v>20.0922222222222</v>
      </c>
    </row>
    <row collapsed="false" customFormat="false" customHeight="true" hidden="false" ht="14.4" outlineLevel="0" r="255">
      <c r="A255" s="9" t="n">
        <v>36923</v>
      </c>
      <c r="B255" s="5" t="n">
        <v>20.69</v>
      </c>
      <c r="C255" s="5" t="n">
        <v>21.5</v>
      </c>
      <c r="D255" s="5" t="n">
        <v>20.5</v>
      </c>
      <c r="E255" s="5" t="n">
        <v>21.12</v>
      </c>
      <c r="F255" s="5" t="n">
        <v>13205400</v>
      </c>
      <c r="G255" s="5" t="n">
        <v>10.51</v>
      </c>
      <c r="I255" s="13" t="n">
        <f aca="false">B255-E255</f>
        <v>-0.43</v>
      </c>
      <c r="J255" s="13" t="n">
        <f aca="false">C255-D255</f>
        <v>1</v>
      </c>
      <c r="L255" s="14" t="n">
        <f aca="true">IF(ROW(E255) - 1 &gt;= $L$1,MMULT($AA$1:OFFSET($AA$1, 0, $L$1 - 1),E255:OFFSET(E255,1 - $L$1, 0)) / $K$3,"")</f>
        <v>20.9121818181818</v>
      </c>
      <c r="N255" s="0" t="n">
        <f aca="true">IF(ROW(E255) - 1 &gt;= $N$1,SUM(E255:OFFSET(E255,1 - $N$1, 0)) / $N$1,"")</f>
        <v>20.543</v>
      </c>
      <c r="P255" s="0" t="n">
        <f aca="true">IF(ROW(N255) - 1 &gt; $P$1, IF(OFFSET(N255,  1 - $P$1, 0) &lt;&gt; "", MMULT($AA$2:OFFSET($AA$2, 0, $P$1 - 1), E255:OFFSET(E255,1 - $P$1, 0)) / $O$3,""),"")</f>
        <v>20.3819444444444</v>
      </c>
    </row>
    <row collapsed="false" customFormat="false" customHeight="true" hidden="false" ht="14.4" outlineLevel="0" r="256">
      <c r="A256" s="9" t="n">
        <v>36924</v>
      </c>
      <c r="B256" s="5" t="n">
        <v>21.12</v>
      </c>
      <c r="C256" s="5" t="n">
        <v>21.94</v>
      </c>
      <c r="D256" s="5" t="n">
        <v>20.5</v>
      </c>
      <c r="E256" s="5" t="n">
        <v>20.62</v>
      </c>
      <c r="F256" s="5" t="n">
        <v>15263400</v>
      </c>
      <c r="G256" s="5" t="n">
        <v>10.27</v>
      </c>
      <c r="I256" s="13" t="n">
        <f aca="false">B256-E256</f>
        <v>0.5</v>
      </c>
      <c r="J256" s="13" t="n">
        <f aca="false">C256-D256</f>
        <v>1.44</v>
      </c>
      <c r="L256" s="14" t="n">
        <f aca="true">IF(ROW(E256) - 1 &gt;= $L$1,MMULT($AA$1:OFFSET($AA$1, 0, $L$1 - 1),E256:OFFSET(E256,1 - $L$1, 0)) / $K$3,"")</f>
        <v>20.9261818181818</v>
      </c>
      <c r="N256" s="0" t="n">
        <f aca="true">IF(ROW(E256) - 1 &gt;= $N$1,SUM(E256:OFFSET(E256,1 - $N$1, 0)) / $N$1,"")</f>
        <v>20.655</v>
      </c>
      <c r="P256" s="0" t="n">
        <f aca="true">IF(ROW(N256) - 1 &gt; $P$1, IF(OFFSET(N256,  1 - $P$1, 0) &lt;&gt; "", MMULT($AA$2:OFFSET($AA$2, 0, $P$1 - 1), E256:OFFSET(E256,1 - $P$1, 0)) / $O$3,""),"")</f>
        <v>20.6036111111111</v>
      </c>
    </row>
    <row collapsed="false" customFormat="false" customHeight="true" hidden="false" ht="14.4" outlineLevel="0" r="257">
      <c r="A257" s="9" t="n">
        <v>36927</v>
      </c>
      <c r="B257" s="5" t="n">
        <v>20.5</v>
      </c>
      <c r="C257" s="5" t="n">
        <v>20.56</v>
      </c>
      <c r="D257" s="5" t="n">
        <v>19.75</v>
      </c>
      <c r="E257" s="5" t="n">
        <v>20.19</v>
      </c>
      <c r="F257" s="5" t="n">
        <v>10228800</v>
      </c>
      <c r="G257" s="5" t="n">
        <v>10.05</v>
      </c>
      <c r="I257" s="13" t="n">
        <f aca="false">B257-E257</f>
        <v>0.309999999999999</v>
      </c>
      <c r="J257" s="13" t="n">
        <f aca="false">C257-D257</f>
        <v>0.809999999999999</v>
      </c>
      <c r="L257" s="14" t="n">
        <f aca="true">IF(ROW(E257) - 1 &gt;= $L$1,MMULT($AA$1:OFFSET($AA$1, 0, $L$1 - 1),E257:OFFSET(E257,1 - $L$1, 0)) / $K$3,"")</f>
        <v>20.8416363636364</v>
      </c>
      <c r="N257" s="0" t="n">
        <f aca="true">IF(ROW(E257) - 1 &gt;= $N$1,SUM(E257:OFFSET(E257,1 - $N$1, 0)) / $N$1,"")</f>
        <v>20.749</v>
      </c>
      <c r="P257" s="0" t="n">
        <f aca="true">IF(ROW(N257) - 1 &gt; $P$1, IF(OFFSET(N257,  1 - $P$1, 0) &lt;&gt; "", MMULT($AA$2:OFFSET($AA$2, 0, $P$1 - 1), E257:OFFSET(E257,1 - $P$1, 0)) / $O$3,""),"")</f>
        <v>20.8186111111111</v>
      </c>
    </row>
    <row collapsed="false" customFormat="false" customHeight="true" hidden="false" ht="14.4" outlineLevel="0" r="258">
      <c r="A258" s="9" t="n">
        <v>36928</v>
      </c>
      <c r="B258" s="5" t="n">
        <v>20.16</v>
      </c>
      <c r="C258" s="5" t="n">
        <v>21.39</v>
      </c>
      <c r="D258" s="5" t="n">
        <v>20</v>
      </c>
      <c r="E258" s="5" t="n">
        <v>21.12</v>
      </c>
      <c r="F258" s="5" t="n">
        <v>16528400</v>
      </c>
      <c r="G258" s="5" t="n">
        <v>10.51</v>
      </c>
      <c r="I258" s="13" t="n">
        <f aca="false">B258-E258</f>
        <v>-0.960000000000001</v>
      </c>
      <c r="J258" s="13" t="n">
        <f aca="false">C258-D258</f>
        <v>1.39</v>
      </c>
      <c r="L258" s="14" t="n">
        <f aca="true">IF(ROW(E258) - 1 &gt;= $L$1,MMULT($AA$1:OFFSET($AA$1, 0, $L$1 - 1),E258:OFFSET(E258,1 - $L$1, 0)) / $K$3,"")</f>
        <v>20.9090909090909</v>
      </c>
      <c r="N258" s="0" t="n">
        <f aca="true">IF(ROW(E258) - 1 &gt;= $N$1,SUM(E258:OFFSET(E258,1 - $N$1, 0)) / $N$1,"")</f>
        <v>20.811</v>
      </c>
      <c r="P258" s="0" t="n">
        <f aca="true">IF(ROW(N258) - 1 &gt; $P$1, IF(OFFSET(N258,  1 - $P$1, 0) &lt;&gt; "", MMULT($AA$2:OFFSET($AA$2, 0, $P$1 - 1), E258:OFFSET(E258,1 - $P$1, 0)) / $O$3,""),"")</f>
        <v>20.9569444444444</v>
      </c>
    </row>
    <row collapsed="false" customFormat="false" customHeight="true" hidden="false" ht="14.4" outlineLevel="0" r="259">
      <c r="A259" s="9" t="n">
        <v>36929</v>
      </c>
      <c r="B259" s="5" t="n">
        <v>20.66</v>
      </c>
      <c r="C259" s="5" t="n">
        <v>20.87</v>
      </c>
      <c r="D259" s="5" t="n">
        <v>19.81</v>
      </c>
      <c r="E259" s="5" t="n">
        <v>20.75</v>
      </c>
      <c r="F259" s="5" t="n">
        <v>14071600</v>
      </c>
      <c r="G259" s="5" t="n">
        <v>10.33</v>
      </c>
      <c r="I259" s="13" t="n">
        <f aca="false">B259-E259</f>
        <v>-0.0899999999999999</v>
      </c>
      <c r="J259" s="13" t="n">
        <f aca="false">C259-D259</f>
        <v>1.06</v>
      </c>
      <c r="L259" s="14" t="n">
        <f aca="true">IF(ROW(E259) - 1 &gt;= $L$1,MMULT($AA$1:OFFSET($AA$1, 0, $L$1 - 1),E259:OFFSET(E259,1 - $L$1, 0)) / $K$3,"")</f>
        <v>20.898</v>
      </c>
      <c r="N259" s="0" t="n">
        <f aca="true">IF(ROW(E259) - 1 &gt;= $N$1,SUM(E259:OFFSET(E259,1 - $N$1, 0)) / $N$1,"")</f>
        <v>20.836</v>
      </c>
      <c r="P259" s="0" t="n">
        <f aca="true">IF(ROW(N259) - 1 &gt; $P$1, IF(OFFSET(N259,  1 - $P$1, 0) &lt;&gt; "", MMULT($AA$2:OFFSET($AA$2, 0, $P$1 - 1), E259:OFFSET(E259,1 - $P$1, 0)) / $O$3,""),"")</f>
        <v>20.9980555555556</v>
      </c>
    </row>
    <row collapsed="false" customFormat="false" customHeight="true" hidden="false" ht="14.4" outlineLevel="0" r="260">
      <c r="A260" s="9" t="n">
        <v>36930</v>
      </c>
      <c r="B260" s="5" t="n">
        <v>20.56</v>
      </c>
      <c r="C260" s="5" t="n">
        <v>21.06</v>
      </c>
      <c r="D260" s="5" t="n">
        <v>20.19</v>
      </c>
      <c r="E260" s="5" t="n">
        <v>20.75</v>
      </c>
      <c r="F260" s="5" t="n">
        <v>21585000</v>
      </c>
      <c r="G260" s="5" t="n">
        <v>10.33</v>
      </c>
      <c r="I260" s="13" t="n">
        <f aca="false">B260-E260</f>
        <v>-0.190000000000001</v>
      </c>
      <c r="J260" s="13" t="n">
        <f aca="false">C260-D260</f>
        <v>0.869999999999997</v>
      </c>
      <c r="L260" s="14" t="n">
        <f aca="true">IF(ROW(E260) - 1 &gt;= $L$1,MMULT($AA$1:OFFSET($AA$1, 0, $L$1 - 1),E260:OFFSET(E260,1 - $L$1, 0)) / $K$3,"")</f>
        <v>20.8823636363636</v>
      </c>
      <c r="N260" s="0" t="n">
        <f aca="true">IF(ROW(E260) - 1 &gt;= $N$1,SUM(E260:OFFSET(E260,1 - $N$1, 0)) / $N$1,"")</f>
        <v>20.917</v>
      </c>
      <c r="P260" s="0" t="n">
        <f aca="true">IF(ROW(N260) - 1 &gt; $P$1, IF(OFFSET(N260,  1 - $P$1, 0) &lt;&gt; "", MMULT($AA$2:OFFSET($AA$2, 0, $P$1 - 1), E260:OFFSET(E260,1 - $P$1, 0)) / $O$3,""),"")</f>
        <v>20.9838888888889</v>
      </c>
    </row>
    <row collapsed="false" customFormat="false" customHeight="true" hidden="false" ht="14.4" outlineLevel="0" r="261">
      <c r="A261" s="9" t="n">
        <v>36931</v>
      </c>
      <c r="B261" s="5" t="n">
        <v>20.5</v>
      </c>
      <c r="C261" s="5" t="n">
        <v>20.81</v>
      </c>
      <c r="D261" s="5" t="n">
        <v>18.69</v>
      </c>
      <c r="E261" s="5" t="n">
        <v>19.12</v>
      </c>
      <c r="F261" s="5" t="n">
        <v>21082600</v>
      </c>
      <c r="G261" s="5" t="n">
        <v>9.52</v>
      </c>
      <c r="I261" s="13" t="n">
        <f aca="false">B261-E261</f>
        <v>1.38</v>
      </c>
      <c r="J261" s="13" t="n">
        <f aca="false">C261-D261</f>
        <v>2.12</v>
      </c>
      <c r="L261" s="14" t="n">
        <f aca="true">IF(ROW(E261) - 1 &gt;= $L$1,MMULT($AA$1:OFFSET($AA$1, 0, $L$1 - 1),E261:OFFSET(E261,1 - $L$1, 0)) / $K$3,"")</f>
        <v>20.5556363636364</v>
      </c>
      <c r="N261" s="0" t="n">
        <f aca="true">IF(ROW(E261) - 1 &gt;= $N$1,SUM(E261:OFFSET(E261,1 - $N$1, 0)) / $N$1,"")</f>
        <v>20.873</v>
      </c>
      <c r="P261" s="0" t="n">
        <f aca="true">IF(ROW(N261) - 1 &gt; $P$1, IF(OFFSET(N261,  1 - $P$1, 0) &lt;&gt; "", MMULT($AA$2:OFFSET($AA$2, 0, $P$1 - 1), E261:OFFSET(E261,1 - $P$1, 0)) / $O$3,""),"")</f>
        <v>20.8969444444444</v>
      </c>
    </row>
    <row collapsed="false" customFormat="false" customHeight="true" hidden="false" ht="14.4" outlineLevel="0" r="262">
      <c r="A262" s="9" t="n">
        <v>36934</v>
      </c>
      <c r="B262" s="5" t="n">
        <v>19.06</v>
      </c>
      <c r="C262" s="5" t="n">
        <v>20</v>
      </c>
      <c r="D262" s="5" t="n">
        <v>18.81</v>
      </c>
      <c r="E262" s="5" t="n">
        <v>19.69</v>
      </c>
      <c r="F262" s="5" t="n">
        <v>9795600</v>
      </c>
      <c r="G262" s="5" t="n">
        <v>9.8</v>
      </c>
      <c r="I262" s="13" t="n">
        <f aca="false">B262-E262</f>
        <v>-0.630000000000003</v>
      </c>
      <c r="J262" s="13" t="n">
        <f aca="false">C262-D262</f>
        <v>1.19</v>
      </c>
      <c r="L262" s="14" t="n">
        <f aca="true">IF(ROW(E262) - 1 &gt;= $L$1,MMULT($AA$1:OFFSET($AA$1, 0, $L$1 - 1),E262:OFFSET(E262,1 - $L$1, 0)) / $K$3,"")</f>
        <v>20.3405454545455</v>
      </c>
      <c r="N262" s="0" t="n">
        <f aca="true">IF(ROW(E262) - 1 &gt;= $N$1,SUM(E262:OFFSET(E262,1 - $N$1, 0)) / $N$1,"")</f>
        <v>20.673</v>
      </c>
      <c r="P262" s="0" t="n">
        <f aca="true">IF(ROW(N262) - 1 &gt; $P$1, IF(OFFSET(N262,  1 - $P$1, 0) &lt;&gt; "", MMULT($AA$2:OFFSET($AA$2, 0, $P$1 - 1), E262:OFFSET(E262,1 - $P$1, 0)) / $O$3,""),"")</f>
        <v>20.7652777777778</v>
      </c>
    </row>
    <row collapsed="false" customFormat="false" customHeight="true" hidden="false" ht="14.4" outlineLevel="0" r="263">
      <c r="A263" s="9" t="n">
        <v>36935</v>
      </c>
      <c r="B263" s="5" t="n">
        <v>19.94</v>
      </c>
      <c r="C263" s="5" t="n">
        <v>20.44</v>
      </c>
      <c r="D263" s="5" t="n">
        <v>19</v>
      </c>
      <c r="E263" s="5" t="n">
        <v>19.12</v>
      </c>
      <c r="F263" s="5" t="n">
        <v>8470600</v>
      </c>
      <c r="G263" s="5" t="n">
        <v>9.52</v>
      </c>
      <c r="I263" s="13" t="n">
        <f aca="false">B263-E263</f>
        <v>0.82</v>
      </c>
      <c r="J263" s="13" t="n">
        <f aca="false">C263-D263</f>
        <v>1.44</v>
      </c>
      <c r="L263" s="14" t="n">
        <f aca="true">IF(ROW(E263) - 1 &gt;= $L$1,MMULT($AA$1:OFFSET($AA$1, 0, $L$1 - 1),E263:OFFSET(E263,1 - $L$1, 0)) / $K$3,"")</f>
        <v>20.0581818181818</v>
      </c>
      <c r="N263" s="0" t="n">
        <f aca="true">IF(ROW(E263) - 1 &gt;= $N$1,SUM(E263:OFFSET(E263,1 - $N$1, 0)) / $N$1,"")</f>
        <v>20.41</v>
      </c>
      <c r="P263" s="0" t="n">
        <f aca="true">IF(ROW(N263) - 1 &gt; $P$1, IF(OFFSET(N263,  1 - $P$1, 0) &lt;&gt; "", MMULT($AA$2:OFFSET($AA$2, 0, $P$1 - 1), E263:OFFSET(E263,1 - $P$1, 0)) / $O$3,""),"")</f>
        <v>20.5863888888889</v>
      </c>
    </row>
    <row collapsed="false" customFormat="false" customHeight="true" hidden="false" ht="14.4" outlineLevel="0" r="264">
      <c r="A264" s="9" t="n">
        <v>36936</v>
      </c>
      <c r="B264" s="5" t="n">
        <v>19.19</v>
      </c>
      <c r="C264" s="5" t="n">
        <v>19.62</v>
      </c>
      <c r="D264" s="5" t="n">
        <v>18.5</v>
      </c>
      <c r="E264" s="5" t="n">
        <v>19.5</v>
      </c>
      <c r="F264" s="5" t="n">
        <v>11040000</v>
      </c>
      <c r="G264" s="5" t="n">
        <v>9.71</v>
      </c>
      <c r="I264" s="13" t="n">
        <f aca="false">B264-E264</f>
        <v>-0.309999999999999</v>
      </c>
      <c r="J264" s="13" t="n">
        <f aca="false">C264-D264</f>
        <v>1.12</v>
      </c>
      <c r="L264" s="14" t="n">
        <f aca="true">IF(ROW(E264) - 1 &gt;= $L$1,MMULT($AA$1:OFFSET($AA$1, 0, $L$1 - 1),E264:OFFSET(E264,1 - $L$1, 0)) / $K$3,"")</f>
        <v>19.8927272727273</v>
      </c>
      <c r="N264" s="0" t="n">
        <f aca="true">IF(ROW(E264) - 1 &gt;= $N$1,SUM(E264:OFFSET(E264,1 - $N$1, 0)) / $N$1,"")</f>
        <v>20.198</v>
      </c>
      <c r="P264" s="0" t="n">
        <f aca="true">IF(ROW(N264) - 1 &gt; $P$1, IF(OFFSET(N264,  1 - $P$1, 0) &lt;&gt; "", MMULT($AA$2:OFFSET($AA$2, 0, $P$1 - 1), E264:OFFSET(E264,1 - $P$1, 0)) / $O$3,""),"")</f>
        <v>20.3783333333333</v>
      </c>
    </row>
    <row collapsed="false" customFormat="false" customHeight="true" hidden="false" ht="14.4" outlineLevel="0" r="265">
      <c r="A265" s="9" t="n">
        <v>36937</v>
      </c>
      <c r="B265" s="5" t="n">
        <v>19.69</v>
      </c>
      <c r="C265" s="5" t="n">
        <v>20.56</v>
      </c>
      <c r="D265" s="5" t="n">
        <v>19.69</v>
      </c>
      <c r="E265" s="5" t="n">
        <v>20.06</v>
      </c>
      <c r="F265" s="5" t="n">
        <v>11123200</v>
      </c>
      <c r="G265" s="5" t="n">
        <v>9.99</v>
      </c>
      <c r="I265" s="13" t="n">
        <f aca="false">B265-E265</f>
        <v>-0.369999999999997</v>
      </c>
      <c r="J265" s="13" t="n">
        <f aca="false">C265-D265</f>
        <v>0.869999999999997</v>
      </c>
      <c r="L265" s="14" t="n">
        <f aca="true">IF(ROW(E265) - 1 &gt;= $L$1,MMULT($AA$1:OFFSET($AA$1, 0, $L$1 - 1),E265:OFFSET(E265,1 - $L$1, 0)) / $K$3,"")</f>
        <v>19.8676363636364</v>
      </c>
      <c r="N265" s="0" t="n">
        <f aca="true">IF(ROW(E265) - 1 &gt;= $N$1,SUM(E265:OFFSET(E265,1 - $N$1, 0)) / $N$1,"")</f>
        <v>20.092</v>
      </c>
      <c r="P265" s="0" t="n">
        <f aca="true">IF(ROW(N265) - 1 &gt; $P$1, IF(OFFSET(N265,  1 - $P$1, 0) &lt;&gt; "", MMULT($AA$2:OFFSET($AA$2, 0, $P$1 - 1), E265:OFFSET(E265,1 - $P$1, 0)) / $O$3,""),"")</f>
        <v>20.1788888888889</v>
      </c>
    </row>
    <row collapsed="false" customFormat="false" customHeight="true" hidden="false" ht="14.4" outlineLevel="0" r="266">
      <c r="A266" s="9" t="n">
        <v>36938</v>
      </c>
      <c r="B266" s="5" t="n">
        <v>19</v>
      </c>
      <c r="C266" s="5" t="n">
        <v>19.5</v>
      </c>
      <c r="D266" s="5" t="n">
        <v>18.75</v>
      </c>
      <c r="E266" s="5" t="n">
        <v>19</v>
      </c>
      <c r="F266" s="5" t="n">
        <v>9428400</v>
      </c>
      <c r="G266" s="5" t="n">
        <v>9.46</v>
      </c>
      <c r="I266" s="13" t="n">
        <f aca="false">B266-E266</f>
        <v>0</v>
      </c>
      <c r="J266" s="13" t="n">
        <f aca="false">C266-D266</f>
        <v>0.75</v>
      </c>
      <c r="L266" s="14" t="n">
        <f aca="true">IF(ROW(E266) - 1 &gt;= $L$1,MMULT($AA$1:OFFSET($AA$1, 0, $L$1 - 1),E266:OFFSET(E266,1 - $L$1, 0)) / $K$3,"")</f>
        <v>19.6690909090909</v>
      </c>
      <c r="N266" s="0" t="n">
        <f aca="true">IF(ROW(E266) - 1 &gt;= $N$1,SUM(E266:OFFSET(E266,1 - $N$1, 0)) / $N$1,"")</f>
        <v>19.93</v>
      </c>
      <c r="P266" s="0" t="n">
        <f aca="true">IF(ROW(N266) - 1 &gt; $P$1, IF(OFFSET(N266,  1 - $P$1, 0) &lt;&gt; "", MMULT($AA$2:OFFSET($AA$2, 0, $P$1 - 1), E266:OFFSET(E266,1 - $P$1, 0)) / $O$3,""),"")</f>
        <v>19.955</v>
      </c>
    </row>
    <row collapsed="false" customFormat="false" customHeight="true" hidden="false" ht="14.4" outlineLevel="0" r="267">
      <c r="A267" s="9" t="n">
        <v>36942</v>
      </c>
      <c r="B267" s="5" t="n">
        <v>19.19</v>
      </c>
      <c r="C267" s="5" t="n">
        <v>19.44</v>
      </c>
      <c r="D267" s="5" t="n">
        <v>18.19</v>
      </c>
      <c r="E267" s="5" t="n">
        <v>18.31</v>
      </c>
      <c r="F267" s="5" t="n">
        <v>11249600</v>
      </c>
      <c r="G267" s="5" t="n">
        <v>9.12</v>
      </c>
      <c r="I267" s="13" t="n">
        <f aca="false">B267-E267</f>
        <v>0.880000000000003</v>
      </c>
      <c r="J267" s="13" t="n">
        <f aca="false">C267-D267</f>
        <v>1.25</v>
      </c>
      <c r="L267" s="14" t="n">
        <f aca="true">IF(ROW(E267) - 1 &gt;= $L$1,MMULT($AA$1:OFFSET($AA$1, 0, $L$1 - 1),E267:OFFSET(E267,1 - $L$1, 0)) / $K$3,"")</f>
        <v>19.3745454545455</v>
      </c>
      <c r="N267" s="0" t="n">
        <f aca="true">IF(ROW(E267) - 1 &gt;= $N$1,SUM(E267:OFFSET(E267,1 - $N$1, 0)) / $N$1,"")</f>
        <v>19.742</v>
      </c>
      <c r="P267" s="0" t="n">
        <f aca="true">IF(ROW(N267) - 1 &gt; $P$1, IF(OFFSET(N267,  1 - $P$1, 0) &lt;&gt; "", MMULT($AA$2:OFFSET($AA$2, 0, $P$1 - 1), E267:OFFSET(E267,1 - $P$1, 0)) / $O$3,""),"")</f>
        <v>19.7641666666667</v>
      </c>
    </row>
    <row collapsed="false" customFormat="false" customHeight="true" hidden="false" ht="14.4" outlineLevel="0" r="268">
      <c r="A268" s="9" t="n">
        <v>36943</v>
      </c>
      <c r="B268" s="5" t="n">
        <v>18.25</v>
      </c>
      <c r="C268" s="5" t="n">
        <v>19.94</v>
      </c>
      <c r="D268" s="5" t="n">
        <v>18.25</v>
      </c>
      <c r="E268" s="5" t="n">
        <v>18.87</v>
      </c>
      <c r="F268" s="5" t="n">
        <v>13947800</v>
      </c>
      <c r="G268" s="5" t="n">
        <v>9.39</v>
      </c>
      <c r="I268" s="13" t="n">
        <f aca="false">B268-E268</f>
        <v>-0.620000000000001</v>
      </c>
      <c r="J268" s="13" t="n">
        <f aca="false">C268-D268</f>
        <v>1.69</v>
      </c>
      <c r="L268" s="14" t="n">
        <f aca="true">IF(ROW(E268) - 1 &gt;= $L$1,MMULT($AA$1:OFFSET($AA$1, 0, $L$1 - 1),E268:OFFSET(E268,1 - $L$1, 0)) / $K$3,"")</f>
        <v>19.216</v>
      </c>
      <c r="N268" s="0" t="n">
        <f aca="true">IF(ROW(E268) - 1 &gt;= $N$1,SUM(E268:OFFSET(E268,1 - $N$1, 0)) / $N$1,"")</f>
        <v>19.517</v>
      </c>
      <c r="P268" s="0" t="n">
        <f aca="true">IF(ROW(N268) - 1 &gt; $P$1, IF(OFFSET(N268,  1 - $P$1, 0) &lt;&gt; "", MMULT($AA$2:OFFSET($AA$2, 0, $P$1 - 1), E268:OFFSET(E268,1 - $P$1, 0)) / $O$3,""),"")</f>
        <v>19.5763888888889</v>
      </c>
    </row>
    <row collapsed="false" customFormat="false" customHeight="true" hidden="false" ht="14.4" outlineLevel="0" r="269">
      <c r="A269" s="9" t="n">
        <v>36944</v>
      </c>
      <c r="B269" s="5" t="n">
        <v>19.06</v>
      </c>
      <c r="C269" s="5" t="n">
        <v>19.37</v>
      </c>
      <c r="D269" s="5" t="n">
        <v>18</v>
      </c>
      <c r="E269" s="5" t="n">
        <v>18.81</v>
      </c>
      <c r="F269" s="5" t="n">
        <v>15431200</v>
      </c>
      <c r="G269" s="5" t="n">
        <v>9.36</v>
      </c>
      <c r="I269" s="13" t="n">
        <f aca="false">B269-E269</f>
        <v>0.25</v>
      </c>
      <c r="J269" s="13" t="n">
        <f aca="false">C269-D269</f>
        <v>1.37</v>
      </c>
      <c r="L269" s="14" t="n">
        <f aca="true">IF(ROW(E269) - 1 &gt;= $L$1,MMULT($AA$1:OFFSET($AA$1, 0, $L$1 - 1),E269:OFFSET(E269,1 - $L$1, 0)) / $K$3,"")</f>
        <v>19.0874545454545</v>
      </c>
      <c r="N269" s="0" t="n">
        <f aca="true">IF(ROW(E269) - 1 &gt;= $N$1,SUM(E269:OFFSET(E269,1 - $N$1, 0)) / $N$1,"")</f>
        <v>19.323</v>
      </c>
      <c r="P269" s="0" t="n">
        <f aca="true">IF(ROW(N269) - 1 &gt; $P$1, IF(OFFSET(N269,  1 - $P$1, 0) &lt;&gt; "", MMULT($AA$2:OFFSET($AA$2, 0, $P$1 - 1), E269:OFFSET(E269,1 - $P$1, 0)) / $O$3,""),"")</f>
        <v>19.4097222222222</v>
      </c>
    </row>
    <row collapsed="false" customFormat="false" customHeight="true" hidden="false" ht="14.4" outlineLevel="0" r="270">
      <c r="A270" s="9" t="n">
        <v>36945</v>
      </c>
      <c r="B270" s="5" t="n">
        <v>18.62</v>
      </c>
      <c r="C270" s="5" t="n">
        <v>18.87</v>
      </c>
      <c r="D270" s="5" t="n">
        <v>18.25</v>
      </c>
      <c r="E270" s="5" t="n">
        <v>18.81</v>
      </c>
      <c r="F270" s="5" t="n">
        <v>10503800</v>
      </c>
      <c r="G270" s="5" t="n">
        <v>9.36</v>
      </c>
      <c r="I270" s="13" t="n">
        <f aca="false">B270-E270</f>
        <v>-0.189999999999998</v>
      </c>
      <c r="J270" s="13" t="n">
        <f aca="false">C270-D270</f>
        <v>0.620000000000001</v>
      </c>
      <c r="L270" s="14" t="n">
        <f aca="true">IF(ROW(E270) - 1 &gt;= $L$1,MMULT($AA$1:OFFSET($AA$1, 0, $L$1 - 1),E270:OFFSET(E270,1 - $L$1, 0)) / $K$3,"")</f>
        <v>18.9941818181818</v>
      </c>
      <c r="N270" s="0" t="n">
        <f aca="true">IF(ROW(E270) - 1 &gt;= $N$1,SUM(E270:OFFSET(E270,1 - $N$1, 0)) / $N$1,"")</f>
        <v>19.129</v>
      </c>
      <c r="P270" s="0" t="n">
        <f aca="true">IF(ROW(N270) - 1 &gt; $P$1, IF(OFFSET(N270,  1 - $P$1, 0) &lt;&gt; "", MMULT($AA$2:OFFSET($AA$2, 0, $P$1 - 1), E270:OFFSET(E270,1 - $P$1, 0)) / $O$3,""),"")</f>
        <v>19.2688888888889</v>
      </c>
    </row>
    <row collapsed="false" customFormat="false" customHeight="true" hidden="false" ht="14.4" outlineLevel="0" r="271">
      <c r="A271" s="9" t="n">
        <v>36948</v>
      </c>
      <c r="B271" s="5" t="n">
        <v>19.06</v>
      </c>
      <c r="C271" s="5" t="n">
        <v>19.69</v>
      </c>
      <c r="D271" s="5" t="n">
        <v>18.56</v>
      </c>
      <c r="E271" s="5" t="n">
        <v>19.5</v>
      </c>
      <c r="F271" s="5" t="n">
        <v>7380000</v>
      </c>
      <c r="G271" s="5" t="n">
        <v>9.71</v>
      </c>
      <c r="I271" s="13" t="n">
        <f aca="false">B271-E271</f>
        <v>-0.440000000000001</v>
      </c>
      <c r="J271" s="13" t="n">
        <f aca="false">C271-D271</f>
        <v>1.13</v>
      </c>
      <c r="L271" s="14" t="n">
        <f aca="true">IF(ROW(E271) - 1 &gt;= $L$1,MMULT($AA$1:OFFSET($AA$1, 0, $L$1 - 1),E271:OFFSET(E271,1 - $L$1, 0)) / $K$3,"")</f>
        <v>19.0616363636364</v>
      </c>
      <c r="N271" s="0" t="n">
        <f aca="true">IF(ROW(E271) - 1 &gt;= $N$1,SUM(E271:OFFSET(E271,1 - $N$1, 0)) / $N$1,"")</f>
        <v>19.167</v>
      </c>
      <c r="P271" s="0" t="n">
        <f aca="true">IF(ROW(N271) - 1 &gt; $P$1, IF(OFFSET(N271,  1 - $P$1, 0) &lt;&gt; "", MMULT($AA$2:OFFSET($AA$2, 0, $P$1 - 1), E271:OFFSET(E271,1 - $P$1, 0)) / $O$3,""),"")</f>
        <v>19.1316666666667</v>
      </c>
    </row>
    <row collapsed="false" customFormat="false" customHeight="true" hidden="false" ht="14.4" outlineLevel="0" r="272">
      <c r="A272" s="9" t="n">
        <v>36949</v>
      </c>
      <c r="B272" s="5" t="n">
        <v>19.28</v>
      </c>
      <c r="C272" s="5" t="n">
        <v>19.44</v>
      </c>
      <c r="D272" s="5" t="n">
        <v>18.69</v>
      </c>
      <c r="E272" s="5" t="n">
        <v>19.37</v>
      </c>
      <c r="F272" s="5" t="n">
        <v>12451000</v>
      </c>
      <c r="G272" s="5" t="n">
        <v>9.64</v>
      </c>
      <c r="I272" s="13" t="n">
        <f aca="false">B272-E272</f>
        <v>-0.0899999999999999</v>
      </c>
      <c r="J272" s="13" t="n">
        <f aca="false">C272-D272</f>
        <v>0.75</v>
      </c>
      <c r="L272" s="14" t="n">
        <f aca="true">IF(ROW(E272) - 1 &gt;= $L$1,MMULT($AA$1:OFFSET($AA$1, 0, $L$1 - 1),E272:OFFSET(E272,1 - $L$1, 0)) / $K$3,"")</f>
        <v>19.0985454545455</v>
      </c>
      <c r="N272" s="0" t="n">
        <f aca="true">IF(ROW(E272) - 1 &gt;= $N$1,SUM(E272:OFFSET(E272,1 - $N$1, 0)) / $N$1,"")</f>
        <v>19.135</v>
      </c>
      <c r="P272" s="0" t="n">
        <f aca="true">IF(ROW(N272) - 1 &gt; $P$1, IF(OFFSET(N272,  1 - $P$1, 0) &lt;&gt; "", MMULT($AA$2:OFFSET($AA$2, 0, $P$1 - 1), E272:OFFSET(E272,1 - $P$1, 0)) / $O$3,""),"")</f>
        <v>19.0533333333333</v>
      </c>
    </row>
    <row collapsed="false" customFormat="false" customHeight="true" hidden="false" ht="14.4" outlineLevel="0" r="273">
      <c r="A273" s="9" t="n">
        <v>36950</v>
      </c>
      <c r="B273" s="5" t="n">
        <v>19.37</v>
      </c>
      <c r="C273" s="5" t="n">
        <v>19.44</v>
      </c>
      <c r="D273" s="5" t="n">
        <v>18.12</v>
      </c>
      <c r="E273" s="5" t="n">
        <v>18.25</v>
      </c>
      <c r="F273" s="5" t="n">
        <v>18157600</v>
      </c>
      <c r="G273" s="5" t="n">
        <v>9.09</v>
      </c>
      <c r="I273" s="13" t="n">
        <f aca="false">B273-E273</f>
        <v>1.12</v>
      </c>
      <c r="J273" s="13" t="n">
        <f aca="false">C273-D273</f>
        <v>1.32</v>
      </c>
      <c r="L273" s="14" t="n">
        <f aca="true">IF(ROW(E273) - 1 &gt;= $L$1,MMULT($AA$1:OFFSET($AA$1, 0, $L$1 - 1),E273:OFFSET(E273,1 - $L$1, 0)) / $K$3,"")</f>
        <v>18.9376363636364</v>
      </c>
      <c r="N273" s="0" t="n">
        <f aca="true">IF(ROW(E273) - 1 &gt;= $N$1,SUM(E273:OFFSET(E273,1 - $N$1, 0)) / $N$1,"")</f>
        <v>19.048</v>
      </c>
      <c r="P273" s="0" t="n">
        <f aca="true">IF(ROW(N273) - 1 &gt; $P$1, IF(OFFSET(N273,  1 - $P$1, 0) &lt;&gt; "", MMULT($AA$2:OFFSET($AA$2, 0, $P$1 - 1), E273:OFFSET(E273,1 - $P$1, 0)) / $O$3,""),"")</f>
        <v>18.9958333333333</v>
      </c>
    </row>
    <row collapsed="false" customFormat="false" customHeight="true" hidden="false" ht="14.4" outlineLevel="0" r="274">
      <c r="A274" s="9" t="n">
        <v>36951</v>
      </c>
      <c r="B274" s="5" t="n">
        <v>17.81</v>
      </c>
      <c r="C274" s="5" t="n">
        <v>18.75</v>
      </c>
      <c r="D274" s="5" t="n">
        <v>17.19</v>
      </c>
      <c r="E274" s="5" t="n">
        <v>18.75</v>
      </c>
      <c r="F274" s="5" t="n">
        <v>11803400</v>
      </c>
      <c r="G274" s="5" t="n">
        <v>9.33</v>
      </c>
      <c r="I274" s="13" t="n">
        <f aca="false">B274-E274</f>
        <v>-0.940000000000001</v>
      </c>
      <c r="J274" s="13" t="n">
        <f aca="false">C274-D274</f>
        <v>1.56</v>
      </c>
      <c r="L274" s="14" t="n">
        <f aca="true">IF(ROW(E274) - 1 &gt;= $L$1,MMULT($AA$1:OFFSET($AA$1, 0, $L$1 - 1),E274:OFFSET(E274,1 - $L$1, 0)) / $K$3,"")</f>
        <v>18.8834545454545</v>
      </c>
      <c r="N274" s="0" t="n">
        <f aca="true">IF(ROW(E274) - 1 &gt;= $N$1,SUM(E274:OFFSET(E274,1 - $N$1, 0)) / $N$1,"")</f>
        <v>18.973</v>
      </c>
      <c r="P274" s="0" t="n">
        <f aca="true">IF(ROW(N274) - 1 &gt; $P$1, IF(OFFSET(N274,  1 - $P$1, 0) &lt;&gt; "", MMULT($AA$2:OFFSET($AA$2, 0, $P$1 - 1), E274:OFFSET(E274,1 - $P$1, 0)) / $O$3,""),"")</f>
        <v>18.9577777777778</v>
      </c>
    </row>
    <row collapsed="false" customFormat="false" customHeight="true" hidden="false" ht="14.4" outlineLevel="0" r="275">
      <c r="A275" s="9" t="n">
        <v>36952</v>
      </c>
      <c r="B275" s="5" t="n">
        <v>18.31</v>
      </c>
      <c r="C275" s="5" t="n">
        <v>20.44</v>
      </c>
      <c r="D275" s="5" t="n">
        <v>18.25</v>
      </c>
      <c r="E275" s="5" t="n">
        <v>19.25</v>
      </c>
      <c r="F275" s="5" t="n">
        <v>14511200</v>
      </c>
      <c r="G275" s="5" t="n">
        <v>9.58</v>
      </c>
      <c r="I275" s="13" t="n">
        <f aca="false">B275-E275</f>
        <v>-0.940000000000001</v>
      </c>
      <c r="J275" s="13" t="n">
        <f aca="false">C275-D275</f>
        <v>2.19</v>
      </c>
      <c r="L275" s="14" t="n">
        <f aca="true">IF(ROW(E275) - 1 &gt;= $L$1,MMULT($AA$1:OFFSET($AA$1, 0, $L$1 - 1),E275:OFFSET(E275,1 - $L$1, 0)) / $K$3,"")</f>
        <v>18.9338181818182</v>
      </c>
      <c r="N275" s="0" t="n">
        <f aca="true">IF(ROW(E275) - 1 &gt;= $N$1,SUM(E275:OFFSET(E275,1 - $N$1, 0)) / $N$1,"")</f>
        <v>18.892</v>
      </c>
      <c r="P275" s="0" t="n">
        <f aca="true">IF(ROW(N275) - 1 &gt; $P$1, IF(OFFSET(N275,  1 - $P$1, 0) &lt;&gt; "", MMULT($AA$2:OFFSET($AA$2, 0, $P$1 - 1), E275:OFFSET(E275,1 - $P$1, 0)) / $O$3,""),"")</f>
        <v>18.9405555555556</v>
      </c>
    </row>
    <row collapsed="false" customFormat="false" customHeight="true" hidden="false" ht="14.4" outlineLevel="0" r="276">
      <c r="A276" s="9" t="n">
        <v>36955</v>
      </c>
      <c r="B276" s="5" t="n">
        <v>19.37</v>
      </c>
      <c r="C276" s="5" t="n">
        <v>20.5</v>
      </c>
      <c r="D276" s="5" t="n">
        <v>19.25</v>
      </c>
      <c r="E276" s="5" t="n">
        <v>20.37</v>
      </c>
      <c r="F276" s="5" t="n">
        <v>11587600</v>
      </c>
      <c r="G276" s="5" t="n">
        <v>10.14</v>
      </c>
      <c r="I276" s="13" t="n">
        <f aca="false">B276-E276</f>
        <v>-1</v>
      </c>
      <c r="J276" s="13" t="n">
        <f aca="false">C276-D276</f>
        <v>1.25</v>
      </c>
      <c r="L276" s="14" t="n">
        <f aca="true">IF(ROW(E276) - 1 &gt;= $L$1,MMULT($AA$1:OFFSET($AA$1, 0, $L$1 - 1),E276:OFFSET(E276,1 - $L$1, 0)) / $K$3,"")</f>
        <v>19.2025454545455</v>
      </c>
      <c r="N276" s="0" t="n">
        <f aca="true">IF(ROW(E276) - 1 &gt;= $N$1,SUM(E276:OFFSET(E276,1 - $N$1, 0)) / $N$1,"")</f>
        <v>19.029</v>
      </c>
      <c r="P276" s="0" t="n">
        <f aca="true">IF(ROW(N276) - 1 &gt; $P$1, IF(OFFSET(N276,  1 - $P$1, 0) &lt;&gt; "", MMULT($AA$2:OFFSET($AA$2, 0, $P$1 - 1), E276:OFFSET(E276,1 - $P$1, 0)) / $O$3,""),"")</f>
        <v>18.9858333333333</v>
      </c>
    </row>
    <row collapsed="false" customFormat="false" customHeight="true" hidden="false" ht="14.4" outlineLevel="0" r="277">
      <c r="A277" s="9" t="n">
        <v>36956</v>
      </c>
      <c r="B277" s="5" t="n">
        <v>20.72</v>
      </c>
      <c r="C277" s="5" t="n">
        <v>22.06</v>
      </c>
      <c r="D277" s="5" t="n">
        <v>20.69</v>
      </c>
      <c r="E277" s="5" t="n">
        <v>21.5</v>
      </c>
      <c r="F277" s="5" t="n">
        <v>26144600</v>
      </c>
      <c r="G277" s="5" t="n">
        <v>10.7</v>
      </c>
      <c r="I277" s="13" t="n">
        <f aca="false">B277-E277</f>
        <v>-0.780000000000001</v>
      </c>
      <c r="J277" s="13" t="n">
        <f aca="false">C277-D277</f>
        <v>1.37</v>
      </c>
      <c r="L277" s="14" t="n">
        <f aca="true">IF(ROW(E277) - 1 &gt;= $L$1,MMULT($AA$1:OFFSET($AA$1, 0, $L$1 - 1),E277:OFFSET(E277,1 - $L$1, 0)) / $K$3,"")</f>
        <v>19.6518181818182</v>
      </c>
      <c r="N277" s="0" t="n">
        <f aca="true">IF(ROW(E277) - 1 &gt;= $N$1,SUM(E277:OFFSET(E277,1 - $N$1, 0)) / $N$1,"")</f>
        <v>19.348</v>
      </c>
      <c r="P277" s="0" t="n">
        <f aca="true">IF(ROW(N277) - 1 &gt; $P$1, IF(OFFSET(N277,  1 - $P$1, 0) &lt;&gt; "", MMULT($AA$2:OFFSET($AA$2, 0, $P$1 - 1), E277:OFFSET(E277,1 - $P$1, 0)) / $O$3,""),"")</f>
        <v>19.1022222222222</v>
      </c>
    </row>
    <row collapsed="false" customFormat="false" customHeight="true" hidden="false" ht="14.4" outlineLevel="0" r="278">
      <c r="A278" s="9" t="n">
        <v>36957</v>
      </c>
      <c r="B278" s="5" t="n">
        <v>21.31</v>
      </c>
      <c r="C278" s="5" t="n">
        <v>21.62</v>
      </c>
      <c r="D278" s="5" t="n">
        <v>20.75</v>
      </c>
      <c r="E278" s="5" t="n">
        <v>21.25</v>
      </c>
      <c r="F278" s="5" t="n">
        <v>14985600</v>
      </c>
      <c r="G278" s="5" t="n">
        <v>10.58</v>
      </c>
      <c r="I278" s="13" t="n">
        <f aca="false">B278-E278</f>
        <v>0.0599999999999987</v>
      </c>
      <c r="J278" s="13" t="n">
        <f aca="false">C278-D278</f>
        <v>0.870000000000001</v>
      </c>
      <c r="L278" s="14" t="n">
        <f aca="true">IF(ROW(E278) - 1 &gt;= $L$1,MMULT($AA$1:OFFSET($AA$1, 0, $L$1 - 1),E278:OFFSET(E278,1 - $L$1, 0)) / $K$3,"")</f>
        <v>19.9976363636364</v>
      </c>
      <c r="N278" s="0" t="n">
        <f aca="true">IF(ROW(E278) - 1 &gt;= $N$1,SUM(E278:OFFSET(E278,1 - $N$1, 0)) / $N$1,"")</f>
        <v>19.586</v>
      </c>
      <c r="P278" s="0" t="n">
        <f aca="true">IF(ROW(N278) - 1 &gt; $P$1, IF(OFFSET(N278,  1 - $P$1, 0) &lt;&gt; "", MMULT($AA$2:OFFSET($AA$2, 0, $P$1 - 1), E278:OFFSET(E278,1 - $P$1, 0)) / $O$3,""),"")</f>
        <v>19.2605555555556</v>
      </c>
    </row>
    <row collapsed="false" customFormat="false" customHeight="true" hidden="false" ht="14.4" outlineLevel="0" r="279">
      <c r="A279" s="9" t="n">
        <v>36958</v>
      </c>
      <c r="B279" s="5" t="n">
        <v>20.69</v>
      </c>
      <c r="C279" s="5" t="n">
        <v>21.12</v>
      </c>
      <c r="D279" s="5" t="n">
        <v>20.44</v>
      </c>
      <c r="E279" s="5" t="n">
        <v>20.81</v>
      </c>
      <c r="F279" s="5" t="n">
        <v>7325600</v>
      </c>
      <c r="G279" s="5" t="n">
        <v>10.36</v>
      </c>
      <c r="I279" s="13" t="n">
        <f aca="false">B279-E279</f>
        <v>-0.119999999999997</v>
      </c>
      <c r="J279" s="13" t="n">
        <f aca="false">C279-D279</f>
        <v>0.68</v>
      </c>
      <c r="L279" s="14" t="n">
        <f aca="true">IF(ROW(E279) - 1 &gt;= $L$1,MMULT($AA$1:OFFSET($AA$1, 0, $L$1 - 1),E279:OFFSET(E279,1 - $L$1, 0)) / $K$3,"")</f>
        <v>20.2201818181818</v>
      </c>
      <c r="N279" s="0" t="n">
        <f aca="true">IF(ROW(E279) - 1 &gt;= $N$1,SUM(E279:OFFSET(E279,1 - $N$1, 0)) / $N$1,"")</f>
        <v>19.786</v>
      </c>
      <c r="P279" s="0" t="n">
        <f aca="true">IF(ROW(N279) - 1 &gt; $P$1, IF(OFFSET(N279,  1 - $P$1, 0) &lt;&gt; "", MMULT($AA$2:OFFSET($AA$2, 0, $P$1 - 1), E279:OFFSET(E279,1 - $P$1, 0)) / $O$3,""),"")</f>
        <v>19.4916666666667</v>
      </c>
    </row>
    <row collapsed="false" customFormat="false" customHeight="true" hidden="false" ht="14.4" outlineLevel="0" r="280">
      <c r="A280" s="9" t="n">
        <v>36959</v>
      </c>
      <c r="B280" s="5" t="n">
        <v>20.62</v>
      </c>
      <c r="C280" s="5" t="n">
        <v>20.69</v>
      </c>
      <c r="D280" s="5" t="n">
        <v>20</v>
      </c>
      <c r="E280" s="5" t="n">
        <v>20.25</v>
      </c>
      <c r="F280" s="5" t="n">
        <v>10685400</v>
      </c>
      <c r="G280" s="5" t="n">
        <v>10.08</v>
      </c>
      <c r="I280" s="13" t="n">
        <f aca="false">B280-E280</f>
        <v>0.370000000000001</v>
      </c>
      <c r="J280" s="13" t="n">
        <f aca="false">C280-D280</f>
        <v>0.690000000000001</v>
      </c>
      <c r="L280" s="14" t="n">
        <f aca="true">IF(ROW(E280) - 1 &gt;= $L$1,MMULT($AA$1:OFFSET($AA$1, 0, $L$1 - 1),E280:OFFSET(E280,1 - $L$1, 0)) / $K$3,"")</f>
        <v>20.3045454545455</v>
      </c>
      <c r="N280" s="0" t="n">
        <f aca="true">IF(ROW(E280) - 1 &gt;= $N$1,SUM(E280:OFFSET(E280,1 - $N$1, 0)) / $N$1,"")</f>
        <v>19.93</v>
      </c>
      <c r="P280" s="0" t="n">
        <f aca="true">IF(ROW(N280) - 1 &gt; $P$1, IF(OFFSET(N280,  1 - $P$1, 0) &lt;&gt; "", MMULT($AA$2:OFFSET($AA$2, 0, $P$1 - 1), E280:OFFSET(E280,1 - $P$1, 0)) / $O$3,""),"")</f>
        <v>19.7677777777778</v>
      </c>
    </row>
    <row collapsed="false" customFormat="false" customHeight="true" hidden="false" ht="14.4" outlineLevel="0" r="281">
      <c r="A281" s="9" t="n">
        <v>36962</v>
      </c>
      <c r="B281" s="5" t="n">
        <v>19.69</v>
      </c>
      <c r="C281" s="5" t="n">
        <v>19.87</v>
      </c>
      <c r="D281" s="5" t="n">
        <v>18.12</v>
      </c>
      <c r="E281" s="5" t="n">
        <v>18.62</v>
      </c>
      <c r="F281" s="5" t="n">
        <v>13967800</v>
      </c>
      <c r="G281" s="5" t="n">
        <v>9.27</v>
      </c>
      <c r="I281" s="13" t="n">
        <f aca="false">B281-E281</f>
        <v>1.07</v>
      </c>
      <c r="J281" s="13" t="n">
        <f aca="false">C281-D281</f>
        <v>1.75</v>
      </c>
      <c r="L281" s="14" t="n">
        <f aca="true">IF(ROW(E281) - 1 &gt;= $L$1,MMULT($AA$1:OFFSET($AA$1, 0, $L$1 - 1),E281:OFFSET(E281,1 - $L$1, 0)) / $K$3,"")</f>
        <v>20.0663636363636</v>
      </c>
      <c r="N281" s="0" t="n">
        <f aca="true">IF(ROW(E281) - 1 &gt;= $N$1,SUM(E281:OFFSET(E281,1 - $N$1, 0)) / $N$1,"")</f>
        <v>19.842</v>
      </c>
      <c r="P281" s="0" t="n">
        <f aca="true">IF(ROW(N281) - 1 &gt; $P$1, IF(OFFSET(N281,  1 - $P$1, 0) &lt;&gt; "", MMULT($AA$2:OFFSET($AA$2, 0, $P$1 - 1), E281:OFFSET(E281,1 - $P$1, 0)) / $O$3,""),"")</f>
        <v>20.0141666666667</v>
      </c>
    </row>
    <row collapsed="false" customFormat="false" customHeight="true" hidden="false" ht="14.4" outlineLevel="0" r="282">
      <c r="A282" s="9" t="n">
        <v>36963</v>
      </c>
      <c r="B282" s="5" t="n">
        <v>18.87</v>
      </c>
      <c r="C282" s="5" t="n">
        <v>19.56</v>
      </c>
      <c r="D282" s="5" t="n">
        <v>18.19</v>
      </c>
      <c r="E282" s="5" t="n">
        <v>19.56</v>
      </c>
      <c r="F282" s="5" t="n">
        <v>15840600</v>
      </c>
      <c r="G282" s="5" t="n">
        <v>9.74</v>
      </c>
      <c r="I282" s="13" t="n">
        <f aca="false">B282-E282</f>
        <v>-0.689999999999998</v>
      </c>
      <c r="J282" s="13" t="n">
        <f aca="false">C282-D282</f>
        <v>1.37</v>
      </c>
      <c r="L282" s="14" t="n">
        <f aca="true">IF(ROW(E282) - 1 &gt;= $L$1,MMULT($AA$1:OFFSET($AA$1, 0, $L$1 - 1),E282:OFFSET(E282,1 - $L$1, 0)) / $K$3,"")</f>
        <v>20.0150909090909</v>
      </c>
      <c r="N282" s="0" t="n">
        <f aca="true">IF(ROW(E282) - 1 &gt;= $N$1,SUM(E282:OFFSET(E282,1 - $N$1, 0)) / $N$1,"")</f>
        <v>19.861</v>
      </c>
      <c r="P282" s="0" t="n">
        <f aca="true">IF(ROW(N282) - 1 &gt; $P$1, IF(OFFSET(N282,  1 - $P$1, 0) &lt;&gt; "", MMULT($AA$2:OFFSET($AA$2, 0, $P$1 - 1), E282:OFFSET(E282,1 - $P$1, 0)) / $O$3,""),"")</f>
        <v>20.1947222222222</v>
      </c>
    </row>
    <row collapsed="false" customFormat="false" customHeight="true" hidden="false" ht="14.4" outlineLevel="0" r="283">
      <c r="A283" s="9" t="n">
        <v>36964</v>
      </c>
      <c r="B283" s="5" t="n">
        <v>18.5</v>
      </c>
      <c r="C283" s="5" t="n">
        <v>20.5</v>
      </c>
      <c r="D283" s="5" t="n">
        <v>18.44</v>
      </c>
      <c r="E283" s="5" t="n">
        <v>20.44</v>
      </c>
      <c r="F283" s="5" t="n">
        <v>17065400</v>
      </c>
      <c r="G283" s="5" t="n">
        <v>10.18</v>
      </c>
      <c r="I283" s="13" t="n">
        <f aca="false">B283-E283</f>
        <v>-1.94</v>
      </c>
      <c r="J283" s="13" t="n">
        <f aca="false">C283-D283</f>
        <v>2.06</v>
      </c>
      <c r="L283" s="14" t="n">
        <f aca="true">IF(ROW(E283) - 1 &gt;= $L$1,MMULT($AA$1:OFFSET($AA$1, 0, $L$1 - 1),E283:OFFSET(E283,1 - $L$1, 0)) / $K$3,"")</f>
        <v>20.1203636363636</v>
      </c>
      <c r="N283" s="0" t="n">
        <f aca="true">IF(ROW(E283) - 1 &gt;= $N$1,SUM(E283:OFFSET(E283,1 - $N$1, 0)) / $N$1,"")</f>
        <v>20.08</v>
      </c>
      <c r="P283" s="0" t="n">
        <f aca="true">IF(ROW(N283) - 1 &gt; $P$1, IF(OFFSET(N283,  1 - $P$1, 0) &lt;&gt; "", MMULT($AA$2:OFFSET($AA$2, 0, $P$1 - 1), E283:OFFSET(E283,1 - $P$1, 0)) / $O$3,""),"")</f>
        <v>20.2902777777778</v>
      </c>
    </row>
    <row collapsed="false" customFormat="false" customHeight="true" hidden="false" ht="14.4" outlineLevel="0" r="284">
      <c r="A284" s="9" t="n">
        <v>36965</v>
      </c>
      <c r="B284" s="5" t="n">
        <v>20.87</v>
      </c>
      <c r="C284" s="5" t="n">
        <v>21.37</v>
      </c>
      <c r="D284" s="5" t="n">
        <v>19.69</v>
      </c>
      <c r="E284" s="5" t="n">
        <v>19.69</v>
      </c>
      <c r="F284" s="5" t="n">
        <v>18906600</v>
      </c>
      <c r="G284" s="5" t="n">
        <v>9.8</v>
      </c>
      <c r="I284" s="13" t="n">
        <f aca="false">B284-E284</f>
        <v>1.18</v>
      </c>
      <c r="J284" s="13" t="n">
        <f aca="false">C284-D284</f>
        <v>1.68</v>
      </c>
      <c r="L284" s="14" t="n">
        <f aca="true">IF(ROW(E284) - 1 &gt;= $L$1,MMULT($AA$1:OFFSET($AA$1, 0, $L$1 - 1),E284:OFFSET(E284,1 - $L$1, 0)) / $K$3,"")</f>
        <v>20.0494545454545</v>
      </c>
      <c r="N284" s="0" t="n">
        <f aca="true">IF(ROW(E284) - 1 &gt;= $N$1,SUM(E284:OFFSET(E284,1 - $N$1, 0)) / $N$1,"")</f>
        <v>20.174</v>
      </c>
      <c r="P284" s="0" t="n">
        <f aca="true">IF(ROW(N284) - 1 &gt; $P$1, IF(OFFSET(N284,  1 - $P$1, 0) &lt;&gt; "", MMULT($AA$2:OFFSET($AA$2, 0, $P$1 - 1), E284:OFFSET(E284,1 - $P$1, 0)) / $O$3,""),"")</f>
        <v>20.2902777777778</v>
      </c>
    </row>
    <row collapsed="false" customFormat="false" customHeight="true" hidden="false" ht="14.4" outlineLevel="0" r="285">
      <c r="A285" s="9" t="n">
        <v>36966</v>
      </c>
      <c r="B285" s="5" t="n">
        <v>19</v>
      </c>
      <c r="C285" s="5" t="n">
        <v>20.31</v>
      </c>
      <c r="D285" s="5" t="n">
        <v>18.87</v>
      </c>
      <c r="E285" s="5" t="n">
        <v>19.62</v>
      </c>
      <c r="F285" s="5" t="n">
        <v>16806600</v>
      </c>
      <c r="G285" s="5" t="n">
        <v>9.77</v>
      </c>
      <c r="I285" s="13" t="n">
        <f aca="false">B285-E285</f>
        <v>-0.620000000000001</v>
      </c>
      <c r="J285" s="13" t="n">
        <f aca="false">C285-D285</f>
        <v>1.44</v>
      </c>
      <c r="L285" s="14" t="n">
        <f aca="true">IF(ROW(E285) - 1 &gt;= $L$1,MMULT($AA$1:OFFSET($AA$1, 0, $L$1 - 1),E285:OFFSET(E285,1 - $L$1, 0)) / $K$3,"")</f>
        <v>19.9487272727273</v>
      </c>
      <c r="N285" s="0" t="n">
        <f aca="true">IF(ROW(E285) - 1 &gt;= $N$1,SUM(E285:OFFSET(E285,1 - $N$1, 0)) / $N$1,"")</f>
        <v>20.211</v>
      </c>
      <c r="P285" s="0" t="n">
        <f aca="true">IF(ROW(N285) - 1 &gt; $P$1, IF(OFFSET(N285,  1 - $P$1, 0) &lt;&gt; "", MMULT($AA$2:OFFSET($AA$2, 0, $P$1 - 1), E285:OFFSET(E285,1 - $P$1, 0)) / $O$3,""),"")</f>
        <v>20.1861111111111</v>
      </c>
    </row>
    <row collapsed="false" customFormat="false" customHeight="true" hidden="false" ht="14.4" outlineLevel="0" r="286">
      <c r="A286" s="9" t="n">
        <v>36969</v>
      </c>
      <c r="B286" s="5" t="n">
        <v>19.75</v>
      </c>
      <c r="C286" s="5" t="n">
        <v>20.62</v>
      </c>
      <c r="D286" s="5" t="n">
        <v>19.5</v>
      </c>
      <c r="E286" s="5" t="n">
        <v>20.56</v>
      </c>
      <c r="F286" s="5" t="n">
        <v>12722800</v>
      </c>
      <c r="G286" s="5" t="n">
        <v>10.24</v>
      </c>
      <c r="I286" s="13" t="n">
        <f aca="false">B286-E286</f>
        <v>-0.809999999999999</v>
      </c>
      <c r="J286" s="13" t="n">
        <f aca="false">C286-D286</f>
        <v>1.12</v>
      </c>
      <c r="L286" s="14" t="n">
        <f aca="true">IF(ROW(E286) - 1 &gt;= $L$1,MMULT($AA$1:OFFSET($AA$1, 0, $L$1 - 1),E286:OFFSET(E286,1 - $L$1, 0)) / $K$3,"")</f>
        <v>20.0121818181818</v>
      </c>
      <c r="N286" s="0" t="n">
        <f aca="true">IF(ROW(E286) - 1 &gt;= $N$1,SUM(E286:OFFSET(E286,1 - $N$1, 0)) / $N$1,"")</f>
        <v>20.23</v>
      </c>
      <c r="P286" s="0" t="n">
        <f aca="true">IF(ROW(N286) - 1 &gt; $P$1, IF(OFFSET(N286,  1 - $P$1, 0) &lt;&gt; "", MMULT($AA$2:OFFSET($AA$2, 0, $P$1 - 1), E286:OFFSET(E286,1 - $P$1, 0)) / $O$3,""),"")</f>
        <v>20.0488888888889</v>
      </c>
    </row>
    <row collapsed="false" customFormat="false" customHeight="true" hidden="false" ht="14.4" outlineLevel="0" r="287">
      <c r="A287" s="9" t="n">
        <v>36970</v>
      </c>
      <c r="B287" s="5" t="n">
        <v>20.72</v>
      </c>
      <c r="C287" s="5" t="n">
        <v>20.94</v>
      </c>
      <c r="D287" s="5" t="n">
        <v>19.69</v>
      </c>
      <c r="E287" s="5" t="n">
        <v>19.69</v>
      </c>
      <c r="F287" s="5" t="n">
        <v>17833800</v>
      </c>
      <c r="G287" s="5" t="n">
        <v>9.8</v>
      </c>
      <c r="I287" s="13" t="n">
        <f aca="false">B287-E287</f>
        <v>1.03</v>
      </c>
      <c r="J287" s="13" t="n">
        <f aca="false">C287-D287</f>
        <v>1.25</v>
      </c>
      <c r="L287" s="14" t="n">
        <f aca="true">IF(ROW(E287) - 1 &gt;= $L$1,MMULT($AA$1:OFFSET($AA$1, 0, $L$1 - 1),E287:OFFSET(E287,1 - $L$1, 0)) / $K$3,"")</f>
        <v>19.914</v>
      </c>
      <c r="N287" s="0" t="n">
        <f aca="true">IF(ROW(E287) - 1 &gt;= $N$1,SUM(E287:OFFSET(E287,1 - $N$1, 0)) / $N$1,"")</f>
        <v>20.049</v>
      </c>
      <c r="P287" s="0" t="n">
        <f aca="true">IF(ROW(N287) - 1 &gt; $P$1, IF(OFFSET(N287,  1 - $P$1, 0) &lt;&gt; "", MMULT($AA$2:OFFSET($AA$2, 0, $P$1 - 1), E287:OFFSET(E287,1 - $P$1, 0)) / $O$3,""),"")</f>
        <v>19.9588888888889</v>
      </c>
    </row>
    <row collapsed="false" customFormat="false" customHeight="true" hidden="false" ht="14.4" outlineLevel="0" r="288">
      <c r="A288" s="9" t="n">
        <v>36971</v>
      </c>
      <c r="B288" s="5" t="n">
        <v>19.78</v>
      </c>
      <c r="C288" s="5" t="n">
        <v>20.87</v>
      </c>
      <c r="D288" s="5" t="n">
        <v>19.37</v>
      </c>
      <c r="E288" s="5" t="n">
        <v>20.12</v>
      </c>
      <c r="F288" s="5" t="n">
        <v>13265400</v>
      </c>
      <c r="G288" s="5" t="n">
        <v>10.02</v>
      </c>
      <c r="I288" s="13" t="n">
        <f aca="false">B288-E288</f>
        <v>-0.34</v>
      </c>
      <c r="J288" s="13" t="n">
        <f aca="false">C288-D288</f>
        <v>1.5</v>
      </c>
      <c r="L288" s="14" t="n">
        <f aca="true">IF(ROW(E288) - 1 &gt;= $L$1,MMULT($AA$1:OFFSET($AA$1, 0, $L$1 - 1),E288:OFFSET(E288,1 - $L$1, 0)) / $K$3,"")</f>
        <v>19.9269090909091</v>
      </c>
      <c r="N288" s="0" t="n">
        <f aca="true">IF(ROW(E288) - 1 &gt;= $N$1,SUM(E288:OFFSET(E288,1 - $N$1, 0)) / $N$1,"")</f>
        <v>19.936</v>
      </c>
      <c r="P288" s="0" t="n">
        <f aca="true">IF(ROW(N288) - 1 &gt; $P$1, IF(OFFSET(N288,  1 - $P$1, 0) &lt;&gt; "", MMULT($AA$2:OFFSET($AA$2, 0, $P$1 - 1), E288:OFFSET(E288,1 - $P$1, 0)) / $O$3,""),"")</f>
        <v>19.9069444444444</v>
      </c>
    </row>
    <row collapsed="false" customFormat="false" customHeight="true" hidden="false" ht="14.4" outlineLevel="0" r="289">
      <c r="A289" s="9" t="n">
        <v>36972</v>
      </c>
      <c r="B289" s="5" t="n">
        <v>20.37</v>
      </c>
      <c r="C289" s="5" t="n">
        <v>21.75</v>
      </c>
      <c r="D289" s="5" t="n">
        <v>20.19</v>
      </c>
      <c r="E289" s="5" t="n">
        <v>21.62</v>
      </c>
      <c r="F289" s="5" t="n">
        <v>25839000</v>
      </c>
      <c r="G289" s="5" t="n">
        <v>10.76</v>
      </c>
      <c r="I289" s="13" t="n">
        <f aca="false">B289-E289</f>
        <v>-1.25</v>
      </c>
      <c r="J289" s="13" t="n">
        <f aca="false">C289-D289</f>
        <v>1.56</v>
      </c>
      <c r="L289" s="14" t="n">
        <f aca="true">IF(ROW(E289) - 1 &gt;= $L$1,MMULT($AA$1:OFFSET($AA$1, 0, $L$1 - 1),E289:OFFSET(E289,1 - $L$1, 0)) / $K$3,"")</f>
        <v>20.2330909090909</v>
      </c>
      <c r="N289" s="0" t="n">
        <f aca="true">IF(ROW(E289) - 1 &gt;= $N$1,SUM(E289:OFFSET(E289,1 - $N$1, 0)) / $N$1,"")</f>
        <v>20.017</v>
      </c>
      <c r="P289" s="0" t="n">
        <f aca="true">IF(ROW(N289) - 1 &gt; $P$1, IF(OFFSET(N289,  1 - $P$1, 0) &lt;&gt; "", MMULT($AA$2:OFFSET($AA$2, 0, $P$1 - 1), E289:OFFSET(E289,1 - $P$1, 0)) / $O$3,""),"")</f>
        <v>19.9172222222222</v>
      </c>
    </row>
    <row collapsed="false" customFormat="false" customHeight="true" hidden="false" ht="14.4" outlineLevel="0" r="290">
      <c r="A290" s="9" t="n">
        <v>36973</v>
      </c>
      <c r="B290" s="5" t="n">
        <v>22.06</v>
      </c>
      <c r="C290" s="5" t="n">
        <v>23.56</v>
      </c>
      <c r="D290" s="5" t="n">
        <v>22</v>
      </c>
      <c r="E290" s="5" t="n">
        <v>23</v>
      </c>
      <c r="F290" s="5" t="n">
        <v>33749400</v>
      </c>
      <c r="G290" s="5" t="n">
        <v>11.45</v>
      </c>
      <c r="I290" s="13" t="n">
        <f aca="false">B290-E290</f>
        <v>-0.940000000000001</v>
      </c>
      <c r="J290" s="13" t="n">
        <f aca="false">C290-D290</f>
        <v>1.56</v>
      </c>
      <c r="L290" s="14" t="n">
        <f aca="true">IF(ROW(E290) - 1 &gt;= $L$1,MMULT($AA$1:OFFSET($AA$1, 0, $L$1 - 1),E290:OFFSET(E290,1 - $L$1, 0)) / $K$3,"")</f>
        <v>20.7754545454545</v>
      </c>
      <c r="N290" s="0" t="n">
        <f aca="true">IF(ROW(E290) - 1 &gt;= $N$1,SUM(E290:OFFSET(E290,1 - $N$1, 0)) / $N$1,"")</f>
        <v>20.292</v>
      </c>
      <c r="P290" s="0" t="n">
        <f aca="true">IF(ROW(N290) - 1 &gt; $P$1, IF(OFFSET(N290,  1 - $P$1, 0) &lt;&gt; "", MMULT($AA$2:OFFSET($AA$2, 0, $P$1 - 1), E290:OFFSET(E290,1 - $P$1, 0)) / $O$3,""),"")</f>
        <v>20.0627777777778</v>
      </c>
    </row>
    <row collapsed="false" customFormat="false" customHeight="true" hidden="false" ht="14.4" outlineLevel="0" r="291">
      <c r="A291" s="9" t="n">
        <v>36976</v>
      </c>
      <c r="B291" s="5" t="n">
        <v>23.13</v>
      </c>
      <c r="C291" s="5" t="n">
        <v>23.75</v>
      </c>
      <c r="D291" s="5" t="n">
        <v>21.13</v>
      </c>
      <c r="E291" s="5" t="n">
        <v>21.78</v>
      </c>
      <c r="F291" s="5" t="n">
        <v>26230400</v>
      </c>
      <c r="G291" s="5" t="n">
        <v>10.84</v>
      </c>
      <c r="I291" s="13" t="n">
        <f aca="false">B291-E291</f>
        <v>1.35</v>
      </c>
      <c r="J291" s="13" t="n">
        <f aca="false">C291-D291</f>
        <v>2.62</v>
      </c>
      <c r="L291" s="14" t="n">
        <f aca="true">IF(ROW(E291) - 1 &gt;= $L$1,MMULT($AA$1:OFFSET($AA$1, 0, $L$1 - 1),E291:OFFSET(E291,1 - $L$1, 0)) / $K$3,"")</f>
        <v>21.046</v>
      </c>
      <c r="N291" s="0" t="n">
        <f aca="true">IF(ROW(E291) - 1 &gt;= $N$1,SUM(E291:OFFSET(E291,1 - $N$1, 0)) / $N$1,"")</f>
        <v>20.608</v>
      </c>
      <c r="P291" s="0" t="n">
        <f aca="true">IF(ROW(N291) - 1 &gt; $P$1, IF(OFFSET(N291,  1 - $P$1, 0) &lt;&gt; "", MMULT($AA$2:OFFSET($AA$2, 0, $P$1 - 1), E291:OFFSET(E291,1 - $P$1, 0)) / $O$3,""),"")</f>
        <v>20.3013888888889</v>
      </c>
    </row>
    <row collapsed="false" customFormat="false" customHeight="true" hidden="false" ht="14.4" outlineLevel="0" r="292">
      <c r="A292" s="9" t="n">
        <v>36977</v>
      </c>
      <c r="B292" s="5" t="n">
        <v>21.94</v>
      </c>
      <c r="C292" s="5" t="n">
        <v>23.05</v>
      </c>
      <c r="D292" s="5" t="n">
        <v>21.9</v>
      </c>
      <c r="E292" s="5" t="n">
        <v>22.87</v>
      </c>
      <c r="F292" s="5" t="n">
        <v>19422200</v>
      </c>
      <c r="G292" s="5" t="n">
        <v>11.39</v>
      </c>
      <c r="I292" s="13" t="n">
        <f aca="false">B292-E292</f>
        <v>-0.93</v>
      </c>
      <c r="J292" s="13" t="n">
        <f aca="false">C292-D292</f>
        <v>1.15</v>
      </c>
      <c r="L292" s="14" t="n">
        <f aca="true">IF(ROW(E292) - 1 &gt;= $L$1,MMULT($AA$1:OFFSET($AA$1, 0, $L$1 - 1),E292:OFFSET(E292,1 - $L$1, 0)) / $K$3,"")</f>
        <v>21.4572727272727</v>
      </c>
      <c r="N292" s="0" t="n">
        <f aca="true">IF(ROW(E292) - 1 &gt;= $N$1,SUM(E292:OFFSET(E292,1 - $N$1, 0)) / $N$1,"")</f>
        <v>20.939</v>
      </c>
      <c r="P292" s="0" t="n">
        <f aca="true">IF(ROW(N292) - 1 &gt; $P$1, IF(OFFSET(N292,  1 - $P$1, 0) &lt;&gt; "", MMULT($AA$2:OFFSET($AA$2, 0, $P$1 - 1), E292:OFFSET(E292,1 - $P$1, 0)) / $O$3,""),"")</f>
        <v>20.5955555555556</v>
      </c>
    </row>
    <row collapsed="false" customFormat="false" customHeight="true" hidden="false" ht="14.4" outlineLevel="0" r="293">
      <c r="A293" s="9" t="n">
        <v>36978</v>
      </c>
      <c r="B293" s="5" t="n">
        <v>22.08</v>
      </c>
      <c r="C293" s="5" t="n">
        <v>22.5</v>
      </c>
      <c r="D293" s="5" t="n">
        <v>21.5</v>
      </c>
      <c r="E293" s="5" t="n">
        <v>22.17</v>
      </c>
      <c r="F293" s="5" t="n">
        <v>20880800</v>
      </c>
      <c r="G293" s="5" t="n">
        <v>11.04</v>
      </c>
      <c r="I293" s="13" t="n">
        <f aca="false">B293-E293</f>
        <v>-0.0900000000000034</v>
      </c>
      <c r="J293" s="13" t="n">
        <f aca="false">C293-D293</f>
        <v>1</v>
      </c>
      <c r="L293" s="14" t="n">
        <f aca="true">IF(ROW(E293) - 1 &gt;= $L$1,MMULT($AA$1:OFFSET($AA$1, 0, $L$1 - 1),E293:OFFSET(E293,1 - $L$1, 0)) / $K$3,"")</f>
        <v>21.6810909090909</v>
      </c>
      <c r="N293" s="0" t="n">
        <f aca="true">IF(ROW(E293) - 1 &gt;= $N$1,SUM(E293:OFFSET(E293,1 - $N$1, 0)) / $N$1,"")</f>
        <v>21.112</v>
      </c>
      <c r="P293" s="0" t="n">
        <f aca="true">IF(ROW(N293) - 1 &gt; $P$1, IF(OFFSET(N293,  1 - $P$1, 0) &lt;&gt; "", MMULT($AA$2:OFFSET($AA$2, 0, $P$1 - 1), E293:OFFSET(E293,1 - $P$1, 0)) / $O$3,""),"")</f>
        <v>20.9288888888889</v>
      </c>
    </row>
    <row collapsed="false" customFormat="false" customHeight="true" hidden="false" ht="14.4" outlineLevel="0" r="294">
      <c r="A294" s="9" t="n">
        <v>36979</v>
      </c>
      <c r="B294" s="5" t="n">
        <v>21.77</v>
      </c>
      <c r="C294" s="5" t="n">
        <v>23.45</v>
      </c>
      <c r="D294" s="5" t="n">
        <v>21.5</v>
      </c>
      <c r="E294" s="5" t="n">
        <v>22.53</v>
      </c>
      <c r="F294" s="5" t="n">
        <v>21895200</v>
      </c>
      <c r="G294" s="5" t="n">
        <v>11.22</v>
      </c>
      <c r="I294" s="13" t="n">
        <f aca="false">B294-E294</f>
        <v>-0.760000000000002</v>
      </c>
      <c r="J294" s="13" t="n">
        <f aca="false">C294-D294</f>
        <v>1.95</v>
      </c>
      <c r="L294" s="14" t="n">
        <f aca="true">IF(ROW(E294) - 1 &gt;= $L$1,MMULT($AA$1:OFFSET($AA$1, 0, $L$1 - 1),E294:OFFSET(E294,1 - $L$1, 0)) / $K$3,"")</f>
        <v>21.9389090909091</v>
      </c>
      <c r="N294" s="0" t="n">
        <f aca="true">IF(ROW(E294) - 1 &gt;= $N$1,SUM(E294:OFFSET(E294,1 - $N$1, 0)) / $N$1,"")</f>
        <v>21.396</v>
      </c>
      <c r="P294" s="0" t="n">
        <f aca="true">IF(ROW(N294) - 1 &gt; $P$1, IF(OFFSET(N294,  1 - $P$1, 0) &lt;&gt; "", MMULT($AA$2:OFFSET($AA$2, 0, $P$1 - 1), E294:OFFSET(E294,1 - $P$1, 0)) / $O$3,""),"")</f>
        <v>21.3136111111111</v>
      </c>
    </row>
    <row collapsed="false" customFormat="false" customHeight="true" hidden="false" ht="14.4" outlineLevel="0" r="295">
      <c r="A295" s="9" t="n">
        <v>36980</v>
      </c>
      <c r="B295" s="5" t="n">
        <v>22.55</v>
      </c>
      <c r="C295" s="5" t="n">
        <v>22.72</v>
      </c>
      <c r="D295" s="5" t="n">
        <v>21.34</v>
      </c>
      <c r="E295" s="5" t="n">
        <v>22.07</v>
      </c>
      <c r="F295" s="5" t="n">
        <v>14298200</v>
      </c>
      <c r="G295" s="5" t="n">
        <v>10.99</v>
      </c>
      <c r="I295" s="13" t="n">
        <f aca="false">B295-E295</f>
        <v>0.48</v>
      </c>
      <c r="J295" s="13" t="n">
        <f aca="false">C295-D295</f>
        <v>1.38</v>
      </c>
      <c r="L295" s="14" t="n">
        <f aca="true">IF(ROW(E295) - 1 &gt;= $L$1,MMULT($AA$1:OFFSET($AA$1, 0, $L$1 - 1),E295:OFFSET(E295,1 - $L$1, 0)) / $K$3,"")</f>
        <v>22.0614545454545</v>
      </c>
      <c r="N295" s="0" t="n">
        <f aca="true">IF(ROW(E295) - 1 &gt;= $N$1,SUM(E295:OFFSET(E295,1 - $N$1, 0)) / $N$1,"")</f>
        <v>21.641</v>
      </c>
      <c r="P295" s="0" t="n">
        <f aca="true">IF(ROW(N295) - 1 &gt; $P$1, IF(OFFSET(N295,  1 - $P$1, 0) &lt;&gt; "", MMULT($AA$2:OFFSET($AA$2, 0, $P$1 - 1), E295:OFFSET(E295,1 - $P$1, 0)) / $O$3,""),"")</f>
        <v>21.6780555555556</v>
      </c>
    </row>
    <row collapsed="false" customFormat="false" customHeight="true" hidden="false" ht="14.4" outlineLevel="0" r="296">
      <c r="A296" s="9" t="n">
        <v>36983</v>
      </c>
      <c r="B296" s="5" t="n">
        <v>22.09</v>
      </c>
      <c r="C296" s="5" t="n">
        <v>22.66</v>
      </c>
      <c r="D296" s="5" t="n">
        <v>21.4</v>
      </c>
      <c r="E296" s="5" t="n">
        <v>21.59</v>
      </c>
      <c r="F296" s="5" t="n">
        <v>12175400</v>
      </c>
      <c r="G296" s="5" t="n">
        <v>10.75</v>
      </c>
      <c r="I296" s="13" t="n">
        <f aca="false">B296-E296</f>
        <v>0.5</v>
      </c>
      <c r="J296" s="13" t="n">
        <f aca="false">C296-D296</f>
        <v>1.26</v>
      </c>
      <c r="L296" s="14" t="n">
        <f aca="true">IF(ROW(E296) - 1 &gt;= $L$1,MMULT($AA$1:OFFSET($AA$1, 0, $L$1 - 1),E296:OFFSET(E296,1 - $L$1, 0)) / $K$3,"")</f>
        <v>22.0521818181818</v>
      </c>
      <c r="N296" s="0" t="n">
        <f aca="true">IF(ROW(E296) - 1 &gt;= $N$1,SUM(E296:OFFSET(E296,1 - $N$1, 0)) / $N$1,"")</f>
        <v>21.744</v>
      </c>
      <c r="P296" s="0" t="n">
        <f aca="true">IF(ROW(N296) - 1 &gt; $P$1, IF(OFFSET(N296,  1 - $P$1, 0) &lt;&gt; "", MMULT($AA$2:OFFSET($AA$2, 0, $P$1 - 1), E296:OFFSET(E296,1 - $P$1, 0)) / $O$3,""),"")</f>
        <v>21.9113888888889</v>
      </c>
    </row>
    <row collapsed="false" customFormat="false" customHeight="true" hidden="false" ht="14.4" outlineLevel="0" r="297">
      <c r="A297" s="9" t="n">
        <v>36984</v>
      </c>
      <c r="B297" s="5" t="n">
        <v>21.36</v>
      </c>
      <c r="C297" s="5" t="n">
        <v>21.4</v>
      </c>
      <c r="D297" s="5" t="n">
        <v>20.13</v>
      </c>
      <c r="E297" s="5" t="n">
        <v>20.24</v>
      </c>
      <c r="F297" s="5" t="n">
        <v>13167400</v>
      </c>
      <c r="G297" s="5" t="n">
        <v>10.08</v>
      </c>
      <c r="I297" s="13" t="n">
        <f aca="false">B297-E297</f>
        <v>1.12</v>
      </c>
      <c r="J297" s="13" t="n">
        <f aca="false">C297-D297</f>
        <v>1.27</v>
      </c>
      <c r="L297" s="14" t="n">
        <f aca="true">IF(ROW(E297) - 1 &gt;= $L$1,MMULT($AA$1:OFFSET($AA$1, 0, $L$1 - 1),E297:OFFSET(E297,1 - $L$1, 0)) / $K$3,"")</f>
        <v>21.7787272727273</v>
      </c>
      <c r="N297" s="0" t="n">
        <f aca="true">IF(ROW(E297) - 1 &gt;= $N$1,SUM(E297:OFFSET(E297,1 - $N$1, 0)) / $N$1,"")</f>
        <v>21.799</v>
      </c>
      <c r="P297" s="0" t="n">
        <f aca="true">IF(ROW(N297) - 1 &gt; $P$1, IF(OFFSET(N297,  1 - $P$1, 0) &lt;&gt; "", MMULT($AA$2:OFFSET($AA$2, 0, $P$1 - 1), E297:OFFSET(E297,1 - $P$1, 0)) / $O$3,""),"")</f>
        <v>22.0419444444444</v>
      </c>
    </row>
    <row collapsed="false" customFormat="false" customHeight="true" hidden="false" ht="14.4" outlineLevel="0" r="298">
      <c r="A298" s="9" t="n">
        <v>36985</v>
      </c>
      <c r="B298" s="5" t="n">
        <v>19.76</v>
      </c>
      <c r="C298" s="5" t="n">
        <v>20.25</v>
      </c>
      <c r="D298" s="5" t="n">
        <v>18.75</v>
      </c>
      <c r="E298" s="5" t="n">
        <v>19.5</v>
      </c>
      <c r="F298" s="5" t="n">
        <v>24481600</v>
      </c>
      <c r="G298" s="5" t="n">
        <v>9.71</v>
      </c>
      <c r="I298" s="13" t="n">
        <f aca="false">B298-E298</f>
        <v>0.260000000000002</v>
      </c>
      <c r="J298" s="13" t="n">
        <f aca="false">C298-D298</f>
        <v>1.5</v>
      </c>
      <c r="L298" s="14" t="n">
        <f aca="true">IF(ROW(E298) - 1 &gt;= $L$1,MMULT($AA$1:OFFSET($AA$1, 0, $L$1 - 1),E298:OFFSET(E298,1 - $L$1, 0)) / $K$3,"")</f>
        <v>21.3607272727273</v>
      </c>
      <c r="N298" s="0" t="n">
        <f aca="true">IF(ROW(E298) - 1 &gt;= $N$1,SUM(E298:OFFSET(E298,1 - $N$1, 0)) / $N$1,"")</f>
        <v>21.737</v>
      </c>
      <c r="P298" s="0" t="n">
        <f aca="true">IF(ROW(N298) - 1 &gt; $P$1, IF(OFFSET(N298,  1 - $P$1, 0) &lt;&gt; "", MMULT($AA$2:OFFSET($AA$2, 0, $P$1 - 1), E298:OFFSET(E298,1 - $P$1, 0)) / $O$3,""),"")</f>
        <v>22.0147222222222</v>
      </c>
    </row>
    <row collapsed="false" customFormat="false" customHeight="true" hidden="false" ht="14.4" outlineLevel="0" r="299">
      <c r="A299" s="9" t="n">
        <v>36986</v>
      </c>
      <c r="B299" s="5" t="n">
        <v>20.6</v>
      </c>
      <c r="C299" s="5" t="n">
        <v>22.5</v>
      </c>
      <c r="D299" s="5" t="n">
        <v>20</v>
      </c>
      <c r="E299" s="5" t="n">
        <v>20.87</v>
      </c>
      <c r="F299" s="5" t="n">
        <v>15955800</v>
      </c>
      <c r="G299" s="5" t="n">
        <v>10.39</v>
      </c>
      <c r="I299" s="13" t="n">
        <f aca="false">B299-E299</f>
        <v>-0.27</v>
      </c>
      <c r="J299" s="13" t="n">
        <f aca="false">C299-D299</f>
        <v>2.5</v>
      </c>
      <c r="L299" s="14" t="n">
        <f aca="true">IF(ROW(E299) - 1 &gt;= $L$1,MMULT($AA$1:OFFSET($AA$1, 0, $L$1 - 1),E299:OFFSET(E299,1 - $L$1, 0)) / $K$3,"")</f>
        <v>21.2030909090909</v>
      </c>
      <c r="N299" s="0" t="n">
        <f aca="true">IF(ROW(E299) - 1 &gt;= $N$1,SUM(E299:OFFSET(E299,1 - $N$1, 0)) / $N$1,"")</f>
        <v>21.662</v>
      </c>
      <c r="P299" s="0" t="n">
        <f aca="true">IF(ROW(N299) - 1 &gt; $P$1, IF(OFFSET(N299,  1 - $P$1, 0) &lt;&gt; "", MMULT($AA$2:OFFSET($AA$2, 0, $P$1 - 1), E299:OFFSET(E299,1 - $P$1, 0)) / $O$3,""),"")</f>
        <v>21.8825</v>
      </c>
    </row>
    <row collapsed="false" customFormat="false" customHeight="true" hidden="false" ht="14.4" outlineLevel="0" r="300">
      <c r="A300" s="9" t="n">
        <v>36987</v>
      </c>
      <c r="B300" s="5" t="n">
        <v>20.8</v>
      </c>
      <c r="C300" s="5" t="n">
        <v>21.04</v>
      </c>
      <c r="D300" s="5" t="n">
        <v>19.9</v>
      </c>
      <c r="E300" s="5" t="n">
        <v>20.59</v>
      </c>
      <c r="F300" s="5" t="n">
        <v>11603200</v>
      </c>
      <c r="G300" s="5" t="n">
        <v>10.25</v>
      </c>
      <c r="I300" s="13" t="n">
        <f aca="false">B300-E300</f>
        <v>0.210000000000001</v>
      </c>
      <c r="J300" s="13" t="n">
        <f aca="false">C300-D300</f>
        <v>1.14</v>
      </c>
      <c r="L300" s="14" t="n">
        <f aca="true">IF(ROW(E300) - 1 &gt;= $L$1,MMULT($AA$1:OFFSET($AA$1, 0, $L$1 - 1),E300:OFFSET(E300,1 - $L$1, 0)) / $K$3,"")</f>
        <v>21.0081818181818</v>
      </c>
      <c r="N300" s="0" t="n">
        <f aca="true">IF(ROW(E300) - 1 &gt;= $N$1,SUM(E300:OFFSET(E300,1 - $N$1, 0)) / $N$1,"")</f>
        <v>21.421</v>
      </c>
      <c r="P300" s="0" t="n">
        <f aca="true">IF(ROW(N300) - 1 &gt; $P$1, IF(OFFSET(N300,  1 - $P$1, 0) &lt;&gt; "", MMULT($AA$2:OFFSET($AA$2, 0, $P$1 - 1), E300:OFFSET(E300,1 - $P$1, 0)) / $O$3,""),"")</f>
        <v>21.6294444444444</v>
      </c>
    </row>
    <row collapsed="false" customFormat="false" customHeight="true" hidden="false" ht="14.4" outlineLevel="0" r="301">
      <c r="A301" s="9" t="n">
        <v>36990</v>
      </c>
      <c r="B301" s="5" t="n">
        <v>20.69</v>
      </c>
      <c r="C301" s="5" t="n">
        <v>21.34</v>
      </c>
      <c r="D301" s="5" t="n">
        <v>20.06</v>
      </c>
      <c r="E301" s="5" t="n">
        <v>20.54</v>
      </c>
      <c r="F301" s="5" t="n">
        <v>9520800</v>
      </c>
      <c r="G301" s="5" t="n">
        <v>10.23</v>
      </c>
      <c r="I301" s="13" t="n">
        <f aca="false">B301-E301</f>
        <v>0.150000000000002</v>
      </c>
      <c r="J301" s="13" t="n">
        <f aca="false">C301-D301</f>
        <v>1.28</v>
      </c>
      <c r="L301" s="14" t="n">
        <f aca="true">IF(ROW(E301) - 1 &gt;= $L$1,MMULT($AA$1:OFFSET($AA$1, 0, $L$1 - 1),E301:OFFSET(E301,1 - $L$1, 0)) / $K$3,"")</f>
        <v>20.848</v>
      </c>
      <c r="N301" s="0" t="n">
        <f aca="true">IF(ROW(E301) - 1 &gt;= $N$1,SUM(E301:OFFSET(E301,1 - $N$1, 0)) / $N$1,"")</f>
        <v>21.297</v>
      </c>
      <c r="P301" s="0" t="n">
        <f aca="true">IF(ROW(N301) - 1 &gt; $P$1, IF(OFFSET(N301,  1 - $P$1, 0) &lt;&gt; "", MMULT($AA$2:OFFSET($AA$2, 0, $P$1 - 1), E301:OFFSET(E301,1 - $P$1, 0)) / $O$3,""),"")</f>
        <v>21.3213888888889</v>
      </c>
    </row>
    <row collapsed="false" customFormat="false" customHeight="true" hidden="false" ht="14.4" outlineLevel="0" r="302">
      <c r="A302" s="9" t="n">
        <v>36991</v>
      </c>
      <c r="B302" s="5" t="n">
        <v>20.9</v>
      </c>
      <c r="C302" s="5" t="n">
        <v>22.7</v>
      </c>
      <c r="D302" s="5" t="n">
        <v>20.78</v>
      </c>
      <c r="E302" s="5" t="n">
        <v>22.04</v>
      </c>
      <c r="F302" s="5" t="n">
        <v>16334800</v>
      </c>
      <c r="G302" s="5" t="n">
        <v>10.97</v>
      </c>
      <c r="I302" s="13" t="n">
        <f aca="false">B302-E302</f>
        <v>-1.14</v>
      </c>
      <c r="J302" s="13" t="n">
        <f aca="false">C302-D302</f>
        <v>1.92</v>
      </c>
      <c r="L302" s="14" t="n">
        <f aca="true">IF(ROW(E302) - 1 &gt;= $L$1,MMULT($AA$1:OFFSET($AA$1, 0, $L$1 - 1),E302:OFFSET(E302,1 - $L$1, 0)) / $K$3,"")</f>
        <v>20.9830909090909</v>
      </c>
      <c r="N302" s="0" t="n">
        <f aca="true">IF(ROW(E302) - 1 &gt;= $N$1,SUM(E302:OFFSET(E302,1 - $N$1, 0)) / $N$1,"")</f>
        <v>21.214</v>
      </c>
      <c r="P302" s="0" t="n">
        <f aca="true">IF(ROW(N302) - 1 &gt; $P$1, IF(OFFSET(N302,  1 - $P$1, 0) &lt;&gt; "", MMULT($AA$2:OFFSET($AA$2, 0, $P$1 - 1), E302:OFFSET(E302,1 - $P$1, 0)) / $O$3,""),"")</f>
        <v>21.065</v>
      </c>
    </row>
    <row collapsed="false" customFormat="false" customHeight="true" hidden="false" ht="14.4" outlineLevel="0" r="303">
      <c r="A303" s="9" t="n">
        <v>36992</v>
      </c>
      <c r="B303" s="5" t="n">
        <v>22.98</v>
      </c>
      <c r="C303" s="5" t="n">
        <v>23</v>
      </c>
      <c r="D303" s="5" t="n">
        <v>21.28</v>
      </c>
      <c r="E303" s="5" t="n">
        <v>21.8</v>
      </c>
      <c r="F303" s="5" t="n">
        <v>11932000</v>
      </c>
      <c r="G303" s="5" t="n">
        <v>10.85</v>
      </c>
      <c r="I303" s="13" t="n">
        <f aca="false">B303-E303</f>
        <v>1.18</v>
      </c>
      <c r="J303" s="13" t="n">
        <f aca="false">C303-D303</f>
        <v>1.72</v>
      </c>
      <c r="L303" s="14" t="n">
        <f aca="true">IF(ROW(E303) - 1 &gt;= $L$1,MMULT($AA$1:OFFSET($AA$1, 0, $L$1 - 1),E303:OFFSET(E303,1 - $L$1, 0)) / $K$3,"")</f>
        <v>21.0896363636364</v>
      </c>
      <c r="N303" s="0" t="n">
        <f aca="true">IF(ROW(E303) - 1 &gt;= $N$1,SUM(E303:OFFSET(E303,1 - $N$1, 0)) / $N$1,"")</f>
        <v>21.177</v>
      </c>
      <c r="P303" s="0" t="n">
        <f aca="true">IF(ROW(N303) - 1 &gt; $P$1, IF(OFFSET(N303,  1 - $P$1, 0) &lt;&gt; "", MMULT($AA$2:OFFSET($AA$2, 0, $P$1 - 1), E303:OFFSET(E303,1 - $P$1, 0)) / $O$3,""),"")</f>
        <v>20.8947222222222</v>
      </c>
    </row>
    <row collapsed="false" customFormat="false" customHeight="true" hidden="false" ht="14.4" outlineLevel="0" r="304">
      <c r="A304" s="9" t="n">
        <v>36993</v>
      </c>
      <c r="B304" s="5" t="n">
        <v>21.42</v>
      </c>
      <c r="C304" s="5" t="n">
        <v>23.02</v>
      </c>
      <c r="D304" s="5" t="n">
        <v>21.15</v>
      </c>
      <c r="E304" s="5" t="n">
        <v>22.42</v>
      </c>
      <c r="F304" s="5" t="n">
        <v>10676200</v>
      </c>
      <c r="G304" s="5" t="n">
        <v>11.16</v>
      </c>
      <c r="I304" s="13" t="n">
        <f aca="false">B304-E304</f>
        <v>-1</v>
      </c>
      <c r="J304" s="13" t="n">
        <f aca="false">C304-D304</f>
        <v>1.87</v>
      </c>
      <c r="L304" s="14" t="n">
        <f aca="true">IF(ROW(E304) - 1 &gt;= $L$1,MMULT($AA$1:OFFSET($AA$1, 0, $L$1 - 1),E304:OFFSET(E304,1 - $L$1, 0)) / $K$3,"")</f>
        <v>21.3156363636364</v>
      </c>
      <c r="N304" s="0" t="n">
        <f aca="true">IF(ROW(E304) - 1 &gt;= $N$1,SUM(E304:OFFSET(E304,1 - $N$1, 0)) / $N$1,"")</f>
        <v>21.166</v>
      </c>
      <c r="P304" s="0" t="n">
        <f aca="true">IF(ROW(N304) - 1 &gt; $P$1, IF(OFFSET(N304,  1 - $P$1, 0) &lt;&gt; "", MMULT($AA$2:OFFSET($AA$2, 0, $P$1 - 1), E304:OFFSET(E304,1 - $P$1, 0)) / $O$3,""),"")</f>
        <v>20.8991666666667</v>
      </c>
    </row>
    <row collapsed="false" customFormat="false" customHeight="true" hidden="false" ht="14.4" outlineLevel="0" r="305">
      <c r="A305" s="9" t="n">
        <v>36997</v>
      </c>
      <c r="B305" s="5" t="n">
        <v>22.09</v>
      </c>
      <c r="C305" s="5" t="n">
        <v>22.4</v>
      </c>
      <c r="D305" s="5" t="n">
        <v>20.86</v>
      </c>
      <c r="E305" s="5" t="n">
        <v>21.44</v>
      </c>
      <c r="F305" s="5" t="n">
        <v>10186600</v>
      </c>
      <c r="G305" s="5" t="n">
        <v>10.67</v>
      </c>
      <c r="I305" s="13" t="n">
        <f aca="false">B305-E305</f>
        <v>0.649999999999999</v>
      </c>
      <c r="J305" s="13" t="n">
        <f aca="false">C305-D305</f>
        <v>1.54</v>
      </c>
      <c r="L305" s="14" t="n">
        <f aca="true">IF(ROW(E305) - 1 &gt;= $L$1,MMULT($AA$1:OFFSET($AA$1, 0, $L$1 - 1),E305:OFFSET(E305,1 - $L$1, 0)) / $K$3,"")</f>
        <v>21.3654545454545</v>
      </c>
      <c r="N305" s="0" t="n">
        <f aca="true">IF(ROW(E305) - 1 &gt;= $N$1,SUM(E305:OFFSET(E305,1 - $N$1, 0)) / $N$1,"")</f>
        <v>21.103</v>
      </c>
      <c r="P305" s="0" t="n">
        <f aca="true">IF(ROW(N305) - 1 &gt; $P$1, IF(OFFSET(N305,  1 - $P$1, 0) &lt;&gt; "", MMULT($AA$2:OFFSET($AA$2, 0, $P$1 - 1), E305:OFFSET(E305,1 - $P$1, 0)) / $O$3,""),"")</f>
        <v>20.9555555555556</v>
      </c>
    </row>
    <row collapsed="false" customFormat="false" customHeight="true" hidden="false" ht="14.4" outlineLevel="0" r="306">
      <c r="A306" s="9" t="n">
        <v>36998</v>
      </c>
      <c r="B306" s="5" t="n">
        <v>21.2</v>
      </c>
      <c r="C306" s="5" t="n">
        <v>21.21</v>
      </c>
      <c r="D306" s="5" t="n">
        <v>19.6</v>
      </c>
      <c r="E306" s="5" t="n">
        <v>20.4</v>
      </c>
      <c r="F306" s="5" t="n">
        <v>24471400</v>
      </c>
      <c r="G306" s="5" t="n">
        <v>10.16</v>
      </c>
      <c r="I306" s="13" t="n">
        <f aca="false">B306-E306</f>
        <v>0.800000000000001</v>
      </c>
      <c r="J306" s="13" t="n">
        <f aca="false">C306-D306</f>
        <v>1.61</v>
      </c>
      <c r="L306" s="14" t="n">
        <f aca="true">IF(ROW(E306) - 1 &gt;= $L$1,MMULT($AA$1:OFFSET($AA$1, 0, $L$1 - 1),E306:OFFSET(E306,1 - $L$1, 0)) / $K$3,"")</f>
        <v>21.2376363636364</v>
      </c>
      <c r="N306" s="0" t="n">
        <f aca="true">IF(ROW(E306) - 1 &gt;= $N$1,SUM(E306:OFFSET(E306,1 - $N$1, 0)) / $N$1,"")</f>
        <v>20.984</v>
      </c>
      <c r="P306" s="0" t="n">
        <f aca="true">IF(ROW(N306) - 1 &gt; $P$1, IF(OFFSET(N306,  1 - $P$1, 0) &lt;&gt; "", MMULT($AA$2:OFFSET($AA$2, 0, $P$1 - 1), E306:OFFSET(E306,1 - $P$1, 0)) / $O$3,""),"")</f>
        <v>21.0605555555556</v>
      </c>
    </row>
    <row collapsed="false" customFormat="false" customHeight="true" hidden="false" ht="14.4" outlineLevel="0" r="307">
      <c r="A307" s="9" t="n">
        <v>36999</v>
      </c>
      <c r="B307" s="5" t="n">
        <v>21.57</v>
      </c>
      <c r="C307" s="5" t="n">
        <v>24.08</v>
      </c>
      <c r="D307" s="5" t="n">
        <v>21.08</v>
      </c>
      <c r="E307" s="5" t="n">
        <v>22.79</v>
      </c>
      <c r="F307" s="5" t="n">
        <v>39315800</v>
      </c>
      <c r="G307" s="5" t="n">
        <v>11.35</v>
      </c>
      <c r="I307" s="13" t="n">
        <f aca="false">B307-E307</f>
        <v>-1.22</v>
      </c>
      <c r="J307" s="13" t="n">
        <f aca="false">C307-D307</f>
        <v>3</v>
      </c>
      <c r="L307" s="14" t="n">
        <f aca="true">IF(ROW(E307) - 1 &gt;= $L$1,MMULT($AA$1:OFFSET($AA$1, 0, $L$1 - 1),E307:OFFSET(E307,1 - $L$1, 0)) / $K$3,"")</f>
        <v>21.566</v>
      </c>
      <c r="N307" s="0" t="n">
        <f aca="true">IF(ROW(E307) - 1 &gt;= $N$1,SUM(E307:OFFSET(E307,1 - $N$1, 0)) / $N$1,"")</f>
        <v>21.239</v>
      </c>
      <c r="P307" s="0" t="n">
        <f aca="true">IF(ROW(N307) - 1 &gt; $P$1, IF(OFFSET(N307,  1 - $P$1, 0) &lt;&gt; "", MMULT($AA$2:OFFSET($AA$2, 0, $P$1 - 1), E307:OFFSET(E307,1 - $P$1, 0)) / $O$3,""),"")</f>
        <v>21.2705555555556</v>
      </c>
    </row>
    <row collapsed="false" customFormat="false" customHeight="true" hidden="false" ht="14.4" outlineLevel="0" r="308">
      <c r="A308" s="9" t="n">
        <v>37000</v>
      </c>
      <c r="B308" s="5" t="n">
        <v>25.55</v>
      </c>
      <c r="C308" s="5" t="n">
        <v>25.75</v>
      </c>
      <c r="D308" s="5" t="n">
        <v>23.6</v>
      </c>
      <c r="E308" s="5" t="n">
        <v>25.72</v>
      </c>
      <c r="F308" s="5" t="n">
        <v>66916800</v>
      </c>
      <c r="G308" s="5" t="n">
        <v>12.81</v>
      </c>
      <c r="I308" s="13" t="n">
        <f aca="false">B308-E308</f>
        <v>-0.169999999999998</v>
      </c>
      <c r="J308" s="13" t="n">
        <f aca="false">C308-D308</f>
        <v>2.15</v>
      </c>
      <c r="L308" s="14" t="n">
        <f aca="true">IF(ROW(E308) - 1 &gt;= $L$1,MMULT($AA$1:OFFSET($AA$1, 0, $L$1 - 1),E308:OFFSET(E308,1 - $L$1, 0)) / $K$3,"")</f>
        <v>22.3807272727273</v>
      </c>
      <c r="N308" s="0" t="n">
        <f aca="true">IF(ROW(E308) - 1 &gt;= $N$1,SUM(E308:OFFSET(E308,1 - $N$1, 0)) / $N$1,"")</f>
        <v>21.861</v>
      </c>
      <c r="P308" s="0" t="n">
        <f aca="true">IF(ROW(N308) - 1 &gt; $P$1, IF(OFFSET(N308,  1 - $P$1, 0) &lt;&gt; "", MMULT($AA$2:OFFSET($AA$2, 0, $P$1 - 1), E308:OFFSET(E308,1 - $P$1, 0)) / $O$3,""),"")</f>
        <v>21.5702777777778</v>
      </c>
    </row>
    <row collapsed="false" customFormat="false" customHeight="true" hidden="false" ht="14.4" outlineLevel="0" r="309">
      <c r="A309" s="9" t="n">
        <v>37001</v>
      </c>
      <c r="B309" s="5" t="n">
        <v>24.93</v>
      </c>
      <c r="C309" s="5" t="n">
        <v>25.63</v>
      </c>
      <c r="D309" s="5" t="n">
        <v>24.6</v>
      </c>
      <c r="E309" s="5" t="n">
        <v>25.04</v>
      </c>
      <c r="F309" s="5" t="n">
        <v>24764400</v>
      </c>
      <c r="G309" s="5" t="n">
        <v>12.47</v>
      </c>
      <c r="I309" s="13" t="n">
        <f aca="false">B309-E309</f>
        <v>-0.109999999999999</v>
      </c>
      <c r="J309" s="13" t="n">
        <f aca="false">C309-D309</f>
        <v>1.03</v>
      </c>
      <c r="L309" s="14" t="n">
        <f aca="true">IF(ROW(E309) - 1 &gt;= $L$1,MMULT($AA$1:OFFSET($AA$1, 0, $L$1 - 1),E309:OFFSET(E309,1 - $L$1, 0)) / $K$3,"")</f>
        <v>22.9587272727273</v>
      </c>
      <c r="N309" s="0" t="n">
        <f aca="true">IF(ROW(E309) - 1 &gt;= $N$1,SUM(E309:OFFSET(E309,1 - $N$1, 0)) / $N$1,"")</f>
        <v>22.278</v>
      </c>
      <c r="P309" s="0" t="n">
        <f aca="true">IF(ROW(N309) - 1 &gt; $P$1, IF(OFFSET(N309,  1 - $P$1, 0) &lt;&gt; "", MMULT($AA$2:OFFSET($AA$2, 0, $P$1 - 1), E309:OFFSET(E309,1 - $P$1, 0)) / $O$3,""),"")</f>
        <v>21.9166666666667</v>
      </c>
    </row>
    <row collapsed="false" customFormat="false" customHeight="true" hidden="false" ht="14.4" outlineLevel="0" r="310">
      <c r="A310" s="9" t="n">
        <v>37004</v>
      </c>
      <c r="B310" s="5" t="n">
        <v>24.34</v>
      </c>
      <c r="C310" s="5" t="n">
        <v>25</v>
      </c>
      <c r="D310" s="5" t="n">
        <v>24</v>
      </c>
      <c r="E310" s="5" t="n">
        <v>24.25</v>
      </c>
      <c r="F310" s="5" t="n">
        <v>19340200</v>
      </c>
      <c r="G310" s="5" t="n">
        <v>12.07</v>
      </c>
      <c r="I310" s="13" t="n">
        <f aca="false">B310-E310</f>
        <v>0.0899999999999999</v>
      </c>
      <c r="J310" s="13" t="n">
        <f aca="false">C310-D310</f>
        <v>1</v>
      </c>
      <c r="L310" s="14" t="n">
        <f aca="true">IF(ROW(E310) - 1 &gt;= $L$1,MMULT($AA$1:OFFSET($AA$1, 0, $L$1 - 1),E310:OFFSET(E310,1 - $L$1, 0)) / $K$3,"")</f>
        <v>23.3172727272727</v>
      </c>
      <c r="N310" s="0" t="n">
        <f aca="true">IF(ROW(E310) - 1 &gt;= $N$1,SUM(E310:OFFSET(E310,1 - $N$1, 0)) / $N$1,"")</f>
        <v>22.644</v>
      </c>
      <c r="P310" s="0" t="n">
        <f aca="true">IF(ROW(N310) - 1 &gt; $P$1, IF(OFFSET(N310,  1 - $P$1, 0) &lt;&gt; "", MMULT($AA$2:OFFSET($AA$2, 0, $P$1 - 1), E310:OFFSET(E310,1 - $P$1, 0)) / $O$3,""),"")</f>
        <v>22.2327777777778</v>
      </c>
    </row>
    <row collapsed="false" customFormat="false" customHeight="true" hidden="false" ht="14.4" outlineLevel="0" r="311">
      <c r="A311" s="9" t="n">
        <v>37005</v>
      </c>
      <c r="B311" s="5" t="n">
        <v>24.33</v>
      </c>
      <c r="C311" s="5" t="n">
        <v>24.75</v>
      </c>
      <c r="D311" s="5" t="n">
        <v>23.51</v>
      </c>
      <c r="E311" s="5" t="n">
        <v>24.03</v>
      </c>
      <c r="F311" s="5" t="n">
        <v>13469200</v>
      </c>
      <c r="G311" s="5" t="n">
        <v>11.96</v>
      </c>
      <c r="I311" s="13" t="n">
        <f aca="false">B311-E311</f>
        <v>0.299999999999997</v>
      </c>
      <c r="J311" s="13" t="n">
        <f aca="false">C311-D311</f>
        <v>1.24</v>
      </c>
      <c r="L311" s="14" t="n">
        <f aca="true">IF(ROW(E311) - 1 &gt;= $L$1,MMULT($AA$1:OFFSET($AA$1, 0, $L$1 - 1),E311:OFFSET(E311,1 - $L$1, 0)) / $K$3,"")</f>
        <v>23.5692727272727</v>
      </c>
      <c r="N311" s="0" t="n">
        <f aca="true">IF(ROW(E311) - 1 &gt;= $N$1,SUM(E311:OFFSET(E311,1 - $N$1, 0)) / $N$1,"")</f>
        <v>22.993</v>
      </c>
      <c r="P311" s="0" t="n">
        <f aca="true">IF(ROW(N311) - 1 &gt; $P$1, IF(OFFSET(N311,  1 - $P$1, 0) &lt;&gt; "", MMULT($AA$2:OFFSET($AA$2, 0, $P$1 - 1), E311:OFFSET(E311,1 - $P$1, 0)) / $O$3,""),"")</f>
        <v>22.605</v>
      </c>
    </row>
    <row collapsed="false" customFormat="false" customHeight="true" hidden="false" ht="14.4" outlineLevel="0" r="312">
      <c r="A312" s="9" t="n">
        <v>37006</v>
      </c>
      <c r="B312" s="5" t="n">
        <v>24.21</v>
      </c>
      <c r="C312" s="5" t="n">
        <v>24.86</v>
      </c>
      <c r="D312" s="5" t="n">
        <v>23.57</v>
      </c>
      <c r="E312" s="5" t="n">
        <v>24.72</v>
      </c>
      <c r="F312" s="5" t="n">
        <v>11813600</v>
      </c>
      <c r="G312" s="5" t="n">
        <v>12.31</v>
      </c>
      <c r="I312" s="13" t="n">
        <f aca="false">B312-E312</f>
        <v>-0.509999999999998</v>
      </c>
      <c r="J312" s="13" t="n">
        <f aca="false">C312-D312</f>
        <v>1.29</v>
      </c>
      <c r="L312" s="14" t="n">
        <f aca="true">IF(ROW(E312) - 1 &gt;= $L$1,MMULT($AA$1:OFFSET($AA$1, 0, $L$1 - 1),E312:OFFSET(E312,1 - $L$1, 0)) / $K$3,"")</f>
        <v>23.8832727272727</v>
      </c>
      <c r="N312" s="0" t="n">
        <f aca="true">IF(ROW(E312) - 1 &gt;= $N$1,SUM(E312:OFFSET(E312,1 - $N$1, 0)) / $N$1,"")</f>
        <v>23.261</v>
      </c>
      <c r="P312" s="0" t="n">
        <f aca="true">IF(ROW(N312) - 1 &gt; $P$1, IF(OFFSET(N312,  1 - $P$1, 0) &lt;&gt; "", MMULT($AA$2:OFFSET($AA$2, 0, $P$1 - 1), E312:OFFSET(E312,1 - $P$1, 0)) / $O$3,""),"")</f>
        <v>23.1025</v>
      </c>
    </row>
    <row collapsed="false" customFormat="false" customHeight="true" hidden="false" ht="14.4" outlineLevel="0" r="313">
      <c r="A313" s="9" t="n">
        <v>37007</v>
      </c>
      <c r="B313" s="5" t="n">
        <v>25.17</v>
      </c>
      <c r="C313" s="5" t="n">
        <v>26.1</v>
      </c>
      <c r="D313" s="5" t="n">
        <v>24.68</v>
      </c>
      <c r="E313" s="5" t="n">
        <v>24.69</v>
      </c>
      <c r="F313" s="5" t="n">
        <v>28560600</v>
      </c>
      <c r="G313" s="5" t="n">
        <v>12.29</v>
      </c>
      <c r="I313" s="13" t="n">
        <f aca="false">B313-E313</f>
        <v>0.48</v>
      </c>
      <c r="J313" s="13" t="n">
        <f aca="false">C313-D313</f>
        <v>1.42</v>
      </c>
      <c r="L313" s="14" t="n">
        <f aca="true">IF(ROW(E313) - 1 &gt;= $L$1,MMULT($AA$1:OFFSET($AA$1, 0, $L$1 - 1),E313:OFFSET(E313,1 - $L$1, 0)) / $K$3,"")</f>
        <v>24.1430909090909</v>
      </c>
      <c r="N313" s="0" t="n">
        <f aca="true">IF(ROW(E313) - 1 &gt;= $N$1,SUM(E313:OFFSET(E313,1 - $N$1, 0)) / $N$1,"")</f>
        <v>23.55</v>
      </c>
      <c r="P313" s="0" t="n">
        <f aca="true">IF(ROW(N313) - 1 &gt; $P$1, IF(OFFSET(N313,  1 - $P$1, 0) &lt;&gt; "", MMULT($AA$2:OFFSET($AA$2, 0, $P$1 - 1), E313:OFFSET(E313,1 - $P$1, 0)) / $O$3,""),"")</f>
        <v>23.5902777777778</v>
      </c>
    </row>
    <row collapsed="false" customFormat="false" customHeight="true" hidden="false" ht="14.4" outlineLevel="0" r="314">
      <c r="A314" s="9" t="n">
        <v>37008</v>
      </c>
      <c r="B314" s="5" t="n">
        <v>25.2</v>
      </c>
      <c r="C314" s="5" t="n">
        <v>26.29</v>
      </c>
      <c r="D314" s="5" t="n">
        <v>24.75</v>
      </c>
      <c r="E314" s="5" t="n">
        <v>26.2</v>
      </c>
      <c r="F314" s="5" t="n">
        <v>16179000</v>
      </c>
      <c r="G314" s="5" t="n">
        <v>13.04</v>
      </c>
      <c r="I314" s="13" t="n">
        <f aca="false">B314-E314</f>
        <v>-1</v>
      </c>
      <c r="J314" s="13" t="n">
        <f aca="false">C314-D314</f>
        <v>1.54</v>
      </c>
      <c r="L314" s="14" t="n">
        <f aca="true">IF(ROW(E314) - 1 &gt;= $L$1,MMULT($AA$1:OFFSET($AA$1, 0, $L$1 - 1),E314:OFFSET(E314,1 - $L$1, 0)) / $K$3,"")</f>
        <v>24.6249090909091</v>
      </c>
      <c r="N314" s="0" t="n">
        <f aca="true">IF(ROW(E314) - 1 &gt;= $N$1,SUM(E314:OFFSET(E314,1 - $N$1, 0)) / $N$1,"")</f>
        <v>23.928</v>
      </c>
      <c r="P314" s="0" t="n">
        <f aca="true">IF(ROW(N314) - 1 &gt; $P$1, IF(OFFSET(N314,  1 - $P$1, 0) &lt;&gt; "", MMULT($AA$2:OFFSET($AA$2, 0, $P$1 - 1), E314:OFFSET(E314,1 - $P$1, 0)) / $O$3,""),"")</f>
        <v>23.9891666666667</v>
      </c>
    </row>
    <row collapsed="false" customFormat="false" customHeight="true" hidden="false" ht="14.4" outlineLevel="0" r="315">
      <c r="A315" s="9" t="n">
        <v>37011</v>
      </c>
      <c r="B315" s="5" t="n">
        <v>26.7</v>
      </c>
      <c r="C315" s="5" t="n">
        <v>27.12</v>
      </c>
      <c r="D315" s="5" t="n">
        <v>24.87</v>
      </c>
      <c r="E315" s="5" t="n">
        <v>25.49</v>
      </c>
      <c r="F315" s="5" t="n">
        <v>17670600</v>
      </c>
      <c r="G315" s="5" t="n">
        <v>12.69</v>
      </c>
      <c r="I315" s="13" t="n">
        <f aca="false">B315-E315</f>
        <v>1.21</v>
      </c>
      <c r="J315" s="13" t="n">
        <f aca="false">C315-D315</f>
        <v>2.25</v>
      </c>
      <c r="L315" s="14" t="n">
        <f aca="true">IF(ROW(E315) - 1 &gt;= $L$1,MMULT($AA$1:OFFSET($AA$1, 0, $L$1 - 1),E315:OFFSET(E315,1 - $L$1, 0)) / $K$3,"")</f>
        <v>24.9089090909091</v>
      </c>
      <c r="N315" s="0" t="n">
        <f aca="true">IF(ROW(E315) - 1 &gt;= $N$1,SUM(E315:OFFSET(E315,1 - $N$1, 0)) / $N$1,"")</f>
        <v>24.333</v>
      </c>
      <c r="P315" s="0" t="n">
        <f aca="true">IF(ROW(N315) - 1 &gt; $P$1, IF(OFFSET(N315,  1 - $P$1, 0) &lt;&gt; "", MMULT($AA$2:OFFSET($AA$2, 0, $P$1 - 1), E315:OFFSET(E315,1 - $P$1, 0)) / $O$3,""),"")</f>
        <v>24.3105555555556</v>
      </c>
    </row>
    <row collapsed="false" customFormat="false" customHeight="true" hidden="false" ht="14.4" outlineLevel="0" r="316">
      <c r="A316" s="9" t="n">
        <v>37012</v>
      </c>
      <c r="B316" s="5" t="n">
        <v>25.41</v>
      </c>
      <c r="C316" s="5" t="n">
        <v>26.5</v>
      </c>
      <c r="D316" s="5" t="n">
        <v>25.2</v>
      </c>
      <c r="E316" s="5" t="n">
        <v>25.93</v>
      </c>
      <c r="F316" s="5" t="n">
        <v>15259000</v>
      </c>
      <c r="G316" s="5" t="n">
        <v>12.91</v>
      </c>
      <c r="I316" s="13" t="n">
        <f aca="false">B316-E316</f>
        <v>-0.52</v>
      </c>
      <c r="J316" s="13" t="n">
        <f aca="false">C316-D316</f>
        <v>1.3</v>
      </c>
      <c r="L316" s="14" t="n">
        <f aca="true">IF(ROW(E316) - 1 &gt;= $L$1,MMULT($AA$1:OFFSET($AA$1, 0, $L$1 - 1),E316:OFFSET(E316,1 - $L$1, 0)) / $K$3,"")</f>
        <v>25.1992727272727</v>
      </c>
      <c r="N316" s="0" t="n">
        <f aca="true">IF(ROW(E316) - 1 &gt;= $N$1,SUM(E316:OFFSET(E316,1 - $N$1, 0)) / $N$1,"")</f>
        <v>24.886</v>
      </c>
      <c r="P316" s="0" t="n">
        <f aca="true">IF(ROW(N316) - 1 &gt; $P$1, IF(OFFSET(N316,  1 - $P$1, 0) &lt;&gt; "", MMULT($AA$2:OFFSET($AA$2, 0, $P$1 - 1), E316:OFFSET(E316,1 - $P$1, 0)) / $O$3,""),"")</f>
        <v>24.6277777777778</v>
      </c>
    </row>
    <row collapsed="false" customFormat="false" customHeight="true" hidden="false" ht="14.4" outlineLevel="0" r="317">
      <c r="A317" s="9" t="n">
        <v>37013</v>
      </c>
      <c r="B317" s="5" t="n">
        <v>26.34</v>
      </c>
      <c r="C317" s="5" t="n">
        <v>26.7</v>
      </c>
      <c r="D317" s="5" t="n">
        <v>25.76</v>
      </c>
      <c r="E317" s="5" t="n">
        <v>26.59</v>
      </c>
      <c r="F317" s="5" t="n">
        <v>13161600</v>
      </c>
      <c r="G317" s="5" t="n">
        <v>13.24</v>
      </c>
      <c r="I317" s="13" t="n">
        <f aca="false">B317-E317</f>
        <v>-0.25</v>
      </c>
      <c r="J317" s="13" t="n">
        <f aca="false">C317-D317</f>
        <v>0.939999999999998</v>
      </c>
      <c r="L317" s="14" t="n">
        <f aca="true">IF(ROW(E317) - 1 &gt;= $L$1,MMULT($AA$1:OFFSET($AA$1, 0, $L$1 - 1),E317:OFFSET(E317,1 - $L$1, 0)) / $K$3,"")</f>
        <v>25.5090909090909</v>
      </c>
      <c r="N317" s="0" t="n">
        <f aca="true">IF(ROW(E317) - 1 &gt;= $N$1,SUM(E317:OFFSET(E317,1 - $N$1, 0)) / $N$1,"")</f>
        <v>25.266</v>
      </c>
      <c r="P317" s="0" t="n">
        <f aca="true">IF(ROW(N317) - 1 &gt; $P$1, IF(OFFSET(N317,  1 - $P$1, 0) &lt;&gt; "", MMULT($AA$2:OFFSET($AA$2, 0, $P$1 - 1), E317:OFFSET(E317,1 - $P$1, 0)) / $O$3,""),"")</f>
        <v>24.9441666666667</v>
      </c>
    </row>
    <row collapsed="false" customFormat="false" customHeight="true" hidden="false" ht="14.4" outlineLevel="0" r="318">
      <c r="A318" s="9" t="n">
        <v>37014</v>
      </c>
      <c r="B318" s="5" t="n">
        <v>25.97</v>
      </c>
      <c r="C318" s="5" t="n">
        <v>26.25</v>
      </c>
      <c r="D318" s="5" t="n">
        <v>24.73</v>
      </c>
      <c r="E318" s="5" t="n">
        <v>24.96</v>
      </c>
      <c r="F318" s="5" t="n">
        <v>10769400</v>
      </c>
      <c r="G318" s="5" t="n">
        <v>12.43</v>
      </c>
      <c r="I318" s="13" t="n">
        <f aca="false">B318-E318</f>
        <v>1.01</v>
      </c>
      <c r="J318" s="13" t="n">
        <f aca="false">C318-D318</f>
        <v>1.52</v>
      </c>
      <c r="L318" s="14" t="n">
        <f aca="true">IF(ROW(E318) - 1 &gt;= $L$1,MMULT($AA$1:OFFSET($AA$1, 0, $L$1 - 1),E318:OFFSET(E318,1 - $L$1, 0)) / $K$3,"")</f>
        <v>25.4534545454545</v>
      </c>
      <c r="N318" s="0" t="n">
        <f aca="true">IF(ROW(E318) - 1 &gt;= $N$1,SUM(E318:OFFSET(E318,1 - $N$1, 0)) / $N$1,"")</f>
        <v>25.19</v>
      </c>
      <c r="P318" s="0" t="n">
        <f aca="true">IF(ROW(N318) - 1 &gt; $P$1, IF(OFFSET(N318,  1 - $P$1, 0) &lt;&gt; "", MMULT($AA$2:OFFSET($AA$2, 0, $P$1 - 1), E318:OFFSET(E318,1 - $P$1, 0)) / $O$3,""),"")</f>
        <v>25.1472222222222</v>
      </c>
    </row>
    <row collapsed="false" customFormat="false" customHeight="true" hidden="false" ht="14.4" outlineLevel="0" r="319">
      <c r="A319" s="9" t="n">
        <v>37015</v>
      </c>
      <c r="B319" s="5" t="n">
        <v>24.24</v>
      </c>
      <c r="C319" s="5" t="n">
        <v>25.85</v>
      </c>
      <c r="D319" s="5" t="n">
        <v>23.96</v>
      </c>
      <c r="E319" s="5" t="n">
        <v>25.75</v>
      </c>
      <c r="F319" s="5" t="n">
        <v>10037600</v>
      </c>
      <c r="G319" s="5" t="n">
        <v>12.82</v>
      </c>
      <c r="I319" s="13" t="n">
        <f aca="false">B319-E319</f>
        <v>-1.51</v>
      </c>
      <c r="J319" s="13" t="n">
        <f aca="false">C319-D319</f>
        <v>1.89</v>
      </c>
      <c r="L319" s="14" t="n">
        <f aca="true">IF(ROW(E319) - 1 &gt;= $L$1,MMULT($AA$1:OFFSET($AA$1, 0, $L$1 - 1),E319:OFFSET(E319,1 - $L$1, 0)) / $K$3,"")</f>
        <v>25.5552727272727</v>
      </c>
      <c r="N319" s="0" t="n">
        <f aca="true">IF(ROW(E319) - 1 &gt;= $N$1,SUM(E319:OFFSET(E319,1 - $N$1, 0)) / $N$1,"")</f>
        <v>25.261</v>
      </c>
      <c r="P319" s="0" t="n">
        <f aca="true">IF(ROW(N319) - 1 &gt; $P$1, IF(OFFSET(N319,  1 - $P$1, 0) &lt;&gt; "", MMULT($AA$2:OFFSET($AA$2, 0, $P$1 - 1), E319:OFFSET(E319,1 - $P$1, 0)) / $O$3,""),"")</f>
        <v>25.3269444444444</v>
      </c>
    </row>
    <row collapsed="false" customFormat="false" customHeight="true" hidden="false" ht="14.4" outlineLevel="0" r="320">
      <c r="A320" s="9" t="n">
        <v>37018</v>
      </c>
      <c r="B320" s="5" t="n">
        <v>25.62</v>
      </c>
      <c r="C320" s="5" t="n">
        <v>25.76</v>
      </c>
      <c r="D320" s="5" t="n">
        <v>24.84</v>
      </c>
      <c r="E320" s="5" t="n">
        <v>24.96</v>
      </c>
      <c r="F320" s="5" t="n">
        <v>9876800</v>
      </c>
      <c r="G320" s="5" t="n">
        <v>12.43</v>
      </c>
      <c r="I320" s="13" t="n">
        <f aca="false">B320-E320</f>
        <v>0.66</v>
      </c>
      <c r="J320" s="13" t="n">
        <f aca="false">C320-D320</f>
        <v>0.920000000000002</v>
      </c>
      <c r="L320" s="14" t="n">
        <f aca="true">IF(ROW(E320) - 1 &gt;= $L$1,MMULT($AA$1:OFFSET($AA$1, 0, $L$1 - 1),E320:OFFSET(E320,1 - $L$1, 0)) / $K$3,"")</f>
        <v>25.5005454545455</v>
      </c>
      <c r="N320" s="0" t="n">
        <f aca="true">IF(ROW(E320) - 1 &gt;= $N$1,SUM(E320:OFFSET(E320,1 - $N$1, 0)) / $N$1,"")</f>
        <v>25.332</v>
      </c>
      <c r="P320" s="0" t="n">
        <f aca="true">IF(ROW(N320) - 1 &gt; $P$1, IF(OFFSET(N320,  1 - $P$1, 0) &lt;&gt; "", MMULT($AA$2:OFFSET($AA$2, 0, $P$1 - 1), E320:OFFSET(E320,1 - $P$1, 0)) / $O$3,""),"")</f>
        <v>25.4588888888889</v>
      </c>
    </row>
    <row collapsed="false" customFormat="false" customHeight="true" hidden="false" ht="14.4" outlineLevel="0" r="321">
      <c r="A321" s="9" t="n">
        <v>37019</v>
      </c>
      <c r="B321" s="5" t="n">
        <v>25.35</v>
      </c>
      <c r="C321" s="5" t="n">
        <v>25.45</v>
      </c>
      <c r="D321" s="5" t="n">
        <v>23.95</v>
      </c>
      <c r="E321" s="5" t="n">
        <v>24.57</v>
      </c>
      <c r="F321" s="5" t="n">
        <v>11265600</v>
      </c>
      <c r="G321" s="5" t="n">
        <v>12.23</v>
      </c>
      <c r="I321" s="13" t="n">
        <f aca="false">B321-E321</f>
        <v>0.780000000000001</v>
      </c>
      <c r="J321" s="13" t="n">
        <f aca="false">C321-D321</f>
        <v>1.5</v>
      </c>
      <c r="L321" s="14" t="n">
        <f aca="true">IF(ROW(E321) - 1 &gt;= $L$1,MMULT($AA$1:OFFSET($AA$1, 0, $L$1 - 1),E321:OFFSET(E321,1 - $L$1, 0)) / $K$3,"")</f>
        <v>25.362</v>
      </c>
      <c r="N321" s="0" t="n">
        <f aca="true">IF(ROW(E321) - 1 &gt;= $N$1,SUM(E321:OFFSET(E321,1 - $N$1, 0)) / $N$1,"")</f>
        <v>25.386</v>
      </c>
      <c r="P321" s="0" t="n">
        <f aca="true">IF(ROW(N321) - 1 &gt; $P$1, IF(OFFSET(N321,  1 - $P$1, 0) &lt;&gt; "", MMULT($AA$2:OFFSET($AA$2, 0, $P$1 - 1), E321:OFFSET(E321,1 - $P$1, 0)) / $O$3,""),"")</f>
        <v>25.5527777777778</v>
      </c>
    </row>
    <row collapsed="false" customFormat="false" customHeight="true" hidden="false" ht="14.4" outlineLevel="0" r="322">
      <c r="A322" s="9" t="n">
        <v>37020</v>
      </c>
      <c r="B322" s="5" t="n">
        <v>24.14</v>
      </c>
      <c r="C322" s="5" t="n">
        <v>24.55</v>
      </c>
      <c r="D322" s="5" t="n">
        <v>23.67</v>
      </c>
      <c r="E322" s="5" t="n">
        <v>23.98</v>
      </c>
      <c r="F322" s="5" t="n">
        <v>11603200</v>
      </c>
      <c r="G322" s="5" t="n">
        <v>11.94</v>
      </c>
      <c r="I322" s="13" t="n">
        <f aca="false">B322-E322</f>
        <v>0.16</v>
      </c>
      <c r="J322" s="13" t="n">
        <f aca="false">C322-D322</f>
        <v>0.879999999999999</v>
      </c>
      <c r="L322" s="14" t="n">
        <f aca="true">IF(ROW(E322) - 1 &gt;= $L$1,MMULT($AA$1:OFFSET($AA$1, 0, $L$1 - 1),E322:OFFSET(E322,1 - $L$1, 0)) / $K$3,"")</f>
        <v>25.1063636363636</v>
      </c>
      <c r="N322" s="0" t="n">
        <f aca="true">IF(ROW(E322) - 1 &gt;= $N$1,SUM(E322:OFFSET(E322,1 - $N$1, 0)) / $N$1,"")</f>
        <v>25.312</v>
      </c>
      <c r="P322" s="0" t="n">
        <f aca="true">IF(ROW(N322) - 1 &gt; $P$1, IF(OFFSET(N322,  1 - $P$1, 0) &lt;&gt; "", MMULT($AA$2:OFFSET($AA$2, 0, $P$1 - 1), E322:OFFSET(E322,1 - $P$1, 0)) / $O$3,""),"")</f>
        <v>25.5458333333333</v>
      </c>
    </row>
    <row collapsed="false" customFormat="false" customHeight="true" hidden="false" ht="14.4" outlineLevel="0" r="323">
      <c r="A323" s="9" t="n">
        <v>37021</v>
      </c>
      <c r="B323" s="5" t="n">
        <v>24.21</v>
      </c>
      <c r="C323" s="5" t="n">
        <v>24.5</v>
      </c>
      <c r="D323" s="5" t="n">
        <v>22.95</v>
      </c>
      <c r="E323" s="5" t="n">
        <v>23</v>
      </c>
      <c r="F323" s="5" t="n">
        <v>10320600</v>
      </c>
      <c r="G323" s="5" t="n">
        <v>11.45</v>
      </c>
      <c r="I323" s="13" t="n">
        <f aca="false">B323-E323</f>
        <v>1.21</v>
      </c>
      <c r="J323" s="13" t="n">
        <f aca="false">C323-D323</f>
        <v>1.55</v>
      </c>
      <c r="L323" s="14" t="n">
        <f aca="true">IF(ROW(E323) - 1 &gt;= $L$1,MMULT($AA$1:OFFSET($AA$1, 0, $L$1 - 1),E323:OFFSET(E323,1 - $L$1, 0)) / $K$3,"")</f>
        <v>24.686</v>
      </c>
      <c r="N323" s="0" t="n">
        <f aca="true">IF(ROW(E323) - 1 &gt;= $N$1,SUM(E323:OFFSET(E323,1 - $N$1, 0)) / $N$1,"")</f>
        <v>25.143</v>
      </c>
      <c r="P323" s="0" t="n">
        <f aca="true">IF(ROW(N323) - 1 &gt; $P$1, IF(OFFSET(N323,  1 - $P$1, 0) &lt;&gt; "", MMULT($AA$2:OFFSET($AA$2, 0, $P$1 - 1), E323:OFFSET(E323,1 - $P$1, 0)) / $O$3,""),"")</f>
        <v>25.3680555555556</v>
      </c>
    </row>
    <row collapsed="false" customFormat="false" customHeight="true" hidden="false" ht="14.4" outlineLevel="0" r="324">
      <c r="A324" s="9" t="n">
        <v>37022</v>
      </c>
      <c r="B324" s="5" t="n">
        <v>23.01</v>
      </c>
      <c r="C324" s="5" t="n">
        <v>23.49</v>
      </c>
      <c r="D324" s="5" t="n">
        <v>22.76</v>
      </c>
      <c r="E324" s="5" t="n">
        <v>22.85</v>
      </c>
      <c r="F324" s="5" t="n">
        <v>7251600</v>
      </c>
      <c r="G324" s="5" t="n">
        <v>11.38</v>
      </c>
      <c r="I324" s="13" t="n">
        <f aca="false">B324-E324</f>
        <v>0.16</v>
      </c>
      <c r="J324" s="13" t="n">
        <f aca="false">C324-D324</f>
        <v>0.729999999999997</v>
      </c>
      <c r="L324" s="14" t="n">
        <f aca="true">IF(ROW(E324) - 1 &gt;= $L$1,MMULT($AA$1:OFFSET($AA$1, 0, $L$1 - 1),E324:OFFSET(E324,1 - $L$1, 0)) / $K$3,"")</f>
        <v>24.2690909090909</v>
      </c>
      <c r="N324" s="0" t="n">
        <f aca="true">IF(ROW(E324) - 1 &gt;= $N$1,SUM(E324:OFFSET(E324,1 - $N$1, 0)) / $N$1,"")</f>
        <v>24.808</v>
      </c>
      <c r="P324" s="0" t="n">
        <f aca="true">IF(ROW(N324) - 1 &gt; $P$1, IF(OFFSET(N324,  1 - $P$1, 0) &lt;&gt; "", MMULT($AA$2:OFFSET($AA$2, 0, $P$1 - 1), E324:OFFSET(E324,1 - $P$1, 0)) / $O$3,""),"")</f>
        <v>25.125</v>
      </c>
    </row>
    <row collapsed="false" customFormat="false" customHeight="true" hidden="false" ht="14.4" outlineLevel="0" r="325">
      <c r="A325" s="9" t="n">
        <v>37025</v>
      </c>
      <c r="B325" s="5" t="n">
        <v>22.89</v>
      </c>
      <c r="C325" s="5" t="n">
        <v>23.68</v>
      </c>
      <c r="D325" s="5" t="n">
        <v>22.75</v>
      </c>
      <c r="E325" s="5" t="n">
        <v>23.29</v>
      </c>
      <c r="F325" s="5" t="n">
        <v>11043600</v>
      </c>
      <c r="G325" s="5" t="n">
        <v>11.6</v>
      </c>
      <c r="I325" s="13" t="n">
        <f aca="false">B325-E325</f>
        <v>-0.399999999999999</v>
      </c>
      <c r="J325" s="13" t="n">
        <f aca="false">C325-D325</f>
        <v>0.93</v>
      </c>
      <c r="L325" s="14" t="n">
        <f aca="true">IF(ROW(E325) - 1 &gt;= $L$1,MMULT($AA$1:OFFSET($AA$1, 0, $L$1 - 1),E325:OFFSET(E325,1 - $L$1, 0)) / $K$3,"")</f>
        <v>23.9930909090909</v>
      </c>
      <c r="N325" s="0" t="n">
        <f aca="true">IF(ROW(E325) - 1 &gt;= $N$1,SUM(E325:OFFSET(E325,1 - $N$1, 0)) / $N$1,"")</f>
        <v>24.588</v>
      </c>
      <c r="P325" s="0" t="n">
        <f aca="true">IF(ROW(N325) - 1 &gt; $P$1, IF(OFFSET(N325,  1 - $P$1, 0) &lt;&gt; "", MMULT($AA$2:OFFSET($AA$2, 0, $P$1 - 1), E325:OFFSET(E325,1 - $P$1, 0)) / $O$3,""),"")</f>
        <v>24.7841666666667</v>
      </c>
    </row>
    <row collapsed="false" customFormat="false" customHeight="true" hidden="false" ht="14.4" outlineLevel="0" r="326">
      <c r="A326" s="9" t="n">
        <v>37026</v>
      </c>
      <c r="B326" s="5" t="n">
        <v>23.37</v>
      </c>
      <c r="C326" s="5" t="n">
        <v>25.5</v>
      </c>
      <c r="D326" s="5" t="n">
        <v>23.04</v>
      </c>
      <c r="E326" s="5" t="n">
        <v>23.18</v>
      </c>
      <c r="F326" s="5" t="n">
        <v>8465200</v>
      </c>
      <c r="G326" s="5" t="n">
        <v>11.54</v>
      </c>
      <c r="I326" s="13" t="n">
        <f aca="false">B326-E326</f>
        <v>0.190000000000001</v>
      </c>
      <c r="J326" s="13" t="n">
        <f aca="false">C326-D326</f>
        <v>2.46</v>
      </c>
      <c r="L326" s="14" t="n">
        <f aca="true">IF(ROW(E326) - 1 &gt;= $L$1,MMULT($AA$1:OFFSET($AA$1, 0, $L$1 - 1),E326:OFFSET(E326,1 - $L$1, 0)) / $K$3,"")</f>
        <v>23.7370909090909</v>
      </c>
      <c r="N326" s="0" t="n">
        <f aca="true">IF(ROW(E326) - 1 &gt;= $N$1,SUM(E326:OFFSET(E326,1 - $N$1, 0)) / $N$1,"")</f>
        <v>24.313</v>
      </c>
      <c r="P326" s="0" t="n">
        <f aca="true">IF(ROW(N326) - 1 &gt; $P$1, IF(OFFSET(N326,  1 - $P$1, 0) &lt;&gt; "", MMULT($AA$2:OFFSET($AA$2, 0, $P$1 - 1), E326:OFFSET(E326,1 - $P$1, 0)) / $O$3,""),"")</f>
        <v>24.4283333333333</v>
      </c>
    </row>
    <row collapsed="false" customFormat="false" customHeight="true" hidden="false" ht="14.4" outlineLevel="0" r="327">
      <c r="A327" s="9" t="n">
        <v>37027</v>
      </c>
      <c r="B327" s="5" t="n">
        <v>23.26</v>
      </c>
      <c r="C327" s="5" t="n">
        <v>24.5</v>
      </c>
      <c r="D327" s="5" t="n">
        <v>22.85</v>
      </c>
      <c r="E327" s="5" t="n">
        <v>24.1</v>
      </c>
      <c r="F327" s="5" t="n">
        <v>11511800</v>
      </c>
      <c r="G327" s="5" t="n">
        <v>12</v>
      </c>
      <c r="I327" s="13" t="n">
        <f aca="false">B327-E327</f>
        <v>-0.84</v>
      </c>
      <c r="J327" s="13" t="n">
        <f aca="false">C327-D327</f>
        <v>1.65</v>
      </c>
      <c r="L327" s="14" t="n">
        <f aca="true">IF(ROW(E327) - 1 &gt;= $L$1,MMULT($AA$1:OFFSET($AA$1, 0, $L$1 - 1),E327:OFFSET(E327,1 - $L$1, 0)) / $K$3,"")</f>
        <v>23.6983636363636</v>
      </c>
      <c r="N327" s="0" t="n">
        <f aca="true">IF(ROW(E327) - 1 &gt;= $N$1,SUM(E327:OFFSET(E327,1 - $N$1, 0)) / $N$1,"")</f>
        <v>24.064</v>
      </c>
      <c r="P327" s="0" t="n">
        <f aca="true">IF(ROW(N327) - 1 &gt; $P$1, IF(OFFSET(N327,  1 - $P$1, 0) &lt;&gt; "", MMULT($AA$2:OFFSET($AA$2, 0, $P$1 - 1), E327:OFFSET(E327,1 - $P$1, 0)) / $O$3,""),"")</f>
        <v>24.085</v>
      </c>
    </row>
    <row collapsed="false" customFormat="false" customHeight="true" hidden="false" ht="14.4" outlineLevel="0" r="328">
      <c r="A328" s="9" t="n">
        <v>37028</v>
      </c>
      <c r="B328" s="5" t="n">
        <v>24.23</v>
      </c>
      <c r="C328" s="5" t="n">
        <v>24.33</v>
      </c>
      <c r="D328" s="5" t="n">
        <v>23.25</v>
      </c>
      <c r="E328" s="5" t="n">
        <v>23.55</v>
      </c>
      <c r="F328" s="5" t="n">
        <v>11861400</v>
      </c>
      <c r="G328" s="5" t="n">
        <v>11.72</v>
      </c>
      <c r="I328" s="13" t="n">
        <f aca="false">B328-E328</f>
        <v>0.68</v>
      </c>
      <c r="J328" s="13" t="n">
        <f aca="false">C328-D328</f>
        <v>1.08</v>
      </c>
      <c r="L328" s="14" t="n">
        <f aca="true">IF(ROW(E328) - 1 &gt;= $L$1,MMULT($AA$1:OFFSET($AA$1, 0, $L$1 - 1),E328:OFFSET(E328,1 - $L$1, 0)) / $K$3,"")</f>
        <v>23.6049090909091</v>
      </c>
      <c r="N328" s="0" t="n">
        <f aca="true">IF(ROW(E328) - 1 &gt;= $N$1,SUM(E328:OFFSET(E328,1 - $N$1, 0)) / $N$1,"")</f>
        <v>23.923</v>
      </c>
      <c r="P328" s="0" t="n">
        <f aca="true">IF(ROW(N328) - 1 &gt; $P$1, IF(OFFSET(N328,  1 - $P$1, 0) &lt;&gt; "", MMULT($AA$2:OFFSET($AA$2, 0, $P$1 - 1), E328:OFFSET(E328,1 - $P$1, 0)) / $O$3,""),"")</f>
        <v>23.7838888888889</v>
      </c>
    </row>
    <row collapsed="false" customFormat="false" customHeight="true" hidden="false" ht="14.4" outlineLevel="0" r="329">
      <c r="A329" s="9" t="n">
        <v>37029</v>
      </c>
      <c r="B329" s="5" t="n">
        <v>23.36</v>
      </c>
      <c r="C329" s="5" t="n">
        <v>23.64</v>
      </c>
      <c r="D329" s="5" t="n">
        <v>23.12</v>
      </c>
      <c r="E329" s="5" t="n">
        <v>23.53</v>
      </c>
      <c r="F329" s="5" t="n">
        <v>5680400</v>
      </c>
      <c r="G329" s="5" t="n">
        <v>11.71</v>
      </c>
      <c r="I329" s="13" t="n">
        <f aca="false">B329-E329</f>
        <v>-0.170000000000002</v>
      </c>
      <c r="J329" s="13" t="n">
        <f aca="false">C329-D329</f>
        <v>0.52</v>
      </c>
      <c r="L329" s="14" t="n">
        <f aca="true">IF(ROW(E329) - 1 &gt;= $L$1,MMULT($AA$1:OFFSET($AA$1, 0, $L$1 - 1),E329:OFFSET(E329,1 - $L$1, 0)) / $K$3,"")</f>
        <v>23.5334545454545</v>
      </c>
      <c r="N329" s="0" t="n">
        <f aca="true">IF(ROW(E329) - 1 &gt;= $N$1,SUM(E329:OFFSET(E329,1 - $N$1, 0)) / $N$1,"")</f>
        <v>23.701</v>
      </c>
      <c r="P329" s="0" t="n">
        <f aca="true">IF(ROW(N329) - 1 &gt; $P$1, IF(OFFSET(N329,  1 - $P$1, 0) &lt;&gt; "", MMULT($AA$2:OFFSET($AA$2, 0, $P$1 - 1), E329:OFFSET(E329,1 - $P$1, 0)) / $O$3,""),"")</f>
        <v>23.5972222222222</v>
      </c>
    </row>
    <row collapsed="false" customFormat="false" customHeight="true" hidden="false" ht="14.4" outlineLevel="0" r="330">
      <c r="A330" s="9" t="n">
        <v>37032</v>
      </c>
      <c r="B330" s="5" t="n">
        <v>23.63</v>
      </c>
      <c r="C330" s="5" t="n">
        <v>23.91</v>
      </c>
      <c r="D330" s="5" t="n">
        <v>23.05</v>
      </c>
      <c r="E330" s="5" t="n">
        <v>23.56</v>
      </c>
      <c r="F330" s="5" t="n">
        <v>16464200</v>
      </c>
      <c r="G330" s="5" t="n">
        <v>11.73</v>
      </c>
      <c r="I330" s="13" t="n">
        <f aca="false">B330-E330</f>
        <v>0.0700000000000003</v>
      </c>
      <c r="J330" s="13" t="n">
        <f aca="false">C330-D330</f>
        <v>0.859999999999999</v>
      </c>
      <c r="L330" s="14" t="n">
        <f aca="true">IF(ROW(E330) - 1 &gt;= $L$1,MMULT($AA$1:OFFSET($AA$1, 0, $L$1 - 1),E330:OFFSET(E330,1 - $L$1, 0)) / $K$3,"")</f>
        <v>23.5078181818182</v>
      </c>
      <c r="N330" s="0" t="n">
        <f aca="true">IF(ROW(E330) - 1 &gt;= $N$1,SUM(E330:OFFSET(E330,1 - $N$1, 0)) / $N$1,"")</f>
        <v>23.561</v>
      </c>
      <c r="P330" s="0" t="n">
        <f aca="true">IF(ROW(N330) - 1 &gt; $P$1, IF(OFFSET(N330,  1 - $P$1, 0) &lt;&gt; "", MMULT($AA$2:OFFSET($AA$2, 0, $P$1 - 1), E330:OFFSET(E330,1 - $P$1, 0)) / $O$3,""),"")</f>
        <v>23.4888888888889</v>
      </c>
    </row>
    <row collapsed="false" customFormat="false" customHeight="true" hidden="false" ht="14.4" outlineLevel="0" r="331">
      <c r="A331" s="9" t="n">
        <v>37033</v>
      </c>
      <c r="B331" s="5" t="n">
        <v>24</v>
      </c>
      <c r="C331" s="5" t="n">
        <v>24.13</v>
      </c>
      <c r="D331" s="5" t="n">
        <v>23.4</v>
      </c>
      <c r="E331" s="5" t="n">
        <v>23.5</v>
      </c>
      <c r="F331" s="5" t="n">
        <v>14747000</v>
      </c>
      <c r="G331" s="5" t="n">
        <v>11.7</v>
      </c>
      <c r="I331" s="13" t="n">
        <f aca="false">B331-E331</f>
        <v>0.5</v>
      </c>
      <c r="J331" s="13" t="n">
        <f aca="false">C331-D331</f>
        <v>0.73</v>
      </c>
      <c r="L331" s="14" t="n">
        <f aca="true">IF(ROW(E331) - 1 &gt;= $L$1,MMULT($AA$1:OFFSET($AA$1, 0, $L$1 - 1),E331:OFFSET(E331,1 - $L$1, 0)) / $K$3,"")</f>
        <v>23.4967272727273</v>
      </c>
      <c r="N331" s="0" t="n">
        <f aca="true">IF(ROW(E331) - 1 &gt;= $N$1,SUM(E331:OFFSET(E331,1 - $N$1, 0)) / $N$1,"")</f>
        <v>23.454</v>
      </c>
      <c r="P331" s="0" t="n">
        <f aca="true">IF(ROW(N331) - 1 &gt; $P$1, IF(OFFSET(N331,  1 - $P$1, 0) &lt;&gt; "", MMULT($AA$2:OFFSET($AA$2, 0, $P$1 - 1), E331:OFFSET(E331,1 - $P$1, 0)) / $O$3,""),"")</f>
        <v>23.4547222222222</v>
      </c>
    </row>
    <row collapsed="false" customFormat="false" customHeight="true" hidden="false" ht="14.4" outlineLevel="0" r="332">
      <c r="A332" s="9" t="n">
        <v>37034</v>
      </c>
      <c r="B332" s="5" t="n">
        <v>23.75</v>
      </c>
      <c r="C332" s="5" t="n">
        <v>23.75</v>
      </c>
      <c r="D332" s="5" t="n">
        <v>22.86</v>
      </c>
      <c r="E332" s="5" t="n">
        <v>23.23</v>
      </c>
      <c r="F332" s="5" t="n">
        <v>10037200</v>
      </c>
      <c r="G332" s="5" t="n">
        <v>11.57</v>
      </c>
      <c r="I332" s="13" t="n">
        <f aca="false">B332-E332</f>
        <v>0.52</v>
      </c>
      <c r="J332" s="13" t="n">
        <f aca="false">C332-D332</f>
        <v>0.890000000000001</v>
      </c>
      <c r="L332" s="14" t="n">
        <f aca="true">IF(ROW(E332) - 1 &gt;= $L$1,MMULT($AA$1:OFFSET($AA$1, 0, $L$1 - 1),E332:OFFSET(E332,1 - $L$1, 0)) / $K$3,"")</f>
        <v>23.456</v>
      </c>
      <c r="N332" s="0" t="n">
        <f aca="true">IF(ROW(E332) - 1 &gt;= $N$1,SUM(E332:OFFSET(E332,1 - $N$1, 0)) / $N$1,"")</f>
        <v>23.379</v>
      </c>
      <c r="P332" s="0" t="n">
        <f aca="true">IF(ROW(N332) - 1 &gt; $P$1, IF(OFFSET(N332,  1 - $P$1, 0) &lt;&gt; "", MMULT($AA$2:OFFSET($AA$2, 0, $P$1 - 1), E332:OFFSET(E332,1 - $P$1, 0)) / $O$3,""),"")</f>
        <v>23.4713888888889</v>
      </c>
    </row>
    <row collapsed="false" customFormat="false" customHeight="true" hidden="false" ht="14.4" outlineLevel="0" r="333">
      <c r="A333" s="9" t="n">
        <v>37035</v>
      </c>
      <c r="B333" s="5" t="n">
        <v>23.29</v>
      </c>
      <c r="C333" s="5" t="n">
        <v>23.3</v>
      </c>
      <c r="D333" s="5" t="n">
        <v>22.62</v>
      </c>
      <c r="E333" s="5" t="n">
        <v>23.2</v>
      </c>
      <c r="F333" s="5" t="n">
        <v>9705600</v>
      </c>
      <c r="G333" s="5" t="n">
        <v>11.55</v>
      </c>
      <c r="I333" s="13" t="n">
        <f aca="false">B333-E333</f>
        <v>0.0899999999999999</v>
      </c>
      <c r="J333" s="13" t="n">
        <f aca="false">C333-D333</f>
        <v>0.68</v>
      </c>
      <c r="L333" s="14" t="n">
        <f aca="true">IF(ROW(E333) - 1 &gt;= $L$1,MMULT($AA$1:OFFSET($AA$1, 0, $L$1 - 1),E333:OFFSET(E333,1 - $L$1, 0)) / $K$3,"")</f>
        <v>23.4234545454545</v>
      </c>
      <c r="N333" s="0" t="n">
        <f aca="true">IF(ROW(E333) - 1 &gt;= $N$1,SUM(E333:OFFSET(E333,1 - $N$1, 0)) / $N$1,"")</f>
        <v>23.399</v>
      </c>
      <c r="P333" s="0" t="n">
        <f aca="true">IF(ROW(N333) - 1 &gt; $P$1, IF(OFFSET(N333,  1 - $P$1, 0) &lt;&gt; "", MMULT($AA$2:OFFSET($AA$2, 0, $P$1 - 1), E333:OFFSET(E333,1 - $P$1, 0)) / $O$3,""),"")</f>
        <v>23.4761111111111</v>
      </c>
    </row>
    <row collapsed="false" customFormat="false" customHeight="true" hidden="false" ht="14.4" outlineLevel="0" r="334">
      <c r="A334" s="9" t="n">
        <v>37036</v>
      </c>
      <c r="B334" s="5" t="n">
        <v>23.2</v>
      </c>
      <c r="C334" s="5" t="n">
        <v>23.29</v>
      </c>
      <c r="D334" s="5" t="n">
        <v>22.5</v>
      </c>
      <c r="E334" s="5" t="n">
        <v>22.76</v>
      </c>
      <c r="F334" s="5" t="n">
        <v>5669400</v>
      </c>
      <c r="G334" s="5" t="n">
        <v>11.33</v>
      </c>
      <c r="I334" s="13" t="n">
        <f aca="false">B334-E334</f>
        <v>0.439999999999998</v>
      </c>
      <c r="J334" s="13" t="n">
        <f aca="false">C334-D334</f>
        <v>0.789999999999999</v>
      </c>
      <c r="L334" s="14" t="n">
        <f aca="true">IF(ROW(E334) - 1 &gt;= $L$1,MMULT($AA$1:OFFSET($AA$1, 0, $L$1 - 1),E334:OFFSET(E334,1 - $L$1, 0)) / $K$3,"")</f>
        <v>23.3072727272727</v>
      </c>
      <c r="N334" s="0" t="n">
        <f aca="true">IF(ROW(E334) - 1 &gt;= $N$1,SUM(E334:OFFSET(E334,1 - $N$1, 0)) / $N$1,"")</f>
        <v>23.39</v>
      </c>
      <c r="P334" s="0" t="n">
        <f aca="true">IF(ROW(N334) - 1 &gt; $P$1, IF(OFFSET(N334,  1 - $P$1, 0) &lt;&gt; "", MMULT($AA$2:OFFSET($AA$2, 0, $P$1 - 1), E334:OFFSET(E334,1 - $P$1, 0)) / $O$3,""),"")</f>
        <v>23.4708333333333</v>
      </c>
    </row>
    <row collapsed="false" customFormat="false" customHeight="true" hidden="false" ht="14.4" outlineLevel="0" r="335">
      <c r="A335" s="9" t="n">
        <v>37040</v>
      </c>
      <c r="B335" s="5" t="n">
        <v>22.32</v>
      </c>
      <c r="C335" s="5" t="n">
        <v>22.5</v>
      </c>
      <c r="D335" s="5" t="n">
        <v>20.81</v>
      </c>
      <c r="E335" s="5" t="n">
        <v>21.47</v>
      </c>
      <c r="F335" s="5" t="n">
        <v>18428200</v>
      </c>
      <c r="G335" s="5" t="n">
        <v>10.69</v>
      </c>
      <c r="I335" s="13" t="n">
        <f aca="false">B335-E335</f>
        <v>0.850000000000001</v>
      </c>
      <c r="J335" s="13" t="n">
        <f aca="false">C335-D335</f>
        <v>1.69</v>
      </c>
      <c r="L335" s="14" t="n">
        <f aca="true">IF(ROW(E335) - 1 &gt;= $L$1,MMULT($AA$1:OFFSET($AA$1, 0, $L$1 - 1),E335:OFFSET(E335,1 - $L$1, 0)) / $K$3,"")</f>
        <v>22.9581818181818</v>
      </c>
      <c r="N335" s="0" t="n">
        <f aca="true">IF(ROW(E335) - 1 &gt;= $N$1,SUM(E335:OFFSET(E335,1 - $N$1, 0)) / $N$1,"")</f>
        <v>23.208</v>
      </c>
      <c r="P335" s="0" t="n">
        <f aca="true">IF(ROW(N335) - 1 &gt; $P$1, IF(OFFSET(N335,  1 - $P$1, 0) &lt;&gt; "", MMULT($AA$2:OFFSET($AA$2, 0, $P$1 - 1), E335:OFFSET(E335,1 - $P$1, 0)) / $O$3,""),"")</f>
        <v>23.3936111111111</v>
      </c>
    </row>
    <row collapsed="false" customFormat="false" customHeight="true" hidden="false" ht="14.4" outlineLevel="0" r="336">
      <c r="A336" s="9" t="n">
        <v>37041</v>
      </c>
      <c r="B336" s="5" t="n">
        <v>20.76</v>
      </c>
      <c r="C336" s="5" t="n">
        <v>20.76</v>
      </c>
      <c r="D336" s="5" t="n">
        <v>19.3</v>
      </c>
      <c r="E336" s="5" t="n">
        <v>19.78</v>
      </c>
      <c r="F336" s="5" t="n">
        <v>27752800</v>
      </c>
      <c r="G336" s="5" t="n">
        <v>9.85</v>
      </c>
      <c r="I336" s="13" t="n">
        <f aca="false">B336-E336</f>
        <v>0.98</v>
      </c>
      <c r="J336" s="13" t="n">
        <f aca="false">C336-D336</f>
        <v>1.46</v>
      </c>
      <c r="L336" s="14" t="n">
        <f aca="true">IF(ROW(E336) - 1 &gt;= $L$1,MMULT($AA$1:OFFSET($AA$1, 0, $L$1 - 1),E336:OFFSET(E336,1 - $L$1, 0)) / $K$3,"")</f>
        <v>22.3349090909091</v>
      </c>
      <c r="N336" s="0" t="n">
        <f aca="true">IF(ROW(E336) - 1 &gt;= $N$1,SUM(E336:OFFSET(E336,1 - $N$1, 0)) / $N$1,"")</f>
        <v>22.868</v>
      </c>
      <c r="P336" s="0" t="n">
        <f aca="true">IF(ROW(N336) - 1 &gt; $P$1, IF(OFFSET(N336,  1 - $P$1, 0) &lt;&gt; "", MMULT($AA$2:OFFSET($AA$2, 0, $P$1 - 1), E336:OFFSET(E336,1 - $P$1, 0)) / $O$3,""),"")</f>
        <v>23.1916666666667</v>
      </c>
    </row>
    <row collapsed="false" customFormat="false" customHeight="true" hidden="false" ht="14.4" outlineLevel="0" r="337">
      <c r="A337" s="9" t="n">
        <v>37042</v>
      </c>
      <c r="B337" s="5" t="n">
        <v>19.8</v>
      </c>
      <c r="C337" s="5" t="n">
        <v>20.24</v>
      </c>
      <c r="D337" s="5" t="n">
        <v>19.49</v>
      </c>
      <c r="E337" s="5" t="n">
        <v>19.95</v>
      </c>
      <c r="F337" s="5" t="n">
        <v>15817600</v>
      </c>
      <c r="G337" s="5" t="n">
        <v>9.93</v>
      </c>
      <c r="I337" s="13" t="n">
        <f aca="false">B337-E337</f>
        <v>-0.149999999999999</v>
      </c>
      <c r="J337" s="13" t="n">
        <f aca="false">C337-D337</f>
        <v>0.75</v>
      </c>
      <c r="L337" s="14" t="n">
        <f aca="true">IF(ROW(E337) - 1 &gt;= $L$1,MMULT($AA$1:OFFSET($AA$1, 0, $L$1 - 1),E337:OFFSET(E337,1 - $L$1, 0)) / $K$3,"")</f>
        <v>21.8043636363636</v>
      </c>
      <c r="N337" s="0" t="n">
        <f aca="true">IF(ROW(E337) - 1 &gt;= $N$1,SUM(E337:OFFSET(E337,1 - $N$1, 0)) / $N$1,"")</f>
        <v>22.453</v>
      </c>
      <c r="P337" s="0" t="n">
        <f aca="true">IF(ROW(N337) - 1 &gt; $P$1, IF(OFFSET(N337,  1 - $P$1, 0) &lt;&gt; "", MMULT($AA$2:OFFSET($AA$2, 0, $P$1 - 1), E337:OFFSET(E337,1 - $P$1, 0)) / $O$3,""),"")</f>
        <v>22.8852777777778</v>
      </c>
    </row>
    <row collapsed="false" customFormat="false" customHeight="true" hidden="false" ht="14.4" outlineLevel="0" r="338">
      <c r="A338" s="9" t="n">
        <v>37043</v>
      </c>
      <c r="B338" s="5" t="n">
        <v>20.13</v>
      </c>
      <c r="C338" s="5" t="n">
        <v>21.09</v>
      </c>
      <c r="D338" s="5" t="n">
        <v>19.98</v>
      </c>
      <c r="E338" s="5" t="n">
        <v>20.89</v>
      </c>
      <c r="F338" s="5" t="n">
        <v>16288400</v>
      </c>
      <c r="G338" s="5" t="n">
        <v>10.4</v>
      </c>
      <c r="I338" s="13" t="n">
        <f aca="false">B338-E338</f>
        <v>-0.760000000000002</v>
      </c>
      <c r="J338" s="13" t="n">
        <f aca="false">C338-D338</f>
        <v>1.11</v>
      </c>
      <c r="L338" s="14" t="n">
        <f aca="true">IF(ROW(E338) - 1 &gt;= $L$1,MMULT($AA$1:OFFSET($AA$1, 0, $L$1 - 1),E338:OFFSET(E338,1 - $L$1, 0)) / $K$3,"")</f>
        <v>21.5201818181818</v>
      </c>
      <c r="N338" s="0" t="n">
        <f aca="true">IF(ROW(E338) - 1 &gt;= $N$1,SUM(E338:OFFSET(E338,1 - $N$1, 0)) / $N$1,"")</f>
        <v>22.187</v>
      </c>
      <c r="P338" s="0" t="n">
        <f aca="true">IF(ROW(N338) - 1 &gt; $P$1, IF(OFFSET(N338,  1 - $P$1, 0) &lt;&gt; "", MMULT($AA$2:OFFSET($AA$2, 0, $P$1 - 1), E338:OFFSET(E338,1 - $P$1, 0)) / $O$3,""),"")</f>
        <v>22.5125</v>
      </c>
    </row>
    <row collapsed="false" customFormat="false" customHeight="true" hidden="false" ht="14.4" outlineLevel="0" r="339">
      <c r="A339" s="9" t="n">
        <v>37046</v>
      </c>
      <c r="B339" s="5" t="n">
        <v>21.08</v>
      </c>
      <c r="C339" s="5" t="n">
        <v>21.11</v>
      </c>
      <c r="D339" s="5" t="n">
        <v>20.46</v>
      </c>
      <c r="E339" s="5" t="n">
        <v>20.66</v>
      </c>
      <c r="F339" s="5" t="n">
        <v>10068600</v>
      </c>
      <c r="G339" s="5" t="n">
        <v>10.29</v>
      </c>
      <c r="I339" s="13" t="n">
        <f aca="false">B339-E339</f>
        <v>0.419999999999998</v>
      </c>
      <c r="J339" s="13" t="n">
        <f aca="false">C339-D339</f>
        <v>0.649999999999999</v>
      </c>
      <c r="L339" s="14" t="n">
        <f aca="true">IF(ROW(E339) - 1 &gt;= $L$1,MMULT($AA$1:OFFSET($AA$1, 0, $L$1 - 1),E339:OFFSET(E339,1 - $L$1, 0)) / $K$3,"")</f>
        <v>21.2425454545455</v>
      </c>
      <c r="N339" s="0" t="n">
        <f aca="true">IF(ROW(E339) - 1 &gt;= $N$1,SUM(E339:OFFSET(E339,1 - $N$1, 0)) / $N$1,"")</f>
        <v>21.9</v>
      </c>
      <c r="P339" s="0" t="n">
        <f aca="true">IF(ROW(N339) - 1 &gt; $P$1, IF(OFFSET(N339,  1 - $P$1, 0) &lt;&gt; "", MMULT($AA$2:OFFSET($AA$2, 0, $P$1 - 1), E339:OFFSET(E339,1 - $P$1, 0)) / $O$3,""),"")</f>
        <v>22.0941666666667</v>
      </c>
    </row>
    <row collapsed="false" customFormat="false" customHeight="true" hidden="false" ht="14.4" outlineLevel="0" r="340">
      <c r="A340" s="9" t="n">
        <v>37047</v>
      </c>
      <c r="B340" s="5" t="n">
        <v>20.8</v>
      </c>
      <c r="C340" s="5" t="n">
        <v>21.1</v>
      </c>
      <c r="D340" s="5" t="n">
        <v>20.35</v>
      </c>
      <c r="E340" s="5" t="n">
        <v>20.94</v>
      </c>
      <c r="F340" s="5" t="n">
        <v>16849800</v>
      </c>
      <c r="G340" s="5" t="n">
        <v>10.43</v>
      </c>
      <c r="I340" s="13" t="n">
        <f aca="false">B340-E340</f>
        <v>-0.140000000000001</v>
      </c>
      <c r="J340" s="13" t="n">
        <f aca="false">C340-D340</f>
        <v>0.75</v>
      </c>
      <c r="L340" s="14" t="n">
        <f aca="true">IF(ROW(E340) - 1 &gt;= $L$1,MMULT($AA$1:OFFSET($AA$1, 0, $L$1 - 1),E340:OFFSET(E340,1 - $L$1, 0)) / $K$3,"")</f>
        <v>21.068</v>
      </c>
      <c r="N340" s="0" t="n">
        <f aca="true">IF(ROW(E340) - 1 &gt;= $N$1,SUM(E340:OFFSET(E340,1 - $N$1, 0)) / $N$1,"")</f>
        <v>21.638</v>
      </c>
      <c r="P340" s="0" t="n">
        <f aca="true">IF(ROW(N340) - 1 &gt; $P$1, IF(OFFSET(N340,  1 - $P$1, 0) &lt;&gt; "", MMULT($AA$2:OFFSET($AA$2, 0, $P$1 - 1), E340:OFFSET(E340,1 - $P$1, 0)) / $O$3,""),"")</f>
        <v>21.6472222222222</v>
      </c>
    </row>
    <row collapsed="false" customFormat="false" customHeight="true" hidden="false" ht="14.4" outlineLevel="0" r="341">
      <c r="A341" s="9" t="n">
        <v>37048</v>
      </c>
      <c r="B341" s="5" t="n">
        <v>20.93</v>
      </c>
      <c r="C341" s="5" t="n">
        <v>20.93</v>
      </c>
      <c r="D341" s="5" t="n">
        <v>20.33</v>
      </c>
      <c r="E341" s="5" t="n">
        <v>20.73</v>
      </c>
      <c r="F341" s="5" t="n">
        <v>7970600</v>
      </c>
      <c r="G341" s="5" t="n">
        <v>10.32</v>
      </c>
      <c r="I341" s="13" t="n">
        <f aca="false">B341-E341</f>
        <v>0.199999999999999</v>
      </c>
      <c r="J341" s="13" t="n">
        <f aca="false">C341-D341</f>
        <v>0.600000000000001</v>
      </c>
      <c r="L341" s="14" t="n">
        <f aca="true">IF(ROW(E341) - 1 &gt;= $L$1,MMULT($AA$1:OFFSET($AA$1, 0, $L$1 - 1),E341:OFFSET(E341,1 - $L$1, 0)) / $K$3,"")</f>
        <v>20.9029090909091</v>
      </c>
      <c r="N341" s="0" t="n">
        <f aca="true">IF(ROW(E341) - 1 &gt;= $N$1,SUM(E341:OFFSET(E341,1 - $N$1, 0)) / $N$1,"")</f>
        <v>21.361</v>
      </c>
      <c r="P341" s="0" t="n">
        <f aca="true">IF(ROW(N341) - 1 &gt; $P$1, IF(OFFSET(N341,  1 - $P$1, 0) &lt;&gt; "", MMULT($AA$2:OFFSET($AA$2, 0, $P$1 - 1), E341:OFFSET(E341,1 - $P$1, 0)) / $O$3,""),"")</f>
        <v>21.2369444444444</v>
      </c>
    </row>
    <row collapsed="false" customFormat="false" customHeight="true" hidden="false" ht="14.4" outlineLevel="0" r="342">
      <c r="A342" s="9" t="n">
        <v>37049</v>
      </c>
      <c r="B342" s="5" t="n">
        <v>20.71</v>
      </c>
      <c r="C342" s="5" t="n">
        <v>21.7</v>
      </c>
      <c r="D342" s="5" t="n">
        <v>20.45</v>
      </c>
      <c r="E342" s="5" t="n">
        <v>21.66</v>
      </c>
      <c r="F342" s="5" t="n">
        <v>11613600</v>
      </c>
      <c r="G342" s="5" t="n">
        <v>10.78</v>
      </c>
      <c r="I342" s="13" t="n">
        <f aca="false">B342-E342</f>
        <v>-0.949999999999999</v>
      </c>
      <c r="J342" s="13" t="n">
        <f aca="false">C342-D342</f>
        <v>1.25</v>
      </c>
      <c r="L342" s="14" t="n">
        <f aca="true">IF(ROW(E342) - 1 &gt;= $L$1,MMULT($AA$1:OFFSET($AA$1, 0, $L$1 - 1),E342:OFFSET(E342,1 - $L$1, 0)) / $K$3,"")</f>
        <v>20.9572727272727</v>
      </c>
      <c r="N342" s="0" t="n">
        <f aca="true">IF(ROW(E342) - 1 &gt;= $N$1,SUM(E342:OFFSET(E342,1 - $N$1, 0)) / $N$1,"")</f>
        <v>21.204</v>
      </c>
      <c r="P342" s="0" t="n">
        <f aca="true">IF(ROW(N342) - 1 &gt; $P$1, IF(OFFSET(N342,  1 - $P$1, 0) &lt;&gt; "", MMULT($AA$2:OFFSET($AA$2, 0, $P$1 - 1), E342:OFFSET(E342,1 - $P$1, 0)) / $O$3,""),"")</f>
        <v>20.9838888888889</v>
      </c>
    </row>
    <row collapsed="false" customFormat="false" customHeight="true" hidden="false" ht="14.4" outlineLevel="0" r="343">
      <c r="A343" s="9" t="n">
        <v>37050</v>
      </c>
      <c r="B343" s="5" t="n">
        <v>21.65</v>
      </c>
      <c r="C343" s="5" t="n">
        <v>21.65</v>
      </c>
      <c r="D343" s="5" t="n">
        <v>20.71</v>
      </c>
      <c r="E343" s="5" t="n">
        <v>21.32</v>
      </c>
      <c r="F343" s="5" t="n">
        <v>12236600</v>
      </c>
      <c r="G343" s="5" t="n">
        <v>10.61</v>
      </c>
      <c r="I343" s="13" t="n">
        <f aca="false">B343-E343</f>
        <v>0.329999999999998</v>
      </c>
      <c r="J343" s="13" t="n">
        <f aca="false">C343-D343</f>
        <v>0.939999999999998</v>
      </c>
      <c r="L343" s="14" t="n">
        <f aca="true">IF(ROW(E343) - 1 &gt;= $L$1,MMULT($AA$1:OFFSET($AA$1, 0, $L$1 - 1),E343:OFFSET(E343,1 - $L$1, 0)) / $K$3,"")</f>
        <v>20.9783636363636</v>
      </c>
      <c r="N343" s="0" t="n">
        <f aca="true">IF(ROW(E343) - 1 &gt;= $N$1,SUM(E343:OFFSET(E343,1 - $N$1, 0)) / $N$1,"")</f>
        <v>21.016</v>
      </c>
      <c r="P343" s="0" t="n">
        <f aca="true">IF(ROW(N343) - 1 &gt; $P$1, IF(OFFSET(N343,  1 - $P$1, 0) &lt;&gt; "", MMULT($AA$2:OFFSET($AA$2, 0, $P$1 - 1), E343:OFFSET(E343,1 - $P$1, 0)) / $O$3,""),"")</f>
        <v>20.8675</v>
      </c>
    </row>
    <row collapsed="false" customFormat="false" customHeight="true" hidden="false" ht="14.4" outlineLevel="0" r="344">
      <c r="A344" s="9" t="n">
        <v>37053</v>
      </c>
      <c r="B344" s="5" t="n">
        <v>21.05</v>
      </c>
      <c r="C344" s="5" t="n">
        <v>21.07</v>
      </c>
      <c r="D344" s="5" t="n">
        <v>19.95</v>
      </c>
      <c r="E344" s="5" t="n">
        <v>20.04</v>
      </c>
      <c r="F344" s="5" t="n">
        <v>10500000</v>
      </c>
      <c r="G344" s="5" t="n">
        <v>9.98</v>
      </c>
      <c r="I344" s="13" t="n">
        <f aca="false">B344-E344</f>
        <v>1.01</v>
      </c>
      <c r="J344" s="13" t="n">
        <f aca="false">C344-D344</f>
        <v>1.12</v>
      </c>
      <c r="L344" s="14" t="n">
        <f aca="true">IF(ROW(E344) - 1 &gt;= $L$1,MMULT($AA$1:OFFSET($AA$1, 0, $L$1 - 1),E344:OFFSET(E344,1 - $L$1, 0)) / $K$3,"")</f>
        <v>20.8009090909091</v>
      </c>
      <c r="N344" s="0" t="n">
        <f aca="true">IF(ROW(E344) - 1 &gt;= $N$1,SUM(E344:OFFSET(E344,1 - $N$1, 0)) / $N$1,"")</f>
        <v>20.744</v>
      </c>
      <c r="P344" s="0" t="n">
        <f aca="true">IF(ROW(N344) - 1 &gt; $P$1, IF(OFFSET(N344,  1 - $P$1, 0) &lt;&gt; "", MMULT($AA$2:OFFSET($AA$2, 0, $P$1 - 1), E344:OFFSET(E344,1 - $P$1, 0)) / $O$3,""),"")</f>
        <v>20.7925</v>
      </c>
    </row>
    <row collapsed="false" customFormat="false" customHeight="true" hidden="false" ht="14.4" outlineLevel="0" r="345">
      <c r="A345" s="9" t="n">
        <v>37054</v>
      </c>
      <c r="B345" s="5" t="n">
        <v>19.77</v>
      </c>
      <c r="C345" s="5" t="n">
        <v>20.69</v>
      </c>
      <c r="D345" s="5" t="n">
        <v>19.76</v>
      </c>
      <c r="E345" s="5" t="n">
        <v>20.31</v>
      </c>
      <c r="F345" s="5" t="n">
        <v>10849800</v>
      </c>
      <c r="G345" s="5" t="n">
        <v>10.11</v>
      </c>
      <c r="I345" s="13" t="n">
        <f aca="false">B345-E345</f>
        <v>-0.539999999999999</v>
      </c>
      <c r="J345" s="13" t="n">
        <f aca="false">C345-D345</f>
        <v>0.93</v>
      </c>
      <c r="L345" s="14" t="n">
        <f aca="true">IF(ROW(E345) - 1 &gt;= $L$1,MMULT($AA$1:OFFSET($AA$1, 0, $L$1 - 1),E345:OFFSET(E345,1 - $L$1, 0)) / $K$3,"")</f>
        <v>20.722</v>
      </c>
      <c r="N345" s="0" t="n">
        <f aca="true">IF(ROW(E345) - 1 &gt;= $N$1,SUM(E345:OFFSET(E345,1 - $N$1, 0)) / $N$1,"")</f>
        <v>20.628</v>
      </c>
      <c r="P345" s="0" t="n">
        <f aca="true">IF(ROW(N345) - 1 &gt; $P$1, IF(OFFSET(N345,  1 - $P$1, 0) &lt;&gt; "", MMULT($AA$2:OFFSET($AA$2, 0, $P$1 - 1), E345:OFFSET(E345,1 - $P$1, 0)) / $O$3,""),"")</f>
        <v>20.7783333333333</v>
      </c>
    </row>
    <row collapsed="false" customFormat="false" customHeight="true" hidden="false" ht="14.4" outlineLevel="0" r="346">
      <c r="A346" s="9" t="n">
        <v>37055</v>
      </c>
      <c r="B346" s="5" t="n">
        <v>21.42</v>
      </c>
      <c r="C346" s="5" t="n">
        <v>21.73</v>
      </c>
      <c r="D346" s="5" t="n">
        <v>20.06</v>
      </c>
      <c r="E346" s="5" t="n">
        <v>20.47</v>
      </c>
      <c r="F346" s="5" t="n">
        <v>18267400</v>
      </c>
      <c r="G346" s="5" t="n">
        <v>10.19</v>
      </c>
      <c r="I346" s="13" t="n">
        <f aca="false">B346-E346</f>
        <v>0.950000000000003</v>
      </c>
      <c r="J346" s="13" t="n">
        <f aca="false">C346-D346</f>
        <v>1.67</v>
      </c>
      <c r="L346" s="14" t="n">
        <f aca="true">IF(ROW(E346) - 1 &gt;= $L$1,MMULT($AA$1:OFFSET($AA$1, 0, $L$1 - 1),E346:OFFSET(E346,1 - $L$1, 0)) / $K$3,"")</f>
        <v>20.6932727272727</v>
      </c>
      <c r="N346" s="0" t="n">
        <f aca="true">IF(ROW(E346) - 1 &gt;= $N$1,SUM(E346:OFFSET(E346,1 - $N$1, 0)) / $N$1,"")</f>
        <v>20.697</v>
      </c>
      <c r="P346" s="0" t="n">
        <f aca="true">IF(ROW(N346) - 1 &gt; $P$1, IF(OFFSET(N346,  1 - $P$1, 0) &lt;&gt; "", MMULT($AA$2:OFFSET($AA$2, 0, $P$1 - 1), E346:OFFSET(E346,1 - $P$1, 0)) / $O$3,""),"")</f>
        <v>20.8016666666667</v>
      </c>
    </row>
    <row collapsed="false" customFormat="false" customHeight="true" hidden="false" ht="14.4" outlineLevel="0" r="347">
      <c r="A347" s="9" t="n">
        <v>37056</v>
      </c>
      <c r="B347" s="5" t="n">
        <v>20.04</v>
      </c>
      <c r="C347" s="5" t="n">
        <v>20.45</v>
      </c>
      <c r="D347" s="5" t="n">
        <v>19.77</v>
      </c>
      <c r="E347" s="5" t="n">
        <v>19.88</v>
      </c>
      <c r="F347" s="5" t="n">
        <v>10619600</v>
      </c>
      <c r="G347" s="5" t="n">
        <v>9.9</v>
      </c>
      <c r="I347" s="13" t="n">
        <f aca="false">B347-E347</f>
        <v>0.16</v>
      </c>
      <c r="J347" s="13" t="n">
        <f aca="false">C347-D347</f>
        <v>0.68</v>
      </c>
      <c r="L347" s="14" t="n">
        <f aca="true">IF(ROW(E347) - 1 &gt;= $L$1,MMULT($AA$1:OFFSET($AA$1, 0, $L$1 - 1),E347:OFFSET(E347,1 - $L$1, 0)) / $K$3,"")</f>
        <v>20.5447272727273</v>
      </c>
      <c r="N347" s="0" t="n">
        <f aca="true">IF(ROW(E347) - 1 &gt;= $N$1,SUM(E347:OFFSET(E347,1 - $N$1, 0)) / $N$1,"")</f>
        <v>20.69</v>
      </c>
      <c r="P347" s="0" t="n">
        <f aca="true">IF(ROW(N347) - 1 &gt; $P$1, IF(OFFSET(N347,  1 - $P$1, 0) &lt;&gt; "", MMULT($AA$2:OFFSET($AA$2, 0, $P$1 - 1), E347:OFFSET(E347,1 - $P$1, 0)) / $O$3,""),"")</f>
        <v>20.8219444444444</v>
      </c>
    </row>
    <row collapsed="false" customFormat="false" customHeight="true" hidden="false" ht="14.4" outlineLevel="0" r="348">
      <c r="A348" s="9" t="n">
        <v>37057</v>
      </c>
      <c r="B348" s="5" t="n">
        <v>20.1</v>
      </c>
      <c r="C348" s="5" t="n">
        <v>20.75</v>
      </c>
      <c r="D348" s="5" t="n">
        <v>19.35</v>
      </c>
      <c r="E348" s="5" t="n">
        <v>20.44</v>
      </c>
      <c r="F348" s="5" t="n">
        <v>16236600</v>
      </c>
      <c r="G348" s="5" t="n">
        <v>10.18</v>
      </c>
      <c r="I348" s="13" t="n">
        <f aca="false">B348-E348</f>
        <v>-0.34</v>
      </c>
      <c r="J348" s="13" t="n">
        <f aca="false">C348-D348</f>
        <v>1.4</v>
      </c>
      <c r="L348" s="14" t="n">
        <f aca="true">IF(ROW(E348) - 1 &gt;= $L$1,MMULT($AA$1:OFFSET($AA$1, 0, $L$1 - 1),E348:OFFSET(E348,1 - $L$1, 0)) / $K$3,"")</f>
        <v>20.4992727272727</v>
      </c>
      <c r="N348" s="0" t="n">
        <f aca="true">IF(ROW(E348) - 1 &gt;= $N$1,SUM(E348:OFFSET(E348,1 - $N$1, 0)) / $N$1,"")</f>
        <v>20.645</v>
      </c>
      <c r="P348" s="0" t="n">
        <f aca="true">IF(ROW(N348) - 1 &gt; $P$1, IF(OFFSET(N348,  1 - $P$1, 0) &lt;&gt; "", MMULT($AA$2:OFFSET($AA$2, 0, $P$1 - 1), E348:OFFSET(E348,1 - $P$1, 0)) / $O$3,""),"")</f>
        <v>20.7561111111111</v>
      </c>
    </row>
    <row collapsed="false" customFormat="false" customHeight="true" hidden="false" ht="14.4" outlineLevel="0" r="349">
      <c r="A349" s="9" t="n">
        <v>37060</v>
      </c>
      <c r="B349" s="5" t="n">
        <v>20.41</v>
      </c>
      <c r="C349" s="5" t="n">
        <v>20.85</v>
      </c>
      <c r="D349" s="5" t="n">
        <v>20</v>
      </c>
      <c r="E349" s="5" t="n">
        <v>20.33</v>
      </c>
      <c r="F349" s="5" t="n">
        <v>12354000</v>
      </c>
      <c r="G349" s="5" t="n">
        <v>10.12</v>
      </c>
      <c r="I349" s="13" t="n">
        <f aca="false">B349-E349</f>
        <v>0.0800000000000019</v>
      </c>
      <c r="J349" s="13" t="n">
        <f aca="false">C349-D349</f>
        <v>0.850000000000001</v>
      </c>
      <c r="L349" s="14" t="n">
        <f aca="true">IF(ROW(E349) - 1 &gt;= $L$1,MMULT($AA$1:OFFSET($AA$1, 0, $L$1 - 1),E349:OFFSET(E349,1 - $L$1, 0)) / $K$3,"")</f>
        <v>20.442</v>
      </c>
      <c r="N349" s="0" t="n">
        <f aca="true">IF(ROW(E349) - 1 &gt;= $N$1,SUM(E349:OFFSET(E349,1 - $N$1, 0)) / $N$1,"")</f>
        <v>20.612</v>
      </c>
      <c r="P349" s="0" t="n">
        <f aca="true">IF(ROW(N349) - 1 &gt; $P$1, IF(OFFSET(N349,  1 - $P$1, 0) &lt;&gt; "", MMULT($AA$2:OFFSET($AA$2, 0, $P$1 - 1), E349:OFFSET(E349,1 - $P$1, 0)) / $O$3,""),"")</f>
        <v>20.6247222222222</v>
      </c>
    </row>
    <row collapsed="false" customFormat="false" customHeight="true" hidden="false" ht="14.4" outlineLevel="0" r="350">
      <c r="A350" s="9" t="n">
        <v>37061</v>
      </c>
      <c r="B350" s="5" t="n">
        <v>20.85</v>
      </c>
      <c r="C350" s="5" t="n">
        <v>21.4</v>
      </c>
      <c r="D350" s="5" t="n">
        <v>20.01</v>
      </c>
      <c r="E350" s="5" t="n">
        <v>20.19</v>
      </c>
      <c r="F350" s="5" t="n">
        <v>11467400</v>
      </c>
      <c r="G350" s="5" t="n">
        <v>10.05</v>
      </c>
      <c r="I350" s="13" t="n">
        <f aca="false">B350-E350</f>
        <v>0.66</v>
      </c>
      <c r="J350" s="13" t="n">
        <f aca="false">C350-D350</f>
        <v>1.39</v>
      </c>
      <c r="L350" s="14" t="n">
        <f aca="true">IF(ROW(E350) - 1 &gt;= $L$1,MMULT($AA$1:OFFSET($AA$1, 0, $L$1 - 1),E350:OFFSET(E350,1 - $L$1, 0)) / $K$3,"")</f>
        <v>20.3652727272727</v>
      </c>
      <c r="N350" s="0" t="n">
        <f aca="true">IF(ROW(E350) - 1 &gt;= $N$1,SUM(E350:OFFSET(E350,1 - $N$1, 0)) / $N$1,"")</f>
        <v>20.537</v>
      </c>
      <c r="P350" s="0" t="n">
        <f aca="true">IF(ROW(N350) - 1 &gt; $P$1, IF(OFFSET(N350,  1 - $P$1, 0) &lt;&gt; "", MMULT($AA$2:OFFSET($AA$2, 0, $P$1 - 1), E350:OFFSET(E350,1 - $P$1, 0)) / $O$3,""),"")</f>
        <v>20.5211111111111</v>
      </c>
    </row>
    <row collapsed="false" customFormat="false" customHeight="true" hidden="false" ht="14.4" outlineLevel="0" r="351">
      <c r="A351" s="9" t="n">
        <v>37062</v>
      </c>
      <c r="B351" s="5" t="n">
        <v>20</v>
      </c>
      <c r="C351" s="5" t="n">
        <v>21.85</v>
      </c>
      <c r="D351" s="5" t="n">
        <v>19.98</v>
      </c>
      <c r="E351" s="5" t="n">
        <v>21.67</v>
      </c>
      <c r="F351" s="5" t="n">
        <v>15415000</v>
      </c>
      <c r="G351" s="5" t="n">
        <v>10.79</v>
      </c>
      <c r="I351" s="13" t="n">
        <f aca="false">B351-E351</f>
        <v>-1.67</v>
      </c>
      <c r="J351" s="13" t="n">
        <f aca="false">C351-D351</f>
        <v>1.87</v>
      </c>
      <c r="L351" s="14" t="n">
        <f aca="true">IF(ROW(E351) - 1 &gt;= $L$1,MMULT($AA$1:OFFSET($AA$1, 0, $L$1 - 1),E351:OFFSET(E351,1 - $L$1, 0)) / $K$3,"")</f>
        <v>20.5712727272727</v>
      </c>
      <c r="N351" s="0" t="n">
        <f aca="true">IF(ROW(E351) - 1 &gt;= $N$1,SUM(E351:OFFSET(E351,1 - $N$1, 0)) / $N$1,"")</f>
        <v>20.631</v>
      </c>
      <c r="P351" s="0" t="n">
        <f aca="true">IF(ROW(N351) - 1 &gt; $P$1, IF(OFFSET(N351,  1 - $P$1, 0) &lt;&gt; "", MMULT($AA$2:OFFSET($AA$2, 0, $P$1 - 1), E351:OFFSET(E351,1 - $P$1, 0)) / $O$3,""),"")</f>
        <v>20.465</v>
      </c>
    </row>
    <row collapsed="false" customFormat="false" customHeight="true" hidden="false" ht="14.4" outlineLevel="0" r="352">
      <c r="A352" s="9" t="n">
        <v>37063</v>
      </c>
      <c r="B352" s="5" t="n">
        <v>21.55</v>
      </c>
      <c r="C352" s="5" t="n">
        <v>23</v>
      </c>
      <c r="D352" s="5" t="n">
        <v>21.1</v>
      </c>
      <c r="E352" s="5" t="n">
        <v>22.49</v>
      </c>
      <c r="F352" s="5" t="n">
        <v>12190400</v>
      </c>
      <c r="G352" s="5" t="n">
        <v>11.2</v>
      </c>
      <c r="I352" s="13" t="n">
        <f aca="false">B352-E352</f>
        <v>-0.939999999999998</v>
      </c>
      <c r="J352" s="13" t="n">
        <f aca="false">C352-D352</f>
        <v>1.9</v>
      </c>
      <c r="L352" s="14" t="n">
        <f aca="true">IF(ROW(E352) - 1 &gt;= $L$1,MMULT($AA$1:OFFSET($AA$1, 0, $L$1 - 1),E352:OFFSET(E352,1 - $L$1, 0)) / $K$3,"")</f>
        <v>20.9092727272727</v>
      </c>
      <c r="N352" s="0" t="n">
        <f aca="true">IF(ROW(E352) - 1 &gt;= $N$1,SUM(E352:OFFSET(E352,1 - $N$1, 0)) / $N$1,"")</f>
        <v>20.714</v>
      </c>
      <c r="P352" s="0" t="n">
        <f aca="true">IF(ROW(N352) - 1 &gt; $P$1, IF(OFFSET(N352,  1 - $P$1, 0) &lt;&gt; "", MMULT($AA$2:OFFSET($AA$2, 0, $P$1 - 1), E352:OFFSET(E352,1 - $P$1, 0)) / $O$3,""),"")</f>
        <v>20.4780555555556</v>
      </c>
    </row>
    <row collapsed="false" customFormat="false" customHeight="true" hidden="false" ht="14.4" outlineLevel="0" r="353">
      <c r="A353" s="9" t="n">
        <v>37064</v>
      </c>
      <c r="B353" s="5" t="n">
        <v>22.48</v>
      </c>
      <c r="C353" s="5" t="n">
        <v>23</v>
      </c>
      <c r="D353" s="5" t="n">
        <v>21.76</v>
      </c>
      <c r="E353" s="5" t="n">
        <v>22.26</v>
      </c>
      <c r="F353" s="5" t="n">
        <v>10215200</v>
      </c>
      <c r="G353" s="5" t="n">
        <v>11.08</v>
      </c>
      <c r="I353" s="13" t="n">
        <f aca="false">B353-E353</f>
        <v>0.219999999999999</v>
      </c>
      <c r="J353" s="13" t="n">
        <f aca="false">C353-D353</f>
        <v>1.24</v>
      </c>
      <c r="L353" s="14" t="n">
        <f aca="true">IF(ROW(E353) - 1 &gt;= $L$1,MMULT($AA$1:OFFSET($AA$1, 0, $L$1 - 1),E353:OFFSET(E353,1 - $L$1, 0)) / $K$3,"")</f>
        <v>21.1903636363636</v>
      </c>
      <c r="N353" s="0" t="n">
        <f aca="true">IF(ROW(E353) - 1 &gt;= $N$1,SUM(E353:OFFSET(E353,1 - $N$1, 0)) / $N$1,"")</f>
        <v>20.808</v>
      </c>
      <c r="P353" s="0" t="n">
        <f aca="true">IF(ROW(N353) - 1 &gt; $P$1, IF(OFFSET(N353,  1 - $P$1, 0) &lt;&gt; "", MMULT($AA$2:OFFSET($AA$2, 0, $P$1 - 1), E353:OFFSET(E353,1 - $P$1, 0)) / $O$3,""),"")</f>
        <v>20.5808333333333</v>
      </c>
    </row>
    <row collapsed="false" customFormat="false" customHeight="true" hidden="false" ht="14.4" outlineLevel="0" r="354">
      <c r="A354" s="9" t="n">
        <v>37067</v>
      </c>
      <c r="B354" s="5" t="n">
        <v>22.5</v>
      </c>
      <c r="C354" s="5" t="n">
        <v>24</v>
      </c>
      <c r="D354" s="5" t="n">
        <v>22.45</v>
      </c>
      <c r="E354" s="5" t="n">
        <v>23.99</v>
      </c>
      <c r="F354" s="5" t="n">
        <v>15698200</v>
      </c>
      <c r="G354" s="5" t="n">
        <v>11.94</v>
      </c>
      <c r="I354" s="13" t="n">
        <f aca="false">B354-E354</f>
        <v>-1.49</v>
      </c>
      <c r="J354" s="13" t="n">
        <f aca="false">C354-D354</f>
        <v>1.55</v>
      </c>
      <c r="L354" s="14" t="n">
        <f aca="true">IF(ROW(E354) - 1 &gt;= $L$1,MMULT($AA$1:OFFSET($AA$1, 0, $L$1 - 1),E354:OFFSET(E354,1 - $L$1, 0)) / $K$3,"")</f>
        <v>21.7689090909091</v>
      </c>
      <c r="N354" s="0" t="n">
        <f aca="true">IF(ROW(E354) - 1 &gt;= $N$1,SUM(E354:OFFSET(E354,1 - $N$1, 0)) / $N$1,"")</f>
        <v>21.203</v>
      </c>
      <c r="P354" s="0" t="n">
        <f aca="true">IF(ROW(N354) - 1 &gt; $P$1, IF(OFFSET(N354,  1 - $P$1, 0) &lt;&gt; "", MMULT($AA$2:OFFSET($AA$2, 0, $P$1 - 1), E354:OFFSET(E354,1 - $P$1, 0)) / $O$3,""),"")</f>
        <v>20.8161111111111</v>
      </c>
    </row>
    <row collapsed="false" customFormat="false" customHeight="true" hidden="false" ht="14.4" outlineLevel="0" r="355">
      <c r="A355" s="9" t="n">
        <v>37068</v>
      </c>
      <c r="B355" s="5" t="n">
        <v>23.34</v>
      </c>
      <c r="C355" s="5" t="n">
        <v>23.77</v>
      </c>
      <c r="D355" s="5" t="n">
        <v>23.01</v>
      </c>
      <c r="E355" s="5" t="n">
        <v>23.75</v>
      </c>
      <c r="F355" s="5" t="n">
        <v>9742200</v>
      </c>
      <c r="G355" s="5" t="n">
        <v>11.82</v>
      </c>
      <c r="I355" s="13" t="n">
        <f aca="false">B355-E355</f>
        <v>-0.41</v>
      </c>
      <c r="J355" s="13" t="n">
        <f aca="false">C355-D355</f>
        <v>0.759999999999998</v>
      </c>
      <c r="L355" s="14" t="n">
        <f aca="true">IF(ROW(E355) - 1 &gt;= $L$1,MMULT($AA$1:OFFSET($AA$1, 0, $L$1 - 1),E355:OFFSET(E355,1 - $L$1, 0)) / $K$3,"")</f>
        <v>22.232</v>
      </c>
      <c r="N355" s="0" t="n">
        <f aca="true">IF(ROW(E355) - 1 &gt;= $N$1,SUM(E355:OFFSET(E355,1 - $N$1, 0)) / $N$1,"")</f>
        <v>21.547</v>
      </c>
      <c r="P355" s="0" t="n">
        <f aca="true">IF(ROW(N355) - 1 &gt; $P$1, IF(OFFSET(N355,  1 - $P$1, 0) &lt;&gt; "", MMULT($AA$2:OFFSET($AA$2, 0, $P$1 - 1), E355:OFFSET(E355,1 - $P$1, 0)) / $O$3,""),"")</f>
        <v>21.1738888888889</v>
      </c>
    </row>
    <row collapsed="false" customFormat="false" customHeight="true" hidden="false" ht="14.4" outlineLevel="0" r="356">
      <c r="A356" s="9" t="n">
        <v>37069</v>
      </c>
      <c r="B356" s="5" t="n">
        <v>23.83</v>
      </c>
      <c r="C356" s="5" t="n">
        <v>24</v>
      </c>
      <c r="D356" s="5" t="n">
        <v>22.5</v>
      </c>
      <c r="E356" s="5" t="n">
        <v>23.34</v>
      </c>
      <c r="F356" s="5" t="n">
        <v>13361800</v>
      </c>
      <c r="G356" s="5" t="n">
        <v>11.62</v>
      </c>
      <c r="I356" s="13" t="n">
        <f aca="false">B356-E356</f>
        <v>0.489999999999998</v>
      </c>
      <c r="J356" s="13" t="n">
        <f aca="false">C356-D356</f>
        <v>1.5</v>
      </c>
      <c r="L356" s="14" t="n">
        <f aca="true">IF(ROW(E356) - 1 &gt;= $L$1,MMULT($AA$1:OFFSET($AA$1, 0, $L$1 - 1),E356:OFFSET(E356,1 - $L$1, 0)) / $K$3,"")</f>
        <v>22.558</v>
      </c>
      <c r="N356" s="0" t="n">
        <f aca="true">IF(ROW(E356) - 1 &gt;= $N$1,SUM(E356:OFFSET(E356,1 - $N$1, 0)) / $N$1,"")</f>
        <v>21.834</v>
      </c>
      <c r="P356" s="0" t="n">
        <f aca="true">IF(ROW(N356) - 1 &gt; $P$1, IF(OFFSET(N356,  1 - $P$1, 0) &lt;&gt; "", MMULT($AA$2:OFFSET($AA$2, 0, $P$1 - 1), E356:OFFSET(E356,1 - $P$1, 0)) / $O$3,""),"")</f>
        <v>21.615</v>
      </c>
    </row>
    <row collapsed="false" customFormat="false" customHeight="true" hidden="false" ht="14.4" outlineLevel="0" r="357">
      <c r="A357" s="9" t="n">
        <v>37070</v>
      </c>
      <c r="B357" s="5" t="n">
        <v>23.05</v>
      </c>
      <c r="C357" s="5" t="n">
        <v>23.91</v>
      </c>
      <c r="D357" s="5" t="n">
        <v>22.94</v>
      </c>
      <c r="E357" s="5" t="n">
        <v>23.54</v>
      </c>
      <c r="F357" s="5" t="n">
        <v>12443200</v>
      </c>
      <c r="G357" s="5" t="n">
        <v>11.72</v>
      </c>
      <c r="I357" s="13" t="n">
        <f aca="false">B357-E357</f>
        <v>-0.489999999999998</v>
      </c>
      <c r="J357" s="13" t="n">
        <f aca="false">C357-D357</f>
        <v>0.969999999999999</v>
      </c>
      <c r="L357" s="14" t="n">
        <f aca="true">IF(ROW(E357) - 1 &gt;= $L$1,MMULT($AA$1:OFFSET($AA$1, 0, $L$1 - 1),E357:OFFSET(E357,1 - $L$1, 0)) / $K$3,"")</f>
        <v>22.8681818181818</v>
      </c>
      <c r="N357" s="0" t="n">
        <f aca="true">IF(ROW(E357) - 1 &gt;= $N$1,SUM(E357:OFFSET(E357,1 - $N$1, 0)) / $N$1,"")</f>
        <v>22.2</v>
      </c>
      <c r="P357" s="0" t="n">
        <f aca="true">IF(ROW(N357) - 1 &gt; $P$1, IF(OFFSET(N357,  1 - $P$1, 0) &lt;&gt; "", MMULT($AA$2:OFFSET($AA$2, 0, $P$1 - 1), E357:OFFSET(E357,1 - $P$1, 0)) / $O$3,""),"")</f>
        <v>22.0702777777778</v>
      </c>
    </row>
    <row collapsed="false" customFormat="false" customHeight="true" hidden="false" ht="14.4" outlineLevel="0" r="358">
      <c r="A358" s="9" t="n">
        <v>37071</v>
      </c>
      <c r="B358" s="5" t="n">
        <v>23.66</v>
      </c>
      <c r="C358" s="5" t="n">
        <v>25.1</v>
      </c>
      <c r="D358" s="5" t="n">
        <v>23.2</v>
      </c>
      <c r="E358" s="5" t="n">
        <v>23.25</v>
      </c>
      <c r="F358" s="5" t="n">
        <v>18406800</v>
      </c>
      <c r="G358" s="5" t="n">
        <v>11.58</v>
      </c>
      <c r="I358" s="13" t="n">
        <f aca="false">B358-E358</f>
        <v>0.41</v>
      </c>
      <c r="J358" s="13" t="n">
        <f aca="false">C358-D358</f>
        <v>1.9</v>
      </c>
      <c r="L358" s="14" t="n">
        <f aca="true">IF(ROW(E358) - 1 &gt;= $L$1,MMULT($AA$1:OFFSET($AA$1, 0, $L$1 - 1),E358:OFFSET(E358,1 - $L$1, 0)) / $K$3,"")</f>
        <v>23.0590909090909</v>
      </c>
      <c r="N358" s="0" t="n">
        <f aca="true">IF(ROW(E358) - 1 &gt;= $N$1,SUM(E358:OFFSET(E358,1 - $N$1, 0)) / $N$1,"")</f>
        <v>22.481</v>
      </c>
      <c r="P358" s="0" t="n">
        <f aca="true">IF(ROW(N358) - 1 &gt; $P$1, IF(OFFSET(N358,  1 - $P$1, 0) &lt;&gt; "", MMULT($AA$2:OFFSET($AA$2, 0, $P$1 - 1), E358:OFFSET(E358,1 - $P$1, 0)) / $O$3,""),"")</f>
        <v>22.4905555555556</v>
      </c>
    </row>
    <row collapsed="false" customFormat="false" customHeight="true" hidden="false" ht="14.4" outlineLevel="0" r="359">
      <c r="A359" s="9" t="n">
        <v>37074</v>
      </c>
      <c r="B359" s="5" t="n">
        <v>23.64</v>
      </c>
      <c r="C359" s="5" t="n">
        <v>24.23</v>
      </c>
      <c r="D359" s="5" t="n">
        <v>23.14</v>
      </c>
      <c r="E359" s="5" t="n">
        <v>23.9</v>
      </c>
      <c r="F359" s="5" t="n">
        <v>8216000</v>
      </c>
      <c r="G359" s="5" t="n">
        <v>11.9</v>
      </c>
      <c r="I359" s="13" t="n">
        <f aca="false">B359-E359</f>
        <v>-0.259999999999998</v>
      </c>
      <c r="J359" s="13" t="n">
        <f aca="false">C359-D359</f>
        <v>1.09</v>
      </c>
      <c r="L359" s="14" t="n">
        <f aca="true">IF(ROW(E359) - 1 &gt;= $L$1,MMULT($AA$1:OFFSET($AA$1, 0, $L$1 - 1),E359:OFFSET(E359,1 - $L$1, 0)) / $K$3,"")</f>
        <v>23.3170909090909</v>
      </c>
      <c r="N359" s="0" t="n">
        <f aca="true">IF(ROW(E359) - 1 &gt;= $N$1,SUM(E359:OFFSET(E359,1 - $N$1, 0)) / $N$1,"")</f>
        <v>22.838</v>
      </c>
      <c r="P359" s="0" t="n">
        <f aca="true">IF(ROW(N359) - 1 &gt; $P$1, IF(OFFSET(N359,  1 - $P$1, 0) &lt;&gt; "", MMULT($AA$2:OFFSET($AA$2, 0, $P$1 - 1), E359:OFFSET(E359,1 - $P$1, 0)) / $O$3,""),"")</f>
        <v>22.8902777777778</v>
      </c>
    </row>
    <row collapsed="false" customFormat="false" customHeight="true" hidden="false" ht="14.4" outlineLevel="0" r="360">
      <c r="A360" s="9" t="n">
        <v>37075</v>
      </c>
      <c r="B360" s="5" t="n">
        <v>23.51</v>
      </c>
      <c r="C360" s="5" t="n">
        <v>24.18</v>
      </c>
      <c r="D360" s="5" t="n">
        <v>23.5</v>
      </c>
      <c r="E360" s="5" t="n">
        <v>23.84</v>
      </c>
      <c r="F360" s="5" t="n">
        <v>4019400</v>
      </c>
      <c r="G360" s="5" t="n">
        <v>11.87</v>
      </c>
      <c r="I360" s="13" t="n">
        <f aca="false">B360-E360</f>
        <v>-0.329999999999998</v>
      </c>
      <c r="J360" s="13" t="n">
        <f aca="false">C360-D360</f>
        <v>0.68</v>
      </c>
      <c r="L360" s="14" t="n">
        <f aca="true">IF(ROW(E360) - 1 &gt;= $L$1,MMULT($AA$1:OFFSET($AA$1, 0, $L$1 - 1),E360:OFFSET(E360,1 - $L$1, 0)) / $K$3,"")</f>
        <v>23.4992727272727</v>
      </c>
      <c r="N360" s="0" t="n">
        <f aca="true">IF(ROW(E360) - 1 &gt;= $N$1,SUM(E360:OFFSET(E360,1 - $N$1, 0)) / $N$1,"")</f>
        <v>23.203</v>
      </c>
      <c r="P360" s="0" t="n">
        <f aca="true">IF(ROW(N360) - 1 &gt; $P$1, IF(OFFSET(N360,  1 - $P$1, 0) &lt;&gt; "", MMULT($AA$2:OFFSET($AA$2, 0, $P$1 - 1), E360:OFFSET(E360,1 - $P$1, 0)) / $O$3,""),"")</f>
        <v>23.1872222222222</v>
      </c>
    </row>
    <row collapsed="false" customFormat="false" customHeight="true" hidden="false" ht="14.4" outlineLevel="0" r="361">
      <c r="A361" s="9" t="n">
        <v>37077</v>
      </c>
      <c r="B361" s="5" t="n">
        <v>23.6</v>
      </c>
      <c r="C361" s="5" t="n">
        <v>23.77</v>
      </c>
      <c r="D361" s="5" t="n">
        <v>23.01</v>
      </c>
      <c r="E361" s="5" t="n">
        <v>23.19</v>
      </c>
      <c r="F361" s="5" t="n">
        <v>5439000</v>
      </c>
      <c r="G361" s="5" t="n">
        <v>11.55</v>
      </c>
      <c r="I361" s="13" t="n">
        <f aca="false">B361-E361</f>
        <v>0.41</v>
      </c>
      <c r="J361" s="13" t="n">
        <f aca="false">C361-D361</f>
        <v>0.759999999999998</v>
      </c>
      <c r="L361" s="14" t="n">
        <f aca="true">IF(ROW(E361) - 1 &gt;= $L$1,MMULT($AA$1:OFFSET($AA$1, 0, $L$1 - 1),E361:OFFSET(E361,1 - $L$1, 0)) / $K$3,"")</f>
        <v>23.4969090909091</v>
      </c>
      <c r="N361" s="0" t="n">
        <f aca="true">IF(ROW(E361) - 1 &gt;= $N$1,SUM(E361:OFFSET(E361,1 - $N$1, 0)) / $N$1,"")</f>
        <v>23.355</v>
      </c>
      <c r="P361" s="0" t="n">
        <f aca="true">IF(ROW(N361) - 1 &gt; $P$1, IF(OFFSET(N361,  1 - $P$1, 0) &lt;&gt; "", MMULT($AA$2:OFFSET($AA$2, 0, $P$1 - 1), E361:OFFSET(E361,1 - $P$1, 0)) / $O$3,""),"")</f>
        <v>23.3736111111111</v>
      </c>
    </row>
    <row collapsed="false" customFormat="false" customHeight="true" hidden="false" ht="14.4" outlineLevel="0" r="362">
      <c r="A362" s="9" t="n">
        <v>37078</v>
      </c>
      <c r="B362" s="5" t="n">
        <v>22.76</v>
      </c>
      <c r="C362" s="5" t="n">
        <v>22.96</v>
      </c>
      <c r="D362" s="5" t="n">
        <v>21.72</v>
      </c>
      <c r="E362" s="5" t="n">
        <v>22.03</v>
      </c>
      <c r="F362" s="5" t="n">
        <v>10818600</v>
      </c>
      <c r="G362" s="5" t="n">
        <v>10.97</v>
      </c>
      <c r="I362" s="13" t="n">
        <f aca="false">B362-E362</f>
        <v>0.73</v>
      </c>
      <c r="J362" s="13" t="n">
        <f aca="false">C362-D362</f>
        <v>1.24</v>
      </c>
      <c r="L362" s="14" t="n">
        <f aca="true">IF(ROW(E362) - 1 &gt;= $L$1,MMULT($AA$1:OFFSET($AA$1, 0, $L$1 - 1),E362:OFFSET(E362,1 - $L$1, 0)) / $K$3,"")</f>
        <v>23.256</v>
      </c>
      <c r="N362" s="0" t="n">
        <f aca="true">IF(ROW(E362) - 1 &gt;= $N$1,SUM(E362:OFFSET(E362,1 - $N$1, 0)) / $N$1,"")</f>
        <v>23.309</v>
      </c>
      <c r="P362" s="0" t="n">
        <f aca="true">IF(ROW(N362) - 1 &gt; $P$1, IF(OFFSET(N362,  1 - $P$1, 0) &lt;&gt; "", MMULT($AA$2:OFFSET($AA$2, 0, $P$1 - 1), E362:OFFSET(E362,1 - $P$1, 0)) / $O$3,""),"")</f>
        <v>23.4361111111111</v>
      </c>
    </row>
    <row collapsed="false" customFormat="false" customHeight="true" hidden="false" ht="14.4" outlineLevel="0" r="363">
      <c r="A363" s="9" t="n">
        <v>37081</v>
      </c>
      <c r="B363" s="5" t="n">
        <v>22.09</v>
      </c>
      <c r="C363" s="5" t="n">
        <v>23</v>
      </c>
      <c r="D363" s="5" t="n">
        <v>21.68</v>
      </c>
      <c r="E363" s="5" t="n">
        <v>22.7</v>
      </c>
      <c r="F363" s="5" t="n">
        <v>12052400</v>
      </c>
      <c r="G363" s="5" t="n">
        <v>11.3</v>
      </c>
      <c r="I363" s="13" t="n">
        <f aca="false">B363-E363</f>
        <v>-0.609999999999999</v>
      </c>
      <c r="J363" s="13" t="n">
        <f aca="false">C363-D363</f>
        <v>1.32</v>
      </c>
      <c r="L363" s="14" t="n">
        <f aca="true">IF(ROW(E363) - 1 &gt;= $L$1,MMULT($AA$1:OFFSET($AA$1, 0, $L$1 - 1),E363:OFFSET(E363,1 - $L$1, 0)) / $K$3,"")</f>
        <v>23.1452727272727</v>
      </c>
      <c r="N363" s="0" t="n">
        <f aca="true">IF(ROW(E363) - 1 &gt;= $N$1,SUM(E363:OFFSET(E363,1 - $N$1, 0)) / $N$1,"")</f>
        <v>23.353</v>
      </c>
      <c r="P363" s="0" t="n">
        <f aca="true">IF(ROW(N363) - 1 &gt; $P$1, IF(OFFSET(N363,  1 - $P$1, 0) &lt;&gt; "", MMULT($AA$2:OFFSET($AA$2, 0, $P$1 - 1), E363:OFFSET(E363,1 - $P$1, 0)) / $O$3,""),"")</f>
        <v>23.4233333333333</v>
      </c>
    </row>
    <row collapsed="false" customFormat="false" customHeight="true" hidden="false" ht="14.4" outlineLevel="0" r="364">
      <c r="A364" s="9" t="n">
        <v>37082</v>
      </c>
      <c r="B364" s="5" t="n">
        <v>22.95</v>
      </c>
      <c r="C364" s="5" t="n">
        <v>23.07</v>
      </c>
      <c r="D364" s="5" t="n">
        <v>20.84</v>
      </c>
      <c r="E364" s="5" t="n">
        <v>21.14</v>
      </c>
      <c r="F364" s="5" t="n">
        <v>14116800</v>
      </c>
      <c r="G364" s="5" t="n">
        <v>10.52</v>
      </c>
      <c r="I364" s="13" t="n">
        <f aca="false">B364-E364</f>
        <v>1.81</v>
      </c>
      <c r="J364" s="13" t="n">
        <f aca="false">C364-D364</f>
        <v>2.23</v>
      </c>
      <c r="L364" s="14" t="n">
        <f aca="true">IF(ROW(E364) - 1 &gt;= $L$1,MMULT($AA$1:OFFSET($AA$1, 0, $L$1 - 1),E364:OFFSET(E364,1 - $L$1, 0)) / $K$3,"")</f>
        <v>22.7429090909091</v>
      </c>
      <c r="N364" s="0" t="n">
        <f aca="true">IF(ROW(E364) - 1 &gt;= $N$1,SUM(E364:OFFSET(E364,1 - $N$1, 0)) / $N$1,"")</f>
        <v>23.068</v>
      </c>
      <c r="P364" s="0" t="n">
        <f aca="true">IF(ROW(N364) - 1 &gt; $P$1, IF(OFFSET(N364,  1 - $P$1, 0) &lt;&gt; "", MMULT($AA$2:OFFSET($AA$2, 0, $P$1 - 1), E364:OFFSET(E364,1 - $P$1, 0)) / $O$3,""),"")</f>
        <v>23.3308333333333</v>
      </c>
    </row>
    <row collapsed="false" customFormat="false" customHeight="true" hidden="false" ht="14.4" outlineLevel="0" r="365">
      <c r="A365" s="9" t="n">
        <v>37083</v>
      </c>
      <c r="B365" s="5" t="n">
        <v>21.03</v>
      </c>
      <c r="C365" s="5" t="n">
        <v>22.55</v>
      </c>
      <c r="D365" s="5" t="n">
        <v>21</v>
      </c>
      <c r="E365" s="5" t="n">
        <v>22.54</v>
      </c>
      <c r="F365" s="5" t="n">
        <v>16803800</v>
      </c>
      <c r="G365" s="5" t="n">
        <v>11.22</v>
      </c>
      <c r="I365" s="13" t="n">
        <f aca="false">B365-E365</f>
        <v>-1.51</v>
      </c>
      <c r="J365" s="13" t="n">
        <f aca="false">C365-D365</f>
        <v>1.55</v>
      </c>
      <c r="L365" s="14" t="n">
        <f aca="true">IF(ROW(E365) - 1 &gt;= $L$1,MMULT($AA$1:OFFSET($AA$1, 0, $L$1 - 1),E365:OFFSET(E365,1 - $L$1, 0)) / $K$3,"")</f>
        <v>22.6469090909091</v>
      </c>
      <c r="N365" s="0" t="n">
        <f aca="true">IF(ROW(E365) - 1 &gt;= $N$1,SUM(E365:OFFSET(E365,1 - $N$1, 0)) / $N$1,"")</f>
        <v>22.947</v>
      </c>
      <c r="P365" s="0" t="n">
        <f aca="true">IF(ROW(N365) - 1 &gt; $P$1, IF(OFFSET(N365,  1 - $P$1, 0) &lt;&gt; "", MMULT($AA$2:OFFSET($AA$2, 0, $P$1 - 1), E365:OFFSET(E365,1 - $P$1, 0)) / $O$3,""),"")</f>
        <v>23.155</v>
      </c>
    </row>
    <row collapsed="false" customFormat="false" customHeight="true" hidden="false" ht="14.4" outlineLevel="0" r="366">
      <c r="A366" s="9" t="n">
        <v>37084</v>
      </c>
      <c r="B366" s="5" t="n">
        <v>23.3</v>
      </c>
      <c r="C366" s="5" t="n">
        <v>24.81</v>
      </c>
      <c r="D366" s="5" t="n">
        <v>23.3</v>
      </c>
      <c r="E366" s="5" t="n">
        <v>24.36</v>
      </c>
      <c r="F366" s="5" t="n">
        <v>21957200</v>
      </c>
      <c r="G366" s="5" t="n">
        <v>12.13</v>
      </c>
      <c r="I366" s="13" t="n">
        <f aca="false">B366-E366</f>
        <v>-1.06</v>
      </c>
      <c r="J366" s="13" t="n">
        <f aca="false">C366-D366</f>
        <v>1.51</v>
      </c>
      <c r="L366" s="14" t="n">
        <f aca="true">IF(ROW(E366) - 1 &gt;= $L$1,MMULT($AA$1:OFFSET($AA$1, 0, $L$1 - 1),E366:OFFSET(E366,1 - $L$1, 0)) / $K$3,"")</f>
        <v>22.9038181818182</v>
      </c>
      <c r="N366" s="0" t="n">
        <f aca="true">IF(ROW(E366) - 1 &gt;= $N$1,SUM(E366:OFFSET(E366,1 - $N$1, 0)) / $N$1,"")</f>
        <v>23.049</v>
      </c>
      <c r="P366" s="0" t="n">
        <f aca="true">IF(ROW(N366) - 1 &gt; $P$1, IF(OFFSET(N366,  1 - $P$1, 0) &lt;&gt; "", MMULT($AA$2:OFFSET($AA$2, 0, $P$1 - 1), E366:OFFSET(E366,1 - $P$1, 0)) / $O$3,""),"")</f>
        <v>22.9977777777778</v>
      </c>
    </row>
    <row collapsed="false" customFormat="false" customHeight="true" hidden="false" ht="14.4" outlineLevel="0" r="367">
      <c r="A367" s="9" t="n">
        <v>37085</v>
      </c>
      <c r="B367" s="5" t="n">
        <v>24.13</v>
      </c>
      <c r="C367" s="5" t="n">
        <v>25.01</v>
      </c>
      <c r="D367" s="5" t="n">
        <v>23.84</v>
      </c>
      <c r="E367" s="5" t="n">
        <v>24.85</v>
      </c>
      <c r="F367" s="5" t="n">
        <v>16240800</v>
      </c>
      <c r="G367" s="5" t="n">
        <v>12.37</v>
      </c>
      <c r="I367" s="13" t="n">
        <f aca="false">B367-E367</f>
        <v>-0.720000000000002</v>
      </c>
      <c r="J367" s="13" t="n">
        <f aca="false">C367-D367</f>
        <v>1.17</v>
      </c>
      <c r="L367" s="14" t="n">
        <f aca="true">IF(ROW(E367) - 1 &gt;= $L$1,MMULT($AA$1:OFFSET($AA$1, 0, $L$1 - 1),E367:OFFSET(E367,1 - $L$1, 0)) / $K$3,"")</f>
        <v>23.2312727272727</v>
      </c>
      <c r="N367" s="0" t="n">
        <f aca="true">IF(ROW(E367) - 1 &gt;= $N$1,SUM(E367:OFFSET(E367,1 - $N$1, 0)) / $N$1,"")</f>
        <v>23.18</v>
      </c>
      <c r="P367" s="0" t="n">
        <f aca="true">IF(ROW(N367) - 1 &gt; $P$1, IF(OFFSET(N367,  1 - $P$1, 0) &lt;&gt; "", MMULT($AA$2:OFFSET($AA$2, 0, $P$1 - 1), E367:OFFSET(E367,1 - $P$1, 0)) / $O$3,""),"")</f>
        <v>22.9022222222222</v>
      </c>
    </row>
    <row collapsed="false" customFormat="false" customHeight="true" hidden="false" ht="14.4" outlineLevel="0" r="368">
      <c r="A368" s="9" t="n">
        <v>37088</v>
      </c>
      <c r="B368" s="5" t="n">
        <v>24.88</v>
      </c>
      <c r="C368" s="5" t="n">
        <v>25.1</v>
      </c>
      <c r="D368" s="5" t="n">
        <v>23.91</v>
      </c>
      <c r="E368" s="5" t="n">
        <v>23.96</v>
      </c>
      <c r="F368" s="5" t="n">
        <v>9952400</v>
      </c>
      <c r="G368" s="5" t="n">
        <v>11.93</v>
      </c>
      <c r="I368" s="13" t="n">
        <f aca="false">B368-E368</f>
        <v>0.919999999999998</v>
      </c>
      <c r="J368" s="13" t="n">
        <f aca="false">C368-D368</f>
        <v>1.19</v>
      </c>
      <c r="L368" s="14" t="n">
        <f aca="true">IF(ROW(E368) - 1 &gt;= $L$1,MMULT($AA$1:OFFSET($AA$1, 0, $L$1 - 1),E368:OFFSET(E368,1 - $L$1, 0)) / $K$3,"")</f>
        <v>23.3730909090909</v>
      </c>
      <c r="N368" s="0" t="n">
        <f aca="true">IF(ROW(E368) - 1 &gt;= $N$1,SUM(E368:OFFSET(E368,1 - $N$1, 0)) / $N$1,"")</f>
        <v>23.251</v>
      </c>
      <c r="P368" s="0" t="n">
        <f aca="true">IF(ROW(N368) - 1 &gt; $P$1, IF(OFFSET(N368,  1 - $P$1, 0) &lt;&gt; "", MMULT($AA$2:OFFSET($AA$2, 0, $P$1 - 1), E368:OFFSET(E368,1 - $P$1, 0)) / $O$3,""),"")</f>
        <v>22.8966666666667</v>
      </c>
    </row>
    <row collapsed="false" customFormat="false" customHeight="true" hidden="false" ht="14.4" outlineLevel="0" r="369">
      <c r="A369" s="9" t="n">
        <v>37089</v>
      </c>
      <c r="B369" s="5" t="n">
        <v>23.98</v>
      </c>
      <c r="C369" s="5" t="n">
        <v>25.22</v>
      </c>
      <c r="D369" s="5" t="n">
        <v>23.01</v>
      </c>
      <c r="E369" s="5" t="n">
        <v>25.1</v>
      </c>
      <c r="F369" s="5" t="n">
        <v>23136800</v>
      </c>
      <c r="G369" s="5" t="n">
        <v>12.5</v>
      </c>
      <c r="I369" s="13" t="n">
        <f aca="false">B369-E369</f>
        <v>-1.12</v>
      </c>
      <c r="J369" s="13" t="n">
        <f aca="false">C369-D369</f>
        <v>2.21</v>
      </c>
      <c r="L369" s="14" t="n">
        <f aca="true">IF(ROW(E369) - 1 &gt;= $L$1,MMULT($AA$1:OFFSET($AA$1, 0, $L$1 - 1),E369:OFFSET(E369,1 - $L$1, 0)) / $K$3,"")</f>
        <v>23.7092727272727</v>
      </c>
      <c r="N369" s="0" t="n">
        <f aca="true">IF(ROW(E369) - 1 &gt;= $N$1,SUM(E369:OFFSET(E369,1 - $N$1, 0)) / $N$1,"")</f>
        <v>23.371</v>
      </c>
      <c r="P369" s="0" t="n">
        <f aca="true">IF(ROW(N369) - 1 &gt; $P$1, IF(OFFSET(N369,  1 - $P$1, 0) &lt;&gt; "", MMULT($AA$2:OFFSET($AA$2, 0, $P$1 - 1), E369:OFFSET(E369,1 - $P$1, 0)) / $O$3,""),"")</f>
        <v>22.9811111111111</v>
      </c>
    </row>
    <row collapsed="false" customFormat="false" customHeight="true" hidden="false" ht="14.4" outlineLevel="0" r="370">
      <c r="A370" s="9" t="n">
        <v>37090</v>
      </c>
      <c r="B370" s="5" t="n">
        <v>21.78</v>
      </c>
      <c r="C370" s="5" t="n">
        <v>22.78</v>
      </c>
      <c r="D370" s="5" t="n">
        <v>20.42</v>
      </c>
      <c r="E370" s="5" t="n">
        <v>20.79</v>
      </c>
      <c r="F370" s="5" t="n">
        <v>40607600</v>
      </c>
      <c r="G370" s="5" t="n">
        <v>10.35</v>
      </c>
      <c r="I370" s="13" t="n">
        <f aca="false">B370-E370</f>
        <v>0.990000000000002</v>
      </c>
      <c r="J370" s="13" t="n">
        <f aca="false">C370-D370</f>
        <v>2.36</v>
      </c>
      <c r="L370" s="14" t="n">
        <f aca="true">IF(ROW(E370) - 1 &gt;= $L$1,MMULT($AA$1:OFFSET($AA$1, 0, $L$1 - 1),E370:OFFSET(E370,1 - $L$1, 0)) / $K$3,"")</f>
        <v>23.24</v>
      </c>
      <c r="N370" s="0" t="n">
        <f aca="true">IF(ROW(E370) - 1 &gt;= $N$1,SUM(E370:OFFSET(E370,1 - $N$1, 0)) / $N$1,"")</f>
        <v>23.066</v>
      </c>
      <c r="P370" s="0" t="n">
        <f aca="true">IF(ROW(N370) - 1 &gt; $P$1, IF(OFFSET(N370,  1 - $P$1, 0) &lt;&gt; "", MMULT($AA$2:OFFSET($AA$2, 0, $P$1 - 1), E370:OFFSET(E370,1 - $P$1, 0)) / $O$3,""),"")</f>
        <v>23.1144444444444</v>
      </c>
    </row>
    <row collapsed="false" customFormat="false" customHeight="true" hidden="false" ht="14.4" outlineLevel="0" r="371">
      <c r="A371" s="9" t="n">
        <v>37091</v>
      </c>
      <c r="B371" s="5" t="n">
        <v>21.23</v>
      </c>
      <c r="C371" s="5" t="n">
        <v>21.42</v>
      </c>
      <c r="D371" s="5" t="n">
        <v>19.75</v>
      </c>
      <c r="E371" s="5" t="n">
        <v>19.96</v>
      </c>
      <c r="F371" s="5" t="n">
        <v>30755000</v>
      </c>
      <c r="G371" s="5" t="n">
        <v>9.94</v>
      </c>
      <c r="I371" s="13" t="n">
        <f aca="false">B371-E371</f>
        <v>1.27</v>
      </c>
      <c r="J371" s="13" t="n">
        <f aca="false">C371-D371</f>
        <v>1.67</v>
      </c>
      <c r="L371" s="14" t="n">
        <f aca="true">IF(ROW(E371) - 1 &gt;= $L$1,MMULT($AA$1:OFFSET($AA$1, 0, $L$1 - 1),E371:OFFSET(E371,1 - $L$1, 0)) / $K$3,"")</f>
        <v>22.6752727272727</v>
      </c>
      <c r="N371" s="0" t="n">
        <f aca="true">IF(ROW(E371) - 1 &gt;= $N$1,SUM(E371:OFFSET(E371,1 - $N$1, 0)) / $N$1,"")</f>
        <v>22.743</v>
      </c>
      <c r="P371" s="0" t="n">
        <f aca="true">IF(ROW(N371) - 1 &gt; $P$1, IF(OFFSET(N371,  1 - $P$1, 0) &lt;&gt; "", MMULT($AA$2:OFFSET($AA$2, 0, $P$1 - 1), E371:OFFSET(E371,1 - $P$1, 0)) / $O$3,""),"")</f>
        <v>23.2138888888889</v>
      </c>
    </row>
    <row collapsed="false" customFormat="false" customHeight="true" hidden="false" ht="14.4" outlineLevel="0" r="372">
      <c r="A372" s="9" t="n">
        <v>37092</v>
      </c>
      <c r="B372" s="5" t="n">
        <v>19.7</v>
      </c>
      <c r="C372" s="5" t="n">
        <v>20.06</v>
      </c>
      <c r="D372" s="5" t="n">
        <v>19.49</v>
      </c>
      <c r="E372" s="5" t="n">
        <v>19.98</v>
      </c>
      <c r="F372" s="5" t="n">
        <v>15878000</v>
      </c>
      <c r="G372" s="5" t="n">
        <v>9.95</v>
      </c>
      <c r="I372" s="13" t="n">
        <f aca="false">B372-E372</f>
        <v>-0.280000000000001</v>
      </c>
      <c r="J372" s="13" t="n">
        <f aca="false">C372-D372</f>
        <v>0.57</v>
      </c>
      <c r="L372" s="14" t="n">
        <f aca="true">IF(ROW(E372) - 1 &gt;= $L$1,MMULT($AA$1:OFFSET($AA$1, 0, $L$1 - 1),E372:OFFSET(E372,1 - $L$1, 0)) / $K$3,"")</f>
        <v>22.1729090909091</v>
      </c>
      <c r="N372" s="0" t="n">
        <f aca="true">IF(ROW(E372) - 1 &gt;= $N$1,SUM(E372:OFFSET(E372,1 - $N$1, 0)) / $N$1,"")</f>
        <v>22.538</v>
      </c>
      <c r="P372" s="0" t="n">
        <f aca="true">IF(ROW(N372) - 1 &gt; $P$1, IF(OFFSET(N372,  1 - $P$1, 0) &lt;&gt; "", MMULT($AA$2:OFFSET($AA$2, 0, $P$1 - 1), E372:OFFSET(E372,1 - $P$1, 0)) / $O$3,""),"")</f>
        <v>23.1772222222222</v>
      </c>
    </row>
    <row collapsed="false" customFormat="false" customHeight="true" hidden="false" ht="14.4" outlineLevel="0" r="373">
      <c r="A373" s="9" t="n">
        <v>37095</v>
      </c>
      <c r="B373" s="5" t="n">
        <v>20.09</v>
      </c>
      <c r="C373" s="5" t="n">
        <v>20.5</v>
      </c>
      <c r="D373" s="5" t="n">
        <v>19.51</v>
      </c>
      <c r="E373" s="5" t="n">
        <v>19.54</v>
      </c>
      <c r="F373" s="5" t="n">
        <v>8620000</v>
      </c>
      <c r="G373" s="5" t="n">
        <v>9.73</v>
      </c>
      <c r="I373" s="13" t="n">
        <f aca="false">B373-E373</f>
        <v>0.550000000000001</v>
      </c>
      <c r="J373" s="13" t="n">
        <f aca="false">C373-D373</f>
        <v>0.989999999999998</v>
      </c>
      <c r="L373" s="14" t="n">
        <f aca="true">IF(ROW(E373) - 1 &gt;= $L$1,MMULT($AA$1:OFFSET($AA$1, 0, $L$1 - 1),E373:OFFSET(E373,1 - $L$1, 0)) / $K$3,"")</f>
        <v>21.6278181818182</v>
      </c>
      <c r="N373" s="0" t="n">
        <f aca="true">IF(ROW(E373) - 1 &gt;= $N$1,SUM(E373:OFFSET(E373,1 - $N$1, 0)) / $N$1,"")</f>
        <v>22.222</v>
      </c>
      <c r="P373" s="0" t="n">
        <f aca="true">IF(ROW(N373) - 1 &gt; $P$1, IF(OFFSET(N373,  1 - $P$1, 0) &lt;&gt; "", MMULT($AA$2:OFFSET($AA$2, 0, $P$1 - 1), E373:OFFSET(E373,1 - $P$1, 0)) / $O$3,""),"")</f>
        <v>22.9469444444444</v>
      </c>
    </row>
    <row collapsed="false" customFormat="false" customHeight="true" hidden="false" ht="14.4" outlineLevel="0" r="374">
      <c r="A374" s="9" t="n">
        <v>37096</v>
      </c>
      <c r="B374" s="5" t="n">
        <v>19.39</v>
      </c>
      <c r="C374" s="5" t="n">
        <v>19.92</v>
      </c>
      <c r="D374" s="5" t="n">
        <v>18.73</v>
      </c>
      <c r="E374" s="5" t="n">
        <v>19.09</v>
      </c>
      <c r="F374" s="5" t="n">
        <v>12442000</v>
      </c>
      <c r="G374" s="5" t="n">
        <v>9.5</v>
      </c>
      <c r="I374" s="13" t="n">
        <f aca="false">B374-E374</f>
        <v>0.300000000000001</v>
      </c>
      <c r="J374" s="13" t="n">
        <f aca="false">C374-D374</f>
        <v>1.19</v>
      </c>
      <c r="L374" s="14" t="n">
        <f aca="true">IF(ROW(E374) - 1 &gt;= $L$1,MMULT($AA$1:OFFSET($AA$1, 0, $L$1 - 1),E374:OFFSET(E374,1 - $L$1, 0)) / $K$3,"")</f>
        <v>21.0583636363636</v>
      </c>
      <c r="N374" s="0" t="n">
        <f aca="true">IF(ROW(E374) - 1 &gt;= $N$1,SUM(E374:OFFSET(E374,1 - $N$1, 0)) / $N$1,"")</f>
        <v>22.017</v>
      </c>
      <c r="P374" s="0" t="n">
        <f aca="true">IF(ROW(N374) - 1 &gt; $P$1, IF(OFFSET(N374,  1 - $P$1, 0) &lt;&gt; "", MMULT($AA$2:OFFSET($AA$2, 0, $P$1 - 1), E374:OFFSET(E374,1 - $P$1, 0)) / $O$3,""),"")</f>
        <v>22.5277777777778</v>
      </c>
    </row>
    <row collapsed="false" customFormat="false" customHeight="true" hidden="false" ht="14.4" outlineLevel="0" r="375">
      <c r="A375" s="9" t="n">
        <v>37097</v>
      </c>
      <c r="B375" s="5" t="n">
        <v>19.12</v>
      </c>
      <c r="C375" s="5" t="n">
        <v>19.3</v>
      </c>
      <c r="D375" s="5" t="n">
        <v>17.97</v>
      </c>
      <c r="E375" s="5" t="n">
        <v>18.47</v>
      </c>
      <c r="F375" s="5" t="n">
        <v>15852800</v>
      </c>
      <c r="G375" s="5" t="n">
        <v>9.2</v>
      </c>
      <c r="I375" s="13" t="n">
        <f aca="false">B375-E375</f>
        <v>0.650000000000002</v>
      </c>
      <c r="J375" s="13" t="n">
        <f aca="false">C375-D375</f>
        <v>1.33</v>
      </c>
      <c r="L375" s="14" t="n">
        <f aca="true">IF(ROW(E375) - 1 &gt;= $L$1,MMULT($AA$1:OFFSET($AA$1, 0, $L$1 - 1),E375:OFFSET(E375,1 - $L$1, 0)) / $K$3,"")</f>
        <v>20.4134545454545</v>
      </c>
      <c r="N375" s="0" t="n">
        <f aca="true">IF(ROW(E375) - 1 &gt;= $N$1,SUM(E375:OFFSET(E375,1 - $N$1, 0)) / $N$1,"")</f>
        <v>21.61</v>
      </c>
      <c r="P375" s="0" t="n">
        <f aca="true">IF(ROW(N375) - 1 &gt; $P$1, IF(OFFSET(N375,  1 - $P$1, 0) &lt;&gt; "", MMULT($AA$2:OFFSET($AA$2, 0, $P$1 - 1), E375:OFFSET(E375,1 - $P$1, 0)) / $O$3,""),"")</f>
        <v>21.8577777777778</v>
      </c>
    </row>
    <row collapsed="false" customFormat="false" customHeight="true" hidden="false" ht="14.4" outlineLevel="0" r="376">
      <c r="A376" s="9" t="n">
        <v>37098</v>
      </c>
      <c r="B376" s="5" t="n">
        <v>18.48</v>
      </c>
      <c r="C376" s="5" t="n">
        <v>18.8</v>
      </c>
      <c r="D376" s="5" t="n">
        <v>17.85</v>
      </c>
      <c r="E376" s="5" t="n">
        <v>18.59</v>
      </c>
      <c r="F376" s="5" t="n">
        <v>13183600</v>
      </c>
      <c r="G376" s="5" t="n">
        <v>9.26</v>
      </c>
      <c r="I376" s="13" t="n">
        <f aca="false">B376-E376</f>
        <v>-0.109999999999999</v>
      </c>
      <c r="J376" s="13" t="n">
        <f aca="false">C376-D376</f>
        <v>0.949999999999999</v>
      </c>
      <c r="L376" s="14" t="n">
        <f aca="true">IF(ROW(E376) - 1 &gt;= $L$1,MMULT($AA$1:OFFSET($AA$1, 0, $L$1 - 1),E376:OFFSET(E376,1 - $L$1, 0)) / $K$3,"")</f>
        <v>19.8643636363636</v>
      </c>
      <c r="N376" s="0" t="n">
        <f aca="true">IF(ROW(E376) - 1 &gt;= $N$1,SUM(E376:OFFSET(E376,1 - $N$1, 0)) / $N$1,"")</f>
        <v>21.033</v>
      </c>
      <c r="P376" s="0" t="n">
        <f aca="true">IF(ROW(N376) - 1 &gt; $P$1, IF(OFFSET(N376,  1 - $P$1, 0) &lt;&gt; "", MMULT($AA$2:OFFSET($AA$2, 0, $P$1 - 1), E376:OFFSET(E376,1 - $P$1, 0)) / $O$3,""),"")</f>
        <v>21.1363888888889</v>
      </c>
    </row>
    <row collapsed="false" customFormat="false" customHeight="true" hidden="false" ht="14.4" outlineLevel="0" r="377">
      <c r="A377" s="9" t="n">
        <v>37099</v>
      </c>
      <c r="B377" s="5" t="n">
        <v>18.75</v>
      </c>
      <c r="C377" s="5" t="n">
        <v>19.25</v>
      </c>
      <c r="D377" s="5" t="n">
        <v>18.5</v>
      </c>
      <c r="E377" s="5" t="n">
        <v>18.96</v>
      </c>
      <c r="F377" s="5" t="n">
        <v>11933400</v>
      </c>
      <c r="G377" s="5" t="n">
        <v>9.44</v>
      </c>
      <c r="I377" s="13" t="n">
        <f aca="false">B377-E377</f>
        <v>-0.210000000000001</v>
      </c>
      <c r="J377" s="13" t="n">
        <f aca="false">C377-D377</f>
        <v>0.75</v>
      </c>
      <c r="L377" s="14" t="n">
        <f aca="true">IF(ROW(E377) - 1 &gt;= $L$1,MMULT($AA$1:OFFSET($AA$1, 0, $L$1 - 1),E377:OFFSET(E377,1 - $L$1, 0)) / $K$3,"")</f>
        <v>19.4874545454545</v>
      </c>
      <c r="N377" s="0" t="n">
        <f aca="true">IF(ROW(E377) - 1 &gt;= $N$1,SUM(E377:OFFSET(E377,1 - $N$1, 0)) / $N$1,"")</f>
        <v>20.444</v>
      </c>
      <c r="P377" s="0" t="n">
        <f aca="true">IF(ROW(N377) - 1 &gt; $P$1, IF(OFFSET(N377,  1 - $P$1, 0) &lt;&gt; "", MMULT($AA$2:OFFSET($AA$2, 0, $P$1 - 1), E377:OFFSET(E377,1 - $P$1, 0)) / $O$3,""),"")</f>
        <v>20.4588888888889</v>
      </c>
    </row>
    <row collapsed="false" customFormat="false" customHeight="true" hidden="false" ht="14.4" outlineLevel="0" r="378">
      <c r="A378" s="9" t="n">
        <v>37102</v>
      </c>
      <c r="B378" s="5" t="n">
        <v>19.12</v>
      </c>
      <c r="C378" s="5" t="n">
        <v>19.36</v>
      </c>
      <c r="D378" s="5" t="n">
        <v>18.51</v>
      </c>
      <c r="E378" s="5" t="n">
        <v>18.93</v>
      </c>
      <c r="F378" s="5" t="n">
        <v>8691400</v>
      </c>
      <c r="G378" s="5" t="n">
        <v>9.42</v>
      </c>
      <c r="I378" s="13" t="n">
        <f aca="false">B378-E378</f>
        <v>0.190000000000001</v>
      </c>
      <c r="J378" s="13" t="n">
        <f aca="false">C378-D378</f>
        <v>0.849999999999998</v>
      </c>
      <c r="L378" s="14" t="n">
        <f aca="true">IF(ROW(E378) - 1 &gt;= $L$1,MMULT($AA$1:OFFSET($AA$1, 0, $L$1 - 1),E378:OFFSET(E378,1 - $L$1, 0)) / $K$3,"")</f>
        <v>19.2121818181818</v>
      </c>
      <c r="N378" s="0" t="n">
        <f aca="true">IF(ROW(E378) - 1 &gt;= $N$1,SUM(E378:OFFSET(E378,1 - $N$1, 0)) / $N$1,"")</f>
        <v>19.941</v>
      </c>
      <c r="P378" s="0" t="n">
        <f aca="true">IF(ROW(N378) - 1 &gt; $P$1, IF(OFFSET(N378,  1 - $P$1, 0) &lt;&gt; "", MMULT($AA$2:OFFSET($AA$2, 0, $P$1 - 1), E378:OFFSET(E378,1 - $P$1, 0)) / $O$3,""),"")</f>
        <v>19.8738888888889</v>
      </c>
    </row>
    <row collapsed="false" customFormat="false" customHeight="true" hidden="false" ht="14.4" outlineLevel="0" r="379">
      <c r="A379" s="9" t="n">
        <v>37103</v>
      </c>
      <c r="B379" s="5" t="n">
        <v>19.27</v>
      </c>
      <c r="C379" s="5" t="n">
        <v>19.42</v>
      </c>
      <c r="D379" s="5" t="n">
        <v>18.51</v>
      </c>
      <c r="E379" s="5" t="n">
        <v>18.79</v>
      </c>
      <c r="F379" s="5" t="n">
        <v>8393800</v>
      </c>
      <c r="G379" s="5" t="n">
        <v>9.35</v>
      </c>
      <c r="I379" s="13" t="n">
        <f aca="false">B379-E379</f>
        <v>0.48</v>
      </c>
      <c r="J379" s="13" t="n">
        <f aca="false">C379-D379</f>
        <v>0.91</v>
      </c>
      <c r="L379" s="14" t="n">
        <f aca="true">IF(ROW(E379) - 1 &gt;= $L$1,MMULT($AA$1:OFFSET($AA$1, 0, $L$1 - 1),E379:OFFSET(E379,1 - $L$1, 0)) / $K$3,"")</f>
        <v>19.0029090909091</v>
      </c>
      <c r="N379" s="0" t="n">
        <f aca="true">IF(ROW(E379) - 1 &gt;= $N$1,SUM(E379:OFFSET(E379,1 - $N$1, 0)) / $N$1,"")</f>
        <v>19.31</v>
      </c>
      <c r="P379" s="0" t="n">
        <f aca="true">IF(ROW(N379) - 1 &gt; $P$1, IF(OFFSET(N379,  1 - $P$1, 0) &lt;&gt; "", MMULT($AA$2:OFFSET($AA$2, 0, $P$1 - 1), E379:OFFSET(E379,1 - $P$1, 0)) / $O$3,""),"")</f>
        <v>19.4155555555556</v>
      </c>
    </row>
    <row collapsed="false" customFormat="false" customHeight="true" hidden="false" ht="14.4" outlineLevel="0" r="380">
      <c r="A380" s="9" t="n">
        <v>37104</v>
      </c>
      <c r="B380" s="5" t="n">
        <v>19.01</v>
      </c>
      <c r="C380" s="5" t="n">
        <v>19.78</v>
      </c>
      <c r="D380" s="5" t="n">
        <v>18.95</v>
      </c>
      <c r="E380" s="5" t="n">
        <v>19.06</v>
      </c>
      <c r="F380" s="5" t="n">
        <v>10862000</v>
      </c>
      <c r="G380" s="5" t="n">
        <v>9.49</v>
      </c>
      <c r="I380" s="13" t="n">
        <f aca="false">B380-E380</f>
        <v>-0.0499999999999972</v>
      </c>
      <c r="J380" s="13" t="n">
        <f aca="false">C380-D380</f>
        <v>0.830000000000002</v>
      </c>
      <c r="L380" s="14" t="n">
        <f aca="true">IF(ROW(E380) - 1 &gt;= $L$1,MMULT($AA$1:OFFSET($AA$1, 0, $L$1 - 1),E380:OFFSET(E380,1 - $L$1, 0)) / $K$3,"")</f>
        <v>18.9574545454545</v>
      </c>
      <c r="N380" s="0" t="n">
        <f aca="true">IF(ROW(E380) - 1 &gt;= $N$1,SUM(E380:OFFSET(E380,1 - $N$1, 0)) / $N$1,"")</f>
        <v>19.137</v>
      </c>
      <c r="P380" s="0" t="n">
        <f aca="true">IF(ROW(N380) - 1 &gt; $P$1, IF(OFFSET(N380,  1 - $P$1, 0) &lt;&gt; "", MMULT($AA$2:OFFSET($AA$2, 0, $P$1 - 1), E380:OFFSET(E380,1 - $P$1, 0)) / $O$3,""),"")</f>
        <v>19.0916666666667</v>
      </c>
    </row>
    <row collapsed="false" customFormat="false" customHeight="true" hidden="false" ht="14.4" outlineLevel="0" r="381">
      <c r="A381" s="9" t="n">
        <v>37105</v>
      </c>
      <c r="B381" s="5" t="n">
        <v>19.65</v>
      </c>
      <c r="C381" s="5" t="n">
        <v>19.87</v>
      </c>
      <c r="D381" s="5" t="n">
        <v>19.26</v>
      </c>
      <c r="E381" s="5" t="n">
        <v>19.82</v>
      </c>
      <c r="F381" s="5" t="n">
        <v>9003200</v>
      </c>
      <c r="G381" s="5" t="n">
        <v>9.87</v>
      </c>
      <c r="I381" s="13" t="n">
        <f aca="false">B381-E381</f>
        <v>-0.170000000000002</v>
      </c>
      <c r="J381" s="13" t="n">
        <f aca="false">C381-D381</f>
        <v>0.609999999999999</v>
      </c>
      <c r="L381" s="14" t="n">
        <f aca="true">IF(ROW(E381) - 1 &gt;= $L$1,MMULT($AA$1:OFFSET($AA$1, 0, $L$1 - 1),E381:OFFSET(E381,1 - $L$1, 0)) / $K$3,"")</f>
        <v>19.0816363636364</v>
      </c>
      <c r="N381" s="0" t="n">
        <f aca="true">IF(ROW(E381) - 1 &gt;= $N$1,SUM(E381:OFFSET(E381,1 - $N$1, 0)) / $N$1,"")</f>
        <v>19.123</v>
      </c>
      <c r="P381" s="0" t="n">
        <f aca="true">IF(ROW(N381) - 1 &gt; $P$1, IF(OFFSET(N381,  1 - $P$1, 0) &lt;&gt; "", MMULT($AA$2:OFFSET($AA$2, 0, $P$1 - 1), E381:OFFSET(E381,1 - $P$1, 0)) / $O$3,""),"")</f>
        <v>18.9894444444444</v>
      </c>
    </row>
    <row collapsed="false" customFormat="false" customHeight="true" hidden="false" ht="14.4" outlineLevel="0" r="382">
      <c r="A382" s="9" t="n">
        <v>37106</v>
      </c>
      <c r="B382" s="5" t="n">
        <v>19.89</v>
      </c>
      <c r="C382" s="5" t="n">
        <v>19.9</v>
      </c>
      <c r="D382" s="5" t="n">
        <v>19</v>
      </c>
      <c r="E382" s="5" t="n">
        <v>19.5</v>
      </c>
      <c r="F382" s="5" t="n">
        <v>6644800</v>
      </c>
      <c r="G382" s="5" t="n">
        <v>9.71</v>
      </c>
      <c r="I382" s="13" t="n">
        <f aca="false">B382-E382</f>
        <v>0.390000000000001</v>
      </c>
      <c r="J382" s="13" t="n">
        <f aca="false">C382-D382</f>
        <v>0.899999999999999</v>
      </c>
      <c r="L382" s="14" t="n">
        <f aca="true">IF(ROW(E382) - 1 &gt;= $L$1,MMULT($AA$1:OFFSET($AA$1, 0, $L$1 - 1),E382:OFFSET(E382,1 - $L$1, 0)) / $K$3,"")</f>
        <v>19.1501818181818</v>
      </c>
      <c r="N382" s="0" t="n">
        <f aca="true">IF(ROW(E382) - 1 &gt;= $N$1,SUM(E382:OFFSET(E382,1 - $N$1, 0)) / $N$1,"")</f>
        <v>19.075</v>
      </c>
      <c r="P382" s="0" t="n">
        <f aca="true">IF(ROW(N382) - 1 &gt; $P$1, IF(OFFSET(N382,  1 - $P$1, 0) &lt;&gt; "", MMULT($AA$2:OFFSET($AA$2, 0, $P$1 - 1), E382:OFFSET(E382,1 - $P$1, 0)) / $O$3,""),"")</f>
        <v>18.9736111111111</v>
      </c>
    </row>
    <row collapsed="false" customFormat="false" customHeight="true" hidden="false" ht="14.4" outlineLevel="0" r="383">
      <c r="A383" s="9" t="n">
        <v>37109</v>
      </c>
      <c r="B383" s="5" t="n">
        <v>19.04</v>
      </c>
      <c r="C383" s="5" t="n">
        <v>19.66</v>
      </c>
      <c r="D383" s="5" t="n">
        <v>19</v>
      </c>
      <c r="E383" s="5" t="n">
        <v>19.13</v>
      </c>
      <c r="F383" s="5" t="n">
        <v>3559000</v>
      </c>
      <c r="G383" s="5" t="n">
        <v>9.52</v>
      </c>
      <c r="I383" s="13" t="n">
        <f aca="false">B383-E383</f>
        <v>-0.0899999999999999</v>
      </c>
      <c r="J383" s="13" t="n">
        <f aca="false">C383-D383</f>
        <v>0.66</v>
      </c>
      <c r="L383" s="14" t="n">
        <f aca="true">IF(ROW(E383) - 1 &gt;= $L$1,MMULT($AA$1:OFFSET($AA$1, 0, $L$1 - 1),E383:OFFSET(E383,1 - $L$1, 0)) / $K$3,"")</f>
        <v>19.1601818181818</v>
      </c>
      <c r="N383" s="0" t="n">
        <f aca="true">IF(ROW(E383) - 1 &gt;= $N$1,SUM(E383:OFFSET(E383,1 - $N$1, 0)) / $N$1,"")</f>
        <v>19.034</v>
      </c>
      <c r="P383" s="0" t="n">
        <f aca="true">IF(ROW(N383) - 1 &gt; $P$1, IF(OFFSET(N383,  1 - $P$1, 0) &lt;&gt; "", MMULT($AA$2:OFFSET($AA$2, 0, $P$1 - 1), E383:OFFSET(E383,1 - $P$1, 0)) / $O$3,""),"")</f>
        <v>18.9902777777778</v>
      </c>
    </row>
    <row collapsed="false" customFormat="false" customHeight="true" hidden="false" ht="14.4" outlineLevel="0" r="384">
      <c r="A384" s="9" t="n">
        <v>37110</v>
      </c>
      <c r="B384" s="5" t="n">
        <v>19.33</v>
      </c>
      <c r="C384" s="5" t="n">
        <v>19.67</v>
      </c>
      <c r="D384" s="5" t="n">
        <v>18.98</v>
      </c>
      <c r="E384" s="5" t="n">
        <v>19.25</v>
      </c>
      <c r="F384" s="5" t="n">
        <v>6019600</v>
      </c>
      <c r="G384" s="5" t="n">
        <v>9.58</v>
      </c>
      <c r="I384" s="13" t="n">
        <f aca="false">B384-E384</f>
        <v>0.0799999999999983</v>
      </c>
      <c r="J384" s="13" t="n">
        <f aca="false">C384-D384</f>
        <v>0.690000000000001</v>
      </c>
      <c r="L384" s="14" t="n">
        <f aca="true">IF(ROW(E384) - 1 &gt;= $L$1,MMULT($AA$1:OFFSET($AA$1, 0, $L$1 - 1),E384:OFFSET(E384,1 - $L$1, 0)) / $K$3,"")</f>
        <v>19.1994545454545</v>
      </c>
      <c r="N384" s="0" t="n">
        <f aca="true">IF(ROW(E384) - 1 &gt;= $N$1,SUM(E384:OFFSET(E384,1 - $N$1, 0)) / $N$1,"")</f>
        <v>19.05</v>
      </c>
      <c r="P384" s="0" t="n">
        <f aca="true">IF(ROW(N384) - 1 &gt; $P$1, IF(OFFSET(N384,  1 - $P$1, 0) &lt;&gt; "", MMULT($AA$2:OFFSET($AA$2, 0, $P$1 - 1), E384:OFFSET(E384,1 - $P$1, 0)) / $O$3,""),"")</f>
        <v>19.045</v>
      </c>
    </row>
    <row collapsed="false" customFormat="false" customHeight="true" hidden="false" ht="14.4" outlineLevel="0" r="385">
      <c r="A385" s="9" t="n">
        <v>37111</v>
      </c>
      <c r="B385" s="5" t="n">
        <v>19.26</v>
      </c>
      <c r="C385" s="5" t="n">
        <v>19.7</v>
      </c>
      <c r="D385" s="5" t="n">
        <v>18.54</v>
      </c>
      <c r="E385" s="5" t="n">
        <v>18.9</v>
      </c>
      <c r="F385" s="5" t="n">
        <v>9863200</v>
      </c>
      <c r="G385" s="5" t="n">
        <v>9.41</v>
      </c>
      <c r="I385" s="13" t="n">
        <f aca="false">B385-E385</f>
        <v>0.360000000000003</v>
      </c>
      <c r="J385" s="13" t="n">
        <f aca="false">C385-D385</f>
        <v>1.16</v>
      </c>
      <c r="L385" s="14" t="n">
        <f aca="true">IF(ROW(E385) - 1 &gt;= $L$1,MMULT($AA$1:OFFSET($AA$1, 0, $L$1 - 1),E385:OFFSET(E385,1 - $L$1, 0)) / $K$3,"")</f>
        <v>19.1721818181818</v>
      </c>
      <c r="N385" s="0" t="n">
        <f aca="true">IF(ROW(E385) - 1 &gt;= $N$1,SUM(E385:OFFSET(E385,1 - $N$1, 0)) / $N$1,"")</f>
        <v>19.093</v>
      </c>
      <c r="P385" s="0" t="n">
        <f aca="true">IF(ROW(N385) - 1 &gt; $P$1, IF(OFFSET(N385,  1 - $P$1, 0) &lt;&gt; "", MMULT($AA$2:OFFSET($AA$2, 0, $P$1 - 1), E385:OFFSET(E385,1 - $P$1, 0)) / $O$3,""),"")</f>
        <v>19.1236111111111</v>
      </c>
    </row>
    <row collapsed="false" customFormat="false" customHeight="true" hidden="false" ht="14.4" outlineLevel="0" r="386">
      <c r="A386" s="9" t="n">
        <v>37112</v>
      </c>
      <c r="B386" s="5" t="n">
        <v>18.96</v>
      </c>
      <c r="C386" s="5" t="n">
        <v>19.15</v>
      </c>
      <c r="D386" s="5" t="n">
        <v>18.72</v>
      </c>
      <c r="E386" s="5" t="n">
        <v>19.05</v>
      </c>
      <c r="F386" s="5" t="n">
        <v>7166600</v>
      </c>
      <c r="G386" s="5" t="n">
        <v>9.48</v>
      </c>
      <c r="I386" s="13" t="n">
        <f aca="false">B386-E386</f>
        <v>-0.0899999999999999</v>
      </c>
      <c r="J386" s="13" t="n">
        <f aca="false">C386-D386</f>
        <v>0.43</v>
      </c>
      <c r="L386" s="14" t="n">
        <f aca="true">IF(ROW(E386) - 1 &gt;= $L$1,MMULT($AA$1:OFFSET($AA$1, 0, $L$1 - 1),E386:OFFSET(E386,1 - $L$1, 0)) / $K$3,"")</f>
        <v>19.1643636363636</v>
      </c>
      <c r="N386" s="0" t="n">
        <f aca="true">IF(ROW(E386) - 1 &gt;= $N$1,SUM(E386:OFFSET(E386,1 - $N$1, 0)) / $N$1,"")</f>
        <v>19.139</v>
      </c>
      <c r="P386" s="0" t="n">
        <f aca="true">IF(ROW(N386) - 1 &gt; $P$1, IF(OFFSET(N386,  1 - $P$1, 0) &lt;&gt; "", MMULT($AA$2:OFFSET($AA$2, 0, $P$1 - 1), E386:OFFSET(E386,1 - $P$1, 0)) / $O$3,""),"")</f>
        <v>19.2027777777778</v>
      </c>
    </row>
    <row collapsed="false" customFormat="false" customHeight="true" hidden="false" ht="14.4" outlineLevel="0" r="387">
      <c r="A387" s="9" t="n">
        <v>37113</v>
      </c>
      <c r="B387" s="5" t="n">
        <v>19.04</v>
      </c>
      <c r="C387" s="5" t="n">
        <v>19.32</v>
      </c>
      <c r="D387" s="5" t="n">
        <v>18.59</v>
      </c>
      <c r="E387" s="5" t="n">
        <v>19.02</v>
      </c>
      <c r="F387" s="5" t="n">
        <v>6677200</v>
      </c>
      <c r="G387" s="5" t="n">
        <v>9.47</v>
      </c>
      <c r="I387" s="13" t="n">
        <f aca="false">B387-E387</f>
        <v>0.0199999999999996</v>
      </c>
      <c r="J387" s="13" t="n">
        <f aca="false">C387-D387</f>
        <v>0.73</v>
      </c>
      <c r="L387" s="14" t="n">
        <f aca="true">IF(ROW(E387) - 1 &gt;= $L$1,MMULT($AA$1:OFFSET($AA$1, 0, $L$1 - 1),E387:OFFSET(E387,1 - $L$1, 0)) / $K$3,"")</f>
        <v>19.1427272727273</v>
      </c>
      <c r="N387" s="0" t="n">
        <f aca="true">IF(ROW(E387) - 1 &gt;= $N$1,SUM(E387:OFFSET(E387,1 - $N$1, 0)) / $N$1,"")</f>
        <v>19.145</v>
      </c>
      <c r="P387" s="0" t="n">
        <f aca="true">IF(ROW(N387) - 1 &gt; $P$1, IF(OFFSET(N387,  1 - $P$1, 0) &lt;&gt; "", MMULT($AA$2:OFFSET($AA$2, 0, $P$1 - 1), E387:OFFSET(E387,1 - $P$1, 0)) / $O$3,""),"")</f>
        <v>19.2222222222222</v>
      </c>
    </row>
    <row collapsed="false" customFormat="false" customHeight="true" hidden="false" ht="14.4" outlineLevel="0" r="388">
      <c r="A388" s="9" t="n">
        <v>37116</v>
      </c>
      <c r="B388" s="5" t="n">
        <v>19.1</v>
      </c>
      <c r="C388" s="5" t="n">
        <v>19.33</v>
      </c>
      <c r="D388" s="5" t="n">
        <v>18.76</v>
      </c>
      <c r="E388" s="5" t="n">
        <v>19.09</v>
      </c>
      <c r="F388" s="5" t="n">
        <v>5285600</v>
      </c>
      <c r="G388" s="5" t="n">
        <v>9.5</v>
      </c>
      <c r="I388" s="13" t="n">
        <f aca="false">B388-E388</f>
        <v>0.0100000000000016</v>
      </c>
      <c r="J388" s="13" t="n">
        <f aca="false">C388-D388</f>
        <v>0.569999999999997</v>
      </c>
      <c r="L388" s="14" t="n">
        <f aca="true">IF(ROW(E388) - 1 &gt;= $L$1,MMULT($AA$1:OFFSET($AA$1, 0, $L$1 - 1),E388:OFFSET(E388,1 - $L$1, 0)) / $K$3,"")</f>
        <v>19.1327272727273</v>
      </c>
      <c r="N388" s="0" t="n">
        <f aca="true">IF(ROW(E388) - 1 &gt;= $N$1,SUM(E388:OFFSET(E388,1 - $N$1, 0)) / $N$1,"")</f>
        <v>19.161</v>
      </c>
      <c r="P388" s="0" t="n">
        <f aca="true">IF(ROW(N388) - 1 &gt; $P$1, IF(OFFSET(N388,  1 - $P$1, 0) &lt;&gt; "", MMULT($AA$2:OFFSET($AA$2, 0, $P$1 - 1), E388:OFFSET(E388,1 - $P$1, 0)) / $O$3,""),"")</f>
        <v>19.205</v>
      </c>
    </row>
    <row collapsed="false" customFormat="false" customHeight="true" hidden="false" ht="14.4" outlineLevel="0" r="389">
      <c r="A389" s="9" t="n">
        <v>37117</v>
      </c>
      <c r="B389" s="5" t="n">
        <v>19.2</v>
      </c>
      <c r="C389" s="5" t="n">
        <v>19.36</v>
      </c>
      <c r="D389" s="5" t="n">
        <v>18.67</v>
      </c>
      <c r="E389" s="5" t="n">
        <v>18.73</v>
      </c>
      <c r="F389" s="5" t="n">
        <v>8176800</v>
      </c>
      <c r="G389" s="5" t="n">
        <v>9.32</v>
      </c>
      <c r="I389" s="13" t="n">
        <f aca="false">B389-E389</f>
        <v>0.469999999999999</v>
      </c>
      <c r="J389" s="13" t="n">
        <f aca="false">C389-D389</f>
        <v>0.689999999999998</v>
      </c>
      <c r="L389" s="14" t="n">
        <f aca="true">IF(ROW(E389) - 1 &gt;= $L$1,MMULT($AA$1:OFFSET($AA$1, 0, $L$1 - 1),E389:OFFSET(E389,1 - $L$1, 0)) / $K$3,"")</f>
        <v>19.0543636363636</v>
      </c>
      <c r="N389" s="0" t="n">
        <f aca="true">IF(ROW(E389) - 1 &gt;= $N$1,SUM(E389:OFFSET(E389,1 - $N$1, 0)) / $N$1,"")</f>
        <v>19.155</v>
      </c>
      <c r="P389" s="0" t="n">
        <f aca="true">IF(ROW(N389) - 1 &gt; $P$1, IF(OFFSET(N389,  1 - $P$1, 0) &lt;&gt; "", MMULT($AA$2:OFFSET($AA$2, 0, $P$1 - 1), E389:OFFSET(E389,1 - $P$1, 0)) / $O$3,""),"")</f>
        <v>19.1719444444444</v>
      </c>
    </row>
    <row collapsed="false" customFormat="false" customHeight="true" hidden="false" ht="14.4" outlineLevel="0" r="390">
      <c r="A390" s="9" t="n">
        <v>37118</v>
      </c>
      <c r="B390" s="5" t="n">
        <v>18.76</v>
      </c>
      <c r="C390" s="5" t="n">
        <v>18.94</v>
      </c>
      <c r="D390" s="5" t="n">
        <v>18.2</v>
      </c>
      <c r="E390" s="5" t="n">
        <v>18.44</v>
      </c>
      <c r="F390" s="5" t="n">
        <v>10331400</v>
      </c>
      <c r="G390" s="5" t="n">
        <v>9.18</v>
      </c>
      <c r="I390" s="13" t="n">
        <f aca="false">B390-E390</f>
        <v>0.32</v>
      </c>
      <c r="J390" s="13" t="n">
        <f aca="false">C390-D390</f>
        <v>0.740000000000002</v>
      </c>
      <c r="L390" s="14" t="n">
        <f aca="true">IF(ROW(E390) - 1 &gt;= $L$1,MMULT($AA$1:OFFSET($AA$1, 0, $L$1 - 1),E390:OFFSET(E390,1 - $L$1, 0)) / $K$3,"")</f>
        <v>18.9243636363636</v>
      </c>
      <c r="N390" s="0" t="n">
        <f aca="true">IF(ROW(E390) - 1 &gt;= $N$1,SUM(E390:OFFSET(E390,1 - $N$1, 0)) / $N$1,"")</f>
        <v>19.093</v>
      </c>
      <c r="P390" s="0" t="n">
        <f aca="true">IF(ROW(N390) - 1 &gt; $P$1, IF(OFFSET(N390,  1 - $P$1, 0) &lt;&gt; "", MMULT($AA$2:OFFSET($AA$2, 0, $P$1 - 1), E390:OFFSET(E390,1 - $P$1, 0)) / $O$3,""),"")</f>
        <v>19.1075</v>
      </c>
    </row>
    <row collapsed="false" customFormat="false" customHeight="true" hidden="false" ht="14.4" outlineLevel="0" r="391">
      <c r="A391" s="9" t="n">
        <v>37119</v>
      </c>
      <c r="B391" s="5" t="n">
        <v>18.27</v>
      </c>
      <c r="C391" s="5" t="n">
        <v>18.75</v>
      </c>
      <c r="D391" s="5" t="n">
        <v>17.97</v>
      </c>
      <c r="E391" s="5" t="n">
        <v>18.65</v>
      </c>
      <c r="F391" s="5" t="n">
        <v>10289000</v>
      </c>
      <c r="G391" s="5" t="n">
        <v>9.29</v>
      </c>
      <c r="I391" s="13" t="n">
        <f aca="false">B391-E391</f>
        <v>-0.379999999999999</v>
      </c>
      <c r="J391" s="13" t="n">
        <f aca="false">C391-D391</f>
        <v>0.780000000000001</v>
      </c>
      <c r="L391" s="14" t="n">
        <f aca="true">IF(ROW(E391) - 1 &gt;= $L$1,MMULT($AA$1:OFFSET($AA$1, 0, $L$1 - 1),E391:OFFSET(E391,1 - $L$1, 0)) / $K$3,"")</f>
        <v>18.8438181818182</v>
      </c>
      <c r="N391" s="0" t="n">
        <f aca="true">IF(ROW(E391) - 1 &gt;= $N$1,SUM(E391:OFFSET(E391,1 - $N$1, 0)) / $N$1,"")</f>
        <v>18.976</v>
      </c>
      <c r="P391" s="0" t="n">
        <f aca="true">IF(ROW(N391) - 1 &gt; $P$1, IF(OFFSET(N391,  1 - $P$1, 0) &lt;&gt; "", MMULT($AA$2:OFFSET($AA$2, 0, $P$1 - 1), E391:OFFSET(E391,1 - $P$1, 0)) / $O$3,""),"")</f>
        <v>19.0330555555556</v>
      </c>
    </row>
    <row collapsed="false" customFormat="false" customHeight="true" hidden="false" ht="14.4" outlineLevel="0" r="392">
      <c r="A392" s="9" t="n">
        <v>37120</v>
      </c>
      <c r="B392" s="5" t="n">
        <v>18</v>
      </c>
      <c r="C392" s="5" t="n">
        <v>18.45</v>
      </c>
      <c r="D392" s="5" t="n">
        <v>17.99</v>
      </c>
      <c r="E392" s="5" t="n">
        <v>18.07</v>
      </c>
      <c r="F392" s="5" t="n">
        <v>7443800</v>
      </c>
      <c r="G392" s="5" t="n">
        <v>9</v>
      </c>
      <c r="I392" s="13" t="n">
        <f aca="false">B392-E392</f>
        <v>-0.0700000000000003</v>
      </c>
      <c r="J392" s="13" t="n">
        <f aca="false">C392-D392</f>
        <v>0.460000000000001</v>
      </c>
      <c r="L392" s="14" t="n">
        <f aca="true">IF(ROW(E392) - 1 &gt;= $L$1,MMULT($AA$1:OFFSET($AA$1, 0, $L$1 - 1),E392:OFFSET(E392,1 - $L$1, 0)) / $K$3,"")</f>
        <v>18.6790909090909</v>
      </c>
      <c r="N392" s="0" t="n">
        <f aca="true">IF(ROW(E392) - 1 &gt;= $N$1,SUM(E392:OFFSET(E392,1 - $N$1, 0)) / $N$1,"")</f>
        <v>18.833</v>
      </c>
      <c r="P392" s="0" t="n">
        <f aca="true">IF(ROW(N392) - 1 &gt; $P$1, IF(OFFSET(N392,  1 - $P$1, 0) &lt;&gt; "", MMULT($AA$2:OFFSET($AA$2, 0, $P$1 - 1), E392:OFFSET(E392,1 - $P$1, 0)) / $O$3,""),"")</f>
        <v>18.9316666666667</v>
      </c>
    </row>
    <row collapsed="false" customFormat="false" customHeight="true" hidden="false" ht="14.4" outlineLevel="0" r="393">
      <c r="A393" s="9" t="n">
        <v>37123</v>
      </c>
      <c r="B393" s="5" t="n">
        <v>18.14</v>
      </c>
      <c r="C393" s="5" t="n">
        <v>18.23</v>
      </c>
      <c r="D393" s="5" t="n">
        <v>17.81</v>
      </c>
      <c r="E393" s="5" t="n">
        <v>18.12</v>
      </c>
      <c r="F393" s="5" t="n">
        <v>9010800</v>
      </c>
      <c r="G393" s="5" t="n">
        <v>9.02</v>
      </c>
      <c r="I393" s="13" t="n">
        <f aca="false">B393-E393</f>
        <v>0.0199999999999996</v>
      </c>
      <c r="J393" s="13" t="n">
        <f aca="false">C393-D393</f>
        <v>0.420000000000002</v>
      </c>
      <c r="L393" s="14" t="n">
        <f aca="true">IF(ROW(E393) - 1 &gt;= $L$1,MMULT($AA$1:OFFSET($AA$1, 0, $L$1 - 1),E393:OFFSET(E393,1 - $L$1, 0)) / $K$3,"")</f>
        <v>18.5494545454545</v>
      </c>
      <c r="N393" s="0" t="n">
        <f aca="true">IF(ROW(E393) - 1 &gt;= $N$1,SUM(E393:OFFSET(E393,1 - $N$1, 0)) / $N$1,"")</f>
        <v>18.732</v>
      </c>
      <c r="P393" s="0" t="n">
        <f aca="true">IF(ROW(N393) - 1 &gt; $P$1, IF(OFFSET(N393,  1 - $P$1, 0) &lt;&gt; "", MMULT($AA$2:OFFSET($AA$2, 0, $P$1 - 1), E393:OFFSET(E393,1 - $P$1, 0)) / $O$3,""),"")</f>
        <v>18.8275</v>
      </c>
    </row>
    <row collapsed="false" customFormat="false" customHeight="true" hidden="false" ht="14.4" outlineLevel="0" r="394">
      <c r="A394" s="9" t="n">
        <v>37124</v>
      </c>
      <c r="B394" s="5" t="n">
        <v>18.14</v>
      </c>
      <c r="C394" s="5" t="n">
        <v>18.14</v>
      </c>
      <c r="D394" s="5" t="n">
        <v>17.7</v>
      </c>
      <c r="E394" s="5" t="n">
        <v>17.92</v>
      </c>
      <c r="F394" s="5" t="n">
        <v>6632200</v>
      </c>
      <c r="G394" s="5" t="n">
        <v>8.92</v>
      </c>
      <c r="I394" s="13" t="n">
        <f aca="false">B394-E394</f>
        <v>0.219999999999999</v>
      </c>
      <c r="J394" s="13" t="n">
        <f aca="false">C394-D394</f>
        <v>0.440000000000001</v>
      </c>
      <c r="L394" s="14" t="n">
        <f aca="true">IF(ROW(E394) - 1 &gt;= $L$1,MMULT($AA$1:OFFSET($AA$1, 0, $L$1 - 1),E394:OFFSET(E394,1 - $L$1, 0)) / $K$3,"")</f>
        <v>18.4018181818182</v>
      </c>
      <c r="N394" s="0" t="n">
        <f aca="true">IF(ROW(E394) - 1 &gt;= $N$1,SUM(E394:OFFSET(E394,1 - $N$1, 0)) / $N$1,"")</f>
        <v>18.599</v>
      </c>
      <c r="P394" s="0" t="n">
        <f aca="true">IF(ROW(N394) - 1 &gt; $P$1, IF(OFFSET(N394,  1 - $P$1, 0) &lt;&gt; "", MMULT($AA$2:OFFSET($AA$2, 0, $P$1 - 1), E394:OFFSET(E394,1 - $P$1, 0)) / $O$3,""),"")</f>
        <v>18.7022222222222</v>
      </c>
    </row>
    <row collapsed="false" customFormat="false" customHeight="true" hidden="false" ht="14.4" outlineLevel="0" r="395">
      <c r="A395" s="9" t="n">
        <v>37125</v>
      </c>
      <c r="B395" s="5" t="n">
        <v>17.94</v>
      </c>
      <c r="C395" s="5" t="n">
        <v>18.25</v>
      </c>
      <c r="D395" s="5" t="n">
        <v>17.61</v>
      </c>
      <c r="E395" s="5" t="n">
        <v>18.21</v>
      </c>
      <c r="F395" s="5" t="n">
        <v>6213400</v>
      </c>
      <c r="G395" s="5" t="n">
        <v>9.07</v>
      </c>
      <c r="I395" s="13" t="n">
        <f aca="false">B395-E395</f>
        <v>-0.27</v>
      </c>
      <c r="J395" s="13" t="n">
        <f aca="false">C395-D395</f>
        <v>0.640000000000001</v>
      </c>
      <c r="L395" s="14" t="n">
        <f aca="true">IF(ROW(E395) - 1 &gt;= $L$1,MMULT($AA$1:OFFSET($AA$1, 0, $L$1 - 1),E395:OFFSET(E395,1 - $L$1, 0)) / $K$3,"")</f>
        <v>18.3310909090909</v>
      </c>
      <c r="N395" s="0" t="n">
        <f aca="true">IF(ROW(E395) - 1 &gt;= $N$1,SUM(E395:OFFSET(E395,1 - $N$1, 0)) / $N$1,"")</f>
        <v>18.53</v>
      </c>
      <c r="P395" s="0" t="n">
        <f aca="true">IF(ROW(N395) - 1 &gt; $P$1, IF(OFFSET(N395,  1 - $P$1, 0) &lt;&gt; "", MMULT($AA$2:OFFSET($AA$2, 0, $P$1 - 1), E395:OFFSET(E395,1 - $P$1, 0)) / $O$3,""),"")</f>
        <v>18.5736111111111</v>
      </c>
    </row>
    <row collapsed="false" customFormat="false" customHeight="true" hidden="false" ht="14.4" outlineLevel="0" r="396">
      <c r="A396" s="9" t="n">
        <v>37126</v>
      </c>
      <c r="B396" s="5" t="n">
        <v>18.2</v>
      </c>
      <c r="C396" s="5" t="n">
        <v>18.34</v>
      </c>
      <c r="D396" s="5" t="n">
        <v>17.58</v>
      </c>
      <c r="E396" s="5" t="n">
        <v>17.81</v>
      </c>
      <c r="F396" s="5" t="n">
        <v>7752800</v>
      </c>
      <c r="G396" s="5" t="n">
        <v>8.87</v>
      </c>
      <c r="I396" s="13" t="n">
        <f aca="false">B396-E396</f>
        <v>0.390000000000001</v>
      </c>
      <c r="J396" s="13" t="n">
        <f aca="false">C396-D396</f>
        <v>0.760000000000002</v>
      </c>
      <c r="L396" s="14" t="n">
        <f aca="true">IF(ROW(E396) - 1 &gt;= $L$1,MMULT($AA$1:OFFSET($AA$1, 0, $L$1 - 1),E396:OFFSET(E396,1 - $L$1, 0)) / $K$3,"")</f>
        <v>18.2001818181818</v>
      </c>
      <c r="N396" s="0" t="n">
        <f aca="true">IF(ROW(E396) - 1 &gt;= $N$1,SUM(E396:OFFSET(E396,1 - $N$1, 0)) / $N$1,"")</f>
        <v>18.406</v>
      </c>
      <c r="P396" s="0" t="n">
        <f aca="true">IF(ROW(N396) - 1 &gt; $P$1, IF(OFFSET(N396,  1 - $P$1, 0) &lt;&gt; "", MMULT($AA$2:OFFSET($AA$2, 0, $P$1 - 1), E396:OFFSET(E396,1 - $P$1, 0)) / $O$3,""),"")</f>
        <v>18.45</v>
      </c>
    </row>
    <row collapsed="false" customFormat="false" customHeight="true" hidden="false" ht="14.4" outlineLevel="0" r="397">
      <c r="A397" s="9" t="n">
        <v>37127</v>
      </c>
      <c r="B397" s="5" t="n">
        <v>18</v>
      </c>
      <c r="C397" s="5" t="n">
        <v>18.62</v>
      </c>
      <c r="D397" s="5" t="n">
        <v>17.65</v>
      </c>
      <c r="E397" s="5" t="n">
        <v>18.57</v>
      </c>
      <c r="F397" s="5" t="n">
        <v>10369000</v>
      </c>
      <c r="G397" s="5" t="n">
        <v>9.25</v>
      </c>
      <c r="I397" s="13" t="n">
        <f aca="false">B397-E397</f>
        <v>-0.57</v>
      </c>
      <c r="J397" s="13" t="n">
        <f aca="false">C397-D397</f>
        <v>0.970000000000002</v>
      </c>
      <c r="L397" s="14" t="n">
        <f aca="true">IF(ROW(E397) - 1 &gt;= $L$1,MMULT($AA$1:OFFSET($AA$1, 0, $L$1 - 1),E397:OFFSET(E397,1 - $L$1, 0)) / $K$3,"")</f>
        <v>18.23</v>
      </c>
      <c r="N397" s="0" t="n">
        <f aca="true">IF(ROW(E397) - 1 &gt;= $N$1,SUM(E397:OFFSET(E397,1 - $N$1, 0)) / $N$1,"")</f>
        <v>18.361</v>
      </c>
      <c r="P397" s="0" t="n">
        <f aca="true">IF(ROW(N397) - 1 &gt; $P$1, IF(OFFSET(N397,  1 - $P$1, 0) &lt;&gt; "", MMULT($AA$2:OFFSET($AA$2, 0, $P$1 - 1), E397:OFFSET(E397,1 - $P$1, 0)) / $O$3,""),"")</f>
        <v>18.3311111111111</v>
      </c>
    </row>
    <row collapsed="false" customFormat="false" customHeight="true" hidden="false" ht="14.4" outlineLevel="0" r="398">
      <c r="A398" s="9" t="n">
        <v>37130</v>
      </c>
      <c r="B398" s="5" t="n">
        <v>18.6</v>
      </c>
      <c r="C398" s="5" t="n">
        <v>19.3</v>
      </c>
      <c r="D398" s="5" t="n">
        <v>18.16</v>
      </c>
      <c r="E398" s="5" t="n">
        <v>18.92</v>
      </c>
      <c r="F398" s="5" t="n">
        <v>6273000</v>
      </c>
      <c r="G398" s="5" t="n">
        <v>9.42</v>
      </c>
      <c r="I398" s="13" t="n">
        <f aca="false">B398-E398</f>
        <v>-0.32</v>
      </c>
      <c r="J398" s="13" t="n">
        <f aca="false">C398-D398</f>
        <v>1.14</v>
      </c>
      <c r="L398" s="14" t="n">
        <f aca="true">IF(ROW(E398) - 1 &gt;= $L$1,MMULT($AA$1:OFFSET($AA$1, 0, $L$1 - 1),E398:OFFSET(E398,1 - $L$1, 0)) / $K$3,"")</f>
        <v>18.3316363636364</v>
      </c>
      <c r="N398" s="0" t="n">
        <f aca="true">IF(ROW(E398) - 1 &gt;= $N$1,SUM(E398:OFFSET(E398,1 - $N$1, 0)) / $N$1,"")</f>
        <v>18.344</v>
      </c>
      <c r="P398" s="0" t="n">
        <f aca="true">IF(ROW(N398) - 1 &gt; $P$1, IF(OFFSET(N398,  1 - $P$1, 0) &lt;&gt; "", MMULT($AA$2:OFFSET($AA$2, 0, $P$1 - 1), E398:OFFSET(E398,1 - $P$1, 0)) / $O$3,""),"")</f>
        <v>18.2630555555556</v>
      </c>
    </row>
    <row collapsed="false" customFormat="false" customHeight="true" hidden="false" ht="14.4" outlineLevel="0" r="399">
      <c r="A399" s="9" t="n">
        <v>37131</v>
      </c>
      <c r="B399" s="5" t="n">
        <v>18.9</v>
      </c>
      <c r="C399" s="5" t="n">
        <v>19.14</v>
      </c>
      <c r="D399" s="5" t="n">
        <v>18.4</v>
      </c>
      <c r="E399" s="5" t="n">
        <v>18.4</v>
      </c>
      <c r="F399" s="5" t="n">
        <v>6133400</v>
      </c>
      <c r="G399" s="5" t="n">
        <v>9.16</v>
      </c>
      <c r="I399" s="13" t="n">
        <f aca="false">B399-E399</f>
        <v>0.5</v>
      </c>
      <c r="J399" s="13" t="n">
        <f aca="false">C399-D399</f>
        <v>0.740000000000002</v>
      </c>
      <c r="L399" s="14" t="n">
        <f aca="true">IF(ROW(E399) - 1 &gt;= $L$1,MMULT($AA$1:OFFSET($AA$1, 0, $L$1 - 1),E399:OFFSET(E399,1 - $L$1, 0)) / $K$3,"")</f>
        <v>18.3418181818182</v>
      </c>
      <c r="N399" s="0" t="n">
        <f aca="true">IF(ROW(E399) - 1 &gt;= $N$1,SUM(E399:OFFSET(E399,1 - $N$1, 0)) / $N$1,"")</f>
        <v>18.311</v>
      </c>
      <c r="P399" s="0" t="n">
        <f aca="true">IF(ROW(N399) - 1 &gt; $P$1, IF(OFFSET(N399,  1 - $P$1, 0) &lt;&gt; "", MMULT($AA$2:OFFSET($AA$2, 0, $P$1 - 1), E399:OFFSET(E399,1 - $P$1, 0)) / $O$3,""),"")</f>
        <v>18.2277777777778</v>
      </c>
    </row>
    <row collapsed="false" customFormat="false" customHeight="true" hidden="false" ht="14.4" outlineLevel="0" r="400">
      <c r="A400" s="9" t="n">
        <v>37132</v>
      </c>
      <c r="B400" s="5" t="n">
        <v>18.44</v>
      </c>
      <c r="C400" s="5" t="n">
        <v>18.83</v>
      </c>
      <c r="D400" s="5" t="n">
        <v>17.83</v>
      </c>
      <c r="E400" s="5" t="n">
        <v>17.83</v>
      </c>
      <c r="F400" s="5" t="n">
        <v>8570400</v>
      </c>
      <c r="G400" s="5" t="n">
        <v>8.88</v>
      </c>
      <c r="I400" s="13" t="n">
        <f aca="false">B400-E400</f>
        <v>0.610000000000003</v>
      </c>
      <c r="J400" s="13" t="n">
        <f aca="false">C400-D400</f>
        <v>1</v>
      </c>
      <c r="L400" s="14" t="n">
        <f aca="true">IF(ROW(E400) - 1 &gt;= $L$1,MMULT($AA$1:OFFSET($AA$1, 0, $L$1 - 1),E400:OFFSET(E400,1 - $L$1, 0)) / $K$3,"")</f>
        <v>18.2543636363636</v>
      </c>
      <c r="N400" s="0" t="n">
        <f aca="true">IF(ROW(E400) - 1 &gt;= $N$1,SUM(E400:OFFSET(E400,1 - $N$1, 0)) / $N$1,"")</f>
        <v>18.25</v>
      </c>
      <c r="P400" s="0" t="n">
        <f aca="true">IF(ROW(N400) - 1 &gt; $P$1, IF(OFFSET(N400,  1 - $P$1, 0) &lt;&gt; "", MMULT($AA$2:OFFSET($AA$2, 0, $P$1 - 1), E400:OFFSET(E400,1 - $P$1, 0)) / $O$3,""),"")</f>
        <v>18.2225</v>
      </c>
    </row>
    <row collapsed="false" customFormat="false" customHeight="true" hidden="false" ht="14.4" outlineLevel="0" r="401">
      <c r="A401" s="9" t="n">
        <v>37133</v>
      </c>
      <c r="B401" s="5" t="n">
        <v>17.74</v>
      </c>
      <c r="C401" s="5" t="n">
        <v>18.18</v>
      </c>
      <c r="D401" s="5" t="n">
        <v>17.28</v>
      </c>
      <c r="E401" s="5" t="n">
        <v>17.83</v>
      </c>
      <c r="F401" s="5" t="n">
        <v>13167600</v>
      </c>
      <c r="G401" s="5" t="n">
        <v>8.88</v>
      </c>
      <c r="I401" s="13" t="n">
        <f aca="false">B401-E401</f>
        <v>-0.0899999999999999</v>
      </c>
      <c r="J401" s="13" t="n">
        <f aca="false">C401-D401</f>
        <v>0.899999999999999</v>
      </c>
      <c r="L401" s="14" t="n">
        <f aca="true">IF(ROW(E401) - 1 &gt;= $L$1,MMULT($AA$1:OFFSET($AA$1, 0, $L$1 - 1),E401:OFFSET(E401,1 - $L$1, 0)) / $K$3,"")</f>
        <v>18.178</v>
      </c>
      <c r="N401" s="0" t="n">
        <f aca="true">IF(ROW(E401) - 1 &gt;= $N$1,SUM(E401:OFFSET(E401,1 - $N$1, 0)) / $N$1,"")</f>
        <v>18.168</v>
      </c>
      <c r="P401" s="0" t="n">
        <f aca="true">IF(ROW(N401) - 1 &gt; $P$1, IF(OFFSET(N401,  1 - $P$1, 0) &lt;&gt; "", MMULT($AA$2:OFFSET($AA$2, 0, $P$1 - 1), E401:OFFSET(E401,1 - $P$1, 0)) / $O$3,""),"")</f>
        <v>18.2211111111111</v>
      </c>
    </row>
    <row collapsed="false" customFormat="false" customHeight="true" hidden="false" ht="14.4" outlineLevel="0" r="402">
      <c r="A402" s="9" t="n">
        <v>37134</v>
      </c>
      <c r="B402" s="5" t="n">
        <v>17.73</v>
      </c>
      <c r="C402" s="5" t="n">
        <v>18.6</v>
      </c>
      <c r="D402" s="5" t="n">
        <v>17.65</v>
      </c>
      <c r="E402" s="5" t="n">
        <v>18.55</v>
      </c>
      <c r="F402" s="5" t="n">
        <v>7746600</v>
      </c>
      <c r="G402" s="5" t="n">
        <v>9.24</v>
      </c>
      <c r="I402" s="13" t="n">
        <f aca="false">B402-E402</f>
        <v>-0.82</v>
      </c>
      <c r="J402" s="13" t="n">
        <f aca="false">C402-D402</f>
        <v>0.950000000000003</v>
      </c>
      <c r="L402" s="14" t="n">
        <f aca="true">IF(ROW(E402) - 1 &gt;= $L$1,MMULT($AA$1:OFFSET($AA$1, 0, $L$1 - 1),E402:OFFSET(E402,1 - $L$1, 0)) / $K$3,"")</f>
        <v>18.2474545454545</v>
      </c>
      <c r="N402" s="0" t="n">
        <f aca="true">IF(ROW(E402) - 1 &gt;= $N$1,SUM(E402:OFFSET(E402,1 - $N$1, 0)) / $N$1,"")</f>
        <v>18.216</v>
      </c>
      <c r="P402" s="0" t="n">
        <f aca="true">IF(ROW(N402) - 1 &gt; $P$1, IF(OFFSET(N402,  1 - $P$1, 0) &lt;&gt; "", MMULT($AA$2:OFFSET($AA$2, 0, $P$1 - 1), E402:OFFSET(E402,1 - $P$1, 0)) / $O$3,""),"")</f>
        <v>18.2577777777778</v>
      </c>
    </row>
    <row collapsed="false" customFormat="false" customHeight="true" hidden="false" ht="14.4" outlineLevel="0" r="403">
      <c r="A403" s="9" t="n">
        <v>37138</v>
      </c>
      <c r="B403" s="5" t="n">
        <v>18.5</v>
      </c>
      <c r="C403" s="5" t="n">
        <v>19.08</v>
      </c>
      <c r="D403" s="5" t="n">
        <v>18.18</v>
      </c>
      <c r="E403" s="5" t="n">
        <v>18.25</v>
      </c>
      <c r="F403" s="5" t="n">
        <v>12436200</v>
      </c>
      <c r="G403" s="5" t="n">
        <v>9.09</v>
      </c>
      <c r="I403" s="13" t="n">
        <f aca="false">B403-E403</f>
        <v>0.25</v>
      </c>
      <c r="J403" s="13" t="n">
        <f aca="false">C403-D403</f>
        <v>0.899999999999999</v>
      </c>
      <c r="L403" s="14" t="n">
        <f aca="true">IF(ROW(E403) - 1 &gt;= $L$1,MMULT($AA$1:OFFSET($AA$1, 0, $L$1 - 1),E403:OFFSET(E403,1 - $L$1, 0)) / $K$3,"")</f>
        <v>18.2536363636364</v>
      </c>
      <c r="N403" s="0" t="n">
        <f aca="true">IF(ROW(E403) - 1 &gt;= $N$1,SUM(E403:OFFSET(E403,1 - $N$1, 0)) / $N$1,"")</f>
        <v>18.229</v>
      </c>
      <c r="P403" s="0" t="n">
        <f aca="true">IF(ROW(N403) - 1 &gt; $P$1, IF(OFFSET(N403,  1 - $P$1, 0) &lt;&gt; "", MMULT($AA$2:OFFSET($AA$2, 0, $P$1 - 1), E403:OFFSET(E403,1 - $P$1, 0)) / $O$3,""),"")</f>
        <v>18.2877777777778</v>
      </c>
    </row>
    <row collapsed="false" customFormat="false" customHeight="true" hidden="false" ht="14.4" outlineLevel="0" r="404">
      <c r="A404" s="9" t="n">
        <v>37139</v>
      </c>
      <c r="B404" s="5" t="n">
        <v>18.24</v>
      </c>
      <c r="C404" s="5" t="n">
        <v>18.95</v>
      </c>
      <c r="D404" s="5" t="n">
        <v>18.12</v>
      </c>
      <c r="E404" s="5" t="n">
        <v>18.55</v>
      </c>
      <c r="F404" s="5" t="n">
        <v>12859200</v>
      </c>
      <c r="G404" s="5" t="n">
        <v>9.24</v>
      </c>
      <c r="I404" s="13" t="n">
        <f aca="false">B404-E404</f>
        <v>-0.310000000000002</v>
      </c>
      <c r="J404" s="13" t="n">
        <f aca="false">C404-D404</f>
        <v>0.829999999999998</v>
      </c>
      <c r="L404" s="14" t="n">
        <f aca="true">IF(ROW(E404) - 1 &gt;= $L$1,MMULT($AA$1:OFFSET($AA$1, 0, $L$1 - 1),E404:OFFSET(E404,1 - $L$1, 0)) / $K$3,"")</f>
        <v>18.312</v>
      </c>
      <c r="N404" s="0" t="n">
        <f aca="true">IF(ROW(E404) - 1 &gt;= $N$1,SUM(E404:OFFSET(E404,1 - $N$1, 0)) / $N$1,"")</f>
        <v>18.292</v>
      </c>
      <c r="P404" s="0" t="n">
        <f aca="true">IF(ROW(N404) - 1 &gt; $P$1, IF(OFFSET(N404,  1 - $P$1, 0) &lt;&gt; "", MMULT($AA$2:OFFSET($AA$2, 0, $P$1 - 1), E404:OFFSET(E404,1 - $P$1, 0)) / $O$3,""),"")</f>
        <v>18.2838888888889</v>
      </c>
    </row>
    <row collapsed="false" customFormat="false" customHeight="true" hidden="false" ht="14.4" outlineLevel="0" r="405">
      <c r="A405" s="9" t="n">
        <v>37140</v>
      </c>
      <c r="B405" s="5" t="n">
        <v>18.4</v>
      </c>
      <c r="C405" s="5" t="n">
        <v>18.93</v>
      </c>
      <c r="D405" s="5" t="n">
        <v>17.65</v>
      </c>
      <c r="E405" s="5" t="n">
        <v>17.72</v>
      </c>
      <c r="F405" s="5" t="n">
        <v>10084600</v>
      </c>
      <c r="G405" s="5" t="n">
        <v>8.82</v>
      </c>
      <c r="I405" s="13" t="n">
        <f aca="false">B405-E405</f>
        <v>0.68</v>
      </c>
      <c r="J405" s="13" t="n">
        <f aca="false">C405-D405</f>
        <v>1.28</v>
      </c>
      <c r="L405" s="14" t="n">
        <f aca="true">IF(ROW(E405) - 1 &gt;= $L$1,MMULT($AA$1:OFFSET($AA$1, 0, $L$1 - 1),E405:OFFSET(E405,1 - $L$1, 0)) / $K$3,"")</f>
        <v>18.208</v>
      </c>
      <c r="N405" s="0" t="n">
        <f aca="true">IF(ROW(E405) - 1 &gt;= $N$1,SUM(E405:OFFSET(E405,1 - $N$1, 0)) / $N$1,"")</f>
        <v>18.243</v>
      </c>
      <c r="P405" s="0" t="n">
        <f aca="true">IF(ROW(N405) - 1 &gt; $P$1, IF(OFFSET(N405,  1 - $P$1, 0) &lt;&gt; "", MMULT($AA$2:OFFSET($AA$2, 0, $P$1 - 1), E405:OFFSET(E405,1 - $P$1, 0)) / $O$3,""),"")</f>
        <v>18.2533333333333</v>
      </c>
    </row>
    <row collapsed="false" customFormat="false" customHeight="true" hidden="false" ht="14.4" outlineLevel="0" r="406">
      <c r="A406" s="9" t="n">
        <v>37141</v>
      </c>
      <c r="B406" s="5" t="n">
        <v>17.5</v>
      </c>
      <c r="C406" s="5" t="n">
        <v>18.1</v>
      </c>
      <c r="D406" s="5" t="n">
        <v>17.2</v>
      </c>
      <c r="E406" s="5" t="n">
        <v>17.28</v>
      </c>
      <c r="F406" s="5" t="n">
        <v>8636800</v>
      </c>
      <c r="G406" s="5" t="n">
        <v>8.6</v>
      </c>
      <c r="I406" s="13" t="n">
        <f aca="false">B406-E406</f>
        <v>0.219999999999999</v>
      </c>
      <c r="J406" s="13" t="n">
        <f aca="false">C406-D406</f>
        <v>0.900000000000002</v>
      </c>
      <c r="L406" s="14" t="n">
        <f aca="true">IF(ROW(E406) - 1 &gt;= $L$1,MMULT($AA$1:OFFSET($AA$1, 0, $L$1 - 1),E406:OFFSET(E406,1 - $L$1, 0)) / $K$3,"")</f>
        <v>18.0329090909091</v>
      </c>
      <c r="N406" s="0" t="n">
        <f aca="true">IF(ROW(E406) - 1 &gt;= $N$1,SUM(E406:OFFSET(E406,1 - $N$1, 0)) / $N$1,"")</f>
        <v>18.19</v>
      </c>
      <c r="P406" s="0" t="n">
        <f aca="true">IF(ROW(N406) - 1 &gt; $P$1, IF(OFFSET(N406,  1 - $P$1, 0) &lt;&gt; "", MMULT($AA$2:OFFSET($AA$2, 0, $P$1 - 1), E406:OFFSET(E406,1 - $P$1, 0)) / $O$3,""),"")</f>
        <v>18.21</v>
      </c>
    </row>
    <row collapsed="false" customFormat="false" customHeight="true" hidden="false" ht="14.4" outlineLevel="0" r="407">
      <c r="A407" s="9" t="n">
        <v>37144</v>
      </c>
      <c r="B407" s="5" t="n">
        <v>17</v>
      </c>
      <c r="C407" s="5" t="n">
        <v>17.5</v>
      </c>
      <c r="D407" s="5" t="n">
        <v>16.92</v>
      </c>
      <c r="E407" s="5" t="n">
        <v>17.37</v>
      </c>
      <c r="F407" s="5" t="n">
        <v>11030200</v>
      </c>
      <c r="G407" s="5" t="n">
        <v>8.65</v>
      </c>
      <c r="I407" s="13" t="n">
        <f aca="false">B407-E407</f>
        <v>-0.370000000000001</v>
      </c>
      <c r="J407" s="13" t="n">
        <f aca="false">C407-D407</f>
        <v>0.579999999999998</v>
      </c>
      <c r="L407" s="14" t="n">
        <f aca="true">IF(ROW(E407) - 1 &gt;= $L$1,MMULT($AA$1:OFFSET($AA$1, 0, $L$1 - 1),E407:OFFSET(E407,1 - $L$1, 0)) / $K$3,"")</f>
        <v>17.8838181818182</v>
      </c>
      <c r="N407" s="0" t="n">
        <f aca="true">IF(ROW(E407) - 1 &gt;= $N$1,SUM(E407:OFFSET(E407,1 - $N$1, 0)) / $N$1,"")</f>
        <v>18.07</v>
      </c>
      <c r="P407" s="0" t="n">
        <f aca="true">IF(ROW(N407) - 1 &gt; $P$1, IF(OFFSET(N407,  1 - $P$1, 0) &lt;&gt; "", MMULT($AA$2:OFFSET($AA$2, 0, $P$1 - 1), E407:OFFSET(E407,1 - $P$1, 0)) / $O$3,""),"")</f>
        <v>18.1644444444444</v>
      </c>
    </row>
    <row collapsed="false" customFormat="false" customHeight="true" hidden="false" ht="14.4" outlineLevel="0" r="408">
      <c r="A408" s="9" t="n">
        <v>37151</v>
      </c>
      <c r="B408" s="5" t="n">
        <v>16</v>
      </c>
      <c r="C408" s="5" t="n">
        <v>17.07</v>
      </c>
      <c r="D408" s="5" t="n">
        <v>15.73</v>
      </c>
      <c r="E408" s="5" t="n">
        <v>16.99</v>
      </c>
      <c r="F408" s="5" t="n">
        <v>16357400</v>
      </c>
      <c r="G408" s="5" t="n">
        <v>8.46</v>
      </c>
      <c r="I408" s="13" t="n">
        <f aca="false">B408-E408</f>
        <v>-0.989999999999998</v>
      </c>
      <c r="J408" s="13" t="n">
        <f aca="false">C408-D408</f>
        <v>1.34</v>
      </c>
      <c r="L408" s="14" t="n">
        <f aca="true">IF(ROW(E408) - 1 &gt;= $L$1,MMULT($AA$1:OFFSET($AA$1, 0, $L$1 - 1),E408:OFFSET(E408,1 - $L$1, 0)) / $K$3,"")</f>
        <v>17.6874545454545</v>
      </c>
      <c r="N408" s="0" t="n">
        <f aca="true">IF(ROW(E408) - 1 &gt;= $N$1,SUM(E408:OFFSET(E408,1 - $N$1, 0)) / $N$1,"")</f>
        <v>17.877</v>
      </c>
      <c r="P408" s="0" t="n">
        <f aca="true">IF(ROW(N408) - 1 &gt; $P$1, IF(OFFSET(N408,  1 - $P$1, 0) &lt;&gt; "", MMULT($AA$2:OFFSET($AA$2, 0, $P$1 - 1), E408:OFFSET(E408,1 - $P$1, 0)) / $O$3,""),"")</f>
        <v>18.055</v>
      </c>
    </row>
    <row collapsed="false" customFormat="false" customHeight="true" hidden="false" ht="14.4" outlineLevel="0" r="409">
      <c r="A409" s="9" t="n">
        <v>37152</v>
      </c>
      <c r="B409" s="5" t="n">
        <v>16.9</v>
      </c>
      <c r="C409" s="5" t="n">
        <v>17.72</v>
      </c>
      <c r="D409" s="5" t="n">
        <v>16.17</v>
      </c>
      <c r="E409" s="5" t="n">
        <v>16.28</v>
      </c>
      <c r="F409" s="5" t="n">
        <v>11682200</v>
      </c>
      <c r="G409" s="5" t="n">
        <v>8.11</v>
      </c>
      <c r="I409" s="13" t="n">
        <f aca="false">B409-E409</f>
        <v>0.619999999999997</v>
      </c>
      <c r="J409" s="13" t="n">
        <f aca="false">C409-D409</f>
        <v>1.55</v>
      </c>
      <c r="L409" s="14" t="n">
        <f aca="true">IF(ROW(E409) - 1 &gt;= $L$1,MMULT($AA$1:OFFSET($AA$1, 0, $L$1 - 1),E409:OFFSET(E409,1 - $L$1, 0)) / $K$3,"")</f>
        <v>17.3970909090909</v>
      </c>
      <c r="N409" s="0" t="n">
        <f aca="true">IF(ROW(E409) - 1 &gt;= $N$1,SUM(E409:OFFSET(E409,1 - $N$1, 0)) / $N$1,"")</f>
        <v>17.665</v>
      </c>
      <c r="P409" s="0" t="n">
        <f aca="true">IF(ROW(N409) - 1 &gt; $P$1, IF(OFFSET(N409,  1 - $P$1, 0) &lt;&gt; "", MMULT($AA$2:OFFSET($AA$2, 0, $P$1 - 1), E409:OFFSET(E409,1 - $P$1, 0)) / $O$3,""),"")</f>
        <v>17.8997222222222</v>
      </c>
    </row>
    <row collapsed="false" customFormat="false" customHeight="true" hidden="false" ht="14.4" outlineLevel="0" r="410">
      <c r="A410" s="9" t="n">
        <v>37153</v>
      </c>
      <c r="B410" s="5" t="n">
        <v>16.5</v>
      </c>
      <c r="C410" s="5" t="n">
        <v>17.1</v>
      </c>
      <c r="D410" s="5" t="n">
        <v>15.6</v>
      </c>
      <c r="E410" s="5" t="n">
        <v>17.02</v>
      </c>
      <c r="F410" s="5" t="n">
        <v>13332800</v>
      </c>
      <c r="G410" s="5" t="n">
        <v>8.47</v>
      </c>
      <c r="I410" s="13" t="n">
        <f aca="false">B410-E410</f>
        <v>-0.52</v>
      </c>
      <c r="J410" s="13" t="n">
        <f aca="false">C410-D410</f>
        <v>1.5</v>
      </c>
      <c r="L410" s="14" t="n">
        <f aca="true">IF(ROW(E410) - 1 &gt;= $L$1,MMULT($AA$1:OFFSET($AA$1, 0, $L$1 - 1),E410:OFFSET(E410,1 - $L$1, 0)) / $K$3,"")</f>
        <v>17.2798181818182</v>
      </c>
      <c r="N410" s="0" t="n">
        <f aca="true">IF(ROW(E410) - 1 &gt;= $N$1,SUM(E410:OFFSET(E410,1 - $N$1, 0)) / $N$1,"")</f>
        <v>17.584</v>
      </c>
      <c r="P410" s="0" t="n">
        <f aca="true">IF(ROW(N410) - 1 &gt; $P$1, IF(OFFSET(N410,  1 - $P$1, 0) &lt;&gt; "", MMULT($AA$2:OFFSET($AA$2, 0, $P$1 - 1), E410:OFFSET(E410,1 - $P$1, 0)) / $O$3,""),"")</f>
        <v>17.7122222222222</v>
      </c>
    </row>
    <row collapsed="false" customFormat="false" customHeight="true" hidden="false" ht="14.4" outlineLevel="0" r="411">
      <c r="A411" s="9" t="n">
        <v>37154</v>
      </c>
      <c r="B411" s="5" t="n">
        <v>16.29</v>
      </c>
      <c r="C411" s="5" t="n">
        <v>16.95</v>
      </c>
      <c r="D411" s="5" t="n">
        <v>15.5</v>
      </c>
      <c r="E411" s="5" t="n">
        <v>15.68</v>
      </c>
      <c r="F411" s="5" t="n">
        <v>14684800</v>
      </c>
      <c r="G411" s="5" t="n">
        <v>7.81</v>
      </c>
      <c r="I411" s="13" t="n">
        <f aca="false">B411-E411</f>
        <v>0.609999999999999</v>
      </c>
      <c r="J411" s="13" t="n">
        <f aca="false">C411-D411</f>
        <v>1.45</v>
      </c>
      <c r="L411" s="14" t="n">
        <f aca="true">IF(ROW(E411) - 1 &gt;= $L$1,MMULT($AA$1:OFFSET($AA$1, 0, $L$1 - 1),E411:OFFSET(E411,1 - $L$1, 0)) / $K$3,"")</f>
        <v>16.9336363636364</v>
      </c>
      <c r="N411" s="0" t="n">
        <f aca="true">IF(ROW(E411) - 1 &gt;= $N$1,SUM(E411:OFFSET(E411,1 - $N$1, 0)) / $N$1,"")</f>
        <v>17.369</v>
      </c>
      <c r="P411" s="0" t="n">
        <f aca="true">IF(ROW(N411) - 1 &gt; $P$1, IF(OFFSET(N411,  1 - $P$1, 0) &lt;&gt; "", MMULT($AA$2:OFFSET($AA$2, 0, $P$1 - 1), E411:OFFSET(E411,1 - $P$1, 0)) / $O$3,""),"")</f>
        <v>17.4869444444444</v>
      </c>
    </row>
    <row collapsed="false" customFormat="false" customHeight="true" hidden="false" ht="14.4" outlineLevel="0" r="412">
      <c r="A412" s="9" t="n">
        <v>37155</v>
      </c>
      <c r="B412" s="5" t="n">
        <v>14.8</v>
      </c>
      <c r="C412" s="5" t="n">
        <v>16.25</v>
      </c>
      <c r="D412" s="5" t="n">
        <v>14.68</v>
      </c>
      <c r="E412" s="5" t="n">
        <v>15.73</v>
      </c>
      <c r="F412" s="5" t="n">
        <v>20375600</v>
      </c>
      <c r="G412" s="5" t="n">
        <v>7.83</v>
      </c>
      <c r="I412" s="13" t="n">
        <f aca="false">B412-E412</f>
        <v>-0.93</v>
      </c>
      <c r="J412" s="13" t="n">
        <f aca="false">C412-D412</f>
        <v>1.57</v>
      </c>
      <c r="L412" s="14" t="n">
        <f aca="true">IF(ROW(E412) - 1 &gt;= $L$1,MMULT($AA$1:OFFSET($AA$1, 0, $L$1 - 1),E412:OFFSET(E412,1 - $L$1, 0)) / $K$3,"")</f>
        <v>16.6356363636364</v>
      </c>
      <c r="N412" s="0" t="n">
        <f aca="true">IF(ROW(E412) - 1 &gt;= $N$1,SUM(E412:OFFSET(E412,1 - $N$1, 0)) / $N$1,"")</f>
        <v>17.087</v>
      </c>
      <c r="P412" s="0" t="n">
        <f aca="true">IF(ROW(N412) - 1 &gt; $P$1, IF(OFFSET(N412,  1 - $P$1, 0) &lt;&gt; "", MMULT($AA$2:OFFSET($AA$2, 0, $P$1 - 1), E412:OFFSET(E412,1 - $P$1, 0)) / $O$3,""),"")</f>
        <v>17.2338888888889</v>
      </c>
    </row>
    <row collapsed="false" customFormat="false" customHeight="true" hidden="false" ht="14.4" outlineLevel="0" r="413">
      <c r="A413" s="9" t="n">
        <v>37158</v>
      </c>
      <c r="B413" s="5" t="n">
        <v>16.11</v>
      </c>
      <c r="C413" s="5" t="n">
        <v>16.84</v>
      </c>
      <c r="D413" s="5" t="n">
        <v>15.95</v>
      </c>
      <c r="E413" s="5" t="n">
        <v>16.45</v>
      </c>
      <c r="F413" s="5" t="n">
        <v>10519200</v>
      </c>
      <c r="G413" s="5" t="n">
        <v>8.19</v>
      </c>
      <c r="I413" s="13" t="n">
        <f aca="false">B413-E413</f>
        <v>-0.34</v>
      </c>
      <c r="J413" s="13" t="n">
        <f aca="false">C413-D413</f>
        <v>0.890000000000001</v>
      </c>
      <c r="L413" s="14" t="n">
        <f aca="true">IF(ROW(E413) - 1 &gt;= $L$1,MMULT($AA$1:OFFSET($AA$1, 0, $L$1 - 1),E413:OFFSET(E413,1 - $L$1, 0)) / $K$3,"")</f>
        <v>16.5198181818182</v>
      </c>
      <c r="N413" s="0" t="n">
        <f aca="true">IF(ROW(E413) - 1 &gt;= $N$1,SUM(E413:OFFSET(E413,1 - $N$1, 0)) / $N$1,"")</f>
        <v>16.907</v>
      </c>
      <c r="P413" s="0" t="n">
        <f aca="true">IF(ROW(N413) - 1 &gt; $P$1, IF(OFFSET(N413,  1 - $P$1, 0) &lt;&gt; "", MMULT($AA$2:OFFSET($AA$2, 0, $P$1 - 1), E413:OFFSET(E413,1 - $P$1, 0)) / $O$3,""),"")</f>
        <v>16.9680555555556</v>
      </c>
    </row>
    <row collapsed="false" customFormat="false" customHeight="true" hidden="false" ht="14.4" outlineLevel="0" r="414">
      <c r="A414" s="9" t="n">
        <v>37159</v>
      </c>
      <c r="B414" s="5" t="n">
        <v>16.14</v>
      </c>
      <c r="C414" s="5" t="n">
        <v>16.22</v>
      </c>
      <c r="D414" s="5" t="n">
        <v>15.35</v>
      </c>
      <c r="E414" s="5" t="n">
        <v>15.54</v>
      </c>
      <c r="F414" s="5" t="n">
        <v>13371600</v>
      </c>
      <c r="G414" s="5" t="n">
        <v>7.74</v>
      </c>
      <c r="I414" s="13" t="n">
        <f aca="false">B414-E414</f>
        <v>0.600000000000001</v>
      </c>
      <c r="J414" s="13" t="n">
        <f aca="false">C414-D414</f>
        <v>0.869999999999999</v>
      </c>
      <c r="L414" s="14" t="n">
        <f aca="true">IF(ROW(E414) - 1 &gt;= $L$1,MMULT($AA$1:OFFSET($AA$1, 0, $L$1 - 1),E414:OFFSET(E414,1 - $L$1, 0)) / $K$3,"")</f>
        <v>16.2712727272727</v>
      </c>
      <c r="N414" s="0" t="n">
        <f aca="true">IF(ROW(E414) - 1 &gt;= $N$1,SUM(E414:OFFSET(E414,1 - $N$1, 0)) / $N$1,"")</f>
        <v>16.606</v>
      </c>
      <c r="P414" s="0" t="n">
        <f aca="true">IF(ROW(N414) - 1 &gt; $P$1, IF(OFFSET(N414,  1 - $P$1, 0) &lt;&gt; "", MMULT($AA$2:OFFSET($AA$2, 0, $P$1 - 1), E414:OFFSET(E414,1 - $P$1, 0)) / $O$3,""),"")</f>
        <v>16.7052777777778</v>
      </c>
    </row>
    <row collapsed="false" customFormat="false" customHeight="true" hidden="false" ht="14.4" outlineLevel="0" r="415">
      <c r="A415" s="9" t="n">
        <v>37160</v>
      </c>
      <c r="B415" s="5" t="n">
        <v>15.81</v>
      </c>
      <c r="C415" s="5" t="n">
        <v>15.89</v>
      </c>
      <c r="D415" s="5" t="n">
        <v>14.93</v>
      </c>
      <c r="E415" s="5" t="n">
        <v>15.15</v>
      </c>
      <c r="F415" s="5" t="n">
        <v>17635600</v>
      </c>
      <c r="G415" s="5" t="n">
        <v>7.54</v>
      </c>
      <c r="I415" s="13" t="n">
        <f aca="false">B415-E415</f>
        <v>0.66</v>
      </c>
      <c r="J415" s="13" t="n">
        <f aca="false">C415-D415</f>
        <v>0.960000000000001</v>
      </c>
      <c r="L415" s="14" t="n">
        <f aca="true">IF(ROW(E415) - 1 &gt;= $L$1,MMULT($AA$1:OFFSET($AA$1, 0, $L$1 - 1),E415:OFFSET(E415,1 - $L$1, 0)) / $K$3,"")</f>
        <v>16.0065454545455</v>
      </c>
      <c r="N415" s="0" t="n">
        <f aca="true">IF(ROW(E415) - 1 &gt;= $N$1,SUM(E415:OFFSET(E415,1 - $N$1, 0)) / $N$1,"")</f>
        <v>16.349</v>
      </c>
      <c r="P415" s="0" t="n">
        <f aca="true">IF(ROW(N415) - 1 &gt; $P$1, IF(OFFSET(N415,  1 - $P$1, 0) &lt;&gt; "", MMULT($AA$2:OFFSET($AA$2, 0, $P$1 - 1), E415:OFFSET(E415,1 - $P$1, 0)) / $O$3,""),"")</f>
        <v>16.4658333333333</v>
      </c>
    </row>
    <row collapsed="false" customFormat="false" customHeight="true" hidden="false" ht="14.4" outlineLevel="0" r="416">
      <c r="A416" s="9" t="n">
        <v>37161</v>
      </c>
      <c r="B416" s="5" t="n">
        <v>15.25</v>
      </c>
      <c r="C416" s="5" t="n">
        <v>15.75</v>
      </c>
      <c r="D416" s="5" t="n">
        <v>15.2</v>
      </c>
      <c r="E416" s="5" t="n">
        <v>15.51</v>
      </c>
      <c r="F416" s="5" t="n">
        <v>11508600</v>
      </c>
      <c r="G416" s="5" t="n">
        <v>7.72</v>
      </c>
      <c r="I416" s="13" t="n">
        <f aca="false">B416-E416</f>
        <v>-0.26</v>
      </c>
      <c r="J416" s="13" t="n">
        <f aca="false">C416-D416</f>
        <v>0.550000000000001</v>
      </c>
      <c r="L416" s="14" t="n">
        <f aca="true">IF(ROW(E416) - 1 &gt;= $L$1,MMULT($AA$1:OFFSET($AA$1, 0, $L$1 - 1),E416:OFFSET(E416,1 - $L$1, 0)) / $K$3,"")</f>
        <v>15.854</v>
      </c>
      <c r="N416" s="0" t="n">
        <f aca="true">IF(ROW(E416) - 1 &gt;= $N$1,SUM(E416:OFFSET(E416,1 - $N$1, 0)) / $N$1,"")</f>
        <v>16.172</v>
      </c>
      <c r="P416" s="0" t="n">
        <f aca="true">IF(ROW(N416) - 1 &gt; $P$1, IF(OFFSET(N416,  1 - $P$1, 0) &lt;&gt; "", MMULT($AA$2:OFFSET($AA$2, 0, $P$1 - 1), E416:OFFSET(E416,1 - $P$1, 0)) / $O$3,""),"")</f>
        <v>16.2269444444444</v>
      </c>
    </row>
    <row collapsed="false" customFormat="false" customHeight="true" hidden="false" ht="14.4" outlineLevel="0" r="417">
      <c r="A417" s="9" t="n">
        <v>37162</v>
      </c>
      <c r="B417" s="5" t="n">
        <v>15.71</v>
      </c>
      <c r="C417" s="5" t="n">
        <v>15.91</v>
      </c>
      <c r="D417" s="5" t="n">
        <v>15.39</v>
      </c>
      <c r="E417" s="5" t="n">
        <v>15.51</v>
      </c>
      <c r="F417" s="5" t="n">
        <v>13039600</v>
      </c>
      <c r="G417" s="5" t="n">
        <v>7.72</v>
      </c>
      <c r="I417" s="13" t="n">
        <f aca="false">B417-E417</f>
        <v>0.200000000000001</v>
      </c>
      <c r="J417" s="13" t="n">
        <f aca="false">C417-D417</f>
        <v>0.52</v>
      </c>
      <c r="L417" s="14" t="n">
        <f aca="true">IF(ROW(E417) - 1 &gt;= $L$1,MMULT($AA$1:OFFSET($AA$1, 0, $L$1 - 1),E417:OFFSET(E417,1 - $L$1, 0)) / $K$3,"")</f>
        <v>15.7336363636364</v>
      </c>
      <c r="N417" s="0" t="n">
        <f aca="true">IF(ROW(E417) - 1 &gt;= $N$1,SUM(E417:OFFSET(E417,1 - $N$1, 0)) / $N$1,"")</f>
        <v>15.986</v>
      </c>
      <c r="P417" s="0" t="n">
        <f aca="true">IF(ROW(N417) - 1 &gt; $P$1, IF(OFFSET(N417,  1 - $P$1, 0) &lt;&gt; "", MMULT($AA$2:OFFSET($AA$2, 0, $P$1 - 1), E417:OFFSET(E417,1 - $P$1, 0)) / $O$3,""),"")</f>
        <v>16.04</v>
      </c>
    </row>
    <row collapsed="false" customFormat="false" customHeight="true" hidden="false" ht="14.4" outlineLevel="0" r="418">
      <c r="A418" s="9" t="n">
        <v>37165</v>
      </c>
      <c r="B418" s="5" t="n">
        <v>15.49</v>
      </c>
      <c r="C418" s="5" t="n">
        <v>15.99</v>
      </c>
      <c r="D418" s="5" t="n">
        <v>15.23</v>
      </c>
      <c r="E418" s="5" t="n">
        <v>15.54</v>
      </c>
      <c r="F418" s="5" t="n">
        <v>7436000</v>
      </c>
      <c r="G418" s="5" t="n">
        <v>7.74</v>
      </c>
      <c r="I418" s="13" t="n">
        <f aca="false">B418-E418</f>
        <v>-0.0499999999999989</v>
      </c>
      <c r="J418" s="13" t="n">
        <f aca="false">C418-D418</f>
        <v>0.76</v>
      </c>
      <c r="L418" s="14" t="n">
        <f aca="true">IF(ROW(E418) - 1 &gt;= $L$1,MMULT($AA$1:OFFSET($AA$1, 0, $L$1 - 1),E418:OFFSET(E418,1 - $L$1, 0)) / $K$3,"")</f>
        <v>15.6525454545455</v>
      </c>
      <c r="N418" s="0" t="n">
        <f aca="true">IF(ROW(E418) - 1 &gt;= $N$1,SUM(E418:OFFSET(E418,1 - $N$1, 0)) / $N$1,"")</f>
        <v>15.841</v>
      </c>
      <c r="P418" s="0" t="n">
        <f aca="true">IF(ROW(N418) - 1 &gt; $P$1, IF(OFFSET(N418,  1 - $P$1, 0) &lt;&gt; "", MMULT($AA$2:OFFSET($AA$2, 0, $P$1 - 1), E418:OFFSET(E418,1 - $P$1, 0)) / $O$3,""),"")</f>
        <v>15.8908333333333</v>
      </c>
    </row>
    <row collapsed="false" customFormat="false" customHeight="true" hidden="false" ht="14.4" outlineLevel="0" r="419">
      <c r="A419" s="9" t="n">
        <v>37166</v>
      </c>
      <c r="B419" s="5" t="n">
        <v>15.43</v>
      </c>
      <c r="C419" s="5" t="n">
        <v>15.83</v>
      </c>
      <c r="D419" s="5" t="n">
        <v>14.88</v>
      </c>
      <c r="E419" s="5" t="n">
        <v>15.05</v>
      </c>
      <c r="F419" s="5" t="n">
        <v>8424400</v>
      </c>
      <c r="G419" s="5" t="n">
        <v>7.49</v>
      </c>
      <c r="I419" s="13" t="n">
        <f aca="false">B419-E419</f>
        <v>0.379999999999999</v>
      </c>
      <c r="J419" s="13" t="n">
        <f aca="false">C419-D419</f>
        <v>0.949999999999999</v>
      </c>
      <c r="L419" s="14" t="n">
        <f aca="true">IF(ROW(E419) - 1 &gt;= $L$1,MMULT($AA$1:OFFSET($AA$1, 0, $L$1 - 1),E419:OFFSET(E419,1 - $L$1, 0)) / $K$3,"")</f>
        <v>15.5087272727273</v>
      </c>
      <c r="N419" s="0" t="n">
        <f aca="true">IF(ROW(E419) - 1 &gt;= $N$1,SUM(E419:OFFSET(E419,1 - $N$1, 0)) / $N$1,"")</f>
        <v>15.718</v>
      </c>
      <c r="P419" s="0" t="n">
        <f aca="true">IF(ROW(N419) - 1 &gt; $P$1, IF(OFFSET(N419,  1 - $P$1, 0) &lt;&gt; "", MMULT($AA$2:OFFSET($AA$2, 0, $P$1 - 1), E419:OFFSET(E419,1 - $P$1, 0)) / $O$3,""),"")</f>
        <v>15.7283333333333</v>
      </c>
    </row>
    <row collapsed="false" customFormat="false" customHeight="true" hidden="false" ht="14.4" outlineLevel="0" r="420">
      <c r="A420" s="9" t="n">
        <v>37167</v>
      </c>
      <c r="B420" s="5" t="n">
        <v>14.95</v>
      </c>
      <c r="C420" s="5" t="n">
        <v>15.36</v>
      </c>
      <c r="D420" s="5" t="n">
        <v>14.83</v>
      </c>
      <c r="E420" s="5" t="n">
        <v>14.98</v>
      </c>
      <c r="F420" s="5" t="n">
        <v>24394400</v>
      </c>
      <c r="G420" s="5" t="n">
        <v>7.46</v>
      </c>
      <c r="I420" s="13" t="n">
        <f aca="false">B420-E420</f>
        <v>-0.0300000000000011</v>
      </c>
      <c r="J420" s="13" t="n">
        <f aca="false">C420-D420</f>
        <v>0.529999999999999</v>
      </c>
      <c r="L420" s="14" t="n">
        <f aca="true">IF(ROW(E420) - 1 &gt;= $L$1,MMULT($AA$1:OFFSET($AA$1, 0, $L$1 - 1),E420:OFFSET(E420,1 - $L$1, 0)) / $K$3,"")</f>
        <v>15.3745454545455</v>
      </c>
      <c r="N420" s="0" t="n">
        <f aca="true">IF(ROW(E420) - 1 &gt;= $N$1,SUM(E420:OFFSET(E420,1 - $N$1, 0)) / $N$1,"")</f>
        <v>15.514</v>
      </c>
      <c r="P420" s="0" t="n">
        <f aca="true">IF(ROW(N420) - 1 &gt; $P$1, IF(OFFSET(N420,  1 - $P$1, 0) &lt;&gt; "", MMULT($AA$2:OFFSET($AA$2, 0, $P$1 - 1), E420:OFFSET(E420,1 - $P$1, 0)) / $O$3,""),"")</f>
        <v>15.5905555555556</v>
      </c>
    </row>
    <row collapsed="false" customFormat="false" customHeight="true" hidden="false" ht="14.4" outlineLevel="0" r="421">
      <c r="A421" s="9" t="n">
        <v>37168</v>
      </c>
      <c r="B421" s="5" t="n">
        <v>15.35</v>
      </c>
      <c r="C421" s="5" t="n">
        <v>16.25</v>
      </c>
      <c r="D421" s="5" t="n">
        <v>14.99</v>
      </c>
      <c r="E421" s="5" t="n">
        <v>15.88</v>
      </c>
      <c r="F421" s="5" t="n">
        <v>14325800</v>
      </c>
      <c r="G421" s="5" t="n">
        <v>7.91</v>
      </c>
      <c r="I421" s="13" t="n">
        <f aca="false">B421-E421</f>
        <v>-0.530000000000001</v>
      </c>
      <c r="J421" s="13" t="n">
        <f aca="false">C421-D421</f>
        <v>1.26</v>
      </c>
      <c r="L421" s="14" t="n">
        <f aca="true">IF(ROW(E421) - 1 &gt;= $L$1,MMULT($AA$1:OFFSET($AA$1, 0, $L$1 - 1),E421:OFFSET(E421,1 - $L$1, 0)) / $K$3,"")</f>
        <v>15.4410909090909</v>
      </c>
      <c r="N421" s="0" t="n">
        <f aca="true">IF(ROW(E421) - 1 &gt;= $N$1,SUM(E421:OFFSET(E421,1 - $N$1, 0)) / $N$1,"")</f>
        <v>15.534</v>
      </c>
      <c r="P421" s="0" t="n">
        <f aca="true">IF(ROW(N421) - 1 &gt; $P$1, IF(OFFSET(N421,  1 - $P$1, 0) &lt;&gt; "", MMULT($AA$2:OFFSET($AA$2, 0, $P$1 - 1), E421:OFFSET(E421,1 - $P$1, 0)) / $O$3,""),"")</f>
        <v>15.5044444444444</v>
      </c>
    </row>
    <row collapsed="false" customFormat="false" customHeight="true" hidden="false" ht="14.4" outlineLevel="0" r="422">
      <c r="A422" s="9" t="n">
        <v>37169</v>
      </c>
      <c r="B422" s="5" t="n">
        <v>15.4</v>
      </c>
      <c r="C422" s="5" t="n">
        <v>16.15</v>
      </c>
      <c r="D422" s="5" t="n">
        <v>14.99</v>
      </c>
      <c r="E422" s="5" t="n">
        <v>16.14</v>
      </c>
      <c r="F422" s="5" t="n">
        <v>12238800</v>
      </c>
      <c r="G422" s="5" t="n">
        <v>8.04</v>
      </c>
      <c r="I422" s="13" t="n">
        <f aca="false">B422-E422</f>
        <v>-0.74</v>
      </c>
      <c r="J422" s="13" t="n">
        <f aca="false">C422-D422</f>
        <v>1.16</v>
      </c>
      <c r="L422" s="14" t="n">
        <f aca="true">IF(ROW(E422) - 1 &gt;= $L$1,MMULT($AA$1:OFFSET($AA$1, 0, $L$1 - 1),E422:OFFSET(E422,1 - $L$1, 0)) / $K$3,"")</f>
        <v>15.5512727272727</v>
      </c>
      <c r="N422" s="0" t="n">
        <f aca="true">IF(ROW(E422) - 1 &gt;= $N$1,SUM(E422:OFFSET(E422,1 - $N$1, 0)) / $N$1,"")</f>
        <v>15.575</v>
      </c>
      <c r="P422" s="0" t="n">
        <f aca="true">IF(ROW(N422) - 1 &gt; $P$1, IF(OFFSET(N422,  1 - $P$1, 0) &lt;&gt; "", MMULT($AA$2:OFFSET($AA$2, 0, $P$1 - 1), E422:OFFSET(E422,1 - $P$1, 0)) / $O$3,""),"")</f>
        <v>15.4777777777778</v>
      </c>
    </row>
    <row collapsed="false" customFormat="false" customHeight="true" hidden="false" ht="14.4" outlineLevel="0" r="423">
      <c r="A423" s="9" t="n">
        <v>37172</v>
      </c>
      <c r="B423" s="5" t="n">
        <v>15.57</v>
      </c>
      <c r="C423" s="5" t="n">
        <v>16.35</v>
      </c>
      <c r="D423" s="5" t="n">
        <v>15.5</v>
      </c>
      <c r="E423" s="5" t="n">
        <v>16.2</v>
      </c>
      <c r="F423" s="5" t="n">
        <v>7428000</v>
      </c>
      <c r="G423" s="5" t="n">
        <v>8.07</v>
      </c>
      <c r="I423" s="13" t="n">
        <f aca="false">B423-E423</f>
        <v>-0.629999999999999</v>
      </c>
      <c r="J423" s="13" t="n">
        <f aca="false">C423-D423</f>
        <v>0.850000000000001</v>
      </c>
      <c r="L423" s="14" t="n">
        <f aca="true">IF(ROW(E423) - 1 &gt;= $L$1,MMULT($AA$1:OFFSET($AA$1, 0, $L$1 - 1),E423:OFFSET(E423,1 - $L$1, 0)) / $K$3,"")</f>
        <v>15.6649090909091</v>
      </c>
      <c r="N423" s="0" t="n">
        <f aca="true">IF(ROW(E423) - 1 &gt;= $N$1,SUM(E423:OFFSET(E423,1 - $N$1, 0)) / $N$1,"")</f>
        <v>15.55</v>
      </c>
      <c r="P423" s="0" t="n">
        <f aca="true">IF(ROW(N423) - 1 &gt; $P$1, IF(OFFSET(N423,  1 - $P$1, 0) &lt;&gt; "", MMULT($AA$2:OFFSET($AA$2, 0, $P$1 - 1), E423:OFFSET(E423,1 - $P$1, 0)) / $O$3,""),"")</f>
        <v>15.475</v>
      </c>
    </row>
    <row collapsed="false" customFormat="false" customHeight="true" hidden="false" ht="14.4" outlineLevel="0" r="424">
      <c r="A424" s="9" t="n">
        <v>37173</v>
      </c>
      <c r="B424" s="5" t="n">
        <v>16.05</v>
      </c>
      <c r="C424" s="5" t="n">
        <v>16.2</v>
      </c>
      <c r="D424" s="5" t="n">
        <v>15.63</v>
      </c>
      <c r="E424" s="5" t="n">
        <v>16</v>
      </c>
      <c r="F424" s="5" t="n">
        <v>6215200</v>
      </c>
      <c r="G424" s="5" t="n">
        <v>7.97</v>
      </c>
      <c r="I424" s="13" t="n">
        <f aca="false">B424-E424</f>
        <v>0.0500000000000007</v>
      </c>
      <c r="J424" s="13" t="n">
        <f aca="false">C424-D424</f>
        <v>0.569999999999999</v>
      </c>
      <c r="L424" s="14" t="n">
        <f aca="true">IF(ROW(E424) - 1 &gt;= $L$1,MMULT($AA$1:OFFSET($AA$1, 0, $L$1 - 1),E424:OFFSET(E424,1 - $L$1, 0)) / $K$3,"")</f>
        <v>15.7467272727273</v>
      </c>
      <c r="N424" s="0" t="n">
        <f aca="true">IF(ROW(E424) - 1 &gt;= $N$1,SUM(E424:OFFSET(E424,1 - $N$1, 0)) / $N$1,"")</f>
        <v>15.596</v>
      </c>
      <c r="P424" s="0" t="n">
        <f aca="true">IF(ROW(N424) - 1 &gt; $P$1, IF(OFFSET(N424,  1 - $P$1, 0) &lt;&gt; "", MMULT($AA$2:OFFSET($AA$2, 0, $P$1 - 1), E424:OFFSET(E424,1 - $P$1, 0)) / $O$3,""),"")</f>
        <v>15.4902777777778</v>
      </c>
    </row>
    <row collapsed="false" customFormat="false" customHeight="true" hidden="false" ht="14.4" outlineLevel="0" r="425">
      <c r="A425" s="9" t="n">
        <v>37174</v>
      </c>
      <c r="B425" s="5" t="n">
        <v>16.1</v>
      </c>
      <c r="C425" s="5" t="n">
        <v>16.85</v>
      </c>
      <c r="D425" s="5" t="n">
        <v>15.95</v>
      </c>
      <c r="E425" s="5" t="n">
        <v>16.82</v>
      </c>
      <c r="F425" s="5" t="n">
        <v>10991400</v>
      </c>
      <c r="G425" s="5" t="n">
        <v>8.37</v>
      </c>
      <c r="I425" s="13" t="n">
        <f aca="false">B425-E425</f>
        <v>-0.719999999999999</v>
      </c>
      <c r="J425" s="13" t="n">
        <f aca="false">C425-D425</f>
        <v>0.900000000000002</v>
      </c>
      <c r="L425" s="14" t="n">
        <f aca="true">IF(ROW(E425) - 1 &gt;= $L$1,MMULT($AA$1:OFFSET($AA$1, 0, $L$1 - 1),E425:OFFSET(E425,1 - $L$1, 0)) / $K$3,"")</f>
        <v>15.9692727272727</v>
      </c>
      <c r="N425" s="0" t="n">
        <f aca="true">IF(ROW(E425) - 1 &gt;= $N$1,SUM(E425:OFFSET(E425,1 - $N$1, 0)) / $N$1,"")</f>
        <v>15.763</v>
      </c>
      <c r="P425" s="0" t="n">
        <f aca="true">IF(ROW(N425) - 1 &gt; $P$1, IF(OFFSET(N425,  1 - $P$1, 0) &lt;&gt; "", MMULT($AA$2:OFFSET($AA$2, 0, $P$1 - 1), E425:OFFSET(E425,1 - $P$1, 0)) / $O$3,""),"")</f>
        <v>15.5936111111111</v>
      </c>
    </row>
    <row collapsed="false" customFormat="false" customHeight="true" hidden="false" ht="14.4" outlineLevel="0" r="426">
      <c r="A426" s="9" t="n">
        <v>37175</v>
      </c>
      <c r="B426" s="5" t="n">
        <v>16.92</v>
      </c>
      <c r="C426" s="5" t="n">
        <v>17.74</v>
      </c>
      <c r="D426" s="5" t="n">
        <v>16.85</v>
      </c>
      <c r="E426" s="5" t="n">
        <v>17.74</v>
      </c>
      <c r="F426" s="5" t="n">
        <v>11934400</v>
      </c>
      <c r="G426" s="5" t="n">
        <v>8.83</v>
      </c>
      <c r="I426" s="13" t="n">
        <f aca="false">B426-E426</f>
        <v>-0.819999999999997</v>
      </c>
      <c r="J426" s="13" t="n">
        <f aca="false">C426-D426</f>
        <v>0.889999999999997</v>
      </c>
      <c r="L426" s="14" t="n">
        <f aca="true">IF(ROW(E426) - 1 &gt;= $L$1,MMULT($AA$1:OFFSET($AA$1, 0, $L$1 - 1),E426:OFFSET(E426,1 - $L$1, 0)) / $K$3,"")</f>
        <v>16.3287272727273</v>
      </c>
      <c r="N426" s="0" t="n">
        <f aca="true">IF(ROW(E426) - 1 &gt;= $N$1,SUM(E426:OFFSET(E426,1 - $N$1, 0)) / $N$1,"")</f>
        <v>15.986</v>
      </c>
      <c r="P426" s="0" t="n">
        <f aca="true">IF(ROW(N426) - 1 &gt; $P$1, IF(OFFSET(N426,  1 - $P$1, 0) &lt;&gt; "", MMULT($AA$2:OFFSET($AA$2, 0, $P$1 - 1), E426:OFFSET(E426,1 - $P$1, 0)) / $O$3,""),"")</f>
        <v>15.7891666666667</v>
      </c>
    </row>
    <row collapsed="false" customFormat="false" customHeight="true" hidden="false" ht="14.4" outlineLevel="0" r="427">
      <c r="A427" s="9" t="n">
        <v>37176</v>
      </c>
      <c r="B427" s="5" t="n">
        <v>17.31</v>
      </c>
      <c r="C427" s="5" t="n">
        <v>18.08</v>
      </c>
      <c r="D427" s="5" t="n">
        <v>16.86</v>
      </c>
      <c r="E427" s="5" t="n">
        <v>18.01</v>
      </c>
      <c r="F427" s="5" t="n">
        <v>10279000</v>
      </c>
      <c r="G427" s="5" t="n">
        <v>8.97</v>
      </c>
      <c r="I427" s="13" t="n">
        <f aca="false">B427-E427</f>
        <v>-0.700000000000003</v>
      </c>
      <c r="J427" s="13" t="n">
        <f aca="false">C427-D427</f>
        <v>1.22</v>
      </c>
      <c r="L427" s="14" t="n">
        <f aca="true">IF(ROW(E427) - 1 &gt;= $L$1,MMULT($AA$1:OFFSET($AA$1, 0, $L$1 - 1),E427:OFFSET(E427,1 - $L$1, 0)) / $K$3,"")</f>
        <v>16.6967272727273</v>
      </c>
      <c r="N427" s="0" t="n">
        <f aca="true">IF(ROW(E427) - 1 &gt;= $N$1,SUM(E427:OFFSET(E427,1 - $N$1, 0)) / $N$1,"")</f>
        <v>16.236</v>
      </c>
      <c r="P427" s="0" t="n">
        <f aca="true">IF(ROW(N427) - 1 &gt; $P$1, IF(OFFSET(N427,  1 - $P$1, 0) &lt;&gt; "", MMULT($AA$2:OFFSET($AA$2, 0, $P$1 - 1), E427:OFFSET(E427,1 - $P$1, 0)) / $O$3,""),"")</f>
        <v>16.0236111111111</v>
      </c>
    </row>
    <row collapsed="false" customFormat="false" customHeight="true" hidden="false" ht="14.4" outlineLevel="0" r="428">
      <c r="A428" s="9" t="n">
        <v>37179</v>
      </c>
      <c r="B428" s="5" t="n">
        <v>17.95</v>
      </c>
      <c r="C428" s="5" t="n">
        <v>18.38</v>
      </c>
      <c r="D428" s="5" t="n">
        <v>17.95</v>
      </c>
      <c r="E428" s="5" t="n">
        <v>17.99</v>
      </c>
      <c r="F428" s="5" t="n">
        <v>11384000</v>
      </c>
      <c r="G428" s="5" t="n">
        <v>8.96</v>
      </c>
      <c r="I428" s="13" t="n">
        <f aca="false">B428-E428</f>
        <v>-0.0399999999999991</v>
      </c>
      <c r="J428" s="13" t="n">
        <f aca="false">C428-D428</f>
        <v>0.43</v>
      </c>
      <c r="L428" s="14" t="n">
        <f aca="true">IF(ROW(E428) - 1 &gt;= $L$1,MMULT($AA$1:OFFSET($AA$1, 0, $L$1 - 1),E428:OFFSET(E428,1 - $L$1, 0)) / $K$3,"")</f>
        <v>17.0156363636364</v>
      </c>
      <c r="N428" s="0" t="n">
        <f aca="true">IF(ROW(E428) - 1 &gt;= $N$1,SUM(E428:OFFSET(E428,1 - $N$1, 0)) / $N$1,"")</f>
        <v>16.481</v>
      </c>
      <c r="P428" s="0" t="n">
        <f aca="true">IF(ROW(N428) - 1 &gt; $P$1, IF(OFFSET(N428,  1 - $P$1, 0) &lt;&gt; "", MMULT($AA$2:OFFSET($AA$2, 0, $P$1 - 1), E428:OFFSET(E428,1 - $P$1, 0)) / $O$3,""),"")</f>
        <v>16.2919444444444</v>
      </c>
    </row>
    <row collapsed="false" customFormat="false" customHeight="true" hidden="false" ht="14.4" outlineLevel="0" r="429">
      <c r="A429" s="9" t="n">
        <v>37180</v>
      </c>
      <c r="B429" s="5" t="n">
        <v>18.09</v>
      </c>
      <c r="C429" s="5" t="n">
        <v>18.2</v>
      </c>
      <c r="D429" s="5" t="n">
        <v>17.77</v>
      </c>
      <c r="E429" s="5" t="n">
        <v>18.01</v>
      </c>
      <c r="F429" s="5" t="n">
        <v>7248200</v>
      </c>
      <c r="G429" s="5" t="n">
        <v>8.97</v>
      </c>
      <c r="I429" s="13" t="n">
        <f aca="false">B429-E429</f>
        <v>0.0799999999999983</v>
      </c>
      <c r="J429" s="13" t="n">
        <f aca="false">C429-D429</f>
        <v>0.43</v>
      </c>
      <c r="L429" s="14" t="n">
        <f aca="true">IF(ROW(E429) - 1 &gt;= $L$1,MMULT($AA$1:OFFSET($AA$1, 0, $L$1 - 1),E429:OFFSET(E429,1 - $L$1, 0)) / $K$3,"")</f>
        <v>17.2936363636364</v>
      </c>
      <c r="N429" s="0" t="n">
        <f aca="true">IF(ROW(E429) - 1 &gt;= $N$1,SUM(E429:OFFSET(E429,1 - $N$1, 0)) / $N$1,"")</f>
        <v>16.777</v>
      </c>
      <c r="P429" s="0" t="n">
        <f aca="true">IF(ROW(N429) - 1 &gt; $P$1, IF(OFFSET(N429,  1 - $P$1, 0) &lt;&gt; "", MMULT($AA$2:OFFSET($AA$2, 0, $P$1 - 1), E429:OFFSET(E429,1 - $P$1, 0)) / $O$3,""),"")</f>
        <v>16.5913888888889</v>
      </c>
    </row>
    <row collapsed="false" customFormat="false" customHeight="true" hidden="false" ht="14.4" outlineLevel="0" r="430">
      <c r="A430" s="9" t="n">
        <v>37181</v>
      </c>
      <c r="B430" s="5" t="n">
        <v>18.34</v>
      </c>
      <c r="C430" s="5" t="n">
        <v>18.41</v>
      </c>
      <c r="D430" s="5" t="n">
        <v>16.96</v>
      </c>
      <c r="E430" s="5" t="n">
        <v>16.99</v>
      </c>
      <c r="F430" s="5" t="n">
        <v>10197800</v>
      </c>
      <c r="G430" s="5" t="n">
        <v>8.46</v>
      </c>
      <c r="I430" s="13" t="n">
        <f aca="false">B430-E430</f>
        <v>1.35</v>
      </c>
      <c r="J430" s="13" t="n">
        <f aca="false">C430-D430</f>
        <v>1.45</v>
      </c>
      <c r="L430" s="14" t="n">
        <f aca="true">IF(ROW(E430) - 1 &gt;= $L$1,MMULT($AA$1:OFFSET($AA$1, 0, $L$1 - 1),E430:OFFSET(E430,1 - $L$1, 0)) / $K$3,"")</f>
        <v>17.3323636363636</v>
      </c>
      <c r="N430" s="0" t="n">
        <f aca="true">IF(ROW(E430) - 1 &gt;= $N$1,SUM(E430:OFFSET(E430,1 - $N$1, 0)) / $N$1,"")</f>
        <v>16.978</v>
      </c>
      <c r="P430" s="0" t="n">
        <f aca="true">IF(ROW(N430) - 1 &gt; $P$1, IF(OFFSET(N430,  1 - $P$1, 0) &lt;&gt; "", MMULT($AA$2:OFFSET($AA$2, 0, $P$1 - 1), E430:OFFSET(E430,1 - $P$1, 0)) / $O$3,""),"")</f>
        <v>16.9055555555556</v>
      </c>
    </row>
    <row collapsed="false" customFormat="false" customHeight="true" hidden="false" ht="14.4" outlineLevel="0" r="431">
      <c r="A431" s="9" t="n">
        <v>37182</v>
      </c>
      <c r="B431" s="5" t="n">
        <v>17.29</v>
      </c>
      <c r="C431" s="5" t="n">
        <v>18.23</v>
      </c>
      <c r="D431" s="5" t="n">
        <v>17.29</v>
      </c>
      <c r="E431" s="5" t="n">
        <v>18</v>
      </c>
      <c r="F431" s="5" t="n">
        <v>21877600</v>
      </c>
      <c r="G431" s="5" t="n">
        <v>8.96</v>
      </c>
      <c r="I431" s="13" t="n">
        <f aca="false">B431-E431</f>
        <v>-0.710000000000001</v>
      </c>
      <c r="J431" s="13" t="n">
        <f aca="false">C431-D431</f>
        <v>0.940000000000001</v>
      </c>
      <c r="L431" s="14" t="n">
        <f aca="true">IF(ROW(E431) - 1 &gt;= $L$1,MMULT($AA$1:OFFSET($AA$1, 0, $L$1 - 1),E431:OFFSET(E431,1 - $L$1, 0)) / $K$3,"")</f>
        <v>17.5181818181818</v>
      </c>
      <c r="N431" s="0" t="n">
        <f aca="true">IF(ROW(E431) - 1 &gt;= $N$1,SUM(E431:OFFSET(E431,1 - $N$1, 0)) / $N$1,"")</f>
        <v>17.19</v>
      </c>
      <c r="P431" s="0" t="n">
        <f aca="true">IF(ROW(N431) - 1 &gt; $P$1, IF(OFFSET(N431,  1 - $P$1, 0) &lt;&gt; "", MMULT($AA$2:OFFSET($AA$2, 0, $P$1 - 1), E431:OFFSET(E431,1 - $P$1, 0)) / $O$3,""),"")</f>
        <v>17.2033333333333</v>
      </c>
    </row>
    <row collapsed="false" customFormat="false" customHeight="true" hidden="false" ht="14.4" outlineLevel="0" r="432">
      <c r="A432" s="9" t="n">
        <v>37183</v>
      </c>
      <c r="B432" s="5" t="n">
        <v>17.94</v>
      </c>
      <c r="C432" s="5" t="n">
        <v>18.4</v>
      </c>
      <c r="D432" s="5" t="n">
        <v>17.88</v>
      </c>
      <c r="E432" s="5" t="n">
        <v>18.3</v>
      </c>
      <c r="F432" s="5" t="n">
        <v>5956800</v>
      </c>
      <c r="G432" s="5" t="n">
        <v>9.11</v>
      </c>
      <c r="I432" s="13" t="n">
        <f aca="false">B432-E432</f>
        <v>-0.359999999999999</v>
      </c>
      <c r="J432" s="13" t="n">
        <f aca="false">C432-D432</f>
        <v>0.52</v>
      </c>
      <c r="L432" s="14" t="n">
        <f aca="true">IF(ROW(E432) - 1 &gt;= $L$1,MMULT($AA$1:OFFSET($AA$1, 0, $L$1 - 1),E432:OFFSET(E432,1 - $L$1, 0)) / $K$3,"")</f>
        <v>17.72</v>
      </c>
      <c r="N432" s="0" t="n">
        <f aca="true">IF(ROW(E432) - 1 &gt;= $N$1,SUM(E432:OFFSET(E432,1 - $N$1, 0)) / $N$1,"")</f>
        <v>17.406</v>
      </c>
      <c r="P432" s="0" t="n">
        <f aca="true">IF(ROW(N432) - 1 &gt; $P$1, IF(OFFSET(N432,  1 - $P$1, 0) &lt;&gt; "", MMULT($AA$2:OFFSET($AA$2, 0, $P$1 - 1), E432:OFFSET(E432,1 - $P$1, 0)) / $O$3,""),"")</f>
        <v>17.44</v>
      </c>
    </row>
    <row collapsed="false" customFormat="false" customHeight="true" hidden="false" ht="14.4" outlineLevel="0" r="433">
      <c r="A433" s="9" t="n">
        <v>37186</v>
      </c>
      <c r="B433" s="5" t="n">
        <v>18.21</v>
      </c>
      <c r="C433" s="5" t="n">
        <v>19.07</v>
      </c>
      <c r="D433" s="5" t="n">
        <v>18.09</v>
      </c>
      <c r="E433" s="5" t="n">
        <v>19.02</v>
      </c>
      <c r="F433" s="5" t="n">
        <v>13997800</v>
      </c>
      <c r="G433" s="5" t="n">
        <v>9.47</v>
      </c>
      <c r="I433" s="13" t="n">
        <f aca="false">B433-E433</f>
        <v>-0.809999999999999</v>
      </c>
      <c r="J433" s="13" t="n">
        <f aca="false">C433-D433</f>
        <v>0.98</v>
      </c>
      <c r="L433" s="14" t="n">
        <f aca="true">IF(ROW(E433) - 1 &gt;= $L$1,MMULT($AA$1:OFFSET($AA$1, 0, $L$1 - 1),E433:OFFSET(E433,1 - $L$1, 0)) / $K$3,"")</f>
        <v>18.0134545454545</v>
      </c>
      <c r="N433" s="0" t="n">
        <f aca="true">IF(ROW(E433) - 1 &gt;= $N$1,SUM(E433:OFFSET(E433,1 - $N$1, 0)) / $N$1,"")</f>
        <v>17.688</v>
      </c>
      <c r="P433" s="0" t="n">
        <f aca="true">IF(ROW(N433) - 1 &gt; $P$1, IF(OFFSET(N433,  1 - $P$1, 0) &lt;&gt; "", MMULT($AA$2:OFFSET($AA$2, 0, $P$1 - 1), E433:OFFSET(E433,1 - $P$1, 0)) / $O$3,""),"")</f>
        <v>17.6455555555556</v>
      </c>
    </row>
    <row collapsed="false" customFormat="false" customHeight="true" hidden="false" ht="14.4" outlineLevel="0" r="434">
      <c r="A434" s="9" t="n">
        <v>37187</v>
      </c>
      <c r="B434" s="5" t="n">
        <v>19.12</v>
      </c>
      <c r="C434" s="5" t="n">
        <v>19.42</v>
      </c>
      <c r="D434" s="5" t="n">
        <v>17.87</v>
      </c>
      <c r="E434" s="5" t="n">
        <v>18.14</v>
      </c>
      <c r="F434" s="5" t="n">
        <v>24463600</v>
      </c>
      <c r="G434" s="5" t="n">
        <v>9.03</v>
      </c>
      <c r="I434" s="13" t="n">
        <f aca="false">B434-E434</f>
        <v>0.98</v>
      </c>
      <c r="J434" s="13" t="n">
        <f aca="false">C434-D434</f>
        <v>1.55</v>
      </c>
      <c r="L434" s="14" t="n">
        <f aca="true">IF(ROW(E434) - 1 &gt;= $L$1,MMULT($AA$1:OFFSET($AA$1, 0, $L$1 - 1),E434:OFFSET(E434,1 - $L$1, 0)) / $K$3,"")</f>
        <v>18.0956363636364</v>
      </c>
      <c r="N434" s="0" t="n">
        <f aca="true">IF(ROW(E434) - 1 &gt;= $N$1,SUM(E434:OFFSET(E434,1 - $N$1, 0)) / $N$1,"")</f>
        <v>17.902</v>
      </c>
      <c r="P434" s="0" t="n">
        <f aca="true">IF(ROW(N434) - 1 &gt; $P$1, IF(OFFSET(N434,  1 - $P$1, 0) &lt;&gt; "", MMULT($AA$2:OFFSET($AA$2, 0, $P$1 - 1), E434:OFFSET(E434,1 - $P$1, 0)) / $O$3,""),"")</f>
        <v>17.8038888888889</v>
      </c>
    </row>
    <row collapsed="false" customFormat="false" customHeight="true" hidden="false" ht="14.4" outlineLevel="0" r="435">
      <c r="A435" s="9" t="n">
        <v>37188</v>
      </c>
      <c r="B435" s="5" t="n">
        <v>18.06</v>
      </c>
      <c r="C435" s="5" t="n">
        <v>19.09</v>
      </c>
      <c r="D435" s="5" t="n">
        <v>17.75</v>
      </c>
      <c r="E435" s="5" t="n">
        <v>18.95</v>
      </c>
      <c r="F435" s="5" t="n">
        <v>13372400</v>
      </c>
      <c r="G435" s="5" t="n">
        <v>9.43</v>
      </c>
      <c r="I435" s="13" t="n">
        <f aca="false">B435-E435</f>
        <v>-0.890000000000001</v>
      </c>
      <c r="J435" s="13" t="n">
        <f aca="false">C435-D435</f>
        <v>1.34</v>
      </c>
      <c r="L435" s="14" t="n">
        <f aca="true">IF(ROW(E435) - 1 &gt;= $L$1,MMULT($AA$1:OFFSET($AA$1, 0, $L$1 - 1),E435:OFFSET(E435,1 - $L$1, 0)) / $K$3,"")</f>
        <v>18.2861818181818</v>
      </c>
      <c r="N435" s="0" t="n">
        <f aca="true">IF(ROW(E435) - 1 &gt;= $N$1,SUM(E435:OFFSET(E435,1 - $N$1, 0)) / $N$1,"")</f>
        <v>18.115</v>
      </c>
      <c r="P435" s="0" t="n">
        <f aca="true">IF(ROW(N435) - 1 &gt; $P$1, IF(OFFSET(N435,  1 - $P$1, 0) &lt;&gt; "", MMULT($AA$2:OFFSET($AA$2, 0, $P$1 - 1), E435:OFFSET(E435,1 - $P$1, 0)) / $O$3,""),"")</f>
        <v>17.9380555555556</v>
      </c>
    </row>
    <row collapsed="false" customFormat="false" customHeight="true" hidden="false" ht="14.4" outlineLevel="0" r="436">
      <c r="A436" s="9" t="n">
        <v>37189</v>
      </c>
      <c r="B436" s="5" t="n">
        <v>18.44</v>
      </c>
      <c r="C436" s="5" t="n">
        <v>19.25</v>
      </c>
      <c r="D436" s="5" t="n">
        <v>18.16</v>
      </c>
      <c r="E436" s="5" t="n">
        <v>19.19</v>
      </c>
      <c r="F436" s="5" t="n">
        <v>9105400</v>
      </c>
      <c r="G436" s="5" t="n">
        <v>9.55</v>
      </c>
      <c r="I436" s="13" t="n">
        <f aca="false">B436-E436</f>
        <v>-0.75</v>
      </c>
      <c r="J436" s="13" t="n">
        <f aca="false">C436-D436</f>
        <v>1.09</v>
      </c>
      <c r="L436" s="14" t="n">
        <f aca="true">IF(ROW(E436) - 1 &gt;= $L$1,MMULT($AA$1:OFFSET($AA$1, 0, $L$1 - 1),E436:OFFSET(E436,1 - $L$1, 0)) / $K$3,"")</f>
        <v>18.4816363636364</v>
      </c>
      <c r="N436" s="0" t="n">
        <f aca="true">IF(ROW(E436) - 1 &gt;= $N$1,SUM(E436:OFFSET(E436,1 - $N$1, 0)) / $N$1,"")</f>
        <v>18.26</v>
      </c>
      <c r="P436" s="0" t="n">
        <f aca="true">IF(ROW(N436) - 1 &gt; $P$1, IF(OFFSET(N436,  1 - $P$1, 0) &lt;&gt; "", MMULT($AA$2:OFFSET($AA$2, 0, $P$1 - 1), E436:OFFSET(E436,1 - $P$1, 0)) / $O$3,""),"")</f>
        <v>18.1058333333333</v>
      </c>
    </row>
    <row collapsed="false" customFormat="false" customHeight="true" hidden="false" ht="14.4" outlineLevel="0" r="437">
      <c r="A437" s="9" t="n">
        <v>37190</v>
      </c>
      <c r="B437" s="5" t="n">
        <v>18.86</v>
      </c>
      <c r="C437" s="5" t="n">
        <v>19.25</v>
      </c>
      <c r="D437" s="5" t="n">
        <v>18.62</v>
      </c>
      <c r="E437" s="5" t="n">
        <v>18.67</v>
      </c>
      <c r="F437" s="5" t="n">
        <v>9963000</v>
      </c>
      <c r="G437" s="5" t="n">
        <v>9.3</v>
      </c>
      <c r="I437" s="13" t="n">
        <f aca="false">B437-E437</f>
        <v>0.189999999999998</v>
      </c>
      <c r="J437" s="13" t="n">
        <f aca="false">C437-D437</f>
        <v>0.629999999999999</v>
      </c>
      <c r="L437" s="14" t="n">
        <f aca="true">IF(ROW(E437) - 1 &gt;= $L$1,MMULT($AA$1:OFFSET($AA$1, 0, $L$1 - 1),E437:OFFSET(E437,1 - $L$1, 0)) / $K$3,"")</f>
        <v>18.5561818181818</v>
      </c>
      <c r="N437" s="0" t="n">
        <f aca="true">IF(ROW(E437) - 1 &gt;= $N$1,SUM(E437:OFFSET(E437,1 - $N$1, 0)) / $N$1,"")</f>
        <v>18.326</v>
      </c>
      <c r="P437" s="0" t="n">
        <f aca="true">IF(ROW(N437) - 1 &gt; $P$1, IF(OFFSET(N437,  1 - $P$1, 0) &lt;&gt; "", MMULT($AA$2:OFFSET($AA$2, 0, $P$1 - 1), E437:OFFSET(E437,1 - $P$1, 0)) / $O$3,""),"")</f>
        <v>18.2594444444444</v>
      </c>
    </row>
    <row collapsed="false" customFormat="false" customHeight="true" hidden="false" ht="14.4" outlineLevel="0" r="438">
      <c r="A438" s="9" t="n">
        <v>37193</v>
      </c>
      <c r="B438" s="5" t="n">
        <v>18.57</v>
      </c>
      <c r="C438" s="5" t="n">
        <v>18.67</v>
      </c>
      <c r="D438" s="5" t="n">
        <v>17.6</v>
      </c>
      <c r="E438" s="5" t="n">
        <v>17.63</v>
      </c>
      <c r="F438" s="5" t="n">
        <v>8542200</v>
      </c>
      <c r="G438" s="5" t="n">
        <v>8.78</v>
      </c>
      <c r="I438" s="13" t="n">
        <f aca="false">B438-E438</f>
        <v>0.940000000000001</v>
      </c>
      <c r="J438" s="13" t="n">
        <f aca="false">C438-D438</f>
        <v>1.07</v>
      </c>
      <c r="L438" s="14" t="n">
        <f aca="true">IF(ROW(E438) - 1 &gt;= $L$1,MMULT($AA$1:OFFSET($AA$1, 0, $L$1 - 1),E438:OFFSET(E438,1 - $L$1, 0)) / $K$3,"")</f>
        <v>18.4296363636364</v>
      </c>
      <c r="N438" s="0" t="n">
        <f aca="true">IF(ROW(E438) - 1 &gt;= $N$1,SUM(E438:OFFSET(E438,1 - $N$1, 0)) / $N$1,"")</f>
        <v>18.29</v>
      </c>
      <c r="P438" s="0" t="n">
        <f aca="true">IF(ROW(N438) - 1 &gt; $P$1, IF(OFFSET(N438,  1 - $P$1, 0) &lt;&gt; "", MMULT($AA$2:OFFSET($AA$2, 0, $P$1 - 1), E438:OFFSET(E438,1 - $P$1, 0)) / $O$3,""),"")</f>
        <v>18.3788888888889</v>
      </c>
    </row>
    <row collapsed="false" customFormat="false" customHeight="true" hidden="false" ht="14.4" outlineLevel="0" r="439">
      <c r="A439" s="9" t="n">
        <v>37194</v>
      </c>
      <c r="B439" s="5" t="n">
        <v>17.38</v>
      </c>
      <c r="C439" s="5" t="n">
        <v>18</v>
      </c>
      <c r="D439" s="5" t="n">
        <v>17.06</v>
      </c>
      <c r="E439" s="5" t="n">
        <v>17.6</v>
      </c>
      <c r="F439" s="5" t="n">
        <v>9884400</v>
      </c>
      <c r="G439" s="5" t="n">
        <v>8.76</v>
      </c>
      <c r="I439" s="13" t="n">
        <f aca="false">B439-E439</f>
        <v>-0.220000000000002</v>
      </c>
      <c r="J439" s="13" t="n">
        <f aca="false">C439-D439</f>
        <v>0.940000000000001</v>
      </c>
      <c r="L439" s="14" t="n">
        <f aca="true">IF(ROW(E439) - 1 &gt;= $L$1,MMULT($AA$1:OFFSET($AA$1, 0, $L$1 - 1),E439:OFFSET(E439,1 - $L$1, 0)) / $K$3,"")</f>
        <v>18.3041818181818</v>
      </c>
      <c r="N439" s="0" t="n">
        <f aca="true">IF(ROW(E439) - 1 &gt;= $N$1,SUM(E439:OFFSET(E439,1 - $N$1, 0)) / $N$1,"")</f>
        <v>18.249</v>
      </c>
      <c r="P439" s="0" t="n">
        <f aca="true">IF(ROW(N439) - 1 &gt; $P$1, IF(OFFSET(N439,  1 - $P$1, 0) &lt;&gt; "", MMULT($AA$2:OFFSET($AA$2, 0, $P$1 - 1), E439:OFFSET(E439,1 - $P$1, 0)) / $O$3,""),"")</f>
        <v>18.4308333333333</v>
      </c>
    </row>
    <row collapsed="false" customFormat="false" customHeight="true" hidden="false" ht="14.4" outlineLevel="0" r="440">
      <c r="A440" s="9" t="n">
        <v>37195</v>
      </c>
      <c r="B440" s="5" t="n">
        <v>17.73</v>
      </c>
      <c r="C440" s="5" t="n">
        <v>18.4</v>
      </c>
      <c r="D440" s="5" t="n">
        <v>17.44</v>
      </c>
      <c r="E440" s="5" t="n">
        <v>17.56</v>
      </c>
      <c r="F440" s="5" t="n">
        <v>9776800</v>
      </c>
      <c r="G440" s="5" t="n">
        <v>8.74</v>
      </c>
      <c r="I440" s="13" t="n">
        <f aca="false">B440-E440</f>
        <v>0.170000000000002</v>
      </c>
      <c r="J440" s="13" t="n">
        <f aca="false">C440-D440</f>
        <v>0.959999999999997</v>
      </c>
      <c r="L440" s="14" t="n">
        <f aca="true">IF(ROW(E440) - 1 &gt;= $L$1,MMULT($AA$1:OFFSET($AA$1, 0, $L$1 - 1),E440:OFFSET(E440,1 - $L$1, 0)) / $K$3,"")</f>
        <v>18.1789090909091</v>
      </c>
      <c r="N440" s="0" t="n">
        <f aca="true">IF(ROW(E440) - 1 &gt;= $N$1,SUM(E440:OFFSET(E440,1 - $N$1, 0)) / $N$1,"")</f>
        <v>18.306</v>
      </c>
      <c r="P440" s="0" t="n">
        <f aca="true">IF(ROW(N440) - 1 &gt; $P$1, IF(OFFSET(N440,  1 - $P$1, 0) &lt;&gt; "", MMULT($AA$2:OFFSET($AA$2, 0, $P$1 - 1), E440:OFFSET(E440,1 - $P$1, 0)) / $O$3,""),"")</f>
        <v>18.4625</v>
      </c>
    </row>
    <row collapsed="false" customFormat="false" customHeight="true" hidden="false" ht="14.4" outlineLevel="0" r="441">
      <c r="A441" s="9" t="n">
        <v>37196</v>
      </c>
      <c r="B441" s="5" t="n">
        <v>17.65</v>
      </c>
      <c r="C441" s="5" t="n">
        <v>18.78</v>
      </c>
      <c r="D441" s="5" t="n">
        <v>17.25</v>
      </c>
      <c r="E441" s="5" t="n">
        <v>18.59</v>
      </c>
      <c r="F441" s="5" t="n">
        <v>11178400</v>
      </c>
      <c r="G441" s="5" t="n">
        <v>9.26</v>
      </c>
      <c r="I441" s="13" t="n">
        <f aca="false">B441-E441</f>
        <v>-0.940000000000001</v>
      </c>
      <c r="J441" s="13" t="n">
        <f aca="false">C441-D441</f>
        <v>1.53</v>
      </c>
      <c r="L441" s="14" t="n">
        <f aca="true">IF(ROW(E441) - 1 &gt;= $L$1,MMULT($AA$1:OFFSET($AA$1, 0, $L$1 - 1),E441:OFFSET(E441,1 - $L$1, 0)) / $K$3,"")</f>
        <v>18.2305454545455</v>
      </c>
      <c r="N441" s="0" t="n">
        <f aca="true">IF(ROW(E441) - 1 &gt;= $N$1,SUM(E441:OFFSET(E441,1 - $N$1, 0)) / $N$1,"")</f>
        <v>18.365</v>
      </c>
      <c r="P441" s="0" t="n">
        <f aca="true">IF(ROW(N441) - 1 &gt; $P$1, IF(OFFSET(N441,  1 - $P$1, 0) &lt;&gt; "", MMULT($AA$2:OFFSET($AA$2, 0, $P$1 - 1), E441:OFFSET(E441,1 - $P$1, 0)) / $O$3,""),"")</f>
        <v>18.4580555555556</v>
      </c>
    </row>
    <row collapsed="false" customFormat="false" customHeight="true" hidden="false" ht="14.4" outlineLevel="0" r="442">
      <c r="A442" s="9" t="n">
        <v>37197</v>
      </c>
      <c r="B442" s="5" t="n">
        <v>18.52</v>
      </c>
      <c r="C442" s="5" t="n">
        <v>18.86</v>
      </c>
      <c r="D442" s="5" t="n">
        <v>18.16</v>
      </c>
      <c r="E442" s="5" t="n">
        <v>18.57</v>
      </c>
      <c r="F442" s="5" t="n">
        <v>7043000</v>
      </c>
      <c r="G442" s="5" t="n">
        <v>9.25</v>
      </c>
      <c r="I442" s="13" t="n">
        <f aca="false">B442-E442</f>
        <v>-0.0500000000000007</v>
      </c>
      <c r="J442" s="13" t="n">
        <f aca="false">C442-D442</f>
        <v>0.699999999999999</v>
      </c>
      <c r="L442" s="14" t="n">
        <f aca="true">IF(ROW(E442) - 1 &gt;= $L$1,MMULT($AA$1:OFFSET($AA$1, 0, $L$1 - 1),E442:OFFSET(E442,1 - $L$1, 0)) / $K$3,"")</f>
        <v>18.2678181818182</v>
      </c>
      <c r="N442" s="0" t="n">
        <f aca="true">IF(ROW(E442) - 1 &gt;= $N$1,SUM(E442:OFFSET(E442,1 - $N$1, 0)) / $N$1,"")</f>
        <v>18.392</v>
      </c>
      <c r="P442" s="0" t="n">
        <f aca="true">IF(ROW(N442) - 1 &gt; $P$1, IF(OFFSET(N442,  1 - $P$1, 0) &lt;&gt; "", MMULT($AA$2:OFFSET($AA$2, 0, $P$1 - 1), E442:OFFSET(E442,1 - $P$1, 0)) / $O$3,""),"")</f>
        <v>18.3752777777778</v>
      </c>
    </row>
    <row collapsed="false" customFormat="false" customHeight="true" hidden="false" ht="14.4" outlineLevel="0" r="443">
      <c r="A443" s="9" t="n">
        <v>37200</v>
      </c>
      <c r="B443" s="5" t="n">
        <v>18.84</v>
      </c>
      <c r="C443" s="5" t="n">
        <v>19.25</v>
      </c>
      <c r="D443" s="5" t="n">
        <v>18.61</v>
      </c>
      <c r="E443" s="5" t="n">
        <v>19.07</v>
      </c>
      <c r="F443" s="5" t="n">
        <v>8421200</v>
      </c>
      <c r="G443" s="5" t="n">
        <v>9.49</v>
      </c>
      <c r="I443" s="13" t="n">
        <f aca="false">B443-E443</f>
        <v>-0.23</v>
      </c>
      <c r="J443" s="13" t="n">
        <f aca="false">C443-D443</f>
        <v>0.640000000000001</v>
      </c>
      <c r="L443" s="14" t="n">
        <f aca="true">IF(ROW(E443) - 1 &gt;= $L$1,MMULT($AA$1:OFFSET($AA$1, 0, $L$1 - 1),E443:OFFSET(E443,1 - $L$1, 0)) / $K$3,"")</f>
        <v>18.3910909090909</v>
      </c>
      <c r="N443" s="0" t="n">
        <f aca="true">IF(ROW(E443) - 1 &gt;= $N$1,SUM(E443:OFFSET(E443,1 - $N$1, 0)) / $N$1,"")</f>
        <v>18.397</v>
      </c>
      <c r="P443" s="0" t="n">
        <f aca="true">IF(ROW(N443) - 1 &gt; $P$1, IF(OFFSET(N443,  1 - $P$1, 0) &lt;&gt; "", MMULT($AA$2:OFFSET($AA$2, 0, $P$1 - 1), E443:OFFSET(E443,1 - $P$1, 0)) / $O$3,""),"")</f>
        <v>18.285</v>
      </c>
    </row>
    <row collapsed="false" customFormat="false" customHeight="true" hidden="false" ht="14.4" outlineLevel="0" r="444">
      <c r="A444" s="9" t="n">
        <v>37201</v>
      </c>
      <c r="B444" s="5" t="n">
        <v>18.96</v>
      </c>
      <c r="C444" s="5" t="n">
        <v>19.62</v>
      </c>
      <c r="D444" s="5" t="n">
        <v>18.53</v>
      </c>
      <c r="E444" s="5" t="n">
        <v>19.57</v>
      </c>
      <c r="F444" s="5" t="n">
        <v>11286400</v>
      </c>
      <c r="G444" s="5" t="n">
        <v>9.74</v>
      </c>
      <c r="I444" s="13" t="n">
        <f aca="false">B444-E444</f>
        <v>-0.609999999999999</v>
      </c>
      <c r="J444" s="13" t="n">
        <f aca="false">C444-D444</f>
        <v>1.09</v>
      </c>
      <c r="L444" s="14" t="n">
        <f aca="true">IF(ROW(E444) - 1 &gt;= $L$1,MMULT($AA$1:OFFSET($AA$1, 0, $L$1 - 1),E444:OFFSET(E444,1 - $L$1, 0)) / $K$3,"")</f>
        <v>18.6043636363636</v>
      </c>
      <c r="N444" s="0" t="n">
        <f aca="true">IF(ROW(E444) - 1 &gt;= $N$1,SUM(E444:OFFSET(E444,1 - $N$1, 0)) / $N$1,"")</f>
        <v>18.54</v>
      </c>
      <c r="P444" s="0" t="n">
        <f aca="true">IF(ROW(N444) - 1 &gt; $P$1, IF(OFFSET(N444,  1 - $P$1, 0) &lt;&gt; "", MMULT($AA$2:OFFSET($AA$2, 0, $P$1 - 1), E444:OFFSET(E444,1 - $P$1, 0)) / $O$3,""),"")</f>
        <v>18.2672222222222</v>
      </c>
    </row>
    <row collapsed="false" customFormat="false" customHeight="true" hidden="false" ht="14.4" outlineLevel="0" r="445">
      <c r="A445" s="9" t="n">
        <v>37202</v>
      </c>
      <c r="B445" s="5" t="n">
        <v>19.46</v>
      </c>
      <c r="C445" s="5" t="n">
        <v>20.13</v>
      </c>
      <c r="D445" s="5" t="n">
        <v>19.33</v>
      </c>
      <c r="E445" s="5" t="n">
        <v>19.59</v>
      </c>
      <c r="F445" s="5" t="n">
        <v>13678200</v>
      </c>
      <c r="G445" s="5" t="n">
        <v>9.75</v>
      </c>
      <c r="I445" s="13" t="n">
        <f aca="false">B445-E445</f>
        <v>-0.129999999999999</v>
      </c>
      <c r="J445" s="13" t="n">
        <f aca="false">C445-D445</f>
        <v>0.800000000000001</v>
      </c>
      <c r="L445" s="14" t="n">
        <f aca="true">IF(ROW(E445) - 1 &gt;= $L$1,MMULT($AA$1:OFFSET($AA$1, 0, $L$1 - 1),E445:OFFSET(E445,1 - $L$1, 0)) / $K$3,"")</f>
        <v>18.7952727272727</v>
      </c>
      <c r="N445" s="0" t="n">
        <f aca="true">IF(ROW(E445) - 1 &gt;= $N$1,SUM(E445:OFFSET(E445,1 - $N$1, 0)) / $N$1,"")</f>
        <v>18.604</v>
      </c>
      <c r="P445" s="0" t="n">
        <f aca="true">IF(ROW(N445) - 1 &gt; $P$1, IF(OFFSET(N445,  1 - $P$1, 0) &lt;&gt; "", MMULT($AA$2:OFFSET($AA$2, 0, $P$1 - 1), E445:OFFSET(E445,1 - $P$1, 0)) / $O$3,""),"")</f>
        <v>18.3441666666667</v>
      </c>
    </row>
    <row collapsed="false" customFormat="false" customHeight="true" hidden="false" ht="14.4" outlineLevel="0" r="446">
      <c r="A446" s="9" t="n">
        <v>37203</v>
      </c>
      <c r="B446" s="5" t="n">
        <v>19.63</v>
      </c>
      <c r="C446" s="5" t="n">
        <v>19.89</v>
      </c>
      <c r="D446" s="5" t="n">
        <v>18.57</v>
      </c>
      <c r="E446" s="5" t="n">
        <v>18.71</v>
      </c>
      <c r="F446" s="5" t="n">
        <v>12219400</v>
      </c>
      <c r="G446" s="5" t="n">
        <v>9.32</v>
      </c>
      <c r="I446" s="13" t="n">
        <f aca="false">B446-E446</f>
        <v>0.919999999999998</v>
      </c>
      <c r="J446" s="13" t="n">
        <f aca="false">C446-D446</f>
        <v>1.32</v>
      </c>
      <c r="L446" s="14" t="n">
        <f aca="true">IF(ROW(E446) - 1 &gt;= $L$1,MMULT($AA$1:OFFSET($AA$1, 0, $L$1 - 1),E446:OFFSET(E446,1 - $L$1, 0)) / $K$3,"")</f>
        <v>18.8145454545455</v>
      </c>
      <c r="N446" s="0" t="n">
        <f aca="true">IF(ROW(E446) - 1 &gt;= $N$1,SUM(E446:OFFSET(E446,1 - $N$1, 0)) / $N$1,"")</f>
        <v>18.556</v>
      </c>
      <c r="P446" s="0" t="n">
        <f aca="true">IF(ROW(N446) - 1 &gt; $P$1, IF(OFFSET(N446,  1 - $P$1, 0) &lt;&gt; "", MMULT($AA$2:OFFSET($AA$2, 0, $P$1 - 1), E446:OFFSET(E446,1 - $P$1, 0)) / $O$3,""),"")</f>
        <v>18.4691666666667</v>
      </c>
    </row>
    <row collapsed="false" customFormat="false" customHeight="true" hidden="false" ht="14.4" outlineLevel="0" r="447">
      <c r="A447" s="9" t="n">
        <v>37204</v>
      </c>
      <c r="B447" s="5" t="n">
        <v>18.6</v>
      </c>
      <c r="C447" s="5" t="n">
        <v>19.25</v>
      </c>
      <c r="D447" s="5" t="n">
        <v>18.55</v>
      </c>
      <c r="E447" s="5" t="n">
        <v>18.71</v>
      </c>
      <c r="F447" s="5" t="n">
        <v>4796200</v>
      </c>
      <c r="G447" s="5" t="n">
        <v>9.32</v>
      </c>
      <c r="I447" s="13" t="n">
        <f aca="false">B447-E447</f>
        <v>-0.109999999999999</v>
      </c>
      <c r="J447" s="13" t="n">
        <f aca="false">C447-D447</f>
        <v>0.699999999999999</v>
      </c>
      <c r="L447" s="14" t="n">
        <f aca="true">IF(ROW(E447) - 1 &gt;= $L$1,MMULT($AA$1:OFFSET($AA$1, 0, $L$1 - 1),E447:OFFSET(E447,1 - $L$1, 0)) / $K$3,"")</f>
        <v>18.8425454545455</v>
      </c>
      <c r="N447" s="0" t="n">
        <f aca="true">IF(ROW(E447) - 1 &gt;= $N$1,SUM(E447:OFFSET(E447,1 - $N$1, 0)) / $N$1,"")</f>
        <v>18.56</v>
      </c>
      <c r="P447" s="0" t="n">
        <f aca="true">IF(ROW(N447) - 1 &gt; $P$1, IF(OFFSET(N447,  1 - $P$1, 0) &lt;&gt; "", MMULT($AA$2:OFFSET($AA$2, 0, $P$1 - 1), E447:OFFSET(E447,1 - $P$1, 0)) / $O$3,""),"")</f>
        <v>18.6075</v>
      </c>
    </row>
    <row collapsed="false" customFormat="false" customHeight="true" hidden="false" ht="14.4" outlineLevel="0" r="448">
      <c r="A448" s="9" t="n">
        <v>37207</v>
      </c>
      <c r="B448" s="5" t="n">
        <v>18.66</v>
      </c>
      <c r="C448" s="5" t="n">
        <v>19.17</v>
      </c>
      <c r="D448" s="5" t="n">
        <v>17.96</v>
      </c>
      <c r="E448" s="5" t="n">
        <v>18.75</v>
      </c>
      <c r="F448" s="5" t="n">
        <v>7196400</v>
      </c>
      <c r="G448" s="5" t="n">
        <v>9.33</v>
      </c>
      <c r="I448" s="13" t="n">
        <f aca="false">B448-E448</f>
        <v>-0.0899999999999999</v>
      </c>
      <c r="J448" s="13" t="n">
        <f aca="false">C448-D448</f>
        <v>1.21</v>
      </c>
      <c r="L448" s="14" t="n">
        <f aca="true">IF(ROW(E448) - 1 &gt;= $L$1,MMULT($AA$1:OFFSET($AA$1, 0, $L$1 - 1),E448:OFFSET(E448,1 - $L$1, 0)) / $K$3,"")</f>
        <v>18.8770909090909</v>
      </c>
      <c r="N448" s="0" t="n">
        <f aca="true">IF(ROW(E448) - 1 &gt;= $N$1,SUM(E448:OFFSET(E448,1 - $N$1, 0)) / $N$1,"")</f>
        <v>18.672</v>
      </c>
      <c r="P448" s="0" t="n">
        <f aca="true">IF(ROW(N448) - 1 &gt; $P$1, IF(OFFSET(N448,  1 - $P$1, 0) &lt;&gt; "", MMULT($AA$2:OFFSET($AA$2, 0, $P$1 - 1), E448:OFFSET(E448,1 - $P$1, 0)) / $O$3,""),"")</f>
        <v>18.7680555555556</v>
      </c>
    </row>
    <row collapsed="false" customFormat="false" customHeight="true" hidden="false" ht="14.4" outlineLevel="0" r="449">
      <c r="A449" s="9" t="n">
        <v>37208</v>
      </c>
      <c r="B449" s="5" t="n">
        <v>19.08</v>
      </c>
      <c r="C449" s="5" t="n">
        <v>19.39</v>
      </c>
      <c r="D449" s="5" t="n">
        <v>18.71</v>
      </c>
      <c r="E449" s="5" t="n">
        <v>19.37</v>
      </c>
      <c r="F449" s="5" t="n">
        <v>8024000</v>
      </c>
      <c r="G449" s="5" t="n">
        <v>9.64</v>
      </c>
      <c r="I449" s="13" t="n">
        <f aca="false">B449-E449</f>
        <v>-0.290000000000003</v>
      </c>
      <c r="J449" s="13" t="n">
        <f aca="false">C449-D449</f>
        <v>0.68</v>
      </c>
      <c r="L449" s="14" t="n">
        <f aca="true">IF(ROW(E449) - 1 &gt;= $L$1,MMULT($AA$1:OFFSET($AA$1, 0, $L$1 - 1),E449:OFFSET(E449,1 - $L$1, 0)) / $K$3,"")</f>
        <v>19.004</v>
      </c>
      <c r="N449" s="0" t="n">
        <f aca="true">IF(ROW(E449) - 1 &gt;= $N$1,SUM(E449:OFFSET(E449,1 - $N$1, 0)) / $N$1,"")</f>
        <v>18.849</v>
      </c>
      <c r="P449" s="0" t="n">
        <f aca="true">IF(ROW(N449) - 1 &gt; $P$1, IF(OFFSET(N449,  1 - $P$1, 0) &lt;&gt; "", MMULT($AA$2:OFFSET($AA$2, 0, $P$1 - 1), E449:OFFSET(E449,1 - $P$1, 0)) / $O$3,""),"")</f>
        <v>18.9258333333333</v>
      </c>
    </row>
    <row collapsed="false" customFormat="false" customHeight="true" hidden="false" ht="14.4" outlineLevel="0" r="450">
      <c r="A450" s="9" t="n">
        <v>37209</v>
      </c>
      <c r="B450" s="5" t="n">
        <v>19.59</v>
      </c>
      <c r="C450" s="5" t="n">
        <v>19.9</v>
      </c>
      <c r="D450" s="5" t="n">
        <v>19.15</v>
      </c>
      <c r="E450" s="5" t="n">
        <v>19.61</v>
      </c>
      <c r="F450" s="5" t="n">
        <v>7898200</v>
      </c>
      <c r="G450" s="5" t="n">
        <v>9.76</v>
      </c>
      <c r="I450" s="13" t="n">
        <f aca="false">B450-E450</f>
        <v>-0.0199999999999996</v>
      </c>
      <c r="J450" s="13" t="n">
        <f aca="false">C450-D450</f>
        <v>0.75</v>
      </c>
      <c r="L450" s="14" t="n">
        <f aca="true">IF(ROW(E450) - 1 &gt;= $L$1,MMULT($AA$1:OFFSET($AA$1, 0, $L$1 - 1),E450:OFFSET(E450,1 - $L$1, 0)) / $K$3,"")</f>
        <v>19.1423636363636</v>
      </c>
      <c r="N450" s="0" t="n">
        <f aca="true">IF(ROW(E450) - 1 &gt;= $N$1,SUM(E450:OFFSET(E450,1 - $N$1, 0)) / $N$1,"")</f>
        <v>19.054</v>
      </c>
      <c r="P450" s="0" t="n">
        <f aca="true">IF(ROW(N450) - 1 &gt; $P$1, IF(OFFSET(N450,  1 - $P$1, 0) &lt;&gt; "", MMULT($AA$2:OFFSET($AA$2, 0, $P$1 - 1), E450:OFFSET(E450,1 - $P$1, 0)) / $O$3,""),"")</f>
        <v>19.0308333333333</v>
      </c>
    </row>
    <row collapsed="false" customFormat="false" customHeight="true" hidden="false" ht="14.4" outlineLevel="0" r="451">
      <c r="A451" s="9" t="n">
        <v>37210</v>
      </c>
      <c r="B451" s="5" t="n">
        <v>19.45</v>
      </c>
      <c r="C451" s="5" t="n">
        <v>19.9</v>
      </c>
      <c r="D451" s="5" t="n">
        <v>19.23</v>
      </c>
      <c r="E451" s="5" t="n">
        <v>19.45</v>
      </c>
      <c r="F451" s="5" t="n">
        <v>7608200</v>
      </c>
      <c r="G451" s="5" t="n">
        <v>9.68</v>
      </c>
      <c r="I451" s="13" t="n">
        <f aca="false">B451-E451</f>
        <v>0</v>
      </c>
      <c r="J451" s="13" t="n">
        <f aca="false">C451-D451</f>
        <v>0.669999999999998</v>
      </c>
      <c r="L451" s="14" t="n">
        <f aca="true">IF(ROW(E451) - 1 &gt;= $L$1,MMULT($AA$1:OFFSET($AA$1, 0, $L$1 - 1),E451:OFFSET(E451,1 - $L$1, 0)) / $K$3,"")</f>
        <v>19.2143636363636</v>
      </c>
      <c r="N451" s="0" t="n">
        <f aca="true">IF(ROW(E451) - 1 &gt;= $N$1,SUM(E451:OFFSET(E451,1 - $N$1, 0)) / $N$1,"")</f>
        <v>19.14</v>
      </c>
      <c r="P451" s="0" t="n">
        <f aca="true">IF(ROW(N451) - 1 &gt; $P$1, IF(OFFSET(N451,  1 - $P$1, 0) &lt;&gt; "", MMULT($AA$2:OFFSET($AA$2, 0, $P$1 - 1), E451:OFFSET(E451,1 - $P$1, 0)) / $O$3,""),"")</f>
        <v>19.0766666666667</v>
      </c>
    </row>
    <row collapsed="false" customFormat="false" customHeight="true" hidden="false" ht="14.4" outlineLevel="0" r="452">
      <c r="A452" s="9" t="n">
        <v>37211</v>
      </c>
      <c r="B452" s="5" t="n">
        <v>19.27</v>
      </c>
      <c r="C452" s="5" t="n">
        <v>19.29</v>
      </c>
      <c r="D452" s="5" t="n">
        <v>18.4</v>
      </c>
      <c r="E452" s="5" t="n">
        <v>18.97</v>
      </c>
      <c r="F452" s="5" t="n">
        <v>8238000</v>
      </c>
      <c r="G452" s="5" t="n">
        <v>9.44</v>
      </c>
      <c r="I452" s="13" t="n">
        <f aca="false">B452-E452</f>
        <v>0.300000000000001</v>
      </c>
      <c r="J452" s="13" t="n">
        <f aca="false">C452-D452</f>
        <v>0.890000000000001</v>
      </c>
      <c r="L452" s="14" t="n">
        <f aca="true">IF(ROW(E452) - 1 &gt;= $L$1,MMULT($AA$1:OFFSET($AA$1, 0, $L$1 - 1),E452:OFFSET(E452,1 - $L$1, 0)) / $K$3,"")</f>
        <v>19.1834545454545</v>
      </c>
      <c r="N452" s="0" t="n">
        <f aca="true">IF(ROW(E452) - 1 &gt;= $N$1,SUM(E452:OFFSET(E452,1 - $N$1, 0)) / $N$1,"")</f>
        <v>19.18</v>
      </c>
      <c r="P452" s="0" t="n">
        <f aca="true">IF(ROW(N452) - 1 &gt; $P$1, IF(OFFSET(N452,  1 - $P$1, 0) &lt;&gt; "", MMULT($AA$2:OFFSET($AA$2, 0, $P$1 - 1), E452:OFFSET(E452,1 - $P$1, 0)) / $O$3,""),"")</f>
        <v>19.0977777777778</v>
      </c>
    </row>
    <row collapsed="false" customFormat="false" customHeight="true" hidden="false" ht="14.4" outlineLevel="0" r="453">
      <c r="A453" s="9" t="n">
        <v>37214</v>
      </c>
      <c r="B453" s="5" t="n">
        <v>19</v>
      </c>
      <c r="C453" s="5" t="n">
        <v>20.05</v>
      </c>
      <c r="D453" s="5" t="n">
        <v>18.96</v>
      </c>
      <c r="E453" s="5" t="n">
        <v>20</v>
      </c>
      <c r="F453" s="5" t="n">
        <v>11878200</v>
      </c>
      <c r="G453" s="5" t="n">
        <v>9.96</v>
      </c>
      <c r="I453" s="13" t="n">
        <f aca="false">B453-E453</f>
        <v>-1</v>
      </c>
      <c r="J453" s="13" t="n">
        <f aca="false">C453-D453</f>
        <v>1.09</v>
      </c>
      <c r="L453" s="14" t="n">
        <f aca="true">IF(ROW(E453) - 1 &gt;= $L$1,MMULT($AA$1:OFFSET($AA$1, 0, $L$1 - 1),E453:OFFSET(E453,1 - $L$1, 0)) / $K$3,"")</f>
        <v>19.3325454545455</v>
      </c>
      <c r="N453" s="0" t="n">
        <f aca="true">IF(ROW(E453) - 1 &gt;= $N$1,SUM(E453:OFFSET(E453,1 - $N$1, 0)) / $N$1,"")</f>
        <v>19.273</v>
      </c>
      <c r="P453" s="0" t="n">
        <f aca="true">IF(ROW(N453) - 1 &gt; $P$1, IF(OFFSET(N453,  1 - $P$1, 0) &lt;&gt; "", MMULT($AA$2:OFFSET($AA$2, 0, $P$1 - 1), E453:OFFSET(E453,1 - $P$1, 0)) / $O$3,""),"")</f>
        <v>19.1513888888889</v>
      </c>
    </row>
    <row collapsed="false" customFormat="false" customHeight="true" hidden="false" ht="14.4" outlineLevel="0" r="454">
      <c r="A454" s="9" t="n">
        <v>37215</v>
      </c>
      <c r="B454" s="5" t="n">
        <v>19.82</v>
      </c>
      <c r="C454" s="5" t="n">
        <v>20.2</v>
      </c>
      <c r="D454" s="5" t="n">
        <v>19.5</v>
      </c>
      <c r="E454" s="5" t="n">
        <v>19.53</v>
      </c>
      <c r="F454" s="5" t="n">
        <v>9878000</v>
      </c>
      <c r="G454" s="5" t="n">
        <v>9.72</v>
      </c>
      <c r="I454" s="13" t="n">
        <f aca="false">B454-E454</f>
        <v>0.289999999999999</v>
      </c>
      <c r="J454" s="13" t="n">
        <f aca="false">C454-D454</f>
        <v>0.699999999999999</v>
      </c>
      <c r="L454" s="14" t="n">
        <f aca="true">IF(ROW(E454) - 1 &gt;= $L$1,MMULT($AA$1:OFFSET($AA$1, 0, $L$1 - 1),E454:OFFSET(E454,1 - $L$1, 0)) / $K$3,"")</f>
        <v>19.3792727272727</v>
      </c>
      <c r="N454" s="0" t="n">
        <f aca="true">IF(ROW(E454) - 1 &gt;= $N$1,SUM(E454:OFFSET(E454,1 - $N$1, 0)) / $N$1,"")</f>
        <v>19.269</v>
      </c>
      <c r="P454" s="0" t="n">
        <f aca="true">IF(ROW(N454) - 1 &gt; $P$1, IF(OFFSET(N454,  1 - $P$1, 0) &lt;&gt; "", MMULT($AA$2:OFFSET($AA$2, 0, $P$1 - 1), E454:OFFSET(E454,1 - $P$1, 0)) / $O$3,""),"")</f>
        <v>19.2216666666667</v>
      </c>
    </row>
    <row collapsed="false" customFormat="false" customHeight="true" hidden="false" ht="14.4" outlineLevel="0" r="455">
      <c r="A455" s="9" t="n">
        <v>37216</v>
      </c>
      <c r="B455" s="5" t="n">
        <v>19.61</v>
      </c>
      <c r="C455" s="5" t="n">
        <v>19.8</v>
      </c>
      <c r="D455" s="5" t="n">
        <v>19.26</v>
      </c>
      <c r="E455" s="5" t="n">
        <v>19.68</v>
      </c>
      <c r="F455" s="5" t="n">
        <v>7199400</v>
      </c>
      <c r="G455" s="5" t="n">
        <v>9.8</v>
      </c>
      <c r="I455" s="13" t="n">
        <f aca="false">B455-E455</f>
        <v>-0.0700000000000003</v>
      </c>
      <c r="J455" s="13" t="n">
        <f aca="false">C455-D455</f>
        <v>0.539999999999999</v>
      </c>
      <c r="L455" s="14" t="n">
        <f aca="true">IF(ROW(E455) - 1 &gt;= $L$1,MMULT($AA$1:OFFSET($AA$1, 0, $L$1 - 1),E455:OFFSET(E455,1 - $L$1, 0)) / $K$3,"")</f>
        <v>19.454</v>
      </c>
      <c r="N455" s="0" t="n">
        <f aca="true">IF(ROW(E455) - 1 &gt;= $N$1,SUM(E455:OFFSET(E455,1 - $N$1, 0)) / $N$1,"")</f>
        <v>19.278</v>
      </c>
      <c r="P455" s="0" t="n">
        <f aca="true">IF(ROW(N455) - 1 &gt; $P$1, IF(OFFSET(N455,  1 - $P$1, 0) &lt;&gt; "", MMULT($AA$2:OFFSET($AA$2, 0, $P$1 - 1), E455:OFFSET(E455,1 - $P$1, 0)) / $O$3,""),"")</f>
        <v>19.2922222222222</v>
      </c>
    </row>
    <row collapsed="false" customFormat="false" customHeight="true" hidden="false" ht="14.4" outlineLevel="0" r="456">
      <c r="A456" s="9" t="n">
        <v>37218</v>
      </c>
      <c r="B456" s="5" t="n">
        <v>19.71</v>
      </c>
      <c r="C456" s="5" t="n">
        <v>19.95</v>
      </c>
      <c r="D456" s="5" t="n">
        <v>19.57</v>
      </c>
      <c r="E456" s="5" t="n">
        <v>19.84</v>
      </c>
      <c r="F456" s="5" t="n">
        <v>2143000</v>
      </c>
      <c r="G456" s="5" t="n">
        <v>9.88</v>
      </c>
      <c r="I456" s="13" t="n">
        <f aca="false">B456-E456</f>
        <v>-0.129999999999999</v>
      </c>
      <c r="J456" s="13" t="n">
        <f aca="false">C456-D456</f>
        <v>0.379999999999999</v>
      </c>
      <c r="L456" s="14" t="n">
        <f aca="true">IF(ROW(E456) - 1 &gt;= $L$1,MMULT($AA$1:OFFSET($AA$1, 0, $L$1 - 1),E456:OFFSET(E456,1 - $L$1, 0)) / $K$3,"")</f>
        <v>19.5561818181818</v>
      </c>
      <c r="N456" s="0" t="n">
        <f aca="true">IF(ROW(E456) - 1 &gt;= $N$1,SUM(E456:OFFSET(E456,1 - $N$1, 0)) / $N$1,"")</f>
        <v>19.391</v>
      </c>
      <c r="P456" s="0" t="n">
        <f aca="true">IF(ROW(N456) - 1 &gt; $P$1, IF(OFFSET(N456,  1 - $P$1, 0) &lt;&gt; "", MMULT($AA$2:OFFSET($AA$2, 0, $P$1 - 1), E456:OFFSET(E456,1 - $P$1, 0)) / $O$3,""),"")</f>
        <v>19.3680555555556</v>
      </c>
    </row>
    <row collapsed="false" customFormat="false" customHeight="true" hidden="false" ht="14.4" outlineLevel="0" r="457">
      <c r="A457" s="9" t="n">
        <v>37221</v>
      </c>
      <c r="B457" s="5" t="n">
        <v>19.94</v>
      </c>
      <c r="C457" s="5" t="n">
        <v>21.55</v>
      </c>
      <c r="D457" s="5" t="n">
        <v>19.88</v>
      </c>
      <c r="E457" s="5" t="n">
        <v>21.37</v>
      </c>
      <c r="F457" s="5" t="n">
        <v>16453200</v>
      </c>
      <c r="G457" s="5" t="n">
        <v>10.64</v>
      </c>
      <c r="I457" s="13" t="n">
        <f aca="false">B457-E457</f>
        <v>-1.43</v>
      </c>
      <c r="J457" s="13" t="n">
        <f aca="false">C457-D457</f>
        <v>1.67</v>
      </c>
      <c r="L457" s="14" t="n">
        <f aca="true">IF(ROW(E457) - 1 &gt;= $L$1,MMULT($AA$1:OFFSET($AA$1, 0, $L$1 - 1),E457:OFFSET(E457,1 - $L$1, 0)) / $K$3,"")</f>
        <v>19.916</v>
      </c>
      <c r="N457" s="0" t="n">
        <f aca="true">IF(ROW(E457) - 1 &gt;= $N$1,SUM(E457:OFFSET(E457,1 - $N$1, 0)) / $N$1,"")</f>
        <v>19.657</v>
      </c>
      <c r="P457" s="0" t="n">
        <f aca="true">IF(ROW(N457) - 1 &gt; $P$1, IF(OFFSET(N457,  1 - $P$1, 0) &lt;&gt; "", MMULT($AA$2:OFFSET($AA$2, 0, $P$1 - 1), E457:OFFSET(E457,1 - $P$1, 0)) / $O$3,""),"")</f>
        <v>19.5011111111111</v>
      </c>
    </row>
    <row collapsed="false" customFormat="false" customHeight="true" hidden="false" ht="14.4" outlineLevel="0" r="458">
      <c r="A458" s="9" t="n">
        <v>37222</v>
      </c>
      <c r="B458" s="5" t="n">
        <v>21.2</v>
      </c>
      <c r="C458" s="5" t="n">
        <v>21.52</v>
      </c>
      <c r="D458" s="5" t="n">
        <v>20.5</v>
      </c>
      <c r="E458" s="5" t="n">
        <v>21</v>
      </c>
      <c r="F458" s="5" t="n">
        <v>9591200</v>
      </c>
      <c r="G458" s="5" t="n">
        <v>10.46</v>
      </c>
      <c r="I458" s="13" t="n">
        <f aca="false">B458-E458</f>
        <v>0.199999999999999</v>
      </c>
      <c r="J458" s="13" t="n">
        <f aca="false">C458-D458</f>
        <v>1.02</v>
      </c>
      <c r="L458" s="14" t="n">
        <f aca="true">IF(ROW(E458) - 1 &gt;= $L$1,MMULT($AA$1:OFFSET($AA$1, 0, $L$1 - 1),E458:OFFSET(E458,1 - $L$1, 0)) / $K$3,"")</f>
        <v>20.1601818181818</v>
      </c>
      <c r="N458" s="0" t="n">
        <f aca="true">IF(ROW(E458) - 1 &gt;= $N$1,SUM(E458:OFFSET(E458,1 - $N$1, 0)) / $N$1,"")</f>
        <v>19.882</v>
      </c>
      <c r="P458" s="0" t="n">
        <f aca="true">IF(ROW(N458) - 1 &gt; $P$1, IF(OFFSET(N458,  1 - $P$1, 0) &lt;&gt; "", MMULT($AA$2:OFFSET($AA$2, 0, $P$1 - 1), E458:OFFSET(E458,1 - $P$1, 0)) / $O$3,""),"")</f>
        <v>19.6833333333333</v>
      </c>
    </row>
    <row collapsed="false" customFormat="false" customHeight="true" hidden="false" ht="14.4" outlineLevel="0" r="459">
      <c r="A459" s="9" t="n">
        <v>37223</v>
      </c>
      <c r="B459" s="5" t="n">
        <v>20.85</v>
      </c>
      <c r="C459" s="5" t="n">
        <v>21.21</v>
      </c>
      <c r="D459" s="5" t="n">
        <v>20.41</v>
      </c>
      <c r="E459" s="5" t="n">
        <v>20.53</v>
      </c>
      <c r="F459" s="5" t="n">
        <v>8950400</v>
      </c>
      <c r="G459" s="5" t="n">
        <v>10.22</v>
      </c>
      <c r="I459" s="13" t="n">
        <f aca="false">B459-E459</f>
        <v>0.32</v>
      </c>
      <c r="J459" s="13" t="n">
        <f aca="false">C459-D459</f>
        <v>0.800000000000001</v>
      </c>
      <c r="L459" s="14" t="n">
        <f aca="true">IF(ROW(E459) - 1 &gt;= $L$1,MMULT($AA$1:OFFSET($AA$1, 0, $L$1 - 1),E459:OFFSET(E459,1 - $L$1, 0)) / $K$3,"")</f>
        <v>20.278</v>
      </c>
      <c r="N459" s="0" t="n">
        <f aca="true">IF(ROW(E459) - 1 &gt;= $N$1,SUM(E459:OFFSET(E459,1 - $N$1, 0)) / $N$1,"")</f>
        <v>19.998</v>
      </c>
      <c r="P459" s="0" t="n">
        <f aca="true">IF(ROW(N459) - 1 &gt; $P$1, IF(OFFSET(N459,  1 - $P$1, 0) &lt;&gt; "", MMULT($AA$2:OFFSET($AA$2, 0, $P$1 - 1), E459:OFFSET(E459,1 - $P$1, 0)) / $O$3,""),"")</f>
        <v>19.8444444444444</v>
      </c>
    </row>
    <row collapsed="false" customFormat="false" customHeight="true" hidden="false" ht="14.4" outlineLevel="0" r="460">
      <c r="A460" s="9" t="n">
        <v>37224</v>
      </c>
      <c r="B460" s="5" t="n">
        <v>20.6</v>
      </c>
      <c r="C460" s="5" t="n">
        <v>20.7</v>
      </c>
      <c r="D460" s="5" t="n">
        <v>20.19</v>
      </c>
      <c r="E460" s="5" t="n">
        <v>20.42</v>
      </c>
      <c r="F460" s="5" t="n">
        <v>7241600</v>
      </c>
      <c r="G460" s="5" t="n">
        <v>10.17</v>
      </c>
      <c r="I460" s="13" t="n">
        <f aca="false">B460-E460</f>
        <v>0.18</v>
      </c>
      <c r="J460" s="13" t="n">
        <f aca="false">C460-D460</f>
        <v>0.509999999999998</v>
      </c>
      <c r="L460" s="14" t="n">
        <f aca="true">IF(ROW(E460) - 1 &gt;= $L$1,MMULT($AA$1:OFFSET($AA$1, 0, $L$1 - 1),E460:OFFSET(E460,1 - $L$1, 0)) / $K$3,"")</f>
        <v>20.3547272727273</v>
      </c>
      <c r="N460" s="0" t="n">
        <f aca="true">IF(ROW(E460) - 1 &gt;= $N$1,SUM(E460:OFFSET(E460,1 - $N$1, 0)) / $N$1,"")</f>
        <v>20.079</v>
      </c>
      <c r="P460" s="0" t="n">
        <f aca="true">IF(ROW(N460) - 1 &gt; $P$1, IF(OFFSET(N460,  1 - $P$1, 0) &lt;&gt; "", MMULT($AA$2:OFFSET($AA$2, 0, $P$1 - 1), E460:OFFSET(E460,1 - $P$1, 0)) / $O$3,""),"")</f>
        <v>20.0086111111111</v>
      </c>
    </row>
    <row collapsed="false" customFormat="false" customHeight="true" hidden="false" ht="14.4" outlineLevel="0" r="461">
      <c r="A461" s="9" t="n">
        <v>37225</v>
      </c>
      <c r="B461" s="5" t="n">
        <v>20.47</v>
      </c>
      <c r="C461" s="5" t="n">
        <v>21.44</v>
      </c>
      <c r="D461" s="5" t="n">
        <v>20.25</v>
      </c>
      <c r="E461" s="5" t="n">
        <v>21.3</v>
      </c>
      <c r="F461" s="5" t="n">
        <v>10854000</v>
      </c>
      <c r="G461" s="5" t="n">
        <v>10.6</v>
      </c>
      <c r="I461" s="13" t="n">
        <f aca="false">B461-E461</f>
        <v>-0.830000000000002</v>
      </c>
      <c r="J461" s="13" t="n">
        <f aca="false">C461-D461</f>
        <v>1.19</v>
      </c>
      <c r="L461" s="14" t="n">
        <f aca="true">IF(ROW(E461) - 1 &gt;= $L$1,MMULT($AA$1:OFFSET($AA$1, 0, $L$1 - 1),E461:OFFSET(E461,1 - $L$1, 0)) / $K$3,"")</f>
        <v>20.5767272727273</v>
      </c>
      <c r="N461" s="0" t="n">
        <f aca="true">IF(ROW(E461) - 1 &gt;= $N$1,SUM(E461:OFFSET(E461,1 - $N$1, 0)) / $N$1,"")</f>
        <v>20.264</v>
      </c>
      <c r="P461" s="0" t="n">
        <f aca="true">IF(ROW(N461) - 1 &gt; $P$1, IF(OFFSET(N461,  1 - $P$1, 0) &lt;&gt; "", MMULT($AA$2:OFFSET($AA$2, 0, $P$1 - 1), E461:OFFSET(E461,1 - $P$1, 0)) / $O$3,""),"")</f>
        <v>20.2091666666667</v>
      </c>
    </row>
    <row collapsed="false" customFormat="false" customHeight="true" hidden="false" ht="14.4" outlineLevel="0" r="462">
      <c r="A462" s="9" t="n">
        <v>37228</v>
      </c>
      <c r="B462" s="5" t="n">
        <v>21.06</v>
      </c>
      <c r="C462" s="5" t="n">
        <v>21.28</v>
      </c>
      <c r="D462" s="5" t="n">
        <v>20.6</v>
      </c>
      <c r="E462" s="5" t="n">
        <v>21.05</v>
      </c>
      <c r="F462" s="5" t="n">
        <v>6470200</v>
      </c>
      <c r="G462" s="5" t="n">
        <v>10.48</v>
      </c>
      <c r="I462" s="13" t="n">
        <f aca="false">B462-E462</f>
        <v>0.00999999999999801</v>
      </c>
      <c r="J462" s="13" t="n">
        <f aca="false">C462-D462</f>
        <v>0.68</v>
      </c>
      <c r="L462" s="14" t="n">
        <f aca="true">IF(ROW(E462) - 1 &gt;= $L$1,MMULT($AA$1:OFFSET($AA$1, 0, $L$1 - 1),E462:OFFSET(E462,1 - $L$1, 0)) / $K$3,"")</f>
        <v>20.7196363636364</v>
      </c>
      <c r="N462" s="0" t="n">
        <f aca="true">IF(ROW(E462) - 1 &gt;= $N$1,SUM(E462:OFFSET(E462,1 - $N$1, 0)) / $N$1,"")</f>
        <v>20.472</v>
      </c>
      <c r="P462" s="0" t="n">
        <f aca="true">IF(ROW(N462) - 1 &gt; $P$1, IF(OFFSET(N462,  1 - $P$1, 0) &lt;&gt; "", MMULT($AA$2:OFFSET($AA$2, 0, $P$1 - 1), E462:OFFSET(E462,1 - $P$1, 0)) / $O$3,""),"")</f>
        <v>20.4369444444444</v>
      </c>
    </row>
    <row collapsed="false" customFormat="false" customHeight="true" hidden="false" ht="14.4" outlineLevel="0" r="463">
      <c r="A463" s="9" t="n">
        <v>37229</v>
      </c>
      <c r="B463" s="5" t="n">
        <v>21.05</v>
      </c>
      <c r="C463" s="5" t="n">
        <v>22.56</v>
      </c>
      <c r="D463" s="5" t="n">
        <v>20.72</v>
      </c>
      <c r="E463" s="5" t="n">
        <v>22.4</v>
      </c>
      <c r="F463" s="5" t="n">
        <v>13586400</v>
      </c>
      <c r="G463" s="5" t="n">
        <v>11.15</v>
      </c>
      <c r="I463" s="13" t="n">
        <f aca="false">B463-E463</f>
        <v>-1.35</v>
      </c>
      <c r="J463" s="13" t="n">
        <f aca="false">C463-D463</f>
        <v>1.84</v>
      </c>
      <c r="L463" s="14" t="n">
        <f aca="true">IF(ROW(E463) - 1 &gt;= $L$1,MMULT($AA$1:OFFSET($AA$1, 0, $L$1 - 1),E463:OFFSET(E463,1 - $L$1, 0)) / $K$3,"")</f>
        <v>21.0701818181818</v>
      </c>
      <c r="N463" s="0" t="n">
        <f aca="true">IF(ROW(E463) - 1 &gt;= $N$1,SUM(E463:OFFSET(E463,1 - $N$1, 0)) / $N$1,"")</f>
        <v>20.712</v>
      </c>
      <c r="P463" s="0" t="n">
        <f aca="true">IF(ROW(N463) - 1 &gt; $P$1, IF(OFFSET(N463,  1 - $P$1, 0) &lt;&gt; "", MMULT($AA$2:OFFSET($AA$2, 0, $P$1 - 1), E463:OFFSET(E463,1 - $P$1, 0)) / $O$3,""),"")</f>
        <v>20.64</v>
      </c>
    </row>
    <row collapsed="false" customFormat="false" customHeight="true" hidden="false" ht="14.4" outlineLevel="0" r="464">
      <c r="A464" s="9" t="n">
        <v>37230</v>
      </c>
      <c r="B464" s="5" t="n">
        <v>22.36</v>
      </c>
      <c r="C464" s="5" t="n">
        <v>24.03</v>
      </c>
      <c r="D464" s="5" t="n">
        <v>22.17</v>
      </c>
      <c r="E464" s="5" t="n">
        <v>23.76</v>
      </c>
      <c r="F464" s="5" t="n">
        <v>20306400</v>
      </c>
      <c r="G464" s="5" t="n">
        <v>11.83</v>
      </c>
      <c r="I464" s="13" t="n">
        <f aca="false">B464-E464</f>
        <v>-1.4</v>
      </c>
      <c r="J464" s="13" t="n">
        <f aca="false">C464-D464</f>
        <v>1.86</v>
      </c>
      <c r="L464" s="14" t="n">
        <f aca="true">IF(ROW(E464) - 1 &gt;= $L$1,MMULT($AA$1:OFFSET($AA$1, 0, $L$1 - 1),E464:OFFSET(E464,1 - $L$1, 0)) / $K$3,"")</f>
        <v>21.6243636363636</v>
      </c>
      <c r="N464" s="0" t="n">
        <f aca="true">IF(ROW(E464) - 1 &gt;= $N$1,SUM(E464:OFFSET(E464,1 - $N$1, 0)) / $N$1,"")</f>
        <v>21.135</v>
      </c>
      <c r="P464" s="0" t="n">
        <f aca="true">IF(ROW(N464) - 1 &gt; $P$1, IF(OFFSET(N464,  1 - $P$1, 0) &lt;&gt; "", MMULT($AA$2:OFFSET($AA$2, 0, $P$1 - 1), E464:OFFSET(E464,1 - $P$1, 0)) / $O$3,""),"")</f>
        <v>20.8633333333333</v>
      </c>
    </row>
    <row collapsed="false" customFormat="false" customHeight="true" hidden="false" ht="14.4" outlineLevel="0" r="465">
      <c r="A465" s="9" t="n">
        <v>37231</v>
      </c>
      <c r="B465" s="5" t="n">
        <v>23.48</v>
      </c>
      <c r="C465" s="5" t="n">
        <v>23.5</v>
      </c>
      <c r="D465" s="5" t="n">
        <v>22.14</v>
      </c>
      <c r="E465" s="5" t="n">
        <v>22.78</v>
      </c>
      <c r="F465" s="5" t="n">
        <v>12104800</v>
      </c>
      <c r="G465" s="5" t="n">
        <v>11.34</v>
      </c>
      <c r="I465" s="13" t="n">
        <f aca="false">B465-E465</f>
        <v>0.699999999999999</v>
      </c>
      <c r="J465" s="13" t="n">
        <f aca="false">C465-D465</f>
        <v>1.36</v>
      </c>
      <c r="L465" s="14" t="n">
        <f aca="true">IF(ROW(E465) - 1 &gt;= $L$1,MMULT($AA$1:OFFSET($AA$1, 0, $L$1 - 1),E465:OFFSET(E465,1 - $L$1, 0)) / $K$3,"")</f>
        <v>21.9234545454545</v>
      </c>
      <c r="N465" s="0" t="n">
        <f aca="true">IF(ROW(E465) - 1 &gt;= $N$1,SUM(E465:OFFSET(E465,1 - $N$1, 0)) / $N$1,"")</f>
        <v>21.445</v>
      </c>
      <c r="P465" s="0" t="n">
        <f aca="true">IF(ROW(N465) - 1 &gt; $P$1, IF(OFFSET(N465,  1 - $P$1, 0) &lt;&gt; "", MMULT($AA$2:OFFSET($AA$2, 0, $P$1 - 1), E465:OFFSET(E465,1 - $P$1, 0)) / $O$3,""),"")</f>
        <v>21.1344444444444</v>
      </c>
    </row>
    <row collapsed="false" customFormat="false" customHeight="true" hidden="false" ht="14.4" outlineLevel="0" r="466">
      <c r="A466" s="9" t="n">
        <v>37232</v>
      </c>
      <c r="B466" s="5" t="n">
        <v>22.46</v>
      </c>
      <c r="C466" s="5" t="n">
        <v>22.71</v>
      </c>
      <c r="D466" s="5" t="n">
        <v>22</v>
      </c>
      <c r="E466" s="5" t="n">
        <v>22.54</v>
      </c>
      <c r="F466" s="5" t="n">
        <v>7268400</v>
      </c>
      <c r="G466" s="5" t="n">
        <v>11.22</v>
      </c>
      <c r="I466" s="13" t="n">
        <f aca="false">B466-E466</f>
        <v>-0.0799999999999983</v>
      </c>
      <c r="J466" s="13" t="n">
        <f aca="false">C466-D466</f>
        <v>0.710000000000001</v>
      </c>
      <c r="L466" s="14" t="n">
        <f aca="true">IF(ROW(E466) - 1 &gt;= $L$1,MMULT($AA$1:OFFSET($AA$1, 0, $L$1 - 1),E466:OFFSET(E466,1 - $L$1, 0)) / $K$3,"")</f>
        <v>22.1225454545455</v>
      </c>
      <c r="N466" s="0" t="n">
        <f aca="true">IF(ROW(E466) - 1 &gt;= $N$1,SUM(E466:OFFSET(E466,1 - $N$1, 0)) / $N$1,"")</f>
        <v>21.715</v>
      </c>
      <c r="P466" s="0" t="n">
        <f aca="true">IF(ROW(N466) - 1 &gt; $P$1, IF(OFFSET(N466,  1 - $P$1, 0) &lt;&gt; "", MMULT($AA$2:OFFSET($AA$2, 0, $P$1 - 1), E466:OFFSET(E466,1 - $P$1, 0)) / $O$3,""),"")</f>
        <v>21.4397222222222</v>
      </c>
    </row>
    <row collapsed="false" customFormat="false" customHeight="true" hidden="false" ht="14.4" outlineLevel="0" r="467">
      <c r="A467" s="9" t="n">
        <v>37235</v>
      </c>
      <c r="B467" s="5" t="n">
        <v>22.29</v>
      </c>
      <c r="C467" s="5" t="n">
        <v>22.99</v>
      </c>
      <c r="D467" s="5" t="n">
        <v>22.23</v>
      </c>
      <c r="E467" s="5" t="n">
        <v>22.54</v>
      </c>
      <c r="F467" s="5" t="n">
        <v>6071800</v>
      </c>
      <c r="G467" s="5" t="n">
        <v>11.22</v>
      </c>
      <c r="I467" s="13" t="n">
        <f aca="false">B467-E467</f>
        <v>-0.25</v>
      </c>
      <c r="J467" s="13" t="n">
        <f aca="false">C467-D467</f>
        <v>0.759999999999998</v>
      </c>
      <c r="L467" s="14" t="n">
        <f aca="true">IF(ROW(E467) - 1 &gt;= $L$1,MMULT($AA$1:OFFSET($AA$1, 0, $L$1 - 1),E467:OFFSET(E467,1 - $L$1, 0)) / $K$3,"")</f>
        <v>22.2725454545455</v>
      </c>
      <c r="N467" s="0" t="n">
        <f aca="true">IF(ROW(E467) - 1 &gt;= $N$1,SUM(E467:OFFSET(E467,1 - $N$1, 0)) / $N$1,"")</f>
        <v>21.832</v>
      </c>
      <c r="P467" s="0" t="n">
        <f aca="true">IF(ROW(N467) - 1 &gt; $P$1, IF(OFFSET(N467,  1 - $P$1, 0) &lt;&gt; "", MMULT($AA$2:OFFSET($AA$2, 0, $P$1 - 1), E467:OFFSET(E467,1 - $P$1, 0)) / $O$3,""),"")</f>
        <v>21.7344444444444</v>
      </c>
    </row>
    <row collapsed="false" customFormat="false" customHeight="true" hidden="false" ht="14.4" outlineLevel="0" r="468">
      <c r="A468" s="9" t="n">
        <v>37236</v>
      </c>
      <c r="B468" s="5" t="n">
        <v>22.67</v>
      </c>
      <c r="C468" s="5" t="n">
        <v>22.85</v>
      </c>
      <c r="D468" s="5" t="n">
        <v>21.65</v>
      </c>
      <c r="E468" s="5" t="n">
        <v>21.78</v>
      </c>
      <c r="F468" s="5" t="n">
        <v>7338400</v>
      </c>
      <c r="G468" s="5" t="n">
        <v>10.84</v>
      </c>
      <c r="I468" s="13" t="n">
        <f aca="false">B468-E468</f>
        <v>0.890000000000001</v>
      </c>
      <c r="J468" s="13" t="n">
        <f aca="false">C468-D468</f>
        <v>1.2</v>
      </c>
      <c r="L468" s="14" t="n">
        <f aca="true">IF(ROW(E468) - 1 &gt;= $L$1,MMULT($AA$1:OFFSET($AA$1, 0, $L$1 - 1),E468:OFFSET(E468,1 - $L$1, 0)) / $K$3,"")</f>
        <v>22.2630909090909</v>
      </c>
      <c r="N468" s="0" t="n">
        <f aca="true">IF(ROW(E468) - 1 &gt;= $N$1,SUM(E468:OFFSET(E468,1 - $N$1, 0)) / $N$1,"")</f>
        <v>21.91</v>
      </c>
      <c r="P468" s="0" t="n">
        <f aca="true">IF(ROW(N468) - 1 &gt; $P$1, IF(OFFSET(N468,  1 - $P$1, 0) &lt;&gt; "", MMULT($AA$2:OFFSET($AA$2, 0, $P$1 - 1), E468:OFFSET(E468,1 - $P$1, 0)) / $O$3,""),"")</f>
        <v>22.0158333333333</v>
      </c>
    </row>
    <row collapsed="false" customFormat="false" customHeight="true" hidden="false" ht="14.4" outlineLevel="0" r="469">
      <c r="A469" s="9" t="n">
        <v>37237</v>
      </c>
      <c r="B469" s="5" t="n">
        <v>21.87</v>
      </c>
      <c r="C469" s="5" t="n">
        <v>21.92</v>
      </c>
      <c r="D469" s="5" t="n">
        <v>21.25</v>
      </c>
      <c r="E469" s="5" t="n">
        <v>21.49</v>
      </c>
      <c r="F469" s="5" t="n">
        <v>6873600</v>
      </c>
      <c r="G469" s="5" t="n">
        <v>10.7</v>
      </c>
      <c r="I469" s="13" t="n">
        <f aca="false">B469-E469</f>
        <v>0.380000000000003</v>
      </c>
      <c r="J469" s="13" t="n">
        <f aca="false">C469-D469</f>
        <v>0.670000000000002</v>
      </c>
      <c r="L469" s="14" t="n">
        <f aca="true">IF(ROW(E469) - 1 &gt;= $L$1,MMULT($AA$1:OFFSET($AA$1, 0, $L$1 - 1),E469:OFFSET(E469,1 - $L$1, 0)) / $K$3,"")</f>
        <v>22.1867272727273</v>
      </c>
      <c r="N469" s="0" t="n">
        <f aca="true">IF(ROW(E469) - 1 &gt;= $N$1,SUM(E469:OFFSET(E469,1 - $N$1, 0)) / $N$1,"")</f>
        <v>22.006</v>
      </c>
      <c r="P469" s="0" t="n">
        <f aca="true">IF(ROW(N469) - 1 &gt; $P$1, IF(OFFSET(N469,  1 - $P$1, 0) &lt;&gt; "", MMULT($AA$2:OFFSET($AA$2, 0, $P$1 - 1), E469:OFFSET(E469,1 - $P$1, 0)) / $O$3,""),"")</f>
        <v>22.2433333333333</v>
      </c>
    </row>
    <row collapsed="false" customFormat="false" customHeight="true" hidden="false" ht="14.4" outlineLevel="0" r="470">
      <c r="A470" s="9" t="n">
        <v>37238</v>
      </c>
      <c r="B470" s="5" t="n">
        <v>21.49</v>
      </c>
      <c r="C470" s="5" t="n">
        <v>21.55</v>
      </c>
      <c r="D470" s="5" t="n">
        <v>20.5</v>
      </c>
      <c r="E470" s="5" t="n">
        <v>21</v>
      </c>
      <c r="F470" s="5" t="n">
        <v>7065800</v>
      </c>
      <c r="G470" s="5" t="n">
        <v>10.46</v>
      </c>
      <c r="I470" s="13" t="n">
        <f aca="false">B470-E470</f>
        <v>0.489999999999998</v>
      </c>
      <c r="J470" s="13" t="n">
        <f aca="false">C470-D470</f>
        <v>1.05</v>
      </c>
      <c r="L470" s="14" t="n">
        <f aca="true">IF(ROW(E470) - 1 &gt;= $L$1,MMULT($AA$1:OFFSET($AA$1, 0, $L$1 - 1),E470:OFFSET(E470,1 - $L$1, 0)) / $K$3,"")</f>
        <v>22.0038181818182</v>
      </c>
      <c r="N470" s="0" t="n">
        <f aca="true">IF(ROW(E470) - 1 &gt;= $N$1,SUM(E470:OFFSET(E470,1 - $N$1, 0)) / $N$1,"")</f>
        <v>22.064</v>
      </c>
      <c r="P470" s="0" t="n">
        <f aca="true">IF(ROW(N470) - 1 &gt; $P$1, IF(OFFSET(N470,  1 - $P$1, 0) &lt;&gt; "", MMULT($AA$2:OFFSET($AA$2, 0, $P$1 - 1), E470:OFFSET(E470,1 - $P$1, 0)) / $O$3,""),"")</f>
        <v>22.3175</v>
      </c>
    </row>
    <row collapsed="false" customFormat="false" customHeight="true" hidden="false" ht="14.4" outlineLevel="0" r="471">
      <c r="A471" s="9" t="n">
        <v>37239</v>
      </c>
      <c r="B471" s="5" t="n">
        <v>20.73</v>
      </c>
      <c r="C471" s="5" t="n">
        <v>20.83</v>
      </c>
      <c r="D471" s="5" t="n">
        <v>20.09</v>
      </c>
      <c r="E471" s="5" t="n">
        <v>20.39</v>
      </c>
      <c r="F471" s="5" t="n">
        <v>6781600</v>
      </c>
      <c r="G471" s="5" t="n">
        <v>10.15</v>
      </c>
      <c r="I471" s="13" t="n">
        <f aca="false">B471-E471</f>
        <v>0.34</v>
      </c>
      <c r="J471" s="13" t="n">
        <f aca="false">C471-D471</f>
        <v>0.739999999999998</v>
      </c>
      <c r="L471" s="14" t="n">
        <f aca="true">IF(ROW(E471) - 1 &gt;= $L$1,MMULT($AA$1:OFFSET($AA$1, 0, $L$1 - 1),E471:OFFSET(E471,1 - $L$1, 0)) / $K$3,"")</f>
        <v>21.6994545454545</v>
      </c>
      <c r="N471" s="0" t="n">
        <f aca="true">IF(ROW(E471) - 1 &gt;= $N$1,SUM(E471:OFFSET(E471,1 - $N$1, 0)) / $N$1,"")</f>
        <v>21.973</v>
      </c>
      <c r="P471" s="0" t="n">
        <f aca="true">IF(ROW(N471) - 1 &gt; $P$1, IF(OFFSET(N471,  1 - $P$1, 0) &lt;&gt; "", MMULT($AA$2:OFFSET($AA$2, 0, $P$1 - 1), E471:OFFSET(E471,1 - $P$1, 0)) / $O$3,""),"")</f>
        <v>22.2627777777778</v>
      </c>
    </row>
    <row collapsed="false" customFormat="false" customHeight="true" hidden="false" ht="14.4" outlineLevel="0" r="472">
      <c r="A472" s="9" t="n">
        <v>37242</v>
      </c>
      <c r="B472" s="5" t="n">
        <v>20.4</v>
      </c>
      <c r="C472" s="5" t="n">
        <v>21</v>
      </c>
      <c r="D472" s="5" t="n">
        <v>20.19</v>
      </c>
      <c r="E472" s="5" t="n">
        <v>20.62</v>
      </c>
      <c r="F472" s="5" t="n">
        <v>6204000</v>
      </c>
      <c r="G472" s="5" t="n">
        <v>10.27</v>
      </c>
      <c r="I472" s="13" t="n">
        <f aca="false">B472-E472</f>
        <v>-0.220000000000002</v>
      </c>
      <c r="J472" s="13" t="n">
        <f aca="false">C472-D472</f>
        <v>0.809999999999999</v>
      </c>
      <c r="L472" s="14" t="n">
        <f aca="true">IF(ROW(E472) - 1 &gt;= $L$1,MMULT($AA$1:OFFSET($AA$1, 0, $L$1 - 1),E472:OFFSET(E472,1 - $L$1, 0)) / $K$3,"")</f>
        <v>21.4534545454545</v>
      </c>
      <c r="N472" s="0" t="n">
        <f aca="true">IF(ROW(E472) - 1 &gt;= $N$1,SUM(E472:OFFSET(E472,1 - $N$1, 0)) / $N$1,"")</f>
        <v>21.93</v>
      </c>
      <c r="P472" s="0" t="n">
        <f aca="true">IF(ROW(N472) - 1 &gt; $P$1, IF(OFFSET(N472,  1 - $P$1, 0) &lt;&gt; "", MMULT($AA$2:OFFSET($AA$2, 0, $P$1 - 1), E472:OFFSET(E472,1 - $P$1, 0)) / $O$3,""),"")</f>
        <v>22.0958333333333</v>
      </c>
    </row>
    <row collapsed="false" customFormat="false" customHeight="true" hidden="false" ht="14.4" outlineLevel="0" r="473">
      <c r="A473" s="9" t="n">
        <v>37243</v>
      </c>
      <c r="B473" s="5" t="n">
        <v>20.89</v>
      </c>
      <c r="C473" s="5" t="n">
        <v>21.33</v>
      </c>
      <c r="D473" s="5" t="n">
        <v>20.22</v>
      </c>
      <c r="E473" s="5" t="n">
        <v>21.01</v>
      </c>
      <c r="F473" s="5" t="n">
        <v>8401400</v>
      </c>
      <c r="G473" s="5" t="n">
        <v>10.46</v>
      </c>
      <c r="I473" s="13" t="n">
        <f aca="false">B473-E473</f>
        <v>-0.120000000000001</v>
      </c>
      <c r="J473" s="13" t="n">
        <f aca="false">C473-D473</f>
        <v>1.11</v>
      </c>
      <c r="L473" s="14" t="n">
        <f aca="true">IF(ROW(E473) - 1 &gt;= $L$1,MMULT($AA$1:OFFSET($AA$1, 0, $L$1 - 1),E473:OFFSET(E473,1 - $L$1, 0)) / $K$3,"")</f>
        <v>21.2861818181818</v>
      </c>
      <c r="N473" s="0" t="n">
        <f aca="true">IF(ROW(E473) - 1 &gt;= $N$1,SUM(E473:OFFSET(E473,1 - $N$1, 0)) / $N$1,"")</f>
        <v>21.791</v>
      </c>
      <c r="P473" s="0" t="n">
        <f aca="true">IF(ROW(N473) - 1 &gt; $P$1, IF(OFFSET(N473,  1 - $P$1, 0) &lt;&gt; "", MMULT($AA$2:OFFSET($AA$2, 0, $P$1 - 1), E473:OFFSET(E473,1 - $P$1, 0)) / $O$3,""),"")</f>
        <v>21.8519444444444</v>
      </c>
    </row>
    <row collapsed="false" customFormat="false" customHeight="true" hidden="false" ht="14.4" outlineLevel="0" r="474">
      <c r="A474" s="9" t="n">
        <v>37244</v>
      </c>
      <c r="B474" s="5" t="n">
        <v>20.58</v>
      </c>
      <c r="C474" s="5" t="n">
        <v>21.68</v>
      </c>
      <c r="D474" s="5" t="n">
        <v>20.47</v>
      </c>
      <c r="E474" s="5" t="n">
        <v>21.62</v>
      </c>
      <c r="F474" s="5" t="n">
        <v>10355600</v>
      </c>
      <c r="G474" s="5" t="n">
        <v>10.76</v>
      </c>
      <c r="I474" s="13" t="n">
        <f aca="false">B474-E474</f>
        <v>-1.04</v>
      </c>
      <c r="J474" s="13" t="n">
        <f aca="false">C474-D474</f>
        <v>1.21</v>
      </c>
      <c r="L474" s="14" t="n">
        <f aca="true">IF(ROW(E474) - 1 &gt;= $L$1,MMULT($AA$1:OFFSET($AA$1, 0, $L$1 - 1),E474:OFFSET(E474,1 - $L$1, 0)) / $K$3,"")</f>
        <v>21.2550909090909</v>
      </c>
      <c r="N474" s="0" t="n">
        <f aca="true">IF(ROW(E474) - 1 &gt;= $N$1,SUM(E474:OFFSET(E474,1 - $N$1, 0)) / $N$1,"")</f>
        <v>21.577</v>
      </c>
      <c r="P474" s="0" t="n">
        <f aca="true">IF(ROW(N474) - 1 &gt; $P$1, IF(OFFSET(N474,  1 - $P$1, 0) &lt;&gt; "", MMULT($AA$2:OFFSET($AA$2, 0, $P$1 - 1), E474:OFFSET(E474,1 - $P$1, 0)) / $O$3,""),"")</f>
        <v>21.5833333333333</v>
      </c>
    </row>
    <row collapsed="false" customFormat="false" customHeight="true" hidden="false" ht="14.4" outlineLevel="0" r="475">
      <c r="A475" s="9" t="n">
        <v>37245</v>
      </c>
      <c r="B475" s="5" t="n">
        <v>21.4</v>
      </c>
      <c r="C475" s="5" t="n">
        <v>21.47</v>
      </c>
      <c r="D475" s="5" t="n">
        <v>20.62</v>
      </c>
      <c r="E475" s="5" t="n">
        <v>20.67</v>
      </c>
      <c r="F475" s="5" t="n">
        <v>7888000</v>
      </c>
      <c r="G475" s="5" t="n">
        <v>10.29</v>
      </c>
      <c r="I475" s="13" t="n">
        <f aca="false">B475-E475</f>
        <v>0.729999999999997</v>
      </c>
      <c r="J475" s="13" t="n">
        <f aca="false">C475-D475</f>
        <v>0.849999999999998</v>
      </c>
      <c r="L475" s="14" t="n">
        <f aca="true">IF(ROW(E475) - 1 &gt;= $L$1,MMULT($AA$1:OFFSET($AA$1, 0, $L$1 - 1),E475:OFFSET(E475,1 - $L$1, 0)) / $K$3,"")</f>
        <v>21.0901818181818</v>
      </c>
      <c r="N475" s="0" t="n">
        <f aca="true">IF(ROW(E475) - 1 &gt;= $N$1,SUM(E475:OFFSET(E475,1 - $N$1, 0)) / $N$1,"")</f>
        <v>21.366</v>
      </c>
      <c r="P475" s="0" t="n">
        <f aca="true">IF(ROW(N475) - 1 &gt; $P$1, IF(OFFSET(N475,  1 - $P$1, 0) &lt;&gt; "", MMULT($AA$2:OFFSET($AA$2, 0, $P$1 - 1), E475:OFFSET(E475,1 - $P$1, 0)) / $O$3,""),"")</f>
        <v>21.3172222222222</v>
      </c>
    </row>
    <row collapsed="false" customFormat="false" customHeight="true" hidden="false" ht="14.4" outlineLevel="0" r="476">
      <c r="A476" s="9" t="n">
        <v>37246</v>
      </c>
      <c r="B476" s="5" t="n">
        <v>21.01</v>
      </c>
      <c r="C476" s="5" t="n">
        <v>21.54</v>
      </c>
      <c r="D476" s="5" t="n">
        <v>20.8</v>
      </c>
      <c r="E476" s="5" t="n">
        <v>21</v>
      </c>
      <c r="F476" s="5" t="n">
        <v>9154800</v>
      </c>
      <c r="G476" s="5" t="n">
        <v>10.46</v>
      </c>
      <c r="I476" s="13" t="n">
        <f aca="false">B476-E476</f>
        <v>0.0100000000000016</v>
      </c>
      <c r="J476" s="13" t="n">
        <f aca="false">C476-D476</f>
        <v>0.739999999999998</v>
      </c>
      <c r="L476" s="14" t="n">
        <f aca="true">IF(ROW(E476) - 1 &gt;= $L$1,MMULT($AA$1:OFFSET($AA$1, 0, $L$1 - 1),E476:OFFSET(E476,1 - $L$1, 0)) / $K$3,"")</f>
        <v>21.0236363636364</v>
      </c>
      <c r="N476" s="0" t="n">
        <f aca="true">IF(ROW(E476) - 1 &gt;= $N$1,SUM(E476:OFFSET(E476,1 - $N$1, 0)) / $N$1,"")</f>
        <v>21.212</v>
      </c>
      <c r="P476" s="0" t="n">
        <f aca="true">IF(ROW(N476) - 1 &gt; $P$1, IF(OFFSET(N476,  1 - $P$1, 0) &lt;&gt; "", MMULT($AA$2:OFFSET($AA$2, 0, $P$1 - 1), E476:OFFSET(E476,1 - $P$1, 0)) / $O$3,""),"")</f>
        <v>21.1277777777778</v>
      </c>
    </row>
    <row collapsed="false" customFormat="false" customHeight="true" hidden="false" ht="14.4" outlineLevel="0" r="477">
      <c r="A477" s="9" t="n">
        <v>37249</v>
      </c>
      <c r="B477" s="5" t="n">
        <v>20.9</v>
      </c>
      <c r="C477" s="5" t="n">
        <v>21.45</v>
      </c>
      <c r="D477" s="5" t="n">
        <v>20.9</v>
      </c>
      <c r="E477" s="5" t="n">
        <v>21.36</v>
      </c>
      <c r="F477" s="5" t="n">
        <v>1808200</v>
      </c>
      <c r="G477" s="5" t="n">
        <v>10.63</v>
      </c>
      <c r="I477" s="13" t="n">
        <f aca="false">B477-E477</f>
        <v>-0.460000000000001</v>
      </c>
      <c r="J477" s="13" t="n">
        <f aca="false">C477-D477</f>
        <v>0.550000000000001</v>
      </c>
      <c r="L477" s="14" t="n">
        <f aca="true">IF(ROW(E477) - 1 &gt;= $L$1,MMULT($AA$1:OFFSET($AA$1, 0, $L$1 - 1),E477:OFFSET(E477,1 - $L$1, 0)) / $K$3,"")</f>
        <v>21.0505454545455</v>
      </c>
      <c r="N477" s="0" t="n">
        <f aca="true">IF(ROW(E477) - 1 &gt;= $N$1,SUM(E477:OFFSET(E477,1 - $N$1, 0)) / $N$1,"")</f>
        <v>21.094</v>
      </c>
      <c r="P477" s="0" t="n">
        <f aca="true">IF(ROW(N477) - 1 &gt; $P$1, IF(OFFSET(N477,  1 - $P$1, 0) &lt;&gt; "", MMULT($AA$2:OFFSET($AA$2, 0, $P$1 - 1), E477:OFFSET(E477,1 - $P$1, 0)) / $O$3,""),"")</f>
        <v>21.0316666666667</v>
      </c>
    </row>
    <row collapsed="false" customFormat="false" customHeight="true" hidden="false" ht="14.4" outlineLevel="0" r="478">
      <c r="A478" s="9" t="n">
        <v>37251</v>
      </c>
      <c r="B478" s="5" t="n">
        <v>21.35</v>
      </c>
      <c r="C478" s="5" t="n">
        <v>22.3</v>
      </c>
      <c r="D478" s="5" t="n">
        <v>21.14</v>
      </c>
      <c r="E478" s="5" t="n">
        <v>21.49</v>
      </c>
      <c r="F478" s="5" t="n">
        <v>5228600</v>
      </c>
      <c r="G478" s="5" t="n">
        <v>10.7</v>
      </c>
      <c r="I478" s="13" t="n">
        <f aca="false">B478-E478</f>
        <v>-0.139999999999997</v>
      </c>
      <c r="J478" s="13" t="n">
        <f aca="false">C478-D478</f>
        <v>1.16</v>
      </c>
      <c r="L478" s="14" t="n">
        <f aca="true">IF(ROW(E478) - 1 &gt;= $L$1,MMULT($AA$1:OFFSET($AA$1, 0, $L$1 - 1),E478:OFFSET(E478,1 - $L$1, 0)) / $K$3,"")</f>
        <v>21.1225454545455</v>
      </c>
      <c r="N478" s="0" t="n">
        <f aca="true">IF(ROW(E478) - 1 &gt;= $N$1,SUM(E478:OFFSET(E478,1 - $N$1, 0)) / $N$1,"")</f>
        <v>21.065</v>
      </c>
      <c r="P478" s="0" t="n">
        <f aca="true">IF(ROW(N478) - 1 &gt; $P$1, IF(OFFSET(N478,  1 - $P$1, 0) &lt;&gt; "", MMULT($AA$2:OFFSET($AA$2, 0, $P$1 - 1), E478:OFFSET(E478,1 - $P$1, 0)) / $O$3,""),"")</f>
        <v>21.0130555555556</v>
      </c>
    </row>
    <row collapsed="false" customFormat="false" customHeight="true" hidden="false" ht="14.4" outlineLevel="0" r="479">
      <c r="A479" s="9" t="n">
        <v>37252</v>
      </c>
      <c r="B479" s="5" t="n">
        <v>21.58</v>
      </c>
      <c r="C479" s="5" t="n">
        <v>22.25</v>
      </c>
      <c r="D479" s="5" t="n">
        <v>21.58</v>
      </c>
      <c r="E479" s="5" t="n">
        <v>22.07</v>
      </c>
      <c r="F479" s="5" t="n">
        <v>6839600</v>
      </c>
      <c r="G479" s="5" t="n">
        <v>10.99</v>
      </c>
      <c r="I479" s="13" t="n">
        <f aca="false">B479-E479</f>
        <v>-0.490000000000002</v>
      </c>
      <c r="J479" s="13" t="n">
        <f aca="false">C479-D479</f>
        <v>0.670000000000002</v>
      </c>
      <c r="L479" s="14" t="n">
        <f aca="true">IF(ROW(E479) - 1 &gt;= $L$1,MMULT($AA$1:OFFSET($AA$1, 0, $L$1 - 1),E479:OFFSET(E479,1 - $L$1, 0)) / $K$3,"")</f>
        <v>21.3052727272727</v>
      </c>
      <c r="N479" s="0" t="n">
        <f aca="true">IF(ROW(E479) - 1 &gt;= $N$1,SUM(E479:OFFSET(E479,1 - $N$1, 0)) / $N$1,"")</f>
        <v>21.123</v>
      </c>
      <c r="P479" s="0" t="n">
        <f aca="true">IF(ROW(N479) - 1 &gt; $P$1, IF(OFFSET(N479,  1 - $P$1, 0) &lt;&gt; "", MMULT($AA$2:OFFSET($AA$2, 0, $P$1 - 1), E479:OFFSET(E479,1 - $P$1, 0)) / $O$3,""),"")</f>
        <v>21.0663888888889</v>
      </c>
    </row>
    <row collapsed="false" customFormat="false" customHeight="true" hidden="false" ht="14.4" outlineLevel="0" r="480">
      <c r="A480" s="9" t="n">
        <v>37253</v>
      </c>
      <c r="B480" s="5" t="n">
        <v>21.97</v>
      </c>
      <c r="C480" s="5" t="n">
        <v>23</v>
      </c>
      <c r="D480" s="5" t="n">
        <v>21.96</v>
      </c>
      <c r="E480" s="5" t="n">
        <v>22.43</v>
      </c>
      <c r="F480" s="5" t="n">
        <v>10683000</v>
      </c>
      <c r="G480" s="5" t="n">
        <v>11.17</v>
      </c>
      <c r="I480" s="13" t="n">
        <f aca="false">B480-E480</f>
        <v>-0.460000000000001</v>
      </c>
      <c r="J480" s="13" t="n">
        <f aca="false">C480-D480</f>
        <v>1.04</v>
      </c>
      <c r="L480" s="14" t="n">
        <f aca="true">IF(ROW(E480) - 1 &gt;= $L$1,MMULT($AA$1:OFFSET($AA$1, 0, $L$1 - 1),E480:OFFSET(E480,1 - $L$1, 0)) / $K$3,"")</f>
        <v>21.5429090909091</v>
      </c>
      <c r="N480" s="0" t="n">
        <f aca="true">IF(ROW(E480) - 1 &gt;= $N$1,SUM(E480:OFFSET(E480,1 - $N$1, 0)) / $N$1,"")</f>
        <v>21.266</v>
      </c>
      <c r="P480" s="0" t="n">
        <f aca="true">IF(ROW(N480) - 1 &gt; $P$1, IF(OFFSET(N480,  1 - $P$1, 0) &lt;&gt; "", MMULT($AA$2:OFFSET($AA$2, 0, $P$1 - 1), E480:OFFSET(E480,1 - $P$1, 0)) / $O$3,""),"")</f>
        <v>21.1466666666667</v>
      </c>
    </row>
    <row collapsed="false" customFormat="false" customHeight="true" hidden="false" ht="14.4" outlineLevel="0" r="481">
      <c r="A481" s="9" t="n">
        <v>37256</v>
      </c>
      <c r="B481" s="5" t="n">
        <v>22.51</v>
      </c>
      <c r="C481" s="5" t="n">
        <v>22.66</v>
      </c>
      <c r="D481" s="5" t="n">
        <v>21.83</v>
      </c>
      <c r="E481" s="5" t="n">
        <v>21.9</v>
      </c>
      <c r="F481" s="5" t="n">
        <v>4920800</v>
      </c>
      <c r="G481" s="5" t="n">
        <v>10.9</v>
      </c>
      <c r="I481" s="13" t="n">
        <f aca="false">B481-E481</f>
        <v>0.610000000000003</v>
      </c>
      <c r="J481" s="13" t="n">
        <f aca="false">C481-D481</f>
        <v>0.830000000000002</v>
      </c>
      <c r="L481" s="14" t="n">
        <f aca="true">IF(ROW(E481) - 1 &gt;= $L$1,MMULT($AA$1:OFFSET($AA$1, 0, $L$1 - 1),E481:OFFSET(E481,1 - $L$1, 0)) / $K$3,"")</f>
        <v>21.6581818181818</v>
      </c>
      <c r="N481" s="0" t="n">
        <f aca="true">IF(ROW(E481) - 1 &gt;= $N$1,SUM(E481:OFFSET(E481,1 - $N$1, 0)) / $N$1,"")</f>
        <v>21.417</v>
      </c>
      <c r="P481" s="0" t="n">
        <f aca="true">IF(ROW(N481) - 1 &gt; $P$1, IF(OFFSET(N481,  1 - $P$1, 0) &lt;&gt; "", MMULT($AA$2:OFFSET($AA$2, 0, $P$1 - 1), E481:OFFSET(E481,1 - $P$1, 0)) / $O$3,""),"")</f>
        <v>21.2838888888889</v>
      </c>
    </row>
    <row collapsed="false" customFormat="false" customHeight="true" hidden="false" ht="14.4" outlineLevel="0" r="482">
      <c r="A482" s="9" t="n">
        <v>37258</v>
      </c>
      <c r="B482" s="5" t="n">
        <v>22.05</v>
      </c>
      <c r="C482" s="5" t="n">
        <v>23.3</v>
      </c>
      <c r="D482" s="5" t="n">
        <v>21.96</v>
      </c>
      <c r="E482" s="5" t="n">
        <v>23.3</v>
      </c>
      <c r="F482" s="5" t="n">
        <v>18910600</v>
      </c>
      <c r="G482" s="5" t="n">
        <v>11.6</v>
      </c>
      <c r="I482" s="13" t="n">
        <f aca="false">B482-E482</f>
        <v>-1.25</v>
      </c>
      <c r="J482" s="13" t="n">
        <f aca="false">C482-D482</f>
        <v>1.34</v>
      </c>
      <c r="L482" s="14" t="n">
        <f aca="true">IF(ROW(E482) - 1 &gt;= $L$1,MMULT($AA$1:OFFSET($AA$1, 0, $L$1 - 1),E482:OFFSET(E482,1 - $L$1, 0)) / $K$3,"")</f>
        <v>22.0005454545455</v>
      </c>
      <c r="N482" s="0" t="n">
        <f aca="true">IF(ROW(E482) - 1 &gt;= $N$1,SUM(E482:OFFSET(E482,1 - $N$1, 0)) / $N$1,"")</f>
        <v>21.685</v>
      </c>
      <c r="P482" s="0" t="n">
        <f aca="true">IF(ROW(N482) - 1 &gt; $P$1, IF(OFFSET(N482,  1 - $P$1, 0) &lt;&gt; "", MMULT($AA$2:OFFSET($AA$2, 0, $P$1 - 1), E482:OFFSET(E482,1 - $P$1, 0)) / $O$3,""),"")</f>
        <v>21.485</v>
      </c>
    </row>
    <row collapsed="false" customFormat="false" customHeight="true" hidden="false" ht="14.4" outlineLevel="0" r="483">
      <c r="A483" s="9" t="n">
        <v>37259</v>
      </c>
      <c r="B483" s="5" t="n">
        <v>23</v>
      </c>
      <c r="C483" s="5" t="n">
        <v>23.75</v>
      </c>
      <c r="D483" s="5" t="n">
        <v>22.77</v>
      </c>
      <c r="E483" s="5" t="n">
        <v>23.58</v>
      </c>
      <c r="F483" s="5" t="n">
        <v>21857400</v>
      </c>
      <c r="G483" s="5" t="n">
        <v>11.74</v>
      </c>
      <c r="I483" s="13" t="n">
        <f aca="false">B483-E483</f>
        <v>-0.579999999999998</v>
      </c>
      <c r="J483" s="13" t="n">
        <f aca="false">C483-D483</f>
        <v>0.98</v>
      </c>
      <c r="L483" s="14" t="n">
        <f aca="true">IF(ROW(E483) - 1 &gt;= $L$1,MMULT($AA$1:OFFSET($AA$1, 0, $L$1 - 1),E483:OFFSET(E483,1 - $L$1, 0)) / $K$3,"")</f>
        <v>22.3450909090909</v>
      </c>
      <c r="N483" s="0" t="n">
        <f aca="true">IF(ROW(E483) - 1 &gt;= $N$1,SUM(E483:OFFSET(E483,1 - $N$1, 0)) / $N$1,"")</f>
        <v>21.942</v>
      </c>
      <c r="P483" s="0" t="n">
        <f aca="true">IF(ROW(N483) - 1 &gt; $P$1, IF(OFFSET(N483,  1 - $P$1, 0) &lt;&gt; "", MMULT($AA$2:OFFSET($AA$2, 0, $P$1 - 1), E483:OFFSET(E483,1 - $P$1, 0)) / $O$3,""),"")</f>
        <v>21.7208333333333</v>
      </c>
    </row>
    <row collapsed="false" customFormat="false" customHeight="true" hidden="false" ht="14.4" outlineLevel="0" r="484">
      <c r="A484" s="9" t="n">
        <v>37260</v>
      </c>
      <c r="B484" s="5" t="n">
        <v>23.34</v>
      </c>
      <c r="C484" s="5" t="n">
        <v>23.95</v>
      </c>
      <c r="D484" s="5" t="n">
        <v>22.99</v>
      </c>
      <c r="E484" s="5" t="n">
        <v>23.69</v>
      </c>
      <c r="F484" s="5" t="n">
        <v>14642000</v>
      </c>
      <c r="G484" s="5" t="n">
        <v>11.79</v>
      </c>
      <c r="I484" s="13" t="n">
        <f aca="false">B484-E484</f>
        <v>-0.350000000000001</v>
      </c>
      <c r="J484" s="13" t="n">
        <f aca="false">C484-D484</f>
        <v>0.960000000000001</v>
      </c>
      <c r="L484" s="14" t="n">
        <f aca="true">IF(ROW(E484) - 1 &gt;= $L$1,MMULT($AA$1:OFFSET($AA$1, 0, $L$1 - 1),E484:OFFSET(E484,1 - $L$1, 0)) / $K$3,"")</f>
        <v>22.6629090909091</v>
      </c>
      <c r="N484" s="0" t="n">
        <f aca="true">IF(ROW(E484) - 1 &gt;= $N$1,SUM(E484:OFFSET(E484,1 - $N$1, 0)) / $N$1,"")</f>
        <v>22.149</v>
      </c>
      <c r="P484" s="0" t="n">
        <f aca="true">IF(ROW(N484) - 1 &gt; $P$1, IF(OFFSET(N484,  1 - $P$1, 0) &lt;&gt; "", MMULT($AA$2:OFFSET($AA$2, 0, $P$1 - 1), E484:OFFSET(E484,1 - $P$1, 0)) / $O$3,""),"")</f>
        <v>21.9936111111111</v>
      </c>
    </row>
    <row collapsed="false" customFormat="false" customHeight="true" hidden="false" ht="14.4" outlineLevel="0" r="485">
      <c r="A485" s="9" t="n">
        <v>37263</v>
      </c>
      <c r="B485" s="5" t="n">
        <v>23.72</v>
      </c>
      <c r="C485" s="5" t="n">
        <v>24</v>
      </c>
      <c r="D485" s="5" t="n">
        <v>22.75</v>
      </c>
      <c r="E485" s="5" t="n">
        <v>22.9</v>
      </c>
      <c r="F485" s="5" t="n">
        <v>15878000</v>
      </c>
      <c r="G485" s="5" t="n">
        <v>11.4</v>
      </c>
      <c r="I485" s="13" t="n">
        <f aca="false">B485-E485</f>
        <v>0.82</v>
      </c>
      <c r="J485" s="13" t="n">
        <f aca="false">C485-D485</f>
        <v>1.25</v>
      </c>
      <c r="L485" s="14" t="n">
        <f aca="true">IF(ROW(E485) - 1 &gt;= $L$1,MMULT($AA$1:OFFSET($AA$1, 0, $L$1 - 1),E485:OFFSET(E485,1 - $L$1, 0)) / $K$3,"")</f>
        <v>22.7994545454545</v>
      </c>
      <c r="N485" s="0" t="n">
        <f aca="true">IF(ROW(E485) - 1 &gt;= $N$1,SUM(E485:OFFSET(E485,1 - $N$1, 0)) / $N$1,"")</f>
        <v>22.372</v>
      </c>
      <c r="P485" s="0" t="n">
        <f aca="true">IF(ROW(N485) - 1 &gt; $P$1, IF(OFFSET(N485,  1 - $P$1, 0) &lt;&gt; "", MMULT($AA$2:OFFSET($AA$2, 0, $P$1 - 1), E485:OFFSET(E485,1 - $P$1, 0)) / $O$3,""),"")</f>
        <v>22.26</v>
      </c>
    </row>
    <row collapsed="false" customFormat="false" customHeight="true" hidden="false" ht="14.4" outlineLevel="0" r="486">
      <c r="A486" s="9" t="n">
        <v>37264</v>
      </c>
      <c r="B486" s="5" t="n">
        <v>22.75</v>
      </c>
      <c r="C486" s="5" t="n">
        <v>23.05</v>
      </c>
      <c r="D486" s="5" t="n">
        <v>22.46</v>
      </c>
      <c r="E486" s="5" t="n">
        <v>22.61</v>
      </c>
      <c r="F486" s="5" t="n">
        <v>16072800</v>
      </c>
      <c r="G486" s="5" t="n">
        <v>11.26</v>
      </c>
      <c r="I486" s="13" t="n">
        <f aca="false">B486-E486</f>
        <v>0.140000000000001</v>
      </c>
      <c r="J486" s="13" t="n">
        <f aca="false">C486-D486</f>
        <v>0.59</v>
      </c>
      <c r="L486" s="14" t="n">
        <f aca="true">IF(ROW(E486) - 1 &gt;= $L$1,MMULT($AA$1:OFFSET($AA$1, 0, $L$1 - 1),E486:OFFSET(E486,1 - $L$1, 0)) / $K$3,"")</f>
        <v>22.8427272727273</v>
      </c>
      <c r="N486" s="0" t="n">
        <f aca="true">IF(ROW(E486) - 1 &gt;= $N$1,SUM(E486:OFFSET(E486,1 - $N$1, 0)) / $N$1,"")</f>
        <v>22.533</v>
      </c>
      <c r="P486" s="0" t="n">
        <f aca="true">IF(ROW(N486) - 1 &gt; $P$1, IF(OFFSET(N486,  1 - $P$1, 0) &lt;&gt; "", MMULT($AA$2:OFFSET($AA$2, 0, $P$1 - 1), E486:OFFSET(E486,1 - $P$1, 0)) / $O$3,""),"")</f>
        <v>22.5088888888889</v>
      </c>
    </row>
    <row collapsed="false" customFormat="false" customHeight="true" hidden="false" ht="14.4" outlineLevel="0" r="487">
      <c r="A487" s="9" t="n">
        <v>37265</v>
      </c>
      <c r="B487" s="5" t="n">
        <v>22.8</v>
      </c>
      <c r="C487" s="5" t="n">
        <v>22.93</v>
      </c>
      <c r="D487" s="5" t="n">
        <v>21.28</v>
      </c>
      <c r="E487" s="5" t="n">
        <v>21.65</v>
      </c>
      <c r="F487" s="5" t="n">
        <v>11708400</v>
      </c>
      <c r="G487" s="5" t="n">
        <v>10.78</v>
      </c>
      <c r="I487" s="13" t="n">
        <f aca="false">B487-E487</f>
        <v>1.15</v>
      </c>
      <c r="J487" s="13" t="n">
        <f aca="false">C487-D487</f>
        <v>1.65</v>
      </c>
      <c r="L487" s="14" t="n">
        <f aca="true">IF(ROW(E487) - 1 &gt;= $L$1,MMULT($AA$1:OFFSET($AA$1, 0, $L$1 - 1),E487:OFFSET(E487,1 - $L$1, 0)) / $K$3,"")</f>
        <v>22.6821818181818</v>
      </c>
      <c r="N487" s="0" t="n">
        <f aca="true">IF(ROW(E487) - 1 &gt;= $N$1,SUM(E487:OFFSET(E487,1 - $N$1, 0)) / $N$1,"")</f>
        <v>22.562</v>
      </c>
      <c r="P487" s="0" t="n">
        <f aca="true">IF(ROW(N487) - 1 &gt; $P$1, IF(OFFSET(N487,  1 - $P$1, 0) &lt;&gt; "", MMULT($AA$2:OFFSET($AA$2, 0, $P$1 - 1), E487:OFFSET(E487,1 - $P$1, 0)) / $O$3,""),"")</f>
        <v>22.7166666666667</v>
      </c>
    </row>
    <row collapsed="false" customFormat="false" customHeight="true" hidden="false" ht="14.4" outlineLevel="0" r="488">
      <c r="A488" s="9" t="n">
        <v>37266</v>
      </c>
      <c r="B488" s="5" t="n">
        <v>21.22</v>
      </c>
      <c r="C488" s="5" t="n">
        <v>21.46</v>
      </c>
      <c r="D488" s="5" t="n">
        <v>20.25</v>
      </c>
      <c r="E488" s="5" t="n">
        <v>21.23</v>
      </c>
      <c r="F488" s="5" t="n">
        <v>16169200</v>
      </c>
      <c r="G488" s="5" t="n">
        <v>10.57</v>
      </c>
      <c r="I488" s="13" t="n">
        <f aca="false">B488-E488</f>
        <v>-0.0100000000000016</v>
      </c>
      <c r="J488" s="13" t="n">
        <f aca="false">C488-D488</f>
        <v>1.21</v>
      </c>
      <c r="L488" s="14" t="n">
        <f aca="true">IF(ROW(E488) - 1 &gt;= $L$1,MMULT($AA$1:OFFSET($AA$1, 0, $L$1 - 1),E488:OFFSET(E488,1 - $L$1, 0)) / $K$3,"")</f>
        <v>22.44</v>
      </c>
      <c r="N488" s="0" t="n">
        <f aca="true">IF(ROW(E488) - 1 &gt;= $N$1,SUM(E488:OFFSET(E488,1 - $N$1, 0)) / $N$1,"")</f>
        <v>22.536</v>
      </c>
      <c r="P488" s="0" t="n">
        <f aca="true">IF(ROW(N488) - 1 &gt; $P$1, IF(OFFSET(N488,  1 - $P$1, 0) &lt;&gt; "", MMULT($AA$2:OFFSET($AA$2, 0, $P$1 - 1), E488:OFFSET(E488,1 - $P$1, 0)) / $O$3,""),"")</f>
        <v>22.8030555555556</v>
      </c>
    </row>
    <row collapsed="false" customFormat="false" customHeight="true" hidden="false" ht="14.4" outlineLevel="0" r="489">
      <c r="A489" s="9" t="n">
        <v>37267</v>
      </c>
      <c r="B489" s="5" t="n">
        <v>21.39</v>
      </c>
      <c r="C489" s="5" t="n">
        <v>21.84</v>
      </c>
      <c r="D489" s="5" t="n">
        <v>20.6</v>
      </c>
      <c r="E489" s="5" t="n">
        <v>21.05</v>
      </c>
      <c r="F489" s="5" t="n">
        <v>12457200</v>
      </c>
      <c r="G489" s="5" t="n">
        <v>10.48</v>
      </c>
      <c r="I489" s="13" t="n">
        <f aca="false">B489-E489</f>
        <v>0.34</v>
      </c>
      <c r="J489" s="13" t="n">
        <f aca="false">C489-D489</f>
        <v>1.24</v>
      </c>
      <c r="L489" s="14" t="n">
        <f aca="true">IF(ROW(E489) - 1 &gt;= $L$1,MMULT($AA$1:OFFSET($AA$1, 0, $L$1 - 1),E489:OFFSET(E489,1 - $L$1, 0)) / $K$3,"")</f>
        <v>22.1698181818182</v>
      </c>
      <c r="N489" s="0" t="n">
        <f aca="true">IF(ROW(E489) - 1 &gt;= $N$1,SUM(E489:OFFSET(E489,1 - $N$1, 0)) / $N$1,"")</f>
        <v>22.434</v>
      </c>
      <c r="P489" s="0" t="n">
        <f aca="true">IF(ROW(N489) - 1 &gt; $P$1, IF(OFFSET(N489,  1 - $P$1, 0) &lt;&gt; "", MMULT($AA$2:OFFSET($AA$2, 0, $P$1 - 1), E489:OFFSET(E489,1 - $P$1, 0)) / $O$3,""),"")</f>
        <v>22.7575</v>
      </c>
    </row>
    <row collapsed="false" customFormat="false" customHeight="true" hidden="false" ht="14.4" outlineLevel="0" r="490">
      <c r="A490" s="9" t="n">
        <v>37270</v>
      </c>
      <c r="B490" s="5" t="n">
        <v>21.01</v>
      </c>
      <c r="C490" s="5" t="n">
        <v>21.4</v>
      </c>
      <c r="D490" s="5" t="n">
        <v>20.9</v>
      </c>
      <c r="E490" s="5" t="n">
        <v>21.15</v>
      </c>
      <c r="F490" s="5" t="n">
        <v>14857000</v>
      </c>
      <c r="G490" s="5" t="n">
        <v>10.53</v>
      </c>
      <c r="I490" s="13" t="n">
        <f aca="false">B490-E490</f>
        <v>-0.139999999999997</v>
      </c>
      <c r="J490" s="13" t="n">
        <f aca="false">C490-D490</f>
        <v>0.5</v>
      </c>
      <c r="L490" s="14" t="n">
        <f aca="true">IF(ROW(E490) - 1 &gt;= $L$1,MMULT($AA$1:OFFSET($AA$1, 0, $L$1 - 1),E490:OFFSET(E490,1 - $L$1, 0)) / $K$3,"")</f>
        <v>21.9363636363636</v>
      </c>
      <c r="N490" s="0" t="n">
        <f aca="true">IF(ROW(E490) - 1 &gt;= $N$1,SUM(E490:OFFSET(E490,1 - $N$1, 0)) / $N$1,"")</f>
        <v>22.306</v>
      </c>
      <c r="P490" s="0" t="n">
        <f aca="true">IF(ROW(N490) - 1 &gt; $P$1, IF(OFFSET(N490,  1 - $P$1, 0) &lt;&gt; "", MMULT($AA$2:OFFSET($AA$2, 0, $P$1 - 1), E490:OFFSET(E490,1 - $P$1, 0)) / $O$3,""),"")</f>
        <v>22.5802777777778</v>
      </c>
    </row>
    <row collapsed="false" customFormat="false" customHeight="true" hidden="false" ht="14.4" outlineLevel="0" r="491">
      <c r="A491" s="9" t="n">
        <v>37271</v>
      </c>
      <c r="B491" s="5" t="n">
        <v>21.32</v>
      </c>
      <c r="C491" s="5" t="n">
        <v>21.76</v>
      </c>
      <c r="D491" s="5" t="n">
        <v>21.21</v>
      </c>
      <c r="E491" s="5" t="n">
        <v>21.7</v>
      </c>
      <c r="F491" s="5" t="n">
        <v>10368600</v>
      </c>
      <c r="G491" s="5" t="n">
        <v>10.8</v>
      </c>
      <c r="I491" s="13" t="n">
        <f aca="false">B491-E491</f>
        <v>-0.379999999999999</v>
      </c>
      <c r="J491" s="13" t="n">
        <f aca="false">C491-D491</f>
        <v>0.550000000000001</v>
      </c>
      <c r="L491" s="14" t="n">
        <f aca="true">IF(ROW(E491) - 1 &gt;= $L$1,MMULT($AA$1:OFFSET($AA$1, 0, $L$1 - 1),E491:OFFSET(E491,1 - $L$1, 0)) / $K$3,"")</f>
        <v>21.8261818181818</v>
      </c>
      <c r="N491" s="0" t="n">
        <f aca="true">IF(ROW(E491) - 1 &gt;= $N$1,SUM(E491:OFFSET(E491,1 - $N$1, 0)) / $N$1,"")</f>
        <v>22.286</v>
      </c>
      <c r="P491" s="0" t="n">
        <f aca="true">IF(ROW(N491) - 1 &gt; $P$1, IF(OFFSET(N491,  1 - $P$1, 0) &lt;&gt; "", MMULT($AA$2:OFFSET($AA$2, 0, $P$1 - 1), E491:OFFSET(E491,1 - $P$1, 0)) / $O$3,""),"")</f>
        <v>22.3466666666667</v>
      </c>
    </row>
    <row collapsed="false" customFormat="false" customHeight="true" hidden="false" ht="14.4" outlineLevel="0" r="492">
      <c r="A492" s="9" t="n">
        <v>37272</v>
      </c>
      <c r="B492" s="5" t="n">
        <v>21.41</v>
      </c>
      <c r="C492" s="5" t="n">
        <v>21.41</v>
      </c>
      <c r="D492" s="5" t="n">
        <v>20.5</v>
      </c>
      <c r="E492" s="5" t="n">
        <v>20.78</v>
      </c>
      <c r="F492" s="5" t="n">
        <v>20246200</v>
      </c>
      <c r="G492" s="5" t="n">
        <v>10.35</v>
      </c>
      <c r="I492" s="13" t="n">
        <f aca="false">B492-E492</f>
        <v>0.629999999999999</v>
      </c>
      <c r="J492" s="13" t="n">
        <f aca="false">C492-D492</f>
        <v>0.91</v>
      </c>
      <c r="L492" s="14" t="n">
        <f aca="true">IF(ROW(E492) - 1 &gt;= $L$1,MMULT($AA$1:OFFSET($AA$1, 0, $L$1 - 1),E492:OFFSET(E492,1 - $L$1, 0)) / $K$3,"")</f>
        <v>21.5523636363636</v>
      </c>
      <c r="N492" s="0" t="n">
        <f aca="true">IF(ROW(E492) - 1 &gt;= $N$1,SUM(E492:OFFSET(E492,1 - $N$1, 0)) / $N$1,"")</f>
        <v>22.034</v>
      </c>
      <c r="P492" s="0" t="n">
        <f aca="true">IF(ROW(N492) - 1 &gt; $P$1, IF(OFFSET(N492,  1 - $P$1, 0) &lt;&gt; "", MMULT($AA$2:OFFSET($AA$2, 0, $P$1 - 1), E492:OFFSET(E492,1 - $P$1, 0)) / $O$3,""),"")</f>
        <v>22.0572222222222</v>
      </c>
    </row>
    <row collapsed="false" customFormat="false" customHeight="true" hidden="false" ht="14.4" outlineLevel="0" r="493">
      <c r="A493" s="9" t="n">
        <v>37273</v>
      </c>
      <c r="B493" s="5" t="n">
        <v>21.96</v>
      </c>
      <c r="C493" s="5" t="n">
        <v>22.74</v>
      </c>
      <c r="D493" s="5" t="n">
        <v>21.87</v>
      </c>
      <c r="E493" s="5" t="n">
        <v>22.48</v>
      </c>
      <c r="F493" s="5" t="n">
        <v>23592000</v>
      </c>
      <c r="G493" s="5" t="n">
        <v>11.19</v>
      </c>
      <c r="I493" s="13" t="n">
        <f aca="false">B493-E493</f>
        <v>-0.52</v>
      </c>
      <c r="J493" s="13" t="n">
        <f aca="false">C493-D493</f>
        <v>0.869999999999997</v>
      </c>
      <c r="L493" s="14" t="n">
        <f aca="true">IF(ROW(E493) - 1 &gt;= $L$1,MMULT($AA$1:OFFSET($AA$1, 0, $L$1 - 1),E493:OFFSET(E493,1 - $L$1, 0)) / $K$3,"")</f>
        <v>21.6334545454545</v>
      </c>
      <c r="N493" s="0" t="n">
        <f aca="true">IF(ROW(E493) - 1 &gt;= $N$1,SUM(E493:OFFSET(E493,1 - $N$1, 0)) / $N$1,"")</f>
        <v>21.924</v>
      </c>
      <c r="P493" s="0" t="n">
        <f aca="true">IF(ROW(N493) - 1 &gt; $P$1, IF(OFFSET(N493,  1 - $P$1, 0) &lt;&gt; "", MMULT($AA$2:OFFSET($AA$2, 0, $P$1 - 1), E493:OFFSET(E493,1 - $P$1, 0)) / $O$3,""),"")</f>
        <v>21.7977777777778</v>
      </c>
    </row>
    <row collapsed="false" customFormat="false" customHeight="true" hidden="false" ht="14.4" outlineLevel="0" r="494">
      <c r="A494" s="9" t="n">
        <v>37274</v>
      </c>
      <c r="B494" s="5" t="n">
        <v>22</v>
      </c>
      <c r="C494" s="5" t="n">
        <v>22.6</v>
      </c>
      <c r="D494" s="5" t="n">
        <v>21.96</v>
      </c>
      <c r="E494" s="5" t="n">
        <v>22.17</v>
      </c>
      <c r="F494" s="5" t="n">
        <v>12100400</v>
      </c>
      <c r="G494" s="5" t="n">
        <v>11.04</v>
      </c>
      <c r="I494" s="13" t="n">
        <f aca="false">B494-E494</f>
        <v>-0.170000000000002</v>
      </c>
      <c r="J494" s="13" t="n">
        <f aca="false">C494-D494</f>
        <v>0.640000000000001</v>
      </c>
      <c r="L494" s="14" t="n">
        <f aca="true">IF(ROW(E494) - 1 &gt;= $L$1,MMULT($AA$1:OFFSET($AA$1, 0, $L$1 - 1),E494:OFFSET(E494,1 - $L$1, 0)) / $K$3,"")</f>
        <v>21.6781818181818</v>
      </c>
      <c r="N494" s="0" t="n">
        <f aca="true">IF(ROW(E494) - 1 &gt;= $N$1,SUM(E494:OFFSET(E494,1 - $N$1, 0)) / $N$1,"")</f>
        <v>21.772</v>
      </c>
      <c r="P494" s="0" t="n">
        <f aca="true">IF(ROW(N494) - 1 &gt; $P$1, IF(OFFSET(N494,  1 - $P$1, 0) &lt;&gt; "", MMULT($AA$2:OFFSET($AA$2, 0, $P$1 - 1), E494:OFFSET(E494,1 - $P$1, 0)) / $O$3,""),"")</f>
        <v>21.6219444444444</v>
      </c>
    </row>
    <row collapsed="false" customFormat="false" customHeight="true" hidden="false" ht="14.4" outlineLevel="0" r="495">
      <c r="A495" s="9" t="n">
        <v>37278</v>
      </c>
      <c r="B495" s="5" t="n">
        <v>22.27</v>
      </c>
      <c r="C495" s="5" t="n">
        <v>22.37</v>
      </c>
      <c r="D495" s="5" t="n">
        <v>21.82</v>
      </c>
      <c r="E495" s="5" t="n">
        <v>21.82</v>
      </c>
      <c r="F495" s="5" t="n">
        <v>11689800</v>
      </c>
      <c r="G495" s="5" t="n">
        <v>10.86</v>
      </c>
      <c r="I495" s="13" t="n">
        <f aca="false">B495-E495</f>
        <v>0.449999999999999</v>
      </c>
      <c r="J495" s="13" t="n">
        <f aca="false">C495-D495</f>
        <v>0.550000000000001</v>
      </c>
      <c r="L495" s="14" t="n">
        <f aca="true">IF(ROW(E495) - 1 &gt;= $L$1,MMULT($AA$1:OFFSET($AA$1, 0, $L$1 - 1),E495:OFFSET(E495,1 - $L$1, 0)) / $K$3,"")</f>
        <v>21.6869090909091</v>
      </c>
      <c r="N495" s="0" t="n">
        <f aca="true">IF(ROW(E495) - 1 &gt;= $N$1,SUM(E495:OFFSET(E495,1 - $N$1, 0)) / $N$1,"")</f>
        <v>21.664</v>
      </c>
      <c r="P495" s="0" t="n">
        <f aca="true">IF(ROW(N495) - 1 &gt; $P$1, IF(OFFSET(N495,  1 - $P$1, 0) &lt;&gt; "", MMULT($AA$2:OFFSET($AA$2, 0, $P$1 - 1), E495:OFFSET(E495,1 - $P$1, 0)) / $O$3,""),"")</f>
        <v>21.5377777777778</v>
      </c>
    </row>
    <row collapsed="false" customFormat="false" customHeight="true" hidden="false" ht="14.4" outlineLevel="0" r="496">
      <c r="A496" s="9" t="n">
        <v>37279</v>
      </c>
      <c r="B496" s="5" t="n">
        <v>21.8</v>
      </c>
      <c r="C496" s="5" t="n">
        <v>23.04</v>
      </c>
      <c r="D496" s="5" t="n">
        <v>21.59</v>
      </c>
      <c r="E496" s="5" t="n">
        <v>23.02</v>
      </c>
      <c r="F496" s="5" t="n">
        <v>15831400</v>
      </c>
      <c r="G496" s="5" t="n">
        <v>11.46</v>
      </c>
      <c r="I496" s="13" t="n">
        <f aca="false">B496-E496</f>
        <v>-1.22</v>
      </c>
      <c r="J496" s="13" t="n">
        <f aca="false">C496-D496</f>
        <v>1.45</v>
      </c>
      <c r="L496" s="14" t="n">
        <f aca="true">IF(ROW(E496) - 1 &gt;= $L$1,MMULT($AA$1:OFFSET($AA$1, 0, $L$1 - 1),E496:OFFSET(E496,1 - $L$1, 0)) / $K$3,"")</f>
        <v>21.9334545454545</v>
      </c>
      <c r="N496" s="0" t="n">
        <f aca="true">IF(ROW(E496) - 1 &gt;= $N$1,SUM(E496:OFFSET(E496,1 - $N$1, 0)) / $N$1,"")</f>
        <v>21.705</v>
      </c>
      <c r="P496" s="0" t="n">
        <f aca="true">IF(ROW(N496) - 1 &gt; $P$1, IF(OFFSET(N496,  1 - $P$1, 0) &lt;&gt; "", MMULT($AA$2:OFFSET($AA$2, 0, $P$1 - 1), E496:OFFSET(E496,1 - $P$1, 0)) / $O$3,""),"")</f>
        <v>21.5761111111111</v>
      </c>
    </row>
    <row collapsed="false" customFormat="false" customHeight="true" hidden="false" ht="14.4" outlineLevel="0" r="497">
      <c r="A497" s="9" t="n">
        <v>37280</v>
      </c>
      <c r="B497" s="5" t="n">
        <v>22.91</v>
      </c>
      <c r="C497" s="5" t="n">
        <v>23.51</v>
      </c>
      <c r="D497" s="5" t="n">
        <v>22.9</v>
      </c>
      <c r="E497" s="5" t="n">
        <v>23.21</v>
      </c>
      <c r="F497" s="5" t="n">
        <v>12285800</v>
      </c>
      <c r="G497" s="5" t="n">
        <v>11.56</v>
      </c>
      <c r="I497" s="13" t="n">
        <f aca="false">B497-E497</f>
        <v>-0.300000000000001</v>
      </c>
      <c r="J497" s="13" t="n">
        <f aca="false">C497-D497</f>
        <v>0.610000000000003</v>
      </c>
      <c r="L497" s="14" t="n">
        <f aca="true">IF(ROW(E497) - 1 &gt;= $L$1,MMULT($AA$1:OFFSET($AA$1, 0, $L$1 - 1),E497:OFFSET(E497,1 - $L$1, 0)) / $K$3,"")</f>
        <v>22.2070909090909</v>
      </c>
      <c r="N497" s="0" t="n">
        <f aca="true">IF(ROW(E497) - 1 &gt;= $N$1,SUM(E497:OFFSET(E497,1 - $N$1, 0)) / $N$1,"")</f>
        <v>21.861</v>
      </c>
      <c r="P497" s="0" t="n">
        <f aca="true">IF(ROW(N497) - 1 &gt; $P$1, IF(OFFSET(N497,  1 - $P$1, 0) &lt;&gt; "", MMULT($AA$2:OFFSET($AA$2, 0, $P$1 - 1), E497:OFFSET(E497,1 - $P$1, 0)) / $O$3,""),"")</f>
        <v>21.6897222222222</v>
      </c>
    </row>
    <row collapsed="false" customFormat="false" customHeight="true" hidden="false" ht="14.4" outlineLevel="0" r="498">
      <c r="A498" s="9" t="n">
        <v>37281</v>
      </c>
      <c r="B498" s="5" t="n">
        <v>22.89</v>
      </c>
      <c r="C498" s="5" t="n">
        <v>23.42</v>
      </c>
      <c r="D498" s="5" t="n">
        <v>22.66</v>
      </c>
      <c r="E498" s="5" t="n">
        <v>23.25</v>
      </c>
      <c r="F498" s="5" t="n">
        <v>6639800</v>
      </c>
      <c r="G498" s="5" t="n">
        <v>11.58</v>
      </c>
      <c r="I498" s="13" t="n">
        <f aca="false">B498-E498</f>
        <v>-0.359999999999999</v>
      </c>
      <c r="J498" s="13" t="n">
        <f aca="false">C498-D498</f>
        <v>0.760000000000002</v>
      </c>
      <c r="L498" s="14" t="n">
        <f aca="true">IF(ROW(E498) - 1 &gt;= $L$1,MMULT($AA$1:OFFSET($AA$1, 0, $L$1 - 1),E498:OFFSET(E498,1 - $L$1, 0)) / $K$3,"")</f>
        <v>22.4596363636364</v>
      </c>
      <c r="N498" s="0" t="n">
        <f aca="true">IF(ROW(E498) - 1 &gt;= $N$1,SUM(E498:OFFSET(E498,1 - $N$1, 0)) / $N$1,"")</f>
        <v>22.063</v>
      </c>
      <c r="P498" s="0" t="n">
        <f aca="true">IF(ROW(N498) - 1 &gt; $P$1, IF(OFFSET(N498,  1 - $P$1, 0) &lt;&gt; "", MMULT($AA$2:OFFSET($AA$2, 0, $P$1 - 1), E498:OFFSET(E498,1 - $P$1, 0)) / $O$3,""),"")</f>
        <v>21.9227777777778</v>
      </c>
    </row>
    <row collapsed="false" customFormat="false" customHeight="true" hidden="false" ht="14.4" outlineLevel="0" r="499">
      <c r="A499" s="9" t="n">
        <v>37284</v>
      </c>
      <c r="B499" s="5" t="n">
        <v>23.4</v>
      </c>
      <c r="C499" s="5" t="n">
        <v>23.55</v>
      </c>
      <c r="D499" s="5" t="n">
        <v>22.72</v>
      </c>
      <c r="E499" s="5" t="n">
        <v>23.27</v>
      </c>
      <c r="F499" s="5" t="n">
        <v>6658800</v>
      </c>
      <c r="G499" s="5" t="n">
        <v>11.59</v>
      </c>
      <c r="I499" s="13" t="n">
        <f aca="false">B499-E499</f>
        <v>0.129999999999999</v>
      </c>
      <c r="J499" s="13" t="n">
        <f aca="false">C499-D499</f>
        <v>0.830000000000002</v>
      </c>
      <c r="L499" s="14" t="n">
        <f aca="true">IF(ROW(E499) - 1 &gt;= $L$1,MMULT($AA$1:OFFSET($AA$1, 0, $L$1 - 1),E499:OFFSET(E499,1 - $L$1, 0)) / $K$3,"")</f>
        <v>22.6790909090909</v>
      </c>
      <c r="N499" s="0" t="n">
        <f aca="true">IF(ROW(E499) - 1 &gt;= $N$1,SUM(E499:OFFSET(E499,1 - $N$1, 0)) / $N$1,"")</f>
        <v>22.285</v>
      </c>
      <c r="P499" s="0" t="n">
        <f aca="true">IF(ROW(N499) - 1 &gt; $P$1, IF(OFFSET(N499,  1 - $P$1, 0) &lt;&gt; "", MMULT($AA$2:OFFSET($AA$2, 0, $P$1 - 1), E499:OFFSET(E499,1 - $P$1, 0)) / $O$3,""),"")</f>
        <v>22.1547222222222</v>
      </c>
    </row>
    <row collapsed="false" customFormat="false" customHeight="true" hidden="false" ht="14.4" outlineLevel="0" r="500">
      <c r="A500" s="9" t="n">
        <v>37285</v>
      </c>
      <c r="B500" s="5" t="n">
        <v>23.22</v>
      </c>
      <c r="C500" s="5" t="n">
        <v>23.54</v>
      </c>
      <c r="D500" s="5" t="n">
        <v>22.85</v>
      </c>
      <c r="E500" s="5" t="n">
        <v>23.07</v>
      </c>
      <c r="F500" s="5" t="n">
        <v>8583000</v>
      </c>
      <c r="G500" s="5" t="n">
        <v>11.49</v>
      </c>
      <c r="I500" s="13" t="n">
        <f aca="false">B500-E500</f>
        <v>0.149999999999999</v>
      </c>
      <c r="J500" s="13" t="n">
        <f aca="false">C500-D500</f>
        <v>0.689999999999998</v>
      </c>
      <c r="L500" s="14" t="n">
        <f aca="true">IF(ROW(E500) - 1 &gt;= $L$1,MMULT($AA$1:OFFSET($AA$1, 0, $L$1 - 1),E500:OFFSET(E500,1 - $L$1, 0)) / $K$3,"")</f>
        <v>22.8218181818182</v>
      </c>
      <c r="N500" s="0" t="n">
        <f aca="true">IF(ROW(E500) - 1 &gt;= $N$1,SUM(E500:OFFSET(E500,1 - $N$1, 0)) / $N$1,"")</f>
        <v>22.477</v>
      </c>
      <c r="P500" s="0" t="n">
        <f aca="true">IF(ROW(N500) - 1 &gt; $P$1, IF(OFFSET(N500,  1 - $P$1, 0) &lt;&gt; "", MMULT($AA$2:OFFSET($AA$2, 0, $P$1 - 1), E500:OFFSET(E500,1 - $P$1, 0)) / $O$3,""),"")</f>
        <v>22.3855555555556</v>
      </c>
    </row>
    <row collapsed="false" customFormat="false" customHeight="true" hidden="false" ht="14.4" outlineLevel="0" r="501">
      <c r="A501" s="9" t="n">
        <v>37286</v>
      </c>
      <c r="B501" s="5" t="n">
        <v>23.07</v>
      </c>
      <c r="C501" s="5" t="n">
        <v>24.14</v>
      </c>
      <c r="D501" s="5" t="n">
        <v>22.94</v>
      </c>
      <c r="E501" s="5" t="n">
        <v>24.09</v>
      </c>
      <c r="F501" s="5" t="n">
        <v>16842000</v>
      </c>
      <c r="G501" s="5" t="n">
        <v>11.99</v>
      </c>
      <c r="I501" s="13" t="n">
        <f aca="false">B501-E501</f>
        <v>-1.02</v>
      </c>
      <c r="J501" s="13" t="n">
        <f aca="false">C501-D501</f>
        <v>1.2</v>
      </c>
      <c r="L501" s="14" t="n">
        <f aca="true">IF(ROW(E501) - 1 &gt;= $L$1,MMULT($AA$1:OFFSET($AA$1, 0, $L$1 - 1),E501:OFFSET(E501,1 - $L$1, 0)) / $K$3,"")</f>
        <v>23.1150909090909</v>
      </c>
      <c r="N501" s="0" t="n">
        <f aca="true">IF(ROW(E501) - 1 &gt;= $N$1,SUM(E501:OFFSET(E501,1 - $N$1, 0)) / $N$1,"")</f>
        <v>22.716</v>
      </c>
      <c r="P501" s="0" t="n">
        <f aca="true">IF(ROW(N501) - 1 &gt; $P$1, IF(OFFSET(N501,  1 - $P$1, 0) &lt;&gt; "", MMULT($AA$2:OFFSET($AA$2, 0, $P$1 - 1), E501:OFFSET(E501,1 - $P$1, 0)) / $O$3,""),"")</f>
        <v>22.6580555555556</v>
      </c>
    </row>
    <row collapsed="false" customFormat="false" customHeight="true" hidden="false" ht="14.4" outlineLevel="0" r="502">
      <c r="A502" s="9" t="n">
        <v>37287</v>
      </c>
      <c r="B502" s="5" t="n">
        <v>24.16</v>
      </c>
      <c r="C502" s="5" t="n">
        <v>24.73</v>
      </c>
      <c r="D502" s="5" t="n">
        <v>24.11</v>
      </c>
      <c r="E502" s="5" t="n">
        <v>24.72</v>
      </c>
      <c r="F502" s="5" t="n">
        <v>16730200</v>
      </c>
      <c r="G502" s="5" t="n">
        <v>12.31</v>
      </c>
      <c r="I502" s="13" t="n">
        <f aca="false">B502-E502</f>
        <v>-0.559999999999999</v>
      </c>
      <c r="J502" s="13" t="n">
        <f aca="false">C502-D502</f>
        <v>0.620000000000001</v>
      </c>
      <c r="L502" s="14" t="n">
        <f aca="true">IF(ROW(E502) - 1 &gt;= $L$1,MMULT($AA$1:OFFSET($AA$1, 0, $L$1 - 1),E502:OFFSET(E502,1 - $L$1, 0)) / $K$3,"")</f>
        <v>23.4794545454545</v>
      </c>
      <c r="N502" s="0" t="n">
        <f aca="true">IF(ROW(E502) - 1 &gt;= $N$1,SUM(E502:OFFSET(E502,1 - $N$1, 0)) / $N$1,"")</f>
        <v>23.11</v>
      </c>
      <c r="P502" s="0" t="n">
        <f aca="true">IF(ROW(N502) - 1 &gt; $P$1, IF(OFFSET(N502,  1 - $P$1, 0) &lt;&gt; "", MMULT($AA$2:OFFSET($AA$2, 0, $P$1 - 1), E502:OFFSET(E502,1 - $P$1, 0)) / $O$3,""),"")</f>
        <v>22.9258333333333</v>
      </c>
    </row>
    <row collapsed="false" customFormat="false" customHeight="true" hidden="false" ht="14.4" outlineLevel="0" r="503">
      <c r="A503" s="9" t="n">
        <v>37288</v>
      </c>
      <c r="B503" s="5" t="n">
        <v>24.34</v>
      </c>
      <c r="C503" s="5" t="n">
        <v>24.96</v>
      </c>
      <c r="D503" s="5" t="n">
        <v>24.34</v>
      </c>
      <c r="E503" s="5" t="n">
        <v>24.41</v>
      </c>
      <c r="F503" s="5" t="n">
        <v>14225200</v>
      </c>
      <c r="G503" s="5" t="n">
        <v>12.15</v>
      </c>
      <c r="I503" s="13" t="n">
        <f aca="false">B503-E503</f>
        <v>-0.0700000000000003</v>
      </c>
      <c r="J503" s="13" t="n">
        <f aca="false">C503-D503</f>
        <v>0.620000000000001</v>
      </c>
      <c r="L503" s="14" t="n">
        <f aca="true">IF(ROW(E503) - 1 &gt;= $L$1,MMULT($AA$1:OFFSET($AA$1, 0, $L$1 - 1),E503:OFFSET(E503,1 - $L$1, 0)) / $K$3,"")</f>
        <v>23.7158181818182</v>
      </c>
      <c r="N503" s="0" t="n">
        <f aca="true">IF(ROW(E503) - 1 &gt;= $N$1,SUM(E503:OFFSET(E503,1 - $N$1, 0)) / $N$1,"")</f>
        <v>23.303</v>
      </c>
      <c r="P503" s="0" t="n">
        <f aca="true">IF(ROW(N503) - 1 &gt; $P$1, IF(OFFSET(N503,  1 - $P$1, 0) &lt;&gt; "", MMULT($AA$2:OFFSET($AA$2, 0, $P$1 - 1), E503:OFFSET(E503,1 - $P$1, 0)) / $O$3,""),"")</f>
        <v>23.185</v>
      </c>
    </row>
    <row collapsed="false" customFormat="false" customHeight="true" hidden="false" ht="14.4" outlineLevel="0" r="504">
      <c r="A504" s="9" t="n">
        <v>37291</v>
      </c>
      <c r="B504" s="5" t="n">
        <v>24.32</v>
      </c>
      <c r="C504" s="5" t="n">
        <v>25.52</v>
      </c>
      <c r="D504" s="5" t="n">
        <v>24.2</v>
      </c>
      <c r="E504" s="5" t="n">
        <v>25.35</v>
      </c>
      <c r="F504" s="5" t="n">
        <v>18656200</v>
      </c>
      <c r="G504" s="5" t="n">
        <v>12.62</v>
      </c>
      <c r="I504" s="13" t="n">
        <f aca="false">B504-E504</f>
        <v>-1.03</v>
      </c>
      <c r="J504" s="13" t="n">
        <f aca="false">C504-D504</f>
        <v>1.32</v>
      </c>
      <c r="L504" s="14" t="n">
        <f aca="true">IF(ROW(E504) - 1 &gt;= $L$1,MMULT($AA$1:OFFSET($AA$1, 0, $L$1 - 1),E504:OFFSET(E504,1 - $L$1, 0)) / $K$3,"")</f>
        <v>24.088</v>
      </c>
      <c r="N504" s="0" t="n">
        <f aca="true">IF(ROW(E504) - 1 &gt;= $N$1,SUM(E504:OFFSET(E504,1 - $N$1, 0)) / $N$1,"")</f>
        <v>23.621</v>
      </c>
      <c r="P504" s="0" t="n">
        <f aca="true">IF(ROW(N504) - 1 &gt; $P$1, IF(OFFSET(N504,  1 - $P$1, 0) &lt;&gt; "", MMULT($AA$2:OFFSET($AA$2, 0, $P$1 - 1), E504:OFFSET(E504,1 - $P$1, 0)) / $O$3,""),"")</f>
        <v>23.4338888888889</v>
      </c>
    </row>
    <row collapsed="false" customFormat="false" customHeight="true" hidden="false" ht="14.4" outlineLevel="0" r="505">
      <c r="A505" s="9" t="n">
        <v>37292</v>
      </c>
      <c r="B505" s="5" t="n">
        <v>25.09</v>
      </c>
      <c r="C505" s="5" t="n">
        <v>25.98</v>
      </c>
      <c r="D505" s="5" t="n">
        <v>25.08</v>
      </c>
      <c r="E505" s="5" t="n">
        <v>25.45</v>
      </c>
      <c r="F505" s="5" t="n">
        <v>16317400</v>
      </c>
      <c r="G505" s="5" t="n">
        <v>12.67</v>
      </c>
      <c r="I505" s="13" t="n">
        <f aca="false">B505-E505</f>
        <v>-0.359999999999999</v>
      </c>
      <c r="J505" s="13" t="n">
        <f aca="false">C505-D505</f>
        <v>0.900000000000002</v>
      </c>
      <c r="L505" s="14" t="n">
        <f aca="true">IF(ROW(E505) - 1 &gt;= $L$1,MMULT($AA$1:OFFSET($AA$1, 0, $L$1 - 1),E505:OFFSET(E505,1 - $L$1, 0)) / $K$3,"")</f>
        <v>24.4205454545455</v>
      </c>
      <c r="N505" s="0" t="n">
        <f aca="true">IF(ROW(E505) - 1 &gt;= $N$1,SUM(E505:OFFSET(E505,1 - $N$1, 0)) / $N$1,"")</f>
        <v>23.984</v>
      </c>
      <c r="P505" s="0" t="n">
        <f aca="true">IF(ROW(N505) - 1 &gt; $P$1, IF(OFFSET(N505,  1 - $P$1, 0) &lt;&gt; "", MMULT($AA$2:OFFSET($AA$2, 0, $P$1 - 1), E505:OFFSET(E505,1 - $P$1, 0)) / $O$3,""),"")</f>
        <v>23.7213888888889</v>
      </c>
    </row>
    <row collapsed="false" customFormat="false" customHeight="true" hidden="false" ht="14.4" outlineLevel="0" r="506">
      <c r="A506" s="9" t="n">
        <v>37293</v>
      </c>
      <c r="B506" s="5" t="n">
        <v>25.6</v>
      </c>
      <c r="C506" s="5" t="n">
        <v>25.98</v>
      </c>
      <c r="D506" s="5" t="n">
        <v>24.15</v>
      </c>
      <c r="E506" s="5" t="n">
        <v>24.67</v>
      </c>
      <c r="F506" s="5" t="n">
        <v>21342000</v>
      </c>
      <c r="G506" s="5" t="n">
        <v>12.28</v>
      </c>
      <c r="I506" s="13" t="n">
        <f aca="false">B506-E506</f>
        <v>0.93</v>
      </c>
      <c r="J506" s="13" t="n">
        <f aca="false">C506-D506</f>
        <v>1.83</v>
      </c>
      <c r="L506" s="14" t="n">
        <f aca="true">IF(ROW(E506) - 1 &gt;= $L$1,MMULT($AA$1:OFFSET($AA$1, 0, $L$1 - 1),E506:OFFSET(E506,1 - $L$1, 0)) / $K$3,"")</f>
        <v>24.5452727272727</v>
      </c>
      <c r="N506" s="0" t="n">
        <f aca="true">IF(ROW(E506) - 1 &gt;= $N$1,SUM(E506:OFFSET(E506,1 - $N$1, 0)) / $N$1,"")</f>
        <v>24.149</v>
      </c>
      <c r="P506" s="0" t="n">
        <f aca="true">IF(ROW(N506) - 1 &gt; $P$1, IF(OFFSET(N506,  1 - $P$1, 0) &lt;&gt; "", MMULT($AA$2:OFFSET($AA$2, 0, $P$1 - 1), E506:OFFSET(E506,1 - $P$1, 0)) / $O$3,""),"")</f>
        <v>24.0283333333333</v>
      </c>
    </row>
    <row collapsed="false" customFormat="false" customHeight="true" hidden="false" ht="14.4" outlineLevel="0" r="507">
      <c r="A507" s="9" t="n">
        <v>37294</v>
      </c>
      <c r="B507" s="5" t="n">
        <v>24.65</v>
      </c>
      <c r="C507" s="5" t="n">
        <v>25.29</v>
      </c>
      <c r="D507" s="5" t="n">
        <v>24.08</v>
      </c>
      <c r="E507" s="5" t="n">
        <v>24.3</v>
      </c>
      <c r="F507" s="5" t="n">
        <v>12422600</v>
      </c>
      <c r="G507" s="5" t="n">
        <v>12.1</v>
      </c>
      <c r="I507" s="13" t="n">
        <f aca="false">B507-E507</f>
        <v>0.349999999999998</v>
      </c>
      <c r="J507" s="13" t="n">
        <f aca="false">C507-D507</f>
        <v>1.21</v>
      </c>
      <c r="L507" s="14" t="n">
        <f aca="true">IF(ROW(E507) - 1 &gt;= $L$1,MMULT($AA$1:OFFSET($AA$1, 0, $L$1 - 1),E507:OFFSET(E507,1 - $L$1, 0)) / $K$3,"")</f>
        <v>24.5727272727273</v>
      </c>
      <c r="N507" s="0" t="n">
        <f aca="true">IF(ROW(E507) - 1 &gt;= $N$1,SUM(E507:OFFSET(E507,1 - $N$1, 0)) / $N$1,"")</f>
        <v>24.258</v>
      </c>
      <c r="P507" s="0" t="n">
        <f aca="true">IF(ROW(N507) - 1 &gt; $P$1, IF(OFFSET(N507,  1 - $P$1, 0) &lt;&gt; "", MMULT($AA$2:OFFSET($AA$2, 0, $P$1 - 1), E507:OFFSET(E507,1 - $P$1, 0)) / $O$3,""),"")</f>
        <v>24.2780555555556</v>
      </c>
    </row>
    <row collapsed="false" customFormat="false" customHeight="true" hidden="false" ht="14.4" outlineLevel="0" r="508">
      <c r="A508" s="9" t="n">
        <v>37295</v>
      </c>
      <c r="B508" s="5" t="n">
        <v>24.4</v>
      </c>
      <c r="C508" s="5" t="n">
        <v>24.64</v>
      </c>
      <c r="D508" s="5" t="n">
        <v>23.37</v>
      </c>
      <c r="E508" s="5" t="n">
        <v>24.03</v>
      </c>
      <c r="F508" s="5" t="n">
        <v>12690400</v>
      </c>
      <c r="G508" s="5" t="n">
        <v>11.96</v>
      </c>
      <c r="I508" s="13" t="n">
        <f aca="false">B508-E508</f>
        <v>0.369999999999997</v>
      </c>
      <c r="J508" s="13" t="n">
        <f aca="false">C508-D508</f>
        <v>1.27</v>
      </c>
      <c r="L508" s="14" t="n">
        <f aca="true">IF(ROW(E508) - 1 &gt;= $L$1,MMULT($AA$1:OFFSET($AA$1, 0, $L$1 - 1),E508:OFFSET(E508,1 - $L$1, 0)) / $K$3,"")</f>
        <v>24.5312727272727</v>
      </c>
      <c r="N508" s="0" t="n">
        <f aca="true">IF(ROW(E508) - 1 &gt;= $N$1,SUM(E508:OFFSET(E508,1 - $N$1, 0)) / $N$1,"")</f>
        <v>24.336</v>
      </c>
      <c r="P508" s="0" t="n">
        <f aca="true">IF(ROW(N508) - 1 &gt; $P$1, IF(OFFSET(N508,  1 - $P$1, 0) &lt;&gt; "", MMULT($AA$2:OFFSET($AA$2, 0, $P$1 - 1), E508:OFFSET(E508,1 - $P$1, 0)) / $O$3,""),"")</f>
        <v>24.4613888888889</v>
      </c>
    </row>
    <row collapsed="false" customFormat="false" customHeight="true" hidden="false" ht="14.4" outlineLevel="0" r="509">
      <c r="A509" s="9" t="n">
        <v>37298</v>
      </c>
      <c r="B509" s="5" t="n">
        <v>23.93</v>
      </c>
      <c r="C509" s="5" t="n">
        <v>25</v>
      </c>
      <c r="D509" s="5" t="n">
        <v>23.74</v>
      </c>
      <c r="E509" s="5" t="n">
        <v>24.98</v>
      </c>
      <c r="F509" s="5" t="n">
        <v>14235800</v>
      </c>
      <c r="G509" s="5" t="n">
        <v>12.44</v>
      </c>
      <c r="I509" s="13" t="n">
        <f aca="false">B509-E509</f>
        <v>-1.05</v>
      </c>
      <c r="J509" s="13" t="n">
        <f aca="false">C509-D509</f>
        <v>1.26</v>
      </c>
      <c r="L509" s="14" t="n">
        <f aca="true">IF(ROW(E509) - 1 &gt;= $L$1,MMULT($AA$1:OFFSET($AA$1, 0, $L$1 - 1),E509:OFFSET(E509,1 - $L$1, 0)) / $K$3,"")</f>
        <v>24.6483636363636</v>
      </c>
      <c r="N509" s="0" t="n">
        <f aca="true">IF(ROW(E509) - 1 &gt;= $N$1,SUM(E509:OFFSET(E509,1 - $N$1, 0)) / $N$1,"")</f>
        <v>24.507</v>
      </c>
      <c r="P509" s="0" t="n">
        <f aca="true">IF(ROW(N509) - 1 &gt; $P$1, IF(OFFSET(N509,  1 - $P$1, 0) &lt;&gt; "", MMULT($AA$2:OFFSET($AA$2, 0, $P$1 - 1), E509:OFFSET(E509,1 - $P$1, 0)) / $O$3,""),"")</f>
        <v>24.6272222222222</v>
      </c>
    </row>
    <row collapsed="false" customFormat="false" customHeight="true" hidden="false" ht="14.4" outlineLevel="0" r="510">
      <c r="A510" s="9" t="n">
        <v>37299</v>
      </c>
      <c r="B510" s="5" t="n">
        <v>24.66</v>
      </c>
      <c r="C510" s="5" t="n">
        <v>25.04</v>
      </c>
      <c r="D510" s="5" t="n">
        <v>24.45</v>
      </c>
      <c r="E510" s="5" t="n">
        <v>24.71</v>
      </c>
      <c r="F510" s="5" t="n">
        <v>8010000</v>
      </c>
      <c r="G510" s="5" t="n">
        <v>12.3</v>
      </c>
      <c r="I510" s="13" t="n">
        <f aca="false">B510-E510</f>
        <v>-0.0500000000000007</v>
      </c>
      <c r="J510" s="13" t="n">
        <f aca="false">C510-D510</f>
        <v>0.59</v>
      </c>
      <c r="L510" s="14" t="n">
        <f aca="true">IF(ROW(E510) - 1 &gt;= $L$1,MMULT($AA$1:OFFSET($AA$1, 0, $L$1 - 1),E510:OFFSET(E510,1 - $L$1, 0)) / $K$3,"")</f>
        <v>24.6852727272727</v>
      </c>
      <c r="N510" s="0" t="n">
        <f aca="true">IF(ROW(E510) - 1 &gt;= $N$1,SUM(E510:OFFSET(E510,1 - $N$1, 0)) / $N$1,"")</f>
        <v>24.671</v>
      </c>
      <c r="P510" s="0" t="n">
        <f aca="true">IF(ROW(N510) - 1 &gt; $P$1, IF(OFFSET(N510,  1 - $P$1, 0) &lt;&gt; "", MMULT($AA$2:OFFSET($AA$2, 0, $P$1 - 1), E510:OFFSET(E510,1 - $P$1, 0)) / $O$3,""),"")</f>
        <v>24.7169444444444</v>
      </c>
    </row>
    <row collapsed="false" customFormat="false" customHeight="true" hidden="false" ht="14.4" outlineLevel="0" r="511">
      <c r="A511" s="9" t="n">
        <v>37300</v>
      </c>
      <c r="B511" s="5" t="n">
        <v>24.73</v>
      </c>
      <c r="C511" s="5" t="n">
        <v>25.24</v>
      </c>
      <c r="D511" s="5" t="n">
        <v>24.65</v>
      </c>
      <c r="E511" s="5" t="n">
        <v>25.01</v>
      </c>
      <c r="F511" s="5" t="n">
        <v>11174000</v>
      </c>
      <c r="G511" s="5" t="n">
        <v>12.45</v>
      </c>
      <c r="I511" s="13" t="n">
        <f aca="false">B511-E511</f>
        <v>-0.280000000000001</v>
      </c>
      <c r="J511" s="13" t="n">
        <f aca="false">C511-D511</f>
        <v>0.59</v>
      </c>
      <c r="L511" s="14" t="n">
        <f aca="true">IF(ROW(E511) - 1 &gt;= $L$1,MMULT($AA$1:OFFSET($AA$1, 0, $L$1 - 1),E511:OFFSET(E511,1 - $L$1, 0)) / $K$3,"")</f>
        <v>24.7469090909091</v>
      </c>
      <c r="N511" s="0" t="n">
        <f aca="true">IF(ROW(E511) - 1 &gt;= $N$1,SUM(E511:OFFSET(E511,1 - $N$1, 0)) / $N$1,"")</f>
        <v>24.763</v>
      </c>
      <c r="P511" s="0" t="n">
        <f aca="true">IF(ROW(N511) - 1 &gt; $P$1, IF(OFFSET(N511,  1 - $P$1, 0) &lt;&gt; "", MMULT($AA$2:OFFSET($AA$2, 0, $P$1 - 1), E511:OFFSET(E511,1 - $P$1, 0)) / $O$3,""),"")</f>
        <v>24.7338888888889</v>
      </c>
    </row>
    <row collapsed="false" customFormat="false" customHeight="true" hidden="false" ht="14.4" outlineLevel="0" r="512">
      <c r="A512" s="9" t="n">
        <v>37301</v>
      </c>
      <c r="B512" s="5" t="n">
        <v>25.05</v>
      </c>
      <c r="C512" s="5" t="n">
        <v>25.23</v>
      </c>
      <c r="D512" s="5" t="n">
        <v>24.38</v>
      </c>
      <c r="E512" s="5" t="n">
        <v>24.6</v>
      </c>
      <c r="F512" s="5" t="n">
        <v>9291800</v>
      </c>
      <c r="G512" s="5" t="n">
        <v>12.25</v>
      </c>
      <c r="I512" s="13" t="n">
        <f aca="false">B512-E512</f>
        <v>0.449999999999999</v>
      </c>
      <c r="J512" s="13" t="n">
        <f aca="false">C512-D512</f>
        <v>0.850000000000001</v>
      </c>
      <c r="L512" s="14" t="n">
        <f aca="true">IF(ROW(E512) - 1 &gt;= $L$1,MMULT($AA$1:OFFSET($AA$1, 0, $L$1 - 1),E512:OFFSET(E512,1 - $L$1, 0)) / $K$3,"")</f>
        <v>24.7172727272727</v>
      </c>
      <c r="N512" s="0" t="n">
        <f aca="true">IF(ROW(E512) - 1 &gt;= $N$1,SUM(E512:OFFSET(E512,1 - $N$1, 0)) / $N$1,"")</f>
        <v>24.751</v>
      </c>
      <c r="P512" s="0" t="n">
        <f aca="true">IF(ROW(N512) - 1 &gt; $P$1, IF(OFFSET(N512,  1 - $P$1, 0) &lt;&gt; "", MMULT($AA$2:OFFSET($AA$2, 0, $P$1 - 1), E512:OFFSET(E512,1 - $P$1, 0)) / $O$3,""),"")</f>
        <v>24.7044444444444</v>
      </c>
    </row>
    <row collapsed="false" customFormat="false" customHeight="true" hidden="false" ht="14.4" outlineLevel="0" r="513">
      <c r="A513" s="9" t="n">
        <v>37302</v>
      </c>
      <c r="B513" s="5" t="n">
        <v>24.53</v>
      </c>
      <c r="C513" s="5" t="n">
        <v>24.98</v>
      </c>
      <c r="D513" s="5" t="n">
        <v>23.85</v>
      </c>
      <c r="E513" s="5" t="n">
        <v>23.9</v>
      </c>
      <c r="F513" s="5" t="n">
        <v>9292400</v>
      </c>
      <c r="G513" s="5" t="n">
        <v>11.9</v>
      </c>
      <c r="I513" s="13" t="n">
        <f aca="false">B513-E513</f>
        <v>0.630000000000003</v>
      </c>
      <c r="J513" s="13" t="n">
        <f aca="false">C513-D513</f>
        <v>1.13</v>
      </c>
      <c r="L513" s="14" t="n">
        <f aca="true">IF(ROW(E513) - 1 &gt;= $L$1,MMULT($AA$1:OFFSET($AA$1, 0, $L$1 - 1),E513:OFFSET(E513,1 - $L$1, 0)) / $K$3,"")</f>
        <v>24.5625454545455</v>
      </c>
      <c r="N513" s="0" t="n">
        <f aca="true">IF(ROW(E513) - 1 &gt;= $N$1,SUM(E513:OFFSET(E513,1 - $N$1, 0)) / $N$1,"")</f>
        <v>24.7</v>
      </c>
      <c r="P513" s="0" t="n">
        <f aca="true">IF(ROW(N513) - 1 &gt; $P$1, IF(OFFSET(N513,  1 - $P$1, 0) &lt;&gt; "", MMULT($AA$2:OFFSET($AA$2, 0, $P$1 - 1), E513:OFFSET(E513,1 - $P$1, 0)) / $O$3,""),"")</f>
        <v>24.6580555555556</v>
      </c>
    </row>
    <row collapsed="false" customFormat="false" customHeight="true" hidden="false" ht="14.4" outlineLevel="0" r="514">
      <c r="A514" s="9" t="n">
        <v>37306</v>
      </c>
      <c r="B514" s="5" t="n">
        <v>23.76</v>
      </c>
      <c r="C514" s="5" t="n">
        <v>23.87</v>
      </c>
      <c r="D514" s="5" t="n">
        <v>22.48</v>
      </c>
      <c r="E514" s="5" t="n">
        <v>22.62</v>
      </c>
      <c r="F514" s="5" t="n">
        <v>13937800</v>
      </c>
      <c r="G514" s="5" t="n">
        <v>11.26</v>
      </c>
      <c r="I514" s="13" t="n">
        <f aca="false">B514-E514</f>
        <v>1.14</v>
      </c>
      <c r="J514" s="13" t="n">
        <f aca="false">C514-D514</f>
        <v>1.39</v>
      </c>
      <c r="L514" s="14" t="n">
        <f aca="true">IF(ROW(E514) - 1 &gt;= $L$1,MMULT($AA$1:OFFSET($AA$1, 0, $L$1 - 1),E514:OFFSET(E514,1 - $L$1, 0)) / $K$3,"")</f>
        <v>24.1843636363636</v>
      </c>
      <c r="N514" s="0" t="n">
        <f aca="true">IF(ROW(E514) - 1 &gt;= $N$1,SUM(E514:OFFSET(E514,1 - $N$1, 0)) / $N$1,"")</f>
        <v>24.427</v>
      </c>
      <c r="P514" s="0" t="n">
        <f aca="true">IF(ROW(N514) - 1 &gt; $P$1, IF(OFFSET(N514,  1 - $P$1, 0) &lt;&gt; "", MMULT($AA$2:OFFSET($AA$2, 0, $P$1 - 1), E514:OFFSET(E514,1 - $P$1, 0)) / $O$3,""),"")</f>
        <v>24.5916666666667</v>
      </c>
    </row>
    <row collapsed="false" customFormat="false" customHeight="true" hidden="false" ht="14.4" outlineLevel="0" r="515">
      <c r="A515" s="9" t="n">
        <v>37307</v>
      </c>
      <c r="B515" s="5" t="n">
        <v>22.77</v>
      </c>
      <c r="C515" s="5" t="n">
        <v>23.2</v>
      </c>
      <c r="D515" s="5" t="n">
        <v>22.35</v>
      </c>
      <c r="E515" s="5" t="n">
        <v>23.13</v>
      </c>
      <c r="F515" s="5" t="n">
        <v>10194400</v>
      </c>
      <c r="G515" s="5" t="n">
        <v>11.52</v>
      </c>
      <c r="I515" s="13" t="n">
        <f aca="false">B515-E515</f>
        <v>-0.359999999999999</v>
      </c>
      <c r="J515" s="13" t="n">
        <f aca="false">C515-D515</f>
        <v>0.849999999999998</v>
      </c>
      <c r="L515" s="14" t="n">
        <f aca="true">IF(ROW(E515) - 1 &gt;= $L$1,MMULT($AA$1:OFFSET($AA$1, 0, $L$1 - 1),E515:OFFSET(E515,1 - $L$1, 0)) / $K$3,"")</f>
        <v>23.9485454545455</v>
      </c>
      <c r="N515" s="0" t="n">
        <f aca="true">IF(ROW(E515) - 1 &gt;= $N$1,SUM(E515:OFFSET(E515,1 - $N$1, 0)) / $N$1,"")</f>
        <v>24.195</v>
      </c>
      <c r="P515" s="0" t="n">
        <f aca="true">IF(ROW(N515) - 1 &gt; $P$1, IF(OFFSET(N515,  1 - $P$1, 0) &lt;&gt; "", MMULT($AA$2:OFFSET($AA$2, 0, $P$1 - 1), E515:OFFSET(E515,1 - $P$1, 0)) / $O$3,""),"")</f>
        <v>24.4580555555556</v>
      </c>
    </row>
    <row collapsed="false" customFormat="false" customHeight="true" hidden="false" ht="14.4" outlineLevel="0" r="516">
      <c r="A516" s="9" t="n">
        <v>37308</v>
      </c>
      <c r="B516" s="5" t="n">
        <v>22.92</v>
      </c>
      <c r="C516" s="5" t="n">
        <v>23</v>
      </c>
      <c r="D516" s="5" t="n">
        <v>21.45</v>
      </c>
      <c r="E516" s="5" t="n">
        <v>21.5</v>
      </c>
      <c r="F516" s="5" t="n">
        <v>15955400</v>
      </c>
      <c r="G516" s="5" t="n">
        <v>10.7</v>
      </c>
      <c r="I516" s="13" t="n">
        <f aca="false">B516-E516</f>
        <v>1.42</v>
      </c>
      <c r="J516" s="13" t="n">
        <f aca="false">C516-D516</f>
        <v>1.55</v>
      </c>
      <c r="L516" s="14" t="n">
        <f aca="true">IF(ROW(E516) - 1 &gt;= $L$1,MMULT($AA$1:OFFSET($AA$1, 0, $L$1 - 1),E516:OFFSET(E516,1 - $L$1, 0)) / $K$3,"")</f>
        <v>23.4585454545455</v>
      </c>
      <c r="N516" s="0" t="n">
        <f aca="true">IF(ROW(E516) - 1 &gt;= $N$1,SUM(E516:OFFSET(E516,1 - $N$1, 0)) / $N$1,"")</f>
        <v>23.878</v>
      </c>
      <c r="P516" s="0" t="n">
        <f aca="true">IF(ROW(N516) - 1 &gt; $P$1, IF(OFFSET(N516,  1 - $P$1, 0) &lt;&gt; "", MMULT($AA$2:OFFSET($AA$2, 0, $P$1 - 1), E516:OFFSET(E516,1 - $P$1, 0)) / $O$3,""),"")</f>
        <v>24.2530555555556</v>
      </c>
    </row>
    <row collapsed="false" customFormat="false" customHeight="true" hidden="false" ht="14.4" outlineLevel="0" r="517">
      <c r="A517" s="9" t="n">
        <v>37309</v>
      </c>
      <c r="B517" s="5" t="n">
        <v>21.66</v>
      </c>
      <c r="C517" s="5" t="n">
        <v>22.95</v>
      </c>
      <c r="D517" s="5" t="n">
        <v>21.5</v>
      </c>
      <c r="E517" s="5" t="n">
        <v>22.74</v>
      </c>
      <c r="F517" s="5" t="n">
        <v>14517000</v>
      </c>
      <c r="G517" s="5" t="n">
        <v>11.32</v>
      </c>
      <c r="I517" s="13" t="n">
        <f aca="false">B517-E517</f>
        <v>-1.08</v>
      </c>
      <c r="J517" s="13" t="n">
        <f aca="false">C517-D517</f>
        <v>1.45</v>
      </c>
      <c r="L517" s="14" t="n">
        <f aca="true">IF(ROW(E517) - 1 &gt;= $L$1,MMULT($AA$1:OFFSET($AA$1, 0, $L$1 - 1),E517:OFFSET(E517,1 - $L$1, 0)) / $K$3,"")</f>
        <v>23.2516363636364</v>
      </c>
      <c r="N517" s="0" t="n">
        <f aca="true">IF(ROW(E517) - 1 &gt;= $N$1,SUM(E517:OFFSET(E517,1 - $N$1, 0)) / $N$1,"")</f>
        <v>23.722</v>
      </c>
      <c r="P517" s="0" t="n">
        <f aca="true">IF(ROW(N517) - 1 &gt; $P$1, IF(OFFSET(N517,  1 - $P$1, 0) &lt;&gt; "", MMULT($AA$2:OFFSET($AA$2, 0, $P$1 - 1), E517:OFFSET(E517,1 - $P$1, 0)) / $O$3,""),"")</f>
        <v>23.9972222222222</v>
      </c>
    </row>
    <row collapsed="false" customFormat="false" customHeight="true" hidden="false" ht="14.4" outlineLevel="0" r="518">
      <c r="A518" s="9" t="n">
        <v>37312</v>
      </c>
      <c r="B518" s="5" t="n">
        <v>22.85</v>
      </c>
      <c r="C518" s="5" t="n">
        <v>24.72</v>
      </c>
      <c r="D518" s="5" t="n">
        <v>22.36</v>
      </c>
      <c r="E518" s="5" t="n">
        <v>23.81</v>
      </c>
      <c r="F518" s="5" t="n">
        <v>15244600</v>
      </c>
      <c r="G518" s="5" t="n">
        <v>11.85</v>
      </c>
      <c r="I518" s="13" t="n">
        <f aca="false">B518-E518</f>
        <v>-0.959999999999997</v>
      </c>
      <c r="J518" s="13" t="n">
        <f aca="false">C518-D518</f>
        <v>2.36</v>
      </c>
      <c r="L518" s="14" t="n">
        <f aca="true">IF(ROW(E518) - 1 &gt;= $L$1,MMULT($AA$1:OFFSET($AA$1, 0, $L$1 - 1),E518:OFFSET(E518,1 - $L$1, 0)) / $K$3,"")</f>
        <v>23.2676363636364</v>
      </c>
      <c r="N518" s="0" t="n">
        <f aca="true">IF(ROW(E518) - 1 &gt;= $N$1,SUM(E518:OFFSET(E518,1 - $N$1, 0)) / $N$1,"")</f>
        <v>23.7</v>
      </c>
      <c r="P518" s="0" t="n">
        <f aca="true">IF(ROW(N518) - 1 &gt; $P$1, IF(OFFSET(N518,  1 - $P$1, 0) &lt;&gt; "", MMULT($AA$2:OFFSET($AA$2, 0, $P$1 - 1), E518:OFFSET(E518,1 - $P$1, 0)) / $O$3,""),"")</f>
        <v>23.7213888888889</v>
      </c>
    </row>
    <row collapsed="false" customFormat="false" customHeight="true" hidden="false" ht="14.4" outlineLevel="0" r="519">
      <c r="A519" s="9" t="n">
        <v>37313</v>
      </c>
      <c r="B519" s="5" t="n">
        <v>23.91</v>
      </c>
      <c r="C519" s="5" t="n">
        <v>24.37</v>
      </c>
      <c r="D519" s="5" t="n">
        <v>23.25</v>
      </c>
      <c r="E519" s="5" t="n">
        <v>23.67</v>
      </c>
      <c r="F519" s="5" t="n">
        <v>9290400</v>
      </c>
      <c r="G519" s="5" t="n">
        <v>11.78</v>
      </c>
      <c r="I519" s="13" t="n">
        <f aca="false">B519-E519</f>
        <v>0.239999999999998</v>
      </c>
      <c r="J519" s="13" t="n">
        <f aca="false">C519-D519</f>
        <v>1.12</v>
      </c>
      <c r="L519" s="14" t="n">
        <f aca="true">IF(ROW(E519) - 1 &gt;= $L$1,MMULT($AA$1:OFFSET($AA$1, 0, $L$1 - 1),E519:OFFSET(E519,1 - $L$1, 0)) / $K$3,"")</f>
        <v>23.2621818181818</v>
      </c>
      <c r="N519" s="0" t="n">
        <f aca="true">IF(ROW(E519) - 1 &gt;= $N$1,SUM(E519:OFFSET(E519,1 - $N$1, 0)) / $N$1,"")</f>
        <v>23.569</v>
      </c>
      <c r="P519" s="0" t="n">
        <f aca="true">IF(ROW(N519) - 1 &gt; $P$1, IF(OFFSET(N519,  1 - $P$1, 0) &lt;&gt; "", MMULT($AA$2:OFFSET($AA$2, 0, $P$1 - 1), E519:OFFSET(E519,1 - $P$1, 0)) / $O$3,""),"")</f>
        <v>23.4502777777778</v>
      </c>
    </row>
    <row collapsed="false" customFormat="false" customHeight="true" hidden="false" ht="14.4" outlineLevel="0" r="520">
      <c r="A520" s="9" t="n">
        <v>37314</v>
      </c>
      <c r="B520" s="5" t="n">
        <v>23.94</v>
      </c>
      <c r="C520" s="5" t="n">
        <v>24.25</v>
      </c>
      <c r="D520" s="5" t="n">
        <v>20.94</v>
      </c>
      <c r="E520" s="5" t="n">
        <v>21.96</v>
      </c>
      <c r="F520" s="5" t="n">
        <v>36791400</v>
      </c>
      <c r="G520" s="5" t="n">
        <v>10.93</v>
      </c>
      <c r="I520" s="13" t="n">
        <f aca="false">B520-E520</f>
        <v>1.98</v>
      </c>
      <c r="J520" s="13" t="n">
        <f aca="false">C520-D520</f>
        <v>3.31</v>
      </c>
      <c r="L520" s="14" t="n">
        <f aca="true">IF(ROW(E520) - 1 &gt;= $L$1,MMULT($AA$1:OFFSET($AA$1, 0, $L$1 - 1),E520:OFFSET(E520,1 - $L$1, 0)) / $K$3,"")</f>
        <v>22.9696363636364</v>
      </c>
      <c r="N520" s="0" t="n">
        <f aca="true">IF(ROW(E520) - 1 &gt;= $N$1,SUM(E520:OFFSET(E520,1 - $N$1, 0)) / $N$1,"")</f>
        <v>23.294</v>
      </c>
      <c r="P520" s="0" t="n">
        <f aca="true">IF(ROW(N520) - 1 &gt; $P$1, IF(OFFSET(N520,  1 - $P$1, 0) &lt;&gt; "", MMULT($AA$2:OFFSET($AA$2, 0, $P$1 - 1), E520:OFFSET(E520,1 - $P$1, 0)) / $O$3,""),"")</f>
        <v>23.2</v>
      </c>
    </row>
    <row collapsed="false" customFormat="false" customHeight="true" hidden="false" ht="14.4" outlineLevel="0" r="521">
      <c r="A521" s="9" t="n">
        <v>37315</v>
      </c>
      <c r="B521" s="5" t="n">
        <v>22.15</v>
      </c>
      <c r="C521" s="5" t="n">
        <v>22.59</v>
      </c>
      <c r="D521" s="5" t="n">
        <v>21.35</v>
      </c>
      <c r="E521" s="5" t="n">
        <v>21.7</v>
      </c>
      <c r="F521" s="5" t="n">
        <v>16319200</v>
      </c>
      <c r="G521" s="5" t="n">
        <v>10.8</v>
      </c>
      <c r="I521" s="13" t="n">
        <f aca="false">B521-E521</f>
        <v>0.449999999999999</v>
      </c>
      <c r="J521" s="13" t="n">
        <f aca="false">C521-D521</f>
        <v>1.24</v>
      </c>
      <c r="L521" s="14" t="n">
        <f aca="true">IF(ROW(E521) - 1 &gt;= $L$1,MMULT($AA$1:OFFSET($AA$1, 0, $L$1 - 1),E521:OFFSET(E521,1 - $L$1, 0)) / $K$3,"")</f>
        <v>22.6798181818182</v>
      </c>
      <c r="N521" s="0" t="n">
        <f aca="true">IF(ROW(E521) - 1 &gt;= $N$1,SUM(E521:OFFSET(E521,1 - $N$1, 0)) / $N$1,"")</f>
        <v>22.963</v>
      </c>
      <c r="P521" s="0" t="n">
        <f aca="true">IF(ROW(N521) - 1 &gt; $P$1, IF(OFFSET(N521,  1 - $P$1, 0) &lt;&gt; "", MMULT($AA$2:OFFSET($AA$2, 0, $P$1 - 1), E521:OFFSET(E521,1 - $P$1, 0)) / $O$3,""),"")</f>
        <v>22.9613888888889</v>
      </c>
    </row>
    <row collapsed="false" customFormat="false" customHeight="true" hidden="false" ht="14.4" outlineLevel="0" r="522">
      <c r="A522" s="9" t="n">
        <v>37316</v>
      </c>
      <c r="B522" s="5" t="n">
        <v>21.93</v>
      </c>
      <c r="C522" s="5" t="n">
        <v>23.5</v>
      </c>
      <c r="D522" s="5" t="n">
        <v>21.82</v>
      </c>
      <c r="E522" s="5" t="n">
        <v>23.45</v>
      </c>
      <c r="F522" s="5" t="n">
        <v>12464000</v>
      </c>
      <c r="G522" s="5" t="n">
        <v>11.67</v>
      </c>
      <c r="I522" s="13" t="n">
        <f aca="false">B522-E522</f>
        <v>-1.52</v>
      </c>
      <c r="J522" s="13" t="n">
        <f aca="false">C522-D522</f>
        <v>1.68</v>
      </c>
      <c r="L522" s="14" t="n">
        <f aca="true">IF(ROW(E522) - 1 &gt;= $L$1,MMULT($AA$1:OFFSET($AA$1, 0, $L$1 - 1),E522:OFFSET(E522,1 - $L$1, 0)) / $K$3,"")</f>
        <v>22.7683636363636</v>
      </c>
      <c r="N522" s="0" t="n">
        <f aca="true">IF(ROW(E522) - 1 &gt;= $N$1,SUM(E522:OFFSET(E522,1 - $N$1, 0)) / $N$1,"")</f>
        <v>22.848</v>
      </c>
      <c r="P522" s="0" t="n">
        <f aca="true">IF(ROW(N522) - 1 &gt; $P$1, IF(OFFSET(N522,  1 - $P$1, 0) &lt;&gt; "", MMULT($AA$2:OFFSET($AA$2, 0, $P$1 - 1), E522:OFFSET(E522,1 - $P$1, 0)) / $O$3,""),"")</f>
        <v>22.8661111111111</v>
      </c>
    </row>
    <row collapsed="false" customFormat="false" customHeight="true" hidden="false" ht="14.4" outlineLevel="0" r="523">
      <c r="A523" s="9" t="n">
        <v>37319</v>
      </c>
      <c r="B523" s="5" t="n">
        <v>23.26</v>
      </c>
      <c r="C523" s="5" t="n">
        <v>24.58</v>
      </c>
      <c r="D523" s="5" t="n">
        <v>22.76</v>
      </c>
      <c r="E523" s="5" t="n">
        <v>24.29</v>
      </c>
      <c r="F523" s="5" t="n">
        <v>12437800</v>
      </c>
      <c r="G523" s="5" t="n">
        <v>12.09</v>
      </c>
      <c r="I523" s="13" t="n">
        <f aca="false">B523-E523</f>
        <v>-1.03</v>
      </c>
      <c r="J523" s="13" t="n">
        <f aca="false">C523-D523</f>
        <v>1.82</v>
      </c>
      <c r="L523" s="14" t="n">
        <f aca="true">IF(ROW(E523) - 1 &gt;= $L$1,MMULT($AA$1:OFFSET($AA$1, 0, $L$1 - 1),E523:OFFSET(E523,1 - $L$1, 0)) / $K$3,"")</f>
        <v>23.0305454545455</v>
      </c>
      <c r="N523" s="0" t="n">
        <f aca="true">IF(ROW(E523) - 1 &gt;= $N$1,SUM(E523:OFFSET(E523,1 - $N$1, 0)) / $N$1,"")</f>
        <v>22.887</v>
      </c>
      <c r="P523" s="0" t="n">
        <f aca="true">IF(ROW(N523) - 1 &gt; $P$1, IF(OFFSET(N523,  1 - $P$1, 0) &lt;&gt; "", MMULT($AA$2:OFFSET($AA$2, 0, $P$1 - 1), E523:OFFSET(E523,1 - $P$1, 0)) / $O$3,""),"")</f>
        <v>22.8769444444444</v>
      </c>
    </row>
    <row collapsed="false" customFormat="false" customHeight="true" hidden="false" ht="14.4" outlineLevel="0" r="524">
      <c r="A524" s="9" t="n">
        <v>37320</v>
      </c>
      <c r="B524" s="5" t="n">
        <v>24.15</v>
      </c>
      <c r="C524" s="5" t="n">
        <v>24.43</v>
      </c>
      <c r="D524" s="5" t="n">
        <v>23.4</v>
      </c>
      <c r="E524" s="5" t="n">
        <v>23.53</v>
      </c>
      <c r="F524" s="5" t="n">
        <v>9810800</v>
      </c>
      <c r="G524" s="5" t="n">
        <v>11.71</v>
      </c>
      <c r="I524" s="13" t="n">
        <f aca="false">B524-E524</f>
        <v>0.619999999999997</v>
      </c>
      <c r="J524" s="13" t="n">
        <f aca="false">C524-D524</f>
        <v>1.03</v>
      </c>
      <c r="L524" s="14" t="n">
        <f aca="true">IF(ROW(E524) - 1 &gt;= $L$1,MMULT($AA$1:OFFSET($AA$1, 0, $L$1 - 1),E524:OFFSET(E524,1 - $L$1, 0)) / $K$3,"")</f>
        <v>23.1474545454545</v>
      </c>
      <c r="N524" s="0" t="n">
        <f aca="true">IF(ROW(E524) - 1 &gt;= $N$1,SUM(E524:OFFSET(E524,1 - $N$1, 0)) / $N$1,"")</f>
        <v>22.978</v>
      </c>
      <c r="P524" s="0" t="n">
        <f aca="true">IF(ROW(N524) - 1 &gt; $P$1, IF(OFFSET(N524,  1 - $P$1, 0) &lt;&gt; "", MMULT($AA$2:OFFSET($AA$2, 0, $P$1 - 1), E524:OFFSET(E524,1 - $P$1, 0)) / $O$3,""),"")</f>
        <v>22.9019444444444</v>
      </c>
    </row>
    <row collapsed="false" customFormat="false" customHeight="true" hidden="false" ht="14.4" outlineLevel="0" r="525">
      <c r="A525" s="9" t="n">
        <v>37321</v>
      </c>
      <c r="B525" s="5" t="n">
        <v>23.48</v>
      </c>
      <c r="C525" s="5" t="n">
        <v>24.34</v>
      </c>
      <c r="D525" s="5" t="n">
        <v>22.93</v>
      </c>
      <c r="E525" s="5" t="n">
        <v>24.07</v>
      </c>
      <c r="F525" s="5" t="n">
        <v>8078800</v>
      </c>
      <c r="G525" s="5" t="n">
        <v>11.98</v>
      </c>
      <c r="I525" s="13" t="n">
        <f aca="false">B525-E525</f>
        <v>-0.59</v>
      </c>
      <c r="J525" s="13" t="n">
        <f aca="false">C525-D525</f>
        <v>1.41</v>
      </c>
      <c r="L525" s="14" t="n">
        <f aca="true">IF(ROW(E525) - 1 &gt;= $L$1,MMULT($AA$1:OFFSET($AA$1, 0, $L$1 - 1),E525:OFFSET(E525,1 - $L$1, 0)) / $K$3,"")</f>
        <v>23.346</v>
      </c>
      <c r="N525" s="0" t="n">
        <f aca="true">IF(ROW(E525) - 1 &gt;= $N$1,SUM(E525:OFFSET(E525,1 - $N$1, 0)) / $N$1,"")</f>
        <v>23.072</v>
      </c>
      <c r="P525" s="0" t="n">
        <f aca="true">IF(ROW(N525) - 1 &gt; $P$1, IF(OFFSET(N525,  1 - $P$1, 0) &lt;&gt; "", MMULT($AA$2:OFFSET($AA$2, 0, $P$1 - 1), E525:OFFSET(E525,1 - $P$1, 0)) / $O$3,""),"")</f>
        <v>22.9444444444444</v>
      </c>
    </row>
    <row collapsed="false" customFormat="false" customHeight="true" hidden="false" ht="14.4" outlineLevel="0" r="526">
      <c r="A526" s="9" t="n">
        <v>37322</v>
      </c>
      <c r="B526" s="5" t="n">
        <v>24.06</v>
      </c>
      <c r="C526" s="5" t="n">
        <v>24.53</v>
      </c>
      <c r="D526" s="5" t="n">
        <v>23.61</v>
      </c>
      <c r="E526" s="5" t="n">
        <v>24.38</v>
      </c>
      <c r="F526" s="5" t="n">
        <v>9223200</v>
      </c>
      <c r="G526" s="5" t="n">
        <v>12.14</v>
      </c>
      <c r="I526" s="13" t="n">
        <f aca="false">B526-E526</f>
        <v>-0.32</v>
      </c>
      <c r="J526" s="13" t="n">
        <f aca="false">C526-D526</f>
        <v>0.920000000000002</v>
      </c>
      <c r="L526" s="14" t="n">
        <f aca="true">IF(ROW(E526) - 1 &gt;= $L$1,MMULT($AA$1:OFFSET($AA$1, 0, $L$1 - 1),E526:OFFSET(E526,1 - $L$1, 0)) / $K$3,"")</f>
        <v>23.5838181818182</v>
      </c>
      <c r="N526" s="0" t="n">
        <f aca="true">IF(ROW(E526) - 1 &gt;= $N$1,SUM(E526:OFFSET(E526,1 - $N$1, 0)) / $N$1,"")</f>
        <v>23.36</v>
      </c>
      <c r="P526" s="0" t="n">
        <f aca="true">IF(ROW(N526) - 1 &gt; $P$1, IF(OFFSET(N526,  1 - $P$1, 0) &lt;&gt; "", MMULT($AA$2:OFFSET($AA$2, 0, $P$1 - 1), E526:OFFSET(E526,1 - $P$1, 0)) / $O$3,""),"")</f>
        <v>23.0725</v>
      </c>
    </row>
    <row collapsed="false" customFormat="false" customHeight="true" hidden="false" ht="14.4" outlineLevel="0" r="527">
      <c r="A527" s="9" t="n">
        <v>37323</v>
      </c>
      <c r="B527" s="5" t="n">
        <v>24.74</v>
      </c>
      <c r="C527" s="5" t="n">
        <v>25.09</v>
      </c>
      <c r="D527" s="5" t="n">
        <v>24.3</v>
      </c>
      <c r="E527" s="5" t="n">
        <v>24.66</v>
      </c>
      <c r="F527" s="5" t="n">
        <v>9634800</v>
      </c>
      <c r="G527" s="5" t="n">
        <v>12.28</v>
      </c>
      <c r="I527" s="13" t="n">
        <f aca="false">B527-E527</f>
        <v>0.0799999999999983</v>
      </c>
      <c r="J527" s="13" t="n">
        <f aca="false">C527-D527</f>
        <v>0.789999999999999</v>
      </c>
      <c r="L527" s="14" t="n">
        <f aca="true">IF(ROW(E527) - 1 &gt;= $L$1,MMULT($AA$1:OFFSET($AA$1, 0, $L$1 - 1),E527:OFFSET(E527,1 - $L$1, 0)) / $K$3,"")</f>
        <v>23.8201818181818</v>
      </c>
      <c r="N527" s="0" t="n">
        <f aca="true">IF(ROW(E527) - 1 &gt;= $N$1,SUM(E527:OFFSET(E527,1 - $N$1, 0)) / $N$1,"")</f>
        <v>23.552</v>
      </c>
      <c r="P527" s="0" t="n">
        <f aca="true">IF(ROW(N527) - 1 &gt; $P$1, IF(OFFSET(N527,  1 - $P$1, 0) &lt;&gt; "", MMULT($AA$2:OFFSET($AA$2, 0, $P$1 - 1), E527:OFFSET(E527,1 - $P$1, 0)) / $O$3,""),"")</f>
        <v>23.3225</v>
      </c>
    </row>
    <row collapsed="false" customFormat="false" customHeight="true" hidden="false" ht="14.4" outlineLevel="0" r="528">
      <c r="A528" s="9" t="n">
        <v>37326</v>
      </c>
      <c r="B528" s="5" t="n">
        <v>24.6</v>
      </c>
      <c r="C528" s="5" t="n">
        <v>25.14</v>
      </c>
      <c r="D528" s="5" t="n">
        <v>24.1</v>
      </c>
      <c r="E528" s="5" t="n">
        <v>25.06</v>
      </c>
      <c r="F528" s="5" t="n">
        <v>9385200</v>
      </c>
      <c r="G528" s="5" t="n">
        <v>12.48</v>
      </c>
      <c r="I528" s="13" t="n">
        <f aca="false">B528-E528</f>
        <v>-0.459999999999997</v>
      </c>
      <c r="J528" s="13" t="n">
        <f aca="false">C528-D528</f>
        <v>1.04</v>
      </c>
      <c r="L528" s="14" t="n">
        <f aca="true">IF(ROW(E528) - 1 &gt;= $L$1,MMULT($AA$1:OFFSET($AA$1, 0, $L$1 - 1),E528:OFFSET(E528,1 - $L$1, 0)) / $K$3,"")</f>
        <v>24.0943636363636</v>
      </c>
      <c r="N528" s="0" t="n">
        <f aca="true">IF(ROW(E528) - 1 &gt;= $N$1,SUM(E528:OFFSET(E528,1 - $N$1, 0)) / $N$1,"")</f>
        <v>23.677</v>
      </c>
      <c r="P528" s="0" t="n">
        <f aca="true">IF(ROW(N528) - 1 &gt; $P$1, IF(OFFSET(N528,  1 - $P$1, 0) &lt;&gt; "", MMULT($AA$2:OFFSET($AA$2, 0, $P$1 - 1), E528:OFFSET(E528,1 - $P$1, 0)) / $O$3,""),"")</f>
        <v>23.5630555555556</v>
      </c>
    </row>
    <row collapsed="false" customFormat="false" customHeight="true" hidden="false" ht="14.4" outlineLevel="0" r="529">
      <c r="A529" s="9" t="n">
        <v>37327</v>
      </c>
      <c r="B529" s="5" t="n">
        <v>24.51</v>
      </c>
      <c r="C529" s="5" t="n">
        <v>24.74</v>
      </c>
      <c r="D529" s="5" t="n">
        <v>24.1</v>
      </c>
      <c r="E529" s="5" t="n">
        <v>24.72</v>
      </c>
      <c r="F529" s="5" t="n">
        <v>9073400</v>
      </c>
      <c r="G529" s="5" t="n">
        <v>12.31</v>
      </c>
      <c r="I529" s="13" t="n">
        <f aca="false">B529-E529</f>
        <v>-0.209999999999997</v>
      </c>
      <c r="J529" s="13" t="n">
        <f aca="false">C529-D529</f>
        <v>0.639999999999997</v>
      </c>
      <c r="L529" s="14" t="n">
        <f aca="true">IF(ROW(E529) - 1 &gt;= $L$1,MMULT($AA$1:OFFSET($AA$1, 0, $L$1 - 1),E529:OFFSET(E529,1 - $L$1, 0)) / $K$3,"")</f>
        <v>24.284</v>
      </c>
      <c r="N529" s="0" t="n">
        <f aca="true">IF(ROW(E529) - 1 &gt;= $N$1,SUM(E529:OFFSET(E529,1 - $N$1, 0)) / $N$1,"")</f>
        <v>23.782</v>
      </c>
      <c r="P529" s="0" t="n">
        <f aca="true">IF(ROW(N529) - 1 &gt; $P$1, IF(OFFSET(N529,  1 - $P$1, 0) &lt;&gt; "", MMULT($AA$2:OFFSET($AA$2, 0, $P$1 - 1), E529:OFFSET(E529,1 - $P$1, 0)) / $O$3,""),"")</f>
        <v>23.7725</v>
      </c>
    </row>
    <row collapsed="false" customFormat="false" customHeight="true" hidden="false" ht="14.4" outlineLevel="0" r="530">
      <c r="A530" s="9" t="n">
        <v>37328</v>
      </c>
      <c r="B530" s="5" t="n">
        <v>24.37</v>
      </c>
      <c r="C530" s="5" t="n">
        <v>24.85</v>
      </c>
      <c r="D530" s="5" t="n">
        <v>24.15</v>
      </c>
      <c r="E530" s="5" t="n">
        <v>24.49</v>
      </c>
      <c r="F530" s="5" t="n">
        <v>7170200</v>
      </c>
      <c r="G530" s="5" t="n">
        <v>12.19</v>
      </c>
      <c r="I530" s="13" t="n">
        <f aca="false">B530-E530</f>
        <v>-0.119999999999997</v>
      </c>
      <c r="J530" s="13" t="n">
        <f aca="false">C530-D530</f>
        <v>0.700000000000003</v>
      </c>
      <c r="L530" s="14" t="n">
        <f aca="true">IF(ROW(E530) - 1 &gt;= $L$1,MMULT($AA$1:OFFSET($AA$1, 0, $L$1 - 1),E530:OFFSET(E530,1 - $L$1, 0)) / $K$3,"")</f>
        <v>24.4127272727273</v>
      </c>
      <c r="N530" s="0" t="n">
        <f aca="true">IF(ROW(E530) - 1 &gt;= $N$1,SUM(E530:OFFSET(E530,1 - $N$1, 0)) / $N$1,"")</f>
        <v>24.035</v>
      </c>
      <c r="P530" s="0" t="n">
        <f aca="true">IF(ROW(N530) - 1 &gt; $P$1, IF(OFFSET(N530,  1 - $P$1, 0) &lt;&gt; "", MMULT($AA$2:OFFSET($AA$2, 0, $P$1 - 1), E530:OFFSET(E530,1 - $P$1, 0)) / $O$3,""),"")</f>
        <v>24.0163888888889</v>
      </c>
    </row>
    <row collapsed="false" customFormat="false" customHeight="true" hidden="false" ht="14.4" outlineLevel="0" r="531">
      <c r="A531" s="9" t="n">
        <v>37329</v>
      </c>
      <c r="B531" s="5" t="n">
        <v>24.3</v>
      </c>
      <c r="C531" s="5" t="n">
        <v>24.6</v>
      </c>
      <c r="D531" s="5" t="n">
        <v>23.87</v>
      </c>
      <c r="E531" s="5" t="n">
        <v>24.43</v>
      </c>
      <c r="F531" s="5" t="n">
        <v>7760600</v>
      </c>
      <c r="G531" s="5" t="n">
        <v>12.16</v>
      </c>
      <c r="I531" s="13" t="n">
        <f aca="false">B531-E531</f>
        <v>-0.129999999999999</v>
      </c>
      <c r="J531" s="13" t="n">
        <f aca="false">C531-D531</f>
        <v>0.73</v>
      </c>
      <c r="L531" s="14" t="n">
        <f aca="true">IF(ROW(E531) - 1 &gt;= $L$1,MMULT($AA$1:OFFSET($AA$1, 0, $L$1 - 1),E531:OFFSET(E531,1 - $L$1, 0)) / $K$3,"")</f>
        <v>24.4845454545454</v>
      </c>
      <c r="N531" s="0" t="n">
        <f aca="true">IF(ROW(E531) - 1 &gt;= $N$1,SUM(E531:OFFSET(E531,1 - $N$1, 0)) / $N$1,"")</f>
        <v>24.308</v>
      </c>
      <c r="P531" s="0" t="n">
        <f aca="true">IF(ROW(N531) - 1 &gt; $P$1, IF(OFFSET(N531,  1 - $P$1, 0) &lt;&gt; "", MMULT($AA$2:OFFSET($AA$2, 0, $P$1 - 1), E531:OFFSET(E531,1 - $P$1, 0)) / $O$3,""),"")</f>
        <v>24.2591666666667</v>
      </c>
    </row>
    <row collapsed="false" customFormat="false" customHeight="true" hidden="false" ht="14.4" outlineLevel="0" r="532">
      <c r="A532" s="9" t="n">
        <v>37330</v>
      </c>
      <c r="B532" s="5" t="n">
        <v>24.46</v>
      </c>
      <c r="C532" s="5" t="n">
        <v>24.96</v>
      </c>
      <c r="D532" s="5" t="n">
        <v>24.25</v>
      </c>
      <c r="E532" s="5" t="n">
        <v>24.95</v>
      </c>
      <c r="F532" s="5" t="n">
        <v>8603600</v>
      </c>
      <c r="G532" s="5" t="n">
        <v>12.42</v>
      </c>
      <c r="I532" s="13" t="n">
        <f aca="false">B532-E532</f>
        <v>-0.489999999999998</v>
      </c>
      <c r="J532" s="13" t="n">
        <f aca="false">C532-D532</f>
        <v>0.710000000000001</v>
      </c>
      <c r="L532" s="14" t="n">
        <f aca="true">IF(ROW(E532) - 1 &gt;= $L$1,MMULT($AA$1:OFFSET($AA$1, 0, $L$1 - 1),E532:OFFSET(E532,1 - $L$1, 0)) / $K$3,"")</f>
        <v>24.6012727272727</v>
      </c>
      <c r="N532" s="0" t="n">
        <f aca="true">IF(ROW(E532) - 1 &gt;= $N$1,SUM(E532:OFFSET(E532,1 - $N$1, 0)) / $N$1,"")</f>
        <v>24.458</v>
      </c>
      <c r="P532" s="0" t="n">
        <f aca="true">IF(ROW(N532) - 1 &gt; $P$1, IF(OFFSET(N532,  1 - $P$1, 0) &lt;&gt; "", MMULT($AA$2:OFFSET($AA$2, 0, $P$1 - 1), E532:OFFSET(E532,1 - $P$1, 0)) / $O$3,""),"")</f>
        <v>24.4505555555556</v>
      </c>
    </row>
    <row collapsed="false" customFormat="false" customHeight="true" hidden="false" ht="14.4" outlineLevel="0" r="533">
      <c r="A533" s="9" t="n">
        <v>37333</v>
      </c>
      <c r="B533" s="5" t="n">
        <v>24.95</v>
      </c>
      <c r="C533" s="5" t="n">
        <v>25.05</v>
      </c>
      <c r="D533" s="5" t="n">
        <v>24.32</v>
      </c>
      <c r="E533" s="5" t="n">
        <v>24.74</v>
      </c>
      <c r="F533" s="5" t="n">
        <v>10877000</v>
      </c>
      <c r="G533" s="5" t="n">
        <v>12.32</v>
      </c>
      <c r="I533" s="13" t="n">
        <f aca="false">B533-E533</f>
        <v>0.210000000000001</v>
      </c>
      <c r="J533" s="13" t="n">
        <f aca="false">C533-D533</f>
        <v>0.73</v>
      </c>
      <c r="L533" s="14" t="n">
        <f aca="true">IF(ROW(E533) - 1 &gt;= $L$1,MMULT($AA$1:OFFSET($AA$1, 0, $L$1 - 1),E533:OFFSET(E533,1 - $L$1, 0)) / $K$3,"")</f>
        <v>24.6525454545455</v>
      </c>
      <c r="N533" s="0" t="n">
        <f aca="true">IF(ROW(E533) - 1 &gt;= $N$1,SUM(E533:OFFSET(E533,1 - $N$1, 0)) / $N$1,"")</f>
        <v>24.503</v>
      </c>
      <c r="P533" s="0" t="n">
        <f aca="true">IF(ROW(N533) - 1 &gt; $P$1, IF(OFFSET(N533,  1 - $P$1, 0) &lt;&gt; "", MMULT($AA$2:OFFSET($AA$2, 0, $P$1 - 1), E533:OFFSET(E533,1 - $P$1, 0)) / $O$3,""),"")</f>
        <v>24.5619444444444</v>
      </c>
    </row>
    <row collapsed="false" customFormat="false" customHeight="true" hidden="false" ht="14.4" outlineLevel="0" r="534">
      <c r="A534" s="9" t="n">
        <v>37334</v>
      </c>
      <c r="B534" s="5" t="n">
        <v>24.69</v>
      </c>
      <c r="C534" s="5" t="n">
        <v>25.3</v>
      </c>
      <c r="D534" s="5" t="n">
        <v>24.3</v>
      </c>
      <c r="E534" s="5" t="n">
        <v>24.85</v>
      </c>
      <c r="F534" s="5" t="n">
        <v>8655200</v>
      </c>
      <c r="G534" s="5" t="n">
        <v>12.37</v>
      </c>
      <c r="I534" s="13" t="n">
        <f aca="false">B534-E534</f>
        <v>-0.16</v>
      </c>
      <c r="J534" s="13" t="n">
        <f aca="false">C534-D534</f>
        <v>1</v>
      </c>
      <c r="L534" s="14" t="n">
        <f aca="true">IF(ROW(E534) - 1 &gt;= $L$1,MMULT($AA$1:OFFSET($AA$1, 0, $L$1 - 1),E534:OFFSET(E534,1 - $L$1, 0)) / $K$3,"")</f>
        <v>24.7156363636364</v>
      </c>
      <c r="N534" s="0" t="n">
        <f aca="true">IF(ROW(E534) - 1 &gt;= $N$1,SUM(E534:OFFSET(E534,1 - $N$1, 0)) / $N$1,"")</f>
        <v>24.635</v>
      </c>
      <c r="P534" s="0" t="n">
        <f aca="true">IF(ROW(N534) - 1 &gt; $P$1, IF(OFFSET(N534,  1 - $P$1, 0) &lt;&gt; "", MMULT($AA$2:OFFSET($AA$2, 0, $P$1 - 1), E534:OFFSET(E534,1 - $P$1, 0)) / $O$3,""),"")</f>
        <v>24.6227777777778</v>
      </c>
    </row>
    <row collapsed="false" customFormat="false" customHeight="true" hidden="false" ht="14.4" outlineLevel="0" r="535">
      <c r="A535" s="9" t="n">
        <v>37335</v>
      </c>
      <c r="B535" s="5" t="n">
        <v>24.66</v>
      </c>
      <c r="C535" s="5" t="n">
        <v>25.14</v>
      </c>
      <c r="D535" s="5" t="n">
        <v>24.5</v>
      </c>
      <c r="E535" s="5" t="n">
        <v>24.92</v>
      </c>
      <c r="F535" s="5" t="n">
        <v>10511400</v>
      </c>
      <c r="G535" s="5" t="n">
        <v>12.41</v>
      </c>
      <c r="I535" s="13" t="n">
        <f aca="false">B535-E535</f>
        <v>-0.260000000000002</v>
      </c>
      <c r="J535" s="13" t="n">
        <f aca="false">C535-D535</f>
        <v>0.640000000000001</v>
      </c>
      <c r="L535" s="14" t="n">
        <f aca="true">IF(ROW(E535) - 1 &gt;= $L$1,MMULT($AA$1:OFFSET($AA$1, 0, $L$1 - 1),E535:OFFSET(E535,1 - $L$1, 0)) / $K$3,"")</f>
        <v>24.7674545454545</v>
      </c>
      <c r="N535" s="0" t="n">
        <f aca="true">IF(ROW(E535) - 1 &gt;= $N$1,SUM(E535:OFFSET(E535,1 - $N$1, 0)) / $N$1,"")</f>
        <v>24.72</v>
      </c>
      <c r="P535" s="0" t="n">
        <f aca="true">IF(ROW(N535) - 1 &gt; $P$1, IF(OFFSET(N535,  1 - $P$1, 0) &lt;&gt; "", MMULT($AA$2:OFFSET($AA$2, 0, $P$1 - 1), E535:OFFSET(E535,1 - $P$1, 0)) / $O$3,""),"")</f>
        <v>24.6772222222222</v>
      </c>
    </row>
    <row collapsed="false" customFormat="false" customHeight="true" hidden="false" ht="14.4" outlineLevel="0" r="536">
      <c r="A536" s="9" t="n">
        <v>37336</v>
      </c>
      <c r="B536" s="5" t="n">
        <v>23.86</v>
      </c>
      <c r="C536" s="5" t="n">
        <v>24.3</v>
      </c>
      <c r="D536" s="5" t="n">
        <v>23.26</v>
      </c>
      <c r="E536" s="5" t="n">
        <v>24.27</v>
      </c>
      <c r="F536" s="5" t="n">
        <v>22012600</v>
      </c>
      <c r="G536" s="5" t="n">
        <v>12.08</v>
      </c>
      <c r="I536" s="13" t="n">
        <f aca="false">B536-E536</f>
        <v>-0.41</v>
      </c>
      <c r="J536" s="13" t="n">
        <f aca="false">C536-D536</f>
        <v>1.04</v>
      </c>
      <c r="L536" s="14" t="n">
        <f aca="true">IF(ROW(E536) - 1 &gt;= $L$1,MMULT($AA$1:OFFSET($AA$1, 0, $L$1 - 1),E536:OFFSET(E536,1 - $L$1, 0)) / $K$3,"")</f>
        <v>24.6856363636364</v>
      </c>
      <c r="N536" s="0" t="n">
        <f aca="true">IF(ROW(E536) - 1 &gt;= $N$1,SUM(E536:OFFSET(E536,1 - $N$1, 0)) / $N$1,"")</f>
        <v>24.709</v>
      </c>
      <c r="P536" s="0" t="n">
        <f aca="true">IF(ROW(N536) - 1 &gt; $P$1, IF(OFFSET(N536,  1 - $P$1, 0) &lt;&gt; "", MMULT($AA$2:OFFSET($AA$2, 0, $P$1 - 1), E536:OFFSET(E536,1 - $P$1, 0)) / $O$3,""),"")</f>
        <v>24.6988888888889</v>
      </c>
    </row>
    <row collapsed="false" customFormat="false" customHeight="true" hidden="false" ht="14.4" outlineLevel="0" r="537">
      <c r="A537" s="9" t="n">
        <v>37337</v>
      </c>
      <c r="B537" s="5" t="n">
        <v>24.22</v>
      </c>
      <c r="C537" s="5" t="n">
        <v>24.56</v>
      </c>
      <c r="D537" s="5" t="n">
        <v>23.87</v>
      </c>
      <c r="E537" s="5" t="n">
        <v>24.09</v>
      </c>
      <c r="F537" s="5" t="n">
        <v>7221200</v>
      </c>
      <c r="G537" s="5" t="n">
        <v>11.99</v>
      </c>
      <c r="I537" s="13" t="n">
        <f aca="false">B537-E537</f>
        <v>0.129999999999999</v>
      </c>
      <c r="J537" s="13" t="n">
        <f aca="false">C537-D537</f>
        <v>0.689999999999998</v>
      </c>
      <c r="L537" s="14" t="n">
        <f aca="true">IF(ROW(E537) - 1 &gt;= $L$1,MMULT($AA$1:OFFSET($AA$1, 0, $L$1 - 1),E537:OFFSET(E537,1 - $L$1, 0)) / $K$3,"")</f>
        <v>24.5730909090909</v>
      </c>
      <c r="N537" s="0" t="n">
        <f aca="true">IF(ROW(E537) - 1 &gt;= $N$1,SUM(E537:OFFSET(E537,1 - $N$1, 0)) / $N$1,"")</f>
        <v>24.652</v>
      </c>
      <c r="P537" s="0" t="n">
        <f aca="true">IF(ROW(N537) - 1 &gt; $P$1, IF(OFFSET(N537,  1 - $P$1, 0) &lt;&gt; "", MMULT($AA$2:OFFSET($AA$2, 0, $P$1 - 1), E537:OFFSET(E537,1 - $P$1, 0)) / $O$3,""),"")</f>
        <v>24.7011111111111</v>
      </c>
    </row>
    <row collapsed="false" customFormat="false" customHeight="true" hidden="false" ht="14.4" outlineLevel="0" r="538">
      <c r="A538" s="9" t="n">
        <v>37340</v>
      </c>
      <c r="B538" s="5" t="n">
        <v>24.07</v>
      </c>
      <c r="C538" s="5" t="n">
        <v>24.09</v>
      </c>
      <c r="D538" s="5" t="n">
        <v>23.24</v>
      </c>
      <c r="E538" s="5" t="n">
        <v>23.35</v>
      </c>
      <c r="F538" s="5" t="n">
        <v>9386800</v>
      </c>
      <c r="G538" s="5" t="n">
        <v>11.63</v>
      </c>
      <c r="I538" s="13" t="n">
        <f aca="false">B538-E538</f>
        <v>0.719999999999999</v>
      </c>
      <c r="J538" s="13" t="n">
        <f aca="false">C538-D538</f>
        <v>0.850000000000001</v>
      </c>
      <c r="L538" s="14" t="n">
        <f aca="true">IF(ROW(E538) - 1 &gt;= $L$1,MMULT($AA$1:OFFSET($AA$1, 0, $L$1 - 1),E538:OFFSET(E538,1 - $L$1, 0)) / $K$3,"")</f>
        <v>24.3363636363636</v>
      </c>
      <c r="N538" s="0" t="n">
        <f aca="true">IF(ROW(E538) - 1 &gt;= $N$1,SUM(E538:OFFSET(E538,1 - $N$1, 0)) / $N$1,"")</f>
        <v>24.481</v>
      </c>
      <c r="P538" s="0" t="n">
        <f aca="true">IF(ROW(N538) - 1 &gt; $P$1, IF(OFFSET(N538,  1 - $P$1, 0) &lt;&gt; "", MMULT($AA$2:OFFSET($AA$2, 0, $P$1 - 1), E538:OFFSET(E538,1 - $P$1, 0)) / $O$3,""),"")</f>
        <v>24.6430555555556</v>
      </c>
    </row>
    <row collapsed="false" customFormat="false" customHeight="true" hidden="false" ht="14.4" outlineLevel="0" r="539">
      <c r="A539" s="9" t="n">
        <v>37341</v>
      </c>
      <c r="B539" s="5" t="n">
        <v>23.2</v>
      </c>
      <c r="C539" s="5" t="n">
        <v>23.64</v>
      </c>
      <c r="D539" s="5" t="n">
        <v>23</v>
      </c>
      <c r="E539" s="5" t="n">
        <v>23.46</v>
      </c>
      <c r="F539" s="5" t="n">
        <v>9208600</v>
      </c>
      <c r="G539" s="5" t="n">
        <v>11.68</v>
      </c>
      <c r="I539" s="13" t="n">
        <f aca="false">B539-E539</f>
        <v>-0.260000000000002</v>
      </c>
      <c r="J539" s="13" t="n">
        <f aca="false">C539-D539</f>
        <v>0.640000000000001</v>
      </c>
      <c r="L539" s="14" t="n">
        <f aca="true">IF(ROW(E539) - 1 &gt;= $L$1,MMULT($AA$1:OFFSET($AA$1, 0, $L$1 - 1),E539:OFFSET(E539,1 - $L$1, 0)) / $K$3,"")</f>
        <v>24.1507272727273</v>
      </c>
      <c r="N539" s="0" t="n">
        <f aca="true">IF(ROW(E539) - 1 &gt;= $N$1,SUM(E539:OFFSET(E539,1 - $N$1, 0)) / $N$1,"")</f>
        <v>24.355</v>
      </c>
      <c r="P539" s="0" t="n">
        <f aca="true">IF(ROW(N539) - 1 &gt; $P$1, IF(OFFSET(N539,  1 - $P$1, 0) &lt;&gt; "", MMULT($AA$2:OFFSET($AA$2, 0, $P$1 - 1), E539:OFFSET(E539,1 - $P$1, 0)) / $O$3,""),"")</f>
        <v>24.5472222222222</v>
      </c>
    </row>
    <row collapsed="false" customFormat="false" customHeight="true" hidden="false" ht="14.4" outlineLevel="0" r="540">
      <c r="A540" s="9" t="n">
        <v>37342</v>
      </c>
      <c r="B540" s="5" t="n">
        <v>23.35</v>
      </c>
      <c r="C540" s="5" t="n">
        <v>23.72</v>
      </c>
      <c r="D540" s="5" t="n">
        <v>23.26</v>
      </c>
      <c r="E540" s="5" t="n">
        <v>23.47</v>
      </c>
      <c r="F540" s="5" t="n">
        <v>4560800</v>
      </c>
      <c r="G540" s="5" t="n">
        <v>11.68</v>
      </c>
      <c r="I540" s="13" t="n">
        <f aca="false">B540-E540</f>
        <v>-0.119999999999997</v>
      </c>
      <c r="J540" s="13" t="n">
        <f aca="false">C540-D540</f>
        <v>0.459999999999997</v>
      </c>
      <c r="L540" s="14" t="n">
        <f aca="true">IF(ROW(E540) - 1 &gt;= $L$1,MMULT($AA$1:OFFSET($AA$1, 0, $L$1 - 1),E540:OFFSET(E540,1 - $L$1, 0)) / $K$3,"")</f>
        <v>23.9898181818182</v>
      </c>
      <c r="N540" s="0" t="n">
        <f aca="true">IF(ROW(E540) - 1 &gt;= $N$1,SUM(E540:OFFSET(E540,1 - $N$1, 0)) / $N$1,"")</f>
        <v>24.253</v>
      </c>
      <c r="P540" s="0" t="n">
        <f aca="true">IF(ROW(N540) - 1 &gt; $P$1, IF(OFFSET(N540,  1 - $P$1, 0) &lt;&gt; "", MMULT($AA$2:OFFSET($AA$2, 0, $P$1 - 1), E540:OFFSET(E540,1 - $P$1, 0)) / $O$3,""),"")</f>
        <v>24.4188888888889</v>
      </c>
    </row>
    <row collapsed="false" customFormat="false" customHeight="true" hidden="false" ht="14.4" outlineLevel="0" r="541">
      <c r="A541" s="9" t="n">
        <v>37343</v>
      </c>
      <c r="B541" s="5" t="n">
        <v>23.7</v>
      </c>
      <c r="C541" s="5" t="n">
        <v>23.88</v>
      </c>
      <c r="D541" s="5" t="n">
        <v>23.46</v>
      </c>
      <c r="E541" s="5" t="n">
        <v>23.67</v>
      </c>
      <c r="F541" s="5" t="n">
        <v>3873400</v>
      </c>
      <c r="G541" s="5" t="n">
        <v>11.78</v>
      </c>
      <c r="I541" s="13" t="n">
        <f aca="false">B541-E541</f>
        <v>0.0299999999999976</v>
      </c>
      <c r="J541" s="13" t="n">
        <f aca="false">C541-D541</f>
        <v>0.419999999999998</v>
      </c>
      <c r="L541" s="14" t="n">
        <f aca="true">IF(ROW(E541) - 1 &gt;= $L$1,MMULT($AA$1:OFFSET($AA$1, 0, $L$1 - 1),E541:OFFSET(E541,1 - $L$1, 0)) / $K$3,"")</f>
        <v>23.8838181818182</v>
      </c>
      <c r="N541" s="0" t="n">
        <f aca="true">IF(ROW(E541) - 1 &gt;= $N$1,SUM(E541:OFFSET(E541,1 - $N$1, 0)) / $N$1,"")</f>
        <v>24.177</v>
      </c>
      <c r="P541" s="0" t="n">
        <f aca="true">IF(ROW(N541) - 1 &gt; $P$1, IF(OFFSET(N541,  1 - $P$1, 0) &lt;&gt; "", MMULT($AA$2:OFFSET($AA$2, 0, $P$1 - 1), E541:OFFSET(E541,1 - $P$1, 0)) / $O$3,""),"")</f>
        <v>24.2502777777778</v>
      </c>
    </row>
    <row collapsed="false" customFormat="false" customHeight="true" hidden="false" ht="14.4" outlineLevel="0" r="542">
      <c r="A542" s="9" t="n">
        <v>37347</v>
      </c>
      <c r="B542" s="5" t="n">
        <v>23.38</v>
      </c>
      <c r="C542" s="5" t="n">
        <v>24.7</v>
      </c>
      <c r="D542" s="5" t="n">
        <v>23.28</v>
      </c>
      <c r="E542" s="5" t="n">
        <v>24.46</v>
      </c>
      <c r="F542" s="5" t="n">
        <v>7108800</v>
      </c>
      <c r="G542" s="5" t="n">
        <v>12.18</v>
      </c>
      <c r="I542" s="13" t="n">
        <f aca="false">B542-E542</f>
        <v>-1.08</v>
      </c>
      <c r="J542" s="13" t="n">
        <f aca="false">C542-D542</f>
        <v>1.42</v>
      </c>
      <c r="L542" s="14" t="n">
        <f aca="true">IF(ROW(E542) - 1 &gt;= $L$1,MMULT($AA$1:OFFSET($AA$1, 0, $L$1 - 1),E542:OFFSET(E542,1 - $L$1, 0)) / $K$3,"")</f>
        <v>23.9352727272727</v>
      </c>
      <c r="N542" s="0" t="n">
        <f aca="true">IF(ROW(E542) - 1 &gt;= $N$1,SUM(E542:OFFSET(E542,1 - $N$1, 0)) / $N$1,"")</f>
        <v>24.128</v>
      </c>
      <c r="P542" s="0" t="n">
        <f aca="true">IF(ROW(N542) - 1 &gt; $P$1, IF(OFFSET(N542,  1 - $P$1, 0) &lt;&gt; "", MMULT($AA$2:OFFSET($AA$2, 0, $P$1 - 1), E542:OFFSET(E542,1 - $P$1, 0)) / $O$3,""),"")</f>
        <v>24.0930555555556</v>
      </c>
    </row>
    <row collapsed="false" customFormat="false" customHeight="true" hidden="false" ht="14.4" outlineLevel="0" r="543">
      <c r="A543" s="9" t="n">
        <v>37348</v>
      </c>
      <c r="B543" s="5" t="n">
        <v>24</v>
      </c>
      <c r="C543" s="5" t="n">
        <v>24.3</v>
      </c>
      <c r="D543" s="5" t="n">
        <v>23.87</v>
      </c>
      <c r="E543" s="5" t="n">
        <v>24.07</v>
      </c>
      <c r="F543" s="5" t="n">
        <v>7278400</v>
      </c>
      <c r="G543" s="5" t="n">
        <v>11.98</v>
      </c>
      <c r="I543" s="13" t="n">
        <f aca="false">B543-E543</f>
        <v>-0.0700000000000003</v>
      </c>
      <c r="J543" s="13" t="n">
        <f aca="false">C543-D543</f>
        <v>0.43</v>
      </c>
      <c r="L543" s="14" t="n">
        <f aca="true">IF(ROW(E543) - 1 &gt;= $L$1,MMULT($AA$1:OFFSET($AA$1, 0, $L$1 - 1),E543:OFFSET(E543,1 - $L$1, 0)) / $K$3,"")</f>
        <v>23.9247272727273</v>
      </c>
      <c r="N543" s="0" t="n">
        <f aca="true">IF(ROW(E543) - 1 &gt;= $N$1,SUM(E543:OFFSET(E543,1 - $N$1, 0)) / $N$1,"")</f>
        <v>24.061</v>
      </c>
      <c r="P543" s="0" t="n">
        <f aca="true">IF(ROW(N543) - 1 &gt; $P$1, IF(OFFSET(N543,  1 - $P$1, 0) &lt;&gt; "", MMULT($AA$2:OFFSET($AA$2, 0, $P$1 - 1), E543:OFFSET(E543,1 - $P$1, 0)) / $O$3,""),"")</f>
        <v>23.9447222222222</v>
      </c>
    </row>
    <row collapsed="false" customFormat="false" customHeight="true" hidden="false" ht="14.4" outlineLevel="0" r="544">
      <c r="A544" s="9" t="n">
        <v>37349</v>
      </c>
      <c r="B544" s="5" t="n">
        <v>24.05</v>
      </c>
      <c r="C544" s="5" t="n">
        <v>24.49</v>
      </c>
      <c r="D544" s="5" t="n">
        <v>23.6</v>
      </c>
      <c r="E544" s="5" t="n">
        <v>23.75</v>
      </c>
      <c r="F544" s="5" t="n">
        <v>7661800</v>
      </c>
      <c r="G544" s="5" t="n">
        <v>11.82</v>
      </c>
      <c r="I544" s="13" t="n">
        <f aca="false">B544-E544</f>
        <v>0.300000000000001</v>
      </c>
      <c r="J544" s="13" t="n">
        <f aca="false">C544-D544</f>
        <v>0.889999999999997</v>
      </c>
      <c r="L544" s="14" t="n">
        <f aca="true">IF(ROW(E544) - 1 &gt;= $L$1,MMULT($AA$1:OFFSET($AA$1, 0, $L$1 - 1),E544:OFFSET(E544,1 - $L$1, 0)) / $K$3,"")</f>
        <v>23.8681818181818</v>
      </c>
      <c r="N544" s="0" t="n">
        <f aca="true">IF(ROW(E544) - 1 &gt;= $N$1,SUM(E544:OFFSET(E544,1 - $N$1, 0)) / $N$1,"")</f>
        <v>23.951</v>
      </c>
      <c r="P544" s="0" t="n">
        <f aca="true">IF(ROW(N544) - 1 &gt; $P$1, IF(OFFSET(N544,  1 - $P$1, 0) &lt;&gt; "", MMULT($AA$2:OFFSET($AA$2, 0, $P$1 - 1), E544:OFFSET(E544,1 - $P$1, 0)) / $O$3,""),"")</f>
        <v>23.8519444444444</v>
      </c>
    </row>
    <row collapsed="false" customFormat="false" customHeight="true" hidden="false" ht="14.4" outlineLevel="0" r="545">
      <c r="A545" s="9" t="n">
        <v>37350</v>
      </c>
      <c r="B545" s="5" t="n">
        <v>23.67</v>
      </c>
      <c r="C545" s="5" t="n">
        <v>25.05</v>
      </c>
      <c r="D545" s="5" t="n">
        <v>23.67</v>
      </c>
      <c r="E545" s="5" t="n">
        <v>24.9</v>
      </c>
      <c r="F545" s="5" t="n">
        <v>12089200</v>
      </c>
      <c r="G545" s="5" t="n">
        <v>12.4</v>
      </c>
      <c r="I545" s="13" t="n">
        <f aca="false">B545-E545</f>
        <v>-1.23</v>
      </c>
      <c r="J545" s="13" t="n">
        <f aca="false">C545-D545</f>
        <v>1.38</v>
      </c>
      <c r="L545" s="14" t="n">
        <f aca="true">IF(ROW(E545) - 1 &gt;= $L$1,MMULT($AA$1:OFFSET($AA$1, 0, $L$1 - 1),E545:OFFSET(E545,1 - $L$1, 0)) / $K$3,"")</f>
        <v>24.0407272727273</v>
      </c>
      <c r="N545" s="0" t="n">
        <f aca="true">IF(ROW(E545) - 1 &gt;= $N$1,SUM(E545:OFFSET(E545,1 - $N$1, 0)) / $N$1,"")</f>
        <v>23.949</v>
      </c>
      <c r="P545" s="0" t="n">
        <f aca="true">IF(ROW(N545) - 1 &gt; $P$1, IF(OFFSET(N545,  1 - $P$1, 0) &lt;&gt; "", MMULT($AA$2:OFFSET($AA$2, 0, $P$1 - 1), E545:OFFSET(E545,1 - $P$1, 0)) / $O$3,""),"")</f>
        <v>23.8347222222222</v>
      </c>
    </row>
    <row collapsed="false" customFormat="false" customHeight="true" hidden="false" ht="14.4" outlineLevel="0" r="546">
      <c r="A546" s="9" t="n">
        <v>37351</v>
      </c>
      <c r="B546" s="5" t="n">
        <v>24.95</v>
      </c>
      <c r="C546" s="5" t="n">
        <v>25.19</v>
      </c>
      <c r="D546" s="5" t="n">
        <v>24.1</v>
      </c>
      <c r="E546" s="5" t="n">
        <v>24.74</v>
      </c>
      <c r="F546" s="5" t="n">
        <v>9941000</v>
      </c>
      <c r="G546" s="5" t="n">
        <v>12.32</v>
      </c>
      <c r="I546" s="13" t="n">
        <f aca="false">B546-E546</f>
        <v>0.210000000000001</v>
      </c>
      <c r="J546" s="13" t="n">
        <f aca="false">C546-D546</f>
        <v>1.09</v>
      </c>
      <c r="L546" s="14" t="n">
        <f aca="true">IF(ROW(E546) - 1 &gt;= $L$1,MMULT($AA$1:OFFSET($AA$1, 0, $L$1 - 1),E546:OFFSET(E546,1 - $L$1, 0)) / $K$3,"")</f>
        <v>24.1845454545455</v>
      </c>
      <c r="N546" s="0" t="n">
        <f aca="true">IF(ROW(E546) - 1 &gt;= $N$1,SUM(E546:OFFSET(E546,1 - $N$1, 0)) / $N$1,"")</f>
        <v>23.996</v>
      </c>
      <c r="P546" s="0" t="n">
        <f aca="true">IF(ROW(N546) - 1 &gt; $P$1, IF(OFFSET(N546,  1 - $P$1, 0) &lt;&gt; "", MMULT($AA$2:OFFSET($AA$2, 0, $P$1 - 1), E546:OFFSET(E546,1 - $P$1, 0)) / $O$3,""),"")</f>
        <v>23.8911111111111</v>
      </c>
    </row>
    <row collapsed="false" customFormat="false" customHeight="true" hidden="false" ht="14.4" outlineLevel="0" r="547">
      <c r="A547" s="9" t="n">
        <v>37354</v>
      </c>
      <c r="B547" s="5" t="n">
        <v>24.16</v>
      </c>
      <c r="C547" s="5" t="n">
        <v>24.68</v>
      </c>
      <c r="D547" s="5" t="n">
        <v>23.78</v>
      </c>
      <c r="E547" s="5" t="n">
        <v>24.56</v>
      </c>
      <c r="F547" s="5" t="n">
        <v>9339800</v>
      </c>
      <c r="G547" s="5" t="n">
        <v>12.23</v>
      </c>
      <c r="I547" s="13" t="n">
        <f aca="false">B547-E547</f>
        <v>-0.399999999999999</v>
      </c>
      <c r="J547" s="13" t="n">
        <f aca="false">C547-D547</f>
        <v>0.899999999999999</v>
      </c>
      <c r="L547" s="14" t="n">
        <f aca="true">IF(ROW(E547) - 1 &gt;= $L$1,MMULT($AA$1:OFFSET($AA$1, 0, $L$1 - 1),E547:OFFSET(E547,1 - $L$1, 0)) / $K$3,"")</f>
        <v>24.2870909090909</v>
      </c>
      <c r="N547" s="0" t="n">
        <f aca="true">IF(ROW(E547) - 1 &gt;= $N$1,SUM(E547:OFFSET(E547,1 - $N$1, 0)) / $N$1,"")</f>
        <v>24.043</v>
      </c>
      <c r="P547" s="0" t="n">
        <f aca="true">IF(ROW(N547) - 1 &gt; $P$1, IF(OFFSET(N547,  1 - $P$1, 0) &lt;&gt; "", MMULT($AA$2:OFFSET($AA$2, 0, $P$1 - 1), E547:OFFSET(E547,1 - $P$1, 0)) / $O$3,""),"")</f>
        <v>24.0069444444444</v>
      </c>
    </row>
    <row collapsed="false" customFormat="false" customHeight="true" hidden="false" ht="14.4" outlineLevel="0" r="548">
      <c r="A548" s="9" t="n">
        <v>37355</v>
      </c>
      <c r="B548" s="5" t="n">
        <v>24.59</v>
      </c>
      <c r="C548" s="5" t="n">
        <v>25</v>
      </c>
      <c r="D548" s="5" t="n">
        <v>24.01</v>
      </c>
      <c r="E548" s="5" t="n">
        <v>24.1</v>
      </c>
      <c r="F548" s="5" t="n">
        <v>6840400</v>
      </c>
      <c r="G548" s="5" t="n">
        <v>12</v>
      </c>
      <c r="I548" s="13" t="n">
        <f aca="false">B548-E548</f>
        <v>0.489999999999998</v>
      </c>
      <c r="J548" s="13" t="n">
        <f aca="false">C548-D548</f>
        <v>0.989999999999998</v>
      </c>
      <c r="L548" s="14" t="n">
        <f aca="true">IF(ROW(E548) - 1 &gt;= $L$1,MMULT($AA$1:OFFSET($AA$1, 0, $L$1 - 1),E548:OFFSET(E548,1 - $L$1, 0)) / $K$3,"")</f>
        <v>24.2974545454545</v>
      </c>
      <c r="N548" s="0" t="n">
        <f aca="true">IF(ROW(E548) - 1 &gt;= $N$1,SUM(E548:OFFSET(E548,1 - $N$1, 0)) / $N$1,"")</f>
        <v>24.118</v>
      </c>
      <c r="P548" s="0" t="n">
        <f aca="true">IF(ROW(N548) - 1 &gt; $P$1, IF(OFFSET(N548,  1 - $P$1, 0) &lt;&gt; "", MMULT($AA$2:OFFSET($AA$2, 0, $P$1 - 1), E548:OFFSET(E548,1 - $P$1, 0)) / $O$3,""),"")</f>
        <v>24.1075</v>
      </c>
    </row>
    <row collapsed="false" customFormat="false" customHeight="true" hidden="false" ht="14.4" outlineLevel="0" r="549">
      <c r="A549" s="9" t="n">
        <v>37356</v>
      </c>
      <c r="B549" s="5" t="n">
        <v>24.21</v>
      </c>
      <c r="C549" s="5" t="n">
        <v>24.95</v>
      </c>
      <c r="D549" s="5" t="n">
        <v>24.01</v>
      </c>
      <c r="E549" s="5" t="n">
        <v>24.66</v>
      </c>
      <c r="F549" s="5" t="n">
        <v>8035000</v>
      </c>
      <c r="G549" s="5" t="n">
        <v>12.28</v>
      </c>
      <c r="I549" s="13" t="n">
        <f aca="false">B549-E549</f>
        <v>-0.449999999999999</v>
      </c>
      <c r="J549" s="13" t="n">
        <f aca="false">C549-D549</f>
        <v>0.939999999999998</v>
      </c>
      <c r="L549" s="14" t="n">
        <f aca="true">IF(ROW(E549) - 1 &gt;= $L$1,MMULT($AA$1:OFFSET($AA$1, 0, $L$1 - 1),E549:OFFSET(E549,1 - $L$1, 0)) / $K$3,"")</f>
        <v>24.396</v>
      </c>
      <c r="N549" s="0" t="n">
        <f aca="true">IF(ROW(E549) - 1 &gt;= $N$1,SUM(E549:OFFSET(E549,1 - $N$1, 0)) / $N$1,"")</f>
        <v>24.238</v>
      </c>
      <c r="P549" s="0" t="n">
        <f aca="true">IF(ROW(N549) - 1 &gt; $P$1, IF(OFFSET(N549,  1 - $P$1, 0) &lt;&gt; "", MMULT($AA$2:OFFSET($AA$2, 0, $P$1 - 1), E549:OFFSET(E549,1 - $P$1, 0)) / $O$3,""),"")</f>
        <v>24.225</v>
      </c>
    </row>
    <row collapsed="false" customFormat="false" customHeight="true" hidden="false" ht="14.4" outlineLevel="0" r="550">
      <c r="A550" s="9" t="n">
        <v>37357</v>
      </c>
      <c r="B550" s="5" t="n">
        <v>25.03</v>
      </c>
      <c r="C550" s="5" t="n">
        <v>25.2</v>
      </c>
      <c r="D550" s="5" t="n">
        <v>24.75</v>
      </c>
      <c r="E550" s="5" t="n">
        <v>24.86</v>
      </c>
      <c r="F550" s="5" t="n">
        <v>14544800</v>
      </c>
      <c r="G550" s="5" t="n">
        <v>12.38</v>
      </c>
      <c r="I550" s="13" t="n">
        <f aca="false">B550-E550</f>
        <v>0.170000000000002</v>
      </c>
      <c r="J550" s="13" t="n">
        <f aca="false">C550-D550</f>
        <v>0.449999999999999</v>
      </c>
      <c r="L550" s="14" t="n">
        <f aca="true">IF(ROW(E550) - 1 &gt;= $L$1,MMULT($AA$1:OFFSET($AA$1, 0, $L$1 - 1),E550:OFFSET(E550,1 - $L$1, 0)) / $K$3,"")</f>
        <v>24.5090909090909</v>
      </c>
      <c r="N550" s="0" t="n">
        <f aca="true">IF(ROW(E550) - 1 &gt;= $N$1,SUM(E550:OFFSET(E550,1 - $N$1, 0)) / $N$1,"")</f>
        <v>24.377</v>
      </c>
      <c r="P550" s="0" t="n">
        <f aca="true">IF(ROW(N550) - 1 &gt; $P$1, IF(OFFSET(N550,  1 - $P$1, 0) &lt;&gt; "", MMULT($AA$2:OFFSET($AA$2, 0, $P$1 - 1), E550:OFFSET(E550,1 - $P$1, 0)) / $O$3,""),"")</f>
        <v>24.3622222222222</v>
      </c>
    </row>
    <row collapsed="false" customFormat="false" customHeight="true" hidden="false" ht="14.4" outlineLevel="0" r="551">
      <c r="A551" s="9" t="n">
        <v>37358</v>
      </c>
      <c r="B551" s="5" t="n">
        <v>25.01</v>
      </c>
      <c r="C551" s="5" t="n">
        <v>25.17</v>
      </c>
      <c r="D551" s="5" t="n">
        <v>24.57</v>
      </c>
      <c r="E551" s="5" t="n">
        <v>25.06</v>
      </c>
      <c r="F551" s="5" t="n">
        <v>11437200</v>
      </c>
      <c r="G551" s="5" t="n">
        <v>12.48</v>
      </c>
      <c r="I551" s="13" t="n">
        <f aca="false">B551-E551</f>
        <v>-0.0499999999999972</v>
      </c>
      <c r="J551" s="13" t="n">
        <f aca="false">C551-D551</f>
        <v>0.600000000000001</v>
      </c>
      <c r="L551" s="14" t="n">
        <f aca="true">IF(ROW(E551) - 1 &gt;= $L$1,MMULT($AA$1:OFFSET($AA$1, 0, $L$1 - 1),E551:OFFSET(E551,1 - $L$1, 0)) / $K$3,"")</f>
        <v>24.6332727272727</v>
      </c>
      <c r="N551" s="0" t="n">
        <f aca="true">IF(ROW(E551) - 1 &gt;= $N$1,SUM(E551:OFFSET(E551,1 - $N$1, 0)) / $N$1,"")</f>
        <v>24.516</v>
      </c>
      <c r="P551" s="0" t="n">
        <f aca="true">IF(ROW(N551) - 1 &gt; $P$1, IF(OFFSET(N551,  1 - $P$1, 0) &lt;&gt; "", MMULT($AA$2:OFFSET($AA$2, 0, $P$1 - 1), E551:OFFSET(E551,1 - $P$1, 0)) / $O$3,""),"")</f>
        <v>24.4638888888889</v>
      </c>
    </row>
    <row collapsed="false" customFormat="false" customHeight="true" hidden="false" ht="14.4" outlineLevel="0" r="552">
      <c r="A552" s="9" t="n">
        <v>37361</v>
      </c>
      <c r="B552" s="5" t="n">
        <v>25.06</v>
      </c>
      <c r="C552" s="5" t="n">
        <v>25.15</v>
      </c>
      <c r="D552" s="5" t="n">
        <v>24.8</v>
      </c>
      <c r="E552" s="5" t="n">
        <v>25</v>
      </c>
      <c r="F552" s="5" t="n">
        <v>10691800</v>
      </c>
      <c r="G552" s="5" t="n">
        <v>12.45</v>
      </c>
      <c r="I552" s="13" t="n">
        <f aca="false">B552-E552</f>
        <v>0.0599999999999987</v>
      </c>
      <c r="J552" s="13" t="n">
        <f aca="false">C552-D552</f>
        <v>0.349999999999998</v>
      </c>
      <c r="L552" s="14" t="n">
        <f aca="true">IF(ROW(E552) - 1 &gt;= $L$1,MMULT($AA$1:OFFSET($AA$1, 0, $L$1 - 1),E552:OFFSET(E552,1 - $L$1, 0)) / $K$3,"")</f>
        <v>24.7212727272727</v>
      </c>
      <c r="N552" s="0" t="n">
        <f aca="true">IF(ROW(E552) - 1 &gt;= $N$1,SUM(E552:OFFSET(E552,1 - $N$1, 0)) / $N$1,"")</f>
        <v>24.57</v>
      </c>
      <c r="P552" s="0" t="n">
        <f aca="true">IF(ROW(N552) - 1 &gt; $P$1, IF(OFFSET(N552,  1 - $P$1, 0) &lt;&gt; "", MMULT($AA$2:OFFSET($AA$2, 0, $P$1 - 1), E552:OFFSET(E552,1 - $P$1, 0)) / $O$3,""),"")</f>
        <v>24.5375</v>
      </c>
    </row>
    <row collapsed="false" customFormat="false" customHeight="true" hidden="false" ht="14.4" outlineLevel="0" r="553">
      <c r="A553" s="9" t="n">
        <v>37362</v>
      </c>
      <c r="B553" s="5" t="n">
        <v>25.15</v>
      </c>
      <c r="C553" s="5" t="n">
        <v>25.99</v>
      </c>
      <c r="D553" s="5" t="n">
        <v>25.12</v>
      </c>
      <c r="E553" s="5" t="n">
        <v>25.74</v>
      </c>
      <c r="F553" s="5" t="n">
        <v>21949200</v>
      </c>
      <c r="G553" s="5" t="n">
        <v>12.81</v>
      </c>
      <c r="I553" s="13" t="n">
        <f aca="false">B553-E553</f>
        <v>-0.59</v>
      </c>
      <c r="J553" s="13" t="n">
        <f aca="false">C553-D553</f>
        <v>0.869999999999997</v>
      </c>
      <c r="L553" s="14" t="n">
        <f aca="true">IF(ROW(E553) - 1 &gt;= $L$1,MMULT($AA$1:OFFSET($AA$1, 0, $L$1 - 1),E553:OFFSET(E553,1 - $L$1, 0)) / $K$3,"")</f>
        <v>24.934</v>
      </c>
      <c r="N553" s="0" t="n">
        <f aca="true">IF(ROW(E553) - 1 &gt;= $N$1,SUM(E553:OFFSET(E553,1 - $N$1, 0)) / $N$1,"")</f>
        <v>24.737</v>
      </c>
      <c r="P553" s="0" t="n">
        <f aca="true">IF(ROW(N553) - 1 &gt; $P$1, IF(OFFSET(N553,  1 - $P$1, 0) &lt;&gt; "", MMULT($AA$2:OFFSET($AA$2, 0, $P$1 - 1), E553:OFFSET(E553,1 - $P$1, 0)) / $O$3,""),"")</f>
        <v>24.6191666666667</v>
      </c>
    </row>
    <row collapsed="false" customFormat="false" customHeight="true" hidden="false" ht="14.4" outlineLevel="0" r="554">
      <c r="A554" s="9" t="n">
        <v>37363</v>
      </c>
      <c r="B554" s="5" t="n">
        <v>25.93</v>
      </c>
      <c r="C554" s="5" t="n">
        <v>26.17</v>
      </c>
      <c r="D554" s="5" t="n">
        <v>25.38</v>
      </c>
      <c r="E554" s="5" t="n">
        <v>26.11</v>
      </c>
      <c r="F554" s="5" t="n">
        <v>14151800</v>
      </c>
      <c r="G554" s="5" t="n">
        <v>13</v>
      </c>
      <c r="I554" s="13" t="n">
        <f aca="false">B554-E554</f>
        <v>-0.18</v>
      </c>
      <c r="J554" s="13" t="n">
        <f aca="false">C554-D554</f>
        <v>0.790000000000003</v>
      </c>
      <c r="L554" s="14" t="n">
        <f aca="true">IF(ROW(E554) - 1 &gt;= $L$1,MMULT($AA$1:OFFSET($AA$1, 0, $L$1 - 1),E554:OFFSET(E554,1 - $L$1, 0)) / $K$3,"")</f>
        <v>25.1836363636364</v>
      </c>
      <c r="N554" s="0" t="n">
        <f aca="true">IF(ROW(E554) - 1 &gt;= $N$1,SUM(E554:OFFSET(E554,1 - $N$1, 0)) / $N$1,"")</f>
        <v>24.973</v>
      </c>
      <c r="P554" s="0" t="n">
        <f aca="true">IF(ROW(N554) - 1 &gt; $P$1, IF(OFFSET(N554,  1 - $P$1, 0) &lt;&gt; "", MMULT($AA$2:OFFSET($AA$2, 0, $P$1 - 1), E554:OFFSET(E554,1 - $P$1, 0)) / $O$3,""),"")</f>
        <v>24.7666666666667</v>
      </c>
    </row>
    <row collapsed="false" customFormat="false" customHeight="true" hidden="false" ht="14.4" outlineLevel="0" r="555">
      <c r="A555" s="9" t="n">
        <v>37364</v>
      </c>
      <c r="B555" s="5" t="n">
        <v>25.5</v>
      </c>
      <c r="C555" s="5" t="n">
        <v>25.52</v>
      </c>
      <c r="D555" s="5" t="n">
        <v>24.88</v>
      </c>
      <c r="E555" s="5" t="n">
        <v>25.41</v>
      </c>
      <c r="F555" s="5" t="n">
        <v>14346800</v>
      </c>
      <c r="G555" s="5" t="n">
        <v>12.65</v>
      </c>
      <c r="I555" s="13" t="n">
        <f aca="false">B555-E555</f>
        <v>0.0899999999999999</v>
      </c>
      <c r="J555" s="13" t="n">
        <f aca="false">C555-D555</f>
        <v>0.640000000000001</v>
      </c>
      <c r="L555" s="14" t="n">
        <f aca="true">IF(ROW(E555) - 1 &gt;= $L$1,MMULT($AA$1:OFFSET($AA$1, 0, $L$1 - 1),E555:OFFSET(E555,1 - $L$1, 0)) / $K$3,"")</f>
        <v>25.2630909090909</v>
      </c>
      <c r="N555" s="0" t="n">
        <f aca="true">IF(ROW(E555) - 1 &gt;= $N$1,SUM(E555:OFFSET(E555,1 - $N$1, 0)) / $N$1,"")</f>
        <v>25.024</v>
      </c>
      <c r="P555" s="0" t="n">
        <f aca="true">IF(ROW(N555) - 1 &gt; $P$1, IF(OFFSET(N555,  1 - $P$1, 0) &lt;&gt; "", MMULT($AA$2:OFFSET($AA$2, 0, $P$1 - 1), E555:OFFSET(E555,1 - $P$1, 0)) / $O$3,""),"")</f>
        <v>24.9186111111111</v>
      </c>
    </row>
    <row collapsed="false" customFormat="false" customHeight="true" hidden="false" ht="14.4" outlineLevel="0" r="556">
      <c r="A556" s="9" t="n">
        <v>37365</v>
      </c>
      <c r="B556" s="5" t="n">
        <v>25.49</v>
      </c>
      <c r="C556" s="5" t="n">
        <v>25.49</v>
      </c>
      <c r="D556" s="5" t="n">
        <v>24.93</v>
      </c>
      <c r="E556" s="5" t="n">
        <v>24.98</v>
      </c>
      <c r="F556" s="5" t="n">
        <v>13407400</v>
      </c>
      <c r="G556" s="5" t="n">
        <v>12.44</v>
      </c>
      <c r="I556" s="13" t="n">
        <f aca="false">B556-E556</f>
        <v>0.509999999999998</v>
      </c>
      <c r="J556" s="13" t="n">
        <f aca="false">C556-D556</f>
        <v>0.559999999999999</v>
      </c>
      <c r="L556" s="14" t="n">
        <f aca="true">IF(ROW(E556) - 1 &gt;= $L$1,MMULT($AA$1:OFFSET($AA$1, 0, $L$1 - 1),E556:OFFSET(E556,1 - $L$1, 0)) / $K$3,"")</f>
        <v>25.2550909090909</v>
      </c>
      <c r="N556" s="0" t="n">
        <f aca="true">IF(ROW(E556) - 1 &gt;= $N$1,SUM(E556:OFFSET(E556,1 - $N$1, 0)) / $N$1,"")</f>
        <v>25.048</v>
      </c>
      <c r="P556" s="0" t="n">
        <f aca="true">IF(ROW(N556) - 1 &gt; $P$1, IF(OFFSET(N556,  1 - $P$1, 0) &lt;&gt; "", MMULT($AA$2:OFFSET($AA$2, 0, $P$1 - 1), E556:OFFSET(E556,1 - $P$1, 0)) / $O$3,""),"")</f>
        <v>25.0430555555556</v>
      </c>
    </row>
    <row collapsed="false" customFormat="false" customHeight="true" hidden="false" ht="14.4" outlineLevel="0" r="557">
      <c r="A557" s="9" t="n">
        <v>37368</v>
      </c>
      <c r="B557" s="5" t="n">
        <v>24.84</v>
      </c>
      <c r="C557" s="5" t="n">
        <v>24.93</v>
      </c>
      <c r="D557" s="5" t="n">
        <v>24.23</v>
      </c>
      <c r="E557" s="5" t="n">
        <v>24.53</v>
      </c>
      <c r="F557" s="5" t="n">
        <v>9622400</v>
      </c>
      <c r="G557" s="5" t="n">
        <v>12.21</v>
      </c>
      <c r="I557" s="13" t="n">
        <f aca="false">B557-E557</f>
        <v>0.309999999999999</v>
      </c>
      <c r="J557" s="13" t="n">
        <f aca="false">C557-D557</f>
        <v>0.699999999999999</v>
      </c>
      <c r="L557" s="14" t="n">
        <f aca="true">IF(ROW(E557) - 1 &gt;= $L$1,MMULT($AA$1:OFFSET($AA$1, 0, $L$1 - 1),E557:OFFSET(E557,1 - $L$1, 0)) / $K$3,"")</f>
        <v>25.1609090909091</v>
      </c>
      <c r="N557" s="0" t="n">
        <f aca="true">IF(ROW(E557) - 1 &gt;= $N$1,SUM(E557:OFFSET(E557,1 - $N$1, 0)) / $N$1,"")</f>
        <v>25.045</v>
      </c>
      <c r="P557" s="0" t="n">
        <f aca="true">IF(ROW(N557) - 1 &gt; $P$1, IF(OFFSET(N557,  1 - $P$1, 0) &lt;&gt; "", MMULT($AA$2:OFFSET($AA$2, 0, $P$1 - 1), E557:OFFSET(E557,1 - $P$1, 0)) / $O$3,""),"")</f>
        <v>25.1483333333333</v>
      </c>
    </row>
    <row collapsed="false" customFormat="false" customHeight="true" hidden="false" ht="14.4" outlineLevel="0" r="558">
      <c r="A558" s="9" t="n">
        <v>37369</v>
      </c>
      <c r="B558" s="5" t="n">
        <v>24.54</v>
      </c>
      <c r="C558" s="5" t="n">
        <v>24.78</v>
      </c>
      <c r="D558" s="5" t="n">
        <v>24.09</v>
      </c>
      <c r="E558" s="5" t="n">
        <v>24.25</v>
      </c>
      <c r="F558" s="5" t="n">
        <v>8338200</v>
      </c>
      <c r="G558" s="5" t="n">
        <v>12.07</v>
      </c>
      <c r="I558" s="13" t="n">
        <f aca="false">B558-E558</f>
        <v>0.289999999999999</v>
      </c>
      <c r="J558" s="13" t="n">
        <f aca="false">C558-D558</f>
        <v>0.690000000000001</v>
      </c>
      <c r="L558" s="14" t="n">
        <f aca="true">IF(ROW(E558) - 1 &gt;= $L$1,MMULT($AA$1:OFFSET($AA$1, 0, $L$1 - 1),E558:OFFSET(E558,1 - $L$1, 0)) / $K$3,"")</f>
        <v>25.0163636363636</v>
      </c>
      <c r="N558" s="0" t="n">
        <f aca="true">IF(ROW(E558) - 1 &gt;= $N$1,SUM(E558:OFFSET(E558,1 - $N$1, 0)) / $N$1,"")</f>
        <v>25.06</v>
      </c>
      <c r="P558" s="0" t="n">
        <f aca="true">IF(ROW(N558) - 1 &gt; $P$1, IF(OFFSET(N558,  1 - $P$1, 0) &lt;&gt; "", MMULT($AA$2:OFFSET($AA$2, 0, $P$1 - 1), E558:OFFSET(E558,1 - $P$1, 0)) / $O$3,""),"")</f>
        <v>25.2255555555555</v>
      </c>
    </row>
    <row collapsed="false" customFormat="false" customHeight="true" hidden="false" ht="14.4" outlineLevel="0" r="559">
      <c r="A559" s="9" t="n">
        <v>37370</v>
      </c>
      <c r="B559" s="5" t="n">
        <v>24.3</v>
      </c>
      <c r="C559" s="5" t="n">
        <v>24.5</v>
      </c>
      <c r="D559" s="5" t="n">
        <v>23.68</v>
      </c>
      <c r="E559" s="5" t="n">
        <v>23.77</v>
      </c>
      <c r="F559" s="5" t="n">
        <v>5016000</v>
      </c>
      <c r="G559" s="5" t="n">
        <v>11.83</v>
      </c>
      <c r="I559" s="13" t="n">
        <f aca="false">B559-E559</f>
        <v>0.530000000000001</v>
      </c>
      <c r="J559" s="13" t="n">
        <f aca="false">C559-D559</f>
        <v>0.82</v>
      </c>
      <c r="L559" s="14" t="n">
        <f aca="true">IF(ROW(E559) - 1 &gt;= $L$1,MMULT($AA$1:OFFSET($AA$1, 0, $L$1 - 1),E559:OFFSET(E559,1 - $L$1, 0)) / $K$3,"")</f>
        <v>24.7818181818182</v>
      </c>
      <c r="N559" s="0" t="n">
        <f aca="true">IF(ROW(E559) - 1 &gt;= $N$1,SUM(E559:OFFSET(E559,1 - $N$1, 0)) / $N$1,"")</f>
        <v>24.971</v>
      </c>
      <c r="P559" s="0" t="n">
        <f aca="true">IF(ROW(N559) - 1 &gt; $P$1, IF(OFFSET(N559,  1 - $P$1, 0) &lt;&gt; "", MMULT($AA$2:OFFSET($AA$2, 0, $P$1 - 1), E559:OFFSET(E559,1 - $P$1, 0)) / $O$3,""),"")</f>
        <v>25.2152777777778</v>
      </c>
    </row>
    <row collapsed="false" customFormat="false" customHeight="true" hidden="false" ht="14.4" outlineLevel="0" r="560">
      <c r="A560" s="9" t="n">
        <v>37371</v>
      </c>
      <c r="B560" s="5" t="n">
        <v>23.56</v>
      </c>
      <c r="C560" s="5" t="n">
        <v>24.34</v>
      </c>
      <c r="D560" s="5" t="n">
        <v>23.55</v>
      </c>
      <c r="E560" s="5" t="n">
        <v>24.12</v>
      </c>
      <c r="F560" s="5" t="n">
        <v>6935800</v>
      </c>
      <c r="G560" s="5" t="n">
        <v>12.01</v>
      </c>
      <c r="I560" s="13" t="n">
        <f aca="false">B560-E560</f>
        <v>-0.560000000000002</v>
      </c>
      <c r="J560" s="13" t="n">
        <f aca="false">C560-D560</f>
        <v>0.789999999999999</v>
      </c>
      <c r="L560" s="14" t="n">
        <f aca="true">IF(ROW(E560) - 1 &gt;= $L$1,MMULT($AA$1:OFFSET($AA$1, 0, $L$1 - 1),E560:OFFSET(E560,1 - $L$1, 0)) / $K$3,"")</f>
        <v>24.6270909090909</v>
      </c>
      <c r="N560" s="0" t="n">
        <f aca="true">IF(ROW(E560) - 1 &gt;= $N$1,SUM(E560:OFFSET(E560,1 - $N$1, 0)) / $N$1,"")</f>
        <v>24.897</v>
      </c>
      <c r="P560" s="0" t="n">
        <f aca="true">IF(ROW(N560) - 1 &gt; $P$1, IF(OFFSET(N560,  1 - $P$1, 0) &lt;&gt; "", MMULT($AA$2:OFFSET($AA$2, 0, $P$1 - 1), E560:OFFSET(E560,1 - $P$1, 0)) / $O$3,""),"")</f>
        <v>25.0938888888889</v>
      </c>
    </row>
    <row collapsed="false" customFormat="false" customHeight="true" hidden="false" ht="14.4" outlineLevel="0" r="561">
      <c r="A561" s="9" t="n">
        <v>37372</v>
      </c>
      <c r="B561" s="5" t="n">
        <v>24.28</v>
      </c>
      <c r="C561" s="5" t="n">
        <v>24.37</v>
      </c>
      <c r="D561" s="5" t="n">
        <v>23</v>
      </c>
      <c r="E561" s="5" t="n">
        <v>23.01</v>
      </c>
      <c r="F561" s="5" t="n">
        <v>10892200</v>
      </c>
      <c r="G561" s="5" t="n">
        <v>11.46</v>
      </c>
      <c r="I561" s="13" t="n">
        <f aca="false">B561-E561</f>
        <v>1.27</v>
      </c>
      <c r="J561" s="13" t="n">
        <f aca="false">C561-D561</f>
        <v>1.37</v>
      </c>
      <c r="L561" s="14" t="n">
        <f aca="true">IF(ROW(E561) - 1 &gt;= $L$1,MMULT($AA$1:OFFSET($AA$1, 0, $L$1 - 1),E561:OFFSET(E561,1 - $L$1, 0)) / $K$3,"")</f>
        <v>24.284</v>
      </c>
      <c r="N561" s="0" t="n">
        <f aca="true">IF(ROW(E561) - 1 &gt;= $N$1,SUM(E561:OFFSET(E561,1 - $N$1, 0)) / $N$1,"")</f>
        <v>24.692</v>
      </c>
      <c r="P561" s="0" t="n">
        <f aca="true">IF(ROW(N561) - 1 &gt; $P$1, IF(OFFSET(N561,  1 - $P$1, 0) &lt;&gt; "", MMULT($AA$2:OFFSET($AA$2, 0, $P$1 - 1), E561:OFFSET(E561,1 - $P$1, 0)) / $O$3,""),"")</f>
        <v>24.885</v>
      </c>
    </row>
    <row collapsed="false" customFormat="false" customHeight="true" hidden="false" ht="14.4" outlineLevel="0" r="562">
      <c r="A562" s="9" t="n">
        <v>37375</v>
      </c>
      <c r="B562" s="5" t="n">
        <v>23.16</v>
      </c>
      <c r="C562" s="5" t="n">
        <v>24.06</v>
      </c>
      <c r="D562" s="5" t="n">
        <v>23.09</v>
      </c>
      <c r="E562" s="5" t="n">
        <v>23.96</v>
      </c>
      <c r="F562" s="5" t="n">
        <v>9724600</v>
      </c>
      <c r="G562" s="5" t="n">
        <v>11.93</v>
      </c>
      <c r="I562" s="13" t="n">
        <f aca="false">B562-E562</f>
        <v>-0.800000000000001</v>
      </c>
      <c r="J562" s="13" t="n">
        <f aca="false">C562-D562</f>
        <v>0.969999999999999</v>
      </c>
      <c r="L562" s="14" t="n">
        <f aca="true">IF(ROW(E562) - 1 &gt;= $L$1,MMULT($AA$1:OFFSET($AA$1, 0, $L$1 - 1),E562:OFFSET(E562,1 - $L$1, 0)) / $K$3,"")</f>
        <v>24.1509090909091</v>
      </c>
      <c r="N562" s="0" t="n">
        <f aca="true">IF(ROW(E562) - 1 &gt;= $N$1,SUM(E562:OFFSET(E562,1 - $N$1, 0)) / $N$1,"")</f>
        <v>24.588</v>
      </c>
      <c r="P562" s="0" t="n">
        <f aca="true">IF(ROW(N562) - 1 &gt; $P$1, IF(OFFSET(N562,  1 - $P$1, 0) &lt;&gt; "", MMULT($AA$2:OFFSET($AA$2, 0, $P$1 - 1), E562:OFFSET(E562,1 - $P$1, 0)) / $O$3,""),"")</f>
        <v>24.6444444444444</v>
      </c>
    </row>
    <row collapsed="false" customFormat="false" customHeight="true" hidden="false" ht="14.4" outlineLevel="0" r="563">
      <c r="A563" s="9" t="n">
        <v>37376</v>
      </c>
      <c r="B563" s="5" t="n">
        <v>23.89</v>
      </c>
      <c r="C563" s="5" t="n">
        <v>24.38</v>
      </c>
      <c r="D563" s="5" t="n">
        <v>23.75</v>
      </c>
      <c r="E563" s="5" t="n">
        <v>24.27</v>
      </c>
      <c r="F563" s="5" t="n">
        <v>10034400</v>
      </c>
      <c r="G563" s="5" t="n">
        <v>12.08</v>
      </c>
      <c r="I563" s="13" t="n">
        <f aca="false">B563-E563</f>
        <v>-0.379999999999999</v>
      </c>
      <c r="J563" s="13" t="n">
        <f aca="false">C563-D563</f>
        <v>0.629999999999999</v>
      </c>
      <c r="L563" s="14" t="n">
        <f aca="true">IF(ROW(E563) - 1 &gt;= $L$1,MMULT($AA$1:OFFSET($AA$1, 0, $L$1 - 1),E563:OFFSET(E563,1 - $L$1, 0)) / $K$3,"")</f>
        <v>24.0930909090909</v>
      </c>
      <c r="N563" s="0" t="n">
        <f aca="true">IF(ROW(E563) - 1 &gt;= $N$1,SUM(E563:OFFSET(E563,1 - $N$1, 0)) / $N$1,"")</f>
        <v>24.441</v>
      </c>
      <c r="P563" s="0" t="n">
        <f aca="true">IF(ROW(N563) - 1 &gt; $P$1, IF(OFFSET(N563,  1 - $P$1, 0) &lt;&gt; "", MMULT($AA$2:OFFSET($AA$2, 0, $P$1 - 1), E563:OFFSET(E563,1 - $P$1, 0)) / $O$3,""),"")</f>
        <v>24.4113888888889</v>
      </c>
    </row>
    <row collapsed="false" customFormat="false" customHeight="true" hidden="false" ht="14.4" outlineLevel="0" r="564">
      <c r="A564" s="9" t="n">
        <v>37377</v>
      </c>
      <c r="B564" s="5" t="n">
        <v>24.29</v>
      </c>
      <c r="C564" s="5" t="n">
        <v>24.29</v>
      </c>
      <c r="D564" s="5" t="n">
        <v>23.36</v>
      </c>
      <c r="E564" s="5" t="n">
        <v>23.98</v>
      </c>
      <c r="F564" s="5" t="n">
        <v>7668000</v>
      </c>
      <c r="G564" s="5" t="n">
        <v>11.94</v>
      </c>
      <c r="I564" s="13" t="n">
        <f aca="false">B564-E564</f>
        <v>0.309999999999999</v>
      </c>
      <c r="J564" s="13" t="n">
        <f aca="false">C564-D564</f>
        <v>0.93</v>
      </c>
      <c r="L564" s="14" t="n">
        <f aca="true">IF(ROW(E564) - 1 &gt;= $L$1,MMULT($AA$1:OFFSET($AA$1, 0, $L$1 - 1),E564:OFFSET(E564,1 - $L$1, 0)) / $K$3,"")</f>
        <v>24.0092727272727</v>
      </c>
      <c r="N564" s="0" t="n">
        <f aca="true">IF(ROW(E564) - 1 &gt;= $N$1,SUM(E564:OFFSET(E564,1 - $N$1, 0)) / $N$1,"")</f>
        <v>24.228</v>
      </c>
      <c r="P564" s="0" t="n">
        <f aca="true">IF(ROW(N564) - 1 &gt; $P$1, IF(OFFSET(N564,  1 - $P$1, 0) &lt;&gt; "", MMULT($AA$2:OFFSET($AA$2, 0, $P$1 - 1), E564:OFFSET(E564,1 - $P$1, 0)) / $O$3,""),"")</f>
        <v>24.1916666666667</v>
      </c>
    </row>
    <row collapsed="false" customFormat="false" customHeight="true" hidden="false" ht="14.4" outlineLevel="0" r="565">
      <c r="A565" s="9" t="n">
        <v>37378</v>
      </c>
      <c r="B565" s="5" t="n">
        <v>23.81</v>
      </c>
      <c r="C565" s="5" t="n">
        <v>24.34</v>
      </c>
      <c r="D565" s="5" t="n">
        <v>23.6</v>
      </c>
      <c r="E565" s="5" t="n">
        <v>23.69</v>
      </c>
      <c r="F565" s="5" t="n">
        <v>8548000</v>
      </c>
      <c r="G565" s="5" t="n">
        <v>11.79</v>
      </c>
      <c r="I565" s="13" t="n">
        <f aca="false">B565-E565</f>
        <v>0.119999999999997</v>
      </c>
      <c r="J565" s="13" t="n">
        <f aca="false">C565-D565</f>
        <v>0.739999999999998</v>
      </c>
      <c r="L565" s="14" t="n">
        <f aca="true">IF(ROW(E565) - 1 &gt;= $L$1,MMULT($AA$1:OFFSET($AA$1, 0, $L$1 - 1),E565:OFFSET(E565,1 - $L$1, 0)) / $K$3,"")</f>
        <v>23.9114545454545</v>
      </c>
      <c r="N565" s="0" t="n">
        <f aca="true">IF(ROW(E565) - 1 &gt;= $N$1,SUM(E565:OFFSET(E565,1 - $N$1, 0)) / $N$1,"")</f>
        <v>24.056</v>
      </c>
      <c r="P565" s="0" t="n">
        <f aca="true">IF(ROW(N565) - 1 &gt; $P$1, IF(OFFSET(N565,  1 - $P$1, 0) &lt;&gt; "", MMULT($AA$2:OFFSET($AA$2, 0, $P$1 - 1), E565:OFFSET(E565,1 - $P$1, 0)) / $O$3,""),"")</f>
        <v>24.0244444444444</v>
      </c>
    </row>
    <row collapsed="false" customFormat="false" customHeight="true" hidden="false" ht="14.4" outlineLevel="0" r="566">
      <c r="A566" s="9" t="n">
        <v>37379</v>
      </c>
      <c r="B566" s="5" t="n">
        <v>23.57</v>
      </c>
      <c r="C566" s="5" t="n">
        <v>24.02</v>
      </c>
      <c r="D566" s="5" t="n">
        <v>23.43</v>
      </c>
      <c r="E566" s="5" t="n">
        <v>23.51</v>
      </c>
      <c r="F566" s="5" t="n">
        <v>8242200</v>
      </c>
      <c r="G566" s="5" t="n">
        <v>11.7</v>
      </c>
      <c r="I566" s="13" t="n">
        <f aca="false">B566-E566</f>
        <v>0.0599999999999987</v>
      </c>
      <c r="J566" s="13" t="n">
        <f aca="false">C566-D566</f>
        <v>0.59</v>
      </c>
      <c r="L566" s="14" t="n">
        <f aca="true">IF(ROW(E566) - 1 &gt;= $L$1,MMULT($AA$1:OFFSET($AA$1, 0, $L$1 - 1),E566:OFFSET(E566,1 - $L$1, 0)) / $K$3,"")</f>
        <v>23.8121818181818</v>
      </c>
      <c r="N566" s="0" t="n">
        <f aca="true">IF(ROW(E566) - 1 &gt;= $N$1,SUM(E566:OFFSET(E566,1 - $N$1, 0)) / $N$1,"")</f>
        <v>23.909</v>
      </c>
      <c r="P566" s="0" t="n">
        <f aca="true">IF(ROW(N566) - 1 &gt; $P$1, IF(OFFSET(N566,  1 - $P$1, 0) &lt;&gt; "", MMULT($AA$2:OFFSET($AA$2, 0, $P$1 - 1), E566:OFFSET(E566,1 - $P$1, 0)) / $O$3,""),"")</f>
        <v>23.8955555555556</v>
      </c>
    </row>
    <row collapsed="false" customFormat="false" customHeight="true" hidden="false" ht="14.4" outlineLevel="0" r="567">
      <c r="A567" s="9" t="n">
        <v>37382</v>
      </c>
      <c r="B567" s="5" t="n">
        <v>23.35</v>
      </c>
      <c r="C567" s="5" t="n">
        <v>23.5</v>
      </c>
      <c r="D567" s="5" t="n">
        <v>22.46</v>
      </c>
      <c r="E567" s="5" t="n">
        <v>22.65</v>
      </c>
      <c r="F567" s="5" t="n">
        <v>8916600</v>
      </c>
      <c r="G567" s="5" t="n">
        <v>11.28</v>
      </c>
      <c r="I567" s="13" t="n">
        <f aca="false">B567-E567</f>
        <v>0.700000000000003</v>
      </c>
      <c r="J567" s="13" t="n">
        <f aca="false">C567-D567</f>
        <v>1.04</v>
      </c>
      <c r="L567" s="14" t="n">
        <f aca="true">IF(ROW(E567) - 1 &gt;= $L$1,MMULT($AA$1:OFFSET($AA$1, 0, $L$1 - 1),E567:OFFSET(E567,1 - $L$1, 0)) / $K$3,"")</f>
        <v>23.5832727272727</v>
      </c>
      <c r="N567" s="0" t="n">
        <f aca="true">IF(ROW(E567) - 1 &gt;= $N$1,SUM(E567:OFFSET(E567,1 - $N$1, 0)) / $N$1,"")</f>
        <v>23.721</v>
      </c>
      <c r="P567" s="0" t="n">
        <f aca="true">IF(ROW(N567) - 1 &gt; $P$1, IF(OFFSET(N567,  1 - $P$1, 0) &lt;&gt; "", MMULT($AA$2:OFFSET($AA$2, 0, $P$1 - 1), E567:OFFSET(E567,1 - $P$1, 0)) / $O$3,""),"")</f>
        <v>23.8233333333333</v>
      </c>
    </row>
    <row collapsed="false" customFormat="false" customHeight="true" hidden="false" ht="14.4" outlineLevel="0" r="568">
      <c r="A568" s="9" t="n">
        <v>37383</v>
      </c>
      <c r="B568" s="5" t="n">
        <v>22.94</v>
      </c>
      <c r="C568" s="5" t="n">
        <v>22.95</v>
      </c>
      <c r="D568" s="5" t="n">
        <v>22.14</v>
      </c>
      <c r="E568" s="5" t="n">
        <v>22.47</v>
      </c>
      <c r="F568" s="5" t="n">
        <v>8669600</v>
      </c>
      <c r="G568" s="5" t="n">
        <v>11.19</v>
      </c>
      <c r="I568" s="13" t="n">
        <f aca="false">B568-E568</f>
        <v>0.470000000000002</v>
      </c>
      <c r="J568" s="13" t="n">
        <f aca="false">C568-D568</f>
        <v>0.809999999999999</v>
      </c>
      <c r="L568" s="14" t="n">
        <f aca="true">IF(ROW(E568) - 1 &gt;= $L$1,MMULT($AA$1:OFFSET($AA$1, 0, $L$1 - 1),E568:OFFSET(E568,1 - $L$1, 0)) / $K$3,"")</f>
        <v>23.3558181818182</v>
      </c>
      <c r="N568" s="0" t="n">
        <f aca="true">IF(ROW(E568) - 1 &gt;= $N$1,SUM(E568:OFFSET(E568,1 - $N$1, 0)) / $N$1,"")</f>
        <v>23.543</v>
      </c>
      <c r="P568" s="0" t="n">
        <f aca="true">IF(ROW(N568) - 1 &gt; $P$1, IF(OFFSET(N568,  1 - $P$1, 0) &lt;&gt; "", MMULT($AA$2:OFFSET($AA$2, 0, $P$1 - 1), E568:OFFSET(E568,1 - $P$1, 0)) / $O$3,""),"")</f>
        <v>23.7380555555556</v>
      </c>
    </row>
    <row collapsed="false" customFormat="false" customHeight="true" hidden="false" ht="14.4" outlineLevel="0" r="569">
      <c r="A569" s="9" t="n">
        <v>37384</v>
      </c>
      <c r="B569" s="5" t="n">
        <v>23.2</v>
      </c>
      <c r="C569" s="5" t="n">
        <v>24.52</v>
      </c>
      <c r="D569" s="5" t="n">
        <v>23.04</v>
      </c>
      <c r="E569" s="5" t="n">
        <v>24.37</v>
      </c>
      <c r="F569" s="5" t="n">
        <v>15595800</v>
      </c>
      <c r="G569" s="5" t="n">
        <v>12.13</v>
      </c>
      <c r="I569" s="13" t="n">
        <f aca="false">B569-E569</f>
        <v>-1.17</v>
      </c>
      <c r="J569" s="13" t="n">
        <f aca="false">C569-D569</f>
        <v>1.48</v>
      </c>
      <c r="L569" s="14" t="n">
        <f aca="true">IF(ROW(E569) - 1 &gt;= $L$1,MMULT($AA$1:OFFSET($AA$1, 0, $L$1 - 1),E569:OFFSET(E569,1 - $L$1, 0)) / $K$3,"")</f>
        <v>23.5061818181818</v>
      </c>
      <c r="N569" s="0" t="n">
        <f aca="true">IF(ROW(E569) - 1 &gt;= $N$1,SUM(E569:OFFSET(E569,1 - $N$1, 0)) / $N$1,"")</f>
        <v>23.603</v>
      </c>
      <c r="P569" s="0" t="n">
        <f aca="true">IF(ROW(N569) - 1 &gt; $P$1, IF(OFFSET(N569,  1 - $P$1, 0) &lt;&gt; "", MMULT($AA$2:OFFSET($AA$2, 0, $P$1 - 1), E569:OFFSET(E569,1 - $P$1, 0)) / $O$3,""),"")</f>
        <v>23.6627777777778</v>
      </c>
    </row>
    <row collapsed="false" customFormat="false" customHeight="true" hidden="false" ht="14.4" outlineLevel="0" r="570">
      <c r="A570" s="9" t="n">
        <v>37385</v>
      </c>
      <c r="B570" s="5" t="n">
        <v>24.25</v>
      </c>
      <c r="C570" s="5" t="n">
        <v>24.35</v>
      </c>
      <c r="D570" s="5" t="n">
        <v>23.8</v>
      </c>
      <c r="E570" s="5" t="n">
        <v>24.19</v>
      </c>
      <c r="F570" s="5" t="n">
        <v>8022000</v>
      </c>
      <c r="G570" s="5" t="n">
        <v>12.04</v>
      </c>
      <c r="I570" s="13" t="n">
        <f aca="false">B570-E570</f>
        <v>0.0599999999999987</v>
      </c>
      <c r="J570" s="13" t="n">
        <f aca="false">C570-D570</f>
        <v>0.550000000000001</v>
      </c>
      <c r="L570" s="14" t="n">
        <f aca="true">IF(ROW(E570) - 1 &gt;= $L$1,MMULT($AA$1:OFFSET($AA$1, 0, $L$1 - 1),E570:OFFSET(E570,1 - $L$1, 0)) / $K$3,"")</f>
        <v>23.6129090909091</v>
      </c>
      <c r="N570" s="0" t="n">
        <f aca="true">IF(ROW(E570) - 1 &gt;= $N$1,SUM(E570:OFFSET(E570,1 - $N$1, 0)) / $N$1,"")</f>
        <v>23.61</v>
      </c>
      <c r="P570" s="0" t="n">
        <f aca="true">IF(ROW(N570) - 1 &gt; $P$1, IF(OFFSET(N570,  1 - $P$1, 0) &lt;&gt; "", MMULT($AA$2:OFFSET($AA$2, 0, $P$1 - 1), E570:OFFSET(E570,1 - $P$1, 0)) / $O$3,""),"")</f>
        <v>23.6008333333333</v>
      </c>
    </row>
    <row collapsed="false" customFormat="false" customHeight="true" hidden="false" ht="14.4" outlineLevel="0" r="571">
      <c r="A571" s="9" t="n">
        <v>37386</v>
      </c>
      <c r="B571" s="5" t="n">
        <v>24.29</v>
      </c>
      <c r="C571" s="5" t="n">
        <v>24.29</v>
      </c>
      <c r="D571" s="5" t="n">
        <v>22.98</v>
      </c>
      <c r="E571" s="5" t="n">
        <v>23.32</v>
      </c>
      <c r="F571" s="5" t="n">
        <v>8407000</v>
      </c>
      <c r="G571" s="5" t="n">
        <v>11.61</v>
      </c>
      <c r="I571" s="13" t="n">
        <f aca="false">B571-E571</f>
        <v>0.969999999999999</v>
      </c>
      <c r="J571" s="13" t="n">
        <f aca="false">C571-D571</f>
        <v>1.31</v>
      </c>
      <c r="L571" s="14" t="n">
        <f aca="true">IF(ROW(E571) - 1 &gt;= $L$1,MMULT($AA$1:OFFSET($AA$1, 0, $L$1 - 1),E571:OFFSET(E571,1 - $L$1, 0)) / $K$3,"")</f>
        <v>23.5601818181818</v>
      </c>
      <c r="N571" s="0" t="n">
        <f aca="true">IF(ROW(E571) - 1 &gt;= $N$1,SUM(E571:OFFSET(E571,1 - $N$1, 0)) / $N$1,"")</f>
        <v>23.641</v>
      </c>
      <c r="P571" s="0" t="n">
        <f aca="true">IF(ROW(N571) - 1 &gt; $P$1, IF(OFFSET(N571,  1 - $P$1, 0) &lt;&gt; "", MMULT($AA$2:OFFSET($AA$2, 0, $P$1 - 1), E571:OFFSET(E571,1 - $P$1, 0)) / $O$3,""),"")</f>
        <v>23.5308333333333</v>
      </c>
    </row>
    <row collapsed="false" customFormat="false" customHeight="true" hidden="false" ht="14.4" outlineLevel="0" r="572">
      <c r="A572" s="9" t="n">
        <v>37389</v>
      </c>
      <c r="B572" s="5" t="n">
        <v>23.52</v>
      </c>
      <c r="C572" s="5" t="n">
        <v>24.09</v>
      </c>
      <c r="D572" s="5" t="n">
        <v>22.94</v>
      </c>
      <c r="E572" s="5" t="n">
        <v>23.94</v>
      </c>
      <c r="F572" s="5" t="n">
        <v>9486000</v>
      </c>
      <c r="G572" s="5" t="n">
        <v>11.92</v>
      </c>
      <c r="I572" s="13" t="n">
        <f aca="false">B572-E572</f>
        <v>-0.420000000000002</v>
      </c>
      <c r="J572" s="13" t="n">
        <f aca="false">C572-D572</f>
        <v>1.15</v>
      </c>
      <c r="L572" s="14" t="n">
        <f aca="true">IF(ROW(E572) - 1 &gt;= $L$1,MMULT($AA$1:OFFSET($AA$1, 0, $L$1 - 1),E572:OFFSET(E572,1 - $L$1, 0)) / $K$3,"")</f>
        <v>23.6145454545455</v>
      </c>
      <c r="N572" s="0" t="n">
        <f aca="true">IF(ROW(E572) - 1 &gt;= $N$1,SUM(E572:OFFSET(E572,1 - $N$1, 0)) / $N$1,"")</f>
        <v>23.639</v>
      </c>
      <c r="P572" s="0" t="n">
        <f aca="true">IF(ROW(N572) - 1 &gt; $P$1, IF(OFFSET(N572,  1 - $P$1, 0) &lt;&gt; "", MMULT($AA$2:OFFSET($AA$2, 0, $P$1 - 1), E572:OFFSET(E572,1 - $P$1, 0)) / $O$3,""),"")</f>
        <v>23.4897222222222</v>
      </c>
    </row>
    <row collapsed="false" customFormat="false" customHeight="true" hidden="false" ht="14.4" outlineLevel="0" r="573">
      <c r="A573" s="9" t="n">
        <v>37390</v>
      </c>
      <c r="B573" s="5" t="n">
        <v>24.45</v>
      </c>
      <c r="C573" s="5" t="n">
        <v>25.68</v>
      </c>
      <c r="D573" s="5" t="n">
        <v>24.22</v>
      </c>
      <c r="E573" s="5" t="n">
        <v>25.61</v>
      </c>
      <c r="F573" s="5" t="n">
        <v>18803800</v>
      </c>
      <c r="G573" s="5" t="n">
        <v>12.75</v>
      </c>
      <c r="I573" s="13" t="n">
        <f aca="false">B573-E573</f>
        <v>-1.16</v>
      </c>
      <c r="J573" s="13" t="n">
        <f aca="false">C573-D573</f>
        <v>1.46</v>
      </c>
      <c r="L573" s="14" t="n">
        <f aca="true">IF(ROW(E573) - 1 &gt;= $L$1,MMULT($AA$1:OFFSET($AA$1, 0, $L$1 - 1),E573:OFFSET(E573,1 - $L$1, 0)) / $K$3,"")</f>
        <v>23.9729090909091</v>
      </c>
      <c r="N573" s="0" t="n">
        <f aca="true">IF(ROW(E573) - 1 &gt;= $N$1,SUM(E573:OFFSET(E573,1 - $N$1, 0)) / $N$1,"")</f>
        <v>23.773</v>
      </c>
      <c r="P573" s="0" t="n">
        <f aca="true">IF(ROW(N573) - 1 &gt; $P$1, IF(OFFSET(N573,  1 - $P$1, 0) &lt;&gt; "", MMULT($AA$2:OFFSET($AA$2, 0, $P$1 - 1), E573:OFFSET(E573,1 - $P$1, 0)) / $O$3,""),"")</f>
        <v>23.5408333333333</v>
      </c>
    </row>
    <row collapsed="false" customFormat="false" customHeight="true" hidden="false" ht="14.4" outlineLevel="0" r="574">
      <c r="A574" s="9" t="n">
        <v>37391</v>
      </c>
      <c r="B574" s="5" t="n">
        <v>25.37</v>
      </c>
      <c r="C574" s="5" t="n">
        <v>25.98</v>
      </c>
      <c r="D574" s="5" t="n">
        <v>24.84</v>
      </c>
      <c r="E574" s="5" t="n">
        <v>25.28</v>
      </c>
      <c r="F574" s="5" t="n">
        <v>11993800</v>
      </c>
      <c r="G574" s="5" t="n">
        <v>12.59</v>
      </c>
      <c r="I574" s="13" t="n">
        <f aca="false">B574-E574</f>
        <v>0.0899999999999999</v>
      </c>
      <c r="J574" s="13" t="n">
        <f aca="false">C574-D574</f>
        <v>1.14</v>
      </c>
      <c r="L574" s="14" t="n">
        <f aca="true">IF(ROW(E574) - 1 &gt;= $L$1,MMULT($AA$1:OFFSET($AA$1, 0, $L$1 - 1),E574:OFFSET(E574,1 - $L$1, 0)) / $K$3,"")</f>
        <v>24.2469090909091</v>
      </c>
      <c r="N574" s="0" t="n">
        <f aca="true">IF(ROW(E574) - 1 &gt;= $N$1,SUM(E574:OFFSET(E574,1 - $N$1, 0)) / $N$1,"")</f>
        <v>23.903</v>
      </c>
      <c r="P574" s="0" t="n">
        <f aca="true">IF(ROW(N574) - 1 &gt; $P$1, IF(OFFSET(N574,  1 - $P$1, 0) &lt;&gt; "", MMULT($AA$2:OFFSET($AA$2, 0, $P$1 - 1), E574:OFFSET(E574,1 - $P$1, 0)) / $O$3,""),"")</f>
        <v>23.7113888888889</v>
      </c>
    </row>
    <row collapsed="false" customFormat="false" customHeight="true" hidden="false" ht="14.4" outlineLevel="0" r="575">
      <c r="A575" s="9" t="n">
        <v>37392</v>
      </c>
      <c r="B575" s="5" t="n">
        <v>25.06</v>
      </c>
      <c r="C575" s="5" t="n">
        <v>25.45</v>
      </c>
      <c r="D575" s="5" t="n">
        <v>24.75</v>
      </c>
      <c r="E575" s="5" t="n">
        <v>25.21</v>
      </c>
      <c r="F575" s="5" t="n">
        <v>8109000</v>
      </c>
      <c r="G575" s="5" t="n">
        <v>12.55</v>
      </c>
      <c r="I575" s="13" t="n">
        <f aca="false">B575-E575</f>
        <v>-0.150000000000002</v>
      </c>
      <c r="J575" s="13" t="n">
        <f aca="false">C575-D575</f>
        <v>0.699999999999999</v>
      </c>
      <c r="L575" s="14" t="n">
        <f aca="true">IF(ROW(E575) - 1 &gt;= $L$1,MMULT($AA$1:OFFSET($AA$1, 0, $L$1 - 1),E575:OFFSET(E575,1 - $L$1, 0)) / $K$3,"")</f>
        <v>24.4845454545454</v>
      </c>
      <c r="N575" s="0" t="n">
        <f aca="true">IF(ROW(E575) - 1 &gt;= $N$1,SUM(E575:OFFSET(E575,1 - $N$1, 0)) / $N$1,"")</f>
        <v>24.055</v>
      </c>
      <c r="P575" s="0" t="n">
        <f aca="true">IF(ROW(N575) - 1 &gt; $P$1, IF(OFFSET(N575,  1 - $P$1, 0) &lt;&gt; "", MMULT($AA$2:OFFSET($AA$2, 0, $P$1 - 1), E575:OFFSET(E575,1 - $P$1, 0)) / $O$3,""),"")</f>
        <v>23.9025</v>
      </c>
    </row>
    <row collapsed="false" customFormat="false" customHeight="true" hidden="false" ht="14.4" outlineLevel="0" r="576">
      <c r="A576" s="9" t="n">
        <v>37393</v>
      </c>
      <c r="B576" s="5" t="n">
        <v>25.49</v>
      </c>
      <c r="C576" s="5" t="n">
        <v>25.78</v>
      </c>
      <c r="D576" s="5" t="n">
        <v>24.61</v>
      </c>
      <c r="E576" s="5" t="n">
        <v>25.01</v>
      </c>
      <c r="F576" s="5" t="n">
        <v>8446200</v>
      </c>
      <c r="G576" s="5" t="n">
        <v>12.45</v>
      </c>
      <c r="I576" s="13" t="n">
        <f aca="false">B576-E576</f>
        <v>0.479999999999997</v>
      </c>
      <c r="J576" s="13" t="n">
        <f aca="false">C576-D576</f>
        <v>1.17</v>
      </c>
      <c r="L576" s="14" t="n">
        <f aca="true">IF(ROW(E576) - 1 &gt;= $L$1,MMULT($AA$1:OFFSET($AA$1, 0, $L$1 - 1),E576:OFFSET(E576,1 - $L$1, 0)) / $K$3,"")</f>
        <v>24.6581818181818</v>
      </c>
      <c r="N576" s="0" t="n">
        <f aca="true">IF(ROW(E576) - 1 &gt;= $N$1,SUM(E576:OFFSET(E576,1 - $N$1, 0)) / $N$1,"")</f>
        <v>24.205</v>
      </c>
      <c r="P576" s="0" t="n">
        <f aca="true">IF(ROW(N576) - 1 &gt; $P$1, IF(OFFSET(N576,  1 - $P$1, 0) &lt;&gt; "", MMULT($AA$2:OFFSET($AA$2, 0, $P$1 - 1), E576:OFFSET(E576,1 - $P$1, 0)) / $O$3,""),"")</f>
        <v>24.1105555555556</v>
      </c>
    </row>
    <row collapsed="false" customFormat="false" customHeight="true" hidden="false" ht="14.4" outlineLevel="0" r="577">
      <c r="A577" s="9" t="n">
        <v>37396</v>
      </c>
      <c r="B577" s="5" t="n">
        <v>24.57</v>
      </c>
      <c r="C577" s="5" t="n">
        <v>24.93</v>
      </c>
      <c r="D577" s="5" t="n">
        <v>24.53</v>
      </c>
      <c r="E577" s="5" t="n">
        <v>24.74</v>
      </c>
      <c r="F577" s="5" t="n">
        <v>9639800</v>
      </c>
      <c r="G577" s="5" t="n">
        <v>12.32</v>
      </c>
      <c r="I577" s="13" t="n">
        <f aca="false">B577-E577</f>
        <v>-0.169999999999998</v>
      </c>
      <c r="J577" s="13" t="n">
        <f aca="false">C577-D577</f>
        <v>0.399999999999999</v>
      </c>
      <c r="L577" s="14" t="n">
        <f aca="true">IF(ROW(E577) - 1 &gt;= $L$1,MMULT($AA$1:OFFSET($AA$1, 0, $L$1 - 1),E577:OFFSET(E577,1 - $L$1, 0)) / $K$3,"")</f>
        <v>24.7554545454545</v>
      </c>
      <c r="N577" s="0" t="n">
        <f aca="true">IF(ROW(E577) - 1 &gt;= $N$1,SUM(E577:OFFSET(E577,1 - $N$1, 0)) / $N$1,"")</f>
        <v>24.414</v>
      </c>
      <c r="P577" s="0" t="n">
        <f aca="true">IF(ROW(N577) - 1 &gt; $P$1, IF(OFFSET(N577,  1 - $P$1, 0) &lt;&gt; "", MMULT($AA$2:OFFSET($AA$2, 0, $P$1 - 1), E577:OFFSET(E577,1 - $P$1, 0)) / $O$3,""),"")</f>
        <v>24.3683333333333</v>
      </c>
    </row>
    <row collapsed="false" customFormat="false" customHeight="true" hidden="false" ht="14.4" outlineLevel="0" r="578">
      <c r="A578" s="9" t="n">
        <v>37397</v>
      </c>
      <c r="B578" s="5" t="n">
        <v>24.83</v>
      </c>
      <c r="C578" s="5" t="n">
        <v>25</v>
      </c>
      <c r="D578" s="5" t="n">
        <v>23.4</v>
      </c>
      <c r="E578" s="5" t="n">
        <v>23.46</v>
      </c>
      <c r="F578" s="5" t="n">
        <v>10035400</v>
      </c>
      <c r="G578" s="5" t="n">
        <v>11.68</v>
      </c>
      <c r="I578" s="13" t="n">
        <f aca="false">B578-E578</f>
        <v>1.37</v>
      </c>
      <c r="J578" s="13" t="n">
        <f aca="false">C578-D578</f>
        <v>1.6</v>
      </c>
      <c r="L578" s="14" t="n">
        <f aca="true">IF(ROW(E578) - 1 &gt;= $L$1,MMULT($AA$1:OFFSET($AA$1, 0, $L$1 - 1),E578:OFFSET(E578,1 - $L$1, 0)) / $K$3,"")</f>
        <v>24.582</v>
      </c>
      <c r="N578" s="0" t="n">
        <f aca="true">IF(ROW(E578) - 1 &gt;= $N$1,SUM(E578:OFFSET(E578,1 - $N$1, 0)) / $N$1,"")</f>
        <v>24.513</v>
      </c>
      <c r="P578" s="0" t="n">
        <f aca="true">IF(ROW(N578) - 1 &gt; $P$1, IF(OFFSET(N578,  1 - $P$1, 0) &lt;&gt; "", MMULT($AA$2:OFFSET($AA$2, 0, $P$1 - 1), E578:OFFSET(E578,1 - $P$1, 0)) / $O$3,""),"")</f>
        <v>24.6008333333333</v>
      </c>
    </row>
    <row collapsed="false" customFormat="false" customHeight="true" hidden="false" ht="14.4" outlineLevel="0" r="579">
      <c r="A579" s="9" t="n">
        <v>37398</v>
      </c>
      <c r="B579" s="5" t="n">
        <v>23.37</v>
      </c>
      <c r="C579" s="5" t="n">
        <v>24.37</v>
      </c>
      <c r="D579" s="5" t="n">
        <v>23.32</v>
      </c>
      <c r="E579" s="5" t="n">
        <v>24.32</v>
      </c>
      <c r="F579" s="5" t="n">
        <v>10388400</v>
      </c>
      <c r="G579" s="5" t="n">
        <v>12.11</v>
      </c>
      <c r="I579" s="13" t="n">
        <f aca="false">B579-E579</f>
        <v>-0.949999999999999</v>
      </c>
      <c r="J579" s="13" t="n">
        <f aca="false">C579-D579</f>
        <v>1.05</v>
      </c>
      <c r="L579" s="14" t="n">
        <f aca="true">IF(ROW(E579) - 1 &gt;= $L$1,MMULT($AA$1:OFFSET($AA$1, 0, $L$1 - 1),E579:OFFSET(E579,1 - $L$1, 0)) / $K$3,"")</f>
        <v>24.5469090909091</v>
      </c>
      <c r="N579" s="0" t="n">
        <f aca="true">IF(ROW(E579) - 1 &gt;= $N$1,SUM(E579:OFFSET(E579,1 - $N$1, 0)) / $N$1,"")</f>
        <v>24.508</v>
      </c>
      <c r="P579" s="0" t="n">
        <f aca="true">IF(ROW(N579) - 1 &gt; $P$1, IF(OFFSET(N579,  1 - $P$1, 0) &lt;&gt; "", MMULT($AA$2:OFFSET($AA$2, 0, $P$1 - 1), E579:OFFSET(E579,1 - $P$1, 0)) / $O$3,""),"")</f>
        <v>24.7152777777778</v>
      </c>
    </row>
    <row collapsed="false" customFormat="false" customHeight="true" hidden="false" ht="14.4" outlineLevel="0" r="580">
      <c r="A580" s="9" t="n">
        <v>37399</v>
      </c>
      <c r="B580" s="5" t="n">
        <v>24.45</v>
      </c>
      <c r="C580" s="5" t="n">
        <v>25.24</v>
      </c>
      <c r="D580" s="5" t="n">
        <v>24.07</v>
      </c>
      <c r="E580" s="5" t="n">
        <v>25.18</v>
      </c>
      <c r="F580" s="5" t="n">
        <v>13192800</v>
      </c>
      <c r="G580" s="5" t="n">
        <v>12.54</v>
      </c>
      <c r="I580" s="13" t="n">
        <f aca="false">B580-E580</f>
        <v>-0.73</v>
      </c>
      <c r="J580" s="13" t="n">
        <f aca="false">C580-D580</f>
        <v>1.17</v>
      </c>
      <c r="L580" s="14" t="n">
        <f aca="true">IF(ROW(E580) - 1 &gt;= $L$1,MMULT($AA$1:OFFSET($AA$1, 0, $L$1 - 1),E580:OFFSET(E580,1 - $L$1, 0)) / $K$3,"")</f>
        <v>24.6690909090909</v>
      </c>
      <c r="N580" s="0" t="n">
        <f aca="true">IF(ROW(E580) - 1 &gt;= $N$1,SUM(E580:OFFSET(E580,1 - $N$1, 0)) / $N$1,"")</f>
        <v>24.607</v>
      </c>
      <c r="P580" s="0" t="n">
        <f aca="true">IF(ROW(N580) - 1 &gt; $P$1, IF(OFFSET(N580,  1 - $P$1, 0) &lt;&gt; "", MMULT($AA$2:OFFSET($AA$2, 0, $P$1 - 1), E580:OFFSET(E580,1 - $P$1, 0)) / $O$3,""),"")</f>
        <v>24.7488888888889</v>
      </c>
    </row>
    <row collapsed="false" customFormat="false" customHeight="true" hidden="false" ht="14.4" outlineLevel="0" r="581">
      <c r="A581" s="9" t="n">
        <v>37400</v>
      </c>
      <c r="B581" s="5" t="n">
        <v>24.99</v>
      </c>
      <c r="C581" s="5" t="n">
        <v>24.99</v>
      </c>
      <c r="D581" s="5" t="n">
        <v>23.96</v>
      </c>
      <c r="E581" s="5" t="n">
        <v>24.15</v>
      </c>
      <c r="F581" s="5" t="n">
        <v>5934800</v>
      </c>
      <c r="G581" s="5" t="n">
        <v>12.02</v>
      </c>
      <c r="I581" s="13" t="n">
        <f aca="false">B581-E581</f>
        <v>0.84</v>
      </c>
      <c r="J581" s="13" t="n">
        <f aca="false">C581-D581</f>
        <v>1.03</v>
      </c>
      <c r="L581" s="14" t="n">
        <f aca="true">IF(ROW(E581) - 1 &gt;= $L$1,MMULT($AA$1:OFFSET($AA$1, 0, $L$1 - 1),E581:OFFSET(E581,1 - $L$1, 0)) / $K$3,"")</f>
        <v>24.586</v>
      </c>
      <c r="N581" s="0" t="n">
        <f aca="true">IF(ROW(E581) - 1 &gt;= $N$1,SUM(E581:OFFSET(E581,1 - $N$1, 0)) / $N$1,"")</f>
        <v>24.69</v>
      </c>
      <c r="P581" s="0" t="n">
        <f aca="true">IF(ROW(N581) - 1 &gt; $P$1, IF(OFFSET(N581,  1 - $P$1, 0) &lt;&gt; "", MMULT($AA$2:OFFSET($AA$2, 0, $P$1 - 1), E581:OFFSET(E581,1 - $P$1, 0)) / $O$3,""),"")</f>
        <v>24.7297222222222</v>
      </c>
    </row>
    <row collapsed="false" customFormat="false" customHeight="true" hidden="false" ht="14.4" outlineLevel="0" r="582">
      <c r="A582" s="9" t="n">
        <v>37404</v>
      </c>
      <c r="B582" s="5" t="n">
        <v>23.69</v>
      </c>
      <c r="C582" s="5" t="n">
        <v>24.2</v>
      </c>
      <c r="D582" s="5" t="n">
        <v>23.43</v>
      </c>
      <c r="E582" s="5" t="n">
        <v>23.98</v>
      </c>
      <c r="F582" s="5" t="n">
        <v>5347000</v>
      </c>
      <c r="G582" s="5" t="n">
        <v>11.94</v>
      </c>
      <c r="I582" s="13" t="n">
        <f aca="false">B582-E582</f>
        <v>-0.289999999999999</v>
      </c>
      <c r="J582" s="13" t="n">
        <f aca="false">C582-D582</f>
        <v>0.77</v>
      </c>
      <c r="L582" s="14" t="n">
        <f aca="true">IF(ROW(E582) - 1 &gt;= $L$1,MMULT($AA$1:OFFSET($AA$1, 0, $L$1 - 1),E582:OFFSET(E582,1 - $L$1, 0)) / $K$3,"")</f>
        <v>24.4569090909091</v>
      </c>
      <c r="N582" s="0" t="n">
        <f aca="true">IF(ROW(E582) - 1 &gt;= $N$1,SUM(E582:OFFSET(E582,1 - $N$1, 0)) / $N$1,"")</f>
        <v>24.694</v>
      </c>
      <c r="P582" s="0" t="n">
        <f aca="true">IF(ROW(N582) - 1 &gt; $P$1, IF(OFFSET(N582,  1 - $P$1, 0) &lt;&gt; "", MMULT($AA$2:OFFSET($AA$2, 0, $P$1 - 1), E582:OFFSET(E582,1 - $P$1, 0)) / $O$3,""),"")</f>
        <v>24.6591666666667</v>
      </c>
    </row>
    <row collapsed="false" customFormat="false" customHeight="true" hidden="false" ht="14.4" outlineLevel="0" r="583">
      <c r="A583" s="9" t="n">
        <v>37405</v>
      </c>
      <c r="B583" s="5" t="n">
        <v>23.92</v>
      </c>
      <c r="C583" s="5" t="n">
        <v>24.44</v>
      </c>
      <c r="D583" s="5" t="n">
        <v>23.45</v>
      </c>
      <c r="E583" s="5" t="n">
        <v>23.98</v>
      </c>
      <c r="F583" s="5" t="n">
        <v>7921200</v>
      </c>
      <c r="G583" s="5" t="n">
        <v>11.94</v>
      </c>
      <c r="I583" s="13" t="n">
        <f aca="false">B583-E583</f>
        <v>-0.0599999999999987</v>
      </c>
      <c r="J583" s="13" t="n">
        <f aca="false">C583-D583</f>
        <v>0.990000000000002</v>
      </c>
      <c r="L583" s="14" t="n">
        <f aca="true">IF(ROW(E583) - 1 &gt;= $L$1,MMULT($AA$1:OFFSET($AA$1, 0, $L$1 - 1),E583:OFFSET(E583,1 - $L$1, 0)) / $K$3,"")</f>
        <v>24.3270909090909</v>
      </c>
      <c r="N583" s="0" t="n">
        <f aca="true">IF(ROW(E583) - 1 &gt;= $N$1,SUM(E583:OFFSET(E583,1 - $N$1, 0)) / $N$1,"")</f>
        <v>24.531</v>
      </c>
      <c r="P583" s="0" t="n">
        <f aca="true">IF(ROW(N583) - 1 &gt; $P$1, IF(OFFSET(N583,  1 - $P$1, 0) &lt;&gt; "", MMULT($AA$2:OFFSET($AA$2, 0, $P$1 - 1), E583:OFFSET(E583,1 - $P$1, 0)) / $O$3,""),"")</f>
        <v>24.5280555555556</v>
      </c>
    </row>
    <row collapsed="false" customFormat="false" customHeight="true" hidden="false" ht="14.4" outlineLevel="0" r="584">
      <c r="A584" s="9" t="n">
        <v>37406</v>
      </c>
      <c r="B584" s="5" t="n">
        <v>23.77</v>
      </c>
      <c r="C584" s="5" t="n">
        <v>24.38</v>
      </c>
      <c r="D584" s="5" t="n">
        <v>23.51</v>
      </c>
      <c r="E584" s="5" t="n">
        <v>24.2</v>
      </c>
      <c r="F584" s="5" t="n">
        <v>7013400</v>
      </c>
      <c r="G584" s="5" t="n">
        <v>12.05</v>
      </c>
      <c r="I584" s="13" t="n">
        <f aca="false">B584-E584</f>
        <v>-0.43</v>
      </c>
      <c r="J584" s="13" t="n">
        <f aca="false">C584-D584</f>
        <v>0.869999999999997</v>
      </c>
      <c r="L584" s="14" t="n">
        <f aca="true">IF(ROW(E584) - 1 &gt;= $L$1,MMULT($AA$1:OFFSET($AA$1, 0, $L$1 - 1),E584:OFFSET(E584,1 - $L$1, 0)) / $K$3,"")</f>
        <v>24.2669090909091</v>
      </c>
      <c r="N584" s="0" t="n">
        <f aca="true">IF(ROW(E584) - 1 &gt;= $N$1,SUM(E584:OFFSET(E584,1 - $N$1, 0)) / $N$1,"")</f>
        <v>24.423</v>
      </c>
      <c r="P584" s="0" t="n">
        <f aca="true">IF(ROW(N584) - 1 &gt; $P$1, IF(OFFSET(N584,  1 - $P$1, 0) &lt;&gt; "", MMULT($AA$2:OFFSET($AA$2, 0, $P$1 - 1), E584:OFFSET(E584,1 - $P$1, 0)) / $O$3,""),"")</f>
        <v>24.4308333333333</v>
      </c>
    </row>
    <row collapsed="false" customFormat="false" customHeight="true" hidden="false" ht="14.4" outlineLevel="0" r="585">
      <c r="A585" s="9" t="n">
        <v>37407</v>
      </c>
      <c r="B585" s="5" t="n">
        <v>24.09</v>
      </c>
      <c r="C585" s="5" t="n">
        <v>24.25</v>
      </c>
      <c r="D585" s="5" t="n">
        <v>23.28</v>
      </c>
      <c r="E585" s="5" t="n">
        <v>23.3</v>
      </c>
      <c r="F585" s="5" t="n">
        <v>13053400</v>
      </c>
      <c r="G585" s="5" t="n">
        <v>11.6</v>
      </c>
      <c r="I585" s="13" t="n">
        <f aca="false">B585-E585</f>
        <v>0.789999999999999</v>
      </c>
      <c r="J585" s="13" t="n">
        <f aca="false">C585-D585</f>
        <v>0.969999999999999</v>
      </c>
      <c r="L585" s="14" t="n">
        <f aca="true">IF(ROW(E585) - 1 &gt;= $L$1,MMULT($AA$1:OFFSET($AA$1, 0, $L$1 - 1),E585:OFFSET(E585,1 - $L$1, 0)) / $K$3,"")</f>
        <v>24.0627272727273</v>
      </c>
      <c r="N585" s="0" t="n">
        <f aca="true">IF(ROW(E585) - 1 &gt;= $N$1,SUM(E585:OFFSET(E585,1 - $N$1, 0)) / $N$1,"")</f>
        <v>24.232</v>
      </c>
      <c r="P585" s="0" t="n">
        <f aca="true">IF(ROW(N585) - 1 &gt; $P$1, IF(OFFSET(N585,  1 - $P$1, 0) &lt;&gt; "", MMULT($AA$2:OFFSET($AA$2, 0, $P$1 - 1), E585:OFFSET(E585,1 - $P$1, 0)) / $O$3,""),"")</f>
        <v>24.3411111111111</v>
      </c>
    </row>
    <row collapsed="false" customFormat="false" customHeight="true" hidden="false" ht="14.4" outlineLevel="0" r="586">
      <c r="A586" s="9" t="n">
        <v>37410</v>
      </c>
      <c r="B586" s="5" t="n">
        <v>23.39</v>
      </c>
      <c r="C586" s="5" t="n">
        <v>23.45</v>
      </c>
      <c r="D586" s="5" t="n">
        <v>22.58</v>
      </c>
      <c r="E586" s="5" t="n">
        <v>22.91</v>
      </c>
      <c r="F586" s="5" t="n">
        <v>8396800</v>
      </c>
      <c r="G586" s="5" t="n">
        <v>11.41</v>
      </c>
      <c r="I586" s="13" t="n">
        <f aca="false">B586-E586</f>
        <v>0.48</v>
      </c>
      <c r="J586" s="13" t="n">
        <f aca="false">C586-D586</f>
        <v>0.870000000000001</v>
      </c>
      <c r="L586" s="14" t="n">
        <f aca="true">IF(ROW(E586) - 1 &gt;= $L$1,MMULT($AA$1:OFFSET($AA$1, 0, $L$1 - 1),E586:OFFSET(E586,1 - $L$1, 0)) / $K$3,"")</f>
        <v>23.8223636363636</v>
      </c>
      <c r="N586" s="0" t="n">
        <f aca="true">IF(ROW(E586) - 1 &gt;= $N$1,SUM(E586:OFFSET(E586,1 - $N$1, 0)) / $N$1,"")</f>
        <v>24.022</v>
      </c>
      <c r="P586" s="0" t="n">
        <f aca="true">IF(ROW(N586) - 1 &gt; $P$1, IF(OFFSET(N586,  1 - $P$1, 0) &lt;&gt; "", MMULT($AA$2:OFFSET($AA$2, 0, $P$1 - 1), E586:OFFSET(E586,1 - $P$1, 0)) / $O$3,""),"")</f>
        <v>24.1911111111111</v>
      </c>
    </row>
    <row collapsed="false" customFormat="false" customHeight="true" hidden="false" ht="14.4" outlineLevel="0" r="587">
      <c r="A587" s="9" t="n">
        <v>37411</v>
      </c>
      <c r="B587" s="5" t="n">
        <v>22.88</v>
      </c>
      <c r="C587" s="5" t="n">
        <v>23.04</v>
      </c>
      <c r="D587" s="5" t="n">
        <v>22.18</v>
      </c>
      <c r="E587" s="5" t="n">
        <v>22.78</v>
      </c>
      <c r="F587" s="5" t="n">
        <v>12422200</v>
      </c>
      <c r="G587" s="5" t="n">
        <v>11.34</v>
      </c>
      <c r="I587" s="13" t="n">
        <f aca="false">B587-E587</f>
        <v>0.0999999999999979</v>
      </c>
      <c r="J587" s="13" t="n">
        <f aca="false">C587-D587</f>
        <v>0.859999999999999</v>
      </c>
      <c r="L587" s="14" t="n">
        <f aca="true">IF(ROW(E587) - 1 &gt;= $L$1,MMULT($AA$1:OFFSET($AA$1, 0, $L$1 - 1),E587:OFFSET(E587,1 - $L$1, 0)) / $K$3,"")</f>
        <v>23.5965454545455</v>
      </c>
      <c r="N587" s="0" t="n">
        <f aca="true">IF(ROW(E587) - 1 &gt;= $N$1,SUM(E587:OFFSET(E587,1 - $N$1, 0)) / $N$1,"")</f>
        <v>23.826</v>
      </c>
      <c r="P587" s="0" t="n">
        <f aca="true">IF(ROW(N587) - 1 &gt; $P$1, IF(OFFSET(N587,  1 - $P$1, 0) &lt;&gt; "", MMULT($AA$2:OFFSET($AA$2, 0, $P$1 - 1), E587:OFFSET(E587,1 - $P$1, 0)) / $O$3,""),"")</f>
        <v>24.0325</v>
      </c>
    </row>
    <row collapsed="false" customFormat="false" customHeight="true" hidden="false" ht="14.4" outlineLevel="0" r="588">
      <c r="A588" s="9" t="n">
        <v>37412</v>
      </c>
      <c r="B588" s="5" t="n">
        <v>22.83</v>
      </c>
      <c r="C588" s="5" t="n">
        <v>22.83</v>
      </c>
      <c r="D588" s="5" t="n">
        <v>22.35</v>
      </c>
      <c r="E588" s="5" t="n">
        <v>22.72</v>
      </c>
      <c r="F588" s="5" t="n">
        <v>9895800</v>
      </c>
      <c r="G588" s="5" t="n">
        <v>11.31</v>
      </c>
      <c r="I588" s="13" t="n">
        <f aca="false">B588-E588</f>
        <v>0.109999999999999</v>
      </c>
      <c r="J588" s="13" t="n">
        <f aca="false">C588-D588</f>
        <v>0.479999999999997</v>
      </c>
      <c r="L588" s="14" t="n">
        <f aca="true">IF(ROW(E588) - 1 &gt;= $L$1,MMULT($AA$1:OFFSET($AA$1, 0, $L$1 - 1),E588:OFFSET(E588,1 - $L$1, 0)) / $K$3,"")</f>
        <v>23.3954545454545</v>
      </c>
      <c r="N588" s="0" t="n">
        <f aca="true">IF(ROW(E588) - 1 &gt;= $N$1,SUM(E588:OFFSET(E588,1 - $N$1, 0)) / $N$1,"")</f>
        <v>23.752</v>
      </c>
      <c r="P588" s="0" t="n">
        <f aca="true">IF(ROW(N588) - 1 &gt; $P$1, IF(OFFSET(N588,  1 - $P$1, 0) &lt;&gt; "", MMULT($AA$2:OFFSET($AA$2, 0, $P$1 - 1), E588:OFFSET(E588,1 - $P$1, 0)) / $O$3,""),"")</f>
        <v>23.8675</v>
      </c>
    </row>
    <row collapsed="false" customFormat="false" customHeight="true" hidden="false" ht="14.4" outlineLevel="0" r="589">
      <c r="A589" s="9" t="n">
        <v>37413</v>
      </c>
      <c r="B589" s="5" t="n">
        <v>22.96</v>
      </c>
      <c r="C589" s="5" t="n">
        <v>23.23</v>
      </c>
      <c r="D589" s="5" t="n">
        <v>22.04</v>
      </c>
      <c r="E589" s="5" t="n">
        <v>22.16</v>
      </c>
      <c r="F589" s="5" t="n">
        <v>9285600</v>
      </c>
      <c r="G589" s="5" t="n">
        <v>11.03</v>
      </c>
      <c r="I589" s="13" t="n">
        <f aca="false">B589-E589</f>
        <v>0.800000000000001</v>
      </c>
      <c r="J589" s="13" t="n">
        <f aca="false">C589-D589</f>
        <v>1.19</v>
      </c>
      <c r="L589" s="14" t="n">
        <f aca="true">IF(ROW(E589) - 1 &gt;= $L$1,MMULT($AA$1:OFFSET($AA$1, 0, $L$1 - 1),E589:OFFSET(E589,1 - $L$1, 0)) / $K$3,"")</f>
        <v>23.106</v>
      </c>
      <c r="N589" s="0" t="n">
        <f aca="true">IF(ROW(E589) - 1 &gt;= $N$1,SUM(E589:OFFSET(E589,1 - $N$1, 0)) / $N$1,"")</f>
        <v>23.536</v>
      </c>
      <c r="P589" s="0" t="n">
        <f aca="true">IF(ROW(N589) - 1 &gt; $P$1, IF(OFFSET(N589,  1 - $P$1, 0) &lt;&gt; "", MMULT($AA$2:OFFSET($AA$2, 0, $P$1 - 1), E589:OFFSET(E589,1 - $P$1, 0)) / $O$3,""),"")</f>
        <v>23.6730555555556</v>
      </c>
    </row>
    <row collapsed="false" customFormat="false" customHeight="true" hidden="false" ht="14.4" outlineLevel="0" r="590">
      <c r="A590" s="9" t="n">
        <v>37414</v>
      </c>
      <c r="B590" s="5" t="n">
        <v>21.76</v>
      </c>
      <c r="C590" s="5" t="n">
        <v>21.94</v>
      </c>
      <c r="D590" s="5" t="n">
        <v>20.93</v>
      </c>
      <c r="E590" s="5" t="n">
        <v>21.4</v>
      </c>
      <c r="F590" s="5" t="n">
        <v>21870600</v>
      </c>
      <c r="G590" s="5" t="n">
        <v>10.65</v>
      </c>
      <c r="I590" s="13" t="n">
        <f aca="false">B590-E590</f>
        <v>0.360000000000003</v>
      </c>
      <c r="J590" s="13" t="n">
        <f aca="false">C590-D590</f>
        <v>1.01</v>
      </c>
      <c r="L590" s="14" t="n">
        <f aca="true">IF(ROW(E590) - 1 &gt;= $L$1,MMULT($AA$1:OFFSET($AA$1, 0, $L$1 - 1),E590:OFFSET(E590,1 - $L$1, 0)) / $K$3,"")</f>
        <v>22.7176363636364</v>
      </c>
      <c r="N590" s="0" t="n">
        <f aca="true">IF(ROW(E590) - 1 &gt;= $N$1,SUM(E590:OFFSET(E590,1 - $N$1, 0)) / $N$1,"")</f>
        <v>23.158</v>
      </c>
      <c r="P590" s="0" t="n">
        <f aca="true">IF(ROW(N590) - 1 &gt; $P$1, IF(OFFSET(N590,  1 - $P$1, 0) &lt;&gt; "", MMULT($AA$2:OFFSET($AA$2, 0, $P$1 - 1), E590:OFFSET(E590,1 - $P$1, 0)) / $O$3,""),"")</f>
        <v>23.3802777777778</v>
      </c>
    </row>
    <row collapsed="false" customFormat="false" customHeight="true" hidden="false" ht="14.4" outlineLevel="0" r="591">
      <c r="A591" s="9" t="n">
        <v>37417</v>
      </c>
      <c r="B591" s="5" t="n">
        <v>21.48</v>
      </c>
      <c r="C591" s="5" t="n">
        <v>21.84</v>
      </c>
      <c r="D591" s="5" t="n">
        <v>21.34</v>
      </c>
      <c r="E591" s="5" t="n">
        <v>21.48</v>
      </c>
      <c r="F591" s="5" t="n">
        <v>9913400</v>
      </c>
      <c r="G591" s="5" t="n">
        <v>10.69</v>
      </c>
      <c r="I591" s="13" t="n">
        <f aca="false">B591-E591</f>
        <v>0</v>
      </c>
      <c r="J591" s="13" t="n">
        <f aca="false">C591-D591</f>
        <v>0.5</v>
      </c>
      <c r="L591" s="14" t="n">
        <f aca="true">IF(ROW(E591) - 1 &gt;= $L$1,MMULT($AA$1:OFFSET($AA$1, 0, $L$1 - 1),E591:OFFSET(E591,1 - $L$1, 0)) / $K$3,"")</f>
        <v>22.4125454545455</v>
      </c>
      <c r="N591" s="0" t="n">
        <f aca="true">IF(ROW(E591) - 1 &gt;= $N$1,SUM(E591:OFFSET(E591,1 - $N$1, 0)) / $N$1,"")</f>
        <v>22.891</v>
      </c>
      <c r="P591" s="0" t="n">
        <f aca="true">IF(ROW(N591) - 1 &gt; $P$1, IF(OFFSET(N591,  1 - $P$1, 0) &lt;&gt; "", MMULT($AA$2:OFFSET($AA$2, 0, $P$1 - 1), E591:OFFSET(E591,1 - $P$1, 0)) / $O$3,""),"")</f>
        <v>23.0652777777778</v>
      </c>
    </row>
    <row collapsed="false" customFormat="false" customHeight="true" hidden="false" ht="14.4" outlineLevel="0" r="592">
      <c r="A592" s="9" t="n">
        <v>37418</v>
      </c>
      <c r="B592" s="5" t="n">
        <v>21.64</v>
      </c>
      <c r="C592" s="5" t="n">
        <v>21.7</v>
      </c>
      <c r="D592" s="5" t="n">
        <v>20.41</v>
      </c>
      <c r="E592" s="5" t="n">
        <v>20.46</v>
      </c>
      <c r="F592" s="5" t="n">
        <v>12482000</v>
      </c>
      <c r="G592" s="5" t="n">
        <v>10.19</v>
      </c>
      <c r="I592" s="13" t="n">
        <f aca="false">B592-E592</f>
        <v>1.18</v>
      </c>
      <c r="J592" s="13" t="n">
        <f aca="false">C592-D592</f>
        <v>1.29</v>
      </c>
      <c r="L592" s="14" t="n">
        <f aca="true">IF(ROW(E592) - 1 &gt;= $L$1,MMULT($AA$1:OFFSET($AA$1, 0, $L$1 - 1),E592:OFFSET(E592,1 - $L$1, 0)) / $K$3,"")</f>
        <v>21.9705454545455</v>
      </c>
      <c r="N592" s="0" t="n">
        <f aca="true">IF(ROW(E592) - 1 &gt;= $N$1,SUM(E592:OFFSET(E592,1 - $N$1, 0)) / $N$1,"")</f>
        <v>22.539</v>
      </c>
      <c r="P592" s="0" t="n">
        <f aca="true">IF(ROW(N592) - 1 &gt; $P$1, IF(OFFSET(N592,  1 - $P$1, 0) &lt;&gt; "", MMULT($AA$2:OFFSET($AA$2, 0, $P$1 - 1), E592:OFFSET(E592,1 - $P$1, 0)) / $O$3,""),"")</f>
        <v>22.7452777777778</v>
      </c>
    </row>
    <row collapsed="false" customFormat="false" customHeight="true" hidden="false" ht="14.4" outlineLevel="0" r="593">
      <c r="A593" s="9" t="n">
        <v>37419</v>
      </c>
      <c r="B593" s="5" t="n">
        <v>20.41</v>
      </c>
      <c r="C593" s="5" t="n">
        <v>20.75</v>
      </c>
      <c r="D593" s="5" t="n">
        <v>19.94</v>
      </c>
      <c r="E593" s="5" t="n">
        <v>20.09</v>
      </c>
      <c r="F593" s="5" t="n">
        <v>18882800</v>
      </c>
      <c r="G593" s="5" t="n">
        <v>10</v>
      </c>
      <c r="I593" s="13" t="n">
        <f aca="false">B593-E593</f>
        <v>0.32</v>
      </c>
      <c r="J593" s="13" t="n">
        <f aca="false">C593-D593</f>
        <v>0.809999999999999</v>
      </c>
      <c r="L593" s="14" t="n">
        <f aca="true">IF(ROW(E593) - 1 &gt;= $L$1,MMULT($AA$1:OFFSET($AA$1, 0, $L$1 - 1),E593:OFFSET(E593,1 - $L$1, 0)) / $K$3,"")</f>
        <v>21.5252727272727</v>
      </c>
      <c r="N593" s="0" t="n">
        <f aca="true">IF(ROW(E593) - 1 &gt;= $N$1,SUM(E593:OFFSET(E593,1 - $N$1, 0)) / $N$1,"")</f>
        <v>22.15</v>
      </c>
      <c r="P593" s="0" t="n">
        <f aca="true">IF(ROW(N593) - 1 &gt; $P$1, IF(OFFSET(N593,  1 - $P$1, 0) &lt;&gt; "", MMULT($AA$2:OFFSET($AA$2, 0, $P$1 - 1), E593:OFFSET(E593,1 - $P$1, 0)) / $O$3,""),"")</f>
        <v>22.3886111111111</v>
      </c>
    </row>
    <row collapsed="false" customFormat="false" customHeight="true" hidden="false" ht="14.4" outlineLevel="0" r="594">
      <c r="A594" s="9" t="n">
        <v>37420</v>
      </c>
      <c r="B594" s="5" t="n">
        <v>20.02</v>
      </c>
      <c r="C594" s="5" t="n">
        <v>20.05</v>
      </c>
      <c r="D594" s="5" t="n">
        <v>19.38</v>
      </c>
      <c r="E594" s="5" t="n">
        <v>19.54</v>
      </c>
      <c r="F594" s="5" t="n">
        <v>12574400</v>
      </c>
      <c r="G594" s="5" t="n">
        <v>9.73</v>
      </c>
      <c r="I594" s="13" t="n">
        <f aca="false">B594-E594</f>
        <v>0.48</v>
      </c>
      <c r="J594" s="13" t="n">
        <f aca="false">C594-D594</f>
        <v>0.670000000000002</v>
      </c>
      <c r="L594" s="14" t="n">
        <f aca="true">IF(ROW(E594) - 1 &gt;= $L$1,MMULT($AA$1:OFFSET($AA$1, 0, $L$1 - 1),E594:OFFSET(E594,1 - $L$1, 0)) / $K$3,"")</f>
        <v>21.0507272727273</v>
      </c>
      <c r="N594" s="0" t="n">
        <f aca="true">IF(ROW(E594) - 1 &gt;= $N$1,SUM(E594:OFFSET(E594,1 - $N$1, 0)) / $N$1,"")</f>
        <v>21.684</v>
      </c>
      <c r="P594" s="0" t="n">
        <f aca="true">IF(ROW(N594) - 1 &gt; $P$1, IF(OFFSET(N594,  1 - $P$1, 0) &lt;&gt; "", MMULT($AA$2:OFFSET($AA$2, 0, $P$1 - 1), E594:OFFSET(E594,1 - $P$1, 0)) / $O$3,""),"")</f>
        <v>21.9786111111111</v>
      </c>
    </row>
    <row collapsed="false" customFormat="false" customHeight="true" hidden="false" ht="14.4" outlineLevel="0" r="595">
      <c r="A595" s="9" t="n">
        <v>37421</v>
      </c>
      <c r="B595" s="5" t="n">
        <v>19.24</v>
      </c>
      <c r="C595" s="5" t="n">
        <v>20.36</v>
      </c>
      <c r="D595" s="5" t="n">
        <v>18.11</v>
      </c>
      <c r="E595" s="5" t="n">
        <v>20.1</v>
      </c>
      <c r="F595" s="5" t="n">
        <v>15175000</v>
      </c>
      <c r="G595" s="5" t="n">
        <v>10.01</v>
      </c>
      <c r="I595" s="13" t="n">
        <f aca="false">B595-E595</f>
        <v>-0.860000000000003</v>
      </c>
      <c r="J595" s="13" t="n">
        <f aca="false">C595-D595</f>
        <v>2.25</v>
      </c>
      <c r="L595" s="14" t="n">
        <f aca="true">IF(ROW(E595) - 1 &gt;= $L$1,MMULT($AA$1:OFFSET($AA$1, 0, $L$1 - 1),E595:OFFSET(E595,1 - $L$1, 0)) / $K$3,"")</f>
        <v>20.7627272727273</v>
      </c>
      <c r="N595" s="0" t="n">
        <f aca="true">IF(ROW(E595) - 1 &gt;= $N$1,SUM(E595:OFFSET(E595,1 - $N$1, 0)) / $N$1,"")</f>
        <v>21.364</v>
      </c>
      <c r="P595" s="0" t="n">
        <f aca="true">IF(ROW(N595) - 1 &gt; $P$1, IF(OFFSET(N595,  1 - $P$1, 0) &lt;&gt; "", MMULT($AA$2:OFFSET($AA$2, 0, $P$1 - 1), E595:OFFSET(E595,1 - $P$1, 0)) / $O$3,""),"")</f>
        <v>21.5619444444444</v>
      </c>
    </row>
    <row collapsed="false" customFormat="false" customHeight="true" hidden="false" ht="14.4" outlineLevel="0" r="596">
      <c r="A596" s="9" t="n">
        <v>37424</v>
      </c>
      <c r="B596" s="5" t="n">
        <v>20.24</v>
      </c>
      <c r="C596" s="5" t="n">
        <v>20.63</v>
      </c>
      <c r="D596" s="5" t="n">
        <v>19.85</v>
      </c>
      <c r="E596" s="5" t="n">
        <v>20.54</v>
      </c>
      <c r="F596" s="5" t="n">
        <v>11593200</v>
      </c>
      <c r="G596" s="5" t="n">
        <v>10.23</v>
      </c>
      <c r="I596" s="13" t="n">
        <f aca="false">B596-E596</f>
        <v>-0.300000000000001</v>
      </c>
      <c r="J596" s="13" t="n">
        <f aca="false">C596-D596</f>
        <v>0.779999999999998</v>
      </c>
      <c r="L596" s="14" t="n">
        <f aca="true">IF(ROW(E596) - 1 &gt;= $L$1,MMULT($AA$1:OFFSET($AA$1, 0, $L$1 - 1),E596:OFFSET(E596,1 - $L$1, 0)) / $K$3,"")</f>
        <v>20.6129090909091</v>
      </c>
      <c r="N596" s="0" t="n">
        <f aca="true">IF(ROW(E596) - 1 &gt;= $N$1,SUM(E596:OFFSET(E596,1 - $N$1, 0)) / $N$1,"")</f>
        <v>21.127</v>
      </c>
      <c r="P596" s="0" t="n">
        <f aca="true">IF(ROW(N596) - 1 &gt; $P$1, IF(OFFSET(N596,  1 - $P$1, 0) &lt;&gt; "", MMULT($AA$2:OFFSET($AA$2, 0, $P$1 - 1), E596:OFFSET(E596,1 - $P$1, 0)) / $O$3,""),"")</f>
        <v>21.1991666666667</v>
      </c>
    </row>
    <row collapsed="false" customFormat="false" customHeight="true" hidden="false" ht="14.4" outlineLevel="0" r="597">
      <c r="A597" s="9" t="n">
        <v>37425</v>
      </c>
      <c r="B597" s="5" t="n">
        <v>20.42</v>
      </c>
      <c r="C597" s="5" t="n">
        <v>20.59</v>
      </c>
      <c r="D597" s="5" t="n">
        <v>19.98</v>
      </c>
      <c r="E597" s="5" t="n">
        <v>20.15</v>
      </c>
      <c r="F597" s="5" t="n">
        <v>12620000</v>
      </c>
      <c r="G597" s="5" t="n">
        <v>10.03</v>
      </c>
      <c r="I597" s="13" t="n">
        <f aca="false">B597-E597</f>
        <v>0.270000000000003</v>
      </c>
      <c r="J597" s="13" t="n">
        <f aca="false">C597-D597</f>
        <v>0.609999999999999</v>
      </c>
      <c r="L597" s="14" t="n">
        <f aca="true">IF(ROW(E597) - 1 &gt;= $L$1,MMULT($AA$1:OFFSET($AA$1, 0, $L$1 - 1),E597:OFFSET(E597,1 - $L$1, 0)) / $K$3,"")</f>
        <v>20.4352727272727</v>
      </c>
      <c r="N597" s="0" t="n">
        <f aca="true">IF(ROW(E597) - 1 &gt;= $N$1,SUM(E597:OFFSET(E597,1 - $N$1, 0)) / $N$1,"")</f>
        <v>20.864</v>
      </c>
      <c r="P597" s="0" t="n">
        <f aca="true">IF(ROW(N597) - 1 &gt; $P$1, IF(OFFSET(N597,  1 - $P$1, 0) &lt;&gt; "", MMULT($AA$2:OFFSET($AA$2, 0, $P$1 - 1), E597:OFFSET(E597,1 - $P$1, 0)) / $O$3,""),"")</f>
        <v>20.85</v>
      </c>
    </row>
    <row collapsed="false" customFormat="false" customHeight="true" hidden="false" ht="14.4" outlineLevel="0" r="598">
      <c r="A598" s="9" t="n">
        <v>37426</v>
      </c>
      <c r="B598" s="5" t="n">
        <v>17.37</v>
      </c>
      <c r="C598" s="5" t="n">
        <v>17.6</v>
      </c>
      <c r="D598" s="5" t="n">
        <v>16.88</v>
      </c>
      <c r="E598" s="5" t="n">
        <v>17.12</v>
      </c>
      <c r="F598" s="5" t="n">
        <v>61052400</v>
      </c>
      <c r="G598" s="5" t="n">
        <v>8.52</v>
      </c>
      <c r="I598" s="13" t="n">
        <f aca="false">B598-E598</f>
        <v>0.25</v>
      </c>
      <c r="J598" s="13" t="n">
        <f aca="false">C598-D598</f>
        <v>0.720000000000002</v>
      </c>
      <c r="L598" s="14" t="n">
        <f aca="true">IF(ROW(E598) - 1 &gt;= $L$1,MMULT($AA$1:OFFSET($AA$1, 0, $L$1 - 1),E598:OFFSET(E598,1 - $L$1, 0)) / $K$3,"")</f>
        <v>19.7545454545455</v>
      </c>
      <c r="N598" s="0" t="n">
        <f aca="true">IF(ROW(E598) - 1 &gt;= $N$1,SUM(E598:OFFSET(E598,1 - $N$1, 0)) / $N$1,"")</f>
        <v>20.304</v>
      </c>
      <c r="P598" s="0" t="n">
        <f aca="true">IF(ROW(N598) - 1 &gt; $P$1, IF(OFFSET(N598,  1 - $P$1, 0) &lt;&gt; "", MMULT($AA$2:OFFSET($AA$2, 0, $P$1 - 1), E598:OFFSET(E598,1 - $P$1, 0)) / $O$3,""),"")</f>
        <v>20.4761111111111</v>
      </c>
    </row>
    <row collapsed="false" customFormat="false" customHeight="true" hidden="false" ht="14.4" outlineLevel="0" r="599">
      <c r="A599" s="9" t="n">
        <v>37427</v>
      </c>
      <c r="B599" s="5" t="n">
        <v>17.17</v>
      </c>
      <c r="C599" s="5" t="n">
        <v>17.6</v>
      </c>
      <c r="D599" s="5" t="n">
        <v>16.85</v>
      </c>
      <c r="E599" s="5" t="n">
        <v>17.11</v>
      </c>
      <c r="F599" s="5" t="n">
        <v>14165600</v>
      </c>
      <c r="G599" s="5" t="n">
        <v>8.52</v>
      </c>
      <c r="I599" s="13" t="n">
        <f aca="false">B599-E599</f>
        <v>0.0600000000000023</v>
      </c>
      <c r="J599" s="13" t="n">
        <f aca="false">C599-D599</f>
        <v>0.75</v>
      </c>
      <c r="L599" s="14" t="n">
        <f aca="true">IF(ROW(E599) - 1 &gt;= $L$1,MMULT($AA$1:OFFSET($AA$1, 0, $L$1 - 1),E599:OFFSET(E599,1 - $L$1, 0)) / $K$3,"")</f>
        <v>19.1738181818182</v>
      </c>
      <c r="N599" s="0" t="n">
        <f aca="true">IF(ROW(E599) - 1 &gt;= $N$1,SUM(E599:OFFSET(E599,1 - $N$1, 0)) / $N$1,"")</f>
        <v>19.799</v>
      </c>
      <c r="P599" s="0" t="n">
        <f aca="true">IF(ROW(N599) - 1 &gt; $P$1, IF(OFFSET(N599,  1 - $P$1, 0) &lt;&gt; "", MMULT($AA$2:OFFSET($AA$2, 0, $P$1 - 1), E599:OFFSET(E599,1 - $P$1, 0)) / $O$3,""),"")</f>
        <v>20.0941666666667</v>
      </c>
    </row>
    <row collapsed="false" customFormat="false" customHeight="true" hidden="false" ht="14.4" outlineLevel="0" r="600">
      <c r="A600" s="9" t="n">
        <v>37428</v>
      </c>
      <c r="B600" s="5" t="n">
        <v>16.97</v>
      </c>
      <c r="C600" s="5" t="n">
        <v>17.49</v>
      </c>
      <c r="D600" s="5" t="n">
        <v>16.79</v>
      </c>
      <c r="E600" s="5" t="n">
        <v>16.85</v>
      </c>
      <c r="F600" s="5" t="n">
        <v>15899200</v>
      </c>
      <c r="G600" s="5" t="n">
        <v>8.39</v>
      </c>
      <c r="I600" s="13" t="n">
        <f aca="false">B600-E600</f>
        <v>0.119999999999997</v>
      </c>
      <c r="J600" s="13" t="n">
        <f aca="false">C600-D600</f>
        <v>0.699999999999999</v>
      </c>
      <c r="L600" s="14" t="n">
        <f aca="true">IF(ROW(E600) - 1 &gt;= $L$1,MMULT($AA$1:OFFSET($AA$1, 0, $L$1 - 1),E600:OFFSET(E600,1 - $L$1, 0)) / $K$3,"")</f>
        <v>18.6376363636364</v>
      </c>
      <c r="N600" s="0" t="n">
        <f aca="true">IF(ROW(E600) - 1 &gt;= $N$1,SUM(E600:OFFSET(E600,1 - $N$1, 0)) / $N$1,"")</f>
        <v>19.344</v>
      </c>
      <c r="P600" s="0" t="n">
        <f aca="true">IF(ROW(N600) - 1 &gt; $P$1, IF(OFFSET(N600,  1 - $P$1, 0) &lt;&gt; "", MMULT($AA$2:OFFSET($AA$2, 0, $P$1 - 1), E600:OFFSET(E600,1 - $P$1, 0)) / $O$3,""),"")</f>
        <v>19.7258333333333</v>
      </c>
    </row>
    <row collapsed="false" customFormat="false" customHeight="true" hidden="false" ht="14.4" outlineLevel="0" r="601">
      <c r="A601" s="9" t="n">
        <v>37431</v>
      </c>
      <c r="B601" s="5" t="n">
        <v>16.77</v>
      </c>
      <c r="C601" s="5" t="n">
        <v>17.73</v>
      </c>
      <c r="D601" s="5" t="n">
        <v>16.7</v>
      </c>
      <c r="E601" s="5" t="n">
        <v>17.27</v>
      </c>
      <c r="F601" s="5" t="n">
        <v>15426200</v>
      </c>
      <c r="G601" s="5" t="n">
        <v>8.6</v>
      </c>
      <c r="I601" s="13" t="n">
        <f aca="false">B601-E601</f>
        <v>-0.5</v>
      </c>
      <c r="J601" s="13" t="n">
        <f aca="false">C601-D601</f>
        <v>1.03</v>
      </c>
      <c r="L601" s="14" t="n">
        <f aca="true">IF(ROW(E601) - 1 &gt;= $L$1,MMULT($AA$1:OFFSET($AA$1, 0, $L$1 - 1),E601:OFFSET(E601,1 - $L$1, 0)) / $K$3,"")</f>
        <v>18.2605454545455</v>
      </c>
      <c r="N601" s="0" t="n">
        <f aca="true">IF(ROW(E601) - 1 &gt;= $N$1,SUM(E601:OFFSET(E601,1 - $N$1, 0)) / $N$1,"")</f>
        <v>18.923</v>
      </c>
      <c r="P601" s="0" t="n">
        <f aca="true">IF(ROW(N601) - 1 &gt; $P$1, IF(OFFSET(N601,  1 - $P$1, 0) &lt;&gt; "", MMULT($AA$2:OFFSET($AA$2, 0, $P$1 - 1), E601:OFFSET(E601,1 - $P$1, 0)) / $O$3,""),"")</f>
        <v>19.3361111111111</v>
      </c>
    </row>
    <row collapsed="false" customFormat="false" customHeight="true" hidden="false" ht="14.4" outlineLevel="0" r="602">
      <c r="A602" s="9" t="n">
        <v>37432</v>
      </c>
      <c r="B602" s="5" t="n">
        <v>17.4</v>
      </c>
      <c r="C602" s="5" t="n">
        <v>17.68</v>
      </c>
      <c r="D602" s="5" t="n">
        <v>16.86</v>
      </c>
      <c r="E602" s="5" t="n">
        <v>17.14</v>
      </c>
      <c r="F602" s="5" t="n">
        <v>10757200</v>
      </c>
      <c r="G602" s="5" t="n">
        <v>8.53</v>
      </c>
      <c r="I602" s="13" t="n">
        <f aca="false">B602-E602</f>
        <v>0.259999999999998</v>
      </c>
      <c r="J602" s="13" t="n">
        <f aca="false">C602-D602</f>
        <v>0.82</v>
      </c>
      <c r="L602" s="14" t="n">
        <f aca="true">IF(ROW(E602) - 1 &gt;= $L$1,MMULT($AA$1:OFFSET($AA$1, 0, $L$1 - 1),E602:OFFSET(E602,1 - $L$1, 0)) / $K$3,"")</f>
        <v>17.9363636363636</v>
      </c>
      <c r="N602" s="0" t="n">
        <f aca="true">IF(ROW(E602) - 1 &gt;= $N$1,SUM(E602:OFFSET(E602,1 - $N$1, 0)) / $N$1,"")</f>
        <v>18.591</v>
      </c>
      <c r="P602" s="0" t="n">
        <f aca="true">IF(ROW(N602) - 1 &gt; $P$1, IF(OFFSET(N602,  1 - $P$1, 0) &lt;&gt; "", MMULT($AA$2:OFFSET($AA$2, 0, $P$1 - 1), E602:OFFSET(E602,1 - $P$1, 0)) / $O$3,""),"")</f>
        <v>18.8758333333333</v>
      </c>
    </row>
    <row collapsed="false" customFormat="false" customHeight="true" hidden="false" ht="14.4" outlineLevel="0" r="603">
      <c r="A603" s="9" t="n">
        <v>37433</v>
      </c>
      <c r="B603" s="5" t="n">
        <v>16.8</v>
      </c>
      <c r="C603" s="5" t="n">
        <v>17.29</v>
      </c>
      <c r="D603" s="5" t="n">
        <v>15.98</v>
      </c>
      <c r="E603" s="5" t="n">
        <v>16.55</v>
      </c>
      <c r="F603" s="5" t="n">
        <v>19962600</v>
      </c>
      <c r="G603" s="5" t="n">
        <v>8.24</v>
      </c>
      <c r="I603" s="13" t="n">
        <f aca="false">B603-E603</f>
        <v>0.25</v>
      </c>
      <c r="J603" s="13" t="n">
        <f aca="false">C603-D603</f>
        <v>1.31</v>
      </c>
      <c r="L603" s="14" t="n">
        <f aca="true">IF(ROW(E603) - 1 &gt;= $L$1,MMULT($AA$1:OFFSET($AA$1, 0, $L$1 - 1),E603:OFFSET(E603,1 - $L$1, 0)) / $K$3,"")</f>
        <v>17.5652727272727</v>
      </c>
      <c r="N603" s="0" t="n">
        <f aca="true">IF(ROW(E603) - 1 &gt;= $N$1,SUM(E603:OFFSET(E603,1 - $N$1, 0)) / $N$1,"")</f>
        <v>18.237</v>
      </c>
      <c r="P603" s="0" t="n">
        <f aca="true">IF(ROW(N603) - 1 &gt; $P$1, IF(OFFSET(N603,  1 - $P$1, 0) &lt;&gt; "", MMULT($AA$2:OFFSET($AA$2, 0, $P$1 - 1), E603:OFFSET(E603,1 - $P$1, 0)) / $O$3,""),"")</f>
        <v>18.3525</v>
      </c>
    </row>
    <row collapsed="false" customFormat="false" customHeight="true" hidden="false" ht="14.4" outlineLevel="0" r="604">
      <c r="A604" s="9" t="n">
        <v>37434</v>
      </c>
      <c r="B604" s="5" t="n">
        <v>16.79</v>
      </c>
      <c r="C604" s="5" t="n">
        <v>17.27</v>
      </c>
      <c r="D604" s="5" t="n">
        <v>16.42</v>
      </c>
      <c r="E604" s="5" t="n">
        <v>17.06</v>
      </c>
      <c r="F604" s="5" t="n">
        <v>8987800</v>
      </c>
      <c r="G604" s="5" t="n">
        <v>8.49</v>
      </c>
      <c r="I604" s="13" t="n">
        <f aca="false">B604-E604</f>
        <v>-0.27</v>
      </c>
      <c r="J604" s="13" t="n">
        <f aca="false">C604-D604</f>
        <v>0.849999999999998</v>
      </c>
      <c r="L604" s="14" t="n">
        <f aca="true">IF(ROW(E604) - 1 &gt;= $L$1,MMULT($AA$1:OFFSET($AA$1, 0, $L$1 - 1),E604:OFFSET(E604,1 - $L$1, 0)) / $K$3,"")</f>
        <v>17.3512727272727</v>
      </c>
      <c r="N604" s="0" t="n">
        <f aca="true">IF(ROW(E604) - 1 &gt;= $N$1,SUM(E604:OFFSET(E604,1 - $N$1, 0)) / $N$1,"")</f>
        <v>17.989</v>
      </c>
      <c r="P604" s="0" t="n">
        <f aca="true">IF(ROW(N604) - 1 &gt; $P$1, IF(OFFSET(N604,  1 - $P$1, 0) &lt;&gt; "", MMULT($AA$2:OFFSET($AA$2, 0, $P$1 - 1), E604:OFFSET(E604,1 - $P$1, 0)) / $O$3,""),"")</f>
        <v>17.9202777777778</v>
      </c>
    </row>
    <row collapsed="false" customFormat="false" customHeight="true" hidden="false" ht="14.4" outlineLevel="0" r="605">
      <c r="A605" s="9" t="n">
        <v>37435</v>
      </c>
      <c r="B605" s="5" t="n">
        <v>17.1</v>
      </c>
      <c r="C605" s="5" t="n">
        <v>17.82</v>
      </c>
      <c r="D605" s="5" t="n">
        <v>17</v>
      </c>
      <c r="E605" s="5" t="n">
        <v>17.72</v>
      </c>
      <c r="F605" s="5" t="n">
        <v>9637800</v>
      </c>
      <c r="G605" s="5" t="n">
        <v>8.82</v>
      </c>
      <c r="I605" s="13" t="n">
        <f aca="false">B605-E605</f>
        <v>-0.619999999999997</v>
      </c>
      <c r="J605" s="13" t="n">
        <f aca="false">C605-D605</f>
        <v>0.82</v>
      </c>
      <c r="L605" s="14" t="n">
        <f aca="true">IF(ROW(E605) - 1 &gt;= $L$1,MMULT($AA$1:OFFSET($AA$1, 0, $L$1 - 1),E605:OFFSET(E605,1 - $L$1, 0)) / $K$3,"")</f>
        <v>17.3023636363636</v>
      </c>
      <c r="N605" s="0" t="n">
        <f aca="true">IF(ROW(E605) - 1 &gt;= $N$1,SUM(E605:OFFSET(E605,1 - $N$1, 0)) / $N$1,"")</f>
        <v>17.751</v>
      </c>
      <c r="P605" s="0" t="n">
        <f aca="true">IF(ROW(N605) - 1 &gt; $P$1, IF(OFFSET(N605,  1 - $P$1, 0) &lt;&gt; "", MMULT($AA$2:OFFSET($AA$2, 0, $P$1 - 1), E605:OFFSET(E605,1 - $P$1, 0)) / $O$3,""),"")</f>
        <v>17.5877777777778</v>
      </c>
    </row>
    <row collapsed="false" customFormat="false" customHeight="true" hidden="false" ht="14.4" outlineLevel="0" r="606">
      <c r="A606" s="9" t="n">
        <v>37438</v>
      </c>
      <c r="B606" s="5" t="n">
        <v>17.71</v>
      </c>
      <c r="C606" s="5" t="n">
        <v>17.88</v>
      </c>
      <c r="D606" s="5" t="n">
        <v>17.05</v>
      </c>
      <c r="E606" s="5" t="n">
        <v>17.06</v>
      </c>
      <c r="F606" s="5" t="n">
        <v>7953200</v>
      </c>
      <c r="G606" s="5" t="n">
        <v>8.49</v>
      </c>
      <c r="I606" s="13" t="n">
        <f aca="false">B606-E606</f>
        <v>0.650000000000002</v>
      </c>
      <c r="J606" s="13" t="n">
        <f aca="false">C606-D606</f>
        <v>0.829999999999998</v>
      </c>
      <c r="L606" s="14" t="n">
        <f aca="true">IF(ROW(E606) - 1 &gt;= $L$1,MMULT($AA$1:OFFSET($AA$1, 0, $L$1 - 1),E606:OFFSET(E606,1 - $L$1, 0)) / $K$3,"")</f>
        <v>17.1767272727273</v>
      </c>
      <c r="N606" s="0" t="n">
        <f aca="true">IF(ROW(E606) - 1 &gt;= $N$1,SUM(E606:OFFSET(E606,1 - $N$1, 0)) / $N$1,"")</f>
        <v>17.403</v>
      </c>
      <c r="P606" s="0" t="n">
        <f aca="true">IF(ROW(N606) - 1 &gt; $P$1, IF(OFFSET(N606,  1 - $P$1, 0) &lt;&gt; "", MMULT($AA$2:OFFSET($AA$2, 0, $P$1 - 1), E606:OFFSET(E606,1 - $P$1, 0)) / $O$3,""),"")</f>
        <v>17.3358333333333</v>
      </c>
    </row>
    <row collapsed="false" customFormat="false" customHeight="true" hidden="false" ht="14.4" outlineLevel="0" r="607">
      <c r="A607" s="9" t="n">
        <v>37439</v>
      </c>
      <c r="B607" s="5" t="n">
        <v>17.03</v>
      </c>
      <c r="C607" s="5" t="n">
        <v>17.16</v>
      </c>
      <c r="D607" s="5" t="n">
        <v>16.83</v>
      </c>
      <c r="E607" s="5" t="n">
        <v>16.94</v>
      </c>
      <c r="F607" s="5" t="n">
        <v>10899600</v>
      </c>
      <c r="G607" s="5" t="n">
        <v>8.43</v>
      </c>
      <c r="I607" s="13" t="n">
        <f aca="false">B607-E607</f>
        <v>0.0899999999999999</v>
      </c>
      <c r="J607" s="13" t="n">
        <f aca="false">C607-D607</f>
        <v>0.330000000000002</v>
      </c>
      <c r="L607" s="14" t="n">
        <f aca="true">IF(ROW(E607) - 1 &gt;= $L$1,MMULT($AA$1:OFFSET($AA$1, 0, $L$1 - 1),E607:OFFSET(E607,1 - $L$1, 0)) / $K$3,"")</f>
        <v>17.0925454545455</v>
      </c>
      <c r="N607" s="0" t="n">
        <f aca="true">IF(ROW(E607) - 1 &gt;= $N$1,SUM(E607:OFFSET(E607,1 - $N$1, 0)) / $N$1,"")</f>
        <v>17.082</v>
      </c>
      <c r="P607" s="0" t="n">
        <f aca="true">IF(ROW(N607) - 1 &gt; $P$1, IF(OFFSET(N607,  1 - $P$1, 0) &lt;&gt; "", MMULT($AA$2:OFFSET($AA$2, 0, $P$1 - 1), E607:OFFSET(E607,1 - $P$1, 0)) / $O$3,""),"")</f>
        <v>17.1533333333333</v>
      </c>
    </row>
    <row collapsed="false" customFormat="false" customHeight="true" hidden="false" ht="14.4" outlineLevel="0" r="608">
      <c r="A608" s="9" t="n">
        <v>37440</v>
      </c>
      <c r="B608" s="5" t="n">
        <v>16.81</v>
      </c>
      <c r="C608" s="5" t="n">
        <v>17.68</v>
      </c>
      <c r="D608" s="5" t="n">
        <v>16.75</v>
      </c>
      <c r="E608" s="5" t="n">
        <v>17.55</v>
      </c>
      <c r="F608" s="5" t="n">
        <v>7108200</v>
      </c>
      <c r="G608" s="5" t="n">
        <v>8.74</v>
      </c>
      <c r="I608" s="13" t="n">
        <f aca="false">B608-E608</f>
        <v>-0.740000000000002</v>
      </c>
      <c r="J608" s="13" t="n">
        <f aca="false">C608-D608</f>
        <v>0.93</v>
      </c>
      <c r="L608" s="14" t="n">
        <f aca="true">IF(ROW(E608) - 1 &gt;= $L$1,MMULT($AA$1:OFFSET($AA$1, 0, $L$1 - 1),E608:OFFSET(E608,1 - $L$1, 0)) / $K$3,"")</f>
        <v>17.1776363636364</v>
      </c>
      <c r="N608" s="0" t="n">
        <f aca="true">IF(ROW(E608) - 1 &gt;= $N$1,SUM(E608:OFFSET(E608,1 - $N$1, 0)) / $N$1,"")</f>
        <v>17.125</v>
      </c>
      <c r="P608" s="0" t="n">
        <f aca="true">IF(ROW(N608) - 1 &gt; $P$1, IF(OFFSET(N608,  1 - $P$1, 0) &lt;&gt; "", MMULT($AA$2:OFFSET($AA$2, 0, $P$1 - 1), E608:OFFSET(E608,1 - $P$1, 0)) / $O$3,""),"")</f>
        <v>17.0766666666667</v>
      </c>
    </row>
    <row collapsed="false" customFormat="false" customHeight="true" hidden="false" ht="14.4" outlineLevel="0" r="609">
      <c r="A609" s="9" t="n">
        <v>37442</v>
      </c>
      <c r="B609" s="5" t="n">
        <v>17.71</v>
      </c>
      <c r="C609" s="5" t="n">
        <v>18.75</v>
      </c>
      <c r="D609" s="5" t="n">
        <v>17.71</v>
      </c>
      <c r="E609" s="5" t="n">
        <v>18.74</v>
      </c>
      <c r="F609" s="5" t="n">
        <v>5773200</v>
      </c>
      <c r="G609" s="5" t="n">
        <v>9.33</v>
      </c>
      <c r="I609" s="13" t="n">
        <f aca="false">B609-E609</f>
        <v>-1.03</v>
      </c>
      <c r="J609" s="13" t="n">
        <f aca="false">C609-D609</f>
        <v>1.04</v>
      </c>
      <c r="L609" s="14" t="n">
        <f aca="true">IF(ROW(E609) - 1 &gt;= $L$1,MMULT($AA$1:OFFSET($AA$1, 0, $L$1 - 1),E609:OFFSET(E609,1 - $L$1, 0)) / $K$3,"")</f>
        <v>17.4712727272727</v>
      </c>
      <c r="N609" s="0" t="n">
        <f aca="true">IF(ROW(E609) - 1 &gt;= $N$1,SUM(E609:OFFSET(E609,1 - $N$1, 0)) / $N$1,"")</f>
        <v>17.288</v>
      </c>
      <c r="P609" s="0" t="n">
        <f aca="true">IF(ROW(N609) - 1 &gt; $P$1, IF(OFFSET(N609,  1 - $P$1, 0) &lt;&gt; "", MMULT($AA$2:OFFSET($AA$2, 0, $P$1 - 1), E609:OFFSET(E609,1 - $P$1, 0)) / $O$3,""),"")</f>
        <v>17.1608333333333</v>
      </c>
    </row>
    <row collapsed="false" customFormat="false" customHeight="true" hidden="false" ht="14.4" outlineLevel="0" r="610">
      <c r="A610" s="9" t="n">
        <v>37445</v>
      </c>
      <c r="B610" s="5" t="n">
        <v>18.52</v>
      </c>
      <c r="C610" s="5" t="n">
        <v>18.61</v>
      </c>
      <c r="D610" s="5" t="n">
        <v>17.68</v>
      </c>
      <c r="E610" s="5" t="n">
        <v>18.01</v>
      </c>
      <c r="F610" s="5" t="n">
        <v>7543000</v>
      </c>
      <c r="G610" s="5" t="n">
        <v>8.97</v>
      </c>
      <c r="I610" s="13" t="n">
        <f aca="false">B610-E610</f>
        <v>0.509999999999998</v>
      </c>
      <c r="J610" s="13" t="n">
        <f aca="false">C610-D610</f>
        <v>0.93</v>
      </c>
      <c r="L610" s="14" t="n">
        <f aca="true">IF(ROW(E610) - 1 &gt;= $L$1,MMULT($AA$1:OFFSET($AA$1, 0, $L$1 - 1),E610:OFFSET(E610,1 - $L$1, 0)) / $K$3,"")</f>
        <v>17.6025454545455</v>
      </c>
      <c r="N610" s="0" t="n">
        <f aca="true">IF(ROW(E610) - 1 &gt;= $N$1,SUM(E610:OFFSET(E610,1 - $N$1, 0)) / $N$1,"")</f>
        <v>17.404</v>
      </c>
      <c r="P610" s="0" t="n">
        <f aca="true">IF(ROW(N610) - 1 &gt; $P$1, IF(OFFSET(N610,  1 - $P$1, 0) &lt;&gt; "", MMULT($AA$2:OFFSET($AA$2, 0, $P$1 - 1), E610:OFFSET(E610,1 - $P$1, 0)) / $O$3,""),"")</f>
        <v>17.2730555555556</v>
      </c>
    </row>
    <row collapsed="false" customFormat="false" customHeight="true" hidden="false" ht="14.4" outlineLevel="0" r="611">
      <c r="A611" s="9" t="n">
        <v>37446</v>
      </c>
      <c r="B611" s="5" t="n">
        <v>18.09</v>
      </c>
      <c r="C611" s="5" t="n">
        <v>18.29</v>
      </c>
      <c r="D611" s="5" t="n">
        <v>17.46</v>
      </c>
      <c r="E611" s="5" t="n">
        <v>17.53</v>
      </c>
      <c r="F611" s="5" t="n">
        <v>8098200</v>
      </c>
      <c r="G611" s="5" t="n">
        <v>8.73</v>
      </c>
      <c r="I611" s="13" t="n">
        <f aca="false">B611-E611</f>
        <v>0.559999999999999</v>
      </c>
      <c r="J611" s="13" t="n">
        <f aca="false">C611-D611</f>
        <v>0.829999999999998</v>
      </c>
      <c r="L611" s="14" t="n">
        <f aca="true">IF(ROW(E611) - 1 &gt;= $L$1,MMULT($AA$1:OFFSET($AA$1, 0, $L$1 - 1),E611:OFFSET(E611,1 - $L$1, 0)) / $K$3,"")</f>
        <v>17.6254545454546</v>
      </c>
      <c r="N611" s="0" t="n">
        <f aca="true">IF(ROW(E611) - 1 &gt;= $N$1,SUM(E611:OFFSET(E611,1 - $N$1, 0)) / $N$1,"")</f>
        <v>17.43</v>
      </c>
      <c r="P611" s="0" t="n">
        <f aca="true">IF(ROW(N611) - 1 &gt; $P$1, IF(OFFSET(N611,  1 - $P$1, 0) &lt;&gt; "", MMULT($AA$2:OFFSET($AA$2, 0, $P$1 - 1), E611:OFFSET(E611,1 - $P$1, 0)) / $O$3,""),"")</f>
        <v>17.3630555555556</v>
      </c>
    </row>
    <row collapsed="false" customFormat="false" customHeight="true" hidden="false" ht="14.4" outlineLevel="0" r="612">
      <c r="A612" s="9" t="n">
        <v>37447</v>
      </c>
      <c r="B612" s="5" t="n">
        <v>17.71</v>
      </c>
      <c r="C612" s="5" t="n">
        <v>18.17</v>
      </c>
      <c r="D612" s="5" t="n">
        <v>17.25</v>
      </c>
      <c r="E612" s="5" t="n">
        <v>17.32</v>
      </c>
      <c r="F612" s="5" t="n">
        <v>7388600</v>
      </c>
      <c r="G612" s="5" t="n">
        <v>8.62</v>
      </c>
      <c r="I612" s="13" t="n">
        <f aca="false">B612-E612</f>
        <v>0.390000000000001</v>
      </c>
      <c r="J612" s="13" t="n">
        <f aca="false">C612-D612</f>
        <v>0.920000000000002</v>
      </c>
      <c r="L612" s="14" t="n">
        <f aca="true">IF(ROW(E612) - 1 &gt;= $L$1,MMULT($AA$1:OFFSET($AA$1, 0, $L$1 - 1),E612:OFFSET(E612,1 - $L$1, 0)) / $K$3,"")</f>
        <v>17.6054545454545</v>
      </c>
      <c r="N612" s="0" t="n">
        <f aca="true">IF(ROW(E612) - 1 &gt;= $N$1,SUM(E612:OFFSET(E612,1 - $N$1, 0)) / $N$1,"")</f>
        <v>17.448</v>
      </c>
      <c r="P612" s="0" t="n">
        <f aca="true">IF(ROW(N612) - 1 &gt; $P$1, IF(OFFSET(N612,  1 - $P$1, 0) &lt;&gt; "", MMULT($AA$2:OFFSET($AA$2, 0, $P$1 - 1), E612:OFFSET(E612,1 - $P$1, 0)) / $O$3,""),"")</f>
        <v>17.4544444444444</v>
      </c>
    </row>
    <row collapsed="false" customFormat="false" customHeight="true" hidden="false" ht="14.4" outlineLevel="0" r="613">
      <c r="A613" s="9" t="n">
        <v>37448</v>
      </c>
      <c r="B613" s="5" t="n">
        <v>17.26</v>
      </c>
      <c r="C613" s="5" t="n">
        <v>18.35</v>
      </c>
      <c r="D613" s="5" t="n">
        <v>16.97</v>
      </c>
      <c r="E613" s="5" t="n">
        <v>18.3</v>
      </c>
      <c r="F613" s="5" t="n">
        <v>13345600</v>
      </c>
      <c r="G613" s="5" t="n">
        <v>9.11</v>
      </c>
      <c r="I613" s="13" t="n">
        <f aca="false">B613-E613</f>
        <v>-1.04</v>
      </c>
      <c r="J613" s="13" t="n">
        <f aca="false">C613-D613</f>
        <v>1.38</v>
      </c>
      <c r="L613" s="14" t="n">
        <f aca="true">IF(ROW(E613) - 1 &gt;= $L$1,MMULT($AA$1:OFFSET($AA$1, 0, $L$1 - 1),E613:OFFSET(E613,1 - $L$1, 0)) / $K$3,"")</f>
        <v>17.7603636363636</v>
      </c>
      <c r="N613" s="0" t="n">
        <f aca="true">IF(ROW(E613) - 1 &gt;= $N$1,SUM(E613:OFFSET(E613,1 - $N$1, 0)) / $N$1,"")</f>
        <v>17.623</v>
      </c>
      <c r="P613" s="0" t="n">
        <f aca="true">IF(ROW(N613) - 1 &gt; $P$1, IF(OFFSET(N613,  1 - $P$1, 0) &lt;&gt; "", MMULT($AA$2:OFFSET($AA$2, 0, $P$1 - 1), E613:OFFSET(E613,1 - $P$1, 0)) / $O$3,""),"")</f>
        <v>17.5927777777778</v>
      </c>
    </row>
    <row collapsed="false" customFormat="false" customHeight="true" hidden="false" ht="14.4" outlineLevel="0" r="614">
      <c r="A614" s="9" t="n">
        <v>37449</v>
      </c>
      <c r="B614" s="5" t="n">
        <v>18.55</v>
      </c>
      <c r="C614" s="5" t="n">
        <v>18.79</v>
      </c>
      <c r="D614" s="5" t="n">
        <v>17.26</v>
      </c>
      <c r="E614" s="5" t="n">
        <v>17.51</v>
      </c>
      <c r="F614" s="5" t="n">
        <v>15839000</v>
      </c>
      <c r="G614" s="5" t="n">
        <v>8.72</v>
      </c>
      <c r="I614" s="13" t="n">
        <f aca="false">B614-E614</f>
        <v>1.04</v>
      </c>
      <c r="J614" s="13" t="n">
        <f aca="false">C614-D614</f>
        <v>1.53</v>
      </c>
      <c r="L614" s="14" t="n">
        <f aca="true">IF(ROW(E614) - 1 &gt;= $L$1,MMULT($AA$1:OFFSET($AA$1, 0, $L$1 - 1),E614:OFFSET(E614,1 - $L$1, 0)) / $K$3,"")</f>
        <v>17.7398181818182</v>
      </c>
      <c r="N614" s="0" t="n">
        <f aca="true">IF(ROW(E614) - 1 &gt;= $N$1,SUM(E614:OFFSET(E614,1 - $N$1, 0)) / $N$1,"")</f>
        <v>17.668</v>
      </c>
      <c r="P614" s="0" t="n">
        <f aca="true">IF(ROW(N614) - 1 &gt; $P$1, IF(OFFSET(N614,  1 - $P$1, 0) &lt;&gt; "", MMULT($AA$2:OFFSET($AA$2, 0, $P$1 - 1), E614:OFFSET(E614,1 - $P$1, 0)) / $O$3,""),"")</f>
        <v>17.7186111111111</v>
      </c>
    </row>
    <row collapsed="false" customFormat="false" customHeight="true" hidden="false" ht="14.4" outlineLevel="0" r="615">
      <c r="A615" s="9" t="n">
        <v>37452</v>
      </c>
      <c r="B615" s="5" t="n">
        <v>17.43</v>
      </c>
      <c r="C615" s="5" t="n">
        <v>18.6</v>
      </c>
      <c r="D615" s="5" t="n">
        <v>16.81</v>
      </c>
      <c r="E615" s="5" t="n">
        <v>18.23</v>
      </c>
      <c r="F615" s="5" t="n">
        <v>10571200</v>
      </c>
      <c r="G615" s="5" t="n">
        <v>9.08</v>
      </c>
      <c r="I615" s="13" t="n">
        <f aca="false">B615-E615</f>
        <v>-0.800000000000001</v>
      </c>
      <c r="J615" s="13" t="n">
        <f aca="false">C615-D615</f>
        <v>1.79</v>
      </c>
      <c r="L615" s="14" t="n">
        <f aca="true">IF(ROW(E615) - 1 &gt;= $L$1,MMULT($AA$1:OFFSET($AA$1, 0, $L$1 - 1),E615:OFFSET(E615,1 - $L$1, 0)) / $K$3,"")</f>
        <v>17.842</v>
      </c>
      <c r="N615" s="0" t="n">
        <f aca="true">IF(ROW(E615) - 1 &gt;= $N$1,SUM(E615:OFFSET(E615,1 - $N$1, 0)) / $N$1,"")</f>
        <v>17.719</v>
      </c>
      <c r="P615" s="0" t="n">
        <f aca="true">IF(ROW(N615) - 1 &gt; $P$1, IF(OFFSET(N615,  1 - $P$1, 0) &lt;&gt; "", MMULT($AA$2:OFFSET($AA$2, 0, $P$1 - 1), E615:OFFSET(E615,1 - $P$1, 0)) / $O$3,""),"")</f>
        <v>17.7694444444444</v>
      </c>
    </row>
    <row collapsed="false" customFormat="false" customHeight="true" hidden="false" ht="14.4" outlineLevel="0" r="616">
      <c r="A616" s="9" t="n">
        <v>37453</v>
      </c>
      <c r="B616" s="5" t="n">
        <v>18.15</v>
      </c>
      <c r="C616" s="5" t="n">
        <v>18.57</v>
      </c>
      <c r="D616" s="5" t="n">
        <v>17.61</v>
      </c>
      <c r="E616" s="5" t="n">
        <v>17.86</v>
      </c>
      <c r="F616" s="5" t="n">
        <v>15956000</v>
      </c>
      <c r="G616" s="5" t="n">
        <v>8.89</v>
      </c>
      <c r="I616" s="13" t="n">
        <f aca="false">B616-E616</f>
        <v>0.289999999999999</v>
      </c>
      <c r="J616" s="13" t="n">
        <f aca="false">C616-D616</f>
        <v>0.960000000000001</v>
      </c>
      <c r="L616" s="14" t="n">
        <f aca="true">IF(ROW(E616) - 1 &gt;= $L$1,MMULT($AA$1:OFFSET($AA$1, 0, $L$1 - 1),E616:OFFSET(E616,1 - $L$1, 0)) / $K$3,"")</f>
        <v>17.8676363636364</v>
      </c>
      <c r="N616" s="0" t="n">
        <f aca="true">IF(ROW(E616) - 1 &gt;= $N$1,SUM(E616:OFFSET(E616,1 - $N$1, 0)) / $N$1,"")</f>
        <v>17.799</v>
      </c>
      <c r="P616" s="0" t="n">
        <f aca="true">IF(ROW(N616) - 1 &gt; $P$1, IF(OFFSET(N616,  1 - $P$1, 0) &lt;&gt; "", MMULT($AA$2:OFFSET($AA$2, 0, $P$1 - 1), E616:OFFSET(E616,1 - $P$1, 0)) / $O$3,""),"")</f>
        <v>17.7897222222222</v>
      </c>
    </row>
    <row collapsed="false" customFormat="false" customHeight="true" hidden="false" ht="14.4" outlineLevel="0" r="617">
      <c r="A617" s="9" t="n">
        <v>37454</v>
      </c>
      <c r="B617" s="5" t="n">
        <v>16.13</v>
      </c>
      <c r="C617" s="5" t="n">
        <v>16.2</v>
      </c>
      <c r="D617" s="5" t="n">
        <v>15.19</v>
      </c>
      <c r="E617" s="5" t="n">
        <v>15.63</v>
      </c>
      <c r="F617" s="5" t="n">
        <v>43410200</v>
      </c>
      <c r="G617" s="5" t="n">
        <v>7.78</v>
      </c>
      <c r="I617" s="13" t="n">
        <f aca="false">B617-E617</f>
        <v>0.499999999999998</v>
      </c>
      <c r="J617" s="13" t="n">
        <f aca="false">C617-D617</f>
        <v>1.01</v>
      </c>
      <c r="L617" s="14" t="n">
        <f aca="true">IF(ROW(E617) - 1 &gt;= $L$1,MMULT($AA$1:OFFSET($AA$1, 0, $L$1 - 1),E617:OFFSET(E617,1 - $L$1, 0)) / $K$3,"")</f>
        <v>17.4732727272727</v>
      </c>
      <c r="N617" s="0" t="n">
        <f aca="true">IF(ROW(E617) - 1 &gt;= $N$1,SUM(E617:OFFSET(E617,1 - $N$1, 0)) / $N$1,"")</f>
        <v>17.668</v>
      </c>
      <c r="P617" s="0" t="n">
        <f aca="true">IF(ROW(N617) - 1 &gt; $P$1, IF(OFFSET(N617,  1 - $P$1, 0) &lt;&gt; "", MMULT($AA$2:OFFSET($AA$2, 0, $P$1 - 1), E617:OFFSET(E617,1 - $P$1, 0)) / $O$3,""),"")</f>
        <v>17.7625</v>
      </c>
    </row>
    <row collapsed="false" customFormat="false" customHeight="true" hidden="false" ht="14.4" outlineLevel="0" r="618">
      <c r="A618" s="9" t="n">
        <v>37455</v>
      </c>
      <c r="B618" s="5" t="n">
        <v>15.5</v>
      </c>
      <c r="C618" s="5" t="n">
        <v>15.56</v>
      </c>
      <c r="D618" s="5" t="n">
        <v>14.75</v>
      </c>
      <c r="E618" s="5" t="n">
        <v>14.99</v>
      </c>
      <c r="F618" s="5" t="n">
        <v>19980800</v>
      </c>
      <c r="G618" s="5" t="n">
        <v>7.46</v>
      </c>
      <c r="I618" s="13" t="n">
        <f aca="false">B618-E618</f>
        <v>0.51</v>
      </c>
      <c r="J618" s="13" t="n">
        <f aca="false">C618-D618</f>
        <v>0.810000000000001</v>
      </c>
      <c r="L618" s="14" t="n">
        <f aca="true">IF(ROW(E618) - 1 &gt;= $L$1,MMULT($AA$1:OFFSET($AA$1, 0, $L$1 - 1),E618:OFFSET(E618,1 - $L$1, 0)) / $K$3,"")</f>
        <v>16.9863636363636</v>
      </c>
      <c r="N618" s="0" t="n">
        <f aca="true">IF(ROW(E618) - 1 &gt;= $N$1,SUM(E618:OFFSET(E618,1 - $N$1, 0)) / $N$1,"")</f>
        <v>17.412</v>
      </c>
      <c r="P618" s="0" t="n">
        <f aca="true">IF(ROW(N618) - 1 &gt; $P$1, IF(OFFSET(N618,  1 - $P$1, 0) &lt;&gt; "", MMULT($AA$2:OFFSET($AA$2, 0, $P$1 - 1), E618:OFFSET(E618,1 - $P$1, 0)) / $O$3,""),"")</f>
        <v>17.6633333333333</v>
      </c>
    </row>
    <row collapsed="false" customFormat="false" customHeight="true" hidden="false" ht="14.4" outlineLevel="0" r="619">
      <c r="A619" s="9" t="n">
        <v>37456</v>
      </c>
      <c r="B619" s="5" t="n">
        <v>14.7</v>
      </c>
      <c r="C619" s="5" t="n">
        <v>15.17</v>
      </c>
      <c r="D619" s="5" t="n">
        <v>14.53</v>
      </c>
      <c r="E619" s="5" t="n">
        <v>14.96</v>
      </c>
      <c r="F619" s="5" t="n">
        <v>13757400</v>
      </c>
      <c r="G619" s="5" t="n">
        <v>7.45</v>
      </c>
      <c r="I619" s="13" t="n">
        <f aca="false">B619-E619</f>
        <v>-0.260000000000002</v>
      </c>
      <c r="J619" s="13" t="n">
        <f aca="false">C619-D619</f>
        <v>0.640000000000001</v>
      </c>
      <c r="L619" s="14" t="n">
        <f aca="true">IF(ROW(E619) - 1 &gt;= $L$1,MMULT($AA$1:OFFSET($AA$1, 0, $L$1 - 1),E619:OFFSET(E619,1 - $L$1, 0)) / $K$3,"")</f>
        <v>16.5405454545455</v>
      </c>
      <c r="N619" s="0" t="n">
        <f aca="true">IF(ROW(E619) - 1 &gt;= $N$1,SUM(E619:OFFSET(E619,1 - $N$1, 0)) / $N$1,"")</f>
        <v>17.034</v>
      </c>
      <c r="P619" s="0" t="n">
        <f aca="true">IF(ROW(N619) - 1 &gt; $P$1, IF(OFFSET(N619,  1 - $P$1, 0) &lt;&gt; "", MMULT($AA$2:OFFSET($AA$2, 0, $P$1 - 1), E619:OFFSET(E619,1 - $P$1, 0)) / $O$3,""),"")</f>
        <v>17.4336111111111</v>
      </c>
    </row>
    <row collapsed="false" customFormat="false" customHeight="true" hidden="false" ht="14.4" outlineLevel="0" r="620">
      <c r="A620" s="9" t="n">
        <v>37459</v>
      </c>
      <c r="B620" s="5" t="n">
        <v>14.75</v>
      </c>
      <c r="C620" s="5" t="n">
        <v>15.19</v>
      </c>
      <c r="D620" s="5" t="n">
        <v>14.61</v>
      </c>
      <c r="E620" s="5" t="n">
        <v>14.92</v>
      </c>
      <c r="F620" s="5" t="n">
        <v>15389200</v>
      </c>
      <c r="G620" s="5" t="n">
        <v>7.43</v>
      </c>
      <c r="I620" s="13" t="n">
        <f aca="false">B620-E620</f>
        <v>-0.17</v>
      </c>
      <c r="J620" s="13" t="n">
        <f aca="false">C620-D620</f>
        <v>0.58</v>
      </c>
      <c r="L620" s="14" t="n">
        <f aca="true">IF(ROW(E620) - 1 &gt;= $L$1,MMULT($AA$1:OFFSET($AA$1, 0, $L$1 - 1),E620:OFFSET(E620,1 - $L$1, 0)) / $K$3,"")</f>
        <v>16.1561818181818</v>
      </c>
      <c r="N620" s="0" t="n">
        <f aca="true">IF(ROW(E620) - 1 &gt;= $N$1,SUM(E620:OFFSET(E620,1 - $N$1, 0)) / $N$1,"")</f>
        <v>16.725</v>
      </c>
      <c r="P620" s="0" t="n">
        <f aca="true">IF(ROW(N620) - 1 &gt; $P$1, IF(OFFSET(N620,  1 - $P$1, 0) &lt;&gt; "", MMULT($AA$2:OFFSET($AA$2, 0, $P$1 - 1), E620:OFFSET(E620,1 - $P$1, 0)) / $O$3,""),"")</f>
        <v>17.1330555555556</v>
      </c>
    </row>
    <row collapsed="false" customFormat="false" customHeight="true" hidden="false" ht="14.4" outlineLevel="0" r="621">
      <c r="A621" s="9" t="n">
        <v>37460</v>
      </c>
      <c r="B621" s="5" t="n">
        <v>14.9</v>
      </c>
      <c r="C621" s="5" t="n">
        <v>15.13</v>
      </c>
      <c r="D621" s="5" t="n">
        <v>14.44</v>
      </c>
      <c r="E621" s="5" t="n">
        <v>14.47</v>
      </c>
      <c r="F621" s="5" t="n">
        <v>14281800</v>
      </c>
      <c r="G621" s="5" t="n">
        <v>7.2</v>
      </c>
      <c r="I621" s="13" t="n">
        <f aca="false">B621-E621</f>
        <v>0.43</v>
      </c>
      <c r="J621" s="13" t="n">
        <f aca="false">C621-D621</f>
        <v>0.690000000000001</v>
      </c>
      <c r="L621" s="14" t="n">
        <f aca="true">IF(ROW(E621) - 1 &gt;= $L$1,MMULT($AA$1:OFFSET($AA$1, 0, $L$1 - 1),E621:OFFSET(E621,1 - $L$1, 0)) / $K$3,"")</f>
        <v>15.7461818181818</v>
      </c>
      <c r="N621" s="0" t="n">
        <f aca="true">IF(ROW(E621) - 1 &gt;= $N$1,SUM(E621:OFFSET(E621,1 - $N$1, 0)) / $N$1,"")</f>
        <v>16.419</v>
      </c>
      <c r="P621" s="0" t="n">
        <f aca="true">IF(ROW(N621) - 1 &gt; $P$1, IF(OFFSET(N621,  1 - $P$1, 0) &lt;&gt; "", MMULT($AA$2:OFFSET($AA$2, 0, $P$1 - 1), E621:OFFSET(E621,1 - $P$1, 0)) / $O$3,""),"")</f>
        <v>16.7422222222222</v>
      </c>
    </row>
    <row collapsed="false" customFormat="false" customHeight="true" hidden="false" ht="14.4" outlineLevel="0" r="622">
      <c r="A622" s="9" t="n">
        <v>37461</v>
      </c>
      <c r="B622" s="5" t="n">
        <v>14.33</v>
      </c>
      <c r="C622" s="5" t="n">
        <v>15.22</v>
      </c>
      <c r="D622" s="5" t="n">
        <v>14.25</v>
      </c>
      <c r="E622" s="5" t="n">
        <v>15.2</v>
      </c>
      <c r="F622" s="5" t="n">
        <v>14521200</v>
      </c>
      <c r="G622" s="5" t="n">
        <v>7.57</v>
      </c>
      <c r="I622" s="13" t="n">
        <f aca="false">B622-E622</f>
        <v>-0.869999999999999</v>
      </c>
      <c r="J622" s="13" t="n">
        <f aca="false">C622-D622</f>
        <v>0.970000000000001</v>
      </c>
      <c r="L622" s="14" t="n">
        <f aca="true">IF(ROW(E622) - 1 &gt;= $L$1,MMULT($AA$1:OFFSET($AA$1, 0, $L$1 - 1),E622:OFFSET(E622,1 - $L$1, 0)) / $K$3,"")</f>
        <v>15.5245454545455</v>
      </c>
      <c r="N622" s="0" t="n">
        <f aca="true">IF(ROW(E622) - 1 &gt;= $N$1,SUM(E622:OFFSET(E622,1 - $N$1, 0)) / $N$1,"")</f>
        <v>16.207</v>
      </c>
      <c r="P622" s="0" t="n">
        <f aca="true">IF(ROW(N622) - 1 &gt; $P$1, IF(OFFSET(N622,  1 - $P$1, 0) &lt;&gt; "", MMULT($AA$2:OFFSET($AA$2, 0, $P$1 - 1), E622:OFFSET(E622,1 - $P$1, 0)) / $O$3,""),"")</f>
        <v>16.2816666666667</v>
      </c>
    </row>
    <row collapsed="false" customFormat="false" customHeight="true" hidden="false" ht="14.4" outlineLevel="0" r="623">
      <c r="A623" s="9" t="n">
        <v>37462</v>
      </c>
      <c r="B623" s="5" t="n">
        <v>14.93</v>
      </c>
      <c r="C623" s="5" t="n">
        <v>14.95</v>
      </c>
      <c r="D623" s="5" t="n">
        <v>14.01</v>
      </c>
      <c r="E623" s="5" t="n">
        <v>14.36</v>
      </c>
      <c r="F623" s="5" t="n">
        <v>17119800</v>
      </c>
      <c r="G623" s="5" t="n">
        <v>7.15</v>
      </c>
      <c r="I623" s="13" t="n">
        <f aca="false">B623-E623</f>
        <v>0.57</v>
      </c>
      <c r="J623" s="13" t="n">
        <f aca="false">C623-D623</f>
        <v>0.94</v>
      </c>
      <c r="L623" s="14" t="n">
        <f aca="true">IF(ROW(E623) - 1 &gt;= $L$1,MMULT($AA$1:OFFSET($AA$1, 0, $L$1 - 1),E623:OFFSET(E623,1 - $L$1, 0)) / $K$3,"")</f>
        <v>15.1887272727273</v>
      </c>
      <c r="N623" s="0" t="n">
        <f aca="true">IF(ROW(E623) - 1 &gt;= $N$1,SUM(E623:OFFSET(E623,1 - $N$1, 0)) / $N$1,"")</f>
        <v>15.813</v>
      </c>
      <c r="P623" s="0" t="n">
        <f aca="true">IF(ROW(N623) - 1 &gt; $P$1, IF(OFFSET(N623,  1 - $P$1, 0) &lt;&gt; "", MMULT($AA$2:OFFSET($AA$2, 0, $P$1 - 1), E623:OFFSET(E623,1 - $P$1, 0)) / $O$3,""),"")</f>
        <v>15.8386111111111</v>
      </c>
    </row>
    <row collapsed="false" customFormat="false" customHeight="true" hidden="false" ht="14.4" outlineLevel="0" r="624">
      <c r="A624" s="9" t="n">
        <v>37463</v>
      </c>
      <c r="B624" s="5" t="n">
        <v>14.46</v>
      </c>
      <c r="C624" s="5" t="n">
        <v>14.53</v>
      </c>
      <c r="D624" s="5" t="n">
        <v>13.8</v>
      </c>
      <c r="E624" s="5" t="n">
        <v>14.34</v>
      </c>
      <c r="F624" s="5" t="n">
        <v>7418000</v>
      </c>
      <c r="G624" s="5" t="n">
        <v>7.14</v>
      </c>
      <c r="I624" s="13" t="n">
        <f aca="false">B624-E624</f>
        <v>0.120000000000001</v>
      </c>
      <c r="J624" s="13" t="n">
        <f aca="false">C624-D624</f>
        <v>0.729999999999999</v>
      </c>
      <c r="L624" s="14" t="n">
        <f aca="true">IF(ROW(E624) - 1 &gt;= $L$1,MMULT($AA$1:OFFSET($AA$1, 0, $L$1 - 1),E624:OFFSET(E624,1 - $L$1, 0)) / $K$3,"")</f>
        <v>14.9209090909091</v>
      </c>
      <c r="N624" s="0" t="n">
        <f aca="true">IF(ROW(E624) - 1 &gt;= $N$1,SUM(E624:OFFSET(E624,1 - $N$1, 0)) / $N$1,"")</f>
        <v>15.496</v>
      </c>
      <c r="P624" s="0" t="n">
        <f aca="true">IF(ROW(N624) - 1 &gt; $P$1, IF(OFFSET(N624,  1 - $P$1, 0) &lt;&gt; "", MMULT($AA$2:OFFSET($AA$2, 0, $P$1 - 1), E624:OFFSET(E624,1 - $P$1, 0)) / $O$3,""),"")</f>
        <v>15.4422222222222</v>
      </c>
    </row>
    <row collapsed="false" customFormat="false" customHeight="true" hidden="false" ht="14.4" outlineLevel="0" r="625">
      <c r="A625" s="9" t="n">
        <v>37466</v>
      </c>
      <c r="B625" s="5" t="n">
        <v>14.48</v>
      </c>
      <c r="C625" s="5" t="n">
        <v>15.1</v>
      </c>
      <c r="D625" s="5" t="n">
        <v>14.37</v>
      </c>
      <c r="E625" s="5" t="n">
        <v>15.02</v>
      </c>
      <c r="F625" s="5" t="n">
        <v>9820000</v>
      </c>
      <c r="G625" s="5" t="n">
        <v>7.48</v>
      </c>
      <c r="I625" s="13" t="n">
        <f aca="false">B625-E625</f>
        <v>-0.539999999999999</v>
      </c>
      <c r="J625" s="13" t="n">
        <f aca="false">C625-D625</f>
        <v>0.73</v>
      </c>
      <c r="L625" s="14" t="n">
        <f aca="true">IF(ROW(E625) - 1 &gt;= $L$1,MMULT($AA$1:OFFSET($AA$1, 0, $L$1 - 1),E625:OFFSET(E625,1 - $L$1, 0)) / $K$3,"")</f>
        <v>14.8343636363636</v>
      </c>
      <c r="N625" s="0" t="n">
        <f aca="true">IF(ROW(E625) - 1 &gt;= $N$1,SUM(E625:OFFSET(E625,1 - $N$1, 0)) / $N$1,"")</f>
        <v>15.175</v>
      </c>
      <c r="P625" s="0" t="n">
        <f aca="true">IF(ROW(N625) - 1 &gt; $P$1, IF(OFFSET(N625,  1 - $P$1, 0) &lt;&gt; "", MMULT($AA$2:OFFSET($AA$2, 0, $P$1 - 1), E625:OFFSET(E625,1 - $P$1, 0)) / $O$3,""),"")</f>
        <v>15.1402777777778</v>
      </c>
    </row>
    <row collapsed="false" customFormat="false" customHeight="true" hidden="false" ht="14.4" outlineLevel="0" r="626">
      <c r="A626" s="9" t="n">
        <v>37467</v>
      </c>
      <c r="B626" s="5" t="n">
        <v>14.85</v>
      </c>
      <c r="C626" s="5" t="n">
        <v>15.51</v>
      </c>
      <c r="D626" s="5" t="n">
        <v>14.56</v>
      </c>
      <c r="E626" s="5" t="n">
        <v>15.43</v>
      </c>
      <c r="F626" s="5" t="n">
        <v>12672800</v>
      </c>
      <c r="G626" s="5" t="n">
        <v>7.68</v>
      </c>
      <c r="I626" s="13" t="n">
        <f aca="false">B626-E626</f>
        <v>-0.58</v>
      </c>
      <c r="J626" s="13" t="n">
        <f aca="false">C626-D626</f>
        <v>0.949999999999999</v>
      </c>
      <c r="L626" s="14" t="n">
        <f aca="true">IF(ROW(E626) - 1 &gt;= $L$1,MMULT($AA$1:OFFSET($AA$1, 0, $L$1 - 1),E626:OFFSET(E626,1 - $L$1, 0)) / $K$3,"")</f>
        <v>14.8807272727273</v>
      </c>
      <c r="N626" s="0" t="n">
        <f aca="true">IF(ROW(E626) - 1 &gt;= $N$1,SUM(E626:OFFSET(E626,1 - $N$1, 0)) / $N$1,"")</f>
        <v>14.932</v>
      </c>
      <c r="P626" s="0" t="n">
        <f aca="true">IF(ROW(N626) - 1 &gt; $P$1, IF(OFFSET(N626,  1 - $P$1, 0) &lt;&gt; "", MMULT($AA$2:OFFSET($AA$2, 0, $P$1 - 1), E626:OFFSET(E626,1 - $P$1, 0)) / $O$3,""),"")</f>
        <v>14.9244444444444</v>
      </c>
    </row>
    <row collapsed="false" customFormat="false" customHeight="true" hidden="false" ht="14.4" outlineLevel="0" r="627">
      <c r="A627" s="9" t="n">
        <v>37468</v>
      </c>
      <c r="B627" s="5" t="n">
        <v>15.4</v>
      </c>
      <c r="C627" s="5" t="n">
        <v>15.42</v>
      </c>
      <c r="D627" s="5" t="n">
        <v>14.9</v>
      </c>
      <c r="E627" s="5" t="n">
        <v>15.26</v>
      </c>
      <c r="F627" s="5" t="n">
        <v>11096400</v>
      </c>
      <c r="G627" s="5" t="n">
        <v>7.6</v>
      </c>
      <c r="I627" s="13" t="n">
        <f aca="false">B627-E627</f>
        <v>0.140000000000001</v>
      </c>
      <c r="J627" s="13" t="n">
        <f aca="false">C627-D627</f>
        <v>0.52</v>
      </c>
      <c r="L627" s="14" t="n">
        <f aca="true">IF(ROW(E627) - 1 &gt;= $L$1,MMULT($AA$1:OFFSET($AA$1, 0, $L$1 - 1),E627:OFFSET(E627,1 - $L$1, 0)) / $K$3,"")</f>
        <v>14.9403636363636</v>
      </c>
      <c r="N627" s="0" t="n">
        <f aca="true">IF(ROW(E627) - 1 &gt;= $N$1,SUM(E627:OFFSET(E627,1 - $N$1, 0)) / $N$1,"")</f>
        <v>14.895</v>
      </c>
      <c r="P627" s="0" t="n">
        <f aca="true">IF(ROW(N627) - 1 &gt; $P$1, IF(OFFSET(N627,  1 - $P$1, 0) &lt;&gt; "", MMULT($AA$2:OFFSET($AA$2, 0, $P$1 - 1), E627:OFFSET(E627,1 - $P$1, 0)) / $O$3,""),"")</f>
        <v>14.835</v>
      </c>
    </row>
    <row collapsed="false" customFormat="false" customHeight="true" hidden="false" ht="14.4" outlineLevel="0" r="628">
      <c r="A628" s="9" t="n">
        <v>37469</v>
      </c>
      <c r="B628" s="5" t="n">
        <v>15.11</v>
      </c>
      <c r="C628" s="5" t="n">
        <v>15.42</v>
      </c>
      <c r="D628" s="5" t="n">
        <v>14.73</v>
      </c>
      <c r="E628" s="5" t="n">
        <v>14.8</v>
      </c>
      <c r="F628" s="5" t="n">
        <v>8177000</v>
      </c>
      <c r="G628" s="5" t="n">
        <v>7.37</v>
      </c>
      <c r="I628" s="13" t="n">
        <f aca="false">B628-E628</f>
        <v>0.309999999999999</v>
      </c>
      <c r="J628" s="13" t="n">
        <f aca="false">C628-D628</f>
        <v>0.69</v>
      </c>
      <c r="L628" s="14" t="n">
        <f aca="true">IF(ROW(E628) - 1 &gt;= $L$1,MMULT($AA$1:OFFSET($AA$1, 0, $L$1 - 1),E628:OFFSET(E628,1 - $L$1, 0)) / $K$3,"")</f>
        <v>14.9230909090909</v>
      </c>
      <c r="N628" s="0" t="n">
        <f aca="true">IF(ROW(E628) - 1 &gt;= $N$1,SUM(E628:OFFSET(E628,1 - $N$1, 0)) / $N$1,"")</f>
        <v>14.876</v>
      </c>
      <c r="P628" s="0" t="n">
        <f aca="true">IF(ROW(N628) - 1 &gt; $P$1, IF(OFFSET(N628,  1 - $P$1, 0) &lt;&gt; "", MMULT($AA$2:OFFSET($AA$2, 0, $P$1 - 1), E628:OFFSET(E628,1 - $P$1, 0)) / $O$3,""),"")</f>
        <v>14.8083333333333</v>
      </c>
    </row>
    <row collapsed="false" customFormat="false" customHeight="true" hidden="false" ht="14.4" outlineLevel="0" r="629">
      <c r="A629" s="9" t="n">
        <v>37470</v>
      </c>
      <c r="B629" s="5" t="n">
        <v>14.74</v>
      </c>
      <c r="C629" s="5" t="n">
        <v>15</v>
      </c>
      <c r="D629" s="5" t="n">
        <v>14.25</v>
      </c>
      <c r="E629" s="5" t="n">
        <v>14.45</v>
      </c>
      <c r="F629" s="5" t="n">
        <v>6395000</v>
      </c>
      <c r="G629" s="5" t="n">
        <v>7.19</v>
      </c>
      <c r="I629" s="13" t="n">
        <f aca="false">B629-E629</f>
        <v>0.290000000000001</v>
      </c>
      <c r="J629" s="13" t="n">
        <f aca="false">C629-D629</f>
        <v>0.75</v>
      </c>
      <c r="L629" s="14" t="n">
        <f aca="true">IF(ROW(E629) - 1 &gt;= $L$1,MMULT($AA$1:OFFSET($AA$1, 0, $L$1 - 1),E629:OFFSET(E629,1 - $L$1, 0)) / $K$3,"")</f>
        <v>14.8456363636364</v>
      </c>
      <c r="N629" s="0" t="n">
        <f aca="true">IF(ROW(E629) - 1 &gt;= $N$1,SUM(E629:OFFSET(E629,1 - $N$1, 0)) / $N$1,"")</f>
        <v>14.825</v>
      </c>
      <c r="P629" s="0" t="n">
        <f aca="true">IF(ROW(N629) - 1 &gt; $P$1, IF(OFFSET(N629,  1 - $P$1, 0) &lt;&gt; "", MMULT($AA$2:OFFSET($AA$2, 0, $P$1 - 1), E629:OFFSET(E629,1 - $P$1, 0)) / $O$3,""),"")</f>
        <v>14.8194444444444</v>
      </c>
    </row>
    <row collapsed="false" customFormat="false" customHeight="true" hidden="false" ht="14.4" outlineLevel="0" r="630">
      <c r="A630" s="9" t="n">
        <v>37473</v>
      </c>
      <c r="B630" s="5" t="n">
        <v>14.51</v>
      </c>
      <c r="C630" s="5" t="n">
        <v>14.7</v>
      </c>
      <c r="D630" s="5" t="n">
        <v>13.97</v>
      </c>
      <c r="E630" s="5" t="n">
        <v>13.99</v>
      </c>
      <c r="F630" s="5" t="n">
        <v>7286600</v>
      </c>
      <c r="G630" s="5" t="n">
        <v>6.97</v>
      </c>
      <c r="I630" s="13" t="n">
        <f aca="false">B630-E630</f>
        <v>0.52</v>
      </c>
      <c r="J630" s="13" t="n">
        <f aca="false">C630-D630</f>
        <v>0.729999999999999</v>
      </c>
      <c r="L630" s="14" t="n">
        <f aca="true">IF(ROW(E630) - 1 &gt;= $L$1,MMULT($AA$1:OFFSET($AA$1, 0, $L$1 - 1),E630:OFFSET(E630,1 - $L$1, 0)) / $K$3,"")</f>
        <v>14.6938181818182</v>
      </c>
      <c r="N630" s="0" t="n">
        <f aca="true">IF(ROW(E630) - 1 &gt;= $N$1,SUM(E630:OFFSET(E630,1 - $N$1, 0)) / $N$1,"")</f>
        <v>14.732</v>
      </c>
      <c r="P630" s="0" t="n">
        <f aca="true">IF(ROW(N630) - 1 &gt; $P$1, IF(OFFSET(N630,  1 - $P$1, 0) &lt;&gt; "", MMULT($AA$2:OFFSET($AA$2, 0, $P$1 - 1), E630:OFFSET(E630,1 - $P$1, 0)) / $O$3,""),"")</f>
        <v>14.8388888888889</v>
      </c>
    </row>
    <row collapsed="false" customFormat="false" customHeight="true" hidden="false" ht="14.4" outlineLevel="0" r="631">
      <c r="A631" s="9" t="n">
        <v>37474</v>
      </c>
      <c r="B631" s="5" t="n">
        <v>14.21</v>
      </c>
      <c r="C631" s="5" t="n">
        <v>15.23</v>
      </c>
      <c r="D631" s="5" t="n">
        <v>14.08</v>
      </c>
      <c r="E631" s="5" t="n">
        <v>14.74</v>
      </c>
      <c r="F631" s="5" t="n">
        <v>9716200</v>
      </c>
      <c r="G631" s="5" t="n">
        <v>7.34</v>
      </c>
      <c r="I631" s="13" t="n">
        <f aca="false">B631-E631</f>
        <v>-0.529999999999999</v>
      </c>
      <c r="J631" s="13" t="n">
        <f aca="false">C631-D631</f>
        <v>1.15</v>
      </c>
      <c r="L631" s="14" t="n">
        <f aca="true">IF(ROW(E631) - 1 &gt;= $L$1,MMULT($AA$1:OFFSET($AA$1, 0, $L$1 - 1),E631:OFFSET(E631,1 - $L$1, 0)) / $K$3,"")</f>
        <v>14.6952727272727</v>
      </c>
      <c r="N631" s="0" t="n">
        <f aca="true">IF(ROW(E631) - 1 &gt;= $N$1,SUM(E631:OFFSET(E631,1 - $N$1, 0)) / $N$1,"")</f>
        <v>14.759</v>
      </c>
      <c r="P631" s="0" t="n">
        <f aca="true">IF(ROW(N631) - 1 &gt; $P$1, IF(OFFSET(N631,  1 - $P$1, 0) &lt;&gt; "", MMULT($AA$2:OFFSET($AA$2, 0, $P$1 - 1), E631:OFFSET(E631,1 - $P$1, 0)) / $O$3,""),"")</f>
        <v>14.8488888888889</v>
      </c>
    </row>
    <row collapsed="false" customFormat="false" customHeight="true" hidden="false" ht="14.4" outlineLevel="0" r="632">
      <c r="A632" s="9" t="n">
        <v>37475</v>
      </c>
      <c r="B632" s="5" t="n">
        <v>15.09</v>
      </c>
      <c r="C632" s="5" t="n">
        <v>15.36</v>
      </c>
      <c r="D632" s="5" t="n">
        <v>14.35</v>
      </c>
      <c r="E632" s="5" t="n">
        <v>15.03</v>
      </c>
      <c r="F632" s="5" t="n">
        <v>11909800</v>
      </c>
      <c r="G632" s="5" t="n">
        <v>7.48</v>
      </c>
      <c r="I632" s="13" t="n">
        <f aca="false">B632-E632</f>
        <v>0.0600000000000005</v>
      </c>
      <c r="J632" s="13" t="n">
        <f aca="false">C632-D632</f>
        <v>1.01</v>
      </c>
      <c r="L632" s="14" t="n">
        <f aca="true">IF(ROW(E632) - 1 &gt;= $L$1,MMULT($AA$1:OFFSET($AA$1, 0, $L$1 - 1),E632:OFFSET(E632,1 - $L$1, 0)) / $K$3,"")</f>
        <v>14.7445454545455</v>
      </c>
      <c r="N632" s="0" t="n">
        <f aca="true">IF(ROW(E632) - 1 &gt;= $N$1,SUM(E632:OFFSET(E632,1 - $N$1, 0)) / $N$1,"")</f>
        <v>14.742</v>
      </c>
      <c r="P632" s="0" t="n">
        <f aca="true">IF(ROW(N632) - 1 &gt; $P$1, IF(OFFSET(N632,  1 - $P$1, 0) &lt;&gt; "", MMULT($AA$2:OFFSET($AA$2, 0, $P$1 - 1), E632:OFFSET(E632,1 - $P$1, 0)) / $O$3,""),"")</f>
        <v>14.8336111111111</v>
      </c>
    </row>
    <row collapsed="false" customFormat="false" customHeight="true" hidden="false" ht="14.4" outlineLevel="0" r="633">
      <c r="A633" s="9" t="n">
        <v>37476</v>
      </c>
      <c r="B633" s="5" t="n">
        <v>14.77</v>
      </c>
      <c r="C633" s="5" t="n">
        <v>15.38</v>
      </c>
      <c r="D633" s="5" t="n">
        <v>14.77</v>
      </c>
      <c r="E633" s="5" t="n">
        <v>15.3</v>
      </c>
      <c r="F633" s="5" t="n">
        <v>8119600</v>
      </c>
      <c r="G633" s="5" t="n">
        <v>7.62</v>
      </c>
      <c r="I633" s="13" t="n">
        <f aca="false">B633-E633</f>
        <v>-0.530000000000001</v>
      </c>
      <c r="J633" s="13" t="n">
        <f aca="false">C633-D633</f>
        <v>0.610000000000001</v>
      </c>
      <c r="L633" s="14" t="n">
        <f aca="true">IF(ROW(E633) - 1 &gt;= $L$1,MMULT($AA$1:OFFSET($AA$1, 0, $L$1 - 1),E633:OFFSET(E633,1 - $L$1, 0)) / $K$3,"")</f>
        <v>14.846</v>
      </c>
      <c r="N633" s="0" t="n">
        <f aca="true">IF(ROW(E633) - 1 &gt;= $N$1,SUM(E633:OFFSET(E633,1 - $N$1, 0)) / $N$1,"")</f>
        <v>14.836</v>
      </c>
      <c r="P633" s="0" t="n">
        <f aca="true">IF(ROW(N633) - 1 &gt; $P$1, IF(OFFSET(N633,  1 - $P$1, 0) &lt;&gt; "", MMULT($AA$2:OFFSET($AA$2, 0, $P$1 - 1), E633:OFFSET(E633,1 - $P$1, 0)) / $O$3,""),"")</f>
        <v>14.7975</v>
      </c>
    </row>
    <row collapsed="false" customFormat="false" customHeight="true" hidden="false" ht="14.4" outlineLevel="0" r="634">
      <c r="A634" s="9" t="n">
        <v>37477</v>
      </c>
      <c r="B634" s="5" t="n">
        <v>15.25</v>
      </c>
      <c r="C634" s="5" t="n">
        <v>15.25</v>
      </c>
      <c r="D634" s="5" t="n">
        <v>14.75</v>
      </c>
      <c r="E634" s="5" t="n">
        <v>15</v>
      </c>
      <c r="F634" s="5" t="n">
        <v>7347000</v>
      </c>
      <c r="G634" s="5" t="n">
        <v>7.47</v>
      </c>
      <c r="I634" s="13" t="n">
        <f aca="false">B634-E634</f>
        <v>0.25</v>
      </c>
      <c r="J634" s="13" t="n">
        <f aca="false">C634-D634</f>
        <v>0.5</v>
      </c>
      <c r="L634" s="14" t="n">
        <f aca="true">IF(ROW(E634) - 1 &gt;= $L$1,MMULT($AA$1:OFFSET($AA$1, 0, $L$1 - 1),E634:OFFSET(E634,1 - $L$1, 0)) / $K$3,"")</f>
        <v>14.8758181818182</v>
      </c>
      <c r="N634" s="0" t="n">
        <f aca="true">IF(ROW(E634) - 1 &gt;= $N$1,SUM(E634:OFFSET(E634,1 - $N$1, 0)) / $N$1,"")</f>
        <v>14.902</v>
      </c>
      <c r="P634" s="0" t="n">
        <f aca="true">IF(ROW(N634) - 1 &gt; $P$1, IF(OFFSET(N634,  1 - $P$1, 0) &lt;&gt; "", MMULT($AA$2:OFFSET($AA$2, 0, $P$1 - 1), E634:OFFSET(E634,1 - $P$1, 0)) / $O$3,""),"")</f>
        <v>14.7780555555556</v>
      </c>
    </row>
    <row collapsed="false" customFormat="false" customHeight="true" hidden="false" ht="14.4" outlineLevel="0" r="635">
      <c r="A635" s="9" t="n">
        <v>37480</v>
      </c>
      <c r="B635" s="5" t="n">
        <v>14.9</v>
      </c>
      <c r="C635" s="5" t="n">
        <v>15.02</v>
      </c>
      <c r="D635" s="5" t="n">
        <v>14.69</v>
      </c>
      <c r="E635" s="5" t="n">
        <v>14.99</v>
      </c>
      <c r="F635" s="5" t="n">
        <v>6420200</v>
      </c>
      <c r="G635" s="5" t="n">
        <v>7.46</v>
      </c>
      <c r="I635" s="13" t="n">
        <f aca="false">B635-E635</f>
        <v>-0.0899999999999999</v>
      </c>
      <c r="J635" s="13" t="n">
        <f aca="false">C635-D635</f>
        <v>0.33</v>
      </c>
      <c r="L635" s="14" t="n">
        <f aca="true">IF(ROW(E635) - 1 &gt;= $L$1,MMULT($AA$1:OFFSET($AA$1, 0, $L$1 - 1),E635:OFFSET(E635,1 - $L$1, 0)) / $K$3,"")</f>
        <v>14.8918181818182</v>
      </c>
      <c r="N635" s="0" t="n">
        <f aca="true">IF(ROW(E635) - 1 &gt;= $N$1,SUM(E635:OFFSET(E635,1 - $N$1, 0)) / $N$1,"")</f>
        <v>14.899</v>
      </c>
      <c r="P635" s="0" t="n">
        <f aca="true">IF(ROW(N635) - 1 &gt; $P$1, IF(OFFSET(N635,  1 - $P$1, 0) &lt;&gt; "", MMULT($AA$2:OFFSET($AA$2, 0, $P$1 - 1), E635:OFFSET(E635,1 - $P$1, 0)) / $O$3,""),"")</f>
        <v>14.7711111111111</v>
      </c>
    </row>
    <row collapsed="false" customFormat="false" customHeight="true" hidden="false" ht="14.4" outlineLevel="0" r="636">
      <c r="A636" s="9" t="n">
        <v>37481</v>
      </c>
      <c r="B636" s="5" t="n">
        <v>14.9</v>
      </c>
      <c r="C636" s="5" t="n">
        <v>15.21</v>
      </c>
      <c r="D636" s="5" t="n">
        <v>14.55</v>
      </c>
      <c r="E636" s="5" t="n">
        <v>14.59</v>
      </c>
      <c r="F636" s="5" t="n">
        <v>9638200</v>
      </c>
      <c r="G636" s="5" t="n">
        <v>7.26</v>
      </c>
      <c r="I636" s="13" t="n">
        <f aca="false">B636-E636</f>
        <v>0.31</v>
      </c>
      <c r="J636" s="13" t="n">
        <f aca="false">C636-D636</f>
        <v>0.66</v>
      </c>
      <c r="L636" s="14" t="n">
        <f aca="true">IF(ROW(E636) - 1 &gt;= $L$1,MMULT($AA$1:OFFSET($AA$1, 0, $L$1 - 1),E636:OFFSET(E636,1 - $L$1, 0)) / $K$3,"")</f>
        <v>14.8356363636364</v>
      </c>
      <c r="N636" s="0" t="n">
        <f aca="true">IF(ROW(E636) - 1 &gt;= $N$1,SUM(E636:OFFSET(E636,1 - $N$1, 0)) / $N$1,"")</f>
        <v>14.815</v>
      </c>
      <c r="P636" s="0" t="n">
        <f aca="true">IF(ROW(N636) - 1 &gt; $P$1, IF(OFFSET(N636,  1 - $P$1, 0) &lt;&gt; "", MMULT($AA$2:OFFSET($AA$2, 0, $P$1 - 1), E636:OFFSET(E636,1 - $P$1, 0)) / $O$3,""),"")</f>
        <v>14.7905555555556</v>
      </c>
    </row>
    <row collapsed="false" customFormat="false" customHeight="true" hidden="false" ht="14.4" outlineLevel="0" r="637">
      <c r="A637" s="9" t="n">
        <v>37482</v>
      </c>
      <c r="B637" s="5" t="n">
        <v>14.67</v>
      </c>
      <c r="C637" s="5" t="n">
        <v>15.35</v>
      </c>
      <c r="D637" s="5" t="n">
        <v>14.54</v>
      </c>
      <c r="E637" s="5" t="n">
        <v>15.17</v>
      </c>
      <c r="F637" s="5" t="n">
        <v>14253000</v>
      </c>
      <c r="G637" s="5" t="n">
        <v>7.55</v>
      </c>
      <c r="I637" s="13" t="n">
        <f aca="false">B637-E637</f>
        <v>-0.5</v>
      </c>
      <c r="J637" s="13" t="n">
        <f aca="false">C637-D637</f>
        <v>0.810000000000001</v>
      </c>
      <c r="L637" s="14" t="n">
        <f aca="true">IF(ROW(E637) - 1 &gt;= $L$1,MMULT($AA$1:OFFSET($AA$1, 0, $L$1 - 1),E637:OFFSET(E637,1 - $L$1, 0)) / $K$3,"")</f>
        <v>14.9001818181818</v>
      </c>
      <c r="N637" s="0" t="n">
        <f aca="true">IF(ROW(E637) - 1 &gt;= $N$1,SUM(E637:OFFSET(E637,1 - $N$1, 0)) / $N$1,"")</f>
        <v>14.806</v>
      </c>
      <c r="P637" s="0" t="n">
        <f aca="true">IF(ROW(N637) - 1 &gt; $P$1, IF(OFFSET(N637,  1 - $P$1, 0) &lt;&gt; "", MMULT($AA$2:OFFSET($AA$2, 0, $P$1 - 1), E637:OFFSET(E637,1 - $P$1, 0)) / $O$3,""),"")</f>
        <v>14.8297222222222</v>
      </c>
    </row>
    <row collapsed="false" customFormat="false" customHeight="true" hidden="false" ht="14.4" outlineLevel="0" r="638">
      <c r="A638" s="9" t="n">
        <v>37483</v>
      </c>
      <c r="B638" s="5" t="n">
        <v>15.25</v>
      </c>
      <c r="C638" s="5" t="n">
        <v>15.75</v>
      </c>
      <c r="D638" s="5" t="n">
        <v>15.01</v>
      </c>
      <c r="E638" s="5" t="n">
        <v>15.61</v>
      </c>
      <c r="F638" s="5" t="n">
        <v>11502800</v>
      </c>
      <c r="G638" s="5" t="n">
        <v>7.77</v>
      </c>
      <c r="I638" s="13" t="n">
        <f aca="false">B638-E638</f>
        <v>-0.359999999999999</v>
      </c>
      <c r="J638" s="13" t="n">
        <f aca="false">C638-D638</f>
        <v>0.74</v>
      </c>
      <c r="L638" s="14" t="n">
        <f aca="true">IF(ROW(E638) - 1 &gt;= $L$1,MMULT($AA$1:OFFSET($AA$1, 0, $L$1 - 1),E638:OFFSET(E638,1 - $L$1, 0)) / $K$3,"")</f>
        <v>15.0463636363636</v>
      </c>
      <c r="N638" s="0" t="n">
        <f aca="true">IF(ROW(E638) - 1 &gt;= $N$1,SUM(E638:OFFSET(E638,1 - $N$1, 0)) / $N$1,"")</f>
        <v>14.887</v>
      </c>
      <c r="P638" s="0" t="n">
        <f aca="true">IF(ROW(N638) - 1 &gt; $P$1, IF(OFFSET(N638,  1 - $P$1, 0) &lt;&gt; "", MMULT($AA$2:OFFSET($AA$2, 0, $P$1 - 1), E638:OFFSET(E638,1 - $P$1, 0)) / $O$3,""),"")</f>
        <v>14.8961111111111</v>
      </c>
    </row>
    <row collapsed="false" customFormat="false" customHeight="true" hidden="false" ht="14.4" outlineLevel="0" r="639">
      <c r="A639" s="9" t="n">
        <v>37484</v>
      </c>
      <c r="B639" s="5" t="n">
        <v>15.45</v>
      </c>
      <c r="C639" s="5" t="n">
        <v>16.1</v>
      </c>
      <c r="D639" s="5" t="n">
        <v>15.28</v>
      </c>
      <c r="E639" s="5" t="n">
        <v>15.81</v>
      </c>
      <c r="F639" s="5" t="n">
        <v>8758000</v>
      </c>
      <c r="G639" s="5" t="n">
        <v>7.87</v>
      </c>
      <c r="I639" s="13" t="n">
        <f aca="false">B639-E639</f>
        <v>-0.360000000000001</v>
      </c>
      <c r="J639" s="13" t="n">
        <f aca="false">C639-D639</f>
        <v>0.820000000000002</v>
      </c>
      <c r="L639" s="14" t="n">
        <f aca="true">IF(ROW(E639) - 1 &gt;= $L$1,MMULT($AA$1:OFFSET($AA$1, 0, $L$1 - 1),E639:OFFSET(E639,1 - $L$1, 0)) / $K$3,"")</f>
        <v>15.2141818181818</v>
      </c>
      <c r="N639" s="0" t="n">
        <f aca="true">IF(ROW(E639) - 1 &gt;= $N$1,SUM(E639:OFFSET(E639,1 - $N$1, 0)) / $N$1,"")</f>
        <v>15.023</v>
      </c>
      <c r="P639" s="0" t="n">
        <f aca="true">IF(ROW(N639) - 1 &gt; $P$1, IF(OFFSET(N639,  1 - $P$1, 0) &lt;&gt; "", MMULT($AA$2:OFFSET($AA$2, 0, $P$1 - 1), E639:OFFSET(E639,1 - $P$1, 0)) / $O$3,""),"")</f>
        <v>14.9755555555556</v>
      </c>
    </row>
    <row collapsed="false" customFormat="false" customHeight="true" hidden="false" ht="14.4" outlineLevel="0" r="640">
      <c r="A640" s="9" t="n">
        <v>37487</v>
      </c>
      <c r="B640" s="5" t="n">
        <v>15.78</v>
      </c>
      <c r="C640" s="5" t="n">
        <v>16.25</v>
      </c>
      <c r="D640" s="5" t="n">
        <v>15.72</v>
      </c>
      <c r="E640" s="5" t="n">
        <v>15.98</v>
      </c>
      <c r="F640" s="5" t="n">
        <v>7734200</v>
      </c>
      <c r="G640" s="5" t="n">
        <v>7.96</v>
      </c>
      <c r="I640" s="13" t="n">
        <f aca="false">B640-E640</f>
        <v>-0.200000000000001</v>
      </c>
      <c r="J640" s="13" t="n">
        <f aca="false">C640-D640</f>
        <v>0.529999999999999</v>
      </c>
      <c r="L640" s="14" t="n">
        <f aca="true">IF(ROW(E640) - 1 &gt;= $L$1,MMULT($AA$1:OFFSET($AA$1, 0, $L$1 - 1),E640:OFFSET(E640,1 - $L$1, 0)) / $K$3,"")</f>
        <v>15.3881818181818</v>
      </c>
      <c r="N640" s="0" t="n">
        <f aca="true">IF(ROW(E640) - 1 &gt;= $N$1,SUM(E640:OFFSET(E640,1 - $N$1, 0)) / $N$1,"")</f>
        <v>15.222</v>
      </c>
      <c r="P640" s="0" t="n">
        <f aca="true">IF(ROW(N640) - 1 &gt; $P$1, IF(OFFSET(N640,  1 - $P$1, 0) &lt;&gt; "", MMULT($AA$2:OFFSET($AA$2, 0, $P$1 - 1), E640:OFFSET(E640,1 - $P$1, 0)) / $O$3,""),"")</f>
        <v>15.0766666666667</v>
      </c>
    </row>
    <row collapsed="false" customFormat="false" customHeight="true" hidden="false" ht="14.4" outlineLevel="0" r="641">
      <c r="A641" s="9" t="n">
        <v>37488</v>
      </c>
      <c r="B641" s="5" t="n">
        <v>15.97</v>
      </c>
      <c r="C641" s="5" t="n">
        <v>16.09</v>
      </c>
      <c r="D641" s="5" t="n">
        <v>15.53</v>
      </c>
      <c r="E641" s="5" t="n">
        <v>15.91</v>
      </c>
      <c r="F641" s="5" t="n">
        <v>6665200</v>
      </c>
      <c r="G641" s="5" t="n">
        <v>7.92</v>
      </c>
      <c r="I641" s="13" t="n">
        <f aca="false">B641-E641</f>
        <v>0.0600000000000005</v>
      </c>
      <c r="J641" s="13" t="n">
        <f aca="false">C641-D641</f>
        <v>0.560000000000001</v>
      </c>
      <c r="L641" s="14" t="n">
        <f aca="true">IF(ROW(E641) - 1 &gt;= $L$1,MMULT($AA$1:OFFSET($AA$1, 0, $L$1 - 1),E641:OFFSET(E641,1 - $L$1, 0)) / $K$3,"")</f>
        <v>15.5132727272727</v>
      </c>
      <c r="N641" s="0" t="n">
        <f aca="true">IF(ROW(E641) - 1 &gt;= $N$1,SUM(E641:OFFSET(E641,1 - $N$1, 0)) / $N$1,"")</f>
        <v>15.339</v>
      </c>
      <c r="P641" s="0" t="n">
        <f aca="true">IF(ROW(N641) - 1 &gt; $P$1, IF(OFFSET(N641,  1 - $P$1, 0) &lt;&gt; "", MMULT($AA$2:OFFSET($AA$2, 0, $P$1 - 1), E641:OFFSET(E641,1 - $P$1, 0)) / $O$3,""),"")</f>
        <v>15.1883333333333</v>
      </c>
    </row>
    <row collapsed="false" customFormat="false" customHeight="true" hidden="false" ht="14.4" outlineLevel="0" r="642">
      <c r="A642" s="9" t="n">
        <v>37489</v>
      </c>
      <c r="B642" s="5" t="n">
        <v>16.01</v>
      </c>
      <c r="C642" s="5" t="n">
        <v>16.24</v>
      </c>
      <c r="D642" s="5" t="n">
        <v>15.45</v>
      </c>
      <c r="E642" s="5" t="n">
        <v>16.12</v>
      </c>
      <c r="F642" s="5" t="n">
        <v>7229600</v>
      </c>
      <c r="G642" s="5" t="n">
        <v>8.03</v>
      </c>
      <c r="I642" s="13" t="n">
        <f aca="false">B642-E642</f>
        <v>-0.109999999999999</v>
      </c>
      <c r="J642" s="13" t="n">
        <f aca="false">C642-D642</f>
        <v>0.789999999999999</v>
      </c>
      <c r="L642" s="14" t="n">
        <f aca="true">IF(ROW(E642) - 1 &gt;= $L$1,MMULT($AA$1:OFFSET($AA$1, 0, $L$1 - 1),E642:OFFSET(E642,1 - $L$1, 0)) / $K$3,"")</f>
        <v>15.6552727272727</v>
      </c>
      <c r="N642" s="0" t="n">
        <f aca="true">IF(ROW(E642) - 1 &gt;= $N$1,SUM(E642:OFFSET(E642,1 - $N$1, 0)) / $N$1,"")</f>
        <v>15.448</v>
      </c>
      <c r="P642" s="0" t="n">
        <f aca="true">IF(ROW(N642) - 1 &gt; $P$1, IF(OFFSET(N642,  1 - $P$1, 0) &lt;&gt; "", MMULT($AA$2:OFFSET($AA$2, 0, $P$1 - 1), E642:OFFSET(E642,1 - $P$1, 0)) / $O$3,""),"")</f>
        <v>15.3258333333333</v>
      </c>
    </row>
    <row collapsed="false" customFormat="false" customHeight="true" hidden="false" ht="14.4" outlineLevel="0" r="643">
      <c r="A643" s="9" t="n">
        <v>37490</v>
      </c>
      <c r="B643" s="5" t="n">
        <v>16.2</v>
      </c>
      <c r="C643" s="5" t="n">
        <v>16.25</v>
      </c>
      <c r="D643" s="5" t="n">
        <v>15.66</v>
      </c>
      <c r="E643" s="5" t="n">
        <v>15.97</v>
      </c>
      <c r="F643" s="5" t="n">
        <v>9225400</v>
      </c>
      <c r="G643" s="5" t="n">
        <v>7.95</v>
      </c>
      <c r="I643" s="13" t="n">
        <f aca="false">B643-E643</f>
        <v>0.229999999999999</v>
      </c>
      <c r="J643" s="13" t="n">
        <f aca="false">C643-D643</f>
        <v>0.59</v>
      </c>
      <c r="L643" s="14" t="n">
        <f aca="true">IF(ROW(E643) - 1 &gt;= $L$1,MMULT($AA$1:OFFSET($AA$1, 0, $L$1 - 1),E643:OFFSET(E643,1 - $L$1, 0)) / $K$3,"")</f>
        <v>15.7501818181818</v>
      </c>
      <c r="N643" s="0" t="n">
        <f aca="true">IF(ROW(E643) - 1 &gt;= $N$1,SUM(E643:OFFSET(E643,1 - $N$1, 0)) / $N$1,"")</f>
        <v>15.515</v>
      </c>
      <c r="P643" s="0" t="n">
        <f aca="true">IF(ROW(N643) - 1 &gt; $P$1, IF(OFFSET(N643,  1 - $P$1, 0) &lt;&gt; "", MMULT($AA$2:OFFSET($AA$2, 0, $P$1 - 1), E643:OFFSET(E643,1 - $P$1, 0)) / $O$3,""),"")</f>
        <v>15.4736111111111</v>
      </c>
    </row>
    <row collapsed="false" customFormat="false" customHeight="true" hidden="false" ht="14.4" outlineLevel="0" r="644">
      <c r="A644" s="9" t="n">
        <v>37491</v>
      </c>
      <c r="B644" s="5" t="n">
        <v>15.9</v>
      </c>
      <c r="C644" s="5" t="n">
        <v>15.93</v>
      </c>
      <c r="D644" s="5" t="n">
        <v>15.45</v>
      </c>
      <c r="E644" s="5" t="n">
        <v>15.73</v>
      </c>
      <c r="F644" s="5" t="n">
        <v>5830200</v>
      </c>
      <c r="G644" s="5" t="n">
        <v>7.83</v>
      </c>
      <c r="I644" s="13" t="n">
        <f aca="false">B644-E644</f>
        <v>0.17</v>
      </c>
      <c r="J644" s="13" t="n">
        <f aca="false">C644-D644</f>
        <v>0.48</v>
      </c>
      <c r="L644" s="14" t="n">
        <f aca="true">IF(ROW(E644) - 1 &gt;= $L$1,MMULT($AA$1:OFFSET($AA$1, 0, $L$1 - 1),E644:OFFSET(E644,1 - $L$1, 0)) / $K$3,"")</f>
        <v>15.7892727272727</v>
      </c>
      <c r="N644" s="0" t="n">
        <f aca="true">IF(ROW(E644) - 1 &gt;= $N$1,SUM(E644:OFFSET(E644,1 - $N$1, 0)) / $N$1,"")</f>
        <v>15.588</v>
      </c>
      <c r="P644" s="0" t="n">
        <f aca="true">IF(ROW(N644) - 1 &gt; $P$1, IF(OFFSET(N644,  1 - $P$1, 0) &lt;&gt; "", MMULT($AA$2:OFFSET($AA$2, 0, $P$1 - 1), E644:OFFSET(E644,1 - $P$1, 0)) / $O$3,""),"")</f>
        <v>15.6086111111111</v>
      </c>
    </row>
    <row collapsed="false" customFormat="false" customHeight="true" hidden="false" ht="14.4" outlineLevel="0" r="645">
      <c r="A645" s="9" t="n">
        <v>37494</v>
      </c>
      <c r="B645" s="5" t="n">
        <v>15.95</v>
      </c>
      <c r="C645" s="5" t="n">
        <v>15.95</v>
      </c>
      <c r="D645" s="5" t="n">
        <v>15.16</v>
      </c>
      <c r="E645" s="5" t="n">
        <v>15.53</v>
      </c>
      <c r="F645" s="5" t="n">
        <v>6784600</v>
      </c>
      <c r="G645" s="5" t="n">
        <v>7.73</v>
      </c>
      <c r="I645" s="13" t="n">
        <f aca="false">B645-E645</f>
        <v>0.42</v>
      </c>
      <c r="J645" s="13" t="n">
        <f aca="false">C645-D645</f>
        <v>0.789999999999999</v>
      </c>
      <c r="L645" s="14" t="n">
        <f aca="true">IF(ROW(E645) - 1 &gt;= $L$1,MMULT($AA$1:OFFSET($AA$1, 0, $L$1 - 1),E645:OFFSET(E645,1 - $L$1, 0)) / $K$3,"")</f>
        <v>15.7787272727273</v>
      </c>
      <c r="N645" s="0" t="n">
        <f aca="true">IF(ROW(E645) - 1 &gt;= $N$1,SUM(E645:OFFSET(E645,1 - $N$1, 0)) / $N$1,"")</f>
        <v>15.642</v>
      </c>
      <c r="P645" s="0" t="n">
        <f aca="true">IF(ROW(N645) - 1 &gt; $P$1, IF(OFFSET(N645,  1 - $P$1, 0) &lt;&gt; "", MMULT($AA$2:OFFSET($AA$2, 0, $P$1 - 1), E645:OFFSET(E645,1 - $P$1, 0)) / $O$3,""),"")</f>
        <v>15.7216666666667</v>
      </c>
    </row>
    <row collapsed="false" customFormat="false" customHeight="true" hidden="false" ht="14.4" outlineLevel="0" r="646">
      <c r="A646" s="9" t="n">
        <v>37495</v>
      </c>
      <c r="B646" s="5" t="n">
        <v>15.71</v>
      </c>
      <c r="C646" s="5" t="n">
        <v>15.74</v>
      </c>
      <c r="D646" s="5" t="n">
        <v>14.71</v>
      </c>
      <c r="E646" s="5" t="n">
        <v>14.85</v>
      </c>
      <c r="F646" s="5" t="n">
        <v>9365400</v>
      </c>
      <c r="G646" s="5" t="n">
        <v>7.39</v>
      </c>
      <c r="I646" s="13" t="n">
        <f aca="false">B646-E646</f>
        <v>0.860000000000001</v>
      </c>
      <c r="J646" s="13" t="n">
        <f aca="false">C646-D646</f>
        <v>1.03</v>
      </c>
      <c r="L646" s="14" t="n">
        <f aca="true">IF(ROW(E646) - 1 &gt;= $L$1,MMULT($AA$1:OFFSET($AA$1, 0, $L$1 - 1),E646:OFFSET(E646,1 - $L$1, 0)) / $K$3,"")</f>
        <v>15.6347272727273</v>
      </c>
      <c r="N646" s="0" t="n">
        <f aca="true">IF(ROW(E646) - 1 &gt;= $N$1,SUM(E646:OFFSET(E646,1 - $N$1, 0)) / $N$1,"")</f>
        <v>15.668</v>
      </c>
      <c r="P646" s="0" t="n">
        <f aca="true">IF(ROW(N646) - 1 &gt; $P$1, IF(OFFSET(N646,  1 - $P$1, 0) &lt;&gt; "", MMULT($AA$2:OFFSET($AA$2, 0, $P$1 - 1), E646:OFFSET(E646,1 - $P$1, 0)) / $O$3,""),"")</f>
        <v>15.7761111111111</v>
      </c>
    </row>
    <row collapsed="false" customFormat="false" customHeight="true" hidden="false" ht="14.4" outlineLevel="0" r="647">
      <c r="A647" s="9" t="n">
        <v>37496</v>
      </c>
      <c r="B647" s="5" t="n">
        <v>14.8</v>
      </c>
      <c r="C647" s="5" t="n">
        <v>15.12</v>
      </c>
      <c r="D647" s="5" t="n">
        <v>14.65</v>
      </c>
      <c r="E647" s="5" t="n">
        <v>14.7</v>
      </c>
      <c r="F647" s="5" t="n">
        <v>8856200</v>
      </c>
      <c r="G647" s="5" t="n">
        <v>7.32</v>
      </c>
      <c r="I647" s="13" t="n">
        <f aca="false">B647-E647</f>
        <v>0.100000000000001</v>
      </c>
      <c r="J647" s="13" t="n">
        <f aca="false">C647-D647</f>
        <v>0.469999999999999</v>
      </c>
      <c r="L647" s="14" t="n">
        <f aca="true">IF(ROW(E647) - 1 &gt;= $L$1,MMULT($AA$1:OFFSET($AA$1, 0, $L$1 - 1),E647:OFFSET(E647,1 - $L$1, 0)) / $K$3,"")</f>
        <v>15.4587272727273</v>
      </c>
      <c r="N647" s="0" t="n">
        <f aca="true">IF(ROW(E647) - 1 &gt;= $N$1,SUM(E647:OFFSET(E647,1 - $N$1, 0)) / $N$1,"")</f>
        <v>15.621</v>
      </c>
      <c r="P647" s="0" t="n">
        <f aca="true">IF(ROW(N647) - 1 &gt; $P$1, IF(OFFSET(N647,  1 - $P$1, 0) &lt;&gt; "", MMULT($AA$2:OFFSET($AA$2, 0, $P$1 - 1), E647:OFFSET(E647,1 - $P$1, 0)) / $O$3,""),"")</f>
        <v>15.7713888888889</v>
      </c>
    </row>
    <row collapsed="false" customFormat="false" customHeight="true" hidden="false" ht="14.4" outlineLevel="0" r="648">
      <c r="A648" s="9" t="n">
        <v>37497</v>
      </c>
      <c r="B648" s="5" t="n">
        <v>14.65</v>
      </c>
      <c r="C648" s="5" t="n">
        <v>15.08</v>
      </c>
      <c r="D648" s="5" t="n">
        <v>14.51</v>
      </c>
      <c r="E648" s="5" t="n">
        <v>14.7</v>
      </c>
      <c r="F648" s="5" t="n">
        <v>5863200</v>
      </c>
      <c r="G648" s="5" t="n">
        <v>7.32</v>
      </c>
      <c r="I648" s="13" t="n">
        <f aca="false">B648-E648</f>
        <v>-0.0499999999999989</v>
      </c>
      <c r="J648" s="13" t="n">
        <f aca="false">C648-D648</f>
        <v>0.57</v>
      </c>
      <c r="L648" s="14" t="n">
        <f aca="true">IF(ROW(E648) - 1 &gt;= $L$1,MMULT($AA$1:OFFSET($AA$1, 0, $L$1 - 1),E648:OFFSET(E648,1 - $L$1, 0)) / $K$3,"")</f>
        <v>15.2912727272727</v>
      </c>
      <c r="N648" s="0" t="n">
        <f aca="true">IF(ROW(E648) - 1 &gt;= $N$1,SUM(E648:OFFSET(E648,1 - $N$1, 0)) / $N$1,"")</f>
        <v>15.53</v>
      </c>
      <c r="P648" s="0" t="n">
        <f aca="true">IF(ROW(N648) - 1 &gt; $P$1, IF(OFFSET(N648,  1 - $P$1, 0) &lt;&gt; "", MMULT($AA$2:OFFSET($AA$2, 0, $P$1 - 1), E648:OFFSET(E648,1 - $P$1, 0)) / $O$3,""),"")</f>
        <v>15.6847222222222</v>
      </c>
    </row>
    <row collapsed="false" customFormat="false" customHeight="true" hidden="false" ht="14.4" outlineLevel="0" r="649">
      <c r="A649" s="9" t="n">
        <v>37498</v>
      </c>
      <c r="B649" s="5" t="n">
        <v>14.73</v>
      </c>
      <c r="C649" s="5" t="n">
        <v>15.14</v>
      </c>
      <c r="D649" s="5" t="n">
        <v>14.58</v>
      </c>
      <c r="E649" s="5" t="n">
        <v>14.75</v>
      </c>
      <c r="F649" s="5" t="n">
        <v>6911400</v>
      </c>
      <c r="G649" s="5" t="n">
        <v>7.34</v>
      </c>
      <c r="I649" s="13" t="n">
        <f aca="false">B649-E649</f>
        <v>-0.0199999999999996</v>
      </c>
      <c r="J649" s="13" t="n">
        <f aca="false">C649-D649</f>
        <v>0.560000000000001</v>
      </c>
      <c r="L649" s="14" t="n">
        <f aca="true">IF(ROW(E649) - 1 &gt;= $L$1,MMULT($AA$1:OFFSET($AA$1, 0, $L$1 - 1),E649:OFFSET(E649,1 - $L$1, 0)) / $K$3,"")</f>
        <v>15.1494545454545</v>
      </c>
      <c r="N649" s="0" t="n">
        <f aca="true">IF(ROW(E649) - 1 &gt;= $N$1,SUM(E649:OFFSET(E649,1 - $N$1, 0)) / $N$1,"")</f>
        <v>15.424</v>
      </c>
      <c r="P649" s="0" t="n">
        <f aca="true">IF(ROW(N649) - 1 &gt; $P$1, IF(OFFSET(N649,  1 - $P$1, 0) &lt;&gt; "", MMULT($AA$2:OFFSET($AA$2, 0, $P$1 - 1), E649:OFFSET(E649,1 - $P$1, 0)) / $O$3,""),"")</f>
        <v>15.5419444444444</v>
      </c>
    </row>
    <row collapsed="false" customFormat="false" customHeight="true" hidden="false" ht="14.4" outlineLevel="0" r="650">
      <c r="A650" s="9" t="n">
        <v>37502</v>
      </c>
      <c r="B650" s="5" t="n">
        <v>14.49</v>
      </c>
      <c r="C650" s="5" t="n">
        <v>14.55</v>
      </c>
      <c r="D650" s="5" t="n">
        <v>14.05</v>
      </c>
      <c r="E650" s="5" t="n">
        <v>14.05</v>
      </c>
      <c r="F650" s="5" t="n">
        <v>9890600</v>
      </c>
      <c r="G650" s="5" t="n">
        <v>6.99</v>
      </c>
      <c r="I650" s="13" t="n">
        <f aca="false">B650-E650</f>
        <v>0.44</v>
      </c>
      <c r="J650" s="13" t="n">
        <f aca="false">C650-D650</f>
        <v>0.5</v>
      </c>
      <c r="L650" s="14" t="n">
        <f aca="true">IF(ROW(E650) - 1 &gt;= $L$1,MMULT($AA$1:OFFSET($AA$1, 0, $L$1 - 1),E650:OFFSET(E650,1 - $L$1, 0)) / $K$3,"")</f>
        <v>14.8996363636364</v>
      </c>
      <c r="N650" s="0" t="n">
        <f aca="true">IF(ROW(E650) - 1 &gt;= $N$1,SUM(E650:OFFSET(E650,1 - $N$1, 0)) / $N$1,"")</f>
        <v>15.231</v>
      </c>
      <c r="P650" s="0" t="n">
        <f aca="true">IF(ROW(N650) - 1 &gt; $P$1, IF(OFFSET(N650,  1 - $P$1, 0) &lt;&gt; "", MMULT($AA$2:OFFSET($AA$2, 0, $P$1 - 1), E650:OFFSET(E650,1 - $P$1, 0)) / $O$3,""),"")</f>
        <v>15.3491666666667</v>
      </c>
    </row>
    <row collapsed="false" customFormat="false" customHeight="true" hidden="false" ht="14.4" outlineLevel="0" r="651">
      <c r="A651" s="9" t="n">
        <v>37503</v>
      </c>
      <c r="B651" s="5" t="n">
        <v>14.2</v>
      </c>
      <c r="C651" s="5" t="n">
        <v>14.78</v>
      </c>
      <c r="D651" s="5" t="n">
        <v>14.17</v>
      </c>
      <c r="E651" s="5" t="n">
        <v>14.48</v>
      </c>
      <c r="F651" s="5" t="n">
        <v>15023600</v>
      </c>
      <c r="G651" s="5" t="n">
        <v>7.21</v>
      </c>
      <c r="I651" s="13" t="n">
        <f aca="false">B651-E651</f>
        <v>-0.280000000000001</v>
      </c>
      <c r="J651" s="13" t="n">
        <f aca="false">C651-D651</f>
        <v>0.609999999999999</v>
      </c>
      <c r="L651" s="14" t="n">
        <f aca="true">IF(ROW(E651) - 1 &gt;= $L$1,MMULT($AA$1:OFFSET($AA$1, 0, $L$1 - 1),E651:OFFSET(E651,1 - $L$1, 0)) / $K$3,"")</f>
        <v>14.7630909090909</v>
      </c>
      <c r="N651" s="0" t="n">
        <f aca="true">IF(ROW(E651) - 1 &gt;= $N$1,SUM(E651:OFFSET(E651,1 - $N$1, 0)) / $N$1,"")</f>
        <v>15.088</v>
      </c>
      <c r="P651" s="0" t="n">
        <f aca="true">IF(ROW(N651) - 1 &gt; $P$1, IF(OFFSET(N651,  1 - $P$1, 0) &lt;&gt; "", MMULT($AA$2:OFFSET($AA$2, 0, $P$1 - 1), E651:OFFSET(E651,1 - $P$1, 0)) / $O$3,""),"")</f>
        <v>15.135</v>
      </c>
    </row>
    <row collapsed="false" customFormat="false" customHeight="true" hidden="false" ht="14.4" outlineLevel="0" r="652">
      <c r="A652" s="9" t="n">
        <v>37504</v>
      </c>
      <c r="B652" s="5" t="n">
        <v>14.22</v>
      </c>
      <c r="C652" s="5" t="n">
        <v>14.36</v>
      </c>
      <c r="D652" s="5" t="n">
        <v>14.05</v>
      </c>
      <c r="E652" s="5" t="n">
        <v>14.18</v>
      </c>
      <c r="F652" s="5" t="n">
        <v>8077800</v>
      </c>
      <c r="G652" s="5" t="n">
        <v>7.06</v>
      </c>
      <c r="I652" s="13" t="n">
        <f aca="false">B652-E652</f>
        <v>0.0400000000000009</v>
      </c>
      <c r="J652" s="13" t="n">
        <f aca="false">C652-D652</f>
        <v>0.309999999999999</v>
      </c>
      <c r="L652" s="14" t="n">
        <f aca="true">IF(ROW(E652) - 1 &gt;= $L$1,MMULT($AA$1:OFFSET($AA$1, 0, $L$1 - 1),E652:OFFSET(E652,1 - $L$1, 0)) / $K$3,"")</f>
        <v>14.598</v>
      </c>
      <c r="N652" s="0" t="n">
        <f aca="true">IF(ROW(E652) - 1 &gt;= $N$1,SUM(E652:OFFSET(E652,1 - $N$1, 0)) / $N$1,"")</f>
        <v>14.894</v>
      </c>
      <c r="P652" s="0" t="n">
        <f aca="true">IF(ROW(N652) - 1 &gt; $P$1, IF(OFFSET(N652,  1 - $P$1, 0) &lt;&gt; "", MMULT($AA$2:OFFSET($AA$2, 0, $P$1 - 1), E652:OFFSET(E652,1 - $P$1, 0)) / $O$3,""),"")</f>
        <v>14.9336111111111</v>
      </c>
    </row>
    <row collapsed="false" customFormat="false" customHeight="true" hidden="false" ht="14.4" outlineLevel="0" r="653">
      <c r="A653" s="9" t="n">
        <v>37505</v>
      </c>
      <c r="B653" s="5" t="n">
        <v>14.51</v>
      </c>
      <c r="C653" s="5" t="n">
        <v>14.65</v>
      </c>
      <c r="D653" s="5" t="n">
        <v>14.23</v>
      </c>
      <c r="E653" s="5" t="n">
        <v>14.38</v>
      </c>
      <c r="F653" s="5" t="n">
        <v>6485400</v>
      </c>
      <c r="G653" s="5" t="n">
        <v>7.16</v>
      </c>
      <c r="I653" s="13" t="n">
        <f aca="false">B653-E653</f>
        <v>0.129999999999999</v>
      </c>
      <c r="J653" s="13" t="n">
        <f aca="false">C653-D653</f>
        <v>0.42</v>
      </c>
      <c r="L653" s="14" t="n">
        <f aca="true">IF(ROW(E653) - 1 &gt;= $L$1,MMULT($AA$1:OFFSET($AA$1, 0, $L$1 - 1),E653:OFFSET(E653,1 - $L$1, 0)) / $K$3,"")</f>
        <v>14.5045454545455</v>
      </c>
      <c r="N653" s="0" t="n">
        <f aca="true">IF(ROW(E653) - 1 &gt;= $N$1,SUM(E653:OFFSET(E653,1 - $N$1, 0)) / $N$1,"")</f>
        <v>14.735</v>
      </c>
      <c r="P653" s="0" t="n">
        <f aca="true">IF(ROW(N653) - 1 &gt; $P$1, IF(OFFSET(N653,  1 - $P$1, 0) &lt;&gt; "", MMULT($AA$2:OFFSET($AA$2, 0, $P$1 - 1), E653:OFFSET(E653,1 - $P$1, 0)) / $O$3,""),"")</f>
        <v>14.7569444444444</v>
      </c>
    </row>
    <row collapsed="false" customFormat="false" customHeight="true" hidden="false" ht="14.4" outlineLevel="0" r="654">
      <c r="A654" s="9" t="n">
        <v>37508</v>
      </c>
      <c r="B654" s="5" t="n">
        <v>14.28</v>
      </c>
      <c r="C654" s="5" t="n">
        <v>14.53</v>
      </c>
      <c r="D654" s="5" t="n">
        <v>14.15</v>
      </c>
      <c r="E654" s="5" t="n">
        <v>14.37</v>
      </c>
      <c r="F654" s="5" t="n">
        <v>5651600</v>
      </c>
      <c r="G654" s="5" t="n">
        <v>7.15</v>
      </c>
      <c r="I654" s="13" t="n">
        <f aca="false">B654-E654</f>
        <v>-0.0899999999999999</v>
      </c>
      <c r="J654" s="13" t="n">
        <f aca="false">C654-D654</f>
        <v>0.379999999999999</v>
      </c>
      <c r="L654" s="14" t="n">
        <f aca="true">IF(ROW(E654) - 1 &gt;= $L$1,MMULT($AA$1:OFFSET($AA$1, 0, $L$1 - 1),E654:OFFSET(E654,1 - $L$1, 0)) / $K$3,"")</f>
        <v>14.4381818181818</v>
      </c>
      <c r="N654" s="0" t="n">
        <f aca="true">IF(ROW(E654) - 1 &gt;= $N$1,SUM(E654:OFFSET(E654,1 - $N$1, 0)) / $N$1,"")</f>
        <v>14.599</v>
      </c>
      <c r="P654" s="0" t="n">
        <f aca="true">IF(ROW(N654) - 1 &gt; $P$1, IF(OFFSET(N654,  1 - $P$1, 0) &lt;&gt; "", MMULT($AA$2:OFFSET($AA$2, 0, $P$1 - 1), E654:OFFSET(E654,1 - $P$1, 0)) / $O$3,""),"")</f>
        <v>14.6105555555556</v>
      </c>
    </row>
    <row collapsed="false" customFormat="false" customHeight="true" hidden="false" ht="14.4" outlineLevel="0" r="655">
      <c r="A655" s="9" t="n">
        <v>37509</v>
      </c>
      <c r="B655" s="5" t="n">
        <v>14.41</v>
      </c>
      <c r="C655" s="5" t="n">
        <v>14.49</v>
      </c>
      <c r="D655" s="5" t="n">
        <v>14.12</v>
      </c>
      <c r="E655" s="5" t="n">
        <v>14.33</v>
      </c>
      <c r="F655" s="5" t="n">
        <v>8909600</v>
      </c>
      <c r="G655" s="5" t="n">
        <v>7.13</v>
      </c>
      <c r="I655" s="13" t="n">
        <f aca="false">B655-E655</f>
        <v>0.0800000000000001</v>
      </c>
      <c r="J655" s="13" t="n">
        <f aca="false">C655-D655</f>
        <v>0.370000000000001</v>
      </c>
      <c r="L655" s="14" t="n">
        <f aca="true">IF(ROW(E655) - 1 &gt;= $L$1,MMULT($AA$1:OFFSET($AA$1, 0, $L$1 - 1),E655:OFFSET(E655,1 - $L$1, 0)) / $K$3,"")</f>
        <v>14.3892727272727</v>
      </c>
      <c r="N655" s="0" t="n">
        <f aca="true">IF(ROW(E655) - 1 &gt;= $N$1,SUM(E655:OFFSET(E655,1 - $N$1, 0)) / $N$1,"")</f>
        <v>14.479</v>
      </c>
      <c r="P655" s="0" t="n">
        <f aca="true">IF(ROW(N655) - 1 &gt; $P$1, IF(OFFSET(N655,  1 - $P$1, 0) &lt;&gt; "", MMULT($AA$2:OFFSET($AA$2, 0, $P$1 - 1), E655:OFFSET(E655,1 - $P$1, 0)) / $O$3,""),"")</f>
        <v>14.4863888888889</v>
      </c>
    </row>
    <row collapsed="false" customFormat="false" customHeight="true" hidden="false" ht="14.4" outlineLevel="0" r="656">
      <c r="A656" s="9" t="n">
        <v>37510</v>
      </c>
      <c r="B656" s="5" t="n">
        <v>14.34</v>
      </c>
      <c r="C656" s="5" t="n">
        <v>14.6</v>
      </c>
      <c r="D656" s="5" t="n">
        <v>14.15</v>
      </c>
      <c r="E656" s="5" t="n">
        <v>14.29</v>
      </c>
      <c r="F656" s="5" t="n">
        <v>7229000</v>
      </c>
      <c r="G656" s="5" t="n">
        <v>7.11</v>
      </c>
      <c r="I656" s="13" t="n">
        <f aca="false">B656-E656</f>
        <v>0.0500000000000007</v>
      </c>
      <c r="J656" s="13" t="n">
        <f aca="false">C656-D656</f>
        <v>0.449999999999999</v>
      </c>
      <c r="L656" s="14" t="n">
        <f aca="true">IF(ROW(E656) - 1 &gt;= $L$1,MMULT($AA$1:OFFSET($AA$1, 0, $L$1 - 1),E656:OFFSET(E656,1 - $L$1, 0)) / $K$3,"")</f>
        <v>14.3549090909091</v>
      </c>
      <c r="N656" s="0" t="n">
        <f aca="true">IF(ROW(E656) - 1 &gt;= $N$1,SUM(E656:OFFSET(E656,1 - $N$1, 0)) / $N$1,"")</f>
        <v>14.423</v>
      </c>
      <c r="P656" s="0" t="n">
        <f aca="true">IF(ROW(N656) - 1 &gt; $P$1, IF(OFFSET(N656,  1 - $P$1, 0) &lt;&gt; "", MMULT($AA$2:OFFSET($AA$2, 0, $P$1 - 1), E656:OFFSET(E656,1 - $P$1, 0)) / $O$3,""),"")</f>
        <v>14.4155555555556</v>
      </c>
    </row>
    <row collapsed="false" customFormat="false" customHeight="true" hidden="false" ht="14.4" outlineLevel="0" r="657">
      <c r="A657" s="9" t="n">
        <v>37511</v>
      </c>
      <c r="B657" s="5" t="n">
        <v>14.2</v>
      </c>
      <c r="C657" s="5" t="n">
        <v>14.51</v>
      </c>
      <c r="D657" s="5" t="n">
        <v>14.12</v>
      </c>
      <c r="E657" s="5" t="n">
        <v>14.14</v>
      </c>
      <c r="F657" s="5" t="n">
        <v>9636800</v>
      </c>
      <c r="G657" s="5" t="n">
        <v>7.04</v>
      </c>
      <c r="I657" s="13" t="n">
        <f aca="false">B657-E657</f>
        <v>0.0599999999999987</v>
      </c>
      <c r="J657" s="13" t="n">
        <f aca="false">C657-D657</f>
        <v>0.390000000000001</v>
      </c>
      <c r="L657" s="14" t="n">
        <f aca="true">IF(ROW(E657) - 1 &gt;= $L$1,MMULT($AA$1:OFFSET($AA$1, 0, $L$1 - 1),E657:OFFSET(E657,1 - $L$1, 0)) / $K$3,"")</f>
        <v>14.3034545454545</v>
      </c>
      <c r="N657" s="0" t="n">
        <f aca="true">IF(ROW(E657) - 1 &gt;= $N$1,SUM(E657:OFFSET(E657,1 - $N$1, 0)) / $N$1,"")</f>
        <v>14.367</v>
      </c>
      <c r="P657" s="0" t="n">
        <f aca="true">IF(ROW(N657) - 1 &gt; $P$1, IF(OFFSET(N657,  1 - $P$1, 0) &lt;&gt; "", MMULT($AA$2:OFFSET($AA$2, 0, $P$1 - 1), E657:OFFSET(E657,1 - $P$1, 0)) / $O$3,""),"")</f>
        <v>14.3644444444444</v>
      </c>
    </row>
    <row collapsed="false" customFormat="false" customHeight="true" hidden="false" ht="14.4" outlineLevel="0" r="658">
      <c r="A658" s="9" t="n">
        <v>37512</v>
      </c>
      <c r="B658" s="5" t="n">
        <v>14.13</v>
      </c>
      <c r="C658" s="5" t="n">
        <v>14.34</v>
      </c>
      <c r="D658" s="5" t="n">
        <v>14.05</v>
      </c>
      <c r="E658" s="5" t="n">
        <v>14.17</v>
      </c>
      <c r="F658" s="5" t="n">
        <v>10105400</v>
      </c>
      <c r="G658" s="5" t="n">
        <v>7.05</v>
      </c>
      <c r="I658" s="13" t="n">
        <f aca="false">B658-E658</f>
        <v>-0.0399999999999991</v>
      </c>
      <c r="J658" s="13" t="n">
        <f aca="false">C658-D658</f>
        <v>0.289999999999999</v>
      </c>
      <c r="L658" s="14" t="n">
        <f aca="true">IF(ROW(E658) - 1 &gt;= $L$1,MMULT($AA$1:OFFSET($AA$1, 0, $L$1 - 1),E658:OFFSET(E658,1 - $L$1, 0)) / $K$3,"")</f>
        <v>14.2676363636364</v>
      </c>
      <c r="N658" s="0" t="n">
        <f aca="true">IF(ROW(E658) - 1 &gt;= $N$1,SUM(E658:OFFSET(E658,1 - $N$1, 0)) / $N$1,"")</f>
        <v>14.314</v>
      </c>
      <c r="P658" s="0" t="n">
        <f aca="true">IF(ROW(N658) - 1 &gt; $P$1, IF(OFFSET(N658,  1 - $P$1, 0) &lt;&gt; "", MMULT($AA$2:OFFSET($AA$2, 0, $P$1 - 1), E658:OFFSET(E658,1 - $P$1, 0)) / $O$3,""),"")</f>
        <v>14.3316666666667</v>
      </c>
    </row>
    <row collapsed="false" customFormat="false" customHeight="true" hidden="false" ht="14.4" outlineLevel="0" r="659">
      <c r="A659" s="9" t="n">
        <v>37515</v>
      </c>
      <c r="B659" s="5" t="n">
        <v>14.14</v>
      </c>
      <c r="C659" s="5" t="n">
        <v>14.61</v>
      </c>
      <c r="D659" s="5" t="n">
        <v>14.12</v>
      </c>
      <c r="E659" s="5" t="n">
        <v>14.5</v>
      </c>
      <c r="F659" s="5" t="n">
        <v>10237200</v>
      </c>
      <c r="G659" s="5" t="n">
        <v>7.22</v>
      </c>
      <c r="I659" s="13" t="n">
        <f aca="false">B659-E659</f>
        <v>-0.359999999999999</v>
      </c>
      <c r="J659" s="13" t="n">
        <f aca="false">C659-D659</f>
        <v>0.49</v>
      </c>
      <c r="L659" s="14" t="n">
        <f aca="true">IF(ROW(E659) - 1 &gt;= $L$1,MMULT($AA$1:OFFSET($AA$1, 0, $L$1 - 1),E659:OFFSET(E659,1 - $L$1, 0)) / $K$3,"")</f>
        <v>14.3014545454545</v>
      </c>
      <c r="N659" s="0" t="n">
        <f aca="true">IF(ROW(E659) - 1 &gt;= $N$1,SUM(E659:OFFSET(E659,1 - $N$1, 0)) / $N$1,"")</f>
        <v>14.289</v>
      </c>
      <c r="P659" s="0" t="n">
        <f aca="true">IF(ROW(N659) - 1 &gt; $P$1, IF(OFFSET(N659,  1 - $P$1, 0) &lt;&gt; "", MMULT($AA$2:OFFSET($AA$2, 0, $P$1 - 1), E659:OFFSET(E659,1 - $P$1, 0)) / $O$3,""),"")</f>
        <v>14.3111111111111</v>
      </c>
    </row>
    <row collapsed="false" customFormat="false" customHeight="true" hidden="false" ht="14.4" outlineLevel="0" r="660">
      <c r="A660" s="9" t="n">
        <v>37516</v>
      </c>
      <c r="B660" s="5" t="n">
        <v>14.57</v>
      </c>
      <c r="C660" s="5" t="n">
        <v>15.03</v>
      </c>
      <c r="D660" s="5" t="n">
        <v>14.57</v>
      </c>
      <c r="E660" s="5" t="n">
        <v>14.8</v>
      </c>
      <c r="F660" s="5" t="n">
        <v>15285600</v>
      </c>
      <c r="G660" s="5" t="n">
        <v>7.37</v>
      </c>
      <c r="I660" s="13" t="n">
        <f aca="false">B660-E660</f>
        <v>-0.23</v>
      </c>
      <c r="J660" s="13" t="n">
        <f aca="false">C660-D660</f>
        <v>0.459999999999999</v>
      </c>
      <c r="L660" s="14" t="n">
        <f aca="true">IF(ROW(E660) - 1 &gt;= $L$1,MMULT($AA$1:OFFSET($AA$1, 0, $L$1 - 1),E660:OFFSET(E660,1 - $L$1, 0)) / $K$3,"")</f>
        <v>14.3943636363636</v>
      </c>
      <c r="N660" s="0" t="n">
        <f aca="true">IF(ROW(E660) - 1 &gt;= $N$1,SUM(E660:OFFSET(E660,1 - $N$1, 0)) / $N$1,"")</f>
        <v>14.364</v>
      </c>
      <c r="P660" s="0" t="n">
        <f aca="true">IF(ROW(N660) - 1 &gt; $P$1, IF(OFFSET(N660,  1 - $P$1, 0) &lt;&gt; "", MMULT($AA$2:OFFSET($AA$2, 0, $P$1 - 1), E660:OFFSET(E660,1 - $P$1, 0)) / $O$3,""),"")</f>
        <v>14.3116666666667</v>
      </c>
    </row>
    <row collapsed="false" customFormat="false" customHeight="true" hidden="false" ht="14.4" outlineLevel="0" r="661">
      <c r="A661" s="9" t="n">
        <v>37517</v>
      </c>
      <c r="B661" s="5" t="n">
        <v>14.69</v>
      </c>
      <c r="C661" s="5" t="n">
        <v>15.09</v>
      </c>
      <c r="D661" s="5" t="n">
        <v>14.52</v>
      </c>
      <c r="E661" s="5" t="n">
        <v>15.02</v>
      </c>
      <c r="F661" s="5" t="n">
        <v>11737200</v>
      </c>
      <c r="G661" s="5" t="n">
        <v>7.48</v>
      </c>
      <c r="I661" s="13" t="n">
        <f aca="false">B661-E661</f>
        <v>-0.33</v>
      </c>
      <c r="J661" s="13" t="n">
        <f aca="false">C661-D661</f>
        <v>0.57</v>
      </c>
      <c r="L661" s="14" t="n">
        <f aca="true">IF(ROW(E661) - 1 &gt;= $L$1,MMULT($AA$1:OFFSET($AA$1, 0, $L$1 - 1),E661:OFFSET(E661,1 - $L$1, 0)) / $K$3,"")</f>
        <v>14.5136363636364</v>
      </c>
      <c r="N661" s="0" t="n">
        <f aca="true">IF(ROW(E661) - 1 &gt;= $N$1,SUM(E661:OFFSET(E661,1 - $N$1, 0)) / $N$1,"")</f>
        <v>14.418</v>
      </c>
      <c r="P661" s="0" t="n">
        <f aca="true">IF(ROW(N661) - 1 &gt; $P$1, IF(OFFSET(N661,  1 - $P$1, 0) &lt;&gt; "", MMULT($AA$2:OFFSET($AA$2, 0, $P$1 - 1), E661:OFFSET(E661,1 - $P$1, 0)) / $O$3,""),"")</f>
        <v>14.3430555555556</v>
      </c>
    </row>
    <row collapsed="false" customFormat="false" customHeight="true" hidden="false" ht="14.4" outlineLevel="0" r="662">
      <c r="A662" s="9" t="n">
        <v>37518</v>
      </c>
      <c r="B662" s="5" t="n">
        <v>14.75</v>
      </c>
      <c r="C662" s="5" t="n">
        <v>14.8</v>
      </c>
      <c r="D662" s="5" t="n">
        <v>14.48</v>
      </c>
      <c r="E662" s="5" t="n">
        <v>14.58</v>
      </c>
      <c r="F662" s="5" t="n">
        <v>7355200</v>
      </c>
      <c r="G662" s="5" t="n">
        <v>7.26</v>
      </c>
      <c r="I662" s="13" t="n">
        <f aca="false">B662-E662</f>
        <v>0.17</v>
      </c>
      <c r="J662" s="13" t="n">
        <f aca="false">C662-D662</f>
        <v>0.32</v>
      </c>
      <c r="L662" s="14" t="n">
        <f aca="true">IF(ROW(E662) - 1 &gt;= $L$1,MMULT($AA$1:OFFSET($AA$1, 0, $L$1 - 1),E662:OFFSET(E662,1 - $L$1, 0)) / $K$3,"")</f>
        <v>14.5430909090909</v>
      </c>
      <c r="N662" s="0" t="n">
        <f aca="true">IF(ROW(E662) - 1 &gt;= $N$1,SUM(E662:OFFSET(E662,1 - $N$1, 0)) / $N$1,"")</f>
        <v>14.458</v>
      </c>
      <c r="P662" s="0" t="n">
        <f aca="true">IF(ROW(N662) - 1 &gt; $P$1, IF(OFFSET(N662,  1 - $P$1, 0) &lt;&gt; "", MMULT($AA$2:OFFSET($AA$2, 0, $P$1 - 1), E662:OFFSET(E662,1 - $P$1, 0)) / $O$3,""),"")</f>
        <v>14.3758333333333</v>
      </c>
    </row>
    <row collapsed="false" customFormat="false" customHeight="true" hidden="false" ht="14.4" outlineLevel="0" r="663">
      <c r="A663" s="9" t="n">
        <v>37519</v>
      </c>
      <c r="B663" s="5" t="n">
        <v>14.62</v>
      </c>
      <c r="C663" s="5" t="n">
        <v>14.94</v>
      </c>
      <c r="D663" s="5" t="n">
        <v>14.52</v>
      </c>
      <c r="E663" s="5" t="n">
        <v>14.87</v>
      </c>
      <c r="F663" s="5" t="n">
        <v>12599600</v>
      </c>
      <c r="G663" s="5" t="n">
        <v>7.4</v>
      </c>
      <c r="I663" s="13" t="n">
        <f aca="false">B663-E663</f>
        <v>-0.25</v>
      </c>
      <c r="J663" s="13" t="n">
        <f aca="false">C663-D663</f>
        <v>0.42</v>
      </c>
      <c r="L663" s="14" t="n">
        <f aca="true">IF(ROW(E663) - 1 &gt;= $L$1,MMULT($AA$1:OFFSET($AA$1, 0, $L$1 - 1),E663:OFFSET(E663,1 - $L$1, 0)) / $K$3,"")</f>
        <v>14.618</v>
      </c>
      <c r="N663" s="0" t="n">
        <f aca="true">IF(ROW(E663) - 1 &gt;= $N$1,SUM(E663:OFFSET(E663,1 - $N$1, 0)) / $N$1,"")</f>
        <v>14.507</v>
      </c>
      <c r="P663" s="0" t="n">
        <f aca="true">IF(ROW(N663) - 1 &gt; $P$1, IF(OFFSET(N663,  1 - $P$1, 0) &lt;&gt; "", MMULT($AA$2:OFFSET($AA$2, 0, $P$1 - 1), E663:OFFSET(E663,1 - $P$1, 0)) / $O$3,""),"")</f>
        <v>14.4383333333333</v>
      </c>
    </row>
    <row collapsed="false" customFormat="false" customHeight="true" hidden="false" ht="14.4" outlineLevel="0" r="664">
      <c r="A664" s="9" t="n">
        <v>37522</v>
      </c>
      <c r="B664" s="5" t="n">
        <v>14.76</v>
      </c>
      <c r="C664" s="5" t="n">
        <v>14.96</v>
      </c>
      <c r="D664" s="5" t="n">
        <v>14.45</v>
      </c>
      <c r="E664" s="5" t="n">
        <v>14.85</v>
      </c>
      <c r="F664" s="5" t="n">
        <v>9418200</v>
      </c>
      <c r="G664" s="5" t="n">
        <v>7.39</v>
      </c>
      <c r="I664" s="13" t="n">
        <f aca="false">B664-E664</f>
        <v>-0.0899999999999999</v>
      </c>
      <c r="J664" s="13" t="n">
        <f aca="false">C664-D664</f>
        <v>0.510000000000002</v>
      </c>
      <c r="L664" s="14" t="n">
        <f aca="true">IF(ROW(E664) - 1 &gt;= $L$1,MMULT($AA$1:OFFSET($AA$1, 0, $L$1 - 1),E664:OFFSET(E664,1 - $L$1, 0)) / $K$3,"")</f>
        <v>14.6803636363636</v>
      </c>
      <c r="N664" s="0" t="n">
        <f aca="true">IF(ROW(E664) - 1 &gt;= $N$1,SUM(E664:OFFSET(E664,1 - $N$1, 0)) / $N$1,"")</f>
        <v>14.555</v>
      </c>
      <c r="P664" s="0" t="n">
        <f aca="true">IF(ROW(N664) - 1 &gt; $P$1, IF(OFFSET(N664,  1 - $P$1, 0) &lt;&gt; "", MMULT($AA$2:OFFSET($AA$2, 0, $P$1 - 1), E664:OFFSET(E664,1 - $P$1, 0)) / $O$3,""),"")</f>
        <v>14.52</v>
      </c>
    </row>
    <row collapsed="false" customFormat="false" customHeight="true" hidden="false" ht="14.4" outlineLevel="0" r="665">
      <c r="A665" s="9" t="n">
        <v>37523</v>
      </c>
      <c r="B665" s="5" t="n">
        <v>14.4</v>
      </c>
      <c r="C665" s="5" t="n">
        <v>14.82</v>
      </c>
      <c r="D665" s="5" t="n">
        <v>14.4</v>
      </c>
      <c r="E665" s="5" t="n">
        <v>14.64</v>
      </c>
      <c r="F665" s="5" t="n">
        <v>8952200</v>
      </c>
      <c r="G665" s="5" t="n">
        <v>7.29</v>
      </c>
      <c r="I665" s="13" t="n">
        <f aca="false">B665-E665</f>
        <v>-0.24</v>
      </c>
      <c r="J665" s="13" t="n">
        <f aca="false">C665-D665</f>
        <v>0.42</v>
      </c>
      <c r="L665" s="14" t="n">
        <f aca="true">IF(ROW(E665) - 1 &gt;= $L$1,MMULT($AA$1:OFFSET($AA$1, 0, $L$1 - 1),E665:OFFSET(E665,1 - $L$1, 0)) / $K$3,"")</f>
        <v>14.6958181818182</v>
      </c>
      <c r="N665" s="0" t="n">
        <f aca="true">IF(ROW(E665) - 1 &gt;= $N$1,SUM(E665:OFFSET(E665,1 - $N$1, 0)) / $N$1,"")</f>
        <v>14.586</v>
      </c>
      <c r="P665" s="0" t="n">
        <f aca="true">IF(ROW(N665) - 1 &gt; $P$1, IF(OFFSET(N665,  1 - $P$1, 0) &lt;&gt; "", MMULT($AA$2:OFFSET($AA$2, 0, $P$1 - 1), E665:OFFSET(E665,1 - $P$1, 0)) / $O$3,""),"")</f>
        <v>14.6022222222222</v>
      </c>
    </row>
    <row collapsed="false" customFormat="false" customHeight="true" hidden="false" ht="14.4" outlineLevel="0" r="666">
      <c r="A666" s="9" t="n">
        <v>37524</v>
      </c>
      <c r="B666" s="5" t="n">
        <v>14.69</v>
      </c>
      <c r="C666" s="5" t="n">
        <v>15.17</v>
      </c>
      <c r="D666" s="5" t="n">
        <v>14.65</v>
      </c>
      <c r="E666" s="5" t="n">
        <v>14.93</v>
      </c>
      <c r="F666" s="5" t="n">
        <v>9095800</v>
      </c>
      <c r="G666" s="5" t="n">
        <v>7.43</v>
      </c>
      <c r="I666" s="13" t="n">
        <f aca="false">B666-E666</f>
        <v>-0.24</v>
      </c>
      <c r="J666" s="13" t="n">
        <f aca="false">C666-D666</f>
        <v>0.52</v>
      </c>
      <c r="L666" s="14" t="n">
        <f aca="true">IF(ROW(E666) - 1 &gt;= $L$1,MMULT($AA$1:OFFSET($AA$1, 0, $L$1 - 1),E666:OFFSET(E666,1 - $L$1, 0)) / $K$3,"")</f>
        <v>14.7583636363636</v>
      </c>
      <c r="N666" s="0" t="n">
        <f aca="true">IF(ROW(E666) - 1 &gt;= $N$1,SUM(E666:OFFSET(E666,1 - $N$1, 0)) / $N$1,"")</f>
        <v>14.65</v>
      </c>
      <c r="P666" s="0" t="n">
        <f aca="true">IF(ROW(N666) - 1 &gt; $P$1, IF(OFFSET(N666,  1 - $P$1, 0) &lt;&gt; "", MMULT($AA$2:OFFSET($AA$2, 0, $P$1 - 1), E666:OFFSET(E666,1 - $P$1, 0)) / $O$3,""),"")</f>
        <v>14.6761111111111</v>
      </c>
    </row>
    <row collapsed="false" customFormat="false" customHeight="true" hidden="false" ht="14.4" outlineLevel="0" r="667">
      <c r="A667" s="9" t="n">
        <v>37525</v>
      </c>
      <c r="B667" s="5" t="n">
        <v>15.1</v>
      </c>
      <c r="C667" s="5" t="n">
        <v>15.19</v>
      </c>
      <c r="D667" s="5" t="n">
        <v>14.55</v>
      </c>
      <c r="E667" s="5" t="n">
        <v>14.7</v>
      </c>
      <c r="F667" s="5" t="n">
        <v>7451600</v>
      </c>
      <c r="G667" s="5" t="n">
        <v>7.32</v>
      </c>
      <c r="I667" s="13" t="n">
        <f aca="false">B667-E667</f>
        <v>0.4</v>
      </c>
      <c r="J667" s="13" t="n">
        <f aca="false">C667-D667</f>
        <v>0.639999999999999</v>
      </c>
      <c r="L667" s="14" t="n">
        <f aca="true">IF(ROW(E667) - 1 &gt;= $L$1,MMULT($AA$1:OFFSET($AA$1, 0, $L$1 - 1),E667:OFFSET(E667,1 - $L$1, 0)) / $K$3,"")</f>
        <v>14.7674545454545</v>
      </c>
      <c r="N667" s="0" t="n">
        <f aca="true">IF(ROW(E667) - 1 &gt;= $N$1,SUM(E667:OFFSET(E667,1 - $N$1, 0)) / $N$1,"")</f>
        <v>14.706</v>
      </c>
      <c r="P667" s="0" t="n">
        <f aca="true">IF(ROW(N667) - 1 &gt; $P$1, IF(OFFSET(N667,  1 - $P$1, 0) &lt;&gt; "", MMULT($AA$2:OFFSET($AA$2, 0, $P$1 - 1), E667:OFFSET(E667,1 - $P$1, 0)) / $O$3,""),"")</f>
        <v>14.7219444444444</v>
      </c>
    </row>
    <row collapsed="false" customFormat="false" customHeight="true" hidden="false" ht="14.4" outlineLevel="0" r="668">
      <c r="A668" s="9" t="n">
        <v>37526</v>
      </c>
      <c r="B668" s="5" t="n">
        <v>14.49</v>
      </c>
      <c r="C668" s="5" t="n">
        <v>14.85</v>
      </c>
      <c r="D668" s="5" t="n">
        <v>14.48</v>
      </c>
      <c r="E668" s="5" t="n">
        <v>14.72</v>
      </c>
      <c r="F668" s="5" t="n">
        <v>7362600</v>
      </c>
      <c r="G668" s="5" t="n">
        <v>7.33</v>
      </c>
      <c r="I668" s="13" t="n">
        <f aca="false">B668-E668</f>
        <v>-0.23</v>
      </c>
      <c r="J668" s="13" t="n">
        <f aca="false">C668-D668</f>
        <v>0.369999999999999</v>
      </c>
      <c r="L668" s="14" t="n">
        <f aca="true">IF(ROW(E668) - 1 &gt;= $L$1,MMULT($AA$1:OFFSET($AA$1, 0, $L$1 - 1),E668:OFFSET(E668,1 - $L$1, 0)) / $K$3,"")</f>
        <v>14.77</v>
      </c>
      <c r="N668" s="0" t="n">
        <f aca="true">IF(ROW(E668) - 1 &gt;= $N$1,SUM(E668:OFFSET(E668,1 - $N$1, 0)) / $N$1,"")</f>
        <v>14.761</v>
      </c>
      <c r="P668" s="0" t="n">
        <f aca="true">IF(ROW(N668) - 1 &gt; $P$1, IF(OFFSET(N668,  1 - $P$1, 0) &lt;&gt; "", MMULT($AA$2:OFFSET($AA$2, 0, $P$1 - 1), E668:OFFSET(E668,1 - $P$1, 0)) / $O$3,""),"")</f>
        <v>14.7636111111111</v>
      </c>
    </row>
    <row collapsed="false" customFormat="false" customHeight="true" hidden="false" ht="14.4" outlineLevel="0" r="669">
      <c r="A669" s="9" t="n">
        <v>37529</v>
      </c>
      <c r="B669" s="5" t="n">
        <v>14.4</v>
      </c>
      <c r="C669" s="5" t="n">
        <v>14.57</v>
      </c>
      <c r="D669" s="5" t="n">
        <v>14.14</v>
      </c>
      <c r="E669" s="5" t="n">
        <v>14.5</v>
      </c>
      <c r="F669" s="5" t="n">
        <v>8489200</v>
      </c>
      <c r="G669" s="5" t="n">
        <v>7.22</v>
      </c>
      <c r="I669" s="13" t="n">
        <f aca="false">B669-E669</f>
        <v>-0.0999999999999996</v>
      </c>
      <c r="J669" s="13" t="n">
        <f aca="false">C669-D669</f>
        <v>0.43</v>
      </c>
      <c r="L669" s="14" t="n">
        <f aca="true">IF(ROW(E669) - 1 &gt;= $L$1,MMULT($AA$1:OFFSET($AA$1, 0, $L$1 - 1),E669:OFFSET(E669,1 - $L$1, 0)) / $K$3,"")</f>
        <v>14.7225454545455</v>
      </c>
      <c r="N669" s="0" t="n">
        <f aca="true">IF(ROW(E669) - 1 &gt;= $N$1,SUM(E669:OFFSET(E669,1 - $N$1, 0)) / $N$1,"")</f>
        <v>14.761</v>
      </c>
      <c r="P669" s="0" t="n">
        <f aca="true">IF(ROW(N669) - 1 &gt; $P$1, IF(OFFSET(N669,  1 - $P$1, 0) &lt;&gt; "", MMULT($AA$2:OFFSET($AA$2, 0, $P$1 - 1), E669:OFFSET(E669,1 - $P$1, 0)) / $O$3,""),"")</f>
        <v>14.7747222222222</v>
      </c>
    </row>
    <row collapsed="false" customFormat="false" customHeight="true" hidden="false" ht="14.4" outlineLevel="0" r="670">
      <c r="A670" s="9" t="n">
        <v>37530</v>
      </c>
      <c r="B670" s="5" t="n">
        <v>14.59</v>
      </c>
      <c r="C670" s="5" t="n">
        <v>14.6</v>
      </c>
      <c r="D670" s="5" t="n">
        <v>14</v>
      </c>
      <c r="E670" s="5" t="n">
        <v>14.51</v>
      </c>
      <c r="F670" s="5" t="n">
        <v>12229400</v>
      </c>
      <c r="G670" s="5" t="n">
        <v>7.22</v>
      </c>
      <c r="I670" s="13" t="n">
        <f aca="false">B670-E670</f>
        <v>0.0800000000000001</v>
      </c>
      <c r="J670" s="13" t="n">
        <f aca="false">C670-D670</f>
        <v>0.6</v>
      </c>
      <c r="L670" s="14" t="n">
        <f aca="true">IF(ROW(E670) - 1 &gt;= $L$1,MMULT($AA$1:OFFSET($AA$1, 0, $L$1 - 1),E670:OFFSET(E670,1 - $L$1, 0)) / $K$3,"")</f>
        <v>14.6769090909091</v>
      </c>
      <c r="N670" s="0" t="n">
        <f aca="true">IF(ROW(E670) - 1 &gt;= $N$1,SUM(E670:OFFSET(E670,1 - $N$1, 0)) / $N$1,"")</f>
        <v>14.732</v>
      </c>
      <c r="P670" s="0" t="n">
        <f aca="true">IF(ROW(N670) - 1 &gt; $P$1, IF(OFFSET(N670,  1 - $P$1, 0) &lt;&gt; "", MMULT($AA$2:OFFSET($AA$2, 0, $P$1 - 1), E670:OFFSET(E670,1 - $P$1, 0)) / $O$3,""),"")</f>
        <v>14.7575</v>
      </c>
    </row>
    <row collapsed="false" customFormat="false" customHeight="true" hidden="false" ht="14.4" outlineLevel="0" r="671">
      <c r="A671" s="9" t="n">
        <v>37531</v>
      </c>
      <c r="B671" s="5" t="n">
        <v>14.33</v>
      </c>
      <c r="C671" s="5" t="n">
        <v>14.63</v>
      </c>
      <c r="D671" s="5" t="n">
        <v>14.1</v>
      </c>
      <c r="E671" s="5" t="n">
        <v>14.17</v>
      </c>
      <c r="F671" s="5" t="n">
        <v>8191000</v>
      </c>
      <c r="G671" s="5" t="n">
        <v>7.05</v>
      </c>
      <c r="I671" s="13" t="n">
        <f aca="false">B671-E671</f>
        <v>0.16</v>
      </c>
      <c r="J671" s="13" t="n">
        <f aca="false">C671-D671</f>
        <v>0.530000000000001</v>
      </c>
      <c r="L671" s="14" t="n">
        <f aca="true">IF(ROW(E671) - 1 &gt;= $L$1,MMULT($AA$1:OFFSET($AA$1, 0, $L$1 - 1),E671:OFFSET(E671,1 - $L$1, 0)) / $K$3,"")</f>
        <v>14.5747272727273</v>
      </c>
      <c r="N671" s="0" t="n">
        <f aca="true">IF(ROW(E671) - 1 &gt;= $N$1,SUM(E671:OFFSET(E671,1 - $N$1, 0)) / $N$1,"")</f>
        <v>14.647</v>
      </c>
      <c r="P671" s="0" t="n">
        <f aca="true">IF(ROW(N671) - 1 &gt; $P$1, IF(OFFSET(N671,  1 - $P$1, 0) &lt;&gt; "", MMULT($AA$2:OFFSET($AA$2, 0, $P$1 - 1), E671:OFFSET(E671,1 - $P$1, 0)) / $O$3,""),"")</f>
        <v>14.7233333333333</v>
      </c>
    </row>
    <row collapsed="false" customFormat="false" customHeight="true" hidden="false" ht="14.4" outlineLevel="0" r="672">
      <c r="A672" s="9" t="n">
        <v>37532</v>
      </c>
      <c r="B672" s="5" t="n">
        <v>14.18</v>
      </c>
      <c r="C672" s="5" t="n">
        <v>14.6</v>
      </c>
      <c r="D672" s="5" t="n">
        <v>14.06</v>
      </c>
      <c r="E672" s="5" t="n">
        <v>14.3</v>
      </c>
      <c r="F672" s="5" t="n">
        <v>7782000</v>
      </c>
      <c r="G672" s="5" t="n">
        <v>7.12</v>
      </c>
      <c r="I672" s="13" t="n">
        <f aca="false">B672-E672</f>
        <v>-0.120000000000001</v>
      </c>
      <c r="J672" s="13" t="n">
        <f aca="false">C672-D672</f>
        <v>0.539999999999999</v>
      </c>
      <c r="L672" s="14" t="n">
        <f aca="true">IF(ROW(E672) - 1 &gt;= $L$1,MMULT($AA$1:OFFSET($AA$1, 0, $L$1 - 1),E672:OFFSET(E672,1 - $L$1, 0)) / $K$3,"")</f>
        <v>14.5116363636364</v>
      </c>
      <c r="N672" s="0" t="n">
        <f aca="true">IF(ROW(E672) - 1 &gt;= $N$1,SUM(E672:OFFSET(E672,1 - $N$1, 0)) / $N$1,"")</f>
        <v>14.619</v>
      </c>
      <c r="P672" s="0" t="n">
        <f aca="true">IF(ROW(N672) - 1 &gt; $P$1, IF(OFFSET(N672,  1 - $P$1, 0) &lt;&gt; "", MMULT($AA$2:OFFSET($AA$2, 0, $P$1 - 1), E672:OFFSET(E672,1 - $P$1, 0)) / $O$3,""),"")</f>
        <v>14.6680555555556</v>
      </c>
    </row>
    <row collapsed="false" customFormat="false" customHeight="true" hidden="false" ht="14.4" outlineLevel="0" r="673">
      <c r="A673" s="9" t="n">
        <v>37533</v>
      </c>
      <c r="B673" s="5" t="n">
        <v>14.36</v>
      </c>
      <c r="C673" s="5" t="n">
        <v>14.4</v>
      </c>
      <c r="D673" s="5" t="n">
        <v>13.99</v>
      </c>
      <c r="E673" s="5" t="n">
        <v>14.03</v>
      </c>
      <c r="F673" s="5" t="n">
        <v>6815200</v>
      </c>
      <c r="G673" s="5" t="n">
        <v>6.99</v>
      </c>
      <c r="I673" s="13" t="n">
        <f aca="false">B673-E673</f>
        <v>0.33</v>
      </c>
      <c r="J673" s="13" t="n">
        <f aca="false">C673-D673</f>
        <v>0.41</v>
      </c>
      <c r="L673" s="14" t="n">
        <f aca="true">IF(ROW(E673) - 1 &gt;= $L$1,MMULT($AA$1:OFFSET($AA$1, 0, $L$1 - 1),E673:OFFSET(E673,1 - $L$1, 0)) / $K$3,"")</f>
        <v>14.4045454545455</v>
      </c>
      <c r="N673" s="0" t="n">
        <f aca="true">IF(ROW(E673) - 1 &gt;= $N$1,SUM(E673:OFFSET(E673,1 - $N$1, 0)) / $N$1,"")</f>
        <v>14.535</v>
      </c>
      <c r="P673" s="0" t="n">
        <f aca="true">IF(ROW(N673) - 1 &gt; $P$1, IF(OFFSET(N673,  1 - $P$1, 0) &lt;&gt; "", MMULT($AA$2:OFFSET($AA$2, 0, $P$1 - 1), E673:OFFSET(E673,1 - $P$1, 0)) / $O$3,""),"")</f>
        <v>14.6030555555556</v>
      </c>
    </row>
    <row collapsed="false" customFormat="false" customHeight="true" hidden="false" ht="14.4" outlineLevel="0" r="674">
      <c r="A674" s="9" t="n">
        <v>37536</v>
      </c>
      <c r="B674" s="5" t="n">
        <v>13.97</v>
      </c>
      <c r="C674" s="5" t="n">
        <v>14.21</v>
      </c>
      <c r="D674" s="5" t="n">
        <v>13.76</v>
      </c>
      <c r="E674" s="5" t="n">
        <v>13.77</v>
      </c>
      <c r="F674" s="5" t="n">
        <v>8739200</v>
      </c>
      <c r="G674" s="5" t="n">
        <v>6.86</v>
      </c>
      <c r="I674" s="13" t="n">
        <f aca="false">B674-E674</f>
        <v>0.200000000000001</v>
      </c>
      <c r="J674" s="13" t="n">
        <f aca="false">C674-D674</f>
        <v>0.450000000000001</v>
      </c>
      <c r="L674" s="14" t="n">
        <f aca="true">IF(ROW(E674) - 1 &gt;= $L$1,MMULT($AA$1:OFFSET($AA$1, 0, $L$1 - 1),E674:OFFSET(E674,1 - $L$1, 0)) / $K$3,"")</f>
        <v>14.2654545454545</v>
      </c>
      <c r="N674" s="0" t="n">
        <f aca="true">IF(ROW(E674) - 1 &gt;= $N$1,SUM(E674:OFFSET(E674,1 - $N$1, 0)) / $N$1,"")</f>
        <v>14.427</v>
      </c>
      <c r="P674" s="0" t="n">
        <f aca="true">IF(ROW(N674) - 1 &gt; $P$1, IF(OFFSET(N674,  1 - $P$1, 0) &lt;&gt; "", MMULT($AA$2:OFFSET($AA$2, 0, $P$1 - 1), E674:OFFSET(E674,1 - $P$1, 0)) / $O$3,""),"")</f>
        <v>14.5077777777778</v>
      </c>
    </row>
    <row collapsed="false" customFormat="false" customHeight="true" hidden="false" ht="14.4" outlineLevel="0" r="675">
      <c r="A675" s="9" t="n">
        <v>37537</v>
      </c>
      <c r="B675" s="5" t="n">
        <v>13.9</v>
      </c>
      <c r="C675" s="5" t="n">
        <v>13.96</v>
      </c>
      <c r="D675" s="5" t="n">
        <v>13.36</v>
      </c>
      <c r="E675" s="5" t="n">
        <v>13.68</v>
      </c>
      <c r="F675" s="5" t="n">
        <v>16201600</v>
      </c>
      <c r="G675" s="5" t="n">
        <v>6.81</v>
      </c>
      <c r="I675" s="13" t="n">
        <f aca="false">B675-E675</f>
        <v>0.220000000000001</v>
      </c>
      <c r="J675" s="13" t="n">
        <f aca="false">C675-D675</f>
        <v>0.600000000000001</v>
      </c>
      <c r="L675" s="14" t="n">
        <f aca="true">IF(ROW(E675) - 1 &gt;= $L$1,MMULT($AA$1:OFFSET($AA$1, 0, $L$1 - 1),E675:OFFSET(E675,1 - $L$1, 0)) / $K$3,"")</f>
        <v>14.1296363636364</v>
      </c>
      <c r="N675" s="0" t="n">
        <f aca="true">IF(ROW(E675) - 1 &gt;= $N$1,SUM(E675:OFFSET(E675,1 - $N$1, 0)) / $N$1,"")</f>
        <v>14.331</v>
      </c>
      <c r="P675" s="0" t="n">
        <f aca="true">IF(ROW(N675) - 1 &gt; $P$1, IF(OFFSET(N675,  1 - $P$1, 0) &lt;&gt; "", MMULT($AA$2:OFFSET($AA$2, 0, $P$1 - 1), E675:OFFSET(E675,1 - $P$1, 0)) / $O$3,""),"")</f>
        <v>14.4</v>
      </c>
    </row>
    <row collapsed="false" customFormat="false" customHeight="true" hidden="false" ht="14.4" outlineLevel="0" r="676">
      <c r="A676" s="9" t="n">
        <v>37538</v>
      </c>
      <c r="B676" s="5" t="n">
        <v>13.54</v>
      </c>
      <c r="C676" s="5" t="n">
        <v>13.85</v>
      </c>
      <c r="D676" s="5" t="n">
        <v>13.41</v>
      </c>
      <c r="E676" s="5" t="n">
        <v>13.59</v>
      </c>
      <c r="F676" s="5" t="n">
        <v>12738800</v>
      </c>
      <c r="G676" s="5" t="n">
        <v>6.77</v>
      </c>
      <c r="I676" s="13" t="n">
        <f aca="false">B676-E676</f>
        <v>-0.0500000000000007</v>
      </c>
      <c r="J676" s="13" t="n">
        <f aca="false">C676-D676</f>
        <v>0.44</v>
      </c>
      <c r="L676" s="14" t="n">
        <f aca="true">IF(ROW(E676) - 1 &gt;= $L$1,MMULT($AA$1:OFFSET($AA$1, 0, $L$1 - 1),E676:OFFSET(E676,1 - $L$1, 0)) / $K$3,"")</f>
        <v>13.9949090909091</v>
      </c>
      <c r="N676" s="0" t="n">
        <f aca="true">IF(ROW(E676) - 1 &gt;= $N$1,SUM(E676:OFFSET(E676,1 - $N$1, 0)) / $N$1,"")</f>
        <v>14.197</v>
      </c>
      <c r="P676" s="0" t="n">
        <f aca="true">IF(ROW(N676) - 1 &gt; $P$1, IF(OFFSET(N676,  1 - $P$1, 0) &lt;&gt; "", MMULT($AA$2:OFFSET($AA$2, 0, $P$1 - 1), E676:OFFSET(E676,1 - $P$1, 0)) / $O$3,""),"")</f>
        <v>14.2761111111111</v>
      </c>
    </row>
    <row collapsed="false" customFormat="false" customHeight="true" hidden="false" ht="14.4" outlineLevel="0" r="677">
      <c r="A677" s="9" t="n">
        <v>37539</v>
      </c>
      <c r="B677" s="5" t="n">
        <v>13.63</v>
      </c>
      <c r="C677" s="5" t="n">
        <v>14.22</v>
      </c>
      <c r="D677" s="5" t="n">
        <v>13.58</v>
      </c>
      <c r="E677" s="5" t="n">
        <v>14.11</v>
      </c>
      <c r="F677" s="5" t="n">
        <v>11484800</v>
      </c>
      <c r="G677" s="5" t="n">
        <v>7.02</v>
      </c>
      <c r="I677" s="13" t="n">
        <f aca="false">B677-E677</f>
        <v>-0.479999999999999</v>
      </c>
      <c r="J677" s="13" t="n">
        <f aca="false">C677-D677</f>
        <v>0.640000000000001</v>
      </c>
      <c r="L677" s="14" t="n">
        <f aca="true">IF(ROW(E677) - 1 &gt;= $L$1,MMULT($AA$1:OFFSET($AA$1, 0, $L$1 - 1),E677:OFFSET(E677,1 - $L$1, 0)) / $K$3,"")</f>
        <v>13.9790909090909</v>
      </c>
      <c r="N677" s="0" t="n">
        <f aca="true">IF(ROW(E677) - 1 &gt;= $N$1,SUM(E677:OFFSET(E677,1 - $N$1, 0)) / $N$1,"")</f>
        <v>14.138</v>
      </c>
      <c r="P677" s="0" t="n">
        <f aca="true">IF(ROW(N677) - 1 &gt; $P$1, IF(OFFSET(N677,  1 - $P$1, 0) &lt;&gt; "", MMULT($AA$2:OFFSET($AA$2, 0, $P$1 - 1), E677:OFFSET(E677,1 - $P$1, 0)) / $O$3,""),"")</f>
        <v>14.1636111111111</v>
      </c>
    </row>
    <row collapsed="false" customFormat="false" customHeight="true" hidden="false" ht="14.4" outlineLevel="0" r="678">
      <c r="A678" s="9" t="n">
        <v>37540</v>
      </c>
      <c r="B678" s="5" t="n">
        <v>14.25</v>
      </c>
      <c r="C678" s="5" t="n">
        <v>14.78</v>
      </c>
      <c r="D678" s="5" t="n">
        <v>14.1</v>
      </c>
      <c r="E678" s="5" t="n">
        <v>14.51</v>
      </c>
      <c r="F678" s="5" t="n">
        <v>10524200</v>
      </c>
      <c r="G678" s="5" t="n">
        <v>7.22</v>
      </c>
      <c r="I678" s="13" t="n">
        <f aca="false">B678-E678</f>
        <v>-0.26</v>
      </c>
      <c r="J678" s="13" t="n">
        <f aca="false">C678-D678</f>
        <v>0.68</v>
      </c>
      <c r="L678" s="14" t="n">
        <f aca="true">IF(ROW(E678) - 1 &gt;= $L$1,MMULT($AA$1:OFFSET($AA$1, 0, $L$1 - 1),E678:OFFSET(E678,1 - $L$1, 0)) / $K$3,"")</f>
        <v>14.0467272727273</v>
      </c>
      <c r="N678" s="0" t="n">
        <f aca="true">IF(ROW(E678) - 1 &gt;= $N$1,SUM(E678:OFFSET(E678,1 - $N$1, 0)) / $N$1,"")</f>
        <v>14.117</v>
      </c>
      <c r="P678" s="0" t="n">
        <f aca="true">IF(ROW(N678) - 1 &gt; $P$1, IF(OFFSET(N678,  1 - $P$1, 0) &lt;&gt; "", MMULT($AA$2:OFFSET($AA$2, 0, $P$1 - 1), E678:OFFSET(E678,1 - $P$1, 0)) / $O$3,""),"")</f>
        <v>14.0744444444444</v>
      </c>
    </row>
    <row collapsed="false" customFormat="false" customHeight="true" hidden="false" ht="14.4" outlineLevel="0" r="679">
      <c r="A679" s="9" t="n">
        <v>37543</v>
      </c>
      <c r="B679" s="5" t="n">
        <v>14.55</v>
      </c>
      <c r="C679" s="5" t="n">
        <v>14.98</v>
      </c>
      <c r="D679" s="5" t="n">
        <v>14.44</v>
      </c>
      <c r="E679" s="5" t="n">
        <v>14.77</v>
      </c>
      <c r="F679" s="5" t="n">
        <v>6943000</v>
      </c>
      <c r="G679" s="5" t="n">
        <v>7.35</v>
      </c>
      <c r="I679" s="13" t="n">
        <f aca="false">B679-E679</f>
        <v>-0.219999999999999</v>
      </c>
      <c r="J679" s="13" t="n">
        <f aca="false">C679-D679</f>
        <v>0.540000000000001</v>
      </c>
      <c r="L679" s="14" t="n">
        <f aca="true">IF(ROW(E679) - 1 &gt;= $L$1,MMULT($AA$1:OFFSET($AA$1, 0, $L$1 - 1),E679:OFFSET(E679,1 - $L$1, 0)) / $K$3,"")</f>
        <v>14.1654545454545</v>
      </c>
      <c r="N679" s="0" t="n">
        <f aca="true">IF(ROW(E679) - 1 &gt;= $N$1,SUM(E679:OFFSET(E679,1 - $N$1, 0)) / $N$1,"")</f>
        <v>14.144</v>
      </c>
      <c r="P679" s="0" t="n">
        <f aca="true">IF(ROW(N679) - 1 &gt; $P$1, IF(OFFSET(N679,  1 - $P$1, 0) &lt;&gt; "", MMULT($AA$2:OFFSET($AA$2, 0, $P$1 - 1), E679:OFFSET(E679,1 - $P$1, 0)) / $O$3,""),"")</f>
        <v>14.0244444444444</v>
      </c>
    </row>
    <row collapsed="false" customFormat="false" customHeight="true" hidden="false" ht="14.4" outlineLevel="0" r="680">
      <c r="A680" s="9" t="n">
        <v>37544</v>
      </c>
      <c r="B680" s="5" t="n">
        <v>15.22</v>
      </c>
      <c r="C680" s="5" t="n">
        <v>15.25</v>
      </c>
      <c r="D680" s="5" t="n">
        <v>14.78</v>
      </c>
      <c r="E680" s="5" t="n">
        <v>15.16</v>
      </c>
      <c r="F680" s="5" t="n">
        <v>14482800</v>
      </c>
      <c r="G680" s="5" t="n">
        <v>7.55</v>
      </c>
      <c r="I680" s="13" t="n">
        <f aca="false">B680-E680</f>
        <v>0.0600000000000005</v>
      </c>
      <c r="J680" s="13" t="n">
        <f aca="false">C680-D680</f>
        <v>0.470000000000001</v>
      </c>
      <c r="L680" s="14" t="n">
        <f aca="true">IF(ROW(E680) - 1 &gt;= $L$1,MMULT($AA$1:OFFSET($AA$1, 0, $L$1 - 1),E680:OFFSET(E680,1 - $L$1, 0)) / $K$3,"")</f>
        <v>14.3501818181818</v>
      </c>
      <c r="N680" s="0" t="n">
        <f aca="true">IF(ROW(E680) - 1 &gt;= $N$1,SUM(E680:OFFSET(E680,1 - $N$1, 0)) / $N$1,"")</f>
        <v>14.209</v>
      </c>
      <c r="P680" s="0" t="n">
        <f aca="true">IF(ROW(N680) - 1 &gt; $P$1, IF(OFFSET(N680,  1 - $P$1, 0) &lt;&gt; "", MMULT($AA$2:OFFSET($AA$2, 0, $P$1 - 1), E680:OFFSET(E680,1 - $P$1, 0)) / $O$3,""),"")</f>
        <v>14.0394444444444</v>
      </c>
    </row>
    <row collapsed="false" customFormat="false" customHeight="true" hidden="false" ht="14.4" outlineLevel="0" r="681">
      <c r="A681" s="9" t="n">
        <v>37545</v>
      </c>
      <c r="B681" s="5" t="n">
        <v>14.86</v>
      </c>
      <c r="C681" s="5" t="n">
        <v>15.13</v>
      </c>
      <c r="D681" s="5" t="n">
        <v>13.9</v>
      </c>
      <c r="E681" s="5" t="n">
        <v>14.56</v>
      </c>
      <c r="F681" s="5" t="n">
        <v>10986600</v>
      </c>
      <c r="G681" s="5" t="n">
        <v>7.25</v>
      </c>
      <c r="I681" s="13" t="n">
        <f aca="false">B681-E681</f>
        <v>0.299999999999999</v>
      </c>
      <c r="J681" s="13" t="n">
        <f aca="false">C681-D681</f>
        <v>1.23</v>
      </c>
      <c r="L681" s="14" t="n">
        <f aca="true">IF(ROW(E681) - 1 &gt;= $L$1,MMULT($AA$1:OFFSET($AA$1, 0, $L$1 - 1),E681:OFFSET(E681,1 - $L$1, 0)) / $K$3,"")</f>
        <v>14.414</v>
      </c>
      <c r="N681" s="0" t="n">
        <f aca="true">IF(ROW(E681) - 1 &gt;= $N$1,SUM(E681:OFFSET(E681,1 - $N$1, 0)) / $N$1,"")</f>
        <v>14.248</v>
      </c>
      <c r="P681" s="0" t="n">
        <f aca="true">IF(ROW(N681) - 1 &gt; $P$1, IF(OFFSET(N681,  1 - $P$1, 0) &lt;&gt; "", MMULT($AA$2:OFFSET($AA$2, 0, $P$1 - 1), E681:OFFSET(E681,1 - $P$1, 0)) / $O$3,""),"")</f>
        <v>14.1016666666667</v>
      </c>
    </row>
    <row collapsed="false" customFormat="false" customHeight="true" hidden="false" ht="14.4" outlineLevel="0" r="682">
      <c r="A682" s="9" t="n">
        <v>37546</v>
      </c>
      <c r="B682" s="5" t="n">
        <v>14.21</v>
      </c>
      <c r="C682" s="5" t="n">
        <v>14.38</v>
      </c>
      <c r="D682" s="5" t="n">
        <v>13.98</v>
      </c>
      <c r="E682" s="5" t="n">
        <v>14.11</v>
      </c>
      <c r="F682" s="5" t="n">
        <v>16760600</v>
      </c>
      <c r="G682" s="5" t="n">
        <v>7.02</v>
      </c>
      <c r="I682" s="13" t="n">
        <f aca="false">B682-E682</f>
        <v>0.100000000000001</v>
      </c>
      <c r="J682" s="13" t="n">
        <f aca="false">C682-D682</f>
        <v>0.4</v>
      </c>
      <c r="L682" s="14" t="n">
        <f aca="true">IF(ROW(E682) - 1 &gt;= $L$1,MMULT($AA$1:OFFSET($AA$1, 0, $L$1 - 1),E682:OFFSET(E682,1 - $L$1, 0)) / $K$3,"")</f>
        <v>14.3889090909091</v>
      </c>
      <c r="N682" s="0" t="n">
        <f aca="true">IF(ROW(E682) - 1 &gt;= $N$1,SUM(E682:OFFSET(E682,1 - $N$1, 0)) / $N$1,"")</f>
        <v>14.229</v>
      </c>
      <c r="P682" s="0" t="n">
        <f aca="true">IF(ROW(N682) - 1 &gt; $P$1, IF(OFFSET(N682,  1 - $P$1, 0) &lt;&gt; "", MMULT($AA$2:OFFSET($AA$2, 0, $P$1 - 1), E682:OFFSET(E682,1 - $P$1, 0)) / $O$3,""),"")</f>
        <v>14.2038888888889</v>
      </c>
    </row>
    <row collapsed="false" customFormat="false" customHeight="true" hidden="false" ht="14.4" outlineLevel="0" r="683">
      <c r="A683" s="9" t="n">
        <v>37547</v>
      </c>
      <c r="B683" s="5" t="n">
        <v>14</v>
      </c>
      <c r="C683" s="5" t="n">
        <v>14.35</v>
      </c>
      <c r="D683" s="5" t="n">
        <v>13.93</v>
      </c>
      <c r="E683" s="5" t="n">
        <v>14.34</v>
      </c>
      <c r="F683" s="5" t="n">
        <v>10296400</v>
      </c>
      <c r="G683" s="5" t="n">
        <v>7.14</v>
      </c>
      <c r="I683" s="13" t="n">
        <f aca="false">B683-E683</f>
        <v>-0.34</v>
      </c>
      <c r="J683" s="13" t="n">
        <f aca="false">C683-D683</f>
        <v>0.42</v>
      </c>
      <c r="L683" s="14" t="n">
        <f aca="true">IF(ROW(E683) - 1 &gt;= $L$1,MMULT($AA$1:OFFSET($AA$1, 0, $L$1 - 1),E683:OFFSET(E683,1 - $L$1, 0)) / $K$3,"")</f>
        <v>14.4090909090909</v>
      </c>
      <c r="N683" s="0" t="n">
        <f aca="true">IF(ROW(E683) - 1 &gt;= $N$1,SUM(E683:OFFSET(E683,1 - $N$1, 0)) / $N$1,"")</f>
        <v>14.26</v>
      </c>
      <c r="P683" s="0" t="n">
        <f aca="true">IF(ROW(N683) - 1 &gt; $P$1, IF(OFFSET(N683,  1 - $P$1, 0) &lt;&gt; "", MMULT($AA$2:OFFSET($AA$2, 0, $P$1 - 1), E683:OFFSET(E683,1 - $P$1, 0)) / $O$3,""),"")</f>
        <v>14.3141666666667</v>
      </c>
    </row>
    <row collapsed="false" customFormat="false" customHeight="true" hidden="false" ht="14.4" outlineLevel="0" r="684">
      <c r="A684" s="9" t="n">
        <v>37550</v>
      </c>
      <c r="B684" s="5" t="n">
        <v>14.26</v>
      </c>
      <c r="C684" s="5" t="n">
        <v>14.63</v>
      </c>
      <c r="D684" s="5" t="n">
        <v>14</v>
      </c>
      <c r="E684" s="5" t="n">
        <v>14.56</v>
      </c>
      <c r="F684" s="5" t="n">
        <v>8518600</v>
      </c>
      <c r="G684" s="5" t="n">
        <v>7.25</v>
      </c>
      <c r="I684" s="13" t="n">
        <f aca="false">B684-E684</f>
        <v>-0.300000000000001</v>
      </c>
      <c r="J684" s="13" t="n">
        <f aca="false">C684-D684</f>
        <v>0.630000000000001</v>
      </c>
      <c r="L684" s="14" t="n">
        <f aca="true">IF(ROW(E684) - 1 &gt;= $L$1,MMULT($AA$1:OFFSET($AA$1, 0, $L$1 - 1),E684:OFFSET(E684,1 - $L$1, 0)) / $K$3,"")</f>
        <v>14.4636363636364</v>
      </c>
      <c r="N684" s="0" t="n">
        <f aca="true">IF(ROW(E684) - 1 &gt;= $N$1,SUM(E684:OFFSET(E684,1 - $N$1, 0)) / $N$1,"")</f>
        <v>14.339</v>
      </c>
      <c r="P684" s="0" t="n">
        <f aca="true">IF(ROW(N684) - 1 &gt; $P$1, IF(OFFSET(N684,  1 - $P$1, 0) &lt;&gt; "", MMULT($AA$2:OFFSET($AA$2, 0, $P$1 - 1), E684:OFFSET(E684,1 - $P$1, 0)) / $O$3,""),"")</f>
        <v>14.42</v>
      </c>
    </row>
    <row collapsed="false" customFormat="false" customHeight="true" hidden="false" ht="14.4" outlineLevel="0" r="685">
      <c r="A685" s="9" t="n">
        <v>37551</v>
      </c>
      <c r="B685" s="5" t="n">
        <v>14.47</v>
      </c>
      <c r="C685" s="5" t="n">
        <v>14.88</v>
      </c>
      <c r="D685" s="5" t="n">
        <v>14.26</v>
      </c>
      <c r="E685" s="5" t="n">
        <v>14.7</v>
      </c>
      <c r="F685" s="5" t="n">
        <v>7791000</v>
      </c>
      <c r="G685" s="5" t="n">
        <v>7.32</v>
      </c>
      <c r="I685" s="13" t="n">
        <f aca="false">B685-E685</f>
        <v>-0.229999999999999</v>
      </c>
      <c r="J685" s="13" t="n">
        <f aca="false">C685-D685</f>
        <v>0.620000000000001</v>
      </c>
      <c r="L685" s="14" t="n">
        <f aca="true">IF(ROW(E685) - 1 &gt;= $L$1,MMULT($AA$1:OFFSET($AA$1, 0, $L$1 - 1),E685:OFFSET(E685,1 - $L$1, 0)) / $K$3,"")</f>
        <v>14.5292727272727</v>
      </c>
      <c r="N685" s="0" t="n">
        <f aca="true">IF(ROW(E685) - 1 &gt;= $N$1,SUM(E685:OFFSET(E685,1 - $N$1, 0)) / $N$1,"")</f>
        <v>14.441</v>
      </c>
      <c r="P685" s="0" t="n">
        <f aca="true">IF(ROW(N685) - 1 &gt; $P$1, IF(OFFSET(N685,  1 - $P$1, 0) &lt;&gt; "", MMULT($AA$2:OFFSET($AA$2, 0, $P$1 - 1), E685:OFFSET(E685,1 - $P$1, 0)) / $O$3,""),"")</f>
        <v>14.5033333333333</v>
      </c>
    </row>
    <row collapsed="false" customFormat="false" customHeight="true" hidden="false" ht="14.4" outlineLevel="0" r="686">
      <c r="A686" s="9" t="n">
        <v>37552</v>
      </c>
      <c r="B686" s="5" t="n">
        <v>14.63</v>
      </c>
      <c r="C686" s="5" t="n">
        <v>14.98</v>
      </c>
      <c r="D686" s="5" t="n">
        <v>14.5</v>
      </c>
      <c r="E686" s="5" t="n">
        <v>14.88</v>
      </c>
      <c r="F686" s="5" t="n">
        <v>7465600</v>
      </c>
      <c r="G686" s="5" t="n">
        <v>7.41</v>
      </c>
      <c r="I686" s="13" t="n">
        <f aca="false">B686-E686</f>
        <v>-0.25</v>
      </c>
      <c r="J686" s="13" t="n">
        <f aca="false">C686-D686</f>
        <v>0.48</v>
      </c>
      <c r="L686" s="14" t="n">
        <f aca="true">IF(ROW(E686) - 1 &gt;= $L$1,MMULT($AA$1:OFFSET($AA$1, 0, $L$1 - 1),E686:OFFSET(E686,1 - $L$1, 0)) / $K$3,"")</f>
        <v>14.6090909090909</v>
      </c>
      <c r="N686" s="0" t="n">
        <f aca="true">IF(ROW(E686) - 1 &gt;= $N$1,SUM(E686:OFFSET(E686,1 - $N$1, 0)) / $N$1,"")</f>
        <v>14.57</v>
      </c>
      <c r="P686" s="0" t="n">
        <f aca="true">IF(ROW(N686) - 1 &gt; $P$1, IF(OFFSET(N686,  1 - $P$1, 0) &lt;&gt; "", MMULT($AA$2:OFFSET($AA$2, 0, $P$1 - 1), E686:OFFSET(E686,1 - $P$1, 0)) / $O$3,""),"")</f>
        <v>14.5402777777778</v>
      </c>
    </row>
    <row collapsed="false" customFormat="false" customHeight="true" hidden="false" ht="14.4" outlineLevel="0" r="687">
      <c r="A687" s="9" t="n">
        <v>37553</v>
      </c>
      <c r="B687" s="5" t="n">
        <v>15.02</v>
      </c>
      <c r="C687" s="5" t="n">
        <v>15.21</v>
      </c>
      <c r="D687" s="5" t="n">
        <v>14.55</v>
      </c>
      <c r="E687" s="5" t="n">
        <v>14.69</v>
      </c>
      <c r="F687" s="5" t="n">
        <v>6241000</v>
      </c>
      <c r="G687" s="5" t="n">
        <v>7.31</v>
      </c>
      <c r="I687" s="13" t="n">
        <f aca="false">B687-E687</f>
        <v>0.33</v>
      </c>
      <c r="J687" s="13" t="n">
        <f aca="false">C687-D687</f>
        <v>0.66</v>
      </c>
      <c r="L687" s="14" t="n">
        <f aca="true">IF(ROW(E687) - 1 &gt;= $L$1,MMULT($AA$1:OFFSET($AA$1, 0, $L$1 - 1),E687:OFFSET(E687,1 - $L$1, 0)) / $K$3,"")</f>
        <v>14.6309090909091</v>
      </c>
      <c r="N687" s="0" t="n">
        <f aca="true">IF(ROW(E687) - 1 &gt;= $N$1,SUM(E687:OFFSET(E687,1 - $N$1, 0)) / $N$1,"")</f>
        <v>14.628</v>
      </c>
      <c r="P687" s="0" t="n">
        <f aca="true">IF(ROW(N687) - 1 &gt; $P$1, IF(OFFSET(N687,  1 - $P$1, 0) &lt;&gt; "", MMULT($AA$2:OFFSET($AA$2, 0, $P$1 - 1), E687:OFFSET(E687,1 - $P$1, 0)) / $O$3,""),"")</f>
        <v>14.5563888888889</v>
      </c>
    </row>
    <row collapsed="false" customFormat="false" customHeight="true" hidden="false" ht="14.4" outlineLevel="0" r="688">
      <c r="A688" s="9" t="n">
        <v>37554</v>
      </c>
      <c r="B688" s="5" t="n">
        <v>14.69</v>
      </c>
      <c r="C688" s="5" t="n">
        <v>15.45</v>
      </c>
      <c r="D688" s="5" t="n">
        <v>14.59</v>
      </c>
      <c r="E688" s="5" t="n">
        <v>15.42</v>
      </c>
      <c r="F688" s="5" t="n">
        <v>9966800</v>
      </c>
      <c r="G688" s="5" t="n">
        <v>7.68</v>
      </c>
      <c r="I688" s="13" t="n">
        <f aca="false">B688-E688</f>
        <v>-0.73</v>
      </c>
      <c r="J688" s="13" t="n">
        <f aca="false">C688-D688</f>
        <v>0.859999999999999</v>
      </c>
      <c r="L688" s="14" t="n">
        <f aca="true">IF(ROW(E688) - 1 &gt;= $L$1,MMULT($AA$1:OFFSET($AA$1, 0, $L$1 - 1),E688:OFFSET(E688,1 - $L$1, 0)) / $K$3,"")</f>
        <v>14.7749090909091</v>
      </c>
      <c r="N688" s="0" t="n">
        <f aca="true">IF(ROW(E688) - 1 &gt;= $N$1,SUM(E688:OFFSET(E688,1 - $N$1, 0)) / $N$1,"")</f>
        <v>14.719</v>
      </c>
      <c r="P688" s="0" t="n">
        <f aca="true">IF(ROW(N688) - 1 &gt; $P$1, IF(OFFSET(N688,  1 - $P$1, 0) &lt;&gt; "", MMULT($AA$2:OFFSET($AA$2, 0, $P$1 - 1), E688:OFFSET(E688,1 - $P$1, 0)) / $O$3,""),"")</f>
        <v>14.5944444444444</v>
      </c>
    </row>
    <row collapsed="false" customFormat="false" customHeight="true" hidden="false" ht="14.4" outlineLevel="0" r="689">
      <c r="A689" s="9" t="n">
        <v>37557</v>
      </c>
      <c r="B689" s="5" t="n">
        <v>15.55</v>
      </c>
      <c r="C689" s="5" t="n">
        <v>15.95</v>
      </c>
      <c r="D689" s="5" t="n">
        <v>15.25</v>
      </c>
      <c r="E689" s="5" t="n">
        <v>15.61</v>
      </c>
      <c r="F689" s="5" t="n">
        <v>12475000</v>
      </c>
      <c r="G689" s="5" t="n">
        <v>7.77</v>
      </c>
      <c r="I689" s="13" t="n">
        <f aca="false">B689-E689</f>
        <v>-0.0599999999999987</v>
      </c>
      <c r="J689" s="13" t="n">
        <f aca="false">C689-D689</f>
        <v>0.699999999999999</v>
      </c>
      <c r="L689" s="14" t="n">
        <f aca="true">IF(ROW(E689) - 1 &gt;= $L$1,MMULT($AA$1:OFFSET($AA$1, 0, $L$1 - 1),E689:OFFSET(E689,1 - $L$1, 0)) / $K$3,"")</f>
        <v>14.9369090909091</v>
      </c>
      <c r="N689" s="0" t="n">
        <f aca="true">IF(ROW(E689) - 1 &gt;= $N$1,SUM(E689:OFFSET(E689,1 - $N$1, 0)) / $N$1,"")</f>
        <v>14.803</v>
      </c>
      <c r="P689" s="0" t="n">
        <f aca="true">IF(ROW(N689) - 1 &gt; $P$1, IF(OFFSET(N689,  1 - $P$1, 0) &lt;&gt; "", MMULT($AA$2:OFFSET($AA$2, 0, $P$1 - 1), E689:OFFSET(E689,1 - $P$1, 0)) / $O$3,""),"")</f>
        <v>14.6613888888889</v>
      </c>
    </row>
    <row collapsed="false" customFormat="false" customHeight="true" hidden="false" ht="14.4" outlineLevel="0" r="690">
      <c r="A690" s="9" t="n">
        <v>37558</v>
      </c>
      <c r="B690" s="5" t="n">
        <v>15.57</v>
      </c>
      <c r="C690" s="5" t="n">
        <v>15.88</v>
      </c>
      <c r="D690" s="5" t="n">
        <v>14.96</v>
      </c>
      <c r="E690" s="5" t="n">
        <v>15.44</v>
      </c>
      <c r="F690" s="5" t="n">
        <v>9256400</v>
      </c>
      <c r="G690" s="5" t="n">
        <v>7.69</v>
      </c>
      <c r="I690" s="13" t="n">
        <f aca="false">B690-E690</f>
        <v>0.130000000000001</v>
      </c>
      <c r="J690" s="13" t="n">
        <f aca="false">C690-D690</f>
        <v>0.92</v>
      </c>
      <c r="L690" s="14" t="n">
        <f aca="true">IF(ROW(E690) - 1 &gt;= $L$1,MMULT($AA$1:OFFSET($AA$1, 0, $L$1 - 1),E690:OFFSET(E690,1 - $L$1, 0)) / $K$3,"")</f>
        <v>15.0527272727273</v>
      </c>
      <c r="N690" s="0" t="n">
        <f aca="true">IF(ROW(E690) - 1 &gt;= $N$1,SUM(E690:OFFSET(E690,1 - $N$1, 0)) / $N$1,"")</f>
        <v>14.831</v>
      </c>
      <c r="P690" s="0" t="n">
        <f aca="true">IF(ROW(N690) - 1 &gt; $P$1, IF(OFFSET(N690,  1 - $P$1, 0) &lt;&gt; "", MMULT($AA$2:OFFSET($AA$2, 0, $P$1 - 1), E690:OFFSET(E690,1 - $P$1, 0)) / $O$3,""),"")</f>
        <v>14.7513888888889</v>
      </c>
    </row>
    <row collapsed="false" customFormat="false" customHeight="true" hidden="false" ht="14.4" outlineLevel="0" r="691">
      <c r="A691" s="9" t="n">
        <v>37559</v>
      </c>
      <c r="B691" s="5" t="n">
        <v>15.49</v>
      </c>
      <c r="C691" s="5" t="n">
        <v>16.37</v>
      </c>
      <c r="D691" s="5" t="n">
        <v>15.48</v>
      </c>
      <c r="E691" s="5" t="n">
        <v>15.98</v>
      </c>
      <c r="F691" s="5" t="n">
        <v>9667000</v>
      </c>
      <c r="G691" s="5" t="n">
        <v>7.96</v>
      </c>
      <c r="I691" s="13" t="n">
        <f aca="false">B691-E691</f>
        <v>-0.49</v>
      </c>
      <c r="J691" s="13" t="n">
        <f aca="false">C691-D691</f>
        <v>0.890000000000001</v>
      </c>
      <c r="L691" s="14" t="n">
        <f aca="true">IF(ROW(E691) - 1 &gt;= $L$1,MMULT($AA$1:OFFSET($AA$1, 0, $L$1 - 1),E691:OFFSET(E691,1 - $L$1, 0)) / $K$3,"")</f>
        <v>15.2616363636364</v>
      </c>
      <c r="N691" s="0" t="n">
        <f aca="true">IF(ROW(E691) - 1 &gt;= $N$1,SUM(E691:OFFSET(E691,1 - $N$1, 0)) / $N$1,"")</f>
        <v>14.973</v>
      </c>
      <c r="P691" s="0" t="n">
        <f aca="true">IF(ROW(N691) - 1 &gt; $P$1, IF(OFFSET(N691,  1 - $P$1, 0) &lt;&gt; "", MMULT($AA$2:OFFSET($AA$2, 0, $P$1 - 1), E691:OFFSET(E691,1 - $P$1, 0)) / $O$3,""),"")</f>
        <v>14.8788888888889</v>
      </c>
    </row>
    <row collapsed="false" customFormat="false" customHeight="true" hidden="false" ht="14.4" outlineLevel="0" r="692">
      <c r="A692" s="9" t="n">
        <v>37560</v>
      </c>
      <c r="B692" s="5" t="n">
        <v>15.99</v>
      </c>
      <c r="C692" s="5" t="n">
        <v>16.44</v>
      </c>
      <c r="D692" s="5" t="n">
        <v>15.92</v>
      </c>
      <c r="E692" s="5" t="n">
        <v>16.07</v>
      </c>
      <c r="F692" s="5" t="n">
        <v>10565600</v>
      </c>
      <c r="G692" s="5" t="n">
        <v>8</v>
      </c>
      <c r="I692" s="13" t="n">
        <f aca="false">B692-E692</f>
        <v>-0.0800000000000001</v>
      </c>
      <c r="J692" s="13" t="n">
        <f aca="false">C692-D692</f>
        <v>0.520000000000001</v>
      </c>
      <c r="L692" s="14" t="n">
        <f aca="true">IF(ROW(E692) - 1 &gt;= $L$1,MMULT($AA$1:OFFSET($AA$1, 0, $L$1 - 1),E692:OFFSET(E692,1 - $L$1, 0)) / $K$3,"")</f>
        <v>15.4610909090909</v>
      </c>
      <c r="N692" s="0" t="n">
        <f aca="true">IF(ROW(E692) - 1 &gt;= $N$1,SUM(E692:OFFSET(E692,1 - $N$1, 0)) / $N$1,"")</f>
        <v>15.169</v>
      </c>
      <c r="P692" s="0" t="n">
        <f aca="true">IF(ROW(N692) - 1 &gt; $P$1, IF(OFFSET(N692,  1 - $P$1, 0) &lt;&gt; "", MMULT($AA$2:OFFSET($AA$2, 0, $P$1 - 1), E692:OFFSET(E692,1 - $P$1, 0)) / $O$3,""),"")</f>
        <v>15.0472222222222</v>
      </c>
    </row>
    <row collapsed="false" customFormat="false" customHeight="true" hidden="false" ht="14.4" outlineLevel="0" r="693">
      <c r="A693" s="9" t="n">
        <v>37561</v>
      </c>
      <c r="B693" s="5" t="n">
        <v>15.94</v>
      </c>
      <c r="C693" s="5" t="n">
        <v>16.5</v>
      </c>
      <c r="D693" s="5" t="n">
        <v>15.89</v>
      </c>
      <c r="E693" s="5" t="n">
        <v>16.36</v>
      </c>
      <c r="F693" s="5" t="n">
        <v>6779600</v>
      </c>
      <c r="G693" s="5" t="n">
        <v>8.15</v>
      </c>
      <c r="I693" s="13" t="n">
        <f aca="false">B693-E693</f>
        <v>-0.42</v>
      </c>
      <c r="J693" s="13" t="n">
        <f aca="false">C693-D693</f>
        <v>0.609999999999999</v>
      </c>
      <c r="L693" s="14" t="n">
        <f aca="true">IF(ROW(E693) - 1 &gt;= $L$1,MMULT($AA$1:OFFSET($AA$1, 0, $L$1 - 1),E693:OFFSET(E693,1 - $L$1, 0)) / $K$3,"")</f>
        <v>15.6776363636364</v>
      </c>
      <c r="N693" s="0" t="n">
        <f aca="true">IF(ROW(E693) - 1 &gt;= $N$1,SUM(E693:OFFSET(E693,1 - $N$1, 0)) / $N$1,"")</f>
        <v>15.371</v>
      </c>
      <c r="P693" s="0" t="n">
        <f aca="true">IF(ROW(N693) - 1 &gt; $P$1, IF(OFFSET(N693,  1 - $P$1, 0) &lt;&gt; "", MMULT($AA$2:OFFSET($AA$2, 0, $P$1 - 1), E693:OFFSET(E693,1 - $P$1, 0)) / $O$3,""),"")</f>
        <v>15.2583333333333</v>
      </c>
    </row>
    <row collapsed="false" customFormat="false" customHeight="true" hidden="false" ht="14.4" outlineLevel="0" r="694">
      <c r="A694" s="9" t="n">
        <v>37564</v>
      </c>
      <c r="B694" s="5" t="n">
        <v>16.5</v>
      </c>
      <c r="C694" s="5" t="n">
        <v>17.38</v>
      </c>
      <c r="D694" s="5" t="n">
        <v>16.35</v>
      </c>
      <c r="E694" s="5" t="n">
        <v>16.89</v>
      </c>
      <c r="F694" s="5" t="n">
        <v>13457800</v>
      </c>
      <c r="G694" s="5" t="n">
        <v>8.41</v>
      </c>
      <c r="I694" s="13" t="n">
        <f aca="false">B694-E694</f>
        <v>-0.390000000000001</v>
      </c>
      <c r="J694" s="13" t="n">
        <f aca="false">C694-D694</f>
        <v>1.03</v>
      </c>
      <c r="L694" s="14" t="n">
        <f aca="true">IF(ROW(E694) - 1 &gt;= $L$1,MMULT($AA$1:OFFSET($AA$1, 0, $L$1 - 1),E694:OFFSET(E694,1 - $L$1, 0)) / $K$3,"")</f>
        <v>15.9538181818182</v>
      </c>
      <c r="N694" s="0" t="n">
        <f aca="true">IF(ROW(E694) - 1 &gt;= $N$1,SUM(E694:OFFSET(E694,1 - $N$1, 0)) / $N$1,"")</f>
        <v>15.604</v>
      </c>
      <c r="P694" s="0" t="n">
        <f aca="true">IF(ROW(N694) - 1 &gt; $P$1, IF(OFFSET(N694,  1 - $P$1, 0) &lt;&gt; "", MMULT($AA$2:OFFSET($AA$2, 0, $P$1 - 1), E694:OFFSET(E694,1 - $P$1, 0)) / $O$3,""),"")</f>
        <v>15.4738888888889</v>
      </c>
    </row>
    <row collapsed="false" customFormat="false" customHeight="true" hidden="false" ht="14.4" outlineLevel="0" r="695">
      <c r="A695" s="9" t="n">
        <v>37565</v>
      </c>
      <c r="B695" s="5" t="n">
        <v>16.75</v>
      </c>
      <c r="C695" s="5" t="n">
        <v>16.96</v>
      </c>
      <c r="D695" s="5" t="n">
        <v>16.35</v>
      </c>
      <c r="E695" s="5" t="n">
        <v>16.9</v>
      </c>
      <c r="F695" s="5" t="n">
        <v>7524800</v>
      </c>
      <c r="G695" s="5" t="n">
        <v>8.41</v>
      </c>
      <c r="I695" s="13" t="n">
        <f aca="false">B695-E695</f>
        <v>-0.149999999999999</v>
      </c>
      <c r="J695" s="13" t="n">
        <f aca="false">C695-D695</f>
        <v>0.609999999999999</v>
      </c>
      <c r="L695" s="14" t="n">
        <f aca="true">IF(ROW(E695) - 1 &gt;= $L$1,MMULT($AA$1:OFFSET($AA$1, 0, $L$1 - 1),E695:OFFSET(E695,1 - $L$1, 0)) / $K$3,"")</f>
        <v>16.1894545454545</v>
      </c>
      <c r="N695" s="0" t="n">
        <f aca="true">IF(ROW(E695) - 1 &gt;= $N$1,SUM(E695:OFFSET(E695,1 - $N$1, 0)) / $N$1,"")</f>
        <v>15.824</v>
      </c>
      <c r="P695" s="0" t="n">
        <f aca="true">IF(ROW(N695) - 1 &gt; $P$1, IF(OFFSET(N695,  1 - $P$1, 0) &lt;&gt; "", MMULT($AA$2:OFFSET($AA$2, 0, $P$1 - 1), E695:OFFSET(E695,1 - $P$1, 0)) / $O$3,""),"")</f>
        <v>15.69</v>
      </c>
    </row>
    <row collapsed="false" customFormat="false" customHeight="true" hidden="false" ht="14.4" outlineLevel="0" r="696">
      <c r="A696" s="9" t="n">
        <v>37566</v>
      </c>
      <c r="B696" s="5" t="n">
        <v>17.08</v>
      </c>
      <c r="C696" s="5" t="n">
        <v>17.32</v>
      </c>
      <c r="D696" s="5" t="n">
        <v>16.7</v>
      </c>
      <c r="E696" s="5" t="n">
        <v>17.22</v>
      </c>
      <c r="F696" s="5" t="n">
        <v>7728200</v>
      </c>
      <c r="G696" s="5" t="n">
        <v>8.57</v>
      </c>
      <c r="I696" s="13" t="n">
        <f aca="false">B696-E696</f>
        <v>-0.140000000000001</v>
      </c>
      <c r="J696" s="13" t="n">
        <f aca="false">C696-D696</f>
        <v>0.620000000000001</v>
      </c>
      <c r="L696" s="14" t="n">
        <f aca="true">IF(ROW(E696) - 1 &gt;= $L$1,MMULT($AA$1:OFFSET($AA$1, 0, $L$1 - 1),E696:OFFSET(E696,1 - $L$1, 0)) / $K$3,"")</f>
        <v>16.4432727272727</v>
      </c>
      <c r="N696" s="0" t="n">
        <f aca="true">IF(ROW(E696) - 1 &gt;= $N$1,SUM(E696:OFFSET(E696,1 - $N$1, 0)) / $N$1,"")</f>
        <v>16.058</v>
      </c>
      <c r="P696" s="0" t="n">
        <f aca="true">IF(ROW(N696) - 1 &gt; $P$1, IF(OFFSET(N696,  1 - $P$1, 0) &lt;&gt; "", MMULT($AA$2:OFFSET($AA$2, 0, $P$1 - 1), E696:OFFSET(E696,1 - $P$1, 0)) / $O$3,""),"")</f>
        <v>15.9311111111111</v>
      </c>
    </row>
    <row collapsed="false" customFormat="false" customHeight="true" hidden="false" ht="14.4" outlineLevel="0" r="697">
      <c r="A697" s="9" t="n">
        <v>37567</v>
      </c>
      <c r="B697" s="5" t="n">
        <v>16.94</v>
      </c>
      <c r="C697" s="5" t="n">
        <v>17.1</v>
      </c>
      <c r="D697" s="5" t="n">
        <v>15.81</v>
      </c>
      <c r="E697" s="5" t="n">
        <v>16</v>
      </c>
      <c r="F697" s="5" t="n">
        <v>12006400</v>
      </c>
      <c r="G697" s="5" t="n">
        <v>7.97</v>
      </c>
      <c r="I697" s="13" t="n">
        <f aca="false">B697-E697</f>
        <v>0.940000000000001</v>
      </c>
      <c r="J697" s="13" t="n">
        <f aca="false">C697-D697</f>
        <v>1.29</v>
      </c>
      <c r="L697" s="14" t="n">
        <f aca="true">IF(ROW(E697) - 1 &gt;= $L$1,MMULT($AA$1:OFFSET($AA$1, 0, $L$1 - 1),E697:OFFSET(E697,1 - $L$1, 0)) / $K$3,"")</f>
        <v>16.4327272727273</v>
      </c>
      <c r="N697" s="0" t="n">
        <f aca="true">IF(ROW(E697) - 1 &gt;= $N$1,SUM(E697:OFFSET(E697,1 - $N$1, 0)) / $N$1,"")</f>
        <v>16.189</v>
      </c>
      <c r="P697" s="0" t="n">
        <f aca="true">IF(ROW(N697) - 1 &gt; $P$1, IF(OFFSET(N697,  1 - $P$1, 0) &lt;&gt; "", MMULT($AA$2:OFFSET($AA$2, 0, $P$1 - 1), E697:OFFSET(E697,1 - $P$1, 0)) / $O$3,""),"")</f>
        <v>16.1372222222222</v>
      </c>
    </row>
    <row collapsed="false" customFormat="false" customHeight="true" hidden="false" ht="14.4" outlineLevel="0" r="698">
      <c r="A698" s="9" t="n">
        <v>37568</v>
      </c>
      <c r="B698" s="5" t="n">
        <v>16.01</v>
      </c>
      <c r="C698" s="5" t="n">
        <v>16.2</v>
      </c>
      <c r="D698" s="5" t="n">
        <v>15.52</v>
      </c>
      <c r="E698" s="5" t="n">
        <v>15.84</v>
      </c>
      <c r="F698" s="5" t="n">
        <v>6788000</v>
      </c>
      <c r="G698" s="5" t="n">
        <v>7.89</v>
      </c>
      <c r="I698" s="13" t="n">
        <f aca="false">B698-E698</f>
        <v>0.170000000000002</v>
      </c>
      <c r="J698" s="13" t="n">
        <f aca="false">C698-D698</f>
        <v>0.68</v>
      </c>
      <c r="L698" s="14" t="n">
        <f aca="true">IF(ROW(E698) - 1 &gt;= $L$1,MMULT($AA$1:OFFSET($AA$1, 0, $L$1 - 1),E698:OFFSET(E698,1 - $L$1, 0)) / $K$3,"")</f>
        <v>16.3692727272727</v>
      </c>
      <c r="N698" s="0" t="n">
        <f aca="true">IF(ROW(E698) - 1 &gt;= $N$1,SUM(E698:OFFSET(E698,1 - $N$1, 0)) / $N$1,"")</f>
        <v>16.231</v>
      </c>
      <c r="P698" s="0" t="n">
        <f aca="true">IF(ROW(N698) - 1 &gt; $P$1, IF(OFFSET(N698,  1 - $P$1, 0) &lt;&gt; "", MMULT($AA$2:OFFSET($AA$2, 0, $P$1 - 1), E698:OFFSET(E698,1 - $P$1, 0)) / $O$3,""),"")</f>
        <v>16.3038888888889</v>
      </c>
    </row>
    <row collapsed="false" customFormat="false" customHeight="true" hidden="false" ht="14.4" outlineLevel="0" r="699">
      <c r="A699" s="9" t="n">
        <v>37571</v>
      </c>
      <c r="B699" s="5" t="n">
        <v>15.74</v>
      </c>
      <c r="C699" s="5" t="n">
        <v>15.89</v>
      </c>
      <c r="D699" s="5" t="n">
        <v>15.12</v>
      </c>
      <c r="E699" s="5" t="n">
        <v>15.16</v>
      </c>
      <c r="F699" s="5" t="n">
        <v>5463400</v>
      </c>
      <c r="G699" s="5" t="n">
        <v>7.55</v>
      </c>
      <c r="I699" s="13" t="n">
        <f aca="false">B699-E699</f>
        <v>0.58</v>
      </c>
      <c r="J699" s="13" t="n">
        <f aca="false">C699-D699</f>
        <v>0.770000000000001</v>
      </c>
      <c r="L699" s="14" t="n">
        <f aca="true">IF(ROW(E699) - 1 &gt;= $L$1,MMULT($AA$1:OFFSET($AA$1, 0, $L$1 - 1),E699:OFFSET(E699,1 - $L$1, 0)) / $K$3,"")</f>
        <v>16.1745454545455</v>
      </c>
      <c r="N699" s="0" t="n">
        <f aca="true">IF(ROW(E699) - 1 &gt;= $N$1,SUM(E699:OFFSET(E699,1 - $N$1, 0)) / $N$1,"")</f>
        <v>16.186</v>
      </c>
      <c r="P699" s="0" t="n">
        <f aca="true">IF(ROW(N699) - 1 &gt; $P$1, IF(OFFSET(N699,  1 - $P$1, 0) &lt;&gt; "", MMULT($AA$2:OFFSET($AA$2, 0, $P$1 - 1), E699:OFFSET(E699,1 - $P$1, 0)) / $O$3,""),"")</f>
        <v>16.3908333333333</v>
      </c>
    </row>
    <row collapsed="false" customFormat="false" customHeight="true" hidden="false" ht="14.4" outlineLevel="0" r="700">
      <c r="A700" s="9" t="n">
        <v>37572</v>
      </c>
      <c r="B700" s="5" t="n">
        <v>15.32</v>
      </c>
      <c r="C700" s="5" t="n">
        <v>16.04</v>
      </c>
      <c r="D700" s="5" t="n">
        <v>15.28</v>
      </c>
      <c r="E700" s="5" t="n">
        <v>15.64</v>
      </c>
      <c r="F700" s="5" t="n">
        <v>7992600</v>
      </c>
      <c r="G700" s="5" t="n">
        <v>7.79</v>
      </c>
      <c r="I700" s="13" t="n">
        <f aca="false">B700-E700</f>
        <v>-0.32</v>
      </c>
      <c r="J700" s="13" t="n">
        <f aca="false">C700-D700</f>
        <v>0.76</v>
      </c>
      <c r="L700" s="14" t="n">
        <f aca="true">IF(ROW(E700) - 1 &gt;= $L$1,MMULT($AA$1:OFFSET($AA$1, 0, $L$1 - 1),E700:OFFSET(E700,1 - $L$1, 0)) / $K$3,"")</f>
        <v>16.0752727272727</v>
      </c>
      <c r="N700" s="0" t="n">
        <f aca="true">IF(ROW(E700) - 1 &gt;= $N$1,SUM(E700:OFFSET(E700,1 - $N$1, 0)) / $N$1,"")</f>
        <v>16.206</v>
      </c>
      <c r="P700" s="0" t="n">
        <f aca="true">IF(ROW(N700) - 1 &gt; $P$1, IF(OFFSET(N700,  1 - $P$1, 0) &lt;&gt; "", MMULT($AA$2:OFFSET($AA$2, 0, $P$1 - 1), E700:OFFSET(E700,1 - $P$1, 0)) / $O$3,""),"")</f>
        <v>16.4022222222222</v>
      </c>
    </row>
    <row collapsed="false" customFormat="false" customHeight="true" hidden="false" ht="14.4" outlineLevel="0" r="701">
      <c r="A701" s="9" t="n">
        <v>37573</v>
      </c>
      <c r="B701" s="5" t="n">
        <v>15.5</v>
      </c>
      <c r="C701" s="5" t="n">
        <v>16.07</v>
      </c>
      <c r="D701" s="5" t="n">
        <v>15.28</v>
      </c>
      <c r="E701" s="5" t="n">
        <v>15.59</v>
      </c>
      <c r="F701" s="5" t="n">
        <v>8276400</v>
      </c>
      <c r="G701" s="5" t="n">
        <v>7.76</v>
      </c>
      <c r="I701" s="13" t="n">
        <f aca="false">B701-E701</f>
        <v>-0.0899999999999999</v>
      </c>
      <c r="J701" s="13" t="n">
        <f aca="false">C701-D701</f>
        <v>0.790000000000001</v>
      </c>
      <c r="L701" s="14" t="n">
        <f aca="true">IF(ROW(E701) - 1 &gt;= $L$1,MMULT($AA$1:OFFSET($AA$1, 0, $L$1 - 1),E701:OFFSET(E701,1 - $L$1, 0)) / $K$3,"")</f>
        <v>15.9632727272727</v>
      </c>
      <c r="N701" s="0" t="n">
        <f aca="true">IF(ROW(E701) - 1 &gt;= $N$1,SUM(E701:OFFSET(E701,1 - $N$1, 0)) / $N$1,"")</f>
        <v>16.167</v>
      </c>
      <c r="P701" s="0" t="n">
        <f aca="true">IF(ROW(N701) - 1 &gt; $P$1, IF(OFFSET(N701,  1 - $P$1, 0) &lt;&gt; "", MMULT($AA$2:OFFSET($AA$2, 0, $P$1 - 1), E701:OFFSET(E701,1 - $P$1, 0)) / $O$3,""),"")</f>
        <v>16.3413888888889</v>
      </c>
    </row>
    <row collapsed="false" customFormat="false" customHeight="true" hidden="false" ht="14.4" outlineLevel="0" r="702">
      <c r="A702" s="9" t="n">
        <v>37574</v>
      </c>
      <c r="B702" s="5" t="n">
        <v>15.9</v>
      </c>
      <c r="C702" s="5" t="n">
        <v>16.41</v>
      </c>
      <c r="D702" s="5" t="n">
        <v>15.78</v>
      </c>
      <c r="E702" s="5" t="n">
        <v>16.3</v>
      </c>
      <c r="F702" s="5" t="n">
        <v>5061200</v>
      </c>
      <c r="G702" s="5" t="n">
        <v>8.12</v>
      </c>
      <c r="I702" s="13" t="n">
        <f aca="false">B702-E702</f>
        <v>-0.4</v>
      </c>
      <c r="J702" s="13" t="n">
        <f aca="false">C702-D702</f>
        <v>0.630000000000001</v>
      </c>
      <c r="L702" s="14" t="n">
        <f aca="true">IF(ROW(E702) - 1 &gt;= $L$1,MMULT($AA$1:OFFSET($AA$1, 0, $L$1 - 1),E702:OFFSET(E702,1 - $L$1, 0)) / $K$3,"")</f>
        <v>15.9874545454545</v>
      </c>
      <c r="N702" s="0" t="n">
        <f aca="true">IF(ROW(E702) - 1 &gt;= $N$1,SUM(E702:OFFSET(E702,1 - $N$1, 0)) / $N$1,"")</f>
        <v>16.19</v>
      </c>
      <c r="P702" s="0" t="n">
        <f aca="true">IF(ROW(N702) - 1 &gt; $P$1, IF(OFFSET(N702,  1 - $P$1, 0) &lt;&gt; "", MMULT($AA$2:OFFSET($AA$2, 0, $P$1 - 1), E702:OFFSET(E702,1 - $P$1, 0)) / $O$3,""),"")</f>
        <v>16.2055555555556</v>
      </c>
    </row>
    <row collapsed="false" customFormat="false" customHeight="true" hidden="false" ht="14.4" outlineLevel="0" r="703">
      <c r="A703" s="9" t="n">
        <v>37575</v>
      </c>
      <c r="B703" s="5" t="n">
        <v>16.23</v>
      </c>
      <c r="C703" s="5" t="n">
        <v>16.24</v>
      </c>
      <c r="D703" s="5" t="n">
        <v>15.76</v>
      </c>
      <c r="E703" s="5" t="n">
        <v>15.95</v>
      </c>
      <c r="F703" s="5" t="n">
        <v>5749800</v>
      </c>
      <c r="G703" s="5" t="n">
        <v>7.94</v>
      </c>
      <c r="I703" s="13" t="n">
        <f aca="false">B703-E703</f>
        <v>0.280000000000001</v>
      </c>
      <c r="J703" s="13" t="n">
        <f aca="false">C703-D703</f>
        <v>0.479999999999999</v>
      </c>
      <c r="L703" s="14" t="n">
        <f aca="true">IF(ROW(E703) - 1 &gt;= $L$1,MMULT($AA$1:OFFSET($AA$1, 0, $L$1 - 1),E703:OFFSET(E703,1 - $L$1, 0)) / $K$3,"")</f>
        <v>15.9438181818182</v>
      </c>
      <c r="N703" s="0" t="n">
        <f aca="true">IF(ROW(E703) - 1 &gt;= $N$1,SUM(E703:OFFSET(E703,1 - $N$1, 0)) / $N$1,"")</f>
        <v>16.149</v>
      </c>
      <c r="P703" s="0" t="n">
        <f aca="true">IF(ROW(N703) - 1 &gt; $P$1, IF(OFFSET(N703,  1 - $P$1, 0) &lt;&gt; "", MMULT($AA$2:OFFSET($AA$2, 0, $P$1 - 1), E703:OFFSET(E703,1 - $P$1, 0)) / $O$3,""),"")</f>
        <v>16.0677777777778</v>
      </c>
    </row>
    <row collapsed="false" customFormat="false" customHeight="true" hidden="false" ht="14.4" outlineLevel="0" r="704">
      <c r="A704" s="9" t="n">
        <v>37578</v>
      </c>
      <c r="B704" s="5" t="n">
        <v>16.19</v>
      </c>
      <c r="C704" s="5" t="n">
        <v>16.2</v>
      </c>
      <c r="D704" s="5" t="n">
        <v>15.52</v>
      </c>
      <c r="E704" s="5" t="n">
        <v>15.65</v>
      </c>
      <c r="F704" s="5" t="n">
        <v>5877800</v>
      </c>
      <c r="G704" s="5" t="n">
        <v>7.79</v>
      </c>
      <c r="I704" s="13" t="n">
        <f aca="false">B704-E704</f>
        <v>0.540000000000001</v>
      </c>
      <c r="J704" s="13" t="n">
        <f aca="false">C704-D704</f>
        <v>0.68</v>
      </c>
      <c r="L704" s="14" t="n">
        <f aca="true">IF(ROW(E704) - 1 &gt;= $L$1,MMULT($AA$1:OFFSET($AA$1, 0, $L$1 - 1),E704:OFFSET(E704,1 - $L$1, 0)) / $K$3,"")</f>
        <v>15.8530909090909</v>
      </c>
      <c r="N704" s="0" t="n">
        <f aca="true">IF(ROW(E704) - 1 &gt;= $N$1,SUM(E704:OFFSET(E704,1 - $N$1, 0)) / $N$1,"")</f>
        <v>16.025</v>
      </c>
      <c r="P704" s="0" t="n">
        <f aca="true">IF(ROW(N704) - 1 &gt; $P$1, IF(OFFSET(N704,  1 - $P$1, 0) &lt;&gt; "", MMULT($AA$2:OFFSET($AA$2, 0, $P$1 - 1), E704:OFFSET(E704,1 - $P$1, 0)) / $O$3,""),"")</f>
        <v>15.9311111111111</v>
      </c>
    </row>
    <row collapsed="false" customFormat="false" customHeight="true" hidden="false" ht="14.4" outlineLevel="0" r="705">
      <c r="A705" s="9" t="n">
        <v>37579</v>
      </c>
      <c r="B705" s="5" t="n">
        <v>15.55</v>
      </c>
      <c r="C705" s="5" t="n">
        <v>15.75</v>
      </c>
      <c r="D705" s="5" t="n">
        <v>15.01</v>
      </c>
      <c r="E705" s="5" t="n">
        <v>15.27</v>
      </c>
      <c r="F705" s="5" t="n">
        <v>7534000</v>
      </c>
      <c r="G705" s="5" t="n">
        <v>7.6</v>
      </c>
      <c r="I705" s="13" t="n">
        <f aca="false">B705-E705</f>
        <v>0.280000000000001</v>
      </c>
      <c r="J705" s="13" t="n">
        <f aca="false">C705-D705</f>
        <v>0.74</v>
      </c>
      <c r="L705" s="14" t="n">
        <f aca="true">IF(ROW(E705) - 1 &gt;= $L$1,MMULT($AA$1:OFFSET($AA$1, 0, $L$1 - 1),E705:OFFSET(E705,1 - $L$1, 0)) / $K$3,"")</f>
        <v>15.7158181818182</v>
      </c>
      <c r="N705" s="0" t="n">
        <f aca="true">IF(ROW(E705) - 1 &gt;= $N$1,SUM(E705:OFFSET(E705,1 - $N$1, 0)) / $N$1,"")</f>
        <v>15.862</v>
      </c>
      <c r="P705" s="0" t="n">
        <f aca="true">IF(ROW(N705) - 1 &gt; $P$1, IF(OFFSET(N705,  1 - $P$1, 0) &lt;&gt; "", MMULT($AA$2:OFFSET($AA$2, 0, $P$1 - 1), E705:OFFSET(E705,1 - $P$1, 0)) / $O$3,""),"")</f>
        <v>15.8308333333333</v>
      </c>
    </row>
    <row collapsed="false" customFormat="false" customHeight="true" hidden="false" ht="14.4" outlineLevel="0" r="706">
      <c r="A706" s="9" t="n">
        <v>37580</v>
      </c>
      <c r="B706" s="5" t="n">
        <v>15.3</v>
      </c>
      <c r="C706" s="5" t="n">
        <v>15.7</v>
      </c>
      <c r="D706" s="5" t="n">
        <v>15.25</v>
      </c>
      <c r="E706" s="5" t="n">
        <v>15.53</v>
      </c>
      <c r="F706" s="5" t="n">
        <v>7455000</v>
      </c>
      <c r="G706" s="5" t="n">
        <v>7.73</v>
      </c>
      <c r="I706" s="13" t="n">
        <f aca="false">B706-E706</f>
        <v>-0.229999999999999</v>
      </c>
      <c r="J706" s="13" t="n">
        <f aca="false">C706-D706</f>
        <v>0.449999999999999</v>
      </c>
      <c r="L706" s="14" t="n">
        <f aca="true">IF(ROW(E706) - 1 &gt;= $L$1,MMULT($AA$1:OFFSET($AA$1, 0, $L$1 - 1),E706:OFFSET(E706,1 - $L$1, 0)) / $K$3,"")</f>
        <v>15.6554545454545</v>
      </c>
      <c r="N706" s="0" t="n">
        <f aca="true">IF(ROW(E706) - 1 &gt;= $N$1,SUM(E706:OFFSET(E706,1 - $N$1, 0)) / $N$1,"")</f>
        <v>15.693</v>
      </c>
      <c r="P706" s="0" t="n">
        <f aca="true">IF(ROW(N706) - 1 &gt; $P$1, IF(OFFSET(N706,  1 - $P$1, 0) &lt;&gt; "", MMULT($AA$2:OFFSET($AA$2, 0, $P$1 - 1), E706:OFFSET(E706,1 - $P$1, 0)) / $O$3,""),"")</f>
        <v>15.7622222222222</v>
      </c>
    </row>
    <row collapsed="false" customFormat="false" customHeight="true" hidden="false" ht="14.4" outlineLevel="0" r="707">
      <c r="A707" s="9" t="n">
        <v>37581</v>
      </c>
      <c r="B707" s="5" t="n">
        <v>15.9</v>
      </c>
      <c r="C707" s="5" t="n">
        <v>16.44</v>
      </c>
      <c r="D707" s="5" t="n">
        <v>15.75</v>
      </c>
      <c r="E707" s="5" t="n">
        <v>16.35</v>
      </c>
      <c r="F707" s="5" t="n">
        <v>14945800</v>
      </c>
      <c r="G707" s="5" t="n">
        <v>8.14</v>
      </c>
      <c r="I707" s="13" t="n">
        <f aca="false">B707-E707</f>
        <v>-0.450000000000001</v>
      </c>
      <c r="J707" s="13" t="n">
        <f aca="false">C707-D707</f>
        <v>0.690000000000001</v>
      </c>
      <c r="L707" s="14" t="n">
        <f aca="true">IF(ROW(E707) - 1 &gt;= $L$1,MMULT($AA$1:OFFSET($AA$1, 0, $L$1 - 1),E707:OFFSET(E707,1 - $L$1, 0)) / $K$3,"")</f>
        <v>15.7749090909091</v>
      </c>
      <c r="N707" s="0" t="n">
        <f aca="true">IF(ROW(E707) - 1 &gt;= $N$1,SUM(E707:OFFSET(E707,1 - $N$1, 0)) / $N$1,"")</f>
        <v>15.728</v>
      </c>
      <c r="P707" s="0" t="n">
        <f aca="true">IF(ROW(N707) - 1 &gt; $P$1, IF(OFFSET(N707,  1 - $P$1, 0) &lt;&gt; "", MMULT($AA$2:OFFSET($AA$2, 0, $P$1 - 1), E707:OFFSET(E707,1 - $P$1, 0)) / $O$3,""),"")</f>
        <v>15.7511111111111</v>
      </c>
    </row>
    <row collapsed="false" customFormat="false" customHeight="true" hidden="false" ht="14.4" outlineLevel="0" r="708">
      <c r="A708" s="9" t="n">
        <v>37582</v>
      </c>
      <c r="B708" s="5" t="n">
        <v>16.09</v>
      </c>
      <c r="C708" s="5" t="n">
        <v>16.3</v>
      </c>
      <c r="D708" s="5" t="n">
        <v>15.9</v>
      </c>
      <c r="E708" s="5" t="n">
        <v>16.01</v>
      </c>
      <c r="F708" s="5" t="n">
        <v>8137800</v>
      </c>
      <c r="G708" s="5" t="n">
        <v>7.97</v>
      </c>
      <c r="I708" s="13" t="n">
        <f aca="false">B708-E708</f>
        <v>0.0799999999999983</v>
      </c>
      <c r="J708" s="13" t="n">
        <f aca="false">C708-D708</f>
        <v>0.4</v>
      </c>
      <c r="L708" s="14" t="n">
        <f aca="true">IF(ROW(E708) - 1 &gt;= $L$1,MMULT($AA$1:OFFSET($AA$1, 0, $L$1 - 1),E708:OFFSET(E708,1 - $L$1, 0)) / $K$3,"")</f>
        <v>15.8261818181818</v>
      </c>
      <c r="N708" s="0" t="n">
        <f aca="true">IF(ROW(E708) - 1 &gt;= $N$1,SUM(E708:OFFSET(E708,1 - $N$1, 0)) / $N$1,"")</f>
        <v>15.745</v>
      </c>
      <c r="P708" s="0" t="n">
        <f aca="true">IF(ROW(N708) - 1 &gt; $P$1, IF(OFFSET(N708,  1 - $P$1, 0) &lt;&gt; "", MMULT($AA$2:OFFSET($AA$2, 0, $P$1 - 1), E708:OFFSET(E708,1 - $P$1, 0)) / $O$3,""),"")</f>
        <v>15.7575</v>
      </c>
    </row>
    <row collapsed="false" customFormat="false" customHeight="true" hidden="false" ht="14.4" outlineLevel="0" r="709">
      <c r="A709" s="9" t="n">
        <v>37585</v>
      </c>
      <c r="B709" s="5" t="n">
        <v>16.03</v>
      </c>
      <c r="C709" s="5" t="n">
        <v>16.14</v>
      </c>
      <c r="D709" s="5" t="n">
        <v>15.71</v>
      </c>
      <c r="E709" s="5" t="n">
        <v>15.97</v>
      </c>
      <c r="F709" s="5" t="n">
        <v>7122400</v>
      </c>
      <c r="G709" s="5" t="n">
        <v>7.95</v>
      </c>
      <c r="I709" s="13" t="n">
        <f aca="false">B709-E709</f>
        <v>0.0600000000000005</v>
      </c>
      <c r="J709" s="13" t="n">
        <f aca="false">C709-D709</f>
        <v>0.43</v>
      </c>
      <c r="L709" s="14" t="n">
        <f aca="true">IF(ROW(E709) - 1 &gt;= $L$1,MMULT($AA$1:OFFSET($AA$1, 0, $L$1 - 1),E709:OFFSET(E709,1 - $L$1, 0)) / $K$3,"")</f>
        <v>15.8670909090909</v>
      </c>
      <c r="N709" s="0" t="n">
        <f aca="true">IF(ROW(E709) - 1 &gt;= $N$1,SUM(E709:OFFSET(E709,1 - $N$1, 0)) / $N$1,"")</f>
        <v>15.826</v>
      </c>
      <c r="P709" s="0" t="n">
        <f aca="true">IF(ROW(N709) - 1 &gt; $P$1, IF(OFFSET(N709,  1 - $P$1, 0) &lt;&gt; "", MMULT($AA$2:OFFSET($AA$2, 0, $P$1 - 1), E709:OFFSET(E709,1 - $P$1, 0)) / $O$3,""),"")</f>
        <v>15.7658333333333</v>
      </c>
    </row>
    <row collapsed="false" customFormat="false" customHeight="true" hidden="false" ht="14.4" outlineLevel="0" r="710">
      <c r="A710" s="9" t="n">
        <v>37586</v>
      </c>
      <c r="B710" s="5" t="n">
        <v>15.85</v>
      </c>
      <c r="C710" s="5" t="n">
        <v>15.9</v>
      </c>
      <c r="D710" s="5" t="n">
        <v>15.27</v>
      </c>
      <c r="E710" s="5" t="n">
        <v>15.41</v>
      </c>
      <c r="F710" s="5" t="n">
        <v>8580800</v>
      </c>
      <c r="G710" s="5" t="n">
        <v>7.67</v>
      </c>
      <c r="I710" s="13" t="n">
        <f aca="false">B710-E710</f>
        <v>0.44</v>
      </c>
      <c r="J710" s="13" t="n">
        <f aca="false">C710-D710</f>
        <v>0.630000000000001</v>
      </c>
      <c r="L710" s="14" t="n">
        <f aca="true">IF(ROW(E710) - 1 &gt;= $L$1,MMULT($AA$1:OFFSET($AA$1, 0, $L$1 - 1),E710:OFFSET(E710,1 - $L$1, 0)) / $K$3,"")</f>
        <v>15.7914545454545</v>
      </c>
      <c r="N710" s="0" t="n">
        <f aca="true">IF(ROW(E710) - 1 &gt;= $N$1,SUM(E710:OFFSET(E710,1 - $N$1, 0)) / $N$1,"")</f>
        <v>15.803</v>
      </c>
      <c r="P710" s="0" t="n">
        <f aca="true">IF(ROW(N710) - 1 &gt; $P$1, IF(OFFSET(N710,  1 - $P$1, 0) &lt;&gt; "", MMULT($AA$2:OFFSET($AA$2, 0, $P$1 - 1), E710:OFFSET(E710,1 - $P$1, 0)) / $O$3,""),"")</f>
        <v>15.7727777777778</v>
      </c>
    </row>
    <row collapsed="false" customFormat="false" customHeight="true" hidden="false" ht="14.4" outlineLevel="0" r="711">
      <c r="A711" s="9" t="n">
        <v>37587</v>
      </c>
      <c r="B711" s="5" t="n">
        <v>15.6</v>
      </c>
      <c r="C711" s="5" t="n">
        <v>15.86</v>
      </c>
      <c r="D711" s="5" t="n">
        <v>15.45</v>
      </c>
      <c r="E711" s="5" t="n">
        <v>15.72</v>
      </c>
      <c r="F711" s="5" t="n">
        <v>10242800</v>
      </c>
      <c r="G711" s="5" t="n">
        <v>7.83</v>
      </c>
      <c r="I711" s="13" t="n">
        <f aca="false">B711-E711</f>
        <v>-0.120000000000001</v>
      </c>
      <c r="J711" s="13" t="n">
        <f aca="false">C711-D711</f>
        <v>0.41</v>
      </c>
      <c r="L711" s="14" t="n">
        <f aca="true">IF(ROW(E711) - 1 &gt;= $L$1,MMULT($AA$1:OFFSET($AA$1, 0, $L$1 - 1),E711:OFFSET(E711,1 - $L$1, 0)) / $K$3,"")</f>
        <v>15.7763636363636</v>
      </c>
      <c r="N711" s="0" t="n">
        <f aca="true">IF(ROW(E711) - 1 &gt;= $N$1,SUM(E711:OFFSET(E711,1 - $N$1, 0)) / $N$1,"")</f>
        <v>15.816</v>
      </c>
      <c r="P711" s="0" t="n">
        <f aca="true">IF(ROW(N711) - 1 &gt; $P$1, IF(OFFSET(N711,  1 - $P$1, 0) &lt;&gt; "", MMULT($AA$2:OFFSET($AA$2, 0, $P$1 - 1), E711:OFFSET(E711,1 - $P$1, 0)) / $O$3,""),"")</f>
        <v>15.7891666666667</v>
      </c>
    </row>
    <row collapsed="false" customFormat="false" customHeight="true" hidden="false" ht="14.4" outlineLevel="0" r="712">
      <c r="A712" s="9" t="n">
        <v>37589</v>
      </c>
      <c r="B712" s="5" t="n">
        <v>15.79</v>
      </c>
      <c r="C712" s="5" t="n">
        <v>15.88</v>
      </c>
      <c r="D712" s="5" t="n">
        <v>15.41</v>
      </c>
      <c r="E712" s="5" t="n">
        <v>15.5</v>
      </c>
      <c r="F712" s="5" t="n">
        <v>5122600</v>
      </c>
      <c r="G712" s="5" t="n">
        <v>7.72</v>
      </c>
      <c r="I712" s="13" t="n">
        <f aca="false">B712-E712</f>
        <v>0.289999999999999</v>
      </c>
      <c r="J712" s="13" t="n">
        <f aca="false">C712-D712</f>
        <v>0.470000000000001</v>
      </c>
      <c r="L712" s="14" t="n">
        <f aca="true">IF(ROW(E712) - 1 &gt;= $L$1,MMULT($AA$1:OFFSET($AA$1, 0, $L$1 - 1),E712:OFFSET(E712,1 - $L$1, 0)) / $K$3,"")</f>
        <v>15.7189090909091</v>
      </c>
      <c r="N712" s="0" t="n">
        <f aca="true">IF(ROW(E712) - 1 &gt;= $N$1,SUM(E712:OFFSET(E712,1 - $N$1, 0)) / $N$1,"")</f>
        <v>15.736</v>
      </c>
      <c r="P712" s="0" t="n">
        <f aca="true">IF(ROW(N712) - 1 &gt; $P$1, IF(OFFSET(N712,  1 - $P$1, 0) &lt;&gt; "", MMULT($AA$2:OFFSET($AA$2, 0, $P$1 - 1), E712:OFFSET(E712,1 - $P$1, 0)) / $O$3,""),"")</f>
        <v>15.8077777777778</v>
      </c>
    </row>
    <row collapsed="false" customFormat="false" customHeight="true" hidden="false" ht="14.4" outlineLevel="0" r="713">
      <c r="A713" s="9" t="n">
        <v>37592</v>
      </c>
      <c r="B713" s="5" t="n">
        <v>15.9</v>
      </c>
      <c r="C713" s="5" t="n">
        <v>16.1</v>
      </c>
      <c r="D713" s="5" t="n">
        <v>15.01</v>
      </c>
      <c r="E713" s="5" t="n">
        <v>15.18</v>
      </c>
      <c r="F713" s="5" t="n">
        <v>14240800</v>
      </c>
      <c r="G713" s="5" t="n">
        <v>7.56</v>
      </c>
      <c r="I713" s="13" t="n">
        <f aca="false">B713-E713</f>
        <v>0.720000000000001</v>
      </c>
      <c r="J713" s="13" t="n">
        <f aca="false">C713-D713</f>
        <v>1.09</v>
      </c>
      <c r="L713" s="14" t="n">
        <f aca="true">IF(ROW(E713) - 1 &gt;= $L$1,MMULT($AA$1:OFFSET($AA$1, 0, $L$1 - 1),E713:OFFSET(E713,1 - $L$1, 0)) / $K$3,"")</f>
        <v>15.6178181818182</v>
      </c>
      <c r="N713" s="0" t="n">
        <f aca="true">IF(ROW(E713) - 1 &gt;= $N$1,SUM(E713:OFFSET(E713,1 - $N$1, 0)) / $N$1,"")</f>
        <v>15.659</v>
      </c>
      <c r="P713" s="0" t="n">
        <f aca="true">IF(ROW(N713) - 1 &gt; $P$1, IF(OFFSET(N713,  1 - $P$1, 0) &lt;&gt; "", MMULT($AA$2:OFFSET($AA$2, 0, $P$1 - 1), E713:OFFSET(E713,1 - $P$1, 0)) / $O$3,""),"")</f>
        <v>15.7727777777778</v>
      </c>
    </row>
    <row collapsed="false" customFormat="false" customHeight="true" hidden="false" ht="14.4" outlineLevel="0" r="714">
      <c r="A714" s="9" t="n">
        <v>37593</v>
      </c>
      <c r="B714" s="5" t="n">
        <v>15.2</v>
      </c>
      <c r="C714" s="5" t="n">
        <v>15.34</v>
      </c>
      <c r="D714" s="5" t="n">
        <v>15.1</v>
      </c>
      <c r="E714" s="5" t="n">
        <v>15.16</v>
      </c>
      <c r="F714" s="5" t="n">
        <v>8138200</v>
      </c>
      <c r="G714" s="5" t="n">
        <v>7.55</v>
      </c>
      <c r="I714" s="13" t="n">
        <f aca="false">B714-E714</f>
        <v>0.0399999999999991</v>
      </c>
      <c r="J714" s="13" t="n">
        <f aca="false">C714-D714</f>
        <v>0.24</v>
      </c>
      <c r="L714" s="14" t="n">
        <f aca="true">IF(ROW(E714) - 1 &gt;= $L$1,MMULT($AA$1:OFFSET($AA$1, 0, $L$1 - 1),E714:OFFSET(E714,1 - $L$1, 0)) / $K$3,"")</f>
        <v>15.5270909090909</v>
      </c>
      <c r="N714" s="0" t="n">
        <f aca="true">IF(ROW(E714) - 1 &gt;= $N$1,SUM(E714:OFFSET(E714,1 - $N$1, 0)) / $N$1,"")</f>
        <v>15.61</v>
      </c>
      <c r="P714" s="0" t="n">
        <f aca="true">IF(ROW(N714) - 1 &gt; $P$1, IF(OFFSET(N714,  1 - $P$1, 0) &lt;&gt; "", MMULT($AA$2:OFFSET($AA$2, 0, $P$1 - 1), E714:OFFSET(E714,1 - $P$1, 0)) / $O$3,""),"")</f>
        <v>15.7222222222222</v>
      </c>
    </row>
    <row collapsed="false" customFormat="false" customHeight="true" hidden="false" ht="14.4" outlineLevel="0" r="715">
      <c r="A715" s="9" t="n">
        <v>37594</v>
      </c>
      <c r="B715" s="5" t="n">
        <v>15.18</v>
      </c>
      <c r="C715" s="5" t="n">
        <v>15.19</v>
      </c>
      <c r="D715" s="5" t="n">
        <v>14.5</v>
      </c>
      <c r="E715" s="5" t="n">
        <v>14.97</v>
      </c>
      <c r="F715" s="5" t="n">
        <v>11634200</v>
      </c>
      <c r="G715" s="5" t="n">
        <v>7.45</v>
      </c>
      <c r="I715" s="13" t="n">
        <f aca="false">B715-E715</f>
        <v>0.209999999999999</v>
      </c>
      <c r="J715" s="13" t="n">
        <f aca="false">C715-D715</f>
        <v>0.69</v>
      </c>
      <c r="L715" s="14" t="n">
        <f aca="true">IF(ROW(E715) - 1 &gt;= $L$1,MMULT($AA$1:OFFSET($AA$1, 0, $L$1 - 1),E715:OFFSET(E715,1 - $L$1, 0)) / $K$3,"")</f>
        <v>15.4107272727273</v>
      </c>
      <c r="N715" s="0" t="n">
        <f aca="true">IF(ROW(E715) - 1 &gt;= $N$1,SUM(E715:OFFSET(E715,1 - $N$1, 0)) / $N$1,"")</f>
        <v>15.58</v>
      </c>
      <c r="P715" s="0" t="n">
        <f aca="true">IF(ROW(N715) - 1 &gt; $P$1, IF(OFFSET(N715,  1 - $P$1, 0) &lt;&gt; "", MMULT($AA$2:OFFSET($AA$2, 0, $P$1 - 1), E715:OFFSET(E715,1 - $P$1, 0)) / $O$3,""),"")</f>
        <v>15.6433333333333</v>
      </c>
    </row>
    <row collapsed="false" customFormat="false" customHeight="true" hidden="false" ht="14.4" outlineLevel="0" r="716">
      <c r="A716" s="9" t="n">
        <v>37595</v>
      </c>
      <c r="B716" s="5" t="n">
        <v>15.03</v>
      </c>
      <c r="C716" s="5" t="n">
        <v>15.08</v>
      </c>
      <c r="D716" s="5" t="n">
        <v>14.53</v>
      </c>
      <c r="E716" s="5" t="n">
        <v>14.63</v>
      </c>
      <c r="F716" s="5" t="n">
        <v>8692800</v>
      </c>
      <c r="G716" s="5" t="n">
        <v>7.28</v>
      </c>
      <c r="I716" s="13" t="n">
        <f aca="false">B716-E716</f>
        <v>0.399999999999999</v>
      </c>
      <c r="J716" s="13" t="n">
        <f aca="false">C716-D716</f>
        <v>0.550000000000001</v>
      </c>
      <c r="L716" s="14" t="n">
        <f aca="true">IF(ROW(E716) - 1 &gt;= $L$1,MMULT($AA$1:OFFSET($AA$1, 0, $L$1 - 1),E716:OFFSET(E716,1 - $L$1, 0)) / $K$3,"")</f>
        <v>15.238</v>
      </c>
      <c r="N716" s="0" t="n">
        <f aca="true">IF(ROW(E716) - 1 &gt;= $N$1,SUM(E716:OFFSET(E716,1 - $N$1, 0)) / $N$1,"")</f>
        <v>15.49</v>
      </c>
      <c r="P716" s="0" t="n">
        <f aca="true">IF(ROW(N716) - 1 &gt; $P$1, IF(OFFSET(N716,  1 - $P$1, 0) &lt;&gt; "", MMULT($AA$2:OFFSET($AA$2, 0, $P$1 - 1), E716:OFFSET(E716,1 - $P$1, 0)) / $O$3,""),"")</f>
        <v>15.5494444444444</v>
      </c>
    </row>
    <row collapsed="false" customFormat="false" customHeight="true" hidden="false" ht="14.4" outlineLevel="0" r="717">
      <c r="A717" s="9" t="n">
        <v>37596</v>
      </c>
      <c r="B717" s="5" t="n">
        <v>14.65</v>
      </c>
      <c r="C717" s="5" t="n">
        <v>15.19</v>
      </c>
      <c r="D717" s="5" t="n">
        <v>14.52</v>
      </c>
      <c r="E717" s="5" t="n">
        <v>14.95</v>
      </c>
      <c r="F717" s="5" t="n">
        <v>8762800</v>
      </c>
      <c r="G717" s="5" t="n">
        <v>7.44</v>
      </c>
      <c r="I717" s="13" t="n">
        <f aca="false">B717-E717</f>
        <v>-0.299999999999999</v>
      </c>
      <c r="J717" s="13" t="n">
        <f aca="false">C717-D717</f>
        <v>0.67</v>
      </c>
      <c r="L717" s="14" t="n">
        <f aca="true">IF(ROW(E717) - 1 &gt;= $L$1,MMULT($AA$1:OFFSET($AA$1, 0, $L$1 - 1),E717:OFFSET(E717,1 - $L$1, 0)) / $K$3,"")</f>
        <v>15.1398181818182</v>
      </c>
      <c r="N717" s="0" t="n">
        <f aca="true">IF(ROW(E717) - 1 &gt;= $N$1,SUM(E717:OFFSET(E717,1 - $N$1, 0)) / $N$1,"")</f>
        <v>15.35</v>
      </c>
      <c r="P717" s="0" t="n">
        <f aca="true">IF(ROW(N717) - 1 &gt; $P$1, IF(OFFSET(N717,  1 - $P$1, 0) &lt;&gt; "", MMULT($AA$2:OFFSET($AA$2, 0, $P$1 - 1), E717:OFFSET(E717,1 - $P$1, 0)) / $O$3,""),"")</f>
        <v>15.4216666666667</v>
      </c>
    </row>
    <row collapsed="false" customFormat="false" customHeight="true" hidden="false" ht="14.4" outlineLevel="0" r="718">
      <c r="A718" s="9" t="n">
        <v>37599</v>
      </c>
      <c r="B718" s="5" t="n">
        <v>14.94</v>
      </c>
      <c r="C718" s="5" t="n">
        <v>14.95</v>
      </c>
      <c r="D718" s="5" t="n">
        <v>14.67</v>
      </c>
      <c r="E718" s="5" t="n">
        <v>14.75</v>
      </c>
      <c r="F718" s="5" t="n">
        <v>8431600</v>
      </c>
      <c r="G718" s="5" t="n">
        <v>7.34</v>
      </c>
      <c r="I718" s="13" t="n">
        <f aca="false">B718-E718</f>
        <v>0.19</v>
      </c>
      <c r="J718" s="13" t="n">
        <f aca="false">C718-D718</f>
        <v>0.279999999999999</v>
      </c>
      <c r="L718" s="14" t="n">
        <f aca="true">IF(ROW(E718) - 1 &gt;= $L$1,MMULT($AA$1:OFFSET($AA$1, 0, $L$1 - 1),E718:OFFSET(E718,1 - $L$1, 0)) / $K$3,"")</f>
        <v>15.0307272727273</v>
      </c>
      <c r="N718" s="0" t="n">
        <f aca="true">IF(ROW(E718) - 1 &gt;= $N$1,SUM(E718:OFFSET(E718,1 - $N$1, 0)) / $N$1,"")</f>
        <v>15.224</v>
      </c>
      <c r="P718" s="0" t="n">
        <f aca="true">IF(ROW(N718) - 1 &gt; $P$1, IF(OFFSET(N718,  1 - $P$1, 0) &lt;&gt; "", MMULT($AA$2:OFFSET($AA$2, 0, $P$1 - 1), E718:OFFSET(E718,1 - $P$1, 0)) / $O$3,""),"")</f>
        <v>15.2738888888889</v>
      </c>
    </row>
    <row collapsed="false" customFormat="false" customHeight="true" hidden="false" ht="14.4" outlineLevel="0" r="719">
      <c r="A719" s="9" t="n">
        <v>37600</v>
      </c>
      <c r="B719" s="5" t="n">
        <v>14.75</v>
      </c>
      <c r="C719" s="5" t="n">
        <v>15.45</v>
      </c>
      <c r="D719" s="5" t="n">
        <v>14.73</v>
      </c>
      <c r="E719" s="5" t="n">
        <v>15.28</v>
      </c>
      <c r="F719" s="5" t="n">
        <v>11021800</v>
      </c>
      <c r="G719" s="5" t="n">
        <v>7.61</v>
      </c>
      <c r="I719" s="13" t="n">
        <f aca="false">B719-E719</f>
        <v>-0.529999999999999</v>
      </c>
      <c r="J719" s="13" t="n">
        <f aca="false">C719-D719</f>
        <v>0.719999999999999</v>
      </c>
      <c r="L719" s="14" t="n">
        <f aca="true">IF(ROW(E719) - 1 &gt;= $L$1,MMULT($AA$1:OFFSET($AA$1, 0, $L$1 - 1),E719:OFFSET(E719,1 - $L$1, 0)) / $K$3,"")</f>
        <v>15.0409090909091</v>
      </c>
      <c r="N719" s="0" t="n">
        <f aca="true">IF(ROW(E719) - 1 &gt;= $N$1,SUM(E719:OFFSET(E719,1 - $N$1, 0)) / $N$1,"")</f>
        <v>15.155</v>
      </c>
      <c r="P719" s="0" t="n">
        <f aca="true">IF(ROW(N719) - 1 &gt; $P$1, IF(OFFSET(N719,  1 - $P$1, 0) &lt;&gt; "", MMULT($AA$2:OFFSET($AA$2, 0, $P$1 - 1), E719:OFFSET(E719,1 - $P$1, 0)) / $O$3,""),"")</f>
        <v>15.1613888888889</v>
      </c>
    </row>
    <row collapsed="false" customFormat="false" customHeight="true" hidden="false" ht="14.4" outlineLevel="0" r="720">
      <c r="A720" s="9" t="n">
        <v>37601</v>
      </c>
      <c r="B720" s="5" t="n">
        <v>15.3</v>
      </c>
      <c r="C720" s="5" t="n">
        <v>15.49</v>
      </c>
      <c r="D720" s="5" t="n">
        <v>15.08</v>
      </c>
      <c r="E720" s="5" t="n">
        <v>15.49</v>
      </c>
      <c r="F720" s="5" t="n">
        <v>9053600</v>
      </c>
      <c r="G720" s="5" t="n">
        <v>7.71</v>
      </c>
      <c r="I720" s="13" t="n">
        <f aca="false">B720-E720</f>
        <v>-0.19</v>
      </c>
      <c r="J720" s="13" t="n">
        <f aca="false">C720-D720</f>
        <v>0.41</v>
      </c>
      <c r="L720" s="14" t="n">
        <f aca="true">IF(ROW(E720) - 1 &gt;= $L$1,MMULT($AA$1:OFFSET($AA$1, 0, $L$1 - 1),E720:OFFSET(E720,1 - $L$1, 0)) / $K$3,"")</f>
        <v>15.1018181818182</v>
      </c>
      <c r="N720" s="0" t="n">
        <f aca="true">IF(ROW(E720) - 1 &gt;= $N$1,SUM(E720:OFFSET(E720,1 - $N$1, 0)) / $N$1,"")</f>
        <v>15.163</v>
      </c>
      <c r="P720" s="0" t="n">
        <f aca="true">IF(ROW(N720) - 1 &gt; $P$1, IF(OFFSET(N720,  1 - $P$1, 0) &lt;&gt; "", MMULT($AA$2:OFFSET($AA$2, 0, $P$1 - 1), E720:OFFSET(E720,1 - $P$1, 0)) / $O$3,""),"")</f>
        <v>15.0816666666667</v>
      </c>
    </row>
    <row collapsed="false" customFormat="false" customHeight="true" hidden="false" ht="14.4" outlineLevel="0" r="721">
      <c r="A721" s="9" t="n">
        <v>37602</v>
      </c>
      <c r="B721" s="5" t="n">
        <v>15.51</v>
      </c>
      <c r="C721" s="5" t="n">
        <v>15.55</v>
      </c>
      <c r="D721" s="5" t="n">
        <v>15.01</v>
      </c>
      <c r="E721" s="5" t="n">
        <v>15.19</v>
      </c>
      <c r="F721" s="5" t="n">
        <v>5333600</v>
      </c>
      <c r="G721" s="5" t="n">
        <v>7.56</v>
      </c>
      <c r="I721" s="13" t="n">
        <f aca="false">B721-E721</f>
        <v>0.32</v>
      </c>
      <c r="J721" s="13" t="n">
        <f aca="false">C721-D721</f>
        <v>0.540000000000001</v>
      </c>
      <c r="L721" s="14" t="n">
        <f aca="true">IF(ROW(E721) - 1 &gt;= $L$1,MMULT($AA$1:OFFSET($AA$1, 0, $L$1 - 1),E721:OFFSET(E721,1 - $L$1, 0)) / $K$3,"")</f>
        <v>15.1067272727273</v>
      </c>
      <c r="N721" s="0" t="n">
        <f aca="true">IF(ROW(E721) - 1 &gt;= $N$1,SUM(E721:OFFSET(E721,1 - $N$1, 0)) / $N$1,"")</f>
        <v>15.11</v>
      </c>
      <c r="P721" s="0" t="n">
        <f aca="true">IF(ROW(N721) - 1 &gt; $P$1, IF(OFFSET(N721,  1 - $P$1, 0) &lt;&gt; "", MMULT($AA$2:OFFSET($AA$2, 0, $P$1 - 1), E721:OFFSET(E721,1 - $P$1, 0)) / $O$3,""),"")</f>
        <v>15.0358333333333</v>
      </c>
    </row>
    <row collapsed="false" customFormat="false" customHeight="true" hidden="false" ht="14.4" outlineLevel="0" r="722">
      <c r="A722" s="9" t="n">
        <v>37603</v>
      </c>
      <c r="B722" s="5" t="n">
        <v>15.14</v>
      </c>
      <c r="C722" s="5" t="n">
        <v>15.15</v>
      </c>
      <c r="D722" s="5" t="n">
        <v>14.65</v>
      </c>
      <c r="E722" s="5" t="n">
        <v>14.79</v>
      </c>
      <c r="F722" s="5" t="n">
        <v>5885000</v>
      </c>
      <c r="G722" s="5" t="n">
        <v>7.36</v>
      </c>
      <c r="I722" s="13" t="n">
        <f aca="false">B722-E722</f>
        <v>0.350000000000001</v>
      </c>
      <c r="J722" s="13" t="n">
        <f aca="false">C722-D722</f>
        <v>0.5</v>
      </c>
      <c r="L722" s="14" t="n">
        <f aca="true">IF(ROW(E722) - 1 &gt;= $L$1,MMULT($AA$1:OFFSET($AA$1, 0, $L$1 - 1),E722:OFFSET(E722,1 - $L$1, 0)) / $K$3,"")</f>
        <v>15.0485454545455</v>
      </c>
      <c r="N722" s="0" t="n">
        <f aca="true">IF(ROW(E722) - 1 &gt;= $N$1,SUM(E722:OFFSET(E722,1 - $N$1, 0)) / $N$1,"")</f>
        <v>15.039</v>
      </c>
      <c r="P722" s="0" t="n">
        <f aca="true">IF(ROW(N722) - 1 &gt; $P$1, IF(OFFSET(N722,  1 - $P$1, 0) &lt;&gt; "", MMULT($AA$2:OFFSET($AA$2, 0, $P$1 - 1), E722:OFFSET(E722,1 - $P$1, 0)) / $O$3,""),"")</f>
        <v>15.0161111111111</v>
      </c>
    </row>
    <row collapsed="false" customFormat="false" customHeight="true" hidden="false" ht="14.4" outlineLevel="0" r="723">
      <c r="A723" s="9" t="n">
        <v>37606</v>
      </c>
      <c r="B723" s="5" t="n">
        <v>14.81</v>
      </c>
      <c r="C723" s="5" t="n">
        <v>15.1</v>
      </c>
      <c r="D723" s="5" t="n">
        <v>14.61</v>
      </c>
      <c r="E723" s="5" t="n">
        <v>14.85</v>
      </c>
      <c r="F723" s="5" t="n">
        <v>8986600</v>
      </c>
      <c r="G723" s="5" t="n">
        <v>7.39</v>
      </c>
      <c r="I723" s="13" t="n">
        <f aca="false">B723-E723</f>
        <v>-0.0399999999999991</v>
      </c>
      <c r="J723" s="13" t="n">
        <f aca="false">C723-D723</f>
        <v>0.49</v>
      </c>
      <c r="L723" s="14" t="n">
        <f aca="true">IF(ROW(E723) - 1 &gt;= $L$1,MMULT($AA$1:OFFSET($AA$1, 0, $L$1 - 1),E723:OFFSET(E723,1 - $L$1, 0)) / $K$3,"")</f>
        <v>15.0141818181818</v>
      </c>
      <c r="N723" s="0" t="n">
        <f aca="true">IF(ROW(E723) - 1 &gt;= $N$1,SUM(E723:OFFSET(E723,1 - $N$1, 0)) / $N$1,"")</f>
        <v>15.006</v>
      </c>
      <c r="P723" s="0" t="n">
        <f aca="true">IF(ROW(N723) - 1 &gt; $P$1, IF(OFFSET(N723,  1 - $P$1, 0) &lt;&gt; "", MMULT($AA$2:OFFSET($AA$2, 0, $P$1 - 1), E723:OFFSET(E723,1 - $P$1, 0)) / $O$3,""),"")</f>
        <v>15.015</v>
      </c>
    </row>
    <row collapsed="false" customFormat="false" customHeight="true" hidden="false" ht="14.4" outlineLevel="0" r="724">
      <c r="A724" s="9" t="n">
        <v>37607</v>
      </c>
      <c r="B724" s="5" t="n">
        <v>14.85</v>
      </c>
      <c r="C724" s="5" t="n">
        <v>15.19</v>
      </c>
      <c r="D724" s="5" t="n">
        <v>14.66</v>
      </c>
      <c r="E724" s="5" t="n">
        <v>15.08</v>
      </c>
      <c r="F724" s="5" t="n">
        <v>7952200</v>
      </c>
      <c r="G724" s="5" t="n">
        <v>7.51</v>
      </c>
      <c r="I724" s="13" t="n">
        <f aca="false">B724-E724</f>
        <v>-0.23</v>
      </c>
      <c r="J724" s="13" t="n">
        <f aca="false">C724-D724</f>
        <v>0.529999999999999</v>
      </c>
      <c r="L724" s="14" t="n">
        <f aca="true">IF(ROW(E724) - 1 &gt;= $L$1,MMULT($AA$1:OFFSET($AA$1, 0, $L$1 - 1),E724:OFFSET(E724,1 - $L$1, 0)) / $K$3,"")</f>
        <v>15.0276363636364</v>
      </c>
      <c r="N724" s="0" t="n">
        <f aca="true">IF(ROW(E724) - 1 &gt;= $N$1,SUM(E724:OFFSET(E724,1 - $N$1, 0)) / $N$1,"")</f>
        <v>14.998</v>
      </c>
      <c r="P724" s="0" t="n">
        <f aca="true">IF(ROW(N724) - 1 &gt; $P$1, IF(OFFSET(N724,  1 - $P$1, 0) &lt;&gt; "", MMULT($AA$2:OFFSET($AA$2, 0, $P$1 - 1), E724:OFFSET(E724,1 - $P$1, 0)) / $O$3,""),"")</f>
        <v>15.0438888888889</v>
      </c>
    </row>
    <row collapsed="false" customFormat="false" customHeight="true" hidden="false" ht="14.4" outlineLevel="0" r="725">
      <c r="A725" s="9" t="n">
        <v>37608</v>
      </c>
      <c r="B725" s="5" t="n">
        <v>14.8</v>
      </c>
      <c r="C725" s="5" t="n">
        <v>14.86</v>
      </c>
      <c r="D725" s="5" t="n">
        <v>14.5</v>
      </c>
      <c r="E725" s="5" t="n">
        <v>14.57</v>
      </c>
      <c r="F725" s="5" t="n">
        <v>5382200</v>
      </c>
      <c r="G725" s="5" t="n">
        <v>7.25</v>
      </c>
      <c r="I725" s="13" t="n">
        <f aca="false">B725-E725</f>
        <v>0.23</v>
      </c>
      <c r="J725" s="13" t="n">
        <f aca="false">C725-D725</f>
        <v>0.359999999999999</v>
      </c>
      <c r="L725" s="14" t="n">
        <f aca="true">IF(ROW(E725) - 1 &gt;= $L$1,MMULT($AA$1:OFFSET($AA$1, 0, $L$1 - 1),E725:OFFSET(E725,1 - $L$1, 0)) / $K$3,"")</f>
        <v>14.9498181818182</v>
      </c>
      <c r="N725" s="0" t="n">
        <f aca="true">IF(ROW(E725) - 1 &gt;= $N$1,SUM(E725:OFFSET(E725,1 - $N$1, 0)) / $N$1,"")</f>
        <v>14.958</v>
      </c>
      <c r="P725" s="0" t="n">
        <f aca="true">IF(ROW(N725) - 1 &gt; $P$1, IF(OFFSET(N725,  1 - $P$1, 0) &lt;&gt; "", MMULT($AA$2:OFFSET($AA$2, 0, $P$1 - 1), E725:OFFSET(E725,1 - $P$1, 0)) / $O$3,""),"")</f>
        <v>15.0502777777778</v>
      </c>
    </row>
    <row collapsed="false" customFormat="false" customHeight="true" hidden="false" ht="14.4" outlineLevel="0" r="726">
      <c r="A726" s="9" t="n">
        <v>37609</v>
      </c>
      <c r="B726" s="5" t="n">
        <v>14.53</v>
      </c>
      <c r="C726" s="5" t="n">
        <v>14.92</v>
      </c>
      <c r="D726" s="5" t="n">
        <v>14.1</v>
      </c>
      <c r="E726" s="5" t="n">
        <v>14.2</v>
      </c>
      <c r="F726" s="5" t="n">
        <v>12411400</v>
      </c>
      <c r="G726" s="5" t="n">
        <v>7.07</v>
      </c>
      <c r="I726" s="13" t="n">
        <f aca="false">B726-E726</f>
        <v>0.33</v>
      </c>
      <c r="J726" s="13" t="n">
        <f aca="false">C726-D726</f>
        <v>0.82</v>
      </c>
      <c r="L726" s="14" t="n">
        <f aca="true">IF(ROW(E726) - 1 &gt;= $L$1,MMULT($AA$1:OFFSET($AA$1, 0, $L$1 - 1),E726:OFFSET(E726,1 - $L$1, 0)) / $K$3,"")</f>
        <v>14.812</v>
      </c>
      <c r="N726" s="0" t="n">
        <f aca="true">IF(ROW(E726) - 1 &gt;= $N$1,SUM(E726:OFFSET(E726,1 - $N$1, 0)) / $N$1,"")</f>
        <v>14.915</v>
      </c>
      <c r="P726" s="0" t="n">
        <f aca="true">IF(ROW(N726) - 1 &gt; $P$1, IF(OFFSET(N726,  1 - $P$1, 0) &lt;&gt; "", MMULT($AA$2:OFFSET($AA$2, 0, $P$1 - 1), E726:OFFSET(E726,1 - $P$1, 0)) / $O$3,""),"")</f>
        <v>15.0116666666667</v>
      </c>
    </row>
    <row collapsed="false" customFormat="false" customHeight="true" hidden="false" ht="14.4" outlineLevel="0" r="727">
      <c r="A727" s="9" t="n">
        <v>37610</v>
      </c>
      <c r="B727" s="5" t="n">
        <v>14.29</v>
      </c>
      <c r="C727" s="5" t="n">
        <v>14.56</v>
      </c>
      <c r="D727" s="5" t="n">
        <v>13.78</v>
      </c>
      <c r="E727" s="5" t="n">
        <v>14.14</v>
      </c>
      <c r="F727" s="5" t="n">
        <v>11360600</v>
      </c>
      <c r="G727" s="5" t="n">
        <v>7.04</v>
      </c>
      <c r="I727" s="13" t="n">
        <f aca="false">B727-E727</f>
        <v>0.149999999999999</v>
      </c>
      <c r="J727" s="13" t="n">
        <f aca="false">C727-D727</f>
        <v>0.780000000000001</v>
      </c>
      <c r="L727" s="14" t="n">
        <f aca="true">IF(ROW(E727) - 1 &gt;= $L$1,MMULT($AA$1:OFFSET($AA$1, 0, $L$1 - 1),E727:OFFSET(E727,1 - $L$1, 0)) / $K$3,"")</f>
        <v>14.6710909090909</v>
      </c>
      <c r="N727" s="0" t="n">
        <f aca="true">IF(ROW(E727) - 1 &gt;= $N$1,SUM(E727:OFFSET(E727,1 - $N$1, 0)) / $N$1,"")</f>
        <v>14.834</v>
      </c>
      <c r="P727" s="0" t="n">
        <f aca="true">IF(ROW(N727) - 1 &gt; $P$1, IF(OFFSET(N727,  1 - $P$1, 0) &lt;&gt; "", MMULT($AA$2:OFFSET($AA$2, 0, $P$1 - 1), E727:OFFSET(E727,1 - $P$1, 0)) / $O$3,""),"")</f>
        <v>14.9377777777778</v>
      </c>
    </row>
    <row collapsed="false" customFormat="false" customHeight="true" hidden="false" ht="14.4" outlineLevel="0" r="728">
      <c r="A728" s="9" t="n">
        <v>37613</v>
      </c>
      <c r="B728" s="5" t="n">
        <v>14.16</v>
      </c>
      <c r="C728" s="5" t="n">
        <v>14.55</v>
      </c>
      <c r="D728" s="5" t="n">
        <v>14.12</v>
      </c>
      <c r="E728" s="5" t="n">
        <v>14.49</v>
      </c>
      <c r="F728" s="5" t="n">
        <v>4493800</v>
      </c>
      <c r="G728" s="5" t="n">
        <v>7.21</v>
      </c>
      <c r="I728" s="13" t="n">
        <f aca="false">B728-E728</f>
        <v>-0.33</v>
      </c>
      <c r="J728" s="13" t="n">
        <f aca="false">C728-D728</f>
        <v>0.430000000000002</v>
      </c>
      <c r="L728" s="14" t="n">
        <f aca="true">IF(ROW(E728) - 1 &gt;= $L$1,MMULT($AA$1:OFFSET($AA$1, 0, $L$1 - 1),E728:OFFSET(E728,1 - $L$1, 0)) / $K$3,"")</f>
        <v>14.6085454545455</v>
      </c>
      <c r="N728" s="0" t="n">
        <f aca="true">IF(ROW(E728) - 1 &gt;= $N$1,SUM(E728:OFFSET(E728,1 - $N$1, 0)) / $N$1,"")</f>
        <v>14.808</v>
      </c>
      <c r="P728" s="0" t="n">
        <f aca="true">IF(ROW(N728) - 1 &gt; $P$1, IF(OFFSET(N728,  1 - $P$1, 0) &lt;&gt; "", MMULT($AA$2:OFFSET($AA$2, 0, $P$1 - 1), E728:OFFSET(E728,1 - $P$1, 0)) / $O$3,""),"")</f>
        <v>14.8511111111111</v>
      </c>
    </row>
    <row collapsed="false" customFormat="false" customHeight="true" hidden="false" ht="14.4" outlineLevel="0" r="729">
      <c r="A729" s="9" t="n">
        <v>37614</v>
      </c>
      <c r="B729" s="5" t="n">
        <v>14.44</v>
      </c>
      <c r="C729" s="5" t="n">
        <v>14.47</v>
      </c>
      <c r="D729" s="5" t="n">
        <v>14.3</v>
      </c>
      <c r="E729" s="5" t="n">
        <v>14.36</v>
      </c>
      <c r="F729" s="5" t="n">
        <v>1405000</v>
      </c>
      <c r="G729" s="5" t="n">
        <v>7.15</v>
      </c>
      <c r="I729" s="13" t="n">
        <f aca="false">B729-E729</f>
        <v>0.0800000000000001</v>
      </c>
      <c r="J729" s="13" t="n">
        <f aca="false">C729-D729</f>
        <v>0.17</v>
      </c>
      <c r="L729" s="14" t="n">
        <f aca="true">IF(ROW(E729) - 1 &gt;= $L$1,MMULT($AA$1:OFFSET($AA$1, 0, $L$1 - 1),E729:OFFSET(E729,1 - $L$1, 0)) / $K$3,"")</f>
        <v>14.5270909090909</v>
      </c>
      <c r="N729" s="0" t="n">
        <f aca="true">IF(ROW(E729) - 1 &gt;= $N$1,SUM(E729:OFFSET(E729,1 - $N$1, 0)) / $N$1,"")</f>
        <v>14.716</v>
      </c>
      <c r="P729" s="0" t="n">
        <f aca="true">IF(ROW(N729) - 1 &gt; $P$1, IF(OFFSET(N729,  1 - $P$1, 0) &lt;&gt; "", MMULT($AA$2:OFFSET($AA$2, 0, $P$1 - 1), E729:OFFSET(E729,1 - $P$1, 0)) / $O$3,""),"")</f>
        <v>14.7536111111111</v>
      </c>
    </row>
    <row collapsed="false" customFormat="false" customHeight="true" hidden="false" ht="14.4" outlineLevel="0" r="730">
      <c r="A730" s="9" t="n">
        <v>37616</v>
      </c>
      <c r="B730" s="5" t="n">
        <v>14.42</v>
      </c>
      <c r="C730" s="5" t="n">
        <v>14.81</v>
      </c>
      <c r="D730" s="5" t="n">
        <v>14.28</v>
      </c>
      <c r="E730" s="5" t="n">
        <v>14.4</v>
      </c>
      <c r="F730" s="5" t="n">
        <v>3050800</v>
      </c>
      <c r="G730" s="5" t="n">
        <v>7.17</v>
      </c>
      <c r="I730" s="13" t="n">
        <f aca="false">B730-E730</f>
        <v>0.0199999999999996</v>
      </c>
      <c r="J730" s="13" t="n">
        <f aca="false">C730-D730</f>
        <v>0.530000000000001</v>
      </c>
      <c r="L730" s="14" t="n">
        <f aca="true">IF(ROW(E730) - 1 &gt;= $L$1,MMULT($AA$1:OFFSET($AA$1, 0, $L$1 - 1),E730:OFFSET(E730,1 - $L$1, 0)) / $K$3,"")</f>
        <v>14.4696363636364</v>
      </c>
      <c r="N730" s="0" t="n">
        <f aca="true">IF(ROW(E730) - 1 &gt;= $N$1,SUM(E730:OFFSET(E730,1 - $N$1, 0)) / $N$1,"")</f>
        <v>14.607</v>
      </c>
      <c r="P730" s="0" t="n">
        <f aca="true">IF(ROW(N730) - 1 &gt; $P$1, IF(OFFSET(N730,  1 - $P$1, 0) &lt;&gt; "", MMULT($AA$2:OFFSET($AA$2, 0, $P$1 - 1), E730:OFFSET(E730,1 - $P$1, 0)) / $O$3,""),"")</f>
        <v>14.6280555555556</v>
      </c>
    </row>
    <row collapsed="false" customFormat="false" customHeight="true" hidden="false" ht="14.4" outlineLevel="0" r="731">
      <c r="A731" s="9" t="n">
        <v>37617</v>
      </c>
      <c r="B731" s="5" t="n">
        <v>14.31</v>
      </c>
      <c r="C731" s="5" t="n">
        <v>14.38</v>
      </c>
      <c r="D731" s="5" t="n">
        <v>14.01</v>
      </c>
      <c r="E731" s="5" t="n">
        <v>14.06</v>
      </c>
      <c r="F731" s="5" t="n">
        <v>2858400</v>
      </c>
      <c r="G731" s="5" t="n">
        <v>7</v>
      </c>
      <c r="I731" s="13" t="n">
        <f aca="false">B731-E731</f>
        <v>0.25</v>
      </c>
      <c r="J731" s="13" t="n">
        <f aca="false">C731-D731</f>
        <v>0.370000000000001</v>
      </c>
      <c r="L731" s="14" t="n">
        <f aca="true">IF(ROW(E731) - 1 &gt;= $L$1,MMULT($AA$1:OFFSET($AA$1, 0, $L$1 - 1),E731:OFFSET(E731,1 - $L$1, 0)) / $K$3,"")</f>
        <v>14.3701818181818</v>
      </c>
      <c r="N731" s="0" t="n">
        <f aca="true">IF(ROW(E731) - 1 &gt;= $N$1,SUM(E731:OFFSET(E731,1 - $N$1, 0)) / $N$1,"")</f>
        <v>14.494</v>
      </c>
      <c r="P731" s="0" t="n">
        <f aca="true">IF(ROW(N731) - 1 &gt; $P$1, IF(OFFSET(N731,  1 - $P$1, 0) &lt;&gt; "", MMULT($AA$2:OFFSET($AA$2, 0, $P$1 - 1), E731:OFFSET(E731,1 - $P$1, 0)) / $O$3,""),"")</f>
        <v>14.5080555555556</v>
      </c>
    </row>
    <row collapsed="false" customFormat="false" customHeight="true" hidden="false" ht="14.4" outlineLevel="0" r="732">
      <c r="A732" s="9" t="n">
        <v>37620</v>
      </c>
      <c r="B732" s="5" t="n">
        <v>14.08</v>
      </c>
      <c r="C732" s="5" t="n">
        <v>14.15</v>
      </c>
      <c r="D732" s="5" t="n">
        <v>13.84</v>
      </c>
      <c r="E732" s="5" t="n">
        <v>14.07</v>
      </c>
      <c r="F732" s="5" t="n">
        <v>5537200</v>
      </c>
      <c r="G732" s="5" t="n">
        <v>7</v>
      </c>
      <c r="I732" s="13" t="n">
        <f aca="false">B732-E732</f>
        <v>0.00999999999999979</v>
      </c>
      <c r="J732" s="13" t="n">
        <f aca="false">C732-D732</f>
        <v>0.31</v>
      </c>
      <c r="L732" s="14" t="n">
        <f aca="true">IF(ROW(E732) - 1 &gt;= $L$1,MMULT($AA$1:OFFSET($AA$1, 0, $L$1 - 1),E732:OFFSET(E732,1 - $L$1, 0)) / $K$3,"")</f>
        <v>14.2930909090909</v>
      </c>
      <c r="N732" s="0" t="n">
        <f aca="true">IF(ROW(E732) - 1 &gt;= $N$1,SUM(E732:OFFSET(E732,1 - $N$1, 0)) / $N$1,"")</f>
        <v>14.422</v>
      </c>
      <c r="P732" s="0" t="n">
        <f aca="true">IF(ROW(N732) - 1 &gt; $P$1, IF(OFFSET(N732,  1 - $P$1, 0) &lt;&gt; "", MMULT($AA$2:OFFSET($AA$2, 0, $P$1 - 1), E732:OFFSET(E732,1 - $P$1, 0)) / $O$3,""),"")</f>
        <v>14.4202777777778</v>
      </c>
    </row>
    <row collapsed="false" customFormat="false" customHeight="true" hidden="false" ht="14.4" outlineLevel="0" r="733">
      <c r="A733" s="9" t="n">
        <v>37621</v>
      </c>
      <c r="B733" s="5" t="n">
        <v>14</v>
      </c>
      <c r="C733" s="5" t="n">
        <v>14.36</v>
      </c>
      <c r="D733" s="5" t="n">
        <v>13.95</v>
      </c>
      <c r="E733" s="5" t="n">
        <v>14.33</v>
      </c>
      <c r="F733" s="5" t="n">
        <v>7168800</v>
      </c>
      <c r="G733" s="5" t="n">
        <v>7.13</v>
      </c>
      <c r="I733" s="13" t="n">
        <f aca="false">B733-E733</f>
        <v>-0.33</v>
      </c>
      <c r="J733" s="13" t="n">
        <f aca="false">C733-D733</f>
        <v>0.41</v>
      </c>
      <c r="L733" s="14" t="n">
        <f aca="true">IF(ROW(E733) - 1 &gt;= $L$1,MMULT($AA$1:OFFSET($AA$1, 0, $L$1 - 1),E733:OFFSET(E733,1 - $L$1, 0)) / $K$3,"")</f>
        <v>14.2763636363636</v>
      </c>
      <c r="N733" s="0" t="n">
        <f aca="true">IF(ROW(E733) - 1 &gt;= $N$1,SUM(E733:OFFSET(E733,1 - $N$1, 0)) / $N$1,"")</f>
        <v>14.37</v>
      </c>
      <c r="P733" s="0" t="n">
        <f aca="true">IF(ROW(N733) - 1 &gt; $P$1, IF(OFFSET(N733,  1 - $P$1, 0) &lt;&gt; "", MMULT($AA$2:OFFSET($AA$2, 0, $P$1 - 1), E733:OFFSET(E733,1 - $P$1, 0)) / $O$3,""),"")</f>
        <v>14.3669444444444</v>
      </c>
    </row>
    <row collapsed="false" customFormat="false" customHeight="true" hidden="false" ht="14.4" outlineLevel="0" r="734">
      <c r="A734" s="9" t="n">
        <v>37623</v>
      </c>
      <c r="B734" s="5" t="n">
        <v>14.36</v>
      </c>
      <c r="C734" s="5" t="n">
        <v>14.92</v>
      </c>
      <c r="D734" s="5" t="n">
        <v>14.35</v>
      </c>
      <c r="E734" s="5" t="n">
        <v>14.8</v>
      </c>
      <c r="F734" s="5" t="n">
        <v>6479600</v>
      </c>
      <c r="G734" s="5" t="n">
        <v>7.37</v>
      </c>
      <c r="I734" s="13" t="n">
        <f aca="false">B734-E734</f>
        <v>-0.440000000000001</v>
      </c>
      <c r="J734" s="13" t="n">
        <f aca="false">C734-D734</f>
        <v>0.57</v>
      </c>
      <c r="L734" s="14" t="n">
        <f aca="true">IF(ROW(E734) - 1 &gt;= $L$1,MMULT($AA$1:OFFSET($AA$1, 0, $L$1 - 1),E734:OFFSET(E734,1 - $L$1, 0)) / $K$3,"")</f>
        <v>14.3545454545455</v>
      </c>
      <c r="N734" s="0" t="n">
        <f aca="true">IF(ROW(E734) - 1 &gt;= $N$1,SUM(E734:OFFSET(E734,1 - $N$1, 0)) / $N$1,"")</f>
        <v>14.342</v>
      </c>
      <c r="P734" s="0" t="n">
        <f aca="true">IF(ROW(N734) - 1 &gt; $P$1, IF(OFFSET(N734,  1 - $P$1, 0) &lt;&gt; "", MMULT($AA$2:OFFSET($AA$2, 0, $P$1 - 1), E734:OFFSET(E734,1 - $P$1, 0)) / $O$3,""),"")</f>
        <v>14.3305555555556</v>
      </c>
    </row>
    <row collapsed="false" customFormat="false" customHeight="true" hidden="false" ht="14.4" outlineLevel="0" r="735">
      <c r="A735" s="9" t="n">
        <v>37624</v>
      </c>
      <c r="B735" s="5" t="n">
        <v>14.8</v>
      </c>
      <c r="C735" s="5" t="n">
        <v>14.93</v>
      </c>
      <c r="D735" s="5" t="n">
        <v>14.59</v>
      </c>
      <c r="E735" s="5" t="n">
        <v>14.9</v>
      </c>
      <c r="F735" s="5" t="n">
        <v>5266200</v>
      </c>
      <c r="G735" s="5" t="n">
        <v>7.42</v>
      </c>
      <c r="I735" s="13" t="n">
        <f aca="false">B735-E735</f>
        <v>-0.0999999999999996</v>
      </c>
      <c r="J735" s="13" t="n">
        <f aca="false">C735-D735</f>
        <v>0.34</v>
      </c>
      <c r="L735" s="14" t="n">
        <f aca="true">IF(ROW(E735) - 1 &gt;= $L$1,MMULT($AA$1:OFFSET($AA$1, 0, $L$1 - 1),E735:OFFSET(E735,1 - $L$1, 0)) / $K$3,"")</f>
        <v>14.456</v>
      </c>
      <c r="N735" s="0" t="n">
        <f aca="true">IF(ROW(E735) - 1 &gt;= $N$1,SUM(E735:OFFSET(E735,1 - $N$1, 0)) / $N$1,"")</f>
        <v>14.375</v>
      </c>
      <c r="P735" s="0" t="n">
        <f aca="true">IF(ROW(N735) - 1 &gt; $P$1, IF(OFFSET(N735,  1 - $P$1, 0) &lt;&gt; "", MMULT($AA$2:OFFSET($AA$2, 0, $P$1 - 1), E735:OFFSET(E735,1 - $P$1, 0)) / $O$3,""),"")</f>
        <v>14.3227777777778</v>
      </c>
    </row>
    <row collapsed="false" customFormat="false" customHeight="true" hidden="false" ht="14.4" outlineLevel="0" r="736">
      <c r="A736" s="9" t="n">
        <v>37627</v>
      </c>
      <c r="B736" s="5" t="n">
        <v>15.03</v>
      </c>
      <c r="C736" s="5" t="n">
        <v>15.38</v>
      </c>
      <c r="D736" s="5" t="n">
        <v>14.88</v>
      </c>
      <c r="E736" s="5" t="n">
        <v>14.9</v>
      </c>
      <c r="F736" s="5" t="n">
        <v>13947600</v>
      </c>
      <c r="G736" s="5" t="n">
        <v>7.42</v>
      </c>
      <c r="I736" s="13" t="n">
        <f aca="false">B736-E736</f>
        <v>0.129999999999999</v>
      </c>
      <c r="J736" s="13" t="n">
        <f aca="false">C736-D736</f>
        <v>0.5</v>
      </c>
      <c r="L736" s="14" t="n">
        <f aca="true">IF(ROW(E736) - 1 &gt;= $L$1,MMULT($AA$1:OFFSET($AA$1, 0, $L$1 - 1),E736:OFFSET(E736,1 - $L$1, 0)) / $K$3,"")</f>
        <v>14.5514545454545</v>
      </c>
      <c r="N736" s="0" t="n">
        <f aca="true">IF(ROW(E736) - 1 &gt;= $N$1,SUM(E736:OFFSET(E736,1 - $N$1, 0)) / $N$1,"")</f>
        <v>14.445</v>
      </c>
      <c r="P736" s="0" t="n">
        <f aca="true">IF(ROW(N736) - 1 &gt; $P$1, IF(OFFSET(N736,  1 - $P$1, 0) &lt;&gt; "", MMULT($AA$2:OFFSET($AA$2, 0, $P$1 - 1), E736:OFFSET(E736,1 - $P$1, 0)) / $O$3,""),"")</f>
        <v>14.3477777777778</v>
      </c>
    </row>
    <row collapsed="false" customFormat="false" customHeight="true" hidden="false" ht="14.4" outlineLevel="0" r="737">
      <c r="A737" s="9" t="n">
        <v>37628</v>
      </c>
      <c r="B737" s="5" t="n">
        <v>14.79</v>
      </c>
      <c r="C737" s="5" t="n">
        <v>15</v>
      </c>
      <c r="D737" s="5" t="n">
        <v>14.47</v>
      </c>
      <c r="E737" s="5" t="n">
        <v>14.85</v>
      </c>
      <c r="F737" s="5" t="n">
        <v>12226600</v>
      </c>
      <c r="G737" s="5" t="n">
        <v>7.39</v>
      </c>
      <c r="I737" s="13" t="n">
        <f aca="false">B737-E737</f>
        <v>-0.0600000000000005</v>
      </c>
      <c r="J737" s="13" t="n">
        <f aca="false">C737-D737</f>
        <v>0.529999999999999</v>
      </c>
      <c r="L737" s="14" t="n">
        <f aca="true">IF(ROW(E737) - 1 &gt;= $L$1,MMULT($AA$1:OFFSET($AA$1, 0, $L$1 - 1),E737:OFFSET(E737,1 - $L$1, 0)) / $K$3,"")</f>
        <v>14.6250909090909</v>
      </c>
      <c r="N737" s="0" t="n">
        <f aca="true">IF(ROW(E737) - 1 &gt;= $N$1,SUM(E737:OFFSET(E737,1 - $N$1, 0)) / $N$1,"")</f>
        <v>14.516</v>
      </c>
      <c r="P737" s="0" t="n">
        <f aca="true">IF(ROW(N737) - 1 &gt; $P$1, IF(OFFSET(N737,  1 - $P$1, 0) &lt;&gt; "", MMULT($AA$2:OFFSET($AA$2, 0, $P$1 - 1), E737:OFFSET(E737,1 - $P$1, 0)) / $O$3,""),"")</f>
        <v>14.4088888888889</v>
      </c>
    </row>
    <row collapsed="false" customFormat="false" customHeight="true" hidden="false" ht="14.4" outlineLevel="0" r="738">
      <c r="A738" s="9" t="n">
        <v>37629</v>
      </c>
      <c r="B738" s="5" t="n">
        <v>14.58</v>
      </c>
      <c r="C738" s="5" t="n">
        <v>14.71</v>
      </c>
      <c r="D738" s="5" t="n">
        <v>14.44</v>
      </c>
      <c r="E738" s="5" t="n">
        <v>14.55</v>
      </c>
      <c r="F738" s="5" t="n">
        <v>8201600</v>
      </c>
      <c r="G738" s="5" t="n">
        <v>7.24</v>
      </c>
      <c r="I738" s="13" t="n">
        <f aca="false">B738-E738</f>
        <v>0.0299999999999994</v>
      </c>
      <c r="J738" s="13" t="n">
        <f aca="false">C738-D738</f>
        <v>0.270000000000001</v>
      </c>
      <c r="L738" s="14" t="n">
        <f aca="true">IF(ROW(E738) - 1 &gt;= $L$1,MMULT($AA$1:OFFSET($AA$1, 0, $L$1 - 1),E738:OFFSET(E738,1 - $L$1, 0)) / $K$3,"")</f>
        <v>14.6312727272727</v>
      </c>
      <c r="N738" s="0" t="n">
        <f aca="true">IF(ROW(E738) - 1 &gt;= $N$1,SUM(E738:OFFSET(E738,1 - $N$1, 0)) / $N$1,"")</f>
        <v>14.522</v>
      </c>
      <c r="P738" s="0" t="n">
        <f aca="true">IF(ROW(N738) - 1 &gt; $P$1, IF(OFFSET(N738,  1 - $P$1, 0) &lt;&gt; "", MMULT($AA$2:OFFSET($AA$2, 0, $P$1 - 1), E738:OFFSET(E738,1 - $P$1, 0)) / $O$3,""),"")</f>
        <v>14.4869444444444</v>
      </c>
    </row>
    <row collapsed="false" customFormat="false" customHeight="true" hidden="false" ht="14.4" outlineLevel="0" r="739">
      <c r="A739" s="9" t="n">
        <v>37630</v>
      </c>
      <c r="B739" s="5" t="n">
        <v>14.62</v>
      </c>
      <c r="C739" s="5" t="n">
        <v>14.92</v>
      </c>
      <c r="D739" s="5" t="n">
        <v>14.5</v>
      </c>
      <c r="E739" s="5" t="n">
        <v>14.68</v>
      </c>
      <c r="F739" s="5" t="n">
        <v>7687600</v>
      </c>
      <c r="G739" s="5" t="n">
        <v>7.31</v>
      </c>
      <c r="I739" s="13" t="n">
        <f aca="false">B739-E739</f>
        <v>-0.0600000000000005</v>
      </c>
      <c r="J739" s="13" t="n">
        <f aca="false">C739-D739</f>
        <v>0.42</v>
      </c>
      <c r="L739" s="14" t="n">
        <f aca="true">IF(ROW(E739) - 1 &gt;= $L$1,MMULT($AA$1:OFFSET($AA$1, 0, $L$1 - 1),E739:OFFSET(E739,1 - $L$1, 0)) / $K$3,"")</f>
        <v>14.66</v>
      </c>
      <c r="N739" s="0" t="n">
        <f aca="true">IF(ROW(E739) - 1 &gt;= $N$1,SUM(E739:OFFSET(E739,1 - $N$1, 0)) / $N$1,"")</f>
        <v>14.554</v>
      </c>
      <c r="P739" s="0" t="n">
        <f aca="true">IF(ROW(N739) - 1 &gt; $P$1, IF(OFFSET(N739,  1 - $P$1, 0) &lt;&gt; "", MMULT($AA$2:OFFSET($AA$2, 0, $P$1 - 1), E739:OFFSET(E739,1 - $P$1, 0)) / $O$3,""),"")</f>
        <v>14.5694444444444</v>
      </c>
    </row>
    <row collapsed="false" customFormat="false" customHeight="true" hidden="false" ht="14.4" outlineLevel="0" r="740">
      <c r="A740" s="9" t="n">
        <v>37631</v>
      </c>
      <c r="B740" s="5" t="n">
        <v>14.58</v>
      </c>
      <c r="C740" s="5" t="n">
        <v>14.82</v>
      </c>
      <c r="D740" s="5" t="n">
        <v>14.49</v>
      </c>
      <c r="E740" s="5" t="n">
        <v>14.72</v>
      </c>
      <c r="F740" s="5" t="n">
        <v>6253600</v>
      </c>
      <c r="G740" s="5" t="n">
        <v>7.33</v>
      </c>
      <c r="I740" s="13" t="n">
        <f aca="false">B740-E740</f>
        <v>-0.140000000000001</v>
      </c>
      <c r="J740" s="13" t="n">
        <f aca="false">C740-D740</f>
        <v>0.33</v>
      </c>
      <c r="L740" s="14" t="n">
        <f aca="true">IF(ROW(E740) - 1 &gt;= $L$1,MMULT($AA$1:OFFSET($AA$1, 0, $L$1 - 1),E740:OFFSET(E740,1 - $L$1, 0)) / $K$3,"")</f>
        <v>14.6901818181818</v>
      </c>
      <c r="N740" s="0" t="n">
        <f aca="true">IF(ROW(E740) - 1 &gt;= $N$1,SUM(E740:OFFSET(E740,1 - $N$1, 0)) / $N$1,"")</f>
        <v>14.586</v>
      </c>
      <c r="P740" s="0" t="n">
        <f aca="true">IF(ROW(N740) - 1 &gt; $P$1, IF(OFFSET(N740,  1 - $P$1, 0) &lt;&gt; "", MMULT($AA$2:OFFSET($AA$2, 0, $P$1 - 1), E740:OFFSET(E740,1 - $P$1, 0)) / $O$3,""),"")</f>
        <v>14.6411111111111</v>
      </c>
    </row>
    <row collapsed="false" customFormat="false" customHeight="true" hidden="false" ht="14.4" outlineLevel="0" r="741">
      <c r="A741" s="9" t="n">
        <v>37634</v>
      </c>
      <c r="B741" s="5" t="n">
        <v>14.9</v>
      </c>
      <c r="C741" s="5" t="n">
        <v>14.9</v>
      </c>
      <c r="D741" s="5" t="n">
        <v>14.36</v>
      </c>
      <c r="E741" s="5" t="n">
        <v>14.63</v>
      </c>
      <c r="F741" s="5" t="n">
        <v>6390800</v>
      </c>
      <c r="G741" s="5" t="n">
        <v>7.28</v>
      </c>
      <c r="I741" s="13" t="n">
        <f aca="false">B741-E741</f>
        <v>0.27</v>
      </c>
      <c r="J741" s="13" t="n">
        <f aca="false">C741-D741</f>
        <v>0.540000000000001</v>
      </c>
      <c r="L741" s="14" t="n">
        <f aca="true">IF(ROW(E741) - 1 &gt;= $L$1,MMULT($AA$1:OFFSET($AA$1, 0, $L$1 - 1),E741:OFFSET(E741,1 - $L$1, 0)) / $K$3,"")</f>
        <v>14.6981818181818</v>
      </c>
      <c r="N741" s="0" t="n">
        <f aca="true">IF(ROW(E741) - 1 &gt;= $N$1,SUM(E741:OFFSET(E741,1 - $N$1, 0)) / $N$1,"")</f>
        <v>14.643</v>
      </c>
      <c r="P741" s="0" t="n">
        <f aca="true">IF(ROW(N741) - 1 &gt; $P$1, IF(OFFSET(N741,  1 - $P$1, 0) &lt;&gt; "", MMULT($AA$2:OFFSET($AA$2, 0, $P$1 - 1), E741:OFFSET(E741,1 - $P$1, 0)) / $O$3,""),"")</f>
        <v>14.6902777777778</v>
      </c>
    </row>
    <row collapsed="false" customFormat="false" customHeight="true" hidden="false" ht="14.4" outlineLevel="0" r="742">
      <c r="A742" s="9" t="n">
        <v>37635</v>
      </c>
      <c r="B742" s="5" t="n">
        <v>14.69</v>
      </c>
      <c r="C742" s="5" t="n">
        <v>14.82</v>
      </c>
      <c r="D742" s="5" t="n">
        <v>14.49</v>
      </c>
      <c r="E742" s="5" t="n">
        <v>14.61</v>
      </c>
      <c r="F742" s="5" t="n">
        <v>6673600</v>
      </c>
      <c r="G742" s="5" t="n">
        <v>7.27</v>
      </c>
      <c r="I742" s="13" t="n">
        <f aca="false">B742-E742</f>
        <v>0.0800000000000001</v>
      </c>
      <c r="J742" s="13" t="n">
        <f aca="false">C742-D742</f>
        <v>0.33</v>
      </c>
      <c r="L742" s="14" t="n">
        <f aca="true">IF(ROW(E742) - 1 &gt;= $L$1,MMULT($AA$1:OFFSET($AA$1, 0, $L$1 - 1),E742:OFFSET(E742,1 - $L$1, 0)) / $K$3,"")</f>
        <v>14.6921818181818</v>
      </c>
      <c r="N742" s="0" t="n">
        <f aca="true">IF(ROW(E742) - 1 &gt;= $N$1,SUM(E742:OFFSET(E742,1 - $N$1, 0)) / $N$1,"")</f>
        <v>14.697</v>
      </c>
      <c r="P742" s="0" t="n">
        <f aca="true">IF(ROW(N742) - 1 &gt; $P$1, IF(OFFSET(N742,  1 - $P$1, 0) &lt;&gt; "", MMULT($AA$2:OFFSET($AA$2, 0, $P$1 - 1), E742:OFFSET(E742,1 - $P$1, 0)) / $O$3,""),"")</f>
        <v>14.7175</v>
      </c>
    </row>
    <row collapsed="false" customFormat="false" customHeight="true" hidden="false" ht="14.4" outlineLevel="0" r="743">
      <c r="A743" s="9" t="n">
        <v>37636</v>
      </c>
      <c r="B743" s="5" t="n">
        <v>14.59</v>
      </c>
      <c r="C743" s="5" t="n">
        <v>14.7</v>
      </c>
      <c r="D743" s="5" t="n">
        <v>14.26</v>
      </c>
      <c r="E743" s="5" t="n">
        <v>14.43</v>
      </c>
      <c r="F743" s="5" t="n">
        <v>13254600</v>
      </c>
      <c r="G743" s="5" t="n">
        <v>7.18</v>
      </c>
      <c r="I743" s="13" t="n">
        <f aca="false">B743-E743</f>
        <v>0.16</v>
      </c>
      <c r="J743" s="13" t="n">
        <f aca="false">C743-D743</f>
        <v>0.44</v>
      </c>
      <c r="L743" s="14" t="n">
        <f aca="true">IF(ROW(E743) - 1 &gt;= $L$1,MMULT($AA$1:OFFSET($AA$1, 0, $L$1 - 1),E743:OFFSET(E743,1 - $L$1, 0)) / $K$3,"")</f>
        <v>14.6436363636364</v>
      </c>
      <c r="N743" s="0" t="n">
        <f aca="true">IF(ROW(E743) - 1 &gt;= $N$1,SUM(E743:OFFSET(E743,1 - $N$1, 0)) / $N$1,"")</f>
        <v>14.707</v>
      </c>
      <c r="P743" s="0" t="n">
        <f aca="true">IF(ROW(N743) - 1 &gt; $P$1, IF(OFFSET(N743,  1 - $P$1, 0) &lt;&gt; "", MMULT($AA$2:OFFSET($AA$2, 0, $P$1 - 1), E743:OFFSET(E743,1 - $P$1, 0)) / $O$3,""),"")</f>
        <v>14.7111111111111</v>
      </c>
    </row>
    <row collapsed="false" customFormat="false" customHeight="true" hidden="false" ht="14.4" outlineLevel="0" r="744">
      <c r="A744" s="9" t="n">
        <v>37637</v>
      </c>
      <c r="B744" s="5" t="n">
        <v>14.21</v>
      </c>
      <c r="C744" s="5" t="n">
        <v>14.76</v>
      </c>
      <c r="D744" s="5" t="n">
        <v>14.21</v>
      </c>
      <c r="E744" s="5" t="n">
        <v>14.62</v>
      </c>
      <c r="F744" s="5" t="n">
        <v>19966800</v>
      </c>
      <c r="G744" s="5" t="n">
        <v>7.28</v>
      </c>
      <c r="I744" s="13" t="n">
        <f aca="false">B744-E744</f>
        <v>-0.409999999999998</v>
      </c>
      <c r="J744" s="13" t="n">
        <f aca="false">C744-D744</f>
        <v>0.549999999999999</v>
      </c>
      <c r="L744" s="14" t="n">
        <f aca="true">IF(ROW(E744) - 1 &gt;= $L$1,MMULT($AA$1:OFFSET($AA$1, 0, $L$1 - 1),E744:OFFSET(E744,1 - $L$1, 0)) / $K$3,"")</f>
        <v>14.6278181818182</v>
      </c>
      <c r="N744" s="0" t="n">
        <f aca="true">IF(ROW(E744) - 1 &gt;= $N$1,SUM(E744:OFFSET(E744,1 - $N$1, 0)) / $N$1,"")</f>
        <v>14.689</v>
      </c>
      <c r="P744" s="0" t="n">
        <f aca="true">IF(ROW(N744) - 1 &gt; $P$1, IF(OFFSET(N744,  1 - $P$1, 0) &lt;&gt; "", MMULT($AA$2:OFFSET($AA$2, 0, $P$1 - 1), E744:OFFSET(E744,1 - $P$1, 0)) / $O$3,""),"")</f>
        <v>14.6933333333333</v>
      </c>
    </row>
    <row collapsed="false" customFormat="false" customHeight="true" hidden="false" ht="14.4" outlineLevel="0" r="745">
      <c r="A745" s="9" t="n">
        <v>37638</v>
      </c>
      <c r="B745" s="5" t="n">
        <v>14.56</v>
      </c>
      <c r="C745" s="5" t="n">
        <v>14.56</v>
      </c>
      <c r="D745" s="5" t="n">
        <v>14.08</v>
      </c>
      <c r="E745" s="5" t="n">
        <v>14.1</v>
      </c>
      <c r="F745" s="5" t="n">
        <v>9527200</v>
      </c>
      <c r="G745" s="5" t="n">
        <v>7.02</v>
      </c>
      <c r="I745" s="13" t="n">
        <f aca="false">B745-E745</f>
        <v>0.460000000000001</v>
      </c>
      <c r="J745" s="13" t="n">
        <f aca="false">C745-D745</f>
        <v>0.48</v>
      </c>
      <c r="L745" s="14" t="n">
        <f aca="true">IF(ROW(E745) - 1 &gt;= $L$1,MMULT($AA$1:OFFSET($AA$1, 0, $L$1 - 1),E745:OFFSET(E745,1 - $L$1, 0)) / $K$3,"")</f>
        <v>14.5207272727273</v>
      </c>
      <c r="N745" s="0" t="n">
        <f aca="true">IF(ROW(E745) - 1 &gt;= $N$1,SUM(E745:OFFSET(E745,1 - $N$1, 0)) / $N$1,"")</f>
        <v>14.609</v>
      </c>
      <c r="P745" s="0" t="n">
        <f aca="true">IF(ROW(N745) - 1 &gt; $P$1, IF(OFFSET(N745,  1 - $P$1, 0) &lt;&gt; "", MMULT($AA$2:OFFSET($AA$2, 0, $P$1 - 1), E745:OFFSET(E745,1 - $P$1, 0)) / $O$3,""),"")</f>
        <v>14.6497222222222</v>
      </c>
    </row>
    <row collapsed="false" customFormat="false" customHeight="true" hidden="false" ht="14.4" outlineLevel="0" r="746">
      <c r="A746" s="9" t="n">
        <v>37642</v>
      </c>
      <c r="B746" s="5" t="n">
        <v>14.21</v>
      </c>
      <c r="C746" s="5" t="n">
        <v>14.41</v>
      </c>
      <c r="D746" s="5" t="n">
        <v>14</v>
      </c>
      <c r="E746" s="5" t="n">
        <v>14.02</v>
      </c>
      <c r="F746" s="5" t="n">
        <v>9052000</v>
      </c>
      <c r="G746" s="5" t="n">
        <v>6.98</v>
      </c>
      <c r="I746" s="13" t="n">
        <f aca="false">B746-E746</f>
        <v>0.190000000000001</v>
      </c>
      <c r="J746" s="13" t="n">
        <f aca="false">C746-D746</f>
        <v>0.41</v>
      </c>
      <c r="L746" s="14" t="n">
        <f aca="true">IF(ROW(E746) - 1 &gt;= $L$1,MMULT($AA$1:OFFSET($AA$1, 0, $L$1 - 1),E746:OFFSET(E746,1 - $L$1, 0)) / $K$3,"")</f>
        <v>14.4136363636364</v>
      </c>
      <c r="N746" s="0" t="n">
        <f aca="true">IF(ROW(E746) - 1 &gt;= $N$1,SUM(E746:OFFSET(E746,1 - $N$1, 0)) / $N$1,"")</f>
        <v>14.521</v>
      </c>
      <c r="P746" s="0" t="n">
        <f aca="true">IF(ROW(N746) - 1 &gt; $P$1, IF(OFFSET(N746,  1 - $P$1, 0) &lt;&gt; "", MMULT($AA$2:OFFSET($AA$2, 0, $P$1 - 1), E746:OFFSET(E746,1 - $P$1, 0)) / $O$3,""),"")</f>
        <v>14.5888888888889</v>
      </c>
    </row>
    <row collapsed="false" customFormat="false" customHeight="true" hidden="false" ht="14.4" outlineLevel="0" r="747">
      <c r="A747" s="9" t="n">
        <v>37643</v>
      </c>
      <c r="B747" s="5" t="n">
        <v>13.98</v>
      </c>
      <c r="C747" s="5" t="n">
        <v>14.15</v>
      </c>
      <c r="D747" s="5" t="n">
        <v>13.8</v>
      </c>
      <c r="E747" s="5" t="n">
        <v>13.88</v>
      </c>
      <c r="F747" s="5" t="n">
        <v>7683600</v>
      </c>
      <c r="G747" s="5" t="n">
        <v>6.91</v>
      </c>
      <c r="I747" s="13" t="n">
        <f aca="false">B747-E747</f>
        <v>0.0999999999999996</v>
      </c>
      <c r="J747" s="13" t="n">
        <f aca="false">C747-D747</f>
        <v>0.35</v>
      </c>
      <c r="L747" s="14" t="n">
        <f aca="true">IF(ROW(E747) - 1 &gt;= $L$1,MMULT($AA$1:OFFSET($AA$1, 0, $L$1 - 1),E747:OFFSET(E747,1 - $L$1, 0)) / $K$3,"")</f>
        <v>14.2970909090909</v>
      </c>
      <c r="N747" s="0" t="n">
        <f aca="true">IF(ROW(E747) - 1 &gt;= $N$1,SUM(E747:OFFSET(E747,1 - $N$1, 0)) / $N$1,"")</f>
        <v>14.424</v>
      </c>
      <c r="P747" s="0" t="n">
        <f aca="true">IF(ROW(N747) - 1 &gt; $P$1, IF(OFFSET(N747,  1 - $P$1, 0) &lt;&gt; "", MMULT($AA$2:OFFSET($AA$2, 0, $P$1 - 1), E747:OFFSET(E747,1 - $P$1, 0)) / $O$3,""),"")</f>
        <v>14.5147222222222</v>
      </c>
    </row>
    <row collapsed="false" customFormat="false" customHeight="true" hidden="false" ht="14.4" outlineLevel="0" r="748">
      <c r="A748" s="9" t="n">
        <v>37644</v>
      </c>
      <c r="B748" s="5" t="n">
        <v>14.05</v>
      </c>
      <c r="C748" s="5" t="n">
        <v>14.36</v>
      </c>
      <c r="D748" s="5" t="n">
        <v>13.95</v>
      </c>
      <c r="E748" s="5" t="n">
        <v>14.17</v>
      </c>
      <c r="F748" s="5" t="n">
        <v>8152000</v>
      </c>
      <c r="G748" s="5" t="n">
        <v>7.05</v>
      </c>
      <c r="I748" s="13" t="n">
        <f aca="false">B748-E748</f>
        <v>-0.119999999999999</v>
      </c>
      <c r="J748" s="13" t="n">
        <f aca="false">C748-D748</f>
        <v>0.41</v>
      </c>
      <c r="L748" s="14" t="n">
        <f aca="true">IF(ROW(E748) - 1 &gt;= $L$1,MMULT($AA$1:OFFSET($AA$1, 0, $L$1 - 1),E748:OFFSET(E748,1 - $L$1, 0)) / $K$3,"")</f>
        <v>14.2509090909091</v>
      </c>
      <c r="N748" s="0" t="n">
        <f aca="true">IF(ROW(E748) - 1 &gt;= $N$1,SUM(E748:OFFSET(E748,1 - $N$1, 0)) / $N$1,"")</f>
        <v>14.386</v>
      </c>
      <c r="P748" s="0" t="n">
        <f aca="true">IF(ROW(N748) - 1 &gt; $P$1, IF(OFFSET(N748,  1 - $P$1, 0) &lt;&gt; "", MMULT($AA$2:OFFSET($AA$2, 0, $P$1 - 1), E748:OFFSET(E748,1 - $P$1, 0)) / $O$3,""),"")</f>
        <v>14.4363888888889</v>
      </c>
    </row>
    <row collapsed="false" customFormat="false" customHeight="true" hidden="false" ht="14.4" outlineLevel="0" r="749">
      <c r="A749" s="9" t="n">
        <v>37645</v>
      </c>
      <c r="B749" s="5" t="n">
        <v>14.24</v>
      </c>
      <c r="C749" s="5" t="n">
        <v>14.24</v>
      </c>
      <c r="D749" s="5" t="n">
        <v>13.56</v>
      </c>
      <c r="E749" s="5" t="n">
        <v>13.8</v>
      </c>
      <c r="F749" s="5" t="n">
        <v>10909600</v>
      </c>
      <c r="G749" s="5" t="n">
        <v>6.87</v>
      </c>
      <c r="I749" s="13" t="n">
        <f aca="false">B749-E749</f>
        <v>0.44</v>
      </c>
      <c r="J749" s="13" t="n">
        <f aca="false">C749-D749</f>
        <v>0.68</v>
      </c>
      <c r="L749" s="14" t="n">
        <f aca="true">IF(ROW(E749) - 1 &gt;= $L$1,MMULT($AA$1:OFFSET($AA$1, 0, $L$1 - 1),E749:OFFSET(E749,1 - $L$1, 0)) / $K$3,"")</f>
        <v>14.1443636363636</v>
      </c>
      <c r="N749" s="0" t="n">
        <f aca="true">IF(ROW(E749) - 1 &gt;= $N$1,SUM(E749:OFFSET(E749,1 - $N$1, 0)) / $N$1,"")</f>
        <v>14.298</v>
      </c>
      <c r="P749" s="0" t="n">
        <f aca="true">IF(ROW(N749) - 1 &gt; $P$1, IF(OFFSET(N749,  1 - $P$1, 0) &lt;&gt; "", MMULT($AA$2:OFFSET($AA$2, 0, $P$1 - 1), E749:OFFSET(E749,1 - $P$1, 0)) / $O$3,""),"")</f>
        <v>14.3522222222222</v>
      </c>
    </row>
    <row collapsed="false" customFormat="false" customHeight="true" hidden="false" ht="14.4" outlineLevel="0" r="750">
      <c r="A750" s="9" t="n">
        <v>37648</v>
      </c>
      <c r="B750" s="5" t="n">
        <v>13.68</v>
      </c>
      <c r="C750" s="5" t="n">
        <v>14.5</v>
      </c>
      <c r="D750" s="5" t="n">
        <v>13.65</v>
      </c>
      <c r="E750" s="5" t="n">
        <v>14.13</v>
      </c>
      <c r="F750" s="5" t="n">
        <v>13978800</v>
      </c>
      <c r="G750" s="5" t="n">
        <v>7.03</v>
      </c>
      <c r="I750" s="13" t="n">
        <f aca="false">B750-E750</f>
        <v>-0.450000000000001</v>
      </c>
      <c r="J750" s="13" t="n">
        <f aca="false">C750-D750</f>
        <v>0.85</v>
      </c>
      <c r="L750" s="14" t="n">
        <f aca="true">IF(ROW(E750) - 1 &gt;= $L$1,MMULT($AA$1:OFFSET($AA$1, 0, $L$1 - 1),E750:OFFSET(E750,1 - $L$1, 0)) / $K$3,"")</f>
        <v>14.1138181818182</v>
      </c>
      <c r="N750" s="0" t="n">
        <f aca="true">IF(ROW(E750) - 1 &gt;= $N$1,SUM(E750:OFFSET(E750,1 - $N$1, 0)) / $N$1,"")</f>
        <v>14.239</v>
      </c>
      <c r="P750" s="0" t="n">
        <f aca="true">IF(ROW(N750) - 1 &gt; $P$1, IF(OFFSET(N750,  1 - $P$1, 0) &lt;&gt; "", MMULT($AA$2:OFFSET($AA$2, 0, $P$1 - 1), E750:OFFSET(E750,1 - $P$1, 0)) / $O$3,""),"")</f>
        <v>14.2525</v>
      </c>
    </row>
    <row collapsed="false" customFormat="false" customHeight="true" hidden="false" ht="14.4" outlineLevel="0" r="751">
      <c r="A751" s="9" t="n">
        <v>37649</v>
      </c>
      <c r="B751" s="5" t="n">
        <v>14.24</v>
      </c>
      <c r="C751" s="5" t="n">
        <v>14.69</v>
      </c>
      <c r="D751" s="5" t="n">
        <v>14.16</v>
      </c>
      <c r="E751" s="5" t="n">
        <v>14.58</v>
      </c>
      <c r="F751" s="5" t="n">
        <v>10223400</v>
      </c>
      <c r="G751" s="5" t="n">
        <v>7.26</v>
      </c>
      <c r="I751" s="13" t="n">
        <f aca="false">B751-E751</f>
        <v>-0.34</v>
      </c>
      <c r="J751" s="13" t="n">
        <f aca="false">C751-D751</f>
        <v>0.529999999999999</v>
      </c>
      <c r="L751" s="14" t="n">
        <f aca="true">IF(ROW(E751) - 1 &gt;= $L$1,MMULT($AA$1:OFFSET($AA$1, 0, $L$1 - 1),E751:OFFSET(E751,1 - $L$1, 0)) / $K$3,"")</f>
        <v>14.1758181818182</v>
      </c>
      <c r="N751" s="0" t="n">
        <f aca="true">IF(ROW(E751) - 1 &gt;= $N$1,SUM(E751:OFFSET(E751,1 - $N$1, 0)) / $N$1,"")</f>
        <v>14.234</v>
      </c>
      <c r="P751" s="0" t="n">
        <f aca="true">IF(ROW(N751) - 1 &gt; $P$1, IF(OFFSET(N751,  1 - $P$1, 0) &lt;&gt; "", MMULT($AA$2:OFFSET($AA$2, 0, $P$1 - 1), E751:OFFSET(E751,1 - $P$1, 0)) / $O$3,""),"")</f>
        <v>14.1822222222222</v>
      </c>
    </row>
    <row collapsed="false" customFormat="false" customHeight="true" hidden="false" ht="14.4" outlineLevel="0" r="752">
      <c r="A752" s="9" t="n">
        <v>37650</v>
      </c>
      <c r="B752" s="5" t="n">
        <v>14.55</v>
      </c>
      <c r="C752" s="5" t="n">
        <v>15.1</v>
      </c>
      <c r="D752" s="5" t="n">
        <v>14.3</v>
      </c>
      <c r="E752" s="5" t="n">
        <v>14.93</v>
      </c>
      <c r="F752" s="5" t="n">
        <v>13323000</v>
      </c>
      <c r="G752" s="5" t="n">
        <v>7.43</v>
      </c>
      <c r="I752" s="13" t="n">
        <f aca="false">B752-E752</f>
        <v>-0.379999999999999</v>
      </c>
      <c r="J752" s="13" t="n">
        <f aca="false">C752-D752</f>
        <v>0.799999999999999</v>
      </c>
      <c r="L752" s="14" t="n">
        <f aca="true">IF(ROW(E752) - 1 &gt;= $L$1,MMULT($AA$1:OFFSET($AA$1, 0, $L$1 - 1),E752:OFFSET(E752,1 - $L$1, 0)) / $K$3,"")</f>
        <v>14.3023636363636</v>
      </c>
      <c r="N752" s="0" t="n">
        <f aca="true">IF(ROW(E752) - 1 &gt;= $N$1,SUM(E752:OFFSET(E752,1 - $N$1, 0)) / $N$1,"")</f>
        <v>14.266</v>
      </c>
      <c r="P752" s="0" t="n">
        <f aca="true">IF(ROW(N752) - 1 &gt; $P$1, IF(OFFSET(N752,  1 - $P$1, 0) &lt;&gt; "", MMULT($AA$2:OFFSET($AA$2, 0, $P$1 - 1), E752:OFFSET(E752,1 - $P$1, 0)) / $O$3,""),"")</f>
        <v>14.1566666666667</v>
      </c>
    </row>
    <row collapsed="false" customFormat="false" customHeight="true" hidden="false" ht="14.4" outlineLevel="0" r="753">
      <c r="A753" s="9" t="n">
        <v>37651</v>
      </c>
      <c r="B753" s="5" t="n">
        <v>14.98</v>
      </c>
      <c r="C753" s="5" t="n">
        <v>15.07</v>
      </c>
      <c r="D753" s="5" t="n">
        <v>14.29</v>
      </c>
      <c r="E753" s="5" t="n">
        <v>14.32</v>
      </c>
      <c r="F753" s="5" t="n">
        <v>14537800</v>
      </c>
      <c r="G753" s="5" t="n">
        <v>7.13</v>
      </c>
      <c r="I753" s="13" t="n">
        <f aca="false">B753-E753</f>
        <v>0.66</v>
      </c>
      <c r="J753" s="13" t="n">
        <f aca="false">C753-D753</f>
        <v>0.780000000000001</v>
      </c>
      <c r="L753" s="14" t="n">
        <f aca="true">IF(ROW(E753) - 1 &gt;= $L$1,MMULT($AA$1:OFFSET($AA$1, 0, $L$1 - 1),E753:OFFSET(E753,1 - $L$1, 0)) / $K$3,"")</f>
        <v>14.3121818181818</v>
      </c>
      <c r="N753" s="0" t="n">
        <f aca="true">IF(ROW(E753) - 1 &gt;= $N$1,SUM(E753:OFFSET(E753,1 - $N$1, 0)) / $N$1,"")</f>
        <v>14.255</v>
      </c>
      <c r="P753" s="0" t="n">
        <f aca="true">IF(ROW(N753) - 1 &gt; $P$1, IF(OFFSET(N753,  1 - $P$1, 0) &lt;&gt; "", MMULT($AA$2:OFFSET($AA$2, 0, $P$1 - 1), E753:OFFSET(E753,1 - $P$1, 0)) / $O$3,""),"")</f>
        <v>14.1641666666667</v>
      </c>
    </row>
    <row collapsed="false" customFormat="false" customHeight="true" hidden="false" ht="14.4" outlineLevel="0" r="754">
      <c r="A754" s="9" t="n">
        <v>37652</v>
      </c>
      <c r="B754" s="5" t="n">
        <v>14.19</v>
      </c>
      <c r="C754" s="5" t="n">
        <v>14.55</v>
      </c>
      <c r="D754" s="5" t="n">
        <v>14.05</v>
      </c>
      <c r="E754" s="5" t="n">
        <v>14.36</v>
      </c>
      <c r="F754" s="5" t="n">
        <v>12186600</v>
      </c>
      <c r="G754" s="5" t="n">
        <v>7.15</v>
      </c>
      <c r="I754" s="13" t="n">
        <f aca="false">B754-E754</f>
        <v>-0.17</v>
      </c>
      <c r="J754" s="13" t="n">
        <f aca="false">C754-D754</f>
        <v>0.5</v>
      </c>
      <c r="L754" s="14" t="n">
        <f aca="true">IF(ROW(E754) - 1 &gt;= $L$1,MMULT($AA$1:OFFSET($AA$1, 0, $L$1 - 1),E754:OFFSET(E754,1 - $L$1, 0)) / $K$3,"")</f>
        <v>14.3312727272727</v>
      </c>
      <c r="N754" s="0" t="n">
        <f aca="true">IF(ROW(E754) - 1 &gt;= $N$1,SUM(E754:OFFSET(E754,1 - $N$1, 0)) / $N$1,"")</f>
        <v>14.229</v>
      </c>
      <c r="P754" s="0" t="n">
        <f aca="true">IF(ROW(N754) - 1 &gt; $P$1, IF(OFFSET(N754,  1 - $P$1, 0) &lt;&gt; "", MMULT($AA$2:OFFSET($AA$2, 0, $P$1 - 1), E754:OFFSET(E754,1 - $P$1, 0)) / $O$3,""),"")</f>
        <v>14.1891666666667</v>
      </c>
    </row>
    <row collapsed="false" customFormat="false" customHeight="true" hidden="false" ht="14.4" outlineLevel="0" r="755">
      <c r="A755" s="9" t="n">
        <v>37655</v>
      </c>
      <c r="B755" s="5" t="n">
        <v>14.41</v>
      </c>
      <c r="C755" s="5" t="n">
        <v>14.91</v>
      </c>
      <c r="D755" s="5" t="n">
        <v>14.35</v>
      </c>
      <c r="E755" s="5" t="n">
        <v>14.66</v>
      </c>
      <c r="F755" s="5" t="n">
        <v>9456600</v>
      </c>
      <c r="G755" s="5" t="n">
        <v>7.3</v>
      </c>
      <c r="I755" s="13" t="n">
        <f aca="false">B755-E755</f>
        <v>-0.25</v>
      </c>
      <c r="J755" s="13" t="n">
        <f aca="false">C755-D755</f>
        <v>0.560000000000001</v>
      </c>
      <c r="L755" s="14" t="n">
        <f aca="true">IF(ROW(E755) - 1 &gt;= $L$1,MMULT($AA$1:OFFSET($AA$1, 0, $L$1 - 1),E755:OFFSET(E755,1 - $L$1, 0)) / $K$3,"")</f>
        <v>14.4096363636364</v>
      </c>
      <c r="N755" s="0" t="n">
        <f aca="true">IF(ROW(E755) - 1 &gt;= $N$1,SUM(E755:OFFSET(E755,1 - $N$1, 0)) / $N$1,"")</f>
        <v>14.285</v>
      </c>
      <c r="P755" s="0" t="n">
        <f aca="true">IF(ROW(N755) - 1 &gt; $P$1, IF(OFFSET(N755,  1 - $P$1, 0) &lt;&gt; "", MMULT($AA$2:OFFSET($AA$2, 0, $P$1 - 1), E755:OFFSET(E755,1 - $P$1, 0)) / $O$3,""),"")</f>
        <v>14.2555555555556</v>
      </c>
    </row>
    <row collapsed="false" customFormat="false" customHeight="true" hidden="false" ht="14.4" outlineLevel="0" r="756">
      <c r="A756" s="9" t="n">
        <v>37656</v>
      </c>
      <c r="B756" s="5" t="n">
        <v>14.45</v>
      </c>
      <c r="C756" s="5" t="n">
        <v>14.65</v>
      </c>
      <c r="D756" s="5" t="n">
        <v>14.31</v>
      </c>
      <c r="E756" s="5" t="n">
        <v>14.6</v>
      </c>
      <c r="F756" s="5" t="n">
        <v>11336200</v>
      </c>
      <c r="G756" s="5" t="n">
        <v>7.27</v>
      </c>
      <c r="I756" s="13" t="n">
        <f aca="false">B756-E756</f>
        <v>-0.15</v>
      </c>
      <c r="J756" s="13" t="n">
        <f aca="false">C756-D756</f>
        <v>0.34</v>
      </c>
      <c r="L756" s="14" t="n">
        <f aca="true">IF(ROW(E756) - 1 &gt;= $L$1,MMULT($AA$1:OFFSET($AA$1, 0, $L$1 - 1),E756:OFFSET(E756,1 - $L$1, 0)) / $K$3,"")</f>
        <v>14.4669090909091</v>
      </c>
      <c r="N756" s="0" t="n">
        <f aca="true">IF(ROW(E756) - 1 &gt;= $N$1,SUM(E756:OFFSET(E756,1 - $N$1, 0)) / $N$1,"")</f>
        <v>14.343</v>
      </c>
      <c r="P756" s="0" t="n">
        <f aca="true">IF(ROW(N756) - 1 &gt; $P$1, IF(OFFSET(N756,  1 - $P$1, 0) &lt;&gt; "", MMULT($AA$2:OFFSET($AA$2, 0, $P$1 - 1), E756:OFFSET(E756,1 - $P$1, 0)) / $O$3,""),"")</f>
        <v>14.3486111111111</v>
      </c>
    </row>
    <row collapsed="false" customFormat="false" customHeight="true" hidden="false" ht="14.4" outlineLevel="0" r="757">
      <c r="A757" s="9" t="n">
        <v>37657</v>
      </c>
      <c r="B757" s="5" t="n">
        <v>14.71</v>
      </c>
      <c r="C757" s="5" t="n">
        <v>14.93</v>
      </c>
      <c r="D757" s="5" t="n">
        <v>14.44</v>
      </c>
      <c r="E757" s="5" t="n">
        <v>14.45</v>
      </c>
      <c r="F757" s="5" t="n">
        <v>7914800</v>
      </c>
      <c r="G757" s="5" t="n">
        <v>7.19</v>
      </c>
      <c r="I757" s="13" t="n">
        <f aca="false">B757-E757</f>
        <v>0.260000000000002</v>
      </c>
      <c r="J757" s="13" t="n">
        <f aca="false">C757-D757</f>
        <v>0.49</v>
      </c>
      <c r="L757" s="14" t="n">
        <f aca="true">IF(ROW(E757) - 1 &gt;= $L$1,MMULT($AA$1:OFFSET($AA$1, 0, $L$1 - 1),E757:OFFSET(E757,1 - $L$1, 0)) / $K$3,"")</f>
        <v>14.4863636363636</v>
      </c>
      <c r="N757" s="0" t="n">
        <f aca="true">IF(ROW(E757) - 1 &gt;= $N$1,SUM(E757:OFFSET(E757,1 - $N$1, 0)) / $N$1,"")</f>
        <v>14.4</v>
      </c>
      <c r="P757" s="0" t="n">
        <f aca="true">IF(ROW(N757) - 1 &gt; $P$1, IF(OFFSET(N757,  1 - $P$1, 0) &lt;&gt; "", MMULT($AA$2:OFFSET($AA$2, 0, $P$1 - 1), E757:OFFSET(E757,1 - $P$1, 0)) / $O$3,""),"")</f>
        <v>14.4247222222222</v>
      </c>
    </row>
    <row collapsed="false" customFormat="false" customHeight="true" hidden="false" ht="14.4" outlineLevel="0" r="758">
      <c r="A758" s="9" t="n">
        <v>37658</v>
      </c>
      <c r="B758" s="5" t="n">
        <v>14.36</v>
      </c>
      <c r="C758" s="5" t="n">
        <v>14.59</v>
      </c>
      <c r="D758" s="5" t="n">
        <v>14.22</v>
      </c>
      <c r="E758" s="5" t="n">
        <v>14.43</v>
      </c>
      <c r="F758" s="5" t="n">
        <v>6398200</v>
      </c>
      <c r="G758" s="5" t="n">
        <v>7.18</v>
      </c>
      <c r="I758" s="13" t="n">
        <f aca="false">B758-E758</f>
        <v>-0.0700000000000003</v>
      </c>
      <c r="J758" s="13" t="n">
        <f aca="false">C758-D758</f>
        <v>0.369999999999999</v>
      </c>
      <c r="L758" s="14" t="n">
        <f aca="true">IF(ROW(E758) - 1 &gt;= $L$1,MMULT($AA$1:OFFSET($AA$1, 0, $L$1 - 1),E758:OFFSET(E758,1 - $L$1, 0)) / $K$3,"")</f>
        <v>14.4918181818182</v>
      </c>
      <c r="N758" s="0" t="n">
        <f aca="true">IF(ROW(E758) - 1 &gt;= $N$1,SUM(E758:OFFSET(E758,1 - $N$1, 0)) / $N$1,"")</f>
        <v>14.426</v>
      </c>
      <c r="P758" s="0" t="n">
        <f aca="true">IF(ROW(N758) - 1 &gt; $P$1, IF(OFFSET(N758,  1 - $P$1, 0) &lt;&gt; "", MMULT($AA$2:OFFSET($AA$2, 0, $P$1 - 1), E758:OFFSET(E758,1 - $P$1, 0)) / $O$3,""),"")</f>
        <v>14.4616666666667</v>
      </c>
    </row>
    <row collapsed="false" customFormat="false" customHeight="true" hidden="false" ht="14.4" outlineLevel="0" r="759">
      <c r="A759" s="9" t="n">
        <v>37659</v>
      </c>
      <c r="B759" s="5" t="n">
        <v>14.55</v>
      </c>
      <c r="C759" s="5" t="n">
        <v>14.6</v>
      </c>
      <c r="D759" s="5" t="n">
        <v>14.07</v>
      </c>
      <c r="E759" s="5" t="n">
        <v>14.15</v>
      </c>
      <c r="F759" s="5" t="n">
        <v>9632200</v>
      </c>
      <c r="G759" s="5" t="n">
        <v>7.04</v>
      </c>
      <c r="I759" s="13" t="n">
        <f aca="false">B759-E759</f>
        <v>0.4</v>
      </c>
      <c r="J759" s="13" t="n">
        <f aca="false">C759-D759</f>
        <v>0.529999999999999</v>
      </c>
      <c r="L759" s="14" t="n">
        <f aca="true">IF(ROW(E759) - 1 &gt;= $L$1,MMULT($AA$1:OFFSET($AA$1, 0, $L$1 - 1),E759:OFFSET(E759,1 - $L$1, 0)) / $K$3,"")</f>
        <v>14.4416363636364</v>
      </c>
      <c r="N759" s="0" t="n">
        <f aca="true">IF(ROW(E759) - 1 &gt;= $N$1,SUM(E759:OFFSET(E759,1 - $N$1, 0)) / $N$1,"")</f>
        <v>14.461</v>
      </c>
      <c r="P759" s="0" t="n">
        <f aca="true">IF(ROW(N759) - 1 &gt; $P$1, IF(OFFSET(N759,  1 - $P$1, 0) &lt;&gt; "", MMULT($AA$2:OFFSET($AA$2, 0, $P$1 - 1), E759:OFFSET(E759,1 - $P$1, 0)) / $O$3,""),"")</f>
        <v>14.4816666666667</v>
      </c>
    </row>
    <row collapsed="false" customFormat="false" customHeight="true" hidden="false" ht="14.4" outlineLevel="0" r="760">
      <c r="A760" s="9" t="n">
        <v>37662</v>
      </c>
      <c r="B760" s="5" t="n">
        <v>14.26</v>
      </c>
      <c r="C760" s="5" t="n">
        <v>14.57</v>
      </c>
      <c r="D760" s="5" t="n">
        <v>14.06</v>
      </c>
      <c r="E760" s="5" t="n">
        <v>14.35</v>
      </c>
      <c r="F760" s="5" t="n">
        <v>5996000</v>
      </c>
      <c r="G760" s="5" t="n">
        <v>7.14</v>
      </c>
      <c r="I760" s="13" t="n">
        <f aca="false">B760-E760</f>
        <v>-0.0899999999999999</v>
      </c>
      <c r="J760" s="13" t="n">
        <f aca="false">C760-D760</f>
        <v>0.51</v>
      </c>
      <c r="L760" s="14" t="n">
        <f aca="true">IF(ROW(E760) - 1 &gt;= $L$1,MMULT($AA$1:OFFSET($AA$1, 0, $L$1 - 1),E760:OFFSET(E760,1 - $L$1, 0)) / $K$3,"")</f>
        <v>14.4214545454545</v>
      </c>
      <c r="N760" s="0" t="n">
        <f aca="true">IF(ROW(E760) - 1 &gt;= $N$1,SUM(E760:OFFSET(E760,1 - $N$1, 0)) / $N$1,"")</f>
        <v>14.483</v>
      </c>
      <c r="P760" s="0" t="n">
        <f aca="true">IF(ROW(N760) - 1 &gt; $P$1, IF(OFFSET(N760,  1 - $P$1, 0) &lt;&gt; "", MMULT($AA$2:OFFSET($AA$2, 0, $P$1 - 1), E760:OFFSET(E760,1 - $P$1, 0)) / $O$3,""),"")</f>
        <v>14.4961111111111</v>
      </c>
    </row>
    <row collapsed="false" customFormat="false" customHeight="true" hidden="false" ht="14.4" outlineLevel="0" r="761">
      <c r="A761" s="9" t="n">
        <v>37663</v>
      </c>
      <c r="B761" s="5" t="n">
        <v>14.5</v>
      </c>
      <c r="C761" s="5" t="n">
        <v>14.63</v>
      </c>
      <c r="D761" s="5" t="n">
        <v>14.2</v>
      </c>
      <c r="E761" s="5" t="n">
        <v>14.35</v>
      </c>
      <c r="F761" s="5" t="n">
        <v>5885000</v>
      </c>
      <c r="G761" s="5" t="n">
        <v>7.14</v>
      </c>
      <c r="I761" s="13" t="n">
        <f aca="false">B761-E761</f>
        <v>0.15</v>
      </c>
      <c r="J761" s="13" t="n">
        <f aca="false">C761-D761</f>
        <v>0.430000000000002</v>
      </c>
      <c r="L761" s="14" t="n">
        <f aca="true">IF(ROW(E761) - 1 &gt;= $L$1,MMULT($AA$1:OFFSET($AA$1, 0, $L$1 - 1),E761:OFFSET(E761,1 - $L$1, 0)) / $K$3,"")</f>
        <v>14.3972727272727</v>
      </c>
      <c r="N761" s="0" t="n">
        <f aca="true">IF(ROW(E761) - 1 &gt;= $N$1,SUM(E761:OFFSET(E761,1 - $N$1, 0)) / $N$1,"")</f>
        <v>14.46</v>
      </c>
      <c r="P761" s="0" t="n">
        <f aca="true">IF(ROW(N761) - 1 &gt; $P$1, IF(OFFSET(N761,  1 - $P$1, 0) &lt;&gt; "", MMULT($AA$2:OFFSET($AA$2, 0, $P$1 - 1), E761:OFFSET(E761,1 - $P$1, 0)) / $O$3,""),"")</f>
        <v>14.4780555555556</v>
      </c>
    </row>
    <row collapsed="false" customFormat="false" customHeight="true" hidden="false" ht="14.4" outlineLevel="0" r="762">
      <c r="A762" s="9" t="n">
        <v>37664</v>
      </c>
      <c r="B762" s="5" t="n">
        <v>14.27</v>
      </c>
      <c r="C762" s="5" t="n">
        <v>14.6</v>
      </c>
      <c r="D762" s="5" t="n">
        <v>14.27</v>
      </c>
      <c r="E762" s="5" t="n">
        <v>14.39</v>
      </c>
      <c r="F762" s="5" t="n">
        <v>8167400</v>
      </c>
      <c r="G762" s="5" t="n">
        <v>7.16</v>
      </c>
      <c r="I762" s="13" t="n">
        <f aca="false">B762-E762</f>
        <v>-0.120000000000001</v>
      </c>
      <c r="J762" s="13" t="n">
        <f aca="false">C762-D762</f>
        <v>0.33</v>
      </c>
      <c r="L762" s="14" t="n">
        <f aca="true">IF(ROW(E762) - 1 &gt;= $L$1,MMULT($AA$1:OFFSET($AA$1, 0, $L$1 - 1),E762:OFFSET(E762,1 - $L$1, 0)) / $K$3,"")</f>
        <v>14.3845454545455</v>
      </c>
      <c r="N762" s="0" t="n">
        <f aca="true">IF(ROW(E762) - 1 &gt;= $N$1,SUM(E762:OFFSET(E762,1 - $N$1, 0)) / $N$1,"")</f>
        <v>14.406</v>
      </c>
      <c r="P762" s="0" t="n">
        <f aca="true">IF(ROW(N762) - 1 &gt; $P$1, IF(OFFSET(N762,  1 - $P$1, 0) &lt;&gt; "", MMULT($AA$2:OFFSET($AA$2, 0, $P$1 - 1), E762:OFFSET(E762,1 - $P$1, 0)) / $O$3,""),"")</f>
        <v>14.4411111111111</v>
      </c>
    </row>
    <row collapsed="false" customFormat="false" customHeight="true" hidden="false" ht="14.4" outlineLevel="0" r="763">
      <c r="A763" s="9" t="n">
        <v>37665</v>
      </c>
      <c r="B763" s="5" t="n">
        <v>14.41</v>
      </c>
      <c r="C763" s="5" t="n">
        <v>14.64</v>
      </c>
      <c r="D763" s="5" t="n">
        <v>14.24</v>
      </c>
      <c r="E763" s="5" t="n">
        <v>14.54</v>
      </c>
      <c r="F763" s="5" t="n">
        <v>7446200</v>
      </c>
      <c r="G763" s="5" t="n">
        <v>7.24</v>
      </c>
      <c r="I763" s="13" t="n">
        <f aca="false">B763-E763</f>
        <v>-0.129999999999999</v>
      </c>
      <c r="J763" s="13" t="n">
        <f aca="false">C763-D763</f>
        <v>0.4</v>
      </c>
      <c r="L763" s="14" t="n">
        <f aca="true">IF(ROW(E763) - 1 &gt;= $L$1,MMULT($AA$1:OFFSET($AA$1, 0, $L$1 - 1),E763:OFFSET(E763,1 - $L$1, 0)) / $K$3,"")</f>
        <v>14.4089090909091</v>
      </c>
      <c r="N763" s="0" t="n">
        <f aca="true">IF(ROW(E763) - 1 &gt;= $N$1,SUM(E763:OFFSET(E763,1 - $N$1, 0)) / $N$1,"")</f>
        <v>14.428</v>
      </c>
      <c r="P763" s="0" t="n">
        <f aca="true">IF(ROW(N763) - 1 &gt; $P$1, IF(OFFSET(N763,  1 - $P$1, 0) &lt;&gt; "", MMULT($AA$2:OFFSET($AA$2, 0, $P$1 - 1), E763:OFFSET(E763,1 - $P$1, 0)) / $O$3,""),"")</f>
        <v>14.4102777777778</v>
      </c>
    </row>
    <row collapsed="false" customFormat="false" customHeight="true" hidden="false" ht="14.4" outlineLevel="0" r="764">
      <c r="A764" s="9" t="n">
        <v>37666</v>
      </c>
      <c r="B764" s="5" t="n">
        <v>14.61</v>
      </c>
      <c r="C764" s="5" t="n">
        <v>14.72</v>
      </c>
      <c r="D764" s="5" t="n">
        <v>14.35</v>
      </c>
      <c r="E764" s="5" t="n">
        <v>14.67</v>
      </c>
      <c r="F764" s="5" t="n">
        <v>8689200</v>
      </c>
      <c r="G764" s="5" t="n">
        <v>7.3</v>
      </c>
      <c r="I764" s="13" t="n">
        <f aca="false">B764-E764</f>
        <v>-0.0600000000000005</v>
      </c>
      <c r="J764" s="13" t="n">
        <f aca="false">C764-D764</f>
        <v>0.370000000000001</v>
      </c>
      <c r="L764" s="14" t="n">
        <f aca="true">IF(ROW(E764) - 1 &gt;= $L$1,MMULT($AA$1:OFFSET($AA$1, 0, $L$1 - 1),E764:OFFSET(E764,1 - $L$1, 0)) / $K$3,"")</f>
        <v>14.4529090909091</v>
      </c>
      <c r="N764" s="0" t="n">
        <f aca="true">IF(ROW(E764) - 1 &gt;= $N$1,SUM(E764:OFFSET(E764,1 - $N$1, 0)) / $N$1,"")</f>
        <v>14.459</v>
      </c>
      <c r="P764" s="0" t="n">
        <f aca="true">IF(ROW(N764) - 1 &gt; $P$1, IF(OFFSET(N764,  1 - $P$1, 0) &lt;&gt; "", MMULT($AA$2:OFFSET($AA$2, 0, $P$1 - 1), E764:OFFSET(E764,1 - $P$1, 0)) / $O$3,""),"")</f>
        <v>14.4</v>
      </c>
    </row>
    <row collapsed="false" customFormat="false" customHeight="true" hidden="false" ht="14.4" outlineLevel="0" r="765">
      <c r="A765" s="9" t="n">
        <v>37670</v>
      </c>
      <c r="B765" s="5" t="n">
        <v>14.75</v>
      </c>
      <c r="C765" s="5" t="n">
        <v>15.3</v>
      </c>
      <c r="D765" s="5" t="n">
        <v>14.72</v>
      </c>
      <c r="E765" s="5" t="n">
        <v>15.27</v>
      </c>
      <c r="F765" s="5" t="n">
        <v>10389200</v>
      </c>
      <c r="G765" s="5" t="n">
        <v>7.6</v>
      </c>
      <c r="I765" s="13" t="n">
        <f aca="false">B765-E765</f>
        <v>-0.52</v>
      </c>
      <c r="J765" s="13" t="n">
        <f aca="false">C765-D765</f>
        <v>0.58</v>
      </c>
      <c r="L765" s="14" t="n">
        <f aca="true">IF(ROW(E765) - 1 &gt;= $L$1,MMULT($AA$1:OFFSET($AA$1, 0, $L$1 - 1),E765:OFFSET(E765,1 - $L$1, 0)) / $K$3,"")</f>
        <v>14.6003636363636</v>
      </c>
      <c r="N765" s="0" t="n">
        <f aca="true">IF(ROW(E765) - 1 &gt;= $N$1,SUM(E765:OFFSET(E765,1 - $N$1, 0)) / $N$1,"")</f>
        <v>14.52</v>
      </c>
      <c r="P765" s="0" t="n">
        <f aca="true">IF(ROW(N765) - 1 &gt; $P$1, IF(OFFSET(N765,  1 - $P$1, 0) &lt;&gt; "", MMULT($AA$2:OFFSET($AA$2, 0, $P$1 - 1), E765:OFFSET(E765,1 - $P$1, 0)) / $O$3,""),"")</f>
        <v>14.4255555555556</v>
      </c>
    </row>
    <row collapsed="false" customFormat="false" customHeight="true" hidden="false" ht="14.4" outlineLevel="0" r="766">
      <c r="A766" s="9" t="n">
        <v>37671</v>
      </c>
      <c r="B766" s="5" t="n">
        <v>15.07</v>
      </c>
      <c r="C766" s="5" t="n">
        <v>15.15</v>
      </c>
      <c r="D766" s="5" t="n">
        <v>14.68</v>
      </c>
      <c r="E766" s="5" t="n">
        <v>14.85</v>
      </c>
      <c r="F766" s="5" t="n">
        <v>8584600</v>
      </c>
      <c r="G766" s="5" t="n">
        <v>7.39</v>
      </c>
      <c r="I766" s="13" t="n">
        <f aca="false">B766-E766</f>
        <v>0.220000000000001</v>
      </c>
      <c r="J766" s="13" t="n">
        <f aca="false">C766-D766</f>
        <v>0.470000000000001</v>
      </c>
      <c r="L766" s="14" t="n">
        <f aca="true">IF(ROW(E766) - 1 &gt;= $L$1,MMULT($AA$1:OFFSET($AA$1, 0, $L$1 - 1),E766:OFFSET(E766,1 - $L$1, 0)) / $K$3,"")</f>
        <v>14.6603636363636</v>
      </c>
      <c r="N766" s="0" t="n">
        <f aca="true">IF(ROW(E766) - 1 &gt;= $N$1,SUM(E766:OFFSET(E766,1 - $N$1, 0)) / $N$1,"")</f>
        <v>14.545</v>
      </c>
      <c r="P766" s="0" t="n">
        <f aca="true">IF(ROW(N766) - 1 &gt; $P$1, IF(OFFSET(N766,  1 - $P$1, 0) &lt;&gt; "", MMULT($AA$2:OFFSET($AA$2, 0, $P$1 - 1), E766:OFFSET(E766,1 - $P$1, 0)) / $O$3,""),"")</f>
        <v>14.4652777777778</v>
      </c>
    </row>
    <row collapsed="false" customFormat="false" customHeight="true" hidden="false" ht="14.4" outlineLevel="0" r="767">
      <c r="A767" s="9" t="n">
        <v>37672</v>
      </c>
      <c r="B767" s="5" t="n">
        <v>14.85</v>
      </c>
      <c r="C767" s="5" t="n">
        <v>14.96</v>
      </c>
      <c r="D767" s="5" t="n">
        <v>14.71</v>
      </c>
      <c r="E767" s="5" t="n">
        <v>14.77</v>
      </c>
      <c r="F767" s="5" t="n">
        <v>8012600</v>
      </c>
      <c r="G767" s="5" t="n">
        <v>7.35</v>
      </c>
      <c r="I767" s="13" t="n">
        <f aca="false">B767-E767</f>
        <v>0.0800000000000001</v>
      </c>
      <c r="J767" s="13" t="n">
        <f aca="false">C767-D767</f>
        <v>0.25</v>
      </c>
      <c r="L767" s="14" t="n">
        <f aca="true">IF(ROW(E767) - 1 &gt;= $L$1,MMULT($AA$1:OFFSET($AA$1, 0, $L$1 - 1),E767:OFFSET(E767,1 - $L$1, 0)) / $K$3,"")</f>
        <v>14.7012727272727</v>
      </c>
      <c r="N767" s="0" t="n">
        <f aca="true">IF(ROW(E767) - 1 &gt;= $N$1,SUM(E767:OFFSET(E767,1 - $N$1, 0)) / $N$1,"")</f>
        <v>14.577</v>
      </c>
      <c r="P767" s="0" t="n">
        <f aca="true">IF(ROW(N767) - 1 &gt; $P$1, IF(OFFSET(N767,  1 - $P$1, 0) &lt;&gt; "", MMULT($AA$2:OFFSET($AA$2, 0, $P$1 - 1), E767:OFFSET(E767,1 - $P$1, 0)) / $O$3,""),"")</f>
        <v>14.5252777777778</v>
      </c>
    </row>
    <row collapsed="false" customFormat="false" customHeight="true" hidden="false" ht="14.4" outlineLevel="0" r="768">
      <c r="A768" s="9" t="n">
        <v>37673</v>
      </c>
      <c r="B768" s="5" t="n">
        <v>14.82</v>
      </c>
      <c r="C768" s="5" t="n">
        <v>15.06</v>
      </c>
      <c r="D768" s="5" t="n">
        <v>14.65</v>
      </c>
      <c r="E768" s="5" t="n">
        <v>15</v>
      </c>
      <c r="F768" s="5" t="n">
        <v>5623000</v>
      </c>
      <c r="G768" s="5" t="n">
        <v>7.47</v>
      </c>
      <c r="I768" s="13" t="n">
        <f aca="false">B768-E768</f>
        <v>-0.18</v>
      </c>
      <c r="J768" s="13" t="n">
        <f aca="false">C768-D768</f>
        <v>0.41</v>
      </c>
      <c r="L768" s="14" t="n">
        <f aca="true">IF(ROW(E768) - 1 &gt;= $L$1,MMULT($AA$1:OFFSET($AA$1, 0, $L$1 - 1),E768:OFFSET(E768,1 - $L$1, 0)) / $K$3,"")</f>
        <v>14.7781818181818</v>
      </c>
      <c r="N768" s="0" t="n">
        <f aca="true">IF(ROW(E768) - 1 &gt;= $N$1,SUM(E768:OFFSET(E768,1 - $N$1, 0)) / $N$1,"")</f>
        <v>14.634</v>
      </c>
      <c r="P768" s="0" t="n">
        <f aca="true">IF(ROW(N768) - 1 &gt; $P$1, IF(OFFSET(N768,  1 - $P$1, 0) &lt;&gt; "", MMULT($AA$2:OFFSET($AA$2, 0, $P$1 - 1), E768:OFFSET(E768,1 - $P$1, 0)) / $O$3,""),"")</f>
        <v>14.6080555555556</v>
      </c>
    </row>
    <row collapsed="false" customFormat="false" customHeight="true" hidden="false" ht="14.4" outlineLevel="0" r="769">
      <c r="A769" s="9" t="n">
        <v>37676</v>
      </c>
      <c r="B769" s="5" t="n">
        <v>14.86</v>
      </c>
      <c r="C769" s="5" t="n">
        <v>15.03</v>
      </c>
      <c r="D769" s="5" t="n">
        <v>13.8</v>
      </c>
      <c r="E769" s="5" t="n">
        <v>14.74</v>
      </c>
      <c r="F769" s="5" t="n">
        <v>6437600</v>
      </c>
      <c r="G769" s="5" t="n">
        <v>7.34</v>
      </c>
      <c r="I769" s="13" t="n">
        <f aca="false">B769-E769</f>
        <v>0.119999999999999</v>
      </c>
      <c r="J769" s="13" t="n">
        <f aca="false">C769-D769</f>
        <v>1.23</v>
      </c>
      <c r="L769" s="14" t="n">
        <f aca="true">IF(ROW(E769) - 1 &gt;= $L$1,MMULT($AA$1:OFFSET($AA$1, 0, $L$1 - 1),E769:OFFSET(E769,1 - $L$1, 0)) / $K$3,"")</f>
        <v>14.7974545454545</v>
      </c>
      <c r="N769" s="0" t="n">
        <f aca="true">IF(ROW(E769) - 1 &gt;= $N$1,SUM(E769:OFFSET(E769,1 - $N$1, 0)) / $N$1,"")</f>
        <v>14.693</v>
      </c>
      <c r="P769" s="0" t="n">
        <f aca="true">IF(ROW(N769) - 1 &gt; $P$1, IF(OFFSET(N769,  1 - $P$1, 0) &lt;&gt; "", MMULT($AA$2:OFFSET($AA$2, 0, $P$1 - 1), E769:OFFSET(E769,1 - $P$1, 0)) / $O$3,""),"")</f>
        <v>14.6938888888889</v>
      </c>
    </row>
    <row collapsed="false" customFormat="false" customHeight="true" hidden="false" ht="14.4" outlineLevel="0" r="770">
      <c r="A770" s="9" t="n">
        <v>37677</v>
      </c>
      <c r="B770" s="5" t="n">
        <v>14.68</v>
      </c>
      <c r="C770" s="5" t="n">
        <v>15.08</v>
      </c>
      <c r="D770" s="5" t="n">
        <v>14.58</v>
      </c>
      <c r="E770" s="5" t="n">
        <v>15.02</v>
      </c>
      <c r="F770" s="5" t="n">
        <v>6737200</v>
      </c>
      <c r="G770" s="5" t="n">
        <v>7.48</v>
      </c>
      <c r="I770" s="13" t="n">
        <f aca="false">B770-E770</f>
        <v>-0.34</v>
      </c>
      <c r="J770" s="13" t="n">
        <f aca="false">C770-D770</f>
        <v>0.5</v>
      </c>
      <c r="L770" s="14" t="n">
        <f aca="true">IF(ROW(E770) - 1 &gt;= $L$1,MMULT($AA$1:OFFSET($AA$1, 0, $L$1 - 1),E770:OFFSET(E770,1 - $L$1, 0)) / $K$3,"")</f>
        <v>14.8569090909091</v>
      </c>
      <c r="N770" s="0" t="n">
        <f aca="true">IF(ROW(E770) - 1 &gt;= $N$1,SUM(E770:OFFSET(E770,1 - $N$1, 0)) / $N$1,"")</f>
        <v>14.76</v>
      </c>
      <c r="P770" s="0" t="n">
        <f aca="true">IF(ROW(N770) - 1 &gt; $P$1, IF(OFFSET(N770,  1 - $P$1, 0) &lt;&gt; "", MMULT($AA$2:OFFSET($AA$2, 0, $P$1 - 1), E770:OFFSET(E770,1 - $P$1, 0)) / $O$3,""),"")</f>
        <v>14.7827777777778</v>
      </c>
    </row>
    <row collapsed="false" customFormat="false" customHeight="true" hidden="false" ht="14.4" outlineLevel="0" r="771">
      <c r="A771" s="9" t="n">
        <v>37678</v>
      </c>
      <c r="B771" s="5" t="n">
        <v>14.99</v>
      </c>
      <c r="C771" s="5" t="n">
        <v>15.02</v>
      </c>
      <c r="D771" s="5" t="n">
        <v>14.48</v>
      </c>
      <c r="E771" s="5" t="n">
        <v>14.5</v>
      </c>
      <c r="F771" s="5" t="n">
        <v>7753400</v>
      </c>
      <c r="G771" s="5" t="n">
        <v>7.22</v>
      </c>
      <c r="I771" s="13" t="n">
        <f aca="false">B771-E771</f>
        <v>0.49</v>
      </c>
      <c r="J771" s="13" t="n">
        <f aca="false">C771-D771</f>
        <v>0.539999999999999</v>
      </c>
      <c r="L771" s="14" t="n">
        <f aca="true">IF(ROW(E771) - 1 &gt;= $L$1,MMULT($AA$1:OFFSET($AA$1, 0, $L$1 - 1),E771:OFFSET(E771,1 - $L$1, 0)) / $K$3,"")</f>
        <v>14.8096363636364</v>
      </c>
      <c r="N771" s="0" t="n">
        <f aca="true">IF(ROW(E771) - 1 &gt;= $N$1,SUM(E771:OFFSET(E771,1 - $N$1, 0)) / $N$1,"")</f>
        <v>14.775</v>
      </c>
      <c r="P771" s="0" t="n">
        <f aca="true">IF(ROW(N771) - 1 &gt; $P$1, IF(OFFSET(N771,  1 - $P$1, 0) &lt;&gt; "", MMULT($AA$2:OFFSET($AA$2, 0, $P$1 - 1), E771:OFFSET(E771,1 - $P$1, 0)) / $O$3,""),"")</f>
        <v>14.8191666666667</v>
      </c>
    </row>
    <row collapsed="false" customFormat="false" customHeight="true" hidden="false" ht="14.4" outlineLevel="0" r="772">
      <c r="A772" s="9" t="n">
        <v>37679</v>
      </c>
      <c r="B772" s="5" t="n">
        <v>14.57</v>
      </c>
      <c r="C772" s="5" t="n">
        <v>15</v>
      </c>
      <c r="D772" s="5" t="n">
        <v>14.51</v>
      </c>
      <c r="E772" s="5" t="n">
        <v>14.86</v>
      </c>
      <c r="F772" s="5" t="n">
        <v>5512200</v>
      </c>
      <c r="G772" s="5" t="n">
        <v>7.4</v>
      </c>
      <c r="I772" s="13" t="n">
        <f aca="false">B772-E772</f>
        <v>-0.289999999999999</v>
      </c>
      <c r="J772" s="13" t="n">
        <f aca="false">C772-D772</f>
        <v>0.49</v>
      </c>
      <c r="L772" s="14" t="n">
        <f aca="true">IF(ROW(E772) - 1 &gt;= $L$1,MMULT($AA$1:OFFSET($AA$1, 0, $L$1 - 1),E772:OFFSET(E772,1 - $L$1, 0)) / $K$3,"")</f>
        <v>14.8250909090909</v>
      </c>
      <c r="N772" s="0" t="n">
        <f aca="true">IF(ROW(E772) - 1 &gt;= $N$1,SUM(E772:OFFSET(E772,1 - $N$1, 0)) / $N$1,"")</f>
        <v>14.822</v>
      </c>
      <c r="P772" s="0" t="n">
        <f aca="true">IF(ROW(N772) - 1 &gt; $P$1, IF(OFFSET(N772,  1 - $P$1, 0) &lt;&gt; "", MMULT($AA$2:OFFSET($AA$2, 0, $P$1 - 1), E772:OFFSET(E772,1 - $P$1, 0)) / $O$3,""),"")</f>
        <v>14.8419444444444</v>
      </c>
    </row>
    <row collapsed="false" customFormat="false" customHeight="true" hidden="false" ht="14.4" outlineLevel="0" r="773">
      <c r="A773" s="9" t="n">
        <v>37680</v>
      </c>
      <c r="B773" s="5" t="n">
        <v>14.86</v>
      </c>
      <c r="C773" s="5" t="n">
        <v>15.09</v>
      </c>
      <c r="D773" s="5" t="n">
        <v>14.77</v>
      </c>
      <c r="E773" s="5" t="n">
        <v>15.01</v>
      </c>
      <c r="F773" s="5" t="n">
        <v>6967800</v>
      </c>
      <c r="G773" s="5" t="n">
        <v>7.47</v>
      </c>
      <c r="I773" s="13" t="n">
        <f aca="false">B773-E773</f>
        <v>-0.15</v>
      </c>
      <c r="J773" s="13" t="n">
        <f aca="false">C773-D773</f>
        <v>0.32</v>
      </c>
      <c r="L773" s="14" t="n">
        <f aca="true">IF(ROW(E773) - 1 &gt;= $L$1,MMULT($AA$1:OFFSET($AA$1, 0, $L$1 - 1),E773:OFFSET(E773,1 - $L$1, 0)) / $K$3,"")</f>
        <v>14.8592727272727</v>
      </c>
      <c r="N773" s="0" t="n">
        <f aca="true">IF(ROW(E773) - 1 &gt;= $N$1,SUM(E773:OFFSET(E773,1 - $N$1, 0)) / $N$1,"")</f>
        <v>14.869</v>
      </c>
      <c r="P773" s="0" t="n">
        <f aca="true">IF(ROW(N773) - 1 &gt; $P$1, IF(OFFSET(N773,  1 - $P$1, 0) &lt;&gt; "", MMULT($AA$2:OFFSET($AA$2, 0, $P$1 - 1), E773:OFFSET(E773,1 - $P$1, 0)) / $O$3,""),"")</f>
        <v>14.8597222222222</v>
      </c>
    </row>
    <row collapsed="false" customFormat="false" customHeight="true" hidden="false" ht="14.4" outlineLevel="0" r="774">
      <c r="A774" s="9" t="n">
        <v>37683</v>
      </c>
      <c r="B774" s="5" t="n">
        <v>15.01</v>
      </c>
      <c r="C774" s="5" t="n">
        <v>15.16</v>
      </c>
      <c r="D774" s="5" t="n">
        <v>14.55</v>
      </c>
      <c r="E774" s="5" t="n">
        <v>14.65</v>
      </c>
      <c r="F774" s="5" t="n">
        <v>7277200</v>
      </c>
      <c r="G774" s="5" t="n">
        <v>7.29</v>
      </c>
      <c r="I774" s="13" t="n">
        <f aca="false">B774-E774</f>
        <v>0.359999999999999</v>
      </c>
      <c r="J774" s="13" t="n">
        <f aca="false">C774-D774</f>
        <v>0.609999999999999</v>
      </c>
      <c r="L774" s="14" t="n">
        <f aca="true">IF(ROW(E774) - 1 &gt;= $L$1,MMULT($AA$1:OFFSET($AA$1, 0, $L$1 - 1),E774:OFFSET(E774,1 - $L$1, 0)) / $K$3,"")</f>
        <v>14.8194545454545</v>
      </c>
      <c r="N774" s="0" t="n">
        <f aca="true">IF(ROW(E774) - 1 &gt;= $N$1,SUM(E774:OFFSET(E774,1 - $N$1, 0)) / $N$1,"")</f>
        <v>14.867</v>
      </c>
      <c r="P774" s="0" t="n">
        <f aca="true">IF(ROW(N774) - 1 &gt; $P$1, IF(OFFSET(N774,  1 - $P$1, 0) &lt;&gt; "", MMULT($AA$2:OFFSET($AA$2, 0, $P$1 - 1), E774:OFFSET(E774,1 - $P$1, 0)) / $O$3,""),"")</f>
        <v>14.8508333333333</v>
      </c>
    </row>
    <row collapsed="false" customFormat="false" customHeight="true" hidden="false" ht="14.4" outlineLevel="0" r="775">
      <c r="A775" s="9" t="n">
        <v>37684</v>
      </c>
      <c r="B775" s="5" t="n">
        <v>14.74</v>
      </c>
      <c r="C775" s="5" t="n">
        <v>14.81</v>
      </c>
      <c r="D775" s="5" t="n">
        <v>14.44</v>
      </c>
      <c r="E775" s="5" t="n">
        <v>14.56</v>
      </c>
      <c r="F775" s="5" t="n">
        <v>4514800</v>
      </c>
      <c r="G775" s="5" t="n">
        <v>7.25</v>
      </c>
      <c r="I775" s="13" t="n">
        <f aca="false">B775-E775</f>
        <v>0.18</v>
      </c>
      <c r="J775" s="13" t="n">
        <f aca="false">C775-D775</f>
        <v>0.370000000000001</v>
      </c>
      <c r="L775" s="14" t="n">
        <f aca="true">IF(ROW(E775) - 1 &gt;= $L$1,MMULT($AA$1:OFFSET($AA$1, 0, $L$1 - 1),E775:OFFSET(E775,1 - $L$1, 0)) / $K$3,"")</f>
        <v>14.7636363636364</v>
      </c>
      <c r="N775" s="0" t="n">
        <f aca="true">IF(ROW(E775) - 1 &gt;= $N$1,SUM(E775:OFFSET(E775,1 - $N$1, 0)) / $N$1,"")</f>
        <v>14.796</v>
      </c>
      <c r="P775" s="0" t="n">
        <f aca="true">IF(ROW(N775) - 1 &gt; $P$1, IF(OFFSET(N775,  1 - $P$1, 0) &lt;&gt; "", MMULT($AA$2:OFFSET($AA$2, 0, $P$1 - 1), E775:OFFSET(E775,1 - $P$1, 0)) / $O$3,""),"")</f>
        <v>14.8313888888889</v>
      </c>
    </row>
    <row collapsed="false" customFormat="false" customHeight="true" hidden="false" ht="14.4" outlineLevel="0" r="776">
      <c r="A776" s="9" t="n">
        <v>37685</v>
      </c>
      <c r="B776" s="5" t="n">
        <v>14.61</v>
      </c>
      <c r="C776" s="5" t="n">
        <v>14.8</v>
      </c>
      <c r="D776" s="5" t="n">
        <v>14.52</v>
      </c>
      <c r="E776" s="5" t="n">
        <v>14.62</v>
      </c>
      <c r="F776" s="5" t="n">
        <v>4524400</v>
      </c>
      <c r="G776" s="5" t="n">
        <v>7.28</v>
      </c>
      <c r="I776" s="13" t="n">
        <f aca="false">B776-E776</f>
        <v>-0.00999999999999979</v>
      </c>
      <c r="J776" s="13" t="n">
        <f aca="false">C776-D776</f>
        <v>0.280000000000001</v>
      </c>
      <c r="L776" s="14" t="n">
        <f aca="true">IF(ROW(E776) - 1 &gt;= $L$1,MMULT($AA$1:OFFSET($AA$1, 0, $L$1 - 1),E776:OFFSET(E776,1 - $L$1, 0)) / $K$3,"")</f>
        <v>14.7316363636364</v>
      </c>
      <c r="N776" s="0" t="n">
        <f aca="true">IF(ROW(E776) - 1 &gt;= $N$1,SUM(E776:OFFSET(E776,1 - $N$1, 0)) / $N$1,"")</f>
        <v>14.773</v>
      </c>
      <c r="P776" s="0" t="n">
        <f aca="true">IF(ROW(N776) - 1 &gt; $P$1, IF(OFFSET(N776,  1 - $P$1, 0) &lt;&gt; "", MMULT($AA$2:OFFSET($AA$2, 0, $P$1 - 1), E776:OFFSET(E776,1 - $P$1, 0)) / $O$3,""),"")</f>
        <v>14.7911111111111</v>
      </c>
    </row>
    <row collapsed="false" customFormat="false" customHeight="true" hidden="false" ht="14.4" outlineLevel="0" r="777">
      <c r="A777" s="9" t="n">
        <v>37686</v>
      </c>
      <c r="B777" s="5" t="n">
        <v>14.58</v>
      </c>
      <c r="C777" s="5" t="n">
        <v>14.6</v>
      </c>
      <c r="D777" s="5" t="n">
        <v>14.4</v>
      </c>
      <c r="E777" s="5" t="n">
        <v>14.56</v>
      </c>
      <c r="F777" s="5" t="n">
        <v>3566400</v>
      </c>
      <c r="G777" s="5" t="n">
        <v>7.25</v>
      </c>
      <c r="I777" s="13" t="n">
        <f aca="false">B777-E777</f>
        <v>0.0199999999999996</v>
      </c>
      <c r="J777" s="13" t="n">
        <f aca="false">C777-D777</f>
        <v>0.199999999999999</v>
      </c>
      <c r="L777" s="14" t="n">
        <f aca="true">IF(ROW(E777) - 1 &gt;= $L$1,MMULT($AA$1:OFFSET($AA$1, 0, $L$1 - 1),E777:OFFSET(E777,1 - $L$1, 0)) / $K$3,"")</f>
        <v>14.6929090909091</v>
      </c>
      <c r="N777" s="0" t="n">
        <f aca="true">IF(ROW(E777) - 1 &gt;= $N$1,SUM(E777:OFFSET(E777,1 - $N$1, 0)) / $N$1,"")</f>
        <v>14.752</v>
      </c>
      <c r="P777" s="0" t="n">
        <f aca="true">IF(ROW(N777) - 1 &gt; $P$1, IF(OFFSET(N777,  1 - $P$1, 0) &lt;&gt; "", MMULT($AA$2:OFFSET($AA$2, 0, $P$1 - 1), E777:OFFSET(E777,1 - $P$1, 0)) / $O$3,""),"")</f>
        <v>14.7738888888889</v>
      </c>
    </row>
    <row collapsed="false" customFormat="false" customHeight="true" hidden="false" ht="14.4" outlineLevel="0" r="778">
      <c r="A778" s="9" t="n">
        <v>37687</v>
      </c>
      <c r="B778" s="5" t="n">
        <v>14.47</v>
      </c>
      <c r="C778" s="5" t="n">
        <v>14.71</v>
      </c>
      <c r="D778" s="5" t="n">
        <v>14.31</v>
      </c>
      <c r="E778" s="5" t="n">
        <v>14.53</v>
      </c>
      <c r="F778" s="5" t="n">
        <v>7178000</v>
      </c>
      <c r="G778" s="5" t="n">
        <v>7.23</v>
      </c>
      <c r="I778" s="13" t="n">
        <f aca="false">B778-E778</f>
        <v>-0.0599999999999987</v>
      </c>
      <c r="J778" s="13" t="n">
        <f aca="false">C778-D778</f>
        <v>0.4</v>
      </c>
      <c r="L778" s="14" t="n">
        <f aca="true">IF(ROW(E778) - 1 &gt;= $L$1,MMULT($AA$1:OFFSET($AA$1, 0, $L$1 - 1),E778:OFFSET(E778,1 - $L$1, 0)) / $K$3,"")</f>
        <v>14.6525454545455</v>
      </c>
      <c r="N778" s="0" t="n">
        <f aca="true">IF(ROW(E778) - 1 &gt;= $N$1,SUM(E778:OFFSET(E778,1 - $N$1, 0)) / $N$1,"")</f>
        <v>14.705</v>
      </c>
      <c r="P778" s="0" t="n">
        <f aca="true">IF(ROW(N778) - 1 &gt; $P$1, IF(OFFSET(N778,  1 - $P$1, 0) &lt;&gt; "", MMULT($AA$2:OFFSET($AA$2, 0, $P$1 - 1), E778:OFFSET(E778,1 - $P$1, 0)) / $O$3,""),"")</f>
        <v>14.7472222222222</v>
      </c>
    </row>
    <row collapsed="false" customFormat="false" customHeight="true" hidden="false" ht="14.4" outlineLevel="0" r="779">
      <c r="A779" s="9" t="n">
        <v>37690</v>
      </c>
      <c r="B779" s="5" t="n">
        <v>14.51</v>
      </c>
      <c r="C779" s="5" t="n">
        <v>14.67</v>
      </c>
      <c r="D779" s="5" t="n">
        <v>14.3</v>
      </c>
      <c r="E779" s="5" t="n">
        <v>14.37</v>
      </c>
      <c r="F779" s="5" t="n">
        <v>4806200</v>
      </c>
      <c r="G779" s="5" t="n">
        <v>7.15</v>
      </c>
      <c r="I779" s="13" t="n">
        <f aca="false">B779-E779</f>
        <v>0.140000000000001</v>
      </c>
      <c r="J779" s="13" t="n">
        <f aca="false">C779-D779</f>
        <v>0.369999999999999</v>
      </c>
      <c r="L779" s="14" t="n">
        <f aca="true">IF(ROW(E779) - 1 &gt;= $L$1,MMULT($AA$1:OFFSET($AA$1, 0, $L$1 - 1),E779:OFFSET(E779,1 - $L$1, 0)) / $K$3,"")</f>
        <v>14.5916363636364</v>
      </c>
      <c r="N779" s="0" t="n">
        <f aca="true">IF(ROW(E779) - 1 &gt;= $N$1,SUM(E779:OFFSET(E779,1 - $N$1, 0)) / $N$1,"")</f>
        <v>14.668</v>
      </c>
      <c r="P779" s="0" t="n">
        <f aca="true">IF(ROW(N779) - 1 &gt; $P$1, IF(OFFSET(N779,  1 - $P$1, 0) &lt;&gt; "", MMULT($AA$2:OFFSET($AA$2, 0, $P$1 - 1), E779:OFFSET(E779,1 - $P$1, 0)) / $O$3,""),"")</f>
        <v>14.6961111111111</v>
      </c>
    </row>
    <row collapsed="false" customFormat="false" customHeight="true" hidden="false" ht="14.4" outlineLevel="0" r="780">
      <c r="A780" s="9" t="n">
        <v>37691</v>
      </c>
      <c r="B780" s="5" t="n">
        <v>14.36</v>
      </c>
      <c r="C780" s="5" t="n">
        <v>14.49</v>
      </c>
      <c r="D780" s="5" t="n">
        <v>14.12</v>
      </c>
      <c r="E780" s="5" t="n">
        <v>14.23</v>
      </c>
      <c r="F780" s="5" t="n">
        <v>5756800</v>
      </c>
      <c r="G780" s="5" t="n">
        <v>7.08</v>
      </c>
      <c r="I780" s="13" t="n">
        <f aca="false">B780-E780</f>
        <v>0.129999999999999</v>
      </c>
      <c r="J780" s="13" t="n">
        <f aca="false">C780-D780</f>
        <v>0.370000000000001</v>
      </c>
      <c r="L780" s="14" t="n">
        <f aca="true">IF(ROW(E780) - 1 &gt;= $L$1,MMULT($AA$1:OFFSET($AA$1, 0, $L$1 - 1),E780:OFFSET(E780,1 - $L$1, 0)) / $K$3,"")</f>
        <v>14.512</v>
      </c>
      <c r="N780" s="0" t="n">
        <f aca="true">IF(ROW(E780) - 1 &gt;= $N$1,SUM(E780:OFFSET(E780,1 - $N$1, 0)) / $N$1,"")</f>
        <v>14.589</v>
      </c>
      <c r="P780" s="0" t="n">
        <f aca="true">IF(ROW(N780) - 1 &gt; $P$1, IF(OFFSET(N780,  1 - $P$1, 0) &lt;&gt; "", MMULT($AA$2:OFFSET($AA$2, 0, $P$1 - 1), E780:OFFSET(E780,1 - $P$1, 0)) / $O$3,""),"")</f>
        <v>14.6430555555556</v>
      </c>
    </row>
    <row collapsed="false" customFormat="false" customHeight="true" hidden="false" ht="14.4" outlineLevel="0" r="781">
      <c r="A781" s="9" t="n">
        <v>37692</v>
      </c>
      <c r="B781" s="5" t="n">
        <v>14.17</v>
      </c>
      <c r="C781" s="5" t="n">
        <v>14.39</v>
      </c>
      <c r="D781" s="5" t="n">
        <v>14.06</v>
      </c>
      <c r="E781" s="5" t="n">
        <v>14.22</v>
      </c>
      <c r="F781" s="5" t="n">
        <v>7948600</v>
      </c>
      <c r="G781" s="5" t="n">
        <v>7.08</v>
      </c>
      <c r="I781" s="13" t="n">
        <f aca="false">B781-E781</f>
        <v>-0.0500000000000007</v>
      </c>
      <c r="J781" s="13" t="n">
        <f aca="false">C781-D781</f>
        <v>0.33</v>
      </c>
      <c r="L781" s="14" t="n">
        <f aca="true">IF(ROW(E781) - 1 &gt;= $L$1,MMULT($AA$1:OFFSET($AA$1, 0, $L$1 - 1),E781:OFFSET(E781,1 - $L$1, 0)) / $K$3,"")</f>
        <v>14.4449090909091</v>
      </c>
      <c r="N781" s="0" t="n">
        <f aca="true">IF(ROW(E781) - 1 &gt;= $N$1,SUM(E781:OFFSET(E781,1 - $N$1, 0)) / $N$1,"")</f>
        <v>14.561</v>
      </c>
      <c r="P781" s="0" t="n">
        <f aca="true">IF(ROW(N781) - 1 &gt; $P$1, IF(OFFSET(N781,  1 - $P$1, 0) &lt;&gt; "", MMULT($AA$2:OFFSET($AA$2, 0, $P$1 - 1), E781:OFFSET(E781,1 - $P$1, 0)) / $O$3,""),"")</f>
        <v>14.5855555555556</v>
      </c>
    </row>
    <row collapsed="false" customFormat="false" customHeight="true" hidden="false" ht="14.4" outlineLevel="0" r="782">
      <c r="A782" s="9" t="n">
        <v>37693</v>
      </c>
      <c r="B782" s="5" t="n">
        <v>14.47</v>
      </c>
      <c r="C782" s="5" t="n">
        <v>14.8</v>
      </c>
      <c r="D782" s="5" t="n">
        <v>14.17</v>
      </c>
      <c r="E782" s="5" t="n">
        <v>14.72</v>
      </c>
      <c r="F782" s="5" t="n">
        <v>11980200</v>
      </c>
      <c r="G782" s="5" t="n">
        <v>7.33</v>
      </c>
      <c r="I782" s="13" t="n">
        <f aca="false">B782-E782</f>
        <v>-0.25</v>
      </c>
      <c r="J782" s="13" t="n">
        <f aca="false">C782-D782</f>
        <v>0.630000000000001</v>
      </c>
      <c r="L782" s="14" t="n">
        <f aca="true">IF(ROW(E782) - 1 &gt;= $L$1,MMULT($AA$1:OFFSET($AA$1, 0, $L$1 - 1),E782:OFFSET(E782,1 - $L$1, 0)) / $K$3,"")</f>
        <v>14.4738181818182</v>
      </c>
      <c r="N782" s="0" t="n">
        <f aca="true">IF(ROW(E782) - 1 &gt;= $N$1,SUM(E782:OFFSET(E782,1 - $N$1, 0)) / $N$1,"")</f>
        <v>14.547</v>
      </c>
      <c r="P782" s="0" t="n">
        <f aca="true">IF(ROW(N782) - 1 &gt; $P$1, IF(OFFSET(N782,  1 - $P$1, 0) &lt;&gt; "", MMULT($AA$2:OFFSET($AA$2, 0, $P$1 - 1), E782:OFFSET(E782,1 - $P$1, 0)) / $O$3,""),"")</f>
        <v>14.5419444444444</v>
      </c>
    </row>
    <row collapsed="false" customFormat="false" customHeight="true" hidden="false" ht="14.4" outlineLevel="0" r="783">
      <c r="A783" s="9" t="n">
        <v>37694</v>
      </c>
      <c r="B783" s="5" t="n">
        <v>14.68</v>
      </c>
      <c r="C783" s="5" t="n">
        <v>15.01</v>
      </c>
      <c r="D783" s="5" t="n">
        <v>14.64</v>
      </c>
      <c r="E783" s="5" t="n">
        <v>14.78</v>
      </c>
      <c r="F783" s="5" t="n">
        <v>5467800</v>
      </c>
      <c r="G783" s="5" t="n">
        <v>7.36</v>
      </c>
      <c r="I783" s="13" t="n">
        <f aca="false">B783-E783</f>
        <v>-0.0999999999999996</v>
      </c>
      <c r="J783" s="13" t="n">
        <f aca="false">C783-D783</f>
        <v>0.369999999999999</v>
      </c>
      <c r="L783" s="14" t="n">
        <f aca="true">IF(ROW(E783) - 1 &gt;= $L$1,MMULT($AA$1:OFFSET($AA$1, 0, $L$1 - 1),E783:OFFSET(E783,1 - $L$1, 0)) / $K$3,"")</f>
        <v>14.5161818181818</v>
      </c>
      <c r="N783" s="0" t="n">
        <f aca="true">IF(ROW(E783) - 1 &gt;= $N$1,SUM(E783:OFFSET(E783,1 - $N$1, 0)) / $N$1,"")</f>
        <v>14.524</v>
      </c>
      <c r="P783" s="0" t="n">
        <f aca="true">IF(ROW(N783) - 1 &gt; $P$1, IF(OFFSET(N783,  1 - $P$1, 0) &lt;&gt; "", MMULT($AA$2:OFFSET($AA$2, 0, $P$1 - 1), E783:OFFSET(E783,1 - $P$1, 0)) / $O$3,""),"")</f>
        <v>14.5027777777778</v>
      </c>
    </row>
    <row collapsed="false" customFormat="false" customHeight="true" hidden="false" ht="14.4" outlineLevel="0" r="784">
      <c r="A784" s="9" t="n">
        <v>37697</v>
      </c>
      <c r="B784" s="5" t="n">
        <v>14.89</v>
      </c>
      <c r="C784" s="5" t="n">
        <v>15.07</v>
      </c>
      <c r="D784" s="5" t="n">
        <v>14.71</v>
      </c>
      <c r="E784" s="5" t="n">
        <v>15.01</v>
      </c>
      <c r="F784" s="5" t="n">
        <v>14282600</v>
      </c>
      <c r="G784" s="5" t="n">
        <v>7.47</v>
      </c>
      <c r="I784" s="13" t="n">
        <f aca="false">B784-E784</f>
        <v>-0.119999999999999</v>
      </c>
      <c r="J784" s="13" t="n">
        <f aca="false">C784-D784</f>
        <v>0.359999999999999</v>
      </c>
      <c r="L784" s="14" t="n">
        <f aca="true">IF(ROW(E784) - 1 &gt;= $L$1,MMULT($AA$1:OFFSET($AA$1, 0, $L$1 - 1),E784:OFFSET(E784,1 - $L$1, 0)) / $K$3,"")</f>
        <v>14.6045454545455</v>
      </c>
      <c r="N784" s="0" t="n">
        <f aca="true">IF(ROW(E784) - 1 &gt;= $N$1,SUM(E784:OFFSET(E784,1 - $N$1, 0)) / $N$1,"")</f>
        <v>14.56</v>
      </c>
      <c r="P784" s="0" t="n">
        <f aca="true">IF(ROW(N784) - 1 &gt; $P$1, IF(OFFSET(N784,  1 - $P$1, 0) &lt;&gt; "", MMULT($AA$2:OFFSET($AA$2, 0, $P$1 - 1), E784:OFFSET(E784,1 - $P$1, 0)) / $O$3,""),"")</f>
        <v>14.4861111111111</v>
      </c>
    </row>
    <row collapsed="false" customFormat="false" customHeight="true" hidden="false" ht="14.4" outlineLevel="0" r="785">
      <c r="A785" s="9" t="n">
        <v>37698</v>
      </c>
      <c r="B785" s="5" t="n">
        <v>15</v>
      </c>
      <c r="C785" s="5" t="n">
        <v>15.09</v>
      </c>
      <c r="D785" s="5" t="n">
        <v>14.82</v>
      </c>
      <c r="E785" s="5" t="n">
        <v>15</v>
      </c>
      <c r="F785" s="5" t="n">
        <v>8213600</v>
      </c>
      <c r="G785" s="5" t="n">
        <v>7.47</v>
      </c>
      <c r="I785" s="13" t="n">
        <f aca="false">B785-E785</f>
        <v>0</v>
      </c>
      <c r="J785" s="13" t="n">
        <f aca="false">C785-D785</f>
        <v>0.27</v>
      </c>
      <c r="L785" s="14" t="n">
        <f aca="true">IF(ROW(E785) - 1 &gt;= $L$1,MMULT($AA$1:OFFSET($AA$1, 0, $L$1 - 1),E785:OFFSET(E785,1 - $L$1, 0)) / $K$3,"")</f>
        <v>14.6845454545455</v>
      </c>
      <c r="N785" s="0" t="n">
        <f aca="true">IF(ROW(E785) - 1 &gt;= $N$1,SUM(E785:OFFSET(E785,1 - $N$1, 0)) / $N$1,"")</f>
        <v>14.604</v>
      </c>
      <c r="P785" s="0" t="n">
        <f aca="true">IF(ROW(N785) - 1 &gt; $P$1, IF(OFFSET(N785,  1 - $P$1, 0) &lt;&gt; "", MMULT($AA$2:OFFSET($AA$2, 0, $P$1 - 1), E785:OFFSET(E785,1 - $P$1, 0)) / $O$3,""),"")</f>
        <v>14.5047222222222</v>
      </c>
    </row>
    <row collapsed="false" customFormat="false" customHeight="true" hidden="false" ht="14.4" outlineLevel="0" r="786">
      <c r="A786" s="9" t="n">
        <v>37699</v>
      </c>
      <c r="B786" s="5" t="n">
        <v>15.07</v>
      </c>
      <c r="C786" s="5" t="n">
        <v>15.15</v>
      </c>
      <c r="D786" s="5" t="n">
        <v>14.79</v>
      </c>
      <c r="E786" s="5" t="n">
        <v>14.95</v>
      </c>
      <c r="F786" s="5" t="n">
        <v>5047000</v>
      </c>
      <c r="G786" s="5" t="n">
        <v>7.44</v>
      </c>
      <c r="I786" s="13" t="n">
        <f aca="false">B786-E786</f>
        <v>0.120000000000001</v>
      </c>
      <c r="J786" s="13" t="n">
        <f aca="false">C786-D786</f>
        <v>0.360000000000001</v>
      </c>
      <c r="L786" s="14" t="n">
        <f aca="true">IF(ROW(E786) - 1 &gt;= $L$1,MMULT($AA$1:OFFSET($AA$1, 0, $L$1 - 1),E786:OFFSET(E786,1 - $L$1, 0)) / $K$3,"")</f>
        <v>14.7474545454545</v>
      </c>
      <c r="N786" s="0" t="n">
        <f aca="true">IF(ROW(E786) - 1 &gt;= $N$1,SUM(E786:OFFSET(E786,1 - $N$1, 0)) / $N$1,"")</f>
        <v>14.637</v>
      </c>
      <c r="P786" s="0" t="n">
        <f aca="true">IF(ROW(N786) - 1 &gt; $P$1, IF(OFFSET(N786,  1 - $P$1, 0) &lt;&gt; "", MMULT($AA$2:OFFSET($AA$2, 0, $P$1 - 1), E786:OFFSET(E786,1 - $P$1, 0)) / $O$3,""),"")</f>
        <v>14.555</v>
      </c>
    </row>
    <row collapsed="false" customFormat="false" customHeight="true" hidden="false" ht="14.4" outlineLevel="0" r="787">
      <c r="A787" s="9" t="n">
        <v>37700</v>
      </c>
      <c r="B787" s="5" t="n">
        <v>14.93</v>
      </c>
      <c r="C787" s="5" t="n">
        <v>14.99</v>
      </c>
      <c r="D787" s="5" t="n">
        <v>14.6</v>
      </c>
      <c r="E787" s="5" t="n">
        <v>14.91</v>
      </c>
      <c r="F787" s="5" t="n">
        <v>5827800</v>
      </c>
      <c r="G787" s="5" t="n">
        <v>7.42</v>
      </c>
      <c r="I787" s="13" t="n">
        <f aca="false">B787-E787</f>
        <v>0.0199999999999996</v>
      </c>
      <c r="J787" s="13" t="n">
        <f aca="false">C787-D787</f>
        <v>0.390000000000001</v>
      </c>
      <c r="L787" s="14" t="n">
        <f aca="true">IF(ROW(E787) - 1 &gt;= $L$1,MMULT($AA$1:OFFSET($AA$1, 0, $L$1 - 1),E787:OFFSET(E787,1 - $L$1, 0)) / $K$3,"")</f>
        <v>14.7970909090909</v>
      </c>
      <c r="N787" s="0" t="n">
        <f aca="true">IF(ROW(E787) - 1 &gt;= $N$1,SUM(E787:OFFSET(E787,1 - $N$1, 0)) / $N$1,"")</f>
        <v>14.672</v>
      </c>
      <c r="P787" s="0" t="n">
        <f aca="true">IF(ROW(N787) - 1 &gt; $P$1, IF(OFFSET(N787,  1 - $P$1, 0) &lt;&gt; "", MMULT($AA$2:OFFSET($AA$2, 0, $P$1 - 1), E787:OFFSET(E787,1 - $P$1, 0)) / $O$3,""),"")</f>
        <v>14.6338888888889</v>
      </c>
    </row>
    <row collapsed="false" customFormat="false" customHeight="true" hidden="false" ht="14.4" outlineLevel="0" r="788">
      <c r="A788" s="9" t="n">
        <v>37701</v>
      </c>
      <c r="B788" s="5" t="n">
        <v>15.09</v>
      </c>
      <c r="C788" s="5" t="n">
        <v>15.15</v>
      </c>
      <c r="D788" s="5" t="n">
        <v>14.82</v>
      </c>
      <c r="E788" s="5" t="n">
        <v>15</v>
      </c>
      <c r="F788" s="5" t="n">
        <v>10641000</v>
      </c>
      <c r="G788" s="5" t="n">
        <v>7.47</v>
      </c>
      <c r="I788" s="13" t="n">
        <f aca="false">B788-E788</f>
        <v>0.0899999999999999</v>
      </c>
      <c r="J788" s="13" t="n">
        <f aca="false">C788-D788</f>
        <v>0.33</v>
      </c>
      <c r="L788" s="14" t="n">
        <f aca="true">IF(ROW(E788) - 1 &gt;= $L$1,MMULT($AA$1:OFFSET($AA$1, 0, $L$1 - 1),E788:OFFSET(E788,1 - $L$1, 0)) / $K$3,"")</f>
        <v>14.8567272727273</v>
      </c>
      <c r="N788" s="0" t="n">
        <f aca="true">IF(ROW(E788) - 1 &gt;= $N$1,SUM(E788:OFFSET(E788,1 - $N$1, 0)) / $N$1,"")</f>
        <v>14.719</v>
      </c>
      <c r="P788" s="0" t="n">
        <f aca="true">IF(ROW(N788) - 1 &gt; $P$1, IF(OFFSET(N788,  1 - $P$1, 0) &lt;&gt; "", MMULT($AA$2:OFFSET($AA$2, 0, $P$1 - 1), E788:OFFSET(E788,1 - $P$1, 0)) / $O$3,""),"")</f>
        <v>14.7177777777778</v>
      </c>
    </row>
    <row collapsed="false" customFormat="false" customHeight="true" hidden="false" ht="14.4" outlineLevel="0" r="789">
      <c r="A789" s="9" t="n">
        <v>37704</v>
      </c>
      <c r="B789" s="5" t="n">
        <v>14.67</v>
      </c>
      <c r="C789" s="5" t="n">
        <v>14.8</v>
      </c>
      <c r="D789" s="5" t="n">
        <v>14.35</v>
      </c>
      <c r="E789" s="5" t="n">
        <v>14.37</v>
      </c>
      <c r="F789" s="5" t="n">
        <v>5753600</v>
      </c>
      <c r="G789" s="5" t="n">
        <v>7.15</v>
      </c>
      <c r="I789" s="13" t="n">
        <f aca="false">B789-E789</f>
        <v>0.300000000000001</v>
      </c>
      <c r="J789" s="13" t="n">
        <f aca="false">C789-D789</f>
        <v>0.450000000000001</v>
      </c>
      <c r="L789" s="14" t="n">
        <f aca="true">IF(ROW(E789) - 1 &gt;= $L$1,MMULT($AA$1:OFFSET($AA$1, 0, $L$1 - 1),E789:OFFSET(E789,1 - $L$1, 0)) / $K$3,"")</f>
        <v>14.7932727272727</v>
      </c>
      <c r="N789" s="0" t="n">
        <f aca="true">IF(ROW(E789) - 1 &gt;= $N$1,SUM(E789:OFFSET(E789,1 - $N$1, 0)) / $N$1,"")</f>
        <v>14.719</v>
      </c>
      <c r="P789" s="0" t="n">
        <f aca="true">IF(ROW(N789) - 1 &gt; $P$1, IF(OFFSET(N789,  1 - $P$1, 0) &lt;&gt; "", MMULT($AA$2:OFFSET($AA$2, 0, $P$1 - 1), E789:OFFSET(E789,1 - $P$1, 0)) / $O$3,""),"")</f>
        <v>14.7841666666667</v>
      </c>
    </row>
    <row collapsed="false" customFormat="false" customHeight="true" hidden="false" ht="14.4" outlineLevel="0" r="790">
      <c r="A790" s="9" t="n">
        <v>37705</v>
      </c>
      <c r="B790" s="5" t="n">
        <v>14.41</v>
      </c>
      <c r="C790" s="5" t="n">
        <v>14.83</v>
      </c>
      <c r="D790" s="5" t="n">
        <v>14.37</v>
      </c>
      <c r="E790" s="5" t="n">
        <v>14.55</v>
      </c>
      <c r="F790" s="5" t="n">
        <v>5989200</v>
      </c>
      <c r="G790" s="5" t="n">
        <v>7.24</v>
      </c>
      <c r="I790" s="13" t="n">
        <f aca="false">B790-E790</f>
        <v>-0.140000000000001</v>
      </c>
      <c r="J790" s="13" t="n">
        <f aca="false">C790-D790</f>
        <v>0.460000000000001</v>
      </c>
      <c r="L790" s="14" t="n">
        <f aca="true">IF(ROW(E790) - 1 &gt;= $L$1,MMULT($AA$1:OFFSET($AA$1, 0, $L$1 - 1),E790:OFFSET(E790,1 - $L$1, 0)) / $K$3,"")</f>
        <v>14.7625454545455</v>
      </c>
      <c r="N790" s="0" t="n">
        <f aca="true">IF(ROW(E790) - 1 &gt;= $N$1,SUM(E790:OFFSET(E790,1 - $N$1, 0)) / $N$1,"")</f>
        <v>14.751</v>
      </c>
      <c r="P790" s="0" t="n">
        <f aca="true">IF(ROW(N790) - 1 &gt; $P$1, IF(OFFSET(N790,  1 - $P$1, 0) &lt;&gt; "", MMULT($AA$2:OFFSET($AA$2, 0, $P$1 - 1), E790:OFFSET(E790,1 - $P$1, 0)) / $O$3,""),"")</f>
        <v>14.8244444444444</v>
      </c>
    </row>
    <row collapsed="false" customFormat="false" customHeight="true" hidden="false" ht="14.4" outlineLevel="0" r="791">
      <c r="A791" s="9" t="n">
        <v>37706</v>
      </c>
      <c r="B791" s="5" t="n">
        <v>14.55</v>
      </c>
      <c r="C791" s="5" t="n">
        <v>14.56</v>
      </c>
      <c r="D791" s="5" t="n">
        <v>14.3</v>
      </c>
      <c r="E791" s="5" t="n">
        <v>14.41</v>
      </c>
      <c r="F791" s="5" t="n">
        <v>6369400</v>
      </c>
      <c r="G791" s="5" t="n">
        <v>7.17</v>
      </c>
      <c r="I791" s="13" t="n">
        <f aca="false">B791-E791</f>
        <v>0.140000000000001</v>
      </c>
      <c r="J791" s="13" t="n">
        <f aca="false">C791-D791</f>
        <v>0.26</v>
      </c>
      <c r="L791" s="14" t="n">
        <f aca="true">IF(ROW(E791) - 1 &gt;= $L$1,MMULT($AA$1:OFFSET($AA$1, 0, $L$1 - 1),E791:OFFSET(E791,1 - $L$1, 0)) / $K$3,"")</f>
        <v>14.7005454545455</v>
      </c>
      <c r="N791" s="0" t="n">
        <f aca="true">IF(ROW(E791) - 1 &gt;= $N$1,SUM(E791:OFFSET(E791,1 - $N$1, 0)) / $N$1,"")</f>
        <v>14.77</v>
      </c>
      <c r="P791" s="0" t="n">
        <f aca="true">IF(ROW(N791) - 1 &gt; $P$1, IF(OFFSET(N791,  1 - $P$1, 0) &lt;&gt; "", MMULT($AA$2:OFFSET($AA$2, 0, $P$1 - 1), E791:OFFSET(E791,1 - $P$1, 0)) / $O$3,""),"")</f>
        <v>14.8308333333333</v>
      </c>
    </row>
    <row collapsed="false" customFormat="false" customHeight="true" hidden="false" ht="14.4" outlineLevel="0" r="792">
      <c r="A792" s="9" t="n">
        <v>37707</v>
      </c>
      <c r="B792" s="5" t="n">
        <v>14.32</v>
      </c>
      <c r="C792" s="5" t="n">
        <v>14.7</v>
      </c>
      <c r="D792" s="5" t="n">
        <v>14.32</v>
      </c>
      <c r="E792" s="5" t="n">
        <v>14.49</v>
      </c>
      <c r="F792" s="5" t="n">
        <v>4371200</v>
      </c>
      <c r="G792" s="5" t="n">
        <v>7.21</v>
      </c>
      <c r="I792" s="13" t="n">
        <f aca="false">B792-E792</f>
        <v>-0.17</v>
      </c>
      <c r="J792" s="13" t="n">
        <f aca="false">C792-D792</f>
        <v>0.379999999999999</v>
      </c>
      <c r="L792" s="14" t="n">
        <f aca="true">IF(ROW(E792) - 1 &gt;= $L$1,MMULT($AA$1:OFFSET($AA$1, 0, $L$1 - 1),E792:OFFSET(E792,1 - $L$1, 0)) / $K$3,"")</f>
        <v>14.6496363636364</v>
      </c>
      <c r="N792" s="0" t="n">
        <f aca="true">IF(ROW(E792) - 1 &gt;= $N$1,SUM(E792:OFFSET(E792,1 - $N$1, 0)) / $N$1,"")</f>
        <v>14.747</v>
      </c>
      <c r="P792" s="0" t="n">
        <f aca="true">IF(ROW(N792) - 1 &gt; $P$1, IF(OFFSET(N792,  1 - $P$1, 0) &lt;&gt; "", MMULT($AA$2:OFFSET($AA$2, 0, $P$1 - 1), E792:OFFSET(E792,1 - $P$1, 0)) / $O$3,""),"")</f>
        <v>14.8044444444444</v>
      </c>
    </row>
    <row collapsed="false" customFormat="false" customHeight="true" hidden="false" ht="14.4" outlineLevel="0" r="793">
      <c r="A793" s="9" t="n">
        <v>37708</v>
      </c>
      <c r="B793" s="5" t="n">
        <v>14.4</v>
      </c>
      <c r="C793" s="5" t="n">
        <v>14.62</v>
      </c>
      <c r="D793" s="5" t="n">
        <v>14.37</v>
      </c>
      <c r="E793" s="5" t="n">
        <v>14.57</v>
      </c>
      <c r="F793" s="5" t="n">
        <v>5189400</v>
      </c>
      <c r="G793" s="5" t="n">
        <v>7.25</v>
      </c>
      <c r="I793" s="13" t="n">
        <f aca="false">B793-E793</f>
        <v>-0.17</v>
      </c>
      <c r="J793" s="13" t="n">
        <f aca="false">C793-D793</f>
        <v>0.25</v>
      </c>
      <c r="L793" s="14" t="n">
        <f aca="true">IF(ROW(E793) - 1 &gt;= $L$1,MMULT($AA$1:OFFSET($AA$1, 0, $L$1 - 1),E793:OFFSET(E793,1 - $L$1, 0)) / $K$3,"")</f>
        <v>14.6174545454545</v>
      </c>
      <c r="N793" s="0" t="n">
        <f aca="true">IF(ROW(E793) - 1 &gt;= $N$1,SUM(E793:OFFSET(E793,1 - $N$1, 0)) / $N$1,"")</f>
        <v>14.726</v>
      </c>
      <c r="P793" s="0" t="n">
        <f aca="true">IF(ROW(N793) - 1 &gt; $P$1, IF(OFFSET(N793,  1 - $P$1, 0) &lt;&gt; "", MMULT($AA$2:OFFSET($AA$2, 0, $P$1 - 1), E793:OFFSET(E793,1 - $P$1, 0)) / $O$3,""),"")</f>
        <v>14.7494444444444</v>
      </c>
    </row>
    <row collapsed="false" customFormat="false" customHeight="true" hidden="false" ht="14.4" outlineLevel="0" r="794">
      <c r="A794" s="9" t="n">
        <v>37711</v>
      </c>
      <c r="B794" s="5" t="n">
        <v>14.33</v>
      </c>
      <c r="C794" s="5" t="n">
        <v>14.53</v>
      </c>
      <c r="D794" s="5" t="n">
        <v>14.04</v>
      </c>
      <c r="E794" s="5" t="n">
        <v>14.14</v>
      </c>
      <c r="F794" s="5" t="n">
        <v>9166400</v>
      </c>
      <c r="G794" s="5" t="n">
        <v>7.04</v>
      </c>
      <c r="I794" s="13" t="n">
        <f aca="false">B794-E794</f>
        <v>0.19</v>
      </c>
      <c r="J794" s="13" t="n">
        <f aca="false">C794-D794</f>
        <v>0.49</v>
      </c>
      <c r="L794" s="14" t="n">
        <f aca="true">IF(ROW(E794) - 1 &gt;= $L$1,MMULT($AA$1:OFFSET($AA$1, 0, $L$1 - 1),E794:OFFSET(E794,1 - $L$1, 0)) / $K$3,"")</f>
        <v>14.5109090909091</v>
      </c>
      <c r="N794" s="0" t="n">
        <f aca="true">IF(ROW(E794) - 1 &gt;= $N$1,SUM(E794:OFFSET(E794,1 - $N$1, 0)) / $N$1,"")</f>
        <v>14.639</v>
      </c>
      <c r="P794" s="0" t="n">
        <f aca="true">IF(ROW(N794) - 1 &gt; $P$1, IF(OFFSET(N794,  1 - $P$1, 0) &lt;&gt; "", MMULT($AA$2:OFFSET($AA$2, 0, $P$1 - 1), E794:OFFSET(E794,1 - $P$1, 0)) / $O$3,""),"")</f>
        <v>14.6627777777778</v>
      </c>
    </row>
    <row collapsed="false" customFormat="false" customHeight="true" hidden="false" ht="14.4" outlineLevel="0" r="795">
      <c r="A795" s="9" t="n">
        <v>37712</v>
      </c>
      <c r="B795" s="5" t="n">
        <v>14.2</v>
      </c>
      <c r="C795" s="5" t="n">
        <v>14.31</v>
      </c>
      <c r="D795" s="5" t="n">
        <v>14.07</v>
      </c>
      <c r="E795" s="5" t="n">
        <v>14.16</v>
      </c>
      <c r="F795" s="5" t="n">
        <v>5512200</v>
      </c>
      <c r="G795" s="5" t="n">
        <v>7.05</v>
      </c>
      <c r="I795" s="13" t="n">
        <f aca="false">B795-E795</f>
        <v>0.0399999999999991</v>
      </c>
      <c r="J795" s="13" t="n">
        <f aca="false">C795-D795</f>
        <v>0.24</v>
      </c>
      <c r="L795" s="14" t="n">
        <f aca="true">IF(ROW(E795) - 1 &gt;= $L$1,MMULT($AA$1:OFFSET($AA$1, 0, $L$1 - 1),E795:OFFSET(E795,1 - $L$1, 0)) / $K$3,"")</f>
        <v>14.4238181818182</v>
      </c>
      <c r="N795" s="0" t="n">
        <f aca="true">IF(ROW(E795) - 1 &gt;= $N$1,SUM(E795:OFFSET(E795,1 - $N$1, 0)) / $N$1,"")</f>
        <v>14.555</v>
      </c>
      <c r="P795" s="0" t="n">
        <f aca="true">IF(ROW(N795) - 1 &gt; $P$1, IF(OFFSET(N795,  1 - $P$1, 0) &lt;&gt; "", MMULT($AA$2:OFFSET($AA$2, 0, $P$1 - 1), E795:OFFSET(E795,1 - $P$1, 0)) / $O$3,""),"")</f>
        <v>14.5816666666667</v>
      </c>
    </row>
    <row collapsed="false" customFormat="false" customHeight="true" hidden="false" ht="14.4" outlineLevel="0" r="796">
      <c r="A796" s="9" t="n">
        <v>37713</v>
      </c>
      <c r="B796" s="5" t="n">
        <v>14.36</v>
      </c>
      <c r="C796" s="5" t="n">
        <v>14.69</v>
      </c>
      <c r="D796" s="5" t="n">
        <v>14.27</v>
      </c>
      <c r="E796" s="5" t="n">
        <v>14.6</v>
      </c>
      <c r="F796" s="5" t="n">
        <v>6120400</v>
      </c>
      <c r="G796" s="5" t="n">
        <v>7.27</v>
      </c>
      <c r="I796" s="13" t="n">
        <f aca="false">B796-E796</f>
        <v>-0.24</v>
      </c>
      <c r="J796" s="13" t="n">
        <f aca="false">C796-D796</f>
        <v>0.42</v>
      </c>
      <c r="L796" s="14" t="n">
        <f aca="true">IF(ROW(E796) - 1 &gt;= $L$1,MMULT($AA$1:OFFSET($AA$1, 0, $L$1 - 1),E796:OFFSET(E796,1 - $L$1, 0)) / $K$3,"")</f>
        <v>14.432</v>
      </c>
      <c r="N796" s="0" t="n">
        <f aca="true">IF(ROW(E796) - 1 &gt;= $N$1,SUM(E796:OFFSET(E796,1 - $N$1, 0)) / $N$1,"")</f>
        <v>14.52</v>
      </c>
      <c r="P796" s="0" t="n">
        <f aca="true">IF(ROW(N796) - 1 &gt; $P$1, IF(OFFSET(N796,  1 - $P$1, 0) &lt;&gt; "", MMULT($AA$2:OFFSET($AA$2, 0, $P$1 - 1), E796:OFFSET(E796,1 - $P$1, 0)) / $O$3,""),"")</f>
        <v>14.5147222222222</v>
      </c>
    </row>
    <row collapsed="false" customFormat="false" customHeight="true" hidden="false" ht="14.4" outlineLevel="0" r="797">
      <c r="A797" s="9" t="n">
        <v>37714</v>
      </c>
      <c r="B797" s="5" t="n">
        <v>14.56</v>
      </c>
      <c r="C797" s="5" t="n">
        <v>14.7</v>
      </c>
      <c r="D797" s="5" t="n">
        <v>14.35</v>
      </c>
      <c r="E797" s="5" t="n">
        <v>14.46</v>
      </c>
      <c r="F797" s="5" t="n">
        <v>5204000</v>
      </c>
      <c r="G797" s="5" t="n">
        <v>7.2</v>
      </c>
      <c r="I797" s="13" t="n">
        <f aca="false">B797-E797</f>
        <v>0.0999999999999996</v>
      </c>
      <c r="J797" s="13" t="n">
        <f aca="false">C797-D797</f>
        <v>0.35</v>
      </c>
      <c r="L797" s="14" t="n">
        <f aca="true">IF(ROW(E797) - 1 &gt;= $L$1,MMULT($AA$1:OFFSET($AA$1, 0, $L$1 - 1),E797:OFFSET(E797,1 - $L$1, 0)) / $K$3,"")</f>
        <v>14.4210909090909</v>
      </c>
      <c r="N797" s="0" t="n">
        <f aca="true">IF(ROW(E797) - 1 &gt;= $N$1,SUM(E797:OFFSET(E797,1 - $N$1, 0)) / $N$1,"")</f>
        <v>14.475</v>
      </c>
      <c r="P797" s="0" t="n">
        <f aca="true">IF(ROW(N797) - 1 &gt; $P$1, IF(OFFSET(N797,  1 - $P$1, 0) &lt;&gt; "", MMULT($AA$2:OFFSET($AA$2, 0, $P$1 - 1), E797:OFFSET(E797,1 - $P$1, 0)) / $O$3,""),"")</f>
        <v>14.4655555555556</v>
      </c>
    </row>
    <row collapsed="false" customFormat="false" customHeight="true" hidden="false" ht="14.4" outlineLevel="0" r="798">
      <c r="A798" s="9" t="n">
        <v>37715</v>
      </c>
      <c r="B798" s="5" t="n">
        <v>14.52</v>
      </c>
      <c r="C798" s="5" t="n">
        <v>14.67</v>
      </c>
      <c r="D798" s="5" t="n">
        <v>14.39</v>
      </c>
      <c r="E798" s="5" t="n">
        <v>14.41</v>
      </c>
      <c r="F798" s="5" t="n">
        <v>5215000</v>
      </c>
      <c r="G798" s="5" t="n">
        <v>7.17</v>
      </c>
      <c r="I798" s="13" t="n">
        <f aca="false">B798-E798</f>
        <v>0.109999999999999</v>
      </c>
      <c r="J798" s="13" t="n">
        <f aca="false">C798-D798</f>
        <v>0.279999999999999</v>
      </c>
      <c r="L798" s="14" t="n">
        <f aca="true">IF(ROW(E798) - 1 &gt;= $L$1,MMULT($AA$1:OFFSET($AA$1, 0, $L$1 - 1),E798:OFFSET(E798,1 - $L$1, 0)) / $K$3,"")</f>
        <v>14.4092727272727</v>
      </c>
      <c r="N798" s="0" t="n">
        <f aca="true">IF(ROW(E798) - 1 &gt;= $N$1,SUM(E798:OFFSET(E798,1 - $N$1, 0)) / $N$1,"")</f>
        <v>14.416</v>
      </c>
      <c r="P798" s="0" t="n">
        <f aca="true">IF(ROW(N798) - 1 &gt; $P$1, IF(OFFSET(N798,  1 - $P$1, 0) &lt;&gt; "", MMULT($AA$2:OFFSET($AA$2, 0, $P$1 - 1), E798:OFFSET(E798,1 - $P$1, 0)) / $O$3,""),"")</f>
        <v>14.4269444444444</v>
      </c>
    </row>
    <row collapsed="false" customFormat="false" customHeight="true" hidden="false" ht="14.4" outlineLevel="0" r="799">
      <c r="A799" s="9" t="n">
        <v>37718</v>
      </c>
      <c r="B799" s="5" t="n">
        <v>14.85</v>
      </c>
      <c r="C799" s="5" t="n">
        <v>14.95</v>
      </c>
      <c r="D799" s="5" t="n">
        <v>14.41</v>
      </c>
      <c r="E799" s="5" t="n">
        <v>14.49</v>
      </c>
      <c r="F799" s="5" t="n">
        <v>7030800</v>
      </c>
      <c r="G799" s="5" t="n">
        <v>7.21</v>
      </c>
      <c r="I799" s="13" t="n">
        <f aca="false">B799-E799</f>
        <v>0.359999999999999</v>
      </c>
      <c r="J799" s="13" t="n">
        <f aca="false">C799-D799</f>
        <v>0.539999999999999</v>
      </c>
      <c r="L799" s="14" t="n">
        <f aca="true">IF(ROW(E799) - 1 &gt;= $L$1,MMULT($AA$1:OFFSET($AA$1, 0, $L$1 - 1),E799:OFFSET(E799,1 - $L$1, 0)) / $K$3,"")</f>
        <v>14.4227272727273</v>
      </c>
      <c r="N799" s="0" t="n">
        <f aca="true">IF(ROW(E799) - 1 &gt;= $N$1,SUM(E799:OFFSET(E799,1 - $N$1, 0)) / $N$1,"")</f>
        <v>14.428</v>
      </c>
      <c r="P799" s="0" t="n">
        <f aca="true">IF(ROW(N799) - 1 &gt; $P$1, IF(OFFSET(N799,  1 - $P$1, 0) &lt;&gt; "", MMULT($AA$2:OFFSET($AA$2, 0, $P$1 - 1), E799:OFFSET(E799,1 - $P$1, 0)) / $O$3,""),"")</f>
        <v>14.3955555555556</v>
      </c>
    </row>
    <row collapsed="false" customFormat="false" customHeight="true" hidden="false" ht="14.4" outlineLevel="0" r="800">
      <c r="A800" s="9" t="n">
        <v>37719</v>
      </c>
      <c r="B800" s="5" t="n">
        <v>14.51</v>
      </c>
      <c r="C800" s="5" t="n">
        <v>14.65</v>
      </c>
      <c r="D800" s="5" t="n">
        <v>14.36</v>
      </c>
      <c r="E800" s="5" t="n">
        <v>14.45</v>
      </c>
      <c r="F800" s="5" t="n">
        <v>4604800</v>
      </c>
      <c r="G800" s="5" t="n">
        <v>7.19</v>
      </c>
      <c r="I800" s="13" t="n">
        <f aca="false">B800-E800</f>
        <v>0.0600000000000005</v>
      </c>
      <c r="J800" s="13" t="n">
        <f aca="false">C800-D800</f>
        <v>0.290000000000001</v>
      </c>
      <c r="L800" s="14" t="n">
        <f aca="true">IF(ROW(E800) - 1 &gt;= $L$1,MMULT($AA$1:OFFSET($AA$1, 0, $L$1 - 1),E800:OFFSET(E800,1 - $L$1, 0)) / $K$3,"")</f>
        <v>14.4267272727273</v>
      </c>
      <c r="N800" s="0" t="n">
        <f aca="true">IF(ROW(E800) - 1 &gt;= $N$1,SUM(E800:OFFSET(E800,1 - $N$1, 0)) / $N$1,"")</f>
        <v>14.418</v>
      </c>
      <c r="P800" s="0" t="n">
        <f aca="true">IF(ROW(N800) - 1 &gt; $P$1, IF(OFFSET(N800,  1 - $P$1, 0) &lt;&gt; "", MMULT($AA$2:OFFSET($AA$2, 0, $P$1 - 1), E800:OFFSET(E800,1 - $P$1, 0)) / $O$3,""),"")</f>
        <v>14.3966666666667</v>
      </c>
    </row>
    <row collapsed="false" customFormat="false" customHeight="true" hidden="false" ht="14.4" outlineLevel="0" r="801">
      <c r="A801" s="9" t="n">
        <v>37720</v>
      </c>
      <c r="B801" s="5" t="n">
        <v>14.52</v>
      </c>
      <c r="C801" s="5" t="n">
        <v>14.62</v>
      </c>
      <c r="D801" s="5" t="n">
        <v>14.14</v>
      </c>
      <c r="E801" s="5" t="n">
        <v>14.19</v>
      </c>
      <c r="F801" s="5" t="n">
        <v>5240200</v>
      </c>
      <c r="G801" s="5" t="n">
        <v>7.06</v>
      </c>
      <c r="I801" s="13" t="n">
        <f aca="false">B801-E801</f>
        <v>0.33</v>
      </c>
      <c r="J801" s="13" t="n">
        <f aca="false">C801-D801</f>
        <v>0.479999999999999</v>
      </c>
      <c r="L801" s="14" t="n">
        <f aca="true">IF(ROW(E801) - 1 &gt;= $L$1,MMULT($AA$1:OFFSET($AA$1, 0, $L$1 - 1),E801:OFFSET(E801,1 - $L$1, 0)) / $K$3,"")</f>
        <v>14.3852727272727</v>
      </c>
      <c r="N801" s="0" t="n">
        <f aca="true">IF(ROW(E801) - 1 &gt;= $N$1,SUM(E801:OFFSET(E801,1 - $N$1, 0)) / $N$1,"")</f>
        <v>14.396</v>
      </c>
      <c r="P801" s="0" t="n">
        <f aca="true">IF(ROW(N801) - 1 &gt; $P$1, IF(OFFSET(N801,  1 - $P$1, 0) &lt;&gt; "", MMULT($AA$2:OFFSET($AA$2, 0, $P$1 - 1), E801:OFFSET(E801,1 - $P$1, 0)) / $O$3,""),"")</f>
        <v>14.4044444444444</v>
      </c>
    </row>
    <row collapsed="false" customFormat="false" customHeight="true" hidden="false" ht="14.4" outlineLevel="0" r="802">
      <c r="A802" s="9" t="n">
        <v>37721</v>
      </c>
      <c r="B802" s="5" t="n">
        <v>14.2</v>
      </c>
      <c r="C802" s="5" t="n">
        <v>14.39</v>
      </c>
      <c r="D802" s="5" t="n">
        <v>14.2</v>
      </c>
      <c r="E802" s="5" t="n">
        <v>14.37</v>
      </c>
      <c r="F802" s="5" t="n">
        <v>3825000</v>
      </c>
      <c r="G802" s="5" t="n">
        <v>7.15</v>
      </c>
      <c r="I802" s="13" t="n">
        <f aca="false">B802-E802</f>
        <v>-0.17</v>
      </c>
      <c r="J802" s="13" t="n">
        <f aca="false">C802-D802</f>
        <v>0.190000000000001</v>
      </c>
      <c r="L802" s="14" t="n">
        <f aca="true">IF(ROW(E802) - 1 &gt;= $L$1,MMULT($AA$1:OFFSET($AA$1, 0, $L$1 - 1),E802:OFFSET(E802,1 - $L$1, 0)) / $K$3,"")</f>
        <v>14.3805454545455</v>
      </c>
      <c r="N802" s="0" t="n">
        <f aca="true">IF(ROW(E802) - 1 &gt;= $N$1,SUM(E802:OFFSET(E802,1 - $N$1, 0)) / $N$1,"")</f>
        <v>14.384</v>
      </c>
      <c r="P802" s="0" t="n">
        <f aca="true">IF(ROW(N802) - 1 &gt; $P$1, IF(OFFSET(N802,  1 - $P$1, 0) &lt;&gt; "", MMULT($AA$2:OFFSET($AA$2, 0, $P$1 - 1), E802:OFFSET(E802,1 - $P$1, 0)) / $O$3,""),"")</f>
        <v>14.4044444444444</v>
      </c>
    </row>
    <row collapsed="false" customFormat="false" customHeight="true" hidden="false" ht="14.4" outlineLevel="0" r="803">
      <c r="A803" s="9" t="n">
        <v>37722</v>
      </c>
      <c r="B803" s="5" t="n">
        <v>14.05</v>
      </c>
      <c r="C803" s="5" t="n">
        <v>14.44</v>
      </c>
      <c r="D803" s="5" t="n">
        <v>12.93</v>
      </c>
      <c r="E803" s="5" t="n">
        <v>13.2</v>
      </c>
      <c r="F803" s="5" t="n">
        <v>49739600</v>
      </c>
      <c r="G803" s="5" t="n">
        <v>6.57</v>
      </c>
      <c r="I803" s="13" t="n">
        <f aca="false">B803-E803</f>
        <v>0.850000000000001</v>
      </c>
      <c r="J803" s="13" t="n">
        <f aca="false">C803-D803</f>
        <v>1.51</v>
      </c>
      <c r="L803" s="14" t="n">
        <f aca="true">IF(ROW(E803) - 1 &gt;= $L$1,MMULT($AA$1:OFFSET($AA$1, 0, $L$1 - 1),E803:OFFSET(E803,1 - $L$1, 0)) / $K$3,"")</f>
        <v>14.1652727272727</v>
      </c>
      <c r="N803" s="0" t="n">
        <f aca="true">IF(ROW(E803) - 1 &gt;= $N$1,SUM(E803:OFFSET(E803,1 - $N$1, 0)) / $N$1,"")</f>
        <v>14.247</v>
      </c>
      <c r="P803" s="0" t="n">
        <f aca="true">IF(ROW(N803) - 1 &gt; $P$1, IF(OFFSET(N803,  1 - $P$1, 0) &lt;&gt; "", MMULT($AA$2:OFFSET($AA$2, 0, $P$1 - 1), E803:OFFSET(E803,1 - $P$1, 0)) / $O$3,""),"")</f>
        <v>14.3680555555556</v>
      </c>
    </row>
    <row collapsed="false" customFormat="false" customHeight="true" hidden="false" ht="14.4" outlineLevel="0" r="804">
      <c r="A804" s="9" t="n">
        <v>37725</v>
      </c>
      <c r="B804" s="5" t="n">
        <v>13.71</v>
      </c>
      <c r="C804" s="5" t="n">
        <v>13.75</v>
      </c>
      <c r="D804" s="5" t="n">
        <v>13.5</v>
      </c>
      <c r="E804" s="5" t="n">
        <v>13.58</v>
      </c>
      <c r="F804" s="5" t="n">
        <v>17962800</v>
      </c>
      <c r="G804" s="5" t="n">
        <v>6.76</v>
      </c>
      <c r="I804" s="13" t="n">
        <f aca="false">B804-E804</f>
        <v>0.130000000000001</v>
      </c>
      <c r="J804" s="13" t="n">
        <f aca="false">C804-D804</f>
        <v>0.25</v>
      </c>
      <c r="L804" s="14" t="n">
        <f aca="true">IF(ROW(E804) - 1 &gt;= $L$1,MMULT($AA$1:OFFSET($AA$1, 0, $L$1 - 1),E804:OFFSET(E804,1 - $L$1, 0)) / $K$3,"")</f>
        <v>14.044</v>
      </c>
      <c r="N804" s="0" t="n">
        <f aca="true">IF(ROW(E804) - 1 &gt;= $N$1,SUM(E804:OFFSET(E804,1 - $N$1, 0)) / $N$1,"")</f>
        <v>14.191</v>
      </c>
      <c r="P804" s="0" t="n">
        <f aca="true">IF(ROW(N804) - 1 &gt; $P$1, IF(OFFSET(N804,  1 - $P$1, 0) &lt;&gt; "", MMULT($AA$2:OFFSET($AA$2, 0, $P$1 - 1), E804:OFFSET(E804,1 - $P$1, 0)) / $O$3,""),"")</f>
        <v>14.3108333333333</v>
      </c>
    </row>
    <row collapsed="false" customFormat="false" customHeight="true" hidden="false" ht="14.4" outlineLevel="0" r="805">
      <c r="A805" s="9" t="n">
        <v>37726</v>
      </c>
      <c r="B805" s="5" t="n">
        <v>13.59</v>
      </c>
      <c r="C805" s="5" t="n">
        <v>13.6</v>
      </c>
      <c r="D805" s="5" t="n">
        <v>13.3</v>
      </c>
      <c r="E805" s="5" t="n">
        <v>13.39</v>
      </c>
      <c r="F805" s="5" t="n">
        <v>10856000</v>
      </c>
      <c r="G805" s="5" t="n">
        <v>6.67</v>
      </c>
      <c r="I805" s="13" t="n">
        <f aca="false">B805-E805</f>
        <v>0.199999999999999</v>
      </c>
      <c r="J805" s="13" t="n">
        <f aca="false">C805-D805</f>
        <v>0.299999999999999</v>
      </c>
      <c r="L805" s="14" t="n">
        <f aca="true">IF(ROW(E805) - 1 &gt;= $L$1,MMULT($AA$1:OFFSET($AA$1, 0, $L$1 - 1),E805:OFFSET(E805,1 - $L$1, 0)) / $K$3,"")</f>
        <v>13.8983636363636</v>
      </c>
      <c r="N805" s="0" t="n">
        <f aca="true">IF(ROW(E805) - 1 &gt;= $N$1,SUM(E805:OFFSET(E805,1 - $N$1, 0)) / $N$1,"")</f>
        <v>14.114</v>
      </c>
      <c r="P805" s="0" t="n">
        <f aca="true">IF(ROW(N805) - 1 &gt; $P$1, IF(OFFSET(N805,  1 - $P$1, 0) &lt;&gt; "", MMULT($AA$2:OFFSET($AA$2, 0, $P$1 - 1), E805:OFFSET(E805,1 - $P$1, 0)) / $O$3,""),"")</f>
        <v>14.2252777777778</v>
      </c>
    </row>
    <row collapsed="false" customFormat="false" customHeight="true" hidden="false" ht="14.4" outlineLevel="0" r="806">
      <c r="A806" s="9" t="n">
        <v>37727</v>
      </c>
      <c r="B806" s="5" t="n">
        <v>12.99</v>
      </c>
      <c r="C806" s="5" t="n">
        <v>13.67</v>
      </c>
      <c r="D806" s="5" t="n">
        <v>12.92</v>
      </c>
      <c r="E806" s="5" t="n">
        <v>13.24</v>
      </c>
      <c r="F806" s="5" t="n">
        <v>36292000</v>
      </c>
      <c r="G806" s="5" t="n">
        <v>6.59</v>
      </c>
      <c r="I806" s="13" t="n">
        <f aca="false">B806-E806</f>
        <v>-0.25</v>
      </c>
      <c r="J806" s="13" t="n">
        <f aca="false">C806-D806</f>
        <v>0.75</v>
      </c>
      <c r="L806" s="14" t="n">
        <f aca="true">IF(ROW(E806) - 1 &gt;= $L$1,MMULT($AA$1:OFFSET($AA$1, 0, $L$1 - 1),E806:OFFSET(E806,1 - $L$1, 0)) / $K$3,"")</f>
        <v>13.7394545454545</v>
      </c>
      <c r="N806" s="0" t="n">
        <f aca="true">IF(ROW(E806) - 1 &gt;= $N$1,SUM(E806:OFFSET(E806,1 - $N$1, 0)) / $N$1,"")</f>
        <v>13.978</v>
      </c>
      <c r="P806" s="0" t="n">
        <f aca="true">IF(ROW(N806) - 1 &gt; $P$1, IF(OFFSET(N806,  1 - $P$1, 0) &lt;&gt; "", MMULT($AA$2:OFFSET($AA$2, 0, $P$1 - 1), E806:OFFSET(E806,1 - $P$1, 0)) / $O$3,""),"")</f>
        <v>14.0975</v>
      </c>
    </row>
    <row collapsed="false" customFormat="false" customHeight="true" hidden="false" ht="14.4" outlineLevel="0" r="807">
      <c r="A807" s="9" t="n">
        <v>37728</v>
      </c>
      <c r="B807" s="5" t="n">
        <v>13.2</v>
      </c>
      <c r="C807" s="5" t="n">
        <v>13.25</v>
      </c>
      <c r="D807" s="5" t="n">
        <v>12.72</v>
      </c>
      <c r="E807" s="5" t="n">
        <v>13.12</v>
      </c>
      <c r="F807" s="5" t="n">
        <v>22009200</v>
      </c>
      <c r="G807" s="5" t="n">
        <v>6.53</v>
      </c>
      <c r="I807" s="13" t="n">
        <f aca="false">B807-E807</f>
        <v>0.0800000000000001</v>
      </c>
      <c r="J807" s="13" t="n">
        <f aca="false">C807-D807</f>
        <v>0.529999999999999</v>
      </c>
      <c r="L807" s="14" t="n">
        <f aca="true">IF(ROW(E807) - 1 &gt;= $L$1,MMULT($AA$1:OFFSET($AA$1, 0, $L$1 - 1),E807:OFFSET(E807,1 - $L$1, 0)) / $K$3,"")</f>
        <v>13.5834545454545</v>
      </c>
      <c r="N807" s="0" t="n">
        <f aca="true">IF(ROW(E807) - 1 &gt;= $N$1,SUM(E807:OFFSET(E807,1 - $N$1, 0)) / $N$1,"")</f>
        <v>13.844</v>
      </c>
      <c r="P807" s="0" t="n">
        <f aca="true">IF(ROW(N807) - 1 &gt; $P$1, IF(OFFSET(N807,  1 - $P$1, 0) &lt;&gt; "", MMULT($AA$2:OFFSET($AA$2, 0, $P$1 - 1), E807:OFFSET(E807,1 - $P$1, 0)) / $O$3,""),"")</f>
        <v>13.9391666666667</v>
      </c>
    </row>
    <row collapsed="false" customFormat="false" customHeight="true" hidden="false" ht="14.4" outlineLevel="0" r="808">
      <c r="A808" s="9" t="n">
        <v>37732</v>
      </c>
      <c r="B808" s="5" t="n">
        <v>13.13</v>
      </c>
      <c r="C808" s="5" t="n">
        <v>13.19</v>
      </c>
      <c r="D808" s="5" t="n">
        <v>12.98</v>
      </c>
      <c r="E808" s="5" t="n">
        <v>13.14</v>
      </c>
      <c r="F808" s="5" t="n">
        <v>5440000</v>
      </c>
      <c r="G808" s="5" t="n">
        <v>6.54</v>
      </c>
      <c r="I808" s="13" t="n">
        <f aca="false">B808-E808</f>
        <v>-0.00999999999999979</v>
      </c>
      <c r="J808" s="13" t="n">
        <f aca="false">C808-D808</f>
        <v>0.209999999999999</v>
      </c>
      <c r="L808" s="14" t="n">
        <f aca="true">IF(ROW(E808) - 1 &gt;= $L$1,MMULT($AA$1:OFFSET($AA$1, 0, $L$1 - 1),E808:OFFSET(E808,1 - $L$1, 0)) / $K$3,"")</f>
        <v>13.4554545454545</v>
      </c>
      <c r="N808" s="0" t="n">
        <f aca="true">IF(ROW(E808) - 1 &gt;= $N$1,SUM(E808:OFFSET(E808,1 - $N$1, 0)) / $N$1,"")</f>
        <v>13.717</v>
      </c>
      <c r="P808" s="0" t="n">
        <f aca="true">IF(ROW(N808) - 1 &gt; $P$1, IF(OFFSET(N808,  1 - $P$1, 0) &lt;&gt; "", MMULT($AA$2:OFFSET($AA$2, 0, $P$1 - 1), E808:OFFSET(E808,1 - $P$1, 0)) / $O$3,""),"")</f>
        <v>13.7530555555556</v>
      </c>
    </row>
    <row collapsed="false" customFormat="false" customHeight="true" hidden="false" ht="14.4" outlineLevel="0" r="809">
      <c r="A809" s="9" t="n">
        <v>37733</v>
      </c>
      <c r="B809" s="5" t="n">
        <v>13.18</v>
      </c>
      <c r="C809" s="5" t="n">
        <v>13.62</v>
      </c>
      <c r="D809" s="5" t="n">
        <v>13.09</v>
      </c>
      <c r="E809" s="5" t="n">
        <v>13.51</v>
      </c>
      <c r="F809" s="5" t="n">
        <v>10734600</v>
      </c>
      <c r="G809" s="5" t="n">
        <v>6.73</v>
      </c>
      <c r="I809" s="13" t="n">
        <f aca="false">B809-E809</f>
        <v>-0.33</v>
      </c>
      <c r="J809" s="13" t="n">
        <f aca="false">C809-D809</f>
        <v>0.529999999999999</v>
      </c>
      <c r="L809" s="14" t="n">
        <f aca="true">IF(ROW(E809) - 1 &gt;= $L$1,MMULT($AA$1:OFFSET($AA$1, 0, $L$1 - 1),E809:OFFSET(E809,1 - $L$1, 0)) / $K$3,"")</f>
        <v>13.4178181818182</v>
      </c>
      <c r="N809" s="0" t="n">
        <f aca="true">IF(ROW(E809) - 1 &gt;= $N$1,SUM(E809:OFFSET(E809,1 - $N$1, 0)) / $N$1,"")</f>
        <v>13.619</v>
      </c>
      <c r="P809" s="0" t="n">
        <f aca="true">IF(ROW(N809) - 1 &gt; $P$1, IF(OFFSET(N809,  1 - $P$1, 0) &lt;&gt; "", MMULT($AA$2:OFFSET($AA$2, 0, $P$1 - 1), E809:OFFSET(E809,1 - $P$1, 0)) / $O$3,""),"")</f>
        <v>13.6105555555556</v>
      </c>
    </row>
    <row collapsed="false" customFormat="false" customHeight="true" hidden="false" ht="14.4" outlineLevel="0" r="810">
      <c r="A810" s="9" t="n">
        <v>37734</v>
      </c>
      <c r="B810" s="5" t="n">
        <v>13.53</v>
      </c>
      <c r="C810" s="5" t="n">
        <v>13.63</v>
      </c>
      <c r="D810" s="5" t="n">
        <v>13.36</v>
      </c>
      <c r="E810" s="5" t="n">
        <v>13.58</v>
      </c>
      <c r="F810" s="5" t="n">
        <v>7488600</v>
      </c>
      <c r="G810" s="5" t="n">
        <v>6.76</v>
      </c>
      <c r="I810" s="13" t="n">
        <f aca="false">B810-E810</f>
        <v>-0.0500000000000007</v>
      </c>
      <c r="J810" s="13" t="n">
        <f aca="false">C810-D810</f>
        <v>0.270000000000001</v>
      </c>
      <c r="L810" s="14" t="n">
        <f aca="true">IF(ROW(E810) - 1 &gt;= $L$1,MMULT($AA$1:OFFSET($AA$1, 0, $L$1 - 1),E810:OFFSET(E810,1 - $L$1, 0)) / $K$3,"")</f>
        <v>13.4107272727273</v>
      </c>
      <c r="N810" s="0" t="n">
        <f aca="true">IF(ROW(E810) - 1 &gt;= $N$1,SUM(E810:OFFSET(E810,1 - $N$1, 0)) / $N$1,"")</f>
        <v>13.532</v>
      </c>
      <c r="P810" s="0" t="n">
        <f aca="true">IF(ROW(N810) - 1 &gt; $P$1, IF(OFFSET(N810,  1 - $P$1, 0) &lt;&gt; "", MMULT($AA$2:OFFSET($AA$2, 0, $P$1 - 1), E810:OFFSET(E810,1 - $P$1, 0)) / $O$3,""),"")</f>
        <v>13.4911111111111</v>
      </c>
    </row>
    <row collapsed="false" customFormat="false" customHeight="true" hidden="false" ht="14.4" outlineLevel="0" r="811">
      <c r="A811" s="9" t="n">
        <v>37735</v>
      </c>
      <c r="B811" s="5" t="n">
        <v>13.52</v>
      </c>
      <c r="C811" s="5" t="n">
        <v>13.61</v>
      </c>
      <c r="D811" s="5" t="n">
        <v>13</v>
      </c>
      <c r="E811" s="5" t="n">
        <v>13.44</v>
      </c>
      <c r="F811" s="5" t="n">
        <v>11611000</v>
      </c>
      <c r="G811" s="5" t="n">
        <v>6.69</v>
      </c>
      <c r="I811" s="13" t="n">
        <f aca="false">B811-E811</f>
        <v>0.0800000000000001</v>
      </c>
      <c r="J811" s="13" t="n">
        <f aca="false">C811-D811</f>
        <v>0.609999999999999</v>
      </c>
      <c r="L811" s="14" t="n">
        <f aca="true">IF(ROW(E811) - 1 &gt;= $L$1,MMULT($AA$1:OFFSET($AA$1, 0, $L$1 - 1),E811:OFFSET(E811,1 - $L$1, 0)) / $K$3,"")</f>
        <v>13.394</v>
      </c>
      <c r="N811" s="0" t="n">
        <f aca="true">IF(ROW(E811) - 1 &gt;= $N$1,SUM(E811:OFFSET(E811,1 - $N$1, 0)) / $N$1,"")</f>
        <v>13.457</v>
      </c>
      <c r="P811" s="0" t="n">
        <f aca="true">IF(ROW(N811) - 1 &gt; $P$1, IF(OFFSET(N811,  1 - $P$1, 0) &lt;&gt; "", MMULT($AA$2:OFFSET($AA$2, 0, $P$1 - 1), E811:OFFSET(E811,1 - $P$1, 0)) / $O$3,""),"")</f>
        <v>13.4036111111111</v>
      </c>
    </row>
    <row collapsed="false" customFormat="false" customHeight="true" hidden="false" ht="14.4" outlineLevel="0" r="812">
      <c r="A812" s="9" t="n">
        <v>37736</v>
      </c>
      <c r="B812" s="5" t="n">
        <v>13.46</v>
      </c>
      <c r="C812" s="5" t="n">
        <v>13.58</v>
      </c>
      <c r="D812" s="5" t="n">
        <v>13.23</v>
      </c>
      <c r="E812" s="5" t="n">
        <v>13.35</v>
      </c>
      <c r="F812" s="5" t="n">
        <v>7332800</v>
      </c>
      <c r="G812" s="5" t="n">
        <v>6.65</v>
      </c>
      <c r="I812" s="13" t="n">
        <f aca="false">B812-E812</f>
        <v>0.110000000000001</v>
      </c>
      <c r="J812" s="13" t="n">
        <f aca="false">C812-D812</f>
        <v>0.35</v>
      </c>
      <c r="L812" s="14" t="n">
        <f aca="true">IF(ROW(E812) - 1 &gt;= $L$1,MMULT($AA$1:OFFSET($AA$1, 0, $L$1 - 1),E812:OFFSET(E812,1 - $L$1, 0)) / $K$3,"")</f>
        <v>13.3745454545455</v>
      </c>
      <c r="N812" s="0" t="n">
        <f aca="true">IF(ROW(E812) - 1 &gt;= $N$1,SUM(E812:OFFSET(E812,1 - $N$1, 0)) / $N$1,"")</f>
        <v>13.355</v>
      </c>
      <c r="P812" s="0" t="n">
        <f aca="true">IF(ROW(N812) - 1 &gt; $P$1, IF(OFFSET(N812,  1 - $P$1, 0) &lt;&gt; "", MMULT($AA$2:OFFSET($AA$2, 0, $P$1 - 1), E812:OFFSET(E812,1 - $P$1, 0)) / $O$3,""),"")</f>
        <v>13.3527777777778</v>
      </c>
    </row>
    <row collapsed="false" customFormat="false" customHeight="true" hidden="false" ht="14.4" outlineLevel="0" r="813">
      <c r="A813" s="9" t="n">
        <v>37739</v>
      </c>
      <c r="B813" s="5" t="n">
        <v>13.48</v>
      </c>
      <c r="C813" s="5" t="n">
        <v>13.96</v>
      </c>
      <c r="D813" s="5" t="n">
        <v>13.43</v>
      </c>
      <c r="E813" s="5" t="n">
        <v>13.86</v>
      </c>
      <c r="F813" s="5" t="n">
        <v>22742800</v>
      </c>
      <c r="G813" s="5" t="n">
        <v>6.9</v>
      </c>
      <c r="I813" s="13" t="n">
        <f aca="false">B813-E813</f>
        <v>-0.379999999999999</v>
      </c>
      <c r="J813" s="13" t="n">
        <f aca="false">C813-D813</f>
        <v>0.530000000000001</v>
      </c>
      <c r="L813" s="14" t="n">
        <f aca="true">IF(ROW(E813) - 1 &gt;= $L$1,MMULT($AA$1:OFFSET($AA$1, 0, $L$1 - 1),E813:OFFSET(E813,1 - $L$1, 0)) / $K$3,"")</f>
        <v>13.4663636363636</v>
      </c>
      <c r="N813" s="0" t="n">
        <f aca="true">IF(ROW(E813) - 1 &gt;= $N$1,SUM(E813:OFFSET(E813,1 - $N$1, 0)) / $N$1,"")</f>
        <v>13.421</v>
      </c>
      <c r="P813" s="0" t="n">
        <f aca="true">IF(ROW(N813) - 1 &gt; $P$1, IF(OFFSET(N813,  1 - $P$1, 0) &lt;&gt; "", MMULT($AA$2:OFFSET($AA$2, 0, $P$1 - 1), E813:OFFSET(E813,1 - $P$1, 0)) / $O$3,""),"")</f>
        <v>13.3522222222222</v>
      </c>
    </row>
    <row collapsed="false" customFormat="false" customHeight="true" hidden="false" ht="14.4" outlineLevel="0" r="814">
      <c r="A814" s="9" t="n">
        <v>37740</v>
      </c>
      <c r="B814" s="5" t="n">
        <v>13.98</v>
      </c>
      <c r="C814" s="5" t="n">
        <v>14.16</v>
      </c>
      <c r="D814" s="5" t="n">
        <v>13.58</v>
      </c>
      <c r="E814" s="5" t="n">
        <v>14.06</v>
      </c>
      <c r="F814" s="5" t="n">
        <v>16365600</v>
      </c>
      <c r="G814" s="5" t="n">
        <v>7</v>
      </c>
      <c r="I814" s="13" t="n">
        <f aca="false">B814-E814</f>
        <v>-0.0800000000000001</v>
      </c>
      <c r="J814" s="13" t="n">
        <f aca="false">C814-D814</f>
        <v>0.58</v>
      </c>
      <c r="L814" s="14" t="n">
        <f aca="true">IF(ROW(E814) - 1 &gt;= $L$1,MMULT($AA$1:OFFSET($AA$1, 0, $L$1 - 1),E814:OFFSET(E814,1 - $L$1, 0)) / $K$3,"")</f>
        <v>13.5825454545455</v>
      </c>
      <c r="N814" s="0" t="n">
        <f aca="true">IF(ROW(E814) - 1 &gt;= $N$1,SUM(E814:OFFSET(E814,1 - $N$1, 0)) / $N$1,"")</f>
        <v>13.469</v>
      </c>
      <c r="P814" s="0" t="n">
        <f aca="true">IF(ROW(N814) - 1 &gt; $P$1, IF(OFFSET(N814,  1 - $P$1, 0) &lt;&gt; "", MMULT($AA$2:OFFSET($AA$2, 0, $P$1 - 1), E814:OFFSET(E814,1 - $P$1, 0)) / $O$3,""),"")</f>
        <v>13.4113888888889</v>
      </c>
    </row>
    <row collapsed="false" customFormat="false" customHeight="true" hidden="false" ht="14.4" outlineLevel="0" r="815">
      <c r="A815" s="9" t="n">
        <v>37741</v>
      </c>
      <c r="B815" s="5" t="n">
        <v>13.93</v>
      </c>
      <c r="C815" s="5" t="n">
        <v>14.35</v>
      </c>
      <c r="D815" s="5" t="n">
        <v>13.85</v>
      </c>
      <c r="E815" s="5" t="n">
        <v>14.22</v>
      </c>
      <c r="F815" s="5" t="n">
        <v>16363400</v>
      </c>
      <c r="G815" s="5" t="n">
        <v>7.08</v>
      </c>
      <c r="I815" s="13" t="n">
        <f aca="false">B815-E815</f>
        <v>-0.290000000000001</v>
      </c>
      <c r="J815" s="13" t="n">
        <f aca="false">C815-D815</f>
        <v>0.5</v>
      </c>
      <c r="L815" s="14" t="n">
        <f aca="true">IF(ROW(E815) - 1 &gt;= $L$1,MMULT($AA$1:OFFSET($AA$1, 0, $L$1 - 1),E815:OFFSET(E815,1 - $L$1, 0)) / $K$3,"")</f>
        <v>13.7190909090909</v>
      </c>
      <c r="N815" s="0" t="n">
        <f aca="true">IF(ROW(E815) - 1 &gt;= $N$1,SUM(E815:OFFSET(E815,1 - $N$1, 0)) / $N$1,"")</f>
        <v>13.552</v>
      </c>
      <c r="P815" s="0" t="n">
        <f aca="true">IF(ROW(N815) - 1 &gt; $P$1, IF(OFFSET(N815,  1 - $P$1, 0) &lt;&gt; "", MMULT($AA$2:OFFSET($AA$2, 0, $P$1 - 1), E815:OFFSET(E815,1 - $P$1, 0)) / $O$3,""),"")</f>
        <v>13.4816666666667</v>
      </c>
    </row>
    <row collapsed="false" customFormat="false" customHeight="true" hidden="false" ht="14.4" outlineLevel="0" r="816">
      <c r="A816" s="9" t="n">
        <v>37742</v>
      </c>
      <c r="B816" s="5" t="n">
        <v>14.25</v>
      </c>
      <c r="C816" s="5" t="n">
        <v>14.39</v>
      </c>
      <c r="D816" s="5" t="n">
        <v>14</v>
      </c>
      <c r="E816" s="5" t="n">
        <v>14.36</v>
      </c>
      <c r="F816" s="5" t="n">
        <v>12241400</v>
      </c>
      <c r="G816" s="5" t="n">
        <v>7.15</v>
      </c>
      <c r="I816" s="13" t="n">
        <f aca="false">B816-E816</f>
        <v>-0.109999999999999</v>
      </c>
      <c r="J816" s="13" t="n">
        <f aca="false">C816-D816</f>
        <v>0.390000000000001</v>
      </c>
      <c r="L816" s="14" t="n">
        <f aca="true">IF(ROW(E816) - 1 &gt;= $L$1,MMULT($AA$1:OFFSET($AA$1, 0, $L$1 - 1),E816:OFFSET(E816,1 - $L$1, 0)) / $K$3,"")</f>
        <v>13.866</v>
      </c>
      <c r="N816" s="0" t="n">
        <f aca="true">IF(ROW(E816) - 1 &gt;= $N$1,SUM(E816:OFFSET(E816,1 - $N$1, 0)) / $N$1,"")</f>
        <v>13.664</v>
      </c>
      <c r="P816" s="0" t="n">
        <f aca="true">IF(ROW(N816) - 1 &gt; $P$1, IF(OFFSET(N816,  1 - $P$1, 0) &lt;&gt; "", MMULT($AA$2:OFFSET($AA$2, 0, $P$1 - 1), E816:OFFSET(E816,1 - $P$1, 0)) / $O$3,""),"")</f>
        <v>13.5736111111111</v>
      </c>
    </row>
    <row collapsed="false" customFormat="false" customHeight="true" hidden="false" ht="14.4" outlineLevel="0" r="817">
      <c r="A817" s="9" t="n">
        <v>37743</v>
      </c>
      <c r="B817" s="5" t="n">
        <v>14.46</v>
      </c>
      <c r="C817" s="5" t="n">
        <v>14.59</v>
      </c>
      <c r="D817" s="5" t="n">
        <v>14.34</v>
      </c>
      <c r="E817" s="5" t="n">
        <v>14.45</v>
      </c>
      <c r="F817" s="5" t="n">
        <v>11470800</v>
      </c>
      <c r="G817" s="5" t="n">
        <v>7.19</v>
      </c>
      <c r="I817" s="13" t="n">
        <f aca="false">B817-E817</f>
        <v>0.0100000000000016</v>
      </c>
      <c r="J817" s="13" t="n">
        <f aca="false">C817-D817</f>
        <v>0.25</v>
      </c>
      <c r="L817" s="14" t="n">
        <f aca="true">IF(ROW(E817) - 1 &gt;= $L$1,MMULT($AA$1:OFFSET($AA$1, 0, $L$1 - 1),E817:OFFSET(E817,1 - $L$1, 0)) / $K$3,"")</f>
        <v>14.0089090909091</v>
      </c>
      <c r="N817" s="0" t="n">
        <f aca="true">IF(ROW(E817) - 1 &gt;= $N$1,SUM(E817:OFFSET(E817,1 - $N$1, 0)) / $N$1,"")</f>
        <v>13.797</v>
      </c>
      <c r="P817" s="0" t="n">
        <f aca="true">IF(ROW(N817) - 1 &gt; $P$1, IF(OFFSET(N817,  1 - $P$1, 0) &lt;&gt; "", MMULT($AA$2:OFFSET($AA$2, 0, $P$1 - 1), E817:OFFSET(E817,1 - $P$1, 0)) / $O$3,""),"")</f>
        <v>13.6922222222222</v>
      </c>
    </row>
    <row collapsed="false" customFormat="false" customHeight="true" hidden="false" ht="14.4" outlineLevel="0" r="818">
      <c r="A818" s="9" t="n">
        <v>37746</v>
      </c>
      <c r="B818" s="5" t="n">
        <v>14.77</v>
      </c>
      <c r="C818" s="5" t="n">
        <v>16.88</v>
      </c>
      <c r="D818" s="5" t="n">
        <v>14.75</v>
      </c>
      <c r="E818" s="5" t="n">
        <v>16.09</v>
      </c>
      <c r="F818" s="5" t="n">
        <v>55561000</v>
      </c>
      <c r="G818" s="5" t="n">
        <v>8.01</v>
      </c>
      <c r="I818" s="13" t="n">
        <f aca="false">B818-E818</f>
        <v>-1.32</v>
      </c>
      <c r="J818" s="13" t="n">
        <f aca="false">C818-D818</f>
        <v>2.13</v>
      </c>
      <c r="L818" s="14" t="n">
        <f aca="true">IF(ROW(E818) - 1 &gt;= $L$1,MMULT($AA$1:OFFSET($AA$1, 0, $L$1 - 1),E818:OFFSET(E818,1 - $L$1, 0)) / $K$3,"")</f>
        <v>14.4258181818182</v>
      </c>
      <c r="N818" s="0" t="n">
        <f aca="true">IF(ROW(E818) - 1 &gt;= $N$1,SUM(E818:OFFSET(E818,1 - $N$1, 0)) / $N$1,"")</f>
        <v>14.092</v>
      </c>
      <c r="P818" s="0" t="n">
        <f aca="true">IF(ROW(N818) - 1 &gt; $P$1, IF(OFFSET(N818,  1 - $P$1, 0) &lt;&gt; "", MMULT($AA$2:OFFSET($AA$2, 0, $P$1 - 1), E818:OFFSET(E818,1 - $P$1, 0)) / $O$3,""),"")</f>
        <v>13.8838888888889</v>
      </c>
    </row>
    <row collapsed="false" customFormat="false" customHeight="true" hidden="false" ht="14.4" outlineLevel="0" r="819">
      <c r="A819" s="9" t="n">
        <v>37747</v>
      </c>
      <c r="B819" s="5" t="n">
        <v>16.12</v>
      </c>
      <c r="C819" s="5" t="n">
        <v>17.9</v>
      </c>
      <c r="D819" s="5" t="n">
        <v>16.1</v>
      </c>
      <c r="E819" s="5" t="n">
        <v>17.5</v>
      </c>
      <c r="F819" s="5" t="n">
        <v>54089000</v>
      </c>
      <c r="G819" s="5" t="n">
        <v>8.71</v>
      </c>
      <c r="I819" s="13" t="n">
        <f aca="false">B819-E819</f>
        <v>-1.38</v>
      </c>
      <c r="J819" s="13" t="n">
        <f aca="false">C819-D819</f>
        <v>1.8</v>
      </c>
      <c r="L819" s="14" t="n">
        <f aca="true">IF(ROW(E819) - 1 &gt;= $L$1,MMULT($AA$1:OFFSET($AA$1, 0, $L$1 - 1),E819:OFFSET(E819,1 - $L$1, 0)) / $K$3,"")</f>
        <v>15.0454545454545</v>
      </c>
      <c r="N819" s="0" t="n">
        <f aca="true">IF(ROW(E819) - 1 &gt;= $N$1,SUM(E819:OFFSET(E819,1 - $N$1, 0)) / $N$1,"")</f>
        <v>14.491</v>
      </c>
      <c r="P819" s="0" t="n">
        <f aca="true">IF(ROW(N819) - 1 &gt; $P$1, IF(OFFSET(N819,  1 - $P$1, 0) &lt;&gt; "", MMULT($AA$2:OFFSET($AA$2, 0, $P$1 - 1), E819:OFFSET(E819,1 - $P$1, 0)) / $O$3,""),"")</f>
        <v>14.1561111111111</v>
      </c>
    </row>
    <row collapsed="false" customFormat="false" customHeight="true" hidden="false" ht="14.4" outlineLevel="0" r="820">
      <c r="A820" s="9" t="n">
        <v>37748</v>
      </c>
      <c r="B820" s="5" t="n">
        <v>17.33</v>
      </c>
      <c r="C820" s="5" t="n">
        <v>18.24</v>
      </c>
      <c r="D820" s="5" t="n">
        <v>17.11</v>
      </c>
      <c r="E820" s="5" t="n">
        <v>17.65</v>
      </c>
      <c r="F820" s="5" t="n">
        <v>37656400</v>
      </c>
      <c r="G820" s="5" t="n">
        <v>8.79</v>
      </c>
      <c r="I820" s="13" t="n">
        <f aca="false">B820-E820</f>
        <v>-0.32</v>
      </c>
      <c r="J820" s="13" t="n">
        <f aca="false">C820-D820</f>
        <v>1.13</v>
      </c>
      <c r="L820" s="14" t="n">
        <f aca="true">IF(ROW(E820) - 1 &gt;= $L$1,MMULT($AA$1:OFFSET($AA$1, 0, $L$1 - 1),E820:OFFSET(E820,1 - $L$1, 0)) / $K$3,"")</f>
        <v>15.6198181818182</v>
      </c>
      <c r="N820" s="0" t="n">
        <f aca="true">IF(ROW(E820) - 1 &gt;= $N$1,SUM(E820:OFFSET(E820,1 - $N$1, 0)) / $N$1,"")</f>
        <v>14.898</v>
      </c>
      <c r="P820" s="0" t="n">
        <f aca="true">IF(ROW(N820) - 1 &gt; $P$1, IF(OFFSET(N820,  1 - $P$1, 0) &lt;&gt; "", MMULT($AA$2:OFFSET($AA$2, 0, $P$1 - 1), E820:OFFSET(E820,1 - $P$1, 0)) / $O$3,""),"")</f>
        <v>14.5025</v>
      </c>
    </row>
    <row collapsed="false" customFormat="false" customHeight="true" hidden="false" ht="14.4" outlineLevel="0" r="821">
      <c r="A821" s="9" t="n">
        <v>37749</v>
      </c>
      <c r="B821" s="5" t="n">
        <v>17.7</v>
      </c>
      <c r="C821" s="5" t="n">
        <v>18.07</v>
      </c>
      <c r="D821" s="5" t="n">
        <v>17.29</v>
      </c>
      <c r="E821" s="5" t="n">
        <v>18</v>
      </c>
      <c r="F821" s="5" t="n">
        <v>24562000</v>
      </c>
      <c r="G821" s="5" t="n">
        <v>8.96</v>
      </c>
      <c r="I821" s="13" t="n">
        <f aca="false">B821-E821</f>
        <v>-0.300000000000001</v>
      </c>
      <c r="J821" s="13" t="n">
        <f aca="false">C821-D821</f>
        <v>0.780000000000001</v>
      </c>
      <c r="L821" s="14" t="n">
        <f aca="true">IF(ROW(E821) - 1 &gt;= $L$1,MMULT($AA$1:OFFSET($AA$1, 0, $L$1 - 1),E821:OFFSET(E821,1 - $L$1, 0)) / $K$3,"")</f>
        <v>16.1838181818182</v>
      </c>
      <c r="N821" s="0" t="n">
        <f aca="true">IF(ROW(E821) - 1 &gt;= $N$1,SUM(E821:OFFSET(E821,1 - $N$1, 0)) / $N$1,"")</f>
        <v>15.354</v>
      </c>
      <c r="P821" s="0" t="n">
        <f aca="true">IF(ROW(N821) - 1 &gt; $P$1, IF(OFFSET(N821,  1 - $P$1, 0) &lt;&gt; "", MMULT($AA$2:OFFSET($AA$2, 0, $P$1 - 1), E821:OFFSET(E821,1 - $P$1, 0)) / $O$3,""),"")</f>
        <v>14.9341666666667</v>
      </c>
    </row>
    <row collapsed="false" customFormat="false" customHeight="true" hidden="false" ht="14.4" outlineLevel="0" r="822">
      <c r="A822" s="9" t="n">
        <v>37750</v>
      </c>
      <c r="B822" s="5" t="n">
        <v>18.33</v>
      </c>
      <c r="C822" s="5" t="n">
        <v>18.4</v>
      </c>
      <c r="D822" s="5" t="n">
        <v>17.88</v>
      </c>
      <c r="E822" s="5" t="n">
        <v>18.3</v>
      </c>
      <c r="F822" s="5" t="n">
        <v>21013800</v>
      </c>
      <c r="G822" s="5" t="n">
        <v>9.11</v>
      </c>
      <c r="I822" s="13" t="n">
        <f aca="false">B822-E822</f>
        <v>0.0299999999999976</v>
      </c>
      <c r="J822" s="13" t="n">
        <f aca="false">C822-D822</f>
        <v>0.52</v>
      </c>
      <c r="L822" s="14" t="n">
        <f aca="true">IF(ROW(E822) - 1 &gt;= $L$1,MMULT($AA$1:OFFSET($AA$1, 0, $L$1 - 1),E822:OFFSET(E822,1 - $L$1, 0)) / $K$3,"")</f>
        <v>16.7194545454545</v>
      </c>
      <c r="N822" s="0" t="n">
        <f aca="true">IF(ROW(E822) - 1 &gt;= $N$1,SUM(E822:OFFSET(E822,1 - $N$1, 0)) / $N$1,"")</f>
        <v>15.849</v>
      </c>
      <c r="P822" s="0" t="n">
        <f aca="true">IF(ROW(N822) - 1 &gt; $P$1, IF(OFFSET(N822,  1 - $P$1, 0) &lt;&gt; "", MMULT($AA$2:OFFSET($AA$2, 0, $P$1 - 1), E822:OFFSET(E822,1 - $P$1, 0)) / $O$3,""),"")</f>
        <v>15.4536111111111</v>
      </c>
    </row>
    <row collapsed="false" customFormat="false" customHeight="true" hidden="false" ht="14.4" outlineLevel="0" r="823">
      <c r="A823" s="9" t="n">
        <v>37753</v>
      </c>
      <c r="B823" s="5" t="n">
        <v>18.15</v>
      </c>
      <c r="C823" s="5" t="n">
        <v>18.74</v>
      </c>
      <c r="D823" s="5" t="n">
        <v>18.13</v>
      </c>
      <c r="E823" s="5" t="n">
        <v>18.56</v>
      </c>
      <c r="F823" s="5" t="n">
        <v>14977600</v>
      </c>
      <c r="G823" s="5" t="n">
        <v>9.24</v>
      </c>
      <c r="I823" s="13" t="n">
        <f aca="false">B823-E823</f>
        <v>-0.41</v>
      </c>
      <c r="J823" s="13" t="n">
        <f aca="false">C823-D823</f>
        <v>0.609999999999999</v>
      </c>
      <c r="L823" s="14" t="n">
        <f aca="true">IF(ROW(E823) - 1 &gt;= $L$1,MMULT($AA$1:OFFSET($AA$1, 0, $L$1 - 1),E823:OFFSET(E823,1 - $L$1, 0)) / $K$3,"")</f>
        <v>17.2123636363636</v>
      </c>
      <c r="N823" s="0" t="n">
        <f aca="true">IF(ROW(E823) - 1 &gt;= $N$1,SUM(E823:OFFSET(E823,1 - $N$1, 0)) / $N$1,"")</f>
        <v>16.319</v>
      </c>
      <c r="P823" s="0" t="n">
        <f aca="true">IF(ROW(N823) - 1 &gt; $P$1, IF(OFFSET(N823,  1 - $P$1, 0) &lt;&gt; "", MMULT($AA$2:OFFSET($AA$2, 0, $P$1 - 1), E823:OFFSET(E823,1 - $P$1, 0)) / $O$3,""),"")</f>
        <v>16.0591666666667</v>
      </c>
    </row>
    <row collapsed="false" customFormat="false" customHeight="true" hidden="false" ht="14.4" outlineLevel="0" r="824">
      <c r="A824" s="9" t="n">
        <v>37754</v>
      </c>
      <c r="B824" s="5" t="n">
        <v>18.43</v>
      </c>
      <c r="C824" s="5" t="n">
        <v>18.97</v>
      </c>
      <c r="D824" s="5" t="n">
        <v>17.95</v>
      </c>
      <c r="E824" s="5" t="n">
        <v>18.67</v>
      </c>
      <c r="F824" s="5" t="n">
        <v>15957000</v>
      </c>
      <c r="G824" s="5" t="n">
        <v>9.3</v>
      </c>
      <c r="I824" s="13" t="n">
        <f aca="false">B824-E824</f>
        <v>-0.240000000000002</v>
      </c>
      <c r="J824" s="13" t="n">
        <f aca="false">C824-D824</f>
        <v>1.02</v>
      </c>
      <c r="L824" s="14" t="n">
        <f aca="true">IF(ROW(E824) - 1 &gt;= $L$1,MMULT($AA$1:OFFSET($AA$1, 0, $L$1 - 1),E824:OFFSET(E824,1 - $L$1, 0)) / $K$3,"")</f>
        <v>17.6398181818182</v>
      </c>
      <c r="N824" s="0" t="n">
        <f aca="true">IF(ROW(E824) - 1 &gt;= $N$1,SUM(E824:OFFSET(E824,1 - $N$1, 0)) / $N$1,"")</f>
        <v>16.78</v>
      </c>
      <c r="P824" s="0" t="n">
        <f aca="true">IF(ROW(N824) - 1 &gt; $P$1, IF(OFFSET(N824,  1 - $P$1, 0) &lt;&gt; "", MMULT($AA$2:OFFSET($AA$2, 0, $P$1 - 1), E824:OFFSET(E824,1 - $P$1, 0)) / $O$3,""),"")</f>
        <v>16.6602777777778</v>
      </c>
    </row>
    <row collapsed="false" customFormat="false" customHeight="true" hidden="false" ht="14.4" outlineLevel="0" r="825">
      <c r="A825" s="9" t="n">
        <v>37755</v>
      </c>
      <c r="B825" s="5" t="n">
        <v>18.83</v>
      </c>
      <c r="C825" s="5" t="n">
        <v>18.84</v>
      </c>
      <c r="D825" s="5" t="n">
        <v>18.43</v>
      </c>
      <c r="E825" s="5" t="n">
        <v>18.55</v>
      </c>
      <c r="F825" s="5" t="n">
        <v>12696000</v>
      </c>
      <c r="G825" s="5" t="n">
        <v>9.24</v>
      </c>
      <c r="I825" s="13" t="n">
        <f aca="false">B825-E825</f>
        <v>0.279999999999998</v>
      </c>
      <c r="J825" s="13" t="n">
        <f aca="false">C825-D825</f>
        <v>0.41</v>
      </c>
      <c r="L825" s="14" t="n">
        <f aca="true">IF(ROW(E825) - 1 &gt;= $L$1,MMULT($AA$1:OFFSET($AA$1, 0, $L$1 - 1),E825:OFFSET(E825,1 - $L$1, 0)) / $K$3,"")</f>
        <v>17.9616363636364</v>
      </c>
      <c r="N825" s="0" t="n">
        <f aca="true">IF(ROW(E825) - 1 &gt;= $N$1,SUM(E825:OFFSET(E825,1 - $N$1, 0)) / $N$1,"")</f>
        <v>17.213</v>
      </c>
      <c r="P825" s="0" t="n">
        <f aca="true">IF(ROW(N825) - 1 &gt; $P$1, IF(OFFSET(N825,  1 - $P$1, 0) &lt;&gt; "", MMULT($AA$2:OFFSET($AA$2, 0, $P$1 - 1), E825:OFFSET(E825,1 - $P$1, 0)) / $O$3,""),"")</f>
        <v>17.1894444444444</v>
      </c>
    </row>
    <row collapsed="false" customFormat="false" customHeight="true" hidden="false" ht="14.4" outlineLevel="0" r="826">
      <c r="A826" s="9" t="n">
        <v>37756</v>
      </c>
      <c r="B826" s="5" t="n">
        <v>18.6</v>
      </c>
      <c r="C826" s="5" t="n">
        <v>18.85</v>
      </c>
      <c r="D826" s="5" t="n">
        <v>18.47</v>
      </c>
      <c r="E826" s="5" t="n">
        <v>18.73</v>
      </c>
      <c r="F826" s="5" t="n">
        <v>10178400</v>
      </c>
      <c r="G826" s="5" t="n">
        <v>9.32</v>
      </c>
      <c r="I826" s="13" t="n">
        <f aca="false">B826-E826</f>
        <v>-0.129999999999999</v>
      </c>
      <c r="J826" s="13" t="n">
        <f aca="false">C826-D826</f>
        <v>0.380000000000003</v>
      </c>
      <c r="L826" s="14" t="n">
        <f aca="true">IF(ROW(E826) - 1 &gt;= $L$1,MMULT($AA$1:OFFSET($AA$1, 0, $L$1 - 1),E826:OFFSET(E826,1 - $L$1, 0)) / $K$3,"")</f>
        <v>18.2374545454545</v>
      </c>
      <c r="N826" s="0" t="n">
        <f aca="true">IF(ROW(E826) - 1 &gt;= $N$1,SUM(E826:OFFSET(E826,1 - $N$1, 0)) / $N$1,"")</f>
        <v>17.65</v>
      </c>
      <c r="P826" s="0" t="n">
        <f aca="true">IF(ROW(N826) - 1 &gt; $P$1, IF(OFFSET(N826,  1 - $P$1, 0) &lt;&gt; "", MMULT($AA$2:OFFSET($AA$2, 0, $P$1 - 1), E826:OFFSET(E826,1 - $P$1, 0)) / $O$3,""),"")</f>
        <v>17.6488888888889</v>
      </c>
    </row>
    <row collapsed="false" customFormat="false" customHeight="true" hidden="false" ht="14.4" outlineLevel="0" r="827">
      <c r="A827" s="9" t="n">
        <v>37757</v>
      </c>
      <c r="B827" s="5" t="n">
        <v>18.59</v>
      </c>
      <c r="C827" s="5" t="n">
        <v>19.01</v>
      </c>
      <c r="D827" s="5" t="n">
        <v>18.28</v>
      </c>
      <c r="E827" s="5" t="n">
        <v>18.8</v>
      </c>
      <c r="F827" s="5" t="n">
        <v>12201000</v>
      </c>
      <c r="G827" s="5" t="n">
        <v>9.36</v>
      </c>
      <c r="I827" s="13" t="n">
        <f aca="false">B827-E827</f>
        <v>-0.210000000000001</v>
      </c>
      <c r="J827" s="13" t="n">
        <f aca="false">C827-D827</f>
        <v>0.73</v>
      </c>
      <c r="L827" s="14" t="n">
        <f aca="true">IF(ROW(E827) - 1 &gt;= $L$1,MMULT($AA$1:OFFSET($AA$1, 0, $L$1 - 1),E827:OFFSET(E827,1 - $L$1, 0)) / $K$3,"")</f>
        <v>18.4465454545455</v>
      </c>
      <c r="N827" s="0" t="n">
        <f aca="true">IF(ROW(E827) - 1 &gt;= $N$1,SUM(E827:OFFSET(E827,1 - $N$1, 0)) / $N$1,"")</f>
        <v>18.085</v>
      </c>
      <c r="P827" s="0" t="n">
        <f aca="true">IF(ROW(N827) - 1 &gt; $P$1, IF(OFFSET(N827,  1 - $P$1, 0) &lt;&gt; "", MMULT($AA$2:OFFSET($AA$2, 0, $P$1 - 1), E827:OFFSET(E827,1 - $P$1, 0)) / $O$3,""),"")</f>
        <v>18.0255555555556</v>
      </c>
    </row>
    <row collapsed="false" customFormat="false" customHeight="true" hidden="false" ht="14.4" outlineLevel="0" r="828">
      <c r="A828" s="9" t="n">
        <v>37760</v>
      </c>
      <c r="B828" s="5" t="n">
        <v>18.53</v>
      </c>
      <c r="C828" s="5" t="n">
        <v>18.65</v>
      </c>
      <c r="D828" s="5" t="n">
        <v>18.06</v>
      </c>
      <c r="E828" s="5" t="n">
        <v>18.1</v>
      </c>
      <c r="F828" s="5" t="n">
        <v>15924600</v>
      </c>
      <c r="G828" s="5" t="n">
        <v>9.01</v>
      </c>
      <c r="I828" s="13" t="n">
        <f aca="false">B828-E828</f>
        <v>0.43</v>
      </c>
      <c r="J828" s="13" t="n">
        <f aca="false">C828-D828</f>
        <v>0.59</v>
      </c>
      <c r="L828" s="14" t="n">
        <f aca="true">IF(ROW(E828) - 1 &gt;= $L$1,MMULT($AA$1:OFFSET($AA$1, 0, $L$1 - 1),E828:OFFSET(E828,1 - $L$1, 0)) / $K$3,"")</f>
        <v>18.4492727272727</v>
      </c>
      <c r="N828" s="0" t="n">
        <f aca="true">IF(ROW(E828) - 1 &gt;= $N$1,SUM(E828:OFFSET(E828,1 - $N$1, 0)) / $N$1,"")</f>
        <v>18.286</v>
      </c>
      <c r="P828" s="0" t="n">
        <f aca="true">IF(ROW(N828) - 1 &gt; $P$1, IF(OFFSET(N828,  1 - $P$1, 0) &lt;&gt; "", MMULT($AA$2:OFFSET($AA$2, 0, $P$1 - 1), E828:OFFSET(E828,1 - $P$1, 0)) / $O$3,""),"")</f>
        <v>18.2872222222222</v>
      </c>
    </row>
    <row collapsed="false" customFormat="false" customHeight="true" hidden="false" ht="14.4" outlineLevel="0" r="829">
      <c r="A829" s="9" t="n">
        <v>37761</v>
      </c>
      <c r="B829" s="5" t="n">
        <v>18.1</v>
      </c>
      <c r="C829" s="5" t="n">
        <v>18.16</v>
      </c>
      <c r="D829" s="5" t="n">
        <v>17.6</v>
      </c>
      <c r="E829" s="5" t="n">
        <v>17.79</v>
      </c>
      <c r="F829" s="5" t="n">
        <v>14865000</v>
      </c>
      <c r="G829" s="5" t="n">
        <v>8.86</v>
      </c>
      <c r="I829" s="13" t="n">
        <f aca="false">B829-E829</f>
        <v>0.310000000000002</v>
      </c>
      <c r="J829" s="13" t="n">
        <f aca="false">C829-D829</f>
        <v>0.559999999999999</v>
      </c>
      <c r="L829" s="14" t="n">
        <f aca="true">IF(ROW(E829) - 1 &gt;= $L$1,MMULT($AA$1:OFFSET($AA$1, 0, $L$1 - 1),E829:OFFSET(E829,1 - $L$1, 0)) / $K$3,"")</f>
        <v>18.3590909090909</v>
      </c>
      <c r="N829" s="0" t="n">
        <f aca="true">IF(ROW(E829) - 1 &gt;= $N$1,SUM(E829:OFFSET(E829,1 - $N$1, 0)) / $N$1,"")</f>
        <v>18.315</v>
      </c>
      <c r="P829" s="0" t="n">
        <f aca="true">IF(ROW(N829) - 1 &gt; $P$1, IF(OFFSET(N829,  1 - $P$1, 0) &lt;&gt; "", MMULT($AA$2:OFFSET($AA$2, 0, $P$1 - 1), E829:OFFSET(E829,1 - $P$1, 0)) / $O$3,""),"")</f>
        <v>18.4133333333333</v>
      </c>
    </row>
    <row collapsed="false" customFormat="false" customHeight="true" hidden="false" ht="14.4" outlineLevel="0" r="830">
      <c r="A830" s="9" t="n">
        <v>37762</v>
      </c>
      <c r="B830" s="5" t="n">
        <v>17.79</v>
      </c>
      <c r="C830" s="5" t="n">
        <v>18.09</v>
      </c>
      <c r="D830" s="5" t="n">
        <v>17.67</v>
      </c>
      <c r="E830" s="5" t="n">
        <v>17.85</v>
      </c>
      <c r="F830" s="5" t="n">
        <v>10893200</v>
      </c>
      <c r="G830" s="5" t="n">
        <v>8.89</v>
      </c>
      <c r="I830" s="13" t="n">
        <f aca="false">B830-E830</f>
        <v>-0.0600000000000023</v>
      </c>
      <c r="J830" s="13" t="n">
        <f aca="false">C830-D830</f>
        <v>0.419999999999998</v>
      </c>
      <c r="L830" s="14" t="n">
        <f aca="true">IF(ROW(E830) - 1 &gt;= $L$1,MMULT($AA$1:OFFSET($AA$1, 0, $L$1 - 1),E830:OFFSET(E830,1 - $L$1, 0)) / $K$3,"")</f>
        <v>18.2745454545455</v>
      </c>
      <c r="N830" s="0" t="n">
        <f aca="true">IF(ROW(E830) - 1 &gt;= $N$1,SUM(E830:OFFSET(E830,1 - $N$1, 0)) / $N$1,"")</f>
        <v>18.335</v>
      </c>
      <c r="P830" s="0" t="n">
        <f aca="true">IF(ROW(N830) - 1 &gt; $P$1, IF(OFFSET(N830,  1 - $P$1, 0) &lt;&gt; "", MMULT($AA$2:OFFSET($AA$2, 0, $P$1 - 1), E830:OFFSET(E830,1 - $P$1, 0)) / $O$3,""),"")</f>
        <v>18.445</v>
      </c>
    </row>
    <row collapsed="false" customFormat="false" customHeight="true" hidden="false" ht="14.4" outlineLevel="0" r="831">
      <c r="A831" s="9" t="n">
        <v>37763</v>
      </c>
      <c r="B831" s="5" t="n">
        <v>17.89</v>
      </c>
      <c r="C831" s="5" t="n">
        <v>18.4</v>
      </c>
      <c r="D831" s="5" t="n">
        <v>17.74</v>
      </c>
      <c r="E831" s="5" t="n">
        <v>18.24</v>
      </c>
      <c r="F831" s="5" t="n">
        <v>6373600</v>
      </c>
      <c r="G831" s="5" t="n">
        <v>9.08</v>
      </c>
      <c r="I831" s="13" t="n">
        <f aca="false">B831-E831</f>
        <v>-0.349999999999998</v>
      </c>
      <c r="J831" s="13" t="n">
        <f aca="false">C831-D831</f>
        <v>0.66</v>
      </c>
      <c r="L831" s="14" t="n">
        <f aca="true">IF(ROW(E831) - 1 &gt;= $L$1,MMULT($AA$1:OFFSET($AA$1, 0, $L$1 - 1),E831:OFFSET(E831,1 - $L$1, 0)) / $K$3,"")</f>
        <v>18.2572727272727</v>
      </c>
      <c r="N831" s="0" t="n">
        <f aca="true">IF(ROW(E831) - 1 &gt;= $N$1,SUM(E831:OFFSET(E831,1 - $N$1, 0)) / $N$1,"")</f>
        <v>18.359</v>
      </c>
      <c r="P831" s="0" t="n">
        <f aca="true">IF(ROW(N831) - 1 &gt; $P$1, IF(OFFSET(N831,  1 - $P$1, 0) &lt;&gt; "", MMULT($AA$2:OFFSET($AA$2, 0, $P$1 - 1), E831:OFFSET(E831,1 - $P$1, 0)) / $O$3,""),"")</f>
        <v>18.4388888888889</v>
      </c>
    </row>
    <row collapsed="false" customFormat="false" customHeight="true" hidden="false" ht="14.4" outlineLevel="0" r="832">
      <c r="A832" s="9" t="n">
        <v>37764</v>
      </c>
      <c r="B832" s="5" t="n">
        <v>18.21</v>
      </c>
      <c r="C832" s="5" t="n">
        <v>18.46</v>
      </c>
      <c r="D832" s="5" t="n">
        <v>17.96</v>
      </c>
      <c r="E832" s="5" t="n">
        <v>18.32</v>
      </c>
      <c r="F832" s="5" t="n">
        <v>7382800</v>
      </c>
      <c r="G832" s="5" t="n">
        <v>9.12</v>
      </c>
      <c r="I832" s="13" t="n">
        <f aca="false">B832-E832</f>
        <v>-0.109999999999999</v>
      </c>
      <c r="J832" s="13" t="n">
        <f aca="false">C832-D832</f>
        <v>0.5</v>
      </c>
      <c r="L832" s="14" t="n">
        <f aca="true">IF(ROW(E832) - 1 &gt;= $L$1,MMULT($AA$1:OFFSET($AA$1, 0, $L$1 - 1),E832:OFFSET(E832,1 - $L$1, 0)) / $K$3,"")</f>
        <v>18.2501818181818</v>
      </c>
      <c r="N832" s="0" t="n">
        <f aca="true">IF(ROW(E832) - 1 &gt;= $N$1,SUM(E832:OFFSET(E832,1 - $N$1, 0)) / $N$1,"")</f>
        <v>18.361</v>
      </c>
      <c r="P832" s="0" t="n">
        <f aca="true">IF(ROW(N832) - 1 &gt; $P$1, IF(OFFSET(N832,  1 - $P$1, 0) &lt;&gt; "", MMULT($AA$2:OFFSET($AA$2, 0, $P$1 - 1), E832:OFFSET(E832,1 - $P$1, 0)) / $O$3,""),"")</f>
        <v>18.3913888888889</v>
      </c>
    </row>
    <row collapsed="false" customFormat="false" customHeight="true" hidden="false" ht="14.4" outlineLevel="0" r="833">
      <c r="A833" s="9" t="n">
        <v>37768</v>
      </c>
      <c r="B833" s="5" t="n">
        <v>17.96</v>
      </c>
      <c r="C833" s="5" t="n">
        <v>18.9</v>
      </c>
      <c r="D833" s="5" t="n">
        <v>17.91</v>
      </c>
      <c r="E833" s="5" t="n">
        <v>18.88</v>
      </c>
      <c r="F833" s="5" t="n">
        <v>10361800</v>
      </c>
      <c r="G833" s="5" t="n">
        <v>9.4</v>
      </c>
      <c r="I833" s="13" t="n">
        <f aca="false">B833-E833</f>
        <v>-0.919999999999998</v>
      </c>
      <c r="J833" s="13" t="n">
        <f aca="false">C833-D833</f>
        <v>0.989999999999998</v>
      </c>
      <c r="L833" s="14" t="n">
        <f aca="true">IF(ROW(E833) - 1 &gt;= $L$1,MMULT($AA$1:OFFSET($AA$1, 0, $L$1 - 1),E833:OFFSET(E833,1 - $L$1, 0)) / $K$3,"")</f>
        <v>18.3445454545455</v>
      </c>
      <c r="N833" s="0" t="n">
        <f aca="true">IF(ROW(E833) - 1 &gt;= $N$1,SUM(E833:OFFSET(E833,1 - $N$1, 0)) / $N$1,"")</f>
        <v>18.393</v>
      </c>
      <c r="P833" s="0" t="n">
        <f aca="true">IF(ROW(N833) - 1 &gt; $P$1, IF(OFFSET(N833,  1 - $P$1, 0) &lt;&gt; "", MMULT($AA$2:OFFSET($AA$2, 0, $P$1 - 1), E833:OFFSET(E833,1 - $P$1, 0)) / $O$3,""),"")</f>
        <v>18.3238888888889</v>
      </c>
    </row>
    <row collapsed="false" customFormat="false" customHeight="true" hidden="false" ht="14.4" outlineLevel="0" r="834">
      <c r="A834" s="9" t="n">
        <v>37769</v>
      </c>
      <c r="B834" s="5" t="n">
        <v>18.5</v>
      </c>
      <c r="C834" s="5" t="n">
        <v>18.66</v>
      </c>
      <c r="D834" s="5" t="n">
        <v>18.15</v>
      </c>
      <c r="E834" s="5" t="n">
        <v>18.28</v>
      </c>
      <c r="F834" s="5" t="n">
        <v>12131400</v>
      </c>
      <c r="G834" s="5" t="n">
        <v>9.1</v>
      </c>
      <c r="I834" s="13" t="n">
        <f aca="false">B834-E834</f>
        <v>0.219999999999999</v>
      </c>
      <c r="J834" s="13" t="n">
        <f aca="false">C834-D834</f>
        <v>0.510000000000002</v>
      </c>
      <c r="L834" s="14" t="n">
        <f aca="true">IF(ROW(E834) - 1 &gt;= $L$1,MMULT($AA$1:OFFSET($AA$1, 0, $L$1 - 1),E834:OFFSET(E834,1 - $L$1, 0)) / $K$3,"")</f>
        <v>18.324</v>
      </c>
      <c r="N834" s="0" t="n">
        <f aca="true">IF(ROW(E834) - 1 &gt;= $N$1,SUM(E834:OFFSET(E834,1 - $N$1, 0)) / $N$1,"")</f>
        <v>18.354</v>
      </c>
      <c r="P834" s="0" t="n">
        <f aca="true">IF(ROW(N834) - 1 &gt; $P$1, IF(OFFSET(N834,  1 - $P$1, 0) &lt;&gt; "", MMULT($AA$2:OFFSET($AA$2, 0, $P$1 - 1), E834:OFFSET(E834,1 - $P$1, 0)) / $O$3,""),"")</f>
        <v>18.2669444444444</v>
      </c>
    </row>
    <row collapsed="false" customFormat="false" customHeight="true" hidden="false" ht="14.4" outlineLevel="0" r="835">
      <c r="A835" s="9" t="n">
        <v>37770</v>
      </c>
      <c r="B835" s="5" t="n">
        <v>18.29</v>
      </c>
      <c r="C835" s="5" t="n">
        <v>18.5</v>
      </c>
      <c r="D835" s="5" t="n">
        <v>17.9</v>
      </c>
      <c r="E835" s="5" t="n">
        <v>18.1</v>
      </c>
      <c r="F835" s="5" t="n">
        <v>11920200</v>
      </c>
      <c r="G835" s="5" t="n">
        <v>9.01</v>
      </c>
      <c r="I835" s="13" t="n">
        <f aca="false">B835-E835</f>
        <v>0.189999999999998</v>
      </c>
      <c r="J835" s="13" t="n">
        <f aca="false">C835-D835</f>
        <v>0.600000000000001</v>
      </c>
      <c r="L835" s="14" t="n">
        <f aca="true">IF(ROW(E835) - 1 &gt;= $L$1,MMULT($AA$1:OFFSET($AA$1, 0, $L$1 - 1),E835:OFFSET(E835,1 - $L$1, 0)) / $K$3,"")</f>
        <v>18.2778181818182</v>
      </c>
      <c r="N835" s="0" t="n">
        <f aca="true">IF(ROW(E835) - 1 &gt;= $N$1,SUM(E835:OFFSET(E835,1 - $N$1, 0)) / $N$1,"")</f>
        <v>18.309</v>
      </c>
      <c r="P835" s="0" t="n">
        <f aca="true">IF(ROW(N835) - 1 &gt; $P$1, IF(OFFSET(N835,  1 - $P$1, 0) &lt;&gt; "", MMULT($AA$2:OFFSET($AA$2, 0, $P$1 - 1), E835:OFFSET(E835,1 - $P$1, 0)) / $O$3,""),"")</f>
        <v>18.24</v>
      </c>
    </row>
    <row collapsed="false" customFormat="false" customHeight="true" hidden="false" ht="14.4" outlineLevel="0" r="836">
      <c r="A836" s="9" t="n">
        <v>37771</v>
      </c>
      <c r="B836" s="5" t="n">
        <v>18.12</v>
      </c>
      <c r="C836" s="5" t="n">
        <v>18.18</v>
      </c>
      <c r="D836" s="5" t="n">
        <v>17.53</v>
      </c>
      <c r="E836" s="5" t="n">
        <v>17.95</v>
      </c>
      <c r="F836" s="5" t="n">
        <v>13669600</v>
      </c>
      <c r="G836" s="5" t="n">
        <v>8.94</v>
      </c>
      <c r="I836" s="13" t="n">
        <f aca="false">B836-E836</f>
        <v>0.170000000000002</v>
      </c>
      <c r="J836" s="13" t="n">
        <f aca="false">C836-D836</f>
        <v>0.649999999999999</v>
      </c>
      <c r="L836" s="14" t="n">
        <f aca="true">IF(ROW(E836) - 1 &gt;= $L$1,MMULT($AA$1:OFFSET($AA$1, 0, $L$1 - 1),E836:OFFSET(E836,1 - $L$1, 0)) / $K$3,"")</f>
        <v>18.2125454545455</v>
      </c>
      <c r="N836" s="0" t="n">
        <f aca="true">IF(ROW(E836) - 1 &gt;= $N$1,SUM(E836:OFFSET(E836,1 - $N$1, 0)) / $N$1,"")</f>
        <v>18.231</v>
      </c>
      <c r="P836" s="0" t="n">
        <f aca="true">IF(ROW(N836) - 1 &gt; $P$1, IF(OFFSET(N836,  1 - $P$1, 0) &lt;&gt; "", MMULT($AA$2:OFFSET($AA$2, 0, $P$1 - 1), E836:OFFSET(E836,1 - $P$1, 0)) / $O$3,""),"")</f>
        <v>18.2386111111111</v>
      </c>
    </row>
    <row collapsed="false" customFormat="false" customHeight="true" hidden="false" ht="14.4" outlineLevel="0" r="837">
      <c r="A837" s="9" t="n">
        <v>37774</v>
      </c>
      <c r="B837" s="5" t="n">
        <v>18.1</v>
      </c>
      <c r="C837" s="5" t="n">
        <v>18.29</v>
      </c>
      <c r="D837" s="5" t="n">
        <v>17.27</v>
      </c>
      <c r="E837" s="5" t="n">
        <v>17.45</v>
      </c>
      <c r="F837" s="5" t="n">
        <v>14949600</v>
      </c>
      <c r="G837" s="5" t="n">
        <v>8.69</v>
      </c>
      <c r="I837" s="13" t="n">
        <f aca="false">B837-E837</f>
        <v>0.650000000000002</v>
      </c>
      <c r="J837" s="13" t="n">
        <f aca="false">C837-D837</f>
        <v>1.02</v>
      </c>
      <c r="L837" s="14" t="n">
        <f aca="true">IF(ROW(E837) - 1 &gt;= $L$1,MMULT($AA$1:OFFSET($AA$1, 0, $L$1 - 1),E837:OFFSET(E837,1 - $L$1, 0)) / $K$3,"")</f>
        <v>18.0705454545455</v>
      </c>
      <c r="N837" s="0" t="n">
        <f aca="true">IF(ROW(E837) - 1 &gt;= $N$1,SUM(E837:OFFSET(E837,1 - $N$1, 0)) / $N$1,"")</f>
        <v>18.096</v>
      </c>
      <c r="P837" s="0" t="n">
        <f aca="true">IF(ROW(N837) - 1 &gt; $P$1, IF(OFFSET(N837,  1 - $P$1, 0) &lt;&gt; "", MMULT($AA$2:OFFSET($AA$2, 0, $P$1 - 1), E837:OFFSET(E837,1 - $P$1, 0)) / $O$3,""),"")</f>
        <v>18.2238888888889</v>
      </c>
    </row>
    <row collapsed="false" customFormat="false" customHeight="true" hidden="false" ht="14.4" outlineLevel="0" r="838">
      <c r="A838" s="9" t="n">
        <v>37775</v>
      </c>
      <c r="B838" s="5" t="n">
        <v>17.44</v>
      </c>
      <c r="C838" s="5" t="n">
        <v>17.67</v>
      </c>
      <c r="D838" s="5" t="n">
        <v>17.02</v>
      </c>
      <c r="E838" s="5" t="n">
        <v>17.31</v>
      </c>
      <c r="F838" s="5" t="n">
        <v>12887800</v>
      </c>
      <c r="G838" s="5" t="n">
        <v>8.62</v>
      </c>
      <c r="I838" s="13" t="n">
        <f aca="false">B838-E838</f>
        <v>0.130000000000003</v>
      </c>
      <c r="J838" s="13" t="n">
        <f aca="false">C838-D838</f>
        <v>0.650000000000002</v>
      </c>
      <c r="L838" s="14" t="n">
        <f aca="true">IF(ROW(E838) - 1 &gt;= $L$1,MMULT($AA$1:OFFSET($AA$1, 0, $L$1 - 1),E838:OFFSET(E838,1 - $L$1, 0)) / $K$3,"")</f>
        <v>17.9276363636364</v>
      </c>
      <c r="N838" s="0" t="n">
        <f aca="true">IF(ROW(E838) - 1 &gt;= $N$1,SUM(E838:OFFSET(E838,1 - $N$1, 0)) / $N$1,"")</f>
        <v>18.017</v>
      </c>
      <c r="P838" s="0" t="n">
        <f aca="true">IF(ROW(N838) - 1 &gt; $P$1, IF(OFFSET(N838,  1 - $P$1, 0) &lt;&gt; "", MMULT($AA$2:OFFSET($AA$2, 0, $P$1 - 1), E838:OFFSET(E838,1 - $P$1, 0)) / $O$3,""),"")</f>
        <v>18.1925</v>
      </c>
    </row>
    <row collapsed="false" customFormat="false" customHeight="true" hidden="false" ht="14.4" outlineLevel="0" r="839">
      <c r="A839" s="9" t="n">
        <v>37776</v>
      </c>
      <c r="B839" s="5" t="n">
        <v>17.3</v>
      </c>
      <c r="C839" s="5" t="n">
        <v>17.79</v>
      </c>
      <c r="D839" s="5" t="n">
        <v>17.14</v>
      </c>
      <c r="E839" s="5" t="n">
        <v>17.6</v>
      </c>
      <c r="F839" s="5" t="n">
        <v>9685800</v>
      </c>
      <c r="G839" s="5" t="n">
        <v>8.76</v>
      </c>
      <c r="I839" s="13" t="n">
        <f aca="false">B839-E839</f>
        <v>-0.300000000000001</v>
      </c>
      <c r="J839" s="13" t="n">
        <f aca="false">C839-D839</f>
        <v>0.649999999999999</v>
      </c>
      <c r="L839" s="14" t="n">
        <f aca="true">IF(ROW(E839) - 1 &gt;= $L$1,MMULT($AA$1:OFFSET($AA$1, 0, $L$1 - 1),E839:OFFSET(E839,1 - $L$1, 0)) / $K$3,"")</f>
        <v>17.8518181818182</v>
      </c>
      <c r="N839" s="0" t="n">
        <f aca="true">IF(ROW(E839) - 1 &gt;= $N$1,SUM(E839:OFFSET(E839,1 - $N$1, 0)) / $N$1,"")</f>
        <v>17.998</v>
      </c>
      <c r="P839" s="0" t="n">
        <f aca="true">IF(ROW(N839) - 1 &gt; $P$1, IF(OFFSET(N839,  1 - $P$1, 0) &lt;&gt; "", MMULT($AA$2:OFFSET($AA$2, 0, $P$1 - 1), E839:OFFSET(E839,1 - $P$1, 0)) / $O$3,""),"")</f>
        <v>18.1233333333333</v>
      </c>
    </row>
    <row collapsed="false" customFormat="false" customHeight="true" hidden="false" ht="14.4" outlineLevel="0" r="840">
      <c r="A840" s="9" t="n">
        <v>37777</v>
      </c>
      <c r="B840" s="5" t="n">
        <v>17.45</v>
      </c>
      <c r="C840" s="5" t="n">
        <v>17.74</v>
      </c>
      <c r="D840" s="5" t="n">
        <v>17.33</v>
      </c>
      <c r="E840" s="5" t="n">
        <v>17.64</v>
      </c>
      <c r="F840" s="5" t="n">
        <v>7339200</v>
      </c>
      <c r="G840" s="5" t="n">
        <v>8.78</v>
      </c>
      <c r="I840" s="13" t="n">
        <f aca="false">B840-E840</f>
        <v>-0.190000000000001</v>
      </c>
      <c r="J840" s="13" t="n">
        <f aca="false">C840-D840</f>
        <v>0.41</v>
      </c>
      <c r="L840" s="14" t="n">
        <f aca="true">IF(ROW(E840) - 1 &gt;= $L$1,MMULT($AA$1:OFFSET($AA$1, 0, $L$1 - 1),E840:OFFSET(E840,1 - $L$1, 0)) / $K$3,"")</f>
        <v>17.7867272727273</v>
      </c>
      <c r="N840" s="0" t="n">
        <f aca="true">IF(ROW(E840) - 1 &gt;= $N$1,SUM(E840:OFFSET(E840,1 - $N$1, 0)) / $N$1,"")</f>
        <v>17.977</v>
      </c>
      <c r="P840" s="0" t="n">
        <f aca="true">IF(ROW(N840) - 1 &gt; $P$1, IF(OFFSET(N840,  1 - $P$1, 0) &lt;&gt; "", MMULT($AA$2:OFFSET($AA$2, 0, $P$1 - 1), E840:OFFSET(E840,1 - $P$1, 0)) / $O$3,""),"")</f>
        <v>18.0313888888889</v>
      </c>
    </row>
    <row collapsed="false" customFormat="false" customHeight="true" hidden="false" ht="14.4" outlineLevel="0" r="841">
      <c r="A841" s="9" t="n">
        <v>37778</v>
      </c>
      <c r="B841" s="5" t="n">
        <v>17.74</v>
      </c>
      <c r="C841" s="5" t="n">
        <v>18.04</v>
      </c>
      <c r="D841" s="5" t="n">
        <v>17.14</v>
      </c>
      <c r="E841" s="5" t="n">
        <v>17.15</v>
      </c>
      <c r="F841" s="5" t="n">
        <v>8621000</v>
      </c>
      <c r="G841" s="5" t="n">
        <v>8.54</v>
      </c>
      <c r="I841" s="13" t="n">
        <f aca="false">B841-E841</f>
        <v>0.59</v>
      </c>
      <c r="J841" s="13" t="n">
        <f aca="false">C841-D841</f>
        <v>0.899999999999999</v>
      </c>
      <c r="L841" s="14" t="n">
        <f aca="true">IF(ROW(E841) - 1 &gt;= $L$1,MMULT($AA$1:OFFSET($AA$1, 0, $L$1 - 1),E841:OFFSET(E841,1 - $L$1, 0)) / $K$3,"")</f>
        <v>17.6363636363636</v>
      </c>
      <c r="N841" s="0" t="n">
        <f aca="true">IF(ROW(E841) - 1 &gt;= $N$1,SUM(E841:OFFSET(E841,1 - $N$1, 0)) / $N$1,"")</f>
        <v>17.868</v>
      </c>
      <c r="P841" s="0" t="n">
        <f aca="true">IF(ROW(N841) - 1 &gt; $P$1, IF(OFFSET(N841,  1 - $P$1, 0) &lt;&gt; "", MMULT($AA$2:OFFSET($AA$2, 0, $P$1 - 1), E841:OFFSET(E841,1 - $P$1, 0)) / $O$3,""),"")</f>
        <v>17.9044444444444</v>
      </c>
    </row>
    <row collapsed="false" customFormat="false" customHeight="true" hidden="false" ht="14.4" outlineLevel="0" r="842">
      <c r="A842" s="9" t="n">
        <v>37781</v>
      </c>
      <c r="B842" s="5" t="n">
        <v>16.94</v>
      </c>
      <c r="C842" s="5" t="n">
        <v>17.04</v>
      </c>
      <c r="D842" s="5" t="n">
        <v>16.63</v>
      </c>
      <c r="E842" s="5" t="n">
        <v>16.79</v>
      </c>
      <c r="F842" s="5" t="n">
        <v>9284000</v>
      </c>
      <c r="G842" s="5" t="n">
        <v>8.36</v>
      </c>
      <c r="I842" s="13" t="n">
        <f aca="false">B842-E842</f>
        <v>0.150000000000002</v>
      </c>
      <c r="J842" s="13" t="n">
        <f aca="false">C842-D842</f>
        <v>0.41</v>
      </c>
      <c r="L842" s="14" t="n">
        <f aca="true">IF(ROW(E842) - 1 &gt;= $L$1,MMULT($AA$1:OFFSET($AA$1, 0, $L$1 - 1),E842:OFFSET(E842,1 - $L$1, 0)) / $K$3,"")</f>
        <v>17.4403636363636</v>
      </c>
      <c r="N842" s="0" t="n">
        <f aca="true">IF(ROW(E842) - 1 &gt;= $N$1,SUM(E842:OFFSET(E842,1 - $N$1, 0)) / $N$1,"")</f>
        <v>17.715</v>
      </c>
      <c r="P842" s="0" t="n">
        <f aca="true">IF(ROW(N842) - 1 &gt; $P$1, IF(OFFSET(N842,  1 - $P$1, 0) &lt;&gt; "", MMULT($AA$2:OFFSET($AA$2, 0, $P$1 - 1), E842:OFFSET(E842,1 - $P$1, 0)) / $O$3,""),"")</f>
        <v>17.7425</v>
      </c>
    </row>
    <row collapsed="false" customFormat="false" customHeight="true" hidden="false" ht="14.4" outlineLevel="0" r="843">
      <c r="A843" s="9" t="n">
        <v>37782</v>
      </c>
      <c r="B843" s="5" t="n">
        <v>16.89</v>
      </c>
      <c r="C843" s="5" t="n">
        <v>17.29</v>
      </c>
      <c r="D843" s="5" t="n">
        <v>16.75</v>
      </c>
      <c r="E843" s="5" t="n">
        <v>17.18</v>
      </c>
      <c r="F843" s="5" t="n">
        <v>6308800</v>
      </c>
      <c r="G843" s="5" t="n">
        <v>8.55</v>
      </c>
      <c r="I843" s="13" t="n">
        <f aca="false">B843-E843</f>
        <v>-0.289999999999999</v>
      </c>
      <c r="J843" s="13" t="n">
        <f aca="false">C843-D843</f>
        <v>0.539999999999999</v>
      </c>
      <c r="L843" s="14" t="n">
        <f aca="true">IF(ROW(E843) - 1 &gt;= $L$1,MMULT($AA$1:OFFSET($AA$1, 0, $L$1 - 1),E843:OFFSET(E843,1 - $L$1, 0)) / $K$3,"")</f>
        <v>17.3430909090909</v>
      </c>
      <c r="N843" s="0" t="n">
        <f aca="true">IF(ROW(E843) - 1 &gt;= $N$1,SUM(E843:OFFSET(E843,1 - $N$1, 0)) / $N$1,"")</f>
        <v>17.545</v>
      </c>
      <c r="P843" s="0" t="n">
        <f aca="true">IF(ROW(N843) - 1 &gt; $P$1, IF(OFFSET(N843,  1 - $P$1, 0) &lt;&gt; "", MMULT($AA$2:OFFSET($AA$2, 0, $P$1 - 1), E843:OFFSET(E843,1 - $P$1, 0)) / $O$3,""),"")</f>
        <v>17.595</v>
      </c>
    </row>
    <row collapsed="false" customFormat="false" customHeight="true" hidden="false" ht="14.4" outlineLevel="0" r="844">
      <c r="A844" s="9" t="n">
        <v>37783</v>
      </c>
      <c r="B844" s="5" t="n">
        <v>17.15</v>
      </c>
      <c r="C844" s="5" t="n">
        <v>17.51</v>
      </c>
      <c r="D844" s="5" t="n">
        <v>16.81</v>
      </c>
      <c r="E844" s="5" t="n">
        <v>17.45</v>
      </c>
      <c r="F844" s="5" t="n">
        <v>8039800</v>
      </c>
      <c r="G844" s="5" t="n">
        <v>8.69</v>
      </c>
      <c r="I844" s="13" t="n">
        <f aca="false">B844-E844</f>
        <v>-0.300000000000001</v>
      </c>
      <c r="J844" s="13" t="n">
        <f aca="false">C844-D844</f>
        <v>0.700000000000003</v>
      </c>
      <c r="L844" s="14" t="n">
        <f aca="true">IF(ROW(E844) - 1 &gt;= $L$1,MMULT($AA$1:OFFSET($AA$1, 0, $L$1 - 1),E844:OFFSET(E844,1 - $L$1, 0)) / $K$3,"")</f>
        <v>17.3258181818182</v>
      </c>
      <c r="N844" s="0" t="n">
        <f aca="true">IF(ROW(E844) - 1 &gt;= $N$1,SUM(E844:OFFSET(E844,1 - $N$1, 0)) / $N$1,"")</f>
        <v>17.462</v>
      </c>
      <c r="P844" s="0" t="n">
        <f aca="true">IF(ROW(N844) - 1 &gt; $P$1, IF(OFFSET(N844,  1 - $P$1, 0) &lt;&gt; "", MMULT($AA$2:OFFSET($AA$2, 0, $P$1 - 1), E844:OFFSET(E844,1 - $P$1, 0)) / $O$3,""),"")</f>
        <v>17.4794444444444</v>
      </c>
    </row>
    <row collapsed="false" customFormat="false" customHeight="true" hidden="false" ht="14.4" outlineLevel="0" r="845">
      <c r="A845" s="9" t="n">
        <v>37784</v>
      </c>
      <c r="B845" s="5" t="n">
        <v>17.55</v>
      </c>
      <c r="C845" s="5" t="n">
        <v>17.88</v>
      </c>
      <c r="D845" s="5" t="n">
        <v>17.45</v>
      </c>
      <c r="E845" s="5" t="n">
        <v>17.77</v>
      </c>
      <c r="F845" s="5" t="n">
        <v>9021000</v>
      </c>
      <c r="G845" s="5" t="n">
        <v>8.85</v>
      </c>
      <c r="I845" s="13" t="n">
        <f aca="false">B845-E845</f>
        <v>-0.219999999999999</v>
      </c>
      <c r="J845" s="13" t="n">
        <f aca="false">C845-D845</f>
        <v>0.43</v>
      </c>
      <c r="L845" s="14" t="n">
        <f aca="true">IF(ROW(E845) - 1 &gt;= $L$1,MMULT($AA$1:OFFSET($AA$1, 0, $L$1 - 1),E845:OFFSET(E845,1 - $L$1, 0)) / $K$3,"")</f>
        <v>17.3818181818182</v>
      </c>
      <c r="N845" s="0" t="n">
        <f aca="true">IF(ROW(E845) - 1 &gt;= $N$1,SUM(E845:OFFSET(E845,1 - $N$1, 0)) / $N$1,"")</f>
        <v>17.429</v>
      </c>
      <c r="P845" s="0" t="n">
        <f aca="true">IF(ROW(N845) - 1 &gt; $P$1, IF(OFFSET(N845,  1 - $P$1, 0) &lt;&gt; "", MMULT($AA$2:OFFSET($AA$2, 0, $P$1 - 1), E845:OFFSET(E845,1 - $P$1, 0)) / $O$3,""),"")</f>
        <v>17.4041666666667</v>
      </c>
    </row>
    <row collapsed="false" customFormat="false" customHeight="true" hidden="false" ht="14.4" outlineLevel="0" r="846">
      <c r="A846" s="9" t="n">
        <v>37785</v>
      </c>
      <c r="B846" s="5" t="n">
        <v>17.75</v>
      </c>
      <c r="C846" s="5" t="n">
        <v>17.95</v>
      </c>
      <c r="D846" s="5" t="n">
        <v>17.13</v>
      </c>
      <c r="E846" s="5" t="n">
        <v>17.42</v>
      </c>
      <c r="F846" s="5" t="n">
        <v>6830200</v>
      </c>
      <c r="G846" s="5" t="n">
        <v>8.67</v>
      </c>
      <c r="I846" s="13" t="n">
        <f aca="false">B846-E846</f>
        <v>0.329999999999998</v>
      </c>
      <c r="J846" s="13" t="n">
        <f aca="false">C846-D846</f>
        <v>0.82</v>
      </c>
      <c r="L846" s="14" t="n">
        <f aca="true">IF(ROW(E846) - 1 &gt;= $L$1,MMULT($AA$1:OFFSET($AA$1, 0, $L$1 - 1),E846:OFFSET(E846,1 - $L$1, 0)) / $K$3,"")</f>
        <v>17.3801818181818</v>
      </c>
      <c r="N846" s="0" t="n">
        <f aca="true">IF(ROW(E846) - 1 &gt;= $N$1,SUM(E846:OFFSET(E846,1 - $N$1, 0)) / $N$1,"")</f>
        <v>17.376</v>
      </c>
      <c r="P846" s="0" t="n">
        <f aca="true">IF(ROW(N846) - 1 &gt; $P$1, IF(OFFSET(N846,  1 - $P$1, 0) &lt;&gt; "", MMULT($AA$2:OFFSET($AA$2, 0, $P$1 - 1), E846:OFFSET(E846,1 - $P$1, 0)) / $O$3,""),"")</f>
        <v>17.3405555555556</v>
      </c>
    </row>
    <row collapsed="false" customFormat="false" customHeight="true" hidden="false" ht="14.4" outlineLevel="0" r="847">
      <c r="A847" s="9" t="n">
        <v>37788</v>
      </c>
      <c r="B847" s="5" t="n">
        <v>17.6</v>
      </c>
      <c r="C847" s="5" t="n">
        <v>18.27</v>
      </c>
      <c r="D847" s="5" t="n">
        <v>17.45</v>
      </c>
      <c r="E847" s="5" t="n">
        <v>18.27</v>
      </c>
      <c r="F847" s="5" t="n">
        <v>8518800</v>
      </c>
      <c r="G847" s="5" t="n">
        <v>9.1</v>
      </c>
      <c r="I847" s="13" t="n">
        <f aca="false">B847-E847</f>
        <v>-0.669999999999998</v>
      </c>
      <c r="J847" s="13" t="n">
        <f aca="false">C847-D847</f>
        <v>0.82</v>
      </c>
      <c r="L847" s="14" t="n">
        <f aca="true">IF(ROW(E847) - 1 &gt;= $L$1,MMULT($AA$1:OFFSET($AA$1, 0, $L$1 - 1),E847:OFFSET(E847,1 - $L$1, 0)) / $K$3,"")</f>
        <v>17.5427272727273</v>
      </c>
      <c r="N847" s="0" t="n">
        <f aca="true">IF(ROW(E847) - 1 &gt;= $N$1,SUM(E847:OFFSET(E847,1 - $N$1, 0)) / $N$1,"")</f>
        <v>17.458</v>
      </c>
      <c r="P847" s="0" t="n">
        <f aca="true">IF(ROW(N847) - 1 &gt; $P$1, IF(OFFSET(N847,  1 - $P$1, 0) &lt;&gt; "", MMULT($AA$2:OFFSET($AA$2, 0, $P$1 - 1), E847:OFFSET(E847,1 - $P$1, 0)) / $O$3,""),"")</f>
        <v>17.3344444444444</v>
      </c>
    </row>
    <row collapsed="false" customFormat="false" customHeight="true" hidden="false" ht="14.4" outlineLevel="0" r="848">
      <c r="A848" s="9" t="n">
        <v>37789</v>
      </c>
      <c r="B848" s="5" t="n">
        <v>18.41</v>
      </c>
      <c r="C848" s="5" t="n">
        <v>18.5</v>
      </c>
      <c r="D848" s="5" t="n">
        <v>17.99</v>
      </c>
      <c r="E848" s="5" t="n">
        <v>18.19</v>
      </c>
      <c r="F848" s="5" t="n">
        <v>6338000</v>
      </c>
      <c r="G848" s="5" t="n">
        <v>9.06</v>
      </c>
      <c r="I848" s="13" t="n">
        <f aca="false">B848-E848</f>
        <v>0.219999999999999</v>
      </c>
      <c r="J848" s="13" t="n">
        <f aca="false">C848-D848</f>
        <v>0.510000000000002</v>
      </c>
      <c r="L848" s="14" t="n">
        <f aca="true">IF(ROW(E848) - 1 &gt;= $L$1,MMULT($AA$1:OFFSET($AA$1, 0, $L$1 - 1),E848:OFFSET(E848,1 - $L$1, 0)) / $K$3,"")</f>
        <v>17.6758181818182</v>
      </c>
      <c r="N848" s="0" t="n">
        <f aca="true">IF(ROW(E848) - 1 &gt;= $N$1,SUM(E848:OFFSET(E848,1 - $N$1, 0)) / $N$1,"")</f>
        <v>17.546</v>
      </c>
      <c r="P848" s="0" t="n">
        <f aca="true">IF(ROW(N848) - 1 &gt; $P$1, IF(OFFSET(N848,  1 - $P$1, 0) &lt;&gt; "", MMULT($AA$2:OFFSET($AA$2, 0, $P$1 - 1), E848:OFFSET(E848,1 - $P$1, 0)) / $O$3,""),"")</f>
        <v>17.3994444444444</v>
      </c>
    </row>
    <row collapsed="false" customFormat="false" customHeight="true" hidden="false" ht="14.4" outlineLevel="0" r="849">
      <c r="A849" s="9" t="n">
        <v>37790</v>
      </c>
      <c r="B849" s="5" t="n">
        <v>18.45</v>
      </c>
      <c r="C849" s="5" t="n">
        <v>19.48</v>
      </c>
      <c r="D849" s="5" t="n">
        <v>18.31</v>
      </c>
      <c r="E849" s="5" t="n">
        <v>19.12</v>
      </c>
      <c r="F849" s="5" t="n">
        <v>16249400</v>
      </c>
      <c r="G849" s="5" t="n">
        <v>9.52</v>
      </c>
      <c r="I849" s="13" t="n">
        <f aca="false">B849-E849</f>
        <v>-0.670000000000002</v>
      </c>
      <c r="J849" s="13" t="n">
        <f aca="false">C849-D849</f>
        <v>1.17</v>
      </c>
      <c r="L849" s="14" t="n">
        <f aca="true">IF(ROW(E849) - 1 &gt;= $L$1,MMULT($AA$1:OFFSET($AA$1, 0, $L$1 - 1),E849:OFFSET(E849,1 - $L$1, 0)) / $K$3,"")</f>
        <v>17.962</v>
      </c>
      <c r="N849" s="0" t="n">
        <f aca="true">IF(ROW(E849) - 1 &gt;= $N$1,SUM(E849:OFFSET(E849,1 - $N$1, 0)) / $N$1,"")</f>
        <v>17.698</v>
      </c>
      <c r="P849" s="0" t="n">
        <f aca="true">IF(ROW(N849) - 1 &gt; $P$1, IF(OFFSET(N849,  1 - $P$1, 0) &lt;&gt; "", MMULT($AA$2:OFFSET($AA$2, 0, $P$1 - 1), E849:OFFSET(E849,1 - $P$1, 0)) / $O$3,""),"")</f>
        <v>17.5258333333333</v>
      </c>
    </row>
    <row collapsed="false" customFormat="false" customHeight="true" hidden="false" ht="14.4" outlineLevel="0" r="850">
      <c r="A850" s="9" t="n">
        <v>37791</v>
      </c>
      <c r="B850" s="5" t="n">
        <v>19.36</v>
      </c>
      <c r="C850" s="5" t="n">
        <v>19.61</v>
      </c>
      <c r="D850" s="5" t="n">
        <v>18.77</v>
      </c>
      <c r="E850" s="5" t="n">
        <v>19.14</v>
      </c>
      <c r="F850" s="5" t="n">
        <v>13626000</v>
      </c>
      <c r="G850" s="5" t="n">
        <v>9.53</v>
      </c>
      <c r="I850" s="13" t="n">
        <f aca="false">B850-E850</f>
        <v>0.219999999999999</v>
      </c>
      <c r="J850" s="13" t="n">
        <f aca="false">C850-D850</f>
        <v>0.84</v>
      </c>
      <c r="L850" s="14" t="n">
        <f aca="true">IF(ROW(E850) - 1 &gt;= $L$1,MMULT($AA$1:OFFSET($AA$1, 0, $L$1 - 1),E850:OFFSET(E850,1 - $L$1, 0)) / $K$3,"")</f>
        <v>18.2241818181818</v>
      </c>
      <c r="N850" s="0" t="n">
        <f aca="true">IF(ROW(E850) - 1 &gt;= $N$1,SUM(E850:OFFSET(E850,1 - $N$1, 0)) / $N$1,"")</f>
        <v>17.848</v>
      </c>
      <c r="P850" s="0" t="n">
        <f aca="true">IF(ROW(N850) - 1 &gt; $P$1, IF(OFFSET(N850,  1 - $P$1, 0) &lt;&gt; "", MMULT($AA$2:OFFSET($AA$2, 0, $P$1 - 1), E850:OFFSET(E850,1 - $P$1, 0)) / $O$3,""),"")</f>
        <v>17.6952777777778</v>
      </c>
    </row>
    <row collapsed="false" customFormat="false" customHeight="true" hidden="false" ht="14.4" outlineLevel="0" r="851">
      <c r="A851" s="9" t="n">
        <v>37792</v>
      </c>
      <c r="B851" s="5" t="n">
        <v>19.35</v>
      </c>
      <c r="C851" s="5" t="n">
        <v>19.58</v>
      </c>
      <c r="D851" s="5" t="n">
        <v>18.9</v>
      </c>
      <c r="E851" s="5" t="n">
        <v>19.2</v>
      </c>
      <c r="F851" s="5" t="n">
        <v>12733800</v>
      </c>
      <c r="G851" s="5" t="n">
        <v>9.56</v>
      </c>
      <c r="I851" s="13" t="n">
        <f aca="false">B851-E851</f>
        <v>0.150000000000002</v>
      </c>
      <c r="J851" s="13" t="n">
        <f aca="false">C851-D851</f>
        <v>0.68</v>
      </c>
      <c r="L851" s="14" t="n">
        <f aca="true">IF(ROW(E851) - 1 &gt;= $L$1,MMULT($AA$1:OFFSET($AA$1, 0, $L$1 - 1),E851:OFFSET(E851,1 - $L$1, 0)) / $K$3,"")</f>
        <v>18.47</v>
      </c>
      <c r="N851" s="0" t="n">
        <f aca="true">IF(ROW(E851) - 1 &gt;= $N$1,SUM(E851:OFFSET(E851,1 - $N$1, 0)) / $N$1,"")</f>
        <v>18.053</v>
      </c>
      <c r="P851" s="0" t="n">
        <f aca="true">IF(ROW(N851) - 1 &gt; $P$1, IF(OFFSET(N851,  1 - $P$1, 0) &lt;&gt; "", MMULT($AA$2:OFFSET($AA$2, 0, $P$1 - 1), E851:OFFSET(E851,1 - $P$1, 0)) / $O$3,""),"")</f>
        <v>17.8997222222222</v>
      </c>
    </row>
    <row collapsed="false" customFormat="false" customHeight="true" hidden="false" ht="14.4" outlineLevel="0" r="852">
      <c r="A852" s="9" t="n">
        <v>37795</v>
      </c>
      <c r="B852" s="5" t="n">
        <v>19.3</v>
      </c>
      <c r="C852" s="5" t="n">
        <v>19.69</v>
      </c>
      <c r="D852" s="5" t="n">
        <v>18.75</v>
      </c>
      <c r="E852" s="5" t="n">
        <v>19.06</v>
      </c>
      <c r="F852" s="5" t="n">
        <v>10977200</v>
      </c>
      <c r="G852" s="5" t="n">
        <v>9.49</v>
      </c>
      <c r="I852" s="13" t="n">
        <f aca="false">B852-E852</f>
        <v>0.240000000000002</v>
      </c>
      <c r="J852" s="13" t="n">
        <f aca="false">C852-D852</f>
        <v>0.940000000000001</v>
      </c>
      <c r="L852" s="14" t="n">
        <f aca="true">IF(ROW(E852) - 1 &gt;= $L$1,MMULT($AA$1:OFFSET($AA$1, 0, $L$1 - 1),E852:OFFSET(E852,1 - $L$1, 0)) / $K$3,"")</f>
        <v>18.6530909090909</v>
      </c>
      <c r="N852" s="0" t="n">
        <f aca="true">IF(ROW(E852) - 1 &gt;= $N$1,SUM(E852:OFFSET(E852,1 - $N$1, 0)) / $N$1,"")</f>
        <v>18.28</v>
      </c>
      <c r="P852" s="0" t="n">
        <f aca="true">IF(ROW(N852) - 1 &gt; $P$1, IF(OFFSET(N852,  1 - $P$1, 0) &lt;&gt; "", MMULT($AA$2:OFFSET($AA$2, 0, $P$1 - 1), E852:OFFSET(E852,1 - $P$1, 0)) / $O$3,""),"")</f>
        <v>18.1558333333333</v>
      </c>
    </row>
    <row collapsed="false" customFormat="false" customHeight="true" hidden="false" ht="14.4" outlineLevel="0" r="853">
      <c r="A853" s="9" t="n">
        <v>37796</v>
      </c>
      <c r="B853" s="5" t="n">
        <v>19.47</v>
      </c>
      <c r="C853" s="5" t="n">
        <v>19.67</v>
      </c>
      <c r="D853" s="5" t="n">
        <v>18.72</v>
      </c>
      <c r="E853" s="5" t="n">
        <v>18.78</v>
      </c>
      <c r="F853" s="5" t="n">
        <v>18370800</v>
      </c>
      <c r="G853" s="5" t="n">
        <v>9.35</v>
      </c>
      <c r="I853" s="13" t="n">
        <f aca="false">B853-E853</f>
        <v>0.689999999999998</v>
      </c>
      <c r="J853" s="13" t="n">
        <f aca="false">C853-D853</f>
        <v>0.950000000000003</v>
      </c>
      <c r="L853" s="14" t="n">
        <f aca="true">IF(ROW(E853) - 1 &gt;= $L$1,MMULT($AA$1:OFFSET($AA$1, 0, $L$1 - 1),E853:OFFSET(E853,1 - $L$1, 0)) / $K$3,"")</f>
        <v>18.744</v>
      </c>
      <c r="N853" s="0" t="n">
        <f aca="true">IF(ROW(E853) - 1 &gt;= $N$1,SUM(E853:OFFSET(E853,1 - $N$1, 0)) / $N$1,"")</f>
        <v>18.44</v>
      </c>
      <c r="P853" s="0" t="n">
        <f aca="true">IF(ROW(N853) - 1 &gt; $P$1, IF(OFFSET(N853,  1 - $P$1, 0) &lt;&gt; "", MMULT($AA$2:OFFSET($AA$2, 0, $P$1 - 1), E853:OFFSET(E853,1 - $P$1, 0)) / $O$3,""),"")</f>
        <v>18.395</v>
      </c>
    </row>
    <row collapsed="false" customFormat="false" customHeight="true" hidden="false" ht="14.4" outlineLevel="0" r="854">
      <c r="A854" s="9" t="n">
        <v>37797</v>
      </c>
      <c r="B854" s="5" t="n">
        <v>18.86</v>
      </c>
      <c r="C854" s="5" t="n">
        <v>19.4</v>
      </c>
      <c r="D854" s="5" t="n">
        <v>18.71</v>
      </c>
      <c r="E854" s="5" t="n">
        <v>19.09</v>
      </c>
      <c r="F854" s="5" t="n">
        <v>11779000</v>
      </c>
      <c r="G854" s="5" t="n">
        <v>9.5</v>
      </c>
      <c r="I854" s="13" t="n">
        <f aca="false">B854-E854</f>
        <v>-0.23</v>
      </c>
      <c r="J854" s="13" t="n">
        <f aca="false">C854-D854</f>
        <v>0.689999999999998</v>
      </c>
      <c r="L854" s="14" t="n">
        <f aca="true">IF(ROW(E854) - 1 &gt;= $L$1,MMULT($AA$1:OFFSET($AA$1, 0, $L$1 - 1),E854:OFFSET(E854,1 - $L$1, 0)) / $K$3,"")</f>
        <v>18.8621818181818</v>
      </c>
      <c r="N854" s="0" t="n">
        <f aca="true">IF(ROW(E854) - 1 &gt;= $N$1,SUM(E854:OFFSET(E854,1 - $N$1, 0)) / $N$1,"")</f>
        <v>18.604</v>
      </c>
      <c r="P854" s="0" t="n">
        <f aca="true">IF(ROW(N854) - 1 &gt; $P$1, IF(OFFSET(N854,  1 - $P$1, 0) &lt;&gt; "", MMULT($AA$2:OFFSET($AA$2, 0, $P$1 - 1), E854:OFFSET(E854,1 - $P$1, 0)) / $O$3,""),"")</f>
        <v>18.6202777777778</v>
      </c>
    </row>
    <row collapsed="false" customFormat="false" customHeight="true" hidden="false" ht="14.4" outlineLevel="0" r="855">
      <c r="A855" s="9" t="n">
        <v>37798</v>
      </c>
      <c r="B855" s="5" t="n">
        <v>18.7</v>
      </c>
      <c r="C855" s="5" t="n">
        <v>19.32</v>
      </c>
      <c r="D855" s="5" t="n">
        <v>18.7</v>
      </c>
      <c r="E855" s="5" t="n">
        <v>19.29</v>
      </c>
      <c r="F855" s="5" t="n">
        <v>5775200</v>
      </c>
      <c r="G855" s="5" t="n">
        <v>9.6</v>
      </c>
      <c r="I855" s="13" t="n">
        <f aca="false">B855-E855</f>
        <v>-0.59</v>
      </c>
      <c r="J855" s="13" t="n">
        <f aca="false">C855-D855</f>
        <v>0.620000000000001</v>
      </c>
      <c r="L855" s="14" t="n">
        <f aca="true">IF(ROW(E855) - 1 &gt;= $L$1,MMULT($AA$1:OFFSET($AA$1, 0, $L$1 - 1),E855:OFFSET(E855,1 - $L$1, 0)) / $K$3,"")</f>
        <v>18.9869090909091</v>
      </c>
      <c r="N855" s="0" t="n">
        <f aca="true">IF(ROW(E855) - 1 &gt;= $N$1,SUM(E855:OFFSET(E855,1 - $N$1, 0)) / $N$1,"")</f>
        <v>18.756</v>
      </c>
      <c r="P855" s="0" t="n">
        <f aca="true">IF(ROW(N855) - 1 &gt; $P$1, IF(OFFSET(N855,  1 - $P$1, 0) &lt;&gt; "", MMULT($AA$2:OFFSET($AA$2, 0, $P$1 - 1), E855:OFFSET(E855,1 - $P$1, 0)) / $O$3,""),"")</f>
        <v>18.7963888888889</v>
      </c>
    </row>
    <row collapsed="false" customFormat="false" customHeight="true" hidden="false" ht="14.4" outlineLevel="0" r="856">
      <c r="A856" s="9" t="n">
        <v>37799</v>
      </c>
      <c r="B856" s="5" t="n">
        <v>19.3</v>
      </c>
      <c r="C856" s="5" t="n">
        <v>19.31</v>
      </c>
      <c r="D856" s="5" t="n">
        <v>18.48</v>
      </c>
      <c r="E856" s="5" t="n">
        <v>18.73</v>
      </c>
      <c r="F856" s="5" t="n">
        <v>13064000</v>
      </c>
      <c r="G856" s="5" t="n">
        <v>9.32</v>
      </c>
      <c r="I856" s="13" t="n">
        <f aca="false">B856-E856</f>
        <v>0.57</v>
      </c>
      <c r="J856" s="13" t="n">
        <f aca="false">C856-D856</f>
        <v>0.829999999999998</v>
      </c>
      <c r="L856" s="14" t="n">
        <f aca="true">IF(ROW(E856) - 1 &gt;= $L$1,MMULT($AA$1:OFFSET($AA$1, 0, $L$1 - 1),E856:OFFSET(E856,1 - $L$1, 0)) / $K$3,"")</f>
        <v>18.9821818181818</v>
      </c>
      <c r="N856" s="0" t="n">
        <f aca="true">IF(ROW(E856) - 1 &gt;= $N$1,SUM(E856:OFFSET(E856,1 - $N$1, 0)) / $N$1,"")</f>
        <v>18.887</v>
      </c>
      <c r="P856" s="0" t="n">
        <f aca="true">IF(ROW(N856) - 1 &gt; $P$1, IF(OFFSET(N856,  1 - $P$1, 0) &lt;&gt; "", MMULT($AA$2:OFFSET($AA$2, 0, $P$1 - 1), E856:OFFSET(E856,1 - $P$1, 0)) / $O$3,""),"")</f>
        <v>18.9141666666667</v>
      </c>
    </row>
    <row collapsed="false" customFormat="false" customHeight="true" hidden="false" ht="14.4" outlineLevel="0" r="857">
      <c r="A857" s="9" t="n">
        <v>37802</v>
      </c>
      <c r="B857" s="5" t="n">
        <v>18.68</v>
      </c>
      <c r="C857" s="5" t="n">
        <v>19.21</v>
      </c>
      <c r="D857" s="5" t="n">
        <v>18.59</v>
      </c>
      <c r="E857" s="5" t="n">
        <v>19.06</v>
      </c>
      <c r="F857" s="5" t="n">
        <v>7934000</v>
      </c>
      <c r="G857" s="5" t="n">
        <v>9.49</v>
      </c>
      <c r="I857" s="13" t="n">
        <f aca="false">B857-E857</f>
        <v>-0.379999999999999</v>
      </c>
      <c r="J857" s="13" t="n">
        <f aca="false">C857-D857</f>
        <v>0.620000000000001</v>
      </c>
      <c r="L857" s="14" t="n">
        <f aca="true">IF(ROW(E857) - 1 &gt;= $L$1,MMULT($AA$1:OFFSET($AA$1, 0, $L$1 - 1),E857:OFFSET(E857,1 - $L$1, 0)) / $K$3,"")</f>
        <v>19.0136363636364</v>
      </c>
      <c r="N857" s="0" t="n">
        <f aca="true">IF(ROW(E857) - 1 &gt;= $N$1,SUM(E857:OFFSET(E857,1 - $N$1, 0)) / $N$1,"")</f>
        <v>18.966</v>
      </c>
      <c r="P857" s="0" t="n">
        <f aca="true">IF(ROW(N857) - 1 &gt; $P$1, IF(OFFSET(N857,  1 - $P$1, 0) &lt;&gt; "", MMULT($AA$2:OFFSET($AA$2, 0, $P$1 - 1), E857:OFFSET(E857,1 - $P$1, 0)) / $O$3,""),"")</f>
        <v>18.9883333333333</v>
      </c>
    </row>
    <row collapsed="false" customFormat="false" customHeight="true" hidden="false" ht="14.4" outlineLevel="0" r="858">
      <c r="A858" s="9" t="n">
        <v>37803</v>
      </c>
      <c r="B858" s="5" t="n">
        <v>18.87</v>
      </c>
      <c r="C858" s="5" t="n">
        <v>19.18</v>
      </c>
      <c r="D858" s="5" t="n">
        <v>18.51</v>
      </c>
      <c r="E858" s="5" t="n">
        <v>19.09</v>
      </c>
      <c r="F858" s="5" t="n">
        <v>6464000</v>
      </c>
      <c r="G858" s="5" t="n">
        <v>9.5</v>
      </c>
      <c r="I858" s="13" t="n">
        <f aca="false">B858-E858</f>
        <v>-0.219999999999999</v>
      </c>
      <c r="J858" s="13" t="n">
        <f aca="false">C858-D858</f>
        <v>0.669999999999998</v>
      </c>
      <c r="L858" s="14" t="n">
        <f aca="true">IF(ROW(E858) - 1 &gt;= $L$1,MMULT($AA$1:OFFSET($AA$1, 0, $L$1 - 1),E858:OFFSET(E858,1 - $L$1, 0)) / $K$3,"")</f>
        <v>19.0361818181818</v>
      </c>
      <c r="N858" s="0" t="n">
        <f aca="true">IF(ROW(E858) - 1 &gt;= $N$1,SUM(E858:OFFSET(E858,1 - $N$1, 0)) / $N$1,"")</f>
        <v>19.056</v>
      </c>
      <c r="P858" s="0" t="n">
        <f aca="true">IF(ROW(N858) - 1 &gt; $P$1, IF(OFFSET(N858,  1 - $P$1, 0) &lt;&gt; "", MMULT($AA$2:OFFSET($AA$2, 0, $P$1 - 1), E858:OFFSET(E858,1 - $P$1, 0)) / $O$3,""),"")</f>
        <v>19.0177777777778</v>
      </c>
    </row>
    <row collapsed="false" customFormat="false" customHeight="true" hidden="false" ht="14.4" outlineLevel="0" r="859">
      <c r="A859" s="9" t="n">
        <v>37804</v>
      </c>
      <c r="B859" s="5" t="n">
        <v>19.03</v>
      </c>
      <c r="C859" s="5" t="n">
        <v>19.4</v>
      </c>
      <c r="D859" s="5" t="n">
        <v>19.02</v>
      </c>
      <c r="E859" s="5" t="n">
        <v>19.27</v>
      </c>
      <c r="F859" s="5" t="n">
        <v>11617800</v>
      </c>
      <c r="G859" s="5" t="n">
        <v>9.59</v>
      </c>
      <c r="I859" s="13" t="n">
        <f aca="false">B859-E859</f>
        <v>-0.239999999999998</v>
      </c>
      <c r="J859" s="13" t="n">
        <f aca="false">C859-D859</f>
        <v>0.379999999999999</v>
      </c>
      <c r="L859" s="14" t="n">
        <f aca="true">IF(ROW(E859) - 1 &gt;= $L$1,MMULT($AA$1:OFFSET($AA$1, 0, $L$1 - 1),E859:OFFSET(E859,1 - $L$1, 0)) / $K$3,"")</f>
        <v>19.0750909090909</v>
      </c>
      <c r="N859" s="0" t="n">
        <f aca="true">IF(ROW(E859) - 1 &gt;= $N$1,SUM(E859:OFFSET(E859,1 - $N$1, 0)) / $N$1,"")</f>
        <v>19.071</v>
      </c>
      <c r="P859" s="0" t="n">
        <f aca="true">IF(ROW(N859) - 1 &gt; $P$1, IF(OFFSET(N859,  1 - $P$1, 0) &lt;&gt; "", MMULT($AA$2:OFFSET($AA$2, 0, $P$1 - 1), E859:OFFSET(E859,1 - $P$1, 0)) / $O$3,""),"")</f>
        <v>19.0466666666667</v>
      </c>
    </row>
    <row collapsed="false" customFormat="false" customHeight="true" hidden="false" ht="14.4" outlineLevel="0" r="860">
      <c r="A860" s="9" t="n">
        <v>37805</v>
      </c>
      <c r="B860" s="5" t="n">
        <v>19</v>
      </c>
      <c r="C860" s="5" t="n">
        <v>19.55</v>
      </c>
      <c r="D860" s="5" t="n">
        <v>18.98</v>
      </c>
      <c r="E860" s="5" t="n">
        <v>19.13</v>
      </c>
      <c r="F860" s="5" t="n">
        <v>4920400</v>
      </c>
      <c r="G860" s="5" t="n">
        <v>9.52</v>
      </c>
      <c r="I860" s="13" t="n">
        <f aca="false">B860-E860</f>
        <v>-0.129999999999999</v>
      </c>
      <c r="J860" s="13" t="n">
        <f aca="false">C860-D860</f>
        <v>0.57</v>
      </c>
      <c r="L860" s="14" t="n">
        <f aca="true">IF(ROW(E860) - 1 &gt;= $L$1,MMULT($AA$1:OFFSET($AA$1, 0, $L$1 - 1),E860:OFFSET(E860,1 - $L$1, 0)) / $K$3,"")</f>
        <v>19.0858181818182</v>
      </c>
      <c r="N860" s="0" t="n">
        <f aca="true">IF(ROW(E860) - 1 &gt;= $N$1,SUM(E860:OFFSET(E860,1 - $N$1, 0)) / $N$1,"")</f>
        <v>19.07</v>
      </c>
      <c r="P860" s="0" t="n">
        <f aca="true">IF(ROW(N860) - 1 &gt; $P$1, IF(OFFSET(N860,  1 - $P$1, 0) &lt;&gt; "", MMULT($AA$2:OFFSET($AA$2, 0, $P$1 - 1), E860:OFFSET(E860,1 - $P$1, 0)) / $O$3,""),"")</f>
        <v>19.0516666666667</v>
      </c>
    </row>
    <row collapsed="false" customFormat="false" customHeight="true" hidden="false" ht="14.4" outlineLevel="0" r="861">
      <c r="A861" s="9" t="n">
        <v>37809</v>
      </c>
      <c r="B861" s="5" t="n">
        <v>19.27</v>
      </c>
      <c r="C861" s="5" t="n">
        <v>20.18</v>
      </c>
      <c r="D861" s="5" t="n">
        <v>19.13</v>
      </c>
      <c r="E861" s="5" t="n">
        <v>19.87</v>
      </c>
      <c r="F861" s="5" t="n">
        <v>10224000</v>
      </c>
      <c r="G861" s="5" t="n">
        <v>9.89</v>
      </c>
      <c r="I861" s="13" t="n">
        <f aca="false">B861-E861</f>
        <v>-0.600000000000001</v>
      </c>
      <c r="J861" s="13" t="n">
        <f aca="false">C861-D861</f>
        <v>1.05</v>
      </c>
      <c r="L861" s="14" t="n">
        <f aca="true">IF(ROW(E861) - 1 &gt;= $L$1,MMULT($AA$1:OFFSET($AA$1, 0, $L$1 - 1),E861:OFFSET(E861,1 - $L$1, 0)) / $K$3,"")</f>
        <v>19.2312727272727</v>
      </c>
      <c r="N861" s="0" t="n">
        <f aca="true">IF(ROW(E861) - 1 &gt;= $N$1,SUM(E861:OFFSET(E861,1 - $N$1, 0)) / $N$1,"")</f>
        <v>19.137</v>
      </c>
      <c r="P861" s="0" t="n">
        <f aca="true">IF(ROW(N861) - 1 &gt; $P$1, IF(OFFSET(N861,  1 - $P$1, 0) &lt;&gt; "", MMULT($AA$2:OFFSET($AA$2, 0, $P$1 - 1), E861:OFFSET(E861,1 - $P$1, 0)) / $O$3,""),"")</f>
        <v>19.0680555555556</v>
      </c>
    </row>
    <row collapsed="false" customFormat="false" customHeight="true" hidden="false" ht="14.4" outlineLevel="0" r="862">
      <c r="A862" s="9" t="n">
        <v>37810</v>
      </c>
      <c r="B862" s="5" t="n">
        <v>19.52</v>
      </c>
      <c r="C862" s="5" t="n">
        <v>20.5</v>
      </c>
      <c r="D862" s="5" t="n">
        <v>19.49</v>
      </c>
      <c r="E862" s="5" t="n">
        <v>20.4</v>
      </c>
      <c r="F862" s="5" t="n">
        <v>9169200</v>
      </c>
      <c r="G862" s="5" t="n">
        <v>10.16</v>
      </c>
      <c r="I862" s="13" t="n">
        <f aca="false">B862-E862</f>
        <v>-0.879999999999999</v>
      </c>
      <c r="J862" s="13" t="n">
        <f aca="false">C862-D862</f>
        <v>1.01</v>
      </c>
      <c r="L862" s="14" t="n">
        <f aca="true">IF(ROW(E862) - 1 &gt;= $L$1,MMULT($AA$1:OFFSET($AA$1, 0, $L$1 - 1),E862:OFFSET(E862,1 - $L$1, 0)) / $K$3,"")</f>
        <v>19.4609090909091</v>
      </c>
      <c r="N862" s="0" t="n">
        <f aca="true">IF(ROW(E862) - 1 &gt;= $N$1,SUM(E862:OFFSET(E862,1 - $N$1, 0)) / $N$1,"")</f>
        <v>19.271</v>
      </c>
      <c r="P862" s="0" t="n">
        <f aca="true">IF(ROW(N862) - 1 &gt; $P$1, IF(OFFSET(N862,  1 - $P$1, 0) &lt;&gt; "", MMULT($AA$2:OFFSET($AA$2, 0, $P$1 - 1), E862:OFFSET(E862,1 - $P$1, 0)) / $O$3,""),"")</f>
        <v>19.1422222222222</v>
      </c>
    </row>
    <row collapsed="false" customFormat="false" customHeight="true" hidden="false" ht="14.4" outlineLevel="0" r="863">
      <c r="A863" s="9" t="n">
        <v>37811</v>
      </c>
      <c r="B863" s="5" t="n">
        <v>20.21</v>
      </c>
      <c r="C863" s="5" t="n">
        <v>20.45</v>
      </c>
      <c r="D863" s="5" t="n">
        <v>19.89</v>
      </c>
      <c r="E863" s="5" t="n">
        <v>19.89</v>
      </c>
      <c r="F863" s="5" t="n">
        <v>7630200</v>
      </c>
      <c r="G863" s="5" t="n">
        <v>9.9</v>
      </c>
      <c r="I863" s="13" t="n">
        <f aca="false">B863-E863</f>
        <v>0.32</v>
      </c>
      <c r="J863" s="13" t="n">
        <f aca="false">C863-D863</f>
        <v>0.559999999999999</v>
      </c>
      <c r="L863" s="14" t="n">
        <f aca="true">IF(ROW(E863) - 1 &gt;= $L$1,MMULT($AA$1:OFFSET($AA$1, 0, $L$1 - 1),E863:OFFSET(E863,1 - $L$1, 0)) / $K$3,"")</f>
        <v>19.5734545454546</v>
      </c>
      <c r="N863" s="0" t="n">
        <f aca="true">IF(ROW(E863) - 1 &gt;= $N$1,SUM(E863:OFFSET(E863,1 - $N$1, 0)) / $N$1,"")</f>
        <v>19.382</v>
      </c>
      <c r="P863" s="0" t="n">
        <f aca="true">IF(ROW(N863) - 1 &gt; $P$1, IF(OFFSET(N863,  1 - $P$1, 0) &lt;&gt; "", MMULT($AA$2:OFFSET($AA$2, 0, $P$1 - 1), E863:OFFSET(E863,1 - $P$1, 0)) / $O$3,""),"")</f>
        <v>19.2433333333333</v>
      </c>
    </row>
    <row collapsed="false" customFormat="false" customHeight="true" hidden="false" ht="14.4" outlineLevel="0" r="864">
      <c r="A864" s="9" t="n">
        <v>37812</v>
      </c>
      <c r="B864" s="5" t="n">
        <v>19.88</v>
      </c>
      <c r="C864" s="5" t="n">
        <v>19.94</v>
      </c>
      <c r="D864" s="5" t="n">
        <v>19.37</v>
      </c>
      <c r="E864" s="5" t="n">
        <v>19.58</v>
      </c>
      <c r="F864" s="5" t="n">
        <v>6104800</v>
      </c>
      <c r="G864" s="5" t="n">
        <v>9.75</v>
      </c>
      <c r="I864" s="13" t="n">
        <f aca="false">B864-E864</f>
        <v>0.300000000000001</v>
      </c>
      <c r="J864" s="13" t="n">
        <f aca="false">C864-D864</f>
        <v>0.57</v>
      </c>
      <c r="L864" s="14" t="n">
        <f aca="true">IF(ROW(E864) - 1 &gt;= $L$1,MMULT($AA$1:OFFSET($AA$1, 0, $L$1 - 1),E864:OFFSET(E864,1 - $L$1, 0)) / $K$3,"")</f>
        <v>19.6094545454545</v>
      </c>
      <c r="N864" s="0" t="n">
        <f aca="true">IF(ROW(E864) - 1 &gt;= $N$1,SUM(E864:OFFSET(E864,1 - $N$1, 0)) / $N$1,"")</f>
        <v>19.431</v>
      </c>
      <c r="P864" s="0" t="n">
        <f aca="true">IF(ROW(N864) - 1 &gt; $P$1, IF(OFFSET(N864,  1 - $P$1, 0) &lt;&gt; "", MMULT($AA$2:OFFSET($AA$2, 0, $P$1 - 1), E864:OFFSET(E864,1 - $P$1, 0)) / $O$3,""),"")</f>
        <v>19.3572222222222</v>
      </c>
    </row>
    <row collapsed="false" customFormat="false" customHeight="true" hidden="false" ht="14.4" outlineLevel="0" r="865">
      <c r="A865" s="9" t="n">
        <v>37813</v>
      </c>
      <c r="B865" s="5" t="n">
        <v>19.66</v>
      </c>
      <c r="C865" s="5" t="n">
        <v>20</v>
      </c>
      <c r="D865" s="5" t="n">
        <v>19.53</v>
      </c>
      <c r="E865" s="5" t="n">
        <v>19.85</v>
      </c>
      <c r="F865" s="5" t="n">
        <v>4887800</v>
      </c>
      <c r="G865" s="5" t="n">
        <v>9.88</v>
      </c>
      <c r="I865" s="13" t="n">
        <f aca="false">B865-E865</f>
        <v>-0.190000000000001</v>
      </c>
      <c r="J865" s="13" t="n">
        <f aca="false">C865-D865</f>
        <v>0.469999999999999</v>
      </c>
      <c r="L865" s="14" t="n">
        <f aca="true">IF(ROW(E865) - 1 &gt;= $L$1,MMULT($AA$1:OFFSET($AA$1, 0, $L$1 - 1),E865:OFFSET(E865,1 - $L$1, 0)) / $K$3,"")</f>
        <v>19.6856363636364</v>
      </c>
      <c r="N865" s="0" t="n">
        <f aca="true">IF(ROW(E865) - 1 &gt;= $N$1,SUM(E865:OFFSET(E865,1 - $N$1, 0)) / $N$1,"")</f>
        <v>19.487</v>
      </c>
      <c r="P865" s="0" t="n">
        <f aca="true">IF(ROW(N865) - 1 &gt; $P$1, IF(OFFSET(N865,  1 - $P$1, 0) &lt;&gt; "", MMULT($AA$2:OFFSET($AA$2, 0, $P$1 - 1), E865:OFFSET(E865,1 - $P$1, 0)) / $O$3,""),"")</f>
        <v>19.4736111111111</v>
      </c>
    </row>
    <row collapsed="false" customFormat="false" customHeight="true" hidden="false" ht="14.4" outlineLevel="0" r="866">
      <c r="A866" s="9" t="n">
        <v>37816</v>
      </c>
      <c r="B866" s="5" t="n">
        <v>20.01</v>
      </c>
      <c r="C866" s="5" t="n">
        <v>20.4</v>
      </c>
      <c r="D866" s="5" t="n">
        <v>19.87</v>
      </c>
      <c r="E866" s="5" t="n">
        <v>19.9</v>
      </c>
      <c r="F866" s="5" t="n">
        <v>6728800</v>
      </c>
      <c r="G866" s="5" t="n">
        <v>9.91</v>
      </c>
      <c r="I866" s="13" t="n">
        <f aca="false">B866-E866</f>
        <v>0.110000000000003</v>
      </c>
      <c r="J866" s="13" t="n">
        <f aca="false">C866-D866</f>
        <v>0.529999999999998</v>
      </c>
      <c r="L866" s="14" t="n">
        <f aca="true">IF(ROW(E866) - 1 &gt;= $L$1,MMULT($AA$1:OFFSET($AA$1, 0, $L$1 - 1),E866:OFFSET(E866,1 - $L$1, 0)) / $K$3,"")</f>
        <v>19.7607272727273</v>
      </c>
      <c r="N866" s="0" t="n">
        <f aca="true">IF(ROW(E866) - 1 &gt;= $N$1,SUM(E866:OFFSET(E866,1 - $N$1, 0)) / $N$1,"")</f>
        <v>19.604</v>
      </c>
      <c r="P866" s="0" t="n">
        <f aca="true">IF(ROW(N866) - 1 &gt; $P$1, IF(OFFSET(N866,  1 - $P$1, 0) &lt;&gt; "", MMULT($AA$2:OFFSET($AA$2, 0, $P$1 - 1), E866:OFFSET(E866,1 - $P$1, 0)) / $O$3,""),"")</f>
        <v>19.6102777777778</v>
      </c>
    </row>
    <row collapsed="false" customFormat="false" customHeight="true" hidden="false" ht="14.4" outlineLevel="0" r="867">
      <c r="A867" s="9" t="n">
        <v>37817</v>
      </c>
      <c r="B867" s="5" t="n">
        <v>20.02</v>
      </c>
      <c r="C867" s="5" t="n">
        <v>20.24</v>
      </c>
      <c r="D867" s="5" t="n">
        <v>19.43</v>
      </c>
      <c r="E867" s="5" t="n">
        <v>19.61</v>
      </c>
      <c r="F867" s="5" t="n">
        <v>7380200</v>
      </c>
      <c r="G867" s="5" t="n">
        <v>9.76</v>
      </c>
      <c r="I867" s="13" t="n">
        <f aca="false">B867-E867</f>
        <v>0.41</v>
      </c>
      <c r="J867" s="13" t="n">
        <f aca="false">C867-D867</f>
        <v>0.809999999999999</v>
      </c>
      <c r="L867" s="14" t="n">
        <f aca="true">IF(ROW(E867) - 1 &gt;= $L$1,MMULT($AA$1:OFFSET($AA$1, 0, $L$1 - 1),E867:OFFSET(E867,1 - $L$1, 0)) / $K$3,"")</f>
        <v>19.7618181818182</v>
      </c>
      <c r="N867" s="0" t="n">
        <f aca="true">IF(ROW(E867) - 1 &gt;= $N$1,SUM(E867:OFFSET(E867,1 - $N$1, 0)) / $N$1,"")</f>
        <v>19.659</v>
      </c>
      <c r="P867" s="0" t="n">
        <f aca="true">IF(ROW(N867) - 1 &gt; $P$1, IF(OFFSET(N867,  1 - $P$1, 0) &lt;&gt; "", MMULT($AA$2:OFFSET($AA$2, 0, $P$1 - 1), E867:OFFSET(E867,1 - $P$1, 0)) / $O$3,""),"")</f>
        <v>19.7236111111111</v>
      </c>
    </row>
    <row collapsed="false" customFormat="false" customHeight="true" hidden="false" ht="14.4" outlineLevel="0" r="868">
      <c r="A868" s="9" t="n">
        <v>37818</v>
      </c>
      <c r="B868" s="5" t="n">
        <v>19.97</v>
      </c>
      <c r="C868" s="5" t="n">
        <v>20</v>
      </c>
      <c r="D868" s="5" t="n">
        <v>19.38</v>
      </c>
      <c r="E868" s="5" t="n">
        <v>19.87</v>
      </c>
      <c r="F868" s="5" t="n">
        <v>8961800</v>
      </c>
      <c r="G868" s="5" t="n">
        <v>9.89</v>
      </c>
      <c r="I868" s="13" t="n">
        <f aca="false">B868-E868</f>
        <v>0.0999999999999979</v>
      </c>
      <c r="J868" s="13" t="n">
        <f aca="false">C868-D868</f>
        <v>0.620000000000001</v>
      </c>
      <c r="L868" s="14" t="n">
        <f aca="true">IF(ROW(E868) - 1 &gt;= $L$1,MMULT($AA$1:OFFSET($AA$1, 0, $L$1 - 1),E868:OFFSET(E868,1 - $L$1, 0)) / $K$3,"")</f>
        <v>19.8001818181818</v>
      </c>
      <c r="N868" s="0" t="n">
        <f aca="true">IF(ROW(E868) - 1 &gt;= $N$1,SUM(E868:OFFSET(E868,1 - $N$1, 0)) / $N$1,"")</f>
        <v>19.737</v>
      </c>
      <c r="P868" s="0" t="n">
        <f aca="true">IF(ROW(N868) - 1 &gt; $P$1, IF(OFFSET(N868,  1 - $P$1, 0) &lt;&gt; "", MMULT($AA$2:OFFSET($AA$2, 0, $P$1 - 1), E868:OFFSET(E868,1 - $P$1, 0)) / $O$3,""),"")</f>
        <v>19.7758333333333</v>
      </c>
    </row>
    <row collapsed="false" customFormat="false" customHeight="true" hidden="false" ht="14.4" outlineLevel="0" r="869">
      <c r="A869" s="9" t="n">
        <v>37819</v>
      </c>
      <c r="B869" s="5" t="n">
        <v>20.19</v>
      </c>
      <c r="C869" s="5" t="n">
        <v>20.95</v>
      </c>
      <c r="D869" s="5" t="n">
        <v>20.13</v>
      </c>
      <c r="E869" s="5" t="n">
        <v>20.9</v>
      </c>
      <c r="F869" s="5" t="n">
        <v>26829000</v>
      </c>
      <c r="G869" s="5" t="n">
        <v>10.41</v>
      </c>
      <c r="I869" s="13" t="n">
        <f aca="false">B869-E869</f>
        <v>-0.709999999999997</v>
      </c>
      <c r="J869" s="13" t="n">
        <f aca="false">C869-D869</f>
        <v>0.82</v>
      </c>
      <c r="L869" s="14" t="n">
        <f aca="true">IF(ROW(E869) - 1 &gt;= $L$1,MMULT($AA$1:OFFSET($AA$1, 0, $L$1 - 1),E869:OFFSET(E869,1 - $L$1, 0)) / $K$3,"")</f>
        <v>20.0116363636364</v>
      </c>
      <c r="N869" s="0" t="n">
        <f aca="true">IF(ROW(E869) - 1 &gt;= $N$1,SUM(E869:OFFSET(E869,1 - $N$1, 0)) / $N$1,"")</f>
        <v>19.9</v>
      </c>
      <c r="P869" s="0" t="n">
        <f aca="true">IF(ROW(N869) - 1 &gt; $P$1, IF(OFFSET(N869,  1 - $P$1, 0) &lt;&gt; "", MMULT($AA$2:OFFSET($AA$2, 0, $P$1 - 1), E869:OFFSET(E869,1 - $P$1, 0)) / $O$3,""),"")</f>
        <v>19.8330555555556</v>
      </c>
    </row>
    <row collapsed="false" customFormat="false" customHeight="true" hidden="false" ht="14.4" outlineLevel="0" r="870">
      <c r="A870" s="9" t="n">
        <v>37820</v>
      </c>
      <c r="B870" s="5" t="n">
        <v>20.9</v>
      </c>
      <c r="C870" s="5" t="n">
        <v>21.18</v>
      </c>
      <c r="D870" s="5" t="n">
        <v>20.4</v>
      </c>
      <c r="E870" s="5" t="n">
        <v>20.86</v>
      </c>
      <c r="F870" s="5" t="n">
        <v>10672800</v>
      </c>
      <c r="G870" s="5" t="n">
        <v>10.39</v>
      </c>
      <c r="I870" s="13" t="n">
        <f aca="false">B870-E870</f>
        <v>0.0399999999999991</v>
      </c>
      <c r="J870" s="13" t="n">
        <f aca="false">C870-D870</f>
        <v>0.780000000000001</v>
      </c>
      <c r="L870" s="14" t="n">
        <f aca="true">IF(ROW(E870) - 1 &gt;= $L$1,MMULT($AA$1:OFFSET($AA$1, 0, $L$1 - 1),E870:OFFSET(E870,1 - $L$1, 0)) / $K$3,"")</f>
        <v>20.1861818181818</v>
      </c>
      <c r="N870" s="0" t="n">
        <f aca="true">IF(ROW(E870) - 1 &gt;= $N$1,SUM(E870:OFFSET(E870,1 - $N$1, 0)) / $N$1,"")</f>
        <v>20.073</v>
      </c>
      <c r="P870" s="0" t="n">
        <f aca="true">IF(ROW(N870) - 1 &gt; $P$1, IF(OFFSET(N870,  1 - $P$1, 0) &lt;&gt; "", MMULT($AA$2:OFFSET($AA$2, 0, $P$1 - 1), E870:OFFSET(E870,1 - $P$1, 0)) / $O$3,""),"")</f>
        <v>19.9122222222222</v>
      </c>
    </row>
    <row collapsed="false" customFormat="false" customHeight="true" hidden="false" ht="14.4" outlineLevel="0" r="871">
      <c r="A871" s="9" t="n">
        <v>37823</v>
      </c>
      <c r="B871" s="5" t="n">
        <v>20.69</v>
      </c>
      <c r="C871" s="5" t="n">
        <v>20.8</v>
      </c>
      <c r="D871" s="5" t="n">
        <v>20.3</v>
      </c>
      <c r="E871" s="5" t="n">
        <v>20.61</v>
      </c>
      <c r="F871" s="5" t="n">
        <v>6564600</v>
      </c>
      <c r="G871" s="5" t="n">
        <v>10.26</v>
      </c>
      <c r="I871" s="13" t="n">
        <f aca="false">B871-E871</f>
        <v>0.0800000000000019</v>
      </c>
      <c r="J871" s="13" t="n">
        <f aca="false">C871-D871</f>
        <v>0.5</v>
      </c>
      <c r="L871" s="14" t="n">
        <f aca="true">IF(ROW(E871) - 1 &gt;= $L$1,MMULT($AA$1:OFFSET($AA$1, 0, $L$1 - 1),E871:OFFSET(E871,1 - $L$1, 0)) / $K$3,"")</f>
        <v>20.2838181818182</v>
      </c>
      <c r="N871" s="0" t="n">
        <f aca="true">IF(ROW(E871) - 1 &gt;= $N$1,SUM(E871:OFFSET(E871,1 - $N$1, 0)) / $N$1,"")</f>
        <v>20.147</v>
      </c>
      <c r="P871" s="0" t="n">
        <f aca="true">IF(ROW(N871) - 1 &gt; $P$1, IF(OFFSET(N871,  1 - $P$1, 0) &lt;&gt; "", MMULT($AA$2:OFFSET($AA$2, 0, $P$1 - 1), E871:OFFSET(E871,1 - $P$1, 0)) / $O$3,""),"")</f>
        <v>19.9963888888889</v>
      </c>
    </row>
    <row collapsed="false" customFormat="false" customHeight="true" hidden="false" ht="14.4" outlineLevel="0" r="872">
      <c r="A872" s="9" t="n">
        <v>37824</v>
      </c>
      <c r="B872" s="5" t="n">
        <v>20.87</v>
      </c>
      <c r="C872" s="5" t="n">
        <v>20.96</v>
      </c>
      <c r="D872" s="5" t="n">
        <v>20.5</v>
      </c>
      <c r="E872" s="5" t="n">
        <v>20.8</v>
      </c>
      <c r="F872" s="5" t="n">
        <v>7086600</v>
      </c>
      <c r="G872" s="5" t="n">
        <v>10.36</v>
      </c>
      <c r="I872" s="13" t="n">
        <f aca="false">B872-E872</f>
        <v>0.0700000000000003</v>
      </c>
      <c r="J872" s="13" t="n">
        <f aca="false">C872-D872</f>
        <v>0.460000000000001</v>
      </c>
      <c r="L872" s="14" t="n">
        <f aca="true">IF(ROW(E872) - 1 &gt;= $L$1,MMULT($AA$1:OFFSET($AA$1, 0, $L$1 - 1),E872:OFFSET(E872,1 - $L$1, 0)) / $K$3,"")</f>
        <v>20.4025454545455</v>
      </c>
      <c r="N872" s="0" t="n">
        <f aca="true">IF(ROW(E872) - 1 &gt;= $N$1,SUM(E872:OFFSET(E872,1 - $N$1, 0)) / $N$1,"")</f>
        <v>20.187</v>
      </c>
      <c r="P872" s="0" t="n">
        <f aca="true">IF(ROW(N872) - 1 &gt; $P$1, IF(OFFSET(N872,  1 - $P$1, 0) &lt;&gt; "", MMULT($AA$2:OFFSET($AA$2, 0, $P$1 - 1), E872:OFFSET(E872,1 - $P$1, 0)) / $O$3,""),"")</f>
        <v>20.0841666666667</v>
      </c>
    </row>
    <row collapsed="false" customFormat="false" customHeight="true" hidden="false" ht="14.4" outlineLevel="0" r="873">
      <c r="A873" s="9" t="n">
        <v>37825</v>
      </c>
      <c r="B873" s="5" t="n">
        <v>20.95</v>
      </c>
      <c r="C873" s="5" t="n">
        <v>20.96</v>
      </c>
      <c r="D873" s="5" t="n">
        <v>20.46</v>
      </c>
      <c r="E873" s="5" t="n">
        <v>20.79</v>
      </c>
      <c r="F873" s="5" t="n">
        <v>5108400</v>
      </c>
      <c r="G873" s="5" t="n">
        <v>10.35</v>
      </c>
      <c r="I873" s="13" t="n">
        <f aca="false">B873-E873</f>
        <v>0.16</v>
      </c>
      <c r="J873" s="13" t="n">
        <f aca="false">C873-D873</f>
        <v>0.5</v>
      </c>
      <c r="L873" s="14" t="n">
        <f aca="true">IF(ROW(E873) - 1 &gt;= $L$1,MMULT($AA$1:OFFSET($AA$1, 0, $L$1 - 1),E873:OFFSET(E873,1 - $L$1, 0)) / $K$3,"")</f>
        <v>20.5121818181818</v>
      </c>
      <c r="N873" s="0" t="n">
        <f aca="true">IF(ROW(E873) - 1 &gt;= $N$1,SUM(E873:OFFSET(E873,1 - $N$1, 0)) / $N$1,"")</f>
        <v>20.277</v>
      </c>
      <c r="P873" s="0" t="n">
        <f aca="true">IF(ROW(N873) - 1 &gt; $P$1, IF(OFFSET(N873,  1 - $P$1, 0) &lt;&gt; "", MMULT($AA$2:OFFSET($AA$2, 0, $P$1 - 1), E873:OFFSET(E873,1 - $P$1, 0)) / $O$3,""),"")</f>
        <v>20.2119444444444</v>
      </c>
    </row>
    <row collapsed="false" customFormat="false" customHeight="true" hidden="false" ht="14.4" outlineLevel="0" r="874">
      <c r="A874" s="9" t="n">
        <v>37826</v>
      </c>
      <c r="B874" s="5" t="n">
        <v>21.04</v>
      </c>
      <c r="C874" s="5" t="n">
        <v>21.5</v>
      </c>
      <c r="D874" s="5" t="n">
        <v>20.38</v>
      </c>
      <c r="E874" s="5" t="n">
        <v>20.51</v>
      </c>
      <c r="F874" s="5" t="n">
        <v>8187000</v>
      </c>
      <c r="G874" s="5" t="n">
        <v>10.21</v>
      </c>
      <c r="I874" s="13" t="n">
        <f aca="false">B874-E874</f>
        <v>0.529999999999998</v>
      </c>
      <c r="J874" s="13" t="n">
        <f aca="false">C874-D874</f>
        <v>1.12</v>
      </c>
      <c r="L874" s="14" t="n">
        <f aca="true">IF(ROW(E874) - 1 &gt;= $L$1,MMULT($AA$1:OFFSET($AA$1, 0, $L$1 - 1),E874:OFFSET(E874,1 - $L$1, 0)) / $K$3,"")</f>
        <v>20.5545454545455</v>
      </c>
      <c r="N874" s="0" t="n">
        <f aca="true">IF(ROW(E874) - 1 &gt;= $N$1,SUM(E874:OFFSET(E874,1 - $N$1, 0)) / $N$1,"")</f>
        <v>20.37</v>
      </c>
      <c r="P874" s="0" t="n">
        <f aca="true">IF(ROW(N874) - 1 &gt; $P$1, IF(OFFSET(N874,  1 - $P$1, 0) &lt;&gt; "", MMULT($AA$2:OFFSET($AA$2, 0, $P$1 - 1), E874:OFFSET(E874,1 - $P$1, 0)) / $O$3,""),"")</f>
        <v>20.3722222222222</v>
      </c>
    </row>
    <row collapsed="false" customFormat="false" customHeight="true" hidden="false" ht="14.4" outlineLevel="0" r="875">
      <c r="A875" s="9" t="n">
        <v>37827</v>
      </c>
      <c r="B875" s="5" t="n">
        <v>20.41</v>
      </c>
      <c r="C875" s="5" t="n">
        <v>21.57</v>
      </c>
      <c r="D875" s="5" t="n">
        <v>20.4</v>
      </c>
      <c r="E875" s="5" t="n">
        <v>21.54</v>
      </c>
      <c r="F875" s="5" t="n">
        <v>7738800</v>
      </c>
      <c r="G875" s="5" t="n">
        <v>10.72</v>
      </c>
      <c r="I875" s="13" t="n">
        <f aca="false">B875-E875</f>
        <v>-1.13</v>
      </c>
      <c r="J875" s="13" t="n">
        <f aca="false">C875-D875</f>
        <v>1.17</v>
      </c>
      <c r="L875" s="14" t="n">
        <f aca="true">IF(ROW(E875) - 1 &gt;= $L$1,MMULT($AA$1:OFFSET($AA$1, 0, $L$1 - 1),E875:OFFSET(E875,1 - $L$1, 0)) / $K$3,"")</f>
        <v>20.7672727272727</v>
      </c>
      <c r="N875" s="0" t="n">
        <f aca="true">IF(ROW(E875) - 1 &gt;= $N$1,SUM(E875:OFFSET(E875,1 - $N$1, 0)) / $N$1,"")</f>
        <v>20.539</v>
      </c>
      <c r="P875" s="0" t="n">
        <f aca="true">IF(ROW(N875) - 1 &gt; $P$1, IF(OFFSET(N875,  1 - $P$1, 0) &lt;&gt; "", MMULT($AA$2:OFFSET($AA$2, 0, $P$1 - 1), E875:OFFSET(E875,1 - $P$1, 0)) / $O$3,""),"")</f>
        <v>20.5222222222222</v>
      </c>
    </row>
    <row collapsed="false" customFormat="false" customHeight="true" hidden="false" ht="14.4" outlineLevel="0" r="876">
      <c r="A876" s="9" t="n">
        <v>37830</v>
      </c>
      <c r="B876" s="5" t="n">
        <v>21.5</v>
      </c>
      <c r="C876" s="5" t="n">
        <v>21.5</v>
      </c>
      <c r="D876" s="5" t="n">
        <v>20.86</v>
      </c>
      <c r="E876" s="5" t="n">
        <v>20.99</v>
      </c>
      <c r="F876" s="5" t="n">
        <v>6084200</v>
      </c>
      <c r="G876" s="5" t="n">
        <v>10.45</v>
      </c>
      <c r="I876" s="13" t="n">
        <f aca="false">B876-E876</f>
        <v>0.510000000000002</v>
      </c>
      <c r="J876" s="13" t="n">
        <f aca="false">C876-D876</f>
        <v>0.640000000000001</v>
      </c>
      <c r="L876" s="14" t="n">
        <f aca="true">IF(ROW(E876) - 1 &gt;= $L$1,MMULT($AA$1:OFFSET($AA$1, 0, $L$1 - 1),E876:OFFSET(E876,1 - $L$1, 0)) / $K$3,"")</f>
        <v>20.8492727272727</v>
      </c>
      <c r="N876" s="0" t="n">
        <f aca="true">IF(ROW(E876) - 1 &gt;= $N$1,SUM(E876:OFFSET(E876,1 - $N$1, 0)) / $N$1,"")</f>
        <v>20.648</v>
      </c>
      <c r="P876" s="0" t="n">
        <f aca="true">IF(ROW(N876) - 1 &gt; $P$1, IF(OFFSET(N876,  1 - $P$1, 0) &lt;&gt; "", MMULT($AA$2:OFFSET($AA$2, 0, $P$1 - 1), E876:OFFSET(E876,1 - $P$1, 0)) / $O$3,""),"")</f>
        <v>20.6402777777778</v>
      </c>
    </row>
    <row collapsed="false" customFormat="false" customHeight="true" hidden="false" ht="14.4" outlineLevel="0" r="877">
      <c r="A877" s="9" t="n">
        <v>37831</v>
      </c>
      <c r="B877" s="5" t="n">
        <v>20.99</v>
      </c>
      <c r="C877" s="5" t="n">
        <v>21.08</v>
      </c>
      <c r="D877" s="5" t="n">
        <v>20.52</v>
      </c>
      <c r="E877" s="5" t="n">
        <v>20.72</v>
      </c>
      <c r="F877" s="5" t="n">
        <v>7040000</v>
      </c>
      <c r="G877" s="5" t="n">
        <v>10.32</v>
      </c>
      <c r="I877" s="13" t="n">
        <f aca="false">B877-E877</f>
        <v>0.27</v>
      </c>
      <c r="J877" s="13" t="n">
        <f aca="false">C877-D877</f>
        <v>0.559999999999999</v>
      </c>
      <c r="L877" s="14" t="n">
        <f aca="true">IF(ROW(E877) - 1 &gt;= $L$1,MMULT($AA$1:OFFSET($AA$1, 0, $L$1 - 1),E877:OFFSET(E877,1 - $L$1, 0)) / $K$3,"")</f>
        <v>20.8623636363636</v>
      </c>
      <c r="N877" s="0" t="n">
        <f aca="true">IF(ROW(E877) - 1 &gt;= $N$1,SUM(E877:OFFSET(E877,1 - $N$1, 0)) / $N$1,"")</f>
        <v>20.759</v>
      </c>
      <c r="P877" s="0" t="n">
        <f aca="true">IF(ROW(N877) - 1 &gt; $P$1, IF(OFFSET(N877,  1 - $P$1, 0) &lt;&gt; "", MMULT($AA$2:OFFSET($AA$2, 0, $P$1 - 1), E877:OFFSET(E877,1 - $P$1, 0)) / $O$3,""),"")</f>
        <v>20.7402777777778</v>
      </c>
    </row>
    <row collapsed="false" customFormat="false" customHeight="true" hidden="false" ht="14.4" outlineLevel="0" r="878">
      <c r="A878" s="9" t="n">
        <v>37832</v>
      </c>
      <c r="B878" s="5" t="n">
        <v>20.77</v>
      </c>
      <c r="C878" s="5" t="n">
        <v>20.9</v>
      </c>
      <c r="D878" s="5" t="n">
        <v>20.17</v>
      </c>
      <c r="E878" s="5" t="n">
        <v>20.28</v>
      </c>
      <c r="F878" s="5" t="n">
        <v>6199800</v>
      </c>
      <c r="G878" s="5" t="n">
        <v>10.1</v>
      </c>
      <c r="I878" s="13" t="n">
        <f aca="false">B878-E878</f>
        <v>0.489999999999998</v>
      </c>
      <c r="J878" s="13" t="n">
        <f aca="false">C878-D878</f>
        <v>0.729999999999997</v>
      </c>
      <c r="L878" s="14" t="n">
        <f aca="true">IF(ROW(E878) - 1 &gt;= $L$1,MMULT($AA$1:OFFSET($AA$1, 0, $L$1 - 1),E878:OFFSET(E878,1 - $L$1, 0)) / $K$3,"")</f>
        <v>20.7752727272727</v>
      </c>
      <c r="N878" s="0" t="n">
        <f aca="true">IF(ROW(E878) - 1 &gt;= $N$1,SUM(E878:OFFSET(E878,1 - $N$1, 0)) / $N$1,"")</f>
        <v>20.8</v>
      </c>
      <c r="P878" s="0" t="n">
        <f aca="true">IF(ROW(N878) - 1 &gt; $P$1, IF(OFFSET(N878,  1 - $P$1, 0) &lt;&gt; "", MMULT($AA$2:OFFSET($AA$2, 0, $P$1 - 1), E878:OFFSET(E878,1 - $P$1, 0)) / $O$3,""),"")</f>
        <v>20.8008333333333</v>
      </c>
    </row>
    <row collapsed="false" customFormat="false" customHeight="true" hidden="false" ht="14.4" outlineLevel="0" r="879">
      <c r="A879" s="9" t="n">
        <v>37833</v>
      </c>
      <c r="B879" s="5" t="n">
        <v>20.74</v>
      </c>
      <c r="C879" s="5" t="n">
        <v>21.35</v>
      </c>
      <c r="D879" s="5" t="n">
        <v>20.57</v>
      </c>
      <c r="E879" s="5" t="n">
        <v>21.08</v>
      </c>
      <c r="F879" s="5" t="n">
        <v>10766600</v>
      </c>
      <c r="G879" s="5" t="n">
        <v>10.49</v>
      </c>
      <c r="I879" s="13" t="n">
        <f aca="false">B879-E879</f>
        <v>-0.34</v>
      </c>
      <c r="J879" s="13" t="n">
        <f aca="false">C879-D879</f>
        <v>0.780000000000001</v>
      </c>
      <c r="L879" s="14" t="n">
        <f aca="true">IF(ROW(E879) - 1 &gt;= $L$1,MMULT($AA$1:OFFSET($AA$1, 0, $L$1 - 1),E879:OFFSET(E879,1 - $L$1, 0)) / $K$3,"")</f>
        <v>20.8261818181818</v>
      </c>
      <c r="N879" s="0" t="n">
        <f aca="true">IF(ROW(E879) - 1 &gt;= $N$1,SUM(E879:OFFSET(E879,1 - $N$1, 0)) / $N$1,"")</f>
        <v>20.818</v>
      </c>
      <c r="P879" s="0" t="n">
        <f aca="true">IF(ROW(N879) - 1 &gt; $P$1, IF(OFFSET(N879,  1 - $P$1, 0) &lt;&gt; "", MMULT($AA$2:OFFSET($AA$2, 0, $P$1 - 1), E879:OFFSET(E879,1 - $P$1, 0)) / $O$3,""),"")</f>
        <v>20.8366666666667</v>
      </c>
    </row>
    <row collapsed="false" customFormat="false" customHeight="true" hidden="false" ht="14.4" outlineLevel="0" r="880">
      <c r="A880" s="9" t="n">
        <v>37834</v>
      </c>
      <c r="B880" s="5" t="n">
        <v>21</v>
      </c>
      <c r="C880" s="5" t="n">
        <v>21.27</v>
      </c>
      <c r="D880" s="5" t="n">
        <v>20.64</v>
      </c>
      <c r="E880" s="5" t="n">
        <v>20.73</v>
      </c>
      <c r="F880" s="5" t="n">
        <v>5343000</v>
      </c>
      <c r="G880" s="5" t="n">
        <v>10.32</v>
      </c>
      <c r="I880" s="13" t="n">
        <f aca="false">B880-E880</f>
        <v>0.27</v>
      </c>
      <c r="J880" s="13" t="n">
        <f aca="false">C880-D880</f>
        <v>0.629999999999999</v>
      </c>
      <c r="L880" s="14" t="n">
        <f aca="true">IF(ROW(E880) - 1 &gt;= $L$1,MMULT($AA$1:OFFSET($AA$1, 0, $L$1 - 1),E880:OFFSET(E880,1 - $L$1, 0)) / $K$3,"")</f>
        <v>20.8101818181818</v>
      </c>
      <c r="N880" s="0" t="n">
        <f aca="true">IF(ROW(E880) - 1 &gt;= $N$1,SUM(E880:OFFSET(E880,1 - $N$1, 0)) / $N$1,"")</f>
        <v>20.805</v>
      </c>
      <c r="P880" s="0" t="n">
        <f aca="true">IF(ROW(N880) - 1 &gt; $P$1, IF(OFFSET(N880,  1 - $P$1, 0) &lt;&gt; "", MMULT($AA$2:OFFSET($AA$2, 0, $P$1 - 1), E880:OFFSET(E880,1 - $P$1, 0)) / $O$3,""),"")</f>
        <v>20.8608333333333</v>
      </c>
    </row>
    <row collapsed="false" customFormat="false" customHeight="true" hidden="false" ht="14.4" outlineLevel="0" r="881">
      <c r="A881" s="9" t="n">
        <v>37837</v>
      </c>
      <c r="B881" s="5" t="n">
        <v>20.53</v>
      </c>
      <c r="C881" s="5" t="n">
        <v>21.5</v>
      </c>
      <c r="D881" s="5" t="n">
        <v>20.28</v>
      </c>
      <c r="E881" s="5" t="n">
        <v>21.21</v>
      </c>
      <c r="F881" s="5" t="n">
        <v>8218400</v>
      </c>
      <c r="G881" s="5" t="n">
        <v>10.56</v>
      </c>
      <c r="I881" s="13" t="n">
        <f aca="false">B881-E881</f>
        <v>-0.68</v>
      </c>
      <c r="J881" s="13" t="n">
        <f aca="false">C881-D881</f>
        <v>1.22</v>
      </c>
      <c r="L881" s="14" t="n">
        <f aca="true">IF(ROW(E881) - 1 &gt;= $L$1,MMULT($AA$1:OFFSET($AA$1, 0, $L$1 - 1),E881:OFFSET(E881,1 - $L$1, 0)) / $K$3,"")</f>
        <v>20.8838181818182</v>
      </c>
      <c r="N881" s="0" t="n">
        <f aca="true">IF(ROW(E881) - 1 &gt;= $N$1,SUM(E881:OFFSET(E881,1 - $N$1, 0)) / $N$1,"")</f>
        <v>20.865</v>
      </c>
      <c r="P881" s="0" t="n">
        <f aca="true">IF(ROW(N881) - 1 &gt; $P$1, IF(OFFSET(N881,  1 - $P$1, 0) &lt;&gt; "", MMULT($AA$2:OFFSET($AA$2, 0, $P$1 - 1), E881:OFFSET(E881,1 - $P$1, 0)) / $O$3,""),"")</f>
        <v>20.8580555555556</v>
      </c>
    </row>
    <row collapsed="false" customFormat="false" customHeight="true" hidden="false" ht="14.4" outlineLevel="0" r="882">
      <c r="A882" s="9" t="n">
        <v>37838</v>
      </c>
      <c r="B882" s="5" t="n">
        <v>21.35</v>
      </c>
      <c r="C882" s="5" t="n">
        <v>21.4</v>
      </c>
      <c r="D882" s="5" t="n">
        <v>20.1</v>
      </c>
      <c r="E882" s="5" t="n">
        <v>20.38</v>
      </c>
      <c r="F882" s="5" t="n">
        <v>8908600</v>
      </c>
      <c r="G882" s="5" t="n">
        <v>10.15</v>
      </c>
      <c r="I882" s="13" t="n">
        <f aca="false">B882-E882</f>
        <v>0.970000000000002</v>
      </c>
      <c r="J882" s="13" t="n">
        <f aca="false">C882-D882</f>
        <v>1.3</v>
      </c>
      <c r="L882" s="14" t="n">
        <f aca="true">IF(ROW(E882) - 1 &gt;= $L$1,MMULT($AA$1:OFFSET($AA$1, 0, $L$1 - 1),E882:OFFSET(E882,1 - $L$1, 0)) / $K$3,"")</f>
        <v>20.7956363636364</v>
      </c>
      <c r="N882" s="0" t="n">
        <f aca="true">IF(ROW(E882) - 1 &gt;= $N$1,SUM(E882:OFFSET(E882,1 - $N$1, 0)) / $N$1,"")</f>
        <v>20.823</v>
      </c>
      <c r="P882" s="0" t="n">
        <f aca="true">IF(ROW(N882) - 1 &gt; $P$1, IF(OFFSET(N882,  1 - $P$1, 0) &lt;&gt; "", MMULT($AA$2:OFFSET($AA$2, 0, $P$1 - 1), E882:OFFSET(E882,1 - $P$1, 0)) / $O$3,""),"")</f>
        <v>20.8347222222222</v>
      </c>
    </row>
    <row collapsed="false" customFormat="false" customHeight="true" hidden="false" ht="14.4" outlineLevel="0" r="883">
      <c r="A883" s="9" t="n">
        <v>37839</v>
      </c>
      <c r="B883" s="5" t="n">
        <v>20.06</v>
      </c>
      <c r="C883" s="5" t="n">
        <v>20.17</v>
      </c>
      <c r="D883" s="5" t="n">
        <v>19.5</v>
      </c>
      <c r="E883" s="5" t="n">
        <v>19.63</v>
      </c>
      <c r="F883" s="5" t="n">
        <v>8766600</v>
      </c>
      <c r="G883" s="5" t="n">
        <v>9.77</v>
      </c>
      <c r="I883" s="13" t="n">
        <f aca="false">B883-E883</f>
        <v>0.43</v>
      </c>
      <c r="J883" s="13" t="n">
        <f aca="false">C883-D883</f>
        <v>0.670000000000002</v>
      </c>
      <c r="L883" s="14" t="n">
        <f aca="true">IF(ROW(E883) - 1 &gt;= $L$1,MMULT($AA$1:OFFSET($AA$1, 0, $L$1 - 1),E883:OFFSET(E883,1 - $L$1, 0)) / $K$3,"")</f>
        <v>20.5787272727273</v>
      </c>
      <c r="N883" s="0" t="n">
        <f aca="true">IF(ROW(E883) - 1 &gt;= $N$1,SUM(E883:OFFSET(E883,1 - $N$1, 0)) / $N$1,"")</f>
        <v>20.707</v>
      </c>
      <c r="P883" s="0" t="n">
        <f aca="true">IF(ROW(N883) - 1 &gt; $P$1, IF(OFFSET(N883,  1 - $P$1, 0) &lt;&gt; "", MMULT($AA$2:OFFSET($AA$2, 0, $P$1 - 1), E883:OFFSET(E883,1 - $P$1, 0)) / $O$3,""),"")</f>
        <v>20.7780555555556</v>
      </c>
    </row>
    <row collapsed="false" customFormat="false" customHeight="true" hidden="false" ht="14.4" outlineLevel="0" r="884">
      <c r="A884" s="9" t="n">
        <v>37840</v>
      </c>
      <c r="B884" s="5" t="n">
        <v>19.73</v>
      </c>
      <c r="C884" s="5" t="n">
        <v>20.09</v>
      </c>
      <c r="D884" s="5" t="n">
        <v>19.42</v>
      </c>
      <c r="E884" s="5" t="n">
        <v>19.93</v>
      </c>
      <c r="F884" s="5" t="n">
        <v>6227800</v>
      </c>
      <c r="G884" s="5" t="n">
        <v>9.92</v>
      </c>
      <c r="I884" s="13" t="n">
        <f aca="false">B884-E884</f>
        <v>-0.199999999999999</v>
      </c>
      <c r="J884" s="13" t="n">
        <f aca="false">C884-D884</f>
        <v>0.669999999999998</v>
      </c>
      <c r="L884" s="14" t="n">
        <f aca="true">IF(ROW(E884) - 1 &gt;= $L$1,MMULT($AA$1:OFFSET($AA$1, 0, $L$1 - 1),E884:OFFSET(E884,1 - $L$1, 0)) / $K$3,"")</f>
        <v>20.4374545454545</v>
      </c>
      <c r="N884" s="0" t="n">
        <f aca="true">IF(ROW(E884) - 1 &gt;= $N$1,SUM(E884:OFFSET(E884,1 - $N$1, 0)) / $N$1,"")</f>
        <v>20.649</v>
      </c>
      <c r="P884" s="0" t="n">
        <f aca="true">IF(ROW(N884) - 1 &gt; $P$1, IF(OFFSET(N884,  1 - $P$1, 0) &lt;&gt; "", MMULT($AA$2:OFFSET($AA$2, 0, $P$1 - 1), E884:OFFSET(E884,1 - $P$1, 0)) / $O$3,""),"")</f>
        <v>20.7261111111111</v>
      </c>
    </row>
    <row collapsed="false" customFormat="false" customHeight="true" hidden="false" ht="14.4" outlineLevel="0" r="885">
      <c r="A885" s="9" t="n">
        <v>37841</v>
      </c>
      <c r="B885" s="5" t="n">
        <v>20.11</v>
      </c>
      <c r="C885" s="5" t="n">
        <v>20.13</v>
      </c>
      <c r="D885" s="5" t="n">
        <v>19.6</v>
      </c>
      <c r="E885" s="5" t="n">
        <v>19.64</v>
      </c>
      <c r="F885" s="5" t="n">
        <v>4916400</v>
      </c>
      <c r="G885" s="5" t="n">
        <v>9.78</v>
      </c>
      <c r="I885" s="13" t="n">
        <f aca="false">B885-E885</f>
        <v>0.469999999999999</v>
      </c>
      <c r="J885" s="13" t="n">
        <f aca="false">C885-D885</f>
        <v>0.529999999999998</v>
      </c>
      <c r="L885" s="14" t="n">
        <f aca="true">IF(ROW(E885) - 1 &gt;= $L$1,MMULT($AA$1:OFFSET($AA$1, 0, $L$1 - 1),E885:OFFSET(E885,1 - $L$1, 0)) / $K$3,"")</f>
        <v>20.254</v>
      </c>
      <c r="N885" s="0" t="n">
        <f aca="true">IF(ROW(E885) - 1 &gt;= $N$1,SUM(E885:OFFSET(E885,1 - $N$1, 0)) / $N$1,"")</f>
        <v>20.459</v>
      </c>
      <c r="P885" s="0" t="n">
        <f aca="true">IF(ROW(N885) - 1 &gt; $P$1, IF(OFFSET(N885,  1 - $P$1, 0) &lt;&gt; "", MMULT($AA$2:OFFSET($AA$2, 0, $P$1 - 1), E885:OFFSET(E885,1 - $P$1, 0)) / $O$3,""),"")</f>
        <v>20.6261111111111</v>
      </c>
    </row>
    <row collapsed="false" customFormat="false" customHeight="true" hidden="false" ht="14.4" outlineLevel="0" r="886">
      <c r="A886" s="9" t="n">
        <v>37844</v>
      </c>
      <c r="B886" s="5" t="n">
        <v>19.82</v>
      </c>
      <c r="C886" s="5" t="n">
        <v>19.93</v>
      </c>
      <c r="D886" s="5" t="n">
        <v>19.51</v>
      </c>
      <c r="E886" s="5" t="n">
        <v>19.66</v>
      </c>
      <c r="F886" s="5" t="n">
        <v>4901000</v>
      </c>
      <c r="G886" s="5" t="n">
        <v>9.79</v>
      </c>
      <c r="I886" s="13" t="n">
        <f aca="false">B886-E886</f>
        <v>0.16</v>
      </c>
      <c r="J886" s="13" t="n">
        <f aca="false">C886-D886</f>
        <v>0.419999999999998</v>
      </c>
      <c r="L886" s="14" t="n">
        <f aca="true">IF(ROW(E886) - 1 &gt;= $L$1,MMULT($AA$1:OFFSET($AA$1, 0, $L$1 - 1),E886:OFFSET(E886,1 - $L$1, 0)) / $K$3,"")</f>
        <v>20.1087272727273</v>
      </c>
      <c r="N886" s="0" t="n">
        <f aca="true">IF(ROW(E886) - 1 &gt;= $N$1,SUM(E886:OFFSET(E886,1 - $N$1, 0)) / $N$1,"")</f>
        <v>20.326</v>
      </c>
      <c r="P886" s="0" t="n">
        <f aca="true">IF(ROW(N886) - 1 &gt; $P$1, IF(OFFSET(N886,  1 - $P$1, 0) &lt;&gt; "", MMULT($AA$2:OFFSET($AA$2, 0, $P$1 - 1), E886:OFFSET(E886,1 - $P$1, 0)) / $O$3,""),"")</f>
        <v>20.4902777777778</v>
      </c>
    </row>
    <row collapsed="false" customFormat="false" customHeight="true" hidden="false" ht="14.4" outlineLevel="0" r="887">
      <c r="A887" s="9" t="n">
        <v>37845</v>
      </c>
      <c r="B887" s="5" t="n">
        <v>19.76</v>
      </c>
      <c r="C887" s="5" t="n">
        <v>19.8</v>
      </c>
      <c r="D887" s="5" t="n">
        <v>19.46</v>
      </c>
      <c r="E887" s="5" t="n">
        <v>19.7</v>
      </c>
      <c r="F887" s="5" t="n">
        <v>5872800</v>
      </c>
      <c r="G887" s="5" t="n">
        <v>9.81</v>
      </c>
      <c r="I887" s="13" t="n">
        <f aca="false">B887-E887</f>
        <v>0.0600000000000023</v>
      </c>
      <c r="J887" s="13" t="n">
        <f aca="false">C887-D887</f>
        <v>0.34</v>
      </c>
      <c r="L887" s="14" t="n">
        <f aca="true">IF(ROW(E887) - 1 &gt;= $L$1,MMULT($AA$1:OFFSET($AA$1, 0, $L$1 - 1),E887:OFFSET(E887,1 - $L$1, 0)) / $K$3,"")</f>
        <v>19.9949090909091</v>
      </c>
      <c r="N887" s="0" t="n">
        <f aca="true">IF(ROW(E887) - 1 &gt;= $N$1,SUM(E887:OFFSET(E887,1 - $N$1, 0)) / $N$1,"")</f>
        <v>20.224</v>
      </c>
      <c r="P887" s="0" t="n">
        <f aca="true">IF(ROW(N887) - 1 &gt; $P$1, IF(OFFSET(N887,  1 - $P$1, 0) &lt;&gt; "", MMULT($AA$2:OFFSET($AA$2, 0, $P$1 - 1), E887:OFFSET(E887,1 - $P$1, 0)) / $O$3,""),"")</f>
        <v>20.3216666666667</v>
      </c>
    </row>
    <row collapsed="false" customFormat="false" customHeight="true" hidden="false" ht="14.4" outlineLevel="0" r="888">
      <c r="A888" s="9" t="n">
        <v>37846</v>
      </c>
      <c r="B888" s="5" t="n">
        <v>19.86</v>
      </c>
      <c r="C888" s="5" t="n">
        <v>20.34</v>
      </c>
      <c r="D888" s="5" t="n">
        <v>19.58</v>
      </c>
      <c r="E888" s="5" t="n">
        <v>20.18</v>
      </c>
      <c r="F888" s="5" t="n">
        <v>10146400</v>
      </c>
      <c r="G888" s="5" t="n">
        <v>10.05</v>
      </c>
      <c r="I888" s="13" t="n">
        <f aca="false">B888-E888</f>
        <v>-0.32</v>
      </c>
      <c r="J888" s="13" t="n">
        <f aca="false">C888-D888</f>
        <v>0.760000000000002</v>
      </c>
      <c r="L888" s="14" t="n">
        <f aca="true">IF(ROW(E888) - 1 &gt;= $L$1,MMULT($AA$1:OFFSET($AA$1, 0, $L$1 - 1),E888:OFFSET(E888,1 - $L$1, 0)) / $K$3,"")</f>
        <v>19.9869090909091</v>
      </c>
      <c r="N888" s="0" t="n">
        <f aca="true">IF(ROW(E888) - 1 &gt;= $N$1,SUM(E888:OFFSET(E888,1 - $N$1, 0)) / $N$1,"")</f>
        <v>20.214</v>
      </c>
      <c r="P888" s="0" t="n">
        <f aca="true">IF(ROW(N888) - 1 &gt; $P$1, IF(OFFSET(N888,  1 - $P$1, 0) &lt;&gt; "", MMULT($AA$2:OFFSET($AA$2, 0, $P$1 - 1), E888:OFFSET(E888,1 - $P$1, 0)) / $O$3,""),"")</f>
        <v>20.1644444444444</v>
      </c>
    </row>
    <row collapsed="false" customFormat="false" customHeight="true" hidden="false" ht="14.4" outlineLevel="0" r="889">
      <c r="A889" s="9" t="n">
        <v>37847</v>
      </c>
      <c r="B889" s="5" t="n">
        <v>20.21</v>
      </c>
      <c r="C889" s="5" t="n">
        <v>20.33</v>
      </c>
      <c r="D889" s="5" t="n">
        <v>19.94</v>
      </c>
      <c r="E889" s="5" t="n">
        <v>19.97</v>
      </c>
      <c r="F889" s="5" t="n">
        <v>6885000</v>
      </c>
      <c r="G889" s="5" t="n">
        <v>9.94</v>
      </c>
      <c r="I889" s="13" t="n">
        <f aca="false">B889-E889</f>
        <v>0.240000000000002</v>
      </c>
      <c r="J889" s="13" t="n">
        <f aca="false">C889-D889</f>
        <v>0.389999999999997</v>
      </c>
      <c r="L889" s="14" t="n">
        <f aca="true">IF(ROW(E889) - 1 &gt;= $L$1,MMULT($AA$1:OFFSET($AA$1, 0, $L$1 - 1),E889:OFFSET(E889,1 - $L$1, 0)) / $K$3,"")</f>
        <v>19.9425454545455</v>
      </c>
      <c r="N889" s="0" t="n">
        <f aca="true">IF(ROW(E889) - 1 &gt;= $N$1,SUM(E889:OFFSET(E889,1 - $N$1, 0)) / $N$1,"")</f>
        <v>20.103</v>
      </c>
      <c r="P889" s="0" t="n">
        <f aca="true">IF(ROW(N889) - 1 &gt; $P$1, IF(OFFSET(N889,  1 - $P$1, 0) &lt;&gt; "", MMULT($AA$2:OFFSET($AA$2, 0, $P$1 - 1), E889:OFFSET(E889,1 - $P$1, 0)) / $O$3,""),"")</f>
        <v>20.0469444444444</v>
      </c>
    </row>
    <row collapsed="false" customFormat="false" customHeight="true" hidden="false" ht="14.4" outlineLevel="0" r="890">
      <c r="A890" s="9" t="n">
        <v>37848</v>
      </c>
      <c r="B890" s="5" t="n">
        <v>20.02</v>
      </c>
      <c r="C890" s="5" t="n">
        <v>20.07</v>
      </c>
      <c r="D890" s="5" t="n">
        <v>19.66</v>
      </c>
      <c r="E890" s="5" t="n">
        <v>19.71</v>
      </c>
      <c r="F890" s="5" t="n">
        <v>4495200</v>
      </c>
      <c r="G890" s="5" t="n">
        <v>9.81</v>
      </c>
      <c r="I890" s="13" t="n">
        <f aca="false">B890-E890</f>
        <v>0.309999999999999</v>
      </c>
      <c r="J890" s="13" t="n">
        <f aca="false">C890-D890</f>
        <v>0.41</v>
      </c>
      <c r="L890" s="14" t="n">
        <f aca="true">IF(ROW(E890) - 1 &gt;= $L$1,MMULT($AA$1:OFFSET($AA$1, 0, $L$1 - 1),E890:OFFSET(E890,1 - $L$1, 0)) / $K$3,"")</f>
        <v>19.8710909090909</v>
      </c>
      <c r="N890" s="0" t="n">
        <f aca="true">IF(ROW(E890) - 1 &gt;= $N$1,SUM(E890:OFFSET(E890,1 - $N$1, 0)) / $N$1,"")</f>
        <v>20.001</v>
      </c>
      <c r="P890" s="0" t="n">
        <f aca="true">IF(ROW(N890) - 1 &gt; $P$1, IF(OFFSET(N890,  1 - $P$1, 0) &lt;&gt; "", MMULT($AA$2:OFFSET($AA$2, 0, $P$1 - 1), E890:OFFSET(E890,1 - $P$1, 0)) / $O$3,""),"")</f>
        <v>19.9330555555556</v>
      </c>
    </row>
    <row collapsed="false" customFormat="false" customHeight="true" hidden="false" ht="14.4" outlineLevel="0" r="891">
      <c r="A891" s="9" t="n">
        <v>37851</v>
      </c>
      <c r="B891" s="5" t="n">
        <v>19.86</v>
      </c>
      <c r="C891" s="5" t="n">
        <v>20.41</v>
      </c>
      <c r="D891" s="5" t="n">
        <v>19.72</v>
      </c>
      <c r="E891" s="5" t="n">
        <v>20.34</v>
      </c>
      <c r="F891" s="5" t="n">
        <v>6884800</v>
      </c>
      <c r="G891" s="5" t="n">
        <v>10.13</v>
      </c>
      <c r="I891" s="13" t="n">
        <f aca="false">B891-E891</f>
        <v>-0.48</v>
      </c>
      <c r="J891" s="13" t="n">
        <f aca="false">C891-D891</f>
        <v>0.690000000000001</v>
      </c>
      <c r="L891" s="14" t="n">
        <f aca="true">IF(ROW(E891) - 1 &gt;= $L$1,MMULT($AA$1:OFFSET($AA$1, 0, $L$1 - 1),E891:OFFSET(E891,1 - $L$1, 0)) / $K$3,"")</f>
        <v>19.9327272727273</v>
      </c>
      <c r="N891" s="0" t="n">
        <f aca="true">IF(ROW(E891) - 1 &gt;= $N$1,SUM(E891:OFFSET(E891,1 - $N$1, 0)) / $N$1,"")</f>
        <v>19.914</v>
      </c>
      <c r="P891" s="0" t="n">
        <f aca="true">IF(ROW(N891) - 1 &gt; $P$1, IF(OFFSET(N891,  1 - $P$1, 0) &lt;&gt; "", MMULT($AA$2:OFFSET($AA$2, 0, $P$1 - 1), E891:OFFSET(E891,1 - $P$1, 0)) / $O$3,""),"")</f>
        <v>19.8786111111111</v>
      </c>
    </row>
    <row collapsed="false" customFormat="false" customHeight="true" hidden="false" ht="14.4" outlineLevel="0" r="892">
      <c r="A892" s="9" t="n">
        <v>37852</v>
      </c>
      <c r="B892" s="5" t="n">
        <v>20.37</v>
      </c>
      <c r="C892" s="5" t="n">
        <v>20.45</v>
      </c>
      <c r="D892" s="5" t="n">
        <v>20</v>
      </c>
      <c r="E892" s="5" t="n">
        <v>20.32</v>
      </c>
      <c r="F892" s="5" t="n">
        <v>4774600</v>
      </c>
      <c r="G892" s="5" t="n">
        <v>10.12</v>
      </c>
      <c r="I892" s="13" t="n">
        <f aca="false">B892-E892</f>
        <v>0.0500000000000007</v>
      </c>
      <c r="J892" s="13" t="n">
        <f aca="false">C892-D892</f>
        <v>0.449999999999999</v>
      </c>
      <c r="L892" s="14" t="n">
        <f aca="true">IF(ROW(E892) - 1 &gt;= $L$1,MMULT($AA$1:OFFSET($AA$1, 0, $L$1 - 1),E892:OFFSET(E892,1 - $L$1, 0)) / $K$3,"")</f>
        <v>20.0065454545455</v>
      </c>
      <c r="N892" s="0" t="n">
        <f aca="true">IF(ROW(E892) - 1 &gt;= $N$1,SUM(E892:OFFSET(E892,1 - $N$1, 0)) / $N$1,"")</f>
        <v>19.908</v>
      </c>
      <c r="P892" s="0" t="n">
        <f aca="true">IF(ROW(N892) - 1 &gt; $P$1, IF(OFFSET(N892,  1 - $P$1, 0) &lt;&gt; "", MMULT($AA$2:OFFSET($AA$2, 0, $P$1 - 1), E892:OFFSET(E892,1 - $P$1, 0)) / $O$3,""),"")</f>
        <v>19.8722222222222</v>
      </c>
    </row>
    <row collapsed="false" customFormat="false" customHeight="true" hidden="false" ht="14.4" outlineLevel="0" r="893">
      <c r="A893" s="9" t="n">
        <v>37853</v>
      </c>
      <c r="B893" s="5" t="n">
        <v>20.18</v>
      </c>
      <c r="C893" s="5" t="n">
        <v>21.27</v>
      </c>
      <c r="D893" s="5" t="n">
        <v>20.14</v>
      </c>
      <c r="E893" s="5" t="n">
        <v>21.01</v>
      </c>
      <c r="F893" s="5" t="n">
        <v>9757600</v>
      </c>
      <c r="G893" s="5" t="n">
        <v>10.46</v>
      </c>
      <c r="I893" s="13" t="n">
        <f aca="false">B893-E893</f>
        <v>-0.830000000000002</v>
      </c>
      <c r="J893" s="13" t="n">
        <f aca="false">C893-D893</f>
        <v>1.13</v>
      </c>
      <c r="L893" s="14" t="n">
        <f aca="true">IF(ROW(E893) - 1 &gt;= $L$1,MMULT($AA$1:OFFSET($AA$1, 0, $L$1 - 1),E893:OFFSET(E893,1 - $L$1, 0)) / $K$3,"")</f>
        <v>20.2069090909091</v>
      </c>
      <c r="N893" s="0" t="n">
        <f aca="true">IF(ROW(E893) - 1 &gt;= $N$1,SUM(E893:OFFSET(E893,1 - $N$1, 0)) / $N$1,"")</f>
        <v>20.046</v>
      </c>
      <c r="P893" s="0" t="n">
        <f aca="true">IF(ROW(N893) - 1 &gt; $P$1, IF(OFFSET(N893,  1 - $P$1, 0) &lt;&gt; "", MMULT($AA$2:OFFSET($AA$2, 0, $P$1 - 1), E893:OFFSET(E893,1 - $P$1, 0)) / $O$3,""),"")</f>
        <v>19.9441666666667</v>
      </c>
    </row>
    <row collapsed="false" customFormat="false" customHeight="true" hidden="false" ht="14.4" outlineLevel="0" r="894">
      <c r="A894" s="9" t="n">
        <v>37854</v>
      </c>
      <c r="B894" s="5" t="n">
        <v>21.03</v>
      </c>
      <c r="C894" s="5" t="n">
        <v>21.71</v>
      </c>
      <c r="D894" s="5" t="n">
        <v>20.95</v>
      </c>
      <c r="E894" s="5" t="n">
        <v>21.68</v>
      </c>
      <c r="F894" s="5" t="n">
        <v>9118800</v>
      </c>
      <c r="G894" s="5" t="n">
        <v>10.79</v>
      </c>
      <c r="I894" s="13" t="n">
        <f aca="false">B894-E894</f>
        <v>-0.649999999999999</v>
      </c>
      <c r="J894" s="13" t="n">
        <f aca="false">C894-D894</f>
        <v>0.760000000000002</v>
      </c>
      <c r="L894" s="14" t="n">
        <f aca="true">IF(ROW(E894) - 1 &gt;= $L$1,MMULT($AA$1:OFFSET($AA$1, 0, $L$1 - 1),E894:OFFSET(E894,1 - $L$1, 0)) / $K$3,"")</f>
        <v>20.504</v>
      </c>
      <c r="N894" s="0" t="n">
        <f aca="true">IF(ROW(E894) - 1 &gt;= $N$1,SUM(E894:OFFSET(E894,1 - $N$1, 0)) / $N$1,"")</f>
        <v>20.221</v>
      </c>
      <c r="P894" s="0" t="n">
        <f aca="true">IF(ROW(N894) - 1 &gt; $P$1, IF(OFFSET(N894,  1 - $P$1, 0) &lt;&gt; "", MMULT($AA$2:OFFSET($AA$2, 0, $P$1 - 1), E894:OFFSET(E894,1 - $P$1, 0)) / $O$3,""),"")</f>
        <v>20.0633333333333</v>
      </c>
    </row>
    <row collapsed="false" customFormat="false" customHeight="true" hidden="false" ht="14.4" outlineLevel="0" r="895">
      <c r="A895" s="9" t="n">
        <v>37855</v>
      </c>
      <c r="B895" s="5" t="n">
        <v>21.81</v>
      </c>
      <c r="C895" s="5" t="n">
        <v>22</v>
      </c>
      <c r="D895" s="5" t="n">
        <v>20.64</v>
      </c>
      <c r="E895" s="5" t="n">
        <v>20.88</v>
      </c>
      <c r="F895" s="5" t="n">
        <v>8938000</v>
      </c>
      <c r="G895" s="5" t="n">
        <v>10.4</v>
      </c>
      <c r="I895" s="13" t="n">
        <f aca="false">B895-E895</f>
        <v>0.93</v>
      </c>
      <c r="J895" s="13" t="n">
        <f aca="false">C895-D895</f>
        <v>1.36</v>
      </c>
      <c r="L895" s="14" t="n">
        <f aca="true">IF(ROW(E895) - 1 &gt;= $L$1,MMULT($AA$1:OFFSET($AA$1, 0, $L$1 - 1),E895:OFFSET(E895,1 - $L$1, 0)) / $K$3,"")</f>
        <v>20.6238181818182</v>
      </c>
      <c r="N895" s="0" t="n">
        <f aca="true">IF(ROW(E895) - 1 &gt;= $N$1,SUM(E895:OFFSET(E895,1 - $N$1, 0)) / $N$1,"")</f>
        <v>20.345</v>
      </c>
      <c r="P895" s="0" t="n">
        <f aca="true">IF(ROW(N895) - 1 &gt; $P$1, IF(OFFSET(N895,  1 - $P$1, 0) &lt;&gt; "", MMULT($AA$2:OFFSET($AA$2, 0, $P$1 - 1), E895:OFFSET(E895,1 - $P$1, 0)) / $O$3,""),"")</f>
        <v>20.1983333333333</v>
      </c>
    </row>
    <row collapsed="false" customFormat="false" customHeight="true" hidden="false" ht="14.4" outlineLevel="0" r="896">
      <c r="A896" s="9" t="n">
        <v>37858</v>
      </c>
      <c r="B896" s="5" t="n">
        <v>20.78</v>
      </c>
      <c r="C896" s="5" t="n">
        <v>20.91</v>
      </c>
      <c r="D896" s="5" t="n">
        <v>20.49</v>
      </c>
      <c r="E896" s="5" t="n">
        <v>20.86</v>
      </c>
      <c r="F896" s="5" t="n">
        <v>4920800</v>
      </c>
      <c r="G896" s="5" t="n">
        <v>10.39</v>
      </c>
      <c r="I896" s="13" t="n">
        <f aca="false">B896-E896</f>
        <v>-0.0799999999999983</v>
      </c>
      <c r="J896" s="13" t="n">
        <f aca="false">C896-D896</f>
        <v>0.420000000000002</v>
      </c>
      <c r="L896" s="14" t="n">
        <f aca="true">IF(ROW(E896) - 1 &gt;= $L$1,MMULT($AA$1:OFFSET($AA$1, 0, $L$1 - 1),E896:OFFSET(E896,1 - $L$1, 0)) / $K$3,"")</f>
        <v>20.7174545454545</v>
      </c>
      <c r="N896" s="0" t="n">
        <f aca="true">IF(ROW(E896) - 1 &gt;= $N$1,SUM(E896:OFFSET(E896,1 - $N$1, 0)) / $N$1,"")</f>
        <v>20.465</v>
      </c>
      <c r="P896" s="0" t="n">
        <f aca="true">IF(ROW(N896) - 1 &gt; $P$1, IF(OFFSET(N896,  1 - $P$1, 0) &lt;&gt; "", MMULT($AA$2:OFFSET($AA$2, 0, $P$1 - 1), E896:OFFSET(E896,1 - $P$1, 0)) / $O$3,""),"")</f>
        <v>20.3713888888889</v>
      </c>
    </row>
    <row collapsed="false" customFormat="false" customHeight="true" hidden="false" ht="14.4" outlineLevel="0" r="897">
      <c r="A897" s="9" t="n">
        <v>37859</v>
      </c>
      <c r="B897" s="5" t="n">
        <v>20.75</v>
      </c>
      <c r="C897" s="5" t="n">
        <v>21.07</v>
      </c>
      <c r="D897" s="5" t="n">
        <v>20.35</v>
      </c>
      <c r="E897" s="5" t="n">
        <v>21.05</v>
      </c>
      <c r="F897" s="5" t="n">
        <v>5891400</v>
      </c>
      <c r="G897" s="5" t="n">
        <v>10.48</v>
      </c>
      <c r="I897" s="13" t="n">
        <f aca="false">B897-E897</f>
        <v>-0.300000000000001</v>
      </c>
      <c r="J897" s="13" t="n">
        <f aca="false">C897-D897</f>
        <v>0.719999999999999</v>
      </c>
      <c r="L897" s="14" t="n">
        <f aca="true">IF(ROW(E897) - 1 &gt;= $L$1,MMULT($AA$1:OFFSET($AA$1, 0, $L$1 - 1),E897:OFFSET(E897,1 - $L$1, 0)) / $K$3,"")</f>
        <v>20.8238181818182</v>
      </c>
      <c r="N897" s="0" t="n">
        <f aca="true">IF(ROW(E897) - 1 &gt;= $N$1,SUM(E897:OFFSET(E897,1 - $N$1, 0)) / $N$1,"")</f>
        <v>20.6</v>
      </c>
      <c r="P897" s="0" t="n">
        <f aca="true">IF(ROW(N897) - 1 &gt; $P$1, IF(OFFSET(N897,  1 - $P$1, 0) &lt;&gt; "", MMULT($AA$2:OFFSET($AA$2, 0, $P$1 - 1), E897:OFFSET(E897,1 - $P$1, 0)) / $O$3,""),"")</f>
        <v>20.5447222222222</v>
      </c>
    </row>
    <row collapsed="false" customFormat="false" customHeight="true" hidden="false" ht="14.4" outlineLevel="0" r="898">
      <c r="A898" s="9" t="n">
        <v>37860</v>
      </c>
      <c r="B898" s="5" t="n">
        <v>20.91</v>
      </c>
      <c r="C898" s="5" t="n">
        <v>21.48</v>
      </c>
      <c r="D898" s="5" t="n">
        <v>20.66</v>
      </c>
      <c r="E898" s="5" t="n">
        <v>21.48</v>
      </c>
      <c r="F898" s="5" t="n">
        <v>8060800</v>
      </c>
      <c r="G898" s="5" t="n">
        <v>10.69</v>
      </c>
      <c r="I898" s="13" t="n">
        <f aca="false">B898-E898</f>
        <v>-0.57</v>
      </c>
      <c r="J898" s="13" t="n">
        <f aca="false">C898-D898</f>
        <v>0.82</v>
      </c>
      <c r="L898" s="14" t="n">
        <f aca="true">IF(ROW(E898) - 1 &gt;= $L$1,MMULT($AA$1:OFFSET($AA$1, 0, $L$1 - 1),E898:OFFSET(E898,1 - $L$1, 0)) / $K$3,"")</f>
        <v>20.9838181818182</v>
      </c>
      <c r="N898" s="0" t="n">
        <f aca="true">IF(ROW(E898) - 1 &gt;= $N$1,SUM(E898:OFFSET(E898,1 - $N$1, 0)) / $N$1,"")</f>
        <v>20.73</v>
      </c>
      <c r="P898" s="0" t="n">
        <f aca="true">IF(ROW(N898) - 1 &gt; $P$1, IF(OFFSET(N898,  1 - $P$1, 0) &lt;&gt; "", MMULT($AA$2:OFFSET($AA$2, 0, $P$1 - 1), E898:OFFSET(E898,1 - $P$1, 0)) / $O$3,""),"")</f>
        <v>20.7319444444444</v>
      </c>
    </row>
    <row collapsed="false" customFormat="false" customHeight="true" hidden="false" ht="14.4" outlineLevel="0" r="899">
      <c r="A899" s="9" t="n">
        <v>37861</v>
      </c>
      <c r="B899" s="5" t="n">
        <v>21.33</v>
      </c>
      <c r="C899" s="5" t="n">
        <v>22.22</v>
      </c>
      <c r="D899" s="5" t="n">
        <v>21.33</v>
      </c>
      <c r="E899" s="5" t="n">
        <v>22.19</v>
      </c>
      <c r="F899" s="5" t="n">
        <v>11415200</v>
      </c>
      <c r="G899" s="5" t="n">
        <v>11.05</v>
      </c>
      <c r="I899" s="13" t="n">
        <f aca="false">B899-E899</f>
        <v>-0.860000000000003</v>
      </c>
      <c r="J899" s="13" t="n">
        <f aca="false">C899-D899</f>
        <v>0.890000000000001</v>
      </c>
      <c r="L899" s="14" t="n">
        <f aca="true">IF(ROW(E899) - 1 &gt;= $L$1,MMULT($AA$1:OFFSET($AA$1, 0, $L$1 - 1),E899:OFFSET(E899,1 - $L$1, 0)) / $K$3,"")</f>
        <v>21.2492727272727</v>
      </c>
      <c r="N899" s="0" t="n">
        <f aca="true">IF(ROW(E899) - 1 &gt;= $N$1,SUM(E899:OFFSET(E899,1 - $N$1, 0)) / $N$1,"")</f>
        <v>20.952</v>
      </c>
      <c r="P899" s="0" t="n">
        <f aca="true">IF(ROW(N899) - 1 &gt; $P$1, IF(OFFSET(N899,  1 - $P$1, 0) &lt;&gt; "", MMULT($AA$2:OFFSET($AA$2, 0, $P$1 - 1), E899:OFFSET(E899,1 - $P$1, 0)) / $O$3,""),"")</f>
        <v>20.9155555555556</v>
      </c>
    </row>
    <row collapsed="false" customFormat="false" customHeight="true" hidden="false" ht="14.4" outlineLevel="0" r="900">
      <c r="A900" s="9" t="n">
        <v>37862</v>
      </c>
      <c r="B900" s="5" t="n">
        <v>22.2</v>
      </c>
      <c r="C900" s="5" t="n">
        <v>22.85</v>
      </c>
      <c r="D900" s="5" t="n">
        <v>22.05</v>
      </c>
      <c r="E900" s="5" t="n">
        <v>22.61</v>
      </c>
      <c r="F900" s="5" t="n">
        <v>9398400</v>
      </c>
      <c r="G900" s="5" t="n">
        <v>11.26</v>
      </c>
      <c r="I900" s="13" t="n">
        <f aca="false">B900-E900</f>
        <v>-0.41</v>
      </c>
      <c r="J900" s="13" t="n">
        <f aca="false">C900-D900</f>
        <v>0.800000000000001</v>
      </c>
      <c r="L900" s="14" t="n">
        <f aca="true">IF(ROW(E900) - 1 &gt;= $L$1,MMULT($AA$1:OFFSET($AA$1, 0, $L$1 - 1),E900:OFFSET(E900,1 - $L$1, 0)) / $K$3,"")</f>
        <v>21.5507272727273</v>
      </c>
      <c r="N900" s="0" t="n">
        <f aca="true">IF(ROW(E900) - 1 &gt;= $N$1,SUM(E900:OFFSET(E900,1 - $N$1, 0)) / $N$1,"")</f>
        <v>21.242</v>
      </c>
      <c r="P900" s="0" t="n">
        <f aca="true">IF(ROW(N900) - 1 &gt; $P$1, IF(OFFSET(N900,  1 - $P$1, 0) &lt;&gt; "", MMULT($AA$2:OFFSET($AA$2, 0, $P$1 - 1), E900:OFFSET(E900,1 - $P$1, 0)) / $O$3,""),"")</f>
        <v>21.0833333333333</v>
      </c>
    </row>
    <row collapsed="false" customFormat="false" customHeight="true" hidden="false" ht="14.4" outlineLevel="0" r="901">
      <c r="A901" s="9" t="n">
        <v>37866</v>
      </c>
      <c r="B901" s="5" t="n">
        <v>22.66</v>
      </c>
      <c r="C901" s="5" t="n">
        <v>22.9</v>
      </c>
      <c r="D901" s="5" t="n">
        <v>22.4</v>
      </c>
      <c r="E901" s="5" t="n">
        <v>22.85</v>
      </c>
      <c r="F901" s="5" t="n">
        <v>8647600</v>
      </c>
      <c r="G901" s="5" t="n">
        <v>11.38</v>
      </c>
      <c r="I901" s="13" t="n">
        <f aca="false">B901-E901</f>
        <v>-0.190000000000001</v>
      </c>
      <c r="J901" s="13" t="n">
        <f aca="false">C901-D901</f>
        <v>0.5</v>
      </c>
      <c r="L901" s="14" t="n">
        <f aca="true">IF(ROW(E901) - 1 &gt;= $L$1,MMULT($AA$1:OFFSET($AA$1, 0, $L$1 - 1),E901:OFFSET(E901,1 - $L$1, 0)) / $K$3,"")</f>
        <v>21.8430909090909</v>
      </c>
      <c r="N901" s="0" t="n">
        <f aca="true">IF(ROW(E901) - 1 &gt;= $N$1,SUM(E901:OFFSET(E901,1 - $N$1, 0)) / $N$1,"")</f>
        <v>21.493</v>
      </c>
      <c r="P901" s="0" t="n">
        <f aca="true">IF(ROW(N901) - 1 &gt; $P$1, IF(OFFSET(N901,  1 - $P$1, 0) &lt;&gt; "", MMULT($AA$2:OFFSET($AA$2, 0, $P$1 - 1), E901:OFFSET(E901,1 - $P$1, 0)) / $O$3,""),"")</f>
        <v>21.2805555555556</v>
      </c>
    </row>
    <row collapsed="false" customFormat="false" customHeight="true" hidden="false" ht="14.4" outlineLevel="0" r="902">
      <c r="A902" s="9" t="n">
        <v>37867</v>
      </c>
      <c r="B902" s="5" t="n">
        <v>22.8</v>
      </c>
      <c r="C902" s="5" t="n">
        <v>23.32</v>
      </c>
      <c r="D902" s="5" t="n">
        <v>22.76</v>
      </c>
      <c r="E902" s="5" t="n">
        <v>22.95</v>
      </c>
      <c r="F902" s="5" t="n">
        <v>9601000</v>
      </c>
      <c r="G902" s="5" t="n">
        <v>11.43</v>
      </c>
      <c r="I902" s="13" t="n">
        <f aca="false">B902-E902</f>
        <v>-0.149999999999999</v>
      </c>
      <c r="J902" s="13" t="n">
        <f aca="false">C902-D902</f>
        <v>0.559999999999999</v>
      </c>
      <c r="L902" s="14" t="n">
        <f aca="true">IF(ROW(E902) - 1 &gt;= $L$1,MMULT($AA$1:OFFSET($AA$1, 0, $L$1 - 1),E902:OFFSET(E902,1 - $L$1, 0)) / $K$3,"")</f>
        <v>22.108</v>
      </c>
      <c r="N902" s="0" t="n">
        <f aca="true">IF(ROW(E902) - 1 &gt;= $N$1,SUM(E902:OFFSET(E902,1 - $N$1, 0)) / $N$1,"")</f>
        <v>21.756</v>
      </c>
      <c r="P902" s="0" t="n">
        <f aca="true">IF(ROW(N902) - 1 &gt; $P$1, IF(OFFSET(N902,  1 - $P$1, 0) &lt;&gt; "", MMULT($AA$2:OFFSET($AA$2, 0, $P$1 - 1), E902:OFFSET(E902,1 - $P$1, 0)) / $O$3,""),"")</f>
        <v>21.5038888888889</v>
      </c>
    </row>
    <row collapsed="false" customFormat="false" customHeight="true" hidden="false" ht="14.4" outlineLevel="0" r="903">
      <c r="A903" s="9" t="n">
        <v>37868</v>
      </c>
      <c r="B903" s="5" t="n">
        <v>23.16</v>
      </c>
      <c r="C903" s="5" t="n">
        <v>23.25</v>
      </c>
      <c r="D903" s="5" t="n">
        <v>22.77</v>
      </c>
      <c r="E903" s="5" t="n">
        <v>22.83</v>
      </c>
      <c r="F903" s="5" t="n">
        <v>7135000</v>
      </c>
      <c r="G903" s="5" t="n">
        <v>11.37</v>
      </c>
      <c r="I903" s="13" t="n">
        <f aca="false">B903-E903</f>
        <v>0.330000000000002</v>
      </c>
      <c r="J903" s="13" t="n">
        <f aca="false">C903-D903</f>
        <v>0.48</v>
      </c>
      <c r="L903" s="14" t="n">
        <f aca="true">IF(ROW(E903) - 1 &gt;= $L$1,MMULT($AA$1:OFFSET($AA$1, 0, $L$1 - 1),E903:OFFSET(E903,1 - $L$1, 0)) / $K$3,"")</f>
        <v>22.3032727272727</v>
      </c>
      <c r="N903" s="0" t="n">
        <f aca="true">IF(ROW(E903) - 1 &gt;= $N$1,SUM(E903:OFFSET(E903,1 - $N$1, 0)) / $N$1,"")</f>
        <v>21.938</v>
      </c>
      <c r="P903" s="0" t="n">
        <f aca="true">IF(ROW(N903) - 1 &gt; $P$1, IF(OFFSET(N903,  1 - $P$1, 0) &lt;&gt; "", MMULT($AA$2:OFFSET($AA$2, 0, $P$1 - 1), E903:OFFSET(E903,1 - $P$1, 0)) / $O$3,""),"")</f>
        <v>21.7569444444444</v>
      </c>
    </row>
    <row collapsed="false" customFormat="false" customHeight="true" hidden="false" ht="14.4" outlineLevel="0" r="904">
      <c r="A904" s="9" t="n">
        <v>37869</v>
      </c>
      <c r="B904" s="5" t="n">
        <v>22.73</v>
      </c>
      <c r="C904" s="5" t="n">
        <v>23.15</v>
      </c>
      <c r="D904" s="5" t="n">
        <v>22.41</v>
      </c>
      <c r="E904" s="5" t="n">
        <v>22.5</v>
      </c>
      <c r="F904" s="5" t="n">
        <v>8576200</v>
      </c>
      <c r="G904" s="5" t="n">
        <v>11.2</v>
      </c>
      <c r="I904" s="13" t="n">
        <f aca="false">B904-E904</f>
        <v>0.23</v>
      </c>
      <c r="J904" s="13" t="n">
        <f aca="false">C904-D904</f>
        <v>0.739999999999998</v>
      </c>
      <c r="L904" s="14" t="n">
        <f aca="true">IF(ROW(E904) - 1 &gt;= $L$1,MMULT($AA$1:OFFSET($AA$1, 0, $L$1 - 1),E904:OFFSET(E904,1 - $L$1, 0)) / $K$3,"")</f>
        <v>22.4054545454545</v>
      </c>
      <c r="N904" s="0" t="n">
        <f aca="true">IF(ROW(E904) - 1 &gt;= $N$1,SUM(E904:OFFSET(E904,1 - $N$1, 0)) / $N$1,"")</f>
        <v>22.02</v>
      </c>
      <c r="P904" s="0" t="n">
        <f aca="true">IF(ROW(N904) - 1 &gt; $P$1, IF(OFFSET(N904,  1 - $P$1, 0) &lt;&gt; "", MMULT($AA$2:OFFSET($AA$2, 0, $P$1 - 1), E904:OFFSET(E904,1 - $P$1, 0)) / $O$3,""),"")</f>
        <v>22.0061111111111</v>
      </c>
    </row>
    <row collapsed="false" customFormat="false" customHeight="true" hidden="false" ht="14.4" outlineLevel="0" r="905">
      <c r="A905" s="9" t="n">
        <v>37872</v>
      </c>
      <c r="B905" s="5" t="n">
        <v>22.48</v>
      </c>
      <c r="C905" s="5" t="n">
        <v>22.79</v>
      </c>
      <c r="D905" s="5" t="n">
        <v>22.47</v>
      </c>
      <c r="E905" s="5" t="n">
        <v>22.74</v>
      </c>
      <c r="F905" s="5" t="n">
        <v>5973000</v>
      </c>
      <c r="G905" s="5" t="n">
        <v>11.32</v>
      </c>
      <c r="I905" s="13" t="n">
        <f aca="false">B905-E905</f>
        <v>-0.259999999999998</v>
      </c>
      <c r="J905" s="13" t="n">
        <f aca="false">C905-D905</f>
        <v>0.32</v>
      </c>
      <c r="L905" s="14" t="n">
        <f aca="true">IF(ROW(E905) - 1 &gt;= $L$1,MMULT($AA$1:OFFSET($AA$1, 0, $L$1 - 1),E905:OFFSET(E905,1 - $L$1, 0)) / $K$3,"")</f>
        <v>22.5363636363636</v>
      </c>
      <c r="N905" s="0" t="n">
        <f aca="true">IF(ROW(E905) - 1 &gt;= $N$1,SUM(E905:OFFSET(E905,1 - $N$1, 0)) / $N$1,"")</f>
        <v>22.206</v>
      </c>
      <c r="P905" s="0" t="n">
        <f aca="true">IF(ROW(N905) - 1 &gt; $P$1, IF(OFFSET(N905,  1 - $P$1, 0) &lt;&gt; "", MMULT($AA$2:OFFSET($AA$2, 0, $P$1 - 1), E905:OFFSET(E905,1 - $P$1, 0)) / $O$3,""),"")</f>
        <v>22.2377777777778</v>
      </c>
    </row>
    <row collapsed="false" customFormat="false" customHeight="true" hidden="false" ht="14.4" outlineLevel="0" r="906">
      <c r="A906" s="9" t="n">
        <v>37873</v>
      </c>
      <c r="B906" s="5" t="n">
        <v>22.53</v>
      </c>
      <c r="C906" s="5" t="n">
        <v>22.67</v>
      </c>
      <c r="D906" s="5" t="n">
        <v>22.12</v>
      </c>
      <c r="E906" s="5" t="n">
        <v>22.37</v>
      </c>
      <c r="F906" s="5" t="n">
        <v>6441800</v>
      </c>
      <c r="G906" s="5" t="n">
        <v>11.14</v>
      </c>
      <c r="I906" s="13" t="n">
        <f aca="false">B906-E906</f>
        <v>0.16</v>
      </c>
      <c r="J906" s="13" t="n">
        <f aca="false">C906-D906</f>
        <v>0.550000000000001</v>
      </c>
      <c r="L906" s="14" t="n">
        <f aca="true">IF(ROW(E906) - 1 &gt;= $L$1,MMULT($AA$1:OFFSET($AA$1, 0, $L$1 - 1),E906:OFFSET(E906,1 - $L$1, 0)) / $K$3,"")</f>
        <v>22.5661818181818</v>
      </c>
      <c r="N906" s="0" t="n">
        <f aca="true">IF(ROW(E906) - 1 &gt;= $N$1,SUM(E906:OFFSET(E906,1 - $N$1, 0)) / $N$1,"")</f>
        <v>22.357</v>
      </c>
      <c r="P906" s="0" t="n">
        <f aca="true">IF(ROW(N906) - 1 &gt; $P$1, IF(OFFSET(N906,  1 - $P$1, 0) &lt;&gt; "", MMULT($AA$2:OFFSET($AA$2, 0, $P$1 - 1), E906:OFFSET(E906,1 - $P$1, 0)) / $O$3,""),"")</f>
        <v>22.4369444444444</v>
      </c>
    </row>
    <row collapsed="false" customFormat="false" customHeight="true" hidden="false" ht="14.4" outlineLevel="0" r="907">
      <c r="A907" s="9" t="n">
        <v>37874</v>
      </c>
      <c r="B907" s="5" t="n">
        <v>22.25</v>
      </c>
      <c r="C907" s="5" t="n">
        <v>22.61</v>
      </c>
      <c r="D907" s="5" t="n">
        <v>22.11</v>
      </c>
      <c r="E907" s="5" t="n">
        <v>22.18</v>
      </c>
      <c r="F907" s="5" t="n">
        <v>8031800</v>
      </c>
      <c r="G907" s="5" t="n">
        <v>11.04</v>
      </c>
      <c r="I907" s="13" t="n">
        <f aca="false">B907-E907</f>
        <v>0.0700000000000003</v>
      </c>
      <c r="J907" s="13" t="n">
        <f aca="false">C907-D907</f>
        <v>0.5</v>
      </c>
      <c r="L907" s="14" t="n">
        <f aca="true">IF(ROW(E907) - 1 &gt;= $L$1,MMULT($AA$1:OFFSET($AA$1, 0, $L$1 - 1),E907:OFFSET(E907,1 - $L$1, 0)) / $K$3,"")</f>
        <v>22.534</v>
      </c>
      <c r="N907" s="0" t="n">
        <f aca="true">IF(ROW(E907) - 1 &gt;= $N$1,SUM(E907:OFFSET(E907,1 - $N$1, 0)) / $N$1,"")</f>
        <v>22.47</v>
      </c>
      <c r="P907" s="0" t="n">
        <f aca="true">IF(ROW(N907) - 1 &gt; $P$1, IF(OFFSET(N907,  1 - $P$1, 0) &lt;&gt; "", MMULT($AA$2:OFFSET($AA$2, 0, $P$1 - 1), E907:OFFSET(E907,1 - $P$1, 0)) / $O$3,""),"")</f>
        <v>22.5627777777778</v>
      </c>
    </row>
    <row collapsed="false" customFormat="false" customHeight="true" hidden="false" ht="14.4" outlineLevel="0" r="908">
      <c r="A908" s="9" t="n">
        <v>37875</v>
      </c>
      <c r="B908" s="5" t="n">
        <v>22.25</v>
      </c>
      <c r="C908" s="5" t="n">
        <v>22.79</v>
      </c>
      <c r="D908" s="5" t="n">
        <v>22.1</v>
      </c>
      <c r="E908" s="5" t="n">
        <v>22.56</v>
      </c>
      <c r="F908" s="5" t="n">
        <v>7631600</v>
      </c>
      <c r="G908" s="5" t="n">
        <v>11.23</v>
      </c>
      <c r="I908" s="13" t="n">
        <f aca="false">B908-E908</f>
        <v>-0.309999999999999</v>
      </c>
      <c r="J908" s="13" t="n">
        <f aca="false">C908-D908</f>
        <v>0.689999999999998</v>
      </c>
      <c r="L908" s="14" t="n">
        <f aca="true">IF(ROW(E908) - 1 &gt;= $L$1,MMULT($AA$1:OFFSET($AA$1, 0, $L$1 - 1),E908:OFFSET(E908,1 - $L$1, 0)) / $K$3,"")</f>
        <v>22.5503636363636</v>
      </c>
      <c r="N908" s="0" t="n">
        <f aca="true">IF(ROW(E908) - 1 &gt;= $N$1,SUM(E908:OFFSET(E908,1 - $N$1, 0)) / $N$1,"")</f>
        <v>22.578</v>
      </c>
      <c r="P908" s="0" t="n">
        <f aca="true">IF(ROW(N908) - 1 &gt; $P$1, IF(OFFSET(N908,  1 - $P$1, 0) &lt;&gt; "", MMULT($AA$2:OFFSET($AA$2, 0, $P$1 - 1), E908:OFFSET(E908,1 - $P$1, 0)) / $O$3,""),"")</f>
        <v>22.6197222222222</v>
      </c>
    </row>
    <row collapsed="false" customFormat="false" customHeight="true" hidden="false" ht="14.4" outlineLevel="0" r="909">
      <c r="A909" s="9" t="n">
        <v>37876</v>
      </c>
      <c r="B909" s="5" t="n">
        <v>22.51</v>
      </c>
      <c r="C909" s="5" t="n">
        <v>23.14</v>
      </c>
      <c r="D909" s="5" t="n">
        <v>22.31</v>
      </c>
      <c r="E909" s="5" t="n">
        <v>23.1</v>
      </c>
      <c r="F909" s="5" t="n">
        <v>6428200</v>
      </c>
      <c r="G909" s="5" t="n">
        <v>11.5</v>
      </c>
      <c r="I909" s="13" t="n">
        <f aca="false">B909-E909</f>
        <v>-0.59</v>
      </c>
      <c r="J909" s="13" t="n">
        <f aca="false">C909-D909</f>
        <v>0.830000000000002</v>
      </c>
      <c r="L909" s="14" t="n">
        <f aca="true">IF(ROW(E909) - 1 &gt;= $L$1,MMULT($AA$1:OFFSET($AA$1, 0, $L$1 - 1),E909:OFFSET(E909,1 - $L$1, 0)) / $K$3,"")</f>
        <v>22.6452727272727</v>
      </c>
      <c r="N909" s="0" t="n">
        <f aca="true">IF(ROW(E909) - 1 &gt;= $N$1,SUM(E909:OFFSET(E909,1 - $N$1, 0)) / $N$1,"")</f>
        <v>22.669</v>
      </c>
      <c r="P909" s="0" t="n">
        <f aca="true">IF(ROW(N909) - 1 &gt; $P$1, IF(OFFSET(N909,  1 - $P$1, 0) &lt;&gt; "", MMULT($AA$2:OFFSET($AA$2, 0, $P$1 - 1), E909:OFFSET(E909,1 - $P$1, 0)) / $O$3,""),"")</f>
        <v>22.6347222222222</v>
      </c>
    </row>
    <row collapsed="false" customFormat="false" customHeight="true" hidden="false" ht="14.4" outlineLevel="0" r="910">
      <c r="A910" s="9" t="n">
        <v>37879</v>
      </c>
      <c r="B910" s="5" t="n">
        <v>22.81</v>
      </c>
      <c r="C910" s="5" t="n">
        <v>22.9</v>
      </c>
      <c r="D910" s="5" t="n">
        <v>22.12</v>
      </c>
      <c r="E910" s="5" t="n">
        <v>22.21</v>
      </c>
      <c r="F910" s="5" t="n">
        <v>8101600</v>
      </c>
      <c r="G910" s="5" t="n">
        <v>11.06</v>
      </c>
      <c r="I910" s="13" t="n">
        <f aca="false">B910-E910</f>
        <v>0.599999999999998</v>
      </c>
      <c r="J910" s="13" t="n">
        <f aca="false">C910-D910</f>
        <v>0.779999999999998</v>
      </c>
      <c r="L910" s="14" t="n">
        <f aca="true">IF(ROW(E910) - 1 &gt;= $L$1,MMULT($AA$1:OFFSET($AA$1, 0, $L$1 - 1),E910:OFFSET(E910,1 - $L$1, 0)) / $K$3,"")</f>
        <v>22.5618181818182</v>
      </c>
      <c r="N910" s="0" t="n">
        <f aca="true">IF(ROW(E910) - 1 &gt;= $N$1,SUM(E910:OFFSET(E910,1 - $N$1, 0)) / $N$1,"")</f>
        <v>22.629</v>
      </c>
      <c r="P910" s="0" t="n">
        <f aca="true">IF(ROW(N910) - 1 &gt; $P$1, IF(OFFSET(N910,  1 - $P$1, 0) &lt;&gt; "", MMULT($AA$2:OFFSET($AA$2, 0, $P$1 - 1), E910:OFFSET(E910,1 - $P$1, 0)) / $O$3,""),"")</f>
        <v>22.6133333333333</v>
      </c>
    </row>
    <row collapsed="false" customFormat="false" customHeight="true" hidden="false" ht="14.4" outlineLevel="0" r="911">
      <c r="A911" s="9" t="n">
        <v>37880</v>
      </c>
      <c r="B911" s="5" t="n">
        <v>22.21</v>
      </c>
      <c r="C911" s="5" t="n">
        <v>22.69</v>
      </c>
      <c r="D911" s="5" t="n">
        <v>22.2</v>
      </c>
      <c r="E911" s="5" t="n">
        <v>22.36</v>
      </c>
      <c r="F911" s="5" t="n">
        <v>9607400</v>
      </c>
      <c r="G911" s="5" t="n">
        <v>11.13</v>
      </c>
      <c r="I911" s="13" t="n">
        <f aca="false">B911-E911</f>
        <v>-0.149999999999999</v>
      </c>
      <c r="J911" s="13" t="n">
        <f aca="false">C911-D911</f>
        <v>0.490000000000002</v>
      </c>
      <c r="L911" s="14" t="n">
        <f aca="true">IF(ROW(E911) - 1 &gt;= $L$1,MMULT($AA$1:OFFSET($AA$1, 0, $L$1 - 1),E911:OFFSET(E911,1 - $L$1, 0)) / $K$3,"")</f>
        <v>22.5129090909091</v>
      </c>
      <c r="N911" s="0" t="n">
        <f aca="true">IF(ROW(E911) - 1 &gt;= $N$1,SUM(E911:OFFSET(E911,1 - $N$1, 0)) / $N$1,"")</f>
        <v>22.58</v>
      </c>
      <c r="P911" s="0" t="n">
        <f aca="true">IF(ROW(N911) - 1 &gt; $P$1, IF(OFFSET(N911,  1 - $P$1, 0) &lt;&gt; "", MMULT($AA$2:OFFSET($AA$2, 0, $P$1 - 1), E911:OFFSET(E911,1 - $P$1, 0)) / $O$3,""),"")</f>
        <v>22.5661111111111</v>
      </c>
    </row>
    <row collapsed="false" customFormat="false" customHeight="true" hidden="false" ht="14.4" outlineLevel="0" r="912">
      <c r="A912" s="9" t="n">
        <v>37881</v>
      </c>
      <c r="B912" s="5" t="n">
        <v>22.37</v>
      </c>
      <c r="C912" s="5" t="n">
        <v>22.38</v>
      </c>
      <c r="D912" s="5" t="n">
        <v>21.85</v>
      </c>
      <c r="E912" s="5" t="n">
        <v>22.12</v>
      </c>
      <c r="F912" s="5" t="n">
        <v>10335600</v>
      </c>
      <c r="G912" s="5" t="n">
        <v>11.01</v>
      </c>
      <c r="I912" s="13" t="n">
        <f aca="false">B912-E912</f>
        <v>0.25</v>
      </c>
      <c r="J912" s="13" t="n">
        <f aca="false">C912-D912</f>
        <v>0.529999999999998</v>
      </c>
      <c r="L912" s="14" t="n">
        <f aca="true">IF(ROW(E912) - 1 &gt;= $L$1,MMULT($AA$1:OFFSET($AA$1, 0, $L$1 - 1),E912:OFFSET(E912,1 - $L$1, 0)) / $K$3,"")</f>
        <v>22.4292727272727</v>
      </c>
      <c r="N912" s="0" t="n">
        <f aca="true">IF(ROW(E912) - 1 &gt;= $N$1,SUM(E912:OFFSET(E912,1 - $N$1, 0)) / $N$1,"")</f>
        <v>22.497</v>
      </c>
      <c r="P912" s="0" t="n">
        <f aca="true">IF(ROW(N912) - 1 &gt; $P$1, IF(OFFSET(N912,  1 - $P$1, 0) &lt;&gt; "", MMULT($AA$2:OFFSET($AA$2, 0, $P$1 - 1), E912:OFFSET(E912,1 - $P$1, 0)) / $O$3,""),"")</f>
        <v>22.5186111111111</v>
      </c>
    </row>
    <row collapsed="false" customFormat="false" customHeight="true" hidden="false" ht="14.4" outlineLevel="0" r="913">
      <c r="A913" s="9" t="n">
        <v>37882</v>
      </c>
      <c r="B913" s="5" t="n">
        <v>22.1</v>
      </c>
      <c r="C913" s="5" t="n">
        <v>22.99</v>
      </c>
      <c r="D913" s="5" t="n">
        <v>21.95</v>
      </c>
      <c r="E913" s="5" t="n">
        <v>22.88</v>
      </c>
      <c r="F913" s="5" t="n">
        <v>9032400</v>
      </c>
      <c r="G913" s="5" t="n">
        <v>11.39</v>
      </c>
      <c r="I913" s="13" t="n">
        <f aca="false">B913-E913</f>
        <v>-0.779999999999998</v>
      </c>
      <c r="J913" s="13" t="n">
        <f aca="false">C913-D913</f>
        <v>1.04</v>
      </c>
      <c r="L913" s="14" t="n">
        <f aca="true">IF(ROW(E913) - 1 &gt;= $L$1,MMULT($AA$1:OFFSET($AA$1, 0, $L$1 - 1),E913:OFFSET(E913,1 - $L$1, 0)) / $K$3,"")</f>
        <v>22.4989090909091</v>
      </c>
      <c r="N913" s="0" t="n">
        <f aca="true">IF(ROW(E913) - 1 &gt;= $N$1,SUM(E913:OFFSET(E913,1 - $N$1, 0)) / $N$1,"")</f>
        <v>22.502</v>
      </c>
      <c r="P913" s="0" t="n">
        <f aca="true">IF(ROW(N913) - 1 &gt; $P$1, IF(OFFSET(N913,  1 - $P$1, 0) &lt;&gt; "", MMULT($AA$2:OFFSET($AA$2, 0, $P$1 - 1), E913:OFFSET(E913,1 - $P$1, 0)) / $O$3,""),"")</f>
        <v>22.5091666666667</v>
      </c>
    </row>
    <row collapsed="false" customFormat="false" customHeight="true" hidden="false" ht="14.4" outlineLevel="0" r="914">
      <c r="A914" s="9" t="n">
        <v>37883</v>
      </c>
      <c r="B914" s="5" t="n">
        <v>22.88</v>
      </c>
      <c r="C914" s="5" t="n">
        <v>23.05</v>
      </c>
      <c r="D914" s="5" t="n">
        <v>22.43</v>
      </c>
      <c r="E914" s="5" t="n">
        <v>22.58</v>
      </c>
      <c r="F914" s="5" t="n">
        <v>7355600</v>
      </c>
      <c r="G914" s="5" t="n">
        <v>11.24</v>
      </c>
      <c r="I914" s="13" t="n">
        <f aca="false">B914-E914</f>
        <v>0.300000000000001</v>
      </c>
      <c r="J914" s="13" t="n">
        <f aca="false">C914-D914</f>
        <v>0.620000000000001</v>
      </c>
      <c r="L914" s="14" t="n">
        <f aca="true">IF(ROW(E914) - 1 &gt;= $L$1,MMULT($AA$1:OFFSET($AA$1, 0, $L$1 - 1),E914:OFFSET(E914,1 - $L$1, 0)) / $K$3,"")</f>
        <v>22.5130909090909</v>
      </c>
      <c r="N914" s="0" t="n">
        <f aca="true">IF(ROW(E914) - 1 &gt;= $N$1,SUM(E914:OFFSET(E914,1 - $N$1, 0)) / $N$1,"")</f>
        <v>22.51</v>
      </c>
      <c r="P914" s="0" t="n">
        <f aca="true">IF(ROW(N914) - 1 &gt; $P$1, IF(OFFSET(N914,  1 - $P$1, 0) &lt;&gt; "", MMULT($AA$2:OFFSET($AA$2, 0, $P$1 - 1), E914:OFFSET(E914,1 - $P$1, 0)) / $O$3,""),"")</f>
        <v>22.5111111111111</v>
      </c>
    </row>
    <row collapsed="false" customFormat="false" customHeight="true" hidden="false" ht="14.4" outlineLevel="0" r="915">
      <c r="A915" s="9" t="n">
        <v>37886</v>
      </c>
      <c r="B915" s="5" t="n">
        <v>22.18</v>
      </c>
      <c r="C915" s="5" t="n">
        <v>22.5</v>
      </c>
      <c r="D915" s="5" t="n">
        <v>21.92</v>
      </c>
      <c r="E915" s="5" t="n">
        <v>22.08</v>
      </c>
      <c r="F915" s="5" t="n">
        <v>6422200</v>
      </c>
      <c r="G915" s="5" t="n">
        <v>10.99</v>
      </c>
      <c r="I915" s="13" t="n">
        <f aca="false">B915-E915</f>
        <v>0.100000000000001</v>
      </c>
      <c r="J915" s="13" t="n">
        <f aca="false">C915-D915</f>
        <v>0.579999999999998</v>
      </c>
      <c r="L915" s="14" t="n">
        <f aca="true">IF(ROW(E915) - 1 &gt;= $L$1,MMULT($AA$1:OFFSET($AA$1, 0, $L$1 - 1),E915:OFFSET(E915,1 - $L$1, 0)) / $K$3,"")</f>
        <v>22.4349090909091</v>
      </c>
      <c r="N915" s="0" t="n">
        <f aca="true">IF(ROW(E915) - 1 &gt;= $N$1,SUM(E915:OFFSET(E915,1 - $N$1, 0)) / $N$1,"")</f>
        <v>22.444</v>
      </c>
      <c r="P915" s="0" t="n">
        <f aca="true">IF(ROW(N915) - 1 &gt; $P$1, IF(OFFSET(N915,  1 - $P$1, 0) &lt;&gt; "", MMULT($AA$2:OFFSET($AA$2, 0, $P$1 - 1), E915:OFFSET(E915,1 - $P$1, 0)) / $O$3,""),"")</f>
        <v>22.4772222222222</v>
      </c>
    </row>
    <row collapsed="false" customFormat="false" customHeight="true" hidden="false" ht="14.4" outlineLevel="0" r="916">
      <c r="A916" s="9" t="n">
        <v>37887</v>
      </c>
      <c r="B916" s="5" t="n">
        <v>22.02</v>
      </c>
      <c r="C916" s="5" t="n">
        <v>22.46</v>
      </c>
      <c r="D916" s="5" t="n">
        <v>21.88</v>
      </c>
      <c r="E916" s="5" t="n">
        <v>22.43</v>
      </c>
      <c r="F916" s="5" t="n">
        <v>4730400</v>
      </c>
      <c r="G916" s="5" t="n">
        <v>11.17</v>
      </c>
      <c r="I916" s="13" t="n">
        <f aca="false">B916-E916</f>
        <v>-0.41</v>
      </c>
      <c r="J916" s="13" t="n">
        <f aca="false">C916-D916</f>
        <v>0.580000000000002</v>
      </c>
      <c r="L916" s="14" t="n">
        <f aca="true">IF(ROW(E916) - 1 &gt;= $L$1,MMULT($AA$1:OFFSET($AA$1, 0, $L$1 - 1),E916:OFFSET(E916,1 - $L$1, 0)) / $K$3,"")</f>
        <v>22.4323636363636</v>
      </c>
      <c r="N916" s="0" t="n">
        <f aca="true">IF(ROW(E916) - 1 &gt;= $N$1,SUM(E916:OFFSET(E916,1 - $N$1, 0)) / $N$1,"")</f>
        <v>22.45</v>
      </c>
      <c r="P916" s="0" t="n">
        <f aca="true">IF(ROW(N916) - 1 &gt; $P$1, IF(OFFSET(N916,  1 - $P$1, 0) &lt;&gt; "", MMULT($AA$2:OFFSET($AA$2, 0, $P$1 - 1), E916:OFFSET(E916,1 - $P$1, 0)) / $O$3,""),"")</f>
        <v>22.4575</v>
      </c>
    </row>
    <row collapsed="false" customFormat="false" customHeight="true" hidden="false" ht="14.4" outlineLevel="0" r="917">
      <c r="A917" s="9" t="n">
        <v>37888</v>
      </c>
      <c r="B917" s="5" t="n">
        <v>22.21</v>
      </c>
      <c r="C917" s="5" t="n">
        <v>22.31</v>
      </c>
      <c r="D917" s="5" t="n">
        <v>21.08</v>
      </c>
      <c r="E917" s="5" t="n">
        <v>21.32</v>
      </c>
      <c r="F917" s="5" t="n">
        <v>10760200</v>
      </c>
      <c r="G917" s="5" t="n">
        <v>10.61</v>
      </c>
      <c r="I917" s="13" t="n">
        <f aca="false">B917-E917</f>
        <v>0.890000000000001</v>
      </c>
      <c r="J917" s="13" t="n">
        <f aca="false">C917-D917</f>
        <v>1.23</v>
      </c>
      <c r="L917" s="14" t="n">
        <f aca="true">IF(ROW(E917) - 1 &gt;= $L$1,MMULT($AA$1:OFFSET($AA$1, 0, $L$1 - 1),E917:OFFSET(E917,1 - $L$1, 0)) / $K$3,"")</f>
        <v>22.2269090909091</v>
      </c>
      <c r="N917" s="0" t="n">
        <f aca="true">IF(ROW(E917) - 1 &gt;= $N$1,SUM(E917:OFFSET(E917,1 - $N$1, 0)) / $N$1,"")</f>
        <v>22.364</v>
      </c>
      <c r="P917" s="0" t="n">
        <f aca="true">IF(ROW(N917) - 1 &gt; $P$1, IF(OFFSET(N917,  1 - $P$1, 0) &lt;&gt; "", MMULT($AA$2:OFFSET($AA$2, 0, $P$1 - 1), E917:OFFSET(E917,1 - $P$1, 0)) / $O$3,""),"")</f>
        <v>22.4194444444444</v>
      </c>
    </row>
    <row collapsed="false" customFormat="false" customHeight="true" hidden="false" ht="14.4" outlineLevel="0" r="918">
      <c r="A918" s="9" t="n">
        <v>37889</v>
      </c>
      <c r="B918" s="5" t="n">
        <v>21.34</v>
      </c>
      <c r="C918" s="5" t="n">
        <v>21.37</v>
      </c>
      <c r="D918" s="5" t="n">
        <v>20.25</v>
      </c>
      <c r="E918" s="5" t="n">
        <v>20.43</v>
      </c>
      <c r="F918" s="5" t="n">
        <v>20513600</v>
      </c>
      <c r="G918" s="5" t="n">
        <v>10.17</v>
      </c>
      <c r="I918" s="13" t="n">
        <f aca="false">B918-E918</f>
        <v>0.91</v>
      </c>
      <c r="J918" s="13" t="n">
        <f aca="false">C918-D918</f>
        <v>1.12</v>
      </c>
      <c r="L918" s="14" t="n">
        <f aca="true">IF(ROW(E918) - 1 &gt;= $L$1,MMULT($AA$1:OFFSET($AA$1, 0, $L$1 - 1),E918:OFFSET(E918,1 - $L$1, 0)) / $K$3,"")</f>
        <v>21.8752727272727</v>
      </c>
      <c r="N918" s="0" t="n">
        <f aca="true">IF(ROW(E918) - 1 &gt;= $N$1,SUM(E918:OFFSET(E918,1 - $N$1, 0)) / $N$1,"")</f>
        <v>22.151</v>
      </c>
      <c r="P918" s="0" t="n">
        <f aca="true">IF(ROW(N918) - 1 &gt; $P$1, IF(OFFSET(N918,  1 - $P$1, 0) &lt;&gt; "", MMULT($AA$2:OFFSET($AA$2, 0, $P$1 - 1), E918:OFFSET(E918,1 - $P$1, 0)) / $O$3,""),"")</f>
        <v>22.3413888888889</v>
      </c>
    </row>
    <row collapsed="false" customFormat="false" customHeight="true" hidden="false" ht="14.4" outlineLevel="0" r="919">
      <c r="A919" s="9" t="n">
        <v>37890</v>
      </c>
      <c r="B919" s="5" t="n">
        <v>20.3</v>
      </c>
      <c r="C919" s="5" t="n">
        <v>21.7</v>
      </c>
      <c r="D919" s="5" t="n">
        <v>20.15</v>
      </c>
      <c r="E919" s="5" t="n">
        <v>20.69</v>
      </c>
      <c r="F919" s="5" t="n">
        <v>12401800</v>
      </c>
      <c r="G919" s="5" t="n">
        <v>10.3</v>
      </c>
      <c r="I919" s="13" t="n">
        <f aca="false">B919-E919</f>
        <v>-0.390000000000001</v>
      </c>
      <c r="J919" s="13" t="n">
        <f aca="false">C919-D919</f>
        <v>1.55</v>
      </c>
      <c r="L919" s="14" t="n">
        <f aca="true">IF(ROW(E919) - 1 &gt;= $L$1,MMULT($AA$1:OFFSET($AA$1, 0, $L$1 - 1),E919:OFFSET(E919,1 - $L$1, 0)) / $K$3,"")</f>
        <v>21.6096363636364</v>
      </c>
      <c r="N919" s="0" t="n">
        <f aca="true">IF(ROW(E919) - 1 &gt;= $N$1,SUM(E919:OFFSET(E919,1 - $N$1, 0)) / $N$1,"")</f>
        <v>21.91</v>
      </c>
      <c r="P919" s="0" t="n">
        <f aca="true">IF(ROW(N919) - 1 &gt; $P$1, IF(OFFSET(N919,  1 - $P$1, 0) &lt;&gt; "", MMULT($AA$2:OFFSET($AA$2, 0, $P$1 - 1), E919:OFFSET(E919,1 - $P$1, 0)) / $O$3,""),"")</f>
        <v>22.1830555555556</v>
      </c>
    </row>
    <row collapsed="false" customFormat="false" customHeight="true" hidden="false" ht="14.4" outlineLevel="0" r="920">
      <c r="A920" s="9" t="n">
        <v>37893</v>
      </c>
      <c r="B920" s="5" t="n">
        <v>21.49</v>
      </c>
      <c r="C920" s="5" t="n">
        <v>21.67</v>
      </c>
      <c r="D920" s="5" t="n">
        <v>20.65</v>
      </c>
      <c r="E920" s="5" t="n">
        <v>21.3</v>
      </c>
      <c r="F920" s="5" t="n">
        <v>13060800</v>
      </c>
      <c r="G920" s="5" t="n">
        <v>10.6</v>
      </c>
      <c r="I920" s="13" t="n">
        <f aca="false">B920-E920</f>
        <v>0.189999999999998</v>
      </c>
      <c r="J920" s="13" t="n">
        <f aca="false">C920-D920</f>
        <v>1.02</v>
      </c>
      <c r="L920" s="14" t="n">
        <f aca="true">IF(ROW(E920) - 1 &gt;= $L$1,MMULT($AA$1:OFFSET($AA$1, 0, $L$1 - 1),E920:OFFSET(E920,1 - $L$1, 0)) / $K$3,"")</f>
        <v>21.4987272727273</v>
      </c>
      <c r="N920" s="0" t="n">
        <f aca="true">IF(ROW(E920) - 1 &gt;= $N$1,SUM(E920:OFFSET(E920,1 - $N$1, 0)) / $N$1,"")</f>
        <v>21.819</v>
      </c>
      <c r="P920" s="0" t="n">
        <f aca="true">IF(ROW(N920) - 1 &gt; $P$1, IF(OFFSET(N920,  1 - $P$1, 0) &lt;&gt; "", MMULT($AA$2:OFFSET($AA$2, 0, $P$1 - 1), E920:OFFSET(E920,1 - $P$1, 0)) / $O$3,""),"")</f>
        <v>21.9886111111111</v>
      </c>
    </row>
    <row collapsed="false" customFormat="false" customHeight="true" hidden="false" ht="14.4" outlineLevel="0" r="921">
      <c r="A921" s="9" t="n">
        <v>37894</v>
      </c>
      <c r="B921" s="5" t="n">
        <v>21.09</v>
      </c>
      <c r="C921" s="5" t="n">
        <v>21.22</v>
      </c>
      <c r="D921" s="5" t="n">
        <v>20.44</v>
      </c>
      <c r="E921" s="5" t="n">
        <v>20.72</v>
      </c>
      <c r="F921" s="5" t="n">
        <v>10193800</v>
      </c>
      <c r="G921" s="5" t="n">
        <v>10.32</v>
      </c>
      <c r="I921" s="13" t="n">
        <f aca="false">B921-E921</f>
        <v>0.370000000000001</v>
      </c>
      <c r="J921" s="13" t="n">
        <f aca="false">C921-D921</f>
        <v>0.779999999999998</v>
      </c>
      <c r="L921" s="14" t="n">
        <f aca="true">IF(ROW(E921) - 1 &gt;= $L$1,MMULT($AA$1:OFFSET($AA$1, 0, $L$1 - 1),E921:OFFSET(E921,1 - $L$1, 0)) / $K$3,"")</f>
        <v>21.2989090909091</v>
      </c>
      <c r="N921" s="0" t="n">
        <f aca="true">IF(ROW(E921) - 1 &gt;= $N$1,SUM(E921:OFFSET(E921,1 - $N$1, 0)) / $N$1,"")</f>
        <v>21.655</v>
      </c>
      <c r="P921" s="0" t="n">
        <f aca="true">IF(ROW(N921) - 1 &gt; $P$1, IF(OFFSET(N921,  1 - $P$1, 0) &lt;&gt; "", MMULT($AA$2:OFFSET($AA$2, 0, $P$1 - 1), E921:OFFSET(E921,1 - $P$1, 0)) / $O$3,""),"")</f>
        <v>21.7847222222222</v>
      </c>
    </row>
    <row collapsed="false" customFormat="false" customHeight="true" hidden="false" ht="14.4" outlineLevel="0" r="922">
      <c r="A922" s="9" t="n">
        <v>37895</v>
      </c>
      <c r="B922" s="5" t="n">
        <v>20.71</v>
      </c>
      <c r="C922" s="5" t="n">
        <v>21.1</v>
      </c>
      <c r="D922" s="5" t="n">
        <v>20.19</v>
      </c>
      <c r="E922" s="5" t="n">
        <v>20.79</v>
      </c>
      <c r="F922" s="5" t="n">
        <v>8432600</v>
      </c>
      <c r="G922" s="5" t="n">
        <v>10.35</v>
      </c>
      <c r="I922" s="13" t="n">
        <f aca="false">B922-E922</f>
        <v>-0.0799999999999983</v>
      </c>
      <c r="J922" s="13" t="n">
        <f aca="false">C922-D922</f>
        <v>0.91</v>
      </c>
      <c r="L922" s="14" t="n">
        <f aca="true">IF(ROW(E922) - 1 &gt;= $L$1,MMULT($AA$1:OFFSET($AA$1, 0, $L$1 - 1),E922:OFFSET(E922,1 - $L$1, 0)) / $K$3,"")</f>
        <v>21.1416363636364</v>
      </c>
      <c r="N922" s="0" t="n">
        <f aca="true">IF(ROW(E922) - 1 &gt;= $N$1,SUM(E922:OFFSET(E922,1 - $N$1, 0)) / $N$1,"")</f>
        <v>21.522</v>
      </c>
      <c r="P922" s="0" t="n">
        <f aca="true">IF(ROW(N922) - 1 &gt; $P$1, IF(OFFSET(N922,  1 - $P$1, 0) &lt;&gt; "", MMULT($AA$2:OFFSET($AA$2, 0, $P$1 - 1), E922:OFFSET(E922,1 - $P$1, 0)) / $O$3,""),"")</f>
        <v>21.5291666666667</v>
      </c>
    </row>
    <row collapsed="false" customFormat="false" customHeight="true" hidden="false" ht="14.4" outlineLevel="0" r="923">
      <c r="A923" s="9" t="n">
        <v>37896</v>
      </c>
      <c r="B923" s="5" t="n">
        <v>20.8</v>
      </c>
      <c r="C923" s="5" t="n">
        <v>20.8</v>
      </c>
      <c r="D923" s="5" t="n">
        <v>20.28</v>
      </c>
      <c r="E923" s="5" t="n">
        <v>20.57</v>
      </c>
      <c r="F923" s="5" t="n">
        <v>7287800</v>
      </c>
      <c r="G923" s="5" t="n">
        <v>10.24</v>
      </c>
      <c r="I923" s="13" t="n">
        <f aca="false">B923-E923</f>
        <v>0.23</v>
      </c>
      <c r="J923" s="13" t="n">
        <f aca="false">C923-D923</f>
        <v>0.52</v>
      </c>
      <c r="L923" s="14" t="n">
        <f aca="true">IF(ROW(E923) - 1 &gt;= $L$1,MMULT($AA$1:OFFSET($AA$1, 0, $L$1 - 1),E923:OFFSET(E923,1 - $L$1, 0)) / $K$3,"")</f>
        <v>20.9685454545454</v>
      </c>
      <c r="N923" s="0" t="n">
        <f aca="true">IF(ROW(E923) - 1 &gt;= $N$1,SUM(E923:OFFSET(E923,1 - $N$1, 0)) / $N$1,"")</f>
        <v>21.291</v>
      </c>
      <c r="P923" s="0" t="n">
        <f aca="true">IF(ROW(N923) - 1 &gt; $P$1, IF(OFFSET(N923,  1 - $P$1, 0) &lt;&gt; "", MMULT($AA$2:OFFSET($AA$2, 0, $P$1 - 1), E923:OFFSET(E923,1 - $P$1, 0)) / $O$3,""),"")</f>
        <v>21.2816666666667</v>
      </c>
    </row>
    <row collapsed="false" customFormat="false" customHeight="true" hidden="false" ht="14.4" outlineLevel="0" r="924">
      <c r="A924" s="9" t="n">
        <v>37897</v>
      </c>
      <c r="B924" s="5" t="n">
        <v>20.99</v>
      </c>
      <c r="C924" s="5" t="n">
        <v>21.86</v>
      </c>
      <c r="D924" s="5" t="n">
        <v>20.88</v>
      </c>
      <c r="E924" s="5" t="n">
        <v>21.69</v>
      </c>
      <c r="F924" s="5" t="n">
        <v>10700000</v>
      </c>
      <c r="G924" s="5" t="n">
        <v>10.8</v>
      </c>
      <c r="I924" s="13" t="n">
        <f aca="false">B924-E924</f>
        <v>-0.700000000000003</v>
      </c>
      <c r="J924" s="13" t="n">
        <f aca="false">C924-D924</f>
        <v>0.98</v>
      </c>
      <c r="L924" s="14" t="n">
        <f aca="true">IF(ROW(E924) - 1 &gt;= $L$1,MMULT($AA$1:OFFSET($AA$1, 0, $L$1 - 1),E924:OFFSET(E924,1 - $L$1, 0)) / $K$3,"")</f>
        <v>21.0410909090909</v>
      </c>
      <c r="N924" s="0" t="n">
        <f aca="true">IF(ROW(E924) - 1 &gt;= $N$1,SUM(E924:OFFSET(E924,1 - $N$1, 0)) / $N$1,"")</f>
        <v>21.202</v>
      </c>
      <c r="P924" s="0" t="n">
        <f aca="true">IF(ROW(N924) - 1 &gt; $P$1, IF(OFFSET(N924,  1 - $P$1, 0) &lt;&gt; "", MMULT($AA$2:OFFSET($AA$2, 0, $P$1 - 1), E924:OFFSET(E924,1 - $P$1, 0)) / $O$3,""),"")</f>
        <v>21.1161111111111</v>
      </c>
    </row>
    <row collapsed="false" customFormat="false" customHeight="true" hidden="false" ht="14.4" outlineLevel="0" r="925">
      <c r="A925" s="9" t="n">
        <v>37900</v>
      </c>
      <c r="B925" s="5" t="n">
        <v>21.67</v>
      </c>
      <c r="C925" s="5" t="n">
        <v>22.33</v>
      </c>
      <c r="D925" s="5" t="n">
        <v>21.58</v>
      </c>
      <c r="E925" s="5" t="n">
        <v>22.29</v>
      </c>
      <c r="F925" s="5" t="n">
        <v>9583200</v>
      </c>
      <c r="G925" s="5" t="n">
        <v>11.1</v>
      </c>
      <c r="I925" s="13" t="n">
        <f aca="false">B925-E925</f>
        <v>-0.619999999999997</v>
      </c>
      <c r="J925" s="13" t="n">
        <f aca="false">C925-D925</f>
        <v>0.75</v>
      </c>
      <c r="L925" s="14" t="n">
        <f aca="true">IF(ROW(E925) - 1 &gt;= $L$1,MMULT($AA$1:OFFSET($AA$1, 0, $L$1 - 1),E925:OFFSET(E925,1 - $L$1, 0)) / $K$3,"")</f>
        <v>21.2389090909091</v>
      </c>
      <c r="N925" s="0" t="n">
        <f aca="true">IF(ROW(E925) - 1 &gt;= $N$1,SUM(E925:OFFSET(E925,1 - $N$1, 0)) / $N$1,"")</f>
        <v>21.223</v>
      </c>
      <c r="P925" s="0" t="n">
        <f aca="true">IF(ROW(N925) - 1 &gt; $P$1, IF(OFFSET(N925,  1 - $P$1, 0) &lt;&gt; "", MMULT($AA$2:OFFSET($AA$2, 0, $P$1 - 1), E925:OFFSET(E925,1 - $P$1, 0)) / $O$3,""),"")</f>
        <v>21.0558333333333</v>
      </c>
    </row>
    <row collapsed="false" customFormat="false" customHeight="true" hidden="false" ht="14.4" outlineLevel="0" r="926">
      <c r="A926" s="9" t="n">
        <v>37901</v>
      </c>
      <c r="B926" s="5" t="n">
        <v>22.05</v>
      </c>
      <c r="C926" s="5" t="n">
        <v>23.41</v>
      </c>
      <c r="D926" s="5" t="n">
        <v>21.91</v>
      </c>
      <c r="E926" s="5" t="n">
        <v>23.22</v>
      </c>
      <c r="F926" s="5" t="n">
        <v>14934800</v>
      </c>
      <c r="G926" s="5" t="n">
        <v>11.56</v>
      </c>
      <c r="I926" s="13" t="n">
        <f aca="false">B926-E926</f>
        <v>-1.17</v>
      </c>
      <c r="J926" s="13" t="n">
        <f aca="false">C926-D926</f>
        <v>1.5</v>
      </c>
      <c r="L926" s="14" t="n">
        <f aca="true">IF(ROW(E926) - 1 &gt;= $L$1,MMULT($AA$1:OFFSET($AA$1, 0, $L$1 - 1),E926:OFFSET(E926,1 - $L$1, 0)) / $K$3,"")</f>
        <v>21.602</v>
      </c>
      <c r="N926" s="0" t="n">
        <f aca="true">IF(ROW(E926) - 1 &gt;= $N$1,SUM(E926:OFFSET(E926,1 - $N$1, 0)) / $N$1,"")</f>
        <v>21.302</v>
      </c>
      <c r="P926" s="0" t="n">
        <f aca="true">IF(ROW(N926) - 1 &gt; $P$1, IF(OFFSET(N926,  1 - $P$1, 0) &lt;&gt; "", MMULT($AA$2:OFFSET($AA$2, 0, $P$1 - 1), E926:OFFSET(E926,1 - $P$1, 0)) / $O$3,""),"")</f>
        <v>21.0844444444444</v>
      </c>
    </row>
    <row collapsed="false" customFormat="false" customHeight="true" hidden="false" ht="14.4" outlineLevel="0" r="927">
      <c r="A927" s="9" t="n">
        <v>37902</v>
      </c>
      <c r="B927" s="5" t="n">
        <v>23.25</v>
      </c>
      <c r="C927" s="5" t="n">
        <v>23.54</v>
      </c>
      <c r="D927" s="5" t="n">
        <v>22.73</v>
      </c>
      <c r="E927" s="5" t="n">
        <v>23.06</v>
      </c>
      <c r="F927" s="5" t="n">
        <v>15309600</v>
      </c>
      <c r="G927" s="5" t="n">
        <v>11.48</v>
      </c>
      <c r="I927" s="13" t="n">
        <f aca="false">B927-E927</f>
        <v>0.190000000000001</v>
      </c>
      <c r="J927" s="13" t="n">
        <f aca="false">C927-D927</f>
        <v>0.809999999999999</v>
      </c>
      <c r="L927" s="14" t="n">
        <f aca="true">IF(ROW(E927) - 1 &gt;= $L$1,MMULT($AA$1:OFFSET($AA$1, 0, $L$1 - 1),E927:OFFSET(E927,1 - $L$1, 0)) / $K$3,"")</f>
        <v>21.9216363636364</v>
      </c>
      <c r="N927" s="0" t="n">
        <f aca="true">IF(ROW(E927) - 1 &gt;= $N$1,SUM(E927:OFFSET(E927,1 - $N$1, 0)) / $N$1,"")</f>
        <v>21.476</v>
      </c>
      <c r="P927" s="0" t="n">
        <f aca="true">IF(ROW(N927) - 1 &gt; $P$1, IF(OFFSET(N927,  1 - $P$1, 0) &lt;&gt; "", MMULT($AA$2:OFFSET($AA$2, 0, $P$1 - 1), E927:OFFSET(E927,1 - $P$1, 0)) / $O$3,""),"")</f>
        <v>21.2158333333333</v>
      </c>
    </row>
    <row collapsed="false" customFormat="false" customHeight="true" hidden="false" ht="14.4" outlineLevel="0" r="928">
      <c r="A928" s="9" t="n">
        <v>37903</v>
      </c>
      <c r="B928" s="5" t="n">
        <v>23.3</v>
      </c>
      <c r="C928" s="5" t="n">
        <v>23.67</v>
      </c>
      <c r="D928" s="5" t="n">
        <v>22.79</v>
      </c>
      <c r="E928" s="5" t="n">
        <v>23.45</v>
      </c>
      <c r="F928" s="5" t="n">
        <v>12419600</v>
      </c>
      <c r="G928" s="5" t="n">
        <v>11.67</v>
      </c>
      <c r="I928" s="13" t="n">
        <f aca="false">B928-E928</f>
        <v>-0.149999999999999</v>
      </c>
      <c r="J928" s="13" t="n">
        <f aca="false">C928-D928</f>
        <v>0.880000000000003</v>
      </c>
      <c r="L928" s="14" t="n">
        <f aca="true">IF(ROW(E928) - 1 &gt;= $L$1,MMULT($AA$1:OFFSET($AA$1, 0, $L$1 - 1),E928:OFFSET(E928,1 - $L$1, 0)) / $K$3,"")</f>
        <v>22.2805454545454</v>
      </c>
      <c r="N928" s="0" t="n">
        <f aca="true">IF(ROW(E928) - 1 &gt;= $N$1,SUM(E928:OFFSET(E928,1 - $N$1, 0)) / $N$1,"")</f>
        <v>21.778</v>
      </c>
      <c r="P928" s="0" t="n">
        <f aca="true">IF(ROW(N928) - 1 &gt; $P$1, IF(OFFSET(N928,  1 - $P$1, 0) &lt;&gt; "", MMULT($AA$2:OFFSET($AA$2, 0, $P$1 - 1), E928:OFFSET(E928,1 - $P$1, 0)) / $O$3,""),"")</f>
        <v>21.4666666666667</v>
      </c>
    </row>
    <row collapsed="false" customFormat="false" customHeight="true" hidden="false" ht="14.4" outlineLevel="0" r="929">
      <c r="A929" s="9" t="n">
        <v>37904</v>
      </c>
      <c r="B929" s="5" t="n">
        <v>23.5</v>
      </c>
      <c r="C929" s="5" t="n">
        <v>23.81</v>
      </c>
      <c r="D929" s="5" t="n">
        <v>23.37</v>
      </c>
      <c r="E929" s="5" t="n">
        <v>23.68</v>
      </c>
      <c r="F929" s="5" t="n">
        <v>6244200</v>
      </c>
      <c r="G929" s="5" t="n">
        <v>11.79</v>
      </c>
      <c r="I929" s="13" t="n">
        <f aca="false">B929-E929</f>
        <v>-0.18</v>
      </c>
      <c r="J929" s="13" t="n">
        <f aca="false">C929-D929</f>
        <v>0.439999999999998</v>
      </c>
      <c r="L929" s="14" t="n">
        <f aca="true">IF(ROW(E929) - 1 &gt;= $L$1,MMULT($AA$1:OFFSET($AA$1, 0, $L$1 - 1),E929:OFFSET(E929,1 - $L$1, 0)) / $K$3,"")</f>
        <v>22.6263636363636</v>
      </c>
      <c r="N929" s="0" t="n">
        <f aca="true">IF(ROW(E929) - 1 &gt;= $N$1,SUM(E929:OFFSET(E929,1 - $N$1, 0)) / $N$1,"")</f>
        <v>22.077</v>
      </c>
      <c r="P929" s="0" t="n">
        <f aca="true">IF(ROW(N929) - 1 &gt; $P$1, IF(OFFSET(N929,  1 - $P$1, 0) &lt;&gt; "", MMULT($AA$2:OFFSET($AA$2, 0, $P$1 - 1), E929:OFFSET(E929,1 - $P$1, 0)) / $O$3,""),"")</f>
        <v>21.8247222222222</v>
      </c>
    </row>
    <row collapsed="false" customFormat="false" customHeight="true" hidden="false" ht="14.4" outlineLevel="0" r="930">
      <c r="A930" s="9" t="n">
        <v>37907</v>
      </c>
      <c r="B930" s="5" t="n">
        <v>23.73</v>
      </c>
      <c r="C930" s="5" t="n">
        <v>24.41</v>
      </c>
      <c r="D930" s="5" t="n">
        <v>23.72</v>
      </c>
      <c r="E930" s="5" t="n">
        <v>24.35</v>
      </c>
      <c r="F930" s="5" t="n">
        <v>9995200</v>
      </c>
      <c r="G930" s="5" t="n">
        <v>12.12</v>
      </c>
      <c r="I930" s="13" t="n">
        <f aca="false">B930-E930</f>
        <v>-0.620000000000001</v>
      </c>
      <c r="J930" s="13" t="n">
        <f aca="false">C930-D930</f>
        <v>0.690000000000001</v>
      </c>
      <c r="L930" s="14" t="n">
        <f aca="true">IF(ROW(E930) - 1 &gt;= $L$1,MMULT($AA$1:OFFSET($AA$1, 0, $L$1 - 1),E930:OFFSET(E930,1 - $L$1, 0)) / $K$3,"")</f>
        <v>23.0396363636364</v>
      </c>
      <c r="N930" s="0" t="n">
        <f aca="true">IF(ROW(E930) - 1 &gt;= $N$1,SUM(E930:OFFSET(E930,1 - $N$1, 0)) / $N$1,"")</f>
        <v>22.382</v>
      </c>
      <c r="P930" s="0" t="n">
        <f aca="true">IF(ROW(N930) - 1 &gt; $P$1, IF(OFFSET(N930,  1 - $P$1, 0) &lt;&gt; "", MMULT($AA$2:OFFSET($AA$2, 0, $P$1 - 1), E930:OFFSET(E930,1 - $P$1, 0)) / $O$3,""),"")</f>
        <v>22.2216666666667</v>
      </c>
    </row>
    <row collapsed="false" customFormat="false" customHeight="true" hidden="false" ht="14.4" outlineLevel="0" r="931">
      <c r="A931" s="9" t="n">
        <v>37908</v>
      </c>
      <c r="B931" s="5" t="n">
        <v>24.32</v>
      </c>
      <c r="C931" s="5" t="n">
        <v>24.74</v>
      </c>
      <c r="D931" s="5" t="n">
        <v>24.19</v>
      </c>
      <c r="E931" s="5" t="n">
        <v>24.55</v>
      </c>
      <c r="F931" s="5" t="n">
        <v>9836400</v>
      </c>
      <c r="G931" s="5" t="n">
        <v>12.22</v>
      </c>
      <c r="I931" s="13" t="n">
        <f aca="false">B931-E931</f>
        <v>-0.23</v>
      </c>
      <c r="J931" s="13" t="n">
        <f aca="false">C931-D931</f>
        <v>0.549999999999997</v>
      </c>
      <c r="L931" s="14" t="n">
        <f aca="true">IF(ROW(E931) - 1 &gt;= $L$1,MMULT($AA$1:OFFSET($AA$1, 0, $L$1 - 1),E931:OFFSET(E931,1 - $L$1, 0)) / $K$3,"")</f>
        <v>23.4338181818182</v>
      </c>
      <c r="N931" s="0" t="n">
        <f aca="true">IF(ROW(E931) - 1 &gt;= $N$1,SUM(E931:OFFSET(E931,1 - $N$1, 0)) / $N$1,"")</f>
        <v>22.765</v>
      </c>
      <c r="P931" s="0" t="n">
        <f aca="true">IF(ROW(N931) - 1 &gt; $P$1, IF(OFFSET(N931,  1 - $P$1, 0) &lt;&gt; "", MMULT($AA$2:OFFSET($AA$2, 0, $P$1 - 1), E931:OFFSET(E931,1 - $P$1, 0)) / $O$3,""),"")</f>
        <v>22.6369444444444</v>
      </c>
    </row>
    <row collapsed="false" customFormat="false" customHeight="true" hidden="false" ht="14.4" outlineLevel="0" r="932">
      <c r="A932" s="9" t="n">
        <v>37909</v>
      </c>
      <c r="B932" s="5" t="n">
        <v>24.85</v>
      </c>
      <c r="C932" s="5" t="n">
        <v>25.01</v>
      </c>
      <c r="D932" s="5" t="n">
        <v>24.58</v>
      </c>
      <c r="E932" s="5" t="n">
        <v>24.82</v>
      </c>
      <c r="F932" s="5" t="n">
        <v>21789400</v>
      </c>
      <c r="G932" s="5" t="n">
        <v>12.36</v>
      </c>
      <c r="I932" s="13" t="n">
        <f aca="false">B932-E932</f>
        <v>0.0300000000000011</v>
      </c>
      <c r="J932" s="13" t="n">
        <f aca="false">C932-D932</f>
        <v>0.430000000000003</v>
      </c>
      <c r="L932" s="14" t="n">
        <f aca="true">IF(ROW(E932) - 1 &gt;= $L$1,MMULT($AA$1:OFFSET($AA$1, 0, $L$1 - 1),E932:OFFSET(E932,1 - $L$1, 0)) / $K$3,"")</f>
        <v>23.8074545454545</v>
      </c>
      <c r="N932" s="0" t="n">
        <f aca="true">IF(ROW(E932) - 1 &gt;= $N$1,SUM(E932:OFFSET(E932,1 - $N$1, 0)) / $N$1,"")</f>
        <v>23.168</v>
      </c>
      <c r="P932" s="0" t="n">
        <f aca="true">IF(ROW(N932) - 1 &gt; $P$1, IF(OFFSET(N932,  1 - $P$1, 0) &lt;&gt; "", MMULT($AA$2:OFFSET($AA$2, 0, $P$1 - 1), E932:OFFSET(E932,1 - $P$1, 0)) / $O$3,""),"")</f>
        <v>23.0433333333333</v>
      </c>
    </row>
    <row collapsed="false" customFormat="false" customHeight="true" hidden="false" ht="14.4" outlineLevel="0" r="933">
      <c r="A933" s="9" t="n">
        <v>37910</v>
      </c>
      <c r="B933" s="5" t="n">
        <v>23.8</v>
      </c>
      <c r="C933" s="5" t="n">
        <v>23.84</v>
      </c>
      <c r="D933" s="5" t="n">
        <v>22.41</v>
      </c>
      <c r="E933" s="5" t="n">
        <v>23.25</v>
      </c>
      <c r="F933" s="5" t="n">
        <v>34845800</v>
      </c>
      <c r="G933" s="5" t="n">
        <v>11.58</v>
      </c>
      <c r="I933" s="13" t="n">
        <f aca="false">B933-E933</f>
        <v>0.550000000000001</v>
      </c>
      <c r="J933" s="13" t="n">
        <f aca="false">C933-D933</f>
        <v>1.43</v>
      </c>
      <c r="L933" s="14" t="n">
        <f aca="true">IF(ROW(E933) - 1 &gt;= $L$1,MMULT($AA$1:OFFSET($AA$1, 0, $L$1 - 1),E933:OFFSET(E933,1 - $L$1, 0)) / $K$3,"")</f>
        <v>23.8223636363636</v>
      </c>
      <c r="N933" s="0" t="n">
        <f aca="true">IF(ROW(E933) - 1 &gt;= $N$1,SUM(E933:OFFSET(E933,1 - $N$1, 0)) / $N$1,"")</f>
        <v>23.436</v>
      </c>
      <c r="P933" s="0" t="n">
        <f aca="true">IF(ROW(N933) - 1 &gt; $P$1, IF(OFFSET(N933,  1 - $P$1, 0) &lt;&gt; "", MMULT($AA$2:OFFSET($AA$2, 0, $P$1 - 1), E933:OFFSET(E933,1 - $P$1, 0)) / $O$3,""),"")</f>
        <v>23.39</v>
      </c>
    </row>
    <row collapsed="false" customFormat="false" customHeight="true" hidden="false" ht="14.4" outlineLevel="0" r="934">
      <c r="A934" s="9" t="n">
        <v>37911</v>
      </c>
      <c r="B934" s="5" t="n">
        <v>23.38</v>
      </c>
      <c r="C934" s="5" t="n">
        <v>23.49</v>
      </c>
      <c r="D934" s="5" t="n">
        <v>22.43</v>
      </c>
      <c r="E934" s="5" t="n">
        <v>22.75</v>
      </c>
      <c r="F934" s="5" t="n">
        <v>12850400</v>
      </c>
      <c r="G934" s="5" t="n">
        <v>11.33</v>
      </c>
      <c r="I934" s="13" t="n">
        <f aca="false">B934-E934</f>
        <v>0.629999999999999</v>
      </c>
      <c r="J934" s="13" t="n">
        <f aca="false">C934-D934</f>
        <v>1.06</v>
      </c>
      <c r="L934" s="14" t="n">
        <f aca="true">IF(ROW(E934) - 1 &gt;= $L$1,MMULT($AA$1:OFFSET($AA$1, 0, $L$1 - 1),E934:OFFSET(E934,1 - $L$1, 0)) / $K$3,"")</f>
        <v>23.6976363636364</v>
      </c>
      <c r="N934" s="0" t="n">
        <f aca="true">IF(ROW(E934) - 1 &gt;= $N$1,SUM(E934:OFFSET(E934,1 - $N$1, 0)) / $N$1,"")</f>
        <v>23.542</v>
      </c>
      <c r="P934" s="0" t="n">
        <f aca="true">IF(ROW(N934) - 1 &gt; $P$1, IF(OFFSET(N934,  1 - $P$1, 0) &lt;&gt; "", MMULT($AA$2:OFFSET($AA$2, 0, $P$1 - 1), E934:OFFSET(E934,1 - $P$1, 0)) / $O$3,""),"")</f>
        <v>23.6433333333333</v>
      </c>
    </row>
    <row collapsed="false" customFormat="false" customHeight="true" hidden="false" ht="14.4" outlineLevel="0" r="935">
      <c r="A935" s="9" t="n">
        <v>37914</v>
      </c>
      <c r="B935" s="5" t="n">
        <v>22.6</v>
      </c>
      <c r="C935" s="5" t="n">
        <v>23.34</v>
      </c>
      <c r="D935" s="5" t="n">
        <v>22.38</v>
      </c>
      <c r="E935" s="5" t="n">
        <v>23.22</v>
      </c>
      <c r="F935" s="5" t="n">
        <v>9969000</v>
      </c>
      <c r="G935" s="5" t="n">
        <v>11.56</v>
      </c>
      <c r="I935" s="13" t="n">
        <f aca="false">B935-E935</f>
        <v>-0.619999999999997</v>
      </c>
      <c r="J935" s="13" t="n">
        <f aca="false">C935-D935</f>
        <v>0.960000000000001</v>
      </c>
      <c r="L935" s="14" t="n">
        <f aca="true">IF(ROW(E935) - 1 &gt;= $L$1,MMULT($AA$1:OFFSET($AA$1, 0, $L$1 - 1),E935:OFFSET(E935,1 - $L$1, 0)) / $K$3,"")</f>
        <v>23.6390909090909</v>
      </c>
      <c r="N935" s="0" t="n">
        <f aca="true">IF(ROW(E935) - 1 &gt;= $N$1,SUM(E935:OFFSET(E935,1 - $N$1, 0)) / $N$1,"")</f>
        <v>23.635</v>
      </c>
      <c r="P935" s="0" t="n">
        <f aca="true">IF(ROW(N935) - 1 &gt; $P$1, IF(OFFSET(N935,  1 - $P$1, 0) &lt;&gt; "", MMULT($AA$2:OFFSET($AA$2, 0, $P$1 - 1), E935:OFFSET(E935,1 - $P$1, 0)) / $O$3,""),"")</f>
        <v>23.7975</v>
      </c>
    </row>
    <row collapsed="false" customFormat="false" customHeight="true" hidden="false" ht="14.4" outlineLevel="0" r="936">
      <c r="A936" s="9" t="n">
        <v>37915</v>
      </c>
      <c r="B936" s="5" t="n">
        <v>23.31</v>
      </c>
      <c r="C936" s="5" t="n">
        <v>23.4</v>
      </c>
      <c r="D936" s="5" t="n">
        <v>22.75</v>
      </c>
      <c r="E936" s="5" t="n">
        <v>23.18</v>
      </c>
      <c r="F936" s="5" t="n">
        <v>6302200</v>
      </c>
      <c r="G936" s="5" t="n">
        <v>11.54</v>
      </c>
      <c r="I936" s="13" t="n">
        <f aca="false">B936-E936</f>
        <v>0.129999999999999</v>
      </c>
      <c r="J936" s="13" t="n">
        <f aca="false">C936-D936</f>
        <v>0.649999999999999</v>
      </c>
      <c r="L936" s="14" t="n">
        <f aca="true">IF(ROW(E936) - 1 &gt;= $L$1,MMULT($AA$1:OFFSET($AA$1, 0, $L$1 - 1),E936:OFFSET(E936,1 - $L$1, 0)) / $K$3,"")</f>
        <v>23.5563636363636</v>
      </c>
      <c r="N936" s="0" t="n">
        <f aca="true">IF(ROW(E936) - 1 &gt;= $N$1,SUM(E936:OFFSET(E936,1 - $N$1, 0)) / $N$1,"")</f>
        <v>23.631</v>
      </c>
      <c r="P936" s="0" t="n">
        <f aca="true">IF(ROW(N936) - 1 &gt; $P$1, IF(OFFSET(N936,  1 - $P$1, 0) &lt;&gt; "", MMULT($AA$2:OFFSET($AA$2, 0, $P$1 - 1), E936:OFFSET(E936,1 - $P$1, 0)) / $O$3,""),"")</f>
        <v>23.8452777777778</v>
      </c>
    </row>
    <row collapsed="false" customFormat="false" customHeight="true" hidden="false" ht="14.4" outlineLevel="0" r="937">
      <c r="A937" s="9" t="n">
        <v>37916</v>
      </c>
      <c r="B937" s="5" t="n">
        <v>22.94</v>
      </c>
      <c r="C937" s="5" t="n">
        <v>23.2</v>
      </c>
      <c r="D937" s="5" t="n">
        <v>22.68</v>
      </c>
      <c r="E937" s="5" t="n">
        <v>22.76</v>
      </c>
      <c r="F937" s="5" t="n">
        <v>5771400</v>
      </c>
      <c r="G937" s="5" t="n">
        <v>11.33</v>
      </c>
      <c r="I937" s="13" t="n">
        <f aca="false">B937-E937</f>
        <v>0.18</v>
      </c>
      <c r="J937" s="13" t="n">
        <f aca="false">C937-D937</f>
        <v>0.52</v>
      </c>
      <c r="L937" s="14" t="n">
        <f aca="true">IF(ROW(E937) - 1 &gt;= $L$1,MMULT($AA$1:OFFSET($AA$1, 0, $L$1 - 1),E937:OFFSET(E937,1 - $L$1, 0)) / $K$3,"")</f>
        <v>23.398</v>
      </c>
      <c r="N937" s="0" t="n">
        <f aca="true">IF(ROW(E937) - 1 &gt;= $N$1,SUM(E937:OFFSET(E937,1 - $N$1, 0)) / $N$1,"")</f>
        <v>23.601</v>
      </c>
      <c r="P937" s="0" t="n">
        <f aca="true">IF(ROW(N937) - 1 &gt; $P$1, IF(OFFSET(N937,  1 - $P$1, 0) &lt;&gt; "", MMULT($AA$2:OFFSET($AA$2, 0, $P$1 - 1), E937:OFFSET(E937,1 - $P$1, 0)) / $O$3,""),"")</f>
        <v>23.7805555555556</v>
      </c>
    </row>
    <row collapsed="false" customFormat="false" customHeight="true" hidden="false" ht="14.4" outlineLevel="0" r="938">
      <c r="A938" s="9" t="n">
        <v>37917</v>
      </c>
      <c r="B938" s="5" t="n">
        <v>22.73</v>
      </c>
      <c r="C938" s="5" t="n">
        <v>23.15</v>
      </c>
      <c r="D938" s="5" t="n">
        <v>22.59</v>
      </c>
      <c r="E938" s="5" t="n">
        <v>22.99</v>
      </c>
      <c r="F938" s="5" t="n">
        <v>5900400</v>
      </c>
      <c r="G938" s="5" t="n">
        <v>11.45</v>
      </c>
      <c r="I938" s="13" t="n">
        <f aca="false">B938-E938</f>
        <v>-0.259999999999998</v>
      </c>
      <c r="J938" s="13" t="n">
        <f aca="false">C938-D938</f>
        <v>0.559999999999999</v>
      </c>
      <c r="L938" s="14" t="n">
        <f aca="true">IF(ROW(E938) - 1 &gt;= $L$1,MMULT($AA$1:OFFSET($AA$1, 0, $L$1 - 1),E938:OFFSET(E938,1 - $L$1, 0)) / $K$3,"")</f>
        <v>23.2869090909091</v>
      </c>
      <c r="N938" s="0" t="n">
        <f aca="true">IF(ROW(E938) - 1 &gt;= $N$1,SUM(E938:OFFSET(E938,1 - $N$1, 0)) / $N$1,"")</f>
        <v>23.555</v>
      </c>
      <c r="P938" s="0" t="n">
        <f aca="true">IF(ROW(N938) - 1 &gt; $P$1, IF(OFFSET(N938,  1 - $P$1, 0) &lt;&gt; "", MMULT($AA$2:OFFSET($AA$2, 0, $P$1 - 1), E938:OFFSET(E938,1 - $P$1, 0)) / $O$3,""),"")</f>
        <v>23.6205555555556</v>
      </c>
    </row>
    <row collapsed="false" customFormat="false" customHeight="true" hidden="false" ht="14.4" outlineLevel="0" r="939">
      <c r="A939" s="9" t="n">
        <v>37918</v>
      </c>
      <c r="B939" s="5" t="n">
        <v>22.56</v>
      </c>
      <c r="C939" s="5" t="n">
        <v>22.85</v>
      </c>
      <c r="D939" s="5" t="n">
        <v>22.23</v>
      </c>
      <c r="E939" s="5" t="n">
        <v>22.6</v>
      </c>
      <c r="F939" s="5" t="n">
        <v>7852000</v>
      </c>
      <c r="G939" s="5" t="n">
        <v>11.25</v>
      </c>
      <c r="I939" s="13" t="n">
        <f aca="false">B939-E939</f>
        <v>-0.0400000000000027</v>
      </c>
      <c r="J939" s="13" t="n">
        <f aca="false">C939-D939</f>
        <v>0.620000000000001</v>
      </c>
      <c r="L939" s="14" t="n">
        <f aca="true">IF(ROW(E939) - 1 &gt;= $L$1,MMULT($AA$1:OFFSET($AA$1, 0, $L$1 - 1),E939:OFFSET(E939,1 - $L$1, 0)) / $K$3,"")</f>
        <v>23.1132727272727</v>
      </c>
      <c r="N939" s="0" t="n">
        <f aca="true">IF(ROW(E939) - 1 &gt;= $N$1,SUM(E939:OFFSET(E939,1 - $N$1, 0)) / $N$1,"")</f>
        <v>23.447</v>
      </c>
      <c r="P939" s="0" t="n">
        <f aca="true">IF(ROW(N939) - 1 &gt; $P$1, IF(OFFSET(N939,  1 - $P$1, 0) &lt;&gt; "", MMULT($AA$2:OFFSET($AA$2, 0, $P$1 - 1), E939:OFFSET(E939,1 - $P$1, 0)) / $O$3,""),"")</f>
        <v>23.4372222222222</v>
      </c>
    </row>
    <row collapsed="false" customFormat="false" customHeight="true" hidden="false" ht="14.4" outlineLevel="0" r="940">
      <c r="A940" s="9" t="n">
        <v>37921</v>
      </c>
      <c r="B940" s="5" t="n">
        <v>22.75</v>
      </c>
      <c r="C940" s="5" t="n">
        <v>22.89</v>
      </c>
      <c r="D940" s="5" t="n">
        <v>22.49</v>
      </c>
      <c r="E940" s="5" t="n">
        <v>22.6</v>
      </c>
      <c r="F940" s="5" t="n">
        <v>5786200</v>
      </c>
      <c r="G940" s="5" t="n">
        <v>11.25</v>
      </c>
      <c r="I940" s="13" t="n">
        <f aca="false">B940-E940</f>
        <v>0.149999999999999</v>
      </c>
      <c r="J940" s="13" t="n">
        <f aca="false">C940-D940</f>
        <v>0.400000000000002</v>
      </c>
      <c r="L940" s="14" t="n">
        <f aca="true">IF(ROW(E940) - 1 &gt;= $L$1,MMULT($AA$1:OFFSET($AA$1, 0, $L$1 - 1),E940:OFFSET(E940,1 - $L$1, 0)) / $K$3,"")</f>
        <v>22.9592727272727</v>
      </c>
      <c r="N940" s="0" t="n">
        <f aca="true">IF(ROW(E940) - 1 &gt;= $N$1,SUM(E940:OFFSET(E940,1 - $N$1, 0)) / $N$1,"")</f>
        <v>23.272</v>
      </c>
      <c r="P940" s="0" t="n">
        <f aca="true">IF(ROW(N940) - 1 &gt; $P$1, IF(OFFSET(N940,  1 - $P$1, 0) &lt;&gt; "", MMULT($AA$2:OFFSET($AA$2, 0, $P$1 - 1), E940:OFFSET(E940,1 - $P$1, 0)) / $O$3,""),"")</f>
        <v>23.2691666666667</v>
      </c>
    </row>
    <row collapsed="false" customFormat="false" customHeight="true" hidden="false" ht="14.4" outlineLevel="0" r="941">
      <c r="A941" s="9" t="n">
        <v>37922</v>
      </c>
      <c r="B941" s="5" t="n">
        <v>22.56</v>
      </c>
      <c r="C941" s="5" t="n">
        <v>23.77</v>
      </c>
      <c r="D941" s="5" t="n">
        <v>22.4</v>
      </c>
      <c r="E941" s="5" t="n">
        <v>23.72</v>
      </c>
      <c r="F941" s="5" t="n">
        <v>8989800</v>
      </c>
      <c r="G941" s="5" t="n">
        <v>11.81</v>
      </c>
      <c r="I941" s="13" t="n">
        <f aca="false">B941-E941</f>
        <v>-1.16</v>
      </c>
      <c r="J941" s="13" t="n">
        <f aca="false">C941-D941</f>
        <v>1.37</v>
      </c>
      <c r="L941" s="14" t="n">
        <f aca="true">IF(ROW(E941) - 1 &gt;= $L$1,MMULT($AA$1:OFFSET($AA$1, 0, $L$1 - 1),E941:OFFSET(E941,1 - $L$1, 0)) / $K$3,"")</f>
        <v>23.0407272727273</v>
      </c>
      <c r="N941" s="0" t="n">
        <f aca="true">IF(ROW(E941) - 1 &gt;= $N$1,SUM(E941:OFFSET(E941,1 - $N$1, 0)) / $N$1,"")</f>
        <v>23.189</v>
      </c>
      <c r="P941" s="0" t="n">
        <f aca="true">IF(ROW(N941) - 1 &gt; $P$1, IF(OFFSET(N941,  1 - $P$1, 0) &lt;&gt; "", MMULT($AA$2:OFFSET($AA$2, 0, $P$1 - 1), E941:OFFSET(E941,1 - $P$1, 0)) / $O$3,""),"")</f>
        <v>23.1277777777778</v>
      </c>
    </row>
    <row collapsed="false" customFormat="false" customHeight="true" hidden="false" ht="14.4" outlineLevel="0" r="942">
      <c r="A942" s="9" t="n">
        <v>37923</v>
      </c>
      <c r="B942" s="5" t="n">
        <v>23.51</v>
      </c>
      <c r="C942" s="5" t="n">
        <v>23.9</v>
      </c>
      <c r="D942" s="5" t="n">
        <v>23.34</v>
      </c>
      <c r="E942" s="5" t="n">
        <v>23.69</v>
      </c>
      <c r="F942" s="5" t="n">
        <v>9538600</v>
      </c>
      <c r="G942" s="5" t="n">
        <v>11.79</v>
      </c>
      <c r="I942" s="13" t="n">
        <f aca="false">B942-E942</f>
        <v>-0.18</v>
      </c>
      <c r="J942" s="13" t="n">
        <f aca="false">C942-D942</f>
        <v>0.559999999999999</v>
      </c>
      <c r="L942" s="14" t="n">
        <f aca="true">IF(ROW(E942) - 1 &gt;= $L$1,MMULT($AA$1:OFFSET($AA$1, 0, $L$1 - 1),E942:OFFSET(E942,1 - $L$1, 0)) / $K$3,"")</f>
        <v>23.1318181818182</v>
      </c>
      <c r="N942" s="0" t="n">
        <f aca="true">IF(ROW(E942) - 1 &gt;= $N$1,SUM(E942:OFFSET(E942,1 - $N$1, 0)) / $N$1,"")</f>
        <v>23.076</v>
      </c>
      <c r="P942" s="0" t="n">
        <f aca="true">IF(ROW(N942) - 1 &gt; $P$1, IF(OFFSET(N942,  1 - $P$1, 0) &lt;&gt; "", MMULT($AA$2:OFFSET($AA$2, 0, $P$1 - 1), E942:OFFSET(E942,1 - $P$1, 0)) / $O$3,""),"")</f>
        <v>23.0330555555556</v>
      </c>
    </row>
    <row collapsed="false" customFormat="false" customHeight="true" hidden="false" ht="14.4" outlineLevel="0" r="943">
      <c r="A943" s="9" t="n">
        <v>37924</v>
      </c>
      <c r="B943" s="5" t="n">
        <v>23.99</v>
      </c>
      <c r="C943" s="5" t="n">
        <v>24</v>
      </c>
      <c r="D943" s="5" t="n">
        <v>22.87</v>
      </c>
      <c r="E943" s="5" t="n">
        <v>23.09</v>
      </c>
      <c r="F943" s="5" t="n">
        <v>9305600</v>
      </c>
      <c r="G943" s="5" t="n">
        <v>11.5</v>
      </c>
      <c r="I943" s="13" t="n">
        <f aca="false">B943-E943</f>
        <v>0.899999999999999</v>
      </c>
      <c r="J943" s="13" t="n">
        <f aca="false">C943-D943</f>
        <v>1.13</v>
      </c>
      <c r="L943" s="14" t="n">
        <f aca="true">IF(ROW(E943) - 1 &gt;= $L$1,MMULT($AA$1:OFFSET($AA$1, 0, $L$1 - 1),E943:OFFSET(E943,1 - $L$1, 0)) / $K$3,"")</f>
        <v>23.1343636363636</v>
      </c>
      <c r="N943" s="0" t="n">
        <f aca="true">IF(ROW(E943) - 1 &gt;= $N$1,SUM(E943:OFFSET(E943,1 - $N$1, 0)) / $N$1,"")</f>
        <v>23.06</v>
      </c>
      <c r="P943" s="0" t="n">
        <f aca="true">IF(ROW(N943) - 1 &gt; $P$1, IF(OFFSET(N943,  1 - $P$1, 0) &lt;&gt; "", MMULT($AA$2:OFFSET($AA$2, 0, $P$1 - 1), E943:OFFSET(E943,1 - $P$1, 0)) / $O$3,""),"")</f>
        <v>22.9972222222222</v>
      </c>
    </row>
    <row collapsed="false" customFormat="false" customHeight="true" hidden="false" ht="14.4" outlineLevel="0" r="944">
      <c r="A944" s="9" t="n">
        <v>37925</v>
      </c>
      <c r="B944" s="5" t="n">
        <v>23.3</v>
      </c>
      <c r="C944" s="5" t="n">
        <v>23.35</v>
      </c>
      <c r="D944" s="5" t="n">
        <v>22.78</v>
      </c>
      <c r="E944" s="5" t="n">
        <v>22.89</v>
      </c>
      <c r="F944" s="5" t="n">
        <v>7791200</v>
      </c>
      <c r="G944" s="5" t="n">
        <v>11.4</v>
      </c>
      <c r="I944" s="13" t="n">
        <f aca="false">B944-E944</f>
        <v>0.41</v>
      </c>
      <c r="J944" s="13" t="n">
        <f aca="false">C944-D944</f>
        <v>0.57</v>
      </c>
      <c r="L944" s="14" t="n">
        <f aca="true">IF(ROW(E944) - 1 &gt;= $L$1,MMULT($AA$1:OFFSET($AA$1, 0, $L$1 - 1),E944:OFFSET(E944,1 - $L$1, 0)) / $K$3,"")</f>
        <v>23.1034545454545</v>
      </c>
      <c r="N944" s="0" t="n">
        <f aca="true">IF(ROW(E944) - 1 &gt;= $N$1,SUM(E944:OFFSET(E944,1 - $N$1, 0)) / $N$1,"")</f>
        <v>23.074</v>
      </c>
      <c r="P944" s="0" t="n">
        <f aca="true">IF(ROW(N944) - 1 &gt; $P$1, IF(OFFSET(N944,  1 - $P$1, 0) &lt;&gt; "", MMULT($AA$2:OFFSET($AA$2, 0, $P$1 - 1), E944:OFFSET(E944,1 - $P$1, 0)) / $O$3,""),"")</f>
        <v>23.0094444444444</v>
      </c>
    </row>
    <row collapsed="false" customFormat="false" customHeight="true" hidden="false" ht="14.4" outlineLevel="0" r="945">
      <c r="A945" s="9" t="n">
        <v>37928</v>
      </c>
      <c r="B945" s="5" t="n">
        <v>22.83</v>
      </c>
      <c r="C945" s="5" t="n">
        <v>23.3</v>
      </c>
      <c r="D945" s="5" t="n">
        <v>22.78</v>
      </c>
      <c r="E945" s="5" t="n">
        <v>23.15</v>
      </c>
      <c r="F945" s="5" t="n">
        <v>10815800</v>
      </c>
      <c r="G945" s="5" t="n">
        <v>11.53</v>
      </c>
      <c r="I945" s="13" t="n">
        <f aca="false">B945-E945</f>
        <v>-0.32</v>
      </c>
      <c r="J945" s="13" t="n">
        <f aca="false">C945-D945</f>
        <v>0.52</v>
      </c>
      <c r="L945" s="14" t="n">
        <f aca="true">IF(ROW(E945) - 1 &gt;= $L$1,MMULT($AA$1:OFFSET($AA$1, 0, $L$1 - 1),E945:OFFSET(E945,1 - $L$1, 0)) / $K$3,"")</f>
        <v>23.1172727272727</v>
      </c>
      <c r="N945" s="0" t="n">
        <f aca="true">IF(ROW(E945) - 1 &gt;= $N$1,SUM(E945:OFFSET(E945,1 - $N$1, 0)) / $N$1,"")</f>
        <v>23.067</v>
      </c>
      <c r="P945" s="0" t="n">
        <f aca="true">IF(ROW(N945) - 1 &gt; $P$1, IF(OFFSET(N945,  1 - $P$1, 0) &lt;&gt; "", MMULT($AA$2:OFFSET($AA$2, 0, $P$1 - 1), E945:OFFSET(E945,1 - $P$1, 0)) / $O$3,""),"")</f>
        <v>23.055</v>
      </c>
    </row>
    <row collapsed="false" customFormat="false" customHeight="true" hidden="false" ht="14.4" outlineLevel="0" r="946">
      <c r="A946" s="9" t="n">
        <v>37929</v>
      </c>
      <c r="B946" s="5" t="n">
        <v>23.07</v>
      </c>
      <c r="C946" s="5" t="n">
        <v>23.1</v>
      </c>
      <c r="D946" s="5" t="n">
        <v>22.59</v>
      </c>
      <c r="E946" s="5" t="n">
        <v>22.91</v>
      </c>
      <c r="F946" s="5" t="n">
        <v>8901200</v>
      </c>
      <c r="G946" s="5" t="n">
        <v>11.41</v>
      </c>
      <c r="I946" s="13" t="n">
        <f aca="false">B946-E946</f>
        <v>0.16</v>
      </c>
      <c r="J946" s="13" t="n">
        <f aca="false">C946-D946</f>
        <v>0.510000000000002</v>
      </c>
      <c r="L946" s="14" t="n">
        <f aca="true">IF(ROW(E946) - 1 &gt;= $L$1,MMULT($AA$1:OFFSET($AA$1, 0, $L$1 - 1),E946:OFFSET(E946,1 - $L$1, 0)) / $K$3,"")</f>
        <v>23.0887272727273</v>
      </c>
      <c r="N946" s="0" t="n">
        <f aca="true">IF(ROW(E946) - 1 &gt;= $N$1,SUM(E946:OFFSET(E946,1 - $N$1, 0)) / $N$1,"")</f>
        <v>23.04</v>
      </c>
      <c r="P946" s="0" t="n">
        <f aca="true">IF(ROW(N946) - 1 &gt; $P$1, IF(OFFSET(N946,  1 - $P$1, 0) &lt;&gt; "", MMULT($AA$2:OFFSET($AA$2, 0, $P$1 - 1), E946:OFFSET(E946,1 - $P$1, 0)) / $O$3,""),"")</f>
        <v>23.1133333333333</v>
      </c>
    </row>
    <row collapsed="false" customFormat="false" customHeight="true" hidden="false" ht="14.4" outlineLevel="0" r="947">
      <c r="A947" s="9" t="n">
        <v>37930</v>
      </c>
      <c r="B947" s="5" t="n">
        <v>22.82</v>
      </c>
      <c r="C947" s="5" t="n">
        <v>23.13</v>
      </c>
      <c r="D947" s="5" t="n">
        <v>22.47</v>
      </c>
      <c r="E947" s="5" t="n">
        <v>23.03</v>
      </c>
      <c r="F947" s="5" t="n">
        <v>11516800</v>
      </c>
      <c r="G947" s="5" t="n">
        <v>11.47</v>
      </c>
      <c r="I947" s="13" t="n">
        <f aca="false">B947-E947</f>
        <v>-0.210000000000001</v>
      </c>
      <c r="J947" s="13" t="n">
        <f aca="false">C947-D947</f>
        <v>0.66</v>
      </c>
      <c r="L947" s="14" t="n">
        <f aca="true">IF(ROW(E947) - 1 &gt;= $L$1,MMULT($AA$1:OFFSET($AA$1, 0, $L$1 - 1),E947:OFFSET(E947,1 - $L$1, 0)) / $K$3,"")</f>
        <v>23.0869090909091</v>
      </c>
      <c r="N947" s="0" t="n">
        <f aca="true">IF(ROW(E947) - 1 &gt;= $N$1,SUM(E947:OFFSET(E947,1 - $N$1, 0)) / $N$1,"")</f>
        <v>23.067</v>
      </c>
      <c r="P947" s="0" t="n">
        <f aca="true">IF(ROW(N947) - 1 &gt; $P$1, IF(OFFSET(N947,  1 - $P$1, 0) &lt;&gt; "", MMULT($AA$2:OFFSET($AA$2, 0, $P$1 - 1), E947:OFFSET(E947,1 - $P$1, 0)) / $O$3,""),"")</f>
        <v>23.1386111111111</v>
      </c>
    </row>
    <row collapsed="false" customFormat="false" customHeight="true" hidden="false" ht="14.4" outlineLevel="0" r="948">
      <c r="A948" s="9" t="n">
        <v>37931</v>
      </c>
      <c r="B948" s="5" t="n">
        <v>22.91</v>
      </c>
      <c r="C948" s="5" t="n">
        <v>23.15</v>
      </c>
      <c r="D948" s="5" t="n">
        <v>22.65</v>
      </c>
      <c r="E948" s="5" t="n">
        <v>23.12</v>
      </c>
      <c r="F948" s="5" t="n">
        <v>14181200</v>
      </c>
      <c r="G948" s="5" t="n">
        <v>11.51</v>
      </c>
      <c r="I948" s="13" t="n">
        <f aca="false">B948-E948</f>
        <v>-0.210000000000001</v>
      </c>
      <c r="J948" s="13" t="n">
        <f aca="false">C948-D948</f>
        <v>0.5</v>
      </c>
      <c r="L948" s="14" t="n">
        <f aca="true">IF(ROW(E948) - 1 &gt;= $L$1,MMULT($AA$1:OFFSET($AA$1, 0, $L$1 - 1),E948:OFFSET(E948,1 - $L$1, 0)) / $K$3,"")</f>
        <v>23.0965454545455</v>
      </c>
      <c r="N948" s="0" t="n">
        <f aca="true">IF(ROW(E948) - 1 &gt;= $N$1,SUM(E948:OFFSET(E948,1 - $N$1, 0)) / $N$1,"")</f>
        <v>23.08</v>
      </c>
      <c r="P948" s="0" t="n">
        <f aca="true">IF(ROW(N948) - 1 &gt; $P$1, IF(OFFSET(N948,  1 - $P$1, 0) &lt;&gt; "", MMULT($AA$2:OFFSET($AA$2, 0, $P$1 - 1), E948:OFFSET(E948,1 - $P$1, 0)) / $O$3,""),"")</f>
        <v>23.1338888888889</v>
      </c>
    </row>
    <row collapsed="false" customFormat="false" customHeight="true" hidden="false" ht="14.4" outlineLevel="0" r="949">
      <c r="A949" s="9" t="n">
        <v>37932</v>
      </c>
      <c r="B949" s="5" t="n">
        <v>23.19</v>
      </c>
      <c r="C949" s="5" t="n">
        <v>23.24</v>
      </c>
      <c r="D949" s="5" t="n">
        <v>22.45</v>
      </c>
      <c r="E949" s="5" t="n">
        <v>22.5</v>
      </c>
      <c r="F949" s="5" t="n">
        <v>7505200</v>
      </c>
      <c r="G949" s="5" t="n">
        <v>11.2</v>
      </c>
      <c r="I949" s="13" t="n">
        <f aca="false">B949-E949</f>
        <v>0.690000000000001</v>
      </c>
      <c r="J949" s="13" t="n">
        <f aca="false">C949-D949</f>
        <v>0.789999999999999</v>
      </c>
      <c r="L949" s="14" t="n">
        <f aca="true">IF(ROW(E949) - 1 &gt;= $L$1,MMULT($AA$1:OFFSET($AA$1, 0, $L$1 - 1),E949:OFFSET(E949,1 - $L$1, 0)) / $K$3,"")</f>
        <v>22.9910909090909</v>
      </c>
      <c r="N949" s="0" t="n">
        <f aca="true">IF(ROW(E949) - 1 &gt;= $N$1,SUM(E949:OFFSET(E949,1 - $N$1, 0)) / $N$1,"")</f>
        <v>23.07</v>
      </c>
      <c r="P949" s="0" t="n">
        <f aca="true">IF(ROW(N949) - 1 &gt; $P$1, IF(OFFSET(N949,  1 - $P$1, 0) &lt;&gt; "", MMULT($AA$2:OFFSET($AA$2, 0, $P$1 - 1), E949:OFFSET(E949,1 - $P$1, 0)) / $O$3,""),"")</f>
        <v>23.1036111111111</v>
      </c>
    </row>
    <row collapsed="false" customFormat="false" customHeight="true" hidden="false" ht="14.4" outlineLevel="0" r="950">
      <c r="A950" s="9" t="n">
        <v>37935</v>
      </c>
      <c r="B950" s="5" t="n">
        <v>22.45</v>
      </c>
      <c r="C950" s="5" t="n">
        <v>22.65</v>
      </c>
      <c r="D950" s="5" t="n">
        <v>21.84</v>
      </c>
      <c r="E950" s="5" t="n">
        <v>21.9</v>
      </c>
      <c r="F950" s="5" t="n">
        <v>8367000</v>
      </c>
      <c r="G950" s="5" t="n">
        <v>10.9</v>
      </c>
      <c r="I950" s="13" t="n">
        <f aca="false">B950-E950</f>
        <v>0.550000000000001</v>
      </c>
      <c r="J950" s="13" t="n">
        <f aca="false">C950-D950</f>
        <v>0.809999999999999</v>
      </c>
      <c r="L950" s="14" t="n">
        <f aca="true">IF(ROW(E950) - 1 &gt;= $L$1,MMULT($AA$1:OFFSET($AA$1, 0, $L$1 - 1),E950:OFFSET(E950,1 - $L$1, 0)) / $K$3,"")</f>
        <v>22.7783636363636</v>
      </c>
      <c r="N950" s="0" t="n">
        <f aca="true">IF(ROW(E950) - 1 &gt;= $N$1,SUM(E950:OFFSET(E950,1 - $N$1, 0)) / $N$1,"")</f>
        <v>23</v>
      </c>
      <c r="P950" s="0" t="n">
        <f aca="true">IF(ROW(N950) - 1 &gt; $P$1, IF(OFFSET(N950,  1 - $P$1, 0) &lt;&gt; "", MMULT($AA$2:OFFSET($AA$2, 0, $P$1 - 1), E950:OFFSET(E950,1 - $P$1, 0)) / $O$3,""),"")</f>
        <v>23.0486111111111</v>
      </c>
    </row>
    <row collapsed="false" customFormat="false" customHeight="true" hidden="false" ht="14.4" outlineLevel="0" r="951">
      <c r="A951" s="9" t="n">
        <v>37936</v>
      </c>
      <c r="B951" s="5" t="n">
        <v>21.9</v>
      </c>
      <c r="C951" s="5" t="n">
        <v>22.02</v>
      </c>
      <c r="D951" s="5" t="n">
        <v>21.48</v>
      </c>
      <c r="E951" s="5" t="n">
        <v>21.54</v>
      </c>
      <c r="F951" s="5" t="n">
        <v>7681200</v>
      </c>
      <c r="G951" s="5" t="n">
        <v>10.72</v>
      </c>
      <c r="I951" s="13" t="n">
        <f aca="false">B951-E951</f>
        <v>0.359999999999999</v>
      </c>
      <c r="J951" s="13" t="n">
        <f aca="false">C951-D951</f>
        <v>0.539999999999999</v>
      </c>
      <c r="L951" s="14" t="n">
        <f aca="true">IF(ROW(E951) - 1 &gt;= $L$1,MMULT($AA$1:OFFSET($AA$1, 0, $L$1 - 1),E951:OFFSET(E951,1 - $L$1, 0)) / $K$3,"")</f>
        <v>22.5129090909091</v>
      </c>
      <c r="N951" s="0" t="n">
        <f aca="true">IF(ROW(E951) - 1 &gt;= $N$1,SUM(E951:OFFSET(E951,1 - $N$1, 0)) / $N$1,"")</f>
        <v>22.782</v>
      </c>
      <c r="P951" s="0" t="n">
        <f aca="true">IF(ROW(N951) - 1 &gt; $P$1, IF(OFFSET(N951,  1 - $P$1, 0) &lt;&gt; "", MMULT($AA$2:OFFSET($AA$2, 0, $P$1 - 1), E951:OFFSET(E951,1 - $P$1, 0)) / $O$3,""),"")</f>
        <v>22.9336111111111</v>
      </c>
    </row>
    <row collapsed="false" customFormat="false" customHeight="true" hidden="false" ht="14.4" outlineLevel="0" r="952">
      <c r="A952" s="9" t="n">
        <v>37937</v>
      </c>
      <c r="B952" s="5" t="n">
        <v>21.48</v>
      </c>
      <c r="C952" s="5" t="n">
        <v>22.72</v>
      </c>
      <c r="D952" s="5" t="n">
        <v>21.48</v>
      </c>
      <c r="E952" s="5" t="n">
        <v>22.33</v>
      </c>
      <c r="F952" s="5" t="n">
        <v>10714400</v>
      </c>
      <c r="G952" s="5" t="n">
        <v>11.12</v>
      </c>
      <c r="I952" s="13" t="n">
        <f aca="false">B952-E952</f>
        <v>-0.849999999999998</v>
      </c>
      <c r="J952" s="13" t="n">
        <f aca="false">C952-D952</f>
        <v>1.24</v>
      </c>
      <c r="L952" s="14" t="n">
        <f aca="true">IF(ROW(E952) - 1 &gt;= $L$1,MMULT($AA$1:OFFSET($AA$1, 0, $L$1 - 1),E952:OFFSET(E952,1 - $L$1, 0)) / $K$3,"")</f>
        <v>22.4307272727273</v>
      </c>
      <c r="N952" s="0" t="n">
        <f aca="true">IF(ROW(E952) - 1 &gt;= $N$1,SUM(E952:OFFSET(E952,1 - $N$1, 0)) / $N$1,"")</f>
        <v>22.646</v>
      </c>
      <c r="P952" s="0" t="n">
        <f aca="true">IF(ROW(N952) - 1 &gt; $P$1, IF(OFFSET(N952,  1 - $P$1, 0) &lt;&gt; "", MMULT($AA$2:OFFSET($AA$2, 0, $P$1 - 1), E952:OFFSET(E952,1 - $P$1, 0)) / $O$3,""),"")</f>
        <v>22.7938888888889</v>
      </c>
    </row>
    <row collapsed="false" customFormat="false" customHeight="true" hidden="false" ht="14.4" outlineLevel="0" r="953">
      <c r="A953" s="9" t="n">
        <v>37938</v>
      </c>
      <c r="B953" s="5" t="n">
        <v>22.07</v>
      </c>
      <c r="C953" s="5" t="n">
        <v>22.56</v>
      </c>
      <c r="D953" s="5" t="n">
        <v>21.92</v>
      </c>
      <c r="E953" s="5" t="n">
        <v>22.42</v>
      </c>
      <c r="F953" s="5" t="n">
        <v>7599000</v>
      </c>
      <c r="G953" s="5" t="n">
        <v>11.16</v>
      </c>
      <c r="I953" s="13" t="n">
        <f aca="false">B953-E953</f>
        <v>-0.350000000000001</v>
      </c>
      <c r="J953" s="13" t="n">
        <f aca="false">C953-D953</f>
        <v>0.639999999999997</v>
      </c>
      <c r="L953" s="14" t="n">
        <f aca="true">IF(ROW(E953) - 1 &gt;= $L$1,MMULT($AA$1:OFFSET($AA$1, 0, $L$1 - 1),E953:OFFSET(E953,1 - $L$1, 0)) / $K$3,"")</f>
        <v>22.3896363636364</v>
      </c>
      <c r="N953" s="0" t="n">
        <f aca="true">IF(ROW(E953) - 1 &gt;= $N$1,SUM(E953:OFFSET(E953,1 - $N$1, 0)) / $N$1,"")</f>
        <v>22.579</v>
      </c>
      <c r="P953" s="0" t="n">
        <f aca="true">IF(ROW(N953) - 1 &gt; $P$1, IF(OFFSET(N953,  1 - $P$1, 0) &lt;&gt; "", MMULT($AA$2:OFFSET($AA$2, 0, $P$1 - 1), E953:OFFSET(E953,1 - $P$1, 0)) / $O$3,""),"")</f>
        <v>22.6563888888889</v>
      </c>
    </row>
    <row collapsed="false" customFormat="false" customHeight="true" hidden="false" ht="14.4" outlineLevel="0" r="954">
      <c r="A954" s="9" t="n">
        <v>37939</v>
      </c>
      <c r="B954" s="5" t="n">
        <v>22.48</v>
      </c>
      <c r="C954" s="5" t="n">
        <v>22.61</v>
      </c>
      <c r="D954" s="5" t="n">
        <v>21.28</v>
      </c>
      <c r="E954" s="5" t="n">
        <v>21.46</v>
      </c>
      <c r="F954" s="5" t="n">
        <v>8466000</v>
      </c>
      <c r="G954" s="5" t="n">
        <v>10.68</v>
      </c>
      <c r="I954" s="13" t="n">
        <f aca="false">B954-E954</f>
        <v>1.02</v>
      </c>
      <c r="J954" s="13" t="n">
        <f aca="false">C954-D954</f>
        <v>1.33</v>
      </c>
      <c r="L954" s="14" t="n">
        <f aca="true">IF(ROW(E954) - 1 &gt;= $L$1,MMULT($AA$1:OFFSET($AA$1, 0, $L$1 - 1),E954:OFFSET(E954,1 - $L$1, 0)) / $K$3,"")</f>
        <v>22.1861818181818</v>
      </c>
      <c r="N954" s="0" t="n">
        <f aca="true">IF(ROW(E954) - 1 &gt;= $N$1,SUM(E954:OFFSET(E954,1 - $N$1, 0)) / $N$1,"")</f>
        <v>22.436</v>
      </c>
      <c r="P954" s="0" t="n">
        <f aca="true">IF(ROW(N954) - 1 &gt; $P$1, IF(OFFSET(N954,  1 - $P$1, 0) &lt;&gt; "", MMULT($AA$2:OFFSET($AA$2, 0, $P$1 - 1), E954:OFFSET(E954,1 - $P$1, 0)) / $O$3,""),"")</f>
        <v>22.4886111111111</v>
      </c>
    </row>
    <row collapsed="false" customFormat="false" customHeight="true" hidden="false" ht="14.4" outlineLevel="0" r="955">
      <c r="A955" s="9" t="n">
        <v>37942</v>
      </c>
      <c r="B955" s="5" t="n">
        <v>21.35</v>
      </c>
      <c r="C955" s="5" t="n">
        <v>21.37</v>
      </c>
      <c r="D955" s="5" t="n">
        <v>20.95</v>
      </c>
      <c r="E955" s="5" t="n">
        <v>21.13</v>
      </c>
      <c r="F955" s="5" t="n">
        <v>8152000</v>
      </c>
      <c r="G955" s="5" t="n">
        <v>10.52</v>
      </c>
      <c r="I955" s="13" t="n">
        <f aca="false">B955-E955</f>
        <v>0.220000000000002</v>
      </c>
      <c r="J955" s="13" t="n">
        <f aca="false">C955-D955</f>
        <v>0.420000000000002</v>
      </c>
      <c r="L955" s="14" t="n">
        <f aca="true">IF(ROW(E955) - 1 &gt;= $L$1,MMULT($AA$1:OFFSET($AA$1, 0, $L$1 - 1),E955:OFFSET(E955,1 - $L$1, 0)) / $K$3,"")</f>
        <v>21.9487272727273</v>
      </c>
      <c r="N955" s="0" t="n">
        <f aca="true">IF(ROW(E955) - 1 &gt;= $N$1,SUM(E955:OFFSET(E955,1 - $N$1, 0)) / $N$1,"")</f>
        <v>22.234</v>
      </c>
      <c r="P955" s="0" t="n">
        <f aca="true">IF(ROW(N955) - 1 &gt; $P$1, IF(OFFSET(N955,  1 - $P$1, 0) &lt;&gt; "", MMULT($AA$2:OFFSET($AA$2, 0, $P$1 - 1), E955:OFFSET(E955,1 - $P$1, 0)) / $O$3,""),"")</f>
        <v>22.2991666666667</v>
      </c>
    </row>
    <row collapsed="false" customFormat="false" customHeight="true" hidden="false" ht="14.4" outlineLevel="0" r="956">
      <c r="A956" s="9" t="n">
        <v>37943</v>
      </c>
      <c r="B956" s="5" t="n">
        <v>21.21</v>
      </c>
      <c r="C956" s="5" t="n">
        <v>21.34</v>
      </c>
      <c r="D956" s="5" t="n">
        <v>20.35</v>
      </c>
      <c r="E956" s="5" t="n">
        <v>20.41</v>
      </c>
      <c r="F956" s="5" t="n">
        <v>9542600</v>
      </c>
      <c r="G956" s="5" t="n">
        <v>10.16</v>
      </c>
      <c r="I956" s="13" t="n">
        <f aca="false">B956-E956</f>
        <v>0.800000000000001</v>
      </c>
      <c r="J956" s="13" t="n">
        <f aca="false">C956-D956</f>
        <v>0.989999999999998</v>
      </c>
      <c r="L956" s="14" t="n">
        <f aca="true">IF(ROW(E956) - 1 &gt;= $L$1,MMULT($AA$1:OFFSET($AA$1, 0, $L$1 - 1),E956:OFFSET(E956,1 - $L$1, 0)) / $K$3,"")</f>
        <v>21.6170909090909</v>
      </c>
      <c r="N956" s="0" t="n">
        <f aca="true">IF(ROW(E956) - 1 &gt;= $N$1,SUM(E956:OFFSET(E956,1 - $N$1, 0)) / $N$1,"")</f>
        <v>21.984</v>
      </c>
      <c r="P956" s="0" t="n">
        <f aca="true">IF(ROW(N956) - 1 &gt; $P$1, IF(OFFSET(N956,  1 - $P$1, 0) &lt;&gt; "", MMULT($AA$2:OFFSET($AA$2, 0, $P$1 - 1), E956:OFFSET(E956,1 - $P$1, 0)) / $O$3,""),"")</f>
        <v>22.0958333333333</v>
      </c>
    </row>
    <row collapsed="false" customFormat="false" customHeight="true" hidden="false" ht="14.4" outlineLevel="0" r="957">
      <c r="A957" s="9" t="n">
        <v>37944</v>
      </c>
      <c r="B957" s="5" t="n">
        <v>20.56</v>
      </c>
      <c r="C957" s="5" t="n">
        <v>20.65</v>
      </c>
      <c r="D957" s="5" t="n">
        <v>20.26</v>
      </c>
      <c r="E957" s="5" t="n">
        <v>20.42</v>
      </c>
      <c r="F957" s="5" t="n">
        <v>12306600</v>
      </c>
      <c r="G957" s="5" t="n">
        <v>10.17</v>
      </c>
      <c r="I957" s="13" t="n">
        <f aca="false">B957-E957</f>
        <v>0.139999999999997</v>
      </c>
      <c r="J957" s="13" t="n">
        <f aca="false">C957-D957</f>
        <v>0.389999999999997</v>
      </c>
      <c r="L957" s="14" t="n">
        <f aca="true">IF(ROW(E957) - 1 &gt;= $L$1,MMULT($AA$1:OFFSET($AA$1, 0, $L$1 - 1),E957:OFFSET(E957,1 - $L$1, 0)) / $K$3,"")</f>
        <v>21.3327272727273</v>
      </c>
      <c r="N957" s="0" t="n">
        <f aca="true">IF(ROW(E957) - 1 &gt;= $N$1,SUM(E957:OFFSET(E957,1 - $N$1, 0)) / $N$1,"")</f>
        <v>21.723</v>
      </c>
      <c r="P957" s="0" t="n">
        <f aca="true">IF(ROW(N957) - 1 &gt; $P$1, IF(OFFSET(N957,  1 - $P$1, 0) &lt;&gt; "", MMULT($AA$2:OFFSET($AA$2, 0, $P$1 - 1), E957:OFFSET(E957,1 - $P$1, 0)) / $O$3,""),"")</f>
        <v>21.9061111111111</v>
      </c>
    </row>
    <row collapsed="false" customFormat="false" customHeight="true" hidden="false" ht="14.4" outlineLevel="0" r="958">
      <c r="A958" s="9" t="n">
        <v>37945</v>
      </c>
      <c r="B958" s="5" t="n">
        <v>20.1</v>
      </c>
      <c r="C958" s="5" t="n">
        <v>21.08</v>
      </c>
      <c r="D958" s="5" t="n">
        <v>20.1</v>
      </c>
      <c r="E958" s="5" t="n">
        <v>20.38</v>
      </c>
      <c r="F958" s="5" t="n">
        <v>8556800</v>
      </c>
      <c r="G958" s="5" t="n">
        <v>10.15</v>
      </c>
      <c r="I958" s="13" t="n">
        <f aca="false">B958-E958</f>
        <v>-0.279999999999998</v>
      </c>
      <c r="J958" s="13" t="n">
        <f aca="false">C958-D958</f>
        <v>0.979999999999997</v>
      </c>
      <c r="L958" s="14" t="n">
        <f aca="true">IF(ROW(E958) - 1 &gt;= $L$1,MMULT($AA$1:OFFSET($AA$1, 0, $L$1 - 1),E958:OFFSET(E958,1 - $L$1, 0)) / $K$3,"")</f>
        <v>21.0885454545455</v>
      </c>
      <c r="N958" s="0" t="n">
        <f aca="true">IF(ROW(E958) - 1 &gt;= $N$1,SUM(E958:OFFSET(E958,1 - $N$1, 0)) / $N$1,"")</f>
        <v>21.449</v>
      </c>
      <c r="P958" s="0" t="n">
        <f aca="true">IF(ROW(N958) - 1 &gt; $P$1, IF(OFFSET(N958,  1 - $P$1, 0) &lt;&gt; "", MMULT($AA$2:OFFSET($AA$2, 0, $P$1 - 1), E958:OFFSET(E958,1 - $P$1, 0)) / $O$3,""),"")</f>
        <v>21.6783333333333</v>
      </c>
    </row>
    <row collapsed="false" customFormat="false" customHeight="true" hidden="false" ht="14.4" outlineLevel="0" r="959">
      <c r="A959" s="9" t="n">
        <v>37946</v>
      </c>
      <c r="B959" s="5" t="n">
        <v>20.34</v>
      </c>
      <c r="C959" s="5" t="n">
        <v>20.58</v>
      </c>
      <c r="D959" s="5" t="n">
        <v>19.85</v>
      </c>
      <c r="E959" s="5" t="n">
        <v>20.28</v>
      </c>
      <c r="F959" s="5" t="n">
        <v>8637000</v>
      </c>
      <c r="G959" s="5" t="n">
        <v>10.1</v>
      </c>
      <c r="I959" s="13" t="n">
        <f aca="false">B959-E959</f>
        <v>0.0599999999999987</v>
      </c>
      <c r="J959" s="13" t="n">
        <f aca="false">C959-D959</f>
        <v>0.729999999999997</v>
      </c>
      <c r="L959" s="14" t="n">
        <f aca="true">IF(ROW(E959) - 1 &gt;= $L$1,MMULT($AA$1:OFFSET($AA$1, 0, $L$1 - 1),E959:OFFSET(E959,1 - $L$1, 0)) / $K$3,"")</f>
        <v>20.876</v>
      </c>
      <c r="N959" s="0" t="n">
        <f aca="true">IF(ROW(E959) - 1 &gt;= $N$1,SUM(E959:OFFSET(E959,1 - $N$1, 0)) / $N$1,"")</f>
        <v>21.227</v>
      </c>
      <c r="P959" s="0" t="n">
        <f aca="true">IF(ROW(N959) - 1 &gt; $P$1, IF(OFFSET(N959,  1 - $P$1, 0) &lt;&gt; "", MMULT($AA$2:OFFSET($AA$2, 0, $P$1 - 1), E959:OFFSET(E959,1 - $P$1, 0)) / $O$3,""),"")</f>
        <v>21.4080555555556</v>
      </c>
    </row>
    <row collapsed="false" customFormat="false" customHeight="true" hidden="false" ht="14.4" outlineLevel="0" r="960">
      <c r="A960" s="9" t="n">
        <v>37949</v>
      </c>
      <c r="B960" s="5" t="n">
        <v>20.5</v>
      </c>
      <c r="C960" s="5" t="n">
        <v>21.27</v>
      </c>
      <c r="D960" s="5" t="n">
        <v>20.45</v>
      </c>
      <c r="E960" s="5" t="n">
        <v>21.15</v>
      </c>
      <c r="F960" s="5" t="n">
        <v>13636600</v>
      </c>
      <c r="G960" s="5" t="n">
        <v>10.53</v>
      </c>
      <c r="I960" s="13" t="n">
        <f aca="false">B960-E960</f>
        <v>-0.649999999999999</v>
      </c>
      <c r="J960" s="13" t="n">
        <f aca="false">C960-D960</f>
        <v>0.82</v>
      </c>
      <c r="L960" s="14" t="n">
        <f aca="true">IF(ROW(E960) - 1 &gt;= $L$1,MMULT($AA$1:OFFSET($AA$1, 0, $L$1 - 1),E960:OFFSET(E960,1 - $L$1, 0)) / $K$3,"")</f>
        <v>20.862</v>
      </c>
      <c r="N960" s="0" t="n">
        <f aca="true">IF(ROW(E960) - 1 &gt;= $N$1,SUM(E960:OFFSET(E960,1 - $N$1, 0)) / $N$1,"")</f>
        <v>21.152</v>
      </c>
      <c r="P960" s="0" t="n">
        <f aca="true">IF(ROW(N960) - 1 &gt; $P$1, IF(OFFSET(N960,  1 - $P$1, 0) &lt;&gt; "", MMULT($AA$2:OFFSET($AA$2, 0, $P$1 - 1), E960:OFFSET(E960,1 - $P$1, 0)) / $O$3,""),"")</f>
        <v>21.1752777777778</v>
      </c>
    </row>
    <row collapsed="false" customFormat="false" customHeight="true" hidden="false" ht="14.4" outlineLevel="0" r="961">
      <c r="A961" s="9" t="n">
        <v>37950</v>
      </c>
      <c r="B961" s="5" t="n">
        <v>21.23</v>
      </c>
      <c r="C961" s="5" t="n">
        <v>21.25</v>
      </c>
      <c r="D961" s="5" t="n">
        <v>20.61</v>
      </c>
      <c r="E961" s="5" t="n">
        <v>20.68</v>
      </c>
      <c r="F961" s="5" t="n">
        <v>9594800</v>
      </c>
      <c r="G961" s="5" t="n">
        <v>10.3</v>
      </c>
      <c r="I961" s="13" t="n">
        <f aca="false">B961-E961</f>
        <v>0.550000000000001</v>
      </c>
      <c r="J961" s="13" t="n">
        <f aca="false">C961-D961</f>
        <v>0.640000000000001</v>
      </c>
      <c r="L961" s="14" t="n">
        <f aca="true">IF(ROW(E961) - 1 &gt;= $L$1,MMULT($AA$1:OFFSET($AA$1, 0, $L$1 - 1),E961:OFFSET(E961,1 - $L$1, 0)) / $K$3,"")</f>
        <v>20.7761818181818</v>
      </c>
      <c r="N961" s="0" t="n">
        <f aca="true">IF(ROW(E961) - 1 &gt;= $N$1,SUM(E961:OFFSET(E961,1 - $N$1, 0)) / $N$1,"")</f>
        <v>21.066</v>
      </c>
      <c r="P961" s="0" t="n">
        <f aca="true">IF(ROW(N961) - 1 &gt; $P$1, IF(OFFSET(N961,  1 - $P$1, 0) &lt;&gt; "", MMULT($AA$2:OFFSET($AA$2, 0, $P$1 - 1), E961:OFFSET(E961,1 - $P$1, 0)) / $O$3,""),"")</f>
        <v>20.9680555555556</v>
      </c>
    </row>
    <row collapsed="false" customFormat="false" customHeight="true" hidden="false" ht="14.4" outlineLevel="0" r="962">
      <c r="A962" s="9" t="n">
        <v>37951</v>
      </c>
      <c r="B962" s="5" t="n">
        <v>20.89</v>
      </c>
      <c r="C962" s="5" t="n">
        <v>21.15</v>
      </c>
      <c r="D962" s="5" t="n">
        <v>20.25</v>
      </c>
      <c r="E962" s="5" t="n">
        <v>20.72</v>
      </c>
      <c r="F962" s="5" t="n">
        <v>8754600</v>
      </c>
      <c r="G962" s="5" t="n">
        <v>10.32</v>
      </c>
      <c r="I962" s="13" t="n">
        <f aca="false">B962-E962</f>
        <v>0.170000000000002</v>
      </c>
      <c r="J962" s="13" t="n">
        <f aca="false">C962-D962</f>
        <v>0.899999999999999</v>
      </c>
      <c r="L962" s="14" t="n">
        <f aca="true">IF(ROW(E962) - 1 &gt;= $L$1,MMULT($AA$1:OFFSET($AA$1, 0, $L$1 - 1),E962:OFFSET(E962,1 - $L$1, 0)) / $K$3,"")</f>
        <v>20.7132727272727</v>
      </c>
      <c r="N962" s="0" t="n">
        <f aca="true">IF(ROW(E962) - 1 &gt;= $N$1,SUM(E962:OFFSET(E962,1 - $N$1, 0)) / $N$1,"")</f>
        <v>20.905</v>
      </c>
      <c r="P962" s="0" t="n">
        <f aca="true">IF(ROW(N962) - 1 &gt; $P$1, IF(OFFSET(N962,  1 - $P$1, 0) &lt;&gt; "", MMULT($AA$2:OFFSET($AA$2, 0, $P$1 - 1), E962:OFFSET(E962,1 - $P$1, 0)) / $O$3,""),"")</f>
        <v>20.8108333333333</v>
      </c>
    </row>
    <row collapsed="false" customFormat="false" customHeight="true" hidden="false" ht="14.4" outlineLevel="0" r="963">
      <c r="A963" s="9" t="n">
        <v>37953</v>
      </c>
      <c r="B963" s="5" t="n">
        <v>20.78</v>
      </c>
      <c r="C963" s="5" t="n">
        <v>21.07</v>
      </c>
      <c r="D963" s="5" t="n">
        <v>20.52</v>
      </c>
      <c r="E963" s="5" t="n">
        <v>20.91</v>
      </c>
      <c r="F963" s="5" t="n">
        <v>2717800</v>
      </c>
      <c r="G963" s="5" t="n">
        <v>10.41</v>
      </c>
      <c r="I963" s="13" t="n">
        <f aca="false">B963-E963</f>
        <v>-0.129999999999999</v>
      </c>
      <c r="J963" s="13" t="n">
        <f aca="false">C963-D963</f>
        <v>0.550000000000001</v>
      </c>
      <c r="L963" s="14" t="n">
        <f aca="true">IF(ROW(E963) - 1 &gt;= $L$1,MMULT($AA$1:OFFSET($AA$1, 0, $L$1 - 1),E963:OFFSET(E963,1 - $L$1, 0)) / $K$3,"")</f>
        <v>20.7141818181818</v>
      </c>
      <c r="N963" s="0" t="n">
        <f aca="true">IF(ROW(E963) - 1 &gt;= $N$1,SUM(E963:OFFSET(E963,1 - $N$1, 0)) / $N$1,"")</f>
        <v>20.754</v>
      </c>
      <c r="P963" s="0" t="n">
        <f aca="true">IF(ROW(N963) - 1 &gt; $P$1, IF(OFFSET(N963,  1 - $P$1, 0) &lt;&gt; "", MMULT($AA$2:OFFSET($AA$2, 0, $P$1 - 1), E963:OFFSET(E963,1 - $P$1, 0)) / $O$3,""),"")</f>
        <v>20.6983333333333</v>
      </c>
    </row>
    <row collapsed="false" customFormat="false" customHeight="true" hidden="false" ht="14.4" outlineLevel="0" r="964">
      <c r="A964" s="9" t="n">
        <v>37956</v>
      </c>
      <c r="B964" s="5" t="n">
        <v>21.04</v>
      </c>
      <c r="C964" s="5" t="n">
        <v>21.85</v>
      </c>
      <c r="D964" s="5" t="n">
        <v>21</v>
      </c>
      <c r="E964" s="5" t="n">
        <v>21.71</v>
      </c>
      <c r="F964" s="5" t="n">
        <v>12912000</v>
      </c>
      <c r="G964" s="5" t="n">
        <v>10.81</v>
      </c>
      <c r="I964" s="13" t="n">
        <f aca="false">B964-E964</f>
        <v>-0.670000000000002</v>
      </c>
      <c r="J964" s="13" t="n">
        <f aca="false">C964-D964</f>
        <v>0.850000000000001</v>
      </c>
      <c r="L964" s="14" t="n">
        <f aca="true">IF(ROW(E964) - 1 &gt;= $L$1,MMULT($AA$1:OFFSET($AA$1, 0, $L$1 - 1),E964:OFFSET(E964,1 - $L$1, 0)) / $K$3,"")</f>
        <v>20.888</v>
      </c>
      <c r="N964" s="0" t="n">
        <f aca="true">IF(ROW(E964) - 1 &gt;= $N$1,SUM(E964:OFFSET(E964,1 - $N$1, 0)) / $N$1,"")</f>
        <v>20.779</v>
      </c>
      <c r="P964" s="0" t="n">
        <f aca="true">IF(ROW(N964) - 1 &gt; $P$1, IF(OFFSET(N964,  1 - $P$1, 0) &lt;&gt; "", MMULT($AA$2:OFFSET($AA$2, 0, $P$1 - 1), E964:OFFSET(E964,1 - $P$1, 0)) / $O$3,""),"")</f>
        <v>20.6769444444444</v>
      </c>
    </row>
    <row collapsed="false" customFormat="false" customHeight="true" hidden="false" ht="14.4" outlineLevel="0" r="965">
      <c r="A965" s="9" t="n">
        <v>37957</v>
      </c>
      <c r="B965" s="5" t="n">
        <v>21.6</v>
      </c>
      <c r="C965" s="5" t="n">
        <v>21.9</v>
      </c>
      <c r="D965" s="5" t="n">
        <v>21.41</v>
      </c>
      <c r="E965" s="5" t="n">
        <v>21.54</v>
      </c>
      <c r="F965" s="5" t="n">
        <v>7332000</v>
      </c>
      <c r="G965" s="5" t="n">
        <v>10.72</v>
      </c>
      <c r="I965" s="13" t="n">
        <f aca="false">B965-E965</f>
        <v>0.0600000000000023</v>
      </c>
      <c r="J965" s="13" t="n">
        <f aca="false">C965-D965</f>
        <v>0.489999999999998</v>
      </c>
      <c r="L965" s="14" t="n">
        <f aca="true">IF(ROW(E965) - 1 &gt;= $L$1,MMULT($AA$1:OFFSET($AA$1, 0, $L$1 - 1),E965:OFFSET(E965,1 - $L$1, 0)) / $K$3,"")</f>
        <v>21.0263636363636</v>
      </c>
      <c r="N965" s="0" t="n">
        <f aca="true">IF(ROW(E965) - 1 &gt;= $N$1,SUM(E965:OFFSET(E965,1 - $N$1, 0)) / $N$1,"")</f>
        <v>20.82</v>
      </c>
      <c r="P965" s="0" t="n">
        <f aca="true">IF(ROW(N965) - 1 &gt; $P$1, IF(OFFSET(N965,  1 - $P$1, 0) &lt;&gt; "", MMULT($AA$2:OFFSET($AA$2, 0, $P$1 - 1), E965:OFFSET(E965,1 - $P$1, 0)) / $O$3,""),"")</f>
        <v>20.75</v>
      </c>
    </row>
    <row collapsed="false" customFormat="false" customHeight="true" hidden="false" ht="14.4" outlineLevel="0" r="966">
      <c r="A966" s="9" t="n">
        <v>37958</v>
      </c>
      <c r="B966" s="5" t="n">
        <v>21.54</v>
      </c>
      <c r="C966" s="5" t="n">
        <v>21.84</v>
      </c>
      <c r="D966" s="5" t="n">
        <v>20.96</v>
      </c>
      <c r="E966" s="5" t="n">
        <v>21.03</v>
      </c>
      <c r="F966" s="5" t="n">
        <v>6832000</v>
      </c>
      <c r="G966" s="5" t="n">
        <v>10.47</v>
      </c>
      <c r="I966" s="13" t="n">
        <f aca="false">B966-E966</f>
        <v>0.509999999999998</v>
      </c>
      <c r="J966" s="13" t="n">
        <f aca="false">C966-D966</f>
        <v>0.879999999999999</v>
      </c>
      <c r="L966" s="14" t="n">
        <f aca="true">IF(ROW(E966) - 1 &gt;= $L$1,MMULT($AA$1:OFFSET($AA$1, 0, $L$1 - 1),E966:OFFSET(E966,1 - $L$1, 0)) / $K$3,"")</f>
        <v>21.0645454545455</v>
      </c>
      <c r="N966" s="0" t="n">
        <f aca="true">IF(ROW(E966) - 1 &gt;= $N$1,SUM(E966:OFFSET(E966,1 - $N$1, 0)) / $N$1,"")</f>
        <v>20.882</v>
      </c>
      <c r="P966" s="0" t="n">
        <f aca="true">IF(ROW(N966) - 1 &gt; $P$1, IF(OFFSET(N966,  1 - $P$1, 0) &lt;&gt; "", MMULT($AA$2:OFFSET($AA$2, 0, $P$1 - 1), E966:OFFSET(E966,1 - $P$1, 0)) / $O$3,""),"")</f>
        <v>20.8283333333333</v>
      </c>
    </row>
    <row collapsed="false" customFormat="false" customHeight="true" hidden="false" ht="14.4" outlineLevel="0" r="967">
      <c r="A967" s="9" t="n">
        <v>37959</v>
      </c>
      <c r="B967" s="5" t="n">
        <v>20.94</v>
      </c>
      <c r="C967" s="5" t="n">
        <v>21.17</v>
      </c>
      <c r="D967" s="5" t="n">
        <v>20.77</v>
      </c>
      <c r="E967" s="5" t="n">
        <v>21.15</v>
      </c>
      <c r="F967" s="5" t="n">
        <v>6355000</v>
      </c>
      <c r="G967" s="5" t="n">
        <v>10.53</v>
      </c>
      <c r="I967" s="13" t="n">
        <f aca="false">B967-E967</f>
        <v>-0.209999999999997</v>
      </c>
      <c r="J967" s="13" t="n">
        <f aca="false">C967-D967</f>
        <v>0.400000000000002</v>
      </c>
      <c r="L967" s="14" t="n">
        <f aca="true">IF(ROW(E967) - 1 &gt;= $L$1,MMULT($AA$1:OFFSET($AA$1, 0, $L$1 - 1),E967:OFFSET(E967,1 - $L$1, 0)) / $K$3,"")</f>
        <v>21.1132727272727</v>
      </c>
      <c r="N967" s="0" t="n">
        <f aca="true">IF(ROW(E967) - 1 &gt;= $N$1,SUM(E967:OFFSET(E967,1 - $N$1, 0)) / $N$1,"")</f>
        <v>20.955</v>
      </c>
      <c r="P967" s="0" t="n">
        <f aca="true">IF(ROW(N967) - 1 &gt; $P$1, IF(OFFSET(N967,  1 - $P$1, 0) &lt;&gt; "", MMULT($AA$2:OFFSET($AA$2, 0, $P$1 - 1), E967:OFFSET(E967,1 - $P$1, 0)) / $O$3,""),"")</f>
        <v>20.9322222222222</v>
      </c>
    </row>
    <row collapsed="false" customFormat="false" customHeight="true" hidden="false" ht="14.4" outlineLevel="0" r="968">
      <c r="A968" s="9" t="n">
        <v>37960</v>
      </c>
      <c r="B968" s="5" t="n">
        <v>20.9</v>
      </c>
      <c r="C968" s="5" t="n">
        <v>21.15</v>
      </c>
      <c r="D968" s="5" t="n">
        <v>20.73</v>
      </c>
      <c r="E968" s="5" t="n">
        <v>20.85</v>
      </c>
      <c r="F968" s="5" t="n">
        <v>6649200</v>
      </c>
      <c r="G968" s="5" t="n">
        <v>10.38</v>
      </c>
      <c r="I968" s="13" t="n">
        <f aca="false">B968-E968</f>
        <v>0.0499999999999972</v>
      </c>
      <c r="J968" s="13" t="n">
        <f aca="false">C968-D968</f>
        <v>0.419999999999998</v>
      </c>
      <c r="L968" s="14" t="n">
        <f aca="true">IF(ROW(E968) - 1 &gt;= $L$1,MMULT($AA$1:OFFSET($AA$1, 0, $L$1 - 1),E968:OFFSET(E968,1 - $L$1, 0)) / $K$3,"")</f>
        <v>21.0941818181818</v>
      </c>
      <c r="N968" s="0" t="n">
        <f aca="true">IF(ROW(E968) - 1 &gt;= $N$1,SUM(E968:OFFSET(E968,1 - $N$1, 0)) / $N$1,"")</f>
        <v>21.002</v>
      </c>
      <c r="P968" s="0" t="n">
        <f aca="true">IF(ROW(N968) - 1 &gt; $P$1, IF(OFFSET(N968,  1 - $P$1, 0) &lt;&gt; "", MMULT($AA$2:OFFSET($AA$2, 0, $P$1 - 1), E968:OFFSET(E968,1 - $P$1, 0)) / $O$3,""),"")</f>
        <v>21.0311111111111</v>
      </c>
    </row>
    <row collapsed="false" customFormat="false" customHeight="true" hidden="false" ht="14.4" outlineLevel="0" r="969">
      <c r="A969" s="9" t="n">
        <v>37963</v>
      </c>
      <c r="B969" s="5" t="n">
        <v>20.78</v>
      </c>
      <c r="C969" s="5" t="n">
        <v>21.08</v>
      </c>
      <c r="D969" s="5" t="n">
        <v>20.41</v>
      </c>
      <c r="E969" s="5" t="n">
        <v>21.05</v>
      </c>
      <c r="F969" s="5" t="n">
        <v>5294200</v>
      </c>
      <c r="G969" s="5" t="n">
        <v>10.48</v>
      </c>
      <c r="I969" s="13" t="n">
        <f aca="false">B969-E969</f>
        <v>-0.27</v>
      </c>
      <c r="J969" s="13" t="n">
        <f aca="false">C969-D969</f>
        <v>0.669999999999998</v>
      </c>
      <c r="L969" s="14" t="n">
        <f aca="true">IF(ROW(E969) - 1 &gt;= $L$1,MMULT($AA$1:OFFSET($AA$1, 0, $L$1 - 1),E969:OFFSET(E969,1 - $L$1, 0)) / $K$3,"")</f>
        <v>21.1029090909091</v>
      </c>
      <c r="N969" s="0" t="n">
        <f aca="true">IF(ROW(E969) - 1 &gt;= $N$1,SUM(E969:OFFSET(E969,1 - $N$1, 0)) / $N$1,"")</f>
        <v>21.079</v>
      </c>
      <c r="P969" s="0" t="n">
        <f aca="true">IF(ROW(N969) - 1 &gt; $P$1, IF(OFFSET(N969,  1 - $P$1, 0) &lt;&gt; "", MMULT($AA$2:OFFSET($AA$2, 0, $P$1 - 1), E969:OFFSET(E969,1 - $P$1, 0)) / $O$3,""),"")</f>
        <v>21.1202777777778</v>
      </c>
    </row>
    <row collapsed="false" customFormat="false" customHeight="true" hidden="false" ht="14.4" outlineLevel="0" r="970">
      <c r="A970" s="9" t="n">
        <v>37964</v>
      </c>
      <c r="B970" s="5" t="n">
        <v>21.17</v>
      </c>
      <c r="C970" s="5" t="n">
        <v>21.25</v>
      </c>
      <c r="D970" s="5" t="n">
        <v>20.4</v>
      </c>
      <c r="E970" s="5" t="n">
        <v>20.45</v>
      </c>
      <c r="F970" s="5" t="n">
        <v>4826600</v>
      </c>
      <c r="G970" s="5" t="n">
        <v>10.18</v>
      </c>
      <c r="I970" s="13" t="n">
        <f aca="false">B970-E970</f>
        <v>0.720000000000002</v>
      </c>
      <c r="J970" s="13" t="n">
        <f aca="false">C970-D970</f>
        <v>0.850000000000001</v>
      </c>
      <c r="L970" s="14" t="n">
        <f aca="true">IF(ROW(E970) - 1 &gt;= $L$1,MMULT($AA$1:OFFSET($AA$1, 0, $L$1 - 1),E970:OFFSET(E970,1 - $L$1, 0)) / $K$3,"")</f>
        <v>20.9885454545455</v>
      </c>
      <c r="N970" s="0" t="n">
        <f aca="true">IF(ROW(E970) - 1 &gt;= $N$1,SUM(E970:OFFSET(E970,1 - $N$1, 0)) / $N$1,"")</f>
        <v>21.009</v>
      </c>
      <c r="P970" s="0" t="n">
        <f aca="true">IF(ROW(N970) - 1 &gt; $P$1, IF(OFFSET(N970,  1 - $P$1, 0) &lt;&gt; "", MMULT($AA$2:OFFSET($AA$2, 0, $P$1 - 1), E970:OFFSET(E970,1 - $P$1, 0)) / $O$3,""),"")</f>
        <v>21.1375</v>
      </c>
    </row>
    <row collapsed="false" customFormat="false" customHeight="true" hidden="false" ht="14.4" outlineLevel="0" r="971">
      <c r="A971" s="9" t="n">
        <v>37965</v>
      </c>
      <c r="B971" s="5" t="n">
        <v>20.45</v>
      </c>
      <c r="C971" s="5" t="n">
        <v>20.61</v>
      </c>
      <c r="D971" s="5" t="n">
        <v>19.96</v>
      </c>
      <c r="E971" s="5" t="n">
        <v>20.38</v>
      </c>
      <c r="F971" s="5" t="n">
        <v>9690600</v>
      </c>
      <c r="G971" s="5" t="n">
        <v>10.15</v>
      </c>
      <c r="I971" s="13" t="n">
        <f aca="false">B971-E971</f>
        <v>0.0700000000000003</v>
      </c>
      <c r="J971" s="13" t="n">
        <f aca="false">C971-D971</f>
        <v>0.649999999999999</v>
      </c>
      <c r="L971" s="14" t="n">
        <f aca="true">IF(ROW(E971) - 1 &gt;= $L$1,MMULT($AA$1:OFFSET($AA$1, 0, $L$1 - 1),E971:OFFSET(E971,1 - $L$1, 0)) / $K$3,"")</f>
        <v>20.8741818181818</v>
      </c>
      <c r="N971" s="0" t="n">
        <f aca="true">IF(ROW(E971) - 1 &gt;= $N$1,SUM(E971:OFFSET(E971,1 - $N$1, 0)) / $N$1,"")</f>
        <v>20.979</v>
      </c>
      <c r="P971" s="0" t="n">
        <f aca="true">IF(ROW(N971) - 1 &gt; $P$1, IF(OFFSET(N971,  1 - $P$1, 0) &lt;&gt; "", MMULT($AA$2:OFFSET($AA$2, 0, $P$1 - 1), E971:OFFSET(E971,1 - $P$1, 0)) / $O$3,""),"")</f>
        <v>21.0875</v>
      </c>
    </row>
    <row collapsed="false" customFormat="false" customHeight="true" hidden="false" ht="14.4" outlineLevel="0" r="972">
      <c r="A972" s="9" t="n">
        <v>37966</v>
      </c>
      <c r="B972" s="5" t="n">
        <v>20.25</v>
      </c>
      <c r="C972" s="5" t="n">
        <v>21.34</v>
      </c>
      <c r="D972" s="5" t="n">
        <v>20.21</v>
      </c>
      <c r="E972" s="5" t="n">
        <v>21.21</v>
      </c>
      <c r="F972" s="5" t="n">
        <v>6540600</v>
      </c>
      <c r="G972" s="5" t="n">
        <v>10.56</v>
      </c>
      <c r="I972" s="13" t="n">
        <f aca="false">B972-E972</f>
        <v>-0.960000000000001</v>
      </c>
      <c r="J972" s="13" t="n">
        <f aca="false">C972-D972</f>
        <v>1.13</v>
      </c>
      <c r="L972" s="14" t="n">
        <f aca="true">IF(ROW(E972) - 1 &gt;= $L$1,MMULT($AA$1:OFFSET($AA$1, 0, $L$1 - 1),E972:OFFSET(E972,1 - $L$1, 0)) / $K$3,"")</f>
        <v>20.9161818181818</v>
      </c>
      <c r="N972" s="0" t="n">
        <f aca="true">IF(ROW(E972) - 1 &gt;= $N$1,SUM(E972:OFFSET(E972,1 - $N$1, 0)) / $N$1,"")</f>
        <v>21.028</v>
      </c>
      <c r="P972" s="0" t="n">
        <f aca="true">IF(ROW(N972) - 1 &gt; $P$1, IF(OFFSET(N972,  1 - $P$1, 0) &lt;&gt; "", MMULT($AA$2:OFFSET($AA$2, 0, $P$1 - 1), E972:OFFSET(E972,1 - $P$1, 0)) / $O$3,""),"")</f>
        <v>21.0458333333333</v>
      </c>
    </row>
    <row collapsed="false" customFormat="false" customHeight="true" hidden="false" ht="14.4" outlineLevel="0" r="973">
      <c r="A973" s="9" t="n">
        <v>37967</v>
      </c>
      <c r="B973" s="5" t="n">
        <v>21.32</v>
      </c>
      <c r="C973" s="5" t="n">
        <v>21.32</v>
      </c>
      <c r="D973" s="5" t="n">
        <v>20.7</v>
      </c>
      <c r="E973" s="5" t="n">
        <v>20.89</v>
      </c>
      <c r="F973" s="5" t="n">
        <v>6881200</v>
      </c>
      <c r="G973" s="5" t="n">
        <v>10.4</v>
      </c>
      <c r="I973" s="13" t="n">
        <f aca="false">B973-E973</f>
        <v>0.43</v>
      </c>
      <c r="J973" s="13" t="n">
        <f aca="false">C973-D973</f>
        <v>0.620000000000001</v>
      </c>
      <c r="L973" s="14" t="n">
        <f aca="true">IF(ROW(E973) - 1 &gt;= $L$1,MMULT($AA$1:OFFSET($AA$1, 0, $L$1 - 1),E973:OFFSET(E973,1 - $L$1, 0)) / $K$3,"")</f>
        <v>20.8910909090909</v>
      </c>
      <c r="N973" s="0" t="n">
        <f aca="true">IF(ROW(E973) - 1 &gt;= $N$1,SUM(E973:OFFSET(E973,1 - $N$1, 0)) / $N$1,"")</f>
        <v>21.026</v>
      </c>
      <c r="P973" s="0" t="n">
        <f aca="true">IF(ROW(N973) - 1 &gt; $P$1, IF(OFFSET(N973,  1 - $P$1, 0) &lt;&gt; "", MMULT($AA$2:OFFSET($AA$2, 0, $P$1 - 1), E973:OFFSET(E973,1 - $P$1, 0)) / $O$3,""),"")</f>
        <v>20.9838888888889</v>
      </c>
    </row>
    <row collapsed="false" customFormat="false" customHeight="true" hidden="false" ht="14.4" outlineLevel="0" r="974">
      <c r="A974" s="9" t="n">
        <v>37970</v>
      </c>
      <c r="B974" s="5" t="n">
        <v>21.49</v>
      </c>
      <c r="C974" s="5" t="n">
        <v>21.49</v>
      </c>
      <c r="D974" s="5" t="n">
        <v>20.07</v>
      </c>
      <c r="E974" s="5" t="n">
        <v>20.17</v>
      </c>
      <c r="F974" s="5" t="n">
        <v>13889600</v>
      </c>
      <c r="G974" s="5" t="n">
        <v>10.04</v>
      </c>
      <c r="I974" s="13" t="n">
        <f aca="false">B974-E974</f>
        <v>1.32</v>
      </c>
      <c r="J974" s="13" t="n">
        <f aca="false">C974-D974</f>
        <v>1.42</v>
      </c>
      <c r="L974" s="14" t="n">
        <f aca="true">IF(ROW(E974) - 1 &gt;= $L$1,MMULT($AA$1:OFFSET($AA$1, 0, $L$1 - 1),E974:OFFSET(E974,1 - $L$1, 0)) / $K$3,"")</f>
        <v>20.7354545454545</v>
      </c>
      <c r="N974" s="0" t="n">
        <f aca="true">IF(ROW(E974) - 1 &gt;= $N$1,SUM(E974:OFFSET(E974,1 - $N$1, 0)) / $N$1,"")</f>
        <v>20.872</v>
      </c>
      <c r="P974" s="0" t="n">
        <f aca="true">IF(ROW(N974) - 1 &gt; $P$1, IF(OFFSET(N974,  1 - $P$1, 0) &lt;&gt; "", MMULT($AA$2:OFFSET($AA$2, 0, $P$1 - 1), E974:OFFSET(E974,1 - $P$1, 0)) / $O$3,""),"")</f>
        <v>20.8994444444444</v>
      </c>
    </row>
    <row collapsed="false" customFormat="false" customHeight="true" hidden="false" ht="14.4" outlineLevel="0" r="975">
      <c r="A975" s="9" t="n">
        <v>37971</v>
      </c>
      <c r="B975" s="5" t="n">
        <v>20.19</v>
      </c>
      <c r="C975" s="5" t="n">
        <v>20.49</v>
      </c>
      <c r="D975" s="5" t="n">
        <v>20.01</v>
      </c>
      <c r="E975" s="5" t="n">
        <v>20.12</v>
      </c>
      <c r="F975" s="5" t="n">
        <v>13355600</v>
      </c>
      <c r="G975" s="5" t="n">
        <v>10.02</v>
      </c>
      <c r="I975" s="13" t="n">
        <f aca="false">B975-E975</f>
        <v>0.0700000000000003</v>
      </c>
      <c r="J975" s="13" t="n">
        <f aca="false">C975-D975</f>
        <v>0.479999999999997</v>
      </c>
      <c r="L975" s="14" t="n">
        <f aca="true">IF(ROW(E975) - 1 &gt;= $L$1,MMULT($AA$1:OFFSET($AA$1, 0, $L$1 - 1),E975:OFFSET(E975,1 - $L$1, 0)) / $K$3,"")</f>
        <v>20.5987272727273</v>
      </c>
      <c r="N975" s="0" t="n">
        <f aca="true">IF(ROW(E975) - 1 &gt;= $N$1,SUM(E975:OFFSET(E975,1 - $N$1, 0)) / $N$1,"")</f>
        <v>20.73</v>
      </c>
      <c r="P975" s="0" t="n">
        <f aca="true">IF(ROW(N975) - 1 &gt; $P$1, IF(OFFSET(N975,  1 - $P$1, 0) &lt;&gt; "", MMULT($AA$2:OFFSET($AA$2, 0, $P$1 - 1), E975:OFFSET(E975,1 - $P$1, 0)) / $O$3,""),"")</f>
        <v>20.7852777777778</v>
      </c>
    </row>
    <row collapsed="false" customFormat="false" customHeight="true" hidden="false" ht="14.4" outlineLevel="0" r="976">
      <c r="A976" s="9" t="n">
        <v>37972</v>
      </c>
      <c r="B976" s="5" t="n">
        <v>20.08</v>
      </c>
      <c r="C976" s="5" t="n">
        <v>20.13</v>
      </c>
      <c r="D976" s="5" t="n">
        <v>19.79</v>
      </c>
      <c r="E976" s="5" t="n">
        <v>19.88</v>
      </c>
      <c r="F976" s="5" t="n">
        <v>9795000</v>
      </c>
      <c r="G976" s="5" t="n">
        <v>9.9</v>
      </c>
      <c r="I976" s="13" t="n">
        <f aca="false">B976-E976</f>
        <v>0.199999999999999</v>
      </c>
      <c r="J976" s="13" t="n">
        <f aca="false">C976-D976</f>
        <v>0.34</v>
      </c>
      <c r="L976" s="14" t="n">
        <f aca="true">IF(ROW(E976) - 1 &gt;= $L$1,MMULT($AA$1:OFFSET($AA$1, 0, $L$1 - 1),E976:OFFSET(E976,1 - $L$1, 0)) / $K$3,"")</f>
        <v>20.4441818181818</v>
      </c>
      <c r="N976" s="0" t="n">
        <f aca="true">IF(ROW(E976) - 1 &gt;= $N$1,SUM(E976:OFFSET(E976,1 - $N$1, 0)) / $N$1,"")</f>
        <v>20.615</v>
      </c>
      <c r="P976" s="0" t="n">
        <f aca="true">IF(ROW(N976) - 1 &gt; $P$1, IF(OFFSET(N976,  1 - $P$1, 0) &lt;&gt; "", MMULT($AA$2:OFFSET($AA$2, 0, $P$1 - 1), E976:OFFSET(E976,1 - $P$1, 0)) / $O$3,""),"")</f>
        <v>20.6902777777778</v>
      </c>
    </row>
    <row collapsed="false" customFormat="false" customHeight="true" hidden="false" ht="14.4" outlineLevel="0" r="977">
      <c r="A977" s="9" t="n">
        <v>37973</v>
      </c>
      <c r="B977" s="5" t="n">
        <v>19.9</v>
      </c>
      <c r="C977" s="5" t="n">
        <v>20.18</v>
      </c>
      <c r="D977" s="5" t="n">
        <v>19.9</v>
      </c>
      <c r="E977" s="5" t="n">
        <v>20.04</v>
      </c>
      <c r="F977" s="5" t="n">
        <v>11818400</v>
      </c>
      <c r="G977" s="5" t="n">
        <v>9.98</v>
      </c>
      <c r="I977" s="13" t="n">
        <f aca="false">B977-E977</f>
        <v>-0.140000000000001</v>
      </c>
      <c r="J977" s="13" t="n">
        <f aca="false">C977-D977</f>
        <v>0.280000000000001</v>
      </c>
      <c r="L977" s="14" t="n">
        <f aca="true">IF(ROW(E977) - 1 &gt;= $L$1,MMULT($AA$1:OFFSET($AA$1, 0, $L$1 - 1),E977:OFFSET(E977,1 - $L$1, 0)) / $K$3,"")</f>
        <v>20.3396363636364</v>
      </c>
      <c r="N977" s="0" t="n">
        <f aca="true">IF(ROW(E977) - 1 &gt;= $N$1,SUM(E977:OFFSET(E977,1 - $N$1, 0)) / $N$1,"")</f>
        <v>20.504</v>
      </c>
      <c r="P977" s="0" t="n">
        <f aca="true">IF(ROW(N977) - 1 &gt; $P$1, IF(OFFSET(N977,  1 - $P$1, 0) &lt;&gt; "", MMULT($AA$2:OFFSET($AA$2, 0, $P$1 - 1), E977:OFFSET(E977,1 - $P$1, 0)) / $O$3,""),"")</f>
        <v>20.6180555555556</v>
      </c>
    </row>
    <row collapsed="false" customFormat="false" customHeight="true" hidden="false" ht="14.4" outlineLevel="0" r="978">
      <c r="A978" s="9" t="n">
        <v>37974</v>
      </c>
      <c r="B978" s="5" t="n">
        <v>20.19</v>
      </c>
      <c r="C978" s="5" t="n">
        <v>20.42</v>
      </c>
      <c r="D978" s="5" t="n">
        <v>19.62</v>
      </c>
      <c r="E978" s="5" t="n">
        <v>19.7</v>
      </c>
      <c r="F978" s="5" t="n">
        <v>16198600</v>
      </c>
      <c r="G978" s="5" t="n">
        <v>9.81</v>
      </c>
      <c r="I978" s="13" t="n">
        <f aca="false">B978-E978</f>
        <v>0.490000000000002</v>
      </c>
      <c r="J978" s="13" t="n">
        <f aca="false">C978-D978</f>
        <v>0.800000000000001</v>
      </c>
      <c r="L978" s="14" t="n">
        <f aca="true">IF(ROW(E978) - 1 &gt;= $L$1,MMULT($AA$1:OFFSET($AA$1, 0, $L$1 - 1),E978:OFFSET(E978,1 - $L$1, 0)) / $K$3,"")</f>
        <v>20.1934545454545</v>
      </c>
      <c r="N978" s="0" t="n">
        <f aca="true">IF(ROW(E978) - 1 &gt;= $N$1,SUM(E978:OFFSET(E978,1 - $N$1, 0)) / $N$1,"")</f>
        <v>20.389</v>
      </c>
      <c r="P978" s="0" t="n">
        <f aca="true">IF(ROW(N978) - 1 &gt; $P$1, IF(OFFSET(N978,  1 - $P$1, 0) &lt;&gt; "", MMULT($AA$2:OFFSET($AA$2, 0, $P$1 - 1), E978:OFFSET(E978,1 - $P$1, 0)) / $O$3,""),"")</f>
        <v>20.4988888888889</v>
      </c>
    </row>
    <row collapsed="false" customFormat="false" customHeight="true" hidden="false" ht="14.4" outlineLevel="0" r="979">
      <c r="A979" s="9" t="n">
        <v>37977</v>
      </c>
      <c r="B979" s="5" t="n">
        <v>19.65</v>
      </c>
      <c r="C979" s="5" t="n">
        <v>19.89</v>
      </c>
      <c r="D979" s="5" t="n">
        <v>19.25</v>
      </c>
      <c r="E979" s="5" t="n">
        <v>19.85</v>
      </c>
      <c r="F979" s="5" t="n">
        <v>13466600</v>
      </c>
      <c r="G979" s="5" t="n">
        <v>9.88</v>
      </c>
      <c r="I979" s="13" t="n">
        <f aca="false">B979-E979</f>
        <v>-0.200000000000003</v>
      </c>
      <c r="J979" s="13" t="n">
        <f aca="false">C979-D979</f>
        <v>0.640000000000001</v>
      </c>
      <c r="L979" s="14" t="n">
        <f aca="true">IF(ROW(E979) - 1 &gt;= $L$1,MMULT($AA$1:OFFSET($AA$1, 0, $L$1 - 1),E979:OFFSET(E979,1 - $L$1, 0)) / $K$3,"")</f>
        <v>20.0954545454545</v>
      </c>
      <c r="N979" s="0" t="n">
        <f aca="true">IF(ROW(E979) - 1 &gt;= $N$1,SUM(E979:OFFSET(E979,1 - $N$1, 0)) / $N$1,"")</f>
        <v>20.269</v>
      </c>
      <c r="P979" s="0" t="n">
        <f aca="true">IF(ROW(N979) - 1 &gt; $P$1, IF(OFFSET(N979,  1 - $P$1, 0) &lt;&gt; "", MMULT($AA$2:OFFSET($AA$2, 0, $P$1 - 1), E979:OFFSET(E979,1 - $P$1, 0)) / $O$3,""),"")</f>
        <v>20.3580555555556</v>
      </c>
    </row>
    <row collapsed="false" customFormat="false" customHeight="true" hidden="false" ht="14.4" outlineLevel="0" r="980">
      <c r="A980" s="9" t="n">
        <v>37978</v>
      </c>
      <c r="B980" s="5" t="n">
        <v>19.92</v>
      </c>
      <c r="C980" s="5" t="n">
        <v>19.95</v>
      </c>
      <c r="D980" s="5" t="n">
        <v>19.6</v>
      </c>
      <c r="E980" s="5" t="n">
        <v>19.81</v>
      </c>
      <c r="F980" s="5" t="n">
        <v>11017800</v>
      </c>
      <c r="G980" s="5" t="n">
        <v>9.86</v>
      </c>
      <c r="I980" s="13" t="n">
        <f aca="false">B980-E980</f>
        <v>0.110000000000003</v>
      </c>
      <c r="J980" s="13" t="n">
        <f aca="false">C980-D980</f>
        <v>0.349999999999998</v>
      </c>
      <c r="L980" s="14" t="n">
        <f aca="true">IF(ROW(E980) - 1 &gt;= $L$1,MMULT($AA$1:OFFSET($AA$1, 0, $L$1 - 1),E980:OFFSET(E980,1 - $L$1, 0)) / $K$3,"")</f>
        <v>20.012</v>
      </c>
      <c r="N980" s="0" t="n">
        <f aca="true">IF(ROW(E980) - 1 &gt;= $N$1,SUM(E980:OFFSET(E980,1 - $N$1, 0)) / $N$1,"")</f>
        <v>20.205</v>
      </c>
      <c r="P980" s="0" t="n">
        <f aca="true">IF(ROW(N980) - 1 &gt; $P$1, IF(OFFSET(N980,  1 - $P$1, 0) &lt;&gt; "", MMULT($AA$2:OFFSET($AA$2, 0, $P$1 - 1), E980:OFFSET(E980,1 - $P$1, 0)) / $O$3,""),"")</f>
        <v>20.2261111111111</v>
      </c>
    </row>
    <row collapsed="false" customFormat="false" customHeight="true" hidden="false" ht="14.4" outlineLevel="0" r="981">
      <c r="A981" s="9" t="n">
        <v>37979</v>
      </c>
      <c r="B981" s="5" t="n">
        <v>19.72</v>
      </c>
      <c r="C981" s="5" t="n">
        <v>20.59</v>
      </c>
      <c r="D981" s="5" t="n">
        <v>19.65</v>
      </c>
      <c r="E981" s="5" t="n">
        <v>20.41</v>
      </c>
      <c r="F981" s="5" t="n">
        <v>6338400</v>
      </c>
      <c r="G981" s="5" t="n">
        <v>10.16</v>
      </c>
      <c r="I981" s="13" t="n">
        <f aca="false">B981-E981</f>
        <v>-0.690000000000001</v>
      </c>
      <c r="J981" s="13" t="n">
        <f aca="false">C981-D981</f>
        <v>0.940000000000001</v>
      </c>
      <c r="L981" s="14" t="n">
        <f aca="true">IF(ROW(E981) - 1 &gt;= $L$1,MMULT($AA$1:OFFSET($AA$1, 0, $L$1 - 1),E981:OFFSET(E981,1 - $L$1, 0)) / $K$3,"")</f>
        <v>20.0492727272727</v>
      </c>
      <c r="N981" s="0" t="n">
        <f aca="true">IF(ROW(E981) - 1 &gt;= $N$1,SUM(E981:OFFSET(E981,1 - $N$1, 0)) / $N$1,"")</f>
        <v>20.208</v>
      </c>
      <c r="P981" s="0" t="n">
        <f aca="true">IF(ROW(N981) - 1 &gt; $P$1, IF(OFFSET(N981,  1 - $P$1, 0) &lt;&gt; "", MMULT($AA$2:OFFSET($AA$2, 0, $P$1 - 1), E981:OFFSET(E981,1 - $P$1, 0)) / $O$3,""),"")</f>
        <v>20.1280555555555</v>
      </c>
    </row>
    <row collapsed="false" customFormat="false" customHeight="true" hidden="false" ht="14.4" outlineLevel="0" r="982">
      <c r="A982" s="9" t="n">
        <v>37981</v>
      </c>
      <c r="B982" s="5" t="n">
        <v>20.35</v>
      </c>
      <c r="C982" s="5" t="n">
        <v>20.91</v>
      </c>
      <c r="D982" s="5" t="n">
        <v>20.34</v>
      </c>
      <c r="E982" s="5" t="n">
        <v>20.78</v>
      </c>
      <c r="F982" s="5" t="n">
        <v>3703400</v>
      </c>
      <c r="G982" s="5" t="n">
        <v>10.35</v>
      </c>
      <c r="I982" s="13" t="n">
        <f aca="false">B982-E982</f>
        <v>-0.43</v>
      </c>
      <c r="J982" s="13" t="n">
        <f aca="false">C982-D982</f>
        <v>0.57</v>
      </c>
      <c r="L982" s="14" t="n">
        <f aca="true">IF(ROW(E982) - 1 &gt;= $L$1,MMULT($AA$1:OFFSET($AA$1, 0, $L$1 - 1),E982:OFFSET(E982,1 - $L$1, 0)) / $K$3,"")</f>
        <v>20.1532727272727</v>
      </c>
      <c r="N982" s="0" t="n">
        <f aca="true">IF(ROW(E982) - 1 &gt;= $N$1,SUM(E982:OFFSET(E982,1 - $N$1, 0)) / $N$1,"")</f>
        <v>20.165</v>
      </c>
      <c r="P982" s="0" t="n">
        <f aca="true">IF(ROW(N982) - 1 &gt; $P$1, IF(OFFSET(N982,  1 - $P$1, 0) &lt;&gt; "", MMULT($AA$2:OFFSET($AA$2, 0, $P$1 - 1), E982:OFFSET(E982,1 - $P$1, 0)) / $O$3,""),"")</f>
        <v>20.0708333333333</v>
      </c>
    </row>
    <row collapsed="false" customFormat="false" customHeight="true" hidden="false" ht="14.4" outlineLevel="0" r="983">
      <c r="A983" s="9" t="n">
        <v>37984</v>
      </c>
      <c r="B983" s="5" t="n">
        <v>20.91</v>
      </c>
      <c r="C983" s="5" t="n">
        <v>21.16</v>
      </c>
      <c r="D983" s="5" t="n">
        <v>20.86</v>
      </c>
      <c r="E983" s="5" t="n">
        <v>21.15</v>
      </c>
      <c r="F983" s="5" t="n">
        <v>8337800</v>
      </c>
      <c r="G983" s="5" t="n">
        <v>10.53</v>
      </c>
      <c r="I983" s="13" t="n">
        <f aca="false">B983-E983</f>
        <v>-0.239999999999998</v>
      </c>
      <c r="J983" s="13" t="n">
        <f aca="false">C983-D983</f>
        <v>0.300000000000001</v>
      </c>
      <c r="L983" s="14" t="n">
        <f aca="true">IF(ROW(E983) - 1 &gt;= $L$1,MMULT($AA$1:OFFSET($AA$1, 0, $L$1 - 1),E983:OFFSET(E983,1 - $L$1, 0)) / $K$3,"")</f>
        <v>20.3323636363636</v>
      </c>
      <c r="N983" s="0" t="n">
        <f aca="true">IF(ROW(E983) - 1 &gt;= $N$1,SUM(E983:OFFSET(E983,1 - $N$1, 0)) / $N$1,"")</f>
        <v>20.191</v>
      </c>
      <c r="P983" s="0" t="n">
        <f aca="true">IF(ROW(N983) - 1 &gt; $P$1, IF(OFFSET(N983,  1 - $P$1, 0) &lt;&gt; "", MMULT($AA$2:OFFSET($AA$2, 0, $P$1 - 1), E983:OFFSET(E983,1 - $P$1, 0)) / $O$3,""),"")</f>
        <v>20.0538888888889</v>
      </c>
    </row>
    <row collapsed="false" customFormat="false" customHeight="true" hidden="false" ht="14.4" outlineLevel="0" r="984">
      <c r="A984" s="9" t="n">
        <v>37985</v>
      </c>
      <c r="B984" s="5" t="n">
        <v>21.18</v>
      </c>
      <c r="C984" s="5" t="n">
        <v>21.5</v>
      </c>
      <c r="D984" s="5" t="n">
        <v>21.15</v>
      </c>
      <c r="E984" s="5" t="n">
        <v>21.28</v>
      </c>
      <c r="F984" s="5" t="n">
        <v>7316200</v>
      </c>
      <c r="G984" s="5" t="n">
        <v>10.59</v>
      </c>
      <c r="I984" s="13" t="n">
        <f aca="false">B984-E984</f>
        <v>-0.100000000000001</v>
      </c>
      <c r="J984" s="13" t="n">
        <f aca="false">C984-D984</f>
        <v>0.350000000000001</v>
      </c>
      <c r="L984" s="14" t="n">
        <f aca="true">IF(ROW(E984) - 1 &gt;= $L$1,MMULT($AA$1:OFFSET($AA$1, 0, $L$1 - 1),E984:OFFSET(E984,1 - $L$1, 0)) / $K$3,"")</f>
        <v>20.5303636363636</v>
      </c>
      <c r="N984" s="0" t="n">
        <f aca="true">IF(ROW(E984) - 1 &gt;= $N$1,SUM(E984:OFFSET(E984,1 - $N$1, 0)) / $N$1,"")</f>
        <v>20.302</v>
      </c>
      <c r="P984" s="0" t="n">
        <f aca="true">IF(ROW(N984) - 1 &gt; $P$1, IF(OFFSET(N984,  1 - $P$1, 0) &lt;&gt; "", MMULT($AA$2:OFFSET($AA$2, 0, $P$1 - 1), E984:OFFSET(E984,1 - $P$1, 0)) / $O$3,""),"")</f>
        <v>20.1227777777778</v>
      </c>
    </row>
    <row collapsed="false" customFormat="false" customHeight="true" hidden="false" ht="14.4" outlineLevel="0" r="985">
      <c r="A985" s="9" t="n">
        <v>37986</v>
      </c>
      <c r="B985" s="5" t="n">
        <v>21.35</v>
      </c>
      <c r="C985" s="5" t="n">
        <v>21.53</v>
      </c>
      <c r="D985" s="5" t="n">
        <v>21.18</v>
      </c>
      <c r="E985" s="5" t="n">
        <v>21.37</v>
      </c>
      <c r="F985" s="5" t="n">
        <v>6230400</v>
      </c>
      <c r="G985" s="5" t="n">
        <v>10.64</v>
      </c>
      <c r="I985" s="13" t="n">
        <f aca="false">B985-E985</f>
        <v>-0.0199999999999996</v>
      </c>
      <c r="J985" s="13" t="n">
        <f aca="false">C985-D985</f>
        <v>0.350000000000001</v>
      </c>
      <c r="L985" s="14" t="n">
        <f aca="true">IF(ROW(E985) - 1 &gt;= $L$1,MMULT($AA$1:OFFSET($AA$1, 0, $L$1 - 1),E985:OFFSET(E985,1 - $L$1, 0)) / $K$3,"")</f>
        <v>20.7245454545454</v>
      </c>
      <c r="N985" s="0" t="n">
        <f aca="true">IF(ROW(E985) - 1 &gt;= $N$1,SUM(E985:OFFSET(E985,1 - $N$1, 0)) / $N$1,"")</f>
        <v>20.427</v>
      </c>
      <c r="P985" s="0" t="n">
        <f aca="true">IF(ROW(N985) - 1 &gt; $P$1, IF(OFFSET(N985,  1 - $P$1, 0) &lt;&gt; "", MMULT($AA$2:OFFSET($AA$2, 0, $P$1 - 1), E985:OFFSET(E985,1 - $P$1, 0)) / $O$3,""),"")</f>
        <v>20.2627777777778</v>
      </c>
    </row>
    <row collapsed="false" customFormat="false" customHeight="true" hidden="false" ht="14.4" outlineLevel="0" r="986">
      <c r="A986" s="9" t="n">
        <v>37988</v>
      </c>
      <c r="B986" s="5" t="n">
        <v>21.55</v>
      </c>
      <c r="C986" s="5" t="n">
        <v>21.75</v>
      </c>
      <c r="D986" s="5" t="n">
        <v>21.18</v>
      </c>
      <c r="E986" s="5" t="n">
        <v>21.28</v>
      </c>
      <c r="F986" s="5" t="n">
        <v>5165800</v>
      </c>
      <c r="G986" s="5" t="n">
        <v>10.59</v>
      </c>
      <c r="I986" s="13" t="n">
        <f aca="false">B986-E986</f>
        <v>0.27</v>
      </c>
      <c r="J986" s="13" t="n">
        <f aca="false">C986-D986</f>
        <v>0.57</v>
      </c>
      <c r="L986" s="14" t="n">
        <f aca="true">IF(ROW(E986) - 1 &gt;= $L$1,MMULT($AA$1:OFFSET($AA$1, 0, $L$1 - 1),E986:OFFSET(E986,1 - $L$1, 0)) / $K$3,"")</f>
        <v>20.8796363636364</v>
      </c>
      <c r="N986" s="0" t="n">
        <f aca="true">IF(ROW(E986) - 1 &gt;= $N$1,SUM(E986:OFFSET(E986,1 - $N$1, 0)) / $N$1,"")</f>
        <v>20.567</v>
      </c>
      <c r="P986" s="0" t="n">
        <f aca="true">IF(ROW(N986) - 1 &gt; $P$1, IF(OFFSET(N986,  1 - $P$1, 0) &lt;&gt; "", MMULT($AA$2:OFFSET($AA$2, 0, $P$1 - 1), E986:OFFSET(E986,1 - $P$1, 0)) / $O$3,""),"")</f>
        <v>20.4536111111111</v>
      </c>
    </row>
    <row collapsed="false" customFormat="false" customHeight="true" hidden="false" ht="14.4" outlineLevel="0" r="987">
      <c r="A987" s="9" t="n">
        <v>37991</v>
      </c>
      <c r="B987" s="5" t="n">
        <v>21.42</v>
      </c>
      <c r="C987" s="5" t="n">
        <v>22.39</v>
      </c>
      <c r="D987" s="5" t="n">
        <v>21.42</v>
      </c>
      <c r="E987" s="5" t="n">
        <v>22.17</v>
      </c>
      <c r="F987" s="5" t="n">
        <v>14107800</v>
      </c>
      <c r="G987" s="5" t="n">
        <v>11.04</v>
      </c>
      <c r="I987" s="13" t="n">
        <f aca="false">B987-E987</f>
        <v>-0.75</v>
      </c>
      <c r="J987" s="13" t="n">
        <f aca="false">C987-D987</f>
        <v>0.969999999999999</v>
      </c>
      <c r="L987" s="14" t="n">
        <f aca="true">IF(ROW(E987) - 1 &gt;= $L$1,MMULT($AA$1:OFFSET($AA$1, 0, $L$1 - 1),E987:OFFSET(E987,1 - $L$1, 0)) / $K$3,"")</f>
        <v>21.1710909090909</v>
      </c>
      <c r="N987" s="0" t="n">
        <f aca="true">IF(ROW(E987) - 1 &gt;= $N$1,SUM(E987:OFFSET(E987,1 - $N$1, 0)) / $N$1,"")</f>
        <v>20.78</v>
      </c>
      <c r="P987" s="0" t="n">
        <f aca="true">IF(ROW(N987) - 1 &gt; $P$1, IF(OFFSET(N987,  1 - $P$1, 0) &lt;&gt; "", MMULT($AA$2:OFFSET($AA$2, 0, $P$1 - 1), E987:OFFSET(E987,1 - $P$1, 0)) / $O$3,""),"")</f>
        <v>20.6852777777778</v>
      </c>
    </row>
    <row collapsed="false" customFormat="false" customHeight="true" hidden="false" ht="14.4" outlineLevel="0" r="988">
      <c r="A988" s="9" t="n">
        <v>37992</v>
      </c>
      <c r="B988" s="5" t="n">
        <v>22.25</v>
      </c>
      <c r="C988" s="5" t="n">
        <v>22.42</v>
      </c>
      <c r="D988" s="5" t="n">
        <v>21.71</v>
      </c>
      <c r="E988" s="5" t="n">
        <v>22.09</v>
      </c>
      <c r="F988" s="5" t="n">
        <v>18191000</v>
      </c>
      <c r="G988" s="5" t="n">
        <v>11</v>
      </c>
      <c r="I988" s="13" t="n">
        <f aca="false">B988-E988</f>
        <v>0.16</v>
      </c>
      <c r="J988" s="13" t="n">
        <f aca="false">C988-D988</f>
        <v>0.710000000000001</v>
      </c>
      <c r="L988" s="14" t="n">
        <f aca="true">IF(ROW(E988) - 1 &gt;= $L$1,MMULT($AA$1:OFFSET($AA$1, 0, $L$1 - 1),E988:OFFSET(E988,1 - $L$1, 0)) / $K$3,"")</f>
        <v>21.4092727272727</v>
      </c>
      <c r="N988" s="0" t="n">
        <f aca="true">IF(ROW(E988) - 1 &gt;= $N$1,SUM(E988:OFFSET(E988,1 - $N$1, 0)) / $N$1,"")</f>
        <v>21.019</v>
      </c>
      <c r="P988" s="0" t="n">
        <f aca="true">IF(ROW(N988) - 1 &gt; $P$1, IF(OFFSET(N988,  1 - $P$1, 0) &lt;&gt; "", MMULT($AA$2:OFFSET($AA$2, 0, $P$1 - 1), E988:OFFSET(E988,1 - $P$1, 0)) / $O$3,""),"")</f>
        <v>20.9283333333333</v>
      </c>
    </row>
    <row collapsed="false" customFormat="false" customHeight="true" hidden="false" ht="14.4" outlineLevel="0" r="989">
      <c r="A989" s="9" t="n">
        <v>37993</v>
      </c>
      <c r="B989" s="5" t="n">
        <v>22.1</v>
      </c>
      <c r="C989" s="5" t="n">
        <v>22.83</v>
      </c>
      <c r="D989" s="5" t="n">
        <v>21.93</v>
      </c>
      <c r="E989" s="5" t="n">
        <v>22.59</v>
      </c>
      <c r="F989" s="5" t="n">
        <v>20959800</v>
      </c>
      <c r="G989" s="5" t="n">
        <v>11.25</v>
      </c>
      <c r="I989" s="13" t="n">
        <f aca="false">B989-E989</f>
        <v>-0.489999999999998</v>
      </c>
      <c r="J989" s="13" t="n">
        <f aca="false">C989-D989</f>
        <v>0.899999999999999</v>
      </c>
      <c r="L989" s="14" t="n">
        <f aca="true">IF(ROW(E989) - 1 &gt;= $L$1,MMULT($AA$1:OFFSET($AA$1, 0, $L$1 - 1),E989:OFFSET(E989,1 - $L$1, 0)) / $K$3,"")</f>
        <v>21.6949090909091</v>
      </c>
      <c r="N989" s="0" t="n">
        <f aca="true">IF(ROW(E989) - 1 &gt;= $N$1,SUM(E989:OFFSET(E989,1 - $N$1, 0)) / $N$1,"")</f>
        <v>21.293</v>
      </c>
      <c r="P989" s="0" t="n">
        <f aca="true">IF(ROW(N989) - 1 &gt; $P$1, IF(OFFSET(N989,  1 - $P$1, 0) &lt;&gt; "", MMULT($AA$2:OFFSET($AA$2, 0, $P$1 - 1), E989:OFFSET(E989,1 - $P$1, 0)) / $O$3,""),"")</f>
        <v>21.1805555555556</v>
      </c>
    </row>
    <row collapsed="false" customFormat="false" customHeight="true" hidden="false" ht="14.4" outlineLevel="0" r="990">
      <c r="A990" s="9" t="n">
        <v>37994</v>
      </c>
      <c r="B990" s="5" t="n">
        <v>22.84</v>
      </c>
      <c r="C990" s="5" t="n">
        <v>23.73</v>
      </c>
      <c r="D990" s="5" t="n">
        <v>22.65</v>
      </c>
      <c r="E990" s="5" t="n">
        <v>23.36</v>
      </c>
      <c r="F990" s="5" t="n">
        <v>16439400</v>
      </c>
      <c r="G990" s="5" t="n">
        <v>11.63</v>
      </c>
      <c r="I990" s="13" t="n">
        <f aca="false">B990-E990</f>
        <v>-0.52</v>
      </c>
      <c r="J990" s="13" t="n">
        <f aca="false">C990-D990</f>
        <v>1.08</v>
      </c>
      <c r="L990" s="14" t="n">
        <f aca="true">IF(ROW(E990) - 1 &gt;= $L$1,MMULT($AA$1:OFFSET($AA$1, 0, $L$1 - 1),E990:OFFSET(E990,1 - $L$1, 0)) / $K$3,"")</f>
        <v>22.0707272727273</v>
      </c>
      <c r="N990" s="0" t="n">
        <f aca="true">IF(ROW(E990) - 1 &gt;= $N$1,SUM(E990:OFFSET(E990,1 - $N$1, 0)) / $N$1,"")</f>
        <v>21.648</v>
      </c>
      <c r="P990" s="0" t="n">
        <f aca="true">IF(ROW(N990) - 1 &gt; $P$1, IF(OFFSET(N990,  1 - $P$1, 0) &lt;&gt; "", MMULT($AA$2:OFFSET($AA$2, 0, $P$1 - 1), E990:OFFSET(E990,1 - $P$1, 0)) / $O$3,""),"")</f>
        <v>21.4466666666667</v>
      </c>
    </row>
    <row collapsed="false" customFormat="false" customHeight="true" hidden="false" ht="14.4" outlineLevel="0" r="991">
      <c r="A991" s="9" t="n">
        <v>37995</v>
      </c>
      <c r="B991" s="5" t="n">
        <v>23.23</v>
      </c>
      <c r="C991" s="5" t="n">
        <v>24.13</v>
      </c>
      <c r="D991" s="5" t="n">
        <v>22.79</v>
      </c>
      <c r="E991" s="5" t="n">
        <v>23</v>
      </c>
      <c r="F991" s="5" t="n">
        <v>15266400</v>
      </c>
      <c r="G991" s="5" t="n">
        <v>11.45</v>
      </c>
      <c r="I991" s="13" t="n">
        <f aca="false">B991-E991</f>
        <v>0.23</v>
      </c>
      <c r="J991" s="13" t="n">
        <f aca="false">C991-D991</f>
        <v>1.34</v>
      </c>
      <c r="L991" s="14" t="n">
        <f aca="true">IF(ROW(E991) - 1 &gt;= $L$1,MMULT($AA$1:OFFSET($AA$1, 0, $L$1 - 1),E991:OFFSET(E991,1 - $L$1, 0)) / $K$3,"")</f>
        <v>22.3165454545455</v>
      </c>
      <c r="N991" s="0" t="n">
        <f aca="true">IF(ROW(E991) - 1 &gt;= $N$1,SUM(E991:OFFSET(E991,1 - $N$1, 0)) / $N$1,"")</f>
        <v>21.907</v>
      </c>
      <c r="P991" s="0" t="n">
        <f aca="true">IF(ROW(N991) - 1 &gt; $P$1, IF(OFFSET(N991,  1 - $P$1, 0) &lt;&gt; "", MMULT($AA$2:OFFSET($AA$2, 0, $P$1 - 1), E991:OFFSET(E991,1 - $P$1, 0)) / $O$3,""),"")</f>
        <v>21.7158333333333</v>
      </c>
    </row>
    <row collapsed="false" customFormat="false" customHeight="true" hidden="false" ht="14.4" outlineLevel="0" r="992">
      <c r="A992" s="9" t="n">
        <v>37998</v>
      </c>
      <c r="B992" s="5" t="n">
        <v>23.25</v>
      </c>
      <c r="C992" s="5" t="n">
        <v>24</v>
      </c>
      <c r="D992" s="5" t="n">
        <v>23.1</v>
      </c>
      <c r="E992" s="5" t="n">
        <v>23.73</v>
      </c>
      <c r="F992" s="5" t="n">
        <v>17412400</v>
      </c>
      <c r="G992" s="5" t="n">
        <v>11.81</v>
      </c>
      <c r="I992" s="13" t="n">
        <f aca="false">B992-E992</f>
        <v>-0.48</v>
      </c>
      <c r="J992" s="13" t="n">
        <f aca="false">C992-D992</f>
        <v>0.899999999999999</v>
      </c>
      <c r="L992" s="14" t="n">
        <f aca="true">IF(ROW(E992) - 1 &gt;= $L$1,MMULT($AA$1:OFFSET($AA$1, 0, $L$1 - 1),E992:OFFSET(E992,1 - $L$1, 0)) / $K$3,"")</f>
        <v>22.648</v>
      </c>
      <c r="N992" s="0" t="n">
        <f aca="true">IF(ROW(E992) - 1 &gt;= $N$1,SUM(E992:OFFSET(E992,1 - $N$1, 0)) / $N$1,"")</f>
        <v>22.202</v>
      </c>
      <c r="P992" s="0" t="n">
        <f aca="true">IF(ROW(N992) - 1 &gt; $P$1, IF(OFFSET(N992,  1 - $P$1, 0) &lt;&gt; "", MMULT($AA$2:OFFSET($AA$2, 0, $P$1 - 1), E992:OFFSET(E992,1 - $P$1, 0)) / $O$3,""),"")</f>
        <v>22.0122222222222</v>
      </c>
    </row>
    <row collapsed="false" customFormat="false" customHeight="true" hidden="false" ht="14.4" outlineLevel="0" r="993">
      <c r="A993" s="9" t="n">
        <v>37999</v>
      </c>
      <c r="B993" s="5" t="n">
        <v>24.7</v>
      </c>
      <c r="C993" s="5" t="n">
        <v>24.84</v>
      </c>
      <c r="D993" s="5" t="n">
        <v>23.86</v>
      </c>
      <c r="E993" s="5" t="n">
        <v>24.12</v>
      </c>
      <c r="F993" s="5" t="n">
        <v>24250600</v>
      </c>
      <c r="G993" s="5" t="n">
        <v>12.01</v>
      </c>
      <c r="I993" s="13" t="n">
        <f aca="false">B993-E993</f>
        <v>0.579999999999998</v>
      </c>
      <c r="J993" s="13" t="n">
        <f aca="false">C993-D993</f>
        <v>0.98</v>
      </c>
      <c r="L993" s="14" t="n">
        <f aca="true">IF(ROW(E993) - 1 &gt;= $L$1,MMULT($AA$1:OFFSET($AA$1, 0, $L$1 - 1),E993:OFFSET(E993,1 - $L$1, 0)) / $K$3,"")</f>
        <v>22.9967272727273</v>
      </c>
      <c r="N993" s="0" t="n">
        <f aca="true">IF(ROW(E993) - 1 &gt;= $N$1,SUM(E993:OFFSET(E993,1 - $N$1, 0)) / $N$1,"")</f>
        <v>22.499</v>
      </c>
      <c r="P993" s="0" t="n">
        <f aca="true">IF(ROW(N993) - 1 &gt; $P$1, IF(OFFSET(N993,  1 - $P$1, 0) &lt;&gt; "", MMULT($AA$2:OFFSET($AA$2, 0, $P$1 - 1), E993:OFFSET(E993,1 - $P$1, 0)) / $O$3,""),"")</f>
        <v>22.3138888888889</v>
      </c>
    </row>
    <row collapsed="false" customFormat="false" customHeight="true" hidden="false" ht="14.4" outlineLevel="0" r="994">
      <c r="A994" s="9" t="n">
        <v>38000</v>
      </c>
      <c r="B994" s="5" t="n">
        <v>24.4</v>
      </c>
      <c r="C994" s="5" t="n">
        <v>24.54</v>
      </c>
      <c r="D994" s="5" t="n">
        <v>23.78</v>
      </c>
      <c r="E994" s="5" t="n">
        <v>24.2</v>
      </c>
      <c r="F994" s="5" t="n">
        <v>22144400</v>
      </c>
      <c r="G994" s="5" t="n">
        <v>12.05</v>
      </c>
      <c r="I994" s="13" t="n">
        <f aca="false">B994-E994</f>
        <v>0.199999999999999</v>
      </c>
      <c r="J994" s="13" t="n">
        <f aca="false">C994-D994</f>
        <v>0.759999999999998</v>
      </c>
      <c r="L994" s="14" t="n">
        <f aca="true">IF(ROW(E994) - 1 &gt;= $L$1,MMULT($AA$1:OFFSET($AA$1, 0, $L$1 - 1),E994:OFFSET(E994,1 - $L$1, 0)) / $K$3,"")</f>
        <v>23.306</v>
      </c>
      <c r="N994" s="0" t="n">
        <f aca="true">IF(ROW(E994) - 1 &gt;= $N$1,SUM(E994:OFFSET(E994,1 - $N$1, 0)) / $N$1,"")</f>
        <v>22.791</v>
      </c>
      <c r="P994" s="0" t="n">
        <f aca="true">IF(ROW(N994) - 1 &gt; $P$1, IF(OFFSET(N994,  1 - $P$1, 0) &lt;&gt; "", MMULT($AA$2:OFFSET($AA$2, 0, $P$1 - 1), E994:OFFSET(E994,1 - $P$1, 0)) / $O$3,""),"")</f>
        <v>22.6377777777778</v>
      </c>
    </row>
    <row collapsed="false" customFormat="false" customHeight="true" hidden="false" ht="14.4" outlineLevel="0" r="995">
      <c r="A995" s="9" t="n">
        <v>38001</v>
      </c>
      <c r="B995" s="5" t="n">
        <v>22.91</v>
      </c>
      <c r="C995" s="5" t="n">
        <v>23.4</v>
      </c>
      <c r="D995" s="5" t="n">
        <v>22.5</v>
      </c>
      <c r="E995" s="5" t="n">
        <v>22.85</v>
      </c>
      <c r="F995" s="5" t="n">
        <v>36364600</v>
      </c>
      <c r="G995" s="5" t="n">
        <v>11.38</v>
      </c>
      <c r="I995" s="13" t="n">
        <f aca="false">B995-E995</f>
        <v>0.0599999999999987</v>
      </c>
      <c r="J995" s="13" t="n">
        <f aca="false">C995-D995</f>
        <v>0.899999999999999</v>
      </c>
      <c r="L995" s="14" t="n">
        <f aca="true">IF(ROW(E995) - 1 &gt;= $L$1,MMULT($AA$1:OFFSET($AA$1, 0, $L$1 - 1),E995:OFFSET(E995,1 - $L$1, 0)) / $K$3,"")</f>
        <v>23.3167272727273</v>
      </c>
      <c r="N995" s="0" t="n">
        <f aca="true">IF(ROW(E995) - 1 &gt;= $N$1,SUM(E995:OFFSET(E995,1 - $N$1, 0)) / $N$1,"")</f>
        <v>22.939</v>
      </c>
      <c r="P995" s="0" t="n">
        <f aca="true">IF(ROW(N995) - 1 &gt; $P$1, IF(OFFSET(N995,  1 - $P$1, 0) &lt;&gt; "", MMULT($AA$2:OFFSET($AA$2, 0, $P$1 - 1), E995:OFFSET(E995,1 - $P$1, 0)) / $O$3,""),"")</f>
        <v>22.9288888888889</v>
      </c>
    </row>
    <row collapsed="false" customFormat="false" customHeight="true" hidden="false" ht="14.4" outlineLevel="0" r="996">
      <c r="A996" s="9" t="n">
        <v>38002</v>
      </c>
      <c r="B996" s="5" t="n">
        <v>22.89</v>
      </c>
      <c r="C996" s="5" t="n">
        <v>23.04</v>
      </c>
      <c r="D996" s="5" t="n">
        <v>22.61</v>
      </c>
      <c r="E996" s="5" t="n">
        <v>22.72</v>
      </c>
      <c r="F996" s="5" t="n">
        <v>13315000</v>
      </c>
      <c r="G996" s="5" t="n">
        <v>11.31</v>
      </c>
      <c r="I996" s="13" t="n">
        <f aca="false">B996-E996</f>
        <v>0.170000000000002</v>
      </c>
      <c r="J996" s="13" t="n">
        <f aca="false">C996-D996</f>
        <v>0.43</v>
      </c>
      <c r="L996" s="14" t="n">
        <f aca="true">IF(ROW(E996) - 1 &gt;= $L$1,MMULT($AA$1:OFFSET($AA$1, 0, $L$1 - 1),E996:OFFSET(E996,1 - $L$1, 0)) / $K$3,"")</f>
        <v>23.2769090909091</v>
      </c>
      <c r="N996" s="0" t="n">
        <f aca="true">IF(ROW(E996) - 1 &gt;= $N$1,SUM(E996:OFFSET(E996,1 - $N$1, 0)) / $N$1,"")</f>
        <v>23.083</v>
      </c>
      <c r="P996" s="0" t="n">
        <f aca="true">IF(ROW(N996) - 1 &gt; $P$1, IF(OFFSET(N996,  1 - $P$1, 0) &lt;&gt; "", MMULT($AA$2:OFFSET($AA$2, 0, $P$1 - 1), E996:OFFSET(E996,1 - $P$1, 0)) / $O$3,""),"")</f>
        <v>23.1444444444444</v>
      </c>
    </row>
    <row collapsed="false" customFormat="false" customHeight="true" hidden="false" ht="14.4" outlineLevel="0" r="997">
      <c r="A997" s="9" t="n">
        <v>38006</v>
      </c>
      <c r="B997" s="5" t="n">
        <v>22.67</v>
      </c>
      <c r="C997" s="5" t="n">
        <v>22.8</v>
      </c>
      <c r="D997" s="5" t="n">
        <v>22.25</v>
      </c>
      <c r="E997" s="5" t="n">
        <v>22.73</v>
      </c>
      <c r="F997" s="5" t="n">
        <v>11283800</v>
      </c>
      <c r="G997" s="5" t="n">
        <v>11.32</v>
      </c>
      <c r="I997" s="13" t="n">
        <f aca="false">B997-E997</f>
        <v>-0.0599999999999987</v>
      </c>
      <c r="J997" s="13" t="n">
        <f aca="false">C997-D997</f>
        <v>0.550000000000001</v>
      </c>
      <c r="L997" s="14" t="n">
        <f aca="true">IF(ROW(E997) - 1 &gt;= $L$1,MMULT($AA$1:OFFSET($AA$1, 0, $L$1 - 1),E997:OFFSET(E997,1 - $L$1, 0)) / $K$3,"")</f>
        <v>23.2127272727273</v>
      </c>
      <c r="N997" s="0" t="n">
        <f aca="true">IF(ROW(E997) - 1 &gt;= $N$1,SUM(E997:OFFSET(E997,1 - $N$1, 0)) / $N$1,"")</f>
        <v>23.139</v>
      </c>
      <c r="P997" s="0" t="n">
        <f aca="true">IF(ROW(N997) - 1 &gt; $P$1, IF(OFFSET(N997,  1 - $P$1, 0) &lt;&gt; "", MMULT($AA$2:OFFSET($AA$2, 0, $P$1 - 1), E997:OFFSET(E997,1 - $P$1, 0)) / $O$3,""),"")</f>
        <v>23.3072222222222</v>
      </c>
    </row>
    <row collapsed="false" customFormat="false" customHeight="true" hidden="false" ht="14.4" outlineLevel="0" r="998">
      <c r="A998" s="9" t="n">
        <v>38007</v>
      </c>
      <c r="B998" s="5" t="n">
        <v>22.7</v>
      </c>
      <c r="C998" s="5" t="n">
        <v>22.97</v>
      </c>
      <c r="D998" s="5" t="n">
        <v>22.43</v>
      </c>
      <c r="E998" s="5" t="n">
        <v>22.61</v>
      </c>
      <c r="F998" s="5" t="n">
        <v>8095000</v>
      </c>
      <c r="G998" s="5" t="n">
        <v>11.26</v>
      </c>
      <c r="I998" s="13" t="n">
        <f aca="false">B998-E998</f>
        <v>0.0899999999999999</v>
      </c>
      <c r="J998" s="13" t="n">
        <f aca="false">C998-D998</f>
        <v>0.539999999999999</v>
      </c>
      <c r="L998" s="14" t="n">
        <f aca="true">IF(ROW(E998) - 1 &gt;= $L$1,MMULT($AA$1:OFFSET($AA$1, 0, $L$1 - 1),E998:OFFSET(E998,1 - $L$1, 0)) / $K$3,"")</f>
        <v>23.1165454545455</v>
      </c>
      <c r="N998" s="0" t="n">
        <f aca="true">IF(ROW(E998) - 1 &gt;= $N$1,SUM(E998:OFFSET(E998,1 - $N$1, 0)) / $N$1,"")</f>
        <v>23.191</v>
      </c>
      <c r="P998" s="0" t="n">
        <f aca="true">IF(ROW(N998) - 1 &gt; $P$1, IF(OFFSET(N998,  1 - $P$1, 0) &lt;&gt; "", MMULT($AA$2:OFFSET($AA$2, 0, $P$1 - 1), E998:OFFSET(E998,1 - $P$1, 0)) / $O$3,""),"")</f>
        <v>23.3708333333333</v>
      </c>
    </row>
    <row collapsed="false" customFormat="false" customHeight="true" hidden="false" ht="14.4" outlineLevel="0" r="999">
      <c r="A999" s="9" t="n">
        <v>38008</v>
      </c>
      <c r="B999" s="5" t="n">
        <v>22.56</v>
      </c>
      <c r="C999" s="5" t="n">
        <v>22.83</v>
      </c>
      <c r="D999" s="5" t="n">
        <v>22.18</v>
      </c>
      <c r="E999" s="5" t="n">
        <v>22.18</v>
      </c>
      <c r="F999" s="5" t="n">
        <v>7321600</v>
      </c>
      <c r="G999" s="5" t="n">
        <v>11.04</v>
      </c>
      <c r="I999" s="13" t="n">
        <f aca="false">B999-E999</f>
        <v>0.379999999999999</v>
      </c>
      <c r="J999" s="13" t="n">
        <f aca="false">C999-D999</f>
        <v>0.649999999999999</v>
      </c>
      <c r="L999" s="14" t="n">
        <f aca="true">IF(ROW(E999) - 1 &gt;= $L$1,MMULT($AA$1:OFFSET($AA$1, 0, $L$1 - 1),E999:OFFSET(E999,1 - $L$1, 0)) / $K$3,"")</f>
        <v>22.9327272727273</v>
      </c>
      <c r="N999" s="0" t="n">
        <f aca="true">IF(ROW(E999) - 1 &gt;= $N$1,SUM(E999:OFFSET(E999,1 - $N$1, 0)) / $N$1,"")</f>
        <v>23.15</v>
      </c>
      <c r="P999" s="0" t="n">
        <f aca="true">IF(ROW(N999) - 1 &gt; $P$1, IF(OFFSET(N999,  1 - $P$1, 0) &lt;&gt; "", MMULT($AA$2:OFFSET($AA$2, 0, $P$1 - 1), E999:OFFSET(E999,1 - $P$1, 0)) / $O$3,""),"")</f>
        <v>23.3263888888889</v>
      </c>
    </row>
    <row collapsed="false" customFormat="false" customHeight="true" hidden="false" ht="14.4" outlineLevel="0" r="1000">
      <c r="A1000" s="9" t="n">
        <v>38009</v>
      </c>
      <c r="B1000" s="5" t="n">
        <v>22.42</v>
      </c>
      <c r="C1000" s="5" t="n">
        <v>22.74</v>
      </c>
      <c r="D1000" s="5" t="n">
        <v>22.25</v>
      </c>
      <c r="E1000" s="5" t="n">
        <v>22.56</v>
      </c>
      <c r="F1000" s="5" t="n">
        <v>8113200</v>
      </c>
      <c r="G1000" s="5" t="n">
        <v>11.23</v>
      </c>
      <c r="I1000" s="13" t="n">
        <f aca="false">B1000-E1000</f>
        <v>-0.139999999999997</v>
      </c>
      <c r="J1000" s="13" t="n">
        <f aca="false">C1000-D1000</f>
        <v>0.489999999999998</v>
      </c>
      <c r="L1000" s="14" t="n">
        <f aca="true">IF(ROW(E1000) - 1 &gt;= $L$1,MMULT($AA$1:OFFSET($AA$1, 0, $L$1 - 1),E1000:OFFSET(E1000,1 - $L$1, 0)) / $K$3,"")</f>
        <v>22.8254545454545</v>
      </c>
      <c r="N1000" s="0" t="n">
        <f aca="true">IF(ROW(E1000) - 1 &gt;= $N$1,SUM(E1000:OFFSET(E1000,1 - $N$1, 0)) / $N$1,"")</f>
        <v>23.07</v>
      </c>
      <c r="P1000" s="0" t="n">
        <f aca="true">IF(ROW(N1000) - 1 &gt; $P$1, IF(OFFSET(N1000,  1 - $P$1, 0) &lt;&gt; "", MMULT($AA$2:OFFSET($AA$2, 0, $P$1 - 1), E1000:OFFSET(E1000,1 - $P$1, 0)) / $O$3,""),"")</f>
        <v>23.1777777777778</v>
      </c>
    </row>
    <row collapsed="false" customFormat="false" customHeight="true" hidden="false" ht="14.4" outlineLevel="0" r="1001">
      <c r="A1001" s="9" t="n">
        <v>38012</v>
      </c>
      <c r="B1001" s="5" t="n">
        <v>22.46</v>
      </c>
      <c r="C1001" s="5" t="n">
        <v>23.06</v>
      </c>
      <c r="D1001" s="5" t="n">
        <v>22.43</v>
      </c>
      <c r="E1001" s="5" t="n">
        <v>23.01</v>
      </c>
      <c r="F1001" s="5" t="n">
        <v>9688200</v>
      </c>
      <c r="G1001" s="5" t="n">
        <v>11.46</v>
      </c>
      <c r="I1001" s="13" t="n">
        <f aca="false">B1001-E1001</f>
        <v>-0.550000000000001</v>
      </c>
      <c r="J1001" s="13" t="n">
        <f aca="false">C1001-D1001</f>
        <v>0.629999999999999</v>
      </c>
      <c r="L1001" s="14" t="n">
        <f aca="true">IF(ROW(E1001) - 1 &gt;= $L$1,MMULT($AA$1:OFFSET($AA$1, 0, $L$1 - 1),E1001:OFFSET(E1001,1 - $L$1, 0)) / $K$3,"")</f>
        <v>22.8145454545455</v>
      </c>
      <c r="N1001" s="0" t="n">
        <f aca="true">IF(ROW(E1001) - 1 &gt;= $N$1,SUM(E1001:OFFSET(E1001,1 - $N$1, 0)) / $N$1,"")</f>
        <v>23.071</v>
      </c>
      <c r="P1001" s="0" t="n">
        <f aca="true">IF(ROW(N1001) - 1 &gt; $P$1, IF(OFFSET(N1001,  1 - $P$1, 0) &lt;&gt; "", MMULT($AA$2:OFFSET($AA$2, 0, $P$1 - 1), E1001:OFFSET(E1001,1 - $P$1, 0)) / $O$3,""),"")</f>
        <v>23.0263888888889</v>
      </c>
    </row>
    <row collapsed="false" customFormat="false" customHeight="true" hidden="false" ht="14.4" outlineLevel="0" r="1002">
      <c r="A1002" s="9" t="n">
        <v>38013</v>
      </c>
      <c r="B1002" s="5" t="n">
        <v>23.04</v>
      </c>
      <c r="C1002" s="5" t="n">
        <v>23.25</v>
      </c>
      <c r="D1002" s="5" t="n">
        <v>22.8</v>
      </c>
      <c r="E1002" s="5" t="n">
        <v>23.07</v>
      </c>
      <c r="F1002" s="5" t="n">
        <v>10966800</v>
      </c>
      <c r="G1002" s="5" t="n">
        <v>11.49</v>
      </c>
      <c r="I1002" s="13" t="n">
        <f aca="false">B1002-E1002</f>
        <v>-0.0300000000000011</v>
      </c>
      <c r="J1002" s="13" t="n">
        <f aca="false">C1002-D1002</f>
        <v>0.449999999999999</v>
      </c>
      <c r="L1002" s="14" t="n">
        <f aca="true">IF(ROW(E1002) - 1 &gt;= $L$1,MMULT($AA$1:OFFSET($AA$1, 0, $L$1 - 1),E1002:OFFSET(E1002,1 - $L$1, 0)) / $K$3,"")</f>
        <v>22.8143636363636</v>
      </c>
      <c r="N1002" s="0" t="n">
        <f aca="true">IF(ROW(E1002) - 1 &gt;= $N$1,SUM(E1002:OFFSET(E1002,1 - $N$1, 0)) / $N$1,"")</f>
        <v>23.005</v>
      </c>
      <c r="P1002" s="0" t="n">
        <f aca="true">IF(ROW(N1002) - 1 &gt; $P$1, IF(OFFSET(N1002,  1 - $P$1, 0) &lt;&gt; "", MMULT($AA$2:OFFSET($AA$2, 0, $P$1 - 1), E1002:OFFSET(E1002,1 - $P$1, 0)) / $O$3,""),"")</f>
        <v>22.9025</v>
      </c>
    </row>
    <row collapsed="false" customFormat="false" customHeight="true" hidden="false" ht="14.4" outlineLevel="0" r="1003">
      <c r="A1003" s="9" t="n">
        <v>38014</v>
      </c>
      <c r="B1003" s="5" t="n">
        <v>22.84</v>
      </c>
      <c r="C1003" s="5" t="n">
        <v>23.38</v>
      </c>
      <c r="D1003" s="5" t="n">
        <v>22.41</v>
      </c>
      <c r="E1003" s="5" t="n">
        <v>22.52</v>
      </c>
      <c r="F1003" s="5" t="n">
        <v>9835800</v>
      </c>
      <c r="G1003" s="5" t="n">
        <v>11.21</v>
      </c>
      <c r="I1003" s="13" t="n">
        <f aca="false">B1003-E1003</f>
        <v>0.32</v>
      </c>
      <c r="J1003" s="13" t="n">
        <f aca="false">C1003-D1003</f>
        <v>0.969999999999999</v>
      </c>
      <c r="L1003" s="14" t="n">
        <f aca="true">IF(ROW(E1003) - 1 &gt;= $L$1,MMULT($AA$1:OFFSET($AA$1, 0, $L$1 - 1),E1003:OFFSET(E1003,1 - $L$1, 0)) / $K$3,"")</f>
        <v>22.7261818181818</v>
      </c>
      <c r="N1003" s="0" t="n">
        <f aca="true">IF(ROW(E1003) - 1 &gt;= $N$1,SUM(E1003:OFFSET(E1003,1 - $N$1, 0)) / $N$1,"")</f>
        <v>22.845</v>
      </c>
      <c r="P1003" s="0" t="n">
        <f aca="true">IF(ROW(N1003) - 1 &gt; $P$1, IF(OFFSET(N1003,  1 - $P$1, 0) &lt;&gt; "", MMULT($AA$2:OFFSET($AA$2, 0, $P$1 - 1), E1003:OFFSET(E1003,1 - $P$1, 0)) / $O$3,""),"")</f>
        <v>22.7802777777778</v>
      </c>
    </row>
    <row collapsed="false" customFormat="false" customHeight="true" hidden="false" ht="14.4" outlineLevel="0" r="1004">
      <c r="A1004" s="9" t="n">
        <v>38015</v>
      </c>
      <c r="B1004" s="5" t="n">
        <v>22.63</v>
      </c>
      <c r="C1004" s="5" t="n">
        <v>22.8</v>
      </c>
      <c r="D1004" s="5" t="n">
        <v>22.19</v>
      </c>
      <c r="E1004" s="5" t="n">
        <v>22.68</v>
      </c>
      <c r="F1004" s="5" t="n">
        <v>7596400</v>
      </c>
      <c r="G1004" s="5" t="n">
        <v>11.29</v>
      </c>
      <c r="I1004" s="13" t="n">
        <f aca="false">B1004-E1004</f>
        <v>-0.0500000000000007</v>
      </c>
      <c r="J1004" s="13" t="n">
        <f aca="false">C1004-D1004</f>
        <v>0.609999999999999</v>
      </c>
      <c r="L1004" s="14" t="n">
        <f aca="true">IF(ROW(E1004) - 1 &gt;= $L$1,MMULT($AA$1:OFFSET($AA$1, 0, $L$1 - 1),E1004:OFFSET(E1004,1 - $L$1, 0)) / $K$3,"")</f>
        <v>22.6961818181818</v>
      </c>
      <c r="N1004" s="0" t="n">
        <f aca="true">IF(ROW(E1004) - 1 &gt;= $N$1,SUM(E1004:OFFSET(E1004,1 - $N$1, 0)) / $N$1,"")</f>
        <v>22.693</v>
      </c>
      <c r="P1004" s="0" t="n">
        <f aca="true">IF(ROW(N1004) - 1 &gt; $P$1, IF(OFFSET(N1004,  1 - $P$1, 0) &lt;&gt; "", MMULT($AA$2:OFFSET($AA$2, 0, $P$1 - 1), E1004:OFFSET(E1004,1 - $P$1, 0)) / $O$3,""),"")</f>
        <v>22.6911111111111</v>
      </c>
    </row>
    <row collapsed="false" customFormat="false" customHeight="true" hidden="false" ht="14.4" outlineLevel="0" r="1005">
      <c r="A1005" s="9" t="n">
        <v>38016</v>
      </c>
      <c r="B1005" s="5" t="n">
        <v>22.65</v>
      </c>
      <c r="C1005" s="5" t="n">
        <v>22.87</v>
      </c>
      <c r="D1005" s="5" t="n">
        <v>22.42</v>
      </c>
      <c r="E1005" s="5" t="n">
        <v>22.56</v>
      </c>
      <c r="F1005" s="5" t="n">
        <v>6617800</v>
      </c>
      <c r="G1005" s="5" t="n">
        <v>11.23</v>
      </c>
      <c r="I1005" s="13" t="n">
        <f aca="false">B1005-E1005</f>
        <v>0.0899999999999999</v>
      </c>
      <c r="J1005" s="13" t="n">
        <f aca="false">C1005-D1005</f>
        <v>0.449999999999999</v>
      </c>
      <c r="L1005" s="14" t="n">
        <f aca="true">IF(ROW(E1005) - 1 &gt;= $L$1,MMULT($AA$1:OFFSET($AA$1, 0, $L$1 - 1),E1005:OFFSET(E1005,1 - $L$1, 0)) / $K$3,"")</f>
        <v>22.672</v>
      </c>
      <c r="N1005" s="0" t="n">
        <f aca="true">IF(ROW(E1005) - 1 &gt;= $N$1,SUM(E1005:OFFSET(E1005,1 - $N$1, 0)) / $N$1,"")</f>
        <v>22.664</v>
      </c>
      <c r="P1005" s="0" t="n">
        <f aca="true">IF(ROW(N1005) - 1 &gt; $P$1, IF(OFFSET(N1005,  1 - $P$1, 0) &lt;&gt; "", MMULT($AA$2:OFFSET($AA$2, 0, $P$1 - 1), E1005:OFFSET(E1005,1 - $P$1, 0)) / $O$3,""),"")</f>
        <v>22.6663888888889</v>
      </c>
    </row>
    <row collapsed="false" customFormat="false" customHeight="true" hidden="false" ht="14.4" outlineLevel="0" r="1006">
      <c r="A1006" s="9" t="n">
        <v>38019</v>
      </c>
      <c r="B1006" s="5" t="n">
        <v>22.46</v>
      </c>
      <c r="C1006" s="5" t="n">
        <v>22.81</v>
      </c>
      <c r="D1006" s="5" t="n">
        <v>22.08</v>
      </c>
      <c r="E1006" s="5" t="n">
        <v>22.32</v>
      </c>
      <c r="F1006" s="5" t="n">
        <v>10265400</v>
      </c>
      <c r="G1006" s="5" t="n">
        <v>11.11</v>
      </c>
      <c r="I1006" s="13" t="n">
        <f aca="false">B1006-E1006</f>
        <v>0.140000000000001</v>
      </c>
      <c r="J1006" s="13" t="n">
        <f aca="false">C1006-D1006</f>
        <v>0.73</v>
      </c>
      <c r="L1006" s="14" t="n">
        <f aca="true">IF(ROW(E1006) - 1 &gt;= $L$1,MMULT($AA$1:OFFSET($AA$1, 0, $L$1 - 1),E1006:OFFSET(E1006,1 - $L$1, 0)) / $K$3,"")</f>
        <v>22.6094545454545</v>
      </c>
      <c r="N1006" s="0" t="n">
        <f aca="true">IF(ROW(E1006) - 1 &gt;= $N$1,SUM(E1006:OFFSET(E1006,1 - $N$1, 0)) / $N$1,"")</f>
        <v>22.624</v>
      </c>
      <c r="P1006" s="0" t="n">
        <f aca="true">IF(ROW(N1006) - 1 &gt; $P$1, IF(OFFSET(N1006,  1 - $P$1, 0) &lt;&gt; "", MMULT($AA$2:OFFSET($AA$2, 0, $P$1 - 1), E1006:OFFSET(E1006,1 - $P$1, 0)) / $O$3,""),"")</f>
        <v>22.6805555555556</v>
      </c>
    </row>
    <row collapsed="false" customFormat="false" customHeight="true" hidden="false" ht="14.4" outlineLevel="0" r="1007">
      <c r="A1007" s="9" t="n">
        <v>38020</v>
      </c>
      <c r="B1007" s="5" t="n">
        <v>22.3</v>
      </c>
      <c r="C1007" s="5" t="n">
        <v>22.4</v>
      </c>
      <c r="D1007" s="5" t="n">
        <v>22</v>
      </c>
      <c r="E1007" s="5" t="n">
        <v>22.26</v>
      </c>
      <c r="F1007" s="5" t="n">
        <v>6457600</v>
      </c>
      <c r="G1007" s="5" t="n">
        <v>11.08</v>
      </c>
      <c r="I1007" s="13" t="n">
        <f aca="false">B1007-E1007</f>
        <v>0.0399999999999991</v>
      </c>
      <c r="J1007" s="13" t="n">
        <f aca="false">C1007-D1007</f>
        <v>0.399999999999999</v>
      </c>
      <c r="L1007" s="14" t="n">
        <f aca="true">IF(ROW(E1007) - 1 &gt;= $L$1,MMULT($AA$1:OFFSET($AA$1, 0, $L$1 - 1),E1007:OFFSET(E1007,1 - $L$1, 0)) / $K$3,"")</f>
        <v>22.5432727272727</v>
      </c>
      <c r="N1007" s="0" t="n">
        <f aca="true">IF(ROW(E1007) - 1 &gt;= $N$1,SUM(E1007:OFFSET(E1007,1 - $N$1, 0)) / $N$1,"")</f>
        <v>22.577</v>
      </c>
      <c r="P1007" s="0" t="n">
        <f aca="true">IF(ROW(N1007) - 1 &gt; $P$1, IF(OFFSET(N1007,  1 - $P$1, 0) &lt;&gt; "", MMULT($AA$2:OFFSET($AA$2, 0, $P$1 - 1), E1007:OFFSET(E1007,1 - $P$1, 0)) / $O$3,""),"")</f>
        <v>22.6694444444444</v>
      </c>
    </row>
    <row collapsed="false" customFormat="false" customHeight="true" hidden="false" ht="14.4" outlineLevel="0" r="1008">
      <c r="A1008" s="9" t="n">
        <v>38021</v>
      </c>
      <c r="B1008" s="5" t="n">
        <v>22</v>
      </c>
      <c r="C1008" s="5" t="n">
        <v>22.09</v>
      </c>
      <c r="D1008" s="5" t="n">
        <v>21.7</v>
      </c>
      <c r="E1008" s="5" t="n">
        <v>21.79</v>
      </c>
      <c r="F1008" s="5" t="n">
        <v>10912600</v>
      </c>
      <c r="G1008" s="5" t="n">
        <v>10.85</v>
      </c>
      <c r="I1008" s="13" t="n">
        <f aca="false">B1008-E1008</f>
        <v>0.210000000000001</v>
      </c>
      <c r="J1008" s="13" t="n">
        <f aca="false">C1008-D1008</f>
        <v>0.390000000000001</v>
      </c>
      <c r="L1008" s="14" t="n">
        <f aca="true">IF(ROW(E1008) - 1 &gt;= $L$1,MMULT($AA$1:OFFSET($AA$1, 0, $L$1 - 1),E1008:OFFSET(E1008,1 - $L$1, 0)) / $K$3,"")</f>
        <v>22.4001818181818</v>
      </c>
      <c r="N1008" s="0" t="n">
        <f aca="true">IF(ROW(E1008) - 1 &gt;= $N$1,SUM(E1008:OFFSET(E1008,1 - $N$1, 0)) / $N$1,"")</f>
        <v>22.495</v>
      </c>
      <c r="P1008" s="0" t="n">
        <f aca="true">IF(ROW(N1008) - 1 &gt; $P$1, IF(OFFSET(N1008,  1 - $P$1, 0) &lt;&gt; "", MMULT($AA$2:OFFSET($AA$2, 0, $P$1 - 1), E1008:OFFSET(E1008,1 - $P$1, 0)) / $O$3,""),"")</f>
        <v>22.6130555555556</v>
      </c>
    </row>
    <row collapsed="false" customFormat="false" customHeight="true" hidden="false" ht="14.4" outlineLevel="0" r="1009">
      <c r="A1009" s="9" t="n">
        <v>38022</v>
      </c>
      <c r="B1009" s="5" t="n">
        <v>21.82</v>
      </c>
      <c r="C1009" s="5" t="n">
        <v>22.91</v>
      </c>
      <c r="D1009" s="5" t="n">
        <v>21.81</v>
      </c>
      <c r="E1009" s="5" t="n">
        <v>22.42</v>
      </c>
      <c r="F1009" s="5" t="n">
        <v>12601600</v>
      </c>
      <c r="G1009" s="5" t="n">
        <v>11.16</v>
      </c>
      <c r="I1009" s="13" t="n">
        <f aca="false">B1009-E1009</f>
        <v>-0.600000000000001</v>
      </c>
      <c r="J1009" s="13" t="n">
        <f aca="false">C1009-D1009</f>
        <v>1.1</v>
      </c>
      <c r="L1009" s="14" t="n">
        <f aca="true">IF(ROW(E1009) - 1 &gt;= $L$1,MMULT($AA$1:OFFSET($AA$1, 0, $L$1 - 1),E1009:OFFSET(E1009,1 - $L$1, 0)) / $K$3,"")</f>
        <v>22.3865454545455</v>
      </c>
      <c r="N1009" s="0" t="n">
        <f aca="true">IF(ROW(E1009) - 1 &gt;= $N$1,SUM(E1009:OFFSET(E1009,1 - $N$1, 0)) / $N$1,"")</f>
        <v>22.519</v>
      </c>
      <c r="P1009" s="0" t="n">
        <f aca="true">IF(ROW(N1009) - 1 &gt; $P$1, IF(OFFSET(N1009,  1 - $P$1, 0) &lt;&gt; "", MMULT($AA$2:OFFSET($AA$2, 0, $P$1 - 1), E1009:OFFSET(E1009,1 - $P$1, 0)) / $O$3,""),"")</f>
        <v>22.5597222222222</v>
      </c>
    </row>
    <row collapsed="false" customFormat="false" customHeight="true" hidden="false" ht="14.4" outlineLevel="0" r="1010">
      <c r="A1010" s="9" t="n">
        <v>38023</v>
      </c>
      <c r="B1010" s="5" t="n">
        <v>22.45</v>
      </c>
      <c r="C1010" s="5" t="n">
        <v>22.89</v>
      </c>
      <c r="D1010" s="5" t="n">
        <v>22.4</v>
      </c>
      <c r="E1010" s="5" t="n">
        <v>22.71</v>
      </c>
      <c r="F1010" s="5" t="n">
        <v>6905000</v>
      </c>
      <c r="G1010" s="5" t="n">
        <v>11.31</v>
      </c>
      <c r="I1010" s="13" t="n">
        <f aca="false">B1010-E1010</f>
        <v>-0.260000000000002</v>
      </c>
      <c r="J1010" s="13" t="n">
        <f aca="false">C1010-D1010</f>
        <v>0.490000000000002</v>
      </c>
      <c r="L1010" s="14" t="n">
        <f aca="true">IF(ROW(E1010) - 1 &gt;= $L$1,MMULT($AA$1:OFFSET($AA$1, 0, $L$1 - 1),E1010:OFFSET(E1010,1 - $L$1, 0)) / $K$3,"")</f>
        <v>22.4212727272727</v>
      </c>
      <c r="N1010" s="0" t="n">
        <f aca="true">IF(ROW(E1010) - 1 &gt;= $N$1,SUM(E1010:OFFSET(E1010,1 - $N$1, 0)) / $N$1,"")</f>
        <v>22.534</v>
      </c>
      <c r="P1010" s="0" t="n">
        <f aca="true">IF(ROW(N1010) - 1 &gt; $P$1, IF(OFFSET(N1010,  1 - $P$1, 0) &lt;&gt; "", MMULT($AA$2:OFFSET($AA$2, 0, $P$1 - 1), E1010:OFFSET(E1010,1 - $P$1, 0)) / $O$3,""),"")</f>
        <v>22.5052777777778</v>
      </c>
    </row>
    <row collapsed="false" customFormat="false" customHeight="true" hidden="false" ht="14.4" outlineLevel="0" r="1011">
      <c r="A1011" s="9" t="n">
        <v>38026</v>
      </c>
      <c r="B1011" s="5" t="n">
        <v>22.62</v>
      </c>
      <c r="C1011" s="5" t="n">
        <v>22.86</v>
      </c>
      <c r="D1011" s="5" t="n">
        <v>22.5</v>
      </c>
      <c r="E1011" s="5" t="n">
        <v>22.67</v>
      </c>
      <c r="F1011" s="5" t="n">
        <v>6723600</v>
      </c>
      <c r="G1011" s="5" t="n">
        <v>11.29</v>
      </c>
      <c r="I1011" s="13" t="n">
        <f aca="false">B1011-E1011</f>
        <v>-0.0500000000000007</v>
      </c>
      <c r="J1011" s="13" t="n">
        <f aca="false">C1011-D1011</f>
        <v>0.359999999999999</v>
      </c>
      <c r="L1011" s="14" t="n">
        <f aca="true">IF(ROW(E1011) - 1 &gt;= $L$1,MMULT($AA$1:OFFSET($AA$1, 0, $L$1 - 1),E1011:OFFSET(E1011,1 - $L$1, 0)) / $K$3,"")</f>
        <v>22.446</v>
      </c>
      <c r="N1011" s="0" t="n">
        <f aca="true">IF(ROW(E1011) - 1 &gt;= $N$1,SUM(E1011:OFFSET(E1011,1 - $N$1, 0)) / $N$1,"")</f>
        <v>22.5</v>
      </c>
      <c r="P1011" s="0" t="n">
        <f aca="true">IF(ROW(N1011) - 1 &gt; $P$1, IF(OFFSET(N1011,  1 - $P$1, 0) &lt;&gt; "", MMULT($AA$2:OFFSET($AA$2, 0, $P$1 - 1), E1011:OFFSET(E1011,1 - $P$1, 0)) / $O$3,""),"")</f>
        <v>22.4433333333333</v>
      </c>
    </row>
    <row collapsed="false" customFormat="false" customHeight="true" hidden="false" ht="14.4" outlineLevel="0" r="1012">
      <c r="A1012" s="9" t="n">
        <v>38027</v>
      </c>
      <c r="B1012" s="5" t="n">
        <v>22.62</v>
      </c>
      <c r="C1012" s="5" t="n">
        <v>23.12</v>
      </c>
      <c r="D1012" s="5" t="n">
        <v>22.44</v>
      </c>
      <c r="E1012" s="5" t="n">
        <v>22.98</v>
      </c>
      <c r="F1012" s="5" t="n">
        <v>9119400</v>
      </c>
      <c r="G1012" s="5" t="n">
        <v>11.44</v>
      </c>
      <c r="I1012" s="13" t="n">
        <f aca="false">B1012-E1012</f>
        <v>-0.359999999999999</v>
      </c>
      <c r="J1012" s="13" t="n">
        <f aca="false">C1012-D1012</f>
        <v>0.68</v>
      </c>
      <c r="L1012" s="14" t="n">
        <f aca="true">IF(ROW(E1012) - 1 &gt;= $L$1,MMULT($AA$1:OFFSET($AA$1, 0, $L$1 - 1),E1012:OFFSET(E1012,1 - $L$1, 0)) / $K$3,"")</f>
        <v>22.5332727272727</v>
      </c>
      <c r="N1012" s="0" t="n">
        <f aca="true">IF(ROW(E1012) - 1 &gt;= $N$1,SUM(E1012:OFFSET(E1012,1 - $N$1, 0)) / $N$1,"")</f>
        <v>22.491</v>
      </c>
      <c r="P1012" s="0" t="n">
        <f aca="true">IF(ROW(N1012) - 1 &gt; $P$1, IF(OFFSET(N1012,  1 - $P$1, 0) &lt;&gt; "", MMULT($AA$2:OFFSET($AA$2, 0, $P$1 - 1), E1012:OFFSET(E1012,1 - $P$1, 0)) / $O$3,""),"")</f>
        <v>22.4063888888889</v>
      </c>
    </row>
    <row collapsed="false" customFormat="false" customHeight="true" hidden="false" ht="14.4" outlineLevel="0" r="1013">
      <c r="A1013" s="9" t="n">
        <v>38028</v>
      </c>
      <c r="B1013" s="5" t="n">
        <v>23.09</v>
      </c>
      <c r="C1013" s="5" t="n">
        <v>23.87</v>
      </c>
      <c r="D1013" s="5" t="n">
        <v>23.05</v>
      </c>
      <c r="E1013" s="5" t="n">
        <v>23.8</v>
      </c>
      <c r="F1013" s="5" t="n">
        <v>12448000</v>
      </c>
      <c r="G1013" s="5" t="n">
        <v>11.85</v>
      </c>
      <c r="I1013" s="13" t="n">
        <f aca="false">B1013-E1013</f>
        <v>-0.710000000000001</v>
      </c>
      <c r="J1013" s="13" t="n">
        <f aca="false">C1013-D1013</f>
        <v>0.82</v>
      </c>
      <c r="L1013" s="14" t="n">
        <f aca="true">IF(ROW(E1013) - 1 &gt;= $L$1,MMULT($AA$1:OFFSET($AA$1, 0, $L$1 - 1),E1013:OFFSET(E1013,1 - $L$1, 0)) / $K$3,"")</f>
        <v>22.7712727272727</v>
      </c>
      <c r="N1013" s="0" t="n">
        <f aca="true">IF(ROW(E1013) - 1 &gt;= $N$1,SUM(E1013:OFFSET(E1013,1 - $N$1, 0)) / $N$1,"")</f>
        <v>22.619</v>
      </c>
      <c r="P1013" s="0" t="n">
        <f aca="true">IF(ROW(N1013) - 1 &gt; $P$1, IF(OFFSET(N1013,  1 - $P$1, 0) &lt;&gt; "", MMULT($AA$2:OFFSET($AA$2, 0, $P$1 - 1), E1013:OFFSET(E1013,1 - $P$1, 0)) / $O$3,""),"")</f>
        <v>22.4330555555556</v>
      </c>
    </row>
    <row collapsed="false" customFormat="false" customHeight="true" hidden="false" ht="14.4" outlineLevel="0" r="1014">
      <c r="A1014" s="9" t="n">
        <v>38029</v>
      </c>
      <c r="B1014" s="5" t="n">
        <v>23.61</v>
      </c>
      <c r="C1014" s="5" t="n">
        <v>23.99</v>
      </c>
      <c r="D1014" s="5" t="n">
        <v>23.6</v>
      </c>
      <c r="E1014" s="5" t="n">
        <v>23.73</v>
      </c>
      <c r="F1014" s="5" t="n">
        <v>6571000</v>
      </c>
      <c r="G1014" s="5" t="n">
        <v>11.81</v>
      </c>
      <c r="I1014" s="13" t="n">
        <f aca="false">B1014-E1014</f>
        <v>-0.120000000000001</v>
      </c>
      <c r="J1014" s="13" t="n">
        <f aca="false">C1014-D1014</f>
        <v>0.389999999999997</v>
      </c>
      <c r="L1014" s="14" t="n">
        <f aca="true">IF(ROW(E1014) - 1 &gt;= $L$1,MMULT($AA$1:OFFSET($AA$1, 0, $L$1 - 1),E1014:OFFSET(E1014,1 - $L$1, 0)) / $K$3,"")</f>
        <v>22.9732727272727</v>
      </c>
      <c r="N1014" s="0" t="n">
        <f aca="true">IF(ROW(E1014) - 1 &gt;= $N$1,SUM(E1014:OFFSET(E1014,1 - $N$1, 0)) / $N$1,"")</f>
        <v>22.724</v>
      </c>
      <c r="P1014" s="0" t="n">
        <f aca="true">IF(ROW(N1014) - 1 &gt; $P$1, IF(OFFSET(N1014,  1 - $P$1, 0) &lt;&gt; "", MMULT($AA$2:OFFSET($AA$2, 0, $P$1 - 1), E1014:OFFSET(E1014,1 - $P$1, 0)) / $O$3,""),"")</f>
        <v>22.5491666666667</v>
      </c>
    </row>
    <row collapsed="false" customFormat="false" customHeight="true" hidden="false" ht="14.4" outlineLevel="0" r="1015">
      <c r="A1015" s="9" t="n">
        <v>38030</v>
      </c>
      <c r="B1015" s="5" t="n">
        <v>23.85</v>
      </c>
      <c r="C1015" s="5" t="n">
        <v>24.1</v>
      </c>
      <c r="D1015" s="5" t="n">
        <v>22.83</v>
      </c>
      <c r="E1015" s="5" t="n">
        <v>23</v>
      </c>
      <c r="F1015" s="5" t="n">
        <v>11285000</v>
      </c>
      <c r="G1015" s="5" t="n">
        <v>11.45</v>
      </c>
      <c r="I1015" s="13" t="n">
        <f aca="false">B1015-E1015</f>
        <v>0.850000000000001</v>
      </c>
      <c r="J1015" s="13" t="n">
        <f aca="false">C1015-D1015</f>
        <v>1.27</v>
      </c>
      <c r="L1015" s="14" t="n">
        <f aca="true">IF(ROW(E1015) - 1 &gt;= $L$1,MMULT($AA$1:OFFSET($AA$1, 0, $L$1 - 1),E1015:OFFSET(E1015,1 - $L$1, 0)) / $K$3,"")</f>
        <v>23.0234545454545</v>
      </c>
      <c r="N1015" s="0" t="n">
        <f aca="true">IF(ROW(E1015) - 1 &gt;= $N$1,SUM(E1015:OFFSET(E1015,1 - $N$1, 0)) / $N$1,"")</f>
        <v>22.768</v>
      </c>
      <c r="P1015" s="0" t="n">
        <f aca="true">IF(ROW(N1015) - 1 &gt; $P$1, IF(OFFSET(N1015,  1 - $P$1, 0) &lt;&gt; "", MMULT($AA$2:OFFSET($AA$2, 0, $P$1 - 1), E1015:OFFSET(E1015,1 - $P$1, 0)) / $O$3,""),"")</f>
        <v>22.6841666666667</v>
      </c>
    </row>
    <row collapsed="false" customFormat="false" customHeight="true" hidden="false" ht="14.4" outlineLevel="0" r="1016">
      <c r="A1016" s="9" t="n">
        <v>38034</v>
      </c>
      <c r="B1016" s="5" t="n">
        <v>23.1</v>
      </c>
      <c r="C1016" s="5" t="n">
        <v>23.49</v>
      </c>
      <c r="D1016" s="5" t="n">
        <v>23.1</v>
      </c>
      <c r="E1016" s="5" t="n">
        <v>23.16</v>
      </c>
      <c r="F1016" s="5" t="n">
        <v>6105600</v>
      </c>
      <c r="G1016" s="5" t="n">
        <v>11.53</v>
      </c>
      <c r="I1016" s="13" t="n">
        <f aca="false">B1016-E1016</f>
        <v>-0.0599999999999987</v>
      </c>
      <c r="J1016" s="13" t="n">
        <f aca="false">C1016-D1016</f>
        <v>0.389999999999997</v>
      </c>
      <c r="L1016" s="14" t="n">
        <f aca="true">IF(ROW(E1016) - 1 &gt;= $L$1,MMULT($AA$1:OFFSET($AA$1, 0, $L$1 - 1),E1016:OFFSET(E1016,1 - $L$1, 0)) / $K$3,"")</f>
        <v>23.0947272727273</v>
      </c>
      <c r="N1016" s="0" t="n">
        <f aca="true">IF(ROW(E1016) - 1 &gt;= $N$1,SUM(E1016:OFFSET(E1016,1 - $N$1, 0)) / $N$1,"")</f>
        <v>22.852</v>
      </c>
      <c r="P1016" s="0" t="n">
        <f aca="true">IF(ROW(N1016) - 1 &gt; $P$1, IF(OFFSET(N1016,  1 - $P$1, 0) &lt;&gt; "", MMULT($AA$2:OFFSET($AA$2, 0, $P$1 - 1), E1016:OFFSET(E1016,1 - $P$1, 0)) / $O$3,""),"")</f>
        <v>22.8308333333333</v>
      </c>
    </row>
    <row collapsed="false" customFormat="false" customHeight="true" hidden="false" ht="14.4" outlineLevel="0" r="1017">
      <c r="A1017" s="9" t="n">
        <v>38035</v>
      </c>
      <c r="B1017" s="5" t="n">
        <v>23.18</v>
      </c>
      <c r="C1017" s="5" t="n">
        <v>23.44</v>
      </c>
      <c r="D1017" s="5" t="n">
        <v>23.05</v>
      </c>
      <c r="E1017" s="5" t="n">
        <v>23.26</v>
      </c>
      <c r="F1017" s="5" t="n">
        <v>5058400</v>
      </c>
      <c r="G1017" s="5" t="n">
        <v>11.58</v>
      </c>
      <c r="I1017" s="13" t="n">
        <f aca="false">B1017-E1017</f>
        <v>-0.0800000000000019</v>
      </c>
      <c r="J1017" s="13" t="n">
        <f aca="false">C1017-D1017</f>
        <v>0.390000000000001</v>
      </c>
      <c r="L1017" s="14" t="n">
        <f aca="true">IF(ROW(E1017) - 1 &gt;= $L$1,MMULT($AA$1:OFFSET($AA$1, 0, $L$1 - 1),E1017:OFFSET(E1017,1 - $L$1, 0)) / $K$3,"")</f>
        <v>23.1689090909091</v>
      </c>
      <c r="N1017" s="0" t="n">
        <f aca="true">IF(ROW(E1017) - 1 &gt;= $N$1,SUM(E1017:OFFSET(E1017,1 - $N$1, 0)) / $N$1,"")</f>
        <v>22.952</v>
      </c>
      <c r="P1017" s="0" t="n">
        <f aca="true">IF(ROW(N1017) - 1 &gt; $P$1, IF(OFFSET(N1017,  1 - $P$1, 0) &lt;&gt; "", MMULT($AA$2:OFFSET($AA$2, 0, $P$1 - 1), E1017:OFFSET(E1017,1 - $P$1, 0)) / $O$3,""),"")</f>
        <v>22.9908333333333</v>
      </c>
    </row>
    <row collapsed="false" customFormat="false" customHeight="true" hidden="false" ht="14.4" outlineLevel="0" r="1018">
      <c r="A1018" s="9" t="n">
        <v>38036</v>
      </c>
      <c r="B1018" s="5" t="n">
        <v>23.33</v>
      </c>
      <c r="C1018" s="5" t="n">
        <v>23.64</v>
      </c>
      <c r="D1018" s="5" t="n">
        <v>22.41</v>
      </c>
      <c r="E1018" s="5" t="n">
        <v>22.47</v>
      </c>
      <c r="F1018" s="5" t="n">
        <v>11538600</v>
      </c>
      <c r="G1018" s="5" t="n">
        <v>11.19</v>
      </c>
      <c r="I1018" s="13" t="n">
        <f aca="false">B1018-E1018</f>
        <v>0.859999999999999</v>
      </c>
      <c r="J1018" s="13" t="n">
        <f aca="false">C1018-D1018</f>
        <v>1.23</v>
      </c>
      <c r="L1018" s="14" t="n">
        <f aca="true">IF(ROW(E1018) - 1 &gt;= $L$1,MMULT($AA$1:OFFSET($AA$1, 0, $L$1 - 1),E1018:OFFSET(E1018,1 - $L$1, 0)) / $K$3,"")</f>
        <v>23.0812727272727</v>
      </c>
      <c r="N1018" s="0" t="n">
        <f aca="true">IF(ROW(E1018) - 1 &gt;= $N$1,SUM(E1018:OFFSET(E1018,1 - $N$1, 0)) / $N$1,"")</f>
        <v>23.02</v>
      </c>
      <c r="P1018" s="0" t="n">
        <f aca="true">IF(ROW(N1018) - 1 &gt; $P$1, IF(OFFSET(N1018,  1 - $P$1, 0) &lt;&gt; "", MMULT($AA$2:OFFSET($AA$2, 0, $P$1 - 1), E1018:OFFSET(E1018,1 - $P$1, 0)) / $O$3,""),"")</f>
        <v>23.1183333333333</v>
      </c>
    </row>
    <row collapsed="false" customFormat="false" customHeight="true" hidden="false" ht="14.4" outlineLevel="0" r="1019">
      <c r="A1019" s="9" t="n">
        <v>38037</v>
      </c>
      <c r="B1019" s="5" t="n">
        <v>22.5</v>
      </c>
      <c r="C1019" s="5" t="n">
        <v>22.51</v>
      </c>
      <c r="D1019" s="5" t="n">
        <v>22.21</v>
      </c>
      <c r="E1019" s="5" t="n">
        <v>22.4</v>
      </c>
      <c r="F1019" s="5" t="n">
        <v>9914400</v>
      </c>
      <c r="G1019" s="5" t="n">
        <v>11.15</v>
      </c>
      <c r="I1019" s="13" t="n">
        <f aca="false">B1019-E1019</f>
        <v>0.100000000000001</v>
      </c>
      <c r="J1019" s="13" t="n">
        <f aca="false">C1019-D1019</f>
        <v>0.300000000000001</v>
      </c>
      <c r="L1019" s="14" t="n">
        <f aca="true">IF(ROW(E1019) - 1 &gt;= $L$1,MMULT($AA$1:OFFSET($AA$1, 0, $L$1 - 1),E1019:OFFSET(E1019,1 - $L$1, 0)) / $K$3,"")</f>
        <v>22.9685454545455</v>
      </c>
      <c r="N1019" s="0" t="n">
        <f aca="true">IF(ROW(E1019) - 1 &gt;= $N$1,SUM(E1019:OFFSET(E1019,1 - $N$1, 0)) / $N$1,"")</f>
        <v>23.018</v>
      </c>
      <c r="P1019" s="0" t="n">
        <f aca="true">IF(ROW(N1019) - 1 &gt; $P$1, IF(OFFSET(N1019,  1 - $P$1, 0) &lt;&gt; "", MMULT($AA$2:OFFSET($AA$2, 0, $P$1 - 1), E1019:OFFSET(E1019,1 - $P$1, 0)) / $O$3,""),"")</f>
        <v>23.1641666666667</v>
      </c>
    </row>
    <row collapsed="false" customFormat="false" customHeight="true" hidden="false" ht="14.4" outlineLevel="0" r="1020">
      <c r="A1020" s="9" t="n">
        <v>38040</v>
      </c>
      <c r="B1020" s="5" t="n">
        <v>22.34</v>
      </c>
      <c r="C1020" s="5" t="n">
        <v>22.46</v>
      </c>
      <c r="D1020" s="5" t="n">
        <v>21.89</v>
      </c>
      <c r="E1020" s="5" t="n">
        <v>22.19</v>
      </c>
      <c r="F1020" s="5" t="n">
        <v>6931400</v>
      </c>
      <c r="G1020" s="5" t="n">
        <v>11.05</v>
      </c>
      <c r="I1020" s="13" t="n">
        <f aca="false">B1020-E1020</f>
        <v>0.149999999999999</v>
      </c>
      <c r="J1020" s="13" t="n">
        <f aca="false">C1020-D1020</f>
        <v>0.57</v>
      </c>
      <c r="L1020" s="14" t="n">
        <f aca="true">IF(ROW(E1020) - 1 &gt;= $L$1,MMULT($AA$1:OFFSET($AA$1, 0, $L$1 - 1),E1020:OFFSET(E1020,1 - $L$1, 0)) / $K$3,"")</f>
        <v>22.818</v>
      </c>
      <c r="N1020" s="0" t="n">
        <f aca="true">IF(ROW(E1020) - 1 &gt;= $N$1,SUM(E1020:OFFSET(E1020,1 - $N$1, 0)) / $N$1,"")</f>
        <v>22.966</v>
      </c>
      <c r="P1020" s="0" t="n">
        <f aca="true">IF(ROW(N1020) - 1 &gt; $P$1, IF(OFFSET(N1020,  1 - $P$1, 0) &lt;&gt; "", MMULT($AA$2:OFFSET($AA$2, 0, $P$1 - 1), E1020:OFFSET(E1020,1 - $P$1, 0)) / $O$3,""),"")</f>
        <v>23.1133333333333</v>
      </c>
    </row>
    <row collapsed="false" customFormat="false" customHeight="true" hidden="false" ht="14.4" outlineLevel="0" r="1021">
      <c r="A1021" s="9" t="n">
        <v>38041</v>
      </c>
      <c r="B1021" s="5" t="n">
        <v>22.14</v>
      </c>
      <c r="C1021" s="5" t="n">
        <v>22.74</v>
      </c>
      <c r="D1021" s="5" t="n">
        <v>22</v>
      </c>
      <c r="E1021" s="5" t="n">
        <v>22.36</v>
      </c>
      <c r="F1021" s="5" t="n">
        <v>9252000</v>
      </c>
      <c r="G1021" s="5" t="n">
        <v>11.13</v>
      </c>
      <c r="I1021" s="13" t="n">
        <f aca="false">B1021-E1021</f>
        <v>-0.219999999999999</v>
      </c>
      <c r="J1021" s="13" t="n">
        <f aca="false">C1021-D1021</f>
        <v>0.739999999999998</v>
      </c>
      <c r="L1021" s="14" t="n">
        <f aca="true">IF(ROW(E1021) - 1 &gt;= $L$1,MMULT($AA$1:OFFSET($AA$1, 0, $L$1 - 1),E1021:OFFSET(E1021,1 - $L$1, 0)) / $K$3,"")</f>
        <v>22.7078181818182</v>
      </c>
      <c r="N1021" s="0" t="n">
        <f aca="true">IF(ROW(E1021) - 1 &gt;= $N$1,SUM(E1021:OFFSET(E1021,1 - $N$1, 0)) / $N$1,"")</f>
        <v>22.935</v>
      </c>
      <c r="P1021" s="0" t="n">
        <f aca="true">IF(ROW(N1021) - 1 &gt; $P$1, IF(OFFSET(N1021,  1 - $P$1, 0) &lt;&gt; "", MMULT($AA$2:OFFSET($AA$2, 0, $P$1 - 1), E1021:OFFSET(E1021,1 - $P$1, 0)) / $O$3,""),"")</f>
        <v>23.0286111111111</v>
      </c>
    </row>
    <row collapsed="false" customFormat="false" customHeight="true" hidden="false" ht="14.4" outlineLevel="0" r="1022">
      <c r="A1022" s="9" t="n">
        <v>38042</v>
      </c>
      <c r="B1022" s="5" t="n">
        <v>22.28</v>
      </c>
      <c r="C1022" s="5" t="n">
        <v>22.9</v>
      </c>
      <c r="D1022" s="5" t="n">
        <v>22.21</v>
      </c>
      <c r="E1022" s="5" t="n">
        <v>22.81</v>
      </c>
      <c r="F1022" s="5" t="n">
        <v>9867000</v>
      </c>
      <c r="G1022" s="5" t="n">
        <v>11.36</v>
      </c>
      <c r="I1022" s="13" t="n">
        <f aca="false">B1022-E1022</f>
        <v>-0.529999999999998</v>
      </c>
      <c r="J1022" s="13" t="n">
        <f aca="false">C1022-D1022</f>
        <v>0.689999999999998</v>
      </c>
      <c r="L1022" s="14" t="n">
        <f aca="true">IF(ROW(E1022) - 1 &gt;= $L$1,MMULT($AA$1:OFFSET($AA$1, 0, $L$1 - 1),E1022:OFFSET(E1022,1 - $L$1, 0)) / $K$3,"")</f>
        <v>22.6850909090909</v>
      </c>
      <c r="N1022" s="0" t="n">
        <f aca="true">IF(ROW(E1022) - 1 &gt;= $N$1,SUM(E1022:OFFSET(E1022,1 - $N$1, 0)) / $N$1,"")</f>
        <v>22.918</v>
      </c>
      <c r="P1022" s="0" t="n">
        <f aca="true">IF(ROW(N1022) - 1 &gt; $P$1, IF(OFFSET(N1022,  1 - $P$1, 0) &lt;&gt; "", MMULT($AA$2:OFFSET($AA$2, 0, $P$1 - 1), E1022:OFFSET(E1022,1 - $P$1, 0)) / $O$3,""),"")</f>
        <v>22.9216666666667</v>
      </c>
    </row>
    <row collapsed="false" customFormat="false" customHeight="true" hidden="false" ht="14.4" outlineLevel="0" r="1023">
      <c r="A1023" s="9" t="n">
        <v>38043</v>
      </c>
      <c r="B1023" s="5" t="n">
        <v>22.88</v>
      </c>
      <c r="C1023" s="5" t="n">
        <v>23.18</v>
      </c>
      <c r="D1023" s="5" t="n">
        <v>22.8</v>
      </c>
      <c r="E1023" s="5" t="n">
        <v>23.04</v>
      </c>
      <c r="F1023" s="5" t="n">
        <v>7086000</v>
      </c>
      <c r="G1023" s="5" t="n">
        <v>11.47</v>
      </c>
      <c r="I1023" s="13" t="n">
        <f aca="false">B1023-E1023</f>
        <v>-0.16</v>
      </c>
      <c r="J1023" s="13" t="n">
        <f aca="false">C1023-D1023</f>
        <v>0.379999999999999</v>
      </c>
      <c r="L1023" s="14" t="n">
        <f aca="true">IF(ROW(E1023) - 1 &gt;= $L$1,MMULT($AA$1:OFFSET($AA$1, 0, $L$1 - 1),E1023:OFFSET(E1023,1 - $L$1, 0)) / $K$3,"")</f>
        <v>22.7072727272727</v>
      </c>
      <c r="N1023" s="0" t="n">
        <f aca="true">IF(ROW(E1023) - 1 &gt;= $N$1,SUM(E1023:OFFSET(E1023,1 - $N$1, 0)) / $N$1,"")</f>
        <v>22.842</v>
      </c>
      <c r="P1023" s="0" t="n">
        <f aca="true">IF(ROW(N1023) - 1 &gt; $P$1, IF(OFFSET(N1023,  1 - $P$1, 0) &lt;&gt; "", MMULT($AA$2:OFFSET($AA$2, 0, $P$1 - 1), E1023:OFFSET(E1023,1 - $P$1, 0)) / $O$3,""),"")</f>
        <v>22.7922222222222</v>
      </c>
    </row>
    <row collapsed="false" customFormat="false" customHeight="true" hidden="false" ht="14.4" outlineLevel="0" r="1024">
      <c r="A1024" s="9" t="n">
        <v>38044</v>
      </c>
      <c r="B1024" s="5" t="n">
        <v>22.96</v>
      </c>
      <c r="C1024" s="5" t="n">
        <v>24.02</v>
      </c>
      <c r="D1024" s="5" t="n">
        <v>22.95</v>
      </c>
      <c r="E1024" s="5" t="n">
        <v>23.92</v>
      </c>
      <c r="F1024" s="5" t="n">
        <v>16744200</v>
      </c>
      <c r="G1024" s="5" t="n">
        <v>11.91</v>
      </c>
      <c r="I1024" s="13" t="n">
        <f aca="false">B1024-E1024</f>
        <v>-0.960000000000001</v>
      </c>
      <c r="J1024" s="13" t="n">
        <f aca="false">C1024-D1024</f>
        <v>1.07</v>
      </c>
      <c r="L1024" s="14" t="n">
        <f aca="true">IF(ROW(E1024) - 1 &gt;= $L$1,MMULT($AA$1:OFFSET($AA$1, 0, $L$1 - 1),E1024:OFFSET(E1024,1 - $L$1, 0)) / $K$3,"")</f>
        <v>22.9032727272727</v>
      </c>
      <c r="N1024" s="0" t="n">
        <f aca="true">IF(ROW(E1024) - 1 &gt;= $N$1,SUM(E1024:OFFSET(E1024,1 - $N$1, 0)) / $N$1,"")</f>
        <v>22.861</v>
      </c>
      <c r="P1024" s="0" t="n">
        <f aca="true">IF(ROW(N1024) - 1 &gt; $P$1, IF(OFFSET(N1024,  1 - $P$1, 0) &lt;&gt; "", MMULT($AA$2:OFFSET($AA$2, 0, $P$1 - 1), E1024:OFFSET(E1024,1 - $P$1, 0)) / $O$3,""),"")</f>
        <v>22.7172222222222</v>
      </c>
    </row>
    <row collapsed="false" customFormat="false" customHeight="true" hidden="false" ht="14.4" outlineLevel="0" r="1025">
      <c r="A1025" s="9" t="n">
        <v>38047</v>
      </c>
      <c r="B1025" s="5" t="n">
        <v>24.1</v>
      </c>
      <c r="C1025" s="5" t="n">
        <v>24.3</v>
      </c>
      <c r="D1025" s="5" t="n">
        <v>23.87</v>
      </c>
      <c r="E1025" s="5" t="n">
        <v>24.02</v>
      </c>
      <c r="F1025" s="5" t="n">
        <v>11488600</v>
      </c>
      <c r="G1025" s="5" t="n">
        <v>11.96</v>
      </c>
      <c r="I1025" s="13" t="n">
        <f aca="false">B1025-E1025</f>
        <v>0.0800000000000019</v>
      </c>
      <c r="J1025" s="13" t="n">
        <f aca="false">C1025-D1025</f>
        <v>0.43</v>
      </c>
      <c r="L1025" s="14" t="n">
        <f aca="true">IF(ROW(E1025) - 1 &gt;= $L$1,MMULT($AA$1:OFFSET($AA$1, 0, $L$1 - 1),E1025:OFFSET(E1025,1 - $L$1, 0)) / $K$3,"")</f>
        <v>23.114</v>
      </c>
      <c r="N1025" s="0" t="n">
        <f aca="true">IF(ROW(E1025) - 1 &gt;= $N$1,SUM(E1025:OFFSET(E1025,1 - $N$1, 0)) / $N$1,"")</f>
        <v>22.963</v>
      </c>
      <c r="P1025" s="0" t="n">
        <f aca="true">IF(ROW(N1025) - 1 &gt; $P$1, IF(OFFSET(N1025,  1 - $P$1, 0) &lt;&gt; "", MMULT($AA$2:OFFSET($AA$2, 0, $P$1 - 1), E1025:OFFSET(E1025,1 - $P$1, 0)) / $O$3,""),"")</f>
        <v>22.7261111111111</v>
      </c>
    </row>
    <row collapsed="false" customFormat="false" customHeight="true" hidden="false" ht="14.4" outlineLevel="0" r="1026">
      <c r="A1026" s="9" t="n">
        <v>38048</v>
      </c>
      <c r="B1026" s="5" t="n">
        <v>24</v>
      </c>
      <c r="C1026" s="5" t="n">
        <v>24.1</v>
      </c>
      <c r="D1026" s="5" t="n">
        <v>23.77</v>
      </c>
      <c r="E1026" s="5" t="n">
        <v>23.81</v>
      </c>
      <c r="F1026" s="5" t="n">
        <v>9167400</v>
      </c>
      <c r="G1026" s="5" t="n">
        <v>11.85</v>
      </c>
      <c r="I1026" s="13" t="n">
        <f aca="false">B1026-E1026</f>
        <v>0.190000000000001</v>
      </c>
      <c r="J1026" s="13" t="n">
        <f aca="false">C1026-D1026</f>
        <v>0.330000000000002</v>
      </c>
      <c r="L1026" s="14" t="n">
        <f aca="true">IF(ROW(E1026) - 1 &gt;= $L$1,MMULT($AA$1:OFFSET($AA$1, 0, $L$1 - 1),E1026:OFFSET(E1026,1 - $L$1, 0)) / $K$3,"")</f>
        <v>23.268</v>
      </c>
      <c r="N1026" s="0" t="n">
        <f aca="true">IF(ROW(E1026) - 1 &gt;= $N$1,SUM(E1026:OFFSET(E1026,1 - $N$1, 0)) / $N$1,"")</f>
        <v>23.028</v>
      </c>
      <c r="P1026" s="0" t="n">
        <f aca="true">IF(ROW(N1026) - 1 &gt; $P$1, IF(OFFSET(N1026,  1 - $P$1, 0) &lt;&gt; "", MMULT($AA$2:OFFSET($AA$2, 0, $P$1 - 1), E1026:OFFSET(E1026,1 - $P$1, 0)) / $O$3,""),"")</f>
        <v>22.8227777777778</v>
      </c>
    </row>
    <row collapsed="false" customFormat="false" customHeight="true" hidden="false" ht="14.4" outlineLevel="0" r="1027">
      <c r="A1027" s="9" t="n">
        <v>38049</v>
      </c>
      <c r="B1027" s="5" t="n">
        <v>23.6</v>
      </c>
      <c r="C1027" s="5" t="n">
        <v>24.19</v>
      </c>
      <c r="D1027" s="5" t="n">
        <v>23.6</v>
      </c>
      <c r="E1027" s="5" t="n">
        <v>23.92</v>
      </c>
      <c r="F1027" s="5" t="n">
        <v>8040400</v>
      </c>
      <c r="G1027" s="5" t="n">
        <v>11.91</v>
      </c>
      <c r="I1027" s="13" t="n">
        <f aca="false">B1027-E1027</f>
        <v>-0.32</v>
      </c>
      <c r="J1027" s="13" t="n">
        <f aca="false">C1027-D1027</f>
        <v>0.59</v>
      </c>
      <c r="L1027" s="14" t="n">
        <f aca="true">IF(ROW(E1027) - 1 &gt;= $L$1,MMULT($AA$1:OFFSET($AA$1, 0, $L$1 - 1),E1027:OFFSET(E1027,1 - $L$1, 0)) / $K$3,"")</f>
        <v>23.4301818181818</v>
      </c>
      <c r="N1027" s="0" t="n">
        <f aca="true">IF(ROW(E1027) - 1 &gt;= $N$1,SUM(E1027:OFFSET(E1027,1 - $N$1, 0)) / $N$1,"")</f>
        <v>23.094</v>
      </c>
      <c r="P1027" s="0" t="n">
        <f aca="true">IF(ROW(N1027) - 1 &gt; $P$1, IF(OFFSET(N1027,  1 - $P$1, 0) &lt;&gt; "", MMULT($AA$2:OFFSET($AA$2, 0, $P$1 - 1), E1027:OFFSET(E1027,1 - $P$1, 0)) / $O$3,""),"")</f>
        <v>22.9805555555556</v>
      </c>
    </row>
    <row collapsed="false" customFormat="false" customHeight="true" hidden="false" ht="14.4" outlineLevel="0" r="1028">
      <c r="A1028" s="9" t="n">
        <v>38050</v>
      </c>
      <c r="B1028" s="5" t="n">
        <v>23.93</v>
      </c>
      <c r="C1028" s="5" t="n">
        <v>25.22</v>
      </c>
      <c r="D1028" s="5" t="n">
        <v>23.91</v>
      </c>
      <c r="E1028" s="5" t="n">
        <v>25.16</v>
      </c>
      <c r="F1028" s="5" t="n">
        <v>23579400</v>
      </c>
      <c r="G1028" s="5" t="n">
        <v>12.53</v>
      </c>
      <c r="I1028" s="13" t="n">
        <f aca="false">B1028-E1028</f>
        <v>-1.23</v>
      </c>
      <c r="J1028" s="13" t="n">
        <f aca="false">C1028-D1028</f>
        <v>1.31</v>
      </c>
      <c r="L1028" s="14" t="n">
        <f aca="true">IF(ROW(E1028) - 1 &gt;= $L$1,MMULT($AA$1:OFFSET($AA$1, 0, $L$1 - 1),E1028:OFFSET(E1028,1 - $L$1, 0)) / $K$3,"")</f>
        <v>23.8058181818182</v>
      </c>
      <c r="N1028" s="0" t="n">
        <f aca="true">IF(ROW(E1028) - 1 &gt;= $N$1,SUM(E1028:OFFSET(E1028,1 - $N$1, 0)) / $N$1,"")</f>
        <v>23.363</v>
      </c>
      <c r="P1028" s="0" t="n">
        <f aca="true">IF(ROW(N1028) - 1 &gt; $P$1, IF(OFFSET(N1028,  1 - $P$1, 0) &lt;&gt; "", MMULT($AA$2:OFFSET($AA$2, 0, $P$1 - 1), E1028:OFFSET(E1028,1 - $P$1, 0)) / $O$3,""),"")</f>
        <v>23.2133333333333</v>
      </c>
    </row>
    <row collapsed="false" customFormat="false" customHeight="true" hidden="false" ht="14.4" outlineLevel="0" r="1029">
      <c r="A1029" s="9" t="n">
        <v>38051</v>
      </c>
      <c r="B1029" s="5" t="n">
        <v>24.95</v>
      </c>
      <c r="C1029" s="5" t="n">
        <v>27.49</v>
      </c>
      <c r="D1029" s="5" t="n">
        <v>24.9</v>
      </c>
      <c r="E1029" s="5" t="n">
        <v>26.74</v>
      </c>
      <c r="F1029" s="5" t="n">
        <v>55021400</v>
      </c>
      <c r="G1029" s="5" t="n">
        <v>13.31</v>
      </c>
      <c r="I1029" s="13" t="n">
        <f aca="false">B1029-E1029</f>
        <v>-1.79</v>
      </c>
      <c r="J1029" s="13" t="n">
        <f aca="false">C1029-D1029</f>
        <v>2.59</v>
      </c>
      <c r="L1029" s="14" t="n">
        <f aca="true">IF(ROW(E1029) - 1 &gt;= $L$1,MMULT($AA$1:OFFSET($AA$1, 0, $L$1 - 1),E1029:OFFSET(E1029,1 - $L$1, 0)) / $K$3,"")</f>
        <v>24.4198181818182</v>
      </c>
      <c r="N1029" s="0" t="n">
        <f aca="true">IF(ROW(E1029) - 1 &gt;= $N$1,SUM(E1029:OFFSET(E1029,1 - $N$1, 0)) / $N$1,"")</f>
        <v>23.797</v>
      </c>
      <c r="P1029" s="0" t="n">
        <f aca="true">IF(ROW(N1029) - 1 &gt; $P$1, IF(OFFSET(N1029,  1 - $P$1, 0) &lt;&gt; "", MMULT($AA$2:OFFSET($AA$2, 0, $P$1 - 1), E1029:OFFSET(E1029,1 - $P$1, 0)) / $O$3,""),"")</f>
        <v>23.555</v>
      </c>
    </row>
    <row collapsed="false" customFormat="false" customHeight="true" hidden="false" ht="14.4" outlineLevel="0" r="1030">
      <c r="A1030" s="9" t="n">
        <v>38054</v>
      </c>
      <c r="B1030" s="5" t="n">
        <v>26.62</v>
      </c>
      <c r="C1030" s="5" t="n">
        <v>26.79</v>
      </c>
      <c r="D1030" s="5" t="n">
        <v>25.8</v>
      </c>
      <c r="E1030" s="5" t="n">
        <v>26</v>
      </c>
      <c r="F1030" s="5" t="n">
        <v>18674000</v>
      </c>
      <c r="G1030" s="5" t="n">
        <v>12.94</v>
      </c>
      <c r="I1030" s="13" t="n">
        <f aca="false">B1030-E1030</f>
        <v>0.620000000000001</v>
      </c>
      <c r="J1030" s="13" t="n">
        <f aca="false">C1030-D1030</f>
        <v>0.989999999999998</v>
      </c>
      <c r="L1030" s="14" t="n">
        <f aca="true">IF(ROW(E1030) - 1 &gt;= $L$1,MMULT($AA$1:OFFSET($AA$1, 0, $L$1 - 1),E1030:OFFSET(E1030,1 - $L$1, 0)) / $K$3,"")</f>
        <v>24.8203636363636</v>
      </c>
      <c r="N1030" s="0" t="n">
        <f aca="true">IF(ROW(E1030) - 1 &gt;= $N$1,SUM(E1030:OFFSET(E1030,1 - $N$1, 0)) / $N$1,"")</f>
        <v>24.178</v>
      </c>
      <c r="P1030" s="0" t="n">
        <f aca="true">IF(ROW(N1030) - 1 &gt; $P$1, IF(OFFSET(N1030,  1 - $P$1, 0) &lt;&gt; "", MMULT($AA$2:OFFSET($AA$2, 0, $P$1 - 1), E1030:OFFSET(E1030,1 - $P$1, 0)) / $O$3,""),"")</f>
        <v>23.9141666666667</v>
      </c>
    </row>
    <row collapsed="false" customFormat="false" customHeight="true" hidden="false" ht="14.4" outlineLevel="0" r="1031">
      <c r="A1031" s="9" t="n">
        <v>38055</v>
      </c>
      <c r="B1031" s="5" t="n">
        <v>25.9</v>
      </c>
      <c r="C1031" s="5" t="n">
        <v>27.23</v>
      </c>
      <c r="D1031" s="5" t="n">
        <v>25.75</v>
      </c>
      <c r="E1031" s="5" t="n">
        <v>27.1</v>
      </c>
      <c r="F1031" s="5" t="n">
        <v>22084400</v>
      </c>
      <c r="G1031" s="5" t="n">
        <v>13.49</v>
      </c>
      <c r="I1031" s="13" t="n">
        <f aca="false">B1031-E1031</f>
        <v>-1.2</v>
      </c>
      <c r="J1031" s="13" t="n">
        <f aca="false">C1031-D1031</f>
        <v>1.48</v>
      </c>
      <c r="L1031" s="14" t="n">
        <f aca="true">IF(ROW(E1031) - 1 &gt;= $L$1,MMULT($AA$1:OFFSET($AA$1, 0, $L$1 - 1),E1031:OFFSET(E1031,1 - $L$1, 0)) / $K$3,"")</f>
        <v>25.3516363636364</v>
      </c>
      <c r="N1031" s="0" t="n">
        <f aca="true">IF(ROW(E1031) - 1 &gt;= $N$1,SUM(E1031:OFFSET(E1031,1 - $N$1, 0)) / $N$1,"")</f>
        <v>24.652</v>
      </c>
      <c r="P1031" s="0" t="n">
        <f aca="true">IF(ROW(N1031) - 1 &gt; $P$1, IF(OFFSET(N1031,  1 - $P$1, 0) &lt;&gt; "", MMULT($AA$2:OFFSET($AA$2, 0, $P$1 - 1), E1031:OFFSET(E1031,1 - $P$1, 0)) / $O$3,""),"")</f>
        <v>24.3138888888889</v>
      </c>
    </row>
    <row collapsed="false" customFormat="false" customHeight="true" hidden="false" ht="14.4" outlineLevel="0" r="1032">
      <c r="A1032" s="9" t="n">
        <v>38056</v>
      </c>
      <c r="B1032" s="5" t="n">
        <v>27.04</v>
      </c>
      <c r="C1032" s="5" t="n">
        <v>28.14</v>
      </c>
      <c r="D1032" s="5" t="n">
        <v>26.94</v>
      </c>
      <c r="E1032" s="5" t="n">
        <v>27.68</v>
      </c>
      <c r="F1032" s="5" t="n">
        <v>35963000</v>
      </c>
      <c r="G1032" s="5" t="n">
        <v>13.78</v>
      </c>
      <c r="I1032" s="13" t="n">
        <f aca="false">B1032-E1032</f>
        <v>-0.640000000000001</v>
      </c>
      <c r="J1032" s="13" t="n">
        <f aca="false">C1032-D1032</f>
        <v>1.2</v>
      </c>
      <c r="L1032" s="14" t="n">
        <f aca="true">IF(ROW(E1032) - 1 &gt;= $L$1,MMULT($AA$1:OFFSET($AA$1, 0, $L$1 - 1),E1032:OFFSET(E1032,1 - $L$1, 0)) / $K$3,"")</f>
        <v>25.9021818181818</v>
      </c>
      <c r="N1032" s="0" t="n">
        <f aca="true">IF(ROW(E1032) - 1 &gt;= $N$1,SUM(E1032:OFFSET(E1032,1 - $N$1, 0)) / $N$1,"")</f>
        <v>25.139</v>
      </c>
      <c r="P1032" s="0" t="n">
        <f aca="true">IF(ROW(N1032) - 1 &gt; $P$1, IF(OFFSET(N1032,  1 - $P$1, 0) &lt;&gt; "", MMULT($AA$2:OFFSET($AA$2, 0, $P$1 - 1), E1032:OFFSET(E1032,1 - $P$1, 0)) / $O$3,""),"")</f>
        <v>24.7761111111111</v>
      </c>
    </row>
    <row collapsed="false" customFormat="false" customHeight="true" hidden="false" ht="14.4" outlineLevel="0" r="1033">
      <c r="A1033" s="9" t="n">
        <v>38057</v>
      </c>
      <c r="B1033" s="5" t="n">
        <v>27.27</v>
      </c>
      <c r="C1033" s="5" t="n">
        <v>28.04</v>
      </c>
      <c r="D1033" s="5" t="n">
        <v>27.09</v>
      </c>
      <c r="E1033" s="5" t="n">
        <v>27.15</v>
      </c>
      <c r="F1033" s="5" t="n">
        <v>21280400</v>
      </c>
      <c r="G1033" s="5" t="n">
        <v>13.52</v>
      </c>
      <c r="I1033" s="13" t="n">
        <f aca="false">B1033-E1033</f>
        <v>0.120000000000001</v>
      </c>
      <c r="J1033" s="13" t="n">
        <f aca="false">C1033-D1033</f>
        <v>0.949999999999999</v>
      </c>
      <c r="L1033" s="14" t="n">
        <f aca="true">IF(ROW(E1033) - 1 &gt;= $L$1,MMULT($AA$1:OFFSET($AA$1, 0, $L$1 - 1),E1033:OFFSET(E1033,1 - $L$1, 0)) / $K$3,"")</f>
        <v>26.2678181818182</v>
      </c>
      <c r="N1033" s="0" t="n">
        <f aca="true">IF(ROW(E1033) - 1 &gt;= $N$1,SUM(E1033:OFFSET(E1033,1 - $N$1, 0)) / $N$1,"")</f>
        <v>25.55</v>
      </c>
      <c r="P1033" s="0" t="n">
        <f aca="true">IF(ROW(N1033) - 1 &gt; $P$1, IF(OFFSET(N1033,  1 - $P$1, 0) &lt;&gt; "", MMULT($AA$2:OFFSET($AA$2, 0, $P$1 - 1), E1033:OFFSET(E1033,1 - $P$1, 0)) / $O$3,""),"")</f>
        <v>25.2847222222222</v>
      </c>
    </row>
    <row collapsed="false" customFormat="false" customHeight="true" hidden="false" ht="14.4" outlineLevel="0" r="1034">
      <c r="A1034" s="9" t="n">
        <v>38058</v>
      </c>
      <c r="B1034" s="5" t="n">
        <v>27.32</v>
      </c>
      <c r="C1034" s="5" t="n">
        <v>27.78</v>
      </c>
      <c r="D1034" s="5" t="n">
        <v>27.17</v>
      </c>
      <c r="E1034" s="5" t="n">
        <v>27.56</v>
      </c>
      <c r="F1034" s="5" t="n">
        <v>11758000</v>
      </c>
      <c r="G1034" s="5" t="n">
        <v>13.72</v>
      </c>
      <c r="I1034" s="13" t="n">
        <f aca="false">B1034-E1034</f>
        <v>-0.239999999999998</v>
      </c>
      <c r="J1034" s="13" t="n">
        <f aca="false">C1034-D1034</f>
        <v>0.609999999999999</v>
      </c>
      <c r="L1034" s="14" t="n">
        <f aca="true">IF(ROW(E1034) - 1 &gt;= $L$1,MMULT($AA$1:OFFSET($AA$1, 0, $L$1 - 1),E1034:OFFSET(E1034,1 - $L$1, 0)) / $K$3,"")</f>
        <v>26.6332727272727</v>
      </c>
      <c r="N1034" s="0" t="n">
        <f aca="true">IF(ROW(E1034) - 1 &gt;= $N$1,SUM(E1034:OFFSET(E1034,1 - $N$1, 0)) / $N$1,"")</f>
        <v>25.914</v>
      </c>
      <c r="P1034" s="0" t="n">
        <f aca="true">IF(ROW(N1034) - 1 &gt; $P$1, IF(OFFSET(N1034,  1 - $P$1, 0) &lt;&gt; "", MMULT($AA$2:OFFSET($AA$2, 0, $P$1 - 1), E1034:OFFSET(E1034,1 - $P$1, 0)) / $O$3,""),"")</f>
        <v>25.7947222222222</v>
      </c>
    </row>
    <row collapsed="false" customFormat="false" customHeight="true" hidden="false" ht="14.4" outlineLevel="0" r="1035">
      <c r="A1035" s="9" t="n">
        <v>38061</v>
      </c>
      <c r="B1035" s="5" t="n">
        <v>27.03</v>
      </c>
      <c r="C1035" s="5" t="n">
        <v>27.35</v>
      </c>
      <c r="D1035" s="5" t="n">
        <v>26.26</v>
      </c>
      <c r="E1035" s="5" t="n">
        <v>26.45</v>
      </c>
      <c r="F1035" s="5" t="n">
        <v>17204200</v>
      </c>
      <c r="G1035" s="5" t="n">
        <v>13.17</v>
      </c>
      <c r="I1035" s="13" t="n">
        <f aca="false">B1035-E1035</f>
        <v>0.580000000000002</v>
      </c>
      <c r="J1035" s="13" t="n">
        <f aca="false">C1035-D1035</f>
        <v>1.09</v>
      </c>
      <c r="L1035" s="14" t="n">
        <f aca="true">IF(ROW(E1035) - 1 &gt;= $L$1,MMULT($AA$1:OFFSET($AA$1, 0, $L$1 - 1),E1035:OFFSET(E1035,1 - $L$1, 0)) / $K$3,"")</f>
        <v>26.7307272727273</v>
      </c>
      <c r="N1035" s="0" t="n">
        <f aca="true">IF(ROW(E1035) - 1 &gt;= $N$1,SUM(E1035:OFFSET(E1035,1 - $N$1, 0)) / $N$1,"")</f>
        <v>26.157</v>
      </c>
      <c r="P1035" s="0" t="n">
        <f aca="true">IF(ROW(N1035) - 1 &gt; $P$1, IF(OFFSET(N1035,  1 - $P$1, 0) &lt;&gt; "", MMULT($AA$2:OFFSET($AA$2, 0, $P$1 - 1), E1035:OFFSET(E1035,1 - $P$1, 0)) / $O$3,""),"")</f>
        <v>26.1938888888889</v>
      </c>
    </row>
    <row collapsed="false" customFormat="false" customHeight="true" hidden="false" ht="14.4" outlineLevel="0" r="1036">
      <c r="A1036" s="9" t="n">
        <v>38062</v>
      </c>
      <c r="B1036" s="5" t="n">
        <v>26.55</v>
      </c>
      <c r="C1036" s="5" t="n">
        <v>26.61</v>
      </c>
      <c r="D1036" s="5" t="n">
        <v>25.39</v>
      </c>
      <c r="E1036" s="5" t="n">
        <v>25.82</v>
      </c>
      <c r="F1036" s="5" t="n">
        <v>21622600</v>
      </c>
      <c r="G1036" s="5" t="n">
        <v>12.85</v>
      </c>
      <c r="I1036" s="13" t="n">
        <f aca="false">B1036-E1036</f>
        <v>0.73</v>
      </c>
      <c r="J1036" s="13" t="n">
        <f aca="false">C1036-D1036</f>
        <v>1.22</v>
      </c>
      <c r="L1036" s="14" t="n">
        <f aca="true">IF(ROW(E1036) - 1 &gt;= $L$1,MMULT($AA$1:OFFSET($AA$1, 0, $L$1 - 1),E1036:OFFSET(E1036,1 - $L$1, 0)) / $K$3,"")</f>
        <v>26.6694545454545</v>
      </c>
      <c r="N1036" s="0" t="n">
        <f aca="true">IF(ROW(E1036) - 1 &gt;= $N$1,SUM(E1036:OFFSET(E1036,1 - $N$1, 0)) / $N$1,"")</f>
        <v>26.358</v>
      </c>
      <c r="P1036" s="0" t="n">
        <f aca="true">IF(ROW(N1036) - 1 &gt; $P$1, IF(OFFSET(N1036,  1 - $P$1, 0) &lt;&gt; "", MMULT($AA$2:OFFSET($AA$2, 0, $P$1 - 1), E1036:OFFSET(E1036,1 - $P$1, 0)) / $O$3,""),"")</f>
        <v>26.5302777777778</v>
      </c>
    </row>
    <row collapsed="false" customFormat="false" customHeight="true" hidden="false" ht="14.4" outlineLevel="0" r="1037">
      <c r="A1037" s="9" t="n">
        <v>38063</v>
      </c>
      <c r="B1037" s="5" t="n">
        <v>25.96</v>
      </c>
      <c r="C1037" s="5" t="n">
        <v>26.38</v>
      </c>
      <c r="D1037" s="5" t="n">
        <v>25.78</v>
      </c>
      <c r="E1037" s="5" t="n">
        <v>26.19</v>
      </c>
      <c r="F1037" s="5" t="n">
        <v>14694000</v>
      </c>
      <c r="G1037" s="5" t="n">
        <v>13.04</v>
      </c>
      <c r="I1037" s="13" t="n">
        <f aca="false">B1037-E1037</f>
        <v>-0.23</v>
      </c>
      <c r="J1037" s="13" t="n">
        <f aca="false">C1037-D1037</f>
        <v>0.599999999999998</v>
      </c>
      <c r="L1037" s="14" t="n">
        <f aca="true">IF(ROW(E1037) - 1 &gt;= $L$1,MMULT($AA$1:OFFSET($AA$1, 0, $L$1 - 1),E1037:OFFSET(E1037,1 - $L$1, 0)) / $K$3,"")</f>
        <v>26.6389090909091</v>
      </c>
      <c r="N1037" s="0" t="n">
        <f aca="true">IF(ROW(E1037) - 1 &gt;= $N$1,SUM(E1037:OFFSET(E1037,1 - $N$1, 0)) / $N$1,"")</f>
        <v>26.585</v>
      </c>
      <c r="P1037" s="0" t="n">
        <f aca="true">IF(ROW(N1037) - 1 &gt; $P$1, IF(OFFSET(N1037,  1 - $P$1, 0) &lt;&gt; "", MMULT($AA$2:OFFSET($AA$2, 0, $P$1 - 1), E1037:OFFSET(E1037,1 - $P$1, 0)) / $O$3,""),"")</f>
        <v>26.7558333333333</v>
      </c>
    </row>
    <row collapsed="false" customFormat="false" customHeight="true" hidden="false" ht="14.4" outlineLevel="0" r="1038">
      <c r="A1038" s="9" t="n">
        <v>38064</v>
      </c>
      <c r="B1038" s="5" t="n">
        <v>25.94</v>
      </c>
      <c r="C1038" s="5" t="n">
        <v>26.06</v>
      </c>
      <c r="D1038" s="5" t="n">
        <v>25.59</v>
      </c>
      <c r="E1038" s="5" t="n">
        <v>25.67</v>
      </c>
      <c r="F1038" s="5" t="n">
        <v>11467200</v>
      </c>
      <c r="G1038" s="5" t="n">
        <v>12.78</v>
      </c>
      <c r="I1038" s="13" t="n">
        <f aca="false">B1038-E1038</f>
        <v>0.27</v>
      </c>
      <c r="J1038" s="13" t="n">
        <f aca="false">C1038-D1038</f>
        <v>0.469999999999999</v>
      </c>
      <c r="L1038" s="14" t="n">
        <f aca="true">IF(ROW(E1038) - 1 &gt;= $L$1,MMULT($AA$1:OFFSET($AA$1, 0, $L$1 - 1),E1038:OFFSET(E1038,1 - $L$1, 0)) / $K$3,"")</f>
        <v>26.4725454545455</v>
      </c>
      <c r="N1038" s="0" t="n">
        <f aca="true">IF(ROW(E1038) - 1 &gt;= $N$1,SUM(E1038:OFFSET(E1038,1 - $N$1, 0)) / $N$1,"")</f>
        <v>26.636</v>
      </c>
      <c r="P1038" s="0" t="n">
        <f aca="true">IF(ROW(N1038) - 1 &gt; $P$1, IF(OFFSET(N1038,  1 - $P$1, 0) &lt;&gt; "", MMULT($AA$2:OFFSET($AA$2, 0, $P$1 - 1), E1038:OFFSET(E1038,1 - $P$1, 0)) / $O$3,""),"")</f>
        <v>26.8180555555555</v>
      </c>
    </row>
    <row collapsed="false" customFormat="false" customHeight="true" hidden="false" ht="14.4" outlineLevel="0" r="1039">
      <c r="A1039" s="9" t="n">
        <v>38065</v>
      </c>
      <c r="B1039" s="5" t="n">
        <v>25.56</v>
      </c>
      <c r="C1039" s="5" t="n">
        <v>26.94</v>
      </c>
      <c r="D1039" s="5" t="n">
        <v>25.54</v>
      </c>
      <c r="E1039" s="5" t="n">
        <v>25.86</v>
      </c>
      <c r="F1039" s="5" t="n">
        <v>14592000</v>
      </c>
      <c r="G1039" s="5" t="n">
        <v>12.87</v>
      </c>
      <c r="I1039" s="13" t="n">
        <f aca="false">B1039-E1039</f>
        <v>-0.300000000000001</v>
      </c>
      <c r="J1039" s="13" t="n">
        <f aca="false">C1039-D1039</f>
        <v>1.4</v>
      </c>
      <c r="L1039" s="14" t="n">
        <f aca="true">IF(ROW(E1039) - 1 &gt;= $L$1,MMULT($AA$1:OFFSET($AA$1, 0, $L$1 - 1),E1039:OFFSET(E1039,1 - $L$1, 0)) / $K$3,"")</f>
        <v>26.3314545454545</v>
      </c>
      <c r="N1039" s="0" t="n">
        <f aca="true">IF(ROW(E1039) - 1 &gt;= $N$1,SUM(E1039:OFFSET(E1039,1 - $N$1, 0)) / $N$1,"")</f>
        <v>26.548</v>
      </c>
      <c r="P1039" s="0" t="n">
        <f aca="true">IF(ROW(N1039) - 1 &gt; $P$1, IF(OFFSET(N1039,  1 - $P$1, 0) &lt;&gt; "", MMULT($AA$2:OFFSET($AA$2, 0, $P$1 - 1), E1039:OFFSET(E1039,1 - $P$1, 0)) / $O$3,""),"")</f>
        <v>26.7547222222222</v>
      </c>
    </row>
    <row collapsed="false" customFormat="false" customHeight="true" hidden="false" ht="14.4" outlineLevel="0" r="1040">
      <c r="A1040" s="9" t="n">
        <v>38068</v>
      </c>
      <c r="B1040" s="5" t="n">
        <v>25.37</v>
      </c>
      <c r="C1040" s="5" t="n">
        <v>26.17</v>
      </c>
      <c r="D1040" s="5" t="n">
        <v>25.25</v>
      </c>
      <c r="E1040" s="5" t="n">
        <v>25.86</v>
      </c>
      <c r="F1040" s="5" t="n">
        <v>14965400</v>
      </c>
      <c r="G1040" s="5" t="n">
        <v>12.87</v>
      </c>
      <c r="I1040" s="13" t="n">
        <f aca="false">B1040-E1040</f>
        <v>-0.489999999999998</v>
      </c>
      <c r="J1040" s="13" t="n">
        <f aca="false">C1040-D1040</f>
        <v>0.920000000000002</v>
      </c>
      <c r="L1040" s="14" t="n">
        <f aca="true">IF(ROW(E1040) - 1 &gt;= $L$1,MMULT($AA$1:OFFSET($AA$1, 0, $L$1 - 1),E1040:OFFSET(E1040,1 - $L$1, 0)) / $K$3,"")</f>
        <v>26.2063636363636</v>
      </c>
      <c r="N1040" s="0" t="n">
        <f aca="true">IF(ROW(E1040) - 1 &gt;= $N$1,SUM(E1040:OFFSET(E1040,1 - $N$1, 0)) / $N$1,"")</f>
        <v>26.534</v>
      </c>
      <c r="P1040" s="0" t="n">
        <f aca="true">IF(ROW(N1040) - 1 &gt; $P$1, IF(OFFSET(N1040,  1 - $P$1, 0) &lt;&gt; "", MMULT($AA$2:OFFSET($AA$2, 0, $P$1 - 1), E1040:OFFSET(E1040,1 - $P$1, 0)) / $O$3,""),"")</f>
        <v>26.5775</v>
      </c>
    </row>
    <row collapsed="false" customFormat="false" customHeight="true" hidden="false" ht="14.4" outlineLevel="0" r="1041">
      <c r="A1041" s="9" t="n">
        <v>38069</v>
      </c>
      <c r="B1041" s="5" t="n">
        <v>25.88</v>
      </c>
      <c r="C1041" s="5" t="n">
        <v>26</v>
      </c>
      <c r="D1041" s="5" t="n">
        <v>25.22</v>
      </c>
      <c r="E1041" s="5" t="n">
        <v>25.29</v>
      </c>
      <c r="F1041" s="5" t="n">
        <v>13768400</v>
      </c>
      <c r="G1041" s="5" t="n">
        <v>12.59</v>
      </c>
      <c r="I1041" s="13" t="n">
        <f aca="false">B1041-E1041</f>
        <v>0.59</v>
      </c>
      <c r="J1041" s="13" t="n">
        <f aca="false">C1041-D1041</f>
        <v>0.780000000000001</v>
      </c>
      <c r="L1041" s="14" t="n">
        <f aca="true">IF(ROW(E1041) - 1 &gt;= $L$1,MMULT($AA$1:OFFSET($AA$1, 0, $L$1 - 1),E1041:OFFSET(E1041,1 - $L$1, 0)) / $K$3,"")</f>
        <v>25.9801818181818</v>
      </c>
      <c r="N1041" s="0" t="n">
        <f aca="true">IF(ROW(E1041) - 1 &gt;= $N$1,SUM(E1041:OFFSET(E1041,1 - $N$1, 0)) / $N$1,"")</f>
        <v>26.353</v>
      </c>
      <c r="P1041" s="0" t="n">
        <f aca="true">IF(ROW(N1041) - 1 &gt; $P$1, IF(OFFSET(N1041,  1 - $P$1, 0) &lt;&gt; "", MMULT($AA$2:OFFSET($AA$2, 0, $P$1 - 1), E1041:OFFSET(E1041,1 - $P$1, 0)) / $O$3,""),"")</f>
        <v>26.3761111111111</v>
      </c>
    </row>
    <row collapsed="false" customFormat="false" customHeight="true" hidden="false" ht="14.4" outlineLevel="0" r="1042">
      <c r="A1042" s="9" t="n">
        <v>38070</v>
      </c>
      <c r="B1042" s="5" t="n">
        <v>25.27</v>
      </c>
      <c r="C1042" s="5" t="n">
        <v>25.75</v>
      </c>
      <c r="D1042" s="5" t="n">
        <v>25.27</v>
      </c>
      <c r="E1042" s="5" t="n">
        <v>25.5</v>
      </c>
      <c r="F1042" s="5" t="n">
        <v>15293400</v>
      </c>
      <c r="G1042" s="5" t="n">
        <v>12.7</v>
      </c>
      <c r="I1042" s="13" t="n">
        <f aca="false">B1042-E1042</f>
        <v>-0.23</v>
      </c>
      <c r="J1042" s="13" t="n">
        <f aca="false">C1042-D1042</f>
        <v>0.48</v>
      </c>
      <c r="L1042" s="14" t="n">
        <f aca="true">IF(ROW(E1042) - 1 &gt;= $L$1,MMULT($AA$1:OFFSET($AA$1, 0, $L$1 - 1),E1042:OFFSET(E1042,1 - $L$1, 0)) / $K$3,"")</f>
        <v>25.8250909090909</v>
      </c>
      <c r="N1042" s="0" t="n">
        <f aca="true">IF(ROW(E1042) - 1 &gt;= $N$1,SUM(E1042:OFFSET(E1042,1 - $N$1, 0)) / $N$1,"")</f>
        <v>26.135</v>
      </c>
      <c r="P1042" s="0" t="n">
        <f aca="true">IF(ROW(N1042) - 1 &gt; $P$1, IF(OFFSET(N1042,  1 - $P$1, 0) &lt;&gt; "", MMULT($AA$2:OFFSET($AA$2, 0, $P$1 - 1), E1042:OFFSET(E1042,1 - $P$1, 0)) / $O$3,""),"")</f>
        <v>26.1708333333333</v>
      </c>
    </row>
    <row collapsed="false" customFormat="false" customHeight="true" hidden="false" ht="14.4" outlineLevel="0" r="1043">
      <c r="A1043" s="9" t="n">
        <v>38071</v>
      </c>
      <c r="B1043" s="5" t="n">
        <v>26.14</v>
      </c>
      <c r="C1043" s="5" t="n">
        <v>26.91</v>
      </c>
      <c r="D1043" s="5" t="n">
        <v>25.89</v>
      </c>
      <c r="E1043" s="5" t="n">
        <v>26.87</v>
      </c>
      <c r="F1043" s="5" t="n">
        <v>20230200</v>
      </c>
      <c r="G1043" s="5" t="n">
        <v>13.38</v>
      </c>
      <c r="I1043" s="13" t="n">
        <f aca="false">B1043-E1043</f>
        <v>-0.73</v>
      </c>
      <c r="J1043" s="13" t="n">
        <f aca="false">C1043-D1043</f>
        <v>1.02</v>
      </c>
      <c r="L1043" s="14" t="n">
        <f aca="true">IF(ROW(E1043) - 1 &gt;= $L$1,MMULT($AA$1:OFFSET($AA$1, 0, $L$1 - 1),E1043:OFFSET(E1043,1 - $L$1, 0)) / $K$3,"")</f>
        <v>25.9587272727273</v>
      </c>
      <c r="N1043" s="0" t="n">
        <f aca="true">IF(ROW(E1043) - 1 &gt;= $N$1,SUM(E1043:OFFSET(E1043,1 - $N$1, 0)) / $N$1,"")</f>
        <v>26.107</v>
      </c>
      <c r="P1043" s="0" t="n">
        <f aca="true">IF(ROW(N1043) - 1 &gt; $P$1, IF(OFFSET(N1043,  1 - $P$1, 0) &lt;&gt; "", MMULT($AA$2:OFFSET($AA$2, 0, $P$1 - 1), E1043:OFFSET(E1043,1 - $P$1, 0)) / $O$3,""),"")</f>
        <v>26.0097222222222</v>
      </c>
    </row>
    <row collapsed="false" customFormat="false" customHeight="true" hidden="false" ht="14.4" outlineLevel="0" r="1044">
      <c r="A1044" s="9" t="n">
        <v>38072</v>
      </c>
      <c r="B1044" s="5" t="n">
        <v>27</v>
      </c>
      <c r="C1044" s="5" t="n">
        <v>27.36</v>
      </c>
      <c r="D1044" s="5" t="n">
        <v>26.91</v>
      </c>
      <c r="E1044" s="5" t="n">
        <v>27.04</v>
      </c>
      <c r="F1044" s="5" t="n">
        <v>14996200</v>
      </c>
      <c r="G1044" s="5" t="n">
        <v>13.46</v>
      </c>
      <c r="I1044" s="13" t="n">
        <f aca="false">B1044-E1044</f>
        <v>-0.0399999999999991</v>
      </c>
      <c r="J1044" s="13" t="n">
        <f aca="false">C1044-D1044</f>
        <v>0.449999999999999</v>
      </c>
      <c r="L1044" s="14" t="n">
        <f aca="true">IF(ROW(E1044) - 1 &gt;= $L$1,MMULT($AA$1:OFFSET($AA$1, 0, $L$1 - 1),E1044:OFFSET(E1044,1 - $L$1, 0)) / $K$3,"")</f>
        <v>26.1283636363636</v>
      </c>
      <c r="N1044" s="0" t="n">
        <f aca="true">IF(ROW(E1044) - 1 &gt;= $N$1,SUM(E1044:OFFSET(E1044,1 - $N$1, 0)) / $N$1,"")</f>
        <v>26.055</v>
      </c>
      <c r="P1044" s="0" t="n">
        <f aca="true">IF(ROW(N1044) - 1 &gt; $P$1, IF(OFFSET(N1044,  1 - $P$1, 0) &lt;&gt; "", MMULT($AA$2:OFFSET($AA$2, 0, $P$1 - 1), E1044:OFFSET(E1044,1 - $P$1, 0)) / $O$3,""),"")</f>
        <v>25.9425</v>
      </c>
    </row>
    <row collapsed="false" customFormat="false" customHeight="true" hidden="false" ht="14.4" outlineLevel="0" r="1045">
      <c r="A1045" s="9" t="n">
        <v>38075</v>
      </c>
      <c r="B1045" s="5" t="n">
        <v>27.37</v>
      </c>
      <c r="C1045" s="5" t="n">
        <v>27.99</v>
      </c>
      <c r="D1045" s="5" t="n">
        <v>27.2</v>
      </c>
      <c r="E1045" s="5" t="n">
        <v>27.91</v>
      </c>
      <c r="F1045" s="5" t="n">
        <v>12526000</v>
      </c>
      <c r="G1045" s="5" t="n">
        <v>13.9</v>
      </c>
      <c r="I1045" s="13" t="n">
        <f aca="false">B1045-E1045</f>
        <v>-0.539999999999999</v>
      </c>
      <c r="J1045" s="13" t="n">
        <f aca="false">C1045-D1045</f>
        <v>0.789999999999999</v>
      </c>
      <c r="L1045" s="14" t="n">
        <f aca="true">IF(ROW(E1045) - 1 &gt;= $L$1,MMULT($AA$1:OFFSET($AA$1, 0, $L$1 - 1),E1045:OFFSET(E1045,1 - $L$1, 0)) / $K$3,"")</f>
        <v>26.4656363636364</v>
      </c>
      <c r="N1045" s="0" t="n">
        <f aca="true">IF(ROW(E1045) - 1 &gt;= $N$1,SUM(E1045:OFFSET(E1045,1 - $N$1, 0)) / $N$1,"")</f>
        <v>26.201</v>
      </c>
      <c r="P1045" s="0" t="n">
        <f aca="true">IF(ROW(N1045) - 1 &gt; $P$1, IF(OFFSET(N1045,  1 - $P$1, 0) &lt;&gt; "", MMULT($AA$2:OFFSET($AA$2, 0, $P$1 - 1), E1045:OFFSET(E1045,1 - $P$1, 0)) / $O$3,""),"")</f>
        <v>25.9680555555556</v>
      </c>
    </row>
    <row collapsed="false" customFormat="false" customHeight="true" hidden="false" ht="14.4" outlineLevel="0" r="1046">
      <c r="A1046" s="9" t="n">
        <v>38076</v>
      </c>
      <c r="B1046" s="5" t="n">
        <v>27.74</v>
      </c>
      <c r="C1046" s="5" t="n">
        <v>27.95</v>
      </c>
      <c r="D1046" s="5" t="n">
        <v>27.34</v>
      </c>
      <c r="E1046" s="5" t="n">
        <v>27.92</v>
      </c>
      <c r="F1046" s="5" t="n">
        <v>12845600</v>
      </c>
      <c r="G1046" s="5" t="n">
        <v>13.9</v>
      </c>
      <c r="I1046" s="13" t="n">
        <f aca="false">B1046-E1046</f>
        <v>-0.180000000000003</v>
      </c>
      <c r="J1046" s="13" t="n">
        <f aca="false">C1046-D1046</f>
        <v>0.609999999999999</v>
      </c>
      <c r="L1046" s="14" t="n">
        <f aca="true">IF(ROW(E1046) - 1 &gt;= $L$1,MMULT($AA$1:OFFSET($AA$1, 0, $L$1 - 1),E1046:OFFSET(E1046,1 - $L$1, 0)) / $K$3,"")</f>
        <v>26.7781818181818</v>
      </c>
      <c r="N1046" s="0" t="n">
        <f aca="true">IF(ROW(E1046) - 1 &gt;= $N$1,SUM(E1046:OFFSET(E1046,1 - $N$1, 0)) / $N$1,"")</f>
        <v>26.411</v>
      </c>
      <c r="P1046" s="0" t="n">
        <f aca="true">IF(ROW(N1046) - 1 &gt; $P$1, IF(OFFSET(N1046,  1 - $P$1, 0) &lt;&gt; "", MMULT($AA$2:OFFSET($AA$2, 0, $P$1 - 1), E1046:OFFSET(E1046,1 - $P$1, 0)) / $O$3,""),"")</f>
        <v>26.0980555555556</v>
      </c>
    </row>
    <row collapsed="false" customFormat="false" customHeight="true" hidden="false" ht="14.4" outlineLevel="0" r="1047">
      <c r="A1047" s="9" t="n">
        <v>38077</v>
      </c>
      <c r="B1047" s="5" t="n">
        <v>27.92</v>
      </c>
      <c r="C1047" s="5" t="n">
        <v>27.98</v>
      </c>
      <c r="D1047" s="5" t="n">
        <v>26.95</v>
      </c>
      <c r="E1047" s="5" t="n">
        <v>27.04</v>
      </c>
      <c r="F1047" s="5" t="n">
        <v>13956200</v>
      </c>
      <c r="G1047" s="5" t="n">
        <v>13.46</v>
      </c>
      <c r="I1047" s="13" t="n">
        <f aca="false">B1047-E1047</f>
        <v>0.880000000000003</v>
      </c>
      <c r="J1047" s="13" t="n">
        <f aca="false">C1047-D1047</f>
        <v>1.03</v>
      </c>
      <c r="L1047" s="14" t="n">
        <f aca="true">IF(ROW(E1047) - 1 &gt;= $L$1,MMULT($AA$1:OFFSET($AA$1, 0, $L$1 - 1),E1047:OFFSET(E1047,1 - $L$1, 0)) / $K$3,"")</f>
        <v>26.8925454545455</v>
      </c>
      <c r="N1047" s="0" t="n">
        <f aca="true">IF(ROW(E1047) - 1 &gt;= $N$1,SUM(E1047:OFFSET(E1047,1 - $N$1, 0)) / $N$1,"")</f>
        <v>26.496</v>
      </c>
      <c r="P1047" s="0" t="n">
        <f aca="true">IF(ROW(N1047) - 1 &gt; $P$1, IF(OFFSET(N1047,  1 - $P$1, 0) &lt;&gt; "", MMULT($AA$2:OFFSET($AA$2, 0, $P$1 - 1), E1047:OFFSET(E1047,1 - $P$1, 0)) / $O$3,""),"")</f>
        <v>26.3088888888889</v>
      </c>
    </row>
    <row collapsed="false" customFormat="false" customHeight="true" hidden="false" ht="14.4" outlineLevel="0" r="1048">
      <c r="A1048" s="9" t="n">
        <v>38078</v>
      </c>
      <c r="B1048" s="5" t="n">
        <v>26.89</v>
      </c>
      <c r="C1048" s="5" t="n">
        <v>27.27</v>
      </c>
      <c r="D1048" s="5" t="n">
        <v>26.62</v>
      </c>
      <c r="E1048" s="5" t="n">
        <v>27.11</v>
      </c>
      <c r="F1048" s="5" t="n">
        <v>11369000</v>
      </c>
      <c r="G1048" s="5" t="n">
        <v>13.5</v>
      </c>
      <c r="I1048" s="13" t="n">
        <f aca="false">B1048-E1048</f>
        <v>-0.219999999999999</v>
      </c>
      <c r="J1048" s="13" t="n">
        <f aca="false">C1048-D1048</f>
        <v>0.649999999999999</v>
      </c>
      <c r="L1048" s="14" t="n">
        <f aca="true">IF(ROW(E1048) - 1 &gt;= $L$1,MMULT($AA$1:OFFSET($AA$1, 0, $L$1 - 1),E1048:OFFSET(E1048,1 - $L$1, 0)) / $K$3,"")</f>
        <v>27.0041818181818</v>
      </c>
      <c r="N1048" s="0" t="n">
        <f aca="true">IF(ROW(E1048) - 1 &gt;= $N$1,SUM(E1048:OFFSET(E1048,1 - $N$1, 0)) / $N$1,"")</f>
        <v>26.64</v>
      </c>
      <c r="P1048" s="0" t="n">
        <f aca="true">IF(ROW(N1048) - 1 &gt; $P$1, IF(OFFSET(N1048,  1 - $P$1, 0) &lt;&gt; "", MMULT($AA$2:OFFSET($AA$2, 0, $P$1 - 1), E1048:OFFSET(E1048,1 - $P$1, 0)) / $O$3,""),"")</f>
        <v>26.5733333333333</v>
      </c>
    </row>
    <row collapsed="false" customFormat="false" customHeight="true" hidden="false" ht="14.4" outlineLevel="0" r="1049">
      <c r="A1049" s="9" t="n">
        <v>38079</v>
      </c>
      <c r="B1049" s="5" t="n">
        <v>27.75</v>
      </c>
      <c r="C1049" s="5" t="n">
        <v>27.93</v>
      </c>
      <c r="D1049" s="5" t="n">
        <v>27.23</v>
      </c>
      <c r="E1049" s="5" t="n">
        <v>27.5</v>
      </c>
      <c r="F1049" s="5" t="n">
        <v>9802800</v>
      </c>
      <c r="G1049" s="5" t="n">
        <v>13.69</v>
      </c>
      <c r="I1049" s="13" t="n">
        <f aca="false">B1049-E1049</f>
        <v>0.25</v>
      </c>
      <c r="J1049" s="13" t="n">
        <f aca="false">C1049-D1049</f>
        <v>0.699999999999999</v>
      </c>
      <c r="L1049" s="14" t="n">
        <f aca="true">IF(ROW(E1049) - 1 &gt;= $L$1,MMULT($AA$1:OFFSET($AA$1, 0, $L$1 - 1),E1049:OFFSET(E1049,1 - $L$1, 0)) / $K$3,"")</f>
        <v>27.1605454545455</v>
      </c>
      <c r="N1049" s="0" t="n">
        <f aca="true">IF(ROW(E1049) - 1 &gt;= $N$1,SUM(E1049:OFFSET(E1049,1 - $N$1, 0)) / $N$1,"")</f>
        <v>26.804</v>
      </c>
      <c r="P1049" s="0" t="n">
        <f aca="true">IF(ROW(N1049) - 1 &gt; $P$1, IF(OFFSET(N1049,  1 - $P$1, 0) &lt;&gt; "", MMULT($AA$2:OFFSET($AA$2, 0, $P$1 - 1), E1049:OFFSET(E1049,1 - $P$1, 0)) / $O$3,""),"")</f>
        <v>26.8363888888889</v>
      </c>
    </row>
    <row collapsed="false" customFormat="false" customHeight="true" hidden="false" ht="14.4" outlineLevel="0" r="1050">
      <c r="A1050" s="9" t="n">
        <v>38082</v>
      </c>
      <c r="B1050" s="5" t="n">
        <v>27.48</v>
      </c>
      <c r="C1050" s="5" t="n">
        <v>28.37</v>
      </c>
      <c r="D1050" s="5" t="n">
        <v>27.44</v>
      </c>
      <c r="E1050" s="5" t="n">
        <v>28.32</v>
      </c>
      <c r="F1050" s="5" t="n">
        <v>13774000</v>
      </c>
      <c r="G1050" s="5" t="n">
        <v>14.1</v>
      </c>
      <c r="I1050" s="13" t="n">
        <f aca="false">B1050-E1050</f>
        <v>-0.84</v>
      </c>
      <c r="J1050" s="13" t="n">
        <f aca="false">C1050-D1050</f>
        <v>0.93</v>
      </c>
      <c r="L1050" s="14" t="n">
        <f aca="true">IF(ROW(E1050) - 1 &gt;= $L$1,MMULT($AA$1:OFFSET($AA$1, 0, $L$1 - 1),E1050:OFFSET(E1050,1 - $L$1, 0)) / $K$3,"")</f>
        <v>27.4361818181818</v>
      </c>
      <c r="N1050" s="0" t="n">
        <f aca="true">IF(ROW(E1050) - 1 &gt;= $N$1,SUM(E1050:OFFSET(E1050,1 - $N$1, 0)) / $N$1,"")</f>
        <v>27.05</v>
      </c>
      <c r="P1050" s="0" t="n">
        <f aca="true">IF(ROW(N1050) - 1 &gt; $P$1, IF(OFFSET(N1050,  1 - $P$1, 0) &lt;&gt; "", MMULT($AA$2:OFFSET($AA$2, 0, $P$1 - 1), E1050:OFFSET(E1050,1 - $P$1, 0)) / $O$3,""),"")</f>
        <v>27.0969444444444</v>
      </c>
    </row>
    <row collapsed="false" customFormat="false" customHeight="true" hidden="false" ht="14.4" outlineLevel="0" r="1051">
      <c r="A1051" s="9" t="n">
        <v>38083</v>
      </c>
      <c r="B1051" s="5" t="n">
        <v>27.71</v>
      </c>
      <c r="C1051" s="5" t="n">
        <v>28.15</v>
      </c>
      <c r="D1051" s="5" t="n">
        <v>27.43</v>
      </c>
      <c r="E1051" s="5" t="n">
        <v>27.83</v>
      </c>
      <c r="F1051" s="5" t="n">
        <v>9214000</v>
      </c>
      <c r="G1051" s="5" t="n">
        <v>13.86</v>
      </c>
      <c r="I1051" s="13" t="n">
        <f aca="false">B1051-E1051</f>
        <v>-0.119999999999997</v>
      </c>
      <c r="J1051" s="13" t="n">
        <f aca="false">C1051-D1051</f>
        <v>0.719999999999999</v>
      </c>
      <c r="L1051" s="14" t="n">
        <f aca="true">IF(ROW(E1051) - 1 &gt;= $L$1,MMULT($AA$1:OFFSET($AA$1, 0, $L$1 - 1),E1051:OFFSET(E1051,1 - $L$1, 0)) / $K$3,"")</f>
        <v>27.578</v>
      </c>
      <c r="N1051" s="0" t="n">
        <f aca="true">IF(ROW(E1051) - 1 &gt;= $N$1,SUM(E1051:OFFSET(E1051,1 - $N$1, 0)) / $N$1,"")</f>
        <v>27.304</v>
      </c>
      <c r="P1051" s="0" t="n">
        <f aca="true">IF(ROW(N1051) - 1 &gt; $P$1, IF(OFFSET(N1051,  1 - $P$1, 0) &lt;&gt; "", MMULT($AA$2:OFFSET($AA$2, 0, $P$1 - 1), E1051:OFFSET(E1051,1 - $P$1, 0)) / $O$3,""),"")</f>
        <v>27.2983333333333</v>
      </c>
    </row>
    <row collapsed="false" customFormat="false" customHeight="true" hidden="false" ht="14.4" outlineLevel="0" r="1052">
      <c r="A1052" s="9" t="n">
        <v>38084</v>
      </c>
      <c r="B1052" s="5" t="n">
        <v>27.61</v>
      </c>
      <c r="C1052" s="5" t="n">
        <v>27.7</v>
      </c>
      <c r="D1052" s="5" t="n">
        <v>26.92</v>
      </c>
      <c r="E1052" s="5" t="n">
        <v>27.31</v>
      </c>
      <c r="F1052" s="5" t="n">
        <v>9111400</v>
      </c>
      <c r="G1052" s="5" t="n">
        <v>13.6</v>
      </c>
      <c r="I1052" s="13" t="n">
        <f aca="false">B1052-E1052</f>
        <v>0.300000000000001</v>
      </c>
      <c r="J1052" s="13" t="n">
        <f aca="false">C1052-D1052</f>
        <v>0.779999999999998</v>
      </c>
      <c r="L1052" s="14" t="n">
        <f aca="true">IF(ROW(E1052) - 1 &gt;= $L$1,MMULT($AA$1:OFFSET($AA$1, 0, $L$1 - 1),E1052:OFFSET(E1052,1 - $L$1, 0)) / $K$3,"")</f>
        <v>27.5790909090909</v>
      </c>
      <c r="N1052" s="0" t="n">
        <f aca="true">IF(ROW(E1052) - 1 &gt;= $N$1,SUM(E1052:OFFSET(E1052,1 - $N$1, 0)) / $N$1,"")</f>
        <v>27.485</v>
      </c>
      <c r="P1052" s="0" t="n">
        <f aca="true">IF(ROW(N1052) - 1 &gt; $P$1, IF(OFFSET(N1052,  1 - $P$1, 0) &lt;&gt; "", MMULT($AA$2:OFFSET($AA$2, 0, $P$1 - 1), E1052:OFFSET(E1052,1 - $P$1, 0)) / $O$3,""),"")</f>
        <v>27.4255555555556</v>
      </c>
    </row>
    <row collapsed="false" customFormat="false" customHeight="true" hidden="false" ht="14.4" outlineLevel="0" r="1053">
      <c r="A1053" s="9" t="n">
        <v>38085</v>
      </c>
      <c r="B1053" s="5" t="n">
        <v>27.88</v>
      </c>
      <c r="C1053" s="5" t="n">
        <v>28</v>
      </c>
      <c r="D1053" s="5" t="n">
        <v>27.2</v>
      </c>
      <c r="E1053" s="5" t="n">
        <v>27.53</v>
      </c>
      <c r="F1053" s="5" t="n">
        <v>8604200</v>
      </c>
      <c r="G1053" s="5" t="n">
        <v>13.71</v>
      </c>
      <c r="I1053" s="13" t="n">
        <f aca="false">B1053-E1053</f>
        <v>0.349999999999998</v>
      </c>
      <c r="J1053" s="13" t="n">
        <f aca="false">C1053-D1053</f>
        <v>0.800000000000001</v>
      </c>
      <c r="L1053" s="14" t="n">
        <f aca="true">IF(ROW(E1053) - 1 &gt;= $L$1,MMULT($AA$1:OFFSET($AA$1, 0, $L$1 - 1),E1053:OFFSET(E1053,1 - $L$1, 0)) / $K$3,"")</f>
        <v>27.5872727272727</v>
      </c>
      <c r="N1053" s="0" t="n">
        <f aca="true">IF(ROW(E1053) - 1 &gt;= $N$1,SUM(E1053:OFFSET(E1053,1 - $N$1, 0)) / $N$1,"")</f>
        <v>27.551</v>
      </c>
      <c r="P1053" s="0" t="n">
        <f aca="true">IF(ROW(N1053) - 1 &gt; $P$1, IF(OFFSET(N1053,  1 - $P$1, 0) &lt;&gt; "", MMULT($AA$2:OFFSET($AA$2, 0, $P$1 - 1), E1053:OFFSET(E1053,1 - $P$1, 0)) / $O$3,""),"")</f>
        <v>27.5177777777778</v>
      </c>
    </row>
    <row collapsed="false" customFormat="false" customHeight="true" hidden="false" ht="14.4" outlineLevel="0" r="1054">
      <c r="A1054" s="9" t="n">
        <v>38089</v>
      </c>
      <c r="B1054" s="5" t="n">
        <v>27.5</v>
      </c>
      <c r="C1054" s="5" t="n">
        <v>28.1</v>
      </c>
      <c r="D1054" s="5" t="n">
        <v>27.49</v>
      </c>
      <c r="E1054" s="5" t="n">
        <v>28.04</v>
      </c>
      <c r="F1054" s="5" t="n">
        <v>8233600</v>
      </c>
      <c r="G1054" s="5" t="n">
        <v>13.96</v>
      </c>
      <c r="I1054" s="13" t="n">
        <f aca="false">B1054-E1054</f>
        <v>-0.539999999999999</v>
      </c>
      <c r="J1054" s="13" t="n">
        <f aca="false">C1054-D1054</f>
        <v>0.610000000000003</v>
      </c>
      <c r="L1054" s="14" t="n">
        <f aca="true">IF(ROW(E1054) - 1 &gt;= $L$1,MMULT($AA$1:OFFSET($AA$1, 0, $L$1 - 1),E1054:OFFSET(E1054,1 - $L$1, 0)) / $K$3,"")</f>
        <v>27.6761818181818</v>
      </c>
      <c r="N1054" s="0" t="n">
        <f aca="true">IF(ROW(E1054) - 1 &gt;= $N$1,SUM(E1054:OFFSET(E1054,1 - $N$1, 0)) / $N$1,"")</f>
        <v>27.651</v>
      </c>
      <c r="P1054" s="0" t="n">
        <f aca="true">IF(ROW(N1054) - 1 &gt; $P$1, IF(OFFSET(N1054,  1 - $P$1, 0) &lt;&gt; "", MMULT($AA$2:OFFSET($AA$2, 0, $P$1 - 1), E1054:OFFSET(E1054,1 - $P$1, 0)) / $O$3,""),"")</f>
        <v>27.5911111111111</v>
      </c>
    </row>
    <row collapsed="false" customFormat="false" customHeight="true" hidden="false" ht="14.4" outlineLevel="0" r="1055">
      <c r="A1055" s="9" t="n">
        <v>38090</v>
      </c>
      <c r="B1055" s="5" t="n">
        <v>27.98</v>
      </c>
      <c r="C1055" s="5" t="n">
        <v>28.03</v>
      </c>
      <c r="D1055" s="5" t="n">
        <v>26.84</v>
      </c>
      <c r="E1055" s="5" t="n">
        <v>26.93</v>
      </c>
      <c r="F1055" s="5" t="n">
        <v>15585600</v>
      </c>
      <c r="G1055" s="5" t="n">
        <v>13.41</v>
      </c>
      <c r="I1055" s="13" t="n">
        <f aca="false">B1055-E1055</f>
        <v>1.05</v>
      </c>
      <c r="J1055" s="13" t="n">
        <f aca="false">C1055-D1055</f>
        <v>1.19</v>
      </c>
      <c r="L1055" s="14" t="n">
        <f aca="true">IF(ROW(E1055) - 1 &gt;= $L$1,MMULT($AA$1:OFFSET($AA$1, 0, $L$1 - 1),E1055:OFFSET(E1055,1 - $L$1, 0)) / $K$3,"")</f>
        <v>27.5450909090909</v>
      </c>
      <c r="N1055" s="0" t="n">
        <f aca="true">IF(ROW(E1055) - 1 &gt;= $N$1,SUM(E1055:OFFSET(E1055,1 - $N$1, 0)) / $N$1,"")</f>
        <v>27.553</v>
      </c>
      <c r="P1055" s="0" t="n">
        <f aca="true">IF(ROW(N1055) - 1 &gt; $P$1, IF(OFFSET(N1055,  1 - $P$1, 0) &lt;&gt; "", MMULT($AA$2:OFFSET($AA$2, 0, $P$1 - 1), E1055:OFFSET(E1055,1 - $P$1, 0)) / $O$3,""),"")</f>
        <v>27.6311111111111</v>
      </c>
    </row>
    <row collapsed="false" customFormat="false" customHeight="true" hidden="false" ht="14.4" outlineLevel="0" r="1056">
      <c r="A1056" s="9" t="n">
        <v>38091</v>
      </c>
      <c r="B1056" s="5" t="n">
        <v>26.74</v>
      </c>
      <c r="C1056" s="5" t="n">
        <v>27.07</v>
      </c>
      <c r="D1056" s="5" t="n">
        <v>26.31</v>
      </c>
      <c r="E1056" s="5" t="n">
        <v>26.64</v>
      </c>
      <c r="F1056" s="5" t="n">
        <v>22847600</v>
      </c>
      <c r="G1056" s="5" t="n">
        <v>13.26</v>
      </c>
      <c r="I1056" s="13" t="n">
        <f aca="false">B1056-E1056</f>
        <v>0.0999999999999979</v>
      </c>
      <c r="J1056" s="13" t="n">
        <f aca="false">C1056-D1056</f>
        <v>0.760000000000002</v>
      </c>
      <c r="L1056" s="14" t="n">
        <f aca="true">IF(ROW(E1056) - 1 &gt;= $L$1,MMULT($AA$1:OFFSET($AA$1, 0, $L$1 - 1),E1056:OFFSET(E1056,1 - $L$1, 0)) / $K$3,"")</f>
        <v>27.3790909090909</v>
      </c>
      <c r="N1056" s="0" t="n">
        <f aca="true">IF(ROW(E1056) - 1 &gt;= $N$1,SUM(E1056:OFFSET(E1056,1 - $N$1, 0)) / $N$1,"")</f>
        <v>27.425</v>
      </c>
      <c r="P1056" s="0" t="n">
        <f aca="true">IF(ROW(N1056) - 1 &gt; $P$1, IF(OFFSET(N1056,  1 - $P$1, 0) &lt;&gt; "", MMULT($AA$2:OFFSET($AA$2, 0, $P$1 - 1), E1056:OFFSET(E1056,1 - $P$1, 0)) / $O$3,""),"")</f>
        <v>27.5888888888889</v>
      </c>
    </row>
    <row collapsed="false" customFormat="false" customHeight="true" hidden="false" ht="14.4" outlineLevel="0" r="1057">
      <c r="A1057" s="9" t="n">
        <v>38092</v>
      </c>
      <c r="B1057" s="5" t="n">
        <v>28.82</v>
      </c>
      <c r="C1057" s="5" t="n">
        <v>29.58</v>
      </c>
      <c r="D1057" s="5" t="n">
        <v>28.16</v>
      </c>
      <c r="E1057" s="5" t="n">
        <v>29.3</v>
      </c>
      <c r="F1057" s="5" t="n">
        <v>62908800</v>
      </c>
      <c r="G1057" s="5" t="n">
        <v>14.59</v>
      </c>
      <c r="I1057" s="13" t="n">
        <f aca="false">B1057-E1057</f>
        <v>-0.48</v>
      </c>
      <c r="J1057" s="13" t="n">
        <f aca="false">C1057-D1057</f>
        <v>1.42</v>
      </c>
      <c r="L1057" s="14" t="n">
        <f aca="true">IF(ROW(E1057) - 1 &gt;= $L$1,MMULT($AA$1:OFFSET($AA$1, 0, $L$1 - 1),E1057:OFFSET(E1057,1 - $L$1, 0)) / $K$3,"")</f>
        <v>27.72</v>
      </c>
      <c r="N1057" s="0" t="n">
        <f aca="true">IF(ROW(E1057) - 1 &gt;= $N$1,SUM(E1057:OFFSET(E1057,1 - $N$1, 0)) / $N$1,"")</f>
        <v>27.651</v>
      </c>
      <c r="P1057" s="0" t="n">
        <f aca="true">IF(ROW(N1057) - 1 &gt; $P$1, IF(OFFSET(N1057,  1 - $P$1, 0) &lt;&gt; "", MMULT($AA$2:OFFSET($AA$2, 0, $P$1 - 1), E1057:OFFSET(E1057,1 - $P$1, 0)) / $O$3,""),"")</f>
        <v>27.5897222222222</v>
      </c>
    </row>
    <row collapsed="false" customFormat="false" customHeight="true" hidden="false" ht="14.4" outlineLevel="0" r="1058">
      <c r="A1058" s="9" t="n">
        <v>38093</v>
      </c>
      <c r="B1058" s="5" t="n">
        <v>29.15</v>
      </c>
      <c r="C1058" s="5" t="n">
        <v>29.31</v>
      </c>
      <c r="D1058" s="5" t="n">
        <v>28.5</v>
      </c>
      <c r="E1058" s="5" t="n">
        <v>29.18</v>
      </c>
      <c r="F1058" s="5" t="n">
        <v>14390400</v>
      </c>
      <c r="G1058" s="5" t="n">
        <v>14.53</v>
      </c>
      <c r="I1058" s="13" t="n">
        <f aca="false">B1058-E1058</f>
        <v>-0.0300000000000011</v>
      </c>
      <c r="J1058" s="13" t="n">
        <f aca="false">C1058-D1058</f>
        <v>0.809999999999999</v>
      </c>
      <c r="L1058" s="14" t="n">
        <f aca="true">IF(ROW(E1058) - 1 &gt;= $L$1,MMULT($AA$1:OFFSET($AA$1, 0, $L$1 - 1),E1058:OFFSET(E1058,1 - $L$1, 0)) / $K$3,"")</f>
        <v>27.998</v>
      </c>
      <c r="N1058" s="0" t="n">
        <f aca="true">IF(ROW(E1058) - 1 &gt;= $N$1,SUM(E1058:OFFSET(E1058,1 - $N$1, 0)) / $N$1,"")</f>
        <v>27.858</v>
      </c>
      <c r="P1058" s="0" t="n">
        <f aca="true">IF(ROW(N1058) - 1 &gt; $P$1, IF(OFFSET(N1058,  1 - $P$1, 0) &lt;&gt; "", MMULT($AA$2:OFFSET($AA$2, 0, $P$1 - 1), E1058:OFFSET(E1058,1 - $P$1, 0)) / $O$3,""),"")</f>
        <v>27.6594444444444</v>
      </c>
    </row>
    <row collapsed="false" customFormat="false" customHeight="true" hidden="false" ht="14.4" outlineLevel="0" r="1059">
      <c r="A1059" s="9" t="n">
        <v>38096</v>
      </c>
      <c r="B1059" s="5" t="n">
        <v>28.12</v>
      </c>
      <c r="C1059" s="5" t="n">
        <v>28.75</v>
      </c>
      <c r="D1059" s="5" t="n">
        <v>27.83</v>
      </c>
      <c r="E1059" s="5" t="n">
        <v>28.35</v>
      </c>
      <c r="F1059" s="5" t="n">
        <v>25441200</v>
      </c>
      <c r="G1059" s="5" t="n">
        <v>14.11</v>
      </c>
      <c r="I1059" s="13" t="n">
        <f aca="false">B1059-E1059</f>
        <v>-0.23</v>
      </c>
      <c r="J1059" s="13" t="n">
        <f aca="false">C1059-D1059</f>
        <v>0.920000000000002</v>
      </c>
      <c r="L1059" s="14" t="n">
        <f aca="true">IF(ROW(E1059) - 1 &gt;= $L$1,MMULT($AA$1:OFFSET($AA$1, 0, $L$1 - 1),E1059:OFFSET(E1059,1 - $L$1, 0)) / $K$3,"")</f>
        <v>28.0874545454545</v>
      </c>
      <c r="N1059" s="0" t="n">
        <f aca="true">IF(ROW(E1059) - 1 &gt;= $N$1,SUM(E1059:OFFSET(E1059,1 - $N$1, 0)) / $N$1,"")</f>
        <v>27.943</v>
      </c>
      <c r="P1059" s="0" t="n">
        <f aca="true">IF(ROW(N1059) - 1 &gt; $P$1, IF(OFFSET(N1059,  1 - $P$1, 0) &lt;&gt; "", MMULT($AA$2:OFFSET($AA$2, 0, $P$1 - 1), E1059:OFFSET(E1059,1 - $P$1, 0)) / $O$3,""),"")</f>
        <v>27.7383333333333</v>
      </c>
    </row>
    <row collapsed="false" customFormat="false" customHeight="true" hidden="false" ht="14.4" outlineLevel="0" r="1060">
      <c r="A1060" s="9" t="n">
        <v>38097</v>
      </c>
      <c r="B1060" s="5" t="n">
        <v>28.21</v>
      </c>
      <c r="C1060" s="5" t="n">
        <v>28.41</v>
      </c>
      <c r="D1060" s="5" t="n">
        <v>27.56</v>
      </c>
      <c r="E1060" s="5" t="n">
        <v>27.73</v>
      </c>
      <c r="F1060" s="5" t="n">
        <v>12661400</v>
      </c>
      <c r="G1060" s="5" t="n">
        <v>13.81</v>
      </c>
      <c r="I1060" s="13" t="n">
        <f aca="false">B1060-E1060</f>
        <v>0.48</v>
      </c>
      <c r="J1060" s="13" t="n">
        <f aca="false">C1060-D1060</f>
        <v>0.850000000000001</v>
      </c>
      <c r="L1060" s="14" t="n">
        <f aca="true">IF(ROW(E1060) - 1 &gt;= $L$1,MMULT($AA$1:OFFSET($AA$1, 0, $L$1 - 1),E1060:OFFSET(E1060,1 - $L$1, 0)) / $K$3,"")</f>
        <v>28.0487272727273</v>
      </c>
      <c r="N1060" s="0" t="n">
        <f aca="true">IF(ROW(E1060) - 1 &gt;= $N$1,SUM(E1060:OFFSET(E1060,1 - $N$1, 0)) / $N$1,"")</f>
        <v>27.884</v>
      </c>
      <c r="P1060" s="0" t="n">
        <f aca="true">IF(ROW(N1060) - 1 &gt; $P$1, IF(OFFSET(N1060,  1 - $P$1, 0) &lt;&gt; "", MMULT($AA$2:OFFSET($AA$2, 0, $P$1 - 1), E1060:OFFSET(E1060,1 - $P$1, 0)) / $O$3,""),"")</f>
        <v>27.7827777777778</v>
      </c>
    </row>
    <row collapsed="false" customFormat="false" customHeight="true" hidden="false" ht="14.4" outlineLevel="0" r="1061">
      <c r="A1061" s="9" t="n">
        <v>38098</v>
      </c>
      <c r="B1061" s="5" t="n">
        <v>27.6</v>
      </c>
      <c r="C1061" s="5" t="n">
        <v>28.12</v>
      </c>
      <c r="D1061" s="5" t="n">
        <v>27.37</v>
      </c>
      <c r="E1061" s="5" t="n">
        <v>27.73</v>
      </c>
      <c r="F1061" s="5" t="n">
        <v>11638400</v>
      </c>
      <c r="G1061" s="5" t="n">
        <v>13.81</v>
      </c>
      <c r="I1061" s="13" t="n">
        <f aca="false">B1061-E1061</f>
        <v>-0.129999999999999</v>
      </c>
      <c r="J1061" s="13" t="n">
        <f aca="false">C1061-D1061</f>
        <v>0.75</v>
      </c>
      <c r="L1061" s="14" t="n">
        <f aca="true">IF(ROW(E1061) - 1 &gt;= $L$1,MMULT($AA$1:OFFSET($AA$1, 0, $L$1 - 1),E1061:OFFSET(E1061,1 - $L$1, 0)) / $K$3,"")</f>
        <v>28.0207272727273</v>
      </c>
      <c r="N1061" s="0" t="n">
        <f aca="true">IF(ROW(E1061) - 1 &gt;= $N$1,SUM(E1061:OFFSET(E1061,1 - $N$1, 0)) / $N$1,"")</f>
        <v>27.874</v>
      </c>
      <c r="P1061" s="0" t="n">
        <f aca="true">IF(ROW(N1061) - 1 &gt; $P$1, IF(OFFSET(N1061,  1 - $P$1, 0) &lt;&gt; "", MMULT($AA$2:OFFSET($AA$2, 0, $P$1 - 1), E1061:OFFSET(E1061,1 - $P$1, 0)) / $O$3,""),"")</f>
        <v>27.8652777777778</v>
      </c>
    </row>
    <row collapsed="false" customFormat="false" customHeight="true" hidden="false" ht="14.4" outlineLevel="0" r="1062">
      <c r="A1062" s="9" t="n">
        <v>38099</v>
      </c>
      <c r="B1062" s="5" t="n">
        <v>27.56</v>
      </c>
      <c r="C1062" s="5" t="n">
        <v>28.18</v>
      </c>
      <c r="D1062" s="5" t="n">
        <v>27.11</v>
      </c>
      <c r="E1062" s="5" t="n">
        <v>27.78</v>
      </c>
      <c r="F1062" s="5" t="n">
        <v>12306600</v>
      </c>
      <c r="G1062" s="5" t="n">
        <v>13.83</v>
      </c>
      <c r="I1062" s="13" t="n">
        <f aca="false">B1062-E1062</f>
        <v>-0.220000000000002</v>
      </c>
      <c r="J1062" s="13" t="n">
        <f aca="false">C1062-D1062</f>
        <v>1.07</v>
      </c>
      <c r="L1062" s="14" t="n">
        <f aca="true">IF(ROW(E1062) - 1 &gt;= $L$1,MMULT($AA$1:OFFSET($AA$1, 0, $L$1 - 1),E1062:OFFSET(E1062,1 - $L$1, 0)) / $K$3,"")</f>
        <v>28.0036363636364</v>
      </c>
      <c r="N1062" s="0" t="n">
        <f aca="true">IF(ROW(E1062) - 1 &gt;= $N$1,SUM(E1062:OFFSET(E1062,1 - $N$1, 0)) / $N$1,"")</f>
        <v>27.921</v>
      </c>
      <c r="P1062" s="0" t="n">
        <f aca="true">IF(ROW(N1062) - 1 &gt; $P$1, IF(OFFSET(N1062,  1 - $P$1, 0) &lt;&gt; "", MMULT($AA$2:OFFSET($AA$2, 0, $P$1 - 1), E1062:OFFSET(E1062,1 - $P$1, 0)) / $O$3,""),"")</f>
        <v>28.0261111111111</v>
      </c>
    </row>
    <row collapsed="false" customFormat="false" customHeight="true" hidden="false" ht="14.4" outlineLevel="0" r="1063">
      <c r="A1063" s="9" t="n">
        <v>38100</v>
      </c>
      <c r="B1063" s="5" t="n">
        <v>27.7</v>
      </c>
      <c r="C1063" s="5" t="n">
        <v>28</v>
      </c>
      <c r="D1063" s="5" t="n">
        <v>27.05</v>
      </c>
      <c r="E1063" s="5" t="n">
        <v>27.7</v>
      </c>
      <c r="F1063" s="5" t="n">
        <v>11279600</v>
      </c>
      <c r="G1063" s="5" t="n">
        <v>13.79</v>
      </c>
      <c r="I1063" s="13" t="n">
        <f aca="false">B1063-E1063</f>
        <v>0</v>
      </c>
      <c r="J1063" s="13" t="n">
        <f aca="false">C1063-D1063</f>
        <v>0.949999999999999</v>
      </c>
      <c r="L1063" s="14" t="n">
        <f aca="true">IF(ROW(E1063) - 1 &gt;= $L$1,MMULT($AA$1:OFFSET($AA$1, 0, $L$1 - 1),E1063:OFFSET(E1063,1 - $L$1, 0)) / $K$3,"")</f>
        <v>27.9634545454545</v>
      </c>
      <c r="N1063" s="0" t="n">
        <f aca="true">IF(ROW(E1063) - 1 &gt;= $N$1,SUM(E1063:OFFSET(E1063,1 - $N$1, 0)) / $N$1,"")</f>
        <v>27.938</v>
      </c>
      <c r="P1063" s="0" t="n">
        <f aca="true">IF(ROW(N1063) - 1 &gt; $P$1, IF(OFFSET(N1063,  1 - $P$1, 0) &lt;&gt; "", MMULT($AA$2:OFFSET($AA$2, 0, $P$1 - 1), E1063:OFFSET(E1063,1 - $P$1, 0)) / $O$3,""),"")</f>
        <v>28.1016666666667</v>
      </c>
    </row>
    <row collapsed="false" customFormat="false" customHeight="true" hidden="false" ht="14.4" outlineLevel="0" r="1064">
      <c r="A1064" s="9" t="n">
        <v>38103</v>
      </c>
      <c r="B1064" s="5" t="n">
        <v>27.58</v>
      </c>
      <c r="C1064" s="5" t="n">
        <v>27.64</v>
      </c>
      <c r="D1064" s="5" t="n">
        <v>27</v>
      </c>
      <c r="E1064" s="5" t="n">
        <v>27.13</v>
      </c>
      <c r="F1064" s="5" t="n">
        <v>8254600</v>
      </c>
      <c r="G1064" s="5" t="n">
        <v>13.51</v>
      </c>
      <c r="I1064" s="13" t="n">
        <f aca="false">B1064-E1064</f>
        <v>0.449999999999999</v>
      </c>
      <c r="J1064" s="13" t="n">
        <f aca="false">C1064-D1064</f>
        <v>0.640000000000001</v>
      </c>
      <c r="L1064" s="14" t="n">
        <f aca="true">IF(ROW(E1064) - 1 &gt;= $L$1,MMULT($AA$1:OFFSET($AA$1, 0, $L$1 - 1),E1064:OFFSET(E1064,1 - $L$1, 0)) / $K$3,"")</f>
        <v>27.8165454545455</v>
      </c>
      <c r="N1064" s="0" t="n">
        <f aca="true">IF(ROW(E1064) - 1 &gt;= $N$1,SUM(E1064:OFFSET(E1064,1 - $N$1, 0)) / $N$1,"")</f>
        <v>27.847</v>
      </c>
      <c r="P1064" s="0" t="n">
        <f aca="true">IF(ROW(N1064) - 1 &gt; $P$1, IF(OFFSET(N1064,  1 - $P$1, 0) &lt;&gt; "", MMULT($AA$2:OFFSET($AA$2, 0, $P$1 - 1), E1064:OFFSET(E1064,1 - $P$1, 0)) / $O$3,""),"")</f>
        <v>28.0683333333333</v>
      </c>
    </row>
    <row collapsed="false" customFormat="false" customHeight="true" hidden="false" ht="14.4" outlineLevel="0" r="1065">
      <c r="A1065" s="9" t="n">
        <v>38104</v>
      </c>
      <c r="B1065" s="5" t="n">
        <v>27.24</v>
      </c>
      <c r="C1065" s="5" t="n">
        <v>27.44</v>
      </c>
      <c r="D1065" s="5" t="n">
        <v>26.69</v>
      </c>
      <c r="E1065" s="5" t="n">
        <v>26.94</v>
      </c>
      <c r="F1065" s="5" t="n">
        <v>10138000</v>
      </c>
      <c r="G1065" s="5" t="n">
        <v>13.41</v>
      </c>
      <c r="I1065" s="13" t="n">
        <f aca="false">B1065-E1065</f>
        <v>0.299999999999997</v>
      </c>
      <c r="J1065" s="13" t="n">
        <f aca="false">C1065-D1065</f>
        <v>0.75</v>
      </c>
      <c r="L1065" s="14" t="n">
        <f aca="true">IF(ROW(E1065) - 1 &gt;= $L$1,MMULT($AA$1:OFFSET($AA$1, 0, $L$1 - 1),E1065:OFFSET(E1065,1 - $L$1, 0)) / $K$3,"")</f>
        <v>27.6516363636364</v>
      </c>
      <c r="N1065" s="0" t="n">
        <f aca="true">IF(ROW(E1065) - 1 &gt;= $N$1,SUM(E1065:OFFSET(E1065,1 - $N$1, 0)) / $N$1,"")</f>
        <v>27.848</v>
      </c>
      <c r="P1065" s="0" t="n">
        <f aca="true">IF(ROW(N1065) - 1 &gt; $P$1, IF(OFFSET(N1065,  1 - $P$1, 0) &lt;&gt; "", MMULT($AA$2:OFFSET($AA$2, 0, $P$1 - 1), E1065:OFFSET(E1065,1 - $P$1, 0)) / $O$3,""),"")</f>
        <v>27.9730555555556</v>
      </c>
    </row>
    <row collapsed="false" customFormat="false" customHeight="true" hidden="false" ht="14.4" outlineLevel="0" r="1066">
      <c r="A1066" s="9" t="n">
        <v>38105</v>
      </c>
      <c r="B1066" s="5" t="n">
        <v>26.82</v>
      </c>
      <c r="C1066" s="5" t="n">
        <v>27.01</v>
      </c>
      <c r="D1066" s="5" t="n">
        <v>26.34</v>
      </c>
      <c r="E1066" s="5" t="n">
        <v>26.45</v>
      </c>
      <c r="F1066" s="5" t="n">
        <v>8256000</v>
      </c>
      <c r="G1066" s="5" t="n">
        <v>13.17</v>
      </c>
      <c r="I1066" s="13" t="n">
        <f aca="false">B1066-E1066</f>
        <v>0.370000000000001</v>
      </c>
      <c r="J1066" s="13" t="n">
        <f aca="false">C1066-D1066</f>
        <v>0.670000000000002</v>
      </c>
      <c r="L1066" s="14" t="n">
        <f aca="true">IF(ROW(E1066) - 1 &gt;= $L$1,MMULT($AA$1:OFFSET($AA$1, 0, $L$1 - 1),E1066:OFFSET(E1066,1 - $L$1, 0)) / $K$3,"")</f>
        <v>27.3974545454545</v>
      </c>
      <c r="N1066" s="0" t="n">
        <f aca="true">IF(ROW(E1066) - 1 &gt;= $N$1,SUM(E1066:OFFSET(E1066,1 - $N$1, 0)) / $N$1,"")</f>
        <v>27.829</v>
      </c>
      <c r="P1066" s="0" t="n">
        <f aca="true">IF(ROW(N1066) - 1 &gt; $P$1, IF(OFFSET(N1066,  1 - $P$1, 0) &lt;&gt; "", MMULT($AA$2:OFFSET($AA$2, 0, $P$1 - 1), E1066:OFFSET(E1066,1 - $P$1, 0)) / $O$3,""),"")</f>
        <v>27.8508333333333</v>
      </c>
    </row>
    <row collapsed="false" customFormat="false" customHeight="true" hidden="false" ht="14.4" outlineLevel="0" r="1067">
      <c r="A1067" s="9" t="n">
        <v>38106</v>
      </c>
      <c r="B1067" s="5" t="n">
        <v>26.45</v>
      </c>
      <c r="C1067" s="5" t="n">
        <v>27</v>
      </c>
      <c r="D1067" s="5" t="n">
        <v>25.98</v>
      </c>
      <c r="E1067" s="5" t="n">
        <v>26.77</v>
      </c>
      <c r="F1067" s="5" t="n">
        <v>16456800</v>
      </c>
      <c r="G1067" s="5" t="n">
        <v>13.33</v>
      </c>
      <c r="I1067" s="13" t="n">
        <f aca="false">B1067-E1067</f>
        <v>-0.32</v>
      </c>
      <c r="J1067" s="13" t="n">
        <f aca="false">C1067-D1067</f>
        <v>1.02</v>
      </c>
      <c r="L1067" s="14" t="n">
        <f aca="true">IF(ROW(E1067) - 1 &gt;= $L$1,MMULT($AA$1:OFFSET($AA$1, 0, $L$1 - 1),E1067:OFFSET(E1067,1 - $L$1, 0)) / $K$3,"")</f>
        <v>27.2049090909091</v>
      </c>
      <c r="N1067" s="0" t="n">
        <f aca="true">IF(ROW(E1067) - 1 &gt;= $N$1,SUM(E1067:OFFSET(E1067,1 - $N$1, 0)) / $N$1,"")</f>
        <v>27.576</v>
      </c>
      <c r="P1067" s="0" t="n">
        <f aca="true">IF(ROW(N1067) - 1 &gt; $P$1, IF(OFFSET(N1067,  1 - $P$1, 0) &lt;&gt; "", MMULT($AA$2:OFFSET($AA$2, 0, $P$1 - 1), E1067:OFFSET(E1067,1 - $P$1, 0)) / $O$3,""),"")</f>
        <v>27.6797222222222</v>
      </c>
    </row>
    <row collapsed="false" customFormat="false" customHeight="true" hidden="false" ht="14.4" outlineLevel="0" r="1068">
      <c r="A1068" s="9" t="n">
        <v>38107</v>
      </c>
      <c r="B1068" s="5" t="n">
        <v>26.71</v>
      </c>
      <c r="C1068" s="5" t="n">
        <v>26.96</v>
      </c>
      <c r="D1068" s="5" t="n">
        <v>25.49</v>
      </c>
      <c r="E1068" s="5" t="n">
        <v>25.78</v>
      </c>
      <c r="F1068" s="5" t="n">
        <v>16660800</v>
      </c>
      <c r="G1068" s="5" t="n">
        <v>12.83</v>
      </c>
      <c r="I1068" s="13" t="n">
        <f aca="false">B1068-E1068</f>
        <v>0.93</v>
      </c>
      <c r="J1068" s="13" t="n">
        <f aca="false">C1068-D1068</f>
        <v>1.47</v>
      </c>
      <c r="L1068" s="14" t="n">
        <f aca="true">IF(ROW(E1068) - 1 &gt;= $L$1,MMULT($AA$1:OFFSET($AA$1, 0, $L$1 - 1),E1068:OFFSET(E1068,1 - $L$1, 0)) / $K$3,"")</f>
        <v>26.8783636363636</v>
      </c>
      <c r="N1068" s="0" t="n">
        <f aca="true">IF(ROW(E1068) - 1 &gt;= $N$1,SUM(E1068:OFFSET(E1068,1 - $N$1, 0)) / $N$1,"")</f>
        <v>27.236</v>
      </c>
      <c r="P1068" s="0" t="n">
        <f aca="true">IF(ROW(N1068) - 1 &gt; $P$1, IF(OFFSET(N1068,  1 - $P$1, 0) &lt;&gt; "", MMULT($AA$2:OFFSET($AA$2, 0, $P$1 - 1), E1068:OFFSET(E1068,1 - $P$1, 0)) / $O$3,""),"")</f>
        <v>27.4213888888889</v>
      </c>
    </row>
    <row collapsed="false" customFormat="false" customHeight="true" hidden="false" ht="14.4" outlineLevel="0" r="1069">
      <c r="A1069" s="9" t="n">
        <v>38110</v>
      </c>
      <c r="B1069" s="5" t="n">
        <v>26</v>
      </c>
      <c r="C1069" s="5" t="n">
        <v>26.33</v>
      </c>
      <c r="D1069" s="5" t="n">
        <v>25.74</v>
      </c>
      <c r="E1069" s="5" t="n">
        <v>26.07</v>
      </c>
      <c r="F1069" s="5" t="n">
        <v>10629800</v>
      </c>
      <c r="G1069" s="5" t="n">
        <v>12.98</v>
      </c>
      <c r="I1069" s="13" t="n">
        <f aca="false">B1069-E1069</f>
        <v>-0.0700000000000003</v>
      </c>
      <c r="J1069" s="13" t="n">
        <f aca="false">C1069-D1069</f>
        <v>0.59</v>
      </c>
      <c r="L1069" s="14" t="n">
        <f aca="true">IF(ROW(E1069) - 1 &gt;= $L$1,MMULT($AA$1:OFFSET($AA$1, 0, $L$1 - 1),E1069:OFFSET(E1069,1 - $L$1, 0)) / $K$3,"")</f>
        <v>26.6663636363636</v>
      </c>
      <c r="N1069" s="0" t="n">
        <f aca="true">IF(ROW(E1069) - 1 &gt;= $N$1,SUM(E1069:OFFSET(E1069,1 - $N$1, 0)) / $N$1,"")</f>
        <v>27.008</v>
      </c>
      <c r="P1069" s="0" t="n">
        <f aca="true">IF(ROW(N1069) - 1 &gt; $P$1, IF(OFFSET(N1069,  1 - $P$1, 0) &lt;&gt; "", MMULT($AA$2:OFFSET($AA$2, 0, $P$1 - 1), E1069:OFFSET(E1069,1 - $P$1, 0)) / $O$3,""),"")</f>
        <v>27.1622222222222</v>
      </c>
    </row>
    <row collapsed="false" customFormat="false" customHeight="true" hidden="false" ht="14.4" outlineLevel="0" r="1070">
      <c r="A1070" s="9" t="n">
        <v>38111</v>
      </c>
      <c r="B1070" s="5" t="n">
        <v>25.97</v>
      </c>
      <c r="C1070" s="5" t="n">
        <v>26.55</v>
      </c>
      <c r="D1070" s="5" t="n">
        <v>25.5</v>
      </c>
      <c r="E1070" s="5" t="n">
        <v>26.14</v>
      </c>
      <c r="F1070" s="5" t="n">
        <v>9999400</v>
      </c>
      <c r="G1070" s="5" t="n">
        <v>13.01</v>
      </c>
      <c r="I1070" s="13" t="n">
        <f aca="false">B1070-E1070</f>
        <v>-0.170000000000002</v>
      </c>
      <c r="J1070" s="13" t="n">
        <f aca="false">C1070-D1070</f>
        <v>1.05</v>
      </c>
      <c r="L1070" s="14" t="n">
        <f aca="true">IF(ROW(E1070) - 1 &gt;= $L$1,MMULT($AA$1:OFFSET($AA$1, 0, $L$1 - 1),E1070:OFFSET(E1070,1 - $L$1, 0)) / $K$3,"")</f>
        <v>26.5085454545455</v>
      </c>
      <c r="N1070" s="0" t="n">
        <f aca="true">IF(ROW(E1070) - 1 &gt;= $N$1,SUM(E1070:OFFSET(E1070,1 - $N$1, 0)) / $N$1,"")</f>
        <v>26.849</v>
      </c>
      <c r="P1070" s="0" t="n">
        <f aca="true">IF(ROW(N1070) - 1 &gt; $P$1, IF(OFFSET(N1070,  1 - $P$1, 0) &lt;&gt; "", MMULT($AA$2:OFFSET($AA$2, 0, $P$1 - 1), E1070:OFFSET(E1070,1 - $P$1, 0)) / $O$3,""),"")</f>
        <v>26.9325</v>
      </c>
    </row>
    <row collapsed="false" customFormat="false" customHeight="true" hidden="false" ht="14.4" outlineLevel="0" r="1071">
      <c r="A1071" s="9" t="n">
        <v>38112</v>
      </c>
      <c r="B1071" s="5" t="n">
        <v>26.2</v>
      </c>
      <c r="C1071" s="5" t="n">
        <v>26.75</v>
      </c>
      <c r="D1071" s="5" t="n">
        <v>25.96</v>
      </c>
      <c r="E1071" s="5" t="n">
        <v>26.65</v>
      </c>
      <c r="F1071" s="5" t="n">
        <v>8503800</v>
      </c>
      <c r="G1071" s="5" t="n">
        <v>13.27</v>
      </c>
      <c r="I1071" s="13" t="n">
        <f aca="false">B1071-E1071</f>
        <v>-0.449999999999999</v>
      </c>
      <c r="J1071" s="13" t="n">
        <f aca="false">C1071-D1071</f>
        <v>0.789999999999999</v>
      </c>
      <c r="L1071" s="14" t="n">
        <f aca="true">IF(ROW(E1071) - 1 &gt;= $L$1,MMULT($AA$1:OFFSET($AA$1, 0, $L$1 - 1),E1071:OFFSET(E1071,1 - $L$1, 0)) / $K$3,"")</f>
        <v>26.4723636363636</v>
      </c>
      <c r="N1071" s="0" t="n">
        <f aca="true">IF(ROW(E1071) - 1 &gt;= $N$1,SUM(E1071:OFFSET(E1071,1 - $N$1, 0)) / $N$1,"")</f>
        <v>26.741</v>
      </c>
      <c r="P1071" s="0" t="n">
        <f aca="true">IF(ROW(N1071) - 1 &gt; $P$1, IF(OFFSET(N1071,  1 - $P$1, 0) &lt;&gt; "", MMULT($AA$2:OFFSET($AA$2, 0, $P$1 - 1), E1071:OFFSET(E1071,1 - $P$1, 0)) / $O$3,""),"")</f>
        <v>26.7338888888889</v>
      </c>
    </row>
    <row collapsed="false" customFormat="false" customHeight="true" hidden="false" ht="14.4" outlineLevel="0" r="1072">
      <c r="A1072" s="9" t="n">
        <v>38113</v>
      </c>
      <c r="B1072" s="5" t="n">
        <v>26.4</v>
      </c>
      <c r="C1072" s="5" t="n">
        <v>26.75</v>
      </c>
      <c r="D1072" s="5" t="n">
        <v>25.9</v>
      </c>
      <c r="E1072" s="5" t="n">
        <v>26.58</v>
      </c>
      <c r="F1072" s="5" t="n">
        <v>9412800</v>
      </c>
      <c r="G1072" s="5" t="n">
        <v>13.23</v>
      </c>
      <c r="I1072" s="13" t="n">
        <f aca="false">B1072-E1072</f>
        <v>-0.18</v>
      </c>
      <c r="J1072" s="13" t="n">
        <f aca="false">C1072-D1072</f>
        <v>0.850000000000001</v>
      </c>
      <c r="L1072" s="14" t="n">
        <f aca="true">IF(ROW(E1072) - 1 &gt;= $L$1,MMULT($AA$1:OFFSET($AA$1, 0, $L$1 - 1),E1072:OFFSET(E1072,1 - $L$1, 0)) / $K$3,"")</f>
        <v>26.4430909090909</v>
      </c>
      <c r="N1072" s="0" t="n">
        <f aca="true">IF(ROW(E1072) - 1 &gt;= $N$1,SUM(E1072:OFFSET(E1072,1 - $N$1, 0)) / $N$1,"")</f>
        <v>26.621</v>
      </c>
      <c r="P1072" s="0" t="n">
        <f aca="true">IF(ROW(N1072) - 1 &gt; $P$1, IF(OFFSET(N1072,  1 - $P$1, 0) &lt;&gt; "", MMULT($AA$2:OFFSET($AA$2, 0, $P$1 - 1), E1072:OFFSET(E1072,1 - $P$1, 0)) / $O$3,""),"")</f>
        <v>26.5744444444444</v>
      </c>
    </row>
    <row collapsed="false" customFormat="false" customHeight="true" hidden="false" ht="14.4" outlineLevel="0" r="1073">
      <c r="A1073" s="9" t="n">
        <v>38114</v>
      </c>
      <c r="B1073" s="5" t="n">
        <v>26.55</v>
      </c>
      <c r="C1073" s="5" t="n">
        <v>27.57</v>
      </c>
      <c r="D1073" s="5" t="n">
        <v>26.55</v>
      </c>
      <c r="E1073" s="5" t="n">
        <v>26.67</v>
      </c>
      <c r="F1073" s="5" t="n">
        <v>14965600</v>
      </c>
      <c r="G1073" s="5" t="n">
        <v>13.28</v>
      </c>
      <c r="I1073" s="13" t="n">
        <f aca="false">B1073-E1073</f>
        <v>-0.120000000000001</v>
      </c>
      <c r="J1073" s="13" t="n">
        <f aca="false">C1073-D1073</f>
        <v>1.02</v>
      </c>
      <c r="L1073" s="14" t="n">
        <f aca="true">IF(ROW(E1073) - 1 &gt;= $L$1,MMULT($AA$1:OFFSET($AA$1, 0, $L$1 - 1),E1073:OFFSET(E1073,1 - $L$1, 0)) / $K$3,"")</f>
        <v>26.452</v>
      </c>
      <c r="N1073" s="0" t="n">
        <f aca="true">IF(ROW(E1073) - 1 &gt;= $N$1,SUM(E1073:OFFSET(E1073,1 - $N$1, 0)) / $N$1,"")</f>
        <v>26.518</v>
      </c>
      <c r="P1073" s="0" t="n">
        <f aca="true">IF(ROW(N1073) - 1 &gt; $P$1, IF(OFFSET(N1073,  1 - $P$1, 0) &lt;&gt; "", MMULT($AA$2:OFFSET($AA$2, 0, $P$1 - 1), E1073:OFFSET(E1073,1 - $P$1, 0)) / $O$3,""),"")</f>
        <v>26.4388888888889</v>
      </c>
    </row>
    <row collapsed="false" customFormat="false" customHeight="true" hidden="false" ht="14.4" outlineLevel="0" r="1074">
      <c r="A1074" s="9" t="n">
        <v>38117</v>
      </c>
      <c r="B1074" s="5" t="n">
        <v>26.27</v>
      </c>
      <c r="C1074" s="5" t="n">
        <v>26.6</v>
      </c>
      <c r="D1074" s="5" t="n">
        <v>25.94</v>
      </c>
      <c r="E1074" s="5" t="n">
        <v>26.28</v>
      </c>
      <c r="F1074" s="5" t="n">
        <v>8927800</v>
      </c>
      <c r="G1074" s="5" t="n">
        <v>13.08</v>
      </c>
      <c r="I1074" s="13" t="n">
        <f aca="false">B1074-E1074</f>
        <v>-0.0100000000000016</v>
      </c>
      <c r="J1074" s="13" t="n">
        <f aca="false">C1074-D1074</f>
        <v>0.66</v>
      </c>
      <c r="L1074" s="14" t="n">
        <f aca="true">IF(ROW(E1074) - 1 &gt;= $L$1,MMULT($AA$1:OFFSET($AA$1, 0, $L$1 - 1),E1074:OFFSET(E1074,1 - $L$1, 0)) / $K$3,"")</f>
        <v>26.4087272727273</v>
      </c>
      <c r="N1074" s="0" t="n">
        <f aca="true">IF(ROW(E1074) - 1 &gt;= $N$1,SUM(E1074:OFFSET(E1074,1 - $N$1, 0)) / $N$1,"")</f>
        <v>26.433</v>
      </c>
      <c r="P1074" s="0" t="n">
        <f aca="true">IF(ROW(N1074) - 1 &gt; $P$1, IF(OFFSET(N1074,  1 - $P$1, 0) &lt;&gt; "", MMULT($AA$2:OFFSET($AA$2, 0, $P$1 - 1), E1074:OFFSET(E1074,1 - $P$1, 0)) / $O$3,""),"")</f>
        <v>26.3727777777778</v>
      </c>
    </row>
    <row collapsed="false" customFormat="false" customHeight="true" hidden="false" ht="14.4" outlineLevel="0" r="1075">
      <c r="A1075" s="9" t="n">
        <v>38118</v>
      </c>
      <c r="B1075" s="5" t="n">
        <v>26.4</v>
      </c>
      <c r="C1075" s="5" t="n">
        <v>27.19</v>
      </c>
      <c r="D1075" s="5" t="n">
        <v>26.4</v>
      </c>
      <c r="E1075" s="5" t="n">
        <v>27.14</v>
      </c>
      <c r="F1075" s="5" t="n">
        <v>10899000</v>
      </c>
      <c r="G1075" s="5" t="n">
        <v>13.51</v>
      </c>
      <c r="I1075" s="13" t="n">
        <f aca="false">B1075-E1075</f>
        <v>-0.740000000000002</v>
      </c>
      <c r="J1075" s="13" t="n">
        <f aca="false">C1075-D1075</f>
        <v>0.790000000000003</v>
      </c>
      <c r="L1075" s="14" t="n">
        <f aca="true">IF(ROW(E1075) - 1 &gt;= $L$1,MMULT($AA$1:OFFSET($AA$1, 0, $L$1 - 1),E1075:OFFSET(E1075,1 - $L$1, 0)) / $K$3,"")</f>
        <v>26.5372727272727</v>
      </c>
      <c r="N1075" s="0" t="n">
        <f aca="true">IF(ROW(E1075) - 1 &gt;= $N$1,SUM(E1075:OFFSET(E1075,1 - $N$1, 0)) / $N$1,"")</f>
        <v>26.453</v>
      </c>
      <c r="P1075" s="0" t="n">
        <f aca="true">IF(ROW(N1075) - 1 &gt; $P$1, IF(OFFSET(N1075,  1 - $P$1, 0) &lt;&gt; "", MMULT($AA$2:OFFSET($AA$2, 0, $P$1 - 1), E1075:OFFSET(E1075,1 - $P$1, 0)) / $O$3,""),"")</f>
        <v>26.3816666666667</v>
      </c>
    </row>
    <row collapsed="false" customFormat="false" customHeight="true" hidden="false" ht="14.4" outlineLevel="0" r="1076">
      <c r="A1076" s="9" t="n">
        <v>38119</v>
      </c>
      <c r="B1076" s="5" t="n">
        <v>26.79</v>
      </c>
      <c r="C1076" s="5" t="n">
        <v>27.34</v>
      </c>
      <c r="D1076" s="5" t="n">
        <v>26.24</v>
      </c>
      <c r="E1076" s="5" t="n">
        <v>27.3</v>
      </c>
      <c r="F1076" s="5" t="n">
        <v>8765000</v>
      </c>
      <c r="G1076" s="5" t="n">
        <v>13.59</v>
      </c>
      <c r="I1076" s="13" t="n">
        <f aca="false">B1076-E1076</f>
        <v>-0.510000000000002</v>
      </c>
      <c r="J1076" s="13" t="n">
        <f aca="false">C1076-D1076</f>
        <v>1.1</v>
      </c>
      <c r="L1076" s="14" t="n">
        <f aca="true">IF(ROW(E1076) - 1 &gt;= $L$1,MMULT($AA$1:OFFSET($AA$1, 0, $L$1 - 1),E1076:OFFSET(E1076,1 - $L$1, 0)) / $K$3,"")</f>
        <v>26.6912727272727</v>
      </c>
      <c r="N1076" s="0" t="n">
        <f aca="true">IF(ROW(E1076) - 1 &gt;= $N$1,SUM(E1076:OFFSET(E1076,1 - $N$1, 0)) / $N$1,"")</f>
        <v>26.538</v>
      </c>
      <c r="P1076" s="0" t="n">
        <f aca="true">IF(ROW(N1076) - 1 &gt; $P$1, IF(OFFSET(N1076,  1 - $P$1, 0) &lt;&gt; "", MMULT($AA$2:OFFSET($AA$2, 0, $P$1 - 1), E1076:OFFSET(E1076,1 - $P$1, 0)) / $O$3,""),"")</f>
        <v>26.4502777777778</v>
      </c>
    </row>
    <row collapsed="false" customFormat="false" customHeight="true" hidden="false" ht="14.4" outlineLevel="0" r="1077">
      <c r="A1077" s="9" t="n">
        <v>38120</v>
      </c>
      <c r="B1077" s="5" t="n">
        <v>27.1</v>
      </c>
      <c r="C1077" s="5" t="n">
        <v>27.72</v>
      </c>
      <c r="D1077" s="5" t="n">
        <v>26.9</v>
      </c>
      <c r="E1077" s="5" t="n">
        <v>27.19</v>
      </c>
      <c r="F1077" s="5" t="n">
        <v>8209000</v>
      </c>
      <c r="G1077" s="5" t="n">
        <v>13.54</v>
      </c>
      <c r="I1077" s="13" t="n">
        <f aca="false">B1077-E1077</f>
        <v>-0.0899999999999999</v>
      </c>
      <c r="J1077" s="13" t="n">
        <f aca="false">C1077-D1077</f>
        <v>0.82</v>
      </c>
      <c r="L1077" s="14" t="n">
        <f aca="true">IF(ROW(E1077) - 1 &gt;= $L$1,MMULT($AA$1:OFFSET($AA$1, 0, $L$1 - 1),E1077:OFFSET(E1077,1 - $L$1, 0)) / $K$3,"")</f>
        <v>26.8098181818182</v>
      </c>
      <c r="N1077" s="0" t="n">
        <f aca="true">IF(ROW(E1077) - 1 &gt;= $N$1,SUM(E1077:OFFSET(E1077,1 - $N$1, 0)) / $N$1,"")</f>
        <v>26.58</v>
      </c>
      <c r="P1077" s="0" t="n">
        <f aca="true">IF(ROW(N1077) - 1 &gt; $P$1, IF(OFFSET(N1077,  1 - $P$1, 0) &lt;&gt; "", MMULT($AA$2:OFFSET($AA$2, 0, $P$1 - 1), E1077:OFFSET(E1077,1 - $P$1, 0)) / $O$3,""),"")</f>
        <v>26.5419444444444</v>
      </c>
    </row>
    <row collapsed="false" customFormat="false" customHeight="true" hidden="false" ht="14.4" outlineLevel="0" r="1078">
      <c r="A1078" s="9" t="n">
        <v>38121</v>
      </c>
      <c r="B1078" s="5" t="n">
        <v>27.25</v>
      </c>
      <c r="C1078" s="5" t="n">
        <v>27.32</v>
      </c>
      <c r="D1078" s="5" t="n">
        <v>26.45</v>
      </c>
      <c r="E1078" s="5" t="n">
        <v>27.06</v>
      </c>
      <c r="F1078" s="5" t="n">
        <v>9207200</v>
      </c>
      <c r="G1078" s="5" t="n">
        <v>13.47</v>
      </c>
      <c r="I1078" s="13" t="n">
        <f aca="false">B1078-E1078</f>
        <v>0.190000000000001</v>
      </c>
      <c r="J1078" s="13" t="n">
        <f aca="false">C1078-D1078</f>
        <v>0.870000000000001</v>
      </c>
      <c r="L1078" s="14" t="n">
        <f aca="true">IF(ROW(E1078) - 1 &gt;= $L$1,MMULT($AA$1:OFFSET($AA$1, 0, $L$1 - 1),E1078:OFFSET(E1078,1 - $L$1, 0)) / $K$3,"")</f>
        <v>26.8970909090909</v>
      </c>
      <c r="N1078" s="0" t="n">
        <f aca="true">IF(ROW(E1078) - 1 &gt;= $N$1,SUM(E1078:OFFSET(E1078,1 - $N$1, 0)) / $N$1,"")</f>
        <v>26.708</v>
      </c>
      <c r="P1078" s="0" t="n">
        <f aca="true">IF(ROW(N1078) - 1 &gt; $P$1, IF(OFFSET(N1078,  1 - $P$1, 0) &lt;&gt; "", MMULT($AA$2:OFFSET($AA$2, 0, $P$1 - 1), E1078:OFFSET(E1078,1 - $P$1, 0)) / $O$3,""),"")</f>
        <v>26.6433333333333</v>
      </c>
    </row>
    <row collapsed="false" customFormat="false" customHeight="true" hidden="false" ht="14.4" outlineLevel="0" r="1079">
      <c r="A1079" s="9" t="n">
        <v>38124</v>
      </c>
      <c r="B1079" s="5" t="n">
        <v>26.7</v>
      </c>
      <c r="C1079" s="5" t="n">
        <v>27.06</v>
      </c>
      <c r="D1079" s="5" t="n">
        <v>26.36</v>
      </c>
      <c r="E1079" s="5" t="n">
        <v>26.64</v>
      </c>
      <c r="F1079" s="5" t="n">
        <v>10730200</v>
      </c>
      <c r="G1079" s="5" t="n">
        <v>13.26</v>
      </c>
      <c r="I1079" s="13" t="n">
        <f aca="false">B1079-E1079</f>
        <v>0.0599999999999987</v>
      </c>
      <c r="J1079" s="13" t="n">
        <f aca="false">C1079-D1079</f>
        <v>0.699999999999999</v>
      </c>
      <c r="L1079" s="14" t="n">
        <f aca="true">IF(ROW(E1079) - 1 &gt;= $L$1,MMULT($AA$1:OFFSET($AA$1, 0, $L$1 - 1),E1079:OFFSET(E1079,1 - $L$1, 0)) / $K$3,"")</f>
        <v>26.8847272727273</v>
      </c>
      <c r="N1079" s="0" t="n">
        <f aca="true">IF(ROW(E1079) - 1 &gt;= $N$1,SUM(E1079:OFFSET(E1079,1 - $N$1, 0)) / $N$1,"")</f>
        <v>26.765</v>
      </c>
      <c r="P1079" s="0" t="n">
        <f aca="true">IF(ROW(N1079) - 1 &gt; $P$1, IF(OFFSET(N1079,  1 - $P$1, 0) &lt;&gt; "", MMULT($AA$2:OFFSET($AA$2, 0, $P$1 - 1), E1079:OFFSET(E1079,1 - $P$1, 0)) / $O$3,""),"")</f>
        <v>26.7466666666667</v>
      </c>
    </row>
    <row collapsed="false" customFormat="false" customHeight="true" hidden="false" ht="14.4" outlineLevel="0" r="1080">
      <c r="A1080" s="9" t="n">
        <v>38125</v>
      </c>
      <c r="B1080" s="5" t="n">
        <v>26.97</v>
      </c>
      <c r="C1080" s="5" t="n">
        <v>27.29</v>
      </c>
      <c r="D1080" s="5" t="n">
        <v>26.8</v>
      </c>
      <c r="E1080" s="5" t="n">
        <v>27.06</v>
      </c>
      <c r="F1080" s="5" t="n">
        <v>7359400</v>
      </c>
      <c r="G1080" s="5" t="n">
        <v>13.47</v>
      </c>
      <c r="I1080" s="13" t="n">
        <f aca="false">B1080-E1080</f>
        <v>-0.0899999999999999</v>
      </c>
      <c r="J1080" s="13" t="n">
        <f aca="false">C1080-D1080</f>
        <v>0.489999999999998</v>
      </c>
      <c r="L1080" s="14" t="n">
        <f aca="true">IF(ROW(E1080) - 1 &gt;= $L$1,MMULT($AA$1:OFFSET($AA$1, 0, $L$1 - 1),E1080:OFFSET(E1080,1 - $L$1, 0)) / $K$3,"")</f>
        <v>26.9383636363636</v>
      </c>
      <c r="N1080" s="0" t="n">
        <f aca="true">IF(ROW(E1080) - 1 &gt;= $N$1,SUM(E1080:OFFSET(E1080,1 - $N$1, 0)) / $N$1,"")</f>
        <v>26.857</v>
      </c>
      <c r="P1080" s="0" t="n">
        <f aca="true">IF(ROW(N1080) - 1 &gt; $P$1, IF(OFFSET(N1080,  1 - $P$1, 0) &lt;&gt; "", MMULT($AA$2:OFFSET($AA$2, 0, $P$1 - 1), E1080:OFFSET(E1080,1 - $P$1, 0)) / $O$3,""),"")</f>
        <v>26.8577777777778</v>
      </c>
    </row>
    <row collapsed="false" customFormat="false" customHeight="true" hidden="false" ht="14.4" outlineLevel="0" r="1081">
      <c r="A1081" s="9" t="n">
        <v>38126</v>
      </c>
      <c r="B1081" s="5" t="n">
        <v>27.4</v>
      </c>
      <c r="C1081" s="5" t="n">
        <v>27.5</v>
      </c>
      <c r="D1081" s="5" t="n">
        <v>26.42</v>
      </c>
      <c r="E1081" s="5" t="n">
        <v>26.47</v>
      </c>
      <c r="F1081" s="5" t="n">
        <v>13414000</v>
      </c>
      <c r="G1081" s="5" t="n">
        <v>13.18</v>
      </c>
      <c r="I1081" s="13" t="n">
        <f aca="false">B1081-E1081</f>
        <v>0.93</v>
      </c>
      <c r="J1081" s="13" t="n">
        <f aca="false">C1081-D1081</f>
        <v>1.08</v>
      </c>
      <c r="L1081" s="14" t="n">
        <f aca="true">IF(ROW(E1081) - 1 &gt;= $L$1,MMULT($AA$1:OFFSET($AA$1, 0, $L$1 - 1),E1081:OFFSET(E1081,1 - $L$1, 0)) / $K$3,"")</f>
        <v>26.868</v>
      </c>
      <c r="N1081" s="0" t="n">
        <f aca="true">IF(ROW(E1081) - 1 &gt;= $N$1,SUM(E1081:OFFSET(E1081,1 - $N$1, 0)) / $N$1,"")</f>
        <v>26.839</v>
      </c>
      <c r="P1081" s="0" t="n">
        <f aca="true">IF(ROW(N1081) - 1 &gt; $P$1, IF(OFFSET(N1081,  1 - $P$1, 0) &lt;&gt; "", MMULT($AA$2:OFFSET($AA$2, 0, $P$1 - 1), E1081:OFFSET(E1081,1 - $P$1, 0)) / $O$3,""),"")</f>
        <v>26.9205555555556</v>
      </c>
    </row>
    <row collapsed="false" customFormat="false" customHeight="true" hidden="false" ht="14.4" outlineLevel="0" r="1082">
      <c r="A1082" s="9" t="n">
        <v>38127</v>
      </c>
      <c r="B1082" s="5" t="n">
        <v>26.63</v>
      </c>
      <c r="C1082" s="5" t="n">
        <v>27</v>
      </c>
      <c r="D1082" s="5" t="n">
        <v>26.47</v>
      </c>
      <c r="E1082" s="5" t="n">
        <v>26.71</v>
      </c>
      <c r="F1082" s="5" t="n">
        <v>7010600</v>
      </c>
      <c r="G1082" s="5" t="n">
        <v>13.3</v>
      </c>
      <c r="I1082" s="13" t="n">
        <f aca="false">B1082-E1082</f>
        <v>-0.0800000000000019</v>
      </c>
      <c r="J1082" s="13" t="n">
        <f aca="false">C1082-D1082</f>
        <v>0.530000000000001</v>
      </c>
      <c r="L1082" s="14" t="n">
        <f aca="true">IF(ROW(E1082) - 1 &gt;= $L$1,MMULT($AA$1:OFFSET($AA$1, 0, $L$1 - 1),E1082:OFFSET(E1082,1 - $L$1, 0)) / $K$3,"")</f>
        <v>26.8445454545455</v>
      </c>
      <c r="N1082" s="0" t="n">
        <f aca="true">IF(ROW(E1082) - 1 &gt;= $N$1,SUM(E1082:OFFSET(E1082,1 - $N$1, 0)) / $N$1,"")</f>
        <v>26.852</v>
      </c>
      <c r="P1082" s="0" t="n">
        <f aca="true">IF(ROW(N1082) - 1 &gt; $P$1, IF(OFFSET(N1082,  1 - $P$1, 0) &lt;&gt; "", MMULT($AA$2:OFFSET($AA$2, 0, $P$1 - 1), E1082:OFFSET(E1082,1 - $P$1, 0)) / $O$3,""),"")</f>
        <v>26.9347222222222</v>
      </c>
    </row>
    <row collapsed="false" customFormat="false" customHeight="true" hidden="false" ht="14.4" outlineLevel="0" r="1083">
      <c r="A1083" s="9" t="n">
        <v>38128</v>
      </c>
      <c r="B1083" s="5" t="n">
        <v>26.9</v>
      </c>
      <c r="C1083" s="5" t="n">
        <v>27.2</v>
      </c>
      <c r="D1083" s="5" t="n">
        <v>26.73</v>
      </c>
      <c r="E1083" s="5" t="n">
        <v>27.11</v>
      </c>
      <c r="F1083" s="5" t="n">
        <v>6424800</v>
      </c>
      <c r="G1083" s="5" t="n">
        <v>13.5</v>
      </c>
      <c r="I1083" s="13" t="n">
        <f aca="false">B1083-E1083</f>
        <v>-0.210000000000001</v>
      </c>
      <c r="J1083" s="13" t="n">
        <f aca="false">C1083-D1083</f>
        <v>0.469999999999999</v>
      </c>
      <c r="L1083" s="14" t="n">
        <f aca="true">IF(ROW(E1083) - 1 &gt;= $L$1,MMULT($AA$1:OFFSET($AA$1, 0, $L$1 - 1),E1083:OFFSET(E1083,1 - $L$1, 0)) / $K$3,"")</f>
        <v>26.8914545454545</v>
      </c>
      <c r="N1083" s="0" t="n">
        <f aca="true">IF(ROW(E1083) - 1 &gt;= $N$1,SUM(E1083:OFFSET(E1083,1 - $N$1, 0)) / $N$1,"")</f>
        <v>26.896</v>
      </c>
      <c r="P1083" s="0" t="n">
        <f aca="true">IF(ROW(N1083) - 1 &gt; $P$1, IF(OFFSET(N1083,  1 - $P$1, 0) &lt;&gt; "", MMULT($AA$2:OFFSET($AA$2, 0, $P$1 - 1), E1083:OFFSET(E1083,1 - $P$1, 0)) / $O$3,""),"")</f>
        <v>26.9316666666667</v>
      </c>
    </row>
    <row collapsed="false" customFormat="false" customHeight="true" hidden="false" ht="14.4" outlineLevel="0" r="1084">
      <c r="A1084" s="9" t="n">
        <v>38131</v>
      </c>
      <c r="B1084" s="5" t="n">
        <v>27.29</v>
      </c>
      <c r="C1084" s="5" t="n">
        <v>27.9</v>
      </c>
      <c r="D1084" s="5" t="n">
        <v>27.11</v>
      </c>
      <c r="E1084" s="5" t="n">
        <v>27.34</v>
      </c>
      <c r="F1084" s="5" t="n">
        <v>8414400</v>
      </c>
      <c r="G1084" s="5" t="n">
        <v>13.61</v>
      </c>
      <c r="I1084" s="13" t="n">
        <f aca="false">B1084-E1084</f>
        <v>-0.0500000000000007</v>
      </c>
      <c r="J1084" s="13" t="n">
        <f aca="false">C1084-D1084</f>
        <v>0.789999999999999</v>
      </c>
      <c r="L1084" s="14" t="n">
        <f aca="true">IF(ROW(E1084) - 1 &gt;= $L$1,MMULT($AA$1:OFFSET($AA$1, 0, $L$1 - 1),E1084:OFFSET(E1084,1 - $L$1, 0)) / $K$3,"")</f>
        <v>26.9721818181818</v>
      </c>
      <c r="N1084" s="0" t="n">
        <f aca="true">IF(ROW(E1084) - 1 &gt;= $N$1,SUM(E1084:OFFSET(E1084,1 - $N$1, 0)) / $N$1,"")</f>
        <v>27.002</v>
      </c>
      <c r="P1084" s="0" t="n">
        <f aca="true">IF(ROW(N1084) - 1 &gt; $P$1, IF(OFFSET(N1084,  1 - $P$1, 0) &lt;&gt; "", MMULT($AA$2:OFFSET($AA$2, 0, $P$1 - 1), E1084:OFFSET(E1084,1 - $P$1, 0)) / $O$3,""),"")</f>
        <v>26.9230555555556</v>
      </c>
    </row>
    <row collapsed="false" customFormat="false" customHeight="true" hidden="false" ht="14.4" outlineLevel="0" r="1085">
      <c r="A1085" s="9" t="n">
        <v>38132</v>
      </c>
      <c r="B1085" s="5" t="n">
        <v>27.5</v>
      </c>
      <c r="C1085" s="5" t="n">
        <v>28.51</v>
      </c>
      <c r="D1085" s="5" t="n">
        <v>27.29</v>
      </c>
      <c r="E1085" s="5" t="n">
        <v>28.41</v>
      </c>
      <c r="F1085" s="5" t="n">
        <v>11427800</v>
      </c>
      <c r="G1085" s="5" t="n">
        <v>14.14</v>
      </c>
      <c r="I1085" s="13" t="n">
        <f aca="false">B1085-E1085</f>
        <v>-0.91</v>
      </c>
      <c r="J1085" s="13" t="n">
        <f aca="false">C1085-D1085</f>
        <v>1.22</v>
      </c>
      <c r="L1085" s="14" t="n">
        <f aca="true">IF(ROW(E1085) - 1 &gt;= $L$1,MMULT($AA$1:OFFSET($AA$1, 0, $L$1 - 1),E1085:OFFSET(E1085,1 - $L$1, 0)) / $K$3,"")</f>
        <v>27.2281818181818</v>
      </c>
      <c r="N1085" s="0" t="n">
        <f aca="true">IF(ROW(E1085) - 1 &gt;= $N$1,SUM(E1085:OFFSET(E1085,1 - $N$1, 0)) / $N$1,"")</f>
        <v>27.129</v>
      </c>
      <c r="P1085" s="0" t="n">
        <f aca="true">IF(ROW(N1085) - 1 &gt; $P$1, IF(OFFSET(N1085,  1 - $P$1, 0) &lt;&gt; "", MMULT($AA$2:OFFSET($AA$2, 0, $P$1 - 1), E1085:OFFSET(E1085,1 - $P$1, 0)) / $O$3,""),"")</f>
        <v>26.9644444444444</v>
      </c>
    </row>
    <row collapsed="false" customFormat="false" customHeight="true" hidden="false" ht="14.4" outlineLevel="0" r="1086">
      <c r="A1086" s="9" t="n">
        <v>38133</v>
      </c>
      <c r="B1086" s="5" t="n">
        <v>28.33</v>
      </c>
      <c r="C1086" s="5" t="n">
        <v>28.78</v>
      </c>
      <c r="D1086" s="5" t="n">
        <v>28</v>
      </c>
      <c r="E1086" s="5" t="n">
        <v>28.51</v>
      </c>
      <c r="F1086" s="5" t="n">
        <v>11506000</v>
      </c>
      <c r="G1086" s="5" t="n">
        <v>14.19</v>
      </c>
      <c r="I1086" s="13" t="n">
        <f aca="false">B1086-E1086</f>
        <v>-0.180000000000003</v>
      </c>
      <c r="J1086" s="13" t="n">
        <f aca="false">C1086-D1086</f>
        <v>0.780000000000001</v>
      </c>
      <c r="L1086" s="14" t="n">
        <f aca="true">IF(ROW(E1086) - 1 &gt;= $L$1,MMULT($AA$1:OFFSET($AA$1, 0, $L$1 - 1),E1086:OFFSET(E1086,1 - $L$1, 0)) / $K$3,"")</f>
        <v>27.4792727272727</v>
      </c>
      <c r="N1086" s="0" t="n">
        <f aca="true">IF(ROW(E1086) - 1 &gt;= $N$1,SUM(E1086:OFFSET(E1086,1 - $N$1, 0)) / $N$1,"")</f>
        <v>27.25</v>
      </c>
      <c r="P1086" s="0" t="n">
        <f aca="true">IF(ROW(N1086) - 1 &gt; $P$1, IF(OFFSET(N1086,  1 - $P$1, 0) &lt;&gt; "", MMULT($AA$2:OFFSET($AA$2, 0, $P$1 - 1), E1086:OFFSET(E1086,1 - $P$1, 0)) / $O$3,""),"")</f>
        <v>27.0244444444444</v>
      </c>
    </row>
    <row collapsed="false" customFormat="false" customHeight="true" hidden="false" ht="14.4" outlineLevel="0" r="1087">
      <c r="A1087" s="9" t="n">
        <v>38134</v>
      </c>
      <c r="B1087" s="5" t="n">
        <v>28.46</v>
      </c>
      <c r="C1087" s="5" t="n">
        <v>28.6</v>
      </c>
      <c r="D1087" s="5" t="n">
        <v>27.82</v>
      </c>
      <c r="E1087" s="5" t="n">
        <v>28.17</v>
      </c>
      <c r="F1087" s="5" t="n">
        <v>8427600</v>
      </c>
      <c r="G1087" s="5" t="n">
        <v>14.02</v>
      </c>
      <c r="I1087" s="13" t="n">
        <f aca="false">B1087-E1087</f>
        <v>0.289999999999999</v>
      </c>
      <c r="J1087" s="13" t="n">
        <f aca="false">C1087-D1087</f>
        <v>0.780000000000001</v>
      </c>
      <c r="L1087" s="14" t="n">
        <f aca="true">IF(ROW(E1087) - 1 &gt;= $L$1,MMULT($AA$1:OFFSET($AA$1, 0, $L$1 - 1),E1087:OFFSET(E1087,1 - $L$1, 0)) / $K$3,"")</f>
        <v>27.6465454545455</v>
      </c>
      <c r="N1087" s="0" t="n">
        <f aca="true">IF(ROW(E1087) - 1 &gt;= $N$1,SUM(E1087:OFFSET(E1087,1 - $N$1, 0)) / $N$1,"")</f>
        <v>27.348</v>
      </c>
      <c r="P1087" s="0" t="n">
        <f aca="true">IF(ROW(N1087) - 1 &gt; $P$1, IF(OFFSET(N1087,  1 - $P$1, 0) &lt;&gt; "", MMULT($AA$2:OFFSET($AA$2, 0, $P$1 - 1), E1087:OFFSET(E1087,1 - $P$1, 0)) / $O$3,""),"")</f>
        <v>27.1502777777778</v>
      </c>
    </row>
    <row collapsed="false" customFormat="false" customHeight="true" hidden="false" ht="14.4" outlineLevel="0" r="1088">
      <c r="A1088" s="9" t="n">
        <v>38135</v>
      </c>
      <c r="B1088" s="5" t="n">
        <v>28.08</v>
      </c>
      <c r="C1088" s="5" t="n">
        <v>28.27</v>
      </c>
      <c r="D1088" s="5" t="n">
        <v>27.8</v>
      </c>
      <c r="E1088" s="5" t="n">
        <v>28.06</v>
      </c>
      <c r="F1088" s="5" t="n">
        <v>5204200</v>
      </c>
      <c r="G1088" s="5" t="n">
        <v>13.97</v>
      </c>
      <c r="I1088" s="13" t="n">
        <f aca="false">B1088-E1088</f>
        <v>0.0199999999999996</v>
      </c>
      <c r="J1088" s="13" t="n">
        <f aca="false">C1088-D1088</f>
        <v>0.469999999999999</v>
      </c>
      <c r="L1088" s="14" t="n">
        <f aca="true">IF(ROW(E1088) - 1 &gt;= $L$1,MMULT($AA$1:OFFSET($AA$1, 0, $L$1 - 1),E1088:OFFSET(E1088,1 - $L$1, 0)) / $K$3,"")</f>
        <v>27.776</v>
      </c>
      <c r="N1088" s="0" t="n">
        <f aca="true">IF(ROW(E1088) - 1 &gt;= $N$1,SUM(E1088:OFFSET(E1088,1 - $N$1, 0)) / $N$1,"")</f>
        <v>27.448</v>
      </c>
      <c r="P1088" s="0" t="n">
        <f aca="true">IF(ROW(N1088) - 1 &gt; $P$1, IF(OFFSET(N1088,  1 - $P$1, 0) &lt;&gt; "", MMULT($AA$2:OFFSET($AA$2, 0, $P$1 - 1), E1088:OFFSET(E1088,1 - $P$1, 0)) / $O$3,""),"")</f>
        <v>27.33</v>
      </c>
    </row>
    <row collapsed="false" customFormat="false" customHeight="true" hidden="false" ht="14.4" outlineLevel="0" r="1089">
      <c r="A1089" s="9" t="n">
        <v>38139</v>
      </c>
      <c r="B1089" s="5" t="n">
        <v>27.79</v>
      </c>
      <c r="C1089" s="5" t="n">
        <v>28.2</v>
      </c>
      <c r="D1089" s="5" t="n">
        <v>27.61</v>
      </c>
      <c r="E1089" s="5" t="n">
        <v>28.06</v>
      </c>
      <c r="F1089" s="5" t="n">
        <v>6504800</v>
      </c>
      <c r="G1089" s="5" t="n">
        <v>13.97</v>
      </c>
      <c r="I1089" s="13" t="n">
        <f aca="false">B1089-E1089</f>
        <v>-0.27</v>
      </c>
      <c r="J1089" s="13" t="n">
        <f aca="false">C1089-D1089</f>
        <v>0.59</v>
      </c>
      <c r="L1089" s="14" t="n">
        <f aca="true">IF(ROW(E1089) - 1 &gt;= $L$1,MMULT($AA$1:OFFSET($AA$1, 0, $L$1 - 1),E1089:OFFSET(E1089,1 - $L$1, 0)) / $K$3,"")</f>
        <v>27.8872727272727</v>
      </c>
      <c r="N1089" s="0" t="n">
        <f aca="true">IF(ROW(E1089) - 1 &gt;= $N$1,SUM(E1089:OFFSET(E1089,1 - $N$1, 0)) / $N$1,"")</f>
        <v>27.59</v>
      </c>
      <c r="P1089" s="0" t="n">
        <f aca="true">IF(ROW(N1089) - 1 &gt; $P$1, IF(OFFSET(N1089,  1 - $P$1, 0) &lt;&gt; "", MMULT($AA$2:OFFSET($AA$2, 0, $P$1 - 1), E1089:OFFSET(E1089,1 - $P$1, 0)) / $O$3,""),"")</f>
        <v>27.5383333333333</v>
      </c>
    </row>
    <row collapsed="false" customFormat="false" customHeight="true" hidden="false" ht="14.4" outlineLevel="0" r="1090">
      <c r="A1090" s="9" t="n">
        <v>38140</v>
      </c>
      <c r="B1090" s="5" t="n">
        <v>28.03</v>
      </c>
      <c r="C1090" s="5" t="n">
        <v>29.17</v>
      </c>
      <c r="D1090" s="5" t="n">
        <v>27.8</v>
      </c>
      <c r="E1090" s="5" t="n">
        <v>28.92</v>
      </c>
      <c r="F1090" s="5" t="n">
        <v>11382600</v>
      </c>
      <c r="G1090" s="5" t="n">
        <v>14.4</v>
      </c>
      <c r="I1090" s="13" t="n">
        <f aca="false">B1090-E1090</f>
        <v>-0.890000000000001</v>
      </c>
      <c r="J1090" s="13" t="n">
        <f aca="false">C1090-D1090</f>
        <v>1.37</v>
      </c>
      <c r="L1090" s="14" t="n">
        <f aca="true">IF(ROW(E1090) - 1 &gt;= $L$1,MMULT($AA$1:OFFSET($AA$1, 0, $L$1 - 1),E1090:OFFSET(E1090,1 - $L$1, 0)) / $K$3,"")</f>
        <v>28.1290909090909</v>
      </c>
      <c r="N1090" s="0" t="n">
        <f aca="true">IF(ROW(E1090) - 1 &gt;= $N$1,SUM(E1090:OFFSET(E1090,1 - $N$1, 0)) / $N$1,"")</f>
        <v>27.776</v>
      </c>
      <c r="P1090" s="0" t="n">
        <f aca="true">IF(ROW(N1090) - 1 &gt; $P$1, IF(OFFSET(N1090,  1 - $P$1, 0) &lt;&gt; "", MMULT($AA$2:OFFSET($AA$2, 0, $P$1 - 1), E1090:OFFSET(E1090,1 - $P$1, 0)) / $O$3,""),"")</f>
        <v>27.7827777777778</v>
      </c>
    </row>
    <row collapsed="false" customFormat="false" customHeight="true" hidden="false" ht="14.4" outlineLevel="0" r="1091">
      <c r="A1091" s="9" t="n">
        <v>38141</v>
      </c>
      <c r="B1091" s="5" t="n">
        <v>28.72</v>
      </c>
      <c r="C1091" s="5" t="n">
        <v>28.99</v>
      </c>
      <c r="D1091" s="5" t="n">
        <v>28.29</v>
      </c>
      <c r="E1091" s="5" t="n">
        <v>28.4</v>
      </c>
      <c r="F1091" s="5" t="n">
        <v>8961800</v>
      </c>
      <c r="G1091" s="5" t="n">
        <v>14.14</v>
      </c>
      <c r="I1091" s="13" t="n">
        <f aca="false">B1091-E1091</f>
        <v>0.32</v>
      </c>
      <c r="J1091" s="13" t="n">
        <f aca="false">C1091-D1091</f>
        <v>0.699999999999999</v>
      </c>
      <c r="L1091" s="14" t="n">
        <f aca="true">IF(ROW(E1091) - 1 &gt;= $L$1,MMULT($AA$1:OFFSET($AA$1, 0, $L$1 - 1),E1091:OFFSET(E1091,1 - $L$1, 0)) / $K$3,"")</f>
        <v>28.2425454545455</v>
      </c>
      <c r="N1091" s="0" t="n">
        <f aca="true">IF(ROW(E1091) - 1 &gt;= $N$1,SUM(E1091:OFFSET(E1091,1 - $N$1, 0)) / $N$1,"")</f>
        <v>27.969</v>
      </c>
      <c r="P1091" s="0" t="n">
        <f aca="true">IF(ROW(N1091) - 1 &gt; $P$1, IF(OFFSET(N1091,  1 - $P$1, 0) &lt;&gt; "", MMULT($AA$2:OFFSET($AA$2, 0, $P$1 - 1), E1091:OFFSET(E1091,1 - $P$1, 0)) / $O$3,""),"")</f>
        <v>27.9777777777778</v>
      </c>
    </row>
    <row collapsed="false" customFormat="false" customHeight="true" hidden="false" ht="14.4" outlineLevel="0" r="1092">
      <c r="A1092" s="9" t="n">
        <v>38142</v>
      </c>
      <c r="B1092" s="5" t="n">
        <v>28.56</v>
      </c>
      <c r="C1092" s="5" t="n">
        <v>29.25</v>
      </c>
      <c r="D1092" s="5" t="n">
        <v>28.51</v>
      </c>
      <c r="E1092" s="5" t="n">
        <v>28.78</v>
      </c>
      <c r="F1092" s="5" t="n">
        <v>14254000</v>
      </c>
      <c r="G1092" s="5" t="n">
        <v>14.33</v>
      </c>
      <c r="I1092" s="13" t="n">
        <f aca="false">B1092-E1092</f>
        <v>-0.220000000000002</v>
      </c>
      <c r="J1092" s="13" t="n">
        <f aca="false">C1092-D1092</f>
        <v>0.739999999999998</v>
      </c>
      <c r="L1092" s="14" t="n">
        <f aca="true">IF(ROW(E1092) - 1 &gt;= $L$1,MMULT($AA$1:OFFSET($AA$1, 0, $L$1 - 1),E1092:OFFSET(E1092,1 - $L$1, 0)) / $K$3,"")</f>
        <v>28.39</v>
      </c>
      <c r="N1092" s="0" t="n">
        <f aca="true">IF(ROW(E1092) - 1 &gt;= $N$1,SUM(E1092:OFFSET(E1092,1 - $N$1, 0)) / $N$1,"")</f>
        <v>28.176</v>
      </c>
      <c r="P1092" s="0" t="n">
        <f aca="true">IF(ROW(N1092) - 1 &gt; $P$1, IF(OFFSET(N1092,  1 - $P$1, 0) &lt;&gt; "", MMULT($AA$2:OFFSET($AA$2, 0, $P$1 - 1), E1092:OFFSET(E1092,1 - $P$1, 0)) / $O$3,""),"")</f>
        <v>28.14</v>
      </c>
    </row>
    <row collapsed="false" customFormat="false" customHeight="true" hidden="false" ht="14.4" outlineLevel="0" r="1093">
      <c r="A1093" s="9" t="n">
        <v>38145</v>
      </c>
      <c r="B1093" s="5" t="n">
        <v>29.04</v>
      </c>
      <c r="C1093" s="5" t="n">
        <v>29.98</v>
      </c>
      <c r="D1093" s="5" t="n">
        <v>28.81</v>
      </c>
      <c r="E1093" s="5" t="n">
        <v>29.81</v>
      </c>
      <c r="F1093" s="5" t="n">
        <v>10567000</v>
      </c>
      <c r="G1093" s="5" t="n">
        <v>14.84</v>
      </c>
      <c r="I1093" s="13" t="n">
        <f aca="false">B1093-E1093</f>
        <v>-0.77</v>
      </c>
      <c r="J1093" s="13" t="n">
        <f aca="false">C1093-D1093</f>
        <v>1.17</v>
      </c>
      <c r="L1093" s="14" t="n">
        <f aca="true">IF(ROW(E1093) - 1 &gt;= $L$1,MMULT($AA$1:OFFSET($AA$1, 0, $L$1 - 1),E1093:OFFSET(E1093,1 - $L$1, 0)) / $K$3,"")</f>
        <v>28.6870909090909</v>
      </c>
      <c r="N1093" s="0" t="n">
        <f aca="true">IF(ROW(E1093) - 1 &gt;= $N$1,SUM(E1093:OFFSET(E1093,1 - $N$1, 0)) / $N$1,"")</f>
        <v>28.446</v>
      </c>
      <c r="P1093" s="0" t="n">
        <f aca="true">IF(ROW(N1093) - 1 &gt; $P$1, IF(OFFSET(N1093,  1 - $P$1, 0) &lt;&gt; "", MMULT($AA$2:OFFSET($AA$2, 0, $P$1 - 1), E1093:OFFSET(E1093,1 - $P$1, 0)) / $O$3,""),"")</f>
        <v>28.3005555555556</v>
      </c>
    </row>
    <row collapsed="false" customFormat="false" customHeight="true" hidden="false" ht="14.4" outlineLevel="0" r="1094">
      <c r="A1094" s="9" t="n">
        <v>38146</v>
      </c>
      <c r="B1094" s="5" t="n">
        <v>29.99</v>
      </c>
      <c r="C1094" s="5" t="n">
        <v>30.44</v>
      </c>
      <c r="D1094" s="5" t="n">
        <v>29.83</v>
      </c>
      <c r="E1094" s="5" t="n">
        <v>30.35</v>
      </c>
      <c r="F1094" s="5" t="n">
        <v>14843600</v>
      </c>
      <c r="G1094" s="5" t="n">
        <v>15.11</v>
      </c>
      <c r="I1094" s="13" t="n">
        <f aca="false">B1094-E1094</f>
        <v>-0.360000000000003</v>
      </c>
      <c r="J1094" s="13" t="n">
        <f aca="false">C1094-D1094</f>
        <v>0.610000000000003</v>
      </c>
      <c r="L1094" s="14" t="n">
        <f aca="true">IF(ROW(E1094) - 1 &gt;= $L$1,MMULT($AA$1:OFFSET($AA$1, 0, $L$1 - 1),E1094:OFFSET(E1094,1 - $L$1, 0)) / $K$3,"")</f>
        <v>29.0332727272727</v>
      </c>
      <c r="N1094" s="0" t="n">
        <f aca="true">IF(ROW(E1094) - 1 &gt;= $N$1,SUM(E1094:OFFSET(E1094,1 - $N$1, 0)) / $N$1,"")</f>
        <v>28.747</v>
      </c>
      <c r="P1094" s="0" t="n">
        <f aca="true">IF(ROW(N1094) - 1 &gt; $P$1, IF(OFFSET(N1094,  1 - $P$1, 0) &lt;&gt; "", MMULT($AA$2:OFFSET($AA$2, 0, $P$1 - 1), E1094:OFFSET(E1094,1 - $P$1, 0)) / $O$3,""),"")</f>
        <v>28.4872222222222</v>
      </c>
    </row>
    <row collapsed="false" customFormat="false" customHeight="true" hidden="false" ht="14.4" outlineLevel="0" r="1095">
      <c r="A1095" s="9" t="n">
        <v>38147</v>
      </c>
      <c r="B1095" s="5" t="n">
        <v>30.09</v>
      </c>
      <c r="C1095" s="5" t="n">
        <v>30.71</v>
      </c>
      <c r="D1095" s="5" t="n">
        <v>30</v>
      </c>
      <c r="E1095" s="5" t="n">
        <v>30.2</v>
      </c>
      <c r="F1095" s="5" t="n">
        <v>12471600</v>
      </c>
      <c r="G1095" s="5" t="n">
        <v>15.04</v>
      </c>
      <c r="I1095" s="13" t="n">
        <f aca="false">B1095-E1095</f>
        <v>-0.109999999999999</v>
      </c>
      <c r="J1095" s="13" t="n">
        <f aca="false">C1095-D1095</f>
        <v>0.710000000000001</v>
      </c>
      <c r="L1095" s="14" t="n">
        <f aca="true">IF(ROW(E1095) - 1 &gt;= $L$1,MMULT($AA$1:OFFSET($AA$1, 0, $L$1 - 1),E1095:OFFSET(E1095,1 - $L$1, 0)) / $K$3,"")</f>
        <v>29.2974545454545</v>
      </c>
      <c r="N1095" s="0" t="n">
        <f aca="true">IF(ROW(E1095) - 1 &gt;= $N$1,SUM(E1095:OFFSET(E1095,1 - $N$1, 0)) / $N$1,"")</f>
        <v>28.926</v>
      </c>
      <c r="P1095" s="0" t="n">
        <f aca="true">IF(ROW(N1095) - 1 &gt; $P$1, IF(OFFSET(N1095,  1 - $P$1, 0) &lt;&gt; "", MMULT($AA$2:OFFSET($AA$2, 0, $P$1 - 1), E1095:OFFSET(E1095,1 - $P$1, 0)) / $O$3,""),"")</f>
        <v>28.7069444444444</v>
      </c>
    </row>
    <row collapsed="false" customFormat="false" customHeight="true" hidden="false" ht="14.4" outlineLevel="0" r="1096">
      <c r="A1096" s="9" t="n">
        <v>38148</v>
      </c>
      <c r="B1096" s="5" t="n">
        <v>30.2</v>
      </c>
      <c r="C1096" s="5" t="n">
        <v>30.97</v>
      </c>
      <c r="D1096" s="5" t="n">
        <v>30.2</v>
      </c>
      <c r="E1096" s="5" t="n">
        <v>30.74</v>
      </c>
      <c r="F1096" s="5" t="n">
        <v>9199200</v>
      </c>
      <c r="G1096" s="5" t="n">
        <v>15.3</v>
      </c>
      <c r="I1096" s="13" t="n">
        <f aca="false">B1096-E1096</f>
        <v>-0.539999999999999</v>
      </c>
      <c r="J1096" s="13" t="n">
        <f aca="false">C1096-D1096</f>
        <v>0.77</v>
      </c>
      <c r="L1096" s="14" t="n">
        <f aca="true">IF(ROW(E1096) - 1 &gt;= $L$1,MMULT($AA$1:OFFSET($AA$1, 0, $L$1 - 1),E1096:OFFSET(E1096,1 - $L$1, 0)) / $K$3,"")</f>
        <v>29.6272727272727</v>
      </c>
      <c r="N1096" s="0" t="n">
        <f aca="true">IF(ROW(E1096) - 1 &gt;= $N$1,SUM(E1096:OFFSET(E1096,1 - $N$1, 0)) / $N$1,"")</f>
        <v>29.149</v>
      </c>
      <c r="P1096" s="0" t="n">
        <f aca="true">IF(ROW(N1096) - 1 &gt; $P$1, IF(OFFSET(N1096,  1 - $P$1, 0) &lt;&gt; "", MMULT($AA$2:OFFSET($AA$2, 0, $P$1 - 1), E1096:OFFSET(E1096,1 - $P$1, 0)) / $O$3,""),"")</f>
        <v>28.9333333333333</v>
      </c>
    </row>
    <row collapsed="false" customFormat="false" customHeight="true" hidden="false" ht="14.4" outlineLevel="0" r="1097">
      <c r="A1097" s="9" t="n">
        <v>38152</v>
      </c>
      <c r="B1097" s="5" t="n">
        <v>30.65</v>
      </c>
      <c r="C1097" s="5" t="n">
        <v>30.68</v>
      </c>
      <c r="D1097" s="5" t="n">
        <v>29.5</v>
      </c>
      <c r="E1097" s="5" t="n">
        <v>30.12</v>
      </c>
      <c r="F1097" s="5" t="n">
        <v>8713800</v>
      </c>
      <c r="G1097" s="5" t="n">
        <v>15</v>
      </c>
      <c r="I1097" s="13" t="n">
        <f aca="false">B1097-E1097</f>
        <v>0.529999999999998</v>
      </c>
      <c r="J1097" s="13" t="n">
        <f aca="false">C1097-D1097</f>
        <v>1.18</v>
      </c>
      <c r="L1097" s="14" t="n">
        <f aca="true">IF(ROW(E1097) - 1 &gt;= $L$1,MMULT($AA$1:OFFSET($AA$1, 0, $L$1 - 1),E1097:OFFSET(E1097,1 - $L$1, 0)) / $K$3,"")</f>
        <v>29.8038181818182</v>
      </c>
      <c r="N1097" s="0" t="n">
        <f aca="true">IF(ROW(E1097) - 1 &gt;= $N$1,SUM(E1097:OFFSET(E1097,1 - $N$1, 0)) / $N$1,"")</f>
        <v>29.344</v>
      </c>
      <c r="P1097" s="0" t="n">
        <f aca="true">IF(ROW(N1097) - 1 &gt; $P$1, IF(OFFSET(N1097,  1 - $P$1, 0) &lt;&gt; "", MMULT($AA$2:OFFSET($AA$2, 0, $P$1 - 1), E1097:OFFSET(E1097,1 - $P$1, 0)) / $O$3,""),"")</f>
        <v>29.2077777777778</v>
      </c>
    </row>
    <row collapsed="false" customFormat="false" customHeight="true" hidden="false" ht="14.4" outlineLevel="0" r="1098">
      <c r="A1098" s="9" t="n">
        <v>38153</v>
      </c>
      <c r="B1098" s="5" t="n">
        <v>30.54</v>
      </c>
      <c r="C1098" s="5" t="n">
        <v>31.14</v>
      </c>
      <c r="D1098" s="5" t="n">
        <v>30.26</v>
      </c>
      <c r="E1098" s="5" t="n">
        <v>30.69</v>
      </c>
      <c r="F1098" s="5" t="n">
        <v>15879800</v>
      </c>
      <c r="G1098" s="5" t="n">
        <v>15.28</v>
      </c>
      <c r="I1098" s="13" t="n">
        <f aca="false">B1098-E1098</f>
        <v>-0.150000000000002</v>
      </c>
      <c r="J1098" s="13" t="n">
        <f aca="false">C1098-D1098</f>
        <v>0.879999999999999</v>
      </c>
      <c r="L1098" s="14" t="n">
        <f aca="true">IF(ROW(E1098) - 1 &gt;= $L$1,MMULT($AA$1:OFFSET($AA$1, 0, $L$1 - 1),E1098:OFFSET(E1098,1 - $L$1, 0)) / $K$3,"")</f>
        <v>30.0485454545455</v>
      </c>
      <c r="N1098" s="0" t="n">
        <f aca="true">IF(ROW(E1098) - 1 &gt;= $N$1,SUM(E1098:OFFSET(E1098,1 - $N$1, 0)) / $N$1,"")</f>
        <v>29.607</v>
      </c>
      <c r="P1098" s="0" t="n">
        <f aca="true">IF(ROW(N1098) - 1 &gt; $P$1, IF(OFFSET(N1098,  1 - $P$1, 0) &lt;&gt; "", MMULT($AA$2:OFFSET($AA$2, 0, $P$1 - 1), E1098:OFFSET(E1098,1 - $P$1, 0)) / $O$3,""),"")</f>
        <v>29.5277777777778</v>
      </c>
    </row>
    <row collapsed="false" customFormat="false" customHeight="true" hidden="false" ht="14.4" outlineLevel="0" r="1099">
      <c r="A1099" s="9" t="n">
        <v>38154</v>
      </c>
      <c r="B1099" s="5" t="n">
        <v>30.66</v>
      </c>
      <c r="C1099" s="5" t="n">
        <v>33.32</v>
      </c>
      <c r="D1099" s="5" t="n">
        <v>30.53</v>
      </c>
      <c r="E1099" s="5" t="n">
        <v>32.74</v>
      </c>
      <c r="F1099" s="5" t="n">
        <v>32487200</v>
      </c>
      <c r="G1099" s="5" t="n">
        <v>16.3</v>
      </c>
      <c r="I1099" s="13" t="n">
        <f aca="false">B1099-E1099</f>
        <v>-2.08</v>
      </c>
      <c r="J1099" s="13" t="n">
        <f aca="false">C1099-D1099</f>
        <v>2.79</v>
      </c>
      <c r="L1099" s="14" t="n">
        <f aca="true">IF(ROW(E1099) - 1 &gt;= $L$1,MMULT($AA$1:OFFSET($AA$1, 0, $L$1 - 1),E1099:OFFSET(E1099,1 - $L$1, 0)) / $K$3,"")</f>
        <v>30.6181818181818</v>
      </c>
      <c r="N1099" s="0" t="n">
        <f aca="true">IF(ROW(E1099) - 1 &gt;= $N$1,SUM(E1099:OFFSET(E1099,1 - $N$1, 0)) / $N$1,"")</f>
        <v>30.075</v>
      </c>
      <c r="P1099" s="0" t="n">
        <f aca="true">IF(ROW(N1099) - 1 &gt; $P$1, IF(OFFSET(N1099,  1 - $P$1, 0) &lt;&gt; "", MMULT($AA$2:OFFSET($AA$2, 0, $P$1 - 1), E1099:OFFSET(E1099,1 - $P$1, 0)) / $O$3,""),"")</f>
        <v>29.8836111111111</v>
      </c>
    </row>
    <row collapsed="false" customFormat="false" customHeight="true" hidden="false" ht="14.4" outlineLevel="0" r="1100">
      <c r="A1100" s="9" t="n">
        <v>38155</v>
      </c>
      <c r="B1100" s="5" t="n">
        <v>32.56</v>
      </c>
      <c r="C1100" s="5" t="n">
        <v>33.13</v>
      </c>
      <c r="D1100" s="5" t="n">
        <v>32.21</v>
      </c>
      <c r="E1100" s="5" t="n">
        <v>32.81</v>
      </c>
      <c r="F1100" s="5" t="n">
        <v>19690000</v>
      </c>
      <c r="G1100" s="5" t="n">
        <v>16.33</v>
      </c>
      <c r="I1100" s="13" t="n">
        <f aca="false">B1100-E1100</f>
        <v>-0.25</v>
      </c>
      <c r="J1100" s="13" t="n">
        <f aca="false">C1100-D1100</f>
        <v>0.920000000000002</v>
      </c>
      <c r="L1100" s="14" t="n">
        <f aca="true">IF(ROW(E1100) - 1 &gt;= $L$1,MMULT($AA$1:OFFSET($AA$1, 0, $L$1 - 1),E1100:OFFSET(E1100,1 - $L$1, 0)) / $K$3,"")</f>
        <v>31.1154545454545</v>
      </c>
      <c r="N1100" s="0" t="n">
        <f aca="true">IF(ROW(E1100) - 1 &gt;= $N$1,SUM(E1100:OFFSET(E1100,1 - $N$1, 0)) / $N$1,"")</f>
        <v>30.464</v>
      </c>
      <c r="P1100" s="0" t="n">
        <f aca="true">IF(ROW(N1100) - 1 &gt; $P$1, IF(OFFSET(N1100,  1 - $P$1, 0) &lt;&gt; "", MMULT($AA$2:OFFSET($AA$2, 0, $P$1 - 1), E1100:OFFSET(E1100,1 - $P$1, 0)) / $O$3,""),"")</f>
        <v>30.2441666666667</v>
      </c>
    </row>
    <row collapsed="false" customFormat="false" customHeight="true" hidden="false" ht="14.4" outlineLevel="0" r="1101">
      <c r="A1101" s="9" t="n">
        <v>38156</v>
      </c>
      <c r="B1101" s="5" t="n">
        <v>32.66</v>
      </c>
      <c r="C1101" s="5" t="n">
        <v>33.41</v>
      </c>
      <c r="D1101" s="5" t="n">
        <v>32.43</v>
      </c>
      <c r="E1101" s="5" t="n">
        <v>32.91</v>
      </c>
      <c r="F1101" s="5" t="n">
        <v>14509000</v>
      </c>
      <c r="G1101" s="5" t="n">
        <v>16.38</v>
      </c>
      <c r="I1101" s="13" t="n">
        <f aca="false">B1101-E1101</f>
        <v>-0.25</v>
      </c>
      <c r="J1101" s="13" t="n">
        <f aca="false">C1101-D1101</f>
        <v>0.979999999999997</v>
      </c>
      <c r="L1101" s="14" t="n">
        <f aca="true">IF(ROW(E1101) - 1 &gt;= $L$1,MMULT($AA$1:OFFSET($AA$1, 0, $L$1 - 1),E1101:OFFSET(E1101,1 - $L$1, 0)) / $K$3,"")</f>
        <v>31.5601818181818</v>
      </c>
      <c r="N1101" s="0" t="n">
        <f aca="true">IF(ROW(E1101) - 1 &gt;= $N$1,SUM(E1101:OFFSET(E1101,1 - $N$1, 0)) / $N$1,"")</f>
        <v>30.915</v>
      </c>
      <c r="P1101" s="0" t="n">
        <f aca="true">IF(ROW(N1101) - 1 &gt; $P$1, IF(OFFSET(N1101,  1 - $P$1, 0) &lt;&gt; "", MMULT($AA$2:OFFSET($AA$2, 0, $P$1 - 1), E1101:OFFSET(E1101,1 - $P$1, 0)) / $O$3,""),"")</f>
        <v>30.6205555555556</v>
      </c>
    </row>
    <row collapsed="false" customFormat="false" customHeight="true" hidden="false" ht="14.4" outlineLevel="0" r="1102">
      <c r="A1102" s="9" t="n">
        <v>38159</v>
      </c>
      <c r="B1102" s="5" t="n">
        <v>33.12</v>
      </c>
      <c r="C1102" s="5" t="n">
        <v>33.5</v>
      </c>
      <c r="D1102" s="5" t="n">
        <v>32.12</v>
      </c>
      <c r="E1102" s="5" t="n">
        <v>32.33</v>
      </c>
      <c r="F1102" s="5" t="n">
        <v>13936200</v>
      </c>
      <c r="G1102" s="5" t="n">
        <v>16.1</v>
      </c>
      <c r="I1102" s="13" t="n">
        <f aca="false">B1102-E1102</f>
        <v>0.789999999999999</v>
      </c>
      <c r="J1102" s="13" t="n">
        <f aca="false">C1102-D1102</f>
        <v>1.38</v>
      </c>
      <c r="L1102" s="14" t="n">
        <f aca="true">IF(ROW(E1102) - 1 &gt;= $L$1,MMULT($AA$1:OFFSET($AA$1, 0, $L$1 - 1),E1102:OFFSET(E1102,1 - $L$1, 0)) / $K$3,"")</f>
        <v>31.8174545454545</v>
      </c>
      <c r="N1102" s="0" t="n">
        <f aca="true">IF(ROW(E1102) - 1 &gt;= $N$1,SUM(E1102:OFFSET(E1102,1 - $N$1, 0)) / $N$1,"")</f>
        <v>31.27</v>
      </c>
      <c r="P1102" s="0" t="n">
        <f aca="true">IF(ROW(N1102) - 1 &gt; $P$1, IF(OFFSET(N1102,  1 - $P$1, 0) &lt;&gt; "", MMULT($AA$2:OFFSET($AA$2, 0, $P$1 - 1), E1102:OFFSET(E1102,1 - $P$1, 0)) / $O$3,""),"")</f>
        <v>30.9905555555556</v>
      </c>
    </row>
    <row collapsed="false" customFormat="false" customHeight="true" hidden="false" ht="14.4" outlineLevel="0" r="1103">
      <c r="A1103" s="9" t="n">
        <v>38160</v>
      </c>
      <c r="B1103" s="5" t="n">
        <v>32.3</v>
      </c>
      <c r="C1103" s="5" t="n">
        <v>33.09</v>
      </c>
      <c r="D1103" s="5" t="n">
        <v>32.29</v>
      </c>
      <c r="E1103" s="5" t="n">
        <v>33</v>
      </c>
      <c r="F1103" s="5" t="n">
        <v>12875400</v>
      </c>
      <c r="G1103" s="5" t="n">
        <v>16.43</v>
      </c>
      <c r="I1103" s="13" t="n">
        <f aca="false">B1103-E1103</f>
        <v>-0.700000000000003</v>
      </c>
      <c r="J1103" s="13" t="n">
        <f aca="false">C1103-D1103</f>
        <v>0.800000000000004</v>
      </c>
      <c r="L1103" s="14" t="n">
        <f aca="true">IF(ROW(E1103) - 1 &gt;= $L$1,MMULT($AA$1:OFFSET($AA$1, 0, $L$1 - 1),E1103:OFFSET(E1103,1 - $L$1, 0)) / $K$3,"")</f>
        <v>32.132</v>
      </c>
      <c r="N1103" s="0" t="n">
        <f aca="true">IF(ROW(E1103) - 1 &gt;= $N$1,SUM(E1103:OFFSET(E1103,1 - $N$1, 0)) / $N$1,"")</f>
        <v>31.589</v>
      </c>
      <c r="P1103" s="0" t="n">
        <f aca="true">IF(ROW(N1103) - 1 &gt; $P$1, IF(OFFSET(N1103,  1 - $P$1, 0) &lt;&gt; "", MMULT($AA$2:OFFSET($AA$2, 0, $P$1 - 1), E1103:OFFSET(E1103,1 - $P$1, 0)) / $O$3,""),"")</f>
        <v>31.3927777777778</v>
      </c>
    </row>
    <row collapsed="false" customFormat="false" customHeight="true" hidden="false" ht="14.4" outlineLevel="0" r="1104">
      <c r="A1104" s="9" t="n">
        <v>38161</v>
      </c>
      <c r="B1104" s="5" t="n">
        <v>33</v>
      </c>
      <c r="C1104" s="5" t="n">
        <v>33.83</v>
      </c>
      <c r="D1104" s="5" t="n">
        <v>32.89</v>
      </c>
      <c r="E1104" s="5" t="n">
        <v>33.7</v>
      </c>
      <c r="F1104" s="5" t="n">
        <v>13959600</v>
      </c>
      <c r="G1104" s="5" t="n">
        <v>16.78</v>
      </c>
      <c r="I1104" s="13" t="n">
        <f aca="false">B1104-E1104</f>
        <v>-0.700000000000003</v>
      </c>
      <c r="J1104" s="13" t="n">
        <f aca="false">C1104-D1104</f>
        <v>0.939999999999998</v>
      </c>
      <c r="L1104" s="14" t="n">
        <f aca="true">IF(ROW(E1104) - 1 &gt;= $L$1,MMULT($AA$1:OFFSET($AA$1, 0, $L$1 - 1),E1104:OFFSET(E1104,1 - $L$1, 0)) / $K$3,"")</f>
        <v>32.5158181818182</v>
      </c>
      <c r="N1104" s="0" t="n">
        <f aca="true">IF(ROW(E1104) - 1 &gt;= $N$1,SUM(E1104:OFFSET(E1104,1 - $N$1, 0)) / $N$1,"")</f>
        <v>31.924</v>
      </c>
      <c r="P1104" s="0" t="n">
        <f aca="true">IF(ROW(N1104) - 1 &gt; $P$1, IF(OFFSET(N1104,  1 - $P$1, 0) &lt;&gt; "", MMULT($AA$2:OFFSET($AA$2, 0, $P$1 - 1), E1104:OFFSET(E1104,1 - $P$1, 0)) / $O$3,""),"")</f>
        <v>31.8255555555556</v>
      </c>
    </row>
    <row collapsed="false" customFormat="false" customHeight="true" hidden="false" ht="14.4" outlineLevel="0" r="1105">
      <c r="A1105" s="9" t="n">
        <v>38162</v>
      </c>
      <c r="B1105" s="5" t="n">
        <v>33.51</v>
      </c>
      <c r="C1105" s="5" t="n">
        <v>33.7</v>
      </c>
      <c r="D1105" s="5" t="n">
        <v>32.98</v>
      </c>
      <c r="E1105" s="5" t="n">
        <v>33.18</v>
      </c>
      <c r="F1105" s="5" t="n">
        <v>9018400</v>
      </c>
      <c r="G1105" s="5" t="n">
        <v>16.52</v>
      </c>
      <c r="I1105" s="13" t="n">
        <f aca="false">B1105-E1105</f>
        <v>0.329999999999998</v>
      </c>
      <c r="J1105" s="13" t="n">
        <f aca="false">C1105-D1105</f>
        <v>0.720000000000006</v>
      </c>
      <c r="L1105" s="14" t="n">
        <f aca="true">IF(ROW(E1105) - 1 &gt;= $L$1,MMULT($AA$1:OFFSET($AA$1, 0, $L$1 - 1),E1105:OFFSET(E1105,1 - $L$1, 0)) / $K$3,"")</f>
        <v>32.7441818181818</v>
      </c>
      <c r="N1105" s="0" t="n">
        <f aca="true">IF(ROW(E1105) - 1 &gt;= $N$1,SUM(E1105:OFFSET(E1105,1 - $N$1, 0)) / $N$1,"")</f>
        <v>32.222</v>
      </c>
      <c r="P1105" s="0" t="n">
        <f aca="true">IF(ROW(N1105) - 1 &gt; $P$1, IF(OFFSET(N1105,  1 - $P$1, 0) &lt;&gt; "", MMULT($AA$2:OFFSET($AA$2, 0, $P$1 - 1), E1105:OFFSET(E1105,1 - $P$1, 0)) / $O$3,""),"")</f>
        <v>32.1891666666667</v>
      </c>
    </row>
    <row collapsed="false" customFormat="false" customHeight="true" hidden="false" ht="14.4" outlineLevel="0" r="1106">
      <c r="A1106" s="9" t="n">
        <v>38163</v>
      </c>
      <c r="B1106" s="5" t="n">
        <v>33.07</v>
      </c>
      <c r="C1106" s="5" t="n">
        <v>33.7</v>
      </c>
      <c r="D1106" s="5" t="n">
        <v>33</v>
      </c>
      <c r="E1106" s="5" t="n">
        <v>33.7</v>
      </c>
      <c r="F1106" s="5" t="n">
        <v>11551000</v>
      </c>
      <c r="G1106" s="5" t="n">
        <v>16.78</v>
      </c>
      <c r="I1106" s="13" t="n">
        <f aca="false">B1106-E1106</f>
        <v>-0.630000000000003</v>
      </c>
      <c r="J1106" s="13" t="n">
        <f aca="false">C1106-D1106</f>
        <v>0.700000000000003</v>
      </c>
      <c r="L1106" s="14" t="n">
        <f aca="true">IF(ROW(E1106) - 1 &gt;= $L$1,MMULT($AA$1:OFFSET($AA$1, 0, $L$1 - 1),E1106:OFFSET(E1106,1 - $L$1, 0)) / $K$3,"")</f>
        <v>33.0129090909091</v>
      </c>
      <c r="N1106" s="0" t="n">
        <f aca="true">IF(ROW(E1106) - 1 &gt;= $N$1,SUM(E1106:OFFSET(E1106,1 - $N$1, 0)) / $N$1,"")</f>
        <v>32.518</v>
      </c>
      <c r="P1106" s="0" t="n">
        <f aca="true">IF(ROW(N1106) - 1 &gt; $P$1, IF(OFFSET(N1106,  1 - $P$1, 0) &lt;&gt; "", MMULT($AA$2:OFFSET($AA$2, 0, $P$1 - 1), E1106:OFFSET(E1106,1 - $P$1, 0)) / $O$3,""),"")</f>
        <v>32.5091666666667</v>
      </c>
    </row>
    <row collapsed="false" customFormat="false" customHeight="true" hidden="false" ht="14.4" outlineLevel="0" r="1107">
      <c r="A1107" s="9" t="n">
        <v>38166</v>
      </c>
      <c r="B1107" s="5" t="n">
        <v>34.18</v>
      </c>
      <c r="C1107" s="5" t="n">
        <v>34.19</v>
      </c>
      <c r="D1107" s="5" t="n">
        <v>32.21</v>
      </c>
      <c r="E1107" s="5" t="n">
        <v>32.49</v>
      </c>
      <c r="F1107" s="5" t="n">
        <v>18610600</v>
      </c>
      <c r="G1107" s="5" t="n">
        <v>16.18</v>
      </c>
      <c r="I1107" s="13" t="n">
        <f aca="false">B1107-E1107</f>
        <v>1.69</v>
      </c>
      <c r="J1107" s="13" t="n">
        <f aca="false">C1107-D1107</f>
        <v>1.98</v>
      </c>
      <c r="L1107" s="14" t="n">
        <f aca="true">IF(ROW(E1107) - 1 &gt;= $L$1,MMULT($AA$1:OFFSET($AA$1, 0, $L$1 - 1),E1107:OFFSET(E1107,1 - $L$1, 0)) / $K$3,"")</f>
        <v>33.0078181818182</v>
      </c>
      <c r="N1107" s="0" t="n">
        <f aca="true">IF(ROW(E1107) - 1 &gt;= $N$1,SUM(E1107:OFFSET(E1107,1 - $N$1, 0)) / $N$1,"")</f>
        <v>32.755</v>
      </c>
      <c r="P1107" s="0" t="n">
        <f aca="true">IF(ROW(N1107) - 1 &gt; $P$1, IF(OFFSET(N1107,  1 - $P$1, 0) &lt;&gt; "", MMULT($AA$2:OFFSET($AA$2, 0, $P$1 - 1), E1107:OFFSET(E1107,1 - $P$1, 0)) / $O$3,""),"")</f>
        <v>32.7422222222222</v>
      </c>
    </row>
    <row collapsed="false" customFormat="false" customHeight="true" hidden="false" ht="14.4" outlineLevel="0" r="1108">
      <c r="A1108" s="9" t="n">
        <v>38167</v>
      </c>
      <c r="B1108" s="5" t="n">
        <v>32.07</v>
      </c>
      <c r="C1108" s="5" t="n">
        <v>32.99</v>
      </c>
      <c r="D1108" s="5" t="n">
        <v>31.41</v>
      </c>
      <c r="E1108" s="5" t="n">
        <v>32.5</v>
      </c>
      <c r="F1108" s="5" t="n">
        <v>21091200</v>
      </c>
      <c r="G1108" s="5" t="n">
        <v>16.18</v>
      </c>
      <c r="I1108" s="13" t="n">
        <f aca="false">B1108-E1108</f>
        <v>-0.43</v>
      </c>
      <c r="J1108" s="13" t="n">
        <f aca="false">C1108-D1108</f>
        <v>1.58</v>
      </c>
      <c r="L1108" s="14" t="n">
        <f aca="true">IF(ROW(E1108) - 1 &gt;= $L$1,MMULT($AA$1:OFFSET($AA$1, 0, $L$1 - 1),E1108:OFFSET(E1108,1 - $L$1, 0)) / $K$3,"")</f>
        <v>32.9614545454546</v>
      </c>
      <c r="N1108" s="0" t="n">
        <f aca="true">IF(ROW(E1108) - 1 &gt;= $N$1,SUM(E1108:OFFSET(E1108,1 - $N$1, 0)) / $N$1,"")</f>
        <v>32.936</v>
      </c>
      <c r="P1108" s="0" t="n">
        <f aca="true">IF(ROW(N1108) - 1 &gt; $P$1, IF(OFFSET(N1108,  1 - $P$1, 0) &lt;&gt; "", MMULT($AA$2:OFFSET($AA$2, 0, $P$1 - 1), E1108:OFFSET(E1108,1 - $P$1, 0)) / $O$3,""),"")</f>
        <v>32.9358333333333</v>
      </c>
    </row>
    <row collapsed="false" customFormat="false" customHeight="true" hidden="false" ht="14.4" outlineLevel="0" r="1109">
      <c r="A1109" s="9" t="n">
        <v>38168</v>
      </c>
      <c r="B1109" s="5" t="n">
        <v>32.56</v>
      </c>
      <c r="C1109" s="5" t="n">
        <v>32.97</v>
      </c>
      <c r="D1109" s="5" t="n">
        <v>31.89</v>
      </c>
      <c r="E1109" s="5" t="n">
        <v>32.54</v>
      </c>
      <c r="F1109" s="5" t="n">
        <v>13323000</v>
      </c>
      <c r="G1109" s="5" t="n">
        <v>16.2</v>
      </c>
      <c r="I1109" s="13" t="n">
        <f aca="false">B1109-E1109</f>
        <v>0.0200000000000031</v>
      </c>
      <c r="J1109" s="13" t="n">
        <f aca="false">C1109-D1109</f>
        <v>1.08</v>
      </c>
      <c r="L1109" s="14" t="n">
        <f aca="true">IF(ROW(E1109) - 1 &gt;= $L$1,MMULT($AA$1:OFFSET($AA$1, 0, $L$1 - 1),E1109:OFFSET(E1109,1 - $L$1, 0)) / $K$3,"")</f>
        <v>32.8894545454545</v>
      </c>
      <c r="N1109" s="0" t="n">
        <f aca="true">IF(ROW(E1109) - 1 &gt;= $N$1,SUM(E1109:OFFSET(E1109,1 - $N$1, 0)) / $N$1,"")</f>
        <v>32.916</v>
      </c>
      <c r="P1109" s="0" t="n">
        <f aca="true">IF(ROW(N1109) - 1 &gt; $P$1, IF(OFFSET(N1109,  1 - $P$1, 0) &lt;&gt; "", MMULT($AA$2:OFFSET($AA$2, 0, $P$1 - 1), E1109:OFFSET(E1109,1 - $P$1, 0)) / $O$3,""),"")</f>
        <v>33.0366666666667</v>
      </c>
    </row>
    <row collapsed="false" customFormat="false" customHeight="true" hidden="false" ht="14.4" outlineLevel="0" r="1110">
      <c r="A1110" s="9" t="n">
        <v>38169</v>
      </c>
      <c r="B1110" s="5" t="n">
        <v>32.1</v>
      </c>
      <c r="C1110" s="5" t="n">
        <v>32.48</v>
      </c>
      <c r="D1110" s="5" t="n">
        <v>31.9</v>
      </c>
      <c r="E1110" s="5" t="n">
        <v>32.3</v>
      </c>
      <c r="F1110" s="5" t="n">
        <v>12212200</v>
      </c>
      <c r="G1110" s="5" t="n">
        <v>16.08</v>
      </c>
      <c r="I1110" s="13" t="n">
        <f aca="false">B1110-E1110</f>
        <v>-0.199999999999996</v>
      </c>
      <c r="J1110" s="13" t="n">
        <f aca="false">C1110-D1110</f>
        <v>0.579999999999998</v>
      </c>
      <c r="L1110" s="14" t="n">
        <f aca="true">IF(ROW(E1110) - 1 &gt;= $L$1,MMULT($AA$1:OFFSET($AA$1, 0, $L$1 - 1),E1110:OFFSET(E1110,1 - $L$1, 0)) / $K$3,"")</f>
        <v>32.7774545454545</v>
      </c>
      <c r="N1110" s="0" t="n">
        <f aca="true">IF(ROW(E1110) - 1 &gt;= $N$1,SUM(E1110:OFFSET(E1110,1 - $N$1, 0)) / $N$1,"")</f>
        <v>32.865</v>
      </c>
      <c r="P1110" s="0" t="n">
        <f aca="true">IF(ROW(N1110) - 1 &gt; $P$1, IF(OFFSET(N1110,  1 - $P$1, 0) &lt;&gt; "", MMULT($AA$2:OFFSET($AA$2, 0, $P$1 - 1), E1110:OFFSET(E1110,1 - $P$1, 0)) / $O$3,""),"")</f>
        <v>33.015</v>
      </c>
    </row>
    <row collapsed="false" customFormat="false" customHeight="true" hidden="false" ht="14.4" outlineLevel="0" r="1111">
      <c r="A1111" s="9" t="n">
        <v>38170</v>
      </c>
      <c r="B1111" s="5" t="n">
        <v>30.48</v>
      </c>
      <c r="C1111" s="5" t="n">
        <v>31.18</v>
      </c>
      <c r="D1111" s="5" t="n">
        <v>29.73</v>
      </c>
      <c r="E1111" s="5" t="n">
        <v>31.08</v>
      </c>
      <c r="F1111" s="5" t="n">
        <v>32524400</v>
      </c>
      <c r="G1111" s="5" t="n">
        <v>15.47</v>
      </c>
      <c r="I1111" s="13" t="n">
        <f aca="false">B1111-E1111</f>
        <v>-0.599999999999998</v>
      </c>
      <c r="J1111" s="13" t="n">
        <f aca="false">C1111-D1111</f>
        <v>1.45</v>
      </c>
      <c r="L1111" s="14" t="n">
        <f aca="true">IF(ROW(E1111) - 1 &gt;= $L$1,MMULT($AA$1:OFFSET($AA$1, 0, $L$1 - 1),E1111:OFFSET(E1111,1 - $L$1, 0)) / $K$3,"")</f>
        <v>32.4529090909091</v>
      </c>
      <c r="N1111" s="0" t="n">
        <f aca="true">IF(ROW(E1111) - 1 &gt;= $N$1,SUM(E1111:OFFSET(E1111,1 - $N$1, 0)) / $N$1,"")</f>
        <v>32.682</v>
      </c>
      <c r="P1111" s="0" t="n">
        <f aca="true">IF(ROW(N1111) - 1 &gt; $P$1, IF(OFFSET(N1111,  1 - $P$1, 0) &lt;&gt; "", MMULT($AA$2:OFFSET($AA$2, 0, $P$1 - 1), E1111:OFFSET(E1111,1 - $P$1, 0)) / $O$3,""),"")</f>
        <v>32.9227777777778</v>
      </c>
    </row>
    <row collapsed="false" customFormat="false" customHeight="true" hidden="false" ht="14.4" outlineLevel="0" r="1112">
      <c r="A1112" s="9" t="n">
        <v>38174</v>
      </c>
      <c r="B1112" s="5" t="n">
        <v>31.27</v>
      </c>
      <c r="C1112" s="5" t="n">
        <v>31.42</v>
      </c>
      <c r="D1112" s="5" t="n">
        <v>30.8</v>
      </c>
      <c r="E1112" s="5" t="n">
        <v>30.95</v>
      </c>
      <c r="F1112" s="5" t="n">
        <v>12463600</v>
      </c>
      <c r="G1112" s="5" t="n">
        <v>15.41</v>
      </c>
      <c r="I1112" s="13" t="n">
        <f aca="false">B1112-E1112</f>
        <v>0.32</v>
      </c>
      <c r="J1112" s="13" t="n">
        <f aca="false">C1112-D1112</f>
        <v>0.620000000000001</v>
      </c>
      <c r="L1112" s="14" t="n">
        <f aca="true">IF(ROW(E1112) - 1 &gt;= $L$1,MMULT($AA$1:OFFSET($AA$1, 0, $L$1 - 1),E1112:OFFSET(E1112,1 - $L$1, 0)) / $K$3,"")</f>
        <v>32.138</v>
      </c>
      <c r="N1112" s="0" t="n">
        <f aca="true">IF(ROW(E1112) - 1 &gt;= $N$1,SUM(E1112:OFFSET(E1112,1 - $N$1, 0)) / $N$1,"")</f>
        <v>32.544</v>
      </c>
      <c r="P1112" s="0" t="n">
        <f aca="true">IF(ROW(N1112) - 1 &gt; $P$1, IF(OFFSET(N1112,  1 - $P$1, 0) &lt;&gt; "", MMULT($AA$2:OFFSET($AA$2, 0, $P$1 - 1), E1112:OFFSET(E1112,1 - $P$1, 0)) / $O$3,""),"")</f>
        <v>32.7294444444445</v>
      </c>
    </row>
    <row collapsed="false" customFormat="false" customHeight="true" hidden="false" ht="14.4" outlineLevel="0" r="1113">
      <c r="A1113" s="9" t="n">
        <v>38175</v>
      </c>
      <c r="B1113" s="5" t="n">
        <v>30.85</v>
      </c>
      <c r="C1113" s="5" t="n">
        <v>31.36</v>
      </c>
      <c r="D1113" s="5" t="n">
        <v>30.13</v>
      </c>
      <c r="E1113" s="5" t="n">
        <v>30.39</v>
      </c>
      <c r="F1113" s="5" t="n">
        <v>14214000</v>
      </c>
      <c r="G1113" s="5" t="n">
        <v>15.13</v>
      </c>
      <c r="I1113" s="13" t="n">
        <f aca="false">B1113-E1113</f>
        <v>0.460000000000001</v>
      </c>
      <c r="J1113" s="13" t="n">
        <f aca="false">C1113-D1113</f>
        <v>1.23</v>
      </c>
      <c r="L1113" s="14" t="n">
        <f aca="true">IF(ROW(E1113) - 1 &gt;= $L$1,MMULT($AA$1:OFFSET($AA$1, 0, $L$1 - 1),E1113:OFFSET(E1113,1 - $L$1, 0)) / $K$3,"")</f>
        <v>31.7463636363636</v>
      </c>
      <c r="N1113" s="0" t="n">
        <f aca="true">IF(ROW(E1113) - 1 &gt;= $N$1,SUM(E1113:OFFSET(E1113,1 - $N$1, 0)) / $N$1,"")</f>
        <v>32.283</v>
      </c>
      <c r="P1113" s="0" t="n">
        <f aca="true">IF(ROW(N1113) - 1 &gt; $P$1, IF(OFFSET(N1113,  1 - $P$1, 0) &lt;&gt; "", MMULT($AA$2:OFFSET($AA$2, 0, $P$1 - 1), E1113:OFFSET(E1113,1 - $P$1, 0)) / $O$3,""),"")</f>
        <v>32.4894444444444</v>
      </c>
    </row>
    <row collapsed="false" customFormat="false" customHeight="true" hidden="false" ht="14.4" outlineLevel="0" r="1114">
      <c r="A1114" s="9" t="n">
        <v>38176</v>
      </c>
      <c r="B1114" s="5" t="n">
        <v>30.13</v>
      </c>
      <c r="C1114" s="5" t="n">
        <v>30.68</v>
      </c>
      <c r="D1114" s="5" t="n">
        <v>29.95</v>
      </c>
      <c r="E1114" s="5" t="n">
        <v>30.14</v>
      </c>
      <c r="F1114" s="5" t="n">
        <v>8335000</v>
      </c>
      <c r="G1114" s="5" t="n">
        <v>15.01</v>
      </c>
      <c r="I1114" s="13" t="n">
        <f aca="false">B1114-E1114</f>
        <v>-0.0100000000000016</v>
      </c>
      <c r="J1114" s="13" t="n">
        <f aca="false">C1114-D1114</f>
        <v>0.73</v>
      </c>
      <c r="L1114" s="14" t="n">
        <f aca="true">IF(ROW(E1114) - 1 &gt;= $L$1,MMULT($AA$1:OFFSET($AA$1, 0, $L$1 - 1),E1114:OFFSET(E1114,1 - $L$1, 0)) / $K$3,"")</f>
        <v>31.3567272727273</v>
      </c>
      <c r="N1114" s="0" t="n">
        <f aca="true">IF(ROW(E1114) - 1 &gt;= $N$1,SUM(E1114:OFFSET(E1114,1 - $N$1, 0)) / $N$1,"")</f>
        <v>31.927</v>
      </c>
      <c r="P1114" s="0" t="n">
        <f aca="true">IF(ROW(N1114) - 1 &gt; $P$1, IF(OFFSET(N1114,  1 - $P$1, 0) &lt;&gt; "", MMULT($AA$2:OFFSET($AA$2, 0, $P$1 - 1), E1114:OFFSET(E1114,1 - $P$1, 0)) / $O$3,""),"")</f>
        <v>32.1791666666667</v>
      </c>
    </row>
    <row collapsed="false" customFormat="false" customHeight="true" hidden="false" ht="14.4" outlineLevel="0" r="1115">
      <c r="A1115" s="9" t="n">
        <v>38177</v>
      </c>
      <c r="B1115" s="5" t="n">
        <v>30.27</v>
      </c>
      <c r="C1115" s="5" t="n">
        <v>30.5</v>
      </c>
      <c r="D1115" s="5" t="n">
        <v>30.03</v>
      </c>
      <c r="E1115" s="5" t="n">
        <v>30.03</v>
      </c>
      <c r="F1115" s="5" t="n">
        <v>7459400</v>
      </c>
      <c r="G1115" s="5" t="n">
        <v>14.95</v>
      </c>
      <c r="I1115" s="13" t="n">
        <f aca="false">B1115-E1115</f>
        <v>0.239999999999998</v>
      </c>
      <c r="J1115" s="13" t="n">
        <f aca="false">C1115-D1115</f>
        <v>0.469999999999999</v>
      </c>
      <c r="L1115" s="14" t="n">
        <f aca="true">IF(ROW(E1115) - 1 &gt;= $L$1,MMULT($AA$1:OFFSET($AA$1, 0, $L$1 - 1),E1115:OFFSET(E1115,1 - $L$1, 0)) / $K$3,"")</f>
        <v>31.0118181818182</v>
      </c>
      <c r="N1115" s="0" t="n">
        <f aca="true">IF(ROW(E1115) - 1 &gt;= $N$1,SUM(E1115:OFFSET(E1115,1 - $N$1, 0)) / $N$1,"")</f>
        <v>31.612</v>
      </c>
      <c r="P1115" s="0" t="n">
        <f aca="true">IF(ROW(N1115) - 1 &gt; $P$1, IF(OFFSET(N1115,  1 - $P$1, 0) &lt;&gt; "", MMULT($AA$2:OFFSET($AA$2, 0, $P$1 - 1), E1115:OFFSET(E1115,1 - $P$1, 0)) / $O$3,""),"")</f>
        <v>31.8119444444444</v>
      </c>
    </row>
    <row collapsed="false" customFormat="false" customHeight="true" hidden="false" ht="14.4" outlineLevel="0" r="1116">
      <c r="A1116" s="9" t="n">
        <v>38180</v>
      </c>
      <c r="B1116" s="5" t="n">
        <v>30.02</v>
      </c>
      <c r="C1116" s="5" t="n">
        <v>30.04</v>
      </c>
      <c r="D1116" s="5" t="n">
        <v>28.93</v>
      </c>
      <c r="E1116" s="5" t="n">
        <v>29.14</v>
      </c>
      <c r="F1116" s="5" t="n">
        <v>18272200</v>
      </c>
      <c r="G1116" s="5" t="n">
        <v>14.51</v>
      </c>
      <c r="I1116" s="13" t="n">
        <f aca="false">B1116-E1116</f>
        <v>0.879999999999999</v>
      </c>
      <c r="J1116" s="13" t="n">
        <f aca="false">C1116-D1116</f>
        <v>1.11</v>
      </c>
      <c r="L1116" s="14" t="n">
        <f aca="true">IF(ROW(E1116) - 1 &gt;= $L$1,MMULT($AA$1:OFFSET($AA$1, 0, $L$1 - 1),E1116:OFFSET(E1116,1 - $L$1, 0)) / $K$3,"")</f>
        <v>30.5623636363636</v>
      </c>
      <c r="N1116" s="0" t="n">
        <f aca="true">IF(ROW(E1116) - 1 &gt;= $N$1,SUM(E1116:OFFSET(E1116,1 - $N$1, 0)) / $N$1,"")</f>
        <v>31.156</v>
      </c>
      <c r="P1116" s="0" t="n">
        <f aca="true">IF(ROW(N1116) - 1 &gt; $P$1, IF(OFFSET(N1116,  1 - $P$1, 0) &lt;&gt; "", MMULT($AA$2:OFFSET($AA$2, 0, $P$1 - 1), E1116:OFFSET(E1116,1 - $P$1, 0)) / $O$3,""),"")</f>
        <v>31.3958333333333</v>
      </c>
    </row>
    <row collapsed="false" customFormat="false" customHeight="true" hidden="false" ht="14.4" outlineLevel="0" r="1117">
      <c r="A1117" s="9" t="n">
        <v>38181</v>
      </c>
      <c r="B1117" s="5" t="n">
        <v>29.25</v>
      </c>
      <c r="C1117" s="5" t="n">
        <v>29.6</v>
      </c>
      <c r="D1117" s="5" t="n">
        <v>29.02</v>
      </c>
      <c r="E1117" s="5" t="n">
        <v>29.22</v>
      </c>
      <c r="F1117" s="5" t="n">
        <v>11292000</v>
      </c>
      <c r="G1117" s="5" t="n">
        <v>14.55</v>
      </c>
      <c r="I1117" s="13" t="n">
        <f aca="false">B1117-E1117</f>
        <v>0.0300000000000011</v>
      </c>
      <c r="J1117" s="13" t="n">
        <f aca="false">C1117-D1117</f>
        <v>0.580000000000002</v>
      </c>
      <c r="L1117" s="14" t="n">
        <f aca="true">IF(ROW(E1117) - 1 &gt;= $L$1,MMULT($AA$1:OFFSET($AA$1, 0, $L$1 - 1),E1117:OFFSET(E1117,1 - $L$1, 0)) / $K$3,"")</f>
        <v>30.2103636363636</v>
      </c>
      <c r="N1117" s="0" t="n">
        <f aca="true">IF(ROW(E1117) - 1 &gt;= $N$1,SUM(E1117:OFFSET(E1117,1 - $N$1, 0)) / $N$1,"")</f>
        <v>30.829</v>
      </c>
      <c r="P1117" s="0" t="n">
        <f aca="true">IF(ROW(N1117) - 1 &gt; $P$1, IF(OFFSET(N1117,  1 - $P$1, 0) &lt;&gt; "", MMULT($AA$2:OFFSET($AA$2, 0, $P$1 - 1), E1117:OFFSET(E1117,1 - $P$1, 0)) / $O$3,""),"")</f>
        <v>30.9863888888889</v>
      </c>
    </row>
    <row collapsed="false" customFormat="false" customHeight="true" hidden="false" ht="14.4" outlineLevel="0" r="1118">
      <c r="A1118" s="9" t="n">
        <v>38182</v>
      </c>
      <c r="B1118" s="5" t="n">
        <v>28.86</v>
      </c>
      <c r="C1118" s="5" t="n">
        <v>29.97</v>
      </c>
      <c r="D1118" s="5" t="n">
        <v>28.74</v>
      </c>
      <c r="E1118" s="5" t="n">
        <v>29.58</v>
      </c>
      <c r="F1118" s="5" t="n">
        <v>29850000</v>
      </c>
      <c r="G1118" s="5" t="n">
        <v>14.73</v>
      </c>
      <c r="I1118" s="13" t="n">
        <f aca="false">B1118-E1118</f>
        <v>-0.719999999999999</v>
      </c>
      <c r="J1118" s="13" t="n">
        <f aca="false">C1118-D1118</f>
        <v>1.23</v>
      </c>
      <c r="L1118" s="14" t="n">
        <f aca="true">IF(ROW(E1118) - 1 &gt;= $L$1,MMULT($AA$1:OFFSET($AA$1, 0, $L$1 - 1),E1118:OFFSET(E1118,1 - $L$1, 0)) / $K$3,"")</f>
        <v>29.9832727272727</v>
      </c>
      <c r="N1118" s="0" t="n">
        <f aca="true">IF(ROW(E1118) - 1 &gt;= $N$1,SUM(E1118:OFFSET(E1118,1 - $N$1, 0)) / $N$1,"")</f>
        <v>30.537</v>
      </c>
      <c r="P1118" s="0" t="n">
        <f aca="true">IF(ROW(N1118) - 1 &gt; $P$1, IF(OFFSET(N1118,  1 - $P$1, 0) &lt;&gt; "", MMULT($AA$2:OFFSET($AA$2, 0, $P$1 - 1), E1118:OFFSET(E1118,1 - $P$1, 0)) / $O$3,""),"")</f>
        <v>30.6152777777778</v>
      </c>
    </row>
    <row collapsed="false" customFormat="false" customHeight="true" hidden="false" ht="14.4" outlineLevel="0" r="1119">
      <c r="A1119" s="9" t="n">
        <v>38183</v>
      </c>
      <c r="B1119" s="5" t="n">
        <v>32.66</v>
      </c>
      <c r="C1119" s="5" t="n">
        <v>33.63</v>
      </c>
      <c r="D1119" s="5" t="n">
        <v>32.11</v>
      </c>
      <c r="E1119" s="5" t="n">
        <v>32.93</v>
      </c>
      <c r="F1119" s="5" t="n">
        <v>63133000</v>
      </c>
      <c r="G1119" s="5" t="n">
        <v>16.39</v>
      </c>
      <c r="I1119" s="13" t="n">
        <f aca="false">B1119-E1119</f>
        <v>-0.270000000000003</v>
      </c>
      <c r="J1119" s="13" t="n">
        <f aca="false">C1119-D1119</f>
        <v>1.52</v>
      </c>
      <c r="L1119" s="14" t="n">
        <f aca="true">IF(ROW(E1119) - 1 &gt;= $L$1,MMULT($AA$1:OFFSET($AA$1, 0, $L$1 - 1),E1119:OFFSET(E1119,1 - $L$1, 0)) / $K$3,"")</f>
        <v>30.4183636363636</v>
      </c>
      <c r="N1119" s="0" t="n">
        <f aca="true">IF(ROW(E1119) - 1 &gt;= $N$1,SUM(E1119:OFFSET(E1119,1 - $N$1, 0)) / $N$1,"")</f>
        <v>30.576</v>
      </c>
      <c r="P1119" s="0" t="n">
        <f aca="true">IF(ROW(N1119) - 1 &gt; $P$1, IF(OFFSET(N1119,  1 - $P$1, 0) &lt;&gt; "", MMULT($AA$2:OFFSET($AA$2, 0, $P$1 - 1), E1119:OFFSET(E1119,1 - $P$1, 0)) / $O$3,""),"")</f>
        <v>30.3730555555556</v>
      </c>
    </row>
    <row collapsed="false" customFormat="false" customHeight="true" hidden="false" ht="14.4" outlineLevel="0" r="1120">
      <c r="A1120" s="9" t="n">
        <v>38184</v>
      </c>
      <c r="B1120" s="5" t="n">
        <v>32.8</v>
      </c>
      <c r="C1120" s="5" t="n">
        <v>32.92</v>
      </c>
      <c r="D1120" s="5" t="n">
        <v>32.12</v>
      </c>
      <c r="E1120" s="5" t="n">
        <v>32.2</v>
      </c>
      <c r="F1120" s="5" t="n">
        <v>17442200</v>
      </c>
      <c r="G1120" s="5" t="n">
        <v>16.03</v>
      </c>
      <c r="I1120" s="13" t="n">
        <f aca="false">B1120-E1120</f>
        <v>0.599999999999994</v>
      </c>
      <c r="J1120" s="13" t="n">
        <f aca="false">C1120-D1120</f>
        <v>0.800000000000004</v>
      </c>
      <c r="L1120" s="14" t="n">
        <f aca="true">IF(ROW(E1120) - 1 &gt;= $L$1,MMULT($AA$1:OFFSET($AA$1, 0, $L$1 - 1),E1120:OFFSET(E1120,1 - $L$1, 0)) / $K$3,"")</f>
        <v>30.7136363636364</v>
      </c>
      <c r="N1120" s="0" t="n">
        <f aca="true">IF(ROW(E1120) - 1 &gt;= $N$1,SUM(E1120:OFFSET(E1120,1 - $N$1, 0)) / $N$1,"")</f>
        <v>30.566</v>
      </c>
      <c r="P1120" s="0" t="n">
        <f aca="true">IF(ROW(N1120) - 1 &gt; $P$1, IF(OFFSET(N1120,  1 - $P$1, 0) &lt;&gt; "", MMULT($AA$2:OFFSET($AA$2, 0, $P$1 - 1), E1120:OFFSET(E1120,1 - $P$1, 0)) / $O$3,""),"")</f>
        <v>30.2536111111111</v>
      </c>
    </row>
    <row collapsed="false" customFormat="false" customHeight="true" hidden="false" ht="14.4" outlineLevel="0" r="1121">
      <c r="A1121" s="9" t="n">
        <v>38187</v>
      </c>
      <c r="B1121" s="5" t="n">
        <v>32.01</v>
      </c>
      <c r="C1121" s="5" t="n">
        <v>32.22</v>
      </c>
      <c r="D1121" s="5" t="n">
        <v>31.66</v>
      </c>
      <c r="E1121" s="5" t="n">
        <v>31.97</v>
      </c>
      <c r="F1121" s="5" t="n">
        <v>19041800</v>
      </c>
      <c r="G1121" s="5" t="n">
        <v>15.92</v>
      </c>
      <c r="I1121" s="13" t="n">
        <f aca="false">B1121-E1121</f>
        <v>0.0399999999999991</v>
      </c>
      <c r="J1121" s="13" t="n">
        <f aca="false">C1121-D1121</f>
        <v>0.559999999999999</v>
      </c>
      <c r="L1121" s="14" t="n">
        <f aca="true">IF(ROW(E1121) - 1 &gt;= $L$1,MMULT($AA$1:OFFSET($AA$1, 0, $L$1 - 1),E1121:OFFSET(E1121,1 - $L$1, 0)) / $K$3,"")</f>
        <v>30.9689090909091</v>
      </c>
      <c r="N1121" s="0" t="n">
        <f aca="true">IF(ROW(E1121) - 1 &gt;= $N$1,SUM(E1121:OFFSET(E1121,1 - $N$1, 0)) / $N$1,"")</f>
        <v>30.655</v>
      </c>
      <c r="P1121" s="0" t="n">
        <f aca="true">IF(ROW(N1121) - 1 &gt; $P$1, IF(OFFSET(N1121,  1 - $P$1, 0) &lt;&gt; "", MMULT($AA$2:OFFSET($AA$2, 0, $P$1 - 1), E1121:OFFSET(E1121,1 - $P$1, 0)) / $O$3,""),"")</f>
        <v>30.2577777777778</v>
      </c>
    </row>
    <row collapsed="false" customFormat="false" customHeight="true" hidden="false" ht="14.4" outlineLevel="0" r="1122">
      <c r="A1122" s="9" t="n">
        <v>38188</v>
      </c>
      <c r="B1122" s="5" t="n">
        <v>31.95</v>
      </c>
      <c r="C1122" s="5" t="n">
        <v>32.2</v>
      </c>
      <c r="D1122" s="5" t="n">
        <v>31.55</v>
      </c>
      <c r="E1122" s="5" t="n">
        <v>32.2</v>
      </c>
      <c r="F1122" s="5" t="n">
        <v>11562400</v>
      </c>
      <c r="G1122" s="5" t="n">
        <v>16.03</v>
      </c>
      <c r="I1122" s="13" t="n">
        <f aca="false">B1122-E1122</f>
        <v>-0.250000000000004</v>
      </c>
      <c r="J1122" s="13" t="n">
        <f aca="false">C1122-D1122</f>
        <v>0.650000000000002</v>
      </c>
      <c r="L1122" s="14" t="n">
        <f aca="true">IF(ROW(E1122) - 1 &gt;= $L$1,MMULT($AA$1:OFFSET($AA$1, 0, $L$1 - 1),E1122:OFFSET(E1122,1 - $L$1, 0)) / $K$3,"")</f>
        <v>31.2498181818182</v>
      </c>
      <c r="N1122" s="0" t="n">
        <f aca="true">IF(ROW(E1122) - 1 &gt;= $N$1,SUM(E1122:OFFSET(E1122,1 - $N$1, 0)) / $N$1,"")</f>
        <v>30.78</v>
      </c>
      <c r="P1122" s="0" t="n">
        <f aca="true">IF(ROW(N1122) - 1 &gt; $P$1, IF(OFFSET(N1122,  1 - $P$1, 0) &lt;&gt; "", MMULT($AA$2:OFFSET($AA$2, 0, $P$1 - 1), E1122:OFFSET(E1122,1 - $P$1, 0)) / $O$3,""),"")</f>
        <v>30.4347222222222</v>
      </c>
    </row>
    <row collapsed="false" customFormat="false" customHeight="true" hidden="false" ht="14.4" outlineLevel="0" r="1123">
      <c r="A1123" s="9" t="n">
        <v>38189</v>
      </c>
      <c r="B1123" s="5" t="n">
        <v>32.42</v>
      </c>
      <c r="C1123" s="5" t="n">
        <v>32.71</v>
      </c>
      <c r="D1123" s="5" t="n">
        <v>31.34</v>
      </c>
      <c r="E1123" s="5" t="n">
        <v>31.62</v>
      </c>
      <c r="F1123" s="5" t="n">
        <v>10759200</v>
      </c>
      <c r="G1123" s="5" t="n">
        <v>15.74</v>
      </c>
      <c r="I1123" s="13" t="n">
        <f aca="false">B1123-E1123</f>
        <v>0.800000000000001</v>
      </c>
      <c r="J1123" s="13" t="n">
        <f aca="false">C1123-D1123</f>
        <v>1.37</v>
      </c>
      <c r="L1123" s="14" t="n">
        <f aca="true">IF(ROW(E1123) - 1 &gt;= $L$1,MMULT($AA$1:OFFSET($AA$1, 0, $L$1 - 1),E1123:OFFSET(E1123,1 - $L$1, 0)) / $K$3,"")</f>
        <v>31.4025454545455</v>
      </c>
      <c r="N1123" s="0" t="n">
        <f aca="true">IF(ROW(E1123) - 1 &gt;= $N$1,SUM(E1123:OFFSET(E1123,1 - $N$1, 0)) / $N$1,"")</f>
        <v>30.903</v>
      </c>
      <c r="P1123" s="0" t="n">
        <f aca="true">IF(ROW(N1123) - 1 &gt; $P$1, IF(OFFSET(N1123,  1 - $P$1, 0) &lt;&gt; "", MMULT($AA$2:OFFSET($AA$2, 0, $P$1 - 1), E1123:OFFSET(E1123,1 - $P$1, 0)) / $O$3,""),"")</f>
        <v>30.73</v>
      </c>
    </row>
    <row collapsed="false" customFormat="false" customHeight="true" hidden="false" ht="14.4" outlineLevel="0" r="1124">
      <c r="A1124" s="9" t="n">
        <v>38190</v>
      </c>
      <c r="B1124" s="5" t="n">
        <v>31.25</v>
      </c>
      <c r="C1124" s="5" t="n">
        <v>31.73</v>
      </c>
      <c r="D1124" s="5" t="n">
        <v>31.06</v>
      </c>
      <c r="E1124" s="5" t="n">
        <v>31.68</v>
      </c>
      <c r="F1124" s="5" t="n">
        <v>11932800</v>
      </c>
      <c r="G1124" s="5" t="n">
        <v>15.77</v>
      </c>
      <c r="I1124" s="13" t="n">
        <f aca="false">B1124-E1124</f>
        <v>-0.43</v>
      </c>
      <c r="J1124" s="13" t="n">
        <f aca="false">C1124-D1124</f>
        <v>0.670000000000002</v>
      </c>
      <c r="L1124" s="14" t="n">
        <f aca="true">IF(ROW(E1124) - 1 &gt;= $L$1,MMULT($AA$1:OFFSET($AA$1, 0, $L$1 - 1),E1124:OFFSET(E1124,1 - $L$1, 0)) / $K$3,"")</f>
        <v>31.5438181818182</v>
      </c>
      <c r="N1124" s="0" t="n">
        <f aca="true">IF(ROW(E1124) - 1 &gt;= $N$1,SUM(E1124:OFFSET(E1124,1 - $N$1, 0)) / $N$1,"")</f>
        <v>31.057</v>
      </c>
      <c r="P1124" s="0" t="n">
        <f aca="true">IF(ROW(N1124) - 1 &gt; $P$1, IF(OFFSET(N1124,  1 - $P$1, 0) &lt;&gt; "", MMULT($AA$2:OFFSET($AA$2, 0, $P$1 - 1), E1124:OFFSET(E1124,1 - $P$1, 0)) / $O$3,""),"")</f>
        <v>31.1216666666667</v>
      </c>
    </row>
    <row collapsed="false" customFormat="false" customHeight="true" hidden="false" ht="14.4" outlineLevel="0" r="1125">
      <c r="A1125" s="9" t="n">
        <v>38191</v>
      </c>
      <c r="B1125" s="5" t="n">
        <v>31.53</v>
      </c>
      <c r="C1125" s="5" t="n">
        <v>31.75</v>
      </c>
      <c r="D1125" s="5" t="n">
        <v>30.48</v>
      </c>
      <c r="E1125" s="5" t="n">
        <v>30.7</v>
      </c>
      <c r="F1125" s="5" t="n">
        <v>9770400</v>
      </c>
      <c r="G1125" s="5" t="n">
        <v>15.28</v>
      </c>
      <c r="I1125" s="13" t="n">
        <f aca="false">B1125-E1125</f>
        <v>0.830000000000002</v>
      </c>
      <c r="J1125" s="13" t="n">
        <f aca="false">C1125-D1125</f>
        <v>1.27</v>
      </c>
      <c r="L1125" s="14" t="n">
        <f aca="true">IF(ROW(E1125) - 1 &gt;= $L$1,MMULT($AA$1:OFFSET($AA$1, 0, $L$1 - 1),E1125:OFFSET(E1125,1 - $L$1, 0)) / $K$3,"")</f>
        <v>31.4789090909091</v>
      </c>
      <c r="N1125" s="0" t="n">
        <f aca="true">IF(ROW(E1125) - 1 &gt;= $N$1,SUM(E1125:OFFSET(E1125,1 - $N$1, 0)) / $N$1,"")</f>
        <v>31.124</v>
      </c>
      <c r="P1125" s="0" t="n">
        <f aca="true">IF(ROW(N1125) - 1 &gt; $P$1, IF(OFFSET(N1125,  1 - $P$1, 0) &lt;&gt; "", MMULT($AA$2:OFFSET($AA$2, 0, $P$1 - 1), E1125:OFFSET(E1125,1 - $P$1, 0)) / $O$3,""),"")</f>
        <v>31.3808333333333</v>
      </c>
    </row>
    <row collapsed="false" customFormat="false" customHeight="true" hidden="false" ht="14.4" outlineLevel="0" r="1126">
      <c r="A1126" s="9" t="n">
        <v>38194</v>
      </c>
      <c r="B1126" s="5" t="n">
        <v>30.85</v>
      </c>
      <c r="C1126" s="5" t="n">
        <v>31.45</v>
      </c>
      <c r="D1126" s="5" t="n">
        <v>30.78</v>
      </c>
      <c r="E1126" s="5" t="n">
        <v>31.26</v>
      </c>
      <c r="F1126" s="5" t="n">
        <v>14069000</v>
      </c>
      <c r="G1126" s="5" t="n">
        <v>15.56</v>
      </c>
      <c r="I1126" s="13" t="n">
        <f aca="false">B1126-E1126</f>
        <v>-0.41</v>
      </c>
      <c r="J1126" s="13" t="n">
        <f aca="false">C1126-D1126</f>
        <v>0.669999999999998</v>
      </c>
      <c r="L1126" s="14" t="n">
        <f aca="true">IF(ROW(E1126) - 1 &gt;= $L$1,MMULT($AA$1:OFFSET($AA$1, 0, $L$1 - 1),E1126:OFFSET(E1126,1 - $L$1, 0)) / $K$3,"")</f>
        <v>31.5036363636364</v>
      </c>
      <c r="N1126" s="0" t="n">
        <f aca="true">IF(ROW(E1126) - 1 &gt;= $N$1,SUM(E1126:OFFSET(E1126,1 - $N$1, 0)) / $N$1,"")</f>
        <v>31.336</v>
      </c>
      <c r="P1126" s="0" t="n">
        <f aca="true">IF(ROW(N1126) - 1 &gt; $P$1, IF(OFFSET(N1126,  1 - $P$1, 0) &lt;&gt; "", MMULT($AA$2:OFFSET($AA$2, 0, $P$1 - 1), E1126:OFFSET(E1126,1 - $P$1, 0)) / $O$3,""),"")</f>
        <v>31.5566666666667</v>
      </c>
    </row>
    <row collapsed="false" customFormat="false" customHeight="true" hidden="false" ht="14.4" outlineLevel="0" r="1127">
      <c r="A1127" s="9" t="n">
        <v>38195</v>
      </c>
      <c r="B1127" s="5" t="n">
        <v>31.8</v>
      </c>
      <c r="C1127" s="5" t="n">
        <v>32.75</v>
      </c>
      <c r="D1127" s="5" t="n">
        <v>31.57</v>
      </c>
      <c r="E1127" s="5" t="n">
        <v>32.43</v>
      </c>
      <c r="F1127" s="5" t="n">
        <v>15178800</v>
      </c>
      <c r="G1127" s="5" t="n">
        <v>16.15</v>
      </c>
      <c r="I1127" s="13" t="n">
        <f aca="false">B1127-E1127</f>
        <v>-0.629999999999999</v>
      </c>
      <c r="J1127" s="13" t="n">
        <f aca="false">C1127-D1127</f>
        <v>1.18</v>
      </c>
      <c r="L1127" s="14" t="n">
        <f aca="true">IF(ROW(E1127) - 1 &gt;= $L$1,MMULT($AA$1:OFFSET($AA$1, 0, $L$1 - 1),E1127:OFFSET(E1127,1 - $L$1, 0)) / $K$3,"")</f>
        <v>31.7025454545454</v>
      </c>
      <c r="N1127" s="0" t="n">
        <f aca="true">IF(ROW(E1127) - 1 &gt;= $N$1,SUM(E1127:OFFSET(E1127,1 - $N$1, 0)) / $N$1,"")</f>
        <v>31.657</v>
      </c>
      <c r="P1127" s="0" t="n">
        <f aca="true">IF(ROW(N1127) - 1 &gt; $P$1, IF(OFFSET(N1127,  1 - $P$1, 0) &lt;&gt; "", MMULT($AA$2:OFFSET($AA$2, 0, $P$1 - 1), E1127:OFFSET(E1127,1 - $P$1, 0)) / $O$3,""),"")</f>
        <v>31.6913888888889</v>
      </c>
    </row>
    <row collapsed="false" customFormat="false" customHeight="true" hidden="false" ht="14.4" outlineLevel="0" r="1128">
      <c r="A1128" s="9" t="n">
        <v>38196</v>
      </c>
      <c r="B1128" s="5" t="n">
        <v>32.31</v>
      </c>
      <c r="C1128" s="5" t="n">
        <v>32.41</v>
      </c>
      <c r="D1128" s="5" t="n">
        <v>31.16</v>
      </c>
      <c r="E1128" s="5" t="n">
        <v>32.27</v>
      </c>
      <c r="F1128" s="5" t="n">
        <v>10180400</v>
      </c>
      <c r="G1128" s="5" t="n">
        <v>16.07</v>
      </c>
      <c r="I1128" s="13" t="n">
        <f aca="false">B1128-E1128</f>
        <v>0.0399999999999991</v>
      </c>
      <c r="J1128" s="13" t="n">
        <f aca="false">C1128-D1128</f>
        <v>1.25</v>
      </c>
      <c r="L1128" s="14" t="n">
        <f aca="true">IF(ROW(E1128) - 1 &gt;= $L$1,MMULT($AA$1:OFFSET($AA$1, 0, $L$1 - 1),E1128:OFFSET(E1128,1 - $L$1, 0)) / $K$3,"")</f>
        <v>31.814</v>
      </c>
      <c r="N1128" s="0" t="n">
        <f aca="true">IF(ROW(E1128) - 1 &gt;= $N$1,SUM(E1128:OFFSET(E1128,1 - $N$1, 0)) / $N$1,"")</f>
        <v>31.926</v>
      </c>
      <c r="P1128" s="0" t="n">
        <f aca="true">IF(ROW(N1128) - 1 &gt; $P$1, IF(OFFSET(N1128,  1 - $P$1, 0) &lt;&gt; "", MMULT($AA$2:OFFSET($AA$2, 0, $P$1 - 1), E1128:OFFSET(E1128,1 - $P$1, 0)) / $O$3,""),"")</f>
        <v>31.7430555555555</v>
      </c>
    </row>
    <row collapsed="false" customFormat="false" customHeight="true" hidden="false" ht="14.4" outlineLevel="0" r="1129">
      <c r="A1129" s="9" t="n">
        <v>38197</v>
      </c>
      <c r="B1129" s="5" t="n">
        <v>32.47</v>
      </c>
      <c r="C1129" s="5" t="n">
        <v>32.82</v>
      </c>
      <c r="D1129" s="5" t="n">
        <v>32.13</v>
      </c>
      <c r="E1129" s="5" t="n">
        <v>32.64</v>
      </c>
      <c r="F1129" s="5" t="n">
        <v>7934200</v>
      </c>
      <c r="G1129" s="5" t="n">
        <v>16.25</v>
      </c>
      <c r="I1129" s="13" t="n">
        <f aca="false">B1129-E1129</f>
        <v>-0.170000000000002</v>
      </c>
      <c r="J1129" s="13" t="n">
        <f aca="false">C1129-D1129</f>
        <v>0.689999999999998</v>
      </c>
      <c r="L1129" s="14" t="n">
        <f aca="true">IF(ROW(E1129) - 1 &gt;= $L$1,MMULT($AA$1:OFFSET($AA$1, 0, $L$1 - 1),E1129:OFFSET(E1129,1 - $L$1, 0)) / $K$3,"")</f>
        <v>31.9438181818182</v>
      </c>
      <c r="N1129" s="0" t="n">
        <f aca="true">IF(ROW(E1129) - 1 &gt;= $N$1,SUM(E1129:OFFSET(E1129,1 - $N$1, 0)) / $N$1,"")</f>
        <v>31.897</v>
      </c>
      <c r="P1129" s="0" t="n">
        <f aca="true">IF(ROW(N1129) - 1 &gt; $P$1, IF(OFFSET(N1129,  1 - $P$1, 0) &lt;&gt; "", MMULT($AA$2:OFFSET($AA$2, 0, $P$1 - 1), E1129:OFFSET(E1129,1 - $P$1, 0)) / $O$3,""),"")</f>
        <v>31.7563888888889</v>
      </c>
    </row>
    <row collapsed="false" customFormat="false" customHeight="true" hidden="false" ht="14.4" outlineLevel="0" r="1130">
      <c r="A1130" s="9" t="n">
        <v>38198</v>
      </c>
      <c r="B1130" s="5" t="n">
        <v>32.65</v>
      </c>
      <c r="C1130" s="5" t="n">
        <v>33</v>
      </c>
      <c r="D1130" s="5" t="n">
        <v>32</v>
      </c>
      <c r="E1130" s="5" t="n">
        <v>32.34</v>
      </c>
      <c r="F1130" s="5" t="n">
        <v>8679400</v>
      </c>
      <c r="G1130" s="5" t="n">
        <v>16.1</v>
      </c>
      <c r="I1130" s="13" t="n">
        <f aca="false">B1130-E1130</f>
        <v>0.309999999999995</v>
      </c>
      <c r="J1130" s="13" t="n">
        <f aca="false">C1130-D1130</f>
        <v>1</v>
      </c>
      <c r="L1130" s="14" t="n">
        <f aca="true">IF(ROW(E1130) - 1 &gt;= $L$1,MMULT($AA$1:OFFSET($AA$1, 0, $L$1 - 1),E1130:OFFSET(E1130,1 - $L$1, 0)) / $K$3,"")</f>
        <v>32.0243636363636</v>
      </c>
      <c r="N1130" s="0" t="n">
        <f aca="true">IF(ROW(E1130) - 1 &gt;= $N$1,SUM(E1130:OFFSET(E1130,1 - $N$1, 0)) / $N$1,"")</f>
        <v>31.911</v>
      </c>
      <c r="P1130" s="0" t="n">
        <f aca="true">IF(ROW(N1130) - 1 &gt; $P$1, IF(OFFSET(N1130,  1 - $P$1, 0) &lt;&gt; "", MMULT($AA$2:OFFSET($AA$2, 0, $P$1 - 1), E1130:OFFSET(E1130,1 - $P$1, 0)) / $O$3,""),"")</f>
        <v>31.7297222222222</v>
      </c>
    </row>
    <row collapsed="false" customFormat="false" customHeight="true" hidden="false" ht="14.4" outlineLevel="0" r="1131">
      <c r="A1131" s="9" t="n">
        <v>38201</v>
      </c>
      <c r="B1131" s="5" t="n">
        <v>31.18</v>
      </c>
      <c r="C1131" s="5" t="n">
        <v>32.2</v>
      </c>
      <c r="D1131" s="5" t="n">
        <v>31.13</v>
      </c>
      <c r="E1131" s="5" t="n">
        <v>31.58</v>
      </c>
      <c r="F1131" s="5" t="n">
        <v>13039000</v>
      </c>
      <c r="G1131" s="5" t="n">
        <v>15.72</v>
      </c>
      <c r="I1131" s="13" t="n">
        <f aca="false">B1131-E1131</f>
        <v>-0.399999999999999</v>
      </c>
      <c r="J1131" s="13" t="n">
        <f aca="false">C1131-D1131</f>
        <v>1.07</v>
      </c>
      <c r="L1131" s="14" t="n">
        <f aca="true">IF(ROW(E1131) - 1 &gt;= $L$1,MMULT($AA$1:OFFSET($AA$1, 0, $L$1 - 1),E1131:OFFSET(E1131,1 - $L$1, 0)) / $K$3,"")</f>
        <v>31.9641818181818</v>
      </c>
      <c r="N1131" s="0" t="n">
        <f aca="true">IF(ROW(E1131) - 1 &gt;= $N$1,SUM(E1131:OFFSET(E1131,1 - $N$1, 0)) / $N$1,"")</f>
        <v>31.872</v>
      </c>
      <c r="P1131" s="0" t="n">
        <f aca="true">IF(ROW(N1131) - 1 &gt; $P$1, IF(OFFSET(N1131,  1 - $P$1, 0) &lt;&gt; "", MMULT($AA$2:OFFSET($AA$2, 0, $P$1 - 1), E1131:OFFSET(E1131,1 - $P$1, 0)) / $O$3,""),"")</f>
        <v>31.7894444444444</v>
      </c>
    </row>
    <row collapsed="false" customFormat="false" customHeight="true" hidden="false" ht="14.4" outlineLevel="0" r="1132">
      <c r="A1132" s="9" t="n">
        <v>38202</v>
      </c>
      <c r="B1132" s="5" t="n">
        <v>31.45</v>
      </c>
      <c r="C1132" s="5" t="n">
        <v>31.72</v>
      </c>
      <c r="D1132" s="5" t="n">
        <v>31.15</v>
      </c>
      <c r="E1132" s="5" t="n">
        <v>31.29</v>
      </c>
      <c r="F1132" s="5" t="n">
        <v>7558200</v>
      </c>
      <c r="G1132" s="5" t="n">
        <v>15.58</v>
      </c>
      <c r="I1132" s="13" t="n">
        <f aca="false">B1132-E1132</f>
        <v>0.16</v>
      </c>
      <c r="J1132" s="13" t="n">
        <f aca="false">C1132-D1132</f>
        <v>0.57</v>
      </c>
      <c r="L1132" s="14" t="n">
        <f aca="true">IF(ROW(E1132) - 1 &gt;= $L$1,MMULT($AA$1:OFFSET($AA$1, 0, $L$1 - 1),E1132:OFFSET(E1132,1 - $L$1, 0)) / $K$3,"")</f>
        <v>31.8583636363636</v>
      </c>
      <c r="N1132" s="0" t="n">
        <f aca="true">IF(ROW(E1132) - 1 &gt;= $N$1,SUM(E1132:OFFSET(E1132,1 - $N$1, 0)) / $N$1,"")</f>
        <v>31.781</v>
      </c>
      <c r="P1132" s="0" t="n">
        <f aca="true">IF(ROW(N1132) - 1 &gt; $P$1, IF(OFFSET(N1132,  1 - $P$1, 0) &lt;&gt; "", MMULT($AA$2:OFFSET($AA$2, 0, $P$1 - 1), E1132:OFFSET(E1132,1 - $P$1, 0)) / $O$3,""),"")</f>
        <v>31.8761111111111</v>
      </c>
    </row>
    <row collapsed="false" customFormat="false" customHeight="true" hidden="false" ht="14.4" outlineLevel="0" r="1133">
      <c r="A1133" s="9" t="n">
        <v>38203</v>
      </c>
      <c r="B1133" s="5" t="n">
        <v>31.19</v>
      </c>
      <c r="C1133" s="5" t="n">
        <v>32.12</v>
      </c>
      <c r="D1133" s="5" t="n">
        <v>31.17</v>
      </c>
      <c r="E1133" s="5" t="n">
        <v>31.79</v>
      </c>
      <c r="F1133" s="5" t="n">
        <v>9874600</v>
      </c>
      <c r="G1133" s="5" t="n">
        <v>15.83</v>
      </c>
      <c r="I1133" s="13" t="n">
        <f aca="false">B1133-E1133</f>
        <v>-0.599999999999998</v>
      </c>
      <c r="J1133" s="13" t="n">
        <f aca="false">C1133-D1133</f>
        <v>0.949999999999996</v>
      </c>
      <c r="L1133" s="14" t="n">
        <f aca="true">IF(ROW(E1133) - 1 &gt;= $L$1,MMULT($AA$1:OFFSET($AA$1, 0, $L$1 - 1),E1133:OFFSET(E1133,1 - $L$1, 0)) / $K$3,"")</f>
        <v>31.86</v>
      </c>
      <c r="N1133" s="0" t="n">
        <f aca="true">IF(ROW(E1133) - 1 &gt;= $N$1,SUM(E1133:OFFSET(E1133,1 - $N$1, 0)) / $N$1,"")</f>
        <v>31.798</v>
      </c>
      <c r="P1133" s="0" t="n">
        <f aca="true">IF(ROW(N1133) - 1 &gt; $P$1, IF(OFFSET(N1133,  1 - $P$1, 0) &lt;&gt; "", MMULT($AA$2:OFFSET($AA$2, 0, $P$1 - 1), E1133:OFFSET(E1133,1 - $P$1, 0)) / $O$3,""),"")</f>
        <v>31.9322222222222</v>
      </c>
    </row>
    <row collapsed="false" customFormat="false" customHeight="true" hidden="false" ht="14.4" outlineLevel="0" r="1134">
      <c r="A1134" s="9" t="n">
        <v>38204</v>
      </c>
      <c r="B1134" s="5" t="n">
        <v>31.81</v>
      </c>
      <c r="C1134" s="5" t="n">
        <v>32.3</v>
      </c>
      <c r="D1134" s="5" t="n">
        <v>31.25</v>
      </c>
      <c r="E1134" s="5" t="n">
        <v>31.39</v>
      </c>
      <c r="F1134" s="5" t="n">
        <v>8732200</v>
      </c>
      <c r="G1134" s="5" t="n">
        <v>15.63</v>
      </c>
      <c r="I1134" s="13" t="n">
        <f aca="false">B1134-E1134</f>
        <v>0.419999999999998</v>
      </c>
      <c r="J1134" s="13" t="n">
        <f aca="false">C1134-D1134</f>
        <v>1.05</v>
      </c>
      <c r="L1134" s="14" t="n">
        <f aca="true">IF(ROW(E1134) - 1 &gt;= $L$1,MMULT($AA$1:OFFSET($AA$1, 0, $L$1 - 1),E1134:OFFSET(E1134,1 - $L$1, 0)) / $K$3,"")</f>
        <v>31.7858181818182</v>
      </c>
      <c r="N1134" s="0" t="n">
        <f aca="true">IF(ROW(E1134) - 1 &gt;= $N$1,SUM(E1134:OFFSET(E1134,1 - $N$1, 0)) / $N$1,"")</f>
        <v>31.769</v>
      </c>
      <c r="P1134" s="0" t="n">
        <f aca="true">IF(ROW(N1134) - 1 &gt; $P$1, IF(OFFSET(N1134,  1 - $P$1, 0) &lt;&gt; "", MMULT($AA$2:OFFSET($AA$2, 0, $P$1 - 1), E1134:OFFSET(E1134,1 - $P$1, 0)) / $O$3,""),"")</f>
        <v>31.9619444444444</v>
      </c>
    </row>
    <row collapsed="false" customFormat="false" customHeight="true" hidden="false" ht="14.4" outlineLevel="0" r="1135">
      <c r="A1135" s="9" t="n">
        <v>38205</v>
      </c>
      <c r="B1135" s="5" t="n">
        <v>30.9</v>
      </c>
      <c r="C1135" s="5" t="n">
        <v>31.1</v>
      </c>
      <c r="D1135" s="5" t="n">
        <v>29.7</v>
      </c>
      <c r="E1135" s="5" t="n">
        <v>29.78</v>
      </c>
      <c r="F1135" s="5" t="n">
        <v>17581800</v>
      </c>
      <c r="G1135" s="5" t="n">
        <v>14.83</v>
      </c>
      <c r="I1135" s="13" t="n">
        <f aca="false">B1135-E1135</f>
        <v>1.12</v>
      </c>
      <c r="J1135" s="13" t="n">
        <f aca="false">C1135-D1135</f>
        <v>1.4</v>
      </c>
      <c r="L1135" s="14" t="n">
        <f aca="true">IF(ROW(E1135) - 1 &gt;= $L$1,MMULT($AA$1:OFFSET($AA$1, 0, $L$1 - 1),E1135:OFFSET(E1135,1 - $L$1, 0)) / $K$3,"")</f>
        <v>31.4241818181818</v>
      </c>
      <c r="N1135" s="0" t="n">
        <f aca="true">IF(ROW(E1135) - 1 &gt;= $N$1,SUM(E1135:OFFSET(E1135,1 - $N$1, 0)) / $N$1,"")</f>
        <v>31.677</v>
      </c>
      <c r="P1135" s="0" t="n">
        <f aca="true">IF(ROW(N1135) - 1 &gt; $P$1, IF(OFFSET(N1135,  1 - $P$1, 0) &lt;&gt; "", MMULT($AA$2:OFFSET($AA$2, 0, $P$1 - 1), E1135:OFFSET(E1135,1 - $P$1, 0)) / $O$3,""),"")</f>
        <v>31.8838888888889</v>
      </c>
    </row>
    <row collapsed="false" customFormat="false" customHeight="true" hidden="false" ht="14.4" outlineLevel="0" r="1136">
      <c r="A1136" s="9" t="n">
        <v>38208</v>
      </c>
      <c r="B1136" s="5" t="n">
        <v>29.85</v>
      </c>
      <c r="C1136" s="5" t="n">
        <v>30.45</v>
      </c>
      <c r="D1136" s="5" t="n">
        <v>29.81</v>
      </c>
      <c r="E1136" s="5" t="n">
        <v>30.3</v>
      </c>
      <c r="F1136" s="5" t="n">
        <v>10387400</v>
      </c>
      <c r="G1136" s="5" t="n">
        <v>15.09</v>
      </c>
      <c r="I1136" s="13" t="n">
        <f aca="false">B1136-E1136</f>
        <v>-0.449999999999999</v>
      </c>
      <c r="J1136" s="13" t="n">
        <f aca="false">C1136-D1136</f>
        <v>0.640000000000001</v>
      </c>
      <c r="L1136" s="14" t="n">
        <f aca="true">IF(ROW(E1136) - 1 &gt;= $L$1,MMULT($AA$1:OFFSET($AA$1, 0, $L$1 - 1),E1136:OFFSET(E1136,1 - $L$1, 0)) / $K$3,"")</f>
        <v>31.1738181818182</v>
      </c>
      <c r="N1136" s="0" t="n">
        <f aca="true">IF(ROW(E1136) - 1 &gt;= $N$1,SUM(E1136:OFFSET(E1136,1 - $N$1, 0)) / $N$1,"")</f>
        <v>31.581</v>
      </c>
      <c r="P1136" s="0" t="n">
        <f aca="true">IF(ROW(N1136) - 1 &gt; $P$1, IF(OFFSET(N1136,  1 - $P$1, 0) &lt;&gt; "", MMULT($AA$2:OFFSET($AA$2, 0, $P$1 - 1), E1136:OFFSET(E1136,1 - $P$1, 0)) / $O$3,""),"")</f>
        <v>31.7308333333333</v>
      </c>
    </row>
    <row collapsed="false" customFormat="false" customHeight="true" hidden="false" ht="14.4" outlineLevel="0" r="1137">
      <c r="A1137" s="9" t="n">
        <v>38209</v>
      </c>
      <c r="B1137" s="5" t="n">
        <v>30.39</v>
      </c>
      <c r="C1137" s="5" t="n">
        <v>31.54</v>
      </c>
      <c r="D1137" s="5" t="n">
        <v>30.35</v>
      </c>
      <c r="E1137" s="5" t="n">
        <v>31.52</v>
      </c>
      <c r="F1137" s="5" t="n">
        <v>12537000</v>
      </c>
      <c r="G1137" s="5" t="n">
        <v>15.69</v>
      </c>
      <c r="I1137" s="13" t="n">
        <f aca="false">B1137-E1137</f>
        <v>-1.13</v>
      </c>
      <c r="J1137" s="13" t="n">
        <f aca="false">C1137-D1137</f>
        <v>1.19</v>
      </c>
      <c r="L1137" s="14" t="n">
        <f aca="true">IF(ROW(E1137) - 1 &gt;= $L$1,MMULT($AA$1:OFFSET($AA$1, 0, $L$1 - 1),E1137:OFFSET(E1137,1 - $L$1, 0)) / $K$3,"")</f>
        <v>31.1627272727273</v>
      </c>
      <c r="N1137" s="0" t="n">
        <f aca="true">IF(ROW(E1137) - 1 &gt;= $N$1,SUM(E1137:OFFSET(E1137,1 - $N$1, 0)) / $N$1,"")</f>
        <v>31.49</v>
      </c>
      <c r="P1137" s="0" t="n">
        <f aca="true">IF(ROW(N1137) - 1 &gt; $P$1, IF(OFFSET(N1137,  1 - $P$1, 0) &lt;&gt; "", MMULT($AA$2:OFFSET($AA$2, 0, $P$1 - 1), E1137:OFFSET(E1137,1 - $P$1, 0)) / $O$3,""),"")</f>
        <v>31.5516666666667</v>
      </c>
    </row>
    <row collapsed="false" customFormat="false" customHeight="true" hidden="false" ht="14.4" outlineLevel="0" r="1138">
      <c r="A1138" s="9" t="n">
        <v>38210</v>
      </c>
      <c r="B1138" s="5" t="n">
        <v>31.1</v>
      </c>
      <c r="C1138" s="5" t="n">
        <v>31.13</v>
      </c>
      <c r="D1138" s="5" t="n">
        <v>30.26</v>
      </c>
      <c r="E1138" s="5" t="n">
        <v>31.01</v>
      </c>
      <c r="F1138" s="5" t="n">
        <v>11514000</v>
      </c>
      <c r="G1138" s="5" t="n">
        <v>15.44</v>
      </c>
      <c r="I1138" s="13" t="n">
        <f aca="false">B1138-E1138</f>
        <v>0.0899999999999999</v>
      </c>
      <c r="J1138" s="13" t="n">
        <f aca="false">C1138-D1138</f>
        <v>0.869999999999997</v>
      </c>
      <c r="L1138" s="14" t="n">
        <f aca="true">IF(ROW(E1138) - 1 &gt;= $L$1,MMULT($AA$1:OFFSET($AA$1, 0, $L$1 - 1),E1138:OFFSET(E1138,1 - $L$1, 0)) / $K$3,"")</f>
        <v>31.0754545454545</v>
      </c>
      <c r="N1138" s="0" t="n">
        <f aca="true">IF(ROW(E1138) - 1 &gt;= $N$1,SUM(E1138:OFFSET(E1138,1 - $N$1, 0)) / $N$1,"")</f>
        <v>31.364</v>
      </c>
      <c r="P1138" s="0" t="n">
        <f aca="true">IF(ROW(N1138) - 1 &gt; $P$1, IF(OFFSET(N1138,  1 - $P$1, 0) &lt;&gt; "", MMULT($AA$2:OFFSET($AA$2, 0, $P$1 - 1), E1138:OFFSET(E1138,1 - $P$1, 0)) / $O$3,""),"")</f>
        <v>31.3638888888889</v>
      </c>
    </row>
    <row collapsed="false" customFormat="false" customHeight="true" hidden="false" ht="14.4" outlineLevel="0" r="1139">
      <c r="A1139" s="9" t="n">
        <v>38211</v>
      </c>
      <c r="B1139" s="5" t="n">
        <v>30.45</v>
      </c>
      <c r="C1139" s="5" t="n">
        <v>30.85</v>
      </c>
      <c r="D1139" s="5" t="n">
        <v>30.28</v>
      </c>
      <c r="E1139" s="5" t="n">
        <v>30.37</v>
      </c>
      <c r="F1139" s="5" t="n">
        <v>8078600</v>
      </c>
      <c r="G1139" s="5" t="n">
        <v>15.12</v>
      </c>
      <c r="I1139" s="13" t="n">
        <f aca="false">B1139-E1139</f>
        <v>0.0799999999999983</v>
      </c>
      <c r="J1139" s="13" t="n">
        <f aca="false">C1139-D1139</f>
        <v>0.57</v>
      </c>
      <c r="L1139" s="14" t="n">
        <f aca="true">IF(ROW(E1139) - 1 &gt;= $L$1,MMULT($AA$1:OFFSET($AA$1, 0, $L$1 - 1),E1139:OFFSET(E1139,1 - $L$1, 0)) / $K$3,"")</f>
        <v>30.8947272727273</v>
      </c>
      <c r="N1139" s="0" t="n">
        <f aca="true">IF(ROW(E1139) - 1 &gt;= $N$1,SUM(E1139:OFFSET(E1139,1 - $N$1, 0)) / $N$1,"")</f>
        <v>31.137</v>
      </c>
      <c r="P1139" s="0" t="n">
        <f aca="true">IF(ROW(N1139) - 1 &gt; $P$1, IF(OFFSET(N1139,  1 - $P$1, 0) &lt;&gt; "", MMULT($AA$2:OFFSET($AA$2, 0, $P$1 - 1), E1139:OFFSET(E1139,1 - $P$1, 0)) / $O$3,""),"")</f>
        <v>31.1544444444444</v>
      </c>
    </row>
    <row collapsed="false" customFormat="false" customHeight="true" hidden="false" ht="14.4" outlineLevel="0" r="1140">
      <c r="A1140" s="9" t="n">
        <v>38212</v>
      </c>
      <c r="B1140" s="5" t="n">
        <v>30.6</v>
      </c>
      <c r="C1140" s="5" t="n">
        <v>31.28</v>
      </c>
      <c r="D1140" s="5" t="n">
        <v>30.4</v>
      </c>
      <c r="E1140" s="5" t="n">
        <v>30.84</v>
      </c>
      <c r="F1140" s="5" t="n">
        <v>11716000</v>
      </c>
      <c r="G1140" s="5" t="n">
        <v>15.35</v>
      </c>
      <c r="I1140" s="13" t="n">
        <f aca="false">B1140-E1140</f>
        <v>-0.239999999999998</v>
      </c>
      <c r="J1140" s="13" t="n">
        <f aca="false">C1140-D1140</f>
        <v>0.880000000000003</v>
      </c>
      <c r="L1140" s="14" t="n">
        <f aca="true">IF(ROW(E1140) - 1 &gt;= $L$1,MMULT($AA$1:OFFSET($AA$1, 0, $L$1 - 1),E1140:OFFSET(E1140,1 - $L$1, 0)) / $K$3,"")</f>
        <v>30.8407272727273</v>
      </c>
      <c r="N1140" s="0" t="n">
        <f aca="true">IF(ROW(E1140) - 1 &gt;= $N$1,SUM(E1140:OFFSET(E1140,1 - $N$1, 0)) / $N$1,"")</f>
        <v>30.987</v>
      </c>
      <c r="P1140" s="0" t="n">
        <f aca="true">IF(ROW(N1140) - 1 &gt; $P$1, IF(OFFSET(N1140,  1 - $P$1, 0) &lt;&gt; "", MMULT($AA$2:OFFSET($AA$2, 0, $P$1 - 1), E1140:OFFSET(E1140,1 - $P$1, 0)) / $O$3,""),"")</f>
        <v>30.9541666666667</v>
      </c>
    </row>
    <row collapsed="false" customFormat="false" customHeight="true" hidden="false" ht="14.4" outlineLevel="0" r="1141">
      <c r="A1141" s="9" t="n">
        <v>38215</v>
      </c>
      <c r="B1141" s="5" t="n">
        <v>31</v>
      </c>
      <c r="C1141" s="5" t="n">
        <v>31.72</v>
      </c>
      <c r="D1141" s="5" t="n">
        <v>30.64</v>
      </c>
      <c r="E1141" s="5" t="n">
        <v>30.78</v>
      </c>
      <c r="F1141" s="5" t="n">
        <v>15559800</v>
      </c>
      <c r="G1141" s="5" t="n">
        <v>15.32</v>
      </c>
      <c r="I1141" s="13" t="n">
        <f aca="false">B1141-E1141</f>
        <v>0.219999999999999</v>
      </c>
      <c r="J1141" s="13" t="n">
        <f aca="false">C1141-D1141</f>
        <v>1.08</v>
      </c>
      <c r="L1141" s="14" t="n">
        <f aca="true">IF(ROW(E1141) - 1 &gt;= $L$1,MMULT($AA$1:OFFSET($AA$1, 0, $L$1 - 1),E1141:OFFSET(E1141,1 - $L$1, 0)) / $K$3,"")</f>
        <v>30.8030909090909</v>
      </c>
      <c r="N1141" s="0" t="n">
        <f aca="true">IF(ROW(E1141) - 1 &gt;= $N$1,SUM(E1141:OFFSET(E1141,1 - $N$1, 0)) / $N$1,"")</f>
        <v>30.907</v>
      </c>
      <c r="P1141" s="0" t="n">
        <f aca="true">IF(ROW(N1141) - 1 &gt; $P$1, IF(OFFSET(N1141,  1 - $P$1, 0) &lt;&gt; "", MMULT($AA$2:OFFSET($AA$2, 0, $P$1 - 1), E1141:OFFSET(E1141,1 - $P$1, 0)) / $O$3,""),"")</f>
        <v>30.8611111111111</v>
      </c>
    </row>
    <row collapsed="false" customFormat="false" customHeight="true" hidden="false" ht="14.4" outlineLevel="0" r="1142">
      <c r="A1142" s="9" t="n">
        <v>38216</v>
      </c>
      <c r="B1142" s="5" t="n">
        <v>30.58</v>
      </c>
      <c r="C1142" s="5" t="n">
        <v>31.13</v>
      </c>
      <c r="D1142" s="5" t="n">
        <v>30.35</v>
      </c>
      <c r="E1142" s="5" t="n">
        <v>30.87</v>
      </c>
      <c r="F1142" s="5" t="n">
        <v>11536400</v>
      </c>
      <c r="G1142" s="5" t="n">
        <v>15.37</v>
      </c>
      <c r="I1142" s="13" t="n">
        <f aca="false">B1142-E1142</f>
        <v>-0.290000000000003</v>
      </c>
      <c r="J1142" s="13" t="n">
        <f aca="false">C1142-D1142</f>
        <v>0.779999999999998</v>
      </c>
      <c r="L1142" s="14" t="n">
        <f aca="true">IF(ROW(E1142) - 1 &gt;= $L$1,MMULT($AA$1:OFFSET($AA$1, 0, $L$1 - 1),E1142:OFFSET(E1142,1 - $L$1, 0)) / $K$3,"")</f>
        <v>30.7963636363636</v>
      </c>
      <c r="N1142" s="0" t="n">
        <f aca="true">IF(ROW(E1142) - 1 &gt;= $N$1,SUM(E1142:OFFSET(E1142,1 - $N$1, 0)) / $N$1,"")</f>
        <v>30.865</v>
      </c>
      <c r="P1142" s="0" t="n">
        <f aca="true">IF(ROW(N1142) - 1 &gt; $P$1, IF(OFFSET(N1142,  1 - $P$1, 0) &lt;&gt; "", MMULT($AA$2:OFFSET($AA$2, 0, $P$1 - 1), E1142:OFFSET(E1142,1 - $P$1, 0)) / $O$3,""),"")</f>
        <v>30.8405555555555</v>
      </c>
    </row>
    <row collapsed="false" customFormat="false" customHeight="true" hidden="false" ht="14.4" outlineLevel="0" r="1143">
      <c r="A1143" s="9" t="n">
        <v>38217</v>
      </c>
      <c r="B1143" s="5" t="n">
        <v>30.51</v>
      </c>
      <c r="C1143" s="5" t="n">
        <v>31.85</v>
      </c>
      <c r="D1143" s="5" t="n">
        <v>30.49</v>
      </c>
      <c r="E1143" s="5" t="n">
        <v>31.74</v>
      </c>
      <c r="F1143" s="5" t="n">
        <v>13023400</v>
      </c>
      <c r="G1143" s="5" t="n">
        <v>15.8</v>
      </c>
      <c r="I1143" s="13" t="n">
        <f aca="false">B1143-E1143</f>
        <v>-1.23</v>
      </c>
      <c r="J1143" s="13" t="n">
        <f aca="false">C1143-D1143</f>
        <v>1.36</v>
      </c>
      <c r="L1143" s="14" t="n">
        <f aca="true">IF(ROW(E1143) - 1 &gt;= $L$1,MMULT($AA$1:OFFSET($AA$1, 0, $L$1 - 1),E1143:OFFSET(E1143,1 - $L$1, 0)) / $K$3,"")</f>
        <v>30.9554545454545</v>
      </c>
      <c r="N1143" s="0" t="n">
        <f aca="true">IF(ROW(E1143) - 1 &gt;= $N$1,SUM(E1143:OFFSET(E1143,1 - $N$1, 0)) / $N$1,"")</f>
        <v>30.86</v>
      </c>
      <c r="P1143" s="0" t="n">
        <f aca="true">IF(ROW(N1143) - 1 &gt; $P$1, IF(OFFSET(N1143,  1 - $P$1, 0) &lt;&gt; "", MMULT($AA$2:OFFSET($AA$2, 0, $P$1 - 1), E1143:OFFSET(E1143,1 - $P$1, 0)) / $O$3,""),"")</f>
        <v>30.8277777777778</v>
      </c>
    </row>
    <row collapsed="false" customFormat="false" customHeight="true" hidden="false" ht="14.4" outlineLevel="0" r="1144">
      <c r="A1144" s="9" t="n">
        <v>38218</v>
      </c>
      <c r="B1144" s="5" t="n">
        <v>31.51</v>
      </c>
      <c r="C1144" s="5" t="n">
        <v>31.86</v>
      </c>
      <c r="D1144" s="5" t="n">
        <v>30.36</v>
      </c>
      <c r="E1144" s="5" t="n">
        <v>30.71</v>
      </c>
      <c r="F1144" s="5" t="n">
        <v>13890000</v>
      </c>
      <c r="G1144" s="5" t="n">
        <v>15.29</v>
      </c>
      <c r="I1144" s="13" t="n">
        <f aca="false">B1144-E1144</f>
        <v>0.800000000000001</v>
      </c>
      <c r="J1144" s="13" t="n">
        <f aca="false">C1144-D1144</f>
        <v>1.5</v>
      </c>
      <c r="L1144" s="14" t="n">
        <f aca="true">IF(ROW(E1144) - 1 &gt;= $L$1,MMULT($AA$1:OFFSET($AA$1, 0, $L$1 - 1),E1144:OFFSET(E1144,1 - $L$1, 0)) / $K$3,"")</f>
        <v>30.9281818181818</v>
      </c>
      <c r="N1144" s="0" t="n">
        <f aca="true">IF(ROW(E1144) - 1 &gt;= $N$1,SUM(E1144:OFFSET(E1144,1 - $N$1, 0)) / $N$1,"")</f>
        <v>30.792</v>
      </c>
      <c r="P1144" s="0" t="n">
        <f aca="true">IF(ROW(N1144) - 1 &gt; $P$1, IF(OFFSET(N1144,  1 - $P$1, 0) &lt;&gt; "", MMULT($AA$2:OFFSET($AA$2, 0, $P$1 - 1), E1144:OFFSET(E1144,1 - $P$1, 0)) / $O$3,""),"")</f>
        <v>30.8144444444444</v>
      </c>
    </row>
    <row collapsed="false" customFormat="false" customHeight="true" hidden="false" ht="14.4" outlineLevel="0" r="1145">
      <c r="A1145" s="9" t="n">
        <v>38219</v>
      </c>
      <c r="B1145" s="5" t="n">
        <v>30.71</v>
      </c>
      <c r="C1145" s="5" t="n">
        <v>30.99</v>
      </c>
      <c r="D1145" s="5" t="n">
        <v>30.49</v>
      </c>
      <c r="E1145" s="5" t="n">
        <v>30.8</v>
      </c>
      <c r="F1145" s="5" t="n">
        <v>11313600</v>
      </c>
      <c r="G1145" s="5" t="n">
        <v>15.33</v>
      </c>
      <c r="I1145" s="13" t="n">
        <f aca="false">B1145-E1145</f>
        <v>-0.0899999999999999</v>
      </c>
      <c r="J1145" s="13" t="n">
        <f aca="false">C1145-D1145</f>
        <v>0.5</v>
      </c>
      <c r="L1145" s="14" t="n">
        <f aca="true">IF(ROW(E1145) - 1 &gt;= $L$1,MMULT($AA$1:OFFSET($AA$1, 0, $L$1 - 1),E1145:OFFSET(E1145,1 - $L$1, 0)) / $K$3,"")</f>
        <v>30.9296363636364</v>
      </c>
      <c r="N1145" s="0" t="n">
        <f aca="true">IF(ROW(E1145) - 1 &gt;= $N$1,SUM(E1145:OFFSET(E1145,1 - $N$1, 0)) / $N$1,"")</f>
        <v>30.894</v>
      </c>
      <c r="P1145" s="0" t="n">
        <f aca="true">IF(ROW(N1145) - 1 &gt; $P$1, IF(OFFSET(N1145,  1 - $P$1, 0) &lt;&gt; "", MMULT($AA$2:OFFSET($AA$2, 0, $P$1 - 1), E1145:OFFSET(E1145,1 - $P$1, 0)) / $O$3,""),"")</f>
        <v>30.8525</v>
      </c>
    </row>
    <row collapsed="false" customFormat="false" customHeight="true" hidden="false" ht="14.4" outlineLevel="0" r="1146">
      <c r="A1146" s="9" t="n">
        <v>38222</v>
      </c>
      <c r="B1146" s="5" t="n">
        <v>30.86</v>
      </c>
      <c r="C1146" s="5" t="n">
        <v>31.27</v>
      </c>
      <c r="D1146" s="5" t="n">
        <v>30.6</v>
      </c>
      <c r="E1146" s="5" t="n">
        <v>31.08</v>
      </c>
      <c r="F1146" s="5" t="n">
        <v>9095000</v>
      </c>
      <c r="G1146" s="5" t="n">
        <v>15.47</v>
      </c>
      <c r="I1146" s="13" t="n">
        <f aca="false">B1146-E1146</f>
        <v>-0.219999999999999</v>
      </c>
      <c r="J1146" s="13" t="n">
        <f aca="false">C1146-D1146</f>
        <v>0.669999999999998</v>
      </c>
      <c r="L1146" s="14" t="n">
        <f aca="true">IF(ROW(E1146) - 1 &gt;= $L$1,MMULT($AA$1:OFFSET($AA$1, 0, $L$1 - 1),E1146:OFFSET(E1146,1 - $L$1, 0)) / $K$3,"")</f>
        <v>30.9634545454545</v>
      </c>
      <c r="N1146" s="0" t="n">
        <f aca="true">IF(ROW(E1146) - 1 &gt;= $N$1,SUM(E1146:OFFSET(E1146,1 - $N$1, 0)) / $N$1,"")</f>
        <v>30.972</v>
      </c>
      <c r="P1146" s="0" t="n">
        <f aca="true">IF(ROW(N1146) - 1 &gt; $P$1, IF(OFFSET(N1146,  1 - $P$1, 0) &lt;&gt; "", MMULT($AA$2:OFFSET($AA$2, 0, $P$1 - 1), E1146:OFFSET(E1146,1 - $P$1, 0)) / $O$3,""),"")</f>
        <v>30.9125</v>
      </c>
    </row>
    <row collapsed="false" customFormat="false" customHeight="true" hidden="false" ht="14.4" outlineLevel="0" r="1147">
      <c r="A1147" s="9" t="n">
        <v>38223</v>
      </c>
      <c r="B1147" s="5" t="n">
        <v>31.26</v>
      </c>
      <c r="C1147" s="5" t="n">
        <v>31.95</v>
      </c>
      <c r="D1147" s="5" t="n">
        <v>31.19</v>
      </c>
      <c r="E1147" s="5" t="n">
        <v>31.95</v>
      </c>
      <c r="F1147" s="5" t="n">
        <v>13362000</v>
      </c>
      <c r="G1147" s="5" t="n">
        <v>15.91</v>
      </c>
      <c r="I1147" s="13" t="n">
        <f aca="false">B1147-E1147</f>
        <v>-0.689999999999998</v>
      </c>
      <c r="J1147" s="13" t="n">
        <f aca="false">C1147-D1147</f>
        <v>0.759999999999998</v>
      </c>
      <c r="L1147" s="14" t="n">
        <f aca="true">IF(ROW(E1147) - 1 &gt;= $L$1,MMULT($AA$1:OFFSET($AA$1, 0, $L$1 - 1),E1147:OFFSET(E1147,1 - $L$1, 0)) / $K$3,"")</f>
        <v>31.1412727272727</v>
      </c>
      <c r="N1147" s="0" t="n">
        <f aca="true">IF(ROW(E1147) - 1 &gt;= $N$1,SUM(E1147:OFFSET(E1147,1 - $N$1, 0)) / $N$1,"")</f>
        <v>31.015</v>
      </c>
      <c r="P1147" s="0" t="n">
        <f aca="true">IF(ROW(N1147) - 1 &gt; $P$1, IF(OFFSET(N1147,  1 - $P$1, 0) &lt;&gt; "", MMULT($AA$2:OFFSET($AA$2, 0, $P$1 - 1), E1147:OFFSET(E1147,1 - $P$1, 0)) / $O$3,""),"")</f>
        <v>30.9772222222222</v>
      </c>
    </row>
    <row collapsed="false" customFormat="false" customHeight="true" hidden="false" ht="14.4" outlineLevel="0" r="1148">
      <c r="A1148" s="9" t="n">
        <v>38224</v>
      </c>
      <c r="B1148" s="5" t="n">
        <v>31.87</v>
      </c>
      <c r="C1148" s="5" t="n">
        <v>33.15</v>
      </c>
      <c r="D1148" s="5" t="n">
        <v>31.73</v>
      </c>
      <c r="E1148" s="5" t="n">
        <v>33.05</v>
      </c>
      <c r="F1148" s="5" t="n">
        <v>18057800</v>
      </c>
      <c r="G1148" s="5" t="n">
        <v>16.45</v>
      </c>
      <c r="I1148" s="13" t="n">
        <f aca="false">B1148-E1148</f>
        <v>-1.18</v>
      </c>
      <c r="J1148" s="13" t="n">
        <f aca="false">C1148-D1148</f>
        <v>1.42</v>
      </c>
      <c r="L1148" s="14" t="n">
        <f aca="true">IF(ROW(E1148) - 1 &gt;= $L$1,MMULT($AA$1:OFFSET($AA$1, 0, $L$1 - 1),E1148:OFFSET(E1148,1 - $L$1, 0)) / $K$3,"")</f>
        <v>31.5112727272727</v>
      </c>
      <c r="N1148" s="0" t="n">
        <f aca="true">IF(ROW(E1148) - 1 &gt;= $N$1,SUM(E1148:OFFSET(E1148,1 - $N$1, 0)) / $N$1,"")</f>
        <v>31.219</v>
      </c>
      <c r="P1148" s="0" t="n">
        <f aca="true">IF(ROW(N1148) - 1 &gt; $P$1, IF(OFFSET(N1148,  1 - $P$1, 0) &lt;&gt; "", MMULT($AA$2:OFFSET($AA$2, 0, $P$1 - 1), E1148:OFFSET(E1148,1 - $P$1, 0)) / $O$3,""),"")</f>
        <v>31.0866666666667</v>
      </c>
    </row>
    <row collapsed="false" customFormat="false" customHeight="true" hidden="false" ht="14.4" outlineLevel="0" r="1149">
      <c r="A1149" s="9" t="n">
        <v>38225</v>
      </c>
      <c r="B1149" s="5" t="n">
        <v>33.04</v>
      </c>
      <c r="C1149" s="5" t="n">
        <v>35.18</v>
      </c>
      <c r="D1149" s="5" t="n">
        <v>32.74</v>
      </c>
      <c r="E1149" s="5" t="n">
        <v>34.66</v>
      </c>
      <c r="F1149" s="5" t="n">
        <v>34137800</v>
      </c>
      <c r="G1149" s="5" t="n">
        <v>17.26</v>
      </c>
      <c r="I1149" s="13" t="n">
        <f aca="false">B1149-E1149</f>
        <v>-1.62</v>
      </c>
      <c r="J1149" s="13" t="n">
        <f aca="false">C1149-D1149</f>
        <v>2.44</v>
      </c>
      <c r="L1149" s="14" t="n">
        <f aca="true">IF(ROW(E1149) - 1 &gt;= $L$1,MMULT($AA$1:OFFSET($AA$1, 0, $L$1 - 1),E1149:OFFSET(E1149,1 - $L$1, 0)) / $K$3,"")</f>
        <v>32.1369090909091</v>
      </c>
      <c r="N1149" s="0" t="n">
        <f aca="true">IF(ROW(E1149) - 1 &gt;= $N$1,SUM(E1149:OFFSET(E1149,1 - $N$1, 0)) / $N$1,"")</f>
        <v>31.648</v>
      </c>
      <c r="P1149" s="0" t="n">
        <f aca="true">IF(ROW(N1149) - 1 &gt; $P$1, IF(OFFSET(N1149,  1 - $P$1, 0) &lt;&gt; "", MMULT($AA$2:OFFSET($AA$2, 0, $P$1 - 1), E1149:OFFSET(E1149,1 - $P$1, 0)) / $O$3,""),"")</f>
        <v>31.2711111111111</v>
      </c>
    </row>
    <row collapsed="false" customFormat="false" customHeight="true" hidden="false" ht="14.4" outlineLevel="0" r="1150">
      <c r="A1150" s="9" t="n">
        <v>38226</v>
      </c>
      <c r="B1150" s="5" t="n">
        <v>34.68</v>
      </c>
      <c r="C1150" s="5" t="n">
        <v>34.76</v>
      </c>
      <c r="D1150" s="5" t="n">
        <v>34</v>
      </c>
      <c r="E1150" s="5" t="n">
        <v>34.35</v>
      </c>
      <c r="F1150" s="5" t="n">
        <v>13886200</v>
      </c>
      <c r="G1150" s="5" t="n">
        <v>17.1</v>
      </c>
      <c r="I1150" s="13" t="n">
        <f aca="false">B1150-E1150</f>
        <v>0.329999999999998</v>
      </c>
      <c r="J1150" s="13" t="n">
        <f aca="false">C1150-D1150</f>
        <v>0.759999999999998</v>
      </c>
      <c r="L1150" s="14" t="n">
        <f aca="true">IF(ROW(E1150) - 1 &gt;= $L$1,MMULT($AA$1:OFFSET($AA$1, 0, $L$1 - 1),E1150:OFFSET(E1150,1 - $L$1, 0)) / $K$3,"")</f>
        <v>32.6281818181818</v>
      </c>
      <c r="N1150" s="0" t="n">
        <f aca="true">IF(ROW(E1150) - 1 &gt;= $N$1,SUM(E1150:OFFSET(E1150,1 - $N$1, 0)) / $N$1,"")</f>
        <v>31.999</v>
      </c>
      <c r="P1150" s="0" t="n">
        <f aca="true">IF(ROW(N1150) - 1 &gt; $P$1, IF(OFFSET(N1150,  1 - $P$1, 0) &lt;&gt; "", MMULT($AA$2:OFFSET($AA$2, 0, $P$1 - 1), E1150:OFFSET(E1150,1 - $P$1, 0)) / $O$3,""),"")</f>
        <v>31.565</v>
      </c>
    </row>
    <row collapsed="false" customFormat="false" customHeight="true" hidden="false" ht="14.4" outlineLevel="0" r="1151">
      <c r="A1151" s="9" t="n">
        <v>38229</v>
      </c>
      <c r="B1151" s="5" t="n">
        <v>34</v>
      </c>
      <c r="C1151" s="5" t="n">
        <v>34.72</v>
      </c>
      <c r="D1151" s="5" t="n">
        <v>33.96</v>
      </c>
      <c r="E1151" s="5" t="n">
        <v>34.12</v>
      </c>
      <c r="F1151" s="5" t="n">
        <v>7790800</v>
      </c>
      <c r="G1151" s="5" t="n">
        <v>16.99</v>
      </c>
      <c r="I1151" s="13" t="n">
        <f aca="false">B1151-E1151</f>
        <v>-0.119999999999997</v>
      </c>
      <c r="J1151" s="13" t="n">
        <f aca="false">C1151-D1151</f>
        <v>0.759999999999998</v>
      </c>
      <c r="L1151" s="14" t="n">
        <f aca="true">IF(ROW(E1151) - 1 &gt;= $L$1,MMULT($AA$1:OFFSET($AA$1, 0, $L$1 - 1),E1151:OFFSET(E1151,1 - $L$1, 0)) / $K$3,"")</f>
        <v>33.0138181818182</v>
      </c>
      <c r="N1151" s="0" t="n">
        <f aca="true">IF(ROW(E1151) - 1 &gt;= $N$1,SUM(E1151:OFFSET(E1151,1 - $N$1, 0)) / $N$1,"")</f>
        <v>32.333</v>
      </c>
      <c r="P1151" s="0" t="n">
        <f aca="true">IF(ROW(N1151) - 1 &gt; $P$1, IF(OFFSET(N1151,  1 - $P$1, 0) &lt;&gt; "", MMULT($AA$2:OFFSET($AA$2, 0, $P$1 - 1), E1151:OFFSET(E1151,1 - $P$1, 0)) / $O$3,""),"")</f>
        <v>31.9391666666667</v>
      </c>
    </row>
    <row collapsed="false" customFormat="false" customHeight="true" hidden="false" ht="14.4" outlineLevel="0" r="1152">
      <c r="A1152" s="9" t="n">
        <v>38230</v>
      </c>
      <c r="B1152" s="5" t="n">
        <v>34.07</v>
      </c>
      <c r="C1152" s="5" t="n">
        <v>34.95</v>
      </c>
      <c r="D1152" s="5" t="n">
        <v>34</v>
      </c>
      <c r="E1152" s="5" t="n">
        <v>34.49</v>
      </c>
      <c r="F1152" s="5" t="n">
        <v>13448600</v>
      </c>
      <c r="G1152" s="5" t="n">
        <v>17.17</v>
      </c>
      <c r="I1152" s="13" t="n">
        <f aca="false">B1152-E1152</f>
        <v>-0.420000000000002</v>
      </c>
      <c r="J1152" s="13" t="n">
        <f aca="false">C1152-D1152</f>
        <v>0.950000000000003</v>
      </c>
      <c r="L1152" s="14" t="n">
        <f aca="true">IF(ROW(E1152) - 1 &gt;= $L$1,MMULT($AA$1:OFFSET($AA$1, 0, $L$1 - 1),E1152:OFFSET(E1152,1 - $L$1, 0)) / $K$3,"")</f>
        <v>33.406</v>
      </c>
      <c r="N1152" s="0" t="n">
        <f aca="true">IF(ROW(E1152) - 1 &gt;= $N$1,SUM(E1152:OFFSET(E1152,1 - $N$1, 0)) / $N$1,"")</f>
        <v>32.695</v>
      </c>
      <c r="P1152" s="0" t="n">
        <f aca="true">IF(ROW(N1152) - 1 &gt; $P$1, IF(OFFSET(N1152,  1 - $P$1, 0) &lt;&gt; "", MMULT($AA$2:OFFSET($AA$2, 0, $P$1 - 1), E1152:OFFSET(E1152,1 - $P$1, 0)) / $O$3,""),"")</f>
        <v>32.4013888888889</v>
      </c>
    </row>
    <row collapsed="false" customFormat="false" customHeight="true" hidden="false" ht="14.4" outlineLevel="0" r="1153">
      <c r="A1153" s="9" t="n">
        <v>38231</v>
      </c>
      <c r="B1153" s="5" t="n">
        <v>34.3</v>
      </c>
      <c r="C1153" s="5" t="n">
        <v>35.99</v>
      </c>
      <c r="D1153" s="5" t="n">
        <v>34.19</v>
      </c>
      <c r="E1153" s="5" t="n">
        <v>35.86</v>
      </c>
      <c r="F1153" s="5" t="n">
        <v>18418800</v>
      </c>
      <c r="G1153" s="5" t="n">
        <v>17.85</v>
      </c>
      <c r="I1153" s="13" t="n">
        <f aca="false">B1153-E1153</f>
        <v>-1.56</v>
      </c>
      <c r="J1153" s="13" t="n">
        <f aca="false">C1153-D1153</f>
        <v>1.8</v>
      </c>
      <c r="L1153" s="14" t="n">
        <f aca="true">IF(ROW(E1153) - 1 &gt;= $L$1,MMULT($AA$1:OFFSET($AA$1, 0, $L$1 - 1),E1153:OFFSET(E1153,1 - $L$1, 0)) / $K$3,"")</f>
        <v>33.9814545454545</v>
      </c>
      <c r="N1153" s="0" t="n">
        <f aca="true">IF(ROW(E1153) - 1 &gt;= $N$1,SUM(E1153:OFFSET(E1153,1 - $N$1, 0)) / $N$1,"")</f>
        <v>33.107</v>
      </c>
      <c r="P1153" s="0" t="n">
        <f aca="true">IF(ROW(N1153) - 1 &gt; $P$1, IF(OFFSET(N1153,  1 - $P$1, 0) &lt;&gt; "", MMULT($AA$2:OFFSET($AA$2, 0, $P$1 - 1), E1153:OFFSET(E1153,1 - $P$1, 0)) / $O$3,""),"")</f>
        <v>32.9397222222222</v>
      </c>
    </row>
    <row collapsed="false" customFormat="false" customHeight="true" hidden="false" ht="14.4" outlineLevel="0" r="1154">
      <c r="A1154" s="9" t="n">
        <v>38232</v>
      </c>
      <c r="B1154" s="5" t="n">
        <v>35.5</v>
      </c>
      <c r="C1154" s="5" t="n">
        <v>35.81</v>
      </c>
      <c r="D1154" s="5" t="n">
        <v>34.83</v>
      </c>
      <c r="E1154" s="5" t="n">
        <v>35.66</v>
      </c>
      <c r="F1154" s="5" t="n">
        <v>14511600</v>
      </c>
      <c r="G1154" s="5" t="n">
        <v>17.75</v>
      </c>
      <c r="I1154" s="13" t="n">
        <f aca="false">B1154-E1154</f>
        <v>-0.159999999999997</v>
      </c>
      <c r="J1154" s="13" t="n">
        <f aca="false">C1154-D1154</f>
        <v>0.980000000000004</v>
      </c>
      <c r="L1154" s="14" t="n">
        <f aca="true">IF(ROW(E1154) - 1 &gt;= $L$1,MMULT($AA$1:OFFSET($AA$1, 0, $L$1 - 1),E1154:OFFSET(E1154,1 - $L$1, 0)) / $K$3,"")</f>
        <v>34.4456363636364</v>
      </c>
      <c r="N1154" s="0" t="n">
        <f aca="true">IF(ROW(E1154) - 1 &gt;= $N$1,SUM(E1154:OFFSET(E1154,1 - $N$1, 0)) / $N$1,"")</f>
        <v>33.602</v>
      </c>
      <c r="P1154" s="0" t="n">
        <f aca="true">IF(ROW(N1154) - 1 &gt; $P$1, IF(OFFSET(N1154,  1 - $P$1, 0) &lt;&gt; "", MMULT($AA$2:OFFSET($AA$2, 0, $P$1 - 1), E1154:OFFSET(E1154,1 - $P$1, 0)) / $O$3,""),"")</f>
        <v>33.49</v>
      </c>
    </row>
    <row collapsed="false" customFormat="false" customHeight="true" hidden="false" ht="14.4" outlineLevel="0" r="1155">
      <c r="A1155" s="9" t="n">
        <v>38233</v>
      </c>
      <c r="B1155" s="5" t="n">
        <v>35.01</v>
      </c>
      <c r="C1155" s="5" t="n">
        <v>35.92</v>
      </c>
      <c r="D1155" s="5" t="n">
        <v>35.01</v>
      </c>
      <c r="E1155" s="5" t="n">
        <v>35.23</v>
      </c>
      <c r="F1155" s="5" t="n">
        <v>10481000</v>
      </c>
      <c r="G1155" s="5" t="n">
        <v>17.54</v>
      </c>
      <c r="I1155" s="13" t="n">
        <f aca="false">B1155-E1155</f>
        <v>-0.219999999999999</v>
      </c>
      <c r="J1155" s="13" t="n">
        <f aca="false">C1155-D1155</f>
        <v>0.910000000000004</v>
      </c>
      <c r="L1155" s="14" t="n">
        <f aca="true">IF(ROW(E1155) - 1 &gt;= $L$1,MMULT($AA$1:OFFSET($AA$1, 0, $L$1 - 1),E1155:OFFSET(E1155,1 - $L$1, 0)) / $K$3,"")</f>
        <v>34.7416363636364</v>
      </c>
      <c r="N1155" s="0" t="n">
        <f aca="true">IF(ROW(E1155) - 1 &gt;= $N$1,SUM(E1155:OFFSET(E1155,1 - $N$1, 0)) / $N$1,"")</f>
        <v>34.045</v>
      </c>
      <c r="P1155" s="0" t="n">
        <f aca="true">IF(ROW(N1155) - 1 &gt; $P$1, IF(OFFSET(N1155,  1 - $P$1, 0) &lt;&gt; "", MMULT($AA$2:OFFSET($AA$2, 0, $P$1 - 1), E1155:OFFSET(E1155,1 - $P$1, 0)) / $O$3,""),"")</f>
        <v>33.975</v>
      </c>
    </row>
    <row collapsed="false" customFormat="false" customHeight="true" hidden="false" ht="14.4" outlineLevel="0" r="1156">
      <c r="A1156" s="9" t="n">
        <v>38237</v>
      </c>
      <c r="B1156" s="5" t="n">
        <v>35.4</v>
      </c>
      <c r="C1156" s="5" t="n">
        <v>36.19</v>
      </c>
      <c r="D1156" s="5" t="n">
        <v>35.23</v>
      </c>
      <c r="E1156" s="5" t="n">
        <v>35.76</v>
      </c>
      <c r="F1156" s="5" t="n">
        <v>10784200</v>
      </c>
      <c r="G1156" s="5" t="n">
        <v>17.8</v>
      </c>
      <c r="I1156" s="13" t="n">
        <f aca="false">B1156-E1156</f>
        <v>-0.359999999999999</v>
      </c>
      <c r="J1156" s="13" t="n">
        <f aca="false">C1156-D1156</f>
        <v>0.960000000000001</v>
      </c>
      <c r="L1156" s="14" t="n">
        <f aca="true">IF(ROW(E1156) - 1 &gt;= $L$1,MMULT($AA$1:OFFSET($AA$1, 0, $L$1 - 1),E1156:OFFSET(E1156,1 - $L$1, 0)) / $K$3,"")</f>
        <v>35.0534545454545</v>
      </c>
      <c r="N1156" s="0" t="n">
        <f aca="true">IF(ROW(E1156) - 1 &gt;= $N$1,SUM(E1156:OFFSET(E1156,1 - $N$1, 0)) / $N$1,"")</f>
        <v>34.513</v>
      </c>
      <c r="P1156" s="0" t="n">
        <f aca="true">IF(ROW(N1156) - 1 &gt; $P$1, IF(OFFSET(N1156,  1 - $P$1, 0) &lt;&gt; "", MMULT($AA$2:OFFSET($AA$2, 0, $P$1 - 1), E1156:OFFSET(E1156,1 - $P$1, 0)) / $O$3,""),"")</f>
        <v>34.3980555555556</v>
      </c>
    </row>
    <row collapsed="false" customFormat="false" customHeight="true" hidden="false" ht="14.4" outlineLevel="0" r="1157">
      <c r="A1157" s="9" t="n">
        <v>38238</v>
      </c>
      <c r="B1157" s="5" t="n">
        <v>35.7</v>
      </c>
      <c r="C1157" s="5" t="n">
        <v>36.57</v>
      </c>
      <c r="D1157" s="5" t="n">
        <v>35.68</v>
      </c>
      <c r="E1157" s="5" t="n">
        <v>36.35</v>
      </c>
      <c r="F1157" s="5" t="n">
        <v>12268800</v>
      </c>
      <c r="G1157" s="5" t="n">
        <v>18.1</v>
      </c>
      <c r="I1157" s="13" t="n">
        <f aca="false">B1157-E1157</f>
        <v>-0.649999999999999</v>
      </c>
      <c r="J1157" s="13" t="n">
        <f aca="false">C1157-D1157</f>
        <v>0.890000000000001</v>
      </c>
      <c r="L1157" s="14" t="n">
        <f aca="true">IF(ROW(E1157) - 1 &gt;= $L$1,MMULT($AA$1:OFFSET($AA$1, 0, $L$1 - 1),E1157:OFFSET(E1157,1 - $L$1, 0)) / $K$3,"")</f>
        <v>35.3874545454545</v>
      </c>
      <c r="N1157" s="0" t="n">
        <f aca="true">IF(ROW(E1157) - 1 &gt;= $N$1,SUM(E1157:OFFSET(E1157,1 - $N$1, 0)) / $N$1,"")</f>
        <v>34.953</v>
      </c>
      <c r="P1157" s="0" t="n">
        <f aca="true">IF(ROW(N1157) - 1 &gt; $P$1, IF(OFFSET(N1157,  1 - $P$1, 0) &lt;&gt; "", MMULT($AA$2:OFFSET($AA$2, 0, $P$1 - 1), E1157:OFFSET(E1157,1 - $P$1, 0)) / $O$3,""),"")</f>
        <v>34.7908333333333</v>
      </c>
    </row>
    <row collapsed="false" customFormat="false" customHeight="true" hidden="false" ht="14.4" outlineLevel="0" r="1158">
      <c r="A1158" s="9" t="n">
        <v>38239</v>
      </c>
      <c r="B1158" s="5" t="n">
        <v>36.1</v>
      </c>
      <c r="C1158" s="5" t="n">
        <v>36.3</v>
      </c>
      <c r="D1158" s="5" t="n">
        <v>35.28</v>
      </c>
      <c r="E1158" s="5" t="n">
        <v>35.7</v>
      </c>
      <c r="F1158" s="5" t="n">
        <v>16476400</v>
      </c>
      <c r="G1158" s="5" t="n">
        <v>17.77</v>
      </c>
      <c r="I1158" s="13" t="n">
        <f aca="false">B1158-E1158</f>
        <v>0.399999999999999</v>
      </c>
      <c r="J1158" s="13" t="n">
        <f aca="false">C1158-D1158</f>
        <v>1.02</v>
      </c>
      <c r="L1158" s="14" t="n">
        <f aca="true">IF(ROW(E1158) - 1 &gt;= $L$1,MMULT($AA$1:OFFSET($AA$1, 0, $L$1 - 1),E1158:OFFSET(E1158,1 - $L$1, 0)) / $K$3,"")</f>
        <v>35.5232727272727</v>
      </c>
      <c r="N1158" s="0" t="n">
        <f aca="true">IF(ROW(E1158) - 1 &gt;= $N$1,SUM(E1158:OFFSET(E1158,1 - $N$1, 0)) / $N$1,"")</f>
        <v>35.218</v>
      </c>
      <c r="P1158" s="0" t="n">
        <f aca="true">IF(ROW(N1158) - 1 &gt; $P$1, IF(OFFSET(N1158,  1 - $P$1, 0) &lt;&gt; "", MMULT($AA$2:OFFSET($AA$2, 0, $P$1 - 1), E1158:OFFSET(E1158,1 - $P$1, 0)) / $O$3,""),"")</f>
        <v>35.1225</v>
      </c>
    </row>
    <row collapsed="false" customFormat="false" customHeight="true" hidden="false" ht="14.4" outlineLevel="0" r="1159">
      <c r="A1159" s="9" t="n">
        <v>38240</v>
      </c>
      <c r="B1159" s="5" t="n">
        <v>35.66</v>
      </c>
      <c r="C1159" s="5" t="n">
        <v>36.23</v>
      </c>
      <c r="D1159" s="5" t="n">
        <v>35.46</v>
      </c>
      <c r="E1159" s="5" t="n">
        <v>35.87</v>
      </c>
      <c r="F1159" s="5" t="n">
        <v>11714800</v>
      </c>
      <c r="G1159" s="5" t="n">
        <v>17.86</v>
      </c>
      <c r="I1159" s="13" t="n">
        <f aca="false">B1159-E1159</f>
        <v>-0.210000000000001</v>
      </c>
      <c r="J1159" s="13" t="n">
        <f aca="false">C1159-D1159</f>
        <v>0.769999999999996</v>
      </c>
      <c r="L1159" s="14" t="n">
        <f aca="true">IF(ROW(E1159) - 1 &gt;= $L$1,MMULT($AA$1:OFFSET($AA$1, 0, $L$1 - 1),E1159:OFFSET(E1159,1 - $L$1, 0)) / $K$3,"")</f>
        <v>35.6418181818182</v>
      </c>
      <c r="N1159" s="0" t="n">
        <f aca="true">IF(ROW(E1159) - 1 &gt;= $N$1,SUM(E1159:OFFSET(E1159,1 - $N$1, 0)) / $N$1,"")</f>
        <v>35.339</v>
      </c>
      <c r="P1159" s="0" t="n">
        <f aca="true">IF(ROW(N1159) - 1 &gt; $P$1, IF(OFFSET(N1159,  1 - $P$1, 0) &lt;&gt; "", MMULT($AA$2:OFFSET($AA$2, 0, $P$1 - 1), E1159:OFFSET(E1159,1 - $P$1, 0)) / $O$3,""),"")</f>
        <v>35.3458333333333</v>
      </c>
    </row>
    <row collapsed="false" customFormat="false" customHeight="true" hidden="false" ht="14.4" outlineLevel="0" r="1160">
      <c r="A1160" s="9" t="n">
        <v>38243</v>
      </c>
      <c r="B1160" s="5" t="n">
        <v>35.88</v>
      </c>
      <c r="C1160" s="5" t="n">
        <v>36.07</v>
      </c>
      <c r="D1160" s="5" t="n">
        <v>35.32</v>
      </c>
      <c r="E1160" s="5" t="n">
        <v>35.59</v>
      </c>
      <c r="F1160" s="5" t="n">
        <v>10070600</v>
      </c>
      <c r="G1160" s="5" t="n">
        <v>17.72</v>
      </c>
      <c r="I1160" s="13" t="n">
        <f aca="false">B1160-E1160</f>
        <v>0.289999999999999</v>
      </c>
      <c r="J1160" s="13" t="n">
        <f aca="false">C1160-D1160</f>
        <v>0.75</v>
      </c>
      <c r="L1160" s="14" t="n">
        <f aca="true">IF(ROW(E1160) - 1 &gt;= $L$1,MMULT($AA$1:OFFSET($AA$1, 0, $L$1 - 1),E1160:OFFSET(E1160,1 - $L$1, 0)) / $K$3,"")</f>
        <v>35.6874545454545</v>
      </c>
      <c r="N1160" s="0" t="n">
        <f aca="true">IF(ROW(E1160) - 1 &gt;= $N$1,SUM(E1160:OFFSET(E1160,1 - $N$1, 0)) / $N$1,"")</f>
        <v>35.463</v>
      </c>
      <c r="P1160" s="0" t="n">
        <f aca="true">IF(ROW(N1160) - 1 &gt; $P$1, IF(OFFSET(N1160,  1 - $P$1, 0) &lt;&gt; "", MMULT($AA$2:OFFSET($AA$2, 0, $P$1 - 1), E1160:OFFSET(E1160,1 - $P$1, 0)) / $O$3,""),"")</f>
        <v>35.4947222222222</v>
      </c>
    </row>
    <row collapsed="false" customFormat="false" customHeight="true" hidden="false" ht="14.4" outlineLevel="0" r="1161">
      <c r="A1161" s="9" t="n">
        <v>38244</v>
      </c>
      <c r="B1161" s="5" t="n">
        <v>35.24</v>
      </c>
      <c r="C1161" s="5" t="n">
        <v>35.55</v>
      </c>
      <c r="D1161" s="5" t="n">
        <v>34.78</v>
      </c>
      <c r="E1161" s="5" t="n">
        <v>35.49</v>
      </c>
      <c r="F1161" s="5" t="n">
        <v>9100800</v>
      </c>
      <c r="G1161" s="5" t="n">
        <v>17.67</v>
      </c>
      <c r="I1161" s="13" t="n">
        <f aca="false">B1161-E1161</f>
        <v>-0.25</v>
      </c>
      <c r="J1161" s="13" t="n">
        <f aca="false">C1161-D1161</f>
        <v>0.769999999999996</v>
      </c>
      <c r="L1161" s="14" t="n">
        <f aca="true">IF(ROW(E1161) - 1 &gt;= $L$1,MMULT($AA$1:OFFSET($AA$1, 0, $L$1 - 1),E1161:OFFSET(E1161,1 - $L$1, 0)) / $K$3,"")</f>
        <v>35.6923636363636</v>
      </c>
      <c r="N1161" s="0" t="n">
        <f aca="true">IF(ROW(E1161) - 1 &gt;= $N$1,SUM(E1161:OFFSET(E1161,1 - $N$1, 0)) / $N$1,"")</f>
        <v>35.6</v>
      </c>
      <c r="P1161" s="0" t="n">
        <f aca="true">IF(ROW(N1161) - 1 &gt; $P$1, IF(OFFSET(N1161,  1 - $P$1, 0) &lt;&gt; "", MMULT($AA$2:OFFSET($AA$2, 0, $P$1 - 1), E1161:OFFSET(E1161,1 - $P$1, 0)) / $O$3,""),"")</f>
        <v>35.635</v>
      </c>
    </row>
    <row collapsed="false" customFormat="false" customHeight="true" hidden="false" ht="14.4" outlineLevel="0" r="1162">
      <c r="A1162" s="9" t="n">
        <v>38245</v>
      </c>
      <c r="B1162" s="5" t="n">
        <v>35.36</v>
      </c>
      <c r="C1162" s="5" t="n">
        <v>35.48</v>
      </c>
      <c r="D1162" s="5" t="n">
        <v>34.8</v>
      </c>
      <c r="E1162" s="5" t="n">
        <v>35.2</v>
      </c>
      <c r="F1162" s="5" t="n">
        <v>8309600</v>
      </c>
      <c r="G1162" s="5" t="n">
        <v>17.52</v>
      </c>
      <c r="I1162" s="13" t="n">
        <f aca="false">B1162-E1162</f>
        <v>0.159999999999997</v>
      </c>
      <c r="J1162" s="13" t="n">
        <f aca="false">C1162-D1162</f>
        <v>0.68</v>
      </c>
      <c r="L1162" s="14" t="n">
        <f aca="true">IF(ROW(E1162) - 1 &gt;= $L$1,MMULT($AA$1:OFFSET($AA$1, 0, $L$1 - 1),E1162:OFFSET(E1162,1 - $L$1, 0)) / $K$3,"")</f>
        <v>35.6196363636364</v>
      </c>
      <c r="N1162" s="0" t="n">
        <f aca="true">IF(ROW(E1162) - 1 &gt;= $N$1,SUM(E1162:OFFSET(E1162,1 - $N$1, 0)) / $N$1,"")</f>
        <v>35.671</v>
      </c>
      <c r="P1162" s="0" t="n">
        <f aca="true">IF(ROW(N1162) - 1 &gt; $P$1, IF(OFFSET(N1162,  1 - $P$1, 0) &lt;&gt; "", MMULT($AA$2:OFFSET($AA$2, 0, $P$1 - 1), E1162:OFFSET(E1162,1 - $P$1, 0)) / $O$3,""),"")</f>
        <v>35.7205555555556</v>
      </c>
    </row>
    <row collapsed="false" customFormat="false" customHeight="true" hidden="false" ht="14.4" outlineLevel="0" r="1163">
      <c r="A1163" s="9" t="n">
        <v>38246</v>
      </c>
      <c r="B1163" s="5" t="n">
        <v>35.2</v>
      </c>
      <c r="C1163" s="5" t="n">
        <v>36.76</v>
      </c>
      <c r="D1163" s="5" t="n">
        <v>35.08</v>
      </c>
      <c r="E1163" s="5" t="n">
        <v>36.35</v>
      </c>
      <c r="F1163" s="5" t="n">
        <v>17925600</v>
      </c>
      <c r="G1163" s="5" t="n">
        <v>18.1</v>
      </c>
      <c r="I1163" s="13" t="n">
        <f aca="false">B1163-E1163</f>
        <v>-1.15</v>
      </c>
      <c r="J1163" s="13" t="n">
        <f aca="false">C1163-D1163</f>
        <v>1.68</v>
      </c>
      <c r="L1163" s="14" t="n">
        <f aca="true">IF(ROW(E1163) - 1 &gt;= $L$1,MMULT($AA$1:OFFSET($AA$1, 0, $L$1 - 1),E1163:OFFSET(E1163,1 - $L$1, 0)) / $K$3,"")</f>
        <v>35.7430909090909</v>
      </c>
      <c r="N1163" s="0" t="n">
        <f aca="true">IF(ROW(E1163) - 1 &gt;= $N$1,SUM(E1163:OFFSET(E1163,1 - $N$1, 0)) / $N$1,"")</f>
        <v>35.72</v>
      </c>
      <c r="P1163" s="0" t="n">
        <f aca="true">IF(ROW(N1163) - 1 &gt; $P$1, IF(OFFSET(N1163,  1 - $P$1, 0) &lt;&gt; "", MMULT($AA$2:OFFSET($AA$2, 0, $P$1 - 1), E1163:OFFSET(E1163,1 - $P$1, 0)) / $O$3,""),"")</f>
        <v>35.7441666666667</v>
      </c>
    </row>
    <row collapsed="false" customFormat="false" customHeight="true" hidden="false" ht="14.4" outlineLevel="0" r="1164">
      <c r="A1164" s="9" t="n">
        <v>38247</v>
      </c>
      <c r="B1164" s="5" t="n">
        <v>36.55</v>
      </c>
      <c r="C1164" s="5" t="n">
        <v>37.38</v>
      </c>
      <c r="D1164" s="5" t="n">
        <v>36.4</v>
      </c>
      <c r="E1164" s="5" t="n">
        <v>37.14</v>
      </c>
      <c r="F1164" s="5" t="n">
        <v>17939600</v>
      </c>
      <c r="G1164" s="5" t="n">
        <v>18.49</v>
      </c>
      <c r="I1164" s="13" t="n">
        <f aca="false">B1164-E1164</f>
        <v>-0.590000000000003</v>
      </c>
      <c r="J1164" s="13" t="n">
        <f aca="false">C1164-D1164</f>
        <v>0.980000000000004</v>
      </c>
      <c r="L1164" s="14" t="n">
        <f aca="true">IF(ROW(E1164) - 1 &gt;= $L$1,MMULT($AA$1:OFFSET($AA$1, 0, $L$1 - 1),E1164:OFFSET(E1164,1 - $L$1, 0)) / $K$3,"")</f>
        <v>36.0012727272727</v>
      </c>
      <c r="N1164" s="0" t="n">
        <f aca="true">IF(ROW(E1164) - 1 &gt;= $N$1,SUM(E1164:OFFSET(E1164,1 - $N$1, 0)) / $N$1,"")</f>
        <v>35.868</v>
      </c>
      <c r="P1164" s="0" t="n">
        <f aca="true">IF(ROW(N1164) - 1 &gt; $P$1, IF(OFFSET(N1164,  1 - $P$1, 0) &lt;&gt; "", MMULT($AA$2:OFFSET($AA$2, 0, $P$1 - 1), E1164:OFFSET(E1164,1 - $P$1, 0)) / $O$3,""),"")</f>
        <v>35.7741666666667</v>
      </c>
    </row>
    <row collapsed="false" customFormat="false" customHeight="true" hidden="false" ht="14.4" outlineLevel="0" r="1165">
      <c r="A1165" s="9" t="n">
        <v>38250</v>
      </c>
      <c r="B1165" s="5" t="n">
        <v>36.88</v>
      </c>
      <c r="C1165" s="5" t="n">
        <v>37.98</v>
      </c>
      <c r="D1165" s="5" t="n">
        <v>36.87</v>
      </c>
      <c r="E1165" s="5" t="n">
        <v>37.71</v>
      </c>
      <c r="F1165" s="5" t="n">
        <v>8750000</v>
      </c>
      <c r="G1165" s="5" t="n">
        <v>18.77</v>
      </c>
      <c r="I1165" s="13" t="n">
        <f aca="false">B1165-E1165</f>
        <v>-0.829999999999998</v>
      </c>
      <c r="J1165" s="13" t="n">
        <f aca="false">C1165-D1165</f>
        <v>1.11</v>
      </c>
      <c r="L1165" s="14" t="n">
        <f aca="true">IF(ROW(E1165) - 1 &gt;= $L$1,MMULT($AA$1:OFFSET($AA$1, 0, $L$1 - 1),E1165:OFFSET(E1165,1 - $L$1, 0)) / $K$3,"")</f>
        <v>36.3361818181818</v>
      </c>
      <c r="N1165" s="0" t="n">
        <f aca="true">IF(ROW(E1165) - 1 &gt;= $N$1,SUM(E1165:OFFSET(E1165,1 - $N$1, 0)) / $N$1,"")</f>
        <v>36.116</v>
      </c>
      <c r="P1165" s="0" t="n">
        <f aca="true">IF(ROW(N1165) - 1 &gt; $P$1, IF(OFFSET(N1165,  1 - $P$1, 0) &lt;&gt; "", MMULT($AA$2:OFFSET($AA$2, 0, $P$1 - 1), E1165:OFFSET(E1165,1 - $P$1, 0)) / $O$3,""),"")</f>
        <v>35.855</v>
      </c>
    </row>
    <row collapsed="false" customFormat="false" customHeight="true" hidden="false" ht="14.4" outlineLevel="0" r="1166">
      <c r="A1166" s="9" t="n">
        <v>38251</v>
      </c>
      <c r="B1166" s="5" t="n">
        <v>37.75</v>
      </c>
      <c r="C1166" s="5" t="n">
        <v>38.87</v>
      </c>
      <c r="D1166" s="5" t="n">
        <v>37.46</v>
      </c>
      <c r="E1166" s="5" t="n">
        <v>38.01</v>
      </c>
      <c r="F1166" s="5" t="n">
        <v>13809000</v>
      </c>
      <c r="G1166" s="5" t="n">
        <v>18.92</v>
      </c>
      <c r="I1166" s="13" t="n">
        <f aca="false">B1166-E1166</f>
        <v>-0.259999999999998</v>
      </c>
      <c r="J1166" s="13" t="n">
        <f aca="false">C1166-D1166</f>
        <v>1.41</v>
      </c>
      <c r="L1166" s="14" t="n">
        <f aca="true">IF(ROW(E1166) - 1 &gt;= $L$1,MMULT($AA$1:OFFSET($AA$1, 0, $L$1 - 1),E1166:OFFSET(E1166,1 - $L$1, 0)) / $K$3,"")</f>
        <v>36.6805454545455</v>
      </c>
      <c r="N1166" s="0" t="n">
        <f aca="true">IF(ROW(E1166) - 1 &gt;= $N$1,SUM(E1166:OFFSET(E1166,1 - $N$1, 0)) / $N$1,"")</f>
        <v>36.341</v>
      </c>
      <c r="P1166" s="0" t="n">
        <f aca="true">IF(ROW(N1166) - 1 &gt; $P$1, IF(OFFSET(N1166,  1 - $P$1, 0) &lt;&gt; "", MMULT($AA$2:OFFSET($AA$2, 0, $P$1 - 1), E1166:OFFSET(E1166,1 - $P$1, 0)) / $O$3,""),"")</f>
        <v>36.005</v>
      </c>
    </row>
    <row collapsed="false" customFormat="false" customHeight="true" hidden="false" ht="14.4" outlineLevel="0" r="1167">
      <c r="A1167" s="9" t="n">
        <v>38252</v>
      </c>
      <c r="B1167" s="5" t="n">
        <v>38.1</v>
      </c>
      <c r="C1167" s="5" t="n">
        <v>38.14</v>
      </c>
      <c r="D1167" s="5" t="n">
        <v>36.81</v>
      </c>
      <c r="E1167" s="5" t="n">
        <v>36.92</v>
      </c>
      <c r="F1167" s="5" t="n">
        <v>14346000</v>
      </c>
      <c r="G1167" s="5" t="n">
        <v>18.38</v>
      </c>
      <c r="I1167" s="13" t="n">
        <f aca="false">B1167-E1167</f>
        <v>1.18</v>
      </c>
      <c r="J1167" s="13" t="n">
        <f aca="false">C1167-D1167</f>
        <v>1.33</v>
      </c>
      <c r="L1167" s="14" t="n">
        <f aca="true">IF(ROW(E1167) - 1 &gt;= $L$1,MMULT($AA$1:OFFSET($AA$1, 0, $L$1 - 1),E1167:OFFSET(E1167,1 - $L$1, 0)) / $K$3,"")</f>
        <v>36.7858181818182</v>
      </c>
      <c r="N1167" s="0" t="n">
        <f aca="true">IF(ROW(E1167) - 1 &gt;= $N$1,SUM(E1167:OFFSET(E1167,1 - $N$1, 0)) / $N$1,"")</f>
        <v>36.398</v>
      </c>
      <c r="P1167" s="0" t="n">
        <f aca="true">IF(ROW(N1167) - 1 &gt; $P$1, IF(OFFSET(N1167,  1 - $P$1, 0) &lt;&gt; "", MMULT($AA$2:OFFSET($AA$2, 0, $P$1 - 1), E1167:OFFSET(E1167,1 - $P$1, 0)) / $O$3,""),"")</f>
        <v>36.1875</v>
      </c>
    </row>
    <row collapsed="false" customFormat="false" customHeight="true" hidden="false" ht="14.4" outlineLevel="0" r="1168">
      <c r="A1168" s="9" t="n">
        <v>38253</v>
      </c>
      <c r="B1168" s="5" t="n">
        <v>37.04</v>
      </c>
      <c r="C1168" s="5" t="n">
        <v>37.5</v>
      </c>
      <c r="D1168" s="5" t="n">
        <v>36.93</v>
      </c>
      <c r="E1168" s="5" t="n">
        <v>37.27</v>
      </c>
      <c r="F1168" s="5" t="n">
        <v>14193000</v>
      </c>
      <c r="G1168" s="5" t="n">
        <v>18.56</v>
      </c>
      <c r="I1168" s="13" t="n">
        <f aca="false">B1168-E1168</f>
        <v>-0.230000000000004</v>
      </c>
      <c r="J1168" s="13" t="n">
        <f aca="false">C1168-D1168</f>
        <v>0.57</v>
      </c>
      <c r="L1168" s="14" t="n">
        <f aca="true">IF(ROW(E1168) - 1 &gt;= $L$1,MMULT($AA$1:OFFSET($AA$1, 0, $L$1 - 1),E1168:OFFSET(E1168,1 - $L$1, 0)) / $K$3,"")</f>
        <v>36.9443636363636</v>
      </c>
      <c r="N1168" s="0" t="n">
        <f aca="true">IF(ROW(E1168) - 1 &gt;= $N$1,SUM(E1168:OFFSET(E1168,1 - $N$1, 0)) / $N$1,"")</f>
        <v>36.555</v>
      </c>
      <c r="P1168" s="0" t="n">
        <f aca="true">IF(ROW(N1168) - 1 &gt; $P$1, IF(OFFSET(N1168,  1 - $P$1, 0) &lt;&gt; "", MMULT($AA$2:OFFSET($AA$2, 0, $P$1 - 1), E1168:OFFSET(E1168,1 - $P$1, 0)) / $O$3,""),"")</f>
        <v>36.4430555555556</v>
      </c>
    </row>
    <row collapsed="false" customFormat="false" customHeight="true" hidden="false" ht="14.4" outlineLevel="0" r="1169">
      <c r="A1169" s="9" t="n">
        <v>38254</v>
      </c>
      <c r="B1169" s="5" t="n">
        <v>37.45</v>
      </c>
      <c r="C1169" s="5" t="n">
        <v>38</v>
      </c>
      <c r="D1169" s="5" t="n">
        <v>37.15</v>
      </c>
      <c r="E1169" s="5" t="n">
        <v>37.29</v>
      </c>
      <c r="F1169" s="5" t="n">
        <v>13196000</v>
      </c>
      <c r="G1169" s="5" t="n">
        <v>18.57</v>
      </c>
      <c r="I1169" s="13" t="n">
        <f aca="false">B1169-E1169</f>
        <v>0.160000000000004</v>
      </c>
      <c r="J1169" s="13" t="n">
        <f aca="false">C1169-D1169</f>
        <v>0.850000000000001</v>
      </c>
      <c r="L1169" s="14" t="n">
        <f aca="true">IF(ROW(E1169) - 1 &gt;= $L$1,MMULT($AA$1:OFFSET($AA$1, 0, $L$1 - 1),E1169:OFFSET(E1169,1 - $L$1, 0)) / $K$3,"")</f>
        <v>37.078</v>
      </c>
      <c r="N1169" s="0" t="n">
        <f aca="true">IF(ROW(E1169) - 1 &gt;= $N$1,SUM(E1169:OFFSET(E1169,1 - $N$1, 0)) / $N$1,"")</f>
        <v>36.697</v>
      </c>
      <c r="P1169" s="0" t="n">
        <f aca="true">IF(ROW(N1169) - 1 &gt; $P$1, IF(OFFSET(N1169,  1 - $P$1, 0) &lt;&gt; "", MMULT($AA$2:OFFSET($AA$2, 0, $P$1 - 1), E1169:OFFSET(E1169,1 - $P$1, 0)) / $O$3,""),"")</f>
        <v>36.7247222222222</v>
      </c>
    </row>
    <row collapsed="false" customFormat="false" customHeight="true" hidden="false" ht="14.4" outlineLevel="0" r="1170">
      <c r="A1170" s="9" t="n">
        <v>38257</v>
      </c>
      <c r="B1170" s="5" t="n">
        <v>36.95</v>
      </c>
      <c r="C1170" s="5" t="n">
        <v>37.98</v>
      </c>
      <c r="D1170" s="5" t="n">
        <v>36.83</v>
      </c>
      <c r="E1170" s="5" t="n">
        <v>37.53</v>
      </c>
      <c r="F1170" s="5" t="n">
        <v>14197000</v>
      </c>
      <c r="G1170" s="5" t="n">
        <v>18.68</v>
      </c>
      <c r="I1170" s="13" t="n">
        <f aca="false">B1170-E1170</f>
        <v>-0.579999999999998</v>
      </c>
      <c r="J1170" s="13" t="n">
        <f aca="false">C1170-D1170</f>
        <v>1.15</v>
      </c>
      <c r="L1170" s="14" t="n">
        <f aca="true">IF(ROW(E1170) - 1 &gt;= $L$1,MMULT($AA$1:OFFSET($AA$1, 0, $L$1 - 1),E1170:OFFSET(E1170,1 - $L$1, 0)) / $K$3,"")</f>
        <v>37.2294545454545</v>
      </c>
      <c r="N1170" s="0" t="n">
        <f aca="true">IF(ROW(E1170) - 1 &gt;= $N$1,SUM(E1170:OFFSET(E1170,1 - $N$1, 0)) / $N$1,"")</f>
        <v>36.891</v>
      </c>
      <c r="P1170" s="0" t="n">
        <f aca="true">IF(ROW(N1170) - 1 &gt; $P$1, IF(OFFSET(N1170,  1 - $P$1, 0) &lt;&gt; "", MMULT($AA$2:OFFSET($AA$2, 0, $P$1 - 1), E1170:OFFSET(E1170,1 - $P$1, 0)) / $O$3,""),"")</f>
        <v>36.9772222222222</v>
      </c>
    </row>
    <row collapsed="false" customFormat="false" customHeight="true" hidden="false" ht="14.4" outlineLevel="0" r="1171">
      <c r="A1171" s="9" t="n">
        <v>38258</v>
      </c>
      <c r="B1171" s="5" t="n">
        <v>37.46</v>
      </c>
      <c r="C1171" s="5" t="n">
        <v>38.29</v>
      </c>
      <c r="D1171" s="5" t="n">
        <v>37.45</v>
      </c>
      <c r="E1171" s="5" t="n">
        <v>38.04</v>
      </c>
      <c r="F1171" s="5" t="n">
        <v>12613800</v>
      </c>
      <c r="G1171" s="5" t="n">
        <v>18.94</v>
      </c>
      <c r="I1171" s="13" t="n">
        <f aca="false">B1171-E1171</f>
        <v>-0.579999999999998</v>
      </c>
      <c r="J1171" s="13" t="n">
        <f aca="false">C1171-D1171</f>
        <v>0.839999999999996</v>
      </c>
      <c r="L1171" s="14" t="n">
        <f aca="true">IF(ROW(E1171) - 1 &gt;= $L$1,MMULT($AA$1:OFFSET($AA$1, 0, $L$1 - 1),E1171:OFFSET(E1171,1 - $L$1, 0)) / $K$3,"")</f>
        <v>37.4383636363636</v>
      </c>
      <c r="N1171" s="0" t="n">
        <f aca="true">IF(ROW(E1171) - 1 &gt;= $N$1,SUM(E1171:OFFSET(E1171,1 - $N$1, 0)) / $N$1,"")</f>
        <v>37.146</v>
      </c>
      <c r="P1171" s="0" t="n">
        <f aca="true">IF(ROW(N1171) - 1 &gt; $P$1, IF(OFFSET(N1171,  1 - $P$1, 0) &lt;&gt; "", MMULT($AA$2:OFFSET($AA$2, 0, $P$1 - 1), E1171:OFFSET(E1171,1 - $P$1, 0)) / $O$3,""),"")</f>
        <v>37.1877777777778</v>
      </c>
    </row>
    <row collapsed="false" customFormat="false" customHeight="true" hidden="false" ht="14.4" outlineLevel="0" r="1172">
      <c r="A1172" s="9" t="n">
        <v>38259</v>
      </c>
      <c r="B1172" s="5" t="n">
        <v>37.93</v>
      </c>
      <c r="C1172" s="5" t="n">
        <v>38.86</v>
      </c>
      <c r="D1172" s="5" t="n">
        <v>37.82</v>
      </c>
      <c r="E1172" s="5" t="n">
        <v>38.68</v>
      </c>
      <c r="F1172" s="5" t="n">
        <v>9768200</v>
      </c>
      <c r="G1172" s="5" t="n">
        <v>19.26</v>
      </c>
      <c r="I1172" s="13" t="n">
        <f aca="false">B1172-E1172</f>
        <v>-0.75</v>
      </c>
      <c r="J1172" s="13" t="n">
        <f aca="false">C1172-D1172</f>
        <v>1.04</v>
      </c>
      <c r="L1172" s="14" t="n">
        <f aca="true">IF(ROW(E1172) - 1 &gt;= $L$1,MMULT($AA$1:OFFSET($AA$1, 0, $L$1 - 1),E1172:OFFSET(E1172,1 - $L$1, 0)) / $K$3,"")</f>
        <v>37.7172727272727</v>
      </c>
      <c r="N1172" s="0" t="n">
        <f aca="true">IF(ROW(E1172) - 1 &gt;= $N$1,SUM(E1172:OFFSET(E1172,1 - $N$1, 0)) / $N$1,"")</f>
        <v>37.494</v>
      </c>
      <c r="P1172" s="0" t="n">
        <f aca="true">IF(ROW(N1172) - 1 &gt; $P$1, IF(OFFSET(N1172,  1 - $P$1, 0) &lt;&gt; "", MMULT($AA$2:OFFSET($AA$2, 0, $P$1 - 1), E1172:OFFSET(E1172,1 - $P$1, 0)) / $O$3,""),"")</f>
        <v>37.3497222222222</v>
      </c>
    </row>
    <row collapsed="false" customFormat="false" customHeight="true" hidden="false" ht="14.4" outlineLevel="0" r="1173">
      <c r="A1173" s="9" t="n">
        <v>38260</v>
      </c>
      <c r="B1173" s="5" t="n">
        <v>39</v>
      </c>
      <c r="C1173" s="5" t="n">
        <v>39.27</v>
      </c>
      <c r="D1173" s="5" t="n">
        <v>38.45</v>
      </c>
      <c r="E1173" s="5" t="n">
        <v>38.75</v>
      </c>
      <c r="F1173" s="5" t="n">
        <v>15179000</v>
      </c>
      <c r="G1173" s="5" t="n">
        <v>19.29</v>
      </c>
      <c r="I1173" s="13" t="n">
        <f aca="false">B1173-E1173</f>
        <v>0.25</v>
      </c>
      <c r="J1173" s="13" t="n">
        <f aca="false">C1173-D1173</f>
        <v>0.82</v>
      </c>
      <c r="L1173" s="14" t="n">
        <f aca="true">IF(ROW(E1173) - 1 &gt;= $L$1,MMULT($AA$1:OFFSET($AA$1, 0, $L$1 - 1),E1173:OFFSET(E1173,1 - $L$1, 0)) / $K$3,"")</f>
        <v>37.9456363636364</v>
      </c>
      <c r="N1173" s="0" t="n">
        <f aca="true">IF(ROW(E1173) - 1 &gt;= $N$1,SUM(E1173:OFFSET(E1173,1 - $N$1, 0)) / $N$1,"")</f>
        <v>37.734</v>
      </c>
      <c r="P1173" s="0" t="n">
        <f aca="true">IF(ROW(N1173) - 1 &gt; $P$1, IF(OFFSET(N1173,  1 - $P$1, 0) &lt;&gt; "", MMULT($AA$2:OFFSET($AA$2, 0, $P$1 - 1), E1173:OFFSET(E1173,1 - $P$1, 0)) / $O$3,""),"")</f>
        <v>37.5227777777778</v>
      </c>
    </row>
    <row collapsed="false" customFormat="false" customHeight="true" hidden="false" ht="14.4" outlineLevel="0" r="1174">
      <c r="A1174" s="9" t="n">
        <v>38261</v>
      </c>
      <c r="B1174" s="5" t="n">
        <v>39.12</v>
      </c>
      <c r="C1174" s="5" t="n">
        <v>39.19</v>
      </c>
      <c r="D1174" s="5" t="n">
        <v>38.58</v>
      </c>
      <c r="E1174" s="5" t="n">
        <v>38.67</v>
      </c>
      <c r="F1174" s="5" t="n">
        <v>16621600</v>
      </c>
      <c r="G1174" s="5" t="n">
        <v>19.25</v>
      </c>
      <c r="I1174" s="13" t="n">
        <f aca="false">B1174-E1174</f>
        <v>0.449999999999996</v>
      </c>
      <c r="J1174" s="13" t="n">
        <f aca="false">C1174-D1174</f>
        <v>0.609999999999999</v>
      </c>
      <c r="L1174" s="14" t="n">
        <f aca="true">IF(ROW(E1174) - 1 &gt;= $L$1,MMULT($AA$1:OFFSET($AA$1, 0, $L$1 - 1),E1174:OFFSET(E1174,1 - $L$1, 0)) / $K$3,"")</f>
        <v>38.1158181818182</v>
      </c>
      <c r="N1174" s="0" t="n">
        <f aca="true">IF(ROW(E1174) - 1 &gt;= $N$1,SUM(E1174:OFFSET(E1174,1 - $N$1, 0)) / $N$1,"")</f>
        <v>37.887</v>
      </c>
      <c r="P1174" s="0" t="n">
        <f aca="true">IF(ROW(N1174) - 1 &gt; $P$1, IF(OFFSET(N1174,  1 - $P$1, 0) &lt;&gt; "", MMULT($AA$2:OFFSET($AA$2, 0, $P$1 - 1), E1174:OFFSET(E1174,1 - $P$1, 0)) / $O$3,""),"")</f>
        <v>37.6772222222222</v>
      </c>
    </row>
    <row collapsed="false" customFormat="false" customHeight="true" hidden="false" ht="14.4" outlineLevel="0" r="1175">
      <c r="A1175" s="9" t="n">
        <v>38264</v>
      </c>
      <c r="B1175" s="5" t="n">
        <v>39.18</v>
      </c>
      <c r="C1175" s="5" t="n">
        <v>39.18</v>
      </c>
      <c r="D1175" s="5" t="n">
        <v>38.75</v>
      </c>
      <c r="E1175" s="5" t="n">
        <v>38.79</v>
      </c>
      <c r="F1175" s="5" t="n">
        <v>20503000</v>
      </c>
      <c r="G1175" s="5" t="n">
        <v>19.31</v>
      </c>
      <c r="I1175" s="13" t="n">
        <f aca="false">B1175-E1175</f>
        <v>0.390000000000001</v>
      </c>
      <c r="J1175" s="13" t="n">
        <f aca="false">C1175-D1175</f>
        <v>0.43</v>
      </c>
      <c r="L1175" s="14" t="n">
        <f aca="true">IF(ROW(E1175) - 1 &gt;= $L$1,MMULT($AA$1:OFFSET($AA$1, 0, $L$1 - 1),E1175:OFFSET(E1175,1 - $L$1, 0)) / $K$3,"")</f>
        <v>38.28</v>
      </c>
      <c r="N1175" s="0" t="n">
        <f aca="true">IF(ROW(E1175) - 1 &gt;= $N$1,SUM(E1175:OFFSET(E1175,1 - $N$1, 0)) / $N$1,"")</f>
        <v>37.995</v>
      </c>
      <c r="P1175" s="0" t="n">
        <f aca="true">IF(ROW(N1175) - 1 &gt; $P$1, IF(OFFSET(N1175,  1 - $P$1, 0) &lt;&gt; "", MMULT($AA$2:OFFSET($AA$2, 0, $P$1 - 1), E1175:OFFSET(E1175,1 - $P$1, 0)) / $O$3,""),"")</f>
        <v>37.8472222222222</v>
      </c>
    </row>
    <row collapsed="false" customFormat="false" customHeight="true" hidden="false" ht="14.4" outlineLevel="0" r="1176">
      <c r="A1176" s="9" t="n">
        <v>38265</v>
      </c>
      <c r="B1176" s="5" t="n">
        <v>38.56</v>
      </c>
      <c r="C1176" s="5" t="n">
        <v>39.67</v>
      </c>
      <c r="D1176" s="5" t="n">
        <v>38.4</v>
      </c>
      <c r="E1176" s="5" t="n">
        <v>39.37</v>
      </c>
      <c r="F1176" s="5" t="n">
        <v>14505800</v>
      </c>
      <c r="G1176" s="5" t="n">
        <v>19.6</v>
      </c>
      <c r="I1176" s="13" t="n">
        <f aca="false">B1176-E1176</f>
        <v>-0.809999999999995</v>
      </c>
      <c r="J1176" s="13" t="n">
        <f aca="false">C1176-D1176</f>
        <v>1.27</v>
      </c>
      <c r="L1176" s="14" t="n">
        <f aca="true">IF(ROW(E1176) - 1 &gt;= $L$1,MMULT($AA$1:OFFSET($AA$1, 0, $L$1 - 1),E1176:OFFSET(E1176,1 - $L$1, 0)) / $K$3,"")</f>
        <v>38.53</v>
      </c>
      <c r="N1176" s="0" t="n">
        <f aca="true">IF(ROW(E1176) - 1 &gt;= $N$1,SUM(E1176:OFFSET(E1176,1 - $N$1, 0)) / $N$1,"")</f>
        <v>38.131</v>
      </c>
      <c r="P1176" s="0" t="n">
        <f aca="true">IF(ROW(N1176) - 1 &gt; $P$1, IF(OFFSET(N1176,  1 - $P$1, 0) &lt;&gt; "", MMULT($AA$2:OFFSET($AA$2, 0, $P$1 - 1), E1176:OFFSET(E1176,1 - $P$1, 0)) / $O$3,""),"")</f>
        <v>38.0575</v>
      </c>
    </row>
    <row collapsed="false" customFormat="false" customHeight="true" hidden="false" ht="14.4" outlineLevel="0" r="1177">
      <c r="A1177" s="9" t="n">
        <v>38266</v>
      </c>
      <c r="B1177" s="5" t="n">
        <v>39.5</v>
      </c>
      <c r="C1177" s="5" t="n">
        <v>40.76</v>
      </c>
      <c r="D1177" s="5" t="n">
        <v>39.47</v>
      </c>
      <c r="E1177" s="5" t="n">
        <v>40.64</v>
      </c>
      <c r="F1177" s="5" t="n">
        <v>15939400</v>
      </c>
      <c r="G1177" s="5" t="n">
        <v>20.23</v>
      </c>
      <c r="I1177" s="13" t="n">
        <f aca="false">B1177-E1177</f>
        <v>-1.14</v>
      </c>
      <c r="J1177" s="13" t="n">
        <f aca="false">C1177-D1177</f>
        <v>1.29</v>
      </c>
      <c r="L1177" s="14" t="n">
        <f aca="true">IF(ROW(E1177) - 1 &gt;= $L$1,MMULT($AA$1:OFFSET($AA$1, 0, $L$1 - 1),E1177:OFFSET(E1177,1 - $L$1, 0)) / $K$3,"")</f>
        <v>38.9861818181818</v>
      </c>
      <c r="N1177" s="0" t="n">
        <f aca="true">IF(ROW(E1177) - 1 &gt;= $N$1,SUM(E1177:OFFSET(E1177,1 - $N$1, 0)) / $N$1,"")</f>
        <v>38.503</v>
      </c>
      <c r="P1177" s="0" t="n">
        <f aca="true">IF(ROW(N1177) - 1 &gt; $P$1, IF(OFFSET(N1177,  1 - $P$1, 0) &lt;&gt; "", MMULT($AA$2:OFFSET($AA$2, 0, $P$1 - 1), E1177:OFFSET(E1177,1 - $P$1, 0)) / $O$3,""),"")</f>
        <v>38.3308333333333</v>
      </c>
    </row>
    <row collapsed="false" customFormat="false" customHeight="true" hidden="false" ht="14.4" outlineLevel="0" r="1178">
      <c r="A1178" s="9" t="n">
        <v>38267</v>
      </c>
      <c r="B1178" s="5" t="n">
        <v>40.54</v>
      </c>
      <c r="C1178" s="5" t="n">
        <v>40.93</v>
      </c>
      <c r="D1178" s="5" t="n">
        <v>39.46</v>
      </c>
      <c r="E1178" s="5" t="n">
        <v>39.62</v>
      </c>
      <c r="F1178" s="5" t="n">
        <v>15219600</v>
      </c>
      <c r="G1178" s="5" t="n">
        <v>19.73</v>
      </c>
      <c r="I1178" s="13" t="n">
        <f aca="false">B1178-E1178</f>
        <v>0.920000000000002</v>
      </c>
      <c r="J1178" s="13" t="n">
        <f aca="false">C1178-D1178</f>
        <v>1.47</v>
      </c>
      <c r="L1178" s="14" t="n">
        <f aca="true">IF(ROW(E1178) - 1 &gt;= $L$1,MMULT($AA$1:OFFSET($AA$1, 0, $L$1 - 1),E1178:OFFSET(E1178,1 - $L$1, 0)) / $K$3,"")</f>
        <v>39.1892727272727</v>
      </c>
      <c r="N1178" s="0" t="n">
        <f aca="true">IF(ROW(E1178) - 1 &gt;= $N$1,SUM(E1178:OFFSET(E1178,1 - $N$1, 0)) / $N$1,"")</f>
        <v>38.738</v>
      </c>
      <c r="P1178" s="0" t="n">
        <f aca="true">IF(ROW(N1178) - 1 &gt; $P$1, IF(OFFSET(N1178,  1 - $P$1, 0) &lt;&gt; "", MMULT($AA$2:OFFSET($AA$2, 0, $P$1 - 1), E1178:OFFSET(E1178,1 - $P$1, 0)) / $O$3,""),"")</f>
        <v>38.6116666666667</v>
      </c>
    </row>
    <row collapsed="false" customFormat="false" customHeight="true" hidden="false" ht="14.4" outlineLevel="0" r="1179">
      <c r="A1179" s="9" t="n">
        <v>38268</v>
      </c>
      <c r="B1179" s="5" t="n">
        <v>39.56</v>
      </c>
      <c r="C1179" s="5" t="n">
        <v>39.77</v>
      </c>
      <c r="D1179" s="5" t="n">
        <v>38.84</v>
      </c>
      <c r="E1179" s="5" t="n">
        <v>39.06</v>
      </c>
      <c r="F1179" s="5" t="n">
        <v>12829600</v>
      </c>
      <c r="G1179" s="5" t="n">
        <v>19.45</v>
      </c>
      <c r="I1179" s="13" t="n">
        <f aca="false">B1179-E1179</f>
        <v>0.5</v>
      </c>
      <c r="J1179" s="13" t="n">
        <f aca="false">C1179-D1179</f>
        <v>0.93</v>
      </c>
      <c r="L1179" s="14" t="n">
        <f aca="true">IF(ROW(E1179) - 1 &gt;= $L$1,MMULT($AA$1:OFFSET($AA$1, 0, $L$1 - 1),E1179:OFFSET(E1179,1 - $L$1, 0)) / $K$3,"")</f>
        <v>39.2478181818182</v>
      </c>
      <c r="N1179" s="0" t="n">
        <f aca="true">IF(ROW(E1179) - 1 &gt;= $N$1,SUM(E1179:OFFSET(E1179,1 - $N$1, 0)) / $N$1,"")</f>
        <v>38.915</v>
      </c>
      <c r="P1179" s="0" t="n">
        <f aca="true">IF(ROW(N1179) - 1 &gt; $P$1, IF(OFFSET(N1179,  1 - $P$1, 0) &lt;&gt; "", MMULT($AA$2:OFFSET($AA$2, 0, $P$1 - 1), E1179:OFFSET(E1179,1 - $P$1, 0)) / $O$3,""),"")</f>
        <v>38.8502777777778</v>
      </c>
    </row>
    <row collapsed="false" customFormat="false" customHeight="true" hidden="false" ht="14.4" outlineLevel="0" r="1180">
      <c r="A1180" s="9" t="n">
        <v>38271</v>
      </c>
      <c r="B1180" s="5" t="n">
        <v>38.8</v>
      </c>
      <c r="C1180" s="5" t="n">
        <v>39.06</v>
      </c>
      <c r="D1180" s="5" t="n">
        <v>38.2</v>
      </c>
      <c r="E1180" s="5" t="n">
        <v>38.59</v>
      </c>
      <c r="F1180" s="5" t="n">
        <v>11566800</v>
      </c>
      <c r="G1180" s="5" t="n">
        <v>19.21</v>
      </c>
      <c r="I1180" s="13" t="n">
        <f aca="false">B1180-E1180</f>
        <v>0.209999999999994</v>
      </c>
      <c r="J1180" s="13" t="n">
        <f aca="false">C1180-D1180</f>
        <v>0.859999999999999</v>
      </c>
      <c r="L1180" s="14" t="n">
        <f aca="true">IF(ROW(E1180) - 1 &gt;= $L$1,MMULT($AA$1:OFFSET($AA$1, 0, $L$1 - 1),E1180:OFFSET(E1180,1 - $L$1, 0)) / $K$3,"")</f>
        <v>39.1887272727273</v>
      </c>
      <c r="N1180" s="0" t="n">
        <f aca="true">IF(ROW(E1180) - 1 &gt;= $N$1,SUM(E1180:OFFSET(E1180,1 - $N$1, 0)) / $N$1,"")</f>
        <v>39.021</v>
      </c>
      <c r="P1180" s="0" t="n">
        <f aca="true">IF(ROW(N1180) - 1 &gt; $P$1, IF(OFFSET(N1180,  1 - $P$1, 0) &lt;&gt; "", MMULT($AA$2:OFFSET($AA$2, 0, $P$1 - 1), E1180:OFFSET(E1180,1 - $P$1, 0)) / $O$3,""),"")</f>
        <v>39.0477777777778</v>
      </c>
    </row>
    <row collapsed="false" customFormat="false" customHeight="true" hidden="false" ht="14.4" outlineLevel="0" r="1181">
      <c r="A1181" s="9" t="n">
        <v>38272</v>
      </c>
      <c r="B1181" s="5" t="n">
        <v>38.5</v>
      </c>
      <c r="C1181" s="5" t="n">
        <v>38.58</v>
      </c>
      <c r="D1181" s="5" t="n">
        <v>37.65</v>
      </c>
      <c r="E1181" s="5" t="n">
        <v>38.29</v>
      </c>
      <c r="F1181" s="5" t="n">
        <v>16435400</v>
      </c>
      <c r="G1181" s="5" t="n">
        <v>19.06</v>
      </c>
      <c r="I1181" s="13" t="n">
        <f aca="false">B1181-E1181</f>
        <v>0.210000000000001</v>
      </c>
      <c r="J1181" s="13" t="n">
        <f aca="false">C1181-D1181</f>
        <v>0.93</v>
      </c>
      <c r="L1181" s="14" t="n">
        <f aca="true">IF(ROW(E1181) - 1 &gt;= $L$1,MMULT($AA$1:OFFSET($AA$1, 0, $L$1 - 1),E1181:OFFSET(E1181,1 - $L$1, 0)) / $K$3,"")</f>
        <v>39.0558181818182</v>
      </c>
      <c r="N1181" s="0" t="n">
        <f aca="true">IF(ROW(E1181) - 1 &gt;= $N$1,SUM(E1181:OFFSET(E1181,1 - $N$1, 0)) / $N$1,"")</f>
        <v>39.046</v>
      </c>
      <c r="P1181" s="0" t="n">
        <f aca="true">IF(ROW(N1181) - 1 &gt; $P$1, IF(OFFSET(N1181,  1 - $P$1, 0) &lt;&gt; "", MMULT($AA$2:OFFSET($AA$2, 0, $P$1 - 1), E1181:OFFSET(E1181,1 - $P$1, 0)) / $O$3,""),"")</f>
        <v>39.1897222222222</v>
      </c>
    </row>
    <row collapsed="false" customFormat="false" customHeight="true" hidden="false" ht="14.4" outlineLevel="0" r="1182">
      <c r="A1182" s="9" t="n">
        <v>38273</v>
      </c>
      <c r="B1182" s="5" t="n">
        <v>38.87</v>
      </c>
      <c r="C1182" s="5" t="n">
        <v>39.76</v>
      </c>
      <c r="D1182" s="5" t="n">
        <v>38.74</v>
      </c>
      <c r="E1182" s="5" t="n">
        <v>39.75</v>
      </c>
      <c r="F1182" s="5" t="n">
        <v>41536000</v>
      </c>
      <c r="G1182" s="5" t="n">
        <v>19.79</v>
      </c>
      <c r="I1182" s="13" t="n">
        <f aca="false">B1182-E1182</f>
        <v>-0.880000000000003</v>
      </c>
      <c r="J1182" s="13" t="n">
        <f aca="false">C1182-D1182</f>
        <v>1.02</v>
      </c>
      <c r="L1182" s="14" t="n">
        <f aca="true">IF(ROW(E1182) - 1 &gt;= $L$1,MMULT($AA$1:OFFSET($AA$1, 0, $L$1 - 1),E1182:OFFSET(E1182,1 - $L$1, 0)) / $K$3,"")</f>
        <v>39.1838181818182</v>
      </c>
      <c r="N1182" s="0" t="n">
        <f aca="true">IF(ROW(E1182) - 1 &gt;= $N$1,SUM(E1182:OFFSET(E1182,1 - $N$1, 0)) / $N$1,"")</f>
        <v>39.153</v>
      </c>
      <c r="P1182" s="0" t="n">
        <f aca="true">IF(ROW(N1182) - 1 &gt; $P$1, IF(OFFSET(N1182,  1 - $P$1, 0) &lt;&gt; "", MMULT($AA$2:OFFSET($AA$2, 0, $P$1 - 1), E1182:OFFSET(E1182,1 - $P$1, 0)) / $O$3,""),"")</f>
        <v>39.2911111111111</v>
      </c>
    </row>
    <row collapsed="false" customFormat="false" customHeight="true" hidden="false" ht="14.4" outlineLevel="0" r="1183">
      <c r="A1183" s="9" t="n">
        <v>38274</v>
      </c>
      <c r="B1183" s="5" t="n">
        <v>43.19</v>
      </c>
      <c r="C1183" s="5" t="n">
        <v>45.75</v>
      </c>
      <c r="D1183" s="5" t="n">
        <v>42.55</v>
      </c>
      <c r="E1183" s="5" t="n">
        <v>44.98</v>
      </c>
      <c r="F1183" s="5" t="n">
        <v>98872400</v>
      </c>
      <c r="G1183" s="5" t="n">
        <v>22.39</v>
      </c>
      <c r="I1183" s="13" t="n">
        <f aca="false">B1183-E1183</f>
        <v>-1.79</v>
      </c>
      <c r="J1183" s="13" t="n">
        <f aca="false">C1183-D1183</f>
        <v>3.2</v>
      </c>
      <c r="L1183" s="14" t="n">
        <f aca="true">IF(ROW(E1183) - 1 &gt;= $L$1,MMULT($AA$1:OFFSET($AA$1, 0, $L$1 - 1),E1183:OFFSET(E1183,1 - $L$1, 0)) / $K$3,"")</f>
        <v>40.2432727272727</v>
      </c>
      <c r="N1183" s="0" t="n">
        <f aca="true">IF(ROW(E1183) - 1 &gt;= $N$1,SUM(E1183:OFFSET(E1183,1 - $N$1, 0)) / $N$1,"")</f>
        <v>39.776</v>
      </c>
      <c r="P1183" s="0" t="n">
        <f aca="true">IF(ROW(N1183) - 1 &gt; $P$1, IF(OFFSET(N1183,  1 - $P$1, 0) &lt;&gt; "", MMULT($AA$2:OFFSET($AA$2, 0, $P$1 - 1), E1183:OFFSET(E1183,1 - $P$1, 0)) / $O$3,""),"")</f>
        <v>39.4408333333333</v>
      </c>
    </row>
    <row collapsed="false" customFormat="false" customHeight="true" hidden="false" ht="14.4" outlineLevel="0" r="1184">
      <c r="A1184" s="9" t="n">
        <v>38275</v>
      </c>
      <c r="B1184" s="5" t="n">
        <v>44.88</v>
      </c>
      <c r="C1184" s="5" t="n">
        <v>45.61</v>
      </c>
      <c r="D1184" s="5" t="n">
        <v>44.19</v>
      </c>
      <c r="E1184" s="5" t="n">
        <v>45.5</v>
      </c>
      <c r="F1184" s="5" t="n">
        <v>36826000</v>
      </c>
      <c r="G1184" s="5" t="n">
        <v>22.65</v>
      </c>
      <c r="I1184" s="13" t="n">
        <f aca="false">B1184-E1184</f>
        <v>-0.619999999999997</v>
      </c>
      <c r="J1184" s="13" t="n">
        <f aca="false">C1184-D1184</f>
        <v>1.42</v>
      </c>
      <c r="L1184" s="14" t="n">
        <f aca="true">IF(ROW(E1184) - 1 &gt;= $L$1,MMULT($AA$1:OFFSET($AA$1, 0, $L$1 - 1),E1184:OFFSET(E1184,1 - $L$1, 0)) / $K$3,"")</f>
        <v>41.284</v>
      </c>
      <c r="N1184" s="0" t="n">
        <f aca="true">IF(ROW(E1184) - 1 &gt;= $N$1,SUM(E1184:OFFSET(E1184,1 - $N$1, 0)) / $N$1,"")</f>
        <v>40.459</v>
      </c>
      <c r="P1184" s="0" t="n">
        <f aca="true">IF(ROW(N1184) - 1 &gt; $P$1, IF(OFFSET(N1184,  1 - $P$1, 0) &lt;&gt; "", MMULT($AA$2:OFFSET($AA$2, 0, $P$1 - 1), E1184:OFFSET(E1184,1 - $P$1, 0)) / $O$3,""),"")</f>
        <v>39.7277777777778</v>
      </c>
    </row>
    <row collapsed="false" customFormat="false" customHeight="true" hidden="false" ht="14.4" outlineLevel="0" r="1185">
      <c r="A1185" s="9" t="n">
        <v>38278</v>
      </c>
      <c r="B1185" s="5" t="n">
        <v>44.7</v>
      </c>
      <c r="C1185" s="5" t="n">
        <v>47.75</v>
      </c>
      <c r="D1185" s="5" t="n">
        <v>44.7</v>
      </c>
      <c r="E1185" s="5" t="n">
        <v>47.75</v>
      </c>
      <c r="F1185" s="5" t="n">
        <v>42884000</v>
      </c>
      <c r="G1185" s="5" t="n">
        <v>23.77</v>
      </c>
      <c r="I1185" s="13" t="n">
        <f aca="false">B1185-E1185</f>
        <v>-3.05</v>
      </c>
      <c r="J1185" s="13" t="n">
        <f aca="false">C1185-D1185</f>
        <v>3.05</v>
      </c>
      <c r="L1185" s="14" t="n">
        <f aca="true">IF(ROW(E1185) - 1 &gt;= $L$1,MMULT($AA$1:OFFSET($AA$1, 0, $L$1 - 1),E1185:OFFSET(E1185,1 - $L$1, 0)) / $K$3,"")</f>
        <v>42.6096363636364</v>
      </c>
      <c r="N1185" s="0" t="n">
        <f aca="true">IF(ROW(E1185) - 1 &gt;= $N$1,SUM(E1185:OFFSET(E1185,1 - $N$1, 0)) / $N$1,"")</f>
        <v>41.355</v>
      </c>
      <c r="P1185" s="0" t="n">
        <f aca="true">IF(ROW(N1185) - 1 &gt; $P$1, IF(OFFSET(N1185,  1 - $P$1, 0) &lt;&gt; "", MMULT($AA$2:OFFSET($AA$2, 0, $P$1 - 1), E1185:OFFSET(E1185,1 - $P$1, 0)) / $O$3,""),"")</f>
        <v>40.2475</v>
      </c>
    </row>
    <row collapsed="false" customFormat="false" customHeight="true" hidden="false" ht="14.4" outlineLevel="0" r="1186">
      <c r="A1186" s="9" t="n">
        <v>38279</v>
      </c>
      <c r="B1186" s="5" t="n">
        <v>48.1</v>
      </c>
      <c r="C1186" s="5" t="n">
        <v>48.35</v>
      </c>
      <c r="D1186" s="5" t="n">
        <v>47.31</v>
      </c>
      <c r="E1186" s="5" t="n">
        <v>47.42</v>
      </c>
      <c r="F1186" s="5" t="n">
        <v>28642600</v>
      </c>
      <c r="G1186" s="5" t="n">
        <v>23.61</v>
      </c>
      <c r="I1186" s="13" t="n">
        <f aca="false">B1186-E1186</f>
        <v>0.68</v>
      </c>
      <c r="J1186" s="13" t="n">
        <f aca="false">C1186-D1186</f>
        <v>1.04</v>
      </c>
      <c r="L1186" s="14" t="n">
        <f aca="true">IF(ROW(E1186) - 1 &gt;= $L$1,MMULT($AA$1:OFFSET($AA$1, 0, $L$1 - 1),E1186:OFFSET(E1186,1 - $L$1, 0)) / $K$3,"")</f>
        <v>43.7123636363636</v>
      </c>
      <c r="N1186" s="0" t="n">
        <f aca="true">IF(ROW(E1186) - 1 &gt;= $N$1,SUM(E1186:OFFSET(E1186,1 - $N$1, 0)) / $N$1,"")</f>
        <v>42.16</v>
      </c>
      <c r="P1186" s="0" t="n">
        <f aca="true">IF(ROW(N1186) - 1 &gt; $P$1, IF(OFFSET(N1186,  1 - $P$1, 0) &lt;&gt; "", MMULT($AA$2:OFFSET($AA$2, 0, $P$1 - 1), E1186:OFFSET(E1186,1 - $P$1, 0)) / $O$3,""),"")</f>
        <v>41.0147222222222</v>
      </c>
    </row>
    <row collapsed="false" customFormat="false" customHeight="true" hidden="false" ht="14.4" outlineLevel="0" r="1187">
      <c r="A1187" s="9" t="n">
        <v>38280</v>
      </c>
      <c r="B1187" s="5" t="n">
        <v>47.18</v>
      </c>
      <c r="C1187" s="5" t="n">
        <v>47.6</v>
      </c>
      <c r="D1187" s="5" t="n">
        <v>46.65</v>
      </c>
      <c r="E1187" s="5" t="n">
        <v>47.47</v>
      </c>
      <c r="F1187" s="5" t="n">
        <v>21611000</v>
      </c>
      <c r="G1187" s="5" t="n">
        <v>23.63</v>
      </c>
      <c r="I1187" s="13" t="n">
        <f aca="false">B1187-E1187</f>
        <v>-0.289999999999999</v>
      </c>
      <c r="J1187" s="13" t="n">
        <f aca="false">C1187-D1187</f>
        <v>0.950000000000003</v>
      </c>
      <c r="L1187" s="14" t="n">
        <f aca="true">IF(ROW(E1187) - 1 &gt;= $L$1,MMULT($AA$1:OFFSET($AA$1, 0, $L$1 - 1),E1187:OFFSET(E1187,1 - $L$1, 0)) / $K$3,"")</f>
        <v>44.6778181818182</v>
      </c>
      <c r="N1187" s="0" t="n">
        <f aca="true">IF(ROW(E1187) - 1 &gt;= $N$1,SUM(E1187:OFFSET(E1187,1 - $N$1, 0)) / $N$1,"")</f>
        <v>42.843</v>
      </c>
      <c r="P1187" s="0" t="n">
        <f aca="true">IF(ROW(N1187) - 1 &gt; $P$1, IF(OFFSET(N1187,  1 - $P$1, 0) &lt;&gt; "", MMULT($AA$2:OFFSET($AA$2, 0, $P$1 - 1), E1187:OFFSET(E1187,1 - $P$1, 0)) / $O$3,""),"")</f>
        <v>42.0508333333333</v>
      </c>
    </row>
    <row collapsed="false" customFormat="false" customHeight="true" hidden="false" ht="14.4" outlineLevel="0" r="1188">
      <c r="A1188" s="9" t="n">
        <v>38281</v>
      </c>
      <c r="B1188" s="5" t="n">
        <v>47.48</v>
      </c>
      <c r="C1188" s="5" t="n">
        <v>48.13</v>
      </c>
      <c r="D1188" s="5" t="n">
        <v>47.36</v>
      </c>
      <c r="E1188" s="5" t="n">
        <v>47.94</v>
      </c>
      <c r="F1188" s="5" t="n">
        <v>25875200</v>
      </c>
      <c r="G1188" s="5" t="n">
        <v>23.87</v>
      </c>
      <c r="I1188" s="13" t="n">
        <f aca="false">B1188-E1188</f>
        <v>-0.460000000000001</v>
      </c>
      <c r="J1188" s="13" t="n">
        <f aca="false">C1188-D1188</f>
        <v>0.770000000000003</v>
      </c>
      <c r="L1188" s="14" t="n">
        <f aca="true">IF(ROW(E1188) - 1 &gt;= $L$1,MMULT($AA$1:OFFSET($AA$1, 0, $L$1 - 1),E1188:OFFSET(E1188,1 - $L$1, 0)) / $K$3,"")</f>
        <v>45.6045454545455</v>
      </c>
      <c r="N1188" s="0" t="n">
        <f aca="true">IF(ROW(E1188) - 1 &gt;= $N$1,SUM(E1188:OFFSET(E1188,1 - $N$1, 0)) / $N$1,"")</f>
        <v>43.675</v>
      </c>
      <c r="P1188" s="0" t="n">
        <f aca="true">IF(ROW(N1188) - 1 &gt; $P$1, IF(OFFSET(N1188,  1 - $P$1, 0) &lt;&gt; "", MMULT($AA$2:OFFSET($AA$2, 0, $P$1 - 1), E1188:OFFSET(E1188,1 - $P$1, 0)) / $O$3,""),"")</f>
        <v>43.3038888888889</v>
      </c>
    </row>
    <row collapsed="false" customFormat="false" customHeight="true" hidden="false" ht="14.4" outlineLevel="0" r="1189">
      <c r="A1189" s="9" t="n">
        <v>38282</v>
      </c>
      <c r="B1189" s="5" t="n">
        <v>47.54</v>
      </c>
      <c r="C1189" s="5" t="n">
        <v>47.67</v>
      </c>
      <c r="D1189" s="5" t="n">
        <v>47.02</v>
      </c>
      <c r="E1189" s="5" t="n">
        <v>47.41</v>
      </c>
      <c r="F1189" s="5" t="n">
        <v>17252400</v>
      </c>
      <c r="G1189" s="5" t="n">
        <v>23.6</v>
      </c>
      <c r="I1189" s="13" t="n">
        <f aca="false">B1189-E1189</f>
        <v>0.130000000000003</v>
      </c>
      <c r="J1189" s="13" t="n">
        <f aca="false">C1189-D1189</f>
        <v>0.649999999999999</v>
      </c>
      <c r="L1189" s="14" t="n">
        <f aca="true">IF(ROW(E1189) - 1 &gt;= $L$1,MMULT($AA$1:OFFSET($AA$1, 0, $L$1 - 1),E1189:OFFSET(E1189,1 - $L$1, 0)) / $K$3,"")</f>
        <v>46.2836363636364</v>
      </c>
      <c r="N1189" s="0" t="n">
        <f aca="true">IF(ROW(E1189) - 1 &gt;= $N$1,SUM(E1189:OFFSET(E1189,1 - $N$1, 0)) / $N$1,"")</f>
        <v>44.51</v>
      </c>
      <c r="P1189" s="0" t="n">
        <f aca="true">IF(ROW(N1189) - 1 &gt; $P$1, IF(OFFSET(N1189,  1 - $P$1, 0) &lt;&gt; "", MMULT($AA$2:OFFSET($AA$2, 0, $P$1 - 1), E1189:OFFSET(E1189,1 - $P$1, 0)) / $O$3,""),"")</f>
        <v>44.5038888888889</v>
      </c>
    </row>
    <row collapsed="false" customFormat="false" customHeight="true" hidden="false" ht="14.4" outlineLevel="0" r="1190">
      <c r="A1190" s="9" t="n">
        <v>38285</v>
      </c>
      <c r="B1190" s="5" t="n">
        <v>47.2</v>
      </c>
      <c r="C1190" s="5" t="n">
        <v>47.84</v>
      </c>
      <c r="D1190" s="5" t="n">
        <v>47.07</v>
      </c>
      <c r="E1190" s="5" t="n">
        <v>47.55</v>
      </c>
      <c r="F1190" s="5" t="n">
        <v>14023000</v>
      </c>
      <c r="G1190" s="5" t="n">
        <v>23.67</v>
      </c>
      <c r="I1190" s="13" t="n">
        <f aca="false">B1190-E1190</f>
        <v>-0.349999999999994</v>
      </c>
      <c r="J1190" s="13" t="n">
        <f aca="false">C1190-D1190</f>
        <v>0.770000000000003</v>
      </c>
      <c r="L1190" s="14" t="n">
        <f aca="true">IF(ROW(E1190) - 1 &gt;= $L$1,MMULT($AA$1:OFFSET($AA$1, 0, $L$1 - 1),E1190:OFFSET(E1190,1 - $L$1, 0)) / $K$3,"")</f>
        <v>46.8363636363636</v>
      </c>
      <c r="N1190" s="0" t="n">
        <f aca="true">IF(ROW(E1190) - 1 &gt;= $N$1,SUM(E1190:OFFSET(E1190,1 - $N$1, 0)) / $N$1,"")</f>
        <v>45.406</v>
      </c>
      <c r="P1190" s="0" t="n">
        <f aca="true">IF(ROW(N1190) - 1 &gt; $P$1, IF(OFFSET(N1190,  1 - $P$1, 0) &lt;&gt; "", MMULT($AA$2:OFFSET($AA$2, 0, $P$1 - 1), E1190:OFFSET(E1190,1 - $P$1, 0)) / $O$3,""),"")</f>
        <v>45.5975</v>
      </c>
    </row>
    <row collapsed="false" customFormat="false" customHeight="true" hidden="false" ht="14.4" outlineLevel="0" r="1191">
      <c r="A1191" s="9" t="n">
        <v>38286</v>
      </c>
      <c r="B1191" s="5" t="n">
        <v>47.45</v>
      </c>
      <c r="C1191" s="5" t="n">
        <v>48.05</v>
      </c>
      <c r="D1191" s="5" t="n">
        <v>46.97</v>
      </c>
      <c r="E1191" s="5" t="n">
        <v>47.97</v>
      </c>
      <c r="F1191" s="5" t="n">
        <v>21227200</v>
      </c>
      <c r="G1191" s="5" t="n">
        <v>23.88</v>
      </c>
      <c r="I1191" s="13" t="n">
        <f aca="false">B1191-E1191</f>
        <v>-0.519999999999996</v>
      </c>
      <c r="J1191" s="13" t="n">
        <f aca="false">C1191-D1191</f>
        <v>1.08</v>
      </c>
      <c r="L1191" s="14" t="n">
        <f aca="true">IF(ROW(E1191) - 1 &gt;= $L$1,MMULT($AA$1:OFFSET($AA$1, 0, $L$1 - 1),E1191:OFFSET(E1191,1 - $L$1, 0)) / $K$3,"")</f>
        <v>47.3025454545454</v>
      </c>
      <c r="N1191" s="0" t="n">
        <f aca="true">IF(ROW(E1191) - 1 &gt;= $N$1,SUM(E1191:OFFSET(E1191,1 - $N$1, 0)) / $N$1,"")</f>
        <v>46.374</v>
      </c>
      <c r="P1191" s="0" t="n">
        <f aca="true">IF(ROW(N1191) - 1 &gt; $P$1, IF(OFFSET(N1191,  1 - $P$1, 0) &lt;&gt; "", MMULT($AA$2:OFFSET($AA$2, 0, $P$1 - 1), E1191:OFFSET(E1191,1 - $P$1, 0)) / $O$3,""),"")</f>
        <v>46.4558333333333</v>
      </c>
    </row>
    <row collapsed="false" customFormat="false" customHeight="true" hidden="false" ht="14.4" outlineLevel="0" r="1192">
      <c r="A1192" s="9" t="n">
        <v>38287</v>
      </c>
      <c r="B1192" s="5" t="n">
        <v>48.51</v>
      </c>
      <c r="C1192" s="5" t="n">
        <v>50.62</v>
      </c>
      <c r="D1192" s="5" t="n">
        <v>48.17</v>
      </c>
      <c r="E1192" s="5" t="n">
        <v>50.3</v>
      </c>
      <c r="F1192" s="5" t="n">
        <v>42624800</v>
      </c>
      <c r="G1192" s="5" t="n">
        <v>25.04</v>
      </c>
      <c r="I1192" s="13" t="n">
        <f aca="false">B1192-E1192</f>
        <v>-1.79</v>
      </c>
      <c r="J1192" s="13" t="n">
        <f aca="false">C1192-D1192</f>
        <v>2.45</v>
      </c>
      <c r="L1192" s="14" t="n">
        <f aca="true">IF(ROW(E1192) - 1 &gt;= $L$1,MMULT($AA$1:OFFSET($AA$1, 0, $L$1 - 1),E1192:OFFSET(E1192,1 - $L$1, 0)) / $K$3,"")</f>
        <v>48.0163636363636</v>
      </c>
      <c r="N1192" s="0" t="n">
        <f aca="true">IF(ROW(E1192) - 1 &gt;= $N$1,SUM(E1192:OFFSET(E1192,1 - $N$1, 0)) / $N$1,"")</f>
        <v>47.429</v>
      </c>
      <c r="P1192" s="0" t="n">
        <f aca="true">IF(ROW(N1192) - 1 &gt; $P$1, IF(OFFSET(N1192,  1 - $P$1, 0) &lt;&gt; "", MMULT($AA$2:OFFSET($AA$2, 0, $P$1 - 1), E1192:OFFSET(E1192,1 - $P$1, 0)) / $O$3,""),"")</f>
        <v>47.1488888888889</v>
      </c>
    </row>
    <row collapsed="false" customFormat="false" customHeight="true" hidden="false" ht="14.4" outlineLevel="0" r="1193">
      <c r="A1193" s="9" t="n">
        <v>38288</v>
      </c>
      <c r="B1193" s="5" t="n">
        <v>49.98</v>
      </c>
      <c r="C1193" s="5" t="n">
        <v>52.22</v>
      </c>
      <c r="D1193" s="5" t="n">
        <v>49.5</v>
      </c>
      <c r="E1193" s="5" t="n">
        <v>52.19</v>
      </c>
      <c r="F1193" s="5" t="n">
        <v>30866600</v>
      </c>
      <c r="G1193" s="5" t="n">
        <v>25.98</v>
      </c>
      <c r="I1193" s="13" t="n">
        <f aca="false">B1193-E1193</f>
        <v>-2.21</v>
      </c>
      <c r="J1193" s="13" t="n">
        <f aca="false">C1193-D1193</f>
        <v>2.72</v>
      </c>
      <c r="L1193" s="14" t="n">
        <f aca="true">IF(ROW(E1193) - 1 &gt;= $L$1,MMULT($AA$1:OFFSET($AA$1, 0, $L$1 - 1),E1193:OFFSET(E1193,1 - $L$1, 0)) / $K$3,"")</f>
        <v>48.882</v>
      </c>
      <c r="N1193" s="0" t="n">
        <f aca="true">IF(ROW(E1193) - 1 &gt;= $N$1,SUM(E1193:OFFSET(E1193,1 - $N$1, 0)) / $N$1,"")</f>
        <v>48.15</v>
      </c>
      <c r="P1193" s="0" t="n">
        <f aca="true">IF(ROW(N1193) - 1 &gt; $P$1, IF(OFFSET(N1193,  1 - $P$1, 0) &lt;&gt; "", MMULT($AA$2:OFFSET($AA$2, 0, $P$1 - 1), E1193:OFFSET(E1193,1 - $P$1, 0)) / $O$3,""),"")</f>
        <v>47.7180555555556</v>
      </c>
    </row>
    <row collapsed="false" customFormat="false" customHeight="true" hidden="false" ht="14.4" outlineLevel="0" r="1194">
      <c r="A1194" s="9" t="n">
        <v>38289</v>
      </c>
      <c r="B1194" s="5" t="n">
        <v>51.84</v>
      </c>
      <c r="C1194" s="5" t="n">
        <v>53.2</v>
      </c>
      <c r="D1194" s="5" t="n">
        <v>51.8</v>
      </c>
      <c r="E1194" s="5" t="n">
        <v>52.4</v>
      </c>
      <c r="F1194" s="5" t="n">
        <v>28936400</v>
      </c>
      <c r="G1194" s="5" t="n">
        <v>26.09</v>
      </c>
      <c r="I1194" s="13" t="n">
        <f aca="false">B1194-E1194</f>
        <v>-0.559999999999995</v>
      </c>
      <c r="J1194" s="13" t="n">
        <f aca="false">C1194-D1194</f>
        <v>1.40000000000001</v>
      </c>
      <c r="L1194" s="14" t="n">
        <f aca="true">IF(ROW(E1194) - 1 &gt;= $L$1,MMULT($AA$1:OFFSET($AA$1, 0, $L$1 - 1),E1194:OFFSET(E1194,1 - $L$1, 0)) / $K$3,"")</f>
        <v>49.6547272727273</v>
      </c>
      <c r="N1194" s="0" t="n">
        <f aca="true">IF(ROW(E1194) - 1 &gt;= $N$1,SUM(E1194:OFFSET(E1194,1 - $N$1, 0)) / $N$1,"")</f>
        <v>48.84</v>
      </c>
      <c r="P1194" s="0" t="n">
        <f aca="true">IF(ROW(N1194) - 1 &gt; $P$1, IF(OFFSET(N1194,  1 - $P$1, 0) &lt;&gt; "", MMULT($AA$2:OFFSET($AA$2, 0, $P$1 - 1), E1194:OFFSET(E1194,1 - $P$1, 0)) / $O$3,""),"")</f>
        <v>48.1836111111111</v>
      </c>
    </row>
    <row collapsed="false" customFormat="false" customHeight="true" hidden="false" ht="14.4" outlineLevel="0" r="1195">
      <c r="A1195" s="9" t="n">
        <v>38292</v>
      </c>
      <c r="B1195" s="5" t="n">
        <v>52.5</v>
      </c>
      <c r="C1195" s="5" t="n">
        <v>53.26</v>
      </c>
      <c r="D1195" s="5" t="n">
        <v>52.04</v>
      </c>
      <c r="E1195" s="5" t="n">
        <v>52.45</v>
      </c>
      <c r="F1195" s="5" t="n">
        <v>21501800</v>
      </c>
      <c r="G1195" s="5" t="n">
        <v>26.11</v>
      </c>
      <c r="I1195" s="13" t="n">
        <f aca="false">B1195-E1195</f>
        <v>0.0499999999999972</v>
      </c>
      <c r="J1195" s="13" t="n">
        <f aca="false">C1195-D1195</f>
        <v>1.22</v>
      </c>
      <c r="L1195" s="14" t="n">
        <f aca="true">IF(ROW(E1195) - 1 &gt;= $L$1,MMULT($AA$1:OFFSET($AA$1, 0, $L$1 - 1),E1195:OFFSET(E1195,1 - $L$1, 0)) / $K$3,"")</f>
        <v>50.3110909090909</v>
      </c>
      <c r="N1195" s="0" t="n">
        <f aca="true">IF(ROW(E1195) - 1 &gt;= $N$1,SUM(E1195:OFFSET(E1195,1 - $N$1, 0)) / $N$1,"")</f>
        <v>49.31</v>
      </c>
      <c r="P1195" s="0" t="n">
        <f aca="true">IF(ROW(N1195) - 1 &gt; $P$1, IF(OFFSET(N1195,  1 - $P$1, 0) &lt;&gt; "", MMULT($AA$2:OFFSET($AA$2, 0, $P$1 - 1), E1195:OFFSET(E1195,1 - $P$1, 0)) / $O$3,""),"")</f>
        <v>48.7216666666667</v>
      </c>
    </row>
    <row collapsed="false" customFormat="false" customHeight="true" hidden="false" ht="14.4" outlineLevel="0" r="1196">
      <c r="A1196" s="9" t="n">
        <v>38293</v>
      </c>
      <c r="B1196" s="5" t="n">
        <v>52.4</v>
      </c>
      <c r="C1196" s="5" t="n">
        <v>54.08</v>
      </c>
      <c r="D1196" s="5" t="n">
        <v>52.4</v>
      </c>
      <c r="E1196" s="5" t="n">
        <v>53.5</v>
      </c>
      <c r="F1196" s="5" t="n">
        <v>26071000</v>
      </c>
      <c r="G1196" s="5" t="n">
        <v>26.64</v>
      </c>
      <c r="I1196" s="13" t="n">
        <f aca="false">B1196-E1196</f>
        <v>-1.1</v>
      </c>
      <c r="J1196" s="13" t="n">
        <f aca="false">C1196-D1196</f>
        <v>1.68</v>
      </c>
      <c r="L1196" s="14" t="n">
        <f aca="true">IF(ROW(E1196) - 1 &gt;= $L$1,MMULT($AA$1:OFFSET($AA$1, 0, $L$1 - 1),E1196:OFFSET(E1196,1 - $L$1, 0)) / $K$3,"")</f>
        <v>51.0729090909091</v>
      </c>
      <c r="N1196" s="0" t="n">
        <f aca="true">IF(ROW(E1196) - 1 &gt;= $N$1,SUM(E1196:OFFSET(E1196,1 - $N$1, 0)) / $N$1,"")</f>
        <v>49.918</v>
      </c>
      <c r="P1196" s="0" t="n">
        <f aca="true">IF(ROW(N1196) - 1 &gt; $P$1, IF(OFFSET(N1196,  1 - $P$1, 0) &lt;&gt; "", MMULT($AA$2:OFFSET($AA$2, 0, $P$1 - 1), E1196:OFFSET(E1196,1 - $P$1, 0)) / $O$3,""),"")</f>
        <v>49.3680555555556</v>
      </c>
    </row>
    <row collapsed="false" customFormat="false" customHeight="true" hidden="false" ht="14.4" outlineLevel="0" r="1197">
      <c r="A1197" s="9" t="n">
        <v>38294</v>
      </c>
      <c r="B1197" s="5" t="n">
        <v>54.37</v>
      </c>
      <c r="C1197" s="5" t="n">
        <v>56.11</v>
      </c>
      <c r="D1197" s="5" t="n">
        <v>53.99</v>
      </c>
      <c r="E1197" s="5" t="n">
        <v>55.31</v>
      </c>
      <c r="F1197" s="5" t="n">
        <v>43006200</v>
      </c>
      <c r="G1197" s="5" t="n">
        <v>27.54</v>
      </c>
      <c r="I1197" s="13" t="n">
        <f aca="false">B1197-E1197</f>
        <v>-0.940000000000005</v>
      </c>
      <c r="J1197" s="13" t="n">
        <f aca="false">C1197-D1197</f>
        <v>2.12</v>
      </c>
      <c r="L1197" s="14" t="n">
        <f aca="true">IF(ROW(E1197) - 1 &gt;= $L$1,MMULT($AA$1:OFFSET($AA$1, 0, $L$1 - 1),E1197:OFFSET(E1197,1 - $L$1, 0)) / $K$3,"")</f>
        <v>52.0532727272727</v>
      </c>
      <c r="N1197" s="0" t="n">
        <f aca="true">IF(ROW(E1197) - 1 &gt;= $N$1,SUM(E1197:OFFSET(E1197,1 - $N$1, 0)) / $N$1,"")</f>
        <v>50.702</v>
      </c>
      <c r="P1197" s="0" t="n">
        <f aca="true">IF(ROW(N1197) - 1 &gt; $P$1, IF(OFFSET(N1197,  1 - $P$1, 0) &lt;&gt; "", MMULT($AA$2:OFFSET($AA$2, 0, $P$1 - 1), E1197:OFFSET(E1197,1 - $P$1, 0)) / $O$3,""),"")</f>
        <v>50.2122222222222</v>
      </c>
    </row>
    <row collapsed="false" customFormat="false" customHeight="true" hidden="false" ht="14.4" outlineLevel="0" r="1198">
      <c r="A1198" s="9" t="n">
        <v>38295</v>
      </c>
      <c r="B1198" s="5" t="n">
        <v>55.03</v>
      </c>
      <c r="C1198" s="5" t="n">
        <v>55.55</v>
      </c>
      <c r="D1198" s="5" t="n">
        <v>54.37</v>
      </c>
      <c r="E1198" s="5" t="n">
        <v>54.45</v>
      </c>
      <c r="F1198" s="5" t="n">
        <v>33165200</v>
      </c>
      <c r="G1198" s="5" t="n">
        <v>27.11</v>
      </c>
      <c r="I1198" s="13" t="n">
        <f aca="false">B1198-E1198</f>
        <v>0.579999999999998</v>
      </c>
      <c r="J1198" s="13" t="n">
        <f aca="false">C1198-D1198</f>
        <v>1.18</v>
      </c>
      <c r="L1198" s="14" t="n">
        <f aca="true">IF(ROW(E1198) - 1 &gt;= $L$1,MMULT($AA$1:OFFSET($AA$1, 0, $L$1 - 1),E1198:OFFSET(E1198,1 - $L$1, 0)) / $K$3,"")</f>
        <v>52.7347272727273</v>
      </c>
      <c r="N1198" s="0" t="n">
        <f aca="true">IF(ROW(E1198) - 1 &gt;= $N$1,SUM(E1198:OFFSET(E1198,1 - $N$1, 0)) / $N$1,"")</f>
        <v>51.353</v>
      </c>
      <c r="P1198" s="0" t="n">
        <f aca="true">IF(ROW(N1198) - 1 &gt; $P$1, IF(OFFSET(N1198,  1 - $P$1, 0) &lt;&gt; "", MMULT($AA$2:OFFSET($AA$2, 0, $P$1 - 1), E1198:OFFSET(E1198,1 - $P$1, 0)) / $O$3,""),"")</f>
        <v>51.0916666666667</v>
      </c>
    </row>
    <row collapsed="false" customFormat="false" customHeight="true" hidden="false" ht="14.4" outlineLevel="0" r="1199">
      <c r="A1199" s="9" t="n">
        <v>38296</v>
      </c>
      <c r="B1199" s="5" t="n">
        <v>54.86</v>
      </c>
      <c r="C1199" s="5" t="n">
        <v>55</v>
      </c>
      <c r="D1199" s="5" t="n">
        <v>52.04</v>
      </c>
      <c r="E1199" s="5" t="n">
        <v>54.72</v>
      </c>
      <c r="F1199" s="5" t="n">
        <v>43037400</v>
      </c>
      <c r="G1199" s="5" t="n">
        <v>27.24</v>
      </c>
      <c r="I1199" s="13" t="n">
        <f aca="false">B1199-E1199</f>
        <v>0.140000000000001</v>
      </c>
      <c r="J1199" s="13" t="n">
        <f aca="false">C1199-D1199</f>
        <v>2.96</v>
      </c>
      <c r="L1199" s="14" t="n">
        <f aca="true">IF(ROW(E1199) - 1 &gt;= $L$1,MMULT($AA$1:OFFSET($AA$1, 0, $L$1 - 1),E1199:OFFSET(E1199,1 - $L$1, 0)) / $K$3,"")</f>
        <v>53.3469090909091</v>
      </c>
      <c r="N1199" s="0" t="n">
        <f aca="true">IF(ROW(E1199) - 1 &gt;= $N$1,SUM(E1199:OFFSET(E1199,1 - $N$1, 0)) / $N$1,"")</f>
        <v>52.084</v>
      </c>
      <c r="P1199" s="0" t="n">
        <f aca="true">IF(ROW(N1199) - 1 &gt; $P$1, IF(OFFSET(N1199,  1 - $P$1, 0) &lt;&gt; "", MMULT($AA$2:OFFSET($AA$2, 0, $P$1 - 1), E1199:OFFSET(E1199,1 - $P$1, 0)) / $O$3,""),"")</f>
        <v>51.9102777777778</v>
      </c>
    </row>
    <row collapsed="false" customFormat="false" customHeight="true" hidden="false" ht="14.4" outlineLevel="0" r="1200">
      <c r="A1200" s="9" t="n">
        <v>38299</v>
      </c>
      <c r="B1200" s="5" t="n">
        <v>54.27</v>
      </c>
      <c r="C1200" s="5" t="n">
        <v>55.45</v>
      </c>
      <c r="D1200" s="5" t="n">
        <v>53.86</v>
      </c>
      <c r="E1200" s="5" t="n">
        <v>54.38</v>
      </c>
      <c r="F1200" s="5" t="n">
        <v>18818600</v>
      </c>
      <c r="G1200" s="5" t="n">
        <v>27.07</v>
      </c>
      <c r="I1200" s="13" t="n">
        <f aca="false">B1200-E1200</f>
        <v>-0.109999999999999</v>
      </c>
      <c r="J1200" s="13" t="n">
        <f aca="false">C1200-D1200</f>
        <v>1.59</v>
      </c>
      <c r="L1200" s="14" t="n">
        <f aca="true">IF(ROW(E1200) - 1 &gt;= $L$1,MMULT($AA$1:OFFSET($AA$1, 0, $L$1 - 1),E1200:OFFSET(E1200,1 - $L$1, 0)) / $K$3,"")</f>
        <v>53.7643636363636</v>
      </c>
      <c r="N1200" s="0" t="n">
        <f aca="true">IF(ROW(E1200) - 1 &gt;= $N$1,SUM(E1200:OFFSET(E1200,1 - $N$1, 0)) / $N$1,"")</f>
        <v>52.767</v>
      </c>
      <c r="P1200" s="0" t="n">
        <f aca="true">IF(ROW(N1200) - 1 &gt; $P$1, IF(OFFSET(N1200,  1 - $P$1, 0) &lt;&gt; "", MMULT($AA$2:OFFSET($AA$2, 0, $P$1 - 1), E1200:OFFSET(E1200,1 - $P$1, 0)) / $O$3,""),"")</f>
        <v>52.66</v>
      </c>
    </row>
    <row collapsed="false" customFormat="false" customHeight="true" hidden="false" ht="14.4" outlineLevel="0" r="1201">
      <c r="A1201" s="9" t="n">
        <v>38300</v>
      </c>
      <c r="B1201" s="5" t="n">
        <v>54.23</v>
      </c>
      <c r="C1201" s="5" t="n">
        <v>54.55</v>
      </c>
      <c r="D1201" s="5" t="n">
        <v>53.38</v>
      </c>
      <c r="E1201" s="5" t="n">
        <v>54.05</v>
      </c>
      <c r="F1201" s="5" t="n">
        <v>16991600</v>
      </c>
      <c r="G1201" s="5" t="n">
        <v>26.91</v>
      </c>
      <c r="I1201" s="13" t="n">
        <f aca="false">B1201-E1201</f>
        <v>0.18</v>
      </c>
      <c r="J1201" s="13" t="n">
        <f aca="false">C1201-D1201</f>
        <v>1.16999999999999</v>
      </c>
      <c r="L1201" s="14" t="n">
        <f aca="true">IF(ROW(E1201) - 1 &gt;= $L$1,MMULT($AA$1:OFFSET($AA$1, 0, $L$1 - 1),E1201:OFFSET(E1201,1 - $L$1, 0)) / $K$3,"")</f>
        <v>53.9976363636364</v>
      </c>
      <c r="N1201" s="0" t="n">
        <f aca="true">IF(ROW(E1201) - 1 &gt;= $N$1,SUM(E1201:OFFSET(E1201,1 - $N$1, 0)) / $N$1,"")</f>
        <v>53.375</v>
      </c>
      <c r="P1201" s="0" t="n">
        <f aca="true">IF(ROW(N1201) - 1 &gt; $P$1, IF(OFFSET(N1201,  1 - $P$1, 0) &lt;&gt; "", MMULT($AA$2:OFFSET($AA$2, 0, $P$1 - 1), E1201:OFFSET(E1201,1 - $P$1, 0)) / $O$3,""),"")</f>
        <v>53.3141666666667</v>
      </c>
    </row>
    <row collapsed="false" customFormat="false" customHeight="true" hidden="false" ht="14.4" outlineLevel="0" r="1202">
      <c r="A1202" s="9" t="n">
        <v>38301</v>
      </c>
      <c r="B1202" s="5" t="n">
        <v>53.95</v>
      </c>
      <c r="C1202" s="5" t="n">
        <v>55.39</v>
      </c>
      <c r="D1202" s="5" t="n">
        <v>53.91</v>
      </c>
      <c r="E1202" s="5" t="n">
        <v>54.75</v>
      </c>
      <c r="F1202" s="5" t="n">
        <v>18167000</v>
      </c>
      <c r="G1202" s="5" t="n">
        <v>27.26</v>
      </c>
      <c r="I1202" s="13" t="n">
        <f aca="false">B1202-E1202</f>
        <v>-0.799999999999997</v>
      </c>
      <c r="J1202" s="13" t="n">
        <f aca="false">C1202-D1202</f>
        <v>1.48</v>
      </c>
      <c r="L1202" s="14" t="n">
        <f aca="true">IF(ROW(E1202) - 1 &gt;= $L$1,MMULT($AA$1:OFFSET($AA$1, 0, $L$1 - 1),E1202:OFFSET(E1202,1 - $L$1, 0)) / $K$3,"")</f>
        <v>54.2476363636364</v>
      </c>
      <c r="N1202" s="0" t="n">
        <f aca="true">IF(ROW(E1202) - 1 &gt;= $N$1,SUM(E1202:OFFSET(E1202,1 - $N$1, 0)) / $N$1,"")</f>
        <v>53.82</v>
      </c>
      <c r="P1202" s="0" t="n">
        <f aca="true">IF(ROW(N1202) - 1 &gt; $P$1, IF(OFFSET(N1202,  1 - $P$1, 0) &lt;&gt; "", MMULT($AA$2:OFFSET($AA$2, 0, $P$1 - 1), E1202:OFFSET(E1202,1 - $P$1, 0)) / $O$3,""),"")</f>
        <v>53.8377777777778</v>
      </c>
    </row>
    <row collapsed="false" customFormat="false" customHeight="true" hidden="false" ht="14.4" outlineLevel="0" r="1203">
      <c r="A1203" s="9" t="n">
        <v>38302</v>
      </c>
      <c r="B1203" s="5" t="n">
        <v>54.95</v>
      </c>
      <c r="C1203" s="5" t="n">
        <v>55.43</v>
      </c>
      <c r="D1203" s="5" t="n">
        <v>54.23</v>
      </c>
      <c r="E1203" s="5" t="n">
        <v>55.3</v>
      </c>
      <c r="F1203" s="5" t="n">
        <v>14546400</v>
      </c>
      <c r="G1203" s="5" t="n">
        <v>27.53</v>
      </c>
      <c r="I1203" s="13" t="n">
        <f aca="false">B1203-E1203</f>
        <v>-0.349999999999994</v>
      </c>
      <c r="J1203" s="13" t="n">
        <f aca="false">C1203-D1203</f>
        <v>1.2</v>
      </c>
      <c r="L1203" s="14" t="n">
        <f aca="true">IF(ROW(E1203) - 1 &gt;= $L$1,MMULT($AA$1:OFFSET($AA$1, 0, $L$1 - 1),E1203:OFFSET(E1203,1 - $L$1, 0)) / $K$3,"")</f>
        <v>54.5167272727273</v>
      </c>
      <c r="N1203" s="0" t="n">
        <f aca="true">IF(ROW(E1203) - 1 &gt;= $N$1,SUM(E1203:OFFSET(E1203,1 - $N$1, 0)) / $N$1,"")</f>
        <v>54.131</v>
      </c>
      <c r="P1203" s="0" t="n">
        <f aca="true">IF(ROW(N1203) - 1 &gt; $P$1, IF(OFFSET(N1203,  1 - $P$1, 0) &lt;&gt; "", MMULT($AA$2:OFFSET($AA$2, 0, $P$1 - 1), E1203:OFFSET(E1203,1 - $P$1, 0)) / $O$3,""),"")</f>
        <v>54.1572222222222</v>
      </c>
    </row>
    <row collapsed="false" customFormat="false" customHeight="true" hidden="false" ht="14.4" outlineLevel="0" r="1204">
      <c r="A1204" s="9" t="n">
        <v>38303</v>
      </c>
      <c r="B1204" s="5" t="n">
        <v>55.01</v>
      </c>
      <c r="C1204" s="5" t="n">
        <v>55.69</v>
      </c>
      <c r="D1204" s="5" t="n">
        <v>54.84</v>
      </c>
      <c r="E1204" s="5" t="n">
        <v>55.5</v>
      </c>
      <c r="F1204" s="5" t="n">
        <v>14132200</v>
      </c>
      <c r="G1204" s="5" t="n">
        <v>27.63</v>
      </c>
      <c r="I1204" s="13" t="n">
        <f aca="false">B1204-E1204</f>
        <v>-0.490000000000002</v>
      </c>
      <c r="J1204" s="13" t="n">
        <f aca="false">C1204-D1204</f>
        <v>0.849999999999994</v>
      </c>
      <c r="L1204" s="14" t="n">
        <f aca="true">IF(ROW(E1204) - 1 &gt;= $L$1,MMULT($AA$1:OFFSET($AA$1, 0, $L$1 - 1),E1204:OFFSET(E1204,1 - $L$1, 0)) / $K$3,"")</f>
        <v>54.7656363636364</v>
      </c>
      <c r="N1204" s="0" t="n">
        <f aca="true">IF(ROW(E1204) - 1 &gt;= $N$1,SUM(E1204:OFFSET(E1204,1 - $N$1, 0)) / $N$1,"")</f>
        <v>54.441</v>
      </c>
      <c r="P1204" s="0" t="n">
        <f aca="true">IF(ROW(N1204) - 1 &gt; $P$1, IF(OFFSET(N1204,  1 - $P$1, 0) &lt;&gt; "", MMULT($AA$2:OFFSET($AA$2, 0, $P$1 - 1), E1204:OFFSET(E1204,1 - $P$1, 0)) / $O$3,""),"")</f>
        <v>54.3905555555556</v>
      </c>
    </row>
    <row collapsed="false" customFormat="false" customHeight="true" hidden="false" ht="14.4" outlineLevel="0" r="1205">
      <c r="A1205" s="9" t="n">
        <v>38306</v>
      </c>
      <c r="B1205" s="5" t="n">
        <v>55.2</v>
      </c>
      <c r="C1205" s="5" t="n">
        <v>55.46</v>
      </c>
      <c r="D1205" s="5" t="n">
        <v>54.34</v>
      </c>
      <c r="E1205" s="5" t="n">
        <v>55.24</v>
      </c>
      <c r="F1205" s="5" t="n">
        <v>13430200</v>
      </c>
      <c r="G1205" s="5" t="n">
        <v>27.5</v>
      </c>
      <c r="I1205" s="13" t="n">
        <f aca="false">B1205-E1205</f>
        <v>-0.0399999999999991</v>
      </c>
      <c r="J1205" s="13" t="n">
        <f aca="false">C1205-D1205</f>
        <v>1.12</v>
      </c>
      <c r="L1205" s="14" t="n">
        <f aca="true">IF(ROW(E1205) - 1 &gt;= $L$1,MMULT($AA$1:OFFSET($AA$1, 0, $L$1 - 1),E1205:OFFSET(E1205,1 - $L$1, 0)) / $K$3,"")</f>
        <v>54.9109090909091</v>
      </c>
      <c r="N1205" s="0" t="n">
        <f aca="true">IF(ROW(E1205) - 1 &gt;= $N$1,SUM(E1205:OFFSET(E1205,1 - $N$1, 0)) / $N$1,"")</f>
        <v>54.72</v>
      </c>
      <c r="P1205" s="0" t="n">
        <f aca="true">IF(ROW(N1205) - 1 &gt; $P$1, IF(OFFSET(N1205,  1 - $P$1, 0) &lt;&gt; "", MMULT($AA$2:OFFSET($AA$2, 0, $P$1 - 1), E1205:OFFSET(E1205,1 - $P$1, 0)) / $O$3,""),"")</f>
        <v>54.5680555555556</v>
      </c>
    </row>
    <row collapsed="false" customFormat="false" customHeight="true" hidden="false" ht="14.4" outlineLevel="0" r="1206">
      <c r="A1206" s="9" t="n">
        <v>38307</v>
      </c>
      <c r="B1206" s="5" t="n">
        <v>55.16</v>
      </c>
      <c r="C1206" s="5" t="n">
        <v>55.2</v>
      </c>
      <c r="D1206" s="5" t="n">
        <v>54.48</v>
      </c>
      <c r="E1206" s="5" t="n">
        <v>54.94</v>
      </c>
      <c r="F1206" s="5" t="n">
        <v>10539400</v>
      </c>
      <c r="G1206" s="5" t="n">
        <v>27.35</v>
      </c>
      <c r="I1206" s="13" t="n">
        <f aca="false">B1206-E1206</f>
        <v>0.219999999999999</v>
      </c>
      <c r="J1206" s="13" t="n">
        <f aca="false">C1206-D1206</f>
        <v>0.720000000000006</v>
      </c>
      <c r="L1206" s="14" t="n">
        <f aca="true">IF(ROW(E1206) - 1 &gt;= $L$1,MMULT($AA$1:OFFSET($AA$1, 0, $L$1 - 1),E1206:OFFSET(E1206,1 - $L$1, 0)) / $K$3,"")</f>
        <v>54.9509090909091</v>
      </c>
      <c r="N1206" s="0" t="n">
        <f aca="true">IF(ROW(E1206) - 1 &gt;= $N$1,SUM(E1206:OFFSET(E1206,1 - $N$1, 0)) / $N$1,"")</f>
        <v>54.864</v>
      </c>
      <c r="P1206" s="0" t="n">
        <f aca="true">IF(ROW(N1206) - 1 &gt; $P$1, IF(OFFSET(N1206,  1 - $P$1, 0) &lt;&gt; "", MMULT($AA$2:OFFSET($AA$2, 0, $P$1 - 1), E1206:OFFSET(E1206,1 - $P$1, 0)) / $O$3,""),"")</f>
        <v>54.7061111111111</v>
      </c>
    </row>
    <row collapsed="false" customFormat="false" customHeight="true" hidden="false" ht="14.4" outlineLevel="0" r="1207">
      <c r="A1207" s="9" t="n">
        <v>38308</v>
      </c>
      <c r="B1207" s="5" t="n">
        <v>55.19</v>
      </c>
      <c r="C1207" s="5" t="n">
        <v>55.45</v>
      </c>
      <c r="D1207" s="5" t="n">
        <v>54.22</v>
      </c>
      <c r="E1207" s="5" t="n">
        <v>54.9</v>
      </c>
      <c r="F1207" s="5" t="n">
        <v>14205400</v>
      </c>
      <c r="G1207" s="5" t="n">
        <v>27.33</v>
      </c>
      <c r="I1207" s="13" t="n">
        <f aca="false">B1207-E1207</f>
        <v>0.289999999999999</v>
      </c>
      <c r="J1207" s="13" t="n">
        <f aca="false">C1207-D1207</f>
        <v>1.23</v>
      </c>
      <c r="L1207" s="14" t="n">
        <f aca="true">IF(ROW(E1207) - 1 &gt;= $L$1,MMULT($AA$1:OFFSET($AA$1, 0, $L$1 - 1),E1207:OFFSET(E1207,1 - $L$1, 0)) / $K$3,"")</f>
        <v>54.9574545454546</v>
      </c>
      <c r="N1207" s="0" t="n">
        <f aca="true">IF(ROW(E1207) - 1 &gt;= $N$1,SUM(E1207:OFFSET(E1207,1 - $N$1, 0)) / $N$1,"")</f>
        <v>54.823</v>
      </c>
      <c r="P1207" s="0" t="n">
        <f aca="true">IF(ROW(N1207) - 1 &gt; $P$1, IF(OFFSET(N1207,  1 - $P$1, 0) &lt;&gt; "", MMULT($AA$2:OFFSET($AA$2, 0, $P$1 - 1), E1207:OFFSET(E1207,1 - $P$1, 0)) / $O$3,""),"")</f>
        <v>54.8233333333333</v>
      </c>
    </row>
    <row collapsed="false" customFormat="false" customHeight="true" hidden="false" ht="14.4" outlineLevel="0" r="1208">
      <c r="A1208" s="9" t="n">
        <v>38309</v>
      </c>
      <c r="B1208" s="5" t="n">
        <v>54.3</v>
      </c>
      <c r="C1208" s="5" t="n">
        <v>55.45</v>
      </c>
      <c r="D1208" s="5" t="n">
        <v>54.29</v>
      </c>
      <c r="E1208" s="5" t="n">
        <v>55.39</v>
      </c>
      <c r="F1208" s="5" t="n">
        <v>16398200</v>
      </c>
      <c r="G1208" s="5" t="n">
        <v>27.58</v>
      </c>
      <c r="I1208" s="13" t="n">
        <f aca="false">B1208-E1208</f>
        <v>-1.09</v>
      </c>
      <c r="J1208" s="13" t="n">
        <f aca="false">C1208-D1208</f>
        <v>1.16</v>
      </c>
      <c r="L1208" s="14" t="n">
        <f aca="true">IF(ROW(E1208) - 1 &gt;= $L$1,MMULT($AA$1:OFFSET($AA$1, 0, $L$1 - 1),E1208:OFFSET(E1208,1 - $L$1, 0)) / $K$3,"")</f>
        <v>55.0605454545455</v>
      </c>
      <c r="N1208" s="0" t="n">
        <f aca="true">IF(ROW(E1208) - 1 &gt;= $N$1,SUM(E1208:OFFSET(E1208,1 - $N$1, 0)) / $N$1,"")</f>
        <v>54.917</v>
      </c>
      <c r="P1208" s="0" t="n">
        <f aca="true">IF(ROW(N1208) - 1 &gt; $P$1, IF(OFFSET(N1208,  1 - $P$1, 0) &lt;&gt; "", MMULT($AA$2:OFFSET($AA$2, 0, $P$1 - 1), E1208:OFFSET(E1208,1 - $P$1, 0)) / $O$3,""),"")</f>
        <v>54.9236111111111</v>
      </c>
    </row>
    <row collapsed="false" customFormat="false" customHeight="true" hidden="false" ht="14.4" outlineLevel="0" r="1209">
      <c r="A1209" s="9" t="n">
        <v>38310</v>
      </c>
      <c r="B1209" s="5" t="n">
        <v>55.49</v>
      </c>
      <c r="C1209" s="5" t="n">
        <v>56.91</v>
      </c>
      <c r="D1209" s="5" t="n">
        <v>54.5</v>
      </c>
      <c r="E1209" s="5" t="n">
        <v>55.17</v>
      </c>
      <c r="F1209" s="5" t="n">
        <v>27331400</v>
      </c>
      <c r="G1209" s="5" t="n">
        <v>27.47</v>
      </c>
      <c r="I1209" s="13" t="n">
        <f aca="false">B1209-E1209</f>
        <v>0.32</v>
      </c>
      <c r="J1209" s="13" t="n">
        <f aca="false">C1209-D1209</f>
        <v>2.41</v>
      </c>
      <c r="L1209" s="14" t="n">
        <f aca="true">IF(ROW(E1209) - 1 &gt;= $L$1,MMULT($AA$1:OFFSET($AA$1, 0, $L$1 - 1),E1209:OFFSET(E1209,1 - $L$1, 0)) / $K$3,"")</f>
        <v>55.1065454545455</v>
      </c>
      <c r="N1209" s="0" t="n">
        <f aca="true">IF(ROW(E1209) - 1 &gt;= $N$1,SUM(E1209:OFFSET(E1209,1 - $N$1, 0)) / $N$1,"")</f>
        <v>54.962</v>
      </c>
      <c r="P1209" s="0" t="n">
        <f aca="true">IF(ROW(N1209) - 1 &gt; $P$1, IF(OFFSET(N1209,  1 - $P$1, 0) &lt;&gt; "", MMULT($AA$2:OFFSET($AA$2, 0, $P$1 - 1), E1209:OFFSET(E1209,1 - $P$1, 0)) / $O$3,""),"")</f>
        <v>55.0205555555556</v>
      </c>
    </row>
    <row collapsed="false" customFormat="false" customHeight="true" hidden="false" ht="14.4" outlineLevel="0" r="1210">
      <c r="A1210" s="9" t="n">
        <v>38313</v>
      </c>
      <c r="B1210" s="5" t="n">
        <v>61.8</v>
      </c>
      <c r="C1210" s="5" t="n">
        <v>64</v>
      </c>
      <c r="D1210" s="5" t="n">
        <v>57.9</v>
      </c>
      <c r="E1210" s="5" t="n">
        <v>61.35</v>
      </c>
      <c r="F1210" s="5" t="n">
        <v>91721800</v>
      </c>
      <c r="G1210" s="5" t="n">
        <v>30.54</v>
      </c>
      <c r="I1210" s="13" t="n">
        <f aca="false">B1210-E1210</f>
        <v>0.449999999999996</v>
      </c>
      <c r="J1210" s="13" t="n">
        <f aca="false">C1210-D1210</f>
        <v>6.1</v>
      </c>
      <c r="L1210" s="14" t="n">
        <f aca="true">IF(ROW(E1210) - 1 &gt;= $L$1,MMULT($AA$1:OFFSET($AA$1, 0, $L$1 - 1),E1210:OFFSET(E1210,1 - $L$1, 0)) / $K$3,"")</f>
        <v>56.268</v>
      </c>
      <c r="N1210" s="0" t="n">
        <f aca="true">IF(ROW(E1210) - 1 &gt;= $N$1,SUM(E1210:OFFSET(E1210,1 - $N$1, 0)) / $N$1,"")</f>
        <v>55.659</v>
      </c>
      <c r="P1210" s="0" t="n">
        <f aca="true">IF(ROW(N1210) - 1 &gt; $P$1, IF(OFFSET(N1210,  1 - $P$1, 0) &lt;&gt; "", MMULT($AA$2:OFFSET($AA$2, 0, $P$1 - 1), E1210:OFFSET(E1210,1 - $P$1, 0)) / $O$3,""),"")</f>
        <v>55.2508333333333</v>
      </c>
    </row>
    <row collapsed="false" customFormat="false" customHeight="true" hidden="false" ht="14.4" outlineLevel="0" r="1211">
      <c r="A1211" s="9" t="n">
        <v>38314</v>
      </c>
      <c r="B1211" s="5" t="n">
        <v>62.3</v>
      </c>
      <c r="C1211" s="5" t="n">
        <v>62.45</v>
      </c>
      <c r="D1211" s="5" t="n">
        <v>61.05</v>
      </c>
      <c r="E1211" s="5" t="n">
        <v>61.27</v>
      </c>
      <c r="F1211" s="5" t="n">
        <v>32551800</v>
      </c>
      <c r="G1211" s="5" t="n">
        <v>30.5</v>
      </c>
      <c r="I1211" s="13" t="n">
        <f aca="false">B1211-E1211</f>
        <v>1.02999999999999</v>
      </c>
      <c r="J1211" s="13" t="n">
        <f aca="false">C1211-D1211</f>
        <v>1.40000000000001</v>
      </c>
      <c r="L1211" s="14" t="n">
        <f aca="true">IF(ROW(E1211) - 1 &gt;= $L$1,MMULT($AA$1:OFFSET($AA$1, 0, $L$1 - 1),E1211:OFFSET(E1211,1 - $L$1, 0)) / $K$3,"")</f>
        <v>57.2881818181818</v>
      </c>
      <c r="N1211" s="0" t="n">
        <f aca="true">IF(ROW(E1211) - 1 &gt;= $N$1,SUM(E1211:OFFSET(E1211,1 - $N$1, 0)) / $N$1,"")</f>
        <v>56.381</v>
      </c>
      <c r="P1211" s="0" t="n">
        <f aca="true">IF(ROW(N1211) - 1 &gt; $P$1, IF(OFFSET(N1211,  1 - $P$1, 0) &lt;&gt; "", MMULT($AA$2:OFFSET($AA$2, 0, $P$1 - 1), E1211:OFFSET(E1211,1 - $P$1, 0)) / $O$3,""),"")</f>
        <v>55.6341666666667</v>
      </c>
    </row>
    <row collapsed="false" customFormat="false" customHeight="true" hidden="false" ht="14.4" outlineLevel="0" r="1212">
      <c r="A1212" s="9" t="n">
        <v>38315</v>
      </c>
      <c r="B1212" s="5" t="n">
        <v>61.69</v>
      </c>
      <c r="C1212" s="5" t="n">
        <v>65.2</v>
      </c>
      <c r="D1212" s="5" t="n">
        <v>61.55</v>
      </c>
      <c r="E1212" s="5" t="n">
        <v>64.05</v>
      </c>
      <c r="F1212" s="5" t="n">
        <v>49671000</v>
      </c>
      <c r="G1212" s="5" t="n">
        <v>31.89</v>
      </c>
      <c r="I1212" s="13" t="n">
        <f aca="false">B1212-E1212</f>
        <v>-2.36</v>
      </c>
      <c r="J1212" s="13" t="n">
        <f aca="false">C1212-D1212</f>
        <v>3.65000000000001</v>
      </c>
      <c r="L1212" s="14" t="n">
        <f aca="true">IF(ROW(E1212) - 1 &gt;= $L$1,MMULT($AA$1:OFFSET($AA$1, 0, $L$1 - 1),E1212:OFFSET(E1212,1 - $L$1, 0)) / $K$3,"")</f>
        <v>58.6825454545455</v>
      </c>
      <c r="N1212" s="0" t="n">
        <f aca="true">IF(ROW(E1212) - 1 &gt;= $N$1,SUM(E1212:OFFSET(E1212,1 - $N$1, 0)) / $N$1,"")</f>
        <v>57.311</v>
      </c>
      <c r="P1212" s="0" t="n">
        <f aca="true">IF(ROW(N1212) - 1 &gt; $P$1, IF(OFFSET(N1212,  1 - $P$1, 0) &lt;&gt; "", MMULT($AA$2:OFFSET($AA$2, 0, $P$1 - 1), E1212:OFFSET(E1212,1 - $P$1, 0)) / $O$3,""),"")</f>
        <v>56.255</v>
      </c>
    </row>
    <row collapsed="false" customFormat="false" customHeight="true" hidden="false" ht="14.4" outlineLevel="0" r="1213">
      <c r="A1213" s="9" t="n">
        <v>38317</v>
      </c>
      <c r="B1213" s="5" t="n">
        <v>65.35</v>
      </c>
      <c r="C1213" s="5" t="n">
        <v>65.76</v>
      </c>
      <c r="D1213" s="5" t="n">
        <v>64.34</v>
      </c>
      <c r="E1213" s="5" t="n">
        <v>64.55</v>
      </c>
      <c r="F1213" s="5" t="n">
        <v>19648000</v>
      </c>
      <c r="G1213" s="5" t="n">
        <v>32.14</v>
      </c>
      <c r="I1213" s="13" t="n">
        <f aca="false">B1213-E1213</f>
        <v>0.799999999999997</v>
      </c>
      <c r="J1213" s="13" t="n">
        <f aca="false">C1213-D1213</f>
        <v>1.42</v>
      </c>
      <c r="L1213" s="14" t="n">
        <f aca="true">IF(ROW(E1213) - 1 &gt;= $L$1,MMULT($AA$1:OFFSET($AA$1, 0, $L$1 - 1),E1213:OFFSET(E1213,1 - $L$1, 0)) / $K$3,"")</f>
        <v>59.9987272727273</v>
      </c>
      <c r="N1213" s="0" t="n">
        <f aca="true">IF(ROW(E1213) - 1 &gt;= $N$1,SUM(E1213:OFFSET(E1213,1 - $N$1, 0)) / $N$1,"")</f>
        <v>58.236</v>
      </c>
      <c r="P1213" s="0" t="n">
        <f aca="true">IF(ROW(N1213) - 1 &gt; $P$1, IF(OFFSET(N1213,  1 - $P$1, 0) &lt;&gt; "", MMULT($AA$2:OFFSET($AA$2, 0, $P$1 - 1), E1213:OFFSET(E1213,1 - $P$1, 0)) / $O$3,""),"")</f>
        <v>57.1202777777778</v>
      </c>
    </row>
    <row collapsed="false" customFormat="false" customHeight="true" hidden="false" ht="14.4" outlineLevel="0" r="1214">
      <c r="A1214" s="9" t="n">
        <v>38320</v>
      </c>
      <c r="B1214" s="5" t="n">
        <v>68.95</v>
      </c>
      <c r="C1214" s="5" t="n">
        <v>69.57</v>
      </c>
      <c r="D1214" s="5" t="n">
        <v>67.41</v>
      </c>
      <c r="E1214" s="5" t="n">
        <v>68.44</v>
      </c>
      <c r="F1214" s="5" t="n">
        <v>61175600</v>
      </c>
      <c r="G1214" s="5" t="n">
        <v>34.07</v>
      </c>
      <c r="I1214" s="13" t="n">
        <f aca="false">B1214-E1214</f>
        <v>0.510000000000005</v>
      </c>
      <c r="J1214" s="13" t="n">
        <f aca="false">C1214-D1214</f>
        <v>2.16</v>
      </c>
      <c r="L1214" s="14" t="n">
        <f aca="true">IF(ROW(E1214) - 1 &gt;= $L$1,MMULT($AA$1:OFFSET($AA$1, 0, $L$1 - 1),E1214:OFFSET(E1214,1 - $L$1, 0)) / $K$3,"")</f>
        <v>61.854</v>
      </c>
      <c r="N1214" s="0" t="n">
        <f aca="true">IF(ROW(E1214) - 1 &gt;= $N$1,SUM(E1214:OFFSET(E1214,1 - $N$1, 0)) / $N$1,"")</f>
        <v>59.53</v>
      </c>
      <c r="P1214" s="0" t="n">
        <f aca="true">IF(ROW(N1214) - 1 &gt; $P$1, IF(OFFSET(N1214,  1 - $P$1, 0) &lt;&gt; "", MMULT($AA$2:OFFSET($AA$2, 0, $P$1 - 1), E1214:OFFSET(E1214,1 - $P$1, 0)) / $O$3,""),"")</f>
        <v>58.3302777777778</v>
      </c>
    </row>
    <row collapsed="false" customFormat="false" customHeight="true" hidden="false" ht="14.4" outlineLevel="0" r="1215">
      <c r="A1215" s="9" t="n">
        <v>38321</v>
      </c>
      <c r="B1215" s="5" t="n">
        <v>68.79</v>
      </c>
      <c r="C1215" s="5" t="n">
        <v>68.79</v>
      </c>
      <c r="D1215" s="5" t="n">
        <v>67.05</v>
      </c>
      <c r="E1215" s="5" t="n">
        <v>67.05</v>
      </c>
      <c r="F1215" s="5" t="n">
        <v>36732800</v>
      </c>
      <c r="G1215" s="5" t="n">
        <v>33.38</v>
      </c>
      <c r="I1215" s="13" t="n">
        <f aca="false">B1215-E1215</f>
        <v>1.74000000000001</v>
      </c>
      <c r="J1215" s="13" t="n">
        <f aca="false">C1215-D1215</f>
        <v>1.74000000000001</v>
      </c>
      <c r="L1215" s="14" t="n">
        <f aca="true">IF(ROW(E1215) - 1 &gt;= $L$1,MMULT($AA$1:OFFSET($AA$1, 0, $L$1 - 1),E1215:OFFSET(E1215,1 - $L$1, 0)) / $K$3,"")</f>
        <v>63.2212727272727</v>
      </c>
      <c r="N1215" s="0" t="n">
        <f aca="true">IF(ROW(E1215) - 1 &gt;= $N$1,SUM(E1215:OFFSET(E1215,1 - $N$1, 0)) / $N$1,"")</f>
        <v>60.711</v>
      </c>
      <c r="P1215" s="0" t="n">
        <f aca="true">IF(ROW(N1215) - 1 &gt; $P$1, IF(OFFSET(N1215,  1 - $P$1, 0) &lt;&gt; "", MMULT($AA$2:OFFSET($AA$2, 0, $P$1 - 1), E1215:OFFSET(E1215,1 - $P$1, 0)) / $O$3,""),"")</f>
        <v>59.8738888888889</v>
      </c>
    </row>
    <row collapsed="false" customFormat="false" customHeight="true" hidden="false" ht="14.4" outlineLevel="0" r="1216">
      <c r="A1216" s="9" t="n">
        <v>38322</v>
      </c>
      <c r="B1216" s="5" t="n">
        <v>67.79</v>
      </c>
      <c r="C1216" s="5" t="n">
        <v>67.95</v>
      </c>
      <c r="D1216" s="5" t="n">
        <v>66.27</v>
      </c>
      <c r="E1216" s="5" t="n">
        <v>67.79</v>
      </c>
      <c r="F1216" s="5" t="n">
        <v>28591200</v>
      </c>
      <c r="G1216" s="5" t="n">
        <v>33.75</v>
      </c>
      <c r="I1216" s="13" t="n">
        <f aca="false">B1216-E1216</f>
        <v>0</v>
      </c>
      <c r="J1216" s="13" t="n">
        <f aca="false">C1216-D1216</f>
        <v>1.68000000000001</v>
      </c>
      <c r="L1216" s="14" t="n">
        <f aca="true">IF(ROW(E1216) - 1 &gt;= $L$1,MMULT($AA$1:OFFSET($AA$1, 0, $L$1 - 1),E1216:OFFSET(E1216,1 - $L$1, 0)) / $K$3,"")</f>
        <v>64.5083636363636</v>
      </c>
      <c r="N1216" s="0" t="n">
        <f aca="true">IF(ROW(E1216) - 1 &gt;= $N$1,SUM(E1216:OFFSET(E1216,1 - $N$1, 0)) / $N$1,"")</f>
        <v>61.996</v>
      </c>
      <c r="P1216" s="0" t="n">
        <f aca="true">IF(ROW(N1216) - 1 &gt; $P$1, IF(OFFSET(N1216,  1 - $P$1, 0) &lt;&gt; "", MMULT($AA$2:OFFSET($AA$2, 0, $P$1 - 1), E1216:OFFSET(E1216,1 - $P$1, 0)) / $O$3,""),"")</f>
        <v>61.4338888888889</v>
      </c>
    </row>
    <row collapsed="false" customFormat="false" customHeight="true" hidden="false" ht="14.4" outlineLevel="0" r="1217">
      <c r="A1217" s="9" t="n">
        <v>38323</v>
      </c>
      <c r="B1217" s="5" t="n">
        <v>66.13</v>
      </c>
      <c r="C1217" s="5" t="n">
        <v>66.9</v>
      </c>
      <c r="D1217" s="5" t="n">
        <v>64.66</v>
      </c>
      <c r="E1217" s="5" t="n">
        <v>65.21</v>
      </c>
      <c r="F1217" s="5" t="n">
        <v>35265800</v>
      </c>
      <c r="G1217" s="5" t="n">
        <v>32.47</v>
      </c>
      <c r="I1217" s="13" t="n">
        <f aca="false">B1217-E1217</f>
        <v>0.920000000000002</v>
      </c>
      <c r="J1217" s="13" t="n">
        <f aca="false">C1217-D1217</f>
        <v>2.24000000000001</v>
      </c>
      <c r="L1217" s="14" t="n">
        <f aca="true">IF(ROW(E1217) - 1 &gt;= $L$1,MMULT($AA$1:OFFSET($AA$1, 0, $L$1 - 1),E1217:OFFSET(E1217,1 - $L$1, 0)) / $K$3,"")</f>
        <v>65.0927272727273</v>
      </c>
      <c r="N1217" s="0" t="n">
        <f aca="true">IF(ROW(E1217) - 1 &gt;= $N$1,SUM(E1217:OFFSET(E1217,1 - $N$1, 0)) / $N$1,"")</f>
        <v>63.027</v>
      </c>
      <c r="P1217" s="0" t="n">
        <f aca="true">IF(ROW(N1217) - 1 &gt; $P$1, IF(OFFSET(N1217,  1 - $P$1, 0) &lt;&gt; "", MMULT($AA$2:OFFSET($AA$2, 0, $P$1 - 1), E1217:OFFSET(E1217,1 - $P$1, 0)) / $O$3,""),"")</f>
        <v>62.9358333333333</v>
      </c>
    </row>
    <row collapsed="false" customFormat="false" customHeight="true" hidden="false" ht="14.4" outlineLevel="0" r="1218">
      <c r="A1218" s="9" t="n">
        <v>38324</v>
      </c>
      <c r="B1218" s="5" t="n">
        <v>64.53</v>
      </c>
      <c r="C1218" s="5" t="n">
        <v>65</v>
      </c>
      <c r="D1218" s="5" t="n">
        <v>61.75</v>
      </c>
      <c r="E1218" s="5" t="n">
        <v>62.68</v>
      </c>
      <c r="F1218" s="5" t="n">
        <v>44244600</v>
      </c>
      <c r="G1218" s="5" t="n">
        <v>31.21</v>
      </c>
      <c r="I1218" s="13" t="n">
        <f aca="false">B1218-E1218</f>
        <v>1.85</v>
      </c>
      <c r="J1218" s="13" t="n">
        <f aca="false">C1218-D1218</f>
        <v>3.25</v>
      </c>
      <c r="L1218" s="14" t="n">
        <f aca="true">IF(ROW(E1218) - 1 &gt;= $L$1,MMULT($AA$1:OFFSET($AA$1, 0, $L$1 - 1),E1218:OFFSET(E1218,1 - $L$1, 0)) / $K$3,"")</f>
        <v>65.0296363636364</v>
      </c>
      <c r="N1218" s="0" t="n">
        <f aca="true">IF(ROW(E1218) - 1 &gt;= $N$1,SUM(E1218:OFFSET(E1218,1 - $N$1, 0)) / $N$1,"")</f>
        <v>63.756</v>
      </c>
      <c r="P1218" s="0" t="n">
        <f aca="true">IF(ROW(N1218) - 1 &gt; $P$1, IF(OFFSET(N1218,  1 - $P$1, 0) &lt;&gt; "", MMULT($AA$2:OFFSET($AA$2, 0, $P$1 - 1), E1218:OFFSET(E1218,1 - $P$1, 0)) / $O$3,""),"")</f>
        <v>64.1466666666667</v>
      </c>
    </row>
    <row collapsed="false" customFormat="false" customHeight="true" hidden="false" ht="14.4" outlineLevel="0" r="1219">
      <c r="A1219" s="9" t="n">
        <v>38327</v>
      </c>
      <c r="B1219" s="5" t="n">
        <v>64.25</v>
      </c>
      <c r="C1219" s="5" t="n">
        <v>66.24</v>
      </c>
      <c r="D1219" s="5" t="n">
        <v>62.95</v>
      </c>
      <c r="E1219" s="5" t="n">
        <v>65.78</v>
      </c>
      <c r="F1219" s="5" t="n">
        <v>44568600</v>
      </c>
      <c r="G1219" s="5" t="n">
        <v>32.75</v>
      </c>
      <c r="I1219" s="13" t="n">
        <f aca="false">B1219-E1219</f>
        <v>-1.53</v>
      </c>
      <c r="J1219" s="13" t="n">
        <f aca="false">C1219-D1219</f>
        <v>3.28999999999999</v>
      </c>
      <c r="L1219" s="14" t="n">
        <f aca="true">IF(ROW(E1219) - 1 &gt;= $L$1,MMULT($AA$1:OFFSET($AA$1, 0, $L$1 - 1),E1219:OFFSET(E1219,1 - $L$1, 0)) / $K$3,"")</f>
        <v>65.3976363636364</v>
      </c>
      <c r="N1219" s="0" t="n">
        <f aca="true">IF(ROW(E1219) - 1 &gt;= $N$1,SUM(E1219:OFFSET(E1219,1 - $N$1, 0)) / $N$1,"")</f>
        <v>64.817</v>
      </c>
      <c r="P1219" s="0" t="n">
        <f aca="true">IF(ROW(N1219) - 1 &gt; $P$1, IF(OFFSET(N1219,  1 - $P$1, 0) &lt;&gt; "", MMULT($AA$2:OFFSET($AA$2, 0, $P$1 - 1), E1219:OFFSET(E1219,1 - $P$1, 0)) / $O$3,""),"")</f>
        <v>65.1236111111111</v>
      </c>
    </row>
    <row collapsed="false" customFormat="false" customHeight="true" hidden="false" ht="14.4" outlineLevel="0" r="1220">
      <c r="A1220" s="9" t="n">
        <v>38328</v>
      </c>
      <c r="B1220" s="5" t="n">
        <v>65.93</v>
      </c>
      <c r="C1220" s="5" t="n">
        <v>66.73</v>
      </c>
      <c r="D1220" s="5" t="n">
        <v>62.56</v>
      </c>
      <c r="E1220" s="5" t="n">
        <v>62.89</v>
      </c>
      <c r="F1220" s="5" t="n">
        <v>37746400</v>
      </c>
      <c r="G1220" s="5" t="n">
        <v>31.31</v>
      </c>
      <c r="I1220" s="13" t="n">
        <f aca="false">B1220-E1220</f>
        <v>3.04000000000001</v>
      </c>
      <c r="J1220" s="13" t="n">
        <f aca="false">C1220-D1220</f>
        <v>4.17</v>
      </c>
      <c r="L1220" s="14" t="n">
        <f aca="true">IF(ROW(E1220) - 1 &gt;= $L$1,MMULT($AA$1:OFFSET($AA$1, 0, $L$1 - 1),E1220:OFFSET(E1220,1 - $L$1, 0)) / $K$3,"")</f>
        <v>65.0472727272727</v>
      </c>
      <c r="N1220" s="0" t="n">
        <f aca="true">IF(ROW(E1220) - 1 &gt;= $N$1,SUM(E1220:OFFSET(E1220,1 - $N$1, 0)) / $N$1,"")</f>
        <v>64.971</v>
      </c>
      <c r="P1220" s="0" t="n">
        <f aca="true">IF(ROW(N1220) - 1 &gt; $P$1, IF(OFFSET(N1220,  1 - $P$1, 0) &lt;&gt; "", MMULT($AA$2:OFFSET($AA$2, 0, $P$1 - 1), E1220:OFFSET(E1220,1 - $P$1, 0)) / $O$3,""),"")</f>
        <v>65.5838888888889</v>
      </c>
    </row>
    <row collapsed="false" customFormat="false" customHeight="true" hidden="false" ht="14.4" outlineLevel="0" r="1221">
      <c r="A1221" s="9" t="n">
        <v>38329</v>
      </c>
      <c r="B1221" s="5" t="n">
        <v>63.08</v>
      </c>
      <c r="C1221" s="5" t="n">
        <v>64.43</v>
      </c>
      <c r="D1221" s="5" t="n">
        <v>62.05</v>
      </c>
      <c r="E1221" s="5" t="n">
        <v>63.28</v>
      </c>
      <c r="F1221" s="5" t="n">
        <v>24710800</v>
      </c>
      <c r="G1221" s="5" t="n">
        <v>31.5</v>
      </c>
      <c r="I1221" s="13" t="n">
        <f aca="false">B1221-E1221</f>
        <v>-0.200000000000003</v>
      </c>
      <c r="J1221" s="13" t="n">
        <f aca="false">C1221-D1221</f>
        <v>2.38000000000001</v>
      </c>
      <c r="L1221" s="14" t="n">
        <f aca="true">IF(ROW(E1221) - 1 &gt;= $L$1,MMULT($AA$1:OFFSET($AA$1, 0, $L$1 - 1),E1221:OFFSET(E1221,1 - $L$1, 0)) / $K$3,"")</f>
        <v>64.7398181818182</v>
      </c>
      <c r="N1221" s="0" t="n">
        <f aca="true">IF(ROW(E1221) - 1 &gt;= $N$1,SUM(E1221:OFFSET(E1221,1 - $N$1, 0)) / $N$1,"")</f>
        <v>65.172</v>
      </c>
      <c r="P1221" s="0" t="n">
        <f aca="true">IF(ROW(N1221) - 1 &gt; $P$1, IF(OFFSET(N1221,  1 - $P$1, 0) &lt;&gt; "", MMULT($AA$2:OFFSET($AA$2, 0, $P$1 - 1), E1221:OFFSET(E1221,1 - $P$1, 0)) / $O$3,""),"")</f>
        <v>65.6094444444445</v>
      </c>
    </row>
    <row collapsed="false" customFormat="false" customHeight="true" hidden="false" ht="14.4" outlineLevel="0" r="1222">
      <c r="A1222" s="9" t="n">
        <v>38330</v>
      </c>
      <c r="B1222" s="5" t="n">
        <v>62.81</v>
      </c>
      <c r="C1222" s="5" t="n">
        <v>64.4</v>
      </c>
      <c r="D1222" s="5" t="n">
        <v>62.07</v>
      </c>
      <c r="E1222" s="5" t="n">
        <v>63.99</v>
      </c>
      <c r="F1222" s="5" t="n">
        <v>26482200</v>
      </c>
      <c r="G1222" s="5" t="n">
        <v>31.86</v>
      </c>
      <c r="I1222" s="13" t="n">
        <f aca="false">B1222-E1222</f>
        <v>-1.18</v>
      </c>
      <c r="J1222" s="13" t="n">
        <f aca="false">C1222-D1222</f>
        <v>2.33000000000001</v>
      </c>
      <c r="L1222" s="14" t="n">
        <f aca="true">IF(ROW(E1222) - 1 &gt;= $L$1,MMULT($AA$1:OFFSET($AA$1, 0, $L$1 - 1),E1222:OFFSET(E1222,1 - $L$1, 0)) / $K$3,"")</f>
        <v>64.5249090909091</v>
      </c>
      <c r="N1222" s="0" t="n">
        <f aca="true">IF(ROW(E1222) - 1 &gt;= $N$1,SUM(E1222:OFFSET(E1222,1 - $N$1, 0)) / $N$1,"")</f>
        <v>65.166</v>
      </c>
      <c r="P1222" s="0" t="n">
        <f aca="true">IF(ROW(N1222) - 1 &gt; $P$1, IF(OFFSET(N1222,  1 - $P$1, 0) &lt;&gt; "", MMULT($AA$2:OFFSET($AA$2, 0, $P$1 - 1), E1222:OFFSET(E1222,1 - $P$1, 0)) / $O$3,""),"")</f>
        <v>65.3505555555556</v>
      </c>
    </row>
    <row collapsed="false" customFormat="false" customHeight="true" hidden="false" ht="14.4" outlineLevel="0" r="1223">
      <c r="A1223" s="9" t="n">
        <v>38331</v>
      </c>
      <c r="B1223" s="5" t="n">
        <v>65.03</v>
      </c>
      <c r="C1223" s="5" t="n">
        <v>66.05</v>
      </c>
      <c r="D1223" s="5" t="n">
        <v>64.7</v>
      </c>
      <c r="E1223" s="5" t="n">
        <v>65.15</v>
      </c>
      <c r="F1223" s="5" t="n">
        <v>27706200</v>
      </c>
      <c r="G1223" s="5" t="n">
        <v>32.44</v>
      </c>
      <c r="I1223" s="13" t="n">
        <f aca="false">B1223-E1223</f>
        <v>-0.120000000000005</v>
      </c>
      <c r="J1223" s="13" t="n">
        <f aca="false">C1223-D1223</f>
        <v>1.34999999999999</v>
      </c>
      <c r="L1223" s="14" t="n">
        <f aca="true">IF(ROW(E1223) - 1 &gt;= $L$1,MMULT($AA$1:OFFSET($AA$1, 0, $L$1 - 1),E1223:OFFSET(E1223,1 - $L$1, 0)) / $K$3,"")</f>
        <v>64.522</v>
      </c>
      <c r="N1223" s="0" t="n">
        <f aca="true">IF(ROW(E1223) - 1 &gt;= $N$1,SUM(E1223:OFFSET(E1223,1 - $N$1, 0)) / $N$1,"")</f>
        <v>65.226</v>
      </c>
      <c r="P1223" s="0" t="n">
        <f aca="true">IF(ROW(N1223) - 1 &gt; $P$1, IF(OFFSET(N1223,  1 - $P$1, 0) &lt;&gt; "", MMULT($AA$2:OFFSET($AA$2, 0, $P$1 - 1), E1223:OFFSET(E1223,1 - $P$1, 0)) / $O$3,""),"")</f>
        <v>64.9805555555556</v>
      </c>
    </row>
    <row collapsed="false" customFormat="false" customHeight="true" hidden="false" ht="14.4" outlineLevel="0" r="1224">
      <c r="A1224" s="9" t="n">
        <v>38334</v>
      </c>
      <c r="B1224" s="5" t="n">
        <v>65.62</v>
      </c>
      <c r="C1224" s="5" t="n">
        <v>65.9</v>
      </c>
      <c r="D1224" s="5" t="n">
        <v>64.6</v>
      </c>
      <c r="E1224" s="5" t="n">
        <v>64.91</v>
      </c>
      <c r="F1224" s="5" t="n">
        <v>14108600</v>
      </c>
      <c r="G1224" s="5" t="n">
        <v>32.32</v>
      </c>
      <c r="I1224" s="13" t="n">
        <f aca="false">B1224-E1224</f>
        <v>0.710000000000008</v>
      </c>
      <c r="J1224" s="13" t="n">
        <f aca="false">C1224-D1224</f>
        <v>1.30000000000001</v>
      </c>
      <c r="L1224" s="14" t="n">
        <f aca="true">IF(ROW(E1224) - 1 &gt;= $L$1,MMULT($AA$1:OFFSET($AA$1, 0, $L$1 - 1),E1224:OFFSET(E1224,1 - $L$1, 0)) / $K$3,"")</f>
        <v>64.4645454545455</v>
      </c>
      <c r="N1224" s="0" t="n">
        <f aca="true">IF(ROW(E1224) - 1 &gt;= $N$1,SUM(E1224:OFFSET(E1224,1 - $N$1, 0)) / $N$1,"")</f>
        <v>64.873</v>
      </c>
      <c r="P1224" s="0" t="n">
        <f aca="true">IF(ROW(N1224) - 1 &gt; $P$1, IF(OFFSET(N1224,  1 - $P$1, 0) &lt;&gt; "", MMULT($AA$2:OFFSET($AA$2, 0, $P$1 - 1), E1224:OFFSET(E1224,1 - $P$1, 0)) / $O$3,""),"")</f>
        <v>64.7105555555556</v>
      </c>
    </row>
    <row collapsed="false" customFormat="false" customHeight="true" hidden="false" ht="14.4" outlineLevel="0" r="1225">
      <c r="A1225" s="9" t="n">
        <v>38335</v>
      </c>
      <c r="B1225" s="5" t="n">
        <v>65.4</v>
      </c>
      <c r="C1225" s="5" t="n">
        <v>65.88</v>
      </c>
      <c r="D1225" s="5" t="n">
        <v>65.02</v>
      </c>
      <c r="E1225" s="5" t="n">
        <v>65.29</v>
      </c>
      <c r="F1225" s="5" t="n">
        <v>14847200</v>
      </c>
      <c r="G1225" s="5" t="n">
        <v>32.51</v>
      </c>
      <c r="I1225" s="13" t="n">
        <f aca="false">B1225-E1225</f>
        <v>0.109999999999999</v>
      </c>
      <c r="J1225" s="13" t="n">
        <f aca="false">C1225-D1225</f>
        <v>0.859999999999999</v>
      </c>
      <c r="L1225" s="14" t="n">
        <f aca="true">IF(ROW(E1225) - 1 &gt;= $L$1,MMULT($AA$1:OFFSET($AA$1, 0, $L$1 - 1),E1225:OFFSET(E1225,1 - $L$1, 0)) / $K$3,"")</f>
        <v>64.5403636363636</v>
      </c>
      <c r="N1225" s="0" t="n">
        <f aca="true">IF(ROW(E1225) - 1 &gt;= $N$1,SUM(E1225:OFFSET(E1225,1 - $N$1, 0)) / $N$1,"")</f>
        <v>64.697</v>
      </c>
      <c r="P1225" s="0" t="n">
        <f aca="true">IF(ROW(N1225) - 1 &gt; $P$1, IF(OFFSET(N1225,  1 - $P$1, 0) &lt;&gt; "", MMULT($AA$2:OFFSET($AA$2, 0, $P$1 - 1), E1225:OFFSET(E1225,1 - $P$1, 0)) / $O$3,""),"")</f>
        <v>64.3927777777778</v>
      </c>
    </row>
    <row collapsed="false" customFormat="false" customHeight="true" hidden="false" ht="14.4" outlineLevel="0" r="1226">
      <c r="A1226" s="9" t="n">
        <v>38336</v>
      </c>
      <c r="B1226" s="5" t="n">
        <v>65.24</v>
      </c>
      <c r="C1226" s="5" t="n">
        <v>65.46</v>
      </c>
      <c r="D1226" s="5" t="n">
        <v>64.66</v>
      </c>
      <c r="E1226" s="5" t="n">
        <v>65.26</v>
      </c>
      <c r="F1226" s="5" t="n">
        <v>14227200</v>
      </c>
      <c r="G1226" s="5" t="n">
        <v>32.49</v>
      </c>
      <c r="I1226" s="13" t="n">
        <f aca="false">B1226-E1226</f>
        <v>-0.0200000000000102</v>
      </c>
      <c r="J1226" s="13" t="n">
        <f aca="false">C1226-D1226</f>
        <v>0.799999999999997</v>
      </c>
      <c r="L1226" s="14" t="n">
        <f aca="true">IF(ROW(E1226) - 1 &gt;= $L$1,MMULT($AA$1:OFFSET($AA$1, 0, $L$1 - 1),E1226:OFFSET(E1226,1 - $L$1, 0)) / $K$3,"")</f>
        <v>64.6427272727273</v>
      </c>
      <c r="N1226" s="0" t="n">
        <f aca="true">IF(ROW(E1226) - 1 &gt;= $N$1,SUM(E1226:OFFSET(E1226,1 - $N$1, 0)) / $N$1,"")</f>
        <v>64.444</v>
      </c>
      <c r="P1226" s="0" t="n">
        <f aca="true">IF(ROW(N1226) - 1 &gt; $P$1, IF(OFFSET(N1226,  1 - $P$1, 0) &lt;&gt; "", MMULT($AA$2:OFFSET($AA$2, 0, $P$1 - 1), E1226:OFFSET(E1226,1 - $P$1, 0)) / $O$3,""),"")</f>
        <v>64.295</v>
      </c>
    </row>
    <row collapsed="false" customFormat="false" customHeight="true" hidden="false" ht="14.4" outlineLevel="0" r="1227">
      <c r="A1227" s="9" t="n">
        <v>38337</v>
      </c>
      <c r="B1227" s="5" t="n">
        <v>66.15</v>
      </c>
      <c r="C1227" s="5" t="n">
        <v>67.5</v>
      </c>
      <c r="D1227" s="5" t="n">
        <v>66.05</v>
      </c>
      <c r="E1227" s="5" t="n">
        <v>66.6</v>
      </c>
      <c r="F1227" s="5" t="n">
        <v>40218400</v>
      </c>
      <c r="G1227" s="5" t="n">
        <v>33.16</v>
      </c>
      <c r="I1227" s="13" t="n">
        <f aca="false">B1227-E1227</f>
        <v>-0.449999999999989</v>
      </c>
      <c r="J1227" s="13" t="n">
        <f aca="false">C1227-D1227</f>
        <v>1.45</v>
      </c>
      <c r="L1227" s="14" t="n">
        <f aca="true">IF(ROW(E1227) - 1 &gt;= $L$1,MMULT($AA$1:OFFSET($AA$1, 0, $L$1 - 1),E1227:OFFSET(E1227,1 - $L$1, 0)) / $K$3,"")</f>
        <v>65.0347272727273</v>
      </c>
      <c r="N1227" s="0" t="n">
        <f aca="true">IF(ROW(E1227) - 1 &gt;= $N$1,SUM(E1227:OFFSET(E1227,1 - $N$1, 0)) / $N$1,"")</f>
        <v>64.583</v>
      </c>
      <c r="P1227" s="0" t="n">
        <f aca="true">IF(ROW(N1227) - 1 &gt; $P$1, IF(OFFSET(N1227,  1 - $P$1, 0) &lt;&gt; "", MMULT($AA$2:OFFSET($AA$2, 0, $P$1 - 1), E1227:OFFSET(E1227,1 - $P$1, 0)) / $O$3,""),"")</f>
        <v>64.3941666666666</v>
      </c>
    </row>
    <row collapsed="false" customFormat="false" customHeight="true" hidden="false" ht="14.4" outlineLevel="0" r="1228">
      <c r="A1228" s="9" t="n">
        <v>38338</v>
      </c>
      <c r="B1228" s="5" t="n">
        <v>66.84</v>
      </c>
      <c r="C1228" s="5" t="n">
        <v>67.04</v>
      </c>
      <c r="D1228" s="5" t="n">
        <v>64.9</v>
      </c>
      <c r="E1228" s="5" t="n">
        <v>64.99</v>
      </c>
      <c r="F1228" s="5" t="n">
        <v>27982000</v>
      </c>
      <c r="G1228" s="5" t="n">
        <v>32.36</v>
      </c>
      <c r="I1228" s="13" t="n">
        <f aca="false">B1228-E1228</f>
        <v>1.85000000000001</v>
      </c>
      <c r="J1228" s="13" t="n">
        <f aca="false">C1228-D1228</f>
        <v>2.14</v>
      </c>
      <c r="L1228" s="14" t="n">
        <f aca="true">IF(ROW(E1228) - 1 &gt;= $L$1,MMULT($AA$1:OFFSET($AA$1, 0, $L$1 - 1),E1228:OFFSET(E1228,1 - $L$1, 0)) / $K$3,"")</f>
        <v>65.1087272727273</v>
      </c>
      <c r="N1228" s="0" t="n">
        <f aca="true">IF(ROW(E1228) - 1 &gt;= $N$1,SUM(E1228:OFFSET(E1228,1 - $N$1, 0)) / $N$1,"")</f>
        <v>64.814</v>
      </c>
      <c r="P1228" s="0" t="n">
        <f aca="true">IF(ROW(N1228) - 1 &gt; $P$1, IF(OFFSET(N1228,  1 - $P$1, 0) &lt;&gt; "", MMULT($AA$2:OFFSET($AA$2, 0, $P$1 - 1), E1228:OFFSET(E1228,1 - $P$1, 0)) / $O$3,""),"")</f>
        <v>64.6266666666667</v>
      </c>
    </row>
    <row collapsed="false" customFormat="false" customHeight="true" hidden="false" ht="14.4" outlineLevel="0" r="1229">
      <c r="A1229" s="9" t="n">
        <v>38341</v>
      </c>
      <c r="B1229" s="5" t="n">
        <v>65.47</v>
      </c>
      <c r="C1229" s="5" t="n">
        <v>66</v>
      </c>
      <c r="D1229" s="5" t="n">
        <v>61.76</v>
      </c>
      <c r="E1229" s="5" t="n">
        <v>62.72</v>
      </c>
      <c r="F1229" s="5" t="n">
        <v>41718800</v>
      </c>
      <c r="G1229" s="5" t="n">
        <v>31.23</v>
      </c>
      <c r="I1229" s="13" t="n">
        <f aca="false">B1229-E1229</f>
        <v>2.75</v>
      </c>
      <c r="J1229" s="13" t="n">
        <f aca="false">C1229-D1229</f>
        <v>4.24</v>
      </c>
      <c r="L1229" s="14" t="n">
        <f aca="true">IF(ROW(E1229) - 1 &gt;= $L$1,MMULT($AA$1:OFFSET($AA$1, 0, $L$1 - 1),E1229:OFFSET(E1229,1 - $L$1, 0)) / $K$3,"")</f>
        <v>64.728</v>
      </c>
      <c r="N1229" s="0" t="n">
        <f aca="true">IF(ROW(E1229) - 1 &gt;= $N$1,SUM(E1229:OFFSET(E1229,1 - $N$1, 0)) / $N$1,"")</f>
        <v>64.508</v>
      </c>
      <c r="P1229" s="0" t="n">
        <f aca="true">IF(ROW(N1229) - 1 &gt; $P$1, IF(OFFSET(N1229,  1 - $P$1, 0) &lt;&gt; "", MMULT($AA$2:OFFSET($AA$2, 0, $P$1 - 1), E1229:OFFSET(E1229,1 - $P$1, 0)) / $O$3,""),"")</f>
        <v>64.7933333333333</v>
      </c>
    </row>
    <row collapsed="false" customFormat="false" customHeight="true" hidden="false" ht="14.4" outlineLevel="0" r="1230">
      <c r="A1230" s="9" t="n">
        <v>38342</v>
      </c>
      <c r="B1230" s="5" t="n">
        <v>63.56</v>
      </c>
      <c r="C1230" s="5" t="n">
        <v>63.77</v>
      </c>
      <c r="D1230" s="5" t="n">
        <v>61.6</v>
      </c>
      <c r="E1230" s="5" t="n">
        <v>63.69</v>
      </c>
      <c r="F1230" s="5" t="n">
        <v>38014800</v>
      </c>
      <c r="G1230" s="5" t="n">
        <v>31.71</v>
      </c>
      <c r="I1230" s="13" t="n">
        <f aca="false">B1230-E1230</f>
        <v>-0.129999999999995</v>
      </c>
      <c r="J1230" s="13" t="n">
        <f aca="false">C1230-D1230</f>
        <v>2.17</v>
      </c>
      <c r="L1230" s="14" t="n">
        <f aca="true">IF(ROW(E1230) - 1 &gt;= $L$1,MMULT($AA$1:OFFSET($AA$1, 0, $L$1 - 1),E1230:OFFSET(E1230,1 - $L$1, 0)) / $K$3,"")</f>
        <v>64.5792727272727</v>
      </c>
      <c r="N1230" s="0" t="n">
        <f aca="true">IF(ROW(E1230) - 1 &gt;= $N$1,SUM(E1230:OFFSET(E1230,1 - $N$1, 0)) / $N$1,"")</f>
        <v>64.588</v>
      </c>
      <c r="P1230" s="0" t="n">
        <f aca="true">IF(ROW(N1230) - 1 &gt; $P$1, IF(OFFSET(N1230,  1 - $P$1, 0) &lt;&gt; "", MMULT($AA$2:OFFSET($AA$2, 0, $P$1 - 1), E1230:OFFSET(E1230,1 - $P$1, 0)) / $O$3,""),"")</f>
        <v>64.8641666666667</v>
      </c>
    </row>
    <row collapsed="false" customFormat="false" customHeight="true" hidden="false" ht="14.4" outlineLevel="0" r="1231">
      <c r="A1231" s="9" t="n">
        <v>38343</v>
      </c>
      <c r="B1231" s="5" t="n">
        <v>63.66</v>
      </c>
      <c r="C1231" s="5" t="n">
        <v>64.36</v>
      </c>
      <c r="D1231" s="5" t="n">
        <v>63.4</v>
      </c>
      <c r="E1231" s="5" t="n">
        <v>63.75</v>
      </c>
      <c r="F1231" s="5" t="n">
        <v>20208200</v>
      </c>
      <c r="G1231" s="5" t="n">
        <v>31.74</v>
      </c>
      <c r="I1231" s="13" t="n">
        <f aca="false">B1231-E1231</f>
        <v>-0.0900000000000034</v>
      </c>
      <c r="J1231" s="13" t="n">
        <f aca="false">C1231-D1231</f>
        <v>0.960000000000001</v>
      </c>
      <c r="L1231" s="14" t="n">
        <f aca="true">IF(ROW(E1231) - 1 &gt;= $L$1,MMULT($AA$1:OFFSET($AA$1, 0, $L$1 - 1),E1231:OFFSET(E1231,1 - $L$1, 0)) / $K$3,"")</f>
        <v>64.4269090909091</v>
      </c>
      <c r="N1231" s="0" t="n">
        <f aca="true">IF(ROW(E1231) - 1 &gt;= $N$1,SUM(E1231:OFFSET(E1231,1 - $N$1, 0)) / $N$1,"")</f>
        <v>64.635</v>
      </c>
      <c r="P1231" s="0" t="n">
        <f aca="true">IF(ROW(N1231) - 1 &gt; $P$1, IF(OFFSET(N1231,  1 - $P$1, 0) &lt;&gt; "", MMULT($AA$2:OFFSET($AA$2, 0, $P$1 - 1), E1231:OFFSET(E1231,1 - $P$1, 0)) / $O$3,""),"")</f>
        <v>64.9058333333333</v>
      </c>
    </row>
    <row collapsed="false" customFormat="false" customHeight="true" hidden="false" ht="14.4" outlineLevel="0" r="1232">
      <c r="A1232" s="9" t="n">
        <v>38344</v>
      </c>
      <c r="B1232" s="5" t="n">
        <v>63.75</v>
      </c>
      <c r="C1232" s="5" t="n">
        <v>64.25</v>
      </c>
      <c r="D1232" s="5" t="n">
        <v>63.6</v>
      </c>
      <c r="E1232" s="5" t="n">
        <v>64.01</v>
      </c>
      <c r="F1232" s="5" t="n">
        <v>8783200</v>
      </c>
      <c r="G1232" s="5" t="n">
        <v>31.87</v>
      </c>
      <c r="I1232" s="13" t="n">
        <f aca="false">B1232-E1232</f>
        <v>-0.260000000000005</v>
      </c>
      <c r="J1232" s="13" t="n">
        <f aca="false">C1232-D1232</f>
        <v>0.649999999999999</v>
      </c>
      <c r="L1232" s="14" t="n">
        <f aca="true">IF(ROW(E1232) - 1 &gt;= $L$1,MMULT($AA$1:OFFSET($AA$1, 0, $L$1 - 1),E1232:OFFSET(E1232,1 - $L$1, 0)) / $K$3,"")</f>
        <v>64.3132727272727</v>
      </c>
      <c r="N1232" s="0" t="n">
        <f aca="true">IF(ROW(E1232) - 1 &gt;= $N$1,SUM(E1232:OFFSET(E1232,1 - $N$1, 0)) / $N$1,"")</f>
        <v>64.637</v>
      </c>
      <c r="P1232" s="0" t="n">
        <f aca="true">IF(ROW(N1232) - 1 &gt; $P$1, IF(OFFSET(N1232,  1 - $P$1, 0) &lt;&gt; "", MMULT($AA$2:OFFSET($AA$2, 0, $P$1 - 1), E1232:OFFSET(E1232,1 - $P$1, 0)) / $O$3,""),"")</f>
        <v>64.8469444444445</v>
      </c>
    </row>
    <row collapsed="false" customFormat="false" customHeight="true" hidden="false" ht="14.4" outlineLevel="0" r="1233">
      <c r="A1233" s="9" t="n">
        <v>38348</v>
      </c>
      <c r="B1233" s="5" t="n">
        <v>64.8</v>
      </c>
      <c r="C1233" s="5" t="n">
        <v>65.15</v>
      </c>
      <c r="D1233" s="5" t="n">
        <v>62.88</v>
      </c>
      <c r="E1233" s="5" t="n">
        <v>63.16</v>
      </c>
      <c r="F1233" s="5" t="n">
        <v>19981800</v>
      </c>
      <c r="G1233" s="5" t="n">
        <v>31.44</v>
      </c>
      <c r="I1233" s="13" t="n">
        <f aca="false">B1233-E1233</f>
        <v>1.64</v>
      </c>
      <c r="J1233" s="13" t="n">
        <f aca="false">C1233-D1233</f>
        <v>2.27</v>
      </c>
      <c r="L1233" s="14" t="n">
        <f aca="true">IF(ROW(E1233) - 1 &gt;= $L$1,MMULT($AA$1:OFFSET($AA$1, 0, $L$1 - 1),E1233:OFFSET(E1233,1 - $L$1, 0)) / $K$3,"")</f>
        <v>64.0447272727273</v>
      </c>
      <c r="N1233" s="0" t="n">
        <f aca="true">IF(ROW(E1233) - 1 &gt;= $N$1,SUM(E1233:OFFSET(E1233,1 - $N$1, 0)) / $N$1,"")</f>
        <v>64.438</v>
      </c>
      <c r="P1233" s="0" t="n">
        <f aca="true">IF(ROW(N1233) - 1 &gt; $P$1, IF(OFFSET(N1233,  1 - $P$1, 0) &lt;&gt; "", MMULT($AA$2:OFFSET($AA$2, 0, $P$1 - 1), E1233:OFFSET(E1233,1 - $P$1, 0)) / $O$3,""),"")</f>
        <v>64.6002777777778</v>
      </c>
    </row>
    <row collapsed="false" customFormat="false" customHeight="true" hidden="false" ht="14.4" outlineLevel="0" r="1234">
      <c r="A1234" s="9" t="n">
        <v>38349</v>
      </c>
      <c r="B1234" s="5" t="n">
        <v>63.3</v>
      </c>
      <c r="C1234" s="5" t="n">
        <v>64.25</v>
      </c>
      <c r="D1234" s="5" t="n">
        <v>62.05</v>
      </c>
      <c r="E1234" s="5" t="n">
        <v>64.18</v>
      </c>
      <c r="F1234" s="5" t="n">
        <v>21848400</v>
      </c>
      <c r="G1234" s="5" t="n">
        <v>31.95</v>
      </c>
      <c r="I1234" s="13" t="n">
        <f aca="false">B1234-E1234</f>
        <v>-0.88000000000001</v>
      </c>
      <c r="J1234" s="13" t="n">
        <f aca="false">C1234-D1234</f>
        <v>2.2</v>
      </c>
      <c r="L1234" s="14" t="n">
        <f aca="true">IF(ROW(E1234) - 1 &gt;= $L$1,MMULT($AA$1:OFFSET($AA$1, 0, $L$1 - 1),E1234:OFFSET(E1234,1 - $L$1, 0)) / $K$3,"")</f>
        <v>63.9978181818182</v>
      </c>
      <c r="N1234" s="0" t="n">
        <f aca="true">IF(ROW(E1234) - 1 &gt;= $N$1,SUM(E1234:OFFSET(E1234,1 - $N$1, 0)) / $N$1,"")</f>
        <v>64.365</v>
      </c>
      <c r="P1234" s="0" t="n">
        <f aca="true">IF(ROW(N1234) - 1 &gt; $P$1, IF(OFFSET(N1234,  1 - $P$1, 0) &lt;&gt; "", MMULT($AA$2:OFFSET($AA$2, 0, $P$1 - 1), E1234:OFFSET(E1234,1 - $P$1, 0)) / $O$3,""),"")</f>
        <v>64.3033333333333</v>
      </c>
    </row>
    <row collapsed="false" customFormat="false" customHeight="true" hidden="false" ht="14.4" outlineLevel="0" r="1235">
      <c r="A1235" s="9" t="n">
        <v>38350</v>
      </c>
      <c r="B1235" s="5" t="n">
        <v>63.81</v>
      </c>
      <c r="C1235" s="5" t="n">
        <v>64.98</v>
      </c>
      <c r="D1235" s="5" t="n">
        <v>63.57</v>
      </c>
      <c r="E1235" s="5" t="n">
        <v>64.44</v>
      </c>
      <c r="F1235" s="5" t="n">
        <v>16055800</v>
      </c>
      <c r="G1235" s="5" t="n">
        <v>32.08</v>
      </c>
      <c r="I1235" s="13" t="n">
        <f aca="false">B1235-E1235</f>
        <v>-0.629999999999995</v>
      </c>
      <c r="J1235" s="13" t="n">
        <f aca="false">C1235-D1235</f>
        <v>1.41</v>
      </c>
      <c r="L1235" s="14" t="n">
        <f aca="true">IF(ROW(E1235) - 1 &gt;= $L$1,MMULT($AA$1:OFFSET($AA$1, 0, $L$1 - 1),E1235:OFFSET(E1235,1 - $L$1, 0)) / $K$3,"")</f>
        <v>64.0114545454545</v>
      </c>
      <c r="N1235" s="0" t="n">
        <f aca="true">IF(ROW(E1235) - 1 &gt;= $N$1,SUM(E1235:OFFSET(E1235,1 - $N$1, 0)) / $N$1,"")</f>
        <v>64.28</v>
      </c>
      <c r="P1235" s="0" t="n">
        <f aca="true">IF(ROW(N1235) - 1 &gt; $P$1, IF(OFFSET(N1235,  1 - $P$1, 0) &lt;&gt; "", MMULT($AA$2:OFFSET($AA$2, 0, $P$1 - 1), E1235:OFFSET(E1235,1 - $P$1, 0)) / $O$3,""),"")</f>
        <v>64.1216666666667</v>
      </c>
    </row>
    <row collapsed="false" customFormat="false" customHeight="true" hidden="false" ht="14.4" outlineLevel="0" r="1236">
      <c r="A1236" s="9" t="n">
        <v>38351</v>
      </c>
      <c r="B1236" s="5" t="n">
        <v>64.81</v>
      </c>
      <c r="C1236" s="5" t="n">
        <v>65.03</v>
      </c>
      <c r="D1236" s="5" t="n">
        <v>64.22</v>
      </c>
      <c r="E1236" s="5" t="n">
        <v>64.8</v>
      </c>
      <c r="F1236" s="5" t="n">
        <v>12333600</v>
      </c>
      <c r="G1236" s="5" t="n">
        <v>32.26</v>
      </c>
      <c r="I1236" s="13" t="n">
        <f aca="false">B1236-E1236</f>
        <v>0.0100000000000051</v>
      </c>
      <c r="J1236" s="13" t="n">
        <f aca="false">C1236-D1236</f>
        <v>0.810000000000002</v>
      </c>
      <c r="L1236" s="14" t="n">
        <f aca="true">IF(ROW(E1236) - 1 &gt;= $L$1,MMULT($AA$1:OFFSET($AA$1, 0, $L$1 - 1),E1236:OFFSET(E1236,1 - $L$1, 0)) / $K$3,"")</f>
        <v>64.106</v>
      </c>
      <c r="N1236" s="0" t="n">
        <f aca="true">IF(ROW(E1236) - 1 &gt;= $N$1,SUM(E1236:OFFSET(E1236,1 - $N$1, 0)) / $N$1,"")</f>
        <v>64.234</v>
      </c>
      <c r="P1236" s="0" t="n">
        <f aca="true">IF(ROW(N1236) - 1 &gt; $P$1, IF(OFFSET(N1236,  1 - $P$1, 0) &lt;&gt; "", MMULT($AA$2:OFFSET($AA$2, 0, $P$1 - 1), E1236:OFFSET(E1236,1 - $P$1, 0)) / $O$3,""),"")</f>
        <v>64.0047222222222</v>
      </c>
    </row>
    <row collapsed="false" customFormat="false" customHeight="true" hidden="false" ht="14.4" outlineLevel="0" r="1237">
      <c r="A1237" s="9" t="n">
        <v>38352</v>
      </c>
      <c r="B1237" s="5" t="n">
        <v>64.89</v>
      </c>
      <c r="C1237" s="5" t="n">
        <v>65</v>
      </c>
      <c r="D1237" s="5" t="n">
        <v>64.03</v>
      </c>
      <c r="E1237" s="5" t="n">
        <v>64.4</v>
      </c>
      <c r="F1237" s="5" t="n">
        <v>9949600</v>
      </c>
      <c r="G1237" s="5" t="n">
        <v>32.06</v>
      </c>
      <c r="I1237" s="13" t="n">
        <f aca="false">B1237-E1237</f>
        <v>0.489999999999995</v>
      </c>
      <c r="J1237" s="13" t="n">
        <f aca="false">C1237-D1237</f>
        <v>0.969999999999999</v>
      </c>
      <c r="L1237" s="14" t="n">
        <f aca="true">IF(ROW(E1237) - 1 &gt;= $L$1,MMULT($AA$1:OFFSET($AA$1, 0, $L$1 - 1),E1237:OFFSET(E1237,1 - $L$1, 0)) / $K$3,"")</f>
        <v>64.1361818181818</v>
      </c>
      <c r="N1237" s="0" t="n">
        <f aca="true">IF(ROW(E1237) - 1 &gt;= $N$1,SUM(E1237:OFFSET(E1237,1 - $N$1, 0)) / $N$1,"")</f>
        <v>64.014</v>
      </c>
      <c r="P1237" s="0" t="n">
        <f aca="true">IF(ROW(N1237) - 1 &gt; $P$1, IF(OFFSET(N1237,  1 - $P$1, 0) &lt;&gt; "", MMULT($AA$2:OFFSET($AA$2, 0, $P$1 - 1), E1237:OFFSET(E1237,1 - $P$1, 0)) / $O$3,""),"")</f>
        <v>63.9486111111111</v>
      </c>
    </row>
    <row collapsed="false" customFormat="false" customHeight="true" hidden="false" ht="14.4" outlineLevel="0" r="1238">
      <c r="A1238" s="9" t="n">
        <v>38355</v>
      </c>
      <c r="B1238" s="5" t="n">
        <v>64.78</v>
      </c>
      <c r="C1238" s="5" t="n">
        <v>65.11</v>
      </c>
      <c r="D1238" s="5" t="n">
        <v>62.6</v>
      </c>
      <c r="E1238" s="5" t="n">
        <v>63.29</v>
      </c>
      <c r="F1238" s="5" t="n">
        <v>24714000</v>
      </c>
      <c r="G1238" s="5" t="n">
        <v>31.51</v>
      </c>
      <c r="I1238" s="13" t="n">
        <f aca="false">B1238-E1238</f>
        <v>1.49</v>
      </c>
      <c r="J1238" s="13" t="n">
        <f aca="false">C1238-D1238</f>
        <v>2.51</v>
      </c>
      <c r="L1238" s="14" t="n">
        <f aca="true">IF(ROW(E1238) - 1 &gt;= $L$1,MMULT($AA$1:OFFSET($AA$1, 0, $L$1 - 1),E1238:OFFSET(E1238,1 - $L$1, 0)) / $K$3,"")</f>
        <v>64.0045454545455</v>
      </c>
      <c r="N1238" s="0" t="n">
        <f aca="true">IF(ROW(E1238) - 1 &gt;= $N$1,SUM(E1238:OFFSET(E1238,1 - $N$1, 0)) / $N$1,"")</f>
        <v>63.844</v>
      </c>
      <c r="P1238" s="0" t="n">
        <f aca="true">IF(ROW(N1238) - 1 &gt; $P$1, IF(OFFSET(N1238,  1 - $P$1, 0) &lt;&gt; "", MMULT($AA$2:OFFSET($AA$2, 0, $P$1 - 1), E1238:OFFSET(E1238,1 - $P$1, 0)) / $O$3,""),"")</f>
        <v>63.9072222222222</v>
      </c>
    </row>
    <row collapsed="false" customFormat="false" customHeight="true" hidden="false" ht="14.4" outlineLevel="0" r="1239">
      <c r="A1239" s="9" t="n">
        <v>38356</v>
      </c>
      <c r="B1239" s="5" t="n">
        <v>63.79</v>
      </c>
      <c r="C1239" s="5" t="n">
        <v>65.47</v>
      </c>
      <c r="D1239" s="5" t="n">
        <v>62.97</v>
      </c>
      <c r="E1239" s="5" t="n">
        <v>63.94</v>
      </c>
      <c r="F1239" s="5" t="n">
        <v>39171800</v>
      </c>
      <c r="G1239" s="5" t="n">
        <v>31.83</v>
      </c>
      <c r="I1239" s="13" t="n">
        <f aca="false">B1239-E1239</f>
        <v>-0.149999999999999</v>
      </c>
      <c r="J1239" s="13" t="n">
        <f aca="false">C1239-D1239</f>
        <v>2.5</v>
      </c>
      <c r="L1239" s="14" t="n">
        <f aca="true">IF(ROW(E1239) - 1 &gt;= $L$1,MMULT($AA$1:OFFSET($AA$1, 0, $L$1 - 1),E1239:OFFSET(E1239,1 - $L$1, 0)) / $K$3,"")</f>
        <v>64.022</v>
      </c>
      <c r="N1239" s="0" t="n">
        <f aca="true">IF(ROW(E1239) - 1 &gt;= $N$1,SUM(E1239:OFFSET(E1239,1 - $N$1, 0)) / $N$1,"")</f>
        <v>63.966</v>
      </c>
      <c r="P1239" s="0" t="n">
        <f aca="true">IF(ROW(N1239) - 1 &gt; $P$1, IF(OFFSET(N1239,  1 - $P$1, 0) &lt;&gt; "", MMULT($AA$2:OFFSET($AA$2, 0, $P$1 - 1), E1239:OFFSET(E1239,1 - $P$1, 0)) / $O$3,""),"")</f>
        <v>63.9830555555556</v>
      </c>
    </row>
    <row collapsed="false" customFormat="false" customHeight="true" hidden="false" ht="14.4" outlineLevel="0" r="1240">
      <c r="A1240" s="9" t="n">
        <v>38357</v>
      </c>
      <c r="B1240" s="5" t="n">
        <v>64.46</v>
      </c>
      <c r="C1240" s="5" t="n">
        <v>65.25</v>
      </c>
      <c r="D1240" s="5" t="n">
        <v>64.05</v>
      </c>
      <c r="E1240" s="5" t="n">
        <v>64.5</v>
      </c>
      <c r="F1240" s="5" t="n">
        <v>24301200</v>
      </c>
      <c r="G1240" s="5" t="n">
        <v>32.11</v>
      </c>
      <c r="I1240" s="13" t="n">
        <f aca="false">B1240-E1240</f>
        <v>-0.0400000000000063</v>
      </c>
      <c r="J1240" s="13" t="n">
        <f aca="false">C1240-D1240</f>
        <v>1.2</v>
      </c>
      <c r="L1240" s="14" t="n">
        <f aca="true">IF(ROW(E1240) - 1 &gt;= $L$1,MMULT($AA$1:OFFSET($AA$1, 0, $L$1 - 1),E1240:OFFSET(E1240,1 - $L$1, 0)) / $K$3,"")</f>
        <v>64.1190909090909</v>
      </c>
      <c r="N1240" s="0" t="n">
        <f aca="true">IF(ROW(E1240) - 1 &gt;= $N$1,SUM(E1240:OFFSET(E1240,1 - $N$1, 0)) / $N$1,"")</f>
        <v>64.047</v>
      </c>
      <c r="P1240" s="0" t="n">
        <f aca="true">IF(ROW(N1240) - 1 &gt; $P$1, IF(OFFSET(N1240,  1 - $P$1, 0) &lt;&gt; "", MMULT($AA$2:OFFSET($AA$2, 0, $P$1 - 1), E1240:OFFSET(E1240,1 - $P$1, 0)) / $O$3,""),"")</f>
        <v>64.0902777777778</v>
      </c>
    </row>
    <row collapsed="false" customFormat="false" customHeight="true" hidden="false" ht="14.4" outlineLevel="0" r="1241">
      <c r="A1241" s="9" t="n">
        <v>38358</v>
      </c>
      <c r="B1241" s="5" t="n">
        <v>64.67</v>
      </c>
      <c r="C1241" s="5" t="n">
        <v>64.91</v>
      </c>
      <c r="D1241" s="5" t="n">
        <v>63.33</v>
      </c>
      <c r="E1241" s="5" t="n">
        <v>64.55</v>
      </c>
      <c r="F1241" s="5" t="n">
        <v>25198400</v>
      </c>
      <c r="G1241" s="5" t="n">
        <v>32.14</v>
      </c>
      <c r="I1241" s="13" t="n">
        <f aca="false">B1241-E1241</f>
        <v>0.120000000000005</v>
      </c>
      <c r="J1241" s="13" t="n">
        <f aca="false">C1241-D1241</f>
        <v>1.58</v>
      </c>
      <c r="L1241" s="14" t="n">
        <f aca="true">IF(ROW(E1241) - 1 &gt;= $L$1,MMULT($AA$1:OFFSET($AA$1, 0, $L$1 - 1),E1241:OFFSET(E1241,1 - $L$1, 0)) / $K$3,"")</f>
        <v>64.2105454545455</v>
      </c>
      <c r="N1241" s="0" t="n">
        <f aca="true">IF(ROW(E1241) - 1 &gt;= $N$1,SUM(E1241:OFFSET(E1241,1 - $N$1, 0)) / $N$1,"")</f>
        <v>64.127</v>
      </c>
      <c r="P1241" s="0" t="n">
        <f aca="true">IF(ROW(N1241) - 1 &gt; $P$1, IF(OFFSET(N1241,  1 - $P$1, 0) &lt;&gt; "", MMULT($AA$2:OFFSET($AA$2, 0, $P$1 - 1), E1241:OFFSET(E1241,1 - $P$1, 0)) / $O$3,""),"")</f>
        <v>64.1527777777778</v>
      </c>
    </row>
    <row collapsed="false" customFormat="false" customHeight="true" hidden="false" ht="14.4" outlineLevel="0" r="1242">
      <c r="A1242" s="9" t="n">
        <v>38359</v>
      </c>
      <c r="B1242" s="5" t="n">
        <v>65</v>
      </c>
      <c r="C1242" s="5" t="n">
        <v>69.63</v>
      </c>
      <c r="D1242" s="5" t="n">
        <v>64.75</v>
      </c>
      <c r="E1242" s="5" t="n">
        <v>69.25</v>
      </c>
      <c r="F1242" s="5" t="n">
        <v>79551800</v>
      </c>
      <c r="G1242" s="5" t="n">
        <v>34.48</v>
      </c>
      <c r="I1242" s="13" t="n">
        <f aca="false">B1242-E1242</f>
        <v>-4.25</v>
      </c>
      <c r="J1242" s="13" t="n">
        <f aca="false">C1242-D1242</f>
        <v>4.88</v>
      </c>
      <c r="L1242" s="14" t="n">
        <f aca="true">IF(ROW(E1242) - 1 &gt;= $L$1,MMULT($AA$1:OFFSET($AA$1, 0, $L$1 - 1),E1242:OFFSET(E1242,1 - $L$1, 0)) / $K$3,"")</f>
        <v>65.142</v>
      </c>
      <c r="N1242" s="0" t="n">
        <f aca="true">IF(ROW(E1242) - 1 &gt;= $N$1,SUM(E1242:OFFSET(E1242,1 - $N$1, 0)) / $N$1,"")</f>
        <v>64.651</v>
      </c>
      <c r="P1242" s="0" t="n">
        <f aca="true">IF(ROW(N1242) - 1 &gt; $P$1, IF(OFFSET(N1242,  1 - $P$1, 0) &lt;&gt; "", MMULT($AA$2:OFFSET($AA$2, 0, $P$1 - 1), E1242:OFFSET(E1242,1 - $P$1, 0)) / $O$3,""),"")</f>
        <v>64.3080555555555</v>
      </c>
    </row>
    <row collapsed="false" customFormat="false" customHeight="true" hidden="false" ht="14.4" outlineLevel="0" r="1243">
      <c r="A1243" s="9" t="n">
        <v>38362</v>
      </c>
      <c r="B1243" s="5" t="n">
        <v>69.83</v>
      </c>
      <c r="C1243" s="5" t="n">
        <v>70.7</v>
      </c>
      <c r="D1243" s="5" t="n">
        <v>67.88</v>
      </c>
      <c r="E1243" s="5" t="n">
        <v>68.96</v>
      </c>
      <c r="F1243" s="5" t="n">
        <v>61618200</v>
      </c>
      <c r="G1243" s="5" t="n">
        <v>34.33</v>
      </c>
      <c r="I1243" s="13" t="n">
        <f aca="false">B1243-E1243</f>
        <v>0.870000000000005</v>
      </c>
      <c r="J1243" s="13" t="n">
        <f aca="false">C1243-D1243</f>
        <v>2.82000000000001</v>
      </c>
      <c r="L1243" s="14" t="n">
        <f aca="true">IF(ROW(E1243) - 1 &gt;= $L$1,MMULT($AA$1:OFFSET($AA$1, 0, $L$1 - 1),E1243:OFFSET(E1243,1 - $L$1, 0)) / $K$3,"")</f>
        <v>65.9254545454545</v>
      </c>
      <c r="N1243" s="0" t="n">
        <f aca="true">IF(ROW(E1243) - 1 &gt;= $N$1,SUM(E1243:OFFSET(E1243,1 - $N$1, 0)) / $N$1,"")</f>
        <v>65.231</v>
      </c>
      <c r="P1243" s="0" t="n">
        <f aca="true">IF(ROW(N1243) - 1 &gt; $P$1, IF(OFFSET(N1243,  1 - $P$1, 0) &lt;&gt; "", MMULT($AA$2:OFFSET($AA$2, 0, $P$1 - 1), E1243:OFFSET(E1243,1 - $P$1, 0)) / $O$3,""),"")</f>
        <v>64.5719444444445</v>
      </c>
    </row>
    <row collapsed="false" customFormat="false" customHeight="true" hidden="false" ht="14.4" outlineLevel="0" r="1244">
      <c r="A1244" s="9" t="n">
        <v>38363</v>
      </c>
      <c r="B1244" s="5" t="n">
        <v>68.25</v>
      </c>
      <c r="C1244" s="5" t="n">
        <v>69.15</v>
      </c>
      <c r="D1244" s="5" t="n">
        <v>64.14</v>
      </c>
      <c r="E1244" s="5" t="n">
        <v>64.56</v>
      </c>
      <c r="F1244" s="5" t="n">
        <v>93272400</v>
      </c>
      <c r="G1244" s="5" t="n">
        <v>32.14</v>
      </c>
      <c r="I1244" s="13" t="n">
        <f aca="false">B1244-E1244</f>
        <v>3.69</v>
      </c>
      <c r="J1244" s="13" t="n">
        <f aca="false">C1244-D1244</f>
        <v>5.01000000000001</v>
      </c>
      <c r="L1244" s="14" t="n">
        <f aca="true">IF(ROW(E1244) - 1 &gt;= $L$1,MMULT($AA$1:OFFSET($AA$1, 0, $L$1 - 1),E1244:OFFSET(E1244,1 - $L$1, 0)) / $K$3,"")</f>
        <v>65.8034545454545</v>
      </c>
      <c r="N1244" s="0" t="n">
        <f aca="true">IF(ROW(E1244) - 1 &gt;= $N$1,SUM(E1244:OFFSET(E1244,1 - $N$1, 0)) / $N$1,"")</f>
        <v>65.269</v>
      </c>
      <c r="P1244" s="0" t="n">
        <f aca="true">IF(ROW(N1244) - 1 &gt; $P$1, IF(OFFSET(N1244,  1 - $P$1, 0) &lt;&gt; "", MMULT($AA$2:OFFSET($AA$2, 0, $P$1 - 1), E1244:OFFSET(E1244,1 - $P$1, 0)) / $O$3,""),"")</f>
        <v>64.8911111111111</v>
      </c>
    </row>
    <row collapsed="false" customFormat="false" customHeight="true" hidden="false" ht="14.4" outlineLevel="0" r="1245">
      <c r="A1245" s="9" t="n">
        <v>38364</v>
      </c>
      <c r="B1245" s="5" t="n">
        <v>65.45</v>
      </c>
      <c r="C1245" s="5" t="n">
        <v>65.9</v>
      </c>
      <c r="D1245" s="5" t="n">
        <v>63.3</v>
      </c>
      <c r="E1245" s="5" t="n">
        <v>65.46</v>
      </c>
      <c r="F1245" s="5" t="n">
        <v>68560800</v>
      </c>
      <c r="G1245" s="5" t="n">
        <v>32.59</v>
      </c>
      <c r="I1245" s="13" t="n">
        <f aca="false">B1245-E1245</f>
        <v>-0.00999999999999091</v>
      </c>
      <c r="J1245" s="13" t="n">
        <f aca="false">C1245-D1245</f>
        <v>2.60000000000001</v>
      </c>
      <c r="L1245" s="14" t="n">
        <f aca="true">IF(ROW(E1245) - 1 &gt;= $L$1,MMULT($AA$1:OFFSET($AA$1, 0, $L$1 - 1),E1245:OFFSET(E1245,1 - $L$1, 0)) / $K$3,"")</f>
        <v>65.8381818181818</v>
      </c>
      <c r="N1245" s="0" t="n">
        <f aca="true">IF(ROW(E1245) - 1 &gt;= $N$1,SUM(E1245:OFFSET(E1245,1 - $N$1, 0)) / $N$1,"")</f>
        <v>65.371</v>
      </c>
      <c r="P1245" s="0" t="n">
        <f aca="true">IF(ROW(N1245) - 1 &gt; $P$1, IF(OFFSET(N1245,  1 - $P$1, 0) &lt;&gt; "", MMULT($AA$2:OFFSET($AA$2, 0, $P$1 - 1), E1245:OFFSET(E1245,1 - $P$1, 0)) / $O$3,""),"")</f>
        <v>65.2308333333333</v>
      </c>
    </row>
    <row collapsed="false" customFormat="false" customHeight="true" hidden="false" ht="14.4" outlineLevel="0" r="1246">
      <c r="A1246" s="9" t="n">
        <v>38365</v>
      </c>
      <c r="B1246" s="5" t="n">
        <v>73.71</v>
      </c>
      <c r="C1246" s="5" t="n">
        <v>74.42</v>
      </c>
      <c r="D1246" s="5" t="n">
        <v>69.73</v>
      </c>
      <c r="E1246" s="5" t="n">
        <v>69.8</v>
      </c>
      <c r="F1246" s="5" t="n">
        <v>113025600</v>
      </c>
      <c r="G1246" s="5" t="n">
        <v>34.75</v>
      </c>
      <c r="I1246" s="13" t="n">
        <f aca="false">B1246-E1246</f>
        <v>3.91</v>
      </c>
      <c r="J1246" s="13" t="n">
        <f aca="false">C1246-D1246</f>
        <v>4.69</v>
      </c>
      <c r="L1246" s="14" t="n">
        <f aca="true">IF(ROW(E1246) - 1 &gt;= $L$1,MMULT($AA$1:OFFSET($AA$1, 0, $L$1 - 1),E1246:OFFSET(E1246,1 - $L$1, 0)) / $K$3,"")</f>
        <v>66.6434545454545</v>
      </c>
      <c r="N1246" s="0" t="n">
        <f aca="true">IF(ROW(E1246) - 1 &gt;= $N$1,SUM(E1246:OFFSET(E1246,1 - $N$1, 0)) / $N$1,"")</f>
        <v>65.871</v>
      </c>
      <c r="P1246" s="0" t="n">
        <f aca="true">IF(ROW(N1246) - 1 &gt; $P$1, IF(OFFSET(N1246,  1 - $P$1, 0) &lt;&gt; "", MMULT($AA$2:OFFSET($AA$2, 0, $P$1 - 1), E1246:OFFSET(E1246,1 - $P$1, 0)) / $O$3,""),"")</f>
        <v>65.7088888888889</v>
      </c>
    </row>
    <row collapsed="false" customFormat="false" customHeight="true" hidden="false" ht="14.4" outlineLevel="0" r="1247">
      <c r="A1247" s="9" t="n">
        <v>38366</v>
      </c>
      <c r="B1247" s="5" t="n">
        <v>70.25</v>
      </c>
      <c r="C1247" s="5" t="n">
        <v>71.72</v>
      </c>
      <c r="D1247" s="5" t="n">
        <v>69.19</v>
      </c>
      <c r="E1247" s="5" t="n">
        <v>70.2</v>
      </c>
      <c r="F1247" s="5" t="n">
        <v>63240800</v>
      </c>
      <c r="G1247" s="5" t="n">
        <v>34.95</v>
      </c>
      <c r="I1247" s="13" t="n">
        <f aca="false">B1247-E1247</f>
        <v>0.0499999999999972</v>
      </c>
      <c r="J1247" s="13" t="n">
        <f aca="false">C1247-D1247</f>
        <v>2.53</v>
      </c>
      <c r="L1247" s="14" t="n">
        <f aca="true">IF(ROW(E1247) - 1 &gt;= $L$1,MMULT($AA$1:OFFSET($AA$1, 0, $L$1 - 1),E1247:OFFSET(E1247,1 - $L$1, 0)) / $K$3,"")</f>
        <v>67.4305454545455</v>
      </c>
      <c r="N1247" s="0" t="n">
        <f aca="true">IF(ROW(E1247) - 1 &gt;= $N$1,SUM(E1247:OFFSET(E1247,1 - $N$1, 0)) / $N$1,"")</f>
        <v>66.451</v>
      </c>
      <c r="P1247" s="0" t="n">
        <f aca="true">IF(ROW(N1247) - 1 &gt; $P$1, IF(OFFSET(N1247,  1 - $P$1, 0) &lt;&gt; "", MMULT($AA$2:OFFSET($AA$2, 0, $P$1 - 1), E1247:OFFSET(E1247,1 - $P$1, 0)) / $O$3,""),"")</f>
        <v>66.3408333333333</v>
      </c>
    </row>
    <row collapsed="false" customFormat="false" customHeight="true" hidden="false" ht="14.4" outlineLevel="0" r="1248">
      <c r="A1248" s="9" t="n">
        <v>38370</v>
      </c>
      <c r="B1248" s="5" t="n">
        <v>69.85</v>
      </c>
      <c r="C1248" s="5" t="n">
        <v>70.7</v>
      </c>
      <c r="D1248" s="5" t="n">
        <v>67.75</v>
      </c>
      <c r="E1248" s="5" t="n">
        <v>70.65</v>
      </c>
      <c r="F1248" s="5" t="n">
        <v>35945000</v>
      </c>
      <c r="G1248" s="5" t="n">
        <v>35.17</v>
      </c>
      <c r="I1248" s="13" t="n">
        <f aca="false">B1248-E1248</f>
        <v>-0.800000000000011</v>
      </c>
      <c r="J1248" s="13" t="n">
        <f aca="false">C1248-D1248</f>
        <v>2.95</v>
      </c>
      <c r="L1248" s="14" t="n">
        <f aca="true">IF(ROW(E1248) - 1 &gt;= $L$1,MMULT($AA$1:OFFSET($AA$1, 0, $L$1 - 1),E1248:OFFSET(E1248,1 - $L$1, 0)) / $K$3,"")</f>
        <v>68.194</v>
      </c>
      <c r="N1248" s="0" t="n">
        <f aca="true">IF(ROW(E1248) - 1 &gt;= $N$1,SUM(E1248:OFFSET(E1248,1 - $N$1, 0)) / $N$1,"")</f>
        <v>67.187</v>
      </c>
      <c r="P1248" s="0" t="n">
        <f aca="true">IF(ROW(N1248) - 1 &gt; $P$1, IF(OFFSET(N1248,  1 - $P$1, 0) &lt;&gt; "", MMULT($AA$2:OFFSET($AA$2, 0, $P$1 - 1), E1248:OFFSET(E1248,1 - $P$1, 0)) / $O$3,""),"")</f>
        <v>66.8880555555556</v>
      </c>
    </row>
    <row collapsed="false" customFormat="false" customHeight="true" hidden="false" ht="14.4" outlineLevel="0" r="1249">
      <c r="A1249" s="9" t="n">
        <v>38371</v>
      </c>
      <c r="B1249" s="5" t="n">
        <v>70.49</v>
      </c>
      <c r="C1249" s="5" t="n">
        <v>71.46</v>
      </c>
      <c r="D1249" s="5" t="n">
        <v>69.75</v>
      </c>
      <c r="E1249" s="5" t="n">
        <v>69.88</v>
      </c>
      <c r="F1249" s="5" t="n">
        <v>26853400</v>
      </c>
      <c r="G1249" s="5" t="n">
        <v>34.79</v>
      </c>
      <c r="I1249" s="13" t="n">
        <f aca="false">B1249-E1249</f>
        <v>0.609999999999999</v>
      </c>
      <c r="J1249" s="13" t="n">
        <f aca="false">C1249-D1249</f>
        <v>1.70999999999999</v>
      </c>
      <c r="L1249" s="14" t="n">
        <f aca="true">IF(ROW(E1249) - 1 &gt;= $L$1,MMULT($AA$1:OFFSET($AA$1, 0, $L$1 - 1),E1249:OFFSET(E1249,1 - $L$1, 0)) / $K$3,"")</f>
        <v>68.6836363636364</v>
      </c>
      <c r="N1249" s="0" t="n">
        <f aca="true">IF(ROW(E1249) - 1 &gt;= $N$1,SUM(E1249:OFFSET(E1249,1 - $N$1, 0)) / $N$1,"")</f>
        <v>67.781</v>
      </c>
      <c r="P1249" s="0" t="n">
        <f aca="true">IF(ROW(N1249) - 1 &gt; $P$1, IF(OFFSET(N1249,  1 - $P$1, 0) &lt;&gt; "", MMULT($AA$2:OFFSET($AA$2, 0, $P$1 - 1), E1249:OFFSET(E1249,1 - $P$1, 0)) / $O$3,""),"")</f>
        <v>67.3341666666667</v>
      </c>
    </row>
    <row collapsed="false" customFormat="false" customHeight="true" hidden="false" ht="14.4" outlineLevel="0" r="1250">
      <c r="A1250" s="9" t="n">
        <v>38372</v>
      </c>
      <c r="B1250" s="5" t="n">
        <v>69.65</v>
      </c>
      <c r="C1250" s="5" t="n">
        <v>71.27</v>
      </c>
      <c r="D1250" s="5" t="n">
        <v>69.47</v>
      </c>
      <c r="E1250" s="5" t="n">
        <v>70.46</v>
      </c>
      <c r="F1250" s="5" t="n">
        <v>32675800</v>
      </c>
      <c r="G1250" s="5" t="n">
        <v>35.08</v>
      </c>
      <c r="I1250" s="13" t="n">
        <f aca="false">B1250-E1250</f>
        <v>-0.809999999999988</v>
      </c>
      <c r="J1250" s="13" t="n">
        <f aca="false">C1250-D1250</f>
        <v>1.8</v>
      </c>
      <c r="L1250" s="14" t="n">
        <f aca="true">IF(ROW(E1250) - 1 &gt;= $L$1,MMULT($AA$1:OFFSET($AA$1, 0, $L$1 - 1),E1250:OFFSET(E1250,1 - $L$1, 0)) / $K$3,"")</f>
        <v>69.1707272727273</v>
      </c>
      <c r="N1250" s="0" t="n">
        <f aca="true">IF(ROW(E1250) - 1 &gt;= $N$1,SUM(E1250:OFFSET(E1250,1 - $N$1, 0)) / $N$1,"")</f>
        <v>68.377</v>
      </c>
      <c r="P1250" s="0" t="n">
        <f aca="true">IF(ROW(N1250) - 1 &gt; $P$1, IF(OFFSET(N1250,  1 - $P$1, 0) &lt;&gt; "", MMULT($AA$2:OFFSET($AA$2, 0, $P$1 - 1), E1250:OFFSET(E1250,1 - $P$1, 0)) / $O$3,""),"")</f>
        <v>67.9088888888889</v>
      </c>
    </row>
    <row collapsed="false" customFormat="false" customHeight="true" hidden="false" ht="14.4" outlineLevel="0" r="1251">
      <c r="A1251" s="9" t="n">
        <v>38373</v>
      </c>
      <c r="B1251" s="5" t="n">
        <v>71.31</v>
      </c>
      <c r="C1251" s="5" t="n">
        <v>71.6</v>
      </c>
      <c r="D1251" s="5" t="n">
        <v>70</v>
      </c>
      <c r="E1251" s="5" t="n">
        <v>70.49</v>
      </c>
      <c r="F1251" s="5" t="n">
        <v>32547600</v>
      </c>
      <c r="G1251" s="5" t="n">
        <v>35.09</v>
      </c>
      <c r="I1251" s="13" t="n">
        <f aca="false">B1251-E1251</f>
        <v>0.820000000000007</v>
      </c>
      <c r="J1251" s="13" t="n">
        <f aca="false">C1251-D1251</f>
        <v>1.59999999999999</v>
      </c>
      <c r="L1251" s="14" t="n">
        <f aca="true">IF(ROW(E1251) - 1 &gt;= $L$1,MMULT($AA$1:OFFSET($AA$1, 0, $L$1 - 1),E1251:OFFSET(E1251,1 - $L$1, 0)) / $K$3,"")</f>
        <v>69.5549090909091</v>
      </c>
      <c r="N1251" s="0" t="n">
        <f aca="true">IF(ROW(E1251) - 1 &gt;= $N$1,SUM(E1251:OFFSET(E1251,1 - $N$1, 0)) / $N$1,"")</f>
        <v>68.971</v>
      </c>
      <c r="P1251" s="0" t="n">
        <f aca="true">IF(ROW(N1251) - 1 &gt; $P$1, IF(OFFSET(N1251,  1 - $P$1, 0) &lt;&gt; "", MMULT($AA$2:OFFSET($AA$2, 0, $P$1 - 1), E1251:OFFSET(E1251,1 - $P$1, 0)) / $O$3,""),"")</f>
        <v>68.5811111111111</v>
      </c>
    </row>
    <row collapsed="false" customFormat="false" customHeight="true" hidden="false" ht="14.4" outlineLevel="0" r="1252">
      <c r="A1252" s="9" t="n">
        <v>38376</v>
      </c>
      <c r="B1252" s="5" t="n">
        <v>70.98</v>
      </c>
      <c r="C1252" s="5" t="n">
        <v>71.78</v>
      </c>
      <c r="D1252" s="5" t="n">
        <v>70.55</v>
      </c>
      <c r="E1252" s="5" t="n">
        <v>70.76</v>
      </c>
      <c r="F1252" s="5" t="n">
        <v>30058200</v>
      </c>
      <c r="G1252" s="5" t="n">
        <v>35.23</v>
      </c>
      <c r="I1252" s="13" t="n">
        <f aca="false">B1252-E1252</f>
        <v>0.219999999999999</v>
      </c>
      <c r="J1252" s="13" t="n">
        <f aca="false">C1252-D1252</f>
        <v>1.23</v>
      </c>
      <c r="L1252" s="14" t="n">
        <f aca="true">IF(ROW(E1252) - 1 &gt;= $L$1,MMULT($AA$1:OFFSET($AA$1, 0, $L$1 - 1),E1252:OFFSET(E1252,1 - $L$1, 0)) / $K$3,"")</f>
        <v>69.8801818181818</v>
      </c>
      <c r="N1252" s="0" t="n">
        <f aca="true">IF(ROW(E1252) - 1 &gt;= $N$1,SUM(E1252:OFFSET(E1252,1 - $N$1, 0)) / $N$1,"")</f>
        <v>69.122</v>
      </c>
      <c r="P1252" s="0" t="n">
        <f aca="true">IF(ROW(N1252) - 1 &gt; $P$1, IF(OFFSET(N1252,  1 - $P$1, 0) &lt;&gt; "", MMULT($AA$2:OFFSET($AA$2, 0, $P$1 - 1), E1252:OFFSET(E1252,1 - $P$1, 0)) / $O$3,""),"")</f>
        <v>69.1327777777778</v>
      </c>
    </row>
    <row collapsed="false" customFormat="false" customHeight="true" hidden="false" ht="14.4" outlineLevel="0" r="1253">
      <c r="A1253" s="9" t="n">
        <v>38377</v>
      </c>
      <c r="B1253" s="5" t="n">
        <v>71.37</v>
      </c>
      <c r="C1253" s="5" t="n">
        <v>72.84</v>
      </c>
      <c r="D1253" s="5" t="n">
        <v>70.94</v>
      </c>
      <c r="E1253" s="5" t="n">
        <v>72.05</v>
      </c>
      <c r="F1253" s="5" t="n">
        <v>34615400</v>
      </c>
      <c r="G1253" s="5" t="n">
        <v>35.87</v>
      </c>
      <c r="I1253" s="13" t="n">
        <f aca="false">B1253-E1253</f>
        <v>-0.679999999999993</v>
      </c>
      <c r="J1253" s="13" t="n">
        <f aca="false">C1253-D1253</f>
        <v>1.90000000000001</v>
      </c>
      <c r="L1253" s="14" t="n">
        <f aca="true">IF(ROW(E1253) - 1 &gt;= $L$1,MMULT($AA$1:OFFSET($AA$1, 0, $L$1 - 1),E1253:OFFSET(E1253,1 - $L$1, 0)) / $K$3,"")</f>
        <v>70.4125454545455</v>
      </c>
      <c r="N1253" s="0" t="n">
        <f aca="true">IF(ROW(E1253) - 1 &gt;= $N$1,SUM(E1253:OFFSET(E1253,1 - $N$1, 0)) / $N$1,"")</f>
        <v>69.431</v>
      </c>
      <c r="P1253" s="0" t="n">
        <f aca="true">IF(ROW(N1253) - 1 &gt; $P$1, IF(OFFSET(N1253,  1 - $P$1, 0) &lt;&gt; "", MMULT($AA$2:OFFSET($AA$2, 0, $P$1 - 1), E1253:OFFSET(E1253,1 - $P$1, 0)) / $O$3,""),"")</f>
        <v>69.5788888888889</v>
      </c>
    </row>
    <row collapsed="false" customFormat="false" customHeight="true" hidden="false" ht="14.4" outlineLevel="0" r="1254">
      <c r="A1254" s="9" t="n">
        <v>38378</v>
      </c>
      <c r="B1254" s="5" t="n">
        <v>72.66</v>
      </c>
      <c r="C1254" s="5" t="n">
        <v>72.75</v>
      </c>
      <c r="D1254" s="5" t="n">
        <v>71.22</v>
      </c>
      <c r="E1254" s="5" t="n">
        <v>72.25</v>
      </c>
      <c r="F1254" s="5" t="n">
        <v>26410600</v>
      </c>
      <c r="G1254" s="5" t="n">
        <v>35.97</v>
      </c>
      <c r="I1254" s="13" t="n">
        <f aca="false">B1254-E1254</f>
        <v>0.409999999999997</v>
      </c>
      <c r="J1254" s="13" t="n">
        <f aca="false">C1254-D1254</f>
        <v>1.53</v>
      </c>
      <c r="L1254" s="14" t="n">
        <f aca="true">IF(ROW(E1254) - 1 &gt;= $L$1,MMULT($AA$1:OFFSET($AA$1, 0, $L$1 - 1),E1254:OFFSET(E1254,1 - $L$1, 0)) / $K$3,"")</f>
        <v>70.9250909090909</v>
      </c>
      <c r="N1254" s="0" t="n">
        <f aca="true">IF(ROW(E1254) - 1 &gt;= $N$1,SUM(E1254:OFFSET(E1254,1 - $N$1, 0)) / $N$1,"")</f>
        <v>70.2</v>
      </c>
      <c r="P1254" s="0" t="n">
        <f aca="true">IF(ROW(N1254) - 1 &gt; $P$1, IF(OFFSET(N1254,  1 - $P$1, 0) &lt;&gt; "", MMULT($AA$2:OFFSET($AA$2, 0, $P$1 - 1), E1254:OFFSET(E1254,1 - $P$1, 0)) / $O$3,""),"")</f>
        <v>70.0305555555556</v>
      </c>
    </row>
    <row collapsed="false" customFormat="false" customHeight="true" hidden="false" ht="14.4" outlineLevel="0" r="1255">
      <c r="A1255" s="9" t="n">
        <v>38379</v>
      </c>
      <c r="B1255" s="5" t="n">
        <v>72.16</v>
      </c>
      <c r="C1255" s="5" t="n">
        <v>72.92</v>
      </c>
      <c r="D1255" s="5" t="n">
        <v>71.55</v>
      </c>
      <c r="E1255" s="5" t="n">
        <v>72.64</v>
      </c>
      <c r="F1255" s="5" t="n">
        <v>17722400</v>
      </c>
      <c r="G1255" s="5" t="n">
        <v>36.16</v>
      </c>
      <c r="I1255" s="13" t="n">
        <f aca="false">B1255-E1255</f>
        <v>-0.480000000000004</v>
      </c>
      <c r="J1255" s="13" t="n">
        <f aca="false">C1255-D1255</f>
        <v>1.37</v>
      </c>
      <c r="L1255" s="14" t="n">
        <f aca="true">IF(ROW(E1255) - 1 &gt;= $L$1,MMULT($AA$1:OFFSET($AA$1, 0, $L$1 - 1),E1255:OFFSET(E1255,1 - $L$1, 0)) / $K$3,"")</f>
        <v>71.3687272727273</v>
      </c>
      <c r="N1255" s="0" t="n">
        <f aca="true">IF(ROW(E1255) - 1 &gt;= $N$1,SUM(E1255:OFFSET(E1255,1 - $N$1, 0)) / $N$1,"")</f>
        <v>70.918</v>
      </c>
      <c r="P1255" s="0" t="n">
        <f aca="true">IF(ROW(N1255) - 1 &gt; $P$1, IF(OFFSET(N1255,  1 - $P$1, 0) &lt;&gt; "", MMULT($AA$2:OFFSET($AA$2, 0, $P$1 - 1), E1255:OFFSET(E1255,1 - $P$1, 0)) / $O$3,""),"")</f>
        <v>70.5333333333333</v>
      </c>
    </row>
    <row collapsed="false" customFormat="false" customHeight="true" hidden="false" ht="14.4" outlineLevel="0" r="1256">
      <c r="A1256" s="9" t="n">
        <v>38380</v>
      </c>
      <c r="B1256" s="5" t="n">
        <v>72.62</v>
      </c>
      <c r="C1256" s="5" t="n">
        <v>73.98</v>
      </c>
      <c r="D1256" s="5" t="n">
        <v>72.44</v>
      </c>
      <c r="E1256" s="5" t="n">
        <v>73.98</v>
      </c>
      <c r="F1256" s="5" t="n">
        <v>28629000</v>
      </c>
      <c r="G1256" s="5" t="n">
        <v>36.83</v>
      </c>
      <c r="I1256" s="13" t="n">
        <f aca="false">B1256-E1256</f>
        <v>-1.36</v>
      </c>
      <c r="J1256" s="13" t="n">
        <f aca="false">C1256-D1256</f>
        <v>1.54000000000001</v>
      </c>
      <c r="L1256" s="14" t="n">
        <f aca="true">IF(ROW(E1256) - 1 &gt;= $L$1,MMULT($AA$1:OFFSET($AA$1, 0, $L$1 - 1),E1256:OFFSET(E1256,1 - $L$1, 0)) / $K$3,"")</f>
        <v>71.9254545454546</v>
      </c>
      <c r="N1256" s="0" t="n">
        <f aca="true">IF(ROW(E1256) - 1 &gt;= $N$1,SUM(E1256:OFFSET(E1256,1 - $N$1, 0)) / $N$1,"")</f>
        <v>71.336</v>
      </c>
      <c r="P1256" s="0" t="n">
        <f aca="true">IF(ROW(N1256) - 1 &gt; $P$1, IF(OFFSET(N1256,  1 - $P$1, 0) &lt;&gt; "", MMULT($AA$2:OFFSET($AA$2, 0, $P$1 - 1), E1256:OFFSET(E1256,1 - $P$1, 0)) / $O$3,""),"")</f>
        <v>70.97</v>
      </c>
    </row>
    <row collapsed="false" customFormat="false" customHeight="true" hidden="false" ht="14.4" outlineLevel="0" r="1257">
      <c r="A1257" s="9" t="n">
        <v>38383</v>
      </c>
      <c r="B1257" s="5" t="n">
        <v>74.58</v>
      </c>
      <c r="C1257" s="5" t="n">
        <v>77.89</v>
      </c>
      <c r="D1257" s="5" t="n">
        <v>74.51</v>
      </c>
      <c r="E1257" s="5" t="n">
        <v>76.9</v>
      </c>
      <c r="F1257" s="5" t="n">
        <v>60039200</v>
      </c>
      <c r="G1257" s="5" t="n">
        <v>38.29</v>
      </c>
      <c r="I1257" s="13" t="n">
        <f aca="false">B1257-E1257</f>
        <v>-2.32000000000001</v>
      </c>
      <c r="J1257" s="13" t="n">
        <f aca="false">C1257-D1257</f>
        <v>3.38</v>
      </c>
      <c r="L1257" s="14" t="n">
        <f aca="true">IF(ROW(E1257) - 1 &gt;= $L$1,MMULT($AA$1:OFFSET($AA$1, 0, $L$1 - 1),E1257:OFFSET(E1257,1 - $L$1, 0)) / $K$3,"")</f>
        <v>72.9370909090909</v>
      </c>
      <c r="N1257" s="0" t="n">
        <f aca="true">IF(ROW(E1257) - 1 &gt;= $N$1,SUM(E1257:OFFSET(E1257,1 - $N$1, 0)) / $N$1,"")</f>
        <v>72.006</v>
      </c>
      <c r="P1257" s="0" t="n">
        <f aca="true">IF(ROW(N1257) - 1 &gt; $P$1, IF(OFFSET(N1257,  1 - $P$1, 0) &lt;&gt; "", MMULT($AA$2:OFFSET($AA$2, 0, $P$1 - 1), E1257:OFFSET(E1257,1 - $P$1, 0)) / $O$3,""),"")</f>
        <v>71.445</v>
      </c>
    </row>
    <row collapsed="false" customFormat="false" customHeight="true" hidden="false" ht="14.4" outlineLevel="0" r="1258">
      <c r="A1258" s="9" t="n">
        <v>38384</v>
      </c>
      <c r="B1258" s="5" t="n">
        <v>77.05</v>
      </c>
      <c r="C1258" s="5" t="n">
        <v>77.77</v>
      </c>
      <c r="D1258" s="5" t="n">
        <v>76.58</v>
      </c>
      <c r="E1258" s="5" t="n">
        <v>77.53</v>
      </c>
      <c r="F1258" s="5" t="n">
        <v>24228400</v>
      </c>
      <c r="G1258" s="5" t="n">
        <v>38.6</v>
      </c>
      <c r="I1258" s="13" t="n">
        <f aca="false">B1258-E1258</f>
        <v>-0.480000000000004</v>
      </c>
      <c r="J1258" s="13" t="n">
        <f aca="false">C1258-D1258</f>
        <v>1.19</v>
      </c>
      <c r="L1258" s="14" t="n">
        <f aca="true">IF(ROW(E1258) - 1 &gt;= $L$1,MMULT($AA$1:OFFSET($AA$1, 0, $L$1 - 1),E1258:OFFSET(E1258,1 - $L$1, 0)) / $K$3,"")</f>
        <v>73.9414545454545</v>
      </c>
      <c r="N1258" s="0" t="n">
        <f aca="true">IF(ROW(E1258) - 1 &gt;= $N$1,SUM(E1258:OFFSET(E1258,1 - $N$1, 0)) / $N$1,"")</f>
        <v>72.694</v>
      </c>
      <c r="P1258" s="0" t="n">
        <f aca="true">IF(ROW(N1258) - 1 &gt; $P$1, IF(OFFSET(N1258,  1 - $P$1, 0) &lt;&gt; "", MMULT($AA$2:OFFSET($AA$2, 0, $P$1 - 1), E1258:OFFSET(E1258,1 - $P$1, 0)) / $O$3,""),"")</f>
        <v>72.0813888888889</v>
      </c>
    </row>
    <row collapsed="false" customFormat="false" customHeight="true" hidden="false" ht="14.4" outlineLevel="0" r="1259">
      <c r="A1259" s="9" t="n">
        <v>38385</v>
      </c>
      <c r="B1259" s="5" t="n">
        <v>77.95</v>
      </c>
      <c r="C1259" s="5" t="n">
        <v>79.91</v>
      </c>
      <c r="D1259" s="5" t="n">
        <v>77.69</v>
      </c>
      <c r="E1259" s="5" t="n">
        <v>79.63</v>
      </c>
      <c r="F1259" s="5" t="n">
        <v>36430800</v>
      </c>
      <c r="G1259" s="5" t="n">
        <v>39.64</v>
      </c>
      <c r="I1259" s="13" t="n">
        <f aca="false">B1259-E1259</f>
        <v>-1.67999999999999</v>
      </c>
      <c r="J1259" s="13" t="n">
        <f aca="false">C1259-D1259</f>
        <v>2.22</v>
      </c>
      <c r="L1259" s="14" t="n">
        <f aca="true">IF(ROW(E1259) - 1 &gt;= $L$1,MMULT($AA$1:OFFSET($AA$1, 0, $L$1 - 1),E1259:OFFSET(E1259,1 - $L$1, 0)) / $K$3,"")</f>
        <v>75.2025454545455</v>
      </c>
      <c r="N1259" s="0" t="n">
        <f aca="true">IF(ROW(E1259) - 1 &gt;= $N$1,SUM(E1259:OFFSET(E1259,1 - $N$1, 0)) / $N$1,"")</f>
        <v>73.669</v>
      </c>
      <c r="P1259" s="0" t="n">
        <f aca="true">IF(ROW(N1259) - 1 &gt; $P$1, IF(OFFSET(N1259,  1 - $P$1, 0) &lt;&gt; "", MMULT($AA$2:OFFSET($AA$2, 0, $P$1 - 1), E1259:OFFSET(E1259,1 - $P$1, 0)) / $O$3,""),"")</f>
        <v>72.8769444444444</v>
      </c>
    </row>
    <row collapsed="false" customFormat="false" customHeight="true" hidden="false" ht="14.4" outlineLevel="0" r="1260">
      <c r="A1260" s="9" t="n">
        <v>38386</v>
      </c>
      <c r="B1260" s="5" t="n">
        <v>79.1</v>
      </c>
      <c r="C1260" s="5" t="n">
        <v>79.43</v>
      </c>
      <c r="D1260" s="5" t="n">
        <v>77.33</v>
      </c>
      <c r="E1260" s="5" t="n">
        <v>77.81</v>
      </c>
      <c r="F1260" s="5" t="n">
        <v>26130400</v>
      </c>
      <c r="G1260" s="5" t="n">
        <v>38.74</v>
      </c>
      <c r="I1260" s="13" t="n">
        <f aca="false">B1260-E1260</f>
        <v>1.28999999999999</v>
      </c>
      <c r="J1260" s="13" t="n">
        <f aca="false">C1260-D1260</f>
        <v>2.10000000000001</v>
      </c>
      <c r="L1260" s="14" t="n">
        <f aca="true">IF(ROW(E1260) - 1 &gt;= $L$1,MMULT($AA$1:OFFSET($AA$1, 0, $L$1 - 1),E1260:OFFSET(E1260,1 - $L$1, 0)) / $K$3,"")</f>
        <v>75.9554545454545</v>
      </c>
      <c r="N1260" s="0" t="n">
        <f aca="true">IF(ROW(E1260) - 1 &gt;= $N$1,SUM(E1260:OFFSET(E1260,1 - $N$1, 0)) / $N$1,"")</f>
        <v>74.404</v>
      </c>
      <c r="P1260" s="0" t="n">
        <f aca="true">IF(ROW(N1260) - 1 &gt; $P$1, IF(OFFSET(N1260,  1 - $P$1, 0) &lt;&gt; "", MMULT($AA$2:OFFSET($AA$2, 0, $P$1 - 1), E1260:OFFSET(E1260,1 - $P$1, 0)) / $O$3,""),"")</f>
        <v>73.7825</v>
      </c>
    </row>
    <row collapsed="false" customFormat="false" customHeight="true" hidden="false" ht="14.4" outlineLevel="0" r="1261">
      <c r="A1261" s="9" t="n">
        <v>38387</v>
      </c>
      <c r="B1261" s="5" t="n">
        <v>77.87</v>
      </c>
      <c r="C1261" s="5" t="n">
        <v>78.93</v>
      </c>
      <c r="D1261" s="5" t="n">
        <v>77.53</v>
      </c>
      <c r="E1261" s="5" t="n">
        <v>78.84</v>
      </c>
      <c r="F1261" s="5" t="n">
        <v>20127000</v>
      </c>
      <c r="G1261" s="5" t="n">
        <v>39.25</v>
      </c>
      <c r="I1261" s="13" t="n">
        <f aca="false">B1261-E1261</f>
        <v>-0.969999999999999</v>
      </c>
      <c r="J1261" s="13" t="n">
        <f aca="false">C1261-D1261</f>
        <v>1.40000000000001</v>
      </c>
      <c r="L1261" s="14" t="n">
        <f aca="true">IF(ROW(E1261) - 1 &gt;= $L$1,MMULT($AA$1:OFFSET($AA$1, 0, $L$1 - 1),E1261:OFFSET(E1261,1 - $L$1, 0)) / $K$3,"")</f>
        <v>76.762</v>
      </c>
      <c r="N1261" s="0" t="n">
        <f aca="true">IF(ROW(E1261) - 1 &gt;= $N$1,SUM(E1261:OFFSET(E1261,1 - $N$1, 0)) / $N$1,"")</f>
        <v>75.239</v>
      </c>
      <c r="P1261" s="0" t="n">
        <f aca="true">IF(ROW(N1261) - 1 &gt; $P$1, IF(OFFSET(N1261,  1 - $P$1, 0) &lt;&gt; "", MMULT($AA$2:OFFSET($AA$2, 0, $P$1 - 1), E1261:OFFSET(E1261,1 - $P$1, 0)) / $O$3,""),"")</f>
        <v>74.7836111111111</v>
      </c>
    </row>
    <row collapsed="false" customFormat="false" customHeight="true" hidden="false" ht="14.4" outlineLevel="0" r="1262">
      <c r="A1262" s="9" t="n">
        <v>38390</v>
      </c>
      <c r="B1262" s="5" t="n">
        <v>78.93</v>
      </c>
      <c r="C1262" s="5" t="n">
        <v>79.35</v>
      </c>
      <c r="D1262" s="5" t="n">
        <v>77.5</v>
      </c>
      <c r="E1262" s="5" t="n">
        <v>78.94</v>
      </c>
      <c r="F1262" s="5" t="n">
        <v>18730600</v>
      </c>
      <c r="G1262" s="5" t="n">
        <v>39.3</v>
      </c>
      <c r="I1262" s="13" t="n">
        <f aca="false">B1262-E1262</f>
        <v>-0.00999999999999091</v>
      </c>
      <c r="J1262" s="13" t="n">
        <f aca="false">C1262-D1262</f>
        <v>1.84999999999999</v>
      </c>
      <c r="L1262" s="14" t="n">
        <f aca="true">IF(ROW(E1262) - 1 &gt;= $L$1,MMULT($AA$1:OFFSET($AA$1, 0, $L$1 - 1),E1262:OFFSET(E1262,1 - $L$1, 0)) / $K$3,"")</f>
        <v>77.4349090909091</v>
      </c>
      <c r="N1262" s="0" t="n">
        <f aca="true">IF(ROW(E1262) - 1 &gt;= $N$1,SUM(E1262:OFFSET(E1262,1 - $N$1, 0)) / $N$1,"")</f>
        <v>76.057</v>
      </c>
      <c r="P1262" s="0" t="n">
        <f aca="true">IF(ROW(N1262) - 1 &gt; $P$1, IF(OFFSET(N1262,  1 - $P$1, 0) &lt;&gt; "", MMULT($AA$2:OFFSET($AA$2, 0, $P$1 - 1), E1262:OFFSET(E1262,1 - $P$1, 0)) / $O$3,""),"")</f>
        <v>75.8247222222222</v>
      </c>
    </row>
    <row collapsed="false" customFormat="false" customHeight="true" hidden="false" ht="14.4" outlineLevel="0" r="1263">
      <c r="A1263" s="9" t="n">
        <v>38391</v>
      </c>
      <c r="B1263" s="5" t="n">
        <v>79.07</v>
      </c>
      <c r="C1263" s="5" t="n">
        <v>81.38</v>
      </c>
      <c r="D1263" s="5" t="n">
        <v>78.79</v>
      </c>
      <c r="E1263" s="5" t="n">
        <v>80.9</v>
      </c>
      <c r="F1263" s="5" t="n">
        <v>31786400</v>
      </c>
      <c r="G1263" s="5" t="n">
        <v>40.28</v>
      </c>
      <c r="I1263" s="13" t="n">
        <f aca="false">B1263-E1263</f>
        <v>-1.83000000000001</v>
      </c>
      <c r="J1263" s="13" t="n">
        <f aca="false">C1263-D1263</f>
        <v>2.58999999999999</v>
      </c>
      <c r="L1263" s="14" t="n">
        <f aca="true">IF(ROW(E1263) - 1 &gt;= $L$1,MMULT($AA$1:OFFSET($AA$1, 0, $L$1 - 1),E1263:OFFSET(E1263,1 - $L$1, 0)) / $K$3,"")</f>
        <v>78.3154545454546</v>
      </c>
      <c r="N1263" s="0" t="n">
        <f aca="true">IF(ROW(E1263) - 1 &gt;= $N$1,SUM(E1263:OFFSET(E1263,1 - $N$1, 0)) / $N$1,"")</f>
        <v>76.942</v>
      </c>
      <c r="P1263" s="0" t="n">
        <f aca="true">IF(ROW(N1263) - 1 &gt; $P$1, IF(OFFSET(N1263,  1 - $P$1, 0) &lt;&gt; "", MMULT($AA$2:OFFSET($AA$2, 0, $P$1 - 1), E1263:OFFSET(E1263,1 - $P$1, 0)) / $O$3,""),"")</f>
        <v>76.7988888888889</v>
      </c>
    </row>
    <row collapsed="false" customFormat="false" customHeight="true" hidden="false" ht="14.4" outlineLevel="0" r="1264">
      <c r="A1264" s="9" t="n">
        <v>38392</v>
      </c>
      <c r="B1264" s="5" t="n">
        <v>81.04</v>
      </c>
      <c r="C1264" s="5" t="n">
        <v>81.99</v>
      </c>
      <c r="D1264" s="5" t="n">
        <v>78.1</v>
      </c>
      <c r="E1264" s="5" t="n">
        <v>78.74</v>
      </c>
      <c r="F1264" s="5" t="n">
        <v>42552000</v>
      </c>
      <c r="G1264" s="5" t="n">
        <v>39.2</v>
      </c>
      <c r="I1264" s="13" t="n">
        <f aca="false">B1264-E1264</f>
        <v>2.30000000000001</v>
      </c>
      <c r="J1264" s="13" t="n">
        <f aca="false">C1264-D1264</f>
        <v>3.89</v>
      </c>
      <c r="L1264" s="14" t="n">
        <f aca="true">IF(ROW(E1264) - 1 &gt;= $L$1,MMULT($AA$1:OFFSET($AA$1, 0, $L$1 - 1),E1264:OFFSET(E1264,1 - $L$1, 0)) / $K$3,"")</f>
        <v>78.6423636363636</v>
      </c>
      <c r="N1264" s="0" t="n">
        <f aca="true">IF(ROW(E1264) - 1 &gt;= $N$1,SUM(E1264:OFFSET(E1264,1 - $N$1, 0)) / $N$1,"")</f>
        <v>77.591</v>
      </c>
      <c r="P1264" s="0" t="n">
        <f aca="true">IF(ROW(N1264) - 1 &gt; $P$1, IF(OFFSET(N1264,  1 - $P$1, 0) &lt;&gt; "", MMULT($AA$2:OFFSET($AA$2, 0, $P$1 - 1), E1264:OFFSET(E1264,1 - $P$1, 0)) / $O$3,""),"")</f>
        <v>77.6186111111111</v>
      </c>
    </row>
    <row collapsed="false" customFormat="false" customHeight="true" hidden="false" ht="14.4" outlineLevel="0" r="1265">
      <c r="A1265" s="9" t="n">
        <v>38393</v>
      </c>
      <c r="B1265" s="5" t="n">
        <v>78.72</v>
      </c>
      <c r="C1265" s="5" t="n">
        <v>79.28</v>
      </c>
      <c r="D1265" s="5" t="n">
        <v>76.66</v>
      </c>
      <c r="E1265" s="5" t="n">
        <v>78.36</v>
      </c>
      <c r="F1265" s="5" t="n">
        <v>39036400</v>
      </c>
      <c r="G1265" s="5" t="n">
        <v>39.01</v>
      </c>
      <c r="I1265" s="13" t="n">
        <f aca="false">B1265-E1265</f>
        <v>0.359999999999999</v>
      </c>
      <c r="J1265" s="13" t="n">
        <f aca="false">C1265-D1265</f>
        <v>2.62</v>
      </c>
      <c r="L1265" s="14" t="n">
        <f aca="true">IF(ROW(E1265) - 1 &gt;= $L$1,MMULT($AA$1:OFFSET($AA$1, 0, $L$1 - 1),E1265:OFFSET(E1265,1 - $L$1, 0)) / $K$3,"")</f>
        <v>78.7821818181818</v>
      </c>
      <c r="N1265" s="0" t="n">
        <f aca="true">IF(ROW(E1265) - 1 &gt;= $N$1,SUM(E1265:OFFSET(E1265,1 - $N$1, 0)) / $N$1,"")</f>
        <v>78.163</v>
      </c>
      <c r="P1265" s="0" t="n">
        <f aca="true">IF(ROW(N1265) - 1 &gt; $P$1, IF(OFFSET(N1265,  1 - $P$1, 0) &lt;&gt; "", MMULT($AA$2:OFFSET($AA$2, 0, $P$1 - 1), E1265:OFFSET(E1265,1 - $P$1, 0)) / $O$3,""),"")</f>
        <v>78.1925</v>
      </c>
    </row>
    <row collapsed="false" customFormat="false" customHeight="true" hidden="false" ht="14.4" outlineLevel="0" r="1266">
      <c r="A1266" s="9" t="n">
        <v>38394</v>
      </c>
      <c r="B1266" s="5" t="n">
        <v>79.86</v>
      </c>
      <c r="C1266" s="5" t="n">
        <v>81.76</v>
      </c>
      <c r="D1266" s="5" t="n">
        <v>78.94</v>
      </c>
      <c r="E1266" s="5" t="n">
        <v>81.21</v>
      </c>
      <c r="F1266" s="5" t="n">
        <v>42894800</v>
      </c>
      <c r="G1266" s="5" t="n">
        <v>40.43</v>
      </c>
      <c r="I1266" s="13" t="n">
        <f aca="false">B1266-E1266</f>
        <v>-1.34999999999999</v>
      </c>
      <c r="J1266" s="13" t="n">
        <f aca="false">C1266-D1266</f>
        <v>2.82000000000001</v>
      </c>
      <c r="L1266" s="14" t="n">
        <f aca="true">IF(ROW(E1266) - 1 &gt;= $L$1,MMULT($AA$1:OFFSET($AA$1, 0, $L$1 - 1),E1266:OFFSET(E1266,1 - $L$1, 0)) / $K$3,"")</f>
        <v>79.3361818181818</v>
      </c>
      <c r="N1266" s="0" t="n">
        <f aca="true">IF(ROW(E1266) - 1 &gt;= $N$1,SUM(E1266:OFFSET(E1266,1 - $N$1, 0)) / $N$1,"")</f>
        <v>78.886</v>
      </c>
      <c r="P1266" s="0" t="n">
        <f aca="true">IF(ROW(N1266) - 1 &gt; $P$1, IF(OFFSET(N1266,  1 - $P$1, 0) &lt;&gt; "", MMULT($AA$2:OFFSET($AA$2, 0, $P$1 - 1), E1266:OFFSET(E1266,1 - $P$1, 0)) / $O$3,""),"")</f>
        <v>78.7063888888889</v>
      </c>
    </row>
    <row collapsed="false" customFormat="false" customHeight="true" hidden="false" ht="14.4" outlineLevel="0" r="1267">
      <c r="A1267" s="9" t="n">
        <v>38397</v>
      </c>
      <c r="B1267" s="5" t="n">
        <v>82.73</v>
      </c>
      <c r="C1267" s="5" t="n">
        <v>84.79</v>
      </c>
      <c r="D1267" s="5" t="n">
        <v>82.05</v>
      </c>
      <c r="E1267" s="5" t="n">
        <v>84.63</v>
      </c>
      <c r="F1267" s="5" t="n">
        <v>45409400</v>
      </c>
      <c r="G1267" s="5" t="n">
        <v>42.13</v>
      </c>
      <c r="I1267" s="13" t="n">
        <f aca="false">B1267-E1267</f>
        <v>-1.89999999999999</v>
      </c>
      <c r="J1267" s="13" t="n">
        <f aca="false">C1267-D1267</f>
        <v>2.74000000000001</v>
      </c>
      <c r="L1267" s="14" t="n">
        <f aca="true">IF(ROW(E1267) - 1 &gt;= $L$1,MMULT($AA$1:OFFSET($AA$1, 0, $L$1 - 1),E1267:OFFSET(E1267,1 - $L$1, 0)) / $K$3,"")</f>
        <v>80.3805454545455</v>
      </c>
      <c r="N1267" s="0" t="n">
        <f aca="true">IF(ROW(E1267) - 1 &gt;= $N$1,SUM(E1267:OFFSET(E1267,1 - $N$1, 0)) / $N$1,"")</f>
        <v>79.659</v>
      </c>
      <c r="P1267" s="0" t="n">
        <f aca="true">IF(ROW(N1267) - 1 &gt; $P$1, IF(OFFSET(N1267,  1 - $P$1, 0) &lt;&gt; "", MMULT($AA$2:OFFSET($AA$2, 0, $P$1 - 1), E1267:OFFSET(E1267,1 - $P$1, 0)) / $O$3,""),"")</f>
        <v>79.2088888888889</v>
      </c>
    </row>
    <row collapsed="false" customFormat="false" customHeight="true" hidden="false" ht="14.4" outlineLevel="0" r="1268">
      <c r="A1268" s="9" t="n">
        <v>38398</v>
      </c>
      <c r="B1268" s="5" t="n">
        <v>86.66</v>
      </c>
      <c r="C1268" s="5" t="n">
        <v>89.08</v>
      </c>
      <c r="D1268" s="5" t="n">
        <v>86</v>
      </c>
      <c r="E1268" s="5" t="n">
        <v>88.41</v>
      </c>
      <c r="F1268" s="5" t="n">
        <v>82579200</v>
      </c>
      <c r="G1268" s="5" t="n">
        <v>44.02</v>
      </c>
      <c r="I1268" s="13" t="n">
        <f aca="false">B1268-E1268</f>
        <v>-1.75</v>
      </c>
      <c r="J1268" s="13" t="n">
        <f aca="false">C1268-D1268</f>
        <v>3.08</v>
      </c>
      <c r="L1268" s="14" t="n">
        <f aca="true">IF(ROW(E1268) - 1 &gt;= $L$1,MMULT($AA$1:OFFSET($AA$1, 0, $L$1 - 1),E1268:OFFSET(E1268,1 - $L$1, 0)) / $K$3,"")</f>
        <v>81.9716363636364</v>
      </c>
      <c r="N1268" s="0" t="n">
        <f aca="true">IF(ROW(E1268) - 1 &gt;= $N$1,SUM(E1268:OFFSET(E1268,1 - $N$1, 0)) / $N$1,"")</f>
        <v>80.747</v>
      </c>
      <c r="P1268" s="0" t="n">
        <f aca="true">IF(ROW(N1268) - 1 &gt; $P$1, IF(OFFSET(N1268,  1 - $P$1, 0) &lt;&gt; "", MMULT($AA$2:OFFSET($AA$2, 0, $P$1 - 1), E1268:OFFSET(E1268,1 - $P$1, 0)) / $O$3,""),"")</f>
        <v>79.8366666666667</v>
      </c>
    </row>
    <row collapsed="false" customFormat="false" customHeight="true" hidden="false" ht="14.4" outlineLevel="0" r="1269">
      <c r="A1269" s="9" t="n">
        <v>38399</v>
      </c>
      <c r="B1269" s="5" t="n">
        <v>88.15</v>
      </c>
      <c r="C1269" s="5" t="n">
        <v>90.2</v>
      </c>
      <c r="D1269" s="5" t="n">
        <v>87.35</v>
      </c>
      <c r="E1269" s="5" t="n">
        <v>90.13</v>
      </c>
      <c r="F1269" s="5" t="n">
        <v>58544400</v>
      </c>
      <c r="G1269" s="5" t="n">
        <v>44.87</v>
      </c>
      <c r="I1269" s="13" t="n">
        <f aca="false">B1269-E1269</f>
        <v>-1.97999999999999</v>
      </c>
      <c r="J1269" s="13" t="n">
        <f aca="false">C1269-D1269</f>
        <v>2.85000000000001</v>
      </c>
      <c r="L1269" s="14" t="n">
        <f aca="true">IF(ROW(E1269) - 1 &gt;= $L$1,MMULT($AA$1:OFFSET($AA$1, 0, $L$1 - 1),E1269:OFFSET(E1269,1 - $L$1, 0)) / $K$3,"")</f>
        <v>83.6776363636364</v>
      </c>
      <c r="N1269" s="0" t="n">
        <f aca="true">IF(ROW(E1269) - 1 &gt;= $N$1,SUM(E1269:OFFSET(E1269,1 - $N$1, 0)) / $N$1,"")</f>
        <v>81.797</v>
      </c>
      <c r="P1269" s="0" t="n">
        <f aca="true">IF(ROW(N1269) - 1 &gt; $P$1, IF(OFFSET(N1269,  1 - $P$1, 0) &lt;&gt; "", MMULT($AA$2:OFFSET($AA$2, 0, $P$1 - 1), E1269:OFFSET(E1269,1 - $P$1, 0)) / $O$3,""),"")</f>
        <v>80.6097222222222</v>
      </c>
    </row>
    <row collapsed="false" customFormat="false" customHeight="true" hidden="false" ht="14.4" outlineLevel="0" r="1270">
      <c r="A1270" s="9" t="n">
        <v>38400</v>
      </c>
      <c r="B1270" s="5" t="n">
        <v>90.65</v>
      </c>
      <c r="C1270" s="5" t="n">
        <v>90.88</v>
      </c>
      <c r="D1270" s="5" t="n">
        <v>87.45</v>
      </c>
      <c r="E1270" s="5" t="n">
        <v>87.81</v>
      </c>
      <c r="F1270" s="5" t="n">
        <v>54231200</v>
      </c>
      <c r="G1270" s="5" t="n">
        <v>43.72</v>
      </c>
      <c r="I1270" s="13" t="n">
        <f aca="false">B1270-E1270</f>
        <v>2.84</v>
      </c>
      <c r="J1270" s="13" t="n">
        <f aca="false">C1270-D1270</f>
        <v>3.42999999999999</v>
      </c>
      <c r="L1270" s="14" t="n">
        <f aca="true">IF(ROW(E1270) - 1 &gt;= $L$1,MMULT($AA$1:OFFSET($AA$1, 0, $L$1 - 1),E1270:OFFSET(E1270,1 - $L$1, 0)) / $K$3,"")</f>
        <v>84.7709090909091</v>
      </c>
      <c r="N1270" s="0" t="n">
        <f aca="true">IF(ROW(E1270) - 1 &gt;= $N$1,SUM(E1270:OFFSET(E1270,1 - $N$1, 0)) / $N$1,"")</f>
        <v>82.797</v>
      </c>
      <c r="P1270" s="0" t="n">
        <f aca="true">IF(ROW(N1270) - 1 &gt; $P$1, IF(OFFSET(N1270,  1 - $P$1, 0) &lt;&gt; "", MMULT($AA$2:OFFSET($AA$2, 0, $P$1 - 1), E1270:OFFSET(E1270,1 - $P$1, 0)) / $O$3,""),"")</f>
        <v>81.6011111111111</v>
      </c>
    </row>
    <row collapsed="false" customFormat="false" customHeight="true" hidden="false" ht="14.4" outlineLevel="0" r="1271">
      <c r="A1271" s="9" t="n">
        <v>38401</v>
      </c>
      <c r="B1271" s="5" t="n">
        <v>87.74</v>
      </c>
      <c r="C1271" s="5" t="n">
        <v>87.86</v>
      </c>
      <c r="D1271" s="5" t="n">
        <v>86.25</v>
      </c>
      <c r="E1271" s="5" t="n">
        <v>86.81</v>
      </c>
      <c r="F1271" s="5" t="n">
        <v>41544800</v>
      </c>
      <c r="G1271" s="5" t="n">
        <v>43.22</v>
      </c>
      <c r="I1271" s="13" t="n">
        <f aca="false">B1271-E1271</f>
        <v>0.929999999999993</v>
      </c>
      <c r="J1271" s="13" t="n">
        <f aca="false">C1271-D1271</f>
        <v>1.61</v>
      </c>
      <c r="L1271" s="14" t="n">
        <f aca="true">IF(ROW(E1271) - 1 &gt;= $L$1,MMULT($AA$1:OFFSET($AA$1, 0, $L$1 - 1),E1271:OFFSET(E1271,1 - $L$1, 0)) / $K$3,"")</f>
        <v>85.5005454545455</v>
      </c>
      <c r="N1271" s="0" t="n">
        <f aca="true">IF(ROW(E1271) - 1 &gt;= $N$1,SUM(E1271:OFFSET(E1271,1 - $N$1, 0)) / $N$1,"")</f>
        <v>83.594</v>
      </c>
      <c r="P1271" s="0" t="n">
        <f aca="true">IF(ROW(N1271) - 1 &gt; $P$1, IF(OFFSET(N1271,  1 - $P$1, 0) &lt;&gt; "", MMULT($AA$2:OFFSET($AA$2, 0, $P$1 - 1), E1271:OFFSET(E1271,1 - $P$1, 0)) / $O$3,""),"")</f>
        <v>82.8625</v>
      </c>
    </row>
    <row collapsed="false" customFormat="false" customHeight="true" hidden="false" ht="14.4" outlineLevel="0" r="1272">
      <c r="A1272" s="9" t="n">
        <v>38405</v>
      </c>
      <c r="B1272" s="5" t="n">
        <v>86.3</v>
      </c>
      <c r="C1272" s="5" t="n">
        <v>88.3</v>
      </c>
      <c r="D1272" s="5" t="n">
        <v>85.29</v>
      </c>
      <c r="E1272" s="5" t="n">
        <v>85.29</v>
      </c>
      <c r="F1272" s="5" t="n">
        <v>43546200</v>
      </c>
      <c r="G1272" s="5" t="n">
        <v>42.46</v>
      </c>
      <c r="I1272" s="13" t="n">
        <f aca="false">B1272-E1272</f>
        <v>1.00999999999999</v>
      </c>
      <c r="J1272" s="13" t="n">
        <f aca="false">C1272-D1272</f>
        <v>3.00999999999999</v>
      </c>
      <c r="L1272" s="14" t="n">
        <f aca="true">IF(ROW(E1272) - 1 &gt;= $L$1,MMULT($AA$1:OFFSET($AA$1, 0, $L$1 - 1),E1272:OFFSET(E1272,1 - $L$1, 0)) / $K$3,"")</f>
        <v>85.8089090909091</v>
      </c>
      <c r="N1272" s="0" t="n">
        <f aca="true">IF(ROW(E1272) - 1 &gt;= $N$1,SUM(E1272:OFFSET(E1272,1 - $N$1, 0)) / $N$1,"")</f>
        <v>84.229</v>
      </c>
      <c r="P1272" s="0" t="n">
        <f aca="true">IF(ROW(N1272) - 1 &gt; $P$1, IF(OFFSET(N1272,  1 - $P$1, 0) &lt;&gt; "", MMULT($AA$2:OFFSET($AA$2, 0, $P$1 - 1), E1272:OFFSET(E1272,1 - $P$1, 0)) / $O$3,""),"")</f>
        <v>84.1427777777778</v>
      </c>
    </row>
    <row collapsed="false" customFormat="false" customHeight="true" hidden="false" ht="14.4" outlineLevel="0" r="1273">
      <c r="A1273" s="9" t="n">
        <v>38406</v>
      </c>
      <c r="B1273" s="5" t="n">
        <v>86.72</v>
      </c>
      <c r="C1273" s="5" t="n">
        <v>88.45</v>
      </c>
      <c r="D1273" s="5" t="n">
        <v>85.55</v>
      </c>
      <c r="E1273" s="5" t="n">
        <v>88.23</v>
      </c>
      <c r="F1273" s="5" t="n">
        <v>48042200</v>
      </c>
      <c r="G1273" s="5" t="n">
        <v>43.93</v>
      </c>
      <c r="I1273" s="13" t="n">
        <f aca="false">B1273-E1273</f>
        <v>-1.51000000000001</v>
      </c>
      <c r="J1273" s="13" t="n">
        <f aca="false">C1273-D1273</f>
        <v>2.90000000000001</v>
      </c>
      <c r="L1273" s="14" t="n">
        <f aca="true">IF(ROW(E1273) - 1 &gt;= $L$1,MMULT($AA$1:OFFSET($AA$1, 0, $L$1 - 1),E1273:OFFSET(E1273,1 - $L$1, 0)) / $K$3,"")</f>
        <v>86.5363636363636</v>
      </c>
      <c r="N1273" s="0" t="n">
        <f aca="true">IF(ROW(E1273) - 1 &gt;= $N$1,SUM(E1273:OFFSET(E1273,1 - $N$1, 0)) / $N$1,"")</f>
        <v>84.962</v>
      </c>
      <c r="P1273" s="0" t="n">
        <f aca="true">IF(ROW(N1273) - 1 &gt; $P$1, IF(OFFSET(N1273,  1 - $P$1, 0) &lt;&gt; "", MMULT($AA$2:OFFSET($AA$2, 0, $P$1 - 1), E1273:OFFSET(E1273,1 - $P$1, 0)) / $O$3,""),"")</f>
        <v>85.3622222222222</v>
      </c>
    </row>
    <row collapsed="false" customFormat="false" customHeight="true" hidden="false" ht="14.4" outlineLevel="0" r="1274">
      <c r="A1274" s="9" t="n">
        <v>38407</v>
      </c>
      <c r="B1274" s="5" t="n">
        <v>88.48</v>
      </c>
      <c r="C1274" s="5" t="n">
        <v>89.31</v>
      </c>
      <c r="D1274" s="5" t="n">
        <v>87.73</v>
      </c>
      <c r="E1274" s="5" t="n">
        <v>88.93</v>
      </c>
      <c r="F1274" s="5" t="n">
        <v>54251000</v>
      </c>
      <c r="G1274" s="5" t="n">
        <v>44.27</v>
      </c>
      <c r="I1274" s="13" t="n">
        <f aca="false">B1274-E1274</f>
        <v>-0.450000000000003</v>
      </c>
      <c r="J1274" s="13" t="n">
        <f aca="false">C1274-D1274</f>
        <v>1.58</v>
      </c>
      <c r="L1274" s="14" t="n">
        <f aca="true">IF(ROW(E1274) - 1 &gt;= $L$1,MMULT($AA$1:OFFSET($AA$1, 0, $L$1 - 1),E1274:OFFSET(E1274,1 - $L$1, 0)) / $K$3,"")</f>
        <v>87.2578181818182</v>
      </c>
      <c r="N1274" s="0" t="n">
        <f aca="true">IF(ROW(E1274) - 1 &gt;= $N$1,SUM(E1274:OFFSET(E1274,1 - $N$1, 0)) / $N$1,"")</f>
        <v>85.981</v>
      </c>
      <c r="P1274" s="0" t="n">
        <f aca="true">IF(ROW(N1274) - 1 &gt; $P$1, IF(OFFSET(N1274,  1 - $P$1, 0) &lt;&gt; "", MMULT($AA$2:OFFSET($AA$2, 0, $P$1 - 1), E1274:OFFSET(E1274,1 - $P$1, 0)) / $O$3,""),"")</f>
        <v>86.3330555555555</v>
      </c>
    </row>
    <row collapsed="false" customFormat="false" customHeight="true" hidden="false" ht="14.4" outlineLevel="0" r="1275">
      <c r="A1275" s="9" t="n">
        <v>38408</v>
      </c>
      <c r="B1275" s="5" t="n">
        <v>89.62</v>
      </c>
      <c r="C1275" s="5" t="n">
        <v>89.91</v>
      </c>
      <c r="D1275" s="5" t="n">
        <v>88.19</v>
      </c>
      <c r="E1275" s="5" t="n">
        <v>88.99</v>
      </c>
      <c r="F1275" s="5" t="n">
        <v>32696800</v>
      </c>
      <c r="G1275" s="5" t="n">
        <v>44.3</v>
      </c>
      <c r="I1275" s="13" t="n">
        <f aca="false">B1275-E1275</f>
        <v>0.63000000000001</v>
      </c>
      <c r="J1275" s="13" t="n">
        <f aca="false">C1275-D1275</f>
        <v>1.72</v>
      </c>
      <c r="L1275" s="14" t="n">
        <f aca="true">IF(ROW(E1275) - 1 &gt;= $L$1,MMULT($AA$1:OFFSET($AA$1, 0, $L$1 - 1),E1275:OFFSET(E1275,1 - $L$1, 0)) / $K$3,"")</f>
        <v>87.8049090909091</v>
      </c>
      <c r="N1275" s="0" t="n">
        <f aca="true">IF(ROW(E1275) - 1 &gt;= $N$1,SUM(E1275:OFFSET(E1275,1 - $N$1, 0)) / $N$1,"")</f>
        <v>87.044</v>
      </c>
      <c r="P1275" s="0" t="n">
        <f aca="true">IF(ROW(N1275) - 1 &gt; $P$1, IF(OFFSET(N1275,  1 - $P$1, 0) &lt;&gt; "", MMULT($AA$2:OFFSET($AA$2, 0, $P$1 - 1), E1275:OFFSET(E1275,1 - $P$1, 0)) / $O$3,""),"")</f>
        <v>87.0158333333333</v>
      </c>
    </row>
    <row collapsed="false" customFormat="false" customHeight="true" hidden="false" ht="14.4" outlineLevel="0" r="1276">
      <c r="A1276" s="9" t="n">
        <v>38411</v>
      </c>
      <c r="B1276" s="5" t="n">
        <v>44.68</v>
      </c>
      <c r="C1276" s="5" t="n">
        <v>45.14</v>
      </c>
      <c r="D1276" s="5" t="n">
        <v>43.96</v>
      </c>
      <c r="E1276" s="5" t="n">
        <v>44.86</v>
      </c>
      <c r="F1276" s="5" t="n">
        <v>23271800</v>
      </c>
      <c r="G1276" s="5" t="n">
        <v>44.67</v>
      </c>
      <c r="I1276" s="13" t="n">
        <f aca="false">B1276-E1276</f>
        <v>-0.18</v>
      </c>
      <c r="J1276" s="13" t="n">
        <f aca="false">C1276-D1276</f>
        <v>1.18</v>
      </c>
      <c r="L1276" s="14" t="n">
        <f aca="true">IF(ROW(E1276) - 1 &gt;= $L$1,MMULT($AA$1:OFFSET($AA$1, 0, $L$1 - 1),E1276:OFFSET(E1276,1 - $L$1, 0)) / $K$3,"")</f>
        <v>80.1350909090909</v>
      </c>
      <c r="N1276" s="0" t="n">
        <f aca="true">IF(ROW(E1276) - 1 &gt;= $N$1,SUM(E1276:OFFSET(E1276,1 - $N$1, 0)) / $N$1,"")</f>
        <v>83.409</v>
      </c>
      <c r="P1276" s="0" t="n">
        <f aca="true">IF(ROW(N1276) - 1 &gt; $P$1, IF(OFFSET(N1276,  1 - $P$1, 0) &lt;&gt; "", MMULT($AA$2:OFFSET($AA$2, 0, $P$1 - 1), E1276:OFFSET(E1276,1 - $P$1, 0)) / $O$3,""),"")</f>
        <v>86.2536111111111</v>
      </c>
    </row>
    <row collapsed="false" customFormat="false" customHeight="true" hidden="false" ht="14.4" outlineLevel="0" r="1277">
      <c r="A1277" s="9" t="n">
        <v>38412</v>
      </c>
      <c r="B1277" s="5" t="n">
        <v>44.99</v>
      </c>
      <c r="C1277" s="5" t="n">
        <v>45.11</v>
      </c>
      <c r="D1277" s="5" t="n">
        <v>44.16</v>
      </c>
      <c r="E1277" s="5" t="n">
        <v>44.5</v>
      </c>
      <c r="F1277" s="5" t="n">
        <v>16721000</v>
      </c>
      <c r="G1277" s="5" t="n">
        <v>44.31</v>
      </c>
      <c r="I1277" s="13" t="n">
        <f aca="false">B1277-E1277</f>
        <v>0.490000000000002</v>
      </c>
      <c r="J1277" s="13" t="n">
        <f aca="false">C1277-D1277</f>
        <v>0.950000000000003</v>
      </c>
      <c r="L1277" s="14" t="n">
        <f aca="true">IF(ROW(E1277) - 1 &gt;= $L$1,MMULT($AA$1:OFFSET($AA$1, 0, $L$1 - 1),E1277:OFFSET(E1277,1 - $L$1, 0)) / $K$3,"")</f>
        <v>73.0607272727273</v>
      </c>
      <c r="N1277" s="0" t="n">
        <f aca="true">IF(ROW(E1277) - 1 &gt;= $N$1,SUM(E1277:OFFSET(E1277,1 - $N$1, 0)) / $N$1,"")</f>
        <v>79.396</v>
      </c>
      <c r="P1277" s="0" t="n">
        <f aca="true">IF(ROW(N1277) - 1 &gt; $P$1, IF(OFFSET(N1277,  1 - $P$1, 0) &lt;&gt; "", MMULT($AA$2:OFFSET($AA$2, 0, $P$1 - 1), E1277:OFFSET(E1277,1 - $P$1, 0)) / $O$3,""),"")</f>
        <v>84.0813888888889</v>
      </c>
    </row>
    <row collapsed="false" customFormat="false" customHeight="true" hidden="false" ht="14.4" outlineLevel="0" r="1278">
      <c r="A1278" s="9" t="n">
        <v>38413</v>
      </c>
      <c r="B1278" s="5" t="n">
        <v>44.25</v>
      </c>
      <c r="C1278" s="5" t="n">
        <v>44.89</v>
      </c>
      <c r="D1278" s="5" t="n">
        <v>44.08</v>
      </c>
      <c r="E1278" s="5" t="n">
        <v>44.12</v>
      </c>
      <c r="F1278" s="5" t="n">
        <v>16362900</v>
      </c>
      <c r="G1278" s="5" t="n">
        <v>43.93</v>
      </c>
      <c r="I1278" s="13" t="n">
        <f aca="false">B1278-E1278</f>
        <v>0.130000000000003</v>
      </c>
      <c r="J1278" s="13" t="n">
        <f aca="false">C1278-D1278</f>
        <v>0.810000000000002</v>
      </c>
      <c r="L1278" s="14" t="n">
        <f aca="true">IF(ROW(E1278) - 1 &gt;= $L$1,MMULT($AA$1:OFFSET($AA$1, 0, $L$1 - 1),E1278:OFFSET(E1278,1 - $L$1, 0)) / $K$3,"")</f>
        <v>66.6469090909091</v>
      </c>
      <c r="N1278" s="0" t="n">
        <f aca="true">IF(ROW(E1278) - 1 &gt;= $N$1,SUM(E1278:OFFSET(E1278,1 - $N$1, 0)) / $N$1,"")</f>
        <v>74.967</v>
      </c>
      <c r="P1278" s="0" t="n">
        <f aca="true">IF(ROW(N1278) - 1 &gt; $P$1, IF(OFFSET(N1278,  1 - $P$1, 0) &lt;&gt; "", MMULT($AA$2:OFFSET($AA$2, 0, $P$1 - 1), E1278:OFFSET(E1278,1 - $P$1, 0)) / $O$3,""),"")</f>
        <v>80.6522222222222</v>
      </c>
    </row>
    <row collapsed="false" customFormat="false" customHeight="true" hidden="false" ht="14.4" outlineLevel="0" r="1279">
      <c r="A1279" s="9" t="n">
        <v>38414</v>
      </c>
      <c r="B1279" s="5" t="n">
        <v>44.37</v>
      </c>
      <c r="C1279" s="5" t="n">
        <v>44.41</v>
      </c>
      <c r="D1279" s="5" t="n">
        <v>41.22</v>
      </c>
      <c r="E1279" s="5" t="n">
        <v>41.79</v>
      </c>
      <c r="F1279" s="5" t="n">
        <v>50416200</v>
      </c>
      <c r="G1279" s="5" t="n">
        <v>41.61</v>
      </c>
      <c r="I1279" s="13" t="n">
        <f aca="false">B1279-E1279</f>
        <v>2.58</v>
      </c>
      <c r="J1279" s="13" t="n">
        <f aca="false">C1279-D1279</f>
        <v>3.19</v>
      </c>
      <c r="L1279" s="14" t="n">
        <f aca="true">IF(ROW(E1279) - 1 &gt;= $L$1,MMULT($AA$1:OFFSET($AA$1, 0, $L$1 - 1),E1279:OFFSET(E1279,1 - $L$1, 0)) / $K$3,"")</f>
        <v>60.6147272727273</v>
      </c>
      <c r="N1279" s="0" t="n">
        <f aca="true">IF(ROW(E1279) - 1 &gt;= $N$1,SUM(E1279:OFFSET(E1279,1 - $N$1, 0)) / $N$1,"")</f>
        <v>70.133</v>
      </c>
      <c r="P1279" s="0" t="n">
        <f aca="true">IF(ROW(N1279) - 1 &gt; $P$1, IF(OFFSET(N1279,  1 - $P$1, 0) &lt;&gt; "", MMULT($AA$2:OFFSET($AA$2, 0, $P$1 - 1), E1279:OFFSET(E1279,1 - $P$1, 0)) / $O$3,""),"")</f>
        <v>75.8330555555555</v>
      </c>
    </row>
    <row collapsed="false" customFormat="false" customHeight="true" hidden="false" ht="14.4" outlineLevel="0" r="1280">
      <c r="A1280" s="9" t="n">
        <v>38415</v>
      </c>
      <c r="B1280" s="5" t="n">
        <v>42.76</v>
      </c>
      <c r="C1280" s="5" t="n">
        <v>43.01</v>
      </c>
      <c r="D1280" s="5" t="n">
        <v>41.85</v>
      </c>
      <c r="E1280" s="5" t="n">
        <v>42.81</v>
      </c>
      <c r="F1280" s="5" t="n">
        <v>27022100</v>
      </c>
      <c r="G1280" s="5" t="n">
        <v>42.63</v>
      </c>
      <c r="I1280" s="13" t="n">
        <f aca="false">B1280-E1280</f>
        <v>-0.0500000000000043</v>
      </c>
      <c r="J1280" s="13" t="n">
        <f aca="false">C1280-D1280</f>
        <v>1.16</v>
      </c>
      <c r="L1280" s="14" t="n">
        <f aca="true">IF(ROW(E1280) - 1 &gt;= $L$1,MMULT($AA$1:OFFSET($AA$1, 0, $L$1 - 1),E1280:OFFSET(E1280,1 - $L$1, 0)) / $K$3,"")</f>
        <v>55.6469090909091</v>
      </c>
      <c r="N1280" s="0" t="n">
        <f aca="true">IF(ROW(E1280) - 1 &gt;= $N$1,SUM(E1280:OFFSET(E1280,1 - $N$1, 0)) / $N$1,"")</f>
        <v>65.633</v>
      </c>
      <c r="P1280" s="0" t="n">
        <f aca="true">IF(ROW(N1280) - 1 &gt; $P$1, IF(OFFSET(N1280,  1 - $P$1, 0) &lt;&gt; "", MMULT($AA$2:OFFSET($AA$2, 0, $P$1 - 1), E1280:OFFSET(E1280,1 - $P$1, 0)) / $O$3,""),"")</f>
        <v>69.7183333333333</v>
      </c>
    </row>
    <row collapsed="false" customFormat="false" customHeight="true" hidden="false" ht="14.4" outlineLevel="0" r="1281">
      <c r="A1281" s="9" t="n">
        <v>38418</v>
      </c>
      <c r="B1281" s="5" t="n">
        <v>42.8</v>
      </c>
      <c r="C1281" s="5" t="n">
        <v>43.25</v>
      </c>
      <c r="D1281" s="5" t="n">
        <v>42.35</v>
      </c>
      <c r="E1281" s="5" t="n">
        <v>42.75</v>
      </c>
      <c r="F1281" s="5" t="n">
        <v>16094000</v>
      </c>
      <c r="G1281" s="5" t="n">
        <v>42.57</v>
      </c>
      <c r="I1281" s="13" t="n">
        <f aca="false">B1281-E1281</f>
        <v>0.0499999999999972</v>
      </c>
      <c r="J1281" s="13" t="n">
        <f aca="false">C1281-D1281</f>
        <v>0.899999999999999</v>
      </c>
      <c r="L1281" s="14" t="n">
        <f aca="true">IF(ROW(E1281) - 1 &gt;= $L$1,MMULT($AA$1:OFFSET($AA$1, 0, $L$1 - 1),E1281:OFFSET(E1281,1 - $L$1, 0)) / $K$3,"")</f>
        <v>51.4863636363636</v>
      </c>
      <c r="N1281" s="0" t="n">
        <f aca="true">IF(ROW(E1281) - 1 &gt;= $N$1,SUM(E1281:OFFSET(E1281,1 - $N$1, 0)) / $N$1,"")</f>
        <v>61.227</v>
      </c>
      <c r="P1281" s="0" t="n">
        <f aca="true">IF(ROW(N1281) - 1 &gt; $P$1, IF(OFFSET(N1281,  1 - $P$1, 0) &lt;&gt; "", MMULT($AA$2:OFFSET($AA$2, 0, $P$1 - 1), E1281:OFFSET(E1281,1 - $P$1, 0)) / $O$3,""),"")</f>
        <v>62.3508333333333</v>
      </c>
    </row>
    <row collapsed="false" customFormat="false" customHeight="true" hidden="false" ht="14.4" outlineLevel="0" r="1282">
      <c r="A1282" s="9" t="n">
        <v>38419</v>
      </c>
      <c r="B1282" s="5" t="n">
        <v>41.9</v>
      </c>
      <c r="C1282" s="5" t="n">
        <v>42.16</v>
      </c>
      <c r="D1282" s="5" t="n">
        <v>40.1</v>
      </c>
      <c r="E1282" s="5" t="n">
        <v>40.53</v>
      </c>
      <c r="F1282" s="5" t="n">
        <v>36480400</v>
      </c>
      <c r="G1282" s="5" t="n">
        <v>40.36</v>
      </c>
      <c r="I1282" s="13" t="n">
        <f aca="false">B1282-E1282</f>
        <v>1.37</v>
      </c>
      <c r="J1282" s="13" t="n">
        <f aca="false">C1282-D1282</f>
        <v>2.06</v>
      </c>
      <c r="L1282" s="14" t="n">
        <f aca="true">IF(ROW(E1282) - 1 &gt;= $L$1,MMULT($AA$1:OFFSET($AA$1, 0, $L$1 - 1),E1282:OFFSET(E1282,1 - $L$1, 0)) / $K$3,"")</f>
        <v>47.7232727272727</v>
      </c>
      <c r="N1282" s="0" t="n">
        <f aca="true">IF(ROW(E1282) - 1 &gt;= $N$1,SUM(E1282:OFFSET(E1282,1 - $N$1, 0)) / $N$1,"")</f>
        <v>56.751</v>
      </c>
      <c r="P1282" s="0" t="n">
        <f aca="true">IF(ROW(N1282) - 1 &gt; $P$1, IF(OFFSET(N1282,  1 - $P$1, 0) &lt;&gt; "", MMULT($AA$2:OFFSET($AA$2, 0, $P$1 - 1), E1282:OFFSET(E1282,1 - $P$1, 0)) / $O$3,""),"")</f>
        <v>56.0561111111111</v>
      </c>
    </row>
    <row collapsed="false" customFormat="false" customHeight="true" hidden="false" ht="14.4" outlineLevel="0" r="1283">
      <c r="A1283" s="9" t="n">
        <v>38420</v>
      </c>
      <c r="B1283" s="5" t="n">
        <v>39.64</v>
      </c>
      <c r="C1283" s="5" t="n">
        <v>40.28</v>
      </c>
      <c r="D1283" s="5" t="n">
        <v>38.83</v>
      </c>
      <c r="E1283" s="5" t="n">
        <v>39.35</v>
      </c>
      <c r="F1283" s="5" t="n">
        <v>47230900</v>
      </c>
      <c r="G1283" s="5" t="n">
        <v>39.18</v>
      </c>
      <c r="I1283" s="13" t="n">
        <f aca="false">B1283-E1283</f>
        <v>0.289999999999999</v>
      </c>
      <c r="J1283" s="13" t="n">
        <f aca="false">C1283-D1283</f>
        <v>1.45</v>
      </c>
      <c r="L1283" s="14" t="n">
        <f aca="true">IF(ROW(E1283) - 1 &gt;= $L$1,MMULT($AA$1:OFFSET($AA$1, 0, $L$1 - 1),E1283:OFFSET(E1283,1 - $L$1, 0)) / $K$3,"")</f>
        <v>44.5594545454545</v>
      </c>
      <c r="N1283" s="0" t="n">
        <f aca="true">IF(ROW(E1283) - 1 &gt;= $N$1,SUM(E1283:OFFSET(E1283,1 - $N$1, 0)) / $N$1,"")</f>
        <v>51.863</v>
      </c>
      <c r="P1283" s="0" t="n">
        <f aca="true">IF(ROW(N1283) - 1 &gt; $P$1, IF(OFFSET(N1283,  1 - $P$1, 0) &lt;&gt; "", MMULT($AA$2:OFFSET($AA$2, 0, $P$1 - 1), E1283:OFFSET(E1283,1 - $P$1, 0)) / $O$3,""),"")</f>
        <v>50.7936111111111</v>
      </c>
    </row>
    <row collapsed="false" customFormat="false" customHeight="true" hidden="false" ht="14.4" outlineLevel="0" r="1284">
      <c r="A1284" s="9" t="n">
        <v>38421</v>
      </c>
      <c r="B1284" s="5" t="n">
        <v>39.53</v>
      </c>
      <c r="C1284" s="5" t="n">
        <v>40.26</v>
      </c>
      <c r="D1284" s="5" t="n">
        <v>39.1</v>
      </c>
      <c r="E1284" s="5" t="n">
        <v>39.83</v>
      </c>
      <c r="F1284" s="5" t="n">
        <v>27753900</v>
      </c>
      <c r="G1284" s="5" t="n">
        <v>39.66</v>
      </c>
      <c r="I1284" s="13" t="n">
        <f aca="false">B1284-E1284</f>
        <v>-0.299999999999997</v>
      </c>
      <c r="J1284" s="13" t="n">
        <f aca="false">C1284-D1284</f>
        <v>1.16</v>
      </c>
      <c r="L1284" s="14" t="n">
        <f aca="true">IF(ROW(E1284) - 1 &gt;= $L$1,MMULT($AA$1:OFFSET($AA$1, 0, $L$1 - 1),E1284:OFFSET(E1284,1 - $L$1, 0)) / $K$3,"")</f>
        <v>42.3716363636364</v>
      </c>
      <c r="N1284" s="0" t="n">
        <f aca="true">IF(ROW(E1284) - 1 &gt;= $N$1,SUM(E1284:OFFSET(E1284,1 - $N$1, 0)) / $N$1,"")</f>
        <v>46.953</v>
      </c>
      <c r="P1284" s="0" t="n">
        <f aca="true">IF(ROW(N1284) - 1 &gt; $P$1, IF(OFFSET(N1284,  1 - $P$1, 0) &lt;&gt; "", MMULT($AA$2:OFFSET($AA$2, 0, $P$1 - 1), E1284:OFFSET(E1284,1 - $P$1, 0)) / $O$3,""),"")</f>
        <v>46.5555555555556</v>
      </c>
    </row>
    <row collapsed="false" customFormat="false" customHeight="true" hidden="false" ht="14.4" outlineLevel="0" r="1285">
      <c r="A1285" s="9" t="n">
        <v>38422</v>
      </c>
      <c r="B1285" s="5" t="n">
        <v>40.21</v>
      </c>
      <c r="C1285" s="5" t="n">
        <v>40.59</v>
      </c>
      <c r="D1285" s="5" t="n">
        <v>39.8</v>
      </c>
      <c r="E1285" s="5" t="n">
        <v>40.27</v>
      </c>
      <c r="F1285" s="5" t="n">
        <v>22601100</v>
      </c>
      <c r="G1285" s="5" t="n">
        <v>40.1</v>
      </c>
      <c r="I1285" s="13" t="n">
        <f aca="false">B1285-E1285</f>
        <v>-0.0600000000000023</v>
      </c>
      <c r="J1285" s="13" t="n">
        <f aca="false">C1285-D1285</f>
        <v>0.790000000000006</v>
      </c>
      <c r="L1285" s="14" t="n">
        <f aca="true">IF(ROW(E1285) - 1 &gt;= $L$1,MMULT($AA$1:OFFSET($AA$1, 0, $L$1 - 1),E1285:OFFSET(E1285,1 - $L$1, 0)) / $K$3,"")</f>
        <v>41.1565454545455</v>
      </c>
      <c r="N1285" s="0" t="n">
        <f aca="true">IF(ROW(E1285) - 1 &gt;= $N$1,SUM(E1285:OFFSET(E1285,1 - $N$1, 0)) / $N$1,"")</f>
        <v>42.081</v>
      </c>
      <c r="P1285" s="0" t="n">
        <f aca="true">IF(ROW(N1285) - 1 &gt; $P$1, IF(OFFSET(N1285,  1 - $P$1, 0) &lt;&gt; "", MMULT($AA$2:OFFSET($AA$2, 0, $P$1 - 1), E1285:OFFSET(E1285,1 - $P$1, 0)) / $O$3,""),"")</f>
        <v>43.5652777777778</v>
      </c>
    </row>
    <row collapsed="false" customFormat="false" customHeight="true" hidden="false" ht="14.4" outlineLevel="0" r="1286">
      <c r="A1286" s="9" t="n">
        <v>38425</v>
      </c>
      <c r="B1286" s="5" t="n">
        <v>40.52</v>
      </c>
      <c r="C1286" s="5" t="n">
        <v>40.79</v>
      </c>
      <c r="D1286" s="5" t="n">
        <v>39.52</v>
      </c>
      <c r="E1286" s="5" t="n">
        <v>40.32</v>
      </c>
      <c r="F1286" s="5" t="n">
        <v>21620900</v>
      </c>
      <c r="G1286" s="5" t="n">
        <v>40.15</v>
      </c>
      <c r="I1286" s="13" t="n">
        <f aca="false">B1286-E1286</f>
        <v>0.200000000000003</v>
      </c>
      <c r="J1286" s="13" t="n">
        <f aca="false">C1286-D1286</f>
        <v>1.27</v>
      </c>
      <c r="L1286" s="14" t="n">
        <f aca="true">IF(ROW(E1286) - 1 &gt;= $L$1,MMULT($AA$1:OFFSET($AA$1, 0, $L$1 - 1),E1286:OFFSET(E1286,1 - $L$1, 0)) / $K$3,"")</f>
        <v>40.8363636363636</v>
      </c>
      <c r="N1286" s="0" t="n">
        <f aca="true">IF(ROW(E1286) - 1 &gt;= $N$1,SUM(E1286:OFFSET(E1286,1 - $N$1, 0)) / $N$1,"")</f>
        <v>41.627</v>
      </c>
      <c r="P1286" s="0" t="n">
        <f aca="true">IF(ROW(N1286) - 1 &gt; $P$1, IF(OFFSET(N1286,  1 - $P$1, 0) &lt;&gt; "", MMULT($AA$2:OFFSET($AA$2, 0, $P$1 - 1), E1286:OFFSET(E1286,1 - $P$1, 0)) / $O$3,""),"")</f>
        <v>41.7869444444445</v>
      </c>
    </row>
    <row collapsed="false" customFormat="false" customHeight="true" hidden="false" ht="14.4" outlineLevel="0" r="1287">
      <c r="A1287" s="9" t="n">
        <v>38426</v>
      </c>
      <c r="B1287" s="5" t="n">
        <v>40.64</v>
      </c>
      <c r="C1287" s="5" t="n">
        <v>41.14</v>
      </c>
      <c r="D1287" s="5" t="n">
        <v>40.25</v>
      </c>
      <c r="E1287" s="5" t="n">
        <v>40.96</v>
      </c>
      <c r="F1287" s="5" t="n">
        <v>18164600</v>
      </c>
      <c r="G1287" s="5" t="n">
        <v>40.78</v>
      </c>
      <c r="I1287" s="13" t="n">
        <f aca="false">B1287-E1287</f>
        <v>-0.32</v>
      </c>
      <c r="J1287" s="13" t="n">
        <f aca="false">C1287-D1287</f>
        <v>0.890000000000001</v>
      </c>
      <c r="L1287" s="14" t="n">
        <f aca="true">IF(ROW(E1287) - 1 &gt;= $L$1,MMULT($AA$1:OFFSET($AA$1, 0, $L$1 - 1),E1287:OFFSET(E1287,1 - $L$1, 0)) / $K$3,"")</f>
        <v>40.7150909090909</v>
      </c>
      <c r="N1287" s="0" t="n">
        <f aca="true">IF(ROW(E1287) - 1 &gt;= $N$1,SUM(E1287:OFFSET(E1287,1 - $N$1, 0)) / $N$1,"")</f>
        <v>41.273</v>
      </c>
      <c r="P1287" s="0" t="n">
        <f aca="true">IF(ROW(N1287) - 1 &gt; $P$1, IF(OFFSET(N1287,  1 - $P$1, 0) &lt;&gt; "", MMULT($AA$2:OFFSET($AA$2, 0, $P$1 - 1), E1287:OFFSET(E1287,1 - $P$1, 0)) / $O$3,""),"")</f>
        <v>41.2433333333333</v>
      </c>
    </row>
    <row collapsed="false" customFormat="false" customHeight="true" hidden="false" ht="14.4" outlineLevel="0" r="1288">
      <c r="A1288" s="9" t="n">
        <v>38427</v>
      </c>
      <c r="B1288" s="5" t="n">
        <v>41.21</v>
      </c>
      <c r="C1288" s="5" t="n">
        <v>42.31</v>
      </c>
      <c r="D1288" s="5" t="n">
        <v>40.78</v>
      </c>
      <c r="E1288" s="5" t="n">
        <v>41.18</v>
      </c>
      <c r="F1288" s="5" t="n">
        <v>24921900</v>
      </c>
      <c r="G1288" s="5" t="n">
        <v>41</v>
      </c>
      <c r="I1288" s="13" t="n">
        <f aca="false">B1288-E1288</f>
        <v>0.0300000000000011</v>
      </c>
      <c r="J1288" s="13" t="n">
        <f aca="false">C1288-D1288</f>
        <v>1.53</v>
      </c>
      <c r="L1288" s="14" t="n">
        <f aca="true">IF(ROW(E1288) - 1 &gt;= $L$1,MMULT($AA$1:OFFSET($AA$1, 0, $L$1 - 1),E1288:OFFSET(E1288,1 - $L$1, 0)) / $K$3,"")</f>
        <v>40.6981818181818</v>
      </c>
      <c r="N1288" s="0" t="n">
        <f aca="true">IF(ROW(E1288) - 1 &gt;= $N$1,SUM(E1288:OFFSET(E1288,1 - $N$1, 0)) / $N$1,"")</f>
        <v>40.979</v>
      </c>
      <c r="P1288" s="0" t="n">
        <f aca="true">IF(ROW(N1288) - 1 &gt; $P$1, IF(OFFSET(N1288,  1 - $P$1, 0) &lt;&gt; "", MMULT($AA$2:OFFSET($AA$2, 0, $P$1 - 1), E1288:OFFSET(E1288,1 - $P$1, 0)) / $O$3,""),"")</f>
        <v>40.8380555555556</v>
      </c>
    </row>
    <row collapsed="false" customFormat="false" customHeight="true" hidden="false" ht="14.4" outlineLevel="0" r="1289">
      <c r="A1289" s="9" t="n">
        <v>38428</v>
      </c>
      <c r="B1289" s="5" t="n">
        <v>41.53</v>
      </c>
      <c r="C1289" s="5" t="n">
        <v>42.88</v>
      </c>
      <c r="D1289" s="5" t="n">
        <v>41.32</v>
      </c>
      <c r="E1289" s="5" t="n">
        <v>42.25</v>
      </c>
      <c r="F1289" s="5" t="n">
        <v>28640000</v>
      </c>
      <c r="G1289" s="5" t="n">
        <v>42.07</v>
      </c>
      <c r="I1289" s="13" t="n">
        <f aca="false">B1289-E1289</f>
        <v>-0.719999999999999</v>
      </c>
      <c r="J1289" s="13" t="n">
        <f aca="false">C1289-D1289</f>
        <v>1.56</v>
      </c>
      <c r="L1289" s="14" t="n">
        <f aca="true">IF(ROW(E1289) - 1 &gt;= $L$1,MMULT($AA$1:OFFSET($AA$1, 0, $L$1 - 1),E1289:OFFSET(E1289,1 - $L$1, 0)) / $K$3,"")</f>
        <v>40.9292727272727</v>
      </c>
      <c r="N1289" s="0" t="n">
        <f aca="true">IF(ROW(E1289) - 1 &gt;= $N$1,SUM(E1289:OFFSET(E1289,1 - $N$1, 0)) / $N$1,"")</f>
        <v>41.025</v>
      </c>
      <c r="P1289" s="0" t="n">
        <f aca="true">IF(ROW(N1289) - 1 &gt; $P$1, IF(OFFSET(N1289,  1 - $P$1, 0) &lt;&gt; "", MMULT($AA$2:OFFSET($AA$2, 0, $P$1 - 1), E1289:OFFSET(E1289,1 - $P$1, 0)) / $O$3,""),"")</f>
        <v>40.6563888888889</v>
      </c>
    </row>
    <row collapsed="false" customFormat="false" customHeight="true" hidden="false" ht="14.4" outlineLevel="0" r="1290">
      <c r="A1290" s="9" t="n">
        <v>38429</v>
      </c>
      <c r="B1290" s="5" t="n">
        <v>43.33</v>
      </c>
      <c r="C1290" s="5" t="n">
        <v>43.44</v>
      </c>
      <c r="D1290" s="5" t="n">
        <v>42.5</v>
      </c>
      <c r="E1290" s="5" t="n">
        <v>42.96</v>
      </c>
      <c r="F1290" s="5" t="n">
        <v>33576800</v>
      </c>
      <c r="G1290" s="5" t="n">
        <v>42.78</v>
      </c>
      <c r="I1290" s="13" t="n">
        <f aca="false">B1290-E1290</f>
        <v>0.369999999999997</v>
      </c>
      <c r="J1290" s="13" t="n">
        <f aca="false">C1290-D1290</f>
        <v>0.939999999999998</v>
      </c>
      <c r="L1290" s="14" t="n">
        <f aca="true">IF(ROW(E1290) - 1 &gt;= $L$1,MMULT($AA$1:OFFSET($AA$1, 0, $L$1 - 1),E1290:OFFSET(E1290,1 - $L$1, 0)) / $K$3,"")</f>
        <v>41.2810909090909</v>
      </c>
      <c r="N1290" s="0" t="n">
        <f aca="true">IF(ROW(E1290) - 1 &gt;= $N$1,SUM(E1290:OFFSET(E1290,1 - $N$1, 0)) / $N$1,"")</f>
        <v>41.04</v>
      </c>
      <c r="P1290" s="0" t="n">
        <f aca="true">IF(ROW(N1290) - 1 &gt; $P$1, IF(OFFSET(N1290,  1 - $P$1, 0) &lt;&gt; "", MMULT($AA$2:OFFSET($AA$2, 0, $P$1 - 1), E1290:OFFSET(E1290,1 - $P$1, 0)) / $O$3,""),"")</f>
        <v>40.6808333333333</v>
      </c>
    </row>
    <row collapsed="false" customFormat="false" customHeight="true" hidden="false" ht="14.4" outlineLevel="0" r="1291">
      <c r="A1291" s="9" t="n">
        <v>38432</v>
      </c>
      <c r="B1291" s="5" t="n">
        <v>43.29</v>
      </c>
      <c r="C1291" s="5" t="n">
        <v>43.97</v>
      </c>
      <c r="D1291" s="5" t="n">
        <v>42.86</v>
      </c>
      <c r="E1291" s="5" t="n">
        <v>43.7</v>
      </c>
      <c r="F1291" s="5" t="n">
        <v>19326000</v>
      </c>
      <c r="G1291" s="5" t="n">
        <v>43.51</v>
      </c>
      <c r="I1291" s="13" t="n">
        <f aca="false">B1291-E1291</f>
        <v>-0.410000000000004</v>
      </c>
      <c r="J1291" s="13" t="n">
        <f aca="false">C1291-D1291</f>
        <v>1.11</v>
      </c>
      <c r="L1291" s="14" t="n">
        <f aca="true">IF(ROW(E1291) - 1 &gt;= $L$1,MMULT($AA$1:OFFSET($AA$1, 0, $L$1 - 1),E1291:OFFSET(E1291,1 - $L$1, 0)) / $K$3,"")</f>
        <v>41.7647272727273</v>
      </c>
      <c r="N1291" s="0" t="n">
        <f aca="true">IF(ROW(E1291) - 1 &gt;= $N$1,SUM(E1291:OFFSET(E1291,1 - $N$1, 0)) / $N$1,"")</f>
        <v>41.135</v>
      </c>
      <c r="P1291" s="0" t="n">
        <f aca="true">IF(ROW(N1291) - 1 &gt; $P$1, IF(OFFSET(N1291,  1 - $P$1, 0) &lt;&gt; "", MMULT($AA$2:OFFSET($AA$2, 0, $P$1 - 1), E1291:OFFSET(E1291,1 - $P$1, 0)) / $O$3,""),"")</f>
        <v>40.8427777777778</v>
      </c>
    </row>
    <row collapsed="false" customFormat="false" customHeight="true" hidden="false" ht="14.4" outlineLevel="0" r="1292">
      <c r="A1292" s="9" t="n">
        <v>38433</v>
      </c>
      <c r="B1292" s="5" t="n">
        <v>43.71</v>
      </c>
      <c r="C1292" s="5" t="n">
        <v>43.96</v>
      </c>
      <c r="D1292" s="5" t="n">
        <v>42.68</v>
      </c>
      <c r="E1292" s="5" t="n">
        <v>42.83</v>
      </c>
      <c r="F1292" s="5" t="n">
        <v>19693400</v>
      </c>
      <c r="G1292" s="5" t="n">
        <v>42.65</v>
      </c>
      <c r="I1292" s="13" t="n">
        <f aca="false">B1292-E1292</f>
        <v>0.880000000000003</v>
      </c>
      <c r="J1292" s="13" t="n">
        <f aca="false">C1292-D1292</f>
        <v>1.28</v>
      </c>
      <c r="L1292" s="14" t="n">
        <f aca="true">IF(ROW(E1292) - 1 &gt;= $L$1,MMULT($AA$1:OFFSET($AA$1, 0, $L$1 - 1),E1292:OFFSET(E1292,1 - $L$1, 0)) / $K$3,"")</f>
        <v>42.0729090909091</v>
      </c>
      <c r="N1292" s="0" t="n">
        <f aca="true">IF(ROW(E1292) - 1 &gt;= $N$1,SUM(E1292:OFFSET(E1292,1 - $N$1, 0)) / $N$1,"")</f>
        <v>41.365</v>
      </c>
      <c r="P1292" s="0" t="n">
        <f aca="true">IF(ROW(N1292) - 1 &gt; $P$1, IF(OFFSET(N1292,  1 - $P$1, 0) &lt;&gt; "", MMULT($AA$2:OFFSET($AA$2, 0, $P$1 - 1), E1292:OFFSET(E1292,1 - $P$1, 0)) / $O$3,""),"")</f>
        <v>41.1436111111111</v>
      </c>
    </row>
    <row collapsed="false" customFormat="false" customHeight="true" hidden="false" ht="14.4" outlineLevel="0" r="1293">
      <c r="A1293" s="9" t="n">
        <v>38434</v>
      </c>
      <c r="B1293" s="5" t="n">
        <v>42.45</v>
      </c>
      <c r="C1293" s="5" t="n">
        <v>43.4</v>
      </c>
      <c r="D1293" s="5" t="n">
        <v>42.02</v>
      </c>
      <c r="E1293" s="5" t="n">
        <v>42.55</v>
      </c>
      <c r="F1293" s="5" t="n">
        <v>21779400</v>
      </c>
      <c r="G1293" s="5" t="n">
        <v>42.37</v>
      </c>
      <c r="I1293" s="13" t="n">
        <f aca="false">B1293-E1293</f>
        <v>-0.0999999999999943</v>
      </c>
      <c r="J1293" s="13" t="n">
        <f aca="false">C1293-D1293</f>
        <v>1.38</v>
      </c>
      <c r="L1293" s="14" t="n">
        <f aca="true">IF(ROW(E1293) - 1 &gt;= $L$1,MMULT($AA$1:OFFSET($AA$1, 0, $L$1 - 1),E1293:OFFSET(E1293,1 - $L$1, 0)) / $K$3,"")</f>
        <v>42.2883636363636</v>
      </c>
      <c r="N1293" s="0" t="n">
        <f aca="true">IF(ROW(E1293) - 1 &gt;= $N$1,SUM(E1293:OFFSET(E1293,1 - $N$1, 0)) / $N$1,"")</f>
        <v>41.685</v>
      </c>
      <c r="P1293" s="0" t="n">
        <f aca="true">IF(ROW(N1293) - 1 &gt; $P$1, IF(OFFSET(N1293,  1 - $P$1, 0) &lt;&gt; "", MMULT($AA$2:OFFSET($AA$2, 0, $P$1 - 1), E1293:OFFSET(E1293,1 - $P$1, 0)) / $O$3,""),"")</f>
        <v>41.5383333333333</v>
      </c>
    </row>
    <row collapsed="false" customFormat="false" customHeight="true" hidden="false" ht="14.4" outlineLevel="0" r="1294">
      <c r="A1294" s="9" t="n">
        <v>38435</v>
      </c>
      <c r="B1294" s="5" t="n">
        <v>42.91</v>
      </c>
      <c r="C1294" s="5" t="n">
        <v>43</v>
      </c>
      <c r="D1294" s="5" t="n">
        <v>42.5</v>
      </c>
      <c r="E1294" s="5" t="n">
        <v>42.5</v>
      </c>
      <c r="F1294" s="5" t="n">
        <v>12596600</v>
      </c>
      <c r="G1294" s="5" t="n">
        <v>42.32</v>
      </c>
      <c r="I1294" s="13" t="n">
        <f aca="false">B1294-E1294</f>
        <v>0.409999999999997</v>
      </c>
      <c r="J1294" s="13" t="n">
        <f aca="false">C1294-D1294</f>
        <v>0.5</v>
      </c>
      <c r="L1294" s="14" t="n">
        <f aca="true">IF(ROW(E1294) - 1 &gt;= $L$1,MMULT($AA$1:OFFSET($AA$1, 0, $L$1 - 1),E1294:OFFSET(E1294,1 - $L$1, 0)) / $K$3,"")</f>
        <v>42.4365454545455</v>
      </c>
      <c r="N1294" s="0" t="n">
        <f aca="true">IF(ROW(E1294) - 1 &gt;= $N$1,SUM(E1294:OFFSET(E1294,1 - $N$1, 0)) / $N$1,"")</f>
        <v>41.952</v>
      </c>
      <c r="P1294" s="0" t="n">
        <f aca="true">IF(ROW(N1294) - 1 &gt; $P$1, IF(OFFSET(N1294,  1 - $P$1, 0) &lt;&gt; "", MMULT($AA$2:OFFSET($AA$2, 0, $P$1 - 1), E1294:OFFSET(E1294,1 - $P$1, 0)) / $O$3,""),"")</f>
        <v>41.9516666666667</v>
      </c>
    </row>
    <row collapsed="false" customFormat="false" customHeight="true" hidden="false" ht="14.4" outlineLevel="0" r="1295">
      <c r="A1295" s="9" t="n">
        <v>38439</v>
      </c>
      <c r="B1295" s="5" t="n">
        <v>42.75</v>
      </c>
      <c r="C1295" s="5" t="n">
        <v>42.96</v>
      </c>
      <c r="D1295" s="5" t="n">
        <v>42.47</v>
      </c>
      <c r="E1295" s="5" t="n">
        <v>42.53</v>
      </c>
      <c r="F1295" s="5" t="n">
        <v>9836100</v>
      </c>
      <c r="G1295" s="5" t="n">
        <v>42.35</v>
      </c>
      <c r="I1295" s="13" t="n">
        <f aca="false">B1295-E1295</f>
        <v>0.219999999999999</v>
      </c>
      <c r="J1295" s="13" t="n">
        <f aca="false">C1295-D1295</f>
        <v>0.490000000000002</v>
      </c>
      <c r="L1295" s="14" t="n">
        <f aca="true">IF(ROW(E1295) - 1 &gt;= $L$1,MMULT($AA$1:OFFSET($AA$1, 0, $L$1 - 1),E1295:OFFSET(E1295,1 - $L$1, 0)) / $K$3,"")</f>
        <v>42.5416363636364</v>
      </c>
      <c r="N1295" s="0" t="n">
        <f aca="true">IF(ROW(E1295) - 1 &gt;= $N$1,SUM(E1295:OFFSET(E1295,1 - $N$1, 0)) / $N$1,"")</f>
        <v>42.178</v>
      </c>
      <c r="P1295" s="0" t="n">
        <f aca="true">IF(ROW(N1295) - 1 &gt; $P$1, IF(OFFSET(N1295,  1 - $P$1, 0) &lt;&gt; "", MMULT($AA$2:OFFSET($AA$2, 0, $P$1 - 1), E1295:OFFSET(E1295,1 - $P$1, 0)) / $O$3,""),"")</f>
        <v>42.2922222222222</v>
      </c>
    </row>
    <row collapsed="false" customFormat="false" customHeight="true" hidden="false" ht="14.4" outlineLevel="0" r="1296">
      <c r="A1296" s="9" t="n">
        <v>38440</v>
      </c>
      <c r="B1296" s="5" t="n">
        <v>42.56</v>
      </c>
      <c r="C1296" s="5" t="n">
        <v>42.83</v>
      </c>
      <c r="D1296" s="5" t="n">
        <v>41.5</v>
      </c>
      <c r="E1296" s="5" t="n">
        <v>41.75</v>
      </c>
      <c r="F1296" s="5" t="n">
        <v>16477000</v>
      </c>
      <c r="G1296" s="5" t="n">
        <v>41.57</v>
      </c>
      <c r="I1296" s="13" t="n">
        <f aca="false">B1296-E1296</f>
        <v>0.810000000000002</v>
      </c>
      <c r="J1296" s="13" t="n">
        <f aca="false">C1296-D1296</f>
        <v>1.33</v>
      </c>
      <c r="L1296" s="14" t="n">
        <f aca="true">IF(ROW(E1296) - 1 &gt;= $L$1,MMULT($AA$1:OFFSET($AA$1, 0, $L$1 - 1),E1296:OFFSET(E1296,1 - $L$1, 0)) / $K$3,"")</f>
        <v>42.4638181818182</v>
      </c>
      <c r="N1296" s="0" t="n">
        <f aca="true">IF(ROW(E1296) - 1 &gt;= $N$1,SUM(E1296:OFFSET(E1296,1 - $N$1, 0)) / $N$1,"")</f>
        <v>42.321</v>
      </c>
      <c r="P1296" s="0" t="n">
        <f aca="true">IF(ROW(N1296) - 1 &gt; $P$1, IF(OFFSET(N1296,  1 - $P$1, 0) &lt;&gt; "", MMULT($AA$2:OFFSET($AA$2, 0, $P$1 - 1), E1296:OFFSET(E1296,1 - $P$1, 0)) / $O$3,""),"")</f>
        <v>42.5122222222222</v>
      </c>
    </row>
    <row collapsed="false" customFormat="false" customHeight="true" hidden="false" ht="14.4" outlineLevel="0" r="1297">
      <c r="A1297" s="9" t="n">
        <v>38441</v>
      </c>
      <c r="B1297" s="5" t="n">
        <v>42.07</v>
      </c>
      <c r="C1297" s="5" t="n">
        <v>42.8</v>
      </c>
      <c r="D1297" s="5" t="n">
        <v>41.82</v>
      </c>
      <c r="E1297" s="5" t="n">
        <v>42.8</v>
      </c>
      <c r="F1297" s="5" t="n">
        <v>14105700</v>
      </c>
      <c r="G1297" s="5" t="n">
        <v>42.62</v>
      </c>
      <c r="I1297" s="13" t="n">
        <f aca="false">B1297-E1297</f>
        <v>-0.729999999999997</v>
      </c>
      <c r="J1297" s="13" t="n">
        <f aca="false">C1297-D1297</f>
        <v>0.979999999999997</v>
      </c>
      <c r="L1297" s="14" t="n">
        <f aca="true">IF(ROW(E1297) - 1 &gt;= $L$1,MMULT($AA$1:OFFSET($AA$1, 0, $L$1 - 1),E1297:OFFSET(E1297,1 - $L$1, 0)) / $K$3,"")</f>
        <v>42.5509090909091</v>
      </c>
      <c r="N1297" s="0" t="n">
        <f aca="true">IF(ROW(E1297) - 1 &gt;= $N$1,SUM(E1297:OFFSET(E1297,1 - $N$1, 0)) / $N$1,"")</f>
        <v>42.505</v>
      </c>
      <c r="P1297" s="0" t="n">
        <f aca="true">IF(ROW(N1297) - 1 &gt; $P$1, IF(OFFSET(N1297,  1 - $P$1, 0) &lt;&gt; "", MMULT($AA$2:OFFSET($AA$2, 0, $P$1 - 1), E1297:OFFSET(E1297,1 - $P$1, 0)) / $O$3,""),"")</f>
        <v>42.6119444444444</v>
      </c>
    </row>
    <row collapsed="false" customFormat="false" customHeight="true" hidden="false" ht="14.4" outlineLevel="0" r="1298">
      <c r="A1298" s="9" t="n">
        <v>38442</v>
      </c>
      <c r="B1298" s="5" t="n">
        <v>42.45</v>
      </c>
      <c r="C1298" s="5" t="n">
        <v>42.52</v>
      </c>
      <c r="D1298" s="5" t="n">
        <v>41.59</v>
      </c>
      <c r="E1298" s="5" t="n">
        <v>41.67</v>
      </c>
      <c r="F1298" s="5" t="n">
        <v>22719100</v>
      </c>
      <c r="G1298" s="5" t="n">
        <v>41.49</v>
      </c>
      <c r="I1298" s="13" t="n">
        <f aca="false">B1298-E1298</f>
        <v>0.780000000000001</v>
      </c>
      <c r="J1298" s="13" t="n">
        <f aca="false">C1298-D1298</f>
        <v>0.93</v>
      </c>
      <c r="L1298" s="14" t="n">
        <f aca="true">IF(ROW(E1298) - 1 &gt;= $L$1,MMULT($AA$1:OFFSET($AA$1, 0, $L$1 - 1),E1298:OFFSET(E1298,1 - $L$1, 0)) / $K$3,"")</f>
        <v>42.3990909090909</v>
      </c>
      <c r="N1298" s="0" t="n">
        <f aca="true">IF(ROW(E1298) - 1 &gt;= $N$1,SUM(E1298:OFFSET(E1298,1 - $N$1, 0)) / $N$1,"")</f>
        <v>42.554</v>
      </c>
      <c r="P1298" s="0" t="n">
        <f aca="true">IF(ROW(N1298) - 1 &gt; $P$1, IF(OFFSET(N1298,  1 - $P$1, 0) &lt;&gt; "", MMULT($AA$2:OFFSET($AA$2, 0, $P$1 - 1), E1298:OFFSET(E1298,1 - $P$1, 0)) / $O$3,""),"")</f>
        <v>42.6097222222222</v>
      </c>
    </row>
    <row collapsed="false" customFormat="false" customHeight="true" hidden="false" ht="14.4" outlineLevel="0" r="1299">
      <c r="A1299" s="9" t="n">
        <v>38443</v>
      </c>
      <c r="B1299" s="5" t="n">
        <v>42.09</v>
      </c>
      <c r="C1299" s="5" t="n">
        <v>42.18</v>
      </c>
      <c r="D1299" s="5" t="n">
        <v>40.57</v>
      </c>
      <c r="E1299" s="5" t="n">
        <v>40.89</v>
      </c>
      <c r="F1299" s="5" t="n">
        <v>22903000</v>
      </c>
      <c r="G1299" s="5" t="n">
        <v>40.72</v>
      </c>
      <c r="I1299" s="13" t="n">
        <f aca="false">B1299-E1299</f>
        <v>1.2</v>
      </c>
      <c r="J1299" s="13" t="n">
        <f aca="false">C1299-D1299</f>
        <v>1.61</v>
      </c>
      <c r="L1299" s="14" t="n">
        <f aca="true">IF(ROW(E1299) - 1 &gt;= $L$1,MMULT($AA$1:OFFSET($AA$1, 0, $L$1 - 1),E1299:OFFSET(E1299,1 - $L$1, 0)) / $K$3,"")</f>
        <v>42.0965454545455</v>
      </c>
      <c r="N1299" s="0" t="n">
        <f aca="true">IF(ROW(E1299) - 1 &gt;= $N$1,SUM(E1299:OFFSET(E1299,1 - $N$1, 0)) / $N$1,"")</f>
        <v>42.418</v>
      </c>
      <c r="P1299" s="0" t="n">
        <f aca="true">IF(ROW(N1299) - 1 &gt; $P$1, IF(OFFSET(N1299,  1 - $P$1, 0) &lt;&gt; "", MMULT($AA$2:OFFSET($AA$2, 0, $P$1 - 1), E1299:OFFSET(E1299,1 - $P$1, 0)) / $O$3,""),"")</f>
        <v>42.5172222222222</v>
      </c>
    </row>
    <row collapsed="false" customFormat="false" customHeight="true" hidden="false" ht="14.4" outlineLevel="0" r="1300">
      <c r="A1300" s="9" t="n">
        <v>38446</v>
      </c>
      <c r="B1300" s="5" t="n">
        <v>40.99</v>
      </c>
      <c r="C1300" s="5" t="n">
        <v>41.31</v>
      </c>
      <c r="D1300" s="5" t="n">
        <v>40.16</v>
      </c>
      <c r="E1300" s="5" t="n">
        <v>41.09</v>
      </c>
      <c r="F1300" s="5" t="n">
        <v>20714800</v>
      </c>
      <c r="G1300" s="5" t="n">
        <v>40.91</v>
      </c>
      <c r="I1300" s="13" t="n">
        <f aca="false">B1300-E1300</f>
        <v>-0.100000000000001</v>
      </c>
      <c r="J1300" s="13" t="n">
        <f aca="false">C1300-D1300</f>
        <v>1.15000000000001</v>
      </c>
      <c r="L1300" s="14" t="n">
        <f aca="true">IF(ROW(E1300) - 1 &gt;= $L$1,MMULT($AA$1:OFFSET($AA$1, 0, $L$1 - 1),E1300:OFFSET(E1300,1 - $L$1, 0)) / $K$3,"")</f>
        <v>41.8550909090909</v>
      </c>
      <c r="N1300" s="0" t="n">
        <f aca="true">IF(ROW(E1300) - 1 &gt;= $N$1,SUM(E1300:OFFSET(E1300,1 - $N$1, 0)) / $N$1,"")</f>
        <v>42.231</v>
      </c>
      <c r="P1300" s="0" t="n">
        <f aca="true">IF(ROW(N1300) - 1 &gt; $P$1, IF(OFFSET(N1300,  1 - $P$1, 0) &lt;&gt; "", MMULT($AA$2:OFFSET($AA$2, 0, $P$1 - 1), E1300:OFFSET(E1300,1 - $P$1, 0)) / $O$3,""),"")</f>
        <v>42.3488888888889</v>
      </c>
    </row>
    <row collapsed="false" customFormat="false" customHeight="true" hidden="false" ht="14.4" outlineLevel="0" r="1301">
      <c r="A1301" s="9" t="n">
        <v>38447</v>
      </c>
      <c r="B1301" s="5" t="n">
        <v>41.22</v>
      </c>
      <c r="C1301" s="5" t="n">
        <v>42.24</v>
      </c>
      <c r="D1301" s="5" t="n">
        <v>41.09</v>
      </c>
      <c r="E1301" s="5" t="n">
        <v>41.89</v>
      </c>
      <c r="F1301" s="5" t="n">
        <v>19865700</v>
      </c>
      <c r="G1301" s="5" t="n">
        <v>41.71</v>
      </c>
      <c r="I1301" s="13" t="n">
        <f aca="false">B1301-E1301</f>
        <v>-0.670000000000002</v>
      </c>
      <c r="J1301" s="13" t="n">
        <f aca="false">C1301-D1301</f>
        <v>1.15</v>
      </c>
      <c r="L1301" s="14" t="n">
        <f aca="true">IF(ROW(E1301) - 1 &gt;= $L$1,MMULT($AA$1:OFFSET($AA$1, 0, $L$1 - 1),E1301:OFFSET(E1301,1 - $L$1, 0)) / $K$3,"")</f>
        <v>41.7930909090909</v>
      </c>
      <c r="N1301" s="0" t="n">
        <f aca="true">IF(ROW(E1301) - 1 &gt;= $N$1,SUM(E1301:OFFSET(E1301,1 - $N$1, 0)) / $N$1,"")</f>
        <v>42.05</v>
      </c>
      <c r="P1301" s="0" t="n">
        <f aca="true">IF(ROW(N1301) - 1 &gt; $P$1, IF(OFFSET(N1301,  1 - $P$1, 0) &lt;&gt; "", MMULT($AA$2:OFFSET($AA$2, 0, $P$1 - 1), E1301:OFFSET(E1301,1 - $P$1, 0)) / $O$3,""),"")</f>
        <v>42.155</v>
      </c>
    </row>
    <row collapsed="false" customFormat="false" customHeight="true" hidden="false" ht="14.4" outlineLevel="0" r="1302">
      <c r="A1302" s="9" t="n">
        <v>38448</v>
      </c>
      <c r="B1302" s="5" t="n">
        <v>42.4</v>
      </c>
      <c r="C1302" s="5" t="n">
        <v>42.81</v>
      </c>
      <c r="D1302" s="5" t="n">
        <v>42.15</v>
      </c>
      <c r="E1302" s="5" t="n">
        <v>42.33</v>
      </c>
      <c r="F1302" s="5" t="n">
        <v>14815200</v>
      </c>
      <c r="G1302" s="5" t="n">
        <v>42.15</v>
      </c>
      <c r="I1302" s="13" t="n">
        <f aca="false">B1302-E1302</f>
        <v>0.0700000000000003</v>
      </c>
      <c r="J1302" s="13" t="n">
        <f aca="false">C1302-D1302</f>
        <v>0.660000000000004</v>
      </c>
      <c r="L1302" s="14" t="n">
        <f aca="true">IF(ROW(E1302) - 1 &gt;= $L$1,MMULT($AA$1:OFFSET($AA$1, 0, $L$1 - 1),E1302:OFFSET(E1302,1 - $L$1, 0)) / $K$3,"")</f>
        <v>41.844</v>
      </c>
      <c r="N1302" s="0" t="n">
        <f aca="true">IF(ROW(E1302) - 1 &gt;= $N$1,SUM(E1302:OFFSET(E1302,1 - $N$1, 0)) / $N$1,"")</f>
        <v>42</v>
      </c>
      <c r="P1302" s="0" t="n">
        <f aca="true">IF(ROW(N1302) - 1 &gt; $P$1, IF(OFFSET(N1302,  1 - $P$1, 0) &lt;&gt; "", MMULT($AA$2:OFFSET($AA$2, 0, $P$1 - 1), E1302:OFFSET(E1302,1 - $P$1, 0)) / $O$3,""),"")</f>
        <v>42.0108333333333</v>
      </c>
    </row>
    <row collapsed="false" customFormat="false" customHeight="true" hidden="false" ht="14.4" outlineLevel="0" r="1303">
      <c r="A1303" s="9" t="n">
        <v>38449</v>
      </c>
      <c r="B1303" s="5" t="n">
        <v>42.33</v>
      </c>
      <c r="C1303" s="5" t="n">
        <v>43.75</v>
      </c>
      <c r="D1303" s="5" t="n">
        <v>42.25</v>
      </c>
      <c r="E1303" s="5" t="n">
        <v>43.56</v>
      </c>
      <c r="F1303" s="5" t="n">
        <v>18106700</v>
      </c>
      <c r="G1303" s="5" t="n">
        <v>43.37</v>
      </c>
      <c r="I1303" s="13" t="n">
        <f aca="false">B1303-E1303</f>
        <v>-1.23</v>
      </c>
      <c r="J1303" s="13" t="n">
        <f aca="false">C1303-D1303</f>
        <v>1.5</v>
      </c>
      <c r="L1303" s="14" t="n">
        <f aca="true">IF(ROW(E1303) - 1 &gt;= $L$1,MMULT($AA$1:OFFSET($AA$1, 0, $L$1 - 1),E1303:OFFSET(E1303,1 - $L$1, 0)) / $K$3,"")</f>
        <v>42.1276363636364</v>
      </c>
      <c r="N1303" s="0" t="n">
        <f aca="true">IF(ROW(E1303) - 1 &gt;= $N$1,SUM(E1303:OFFSET(E1303,1 - $N$1, 0)) / $N$1,"")</f>
        <v>42.101</v>
      </c>
      <c r="P1303" s="0" t="n">
        <f aca="true">IF(ROW(N1303) - 1 &gt; $P$1, IF(OFFSET(N1303,  1 - $P$1, 0) &lt;&gt; "", MMULT($AA$2:OFFSET($AA$2, 0, $P$1 - 1), E1303:OFFSET(E1303,1 - $P$1, 0)) / $O$3,""),"")</f>
        <v>41.9127777777778</v>
      </c>
    </row>
    <row collapsed="false" customFormat="false" customHeight="true" hidden="false" ht="14.4" outlineLevel="0" r="1304">
      <c r="A1304" s="9" t="n">
        <v>38450</v>
      </c>
      <c r="B1304" s="5" t="n">
        <v>43.7</v>
      </c>
      <c r="C1304" s="5" t="n">
        <v>44.45</v>
      </c>
      <c r="D1304" s="5" t="n">
        <v>43.54</v>
      </c>
      <c r="E1304" s="5" t="n">
        <v>43.74</v>
      </c>
      <c r="F1304" s="5" t="n">
        <v>23212500</v>
      </c>
      <c r="G1304" s="5" t="n">
        <v>43.55</v>
      </c>
      <c r="I1304" s="13" t="n">
        <f aca="false">B1304-E1304</f>
        <v>-0.0399999999999991</v>
      </c>
      <c r="J1304" s="13" t="n">
        <f aca="false">C1304-D1304</f>
        <v>0.910000000000004</v>
      </c>
      <c r="L1304" s="14" t="n">
        <f aca="true">IF(ROW(E1304) - 1 &gt;= $L$1,MMULT($AA$1:OFFSET($AA$1, 0, $L$1 - 1),E1304:OFFSET(E1304,1 - $L$1, 0)) / $K$3,"")</f>
        <v>42.4256363636364</v>
      </c>
      <c r="N1304" s="0" t="n">
        <f aca="true">IF(ROW(E1304) - 1 &gt;= $N$1,SUM(E1304:OFFSET(E1304,1 - $N$1, 0)) / $N$1,"")</f>
        <v>42.225</v>
      </c>
      <c r="P1304" s="0" t="n">
        <f aca="true">IF(ROW(N1304) - 1 &gt; $P$1, IF(OFFSET(N1304,  1 - $P$1, 0) &lt;&gt; "", MMULT($AA$2:OFFSET($AA$2, 0, $P$1 - 1), E1304:OFFSET(E1304,1 - $P$1, 0)) / $O$3,""),"")</f>
        <v>41.9044444444445</v>
      </c>
    </row>
    <row collapsed="false" customFormat="false" customHeight="true" hidden="false" ht="14.4" outlineLevel="0" r="1305">
      <c r="A1305" s="9" t="n">
        <v>38453</v>
      </c>
      <c r="B1305" s="5" t="n">
        <v>44.15</v>
      </c>
      <c r="C1305" s="5" t="n">
        <v>44.25</v>
      </c>
      <c r="D1305" s="5" t="n">
        <v>41.91</v>
      </c>
      <c r="E1305" s="5" t="n">
        <v>41.92</v>
      </c>
      <c r="F1305" s="5" t="n">
        <v>29345100</v>
      </c>
      <c r="G1305" s="5" t="n">
        <v>41.74</v>
      </c>
      <c r="I1305" s="13" t="n">
        <f aca="false">B1305-E1305</f>
        <v>2.23</v>
      </c>
      <c r="J1305" s="13" t="n">
        <f aca="false">C1305-D1305</f>
        <v>2.34</v>
      </c>
      <c r="L1305" s="14" t="n">
        <f aca="true">IF(ROW(E1305) - 1 &gt;= $L$1,MMULT($AA$1:OFFSET($AA$1, 0, $L$1 - 1),E1305:OFFSET(E1305,1 - $L$1, 0)) / $K$3,"")</f>
        <v>42.3701818181818</v>
      </c>
      <c r="N1305" s="0" t="n">
        <f aca="true">IF(ROW(E1305) - 1 &gt;= $N$1,SUM(E1305:OFFSET(E1305,1 - $N$1, 0)) / $N$1,"")</f>
        <v>42.164</v>
      </c>
      <c r="P1305" s="0" t="n">
        <f aca="true">IF(ROW(N1305) - 1 &gt; $P$1, IF(OFFSET(N1305,  1 - $P$1, 0) &lt;&gt; "", MMULT($AA$2:OFFSET($AA$2, 0, $P$1 - 1), E1305:OFFSET(E1305,1 - $P$1, 0)) / $O$3,""),"")</f>
        <v>41.9708333333333</v>
      </c>
    </row>
    <row collapsed="false" customFormat="false" customHeight="true" hidden="false" ht="14.4" outlineLevel="0" r="1306">
      <c r="A1306" s="9" t="n">
        <v>38454</v>
      </c>
      <c r="B1306" s="5" t="n">
        <v>42.49</v>
      </c>
      <c r="C1306" s="5" t="n">
        <v>43.19</v>
      </c>
      <c r="D1306" s="5" t="n">
        <v>42.01</v>
      </c>
      <c r="E1306" s="5" t="n">
        <v>42.66</v>
      </c>
      <c r="F1306" s="5" t="n">
        <v>35037900</v>
      </c>
      <c r="G1306" s="5" t="n">
        <v>42.48</v>
      </c>
      <c r="I1306" s="13" t="n">
        <f aca="false">B1306-E1306</f>
        <v>-0.169999999999995</v>
      </c>
      <c r="J1306" s="13" t="n">
        <f aca="false">C1306-D1306</f>
        <v>1.18</v>
      </c>
      <c r="L1306" s="14" t="n">
        <f aca="true">IF(ROW(E1306) - 1 &gt;= $L$1,MMULT($AA$1:OFFSET($AA$1, 0, $L$1 - 1),E1306:OFFSET(E1306,1 - $L$1, 0)) / $K$3,"")</f>
        <v>42.4603636363636</v>
      </c>
      <c r="N1306" s="0" t="n">
        <f aca="true">IF(ROW(E1306) - 1 &gt;= $N$1,SUM(E1306:OFFSET(E1306,1 - $N$1, 0)) / $N$1,"")</f>
        <v>42.255</v>
      </c>
      <c r="P1306" s="0" t="n">
        <f aca="true">IF(ROW(N1306) - 1 &gt; $P$1, IF(OFFSET(N1306,  1 - $P$1, 0) &lt;&gt; "", MMULT($AA$2:OFFSET($AA$2, 0, $P$1 - 1), E1306:OFFSET(E1306,1 - $P$1, 0)) / $O$3,""),"")</f>
        <v>42.12</v>
      </c>
    </row>
    <row collapsed="false" customFormat="false" customHeight="true" hidden="false" ht="14.4" outlineLevel="0" r="1307">
      <c r="A1307" s="9" t="n">
        <v>38455</v>
      </c>
      <c r="B1307" s="5" t="n">
        <v>42.95</v>
      </c>
      <c r="C1307" s="5" t="n">
        <v>42.99</v>
      </c>
      <c r="D1307" s="5" t="n">
        <v>40.39</v>
      </c>
      <c r="E1307" s="5" t="n">
        <v>41.04</v>
      </c>
      <c r="F1307" s="5" t="n">
        <v>48998100</v>
      </c>
      <c r="G1307" s="5" t="n">
        <v>40.86</v>
      </c>
      <c r="I1307" s="13" t="n">
        <f aca="false">B1307-E1307</f>
        <v>1.91</v>
      </c>
      <c r="J1307" s="13" t="n">
        <f aca="false">C1307-D1307</f>
        <v>2.6</v>
      </c>
      <c r="L1307" s="14" t="n">
        <f aca="true">IF(ROW(E1307) - 1 &gt;= $L$1,MMULT($AA$1:OFFSET($AA$1, 0, $L$1 - 1),E1307:OFFSET(E1307,1 - $L$1, 0)) / $K$3,"")</f>
        <v>42.2394545454546</v>
      </c>
      <c r="N1307" s="0" t="n">
        <f aca="true">IF(ROW(E1307) - 1 &gt;= $N$1,SUM(E1307:OFFSET(E1307,1 - $N$1, 0)) / $N$1,"")</f>
        <v>42.079</v>
      </c>
      <c r="P1307" s="0" t="n">
        <f aca="true">IF(ROW(N1307) - 1 &gt; $P$1, IF(OFFSET(N1307,  1 - $P$1, 0) &lt;&gt; "", MMULT($AA$2:OFFSET($AA$2, 0, $P$1 - 1), E1307:OFFSET(E1307,1 - $P$1, 0)) / $O$3,""),"")</f>
        <v>42.2633333333333</v>
      </c>
    </row>
    <row collapsed="false" customFormat="false" customHeight="true" hidden="false" ht="14.4" outlineLevel="0" r="1308">
      <c r="A1308" s="9" t="n">
        <v>38456</v>
      </c>
      <c r="B1308" s="5" t="n">
        <v>38.81</v>
      </c>
      <c r="C1308" s="5" t="n">
        <v>39.56</v>
      </c>
      <c r="D1308" s="5" t="n">
        <v>36.84</v>
      </c>
      <c r="E1308" s="5" t="n">
        <v>37.26</v>
      </c>
      <c r="F1308" s="5" t="n">
        <v>98328300</v>
      </c>
      <c r="G1308" s="5" t="n">
        <v>37.1</v>
      </c>
      <c r="I1308" s="13" t="n">
        <f aca="false">B1308-E1308</f>
        <v>1.55</v>
      </c>
      <c r="J1308" s="13" t="n">
        <f aca="false">C1308-D1308</f>
        <v>2.72</v>
      </c>
      <c r="L1308" s="14" t="n">
        <f aca="true">IF(ROW(E1308) - 1 &gt;= $L$1,MMULT($AA$1:OFFSET($AA$1, 0, $L$1 - 1),E1308:OFFSET(E1308,1 - $L$1, 0)) / $K$3,"")</f>
        <v>41.3632727272727</v>
      </c>
      <c r="N1308" s="0" t="n">
        <f aca="true">IF(ROW(E1308) - 1 &gt;= $N$1,SUM(E1308:OFFSET(E1308,1 - $N$1, 0)) / $N$1,"")</f>
        <v>41.638</v>
      </c>
      <c r="P1308" s="0" t="n">
        <f aca="true">IF(ROW(N1308) - 1 &gt; $P$1, IF(OFFSET(N1308,  1 - $P$1, 0) &lt;&gt; "", MMULT($AA$2:OFFSET($AA$2, 0, $P$1 - 1), E1308:OFFSET(E1308,1 - $P$1, 0)) / $O$3,""),"")</f>
        <v>42.2497222222222</v>
      </c>
    </row>
    <row collapsed="false" customFormat="false" customHeight="true" hidden="false" ht="14.4" outlineLevel="0" r="1309">
      <c r="A1309" s="9" t="n">
        <v>38457</v>
      </c>
      <c r="B1309" s="5" t="n">
        <v>36.62</v>
      </c>
      <c r="C1309" s="5" t="n">
        <v>37.25</v>
      </c>
      <c r="D1309" s="5" t="n">
        <v>35.28</v>
      </c>
      <c r="E1309" s="5" t="n">
        <v>35.35</v>
      </c>
      <c r="F1309" s="5" t="n">
        <v>61717400</v>
      </c>
      <c r="G1309" s="5" t="n">
        <v>35.2</v>
      </c>
      <c r="I1309" s="13" t="n">
        <f aca="false">B1309-E1309</f>
        <v>1.27</v>
      </c>
      <c r="J1309" s="13" t="n">
        <f aca="false">C1309-D1309</f>
        <v>1.97</v>
      </c>
      <c r="L1309" s="14" t="n">
        <f aca="true">IF(ROW(E1309) - 1 &gt;= $L$1,MMULT($AA$1:OFFSET($AA$1, 0, $L$1 - 1),E1309:OFFSET(E1309,1 - $L$1, 0)) / $K$3,"")</f>
        <v>40.22</v>
      </c>
      <c r="N1309" s="0" t="n">
        <f aca="true">IF(ROW(E1309) - 1 &gt;= $N$1,SUM(E1309:OFFSET(E1309,1 - $N$1, 0)) / $N$1,"")</f>
        <v>41.084</v>
      </c>
      <c r="P1309" s="0" t="n">
        <f aca="true">IF(ROW(N1309) - 1 &gt; $P$1, IF(OFFSET(N1309,  1 - $P$1, 0) &lt;&gt; "", MMULT($AA$2:OFFSET($AA$2, 0, $P$1 - 1), E1309:OFFSET(E1309,1 - $P$1, 0)) / $O$3,""),"")</f>
        <v>41.9869444444444</v>
      </c>
    </row>
    <row collapsed="false" customFormat="false" customHeight="true" hidden="false" ht="14.4" outlineLevel="0" r="1310">
      <c r="A1310" s="9" t="n">
        <v>38460</v>
      </c>
      <c r="B1310" s="5" t="n">
        <v>35</v>
      </c>
      <c r="C1310" s="5" t="n">
        <v>36.3</v>
      </c>
      <c r="D1310" s="5" t="n">
        <v>34</v>
      </c>
      <c r="E1310" s="5" t="n">
        <v>35.62</v>
      </c>
      <c r="F1310" s="5" t="n">
        <v>47399200</v>
      </c>
      <c r="G1310" s="5" t="n">
        <v>35.47</v>
      </c>
      <c r="I1310" s="13" t="n">
        <f aca="false">B1310-E1310</f>
        <v>-0.619999999999997</v>
      </c>
      <c r="J1310" s="13" t="n">
        <f aca="false">C1310-D1310</f>
        <v>2.3</v>
      </c>
      <c r="L1310" s="14" t="n">
        <f aca="true">IF(ROW(E1310) - 1 &gt;= $L$1,MMULT($AA$1:OFFSET($AA$1, 0, $L$1 - 1),E1310:OFFSET(E1310,1 - $L$1, 0)) / $K$3,"")</f>
        <v>39.2265454545455</v>
      </c>
      <c r="N1310" s="0" t="n">
        <f aca="true">IF(ROW(E1310) - 1 &gt;= $N$1,SUM(E1310:OFFSET(E1310,1 - $N$1, 0)) / $N$1,"")</f>
        <v>40.537</v>
      </c>
      <c r="P1310" s="0" t="n">
        <f aca="true">IF(ROW(N1310) - 1 &gt; $P$1, IF(OFFSET(N1310,  1 - $P$1, 0) &lt;&gt; "", MMULT($AA$2:OFFSET($AA$2, 0, $P$1 - 1), E1310:OFFSET(E1310,1 - $P$1, 0)) / $O$3,""),"")</f>
        <v>41.4411111111111</v>
      </c>
    </row>
    <row collapsed="false" customFormat="false" customHeight="true" hidden="false" ht="14.4" outlineLevel="0" r="1311">
      <c r="A1311" s="9" t="n">
        <v>38461</v>
      </c>
      <c r="B1311" s="5" t="n">
        <v>36.6</v>
      </c>
      <c r="C1311" s="5" t="n">
        <v>37.44</v>
      </c>
      <c r="D1311" s="5" t="n">
        <v>35.87</v>
      </c>
      <c r="E1311" s="5" t="n">
        <v>37.09</v>
      </c>
      <c r="F1311" s="5" t="n">
        <v>38630100</v>
      </c>
      <c r="G1311" s="5" t="n">
        <v>36.93</v>
      </c>
      <c r="I1311" s="13" t="n">
        <f aca="false">B1311-E1311</f>
        <v>-0.490000000000002</v>
      </c>
      <c r="J1311" s="13" t="n">
        <f aca="false">C1311-D1311</f>
        <v>1.57</v>
      </c>
      <c r="L1311" s="14" t="n">
        <f aca="true">IF(ROW(E1311) - 1 &gt;= $L$1,MMULT($AA$1:OFFSET($AA$1, 0, $L$1 - 1),E1311:OFFSET(E1311,1 - $L$1, 0)) / $K$3,"")</f>
        <v>38.5998181818182</v>
      </c>
      <c r="N1311" s="0" t="n">
        <f aca="true">IF(ROW(E1311) - 1 &gt;= $N$1,SUM(E1311:OFFSET(E1311,1 - $N$1, 0)) / $N$1,"")</f>
        <v>40.057</v>
      </c>
      <c r="P1311" s="0" t="n">
        <f aca="true">IF(ROW(N1311) - 1 &gt; $P$1, IF(OFFSET(N1311,  1 - $P$1, 0) &lt;&gt; "", MMULT($AA$2:OFFSET($AA$2, 0, $P$1 - 1), E1311:OFFSET(E1311,1 - $P$1, 0)) / $O$3,""),"")</f>
        <v>40.7325</v>
      </c>
    </row>
    <row collapsed="false" customFormat="false" customHeight="true" hidden="false" ht="14.4" outlineLevel="0" r="1312">
      <c r="A1312" s="9" t="n">
        <v>38462</v>
      </c>
      <c r="B1312" s="5" t="n">
        <v>37.66</v>
      </c>
      <c r="C1312" s="5" t="n">
        <v>37.74</v>
      </c>
      <c r="D1312" s="5" t="n">
        <v>35.44</v>
      </c>
      <c r="E1312" s="5" t="n">
        <v>35.51</v>
      </c>
      <c r="F1312" s="5" t="n">
        <v>33754700</v>
      </c>
      <c r="G1312" s="5" t="n">
        <v>35.36</v>
      </c>
      <c r="I1312" s="13" t="n">
        <f aca="false">B1312-E1312</f>
        <v>2.15</v>
      </c>
      <c r="J1312" s="13" t="n">
        <f aca="false">C1312-D1312</f>
        <v>2.3</v>
      </c>
      <c r="L1312" s="14" t="n">
        <f aca="true">IF(ROW(E1312) - 1 &gt;= $L$1,MMULT($AA$1:OFFSET($AA$1, 0, $L$1 - 1),E1312:OFFSET(E1312,1 - $L$1, 0)) / $K$3,"")</f>
        <v>37.7730909090909</v>
      </c>
      <c r="N1312" s="0" t="n">
        <f aca="true">IF(ROW(E1312) - 1 &gt;= $N$1,SUM(E1312:OFFSET(E1312,1 - $N$1, 0)) / $N$1,"")</f>
        <v>39.375</v>
      </c>
      <c r="P1312" s="0" t="n">
        <f aca="true">IF(ROW(N1312) - 1 &gt; $P$1, IF(OFFSET(N1312,  1 - $P$1, 0) &lt;&gt; "", MMULT($AA$2:OFFSET($AA$2, 0, $P$1 - 1), E1312:OFFSET(E1312,1 - $P$1, 0)) / $O$3,""),"")</f>
        <v>39.7816666666667</v>
      </c>
    </row>
    <row collapsed="false" customFormat="false" customHeight="true" hidden="false" ht="14.4" outlineLevel="0" r="1313">
      <c r="A1313" s="9" t="n">
        <v>38463</v>
      </c>
      <c r="B1313" s="5" t="n">
        <v>36.4</v>
      </c>
      <c r="C1313" s="5" t="n">
        <v>37.21</v>
      </c>
      <c r="D1313" s="5" t="n">
        <v>35.9</v>
      </c>
      <c r="E1313" s="5" t="n">
        <v>37.18</v>
      </c>
      <c r="F1313" s="5" t="n">
        <v>27128300</v>
      </c>
      <c r="G1313" s="5" t="n">
        <v>37.02</v>
      </c>
      <c r="I1313" s="13" t="n">
        <f aca="false">B1313-E1313</f>
        <v>-0.780000000000001</v>
      </c>
      <c r="J1313" s="13" t="n">
        <f aca="false">C1313-D1313</f>
        <v>1.31</v>
      </c>
      <c r="L1313" s="14" t="n">
        <f aca="true">IF(ROW(E1313) - 1 &gt;= $L$1,MMULT($AA$1:OFFSET($AA$1, 0, $L$1 - 1),E1313:OFFSET(E1313,1 - $L$1, 0)) / $K$3,"")</f>
        <v>37.374</v>
      </c>
      <c r="N1313" s="0" t="n">
        <f aca="true">IF(ROW(E1313) - 1 &gt;= $N$1,SUM(E1313:OFFSET(E1313,1 - $N$1, 0)) / $N$1,"")</f>
        <v>38.737</v>
      </c>
      <c r="P1313" s="0" t="n">
        <f aca="true">IF(ROW(N1313) - 1 &gt; $P$1, IF(OFFSET(N1313,  1 - $P$1, 0) &lt;&gt; "", MMULT($AA$2:OFFSET($AA$2, 0, $P$1 - 1), E1313:OFFSET(E1313,1 - $P$1, 0)) / $O$3,""),"")</f>
        <v>38.7472222222222</v>
      </c>
    </row>
    <row collapsed="false" customFormat="false" customHeight="true" hidden="false" ht="14.4" outlineLevel="0" r="1314">
      <c r="A1314" s="9" t="n">
        <v>38464</v>
      </c>
      <c r="B1314" s="5" t="n">
        <v>36.84</v>
      </c>
      <c r="C1314" s="5" t="n">
        <v>37</v>
      </c>
      <c r="D1314" s="5" t="n">
        <v>34.9</v>
      </c>
      <c r="E1314" s="5" t="n">
        <v>35.5</v>
      </c>
      <c r="F1314" s="5" t="n">
        <v>29968900</v>
      </c>
      <c r="G1314" s="5" t="n">
        <v>35.35</v>
      </c>
      <c r="I1314" s="13" t="n">
        <f aca="false">B1314-E1314</f>
        <v>1.34</v>
      </c>
      <c r="J1314" s="13" t="n">
        <f aca="false">C1314-D1314</f>
        <v>2.1</v>
      </c>
      <c r="L1314" s="14" t="n">
        <f aca="true">IF(ROW(E1314) - 1 &gt;= $L$1,MMULT($AA$1:OFFSET($AA$1, 0, $L$1 - 1),E1314:OFFSET(E1314,1 - $L$1, 0)) / $K$3,"")</f>
        <v>36.7854545454545</v>
      </c>
      <c r="N1314" s="0" t="n">
        <f aca="true">IF(ROW(E1314) - 1 &gt;= $N$1,SUM(E1314:OFFSET(E1314,1 - $N$1, 0)) / $N$1,"")</f>
        <v>37.913</v>
      </c>
      <c r="P1314" s="0" t="n">
        <f aca="true">IF(ROW(N1314) - 1 &gt; $P$1, IF(OFFSET(N1314,  1 - $P$1, 0) &lt;&gt; "", MMULT($AA$2:OFFSET($AA$2, 0, $P$1 - 1), E1314:OFFSET(E1314,1 - $P$1, 0)) / $O$3,""),"")</f>
        <v>37.8047222222222</v>
      </c>
    </row>
    <row collapsed="false" customFormat="false" customHeight="true" hidden="false" ht="14.4" outlineLevel="0" r="1315">
      <c r="A1315" s="9" t="n">
        <v>38467</v>
      </c>
      <c r="B1315" s="5" t="n">
        <v>36.49</v>
      </c>
      <c r="C1315" s="5" t="n">
        <v>37.02</v>
      </c>
      <c r="D1315" s="5" t="n">
        <v>36.11</v>
      </c>
      <c r="E1315" s="5" t="n">
        <v>36.98</v>
      </c>
      <c r="F1315" s="5" t="n">
        <v>26659300</v>
      </c>
      <c r="G1315" s="5" t="n">
        <v>36.82</v>
      </c>
      <c r="I1315" s="13" t="n">
        <f aca="false">B1315-E1315</f>
        <v>-0.489999999999995</v>
      </c>
      <c r="J1315" s="13" t="n">
        <f aca="false">C1315-D1315</f>
        <v>0.910000000000004</v>
      </c>
      <c r="L1315" s="14" t="n">
        <f aca="true">IF(ROW(E1315) - 1 &gt;= $L$1,MMULT($AA$1:OFFSET($AA$1, 0, $L$1 - 1),E1315:OFFSET(E1315,1 - $L$1, 0)) / $K$3,"")</f>
        <v>36.6158181818182</v>
      </c>
      <c r="N1315" s="0" t="n">
        <f aca="true">IF(ROW(E1315) - 1 &gt;= $N$1,SUM(E1315:OFFSET(E1315,1 - $N$1, 0)) / $N$1,"")</f>
        <v>37.419</v>
      </c>
      <c r="P1315" s="0" t="n">
        <f aca="true">IF(ROW(N1315) - 1 &gt; $P$1, IF(OFFSET(N1315,  1 - $P$1, 0) &lt;&gt; "", MMULT($AA$2:OFFSET($AA$2, 0, $P$1 - 1), E1315:OFFSET(E1315,1 - $P$1, 0)) / $O$3,""),"")</f>
        <v>37.1355555555556</v>
      </c>
    </row>
    <row collapsed="false" customFormat="false" customHeight="true" hidden="false" ht="14.4" outlineLevel="0" r="1316">
      <c r="A1316" s="9" t="n">
        <v>38468</v>
      </c>
      <c r="B1316" s="5" t="n">
        <v>36.78</v>
      </c>
      <c r="C1316" s="5" t="n">
        <v>37.51</v>
      </c>
      <c r="D1316" s="5" t="n">
        <v>36.12</v>
      </c>
      <c r="E1316" s="5" t="n">
        <v>36.19</v>
      </c>
      <c r="F1316" s="5" t="n">
        <v>28946700</v>
      </c>
      <c r="G1316" s="5" t="n">
        <v>36.04</v>
      </c>
      <c r="I1316" s="13" t="n">
        <f aca="false">B1316-E1316</f>
        <v>0.590000000000003</v>
      </c>
      <c r="J1316" s="13" t="n">
        <f aca="false">C1316-D1316</f>
        <v>1.39</v>
      </c>
      <c r="L1316" s="14" t="n">
        <f aca="true">IF(ROW(E1316) - 1 &gt;= $L$1,MMULT($AA$1:OFFSET($AA$1, 0, $L$1 - 1),E1316:OFFSET(E1316,1 - $L$1, 0)) / $K$3,"")</f>
        <v>36.3923636363636</v>
      </c>
      <c r="N1316" s="0" t="n">
        <f aca="true">IF(ROW(E1316) - 1 &gt;= $N$1,SUM(E1316:OFFSET(E1316,1 - $N$1, 0)) / $N$1,"")</f>
        <v>36.772</v>
      </c>
      <c r="P1316" s="0" t="n">
        <f aca="true">IF(ROW(N1316) - 1 &gt; $P$1, IF(OFFSET(N1316,  1 - $P$1, 0) &lt;&gt; "", MMULT($AA$2:OFFSET($AA$2, 0, $P$1 - 1), E1316:OFFSET(E1316,1 - $P$1, 0)) / $O$3,""),"")</f>
        <v>36.7077777777778</v>
      </c>
    </row>
    <row collapsed="false" customFormat="false" customHeight="true" hidden="false" ht="14.4" outlineLevel="0" r="1317">
      <c r="A1317" s="9" t="n">
        <v>38469</v>
      </c>
      <c r="B1317" s="5" t="n">
        <v>35.89</v>
      </c>
      <c r="C1317" s="5" t="n">
        <v>36.36</v>
      </c>
      <c r="D1317" s="5" t="n">
        <v>35.51</v>
      </c>
      <c r="E1317" s="5" t="n">
        <v>35.95</v>
      </c>
      <c r="F1317" s="5" t="n">
        <v>21924600</v>
      </c>
      <c r="G1317" s="5" t="n">
        <v>35.8</v>
      </c>
      <c r="I1317" s="13" t="n">
        <f aca="false">B1317-E1317</f>
        <v>-0.0600000000000023</v>
      </c>
      <c r="J1317" s="13" t="n">
        <f aca="false">C1317-D1317</f>
        <v>0.850000000000001</v>
      </c>
      <c r="L1317" s="14" t="n">
        <f aca="true">IF(ROW(E1317) - 1 &gt;= $L$1,MMULT($AA$1:OFFSET($AA$1, 0, $L$1 - 1),E1317:OFFSET(E1317,1 - $L$1, 0)) / $K$3,"")</f>
        <v>36.2429090909091</v>
      </c>
      <c r="N1317" s="0" t="n">
        <f aca="true">IF(ROW(E1317) - 1 &gt;= $N$1,SUM(E1317:OFFSET(E1317,1 - $N$1, 0)) / $N$1,"")</f>
        <v>36.263</v>
      </c>
      <c r="P1317" s="0" t="n">
        <f aca="true">IF(ROW(N1317) - 1 &gt; $P$1, IF(OFFSET(N1317,  1 - $P$1, 0) &lt;&gt; "", MMULT($AA$2:OFFSET($AA$2, 0, $P$1 - 1), E1317:OFFSET(E1317,1 - $P$1, 0)) / $O$3,""),"")</f>
        <v>36.3825</v>
      </c>
    </row>
    <row collapsed="false" customFormat="false" customHeight="true" hidden="false" ht="14.4" outlineLevel="0" r="1318">
      <c r="A1318" s="9" t="n">
        <v>38470</v>
      </c>
      <c r="B1318" s="5" t="n">
        <v>36.29</v>
      </c>
      <c r="C1318" s="5" t="n">
        <v>36.34</v>
      </c>
      <c r="D1318" s="5" t="n">
        <v>35.24</v>
      </c>
      <c r="E1318" s="5" t="n">
        <v>35.54</v>
      </c>
      <c r="F1318" s="5" t="n">
        <v>20539500</v>
      </c>
      <c r="G1318" s="5" t="n">
        <v>35.39</v>
      </c>
      <c r="I1318" s="13" t="n">
        <f aca="false">B1318-E1318</f>
        <v>0.75</v>
      </c>
      <c r="J1318" s="13" t="n">
        <f aca="false">C1318-D1318</f>
        <v>1.1</v>
      </c>
      <c r="L1318" s="14" t="n">
        <f aca="true">IF(ROW(E1318) - 1 &gt;= $L$1,MMULT($AA$1:OFFSET($AA$1, 0, $L$1 - 1),E1318:OFFSET(E1318,1 - $L$1, 0)) / $K$3,"")</f>
        <v>36.1114545454545</v>
      </c>
      <c r="N1318" s="0" t="n">
        <f aca="true">IF(ROW(E1318) - 1 &gt;= $N$1,SUM(E1318:OFFSET(E1318,1 - $N$1, 0)) / $N$1,"")</f>
        <v>36.091</v>
      </c>
      <c r="P1318" s="0" t="n">
        <f aca="true">IF(ROW(N1318) - 1 &gt; $P$1, IF(OFFSET(N1318,  1 - $P$1, 0) &lt;&gt; "", MMULT($AA$2:OFFSET($AA$2, 0, $P$1 - 1), E1318:OFFSET(E1318,1 - $P$1, 0)) / $O$3,""),"")</f>
        <v>36.2566666666667</v>
      </c>
    </row>
    <row collapsed="false" customFormat="false" customHeight="true" hidden="false" ht="14.4" outlineLevel="0" r="1319">
      <c r="A1319" s="9" t="n">
        <v>38471</v>
      </c>
      <c r="B1319" s="5" t="n">
        <v>36.15</v>
      </c>
      <c r="C1319" s="5" t="n">
        <v>36.23</v>
      </c>
      <c r="D1319" s="5" t="n">
        <v>35.22</v>
      </c>
      <c r="E1319" s="5" t="n">
        <v>36.06</v>
      </c>
      <c r="F1319" s="5" t="n">
        <v>23986800</v>
      </c>
      <c r="G1319" s="5" t="n">
        <v>35.91</v>
      </c>
      <c r="I1319" s="13" t="n">
        <f aca="false">B1319-E1319</f>
        <v>0.0899999999999963</v>
      </c>
      <c r="J1319" s="13" t="n">
        <f aca="false">C1319-D1319</f>
        <v>1.01</v>
      </c>
      <c r="L1319" s="14" t="n">
        <f aca="true">IF(ROW(E1319) - 1 &gt;= $L$1,MMULT($AA$1:OFFSET($AA$1, 0, $L$1 - 1),E1319:OFFSET(E1319,1 - $L$1, 0)) / $K$3,"")</f>
        <v>36.1058181818182</v>
      </c>
      <c r="N1319" s="0" t="n">
        <f aca="true">IF(ROW(E1319) - 1 &gt;= $N$1,SUM(E1319:OFFSET(E1319,1 - $N$1, 0)) / $N$1,"")</f>
        <v>36.162</v>
      </c>
      <c r="P1319" s="0" t="n">
        <f aca="true">IF(ROW(N1319) - 1 &gt; $P$1, IF(OFFSET(N1319,  1 - $P$1, 0) &lt;&gt; "", MMULT($AA$2:OFFSET($AA$2, 0, $P$1 - 1), E1319:OFFSET(E1319,1 - $P$1, 0)) / $O$3,""),"")</f>
        <v>36.2069444444444</v>
      </c>
    </row>
    <row collapsed="false" customFormat="false" customHeight="true" hidden="false" ht="14.4" outlineLevel="0" r="1320">
      <c r="A1320" s="9" t="n">
        <v>38474</v>
      </c>
      <c r="B1320" s="5" t="n">
        <v>36.21</v>
      </c>
      <c r="C1320" s="5" t="n">
        <v>36.65</v>
      </c>
      <c r="D1320" s="5" t="n">
        <v>36.02</v>
      </c>
      <c r="E1320" s="5" t="n">
        <v>36.43</v>
      </c>
      <c r="F1320" s="5" t="n">
        <v>16640000</v>
      </c>
      <c r="G1320" s="5" t="n">
        <v>36.27</v>
      </c>
      <c r="I1320" s="13" t="n">
        <f aca="false">B1320-E1320</f>
        <v>-0.219999999999999</v>
      </c>
      <c r="J1320" s="13" t="n">
        <f aca="false">C1320-D1320</f>
        <v>0.629999999999995</v>
      </c>
      <c r="L1320" s="14" t="n">
        <f aca="true">IF(ROW(E1320) - 1 &gt;= $L$1,MMULT($AA$1:OFFSET($AA$1, 0, $L$1 - 1),E1320:OFFSET(E1320,1 - $L$1, 0)) / $K$3,"")</f>
        <v>36.1545454545454</v>
      </c>
      <c r="N1320" s="0" t="n">
        <f aca="true">IF(ROW(E1320) - 1 &gt;= $N$1,SUM(E1320:OFFSET(E1320,1 - $N$1, 0)) / $N$1,"")</f>
        <v>36.243</v>
      </c>
      <c r="P1320" s="0" t="n">
        <f aca="true">IF(ROW(N1320) - 1 &gt; $P$1, IF(OFFSET(N1320,  1 - $P$1, 0) &lt;&gt; "", MMULT($AA$2:OFFSET($AA$2, 0, $P$1 - 1), E1320:OFFSET(E1320,1 - $P$1, 0)) / $O$3,""),"")</f>
        <v>36.2319444444444</v>
      </c>
    </row>
    <row collapsed="false" customFormat="false" customHeight="true" hidden="false" ht="14.4" outlineLevel="0" r="1321">
      <c r="A1321" s="9" t="n">
        <v>38475</v>
      </c>
      <c r="B1321" s="5" t="n">
        <v>36.4</v>
      </c>
      <c r="C1321" s="5" t="n">
        <v>36.74</v>
      </c>
      <c r="D1321" s="5" t="n">
        <v>36.03</v>
      </c>
      <c r="E1321" s="5" t="n">
        <v>36.21</v>
      </c>
      <c r="F1321" s="5" t="n">
        <v>17740700</v>
      </c>
      <c r="G1321" s="5" t="n">
        <v>36.06</v>
      </c>
      <c r="I1321" s="13" t="n">
        <f aca="false">B1321-E1321</f>
        <v>0.189999999999998</v>
      </c>
      <c r="J1321" s="13" t="n">
        <f aca="false">C1321-D1321</f>
        <v>0.710000000000001</v>
      </c>
      <c r="L1321" s="14" t="n">
        <f aca="true">IF(ROW(E1321) - 1 &gt;= $L$1,MMULT($AA$1:OFFSET($AA$1, 0, $L$1 - 1),E1321:OFFSET(E1321,1 - $L$1, 0)) / $K$3,"")</f>
        <v>36.1485454545454</v>
      </c>
      <c r="N1321" s="0" t="n">
        <f aca="true">IF(ROW(E1321) - 1 &gt;= $N$1,SUM(E1321:OFFSET(E1321,1 - $N$1, 0)) / $N$1,"")</f>
        <v>36.155</v>
      </c>
      <c r="P1321" s="0" t="n">
        <f aca="true">IF(ROW(N1321) - 1 &gt; $P$1, IF(OFFSET(N1321,  1 - $P$1, 0) &lt;&gt; "", MMULT($AA$2:OFFSET($AA$2, 0, $P$1 - 1), E1321:OFFSET(E1321,1 - $P$1, 0)) / $O$3,""),"")</f>
        <v>36.1902777777778</v>
      </c>
    </row>
    <row collapsed="false" customFormat="false" customHeight="true" hidden="false" ht="14.4" outlineLevel="0" r="1322">
      <c r="A1322" s="9" t="n">
        <v>38476</v>
      </c>
      <c r="B1322" s="5" t="n">
        <v>36.11</v>
      </c>
      <c r="C1322" s="5" t="n">
        <v>37.2</v>
      </c>
      <c r="D1322" s="5" t="n">
        <v>36.1</v>
      </c>
      <c r="E1322" s="5" t="n">
        <v>37.15</v>
      </c>
      <c r="F1322" s="5" t="n">
        <v>16006300</v>
      </c>
      <c r="G1322" s="5" t="n">
        <v>36.99</v>
      </c>
      <c r="I1322" s="13" t="n">
        <f aca="false">B1322-E1322</f>
        <v>-1.04</v>
      </c>
      <c r="J1322" s="13" t="n">
        <f aca="false">C1322-D1322</f>
        <v>1.1</v>
      </c>
      <c r="L1322" s="14" t="n">
        <f aca="true">IF(ROW(E1322) - 1 &gt;= $L$1,MMULT($AA$1:OFFSET($AA$1, 0, $L$1 - 1),E1322:OFFSET(E1322,1 - $L$1, 0)) / $K$3,"")</f>
        <v>36.3294545454545</v>
      </c>
      <c r="N1322" s="0" t="n">
        <f aca="true">IF(ROW(E1322) - 1 &gt;= $N$1,SUM(E1322:OFFSET(E1322,1 - $N$1, 0)) / $N$1,"")</f>
        <v>36.319</v>
      </c>
      <c r="P1322" s="0" t="n">
        <f aca="true">IF(ROW(N1322) - 1 &gt; $P$1, IF(OFFSET(N1322,  1 - $P$1, 0) &lt;&gt; "", MMULT($AA$2:OFFSET($AA$2, 0, $P$1 - 1), E1322:OFFSET(E1322,1 - $P$1, 0)) / $O$3,""),"")</f>
        <v>36.1594444444445</v>
      </c>
    </row>
    <row collapsed="false" customFormat="false" customHeight="true" hidden="false" ht="14.4" outlineLevel="0" r="1323">
      <c r="A1323" s="9" t="n">
        <v>38477</v>
      </c>
      <c r="B1323" s="5" t="n">
        <v>37.25</v>
      </c>
      <c r="C1323" s="5" t="n">
        <v>37.27</v>
      </c>
      <c r="D1323" s="5" t="n">
        <v>36.47</v>
      </c>
      <c r="E1323" s="5" t="n">
        <v>36.68</v>
      </c>
      <c r="F1323" s="5" t="n">
        <v>13834500</v>
      </c>
      <c r="G1323" s="5" t="n">
        <v>36.52</v>
      </c>
      <c r="I1323" s="13" t="n">
        <f aca="false">B1323-E1323</f>
        <v>0.57</v>
      </c>
      <c r="J1323" s="13" t="n">
        <f aca="false">C1323-D1323</f>
        <v>0.800000000000004</v>
      </c>
      <c r="L1323" s="14" t="n">
        <f aca="true">IF(ROW(E1323) - 1 &gt;= $L$1,MMULT($AA$1:OFFSET($AA$1, 0, $L$1 - 1),E1323:OFFSET(E1323,1 - $L$1, 0)) / $K$3,"")</f>
        <v>36.3950909090909</v>
      </c>
      <c r="N1323" s="0" t="n">
        <f aca="true">IF(ROW(E1323) - 1 &gt;= $N$1,SUM(E1323:OFFSET(E1323,1 - $N$1, 0)) / $N$1,"")</f>
        <v>36.269</v>
      </c>
      <c r="P1323" s="0" t="n">
        <f aca="true">IF(ROW(N1323) - 1 &gt; $P$1, IF(OFFSET(N1323,  1 - $P$1, 0) &lt;&gt; "", MMULT($AA$2:OFFSET($AA$2, 0, $P$1 - 1), E1323:OFFSET(E1323,1 - $P$1, 0)) / $O$3,""),"")</f>
        <v>36.1805555555556</v>
      </c>
    </row>
    <row collapsed="false" customFormat="false" customHeight="true" hidden="false" ht="14.4" outlineLevel="0" r="1324">
      <c r="A1324" s="9" t="n">
        <v>38478</v>
      </c>
      <c r="B1324" s="5" t="n">
        <v>36.89</v>
      </c>
      <c r="C1324" s="5" t="n">
        <v>37.33</v>
      </c>
      <c r="D1324" s="5" t="n">
        <v>36.79</v>
      </c>
      <c r="E1324" s="5" t="n">
        <v>37.24</v>
      </c>
      <c r="F1324" s="5" t="n">
        <v>11651700</v>
      </c>
      <c r="G1324" s="5" t="n">
        <v>37.08</v>
      </c>
      <c r="I1324" s="13" t="n">
        <f aca="false">B1324-E1324</f>
        <v>-0.350000000000001</v>
      </c>
      <c r="J1324" s="13" t="n">
        <f aca="false">C1324-D1324</f>
        <v>0.539999999999999</v>
      </c>
      <c r="L1324" s="14" t="n">
        <f aca="true">IF(ROW(E1324) - 1 &gt;= $L$1,MMULT($AA$1:OFFSET($AA$1, 0, $L$1 - 1),E1324:OFFSET(E1324,1 - $L$1, 0)) / $K$3,"")</f>
        <v>36.5716363636364</v>
      </c>
      <c r="N1324" s="0" t="n">
        <f aca="true">IF(ROW(E1324) - 1 &gt;= $N$1,SUM(E1324:OFFSET(E1324,1 - $N$1, 0)) / $N$1,"")</f>
        <v>36.443</v>
      </c>
      <c r="P1324" s="0" t="n">
        <f aca="true">IF(ROW(N1324) - 1 &gt; $P$1, IF(OFFSET(N1324,  1 - $P$1, 0) &lt;&gt; "", MMULT($AA$2:OFFSET($AA$2, 0, $P$1 - 1), E1324:OFFSET(E1324,1 - $P$1, 0)) / $O$3,""),"")</f>
        <v>36.2480555555556</v>
      </c>
    </row>
    <row collapsed="false" customFormat="false" customHeight="true" hidden="false" ht="14.4" outlineLevel="0" r="1325">
      <c r="A1325" s="9" t="n">
        <v>38481</v>
      </c>
      <c r="B1325" s="5" t="n">
        <v>37.28</v>
      </c>
      <c r="C1325" s="5" t="n">
        <v>37.45</v>
      </c>
      <c r="D1325" s="5" t="n">
        <v>36.75</v>
      </c>
      <c r="E1325" s="5" t="n">
        <v>36.97</v>
      </c>
      <c r="F1325" s="5" t="n">
        <v>12703400</v>
      </c>
      <c r="G1325" s="5" t="n">
        <v>36.81</v>
      </c>
      <c r="I1325" s="13" t="n">
        <f aca="false">B1325-E1325</f>
        <v>0.310000000000002</v>
      </c>
      <c r="J1325" s="13" t="n">
        <f aca="false">C1325-D1325</f>
        <v>0.700000000000003</v>
      </c>
      <c r="L1325" s="14" t="n">
        <f aca="true">IF(ROW(E1325) - 1 &gt;= $L$1,MMULT($AA$1:OFFSET($AA$1, 0, $L$1 - 1),E1325:OFFSET(E1325,1 - $L$1, 0)) / $K$3,"")</f>
        <v>36.6674545454545</v>
      </c>
      <c r="N1325" s="0" t="n">
        <f aca="true">IF(ROW(E1325) - 1 &gt;= $N$1,SUM(E1325:OFFSET(E1325,1 - $N$1, 0)) / $N$1,"")</f>
        <v>36.442</v>
      </c>
      <c r="P1325" s="0" t="n">
        <f aca="true">IF(ROW(N1325) - 1 &gt; $P$1, IF(OFFSET(N1325,  1 - $P$1, 0) &lt;&gt; "", MMULT($AA$2:OFFSET($AA$2, 0, $P$1 - 1), E1325:OFFSET(E1325,1 - $P$1, 0)) / $O$3,""),"")</f>
        <v>36.3719444444444</v>
      </c>
    </row>
    <row collapsed="false" customFormat="false" customHeight="true" hidden="false" ht="14.4" outlineLevel="0" r="1326">
      <c r="A1326" s="9" t="n">
        <v>38482</v>
      </c>
      <c r="B1326" s="5" t="n">
        <v>36.75</v>
      </c>
      <c r="C1326" s="5" t="n">
        <v>37.25</v>
      </c>
      <c r="D1326" s="5" t="n">
        <v>36.33</v>
      </c>
      <c r="E1326" s="5" t="n">
        <v>36.42</v>
      </c>
      <c r="F1326" s="5" t="n">
        <v>15723700</v>
      </c>
      <c r="G1326" s="5" t="n">
        <v>36.26</v>
      </c>
      <c r="I1326" s="13" t="n">
        <f aca="false">B1326-E1326</f>
        <v>0.329999999999998</v>
      </c>
      <c r="J1326" s="13" t="n">
        <f aca="false">C1326-D1326</f>
        <v>0.920000000000002</v>
      </c>
      <c r="L1326" s="14" t="n">
        <f aca="true">IF(ROW(E1326) - 1 &gt;= $L$1,MMULT($AA$1:OFFSET($AA$1, 0, $L$1 - 1),E1326:OFFSET(E1326,1 - $L$1, 0)) / $K$3,"")</f>
        <v>36.6634545454545</v>
      </c>
      <c r="N1326" s="0" t="n">
        <f aca="true">IF(ROW(E1326) - 1 &gt;= $N$1,SUM(E1326:OFFSET(E1326,1 - $N$1, 0)) / $N$1,"")</f>
        <v>36.465</v>
      </c>
      <c r="P1326" s="0" t="n">
        <f aca="true">IF(ROW(N1326) - 1 &gt; $P$1, IF(OFFSET(N1326,  1 - $P$1, 0) &lt;&gt; "", MMULT($AA$2:OFFSET($AA$2, 0, $P$1 - 1), E1326:OFFSET(E1326,1 - $P$1, 0)) / $O$3,""),"")</f>
        <v>36.4697222222222</v>
      </c>
    </row>
    <row collapsed="false" customFormat="false" customHeight="true" hidden="false" ht="14.4" outlineLevel="0" r="1327">
      <c r="A1327" s="9" t="n">
        <v>38483</v>
      </c>
      <c r="B1327" s="5" t="n">
        <v>35.2</v>
      </c>
      <c r="C1327" s="5" t="n">
        <v>35.67</v>
      </c>
      <c r="D1327" s="5" t="n">
        <v>33.11</v>
      </c>
      <c r="E1327" s="5" t="n">
        <v>35.61</v>
      </c>
      <c r="F1327" s="5" t="n">
        <v>72927900</v>
      </c>
      <c r="G1327" s="5" t="n">
        <v>35.46</v>
      </c>
      <c r="I1327" s="13" t="n">
        <f aca="false">B1327-E1327</f>
        <v>-0.409999999999997</v>
      </c>
      <c r="J1327" s="13" t="n">
        <f aca="false">C1327-D1327</f>
        <v>2.56</v>
      </c>
      <c r="L1327" s="14" t="n">
        <f aca="true">IF(ROW(E1327) - 1 &gt;= $L$1,MMULT($AA$1:OFFSET($AA$1, 0, $L$1 - 1),E1327:OFFSET(E1327,1 - $L$1, 0)) / $K$3,"")</f>
        <v>36.508</v>
      </c>
      <c r="N1327" s="0" t="n">
        <f aca="true">IF(ROW(E1327) - 1 &gt;= $N$1,SUM(E1327:OFFSET(E1327,1 - $N$1, 0)) / $N$1,"")</f>
        <v>36.431</v>
      </c>
      <c r="P1327" s="0" t="n">
        <f aca="true">IF(ROW(N1327) - 1 &gt; $P$1, IF(OFFSET(N1327,  1 - $P$1, 0) &lt;&gt; "", MMULT($AA$2:OFFSET($AA$2, 0, $P$1 - 1), E1327:OFFSET(E1327,1 - $P$1, 0)) / $O$3,""),"")</f>
        <v>36.5722222222222</v>
      </c>
    </row>
    <row collapsed="false" customFormat="false" customHeight="true" hidden="false" ht="14.4" outlineLevel="0" r="1328">
      <c r="A1328" s="9" t="n">
        <v>38484</v>
      </c>
      <c r="B1328" s="5" t="n">
        <v>35.42</v>
      </c>
      <c r="C1328" s="5" t="n">
        <v>35.59</v>
      </c>
      <c r="D1328" s="5" t="n">
        <v>34</v>
      </c>
      <c r="E1328" s="5" t="n">
        <v>34.13</v>
      </c>
      <c r="F1328" s="5" t="n">
        <v>34651500</v>
      </c>
      <c r="G1328" s="5" t="n">
        <v>33.98</v>
      </c>
      <c r="I1328" s="13" t="n">
        <f aca="false">B1328-E1328</f>
        <v>1.29</v>
      </c>
      <c r="J1328" s="13" t="n">
        <f aca="false">C1328-D1328</f>
        <v>1.59</v>
      </c>
      <c r="L1328" s="14" t="n">
        <f aca="true">IF(ROW(E1328) - 1 &gt;= $L$1,MMULT($AA$1:OFFSET($AA$1, 0, $L$1 - 1),E1328:OFFSET(E1328,1 - $L$1, 0)) / $K$3,"")</f>
        <v>36.0896363636364</v>
      </c>
      <c r="N1328" s="0" t="n">
        <f aca="true">IF(ROW(E1328) - 1 &gt;= $N$1,SUM(E1328:OFFSET(E1328,1 - $N$1, 0)) / $N$1,"")</f>
        <v>36.29</v>
      </c>
      <c r="P1328" s="0" t="n">
        <f aca="true">IF(ROW(N1328) - 1 &gt; $P$1, IF(OFFSET(N1328,  1 - $P$1, 0) &lt;&gt; "", MMULT($AA$2:OFFSET($AA$2, 0, $P$1 - 1), E1328:OFFSET(E1328,1 - $P$1, 0)) / $O$3,""),"")</f>
        <v>36.5641666666667</v>
      </c>
    </row>
    <row collapsed="false" customFormat="false" customHeight="true" hidden="false" ht="14.4" outlineLevel="0" r="1329">
      <c r="A1329" s="9" t="n">
        <v>38485</v>
      </c>
      <c r="B1329" s="5" t="n">
        <v>34.2</v>
      </c>
      <c r="C1329" s="5" t="n">
        <v>35.23</v>
      </c>
      <c r="D1329" s="5" t="n">
        <v>34.07</v>
      </c>
      <c r="E1329" s="5" t="n">
        <v>34.77</v>
      </c>
      <c r="F1329" s="5" t="n">
        <v>25096900</v>
      </c>
      <c r="G1329" s="5" t="n">
        <v>34.62</v>
      </c>
      <c r="I1329" s="13" t="n">
        <f aca="false">B1329-E1329</f>
        <v>-0.57</v>
      </c>
      <c r="J1329" s="13" t="n">
        <f aca="false">C1329-D1329</f>
        <v>1.16</v>
      </c>
      <c r="L1329" s="14" t="n">
        <f aca="true">IF(ROW(E1329) - 1 &gt;= $L$1,MMULT($AA$1:OFFSET($AA$1, 0, $L$1 - 1),E1329:OFFSET(E1329,1 - $L$1, 0)) / $K$3,"")</f>
        <v>35.8132727272727</v>
      </c>
      <c r="N1329" s="0" t="n">
        <f aca="true">IF(ROW(E1329) - 1 &gt;= $N$1,SUM(E1329:OFFSET(E1329,1 - $N$1, 0)) / $N$1,"")</f>
        <v>36.161</v>
      </c>
      <c r="P1329" s="0" t="n">
        <f aca="true">IF(ROW(N1329) - 1 &gt; $P$1, IF(OFFSET(N1329,  1 - $P$1, 0) &lt;&gt; "", MMULT($AA$2:OFFSET($AA$2, 0, $P$1 - 1), E1329:OFFSET(E1329,1 - $P$1, 0)) / $O$3,""),"")</f>
        <v>36.4827777777778</v>
      </c>
    </row>
    <row collapsed="false" customFormat="false" customHeight="true" hidden="false" ht="14.4" outlineLevel="0" r="1330">
      <c r="A1330" s="9" t="n">
        <v>38488</v>
      </c>
      <c r="B1330" s="5" t="n">
        <v>34.56</v>
      </c>
      <c r="C1330" s="5" t="n">
        <v>35.7</v>
      </c>
      <c r="D1330" s="5" t="n">
        <v>34.53</v>
      </c>
      <c r="E1330" s="5" t="n">
        <v>35.55</v>
      </c>
      <c r="F1330" s="5" t="n">
        <v>16939100</v>
      </c>
      <c r="G1330" s="5" t="n">
        <v>35.4</v>
      </c>
      <c r="I1330" s="13" t="n">
        <f aca="false">B1330-E1330</f>
        <v>-0.989999999999995</v>
      </c>
      <c r="J1330" s="13" t="n">
        <f aca="false">C1330-D1330</f>
        <v>1.17</v>
      </c>
      <c r="L1330" s="14" t="n">
        <f aca="true">IF(ROW(E1330) - 1 &gt;= $L$1,MMULT($AA$1:OFFSET($AA$1, 0, $L$1 - 1),E1330:OFFSET(E1330,1 - $L$1, 0)) / $K$3,"")</f>
        <v>35.7021818181818</v>
      </c>
      <c r="N1330" s="0" t="n">
        <f aca="true">IF(ROW(E1330) - 1 &gt;= $N$1,SUM(E1330:OFFSET(E1330,1 - $N$1, 0)) / $N$1,"")</f>
        <v>36.073</v>
      </c>
      <c r="P1330" s="0" t="n">
        <f aca="true">IF(ROW(N1330) - 1 &gt; $P$1, IF(OFFSET(N1330,  1 - $P$1, 0) &lt;&gt; "", MMULT($AA$2:OFFSET($AA$2, 0, $P$1 - 1), E1330:OFFSET(E1330,1 - $P$1, 0)) / $O$3,""),"")</f>
        <v>36.3072222222222</v>
      </c>
    </row>
    <row collapsed="false" customFormat="false" customHeight="true" hidden="false" ht="14.4" outlineLevel="0" r="1331">
      <c r="A1331" s="9" t="n">
        <v>38489</v>
      </c>
      <c r="B1331" s="5" t="n">
        <v>35.14</v>
      </c>
      <c r="C1331" s="5" t="n">
        <v>35.46</v>
      </c>
      <c r="D1331" s="5" t="n">
        <v>34.54</v>
      </c>
      <c r="E1331" s="5" t="n">
        <v>35.36</v>
      </c>
      <c r="F1331" s="5" t="n">
        <v>21012300</v>
      </c>
      <c r="G1331" s="5" t="n">
        <v>35.21</v>
      </c>
      <c r="I1331" s="13" t="n">
        <f aca="false">B1331-E1331</f>
        <v>-0.219999999999999</v>
      </c>
      <c r="J1331" s="13" t="n">
        <f aca="false">C1331-D1331</f>
        <v>0.920000000000002</v>
      </c>
      <c r="L1331" s="14" t="n">
        <f aca="true">IF(ROW(E1331) - 1 &gt;= $L$1,MMULT($AA$1:OFFSET($AA$1, 0, $L$1 - 1),E1331:OFFSET(E1331,1 - $L$1, 0)) / $K$3,"")</f>
        <v>35.5725454545455</v>
      </c>
      <c r="N1331" s="0" t="n">
        <f aca="true">IF(ROW(E1331) - 1 &gt;= $N$1,SUM(E1331:OFFSET(E1331,1 - $N$1, 0)) / $N$1,"")</f>
        <v>35.988</v>
      </c>
      <c r="P1331" s="0" t="n">
        <f aca="true">IF(ROW(N1331) - 1 &gt; $P$1, IF(OFFSET(N1331,  1 - $P$1, 0) &lt;&gt; "", MMULT($AA$2:OFFSET($AA$2, 0, $P$1 - 1), E1331:OFFSET(E1331,1 - $P$1, 0)) / $O$3,""),"")</f>
        <v>36.0616666666667</v>
      </c>
    </row>
    <row collapsed="false" customFormat="false" customHeight="true" hidden="false" ht="14.4" outlineLevel="0" r="1332">
      <c r="A1332" s="9" t="n">
        <v>38490</v>
      </c>
      <c r="B1332" s="5" t="n">
        <v>35.45</v>
      </c>
      <c r="C1332" s="5" t="n">
        <v>37.56</v>
      </c>
      <c r="D1332" s="5" t="n">
        <v>34.99</v>
      </c>
      <c r="E1332" s="5" t="n">
        <v>35.84</v>
      </c>
      <c r="F1332" s="5" t="n">
        <v>22740100</v>
      </c>
      <c r="G1332" s="5" t="n">
        <v>35.69</v>
      </c>
      <c r="I1332" s="13" t="n">
        <f aca="false">B1332-E1332</f>
        <v>-0.390000000000001</v>
      </c>
      <c r="J1332" s="13" t="n">
        <f aca="false">C1332-D1332</f>
        <v>2.57</v>
      </c>
      <c r="L1332" s="14" t="n">
        <f aca="true">IF(ROW(E1332) - 1 &gt;= $L$1,MMULT($AA$1:OFFSET($AA$1, 0, $L$1 - 1),E1332:OFFSET(E1332,1 - $L$1, 0)) / $K$3,"")</f>
        <v>35.5456363636364</v>
      </c>
      <c r="N1332" s="0" t="n">
        <f aca="true">IF(ROW(E1332) - 1 &gt;= $N$1,SUM(E1332:OFFSET(E1332,1 - $N$1, 0)) / $N$1,"")</f>
        <v>35.857</v>
      </c>
      <c r="P1332" s="0" t="n">
        <f aca="true">IF(ROW(N1332) - 1 &gt; $P$1, IF(OFFSET(N1332,  1 - $P$1, 0) &lt;&gt; "", MMULT($AA$2:OFFSET($AA$2, 0, $P$1 - 1), E1332:OFFSET(E1332,1 - $P$1, 0)) / $O$3,""),"")</f>
        <v>35.8002777777778</v>
      </c>
    </row>
    <row collapsed="false" customFormat="false" customHeight="true" hidden="false" ht="14.4" outlineLevel="0" r="1333">
      <c r="A1333" s="9" t="n">
        <v>38491</v>
      </c>
      <c r="B1333" s="5" t="n">
        <v>35.78</v>
      </c>
      <c r="C1333" s="5" t="n">
        <v>37.68</v>
      </c>
      <c r="D1333" s="5" t="n">
        <v>35.78</v>
      </c>
      <c r="E1333" s="5" t="n">
        <v>37.55</v>
      </c>
      <c r="F1333" s="5" t="n">
        <v>28327200</v>
      </c>
      <c r="G1333" s="5" t="n">
        <v>37.39</v>
      </c>
      <c r="I1333" s="13" t="n">
        <f aca="false">B1333-E1333</f>
        <v>-1.77</v>
      </c>
      <c r="J1333" s="13" t="n">
        <f aca="false">C1333-D1333</f>
        <v>1.9</v>
      </c>
      <c r="L1333" s="14" t="n">
        <f aca="true">IF(ROW(E1333) - 1 &gt;= $L$1,MMULT($AA$1:OFFSET($AA$1, 0, $L$1 - 1),E1333:OFFSET(E1333,1 - $L$1, 0)) / $K$3,"")</f>
        <v>35.8534545454545</v>
      </c>
      <c r="N1333" s="0" t="n">
        <f aca="true">IF(ROW(E1333) - 1 &gt;= $N$1,SUM(E1333:OFFSET(E1333,1 - $N$1, 0)) / $N$1,"")</f>
        <v>35.944</v>
      </c>
      <c r="P1333" s="0" t="n">
        <f aca="true">IF(ROW(N1333) - 1 &gt; $P$1, IF(OFFSET(N1333,  1 - $P$1, 0) &lt;&gt; "", MMULT($AA$2:OFFSET($AA$2, 0, $P$1 - 1), E1333:OFFSET(E1333,1 - $P$1, 0)) / $O$3,""),"")</f>
        <v>35.6094444444444</v>
      </c>
    </row>
    <row collapsed="false" customFormat="false" customHeight="true" hidden="false" ht="14.4" outlineLevel="0" r="1334">
      <c r="A1334" s="9" t="n">
        <v>38492</v>
      </c>
      <c r="B1334" s="5" t="n">
        <v>37.25</v>
      </c>
      <c r="C1334" s="5" t="n">
        <v>37.65</v>
      </c>
      <c r="D1334" s="5" t="n">
        <v>37.19</v>
      </c>
      <c r="E1334" s="5" t="n">
        <v>37.55</v>
      </c>
      <c r="F1334" s="5" t="n">
        <v>16166100</v>
      </c>
      <c r="G1334" s="5" t="n">
        <v>37.39</v>
      </c>
      <c r="I1334" s="13" t="n">
        <f aca="false">B1334-E1334</f>
        <v>-0.299999999999997</v>
      </c>
      <c r="J1334" s="13" t="n">
        <f aca="false">C1334-D1334</f>
        <v>0.460000000000001</v>
      </c>
      <c r="L1334" s="14" t="n">
        <f aca="true">IF(ROW(E1334) - 1 &gt;= $L$1,MMULT($AA$1:OFFSET($AA$1, 0, $L$1 - 1),E1334:OFFSET(E1334,1 - $L$1, 0)) / $K$3,"")</f>
        <v>36.1454545454545</v>
      </c>
      <c r="N1334" s="0" t="n">
        <f aca="true">IF(ROW(E1334) - 1 &gt;= $N$1,SUM(E1334:OFFSET(E1334,1 - $N$1, 0)) / $N$1,"")</f>
        <v>35.975</v>
      </c>
      <c r="P1334" s="0" t="n">
        <f aca="true">IF(ROW(N1334) - 1 &gt; $P$1, IF(OFFSET(N1334,  1 - $P$1, 0) &lt;&gt; "", MMULT($AA$2:OFFSET($AA$2, 0, $P$1 - 1), E1334:OFFSET(E1334,1 - $P$1, 0)) / $O$3,""),"")</f>
        <v>35.5975</v>
      </c>
    </row>
    <row collapsed="false" customFormat="false" customHeight="true" hidden="false" ht="14.4" outlineLevel="0" r="1335">
      <c r="A1335" s="9" t="n">
        <v>38495</v>
      </c>
      <c r="B1335" s="5" t="n">
        <v>37.85</v>
      </c>
      <c r="C1335" s="5" t="n">
        <v>39.9</v>
      </c>
      <c r="D1335" s="5" t="n">
        <v>37.85</v>
      </c>
      <c r="E1335" s="5" t="n">
        <v>39.76</v>
      </c>
      <c r="F1335" s="5" t="n">
        <v>37234800</v>
      </c>
      <c r="G1335" s="5" t="n">
        <v>39.59</v>
      </c>
      <c r="I1335" s="13" t="n">
        <f aca="false">B1335-E1335</f>
        <v>-1.91</v>
      </c>
      <c r="J1335" s="13" t="n">
        <f aca="false">C1335-D1335</f>
        <v>2.05</v>
      </c>
      <c r="L1335" s="14" t="n">
        <f aca="true">IF(ROW(E1335) - 1 &gt;= $L$1,MMULT($AA$1:OFFSET($AA$1, 0, $L$1 - 1),E1335:OFFSET(E1335,1 - $L$1, 0)) / $K$3,"")</f>
        <v>36.8336363636364</v>
      </c>
      <c r="N1335" s="0" t="n">
        <f aca="true">IF(ROW(E1335) - 1 &gt;= $N$1,SUM(E1335:OFFSET(E1335,1 - $N$1, 0)) / $N$1,"")</f>
        <v>36.254</v>
      </c>
      <c r="P1335" s="0" t="n">
        <f aca="true">IF(ROW(N1335) - 1 &gt; $P$1, IF(OFFSET(N1335,  1 - $P$1, 0) &lt;&gt; "", MMULT($AA$2:OFFSET($AA$2, 0, $P$1 - 1), E1335:OFFSET(E1335,1 - $P$1, 0)) / $O$3,""),"")</f>
        <v>35.7772222222222</v>
      </c>
    </row>
    <row collapsed="false" customFormat="false" customHeight="true" hidden="false" ht="14.4" outlineLevel="0" r="1336">
      <c r="A1336" s="9" t="n">
        <v>38496</v>
      </c>
      <c r="B1336" s="5" t="n">
        <v>39.45</v>
      </c>
      <c r="C1336" s="5" t="n">
        <v>39.99</v>
      </c>
      <c r="D1336" s="5" t="n">
        <v>39.03</v>
      </c>
      <c r="E1336" s="5" t="n">
        <v>39.7</v>
      </c>
      <c r="F1336" s="5" t="n">
        <v>21195000</v>
      </c>
      <c r="G1336" s="5" t="n">
        <v>39.53</v>
      </c>
      <c r="I1336" s="13" t="n">
        <f aca="false">B1336-E1336</f>
        <v>-0.25</v>
      </c>
      <c r="J1336" s="13" t="n">
        <f aca="false">C1336-D1336</f>
        <v>0.960000000000001</v>
      </c>
      <c r="L1336" s="14" t="n">
        <f aca="true">IF(ROW(E1336) - 1 &gt;= $L$1,MMULT($AA$1:OFFSET($AA$1, 0, $L$1 - 1),E1336:OFFSET(E1336,1 - $L$1, 0)) / $K$3,"")</f>
        <v>37.4601818181818</v>
      </c>
      <c r="N1336" s="0" t="n">
        <f aca="true">IF(ROW(E1336) - 1 &gt;= $N$1,SUM(E1336:OFFSET(E1336,1 - $N$1, 0)) / $N$1,"")</f>
        <v>36.582</v>
      </c>
      <c r="P1336" s="0" t="n">
        <f aca="true">IF(ROW(N1336) - 1 &gt; $P$1, IF(OFFSET(N1336,  1 - $P$1, 0) &lt;&gt; "", MMULT($AA$2:OFFSET($AA$2, 0, $P$1 - 1), E1336:OFFSET(E1336,1 - $P$1, 0)) / $O$3,""),"")</f>
        <v>36.1191666666667</v>
      </c>
    </row>
    <row collapsed="false" customFormat="false" customHeight="true" hidden="false" ht="14.4" outlineLevel="0" r="1337">
      <c r="A1337" s="9" t="n">
        <v>38497</v>
      </c>
      <c r="B1337" s="5" t="n">
        <v>39.5</v>
      </c>
      <c r="C1337" s="5" t="n">
        <v>39.95</v>
      </c>
      <c r="D1337" s="5" t="n">
        <v>39.32</v>
      </c>
      <c r="E1337" s="5" t="n">
        <v>39.78</v>
      </c>
      <c r="F1337" s="5" t="n">
        <v>14143100</v>
      </c>
      <c r="G1337" s="5" t="n">
        <v>39.61</v>
      </c>
      <c r="I1337" s="13" t="n">
        <f aca="false">B1337-E1337</f>
        <v>-0.280000000000001</v>
      </c>
      <c r="J1337" s="13" t="n">
        <f aca="false">C1337-D1337</f>
        <v>0.630000000000003</v>
      </c>
      <c r="L1337" s="14" t="n">
        <f aca="true">IF(ROW(E1337) - 1 &gt;= $L$1,MMULT($AA$1:OFFSET($AA$1, 0, $L$1 - 1),E1337:OFFSET(E1337,1 - $L$1, 0)) / $K$3,"")</f>
        <v>38.0416363636364</v>
      </c>
      <c r="N1337" s="0" t="n">
        <f aca="true">IF(ROW(E1337) - 1 &gt;= $N$1,SUM(E1337:OFFSET(E1337,1 - $N$1, 0)) / $N$1,"")</f>
        <v>36.999</v>
      </c>
      <c r="P1337" s="0" t="n">
        <f aca="true">IF(ROW(N1337) - 1 &gt; $P$1, IF(OFFSET(N1337,  1 - $P$1, 0) &lt;&gt; "", MMULT($AA$2:OFFSET($AA$2, 0, $P$1 - 1), E1337:OFFSET(E1337,1 - $P$1, 0)) / $O$3,""),"")</f>
        <v>36.6286111111111</v>
      </c>
    </row>
    <row collapsed="false" customFormat="false" customHeight="true" hidden="false" ht="14.4" outlineLevel="0" r="1338">
      <c r="A1338" s="9" t="n">
        <v>38498</v>
      </c>
      <c r="B1338" s="5" t="n">
        <v>39.94</v>
      </c>
      <c r="C1338" s="5" t="n">
        <v>40.94</v>
      </c>
      <c r="D1338" s="5" t="n">
        <v>39.94</v>
      </c>
      <c r="E1338" s="5" t="n">
        <v>40.74</v>
      </c>
      <c r="F1338" s="5" t="n">
        <v>18768600</v>
      </c>
      <c r="G1338" s="5" t="n">
        <v>40.57</v>
      </c>
      <c r="I1338" s="13" t="n">
        <f aca="false">B1338-E1338</f>
        <v>-0.800000000000004</v>
      </c>
      <c r="J1338" s="13" t="n">
        <f aca="false">C1338-D1338</f>
        <v>1</v>
      </c>
      <c r="L1338" s="14" t="n">
        <f aca="true">IF(ROW(E1338) - 1 &gt;= $L$1,MMULT($AA$1:OFFSET($AA$1, 0, $L$1 - 1),E1338:OFFSET(E1338,1 - $L$1, 0)) / $K$3,"")</f>
        <v>38.7218181818182</v>
      </c>
      <c r="N1338" s="0" t="n">
        <f aca="true">IF(ROW(E1338) - 1 &gt;= $N$1,SUM(E1338:OFFSET(E1338,1 - $N$1, 0)) / $N$1,"")</f>
        <v>37.66</v>
      </c>
      <c r="P1338" s="0" t="n">
        <f aca="true">IF(ROW(N1338) - 1 &gt; $P$1, IF(OFFSET(N1338,  1 - $P$1, 0) &lt;&gt; "", MMULT($AA$2:OFFSET($AA$2, 0, $P$1 - 1), E1338:OFFSET(E1338,1 - $P$1, 0)) / $O$3,""),"")</f>
        <v>37.2902777777778</v>
      </c>
    </row>
    <row collapsed="false" customFormat="false" customHeight="true" hidden="false" ht="14.4" outlineLevel="0" r="1339">
      <c r="A1339" s="9" t="n">
        <v>38499</v>
      </c>
      <c r="B1339" s="5" t="n">
        <v>40.64</v>
      </c>
      <c r="C1339" s="5" t="n">
        <v>40.79</v>
      </c>
      <c r="D1339" s="5" t="n">
        <v>40.01</v>
      </c>
      <c r="E1339" s="5" t="n">
        <v>40.56</v>
      </c>
      <c r="F1339" s="5" t="n">
        <v>11286000</v>
      </c>
      <c r="G1339" s="5" t="n">
        <v>40.39</v>
      </c>
      <c r="I1339" s="13" t="n">
        <f aca="false">B1339-E1339</f>
        <v>0.0799999999999983</v>
      </c>
      <c r="J1339" s="13" t="n">
        <f aca="false">C1339-D1339</f>
        <v>0.780000000000001</v>
      </c>
      <c r="L1339" s="14" t="n">
        <f aca="true">IF(ROW(E1339) - 1 &gt;= $L$1,MMULT($AA$1:OFFSET($AA$1, 0, $L$1 - 1),E1339:OFFSET(E1339,1 - $L$1, 0)) / $K$3,"")</f>
        <v>39.2490909090909</v>
      </c>
      <c r="N1339" s="0" t="n">
        <f aca="true">IF(ROW(E1339) - 1 &gt;= $N$1,SUM(E1339:OFFSET(E1339,1 - $N$1, 0)) / $N$1,"")</f>
        <v>38.239</v>
      </c>
      <c r="P1339" s="0" t="n">
        <f aca="true">IF(ROW(N1339) - 1 &gt; $P$1, IF(OFFSET(N1339,  1 - $P$1, 0) &lt;&gt; "", MMULT($AA$2:OFFSET($AA$2, 0, $P$1 - 1), E1339:OFFSET(E1339,1 - $P$1, 0)) / $O$3,""),"")</f>
        <v>37.9816666666667</v>
      </c>
    </row>
    <row collapsed="false" customFormat="false" customHeight="true" hidden="false" ht="14.4" outlineLevel="0" r="1340">
      <c r="A1340" s="9" t="n">
        <v>38503</v>
      </c>
      <c r="B1340" s="5" t="n">
        <v>40.66</v>
      </c>
      <c r="C1340" s="5" t="n">
        <v>40.74</v>
      </c>
      <c r="D1340" s="5" t="n">
        <v>39.58</v>
      </c>
      <c r="E1340" s="5" t="n">
        <v>39.76</v>
      </c>
      <c r="F1340" s="5" t="n">
        <v>14435900</v>
      </c>
      <c r="G1340" s="5" t="n">
        <v>39.59</v>
      </c>
      <c r="I1340" s="13" t="n">
        <f aca="false">B1340-E1340</f>
        <v>0.899999999999999</v>
      </c>
      <c r="J1340" s="13" t="n">
        <f aca="false">C1340-D1340</f>
        <v>1.16</v>
      </c>
      <c r="L1340" s="14" t="n">
        <f aca="true">IF(ROW(E1340) - 1 &gt;= $L$1,MMULT($AA$1:OFFSET($AA$1, 0, $L$1 - 1),E1340:OFFSET(E1340,1 - $L$1, 0)) / $K$3,"")</f>
        <v>39.5256363636364</v>
      </c>
      <c r="N1340" s="0" t="n">
        <f aca="true">IF(ROW(E1340) - 1 &gt;= $N$1,SUM(E1340:OFFSET(E1340,1 - $N$1, 0)) / $N$1,"")</f>
        <v>38.66</v>
      </c>
      <c r="P1340" s="0" t="n">
        <f aca="true">IF(ROW(N1340) - 1 &gt; $P$1, IF(OFFSET(N1340,  1 - $P$1, 0) &lt;&gt; "", MMULT($AA$2:OFFSET($AA$2, 0, $P$1 - 1), E1340:OFFSET(E1340,1 - $P$1, 0)) / $O$3,""),"")</f>
        <v>38.6394444444444</v>
      </c>
    </row>
    <row collapsed="false" customFormat="false" customHeight="true" hidden="false" ht="14.4" outlineLevel="0" r="1341">
      <c r="A1341" s="9" t="n">
        <v>38504</v>
      </c>
      <c r="B1341" s="5" t="n">
        <v>39.89</v>
      </c>
      <c r="C1341" s="5" t="n">
        <v>40.76</v>
      </c>
      <c r="D1341" s="5" t="n">
        <v>39.86</v>
      </c>
      <c r="E1341" s="5" t="n">
        <v>40.3</v>
      </c>
      <c r="F1341" s="5" t="n">
        <v>16207600</v>
      </c>
      <c r="G1341" s="5" t="n">
        <v>40.13</v>
      </c>
      <c r="I1341" s="13" t="n">
        <f aca="false">B1341-E1341</f>
        <v>-0.409999999999997</v>
      </c>
      <c r="J1341" s="13" t="n">
        <f aca="false">C1341-D1341</f>
        <v>0.899999999999999</v>
      </c>
      <c r="L1341" s="14" t="n">
        <f aca="true">IF(ROW(E1341) - 1 &gt;= $L$1,MMULT($AA$1:OFFSET($AA$1, 0, $L$1 - 1),E1341:OFFSET(E1341,1 - $L$1, 0)) / $K$3,"")</f>
        <v>39.8238181818182</v>
      </c>
      <c r="N1341" s="0" t="n">
        <f aca="true">IF(ROW(E1341) - 1 &gt;= $N$1,SUM(E1341:OFFSET(E1341,1 - $N$1, 0)) / $N$1,"")</f>
        <v>39.154</v>
      </c>
      <c r="P1341" s="0" t="n">
        <f aca="true">IF(ROW(N1341) - 1 &gt; $P$1, IF(OFFSET(N1341,  1 - $P$1, 0) &lt;&gt; "", MMULT($AA$2:OFFSET($AA$2, 0, $P$1 - 1), E1341:OFFSET(E1341,1 - $P$1, 0)) / $O$3,""),"")</f>
        <v>39.1736111111111</v>
      </c>
    </row>
    <row collapsed="false" customFormat="false" customHeight="true" hidden="false" ht="14.4" outlineLevel="0" r="1342">
      <c r="A1342" s="9" t="n">
        <v>38505</v>
      </c>
      <c r="B1342" s="5" t="n">
        <v>40.05</v>
      </c>
      <c r="C1342" s="5" t="n">
        <v>40.32</v>
      </c>
      <c r="D1342" s="5" t="n">
        <v>39.6</v>
      </c>
      <c r="E1342" s="5" t="n">
        <v>40.04</v>
      </c>
      <c r="F1342" s="5" t="n">
        <v>13356200</v>
      </c>
      <c r="G1342" s="5" t="n">
        <v>39.87</v>
      </c>
      <c r="I1342" s="13" t="n">
        <f aca="false">B1342-E1342</f>
        <v>0.00999999999999801</v>
      </c>
      <c r="J1342" s="13" t="n">
        <f aca="false">C1342-D1342</f>
        <v>0.719999999999999</v>
      </c>
      <c r="L1342" s="14" t="n">
        <f aca="true">IF(ROW(E1342) - 1 &gt;= $L$1,MMULT($AA$1:OFFSET($AA$1, 0, $L$1 - 1),E1342:OFFSET(E1342,1 - $L$1, 0)) / $K$3,"")</f>
        <v>39.9849090909091</v>
      </c>
      <c r="N1342" s="0" t="n">
        <f aca="true">IF(ROW(E1342) - 1 &gt;= $N$1,SUM(E1342:OFFSET(E1342,1 - $N$1, 0)) / $N$1,"")</f>
        <v>39.574</v>
      </c>
      <c r="P1342" s="0" t="n">
        <f aca="true">IF(ROW(N1342) - 1 &gt; $P$1, IF(OFFSET(N1342,  1 - $P$1, 0) &lt;&gt; "", MMULT($AA$2:OFFSET($AA$2, 0, $P$1 - 1), E1342:OFFSET(E1342,1 - $P$1, 0)) / $O$3,""),"")</f>
        <v>39.6019444444444</v>
      </c>
    </row>
    <row collapsed="false" customFormat="false" customHeight="true" hidden="false" ht="14.4" outlineLevel="0" r="1343">
      <c r="A1343" s="9" t="n">
        <v>38506</v>
      </c>
      <c r="B1343" s="5" t="n">
        <v>38.16</v>
      </c>
      <c r="C1343" s="5" t="n">
        <v>38.58</v>
      </c>
      <c r="D1343" s="5" t="n">
        <v>37.77</v>
      </c>
      <c r="E1343" s="5" t="n">
        <v>38.24</v>
      </c>
      <c r="F1343" s="5" t="n">
        <v>34173900</v>
      </c>
      <c r="G1343" s="5" t="n">
        <v>38.08</v>
      </c>
      <c r="I1343" s="13" t="n">
        <f aca="false">B1343-E1343</f>
        <v>-0.0800000000000054</v>
      </c>
      <c r="J1343" s="13" t="n">
        <f aca="false">C1343-D1343</f>
        <v>0.809999999999995</v>
      </c>
      <c r="L1343" s="14" t="n">
        <f aca="true">IF(ROW(E1343) - 1 &gt;= $L$1,MMULT($AA$1:OFFSET($AA$1, 0, $L$1 - 1),E1343:OFFSET(E1343,1 - $L$1, 0)) / $K$3,"")</f>
        <v>39.7423636363636</v>
      </c>
      <c r="N1343" s="0" t="n">
        <f aca="true">IF(ROW(E1343) - 1 &gt;= $N$1,SUM(E1343:OFFSET(E1343,1 - $N$1, 0)) / $N$1,"")</f>
        <v>39.643</v>
      </c>
      <c r="P1343" s="0" t="n">
        <f aca="true">IF(ROW(N1343) - 1 &gt; $P$1, IF(OFFSET(N1343,  1 - $P$1, 0) &lt;&gt; "", MMULT($AA$2:OFFSET($AA$2, 0, $P$1 - 1), E1343:OFFSET(E1343,1 - $P$1, 0)) / $O$3,""),"")</f>
        <v>39.8647222222222</v>
      </c>
    </row>
    <row collapsed="false" customFormat="false" customHeight="true" hidden="false" ht="14.4" outlineLevel="0" r="1344">
      <c r="A1344" s="9" t="n">
        <v>38509</v>
      </c>
      <c r="B1344" s="5" t="n">
        <v>38.33</v>
      </c>
      <c r="C1344" s="5" t="n">
        <v>38.63</v>
      </c>
      <c r="D1344" s="5" t="n">
        <v>37.56</v>
      </c>
      <c r="E1344" s="5" t="n">
        <v>37.92</v>
      </c>
      <c r="F1344" s="5" t="n">
        <v>28998800</v>
      </c>
      <c r="G1344" s="5" t="n">
        <v>37.76</v>
      </c>
      <c r="I1344" s="13" t="n">
        <f aca="false">B1344-E1344</f>
        <v>0.409999999999997</v>
      </c>
      <c r="J1344" s="13" t="n">
        <f aca="false">C1344-D1344</f>
        <v>1.07</v>
      </c>
      <c r="L1344" s="14" t="n">
        <f aca="true">IF(ROW(E1344) - 1 &gt;= $L$1,MMULT($AA$1:OFFSET($AA$1, 0, $L$1 - 1),E1344:OFFSET(E1344,1 - $L$1, 0)) / $K$3,"")</f>
        <v>39.4290909090909</v>
      </c>
      <c r="N1344" s="0" t="n">
        <f aca="true">IF(ROW(E1344) - 1 &gt;= $N$1,SUM(E1344:OFFSET(E1344,1 - $N$1, 0)) / $N$1,"")</f>
        <v>39.68</v>
      </c>
      <c r="P1344" s="0" t="n">
        <f aca="true">IF(ROW(N1344) - 1 &gt; $P$1, IF(OFFSET(N1344,  1 - $P$1, 0) &lt;&gt; "", MMULT($AA$2:OFFSET($AA$2, 0, $P$1 - 1), E1344:OFFSET(E1344,1 - $P$1, 0)) / $O$3,""),"")</f>
        <v>39.9130555555556</v>
      </c>
    </row>
    <row collapsed="false" customFormat="false" customHeight="true" hidden="false" ht="14.4" outlineLevel="0" r="1345">
      <c r="A1345" s="9" t="n">
        <v>38510</v>
      </c>
      <c r="B1345" s="5" t="n">
        <v>37.6</v>
      </c>
      <c r="C1345" s="5" t="n">
        <v>37.73</v>
      </c>
      <c r="D1345" s="5" t="n">
        <v>36.45</v>
      </c>
      <c r="E1345" s="5" t="n">
        <v>36.54</v>
      </c>
      <c r="F1345" s="5" t="n">
        <v>26616600</v>
      </c>
      <c r="G1345" s="5" t="n">
        <v>36.38</v>
      </c>
      <c r="I1345" s="13" t="n">
        <f aca="false">B1345-E1345</f>
        <v>1.06</v>
      </c>
      <c r="J1345" s="13" t="n">
        <f aca="false">C1345-D1345</f>
        <v>1.27999999999999</v>
      </c>
      <c r="L1345" s="14" t="n">
        <f aca="true">IF(ROW(E1345) - 1 &gt;= $L$1,MMULT($AA$1:OFFSET($AA$1, 0, $L$1 - 1),E1345:OFFSET(E1345,1 - $L$1, 0)) / $K$3,"")</f>
        <v>38.8581818181818</v>
      </c>
      <c r="N1345" s="0" t="n">
        <f aca="true">IF(ROW(E1345) - 1 &gt;= $N$1,SUM(E1345:OFFSET(E1345,1 - $N$1, 0)) / $N$1,"")</f>
        <v>39.358</v>
      </c>
      <c r="P1345" s="0" t="n">
        <f aca="true">IF(ROW(N1345) - 1 &gt; $P$1, IF(OFFSET(N1345,  1 - $P$1, 0) &lt;&gt; "", MMULT($AA$2:OFFSET($AA$2, 0, $P$1 - 1), E1345:OFFSET(E1345,1 - $P$1, 0)) / $O$3,""),"")</f>
        <v>39.7661111111111</v>
      </c>
    </row>
    <row collapsed="false" customFormat="false" customHeight="true" hidden="false" ht="14.4" outlineLevel="0" r="1346">
      <c r="A1346" s="9" t="n">
        <v>38511</v>
      </c>
      <c r="B1346" s="5" t="n">
        <v>36.63</v>
      </c>
      <c r="C1346" s="5" t="n">
        <v>37.25</v>
      </c>
      <c r="D1346" s="5" t="n">
        <v>36.57</v>
      </c>
      <c r="E1346" s="5" t="n">
        <v>36.92</v>
      </c>
      <c r="F1346" s="5" t="n">
        <v>14428800</v>
      </c>
      <c r="G1346" s="5" t="n">
        <v>36.76</v>
      </c>
      <c r="I1346" s="13" t="n">
        <f aca="false">B1346-E1346</f>
        <v>-0.289999999999999</v>
      </c>
      <c r="J1346" s="13" t="n">
        <f aca="false">C1346-D1346</f>
        <v>0.68</v>
      </c>
      <c r="L1346" s="14" t="n">
        <f aca="true">IF(ROW(E1346) - 1 &gt;= $L$1,MMULT($AA$1:OFFSET($AA$1, 0, $L$1 - 1),E1346:OFFSET(E1346,1 - $L$1, 0)) / $K$3,"")</f>
        <v>38.4149090909091</v>
      </c>
      <c r="N1346" s="0" t="n">
        <f aca="true">IF(ROW(E1346) - 1 &gt;= $N$1,SUM(E1346:OFFSET(E1346,1 - $N$1, 0)) / $N$1,"")</f>
        <v>39.08</v>
      </c>
      <c r="P1346" s="0" t="n">
        <f aca="true">IF(ROW(N1346) - 1 &gt; $P$1, IF(OFFSET(N1346,  1 - $P$1, 0) &lt;&gt; "", MMULT($AA$2:OFFSET($AA$2, 0, $P$1 - 1), E1346:OFFSET(E1346,1 - $P$1, 0)) / $O$3,""),"")</f>
        <v>39.4788888888889</v>
      </c>
    </row>
    <row collapsed="false" customFormat="false" customHeight="true" hidden="false" ht="14.4" outlineLevel="0" r="1347">
      <c r="A1347" s="9" t="n">
        <v>38512</v>
      </c>
      <c r="B1347" s="5" t="n">
        <v>37</v>
      </c>
      <c r="C1347" s="5" t="n">
        <v>37.94</v>
      </c>
      <c r="D1347" s="5" t="n">
        <v>36.82</v>
      </c>
      <c r="E1347" s="5" t="n">
        <v>37.65</v>
      </c>
      <c r="F1347" s="5" t="n">
        <v>13937700</v>
      </c>
      <c r="G1347" s="5" t="n">
        <v>37.49</v>
      </c>
      <c r="I1347" s="13" t="n">
        <f aca="false">B1347-E1347</f>
        <v>-0.649999999999999</v>
      </c>
      <c r="J1347" s="13" t="n">
        <f aca="false">C1347-D1347</f>
        <v>1.12</v>
      </c>
      <c r="L1347" s="14" t="n">
        <f aca="true">IF(ROW(E1347) - 1 &gt;= $L$1,MMULT($AA$1:OFFSET($AA$1, 0, $L$1 - 1),E1347:OFFSET(E1347,1 - $L$1, 0)) / $K$3,"")</f>
        <v>38.1549090909091</v>
      </c>
      <c r="N1347" s="0" t="n">
        <f aca="true">IF(ROW(E1347) - 1 &gt;= $N$1,SUM(E1347:OFFSET(E1347,1 - $N$1, 0)) / $N$1,"")</f>
        <v>38.867</v>
      </c>
      <c r="P1347" s="0" t="n">
        <f aca="true">IF(ROW(N1347) - 1 &gt; $P$1, IF(OFFSET(N1347,  1 - $P$1, 0) &lt;&gt; "", MMULT($AA$2:OFFSET($AA$2, 0, $P$1 - 1), E1347:OFFSET(E1347,1 - $P$1, 0)) / $O$3,""),"")</f>
        <v>39.1030555555556</v>
      </c>
    </row>
    <row collapsed="false" customFormat="false" customHeight="true" hidden="false" ht="14.4" outlineLevel="0" r="1348">
      <c r="A1348" s="9" t="n">
        <v>38513</v>
      </c>
      <c r="B1348" s="5" t="n">
        <v>37.4</v>
      </c>
      <c r="C1348" s="5" t="n">
        <v>37.4</v>
      </c>
      <c r="D1348" s="5" t="n">
        <v>35.52</v>
      </c>
      <c r="E1348" s="5" t="n">
        <v>35.81</v>
      </c>
      <c r="F1348" s="5" t="n">
        <v>24247600</v>
      </c>
      <c r="G1348" s="5" t="n">
        <v>35.66</v>
      </c>
      <c r="I1348" s="13" t="n">
        <f aca="false">B1348-E1348</f>
        <v>1.59</v>
      </c>
      <c r="J1348" s="13" t="n">
        <f aca="false">C1348-D1348</f>
        <v>1.88</v>
      </c>
      <c r="L1348" s="14" t="n">
        <f aca="true">IF(ROW(E1348) - 1 &gt;= $L$1,MMULT($AA$1:OFFSET($AA$1, 0, $L$1 - 1),E1348:OFFSET(E1348,1 - $L$1, 0)) / $K$3,"")</f>
        <v>37.5990909090909</v>
      </c>
      <c r="N1348" s="0" t="n">
        <f aca="true">IF(ROW(E1348) - 1 &gt;= $N$1,SUM(E1348:OFFSET(E1348,1 - $N$1, 0)) / $N$1,"")</f>
        <v>38.374</v>
      </c>
      <c r="P1348" s="0" t="n">
        <f aca="true">IF(ROW(N1348) - 1 &gt; $P$1, IF(OFFSET(N1348,  1 - $P$1, 0) &lt;&gt; "", MMULT($AA$2:OFFSET($AA$2, 0, $P$1 - 1), E1348:OFFSET(E1348,1 - $P$1, 0)) / $O$3,""),"")</f>
        <v>38.6002777777778</v>
      </c>
    </row>
    <row collapsed="false" customFormat="false" customHeight="true" hidden="false" ht="14.4" outlineLevel="0" r="1349">
      <c r="A1349" s="9" t="n">
        <v>38516</v>
      </c>
      <c r="B1349" s="5" t="n">
        <v>35.89</v>
      </c>
      <c r="C1349" s="5" t="n">
        <v>36.61</v>
      </c>
      <c r="D1349" s="5" t="n">
        <v>35.82</v>
      </c>
      <c r="E1349" s="5" t="n">
        <v>35.9</v>
      </c>
      <c r="F1349" s="5" t="n">
        <v>15563300</v>
      </c>
      <c r="G1349" s="5" t="n">
        <v>35.75</v>
      </c>
      <c r="I1349" s="13" t="n">
        <f aca="false">B1349-E1349</f>
        <v>-0.00999999999999801</v>
      </c>
      <c r="J1349" s="13" t="n">
        <f aca="false">C1349-D1349</f>
        <v>0.789999999999999</v>
      </c>
      <c r="L1349" s="14" t="n">
        <f aca="true">IF(ROW(E1349) - 1 &gt;= $L$1,MMULT($AA$1:OFFSET($AA$1, 0, $L$1 - 1),E1349:OFFSET(E1349,1 - $L$1, 0)) / $K$3,"")</f>
        <v>37.1492727272727</v>
      </c>
      <c r="N1349" s="0" t="n">
        <f aca="true">IF(ROW(E1349) - 1 &gt;= $N$1,SUM(E1349:OFFSET(E1349,1 - $N$1, 0)) / $N$1,"")</f>
        <v>37.908</v>
      </c>
      <c r="P1349" s="0" t="n">
        <f aca="true">IF(ROW(N1349) - 1 &gt; $P$1, IF(OFFSET(N1349,  1 - $P$1, 0) &lt;&gt; "", MMULT($AA$2:OFFSET($AA$2, 0, $P$1 - 1), E1349:OFFSET(E1349,1 - $P$1, 0)) / $O$3,""),"")</f>
        <v>38.0752777777778</v>
      </c>
    </row>
    <row collapsed="false" customFormat="false" customHeight="true" hidden="false" ht="14.4" outlineLevel="0" r="1350">
      <c r="A1350" s="9" t="n">
        <v>38517</v>
      </c>
      <c r="B1350" s="5" t="n">
        <v>35.92</v>
      </c>
      <c r="C1350" s="5" t="n">
        <v>36.15</v>
      </c>
      <c r="D1350" s="5" t="n">
        <v>35.75</v>
      </c>
      <c r="E1350" s="5" t="n">
        <v>36</v>
      </c>
      <c r="F1350" s="5" t="n">
        <v>12423100</v>
      </c>
      <c r="G1350" s="5" t="n">
        <v>35.85</v>
      </c>
      <c r="I1350" s="13" t="n">
        <f aca="false">B1350-E1350</f>
        <v>-0.0799999999999983</v>
      </c>
      <c r="J1350" s="13" t="n">
        <f aca="false">C1350-D1350</f>
        <v>0.399999999999999</v>
      </c>
      <c r="L1350" s="14" t="n">
        <f aca="true">IF(ROW(E1350) - 1 &gt;= $L$1,MMULT($AA$1:OFFSET($AA$1, 0, $L$1 - 1),E1350:OFFSET(E1350,1 - $L$1, 0)) / $K$3,"")</f>
        <v>36.8023636363636</v>
      </c>
      <c r="N1350" s="0" t="n">
        <f aca="true">IF(ROW(E1350) - 1 &gt;= $N$1,SUM(E1350:OFFSET(E1350,1 - $N$1, 0)) / $N$1,"")</f>
        <v>37.532</v>
      </c>
      <c r="P1350" s="0" t="n">
        <f aca="true">IF(ROW(N1350) - 1 &gt; $P$1, IF(OFFSET(N1350,  1 - $P$1, 0) &lt;&gt; "", MMULT($AA$2:OFFSET($AA$2, 0, $P$1 - 1), E1350:OFFSET(E1350,1 - $P$1, 0)) / $O$3,""),"")</f>
        <v>37.5752777777778</v>
      </c>
    </row>
    <row collapsed="false" customFormat="false" customHeight="true" hidden="false" ht="14.4" outlineLevel="0" r="1351">
      <c r="A1351" s="9" t="n">
        <v>38518</v>
      </c>
      <c r="B1351" s="5" t="n">
        <v>36.87</v>
      </c>
      <c r="C1351" s="5" t="n">
        <v>37.3</v>
      </c>
      <c r="D1351" s="5" t="n">
        <v>36.3</v>
      </c>
      <c r="E1351" s="5" t="n">
        <v>37.13</v>
      </c>
      <c r="F1351" s="5" t="n">
        <v>20119400</v>
      </c>
      <c r="G1351" s="5" t="n">
        <v>36.97</v>
      </c>
      <c r="I1351" s="13" t="n">
        <f aca="false">B1351-E1351</f>
        <v>-0.260000000000005</v>
      </c>
      <c r="J1351" s="13" t="n">
        <f aca="false">C1351-D1351</f>
        <v>1</v>
      </c>
      <c r="L1351" s="14" t="n">
        <f aca="true">IF(ROW(E1351) - 1 &gt;= $L$1,MMULT($AA$1:OFFSET($AA$1, 0, $L$1 - 1),E1351:OFFSET(E1351,1 - $L$1, 0)) / $K$3,"")</f>
        <v>36.7292727272727</v>
      </c>
      <c r="N1351" s="0" t="n">
        <f aca="true">IF(ROW(E1351) - 1 &gt;= $N$1,SUM(E1351:OFFSET(E1351,1 - $N$1, 0)) / $N$1,"")</f>
        <v>37.215</v>
      </c>
      <c r="P1351" s="0" t="n">
        <f aca="true">IF(ROW(N1351) - 1 &gt; $P$1, IF(OFFSET(N1351,  1 - $P$1, 0) &lt;&gt; "", MMULT($AA$2:OFFSET($AA$2, 0, $P$1 - 1), E1351:OFFSET(E1351,1 - $P$1, 0)) / $O$3,""),"")</f>
        <v>37.2033333333333</v>
      </c>
    </row>
    <row collapsed="false" customFormat="false" customHeight="true" hidden="false" ht="14.4" outlineLevel="0" r="1352">
      <c r="A1352" s="9" t="n">
        <v>38519</v>
      </c>
      <c r="B1352" s="5" t="n">
        <v>37.19</v>
      </c>
      <c r="C1352" s="5" t="n">
        <v>38.08</v>
      </c>
      <c r="D1352" s="5" t="n">
        <v>36.82</v>
      </c>
      <c r="E1352" s="5" t="n">
        <v>37.98</v>
      </c>
      <c r="F1352" s="5" t="n">
        <v>19559800</v>
      </c>
      <c r="G1352" s="5" t="n">
        <v>37.82</v>
      </c>
      <c r="I1352" s="13" t="n">
        <f aca="false">B1352-E1352</f>
        <v>-0.789999999999999</v>
      </c>
      <c r="J1352" s="13" t="n">
        <f aca="false">C1352-D1352</f>
        <v>1.26</v>
      </c>
      <c r="L1352" s="14" t="n">
        <f aca="true">IF(ROW(E1352) - 1 &gt;= $L$1,MMULT($AA$1:OFFSET($AA$1, 0, $L$1 - 1),E1352:OFFSET(E1352,1 - $L$1, 0)) / $K$3,"")</f>
        <v>36.8683636363636</v>
      </c>
      <c r="N1352" s="0" t="n">
        <f aca="true">IF(ROW(E1352) - 1 &gt;= $N$1,SUM(E1352:OFFSET(E1352,1 - $N$1, 0)) / $N$1,"")</f>
        <v>37.009</v>
      </c>
      <c r="P1352" s="0" t="n">
        <f aca="true">IF(ROW(N1352) - 1 &gt; $P$1, IF(OFFSET(N1352,  1 - $P$1, 0) &lt;&gt; "", MMULT($AA$2:OFFSET($AA$2, 0, $P$1 - 1), E1352:OFFSET(E1352,1 - $P$1, 0)) / $O$3,""),"")</f>
        <v>36.9397222222222</v>
      </c>
    </row>
    <row collapsed="false" customFormat="false" customHeight="true" hidden="false" ht="14.4" outlineLevel="0" r="1353">
      <c r="A1353" s="9" t="n">
        <v>38520</v>
      </c>
      <c r="B1353" s="5" t="n">
        <v>38.47</v>
      </c>
      <c r="C1353" s="5" t="n">
        <v>38.54</v>
      </c>
      <c r="D1353" s="5" t="n">
        <v>37.83</v>
      </c>
      <c r="E1353" s="5" t="n">
        <v>38.31</v>
      </c>
      <c r="F1353" s="5" t="n">
        <v>21290200</v>
      </c>
      <c r="G1353" s="5" t="n">
        <v>38.15</v>
      </c>
      <c r="I1353" s="13" t="n">
        <f aca="false">B1353-E1353</f>
        <v>0.159999999999997</v>
      </c>
      <c r="J1353" s="13" t="n">
        <f aca="false">C1353-D1353</f>
        <v>0.710000000000001</v>
      </c>
      <c r="L1353" s="14" t="n">
        <f aca="true">IF(ROW(E1353) - 1 &gt;= $L$1,MMULT($AA$1:OFFSET($AA$1, 0, $L$1 - 1),E1353:OFFSET(E1353,1 - $L$1, 0)) / $K$3,"")</f>
        <v>37.1049090909091</v>
      </c>
      <c r="N1353" s="0" t="n">
        <f aca="true">IF(ROW(E1353) - 1 &gt;= $N$1,SUM(E1353:OFFSET(E1353,1 - $N$1, 0)) / $N$1,"")</f>
        <v>37.016</v>
      </c>
      <c r="P1353" s="0" t="n">
        <f aca="true">IF(ROW(N1353) - 1 &gt; $P$1, IF(OFFSET(N1353,  1 - $P$1, 0) &lt;&gt; "", MMULT($AA$2:OFFSET($AA$2, 0, $P$1 - 1), E1353:OFFSET(E1353,1 - $P$1, 0)) / $O$3,""),"")</f>
        <v>36.7680555555556</v>
      </c>
    </row>
    <row collapsed="false" customFormat="false" customHeight="true" hidden="false" ht="14.4" outlineLevel="0" r="1354">
      <c r="A1354" s="9" t="n">
        <v>38523</v>
      </c>
      <c r="B1354" s="5" t="n">
        <v>37.85</v>
      </c>
      <c r="C1354" s="5" t="n">
        <v>38.09</v>
      </c>
      <c r="D1354" s="5" t="n">
        <v>37.45</v>
      </c>
      <c r="E1354" s="5" t="n">
        <v>37.61</v>
      </c>
      <c r="F1354" s="5" t="n">
        <v>11561300</v>
      </c>
      <c r="G1354" s="5" t="n">
        <v>37.45</v>
      </c>
      <c r="I1354" s="13" t="n">
        <f aca="false">B1354-E1354</f>
        <v>0.240000000000002</v>
      </c>
      <c r="J1354" s="13" t="n">
        <f aca="false">C1354-D1354</f>
        <v>0.640000000000001</v>
      </c>
      <c r="L1354" s="14" t="n">
        <f aca="true">IF(ROW(E1354) - 1 &gt;= $L$1,MMULT($AA$1:OFFSET($AA$1, 0, $L$1 - 1),E1354:OFFSET(E1354,1 - $L$1, 0)) / $K$3,"")</f>
        <v>37.2129090909091</v>
      </c>
      <c r="N1354" s="0" t="n">
        <f aca="true">IF(ROW(E1354) - 1 &gt;= $N$1,SUM(E1354:OFFSET(E1354,1 - $N$1, 0)) / $N$1,"")</f>
        <v>36.985</v>
      </c>
      <c r="P1354" s="0" t="n">
        <f aca="true">IF(ROW(N1354) - 1 &gt; $P$1, IF(OFFSET(N1354,  1 - $P$1, 0) &lt;&gt; "", MMULT($AA$2:OFFSET($AA$2, 0, $P$1 - 1), E1354:OFFSET(E1354,1 - $P$1, 0)) / $O$3,""),"")</f>
        <v>36.7638888888889</v>
      </c>
    </row>
    <row collapsed="false" customFormat="false" customHeight="true" hidden="false" ht="14.4" outlineLevel="0" r="1355">
      <c r="A1355" s="9" t="n">
        <v>38524</v>
      </c>
      <c r="B1355" s="5" t="n">
        <v>37.72</v>
      </c>
      <c r="C1355" s="5" t="n">
        <v>38.19</v>
      </c>
      <c r="D1355" s="5" t="n">
        <v>37.38</v>
      </c>
      <c r="E1355" s="5" t="n">
        <v>37.86</v>
      </c>
      <c r="F1355" s="5" t="n">
        <v>13233100</v>
      </c>
      <c r="G1355" s="5" t="n">
        <v>37.7</v>
      </c>
      <c r="I1355" s="13" t="n">
        <f aca="false">B1355-E1355</f>
        <v>-0.140000000000001</v>
      </c>
      <c r="J1355" s="13" t="n">
        <f aca="false">C1355-D1355</f>
        <v>0.809999999999995</v>
      </c>
      <c r="L1355" s="14" t="n">
        <f aca="true">IF(ROW(E1355) - 1 &gt;= $L$1,MMULT($AA$1:OFFSET($AA$1, 0, $L$1 - 1),E1355:OFFSET(E1355,1 - $L$1, 0)) / $K$3,"")</f>
        <v>37.372</v>
      </c>
      <c r="N1355" s="0" t="n">
        <f aca="true">IF(ROW(E1355) - 1 &gt;= $N$1,SUM(E1355:OFFSET(E1355,1 - $N$1, 0)) / $N$1,"")</f>
        <v>37.117</v>
      </c>
      <c r="P1355" s="0" t="n">
        <f aca="true">IF(ROW(N1355) - 1 &gt; $P$1, IF(OFFSET(N1355,  1 - $P$1, 0) &lt;&gt; "", MMULT($AA$2:OFFSET($AA$2, 0, $P$1 - 1), E1355:OFFSET(E1355,1 - $P$1, 0)) / $O$3,""),"")</f>
        <v>36.8791666666667</v>
      </c>
    </row>
    <row collapsed="false" customFormat="false" customHeight="true" hidden="false" ht="14.4" outlineLevel="0" r="1356">
      <c r="A1356" s="9" t="n">
        <v>38525</v>
      </c>
      <c r="B1356" s="5" t="n">
        <v>38.26</v>
      </c>
      <c r="C1356" s="5" t="n">
        <v>38.6</v>
      </c>
      <c r="D1356" s="5" t="n">
        <v>38.14</v>
      </c>
      <c r="E1356" s="5" t="n">
        <v>38.55</v>
      </c>
      <c r="F1356" s="5" t="n">
        <v>15175900</v>
      </c>
      <c r="G1356" s="5" t="n">
        <v>38.39</v>
      </c>
      <c r="I1356" s="13" t="n">
        <f aca="false">B1356-E1356</f>
        <v>-0.289999999999999</v>
      </c>
      <c r="J1356" s="13" t="n">
        <f aca="false">C1356-D1356</f>
        <v>0.460000000000001</v>
      </c>
      <c r="L1356" s="14" t="n">
        <f aca="true">IF(ROW(E1356) - 1 &gt;= $L$1,MMULT($AA$1:OFFSET($AA$1, 0, $L$1 - 1),E1356:OFFSET(E1356,1 - $L$1, 0)) / $K$3,"")</f>
        <v>37.6325454545454</v>
      </c>
      <c r="N1356" s="0" t="n">
        <f aca="true">IF(ROW(E1356) - 1 &gt;= $N$1,SUM(E1356:OFFSET(E1356,1 - $N$1, 0)) / $N$1,"")</f>
        <v>37.28</v>
      </c>
      <c r="P1356" s="0" t="n">
        <f aca="true">IF(ROW(N1356) - 1 &gt; $P$1, IF(OFFSET(N1356,  1 - $P$1, 0) &lt;&gt; "", MMULT($AA$2:OFFSET($AA$2, 0, $P$1 - 1), E1356:OFFSET(E1356,1 - $P$1, 0)) / $O$3,""),"")</f>
        <v>37.1186111111111</v>
      </c>
    </row>
    <row collapsed="false" customFormat="false" customHeight="true" hidden="false" ht="14.4" outlineLevel="0" r="1357">
      <c r="A1357" s="9" t="n">
        <v>38526</v>
      </c>
      <c r="B1357" s="5" t="n">
        <v>38.83</v>
      </c>
      <c r="C1357" s="5" t="n">
        <v>39.78</v>
      </c>
      <c r="D1357" s="5" t="n">
        <v>38.65</v>
      </c>
      <c r="E1357" s="5" t="n">
        <v>38.89</v>
      </c>
      <c r="F1357" s="5" t="n">
        <v>24080500</v>
      </c>
      <c r="G1357" s="5" t="n">
        <v>38.72</v>
      </c>
      <c r="I1357" s="13" t="n">
        <f aca="false">B1357-E1357</f>
        <v>-0.0600000000000023</v>
      </c>
      <c r="J1357" s="13" t="n">
        <f aca="false">C1357-D1357</f>
        <v>1.13</v>
      </c>
      <c r="L1357" s="14" t="n">
        <f aca="true">IF(ROW(E1357) - 1 &gt;= $L$1,MMULT($AA$1:OFFSET($AA$1, 0, $L$1 - 1),E1357:OFFSET(E1357,1 - $L$1, 0)) / $K$3,"")</f>
        <v>37.9252727272727</v>
      </c>
      <c r="N1357" s="0" t="n">
        <f aca="true">IF(ROW(E1357) - 1 &gt;= $N$1,SUM(E1357:OFFSET(E1357,1 - $N$1, 0)) / $N$1,"")</f>
        <v>37.404</v>
      </c>
      <c r="P1357" s="0" t="n">
        <f aca="true">IF(ROW(N1357) - 1 &gt; $P$1, IF(OFFSET(N1357,  1 - $P$1, 0) &lt;&gt; "", MMULT($AA$2:OFFSET($AA$2, 0, $P$1 - 1), E1357:OFFSET(E1357,1 - $P$1, 0)) / $O$3,""),"")</f>
        <v>37.3905555555555</v>
      </c>
    </row>
    <row collapsed="false" customFormat="false" customHeight="true" hidden="false" ht="14.4" outlineLevel="0" r="1358">
      <c r="A1358" s="9" t="n">
        <v>38527</v>
      </c>
      <c r="B1358" s="5" t="n">
        <v>39.09</v>
      </c>
      <c r="C1358" s="5" t="n">
        <v>39.12</v>
      </c>
      <c r="D1358" s="5" t="n">
        <v>37.68</v>
      </c>
      <c r="E1358" s="5" t="n">
        <v>37.76</v>
      </c>
      <c r="F1358" s="5" t="n">
        <v>14668200</v>
      </c>
      <c r="G1358" s="5" t="n">
        <v>37.6</v>
      </c>
      <c r="I1358" s="13" t="n">
        <f aca="false">B1358-E1358</f>
        <v>1.33000000000001</v>
      </c>
      <c r="J1358" s="13" t="n">
        <f aca="false">C1358-D1358</f>
        <v>1.44</v>
      </c>
      <c r="L1358" s="14" t="n">
        <f aca="true">IF(ROW(E1358) - 1 &gt;= $L$1,MMULT($AA$1:OFFSET($AA$1, 0, $L$1 - 1),E1358:OFFSET(E1358,1 - $L$1, 0)) / $K$3,"")</f>
        <v>37.99</v>
      </c>
      <c r="N1358" s="0" t="n">
        <f aca="true">IF(ROW(E1358) - 1 &gt;= $N$1,SUM(E1358:OFFSET(E1358,1 - $N$1, 0)) / $N$1,"")</f>
        <v>37.599</v>
      </c>
      <c r="P1358" s="0" t="n">
        <f aca="true">IF(ROW(N1358) - 1 &gt; $P$1, IF(OFFSET(N1358,  1 - $P$1, 0) &lt;&gt; "", MMULT($AA$2:OFFSET($AA$2, 0, $P$1 - 1), E1358:OFFSET(E1358,1 - $P$1, 0)) / $O$3,""),"")</f>
        <v>37.6269444444444</v>
      </c>
    </row>
    <row collapsed="false" customFormat="false" customHeight="true" hidden="false" ht="14.4" outlineLevel="0" r="1359">
      <c r="A1359" s="9" t="n">
        <v>38530</v>
      </c>
      <c r="B1359" s="5" t="n">
        <v>36.84</v>
      </c>
      <c r="C1359" s="5" t="n">
        <v>38.1</v>
      </c>
      <c r="D1359" s="5" t="n">
        <v>36.68</v>
      </c>
      <c r="E1359" s="5" t="n">
        <v>37.1</v>
      </c>
      <c r="F1359" s="5" t="n">
        <v>21434700</v>
      </c>
      <c r="G1359" s="5" t="n">
        <v>36.94</v>
      </c>
      <c r="I1359" s="13" t="n">
        <f aca="false">B1359-E1359</f>
        <v>-0.259999999999998</v>
      </c>
      <c r="J1359" s="13" t="n">
        <f aca="false">C1359-D1359</f>
        <v>1.42</v>
      </c>
      <c r="L1359" s="14" t="n">
        <f aca="true">IF(ROW(E1359) - 1 &gt;= $L$1,MMULT($AA$1:OFFSET($AA$1, 0, $L$1 - 1),E1359:OFFSET(E1359,1 - $L$1, 0)) / $K$3,"")</f>
        <v>37.8992727272727</v>
      </c>
      <c r="N1359" s="0" t="n">
        <f aca="true">IF(ROW(E1359) - 1 &gt;= $N$1,SUM(E1359:OFFSET(E1359,1 - $N$1, 0)) / $N$1,"")</f>
        <v>37.719</v>
      </c>
      <c r="P1359" s="0" t="n">
        <f aca="true">IF(ROW(N1359) - 1 &gt; $P$1, IF(OFFSET(N1359,  1 - $P$1, 0) &lt;&gt; "", MMULT($AA$2:OFFSET($AA$2, 0, $P$1 - 1), E1359:OFFSET(E1359,1 - $P$1, 0)) / $O$3,""),"")</f>
        <v>37.8113888888889</v>
      </c>
    </row>
    <row collapsed="false" customFormat="false" customHeight="true" hidden="false" ht="14.4" outlineLevel="0" r="1360">
      <c r="A1360" s="9" t="n">
        <v>38531</v>
      </c>
      <c r="B1360" s="5" t="n">
        <v>37.49</v>
      </c>
      <c r="C1360" s="5" t="n">
        <v>37.59</v>
      </c>
      <c r="D1360" s="5" t="n">
        <v>37.17</v>
      </c>
      <c r="E1360" s="5" t="n">
        <v>37.31</v>
      </c>
      <c r="F1360" s="5" t="n">
        <v>12510700</v>
      </c>
      <c r="G1360" s="5" t="n">
        <v>37.15</v>
      </c>
      <c r="I1360" s="13" t="n">
        <f aca="false">B1360-E1360</f>
        <v>0.18</v>
      </c>
      <c r="J1360" s="13" t="n">
        <f aca="false">C1360-D1360</f>
        <v>0.420000000000002</v>
      </c>
      <c r="L1360" s="14" t="n">
        <f aca="true">IF(ROW(E1360) - 1 &gt;= $L$1,MMULT($AA$1:OFFSET($AA$1, 0, $L$1 - 1),E1360:OFFSET(E1360,1 - $L$1, 0)) / $K$3,"")</f>
        <v>37.8249090909091</v>
      </c>
      <c r="N1360" s="0" t="n">
        <f aca="true">IF(ROW(E1360) - 1 &gt;= $N$1,SUM(E1360:OFFSET(E1360,1 - $N$1, 0)) / $N$1,"")</f>
        <v>37.85</v>
      </c>
      <c r="P1360" s="0" t="n">
        <f aca="true">IF(ROW(N1360) - 1 &gt; $P$1, IF(OFFSET(N1360,  1 - $P$1, 0) &lt;&gt; "", MMULT($AA$2:OFFSET($AA$2, 0, $P$1 - 1), E1360:OFFSET(E1360,1 - $P$1, 0)) / $O$3,""),"")</f>
        <v>37.9375</v>
      </c>
    </row>
    <row collapsed="false" customFormat="false" customHeight="true" hidden="false" ht="14.4" outlineLevel="0" r="1361">
      <c r="A1361" s="9" t="n">
        <v>38532</v>
      </c>
      <c r="B1361" s="5" t="n">
        <v>37.23</v>
      </c>
      <c r="C1361" s="5" t="n">
        <v>37.29</v>
      </c>
      <c r="D1361" s="5" t="n">
        <v>36.12</v>
      </c>
      <c r="E1361" s="5" t="n">
        <v>36.37</v>
      </c>
      <c r="F1361" s="5" t="n">
        <v>16012800</v>
      </c>
      <c r="G1361" s="5" t="n">
        <v>36.21</v>
      </c>
      <c r="I1361" s="13" t="n">
        <f aca="false">B1361-E1361</f>
        <v>0.859999999999999</v>
      </c>
      <c r="J1361" s="13" t="n">
        <f aca="false">C1361-D1361</f>
        <v>1.17</v>
      </c>
      <c r="L1361" s="14" t="n">
        <f aca="true">IF(ROW(E1361) - 1 &gt;= $L$1,MMULT($AA$1:OFFSET($AA$1, 0, $L$1 - 1),E1361:OFFSET(E1361,1 - $L$1, 0)) / $K$3,"")</f>
        <v>37.5558181818182</v>
      </c>
      <c r="N1361" s="0" t="n">
        <f aca="true">IF(ROW(E1361) - 1 &gt;= $N$1,SUM(E1361:OFFSET(E1361,1 - $N$1, 0)) / $N$1,"")</f>
        <v>37.774</v>
      </c>
      <c r="P1361" s="0" t="n">
        <f aca="true">IF(ROW(N1361) - 1 &gt; $P$1, IF(OFFSET(N1361,  1 - $P$1, 0) &lt;&gt; "", MMULT($AA$2:OFFSET($AA$2, 0, $P$1 - 1), E1361:OFFSET(E1361,1 - $P$1, 0)) / $O$3,""),"")</f>
        <v>37.9677777777778</v>
      </c>
    </row>
    <row collapsed="false" customFormat="false" customHeight="true" hidden="false" ht="14.4" outlineLevel="0" r="1362">
      <c r="A1362" s="9" t="n">
        <v>38533</v>
      </c>
      <c r="B1362" s="5" t="n">
        <v>36.61</v>
      </c>
      <c r="C1362" s="5" t="n">
        <v>37.16</v>
      </c>
      <c r="D1362" s="5" t="n">
        <v>36.31</v>
      </c>
      <c r="E1362" s="5" t="n">
        <v>36.81</v>
      </c>
      <c r="F1362" s="5" t="n">
        <v>14942500</v>
      </c>
      <c r="G1362" s="5" t="n">
        <v>36.65</v>
      </c>
      <c r="I1362" s="13" t="n">
        <f aca="false">B1362-E1362</f>
        <v>-0.200000000000003</v>
      </c>
      <c r="J1362" s="13" t="n">
        <f aca="false">C1362-D1362</f>
        <v>0.849999999999994</v>
      </c>
      <c r="L1362" s="14" t="n">
        <f aca="true">IF(ROW(E1362) - 1 &gt;= $L$1,MMULT($AA$1:OFFSET($AA$1, 0, $L$1 - 1),E1362:OFFSET(E1362,1 - $L$1, 0)) / $K$3,"")</f>
        <v>37.3805454545454</v>
      </c>
      <c r="N1362" s="0" t="n">
        <f aca="true">IF(ROW(E1362) - 1 &gt;= $N$1,SUM(E1362:OFFSET(E1362,1 - $N$1, 0)) / $N$1,"")</f>
        <v>37.657</v>
      </c>
      <c r="P1362" s="0" t="n">
        <f aca="true">IF(ROW(N1362) - 1 &gt; $P$1, IF(OFFSET(N1362,  1 - $P$1, 0) &lt;&gt; "", MMULT($AA$2:OFFSET($AA$2, 0, $P$1 - 1), E1362:OFFSET(E1362,1 - $P$1, 0)) / $O$3,""),"")</f>
        <v>37.8788888888889</v>
      </c>
    </row>
    <row collapsed="false" customFormat="false" customHeight="true" hidden="false" ht="14.4" outlineLevel="0" r="1363">
      <c r="A1363" s="9" t="n">
        <v>38534</v>
      </c>
      <c r="B1363" s="5" t="n">
        <v>36.83</v>
      </c>
      <c r="C1363" s="5" t="n">
        <v>36.97</v>
      </c>
      <c r="D1363" s="5" t="n">
        <v>36.29</v>
      </c>
      <c r="E1363" s="5" t="n">
        <v>36.5</v>
      </c>
      <c r="F1363" s="5" t="n">
        <v>8928600</v>
      </c>
      <c r="G1363" s="5" t="n">
        <v>36.34</v>
      </c>
      <c r="I1363" s="13" t="n">
        <f aca="false">B1363-E1363</f>
        <v>0.329999999999998</v>
      </c>
      <c r="J1363" s="13" t="n">
        <f aca="false">C1363-D1363</f>
        <v>0.68</v>
      </c>
      <c r="L1363" s="14" t="n">
        <f aca="true">IF(ROW(E1363) - 1 &gt;= $L$1,MMULT($AA$1:OFFSET($AA$1, 0, $L$1 - 1),E1363:OFFSET(E1363,1 - $L$1, 0)) / $K$3,"")</f>
        <v>37.1701818181818</v>
      </c>
      <c r="N1363" s="0" t="n">
        <f aca="true">IF(ROW(E1363) - 1 &gt;= $N$1,SUM(E1363:OFFSET(E1363,1 - $N$1, 0)) / $N$1,"")</f>
        <v>37.476</v>
      </c>
      <c r="P1363" s="0" t="n">
        <f aca="true">IF(ROW(N1363) - 1 &gt; $P$1, IF(OFFSET(N1363,  1 - $P$1, 0) &lt;&gt; "", MMULT($AA$2:OFFSET($AA$2, 0, $P$1 - 1), E1363:OFFSET(E1363,1 - $P$1, 0)) / $O$3,""),"")</f>
        <v>37.6747222222222</v>
      </c>
    </row>
    <row collapsed="false" customFormat="false" customHeight="true" hidden="false" ht="14.4" outlineLevel="0" r="1364">
      <c r="A1364" s="9" t="n">
        <v>38538</v>
      </c>
      <c r="B1364" s="5" t="n">
        <v>36.55</v>
      </c>
      <c r="C1364" s="5" t="n">
        <v>38.15</v>
      </c>
      <c r="D1364" s="5" t="n">
        <v>36.5</v>
      </c>
      <c r="E1364" s="5" t="n">
        <v>37.98</v>
      </c>
      <c r="F1364" s="5" t="n">
        <v>16223900</v>
      </c>
      <c r="G1364" s="5" t="n">
        <v>37.82</v>
      </c>
      <c r="I1364" s="13" t="n">
        <f aca="false">B1364-E1364</f>
        <v>-1.43</v>
      </c>
      <c r="J1364" s="13" t="n">
        <f aca="false">C1364-D1364</f>
        <v>1.65</v>
      </c>
      <c r="L1364" s="14" t="n">
        <f aca="true">IF(ROW(E1364) - 1 &gt;= $L$1,MMULT($AA$1:OFFSET($AA$1, 0, $L$1 - 1),E1364:OFFSET(E1364,1 - $L$1, 0)) / $K$3,"")</f>
        <v>37.2618181818182</v>
      </c>
      <c r="N1364" s="0" t="n">
        <f aca="true">IF(ROW(E1364) - 1 &gt;= $N$1,SUM(E1364:OFFSET(E1364,1 - $N$1, 0)) / $N$1,"")</f>
        <v>37.513</v>
      </c>
      <c r="P1364" s="0" t="n">
        <f aca="true">IF(ROW(N1364) - 1 &gt; $P$1, IF(OFFSET(N1364,  1 - $P$1, 0) &lt;&gt; "", MMULT($AA$2:OFFSET($AA$2, 0, $P$1 - 1), E1364:OFFSET(E1364,1 - $P$1, 0)) / $O$3,""),"")</f>
        <v>37.4827777777778</v>
      </c>
    </row>
    <row collapsed="false" customFormat="false" customHeight="true" hidden="false" ht="14.4" outlineLevel="0" r="1365">
      <c r="A1365" s="9" t="n">
        <v>38539</v>
      </c>
      <c r="B1365" s="5" t="n">
        <v>37.71</v>
      </c>
      <c r="C1365" s="5" t="n">
        <v>38.16</v>
      </c>
      <c r="D1365" s="5" t="n">
        <v>37.2</v>
      </c>
      <c r="E1365" s="5" t="n">
        <v>37.39</v>
      </c>
      <c r="F1365" s="5" t="n">
        <v>14093800</v>
      </c>
      <c r="G1365" s="5" t="n">
        <v>37.23</v>
      </c>
      <c r="I1365" s="13" t="n">
        <f aca="false">B1365-E1365</f>
        <v>0.32</v>
      </c>
      <c r="J1365" s="13" t="n">
        <f aca="false">C1365-D1365</f>
        <v>0.959999999999994</v>
      </c>
      <c r="L1365" s="14" t="n">
        <f aca="true">IF(ROW(E1365) - 1 &gt;= $L$1,MMULT($AA$1:OFFSET($AA$1, 0, $L$1 - 1),E1365:OFFSET(E1365,1 - $L$1, 0)) / $K$3,"")</f>
        <v>37.2394545454545</v>
      </c>
      <c r="N1365" s="0" t="n">
        <f aca="true">IF(ROW(E1365) - 1 &gt;= $N$1,SUM(E1365:OFFSET(E1365,1 - $N$1, 0)) / $N$1,"")</f>
        <v>37.466</v>
      </c>
      <c r="P1365" s="0" t="n">
        <f aca="true">IF(ROW(N1365) - 1 &gt; $P$1, IF(OFFSET(N1365,  1 - $P$1, 0) &lt;&gt; "", MMULT($AA$2:OFFSET($AA$2, 0, $P$1 - 1), E1365:OFFSET(E1365,1 - $P$1, 0)) / $O$3,""),"")</f>
        <v>37.3325</v>
      </c>
    </row>
    <row collapsed="false" customFormat="false" customHeight="true" hidden="false" ht="14.4" outlineLevel="0" r="1366">
      <c r="A1366" s="9" t="n">
        <v>38540</v>
      </c>
      <c r="B1366" s="5" t="n">
        <v>36.81</v>
      </c>
      <c r="C1366" s="5" t="n">
        <v>37.76</v>
      </c>
      <c r="D1366" s="5" t="n">
        <v>36.8</v>
      </c>
      <c r="E1366" s="5" t="n">
        <v>37.63</v>
      </c>
      <c r="F1366" s="5" t="n">
        <v>13704400</v>
      </c>
      <c r="G1366" s="5" t="n">
        <v>37.47</v>
      </c>
      <c r="I1366" s="13" t="n">
        <f aca="false">B1366-E1366</f>
        <v>-0.82</v>
      </c>
      <c r="J1366" s="13" t="n">
        <f aca="false">C1366-D1366</f>
        <v>0.960000000000001</v>
      </c>
      <c r="L1366" s="14" t="n">
        <f aca="true">IF(ROW(E1366) - 1 &gt;= $L$1,MMULT($AA$1:OFFSET($AA$1, 0, $L$1 - 1),E1366:OFFSET(E1366,1 - $L$1, 0)) / $K$3,"")</f>
        <v>37.2692727272727</v>
      </c>
      <c r="N1366" s="0" t="n">
        <f aca="true">IF(ROW(E1366) - 1 &gt;= $N$1,SUM(E1366:OFFSET(E1366,1 - $N$1, 0)) / $N$1,"")</f>
        <v>37.374</v>
      </c>
      <c r="P1366" s="0" t="n">
        <f aca="true">IF(ROW(N1366) - 1 &gt; $P$1, IF(OFFSET(N1366,  1 - $P$1, 0) &lt;&gt; "", MMULT($AA$2:OFFSET($AA$2, 0, $P$1 - 1), E1366:OFFSET(E1366,1 - $P$1, 0)) / $O$3,""),"")</f>
        <v>37.1994444444444</v>
      </c>
    </row>
    <row collapsed="false" customFormat="false" customHeight="true" hidden="false" ht="14.4" outlineLevel="0" r="1367">
      <c r="A1367" s="9" t="n">
        <v>38541</v>
      </c>
      <c r="B1367" s="5" t="n">
        <v>37.87</v>
      </c>
      <c r="C1367" s="5" t="n">
        <v>38.28</v>
      </c>
      <c r="D1367" s="5" t="n">
        <v>37.47</v>
      </c>
      <c r="E1367" s="5" t="n">
        <v>38.25</v>
      </c>
      <c r="F1367" s="5" t="n">
        <v>10383400</v>
      </c>
      <c r="G1367" s="5" t="n">
        <v>38.09</v>
      </c>
      <c r="I1367" s="13" t="n">
        <f aca="false">B1367-E1367</f>
        <v>-0.380000000000003</v>
      </c>
      <c r="J1367" s="13" t="n">
        <f aca="false">C1367-D1367</f>
        <v>0.810000000000002</v>
      </c>
      <c r="L1367" s="14" t="n">
        <f aca="true">IF(ROW(E1367) - 1 &gt;= $L$1,MMULT($AA$1:OFFSET($AA$1, 0, $L$1 - 1),E1367:OFFSET(E1367,1 - $L$1, 0)) / $K$3,"")</f>
        <v>37.4285454545455</v>
      </c>
      <c r="N1367" s="0" t="n">
        <f aca="true">IF(ROW(E1367) - 1 &gt;= $N$1,SUM(E1367:OFFSET(E1367,1 - $N$1, 0)) / $N$1,"")</f>
        <v>37.31</v>
      </c>
      <c r="P1367" s="0" t="n">
        <f aca="true">IF(ROW(N1367) - 1 &gt; $P$1, IF(OFFSET(N1367,  1 - $P$1, 0) &lt;&gt; "", MMULT($AA$2:OFFSET($AA$2, 0, $P$1 - 1), E1367:OFFSET(E1367,1 - $P$1, 0)) / $O$3,""),"")</f>
        <v>37.16</v>
      </c>
    </row>
    <row collapsed="false" customFormat="false" customHeight="true" hidden="false" ht="14.4" outlineLevel="0" r="1368">
      <c r="A1368" s="9" t="n">
        <v>38544</v>
      </c>
      <c r="B1368" s="5" t="n">
        <v>38.37</v>
      </c>
      <c r="C1368" s="5" t="n">
        <v>38.65</v>
      </c>
      <c r="D1368" s="5" t="n">
        <v>37.78</v>
      </c>
      <c r="E1368" s="5" t="n">
        <v>38.1</v>
      </c>
      <c r="F1368" s="5" t="n">
        <v>13885300</v>
      </c>
      <c r="G1368" s="5" t="n">
        <v>37.94</v>
      </c>
      <c r="I1368" s="13" t="n">
        <f aca="false">B1368-E1368</f>
        <v>0.269999999999996</v>
      </c>
      <c r="J1368" s="13" t="n">
        <f aca="false">C1368-D1368</f>
        <v>0.869999999999997</v>
      </c>
      <c r="L1368" s="14" t="n">
        <f aca="true">IF(ROW(E1368) - 1 &gt;= $L$1,MMULT($AA$1:OFFSET($AA$1, 0, $L$1 - 1),E1368:OFFSET(E1368,1 - $L$1, 0)) / $K$3,"")</f>
        <v>37.5721818181818</v>
      </c>
      <c r="N1368" s="0" t="n">
        <f aca="true">IF(ROW(E1368) - 1 &gt;= $N$1,SUM(E1368:OFFSET(E1368,1 - $N$1, 0)) / $N$1,"")</f>
        <v>37.344</v>
      </c>
      <c r="P1368" s="0" t="n">
        <f aca="true">IF(ROW(N1368) - 1 &gt; $P$1, IF(OFFSET(N1368,  1 - $P$1, 0) &lt;&gt; "", MMULT($AA$2:OFFSET($AA$2, 0, $P$1 - 1), E1368:OFFSET(E1368,1 - $P$1, 0)) / $O$3,""),"")</f>
        <v>37.2047222222222</v>
      </c>
    </row>
    <row collapsed="false" customFormat="false" customHeight="true" hidden="false" ht="14.4" outlineLevel="0" r="1369">
      <c r="A1369" s="9" t="n">
        <v>38545</v>
      </c>
      <c r="B1369" s="5" t="n">
        <v>38.23</v>
      </c>
      <c r="C1369" s="5" t="n">
        <v>38.4</v>
      </c>
      <c r="D1369" s="5" t="n">
        <v>37.91</v>
      </c>
      <c r="E1369" s="5" t="n">
        <v>38.24</v>
      </c>
      <c r="F1369" s="5" t="n">
        <v>13822800</v>
      </c>
      <c r="G1369" s="5" t="n">
        <v>38.08</v>
      </c>
      <c r="I1369" s="13" t="n">
        <f aca="false">B1369-E1369</f>
        <v>-0.0100000000000051</v>
      </c>
      <c r="J1369" s="13" t="n">
        <f aca="false">C1369-D1369</f>
        <v>0.490000000000002</v>
      </c>
      <c r="L1369" s="14" t="n">
        <f aca="true">IF(ROW(E1369) - 1 &gt;= $L$1,MMULT($AA$1:OFFSET($AA$1, 0, $L$1 - 1),E1369:OFFSET(E1369,1 - $L$1, 0)) / $K$3,"")</f>
        <v>37.7350909090909</v>
      </c>
      <c r="N1369" s="0" t="n">
        <f aca="true">IF(ROW(E1369) - 1 &gt;= $N$1,SUM(E1369:OFFSET(E1369,1 - $N$1, 0)) / $N$1,"")</f>
        <v>37.458</v>
      </c>
      <c r="P1369" s="0" t="n">
        <f aca="true">IF(ROW(N1369) - 1 &gt; $P$1, IF(OFFSET(N1369,  1 - $P$1, 0) &lt;&gt; "", MMULT($AA$2:OFFSET($AA$2, 0, $P$1 - 1), E1369:OFFSET(E1369,1 - $P$1, 0)) / $O$3,""),"")</f>
        <v>37.3641666666667</v>
      </c>
    </row>
    <row collapsed="false" customFormat="false" customHeight="true" hidden="false" ht="14.4" outlineLevel="0" r="1370">
      <c r="A1370" s="9" t="n">
        <v>38546</v>
      </c>
      <c r="B1370" s="5" t="n">
        <v>38.29</v>
      </c>
      <c r="C1370" s="5" t="n">
        <v>38.5</v>
      </c>
      <c r="D1370" s="5" t="n">
        <v>37.9</v>
      </c>
      <c r="E1370" s="5" t="n">
        <v>38.35</v>
      </c>
      <c r="F1370" s="5" t="n">
        <v>24458400</v>
      </c>
      <c r="G1370" s="5" t="n">
        <v>38.19</v>
      </c>
      <c r="I1370" s="13" t="n">
        <f aca="false">B1370-E1370</f>
        <v>-0.0600000000000023</v>
      </c>
      <c r="J1370" s="13" t="n">
        <f aca="false">C1370-D1370</f>
        <v>0.600000000000001</v>
      </c>
      <c r="L1370" s="14" t="n">
        <f aca="true">IF(ROW(E1370) - 1 &gt;= $L$1,MMULT($AA$1:OFFSET($AA$1, 0, $L$1 - 1),E1370:OFFSET(E1370,1 - $L$1, 0)) / $K$3,"")</f>
        <v>37.8972727272727</v>
      </c>
      <c r="N1370" s="0" t="n">
        <f aca="true">IF(ROW(E1370) - 1 &gt;= $N$1,SUM(E1370:OFFSET(E1370,1 - $N$1, 0)) / $N$1,"")</f>
        <v>37.562</v>
      </c>
      <c r="P1370" s="0" t="n">
        <f aca="true">IF(ROW(N1370) - 1 &gt; $P$1, IF(OFFSET(N1370,  1 - $P$1, 0) &lt;&gt; "", MMULT($AA$2:OFFSET($AA$2, 0, $P$1 - 1), E1370:OFFSET(E1370,1 - $P$1, 0)) / $O$3,""),"")</f>
        <v>37.5277777777778</v>
      </c>
    </row>
    <row collapsed="false" customFormat="false" customHeight="true" hidden="false" ht="14.4" outlineLevel="0" r="1371">
      <c r="A1371" s="9" t="n">
        <v>38547</v>
      </c>
      <c r="B1371" s="5" t="n">
        <v>40.79</v>
      </c>
      <c r="C1371" s="5" t="n">
        <v>42.01</v>
      </c>
      <c r="D1371" s="5" t="n">
        <v>40.23</v>
      </c>
      <c r="E1371" s="5" t="n">
        <v>40.75</v>
      </c>
      <c r="F1371" s="5" t="n">
        <v>74859300</v>
      </c>
      <c r="G1371" s="5" t="n">
        <v>40.58</v>
      </c>
      <c r="I1371" s="13" t="n">
        <f aca="false">B1371-E1371</f>
        <v>0.0399999999999991</v>
      </c>
      <c r="J1371" s="13" t="n">
        <f aca="false">C1371-D1371</f>
        <v>1.78</v>
      </c>
      <c r="L1371" s="14" t="n">
        <f aca="true">IF(ROW(E1371) - 1 &gt;= $L$1,MMULT($AA$1:OFFSET($AA$1, 0, $L$1 - 1),E1371:OFFSET(E1371,1 - $L$1, 0)) / $K$3,"")</f>
        <v>38.4769090909091</v>
      </c>
      <c r="N1371" s="0" t="n">
        <f aca="true">IF(ROW(E1371) - 1 &gt;= $N$1,SUM(E1371:OFFSET(E1371,1 - $N$1, 0)) / $N$1,"")</f>
        <v>38</v>
      </c>
      <c r="P1371" s="0" t="n">
        <f aca="true">IF(ROW(N1371) - 1 &gt; $P$1, IF(OFFSET(N1371,  1 - $P$1, 0) &lt;&gt; "", MMULT($AA$2:OFFSET($AA$2, 0, $P$1 - 1), E1371:OFFSET(E1371,1 - $P$1, 0)) / $O$3,""),"")</f>
        <v>37.7766666666667</v>
      </c>
    </row>
    <row collapsed="false" customFormat="false" customHeight="true" hidden="false" ht="14.4" outlineLevel="0" r="1372">
      <c r="A1372" s="9" t="n">
        <v>38548</v>
      </c>
      <c r="B1372" s="5" t="n">
        <v>40.97</v>
      </c>
      <c r="C1372" s="5" t="n">
        <v>41.57</v>
      </c>
      <c r="D1372" s="5" t="n">
        <v>40.46</v>
      </c>
      <c r="E1372" s="5" t="n">
        <v>41.55</v>
      </c>
      <c r="F1372" s="5" t="n">
        <v>24560100</v>
      </c>
      <c r="G1372" s="5" t="n">
        <v>41.37</v>
      </c>
      <c r="I1372" s="13" t="n">
        <f aca="false">B1372-E1372</f>
        <v>-0.579999999999998</v>
      </c>
      <c r="J1372" s="13" t="n">
        <f aca="false">C1372-D1372</f>
        <v>1.11</v>
      </c>
      <c r="L1372" s="14" t="n">
        <f aca="true">IF(ROW(E1372) - 1 &gt;= $L$1,MMULT($AA$1:OFFSET($AA$1, 0, $L$1 - 1),E1372:OFFSET(E1372,1 - $L$1, 0)) / $K$3,"")</f>
        <v>39.1223636363636</v>
      </c>
      <c r="N1372" s="0" t="n">
        <f aca="true">IF(ROW(E1372) - 1 &gt;= $N$1,SUM(E1372:OFFSET(E1372,1 - $N$1, 0)) / $N$1,"")</f>
        <v>38.474</v>
      </c>
      <c r="P1372" s="0" t="n">
        <f aca="true">IF(ROW(N1372) - 1 &gt; $P$1, IF(OFFSET(N1372,  1 - $P$1, 0) &lt;&gt; "", MMULT($AA$2:OFFSET($AA$2, 0, $P$1 - 1), E1372:OFFSET(E1372,1 - $P$1, 0)) / $O$3,""),"")</f>
        <v>38.1255555555556</v>
      </c>
    </row>
    <row collapsed="false" customFormat="false" customHeight="true" hidden="false" ht="14.4" outlineLevel="0" r="1373">
      <c r="A1373" s="9" t="n">
        <v>38551</v>
      </c>
      <c r="B1373" s="5" t="n">
        <v>41.41</v>
      </c>
      <c r="C1373" s="5" t="n">
        <v>42.1</v>
      </c>
      <c r="D1373" s="5" t="n">
        <v>41.37</v>
      </c>
      <c r="E1373" s="5" t="n">
        <v>41.49</v>
      </c>
      <c r="F1373" s="5" t="n">
        <v>20939200</v>
      </c>
      <c r="G1373" s="5" t="n">
        <v>41.31</v>
      </c>
      <c r="I1373" s="13" t="n">
        <f aca="false">B1373-E1373</f>
        <v>-0.0800000000000054</v>
      </c>
      <c r="J1373" s="13" t="n">
        <f aca="false">C1373-D1373</f>
        <v>0.730000000000004</v>
      </c>
      <c r="L1373" s="14" t="n">
        <f aca="true">IF(ROW(E1373) - 1 &gt;= $L$1,MMULT($AA$1:OFFSET($AA$1, 0, $L$1 - 1),E1373:OFFSET(E1373,1 - $L$1, 0)) / $K$3,"")</f>
        <v>39.6707272727273</v>
      </c>
      <c r="N1373" s="0" t="n">
        <f aca="true">IF(ROW(E1373) - 1 &gt;= $N$1,SUM(E1373:OFFSET(E1373,1 - $N$1, 0)) / $N$1,"")</f>
        <v>38.973</v>
      </c>
      <c r="P1373" s="0" t="n">
        <f aca="true">IF(ROW(N1373) - 1 &gt; $P$1, IF(OFFSET(N1373,  1 - $P$1, 0) &lt;&gt; "", MMULT($AA$2:OFFSET($AA$2, 0, $P$1 - 1), E1373:OFFSET(E1373,1 - $P$1, 0)) / $O$3,""),"")</f>
        <v>38.5122222222222</v>
      </c>
    </row>
    <row collapsed="false" customFormat="false" customHeight="true" hidden="false" ht="14.4" outlineLevel="0" r="1374">
      <c r="A1374" s="9" t="n">
        <v>38552</v>
      </c>
      <c r="B1374" s="5" t="n">
        <v>41.52</v>
      </c>
      <c r="C1374" s="5" t="n">
        <v>43.23</v>
      </c>
      <c r="D1374" s="5" t="n">
        <v>41.07</v>
      </c>
      <c r="E1374" s="5" t="n">
        <v>43.19</v>
      </c>
      <c r="F1374" s="5" t="n">
        <v>23966500</v>
      </c>
      <c r="G1374" s="5" t="n">
        <v>43.01</v>
      </c>
      <c r="I1374" s="13" t="n">
        <f aca="false">B1374-E1374</f>
        <v>-1.66999999999999</v>
      </c>
      <c r="J1374" s="13" t="n">
        <f aca="false">C1374-D1374</f>
        <v>2.16</v>
      </c>
      <c r="L1374" s="14" t="n">
        <f aca="true">IF(ROW(E1374) - 1 &gt;= $L$1,MMULT($AA$1:OFFSET($AA$1, 0, $L$1 - 1),E1374:OFFSET(E1374,1 - $L$1, 0)) / $K$3,"")</f>
        <v>40.4374545454545</v>
      </c>
      <c r="N1374" s="0" t="n">
        <f aca="true">IF(ROW(E1374) - 1 &gt;= $N$1,SUM(E1374:OFFSET(E1374,1 - $N$1, 0)) / $N$1,"")</f>
        <v>39.494</v>
      </c>
      <c r="P1374" s="0" t="n">
        <f aca="true">IF(ROW(N1374) - 1 &gt; $P$1, IF(OFFSET(N1374,  1 - $P$1, 0) &lt;&gt; "", MMULT($AA$2:OFFSET($AA$2, 0, $P$1 - 1), E1374:OFFSET(E1374,1 - $P$1, 0)) / $O$3,""),"")</f>
        <v>39.0044444444444</v>
      </c>
    </row>
    <row collapsed="false" customFormat="false" customHeight="true" hidden="false" ht="14.4" outlineLevel="0" r="1375">
      <c r="A1375" s="9" t="n">
        <v>38553</v>
      </c>
      <c r="B1375" s="5" t="n">
        <v>42.86</v>
      </c>
      <c r="C1375" s="5" t="n">
        <v>43.8</v>
      </c>
      <c r="D1375" s="5" t="n">
        <v>42.65</v>
      </c>
      <c r="E1375" s="5" t="n">
        <v>43.63</v>
      </c>
      <c r="F1375" s="5" t="n">
        <v>16192700</v>
      </c>
      <c r="G1375" s="5" t="n">
        <v>43.44</v>
      </c>
      <c r="I1375" s="13" t="n">
        <f aca="false">B1375-E1375</f>
        <v>-0.770000000000003</v>
      </c>
      <c r="J1375" s="13" t="n">
        <f aca="false">C1375-D1375</f>
        <v>1.15</v>
      </c>
      <c r="L1375" s="14" t="n">
        <f aca="true">IF(ROW(E1375) - 1 &gt;= $L$1,MMULT($AA$1:OFFSET($AA$1, 0, $L$1 - 1),E1375:OFFSET(E1375,1 - $L$1, 0)) / $K$3,"")</f>
        <v>41.1894545454546</v>
      </c>
      <c r="N1375" s="0" t="n">
        <f aca="true">IF(ROW(E1375) - 1 &gt;= $N$1,SUM(E1375:OFFSET(E1375,1 - $N$1, 0)) / $N$1,"")</f>
        <v>40.118</v>
      </c>
      <c r="P1375" s="0" t="n">
        <f aca="true">IF(ROW(N1375) - 1 &gt; $P$1, IF(OFFSET(N1375,  1 - $P$1, 0) &lt;&gt; "", MMULT($AA$2:OFFSET($AA$2, 0, $P$1 - 1), E1375:OFFSET(E1375,1 - $P$1, 0)) / $O$3,""),"")</f>
        <v>39.5980555555556</v>
      </c>
    </row>
    <row collapsed="false" customFormat="false" customHeight="true" hidden="false" ht="14.4" outlineLevel="0" r="1376">
      <c r="A1376" s="9" t="n">
        <v>38554</v>
      </c>
      <c r="B1376" s="5" t="n">
        <v>43.7</v>
      </c>
      <c r="C1376" s="5" t="n">
        <v>44.04</v>
      </c>
      <c r="D1376" s="5" t="n">
        <v>42.9</v>
      </c>
      <c r="E1376" s="5" t="n">
        <v>43.29</v>
      </c>
      <c r="F1376" s="5" t="n">
        <v>14438000</v>
      </c>
      <c r="G1376" s="5" t="n">
        <v>43.1</v>
      </c>
      <c r="I1376" s="13" t="n">
        <f aca="false">B1376-E1376</f>
        <v>0.410000000000004</v>
      </c>
      <c r="J1376" s="13" t="n">
        <f aca="false">C1376-D1376</f>
        <v>1.14</v>
      </c>
      <c r="L1376" s="14" t="n">
        <f aca="true">IF(ROW(E1376) - 1 &gt;= $L$1,MMULT($AA$1:OFFSET($AA$1, 0, $L$1 - 1),E1376:OFFSET(E1376,1 - $L$1, 0)) / $K$3,"")</f>
        <v>41.7661818181818</v>
      </c>
      <c r="N1376" s="0" t="n">
        <f aca="true">IF(ROW(E1376) - 1 &gt;= $N$1,SUM(E1376:OFFSET(E1376,1 - $N$1, 0)) / $N$1,"")</f>
        <v>40.684</v>
      </c>
      <c r="P1376" s="0" t="n">
        <f aca="true">IF(ROW(N1376) - 1 &gt; $P$1, IF(OFFSET(N1376,  1 - $P$1, 0) &lt;&gt; "", MMULT($AA$2:OFFSET($AA$2, 0, $P$1 - 1), E1376:OFFSET(E1376,1 - $P$1, 0)) / $O$3,""),"")</f>
        <v>40.3186111111111</v>
      </c>
    </row>
    <row collapsed="false" customFormat="false" customHeight="true" hidden="false" ht="14.4" outlineLevel="0" r="1377">
      <c r="A1377" s="9" t="n">
        <v>38555</v>
      </c>
      <c r="B1377" s="5" t="n">
        <v>43.44</v>
      </c>
      <c r="C1377" s="5" t="n">
        <v>44</v>
      </c>
      <c r="D1377" s="5" t="n">
        <v>43.39</v>
      </c>
      <c r="E1377" s="5" t="n">
        <v>44</v>
      </c>
      <c r="F1377" s="5" t="n">
        <v>10753800</v>
      </c>
      <c r="G1377" s="5" t="n">
        <v>43.81</v>
      </c>
      <c r="I1377" s="13" t="n">
        <f aca="false">B1377-E1377</f>
        <v>-0.560000000000002</v>
      </c>
      <c r="J1377" s="13" t="n">
        <f aca="false">C1377-D1377</f>
        <v>0.609999999999999</v>
      </c>
      <c r="L1377" s="14" t="n">
        <f aca="true">IF(ROW(E1377) - 1 &gt;= $L$1,MMULT($AA$1:OFFSET($AA$1, 0, $L$1 - 1),E1377:OFFSET(E1377,1 - $L$1, 0)) / $K$3,"")</f>
        <v>42.3690909090909</v>
      </c>
      <c r="N1377" s="0" t="n">
        <f aca="true">IF(ROW(E1377) - 1 &gt;= $N$1,SUM(E1377:OFFSET(E1377,1 - $N$1, 0)) / $N$1,"")</f>
        <v>41.259</v>
      </c>
      <c r="P1377" s="0" t="n">
        <f aca="true">IF(ROW(N1377) - 1 &gt; $P$1, IF(OFFSET(N1377,  1 - $P$1, 0) &lt;&gt; "", MMULT($AA$2:OFFSET($AA$2, 0, $P$1 - 1), E1377:OFFSET(E1377,1 - $P$1, 0)) / $O$3,""),"")</f>
        <v>41.0361111111111</v>
      </c>
    </row>
    <row collapsed="false" customFormat="false" customHeight="true" hidden="false" ht="14.4" outlineLevel="0" r="1378">
      <c r="A1378" s="9" t="n">
        <v>38558</v>
      </c>
      <c r="B1378" s="5" t="n">
        <v>43.99</v>
      </c>
      <c r="C1378" s="5" t="n">
        <v>44.28</v>
      </c>
      <c r="D1378" s="5" t="n">
        <v>43.73</v>
      </c>
      <c r="E1378" s="5" t="n">
        <v>43.81</v>
      </c>
      <c r="F1378" s="5" t="n">
        <v>10522400</v>
      </c>
      <c r="G1378" s="5" t="n">
        <v>43.62</v>
      </c>
      <c r="I1378" s="13" t="n">
        <f aca="false">B1378-E1378</f>
        <v>0.18</v>
      </c>
      <c r="J1378" s="13" t="n">
        <f aca="false">C1378-D1378</f>
        <v>0.550000000000004</v>
      </c>
      <c r="L1378" s="14" t="n">
        <f aca="true">IF(ROW(E1378) - 1 &gt;= $L$1,MMULT($AA$1:OFFSET($AA$1, 0, $L$1 - 1),E1378:OFFSET(E1378,1 - $L$1, 0)) / $K$3,"")</f>
        <v>42.8329090909091</v>
      </c>
      <c r="N1378" s="0" t="n">
        <f aca="true">IF(ROW(E1378) - 1 &gt;= $N$1,SUM(E1378:OFFSET(E1378,1 - $N$1, 0)) / $N$1,"")</f>
        <v>41.83</v>
      </c>
      <c r="P1378" s="0" t="n">
        <f aca="true">IF(ROW(N1378) - 1 &gt; $P$1, IF(OFFSET(N1378,  1 - $P$1, 0) &lt;&gt; "", MMULT($AA$2:OFFSET($AA$2, 0, $P$1 - 1), E1378:OFFSET(E1378,1 - $P$1, 0)) / $O$3,""),"")</f>
        <v>41.7075</v>
      </c>
    </row>
    <row collapsed="false" customFormat="false" customHeight="true" hidden="false" ht="14.4" outlineLevel="0" r="1379">
      <c r="A1379" s="9" t="n">
        <v>38559</v>
      </c>
      <c r="B1379" s="5" t="n">
        <v>44.01</v>
      </c>
      <c r="C1379" s="5" t="n">
        <v>44.11</v>
      </c>
      <c r="D1379" s="5" t="n">
        <v>43.36</v>
      </c>
      <c r="E1379" s="5" t="n">
        <v>43.63</v>
      </c>
      <c r="F1379" s="5" t="n">
        <v>9592600</v>
      </c>
      <c r="G1379" s="5" t="n">
        <v>43.44</v>
      </c>
      <c r="I1379" s="13" t="n">
        <f aca="false">B1379-E1379</f>
        <v>0.379999999999995</v>
      </c>
      <c r="J1379" s="13" t="n">
        <f aca="false">C1379-D1379</f>
        <v>0.75</v>
      </c>
      <c r="L1379" s="14" t="n">
        <f aca="true">IF(ROW(E1379) - 1 &gt;= $L$1,MMULT($AA$1:OFFSET($AA$1, 0, $L$1 - 1),E1379:OFFSET(E1379,1 - $L$1, 0)) / $K$3,"")</f>
        <v>43.1601818181818</v>
      </c>
      <c r="N1379" s="0" t="n">
        <f aca="true">IF(ROW(E1379) - 1 &gt;= $N$1,SUM(E1379:OFFSET(E1379,1 - $N$1, 0)) / $N$1,"")</f>
        <v>42.369</v>
      </c>
      <c r="P1379" s="0" t="n">
        <f aca="true">IF(ROW(N1379) - 1 &gt; $P$1, IF(OFFSET(N1379,  1 - $P$1, 0) &lt;&gt; "", MMULT($AA$2:OFFSET($AA$2, 0, $P$1 - 1), E1379:OFFSET(E1379,1 - $P$1, 0)) / $O$3,""),"")</f>
        <v>42.3483333333333</v>
      </c>
    </row>
    <row collapsed="false" customFormat="false" customHeight="true" hidden="false" ht="14.4" outlineLevel="0" r="1380">
      <c r="A1380" s="9" t="n">
        <v>38560</v>
      </c>
      <c r="B1380" s="5" t="n">
        <v>43.83</v>
      </c>
      <c r="C1380" s="5" t="n">
        <v>44.07</v>
      </c>
      <c r="D1380" s="5" t="n">
        <v>42.67</v>
      </c>
      <c r="E1380" s="5" t="n">
        <v>43.99</v>
      </c>
      <c r="F1380" s="5" t="n">
        <v>10133900</v>
      </c>
      <c r="G1380" s="5" t="n">
        <v>43.8</v>
      </c>
      <c r="I1380" s="13" t="n">
        <f aca="false">B1380-E1380</f>
        <v>-0.160000000000004</v>
      </c>
      <c r="J1380" s="13" t="n">
        <f aca="false">C1380-D1380</f>
        <v>1.4</v>
      </c>
      <c r="L1380" s="14" t="n">
        <f aca="true">IF(ROW(E1380) - 1 &gt;= $L$1,MMULT($AA$1:OFFSET($AA$1, 0, $L$1 - 1),E1380:OFFSET(E1380,1 - $L$1, 0)) / $K$3,"")</f>
        <v>43.4549090909091</v>
      </c>
      <c r="N1380" s="0" t="n">
        <f aca="true">IF(ROW(E1380) - 1 &gt;= $N$1,SUM(E1380:OFFSET(E1380,1 - $N$1, 0)) / $N$1,"")</f>
        <v>42.933</v>
      </c>
      <c r="P1380" s="0" t="n">
        <f aca="true">IF(ROW(N1380) - 1 &gt; $P$1, IF(OFFSET(N1380,  1 - $P$1, 0) &lt;&gt; "", MMULT($AA$2:OFFSET($AA$2, 0, $P$1 - 1), E1380:OFFSET(E1380,1 - $P$1, 0)) / $O$3,""),"")</f>
        <v>42.87</v>
      </c>
    </row>
    <row collapsed="false" customFormat="false" customHeight="true" hidden="false" ht="14.4" outlineLevel="0" r="1381">
      <c r="A1381" s="9" t="n">
        <v>38561</v>
      </c>
      <c r="B1381" s="5" t="n">
        <v>43.85</v>
      </c>
      <c r="C1381" s="5" t="n">
        <v>44</v>
      </c>
      <c r="D1381" s="5" t="n">
        <v>43.3</v>
      </c>
      <c r="E1381" s="5" t="n">
        <v>43.8</v>
      </c>
      <c r="F1381" s="5" t="n">
        <v>8975400</v>
      </c>
      <c r="G1381" s="5" t="n">
        <v>43.61</v>
      </c>
      <c r="I1381" s="13" t="n">
        <f aca="false">B1381-E1381</f>
        <v>0.0500000000000043</v>
      </c>
      <c r="J1381" s="13" t="n">
        <f aca="false">C1381-D1381</f>
        <v>0.700000000000003</v>
      </c>
      <c r="L1381" s="14" t="n">
        <f aca="true">IF(ROW(E1381) - 1 &gt;= $L$1,MMULT($AA$1:OFFSET($AA$1, 0, $L$1 - 1),E1381:OFFSET(E1381,1 - $L$1, 0)) / $K$3,"")</f>
        <v>43.6125454545455</v>
      </c>
      <c r="N1381" s="0" t="n">
        <f aca="true">IF(ROW(E1381) - 1 &gt;= $N$1,SUM(E1381:OFFSET(E1381,1 - $N$1, 0)) / $N$1,"")</f>
        <v>43.238</v>
      </c>
      <c r="P1381" s="0" t="n">
        <f aca="true">IF(ROW(N1381) - 1 &gt; $P$1, IF(OFFSET(N1381,  1 - $P$1, 0) &lt;&gt; "", MMULT($AA$2:OFFSET($AA$2, 0, $P$1 - 1), E1381:OFFSET(E1381,1 - $P$1, 0)) / $O$3,""),"")</f>
        <v>43.2466666666667</v>
      </c>
    </row>
    <row collapsed="false" customFormat="false" customHeight="true" hidden="false" ht="14.4" outlineLevel="0" r="1382">
      <c r="A1382" s="9" t="n">
        <v>38562</v>
      </c>
      <c r="B1382" s="5" t="n">
        <v>43.56</v>
      </c>
      <c r="C1382" s="5" t="n">
        <v>44.38</v>
      </c>
      <c r="D1382" s="5" t="n">
        <v>42.26</v>
      </c>
      <c r="E1382" s="5" t="n">
        <v>42.65</v>
      </c>
      <c r="F1382" s="5" t="n">
        <v>20074300</v>
      </c>
      <c r="G1382" s="5" t="n">
        <v>42.47</v>
      </c>
      <c r="I1382" s="13" t="n">
        <f aca="false">B1382-E1382</f>
        <v>0.910000000000004</v>
      </c>
      <c r="J1382" s="13" t="n">
        <f aca="false">C1382-D1382</f>
        <v>2.12</v>
      </c>
      <c r="L1382" s="14" t="n">
        <f aca="true">IF(ROW(E1382) - 1 &gt;= $L$1,MMULT($AA$1:OFFSET($AA$1, 0, $L$1 - 1),E1382:OFFSET(E1382,1 - $L$1, 0)) / $K$3,"")</f>
        <v>43.5056363636364</v>
      </c>
      <c r="N1382" s="0" t="n">
        <f aca="true">IF(ROW(E1382) - 1 &gt;= $N$1,SUM(E1382:OFFSET(E1382,1 - $N$1, 0)) / $N$1,"")</f>
        <v>43.348</v>
      </c>
      <c r="P1382" s="0" t="n">
        <f aca="true">IF(ROW(N1382) - 1 &gt; $P$1, IF(OFFSET(N1382,  1 - $P$1, 0) &lt;&gt; "", MMULT($AA$2:OFFSET($AA$2, 0, $P$1 - 1), E1382:OFFSET(E1382,1 - $P$1, 0)) / $O$3,""),"")</f>
        <v>43.4683333333333</v>
      </c>
    </row>
    <row collapsed="false" customFormat="false" customHeight="true" hidden="false" ht="14.4" outlineLevel="0" r="1383">
      <c r="A1383" s="9" t="n">
        <v>38565</v>
      </c>
      <c r="B1383" s="5" t="n">
        <v>42.57</v>
      </c>
      <c r="C1383" s="5" t="n">
        <v>43.08</v>
      </c>
      <c r="D1383" s="5" t="n">
        <v>42.08</v>
      </c>
      <c r="E1383" s="5" t="n">
        <v>42.75</v>
      </c>
      <c r="F1383" s="5" t="n">
        <v>11223200</v>
      </c>
      <c r="G1383" s="5" t="n">
        <v>42.57</v>
      </c>
      <c r="I1383" s="13" t="n">
        <f aca="false">B1383-E1383</f>
        <v>-0.18</v>
      </c>
      <c r="J1383" s="13" t="n">
        <f aca="false">C1383-D1383</f>
        <v>1</v>
      </c>
      <c r="L1383" s="14" t="n">
        <f aca="true">IF(ROW(E1383) - 1 &gt;= $L$1,MMULT($AA$1:OFFSET($AA$1, 0, $L$1 - 1),E1383:OFFSET(E1383,1 - $L$1, 0)) / $K$3,"")</f>
        <v>43.3969090909091</v>
      </c>
      <c r="N1383" s="0" t="n">
        <f aca="true">IF(ROW(E1383) - 1 &gt;= $N$1,SUM(E1383:OFFSET(E1383,1 - $N$1, 0)) / $N$1,"")</f>
        <v>43.474</v>
      </c>
      <c r="P1383" s="0" t="n">
        <f aca="true">IF(ROW(N1383) - 1 &gt; $P$1, IF(OFFSET(N1383,  1 - $P$1, 0) &lt;&gt; "", MMULT($AA$2:OFFSET($AA$2, 0, $P$1 - 1), E1383:OFFSET(E1383,1 - $P$1, 0)) / $O$3,""),"")</f>
        <v>43.565</v>
      </c>
    </row>
    <row collapsed="false" customFormat="false" customHeight="true" hidden="false" ht="14.4" outlineLevel="0" r="1384">
      <c r="A1384" s="9" t="n">
        <v>38566</v>
      </c>
      <c r="B1384" s="5" t="n">
        <v>42.89</v>
      </c>
      <c r="C1384" s="5" t="n">
        <v>43.5</v>
      </c>
      <c r="D1384" s="5" t="n">
        <v>42.61</v>
      </c>
      <c r="E1384" s="5" t="n">
        <v>43.19</v>
      </c>
      <c r="F1384" s="5" t="n">
        <v>10602700</v>
      </c>
      <c r="G1384" s="5" t="n">
        <v>43.01</v>
      </c>
      <c r="I1384" s="13" t="n">
        <f aca="false">B1384-E1384</f>
        <v>-0.299999999999997</v>
      </c>
      <c r="J1384" s="13" t="n">
        <f aca="false">C1384-D1384</f>
        <v>0.890000000000001</v>
      </c>
      <c r="L1384" s="14" t="n">
        <f aca="true">IF(ROW(E1384) - 1 &gt;= $L$1,MMULT($AA$1:OFFSET($AA$1, 0, $L$1 - 1),E1384:OFFSET(E1384,1 - $L$1, 0)) / $K$3,"")</f>
        <v>43.3452727272727</v>
      </c>
      <c r="N1384" s="0" t="n">
        <f aca="true">IF(ROW(E1384) - 1 &gt;= $N$1,SUM(E1384:OFFSET(E1384,1 - $N$1, 0)) / $N$1,"")</f>
        <v>43.474</v>
      </c>
      <c r="P1384" s="0" t="n">
        <f aca="true">IF(ROW(N1384) - 1 &gt; $P$1, IF(OFFSET(N1384,  1 - $P$1, 0) &lt;&gt; "", MMULT($AA$2:OFFSET($AA$2, 0, $P$1 - 1), E1384:OFFSET(E1384,1 - $P$1, 0)) / $O$3,""),"")</f>
        <v>43.5816666666667</v>
      </c>
    </row>
    <row collapsed="false" customFormat="false" customHeight="true" hidden="false" ht="14.4" outlineLevel="0" r="1385">
      <c r="A1385" s="9" t="n">
        <v>38567</v>
      </c>
      <c r="B1385" s="5" t="n">
        <v>43.19</v>
      </c>
      <c r="C1385" s="5" t="n">
        <v>43.31</v>
      </c>
      <c r="D1385" s="5" t="n">
        <v>42.77</v>
      </c>
      <c r="E1385" s="5" t="n">
        <v>43.22</v>
      </c>
      <c r="F1385" s="5" t="n">
        <v>9225800</v>
      </c>
      <c r="G1385" s="5" t="n">
        <v>43.04</v>
      </c>
      <c r="I1385" s="13" t="n">
        <f aca="false">B1385-E1385</f>
        <v>-0.0300000000000011</v>
      </c>
      <c r="J1385" s="13" t="n">
        <f aca="false">C1385-D1385</f>
        <v>0.539999999999999</v>
      </c>
      <c r="L1385" s="14" t="n">
        <f aca="true">IF(ROW(E1385) - 1 &gt;= $L$1,MMULT($AA$1:OFFSET($AA$1, 0, $L$1 - 1),E1385:OFFSET(E1385,1 - $L$1, 0)) / $K$3,"")</f>
        <v>43.2990909090909</v>
      </c>
      <c r="N1385" s="0" t="n">
        <f aca="true">IF(ROW(E1385) - 1 &gt;= $N$1,SUM(E1385:OFFSET(E1385,1 - $N$1, 0)) / $N$1,"")</f>
        <v>43.433</v>
      </c>
      <c r="P1385" s="0" t="n">
        <f aca="true">IF(ROW(N1385) - 1 &gt; $P$1, IF(OFFSET(N1385,  1 - $P$1, 0) &lt;&gt; "", MMULT($AA$2:OFFSET($AA$2, 0, $P$1 - 1), E1385:OFFSET(E1385,1 - $P$1, 0)) / $O$3,""),"")</f>
        <v>43.5275</v>
      </c>
    </row>
    <row collapsed="false" customFormat="false" customHeight="true" hidden="false" ht="14.4" outlineLevel="0" r="1386">
      <c r="A1386" s="9" t="n">
        <v>38568</v>
      </c>
      <c r="B1386" s="5" t="n">
        <v>42.89</v>
      </c>
      <c r="C1386" s="5" t="n">
        <v>43</v>
      </c>
      <c r="D1386" s="5" t="n">
        <v>42.29</v>
      </c>
      <c r="E1386" s="5" t="n">
        <v>42.71</v>
      </c>
      <c r="F1386" s="5" t="n">
        <v>9618000</v>
      </c>
      <c r="G1386" s="5" t="n">
        <v>42.53</v>
      </c>
      <c r="I1386" s="13" t="n">
        <f aca="false">B1386-E1386</f>
        <v>0.18</v>
      </c>
      <c r="J1386" s="13" t="n">
        <f aca="false">C1386-D1386</f>
        <v>0.710000000000001</v>
      </c>
      <c r="L1386" s="14" t="n">
        <f aca="true">IF(ROW(E1386) - 1 &gt;= $L$1,MMULT($AA$1:OFFSET($AA$1, 0, $L$1 - 1),E1386:OFFSET(E1386,1 - $L$1, 0)) / $K$3,"")</f>
        <v>43.1676363636364</v>
      </c>
      <c r="N1386" s="0" t="n">
        <f aca="true">IF(ROW(E1386) - 1 &gt;= $N$1,SUM(E1386:OFFSET(E1386,1 - $N$1, 0)) / $N$1,"")</f>
        <v>43.375</v>
      </c>
      <c r="P1386" s="0" t="n">
        <f aca="true">IF(ROW(N1386) - 1 &gt; $P$1, IF(OFFSET(N1386,  1 - $P$1, 0) &lt;&gt; "", MMULT($AA$2:OFFSET($AA$2, 0, $P$1 - 1), E1386:OFFSET(E1386,1 - $P$1, 0)) / $O$3,""),"")</f>
        <v>43.4155555555556</v>
      </c>
    </row>
    <row collapsed="false" customFormat="false" customHeight="true" hidden="false" ht="14.4" outlineLevel="0" r="1387">
      <c r="A1387" s="9" t="n">
        <v>38569</v>
      </c>
      <c r="B1387" s="5" t="n">
        <v>42.49</v>
      </c>
      <c r="C1387" s="5" t="n">
        <v>43.36</v>
      </c>
      <c r="D1387" s="5" t="n">
        <v>42.02</v>
      </c>
      <c r="E1387" s="5" t="n">
        <v>42.99</v>
      </c>
      <c r="F1387" s="5" t="n">
        <v>8640400</v>
      </c>
      <c r="G1387" s="5" t="n">
        <v>42.81</v>
      </c>
      <c r="I1387" s="13" t="n">
        <f aca="false">B1387-E1387</f>
        <v>-0.5</v>
      </c>
      <c r="J1387" s="13" t="n">
        <f aca="false">C1387-D1387</f>
        <v>1.34</v>
      </c>
      <c r="L1387" s="14" t="n">
        <f aca="true">IF(ROW(E1387) - 1 &gt;= $L$1,MMULT($AA$1:OFFSET($AA$1, 0, $L$1 - 1),E1387:OFFSET(E1387,1 - $L$1, 0)) / $K$3,"")</f>
        <v>43.0976363636364</v>
      </c>
      <c r="N1387" s="0" t="n">
        <f aca="true">IF(ROW(E1387) - 1 &gt;= $N$1,SUM(E1387:OFFSET(E1387,1 - $N$1, 0)) / $N$1,"")</f>
        <v>43.274</v>
      </c>
      <c r="P1387" s="0" t="n">
        <f aca="true">IF(ROW(N1387) - 1 &gt; $P$1, IF(OFFSET(N1387,  1 - $P$1, 0) &lt;&gt; "", MMULT($AA$2:OFFSET($AA$2, 0, $P$1 - 1), E1387:OFFSET(E1387,1 - $P$1, 0)) / $O$3,""),"")</f>
        <v>43.2763888888889</v>
      </c>
    </row>
    <row collapsed="false" customFormat="false" customHeight="true" hidden="false" ht="14.4" outlineLevel="0" r="1388">
      <c r="A1388" s="9" t="n">
        <v>38572</v>
      </c>
      <c r="B1388" s="5" t="n">
        <v>43</v>
      </c>
      <c r="C1388" s="5" t="n">
        <v>43.25</v>
      </c>
      <c r="D1388" s="5" t="n">
        <v>42.61</v>
      </c>
      <c r="E1388" s="5" t="n">
        <v>42.65</v>
      </c>
      <c r="F1388" s="5" t="n">
        <v>6299400</v>
      </c>
      <c r="G1388" s="5" t="n">
        <v>42.47</v>
      </c>
      <c r="I1388" s="13" t="n">
        <f aca="false">B1388-E1388</f>
        <v>0.350000000000001</v>
      </c>
      <c r="J1388" s="13" t="n">
        <f aca="false">C1388-D1388</f>
        <v>0.640000000000001</v>
      </c>
      <c r="L1388" s="14" t="n">
        <f aca="true">IF(ROW(E1388) - 1 &gt;= $L$1,MMULT($AA$1:OFFSET($AA$1, 0, $L$1 - 1),E1388:OFFSET(E1388,1 - $L$1, 0)) / $K$3,"")</f>
        <v>42.9841818181818</v>
      </c>
      <c r="N1388" s="0" t="n">
        <f aca="true">IF(ROW(E1388) - 1 &gt;= $N$1,SUM(E1388:OFFSET(E1388,1 - $N$1, 0)) / $N$1,"")</f>
        <v>43.158</v>
      </c>
      <c r="P1388" s="0" t="n">
        <f aca="true">IF(ROW(N1388) - 1 &gt; $P$1, IF(OFFSET(N1388,  1 - $P$1, 0) &lt;&gt; "", MMULT($AA$2:OFFSET($AA$2, 0, $P$1 - 1), E1388:OFFSET(E1388,1 - $P$1, 0)) / $O$3,""),"")</f>
        <v>43.155</v>
      </c>
    </row>
    <row collapsed="false" customFormat="false" customHeight="true" hidden="false" ht="14.4" outlineLevel="0" r="1389">
      <c r="A1389" s="9" t="n">
        <v>38573</v>
      </c>
      <c r="B1389" s="5" t="n">
        <v>42.93</v>
      </c>
      <c r="C1389" s="5" t="n">
        <v>43.89</v>
      </c>
      <c r="D1389" s="5" t="n">
        <v>42.91</v>
      </c>
      <c r="E1389" s="5" t="n">
        <v>43.82</v>
      </c>
      <c r="F1389" s="5" t="n">
        <v>13601400</v>
      </c>
      <c r="G1389" s="5" t="n">
        <v>43.63</v>
      </c>
      <c r="I1389" s="13" t="n">
        <f aca="false">B1389-E1389</f>
        <v>-0.890000000000001</v>
      </c>
      <c r="J1389" s="13" t="n">
        <f aca="false">C1389-D1389</f>
        <v>0.980000000000004</v>
      </c>
      <c r="L1389" s="14" t="n">
        <f aca="true">IF(ROW(E1389) - 1 &gt;= $L$1,MMULT($AA$1:OFFSET($AA$1, 0, $L$1 - 1),E1389:OFFSET(E1389,1 - $L$1, 0)) / $K$3,"")</f>
        <v>43.1045454545455</v>
      </c>
      <c r="N1389" s="0" t="n">
        <f aca="true">IF(ROW(E1389) - 1 &gt;= $N$1,SUM(E1389:OFFSET(E1389,1 - $N$1, 0)) / $N$1,"")</f>
        <v>43.177</v>
      </c>
      <c r="P1389" s="0" t="n">
        <f aca="true">IF(ROW(N1389) - 1 &gt; $P$1, IF(OFFSET(N1389,  1 - $P$1, 0) &lt;&gt; "", MMULT($AA$2:OFFSET($AA$2, 0, $P$1 - 1), E1389:OFFSET(E1389,1 - $P$1, 0)) / $O$3,""),"")</f>
        <v>43.0980555555555</v>
      </c>
    </row>
    <row collapsed="false" customFormat="false" customHeight="true" hidden="false" ht="14.4" outlineLevel="0" r="1390">
      <c r="A1390" s="9" t="n">
        <v>38574</v>
      </c>
      <c r="B1390" s="5" t="n">
        <v>44</v>
      </c>
      <c r="C1390" s="5" t="n">
        <v>44.39</v>
      </c>
      <c r="D1390" s="5" t="n">
        <v>43.31</v>
      </c>
      <c r="E1390" s="5" t="n">
        <v>43.38</v>
      </c>
      <c r="F1390" s="5" t="n">
        <v>12890900</v>
      </c>
      <c r="G1390" s="5" t="n">
        <v>43.19</v>
      </c>
      <c r="I1390" s="13" t="n">
        <f aca="false">B1390-E1390</f>
        <v>0.619999999999997</v>
      </c>
      <c r="J1390" s="13" t="n">
        <f aca="false">C1390-D1390</f>
        <v>1.08</v>
      </c>
      <c r="L1390" s="14" t="n">
        <f aca="true">IF(ROW(E1390) - 1 &gt;= $L$1,MMULT($AA$1:OFFSET($AA$1, 0, $L$1 - 1),E1390:OFFSET(E1390,1 - $L$1, 0)) / $K$3,"")</f>
        <v>43.1414545454546</v>
      </c>
      <c r="N1390" s="0" t="n">
        <f aca="true">IF(ROW(E1390) - 1 &gt;= $N$1,SUM(E1390:OFFSET(E1390,1 - $N$1, 0)) / $N$1,"")</f>
        <v>43.116</v>
      </c>
      <c r="P1390" s="0" t="n">
        <f aca="true">IF(ROW(N1390) - 1 &gt; $P$1, IF(OFFSET(N1390,  1 - $P$1, 0) &lt;&gt; "", MMULT($AA$2:OFFSET($AA$2, 0, $P$1 - 1), E1390:OFFSET(E1390,1 - $P$1, 0)) / $O$3,""),"")</f>
        <v>43.0636111111111</v>
      </c>
    </row>
    <row collapsed="false" customFormat="false" customHeight="true" hidden="false" ht="14.4" outlineLevel="0" r="1391">
      <c r="A1391" s="9" t="n">
        <v>38575</v>
      </c>
      <c r="B1391" s="5" t="n">
        <v>43.39</v>
      </c>
      <c r="C1391" s="5" t="n">
        <v>44.12</v>
      </c>
      <c r="D1391" s="5" t="n">
        <v>43.25</v>
      </c>
      <c r="E1391" s="5" t="n">
        <v>44</v>
      </c>
      <c r="F1391" s="5" t="n">
        <v>9713700</v>
      </c>
      <c r="G1391" s="5" t="n">
        <v>43.81</v>
      </c>
      <c r="I1391" s="13" t="n">
        <f aca="false">B1391-E1391</f>
        <v>-0.609999999999999</v>
      </c>
      <c r="J1391" s="13" t="n">
        <f aca="false">C1391-D1391</f>
        <v>0.869999999999997</v>
      </c>
      <c r="L1391" s="14" t="n">
        <f aca="true">IF(ROW(E1391) - 1 &gt;= $L$1,MMULT($AA$1:OFFSET($AA$1, 0, $L$1 - 1),E1391:OFFSET(E1391,1 - $L$1, 0)) / $K$3,"")</f>
        <v>43.3021818181818</v>
      </c>
      <c r="N1391" s="0" t="n">
        <f aca="true">IF(ROW(E1391) - 1 &gt;= $N$1,SUM(E1391:OFFSET(E1391,1 - $N$1, 0)) / $N$1,"")</f>
        <v>43.136</v>
      </c>
      <c r="P1391" s="0" t="n">
        <f aca="true">IF(ROW(N1391) - 1 &gt; $P$1, IF(OFFSET(N1391,  1 - $P$1, 0) &lt;&gt; "", MMULT($AA$2:OFFSET($AA$2, 0, $P$1 - 1), E1391:OFFSET(E1391,1 - $P$1, 0)) / $O$3,""),"")</f>
        <v>43.0622222222222</v>
      </c>
    </row>
    <row collapsed="false" customFormat="false" customHeight="true" hidden="false" ht="14.4" outlineLevel="0" r="1392">
      <c r="A1392" s="9" t="n">
        <v>38576</v>
      </c>
      <c r="B1392" s="5" t="n">
        <v>43.46</v>
      </c>
      <c r="C1392" s="5" t="n">
        <v>46.22</v>
      </c>
      <c r="D1392" s="5" t="n">
        <v>43.36</v>
      </c>
      <c r="E1392" s="5" t="n">
        <v>46.1</v>
      </c>
      <c r="F1392" s="5" t="n">
        <v>32715600</v>
      </c>
      <c r="G1392" s="5" t="n">
        <v>45.9</v>
      </c>
      <c r="I1392" s="13" t="n">
        <f aca="false">B1392-E1392</f>
        <v>-2.64</v>
      </c>
      <c r="J1392" s="13" t="n">
        <f aca="false">C1392-D1392</f>
        <v>2.86</v>
      </c>
      <c r="L1392" s="14" t="n">
        <f aca="true">IF(ROW(E1392) - 1 &gt;= $L$1,MMULT($AA$1:OFFSET($AA$1, 0, $L$1 - 1),E1392:OFFSET(E1392,1 - $L$1, 0)) / $K$3,"")</f>
        <v>43.8410909090909</v>
      </c>
      <c r="N1392" s="0" t="n">
        <f aca="true">IF(ROW(E1392) - 1 &gt;= $N$1,SUM(E1392:OFFSET(E1392,1 - $N$1, 0)) / $N$1,"")</f>
        <v>43.481</v>
      </c>
      <c r="P1392" s="0" t="n">
        <f aca="true">IF(ROW(N1392) - 1 &gt; $P$1, IF(OFFSET(N1392,  1 - $P$1, 0) &lt;&gt; "", MMULT($AA$2:OFFSET($AA$2, 0, $P$1 - 1), E1392:OFFSET(E1392,1 - $P$1, 0)) / $O$3,""),"")</f>
        <v>43.1905555555556</v>
      </c>
    </row>
    <row collapsed="false" customFormat="false" customHeight="true" hidden="false" ht="14.4" outlineLevel="0" r="1393">
      <c r="A1393" s="9" t="n">
        <v>38579</v>
      </c>
      <c r="B1393" s="5" t="n">
        <v>46.48</v>
      </c>
      <c r="C1393" s="5" t="n">
        <v>48.33</v>
      </c>
      <c r="D1393" s="5" t="n">
        <v>46.45</v>
      </c>
      <c r="E1393" s="5" t="n">
        <v>47.68</v>
      </c>
      <c r="F1393" s="5" t="n">
        <v>38811700</v>
      </c>
      <c r="G1393" s="5" t="n">
        <v>47.48</v>
      </c>
      <c r="I1393" s="13" t="n">
        <f aca="false">B1393-E1393</f>
        <v>-1.2</v>
      </c>
      <c r="J1393" s="13" t="n">
        <f aca="false">C1393-D1393</f>
        <v>1.88</v>
      </c>
      <c r="L1393" s="14" t="n">
        <f aca="true">IF(ROW(E1393) - 1 &gt;= $L$1,MMULT($AA$1:OFFSET($AA$1, 0, $L$1 - 1),E1393:OFFSET(E1393,1 - $L$1, 0)) / $K$3,"")</f>
        <v>44.6045454545455</v>
      </c>
      <c r="N1393" s="0" t="n">
        <f aca="true">IF(ROW(E1393) - 1 &gt;= $N$1,SUM(E1393:OFFSET(E1393,1 - $N$1, 0)) / $N$1,"")</f>
        <v>43.974</v>
      </c>
      <c r="P1393" s="0" t="n">
        <f aca="true">IF(ROW(N1393) - 1 &gt; $P$1, IF(OFFSET(N1393,  1 - $P$1, 0) &lt;&gt; "", MMULT($AA$2:OFFSET($AA$2, 0, $P$1 - 1), E1393:OFFSET(E1393,1 - $P$1, 0)) / $O$3,""),"")</f>
        <v>43.4716666666667</v>
      </c>
    </row>
    <row collapsed="false" customFormat="false" customHeight="true" hidden="false" ht="14.4" outlineLevel="0" r="1394">
      <c r="A1394" s="9" t="n">
        <v>38580</v>
      </c>
      <c r="B1394" s="5" t="n">
        <v>47.39</v>
      </c>
      <c r="C1394" s="5" t="n">
        <v>47.5</v>
      </c>
      <c r="D1394" s="5" t="n">
        <v>46.21</v>
      </c>
      <c r="E1394" s="5" t="n">
        <v>46.25</v>
      </c>
      <c r="F1394" s="5" t="n">
        <v>19200800</v>
      </c>
      <c r="G1394" s="5" t="n">
        <v>46.05</v>
      </c>
      <c r="I1394" s="13" t="n">
        <f aca="false">B1394-E1394</f>
        <v>1.14</v>
      </c>
      <c r="J1394" s="13" t="n">
        <f aca="false">C1394-D1394</f>
        <v>1.29</v>
      </c>
      <c r="L1394" s="14" t="n">
        <f aca="true">IF(ROW(E1394) - 1 &gt;= $L$1,MMULT($AA$1:OFFSET($AA$1, 0, $L$1 - 1),E1394:OFFSET(E1394,1 - $L$1, 0)) / $K$3,"")</f>
        <v>45.0183636363636</v>
      </c>
      <c r="N1394" s="0" t="n">
        <f aca="true">IF(ROW(E1394) - 1 &gt;= $N$1,SUM(E1394:OFFSET(E1394,1 - $N$1, 0)) / $N$1,"")</f>
        <v>44.28</v>
      </c>
      <c r="P1394" s="0" t="n">
        <f aca="true">IF(ROW(N1394) - 1 &gt; $P$1, IF(OFFSET(N1394,  1 - $P$1, 0) &lt;&gt; "", MMULT($AA$2:OFFSET($AA$2, 0, $P$1 - 1), E1394:OFFSET(E1394,1 - $P$1, 0)) / $O$3,""),"")</f>
        <v>43.8527777777778</v>
      </c>
    </row>
    <row collapsed="false" customFormat="false" customHeight="true" hidden="false" ht="14.4" outlineLevel="0" r="1395">
      <c r="A1395" s="9" t="n">
        <v>38581</v>
      </c>
      <c r="B1395" s="5" t="n">
        <v>46.4</v>
      </c>
      <c r="C1395" s="5" t="n">
        <v>47.44</v>
      </c>
      <c r="D1395" s="5" t="n">
        <v>46.37</v>
      </c>
      <c r="E1395" s="5" t="n">
        <v>47.15</v>
      </c>
      <c r="F1395" s="5" t="n">
        <v>17847300</v>
      </c>
      <c r="G1395" s="5" t="n">
        <v>46.95</v>
      </c>
      <c r="I1395" s="13" t="n">
        <f aca="false">B1395-E1395</f>
        <v>-0.75</v>
      </c>
      <c r="J1395" s="13" t="n">
        <f aca="false">C1395-D1395</f>
        <v>1.07</v>
      </c>
      <c r="L1395" s="14" t="n">
        <f aca="true">IF(ROW(E1395) - 1 &gt;= $L$1,MMULT($AA$1:OFFSET($AA$1, 0, $L$1 - 1),E1395:OFFSET(E1395,1 - $L$1, 0)) / $K$3,"")</f>
        <v>45.5401818181818</v>
      </c>
      <c r="N1395" s="0" t="n">
        <f aca="true">IF(ROW(E1395) - 1 &gt;= $N$1,SUM(E1395:OFFSET(E1395,1 - $N$1, 0)) / $N$1,"")</f>
        <v>44.673</v>
      </c>
      <c r="P1395" s="0" t="n">
        <f aca="true">IF(ROW(N1395) - 1 &gt; $P$1, IF(OFFSET(N1395,  1 - $P$1, 0) &lt;&gt; "", MMULT($AA$2:OFFSET($AA$2, 0, $P$1 - 1), E1395:OFFSET(E1395,1 - $P$1, 0)) / $O$3,""),"")</f>
        <v>44.2966666666667</v>
      </c>
    </row>
    <row collapsed="false" customFormat="false" customHeight="true" hidden="false" ht="14.4" outlineLevel="0" r="1396">
      <c r="A1396" s="9" t="n">
        <v>38582</v>
      </c>
      <c r="B1396" s="5" t="n">
        <v>46.91</v>
      </c>
      <c r="C1396" s="5" t="n">
        <v>47</v>
      </c>
      <c r="D1396" s="5" t="n">
        <v>45.75</v>
      </c>
      <c r="E1396" s="5" t="n">
        <v>46.3</v>
      </c>
      <c r="F1396" s="5" t="n">
        <v>15805700</v>
      </c>
      <c r="G1396" s="5" t="n">
        <v>46.1</v>
      </c>
      <c r="I1396" s="13" t="n">
        <f aca="false">B1396-E1396</f>
        <v>0.609999999999999</v>
      </c>
      <c r="J1396" s="13" t="n">
        <f aca="false">C1396-D1396</f>
        <v>1.25</v>
      </c>
      <c r="L1396" s="14" t="n">
        <f aca="true">IF(ROW(E1396) - 1 &gt;= $L$1,MMULT($AA$1:OFFSET($AA$1, 0, $L$1 - 1),E1396:OFFSET(E1396,1 - $L$1, 0)) / $K$3,"")</f>
        <v>45.836</v>
      </c>
      <c r="N1396" s="0" t="n">
        <f aca="true">IF(ROW(E1396) - 1 &gt;= $N$1,SUM(E1396:OFFSET(E1396,1 - $N$1, 0)) / $N$1,"")</f>
        <v>45.032</v>
      </c>
      <c r="P1396" s="0" t="n">
        <f aca="true">IF(ROW(N1396) - 1 &gt; $P$1, IF(OFFSET(N1396,  1 - $P$1, 0) &lt;&gt; "", MMULT($AA$2:OFFSET($AA$2, 0, $P$1 - 1), E1396:OFFSET(E1396,1 - $P$1, 0)) / $O$3,""),"")</f>
        <v>44.8163888888889</v>
      </c>
    </row>
    <row collapsed="false" customFormat="false" customHeight="true" hidden="false" ht="14.4" outlineLevel="0" r="1397">
      <c r="A1397" s="9" t="n">
        <v>38583</v>
      </c>
      <c r="B1397" s="5" t="n">
        <v>46.28</v>
      </c>
      <c r="C1397" s="5" t="n">
        <v>46.7</v>
      </c>
      <c r="D1397" s="5" t="n">
        <v>45.77</v>
      </c>
      <c r="E1397" s="5" t="n">
        <v>45.83</v>
      </c>
      <c r="F1397" s="5" t="n">
        <v>13448900</v>
      </c>
      <c r="G1397" s="5" t="n">
        <v>45.63</v>
      </c>
      <c r="I1397" s="13" t="n">
        <f aca="false">B1397-E1397</f>
        <v>0.450000000000003</v>
      </c>
      <c r="J1397" s="13" t="n">
        <f aca="false">C1397-D1397</f>
        <v>0.93</v>
      </c>
      <c r="L1397" s="14" t="n">
        <f aca="true">IF(ROW(E1397) - 1 &gt;= $L$1,MMULT($AA$1:OFFSET($AA$1, 0, $L$1 - 1),E1397:OFFSET(E1397,1 - $L$1, 0)) / $K$3,"")</f>
        <v>45.9810909090909</v>
      </c>
      <c r="N1397" s="0" t="n">
        <f aca="true">IF(ROW(E1397) - 1 &gt;= $N$1,SUM(E1397:OFFSET(E1397,1 - $N$1, 0)) / $N$1,"")</f>
        <v>45.316</v>
      </c>
      <c r="P1397" s="0" t="n">
        <f aca="true">IF(ROW(N1397) - 1 &gt; $P$1, IF(OFFSET(N1397,  1 - $P$1, 0) &lt;&gt; "", MMULT($AA$2:OFFSET($AA$2, 0, $P$1 - 1), E1397:OFFSET(E1397,1 - $P$1, 0)) / $O$3,""),"")</f>
        <v>45.3652777777778</v>
      </c>
    </row>
    <row collapsed="false" customFormat="false" customHeight="true" hidden="false" ht="14.4" outlineLevel="0" r="1398">
      <c r="A1398" s="9" t="n">
        <v>38586</v>
      </c>
      <c r="B1398" s="5" t="n">
        <v>46.15</v>
      </c>
      <c r="C1398" s="5" t="n">
        <v>46.75</v>
      </c>
      <c r="D1398" s="5" t="n">
        <v>45.26</v>
      </c>
      <c r="E1398" s="5" t="n">
        <v>45.87</v>
      </c>
      <c r="F1398" s="5" t="n">
        <v>13847600</v>
      </c>
      <c r="G1398" s="5" t="n">
        <v>45.67</v>
      </c>
      <c r="I1398" s="13" t="n">
        <f aca="false">B1398-E1398</f>
        <v>0.280000000000001</v>
      </c>
      <c r="J1398" s="13" t="n">
        <f aca="false">C1398-D1398</f>
        <v>1.49</v>
      </c>
      <c r="L1398" s="14" t="n">
        <f aca="true">IF(ROW(E1398) - 1 &gt;= $L$1,MMULT($AA$1:OFFSET($AA$1, 0, $L$1 - 1),E1398:OFFSET(E1398,1 - $L$1, 0)) / $K$3,"")</f>
        <v>46.0818181818182</v>
      </c>
      <c r="N1398" s="0" t="n">
        <f aca="true">IF(ROW(E1398) - 1 &gt;= $N$1,SUM(E1398:OFFSET(E1398,1 - $N$1, 0)) / $N$1,"")</f>
        <v>45.638</v>
      </c>
      <c r="P1398" s="0" t="n">
        <f aca="true">IF(ROW(N1398) - 1 &gt; $P$1, IF(OFFSET(N1398,  1 - $P$1, 0) &lt;&gt; "", MMULT($AA$2:OFFSET($AA$2, 0, $P$1 - 1), E1398:OFFSET(E1398,1 - $P$1, 0)) / $O$3,""),"")</f>
        <v>45.8136111111111</v>
      </c>
    </row>
    <row collapsed="false" customFormat="false" customHeight="true" hidden="false" ht="14.4" outlineLevel="0" r="1399">
      <c r="A1399" s="9" t="n">
        <v>38587</v>
      </c>
      <c r="B1399" s="5" t="n">
        <v>45.85</v>
      </c>
      <c r="C1399" s="5" t="n">
        <v>46.1</v>
      </c>
      <c r="D1399" s="5" t="n">
        <v>45.32</v>
      </c>
      <c r="E1399" s="5" t="n">
        <v>45.74</v>
      </c>
      <c r="F1399" s="5" t="n">
        <v>10557300</v>
      </c>
      <c r="G1399" s="5" t="n">
        <v>45.54</v>
      </c>
      <c r="I1399" s="13" t="n">
        <f aca="false">B1399-E1399</f>
        <v>0.109999999999999</v>
      </c>
      <c r="J1399" s="13" t="n">
        <f aca="false">C1399-D1399</f>
        <v>0.780000000000001</v>
      </c>
      <c r="L1399" s="14" t="n">
        <f aca="true">IF(ROW(E1399) - 1 &gt;= $L$1,MMULT($AA$1:OFFSET($AA$1, 0, $L$1 - 1),E1399:OFFSET(E1399,1 - $L$1, 0)) / $K$3,"")</f>
        <v>46.1003636363636</v>
      </c>
      <c r="N1399" s="0" t="n">
        <f aca="true">IF(ROW(E1399) - 1 &gt;= $N$1,SUM(E1399:OFFSET(E1399,1 - $N$1, 0)) / $N$1,"")</f>
        <v>45.83</v>
      </c>
      <c r="P1399" s="0" t="n">
        <f aca="true">IF(ROW(N1399) - 1 &gt; $P$1, IF(OFFSET(N1399,  1 - $P$1, 0) &lt;&gt; "", MMULT($AA$2:OFFSET($AA$2, 0, $P$1 - 1), E1399:OFFSET(E1399,1 - $P$1, 0)) / $O$3,""),"")</f>
        <v>46.0777777777778</v>
      </c>
    </row>
    <row collapsed="false" customFormat="false" customHeight="true" hidden="false" ht="14.4" outlineLevel="0" r="1400">
      <c r="A1400" s="9" t="n">
        <v>38588</v>
      </c>
      <c r="B1400" s="5" t="n">
        <v>45.6</v>
      </c>
      <c r="C1400" s="5" t="n">
        <v>47.12</v>
      </c>
      <c r="D1400" s="5" t="n">
        <v>45.59</v>
      </c>
      <c r="E1400" s="5" t="n">
        <v>45.77</v>
      </c>
      <c r="F1400" s="5" t="n">
        <v>20431100</v>
      </c>
      <c r="G1400" s="5" t="n">
        <v>45.57</v>
      </c>
      <c r="I1400" s="13" t="n">
        <f aca="false">B1400-E1400</f>
        <v>-0.170000000000002</v>
      </c>
      <c r="J1400" s="13" t="n">
        <f aca="false">C1400-D1400</f>
        <v>1.52999999999999</v>
      </c>
      <c r="L1400" s="14" t="n">
        <f aca="true">IF(ROW(E1400) - 1 &gt;= $L$1,MMULT($AA$1:OFFSET($AA$1, 0, $L$1 - 1),E1400:OFFSET(E1400,1 - $L$1, 0)) / $K$3,"")</f>
        <v>46.0894545454545</v>
      </c>
      <c r="N1400" s="0" t="n">
        <f aca="true">IF(ROW(E1400) - 1 &gt;= $N$1,SUM(E1400:OFFSET(E1400,1 - $N$1, 0)) / $N$1,"")</f>
        <v>46.069</v>
      </c>
      <c r="P1400" s="0" t="n">
        <f aca="true">IF(ROW(N1400) - 1 &gt; $P$1, IF(OFFSET(N1400,  1 - $P$1, 0) &lt;&gt; "", MMULT($AA$2:OFFSET($AA$2, 0, $P$1 - 1), E1400:OFFSET(E1400,1 - $P$1, 0)) / $O$3,""),"")</f>
        <v>46.2286111111111</v>
      </c>
    </row>
    <row collapsed="false" customFormat="false" customHeight="true" hidden="false" ht="14.4" outlineLevel="0" r="1401">
      <c r="A1401" s="9" t="n">
        <v>38589</v>
      </c>
      <c r="B1401" s="5" t="n">
        <v>46.12</v>
      </c>
      <c r="C1401" s="5" t="n">
        <v>46.49</v>
      </c>
      <c r="D1401" s="5" t="n">
        <v>45.81</v>
      </c>
      <c r="E1401" s="5" t="n">
        <v>46.06</v>
      </c>
      <c r="F1401" s="5" t="n">
        <v>9866200</v>
      </c>
      <c r="G1401" s="5" t="n">
        <v>45.86</v>
      </c>
      <c r="I1401" s="13" t="n">
        <f aca="false">B1401-E1401</f>
        <v>0.0599999999999952</v>
      </c>
      <c r="J1401" s="13" t="n">
        <f aca="false">C1401-D1401</f>
        <v>0.68</v>
      </c>
      <c r="L1401" s="14" t="n">
        <f aca="true">IF(ROW(E1401) - 1 &gt;= $L$1,MMULT($AA$1:OFFSET($AA$1, 0, $L$1 - 1),E1401:OFFSET(E1401,1 - $L$1, 0)) / $K$3,"")</f>
        <v>46.0878181818182</v>
      </c>
      <c r="N1401" s="0" t="n">
        <f aca="true">IF(ROW(E1401) - 1 &gt;= $N$1,SUM(E1401:OFFSET(E1401,1 - $N$1, 0)) / $N$1,"")</f>
        <v>46.275</v>
      </c>
      <c r="P1401" s="0" t="n">
        <f aca="true">IF(ROW(N1401) - 1 &gt; $P$1, IF(OFFSET(N1401,  1 - $P$1, 0) &lt;&gt; "", MMULT($AA$2:OFFSET($AA$2, 0, $P$1 - 1), E1401:OFFSET(E1401,1 - $P$1, 0)) / $O$3,""),"")</f>
        <v>46.2566666666667</v>
      </c>
    </row>
    <row collapsed="false" customFormat="false" customHeight="true" hidden="false" ht="14.4" outlineLevel="0" r="1402">
      <c r="A1402" s="9" t="n">
        <v>38590</v>
      </c>
      <c r="B1402" s="5" t="n">
        <v>46.12</v>
      </c>
      <c r="C1402" s="5" t="n">
        <v>46.34</v>
      </c>
      <c r="D1402" s="5" t="n">
        <v>45.36</v>
      </c>
      <c r="E1402" s="5" t="n">
        <v>45.74</v>
      </c>
      <c r="F1402" s="5" t="n">
        <v>9323500</v>
      </c>
      <c r="G1402" s="5" t="n">
        <v>45.54</v>
      </c>
      <c r="I1402" s="13" t="n">
        <f aca="false">B1402-E1402</f>
        <v>0.379999999999995</v>
      </c>
      <c r="J1402" s="13" t="n">
        <f aca="false">C1402-D1402</f>
        <v>0.980000000000004</v>
      </c>
      <c r="L1402" s="14" t="n">
        <f aca="true">IF(ROW(E1402) - 1 &gt;= $L$1,MMULT($AA$1:OFFSET($AA$1, 0, $L$1 - 1),E1402:OFFSET(E1402,1 - $L$1, 0)) / $K$3,"")</f>
        <v>45.9905454545455</v>
      </c>
      <c r="N1402" s="0" t="n">
        <f aca="true">IF(ROW(E1402) - 1 &gt;= $N$1,SUM(E1402:OFFSET(E1402,1 - $N$1, 0)) / $N$1,"")</f>
        <v>46.239</v>
      </c>
      <c r="P1402" s="0" t="n">
        <f aca="true">IF(ROW(N1402) - 1 &gt; $P$1, IF(OFFSET(N1402,  1 - $P$1, 0) &lt;&gt; "", MMULT($AA$2:OFFSET($AA$2, 0, $P$1 - 1), E1402:OFFSET(E1402,1 - $P$1, 0)) / $O$3,""),"")</f>
        <v>46.1880555555556</v>
      </c>
    </row>
    <row collapsed="false" customFormat="false" customHeight="true" hidden="false" ht="14.4" outlineLevel="0" r="1403">
      <c r="A1403" s="9" t="n">
        <v>38593</v>
      </c>
      <c r="B1403" s="5" t="n">
        <v>45.27</v>
      </c>
      <c r="C1403" s="5" t="n">
        <v>46.03</v>
      </c>
      <c r="D1403" s="5" t="n">
        <v>45.26</v>
      </c>
      <c r="E1403" s="5" t="n">
        <v>45.84</v>
      </c>
      <c r="F1403" s="5" t="n">
        <v>9153400</v>
      </c>
      <c r="G1403" s="5" t="n">
        <v>45.64</v>
      </c>
      <c r="I1403" s="13" t="n">
        <f aca="false">B1403-E1403</f>
        <v>-0.57</v>
      </c>
      <c r="J1403" s="13" t="n">
        <f aca="false">C1403-D1403</f>
        <v>0.770000000000003</v>
      </c>
      <c r="L1403" s="14" t="n">
        <f aca="true">IF(ROW(E1403) - 1 &gt;= $L$1,MMULT($AA$1:OFFSET($AA$1, 0, $L$1 - 1),E1403:OFFSET(E1403,1 - $L$1, 0)) / $K$3,"")</f>
        <v>45.918</v>
      </c>
      <c r="N1403" s="0" t="n">
        <f aca="true">IF(ROW(E1403) - 1 &gt;= $N$1,SUM(E1403:OFFSET(E1403,1 - $N$1, 0)) / $N$1,"")</f>
        <v>46.055</v>
      </c>
      <c r="P1403" s="0" t="n">
        <f aca="true">IF(ROW(N1403) - 1 &gt; $P$1, IF(OFFSET(N1403,  1 - $P$1, 0) &lt;&gt; "", MMULT($AA$2:OFFSET($AA$2, 0, $P$1 - 1), E1403:OFFSET(E1403,1 - $P$1, 0)) / $O$3,""),"")</f>
        <v>46.0688888888889</v>
      </c>
    </row>
    <row collapsed="false" customFormat="false" customHeight="true" hidden="false" ht="14.4" outlineLevel="0" r="1404">
      <c r="A1404" s="9" t="n">
        <v>38594</v>
      </c>
      <c r="B1404" s="5" t="n">
        <v>45.99</v>
      </c>
      <c r="C1404" s="5" t="n">
        <v>46.79</v>
      </c>
      <c r="D1404" s="5" t="n">
        <v>45.92</v>
      </c>
      <c r="E1404" s="5" t="n">
        <v>46.57</v>
      </c>
      <c r="F1404" s="5" t="n">
        <v>18527200</v>
      </c>
      <c r="G1404" s="5" t="n">
        <v>46.37</v>
      </c>
      <c r="I1404" s="13" t="n">
        <f aca="false">B1404-E1404</f>
        <v>-0.579999999999998</v>
      </c>
      <c r="J1404" s="13" t="n">
        <f aca="false">C1404-D1404</f>
        <v>0.869999999999997</v>
      </c>
      <c r="L1404" s="14" t="n">
        <f aca="true">IF(ROW(E1404) - 1 &gt;= $L$1,MMULT($AA$1:OFFSET($AA$1, 0, $L$1 - 1),E1404:OFFSET(E1404,1 - $L$1, 0)) / $K$3,"")</f>
        <v>46.0116363636364</v>
      </c>
      <c r="N1404" s="0" t="n">
        <f aca="true">IF(ROW(E1404) - 1 &gt;= $N$1,SUM(E1404:OFFSET(E1404,1 - $N$1, 0)) / $N$1,"")</f>
        <v>46.087</v>
      </c>
      <c r="P1404" s="0" t="n">
        <f aca="true">IF(ROW(N1404) - 1 &gt; $P$1, IF(OFFSET(N1404,  1 - $P$1, 0) &lt;&gt; "", MMULT($AA$2:OFFSET($AA$2, 0, $P$1 - 1), E1404:OFFSET(E1404,1 - $P$1, 0)) / $O$3,""),"")</f>
        <v>45.9755555555556</v>
      </c>
    </row>
    <row collapsed="false" customFormat="false" customHeight="true" hidden="false" ht="14.4" outlineLevel="0" r="1405">
      <c r="A1405" s="9" t="n">
        <v>38595</v>
      </c>
      <c r="B1405" s="5" t="n">
        <v>46.86</v>
      </c>
      <c r="C1405" s="5" t="n">
        <v>47.03</v>
      </c>
      <c r="D1405" s="5" t="n">
        <v>46.27</v>
      </c>
      <c r="E1405" s="5" t="n">
        <v>46.89</v>
      </c>
      <c r="F1405" s="5" t="n">
        <v>14391300</v>
      </c>
      <c r="G1405" s="5" t="n">
        <v>46.69</v>
      </c>
      <c r="I1405" s="13" t="n">
        <f aca="false">B1405-E1405</f>
        <v>-0.0300000000000011</v>
      </c>
      <c r="J1405" s="13" t="n">
        <f aca="false">C1405-D1405</f>
        <v>0.759999999999998</v>
      </c>
      <c r="L1405" s="14" t="n">
        <f aca="true">IF(ROW(E1405) - 1 &gt;= $L$1,MMULT($AA$1:OFFSET($AA$1, 0, $L$1 - 1),E1405:OFFSET(E1405,1 - $L$1, 0)) / $K$3,"")</f>
        <v>46.1576363636364</v>
      </c>
      <c r="N1405" s="0" t="n">
        <f aca="true">IF(ROW(E1405) - 1 &gt;= $N$1,SUM(E1405:OFFSET(E1405,1 - $N$1, 0)) / $N$1,"")</f>
        <v>46.061</v>
      </c>
      <c r="P1405" s="0" t="n">
        <f aca="true">IF(ROW(N1405) - 1 &gt; $P$1, IF(OFFSET(N1405,  1 - $P$1, 0) &lt;&gt; "", MMULT($AA$2:OFFSET($AA$2, 0, $P$1 - 1), E1405:OFFSET(E1405,1 - $P$1, 0)) / $O$3,""),"")</f>
        <v>45.9680555555556</v>
      </c>
    </row>
    <row collapsed="false" customFormat="false" customHeight="true" hidden="false" ht="14.4" outlineLevel="0" r="1406">
      <c r="A1406" s="9" t="n">
        <v>38596</v>
      </c>
      <c r="B1406" s="5" t="n">
        <v>47</v>
      </c>
      <c r="C1406" s="5" t="n">
        <v>47.17</v>
      </c>
      <c r="D1406" s="5" t="n">
        <v>46.09</v>
      </c>
      <c r="E1406" s="5" t="n">
        <v>46.26</v>
      </c>
      <c r="F1406" s="5" t="n">
        <v>12727400</v>
      </c>
      <c r="G1406" s="5" t="n">
        <v>46.06</v>
      </c>
      <c r="I1406" s="13" t="n">
        <f aca="false">B1406-E1406</f>
        <v>0.740000000000002</v>
      </c>
      <c r="J1406" s="13" t="n">
        <f aca="false">C1406-D1406</f>
        <v>1.08</v>
      </c>
      <c r="L1406" s="14" t="n">
        <f aca="true">IF(ROW(E1406) - 1 &gt;= $L$1,MMULT($AA$1:OFFSET($AA$1, 0, $L$1 - 1),E1406:OFFSET(E1406,1 - $L$1, 0)) / $K$3,"")</f>
        <v>46.1938181818182</v>
      </c>
      <c r="N1406" s="0" t="n">
        <f aca="true">IF(ROW(E1406) - 1 &gt;= $N$1,SUM(E1406:OFFSET(E1406,1 - $N$1, 0)) / $N$1,"")</f>
        <v>46.057</v>
      </c>
      <c r="P1406" s="0" t="n">
        <f aca="true">IF(ROW(N1406) - 1 &gt; $P$1, IF(OFFSET(N1406,  1 - $P$1, 0) &lt;&gt; "", MMULT($AA$2:OFFSET($AA$2, 0, $P$1 - 1), E1406:OFFSET(E1406,1 - $P$1, 0)) / $O$3,""),"")</f>
        <v>45.9875</v>
      </c>
    </row>
    <row collapsed="false" customFormat="false" customHeight="true" hidden="false" ht="14.4" outlineLevel="0" r="1407">
      <c r="A1407" s="9" t="n">
        <v>38597</v>
      </c>
      <c r="B1407" s="5" t="n">
        <v>46.3</v>
      </c>
      <c r="C1407" s="5" t="n">
        <v>46.8</v>
      </c>
      <c r="D1407" s="5" t="n">
        <v>46.12</v>
      </c>
      <c r="E1407" s="5" t="n">
        <v>46.22</v>
      </c>
      <c r="F1407" s="5" t="n">
        <v>7942100</v>
      </c>
      <c r="G1407" s="5" t="n">
        <v>46.02</v>
      </c>
      <c r="I1407" s="13" t="n">
        <f aca="false">B1407-E1407</f>
        <v>0.0799999999999983</v>
      </c>
      <c r="J1407" s="13" t="n">
        <f aca="false">C1407-D1407</f>
        <v>0.68</v>
      </c>
      <c r="L1407" s="14" t="n">
        <f aca="true">IF(ROW(E1407) - 1 &gt;= $L$1,MMULT($AA$1:OFFSET($AA$1, 0, $L$1 - 1),E1407:OFFSET(E1407,1 - $L$1, 0)) / $K$3,"")</f>
        <v>46.2234545454546</v>
      </c>
      <c r="N1407" s="0" t="n">
        <f aca="true">IF(ROW(E1407) - 1 &gt;= $N$1,SUM(E1407:OFFSET(E1407,1 - $N$1, 0)) / $N$1,"")</f>
        <v>46.096</v>
      </c>
      <c r="P1407" s="0" t="n">
        <f aca="true">IF(ROW(N1407) - 1 &gt; $P$1, IF(OFFSET(N1407,  1 - $P$1, 0) &lt;&gt; "", MMULT($AA$2:OFFSET($AA$2, 0, $P$1 - 1), E1407:OFFSET(E1407,1 - $P$1, 0)) / $O$3,""),"")</f>
        <v>46.0416666666667</v>
      </c>
    </row>
    <row collapsed="false" customFormat="false" customHeight="true" hidden="false" ht="14.4" outlineLevel="0" r="1408">
      <c r="A1408" s="9" t="n">
        <v>38601</v>
      </c>
      <c r="B1408" s="5" t="n">
        <v>46.7</v>
      </c>
      <c r="C1408" s="5" t="n">
        <v>48.88</v>
      </c>
      <c r="D1408" s="5" t="n">
        <v>46.55</v>
      </c>
      <c r="E1408" s="5" t="n">
        <v>48.8</v>
      </c>
      <c r="F1408" s="5" t="n">
        <v>29236400</v>
      </c>
      <c r="G1408" s="5" t="n">
        <v>48.59</v>
      </c>
      <c r="I1408" s="13" t="n">
        <f aca="false">B1408-E1408</f>
        <v>-2.09999999999999</v>
      </c>
      <c r="J1408" s="13" t="n">
        <f aca="false">C1408-D1408</f>
        <v>2.33000000000001</v>
      </c>
      <c r="L1408" s="14" t="n">
        <f aca="true">IF(ROW(E1408) - 1 &gt;= $L$1,MMULT($AA$1:OFFSET($AA$1, 0, $L$1 - 1),E1408:OFFSET(E1408,1 - $L$1, 0)) / $K$3,"")</f>
        <v>46.7150909090909</v>
      </c>
      <c r="N1408" s="0" t="n">
        <f aca="true">IF(ROW(E1408) - 1 &gt;= $N$1,SUM(E1408:OFFSET(E1408,1 - $N$1, 0)) / $N$1,"")</f>
        <v>46.389</v>
      </c>
      <c r="P1408" s="0" t="n">
        <f aca="true">IF(ROW(N1408) - 1 &gt; $P$1, IF(OFFSET(N1408,  1 - $P$1, 0) &lt;&gt; "", MMULT($AA$2:OFFSET($AA$2, 0, $P$1 - 1), E1408:OFFSET(E1408,1 - $P$1, 0)) / $O$3,""),"")</f>
        <v>46.1963888888889</v>
      </c>
    </row>
    <row collapsed="false" customFormat="false" customHeight="true" hidden="false" ht="14.4" outlineLevel="0" r="1409">
      <c r="A1409" s="9" t="n">
        <v>38602</v>
      </c>
      <c r="B1409" s="5" t="n">
        <v>49.05</v>
      </c>
      <c r="C1409" s="5" t="n">
        <v>49.4</v>
      </c>
      <c r="D1409" s="5" t="n">
        <v>47.92</v>
      </c>
      <c r="E1409" s="5" t="n">
        <v>48.68</v>
      </c>
      <c r="F1409" s="5" t="n">
        <v>34395500</v>
      </c>
      <c r="G1409" s="5" t="n">
        <v>48.47</v>
      </c>
      <c r="I1409" s="13" t="n">
        <f aca="false">B1409-E1409</f>
        <v>0.369999999999997</v>
      </c>
      <c r="J1409" s="13" t="n">
        <f aca="false">C1409-D1409</f>
        <v>1.48</v>
      </c>
      <c r="L1409" s="14" t="n">
        <f aca="true">IF(ROW(E1409) - 1 &gt;= $L$1,MMULT($AA$1:OFFSET($AA$1, 0, $L$1 - 1),E1409:OFFSET(E1409,1 - $L$1, 0)) / $K$3,"")</f>
        <v>47.1316363636364</v>
      </c>
      <c r="N1409" s="0" t="n">
        <f aca="true">IF(ROW(E1409) - 1 &gt;= $N$1,SUM(E1409:OFFSET(E1409,1 - $N$1, 0)) / $N$1,"")</f>
        <v>46.683</v>
      </c>
      <c r="P1409" s="0" t="n">
        <f aca="true">IF(ROW(N1409) - 1 &gt; $P$1, IF(OFFSET(N1409,  1 - $P$1, 0) &lt;&gt; "", MMULT($AA$2:OFFSET($AA$2, 0, $P$1 - 1), E1409:OFFSET(E1409,1 - $P$1, 0)) / $O$3,""),"")</f>
        <v>46.4297222222222</v>
      </c>
    </row>
    <row collapsed="false" customFormat="false" customHeight="true" hidden="false" ht="14.4" outlineLevel="0" r="1410">
      <c r="A1410" s="9" t="n">
        <v>38603</v>
      </c>
      <c r="B1410" s="5" t="n">
        <v>49.35</v>
      </c>
      <c r="C1410" s="5" t="n">
        <v>50.12</v>
      </c>
      <c r="D1410" s="5" t="n">
        <v>49.14</v>
      </c>
      <c r="E1410" s="5" t="n">
        <v>49.78</v>
      </c>
      <c r="F1410" s="5" t="n">
        <v>25094300</v>
      </c>
      <c r="G1410" s="5" t="n">
        <v>49.57</v>
      </c>
      <c r="I1410" s="13" t="n">
        <f aca="false">B1410-E1410</f>
        <v>-0.43</v>
      </c>
      <c r="J1410" s="13" t="n">
        <f aca="false">C1410-D1410</f>
        <v>0.979999999999997</v>
      </c>
      <c r="L1410" s="14" t="n">
        <f aca="true">IF(ROW(E1410) - 1 &gt;= $L$1,MMULT($AA$1:OFFSET($AA$1, 0, $L$1 - 1),E1410:OFFSET(E1410,1 - $L$1, 0)) / $K$3,"")</f>
        <v>47.6947272727273</v>
      </c>
      <c r="N1410" s="0" t="n">
        <f aca="true">IF(ROW(E1410) - 1 &gt;= $N$1,SUM(E1410:OFFSET(E1410,1 - $N$1, 0)) / $N$1,"")</f>
        <v>47.084</v>
      </c>
      <c r="P1410" s="0" t="n">
        <f aca="true">IF(ROW(N1410) - 1 &gt; $P$1, IF(OFFSET(N1410,  1 - $P$1, 0) &lt;&gt; "", MMULT($AA$2:OFFSET($AA$2, 0, $P$1 - 1), E1410:OFFSET(E1410,1 - $P$1, 0)) / $O$3,""),"")</f>
        <v>46.7327777777778</v>
      </c>
    </row>
    <row collapsed="false" customFormat="false" customHeight="true" hidden="false" ht="14.4" outlineLevel="0" r="1411">
      <c r="A1411" s="9" t="n">
        <v>38604</v>
      </c>
      <c r="B1411" s="5" t="n">
        <v>50.07</v>
      </c>
      <c r="C1411" s="5" t="n">
        <v>51.35</v>
      </c>
      <c r="D1411" s="5" t="n">
        <v>49.79</v>
      </c>
      <c r="E1411" s="5" t="n">
        <v>51.31</v>
      </c>
      <c r="F1411" s="5" t="n">
        <v>21987200</v>
      </c>
      <c r="G1411" s="5" t="n">
        <v>51.09</v>
      </c>
      <c r="I1411" s="13" t="n">
        <f aca="false">B1411-E1411</f>
        <v>-1.24</v>
      </c>
      <c r="J1411" s="13" t="n">
        <f aca="false">C1411-D1411</f>
        <v>1.56</v>
      </c>
      <c r="L1411" s="14" t="n">
        <f aca="true">IF(ROW(E1411) - 1 &gt;= $L$1,MMULT($AA$1:OFFSET($AA$1, 0, $L$1 - 1),E1411:OFFSET(E1411,1 - $L$1, 0)) / $K$3,"")</f>
        <v>48.4630909090909</v>
      </c>
      <c r="N1411" s="0" t="n">
        <f aca="true">IF(ROW(E1411) - 1 &gt;= $N$1,SUM(E1411:OFFSET(E1411,1 - $N$1, 0)) / $N$1,"")</f>
        <v>47.609</v>
      </c>
      <c r="P1411" s="0" t="n">
        <f aca="true">IF(ROW(N1411) - 1 &gt; $P$1, IF(OFFSET(N1411,  1 - $P$1, 0) &lt;&gt; "", MMULT($AA$2:OFFSET($AA$2, 0, $P$1 - 1), E1411:OFFSET(E1411,1 - $P$1, 0)) / $O$3,""),"")</f>
        <v>47.1266666666667</v>
      </c>
    </row>
    <row collapsed="false" customFormat="false" customHeight="true" hidden="false" ht="14.4" outlineLevel="0" r="1412">
      <c r="A1412" s="9" t="n">
        <v>38607</v>
      </c>
      <c r="B1412" s="5" t="n">
        <v>51.1</v>
      </c>
      <c r="C1412" s="5" t="n">
        <v>51.63</v>
      </c>
      <c r="D1412" s="5" t="n">
        <v>50.58</v>
      </c>
      <c r="E1412" s="5" t="n">
        <v>51.4</v>
      </c>
      <c r="F1412" s="5" t="n">
        <v>16171300</v>
      </c>
      <c r="G1412" s="5" t="n">
        <v>51.18</v>
      </c>
      <c r="I1412" s="13" t="n">
        <f aca="false">B1412-E1412</f>
        <v>-0.299999999999997</v>
      </c>
      <c r="J1412" s="13" t="n">
        <f aca="false">C1412-D1412</f>
        <v>1.05</v>
      </c>
      <c r="L1412" s="14" t="n">
        <f aca="true">IF(ROW(E1412) - 1 &gt;= $L$1,MMULT($AA$1:OFFSET($AA$1, 0, $L$1 - 1),E1412:OFFSET(E1412,1 - $L$1, 0)) / $K$3,"")</f>
        <v>49.1523636363636</v>
      </c>
      <c r="N1412" s="0" t="n">
        <f aca="true">IF(ROW(E1412) - 1 &gt;= $N$1,SUM(E1412:OFFSET(E1412,1 - $N$1, 0)) / $N$1,"")</f>
        <v>48.175</v>
      </c>
      <c r="P1412" s="0" t="n">
        <f aca="true">IF(ROW(N1412) - 1 &gt; $P$1, IF(OFFSET(N1412,  1 - $P$1, 0) &lt;&gt; "", MMULT($AA$2:OFFSET($AA$2, 0, $P$1 - 1), E1412:OFFSET(E1412,1 - $P$1, 0)) / $O$3,""),"")</f>
        <v>47.6497222222222</v>
      </c>
    </row>
    <row collapsed="false" customFormat="false" customHeight="true" hidden="false" ht="14.4" outlineLevel="0" r="1413">
      <c r="A1413" s="9" t="n">
        <v>38608</v>
      </c>
      <c r="B1413" s="5" t="n">
        <v>51.02</v>
      </c>
      <c r="C1413" s="5" t="n">
        <v>51.29</v>
      </c>
      <c r="D1413" s="5" t="n">
        <v>50.32</v>
      </c>
      <c r="E1413" s="5" t="n">
        <v>50.82</v>
      </c>
      <c r="F1413" s="5" t="n">
        <v>17603000</v>
      </c>
      <c r="G1413" s="5" t="n">
        <v>50.6</v>
      </c>
      <c r="I1413" s="13" t="n">
        <f aca="false">B1413-E1413</f>
        <v>0.200000000000003</v>
      </c>
      <c r="J1413" s="13" t="n">
        <f aca="false">C1413-D1413</f>
        <v>0.969999999999999</v>
      </c>
      <c r="L1413" s="14" t="n">
        <f aca="true">IF(ROW(E1413) - 1 &gt;= $L$1,MMULT($AA$1:OFFSET($AA$1, 0, $L$1 - 1),E1413:OFFSET(E1413,1 - $L$1, 0)) / $K$3,"")</f>
        <v>49.6332727272727</v>
      </c>
      <c r="N1413" s="0" t="n">
        <f aca="true">IF(ROW(E1413) - 1 &gt;= $N$1,SUM(E1413:OFFSET(E1413,1 - $N$1, 0)) / $N$1,"")</f>
        <v>48.673</v>
      </c>
      <c r="P1413" s="0" t="n">
        <f aca="true">IF(ROW(N1413) - 1 &gt; $P$1, IF(OFFSET(N1413,  1 - $P$1, 0) &lt;&gt; "", MMULT($AA$2:OFFSET($AA$2, 0, $P$1 - 1), E1413:OFFSET(E1413,1 - $P$1, 0)) / $O$3,""),"")</f>
        <v>48.2961111111111</v>
      </c>
    </row>
    <row collapsed="false" customFormat="false" customHeight="true" hidden="false" ht="14.4" outlineLevel="0" r="1414">
      <c r="A1414" s="9" t="n">
        <v>38609</v>
      </c>
      <c r="B1414" s="5" t="n">
        <v>51.06</v>
      </c>
      <c r="C1414" s="5" t="n">
        <v>51.19</v>
      </c>
      <c r="D1414" s="5" t="n">
        <v>49.46</v>
      </c>
      <c r="E1414" s="5" t="n">
        <v>49.61</v>
      </c>
      <c r="F1414" s="5" t="n">
        <v>16943800</v>
      </c>
      <c r="G1414" s="5" t="n">
        <v>49.4</v>
      </c>
      <c r="I1414" s="13" t="n">
        <f aca="false">B1414-E1414</f>
        <v>1.45</v>
      </c>
      <c r="J1414" s="13" t="n">
        <f aca="false">C1414-D1414</f>
        <v>1.73</v>
      </c>
      <c r="L1414" s="14" t="n">
        <f aca="true">IF(ROW(E1414) - 1 &gt;= $L$1,MMULT($AA$1:OFFSET($AA$1, 0, $L$1 - 1),E1414:OFFSET(E1414,1 - $L$1, 0)) / $K$3,"")</f>
        <v>49.8036363636364</v>
      </c>
      <c r="N1414" s="0" t="n">
        <f aca="true">IF(ROW(E1414) - 1 &gt;= $N$1,SUM(E1414:OFFSET(E1414,1 - $N$1, 0)) / $N$1,"")</f>
        <v>48.977</v>
      </c>
      <c r="P1414" s="0" t="n">
        <f aca="true">IF(ROW(N1414) - 1 &gt; $P$1, IF(OFFSET(N1414,  1 - $P$1, 0) &lt;&gt; "", MMULT($AA$2:OFFSET($AA$2, 0, $P$1 - 1), E1414:OFFSET(E1414,1 - $P$1, 0)) / $O$3,""),"")</f>
        <v>48.88</v>
      </c>
    </row>
    <row collapsed="false" customFormat="false" customHeight="true" hidden="false" ht="14.4" outlineLevel="0" r="1415">
      <c r="A1415" s="9" t="n">
        <v>38610</v>
      </c>
      <c r="B1415" s="5" t="n">
        <v>50</v>
      </c>
      <c r="C1415" s="5" t="n">
        <v>50.18</v>
      </c>
      <c r="D1415" s="5" t="n">
        <v>49.33</v>
      </c>
      <c r="E1415" s="5" t="n">
        <v>49.87</v>
      </c>
      <c r="F1415" s="5" t="n">
        <v>14827000</v>
      </c>
      <c r="G1415" s="5" t="n">
        <v>49.66</v>
      </c>
      <c r="I1415" s="13" t="n">
        <f aca="false">B1415-E1415</f>
        <v>0.130000000000003</v>
      </c>
      <c r="J1415" s="13" t="n">
        <f aca="false">C1415-D1415</f>
        <v>0.850000000000001</v>
      </c>
      <c r="L1415" s="14" t="n">
        <f aca="true">IF(ROW(E1415) - 1 &gt;= $L$1,MMULT($AA$1:OFFSET($AA$1, 0, $L$1 - 1),E1415:OFFSET(E1415,1 - $L$1, 0)) / $K$3,"")</f>
        <v>49.966</v>
      </c>
      <c r="N1415" s="0" t="n">
        <f aca="true">IF(ROW(E1415) - 1 &gt;= $N$1,SUM(E1415:OFFSET(E1415,1 - $N$1, 0)) / $N$1,"")</f>
        <v>49.275</v>
      </c>
      <c r="P1415" s="0" t="n">
        <f aca="true">IF(ROW(N1415) - 1 &gt; $P$1, IF(OFFSET(N1415,  1 - $P$1, 0) &lt;&gt; "", MMULT($AA$2:OFFSET($AA$2, 0, $P$1 - 1), E1415:OFFSET(E1415,1 - $P$1, 0)) / $O$3,""),"")</f>
        <v>49.4180555555556</v>
      </c>
    </row>
    <row collapsed="false" customFormat="false" customHeight="true" hidden="false" ht="14.4" outlineLevel="0" r="1416">
      <c r="A1416" s="9" t="n">
        <v>38611</v>
      </c>
      <c r="B1416" s="5" t="n">
        <v>50.23</v>
      </c>
      <c r="C1416" s="5" t="n">
        <v>51.21</v>
      </c>
      <c r="D1416" s="5" t="n">
        <v>49.95</v>
      </c>
      <c r="E1416" s="5" t="n">
        <v>51.21</v>
      </c>
      <c r="F1416" s="5" t="n">
        <v>21107300</v>
      </c>
      <c r="G1416" s="5" t="n">
        <v>50.99</v>
      </c>
      <c r="I1416" s="13" t="n">
        <f aca="false">B1416-E1416</f>
        <v>-0.980000000000004</v>
      </c>
      <c r="J1416" s="13" t="n">
        <f aca="false">C1416-D1416</f>
        <v>1.26</v>
      </c>
      <c r="L1416" s="14" t="n">
        <f aca="true">IF(ROW(E1416) - 1 &gt;= $L$1,MMULT($AA$1:OFFSET($AA$1, 0, $L$1 - 1),E1416:OFFSET(E1416,1 - $L$1, 0)) / $K$3,"")</f>
        <v>50.3178181818182</v>
      </c>
      <c r="N1416" s="0" t="n">
        <f aca="true">IF(ROW(E1416) - 1 &gt;= $N$1,SUM(E1416:OFFSET(E1416,1 - $N$1, 0)) / $N$1,"")</f>
        <v>49.77</v>
      </c>
      <c r="P1416" s="0" t="n">
        <f aca="true">IF(ROW(N1416) - 1 &gt; $P$1, IF(OFFSET(N1416,  1 - $P$1, 0) &lt;&gt; "", MMULT($AA$2:OFFSET($AA$2, 0, $P$1 - 1), E1416:OFFSET(E1416,1 - $P$1, 0)) / $O$3,""),"")</f>
        <v>49.9066666666667</v>
      </c>
    </row>
    <row collapsed="false" customFormat="false" customHeight="true" hidden="false" ht="14.4" outlineLevel="0" r="1417">
      <c r="A1417" s="9" t="n">
        <v>38614</v>
      </c>
      <c r="B1417" s="5" t="n">
        <v>51.05</v>
      </c>
      <c r="C1417" s="5" t="n">
        <v>52.89</v>
      </c>
      <c r="D1417" s="5" t="n">
        <v>51.05</v>
      </c>
      <c r="E1417" s="5" t="n">
        <v>52.64</v>
      </c>
      <c r="F1417" s="5" t="n">
        <v>27990400</v>
      </c>
      <c r="G1417" s="5" t="n">
        <v>52.41</v>
      </c>
      <c r="I1417" s="13" t="n">
        <f aca="false">B1417-E1417</f>
        <v>-1.59</v>
      </c>
      <c r="J1417" s="13" t="n">
        <f aca="false">C1417-D1417</f>
        <v>1.84</v>
      </c>
      <c r="L1417" s="14" t="n">
        <f aca="true">IF(ROW(E1417) - 1 &gt;= $L$1,MMULT($AA$1:OFFSET($AA$1, 0, $L$1 - 1),E1417:OFFSET(E1417,1 - $L$1, 0)) / $K$3,"")</f>
        <v>50.8396363636364</v>
      </c>
      <c r="N1417" s="0" t="n">
        <f aca="true">IF(ROW(E1417) - 1 &gt;= $N$1,SUM(E1417:OFFSET(E1417,1 - $N$1, 0)) / $N$1,"")</f>
        <v>50.412</v>
      </c>
      <c r="P1417" s="0" t="n">
        <f aca="true">IF(ROW(N1417) - 1 &gt; $P$1, IF(OFFSET(N1417,  1 - $P$1, 0) &lt;&gt; "", MMULT($AA$2:OFFSET($AA$2, 0, $P$1 - 1), E1417:OFFSET(E1417,1 - $P$1, 0)) / $O$3,""),"")</f>
        <v>50.3094444444444</v>
      </c>
    </row>
    <row collapsed="false" customFormat="false" customHeight="true" hidden="false" ht="14.4" outlineLevel="0" r="1418">
      <c r="A1418" s="9" t="n">
        <v>38615</v>
      </c>
      <c r="B1418" s="5" t="n">
        <v>52.99</v>
      </c>
      <c r="C1418" s="5" t="n">
        <v>53.81</v>
      </c>
      <c r="D1418" s="5" t="n">
        <v>52.92</v>
      </c>
      <c r="E1418" s="5" t="n">
        <v>53.19</v>
      </c>
      <c r="F1418" s="5" t="n">
        <v>29279600</v>
      </c>
      <c r="G1418" s="5" t="n">
        <v>52.96</v>
      </c>
      <c r="I1418" s="13" t="n">
        <f aca="false">B1418-E1418</f>
        <v>-0.199999999999996</v>
      </c>
      <c r="J1418" s="13" t="n">
        <f aca="false">C1418-D1418</f>
        <v>0.890000000000001</v>
      </c>
      <c r="L1418" s="14" t="n">
        <f aca="true">IF(ROW(E1418) - 1 &gt;= $L$1,MMULT($AA$1:OFFSET($AA$1, 0, $L$1 - 1),E1418:OFFSET(E1418,1 - $L$1, 0)) / $K$3,"")</f>
        <v>51.3447272727273</v>
      </c>
      <c r="N1418" s="0" t="n">
        <f aca="true">IF(ROW(E1418) - 1 &gt;= $N$1,SUM(E1418:OFFSET(E1418,1 - $N$1, 0)) / $N$1,"")</f>
        <v>50.851</v>
      </c>
      <c r="P1418" s="0" t="n">
        <f aca="true">IF(ROW(N1418) - 1 &gt; $P$1, IF(OFFSET(N1418,  1 - $P$1, 0) &lt;&gt; "", MMULT($AA$2:OFFSET($AA$2, 0, $P$1 - 1), E1418:OFFSET(E1418,1 - $P$1, 0)) / $O$3,""),"")</f>
        <v>50.6191666666667</v>
      </c>
    </row>
    <row collapsed="false" customFormat="false" customHeight="true" hidden="false" ht="14.4" outlineLevel="0" r="1419">
      <c r="A1419" s="9" t="n">
        <v>38616</v>
      </c>
      <c r="B1419" s="5" t="n">
        <v>52.96</v>
      </c>
      <c r="C1419" s="5" t="n">
        <v>53.05</v>
      </c>
      <c r="D1419" s="5" t="n">
        <v>51.86</v>
      </c>
      <c r="E1419" s="5" t="n">
        <v>52.11</v>
      </c>
      <c r="F1419" s="5" t="n">
        <v>15526700</v>
      </c>
      <c r="G1419" s="5" t="n">
        <v>51.89</v>
      </c>
      <c r="I1419" s="13" t="n">
        <f aca="false">B1419-E1419</f>
        <v>0.850000000000001</v>
      </c>
      <c r="J1419" s="13" t="n">
        <f aca="false">C1419-D1419</f>
        <v>1.19</v>
      </c>
      <c r="L1419" s="14" t="n">
        <f aca="true">IF(ROW(E1419) - 1 &gt;= $L$1,MMULT($AA$1:OFFSET($AA$1, 0, $L$1 - 1),E1419:OFFSET(E1419,1 - $L$1, 0)) / $K$3,"")</f>
        <v>51.5736363636364</v>
      </c>
      <c r="N1419" s="0" t="n">
        <f aca="true">IF(ROW(E1419) - 1 &gt;= $N$1,SUM(E1419:OFFSET(E1419,1 - $N$1, 0)) / $N$1,"")</f>
        <v>51.194</v>
      </c>
      <c r="P1419" s="0" t="n">
        <f aca="true">IF(ROW(N1419) - 1 &gt; $P$1, IF(OFFSET(N1419,  1 - $P$1, 0) &lt;&gt; "", MMULT($AA$2:OFFSET($AA$2, 0, $P$1 - 1), E1419:OFFSET(E1419,1 - $P$1, 0)) / $O$3,""),"")</f>
        <v>50.8369444444444</v>
      </c>
    </row>
    <row collapsed="false" customFormat="false" customHeight="true" hidden="false" ht="14.4" outlineLevel="0" r="1420">
      <c r="A1420" s="9" t="n">
        <v>38617</v>
      </c>
      <c r="B1420" s="5" t="n">
        <v>51.88</v>
      </c>
      <c r="C1420" s="5" t="n">
        <v>52.47</v>
      </c>
      <c r="D1420" s="5" t="n">
        <v>51.32</v>
      </c>
      <c r="E1420" s="5" t="n">
        <v>51.9</v>
      </c>
      <c r="F1420" s="5" t="n">
        <v>16561700</v>
      </c>
      <c r="G1420" s="5" t="n">
        <v>51.68</v>
      </c>
      <c r="I1420" s="13" t="n">
        <f aca="false">B1420-E1420</f>
        <v>-0.019999999999996</v>
      </c>
      <c r="J1420" s="13" t="n">
        <f aca="false">C1420-D1420</f>
        <v>1.15</v>
      </c>
      <c r="L1420" s="14" t="n">
        <f aca="true">IF(ROW(E1420) - 1 &gt;= $L$1,MMULT($AA$1:OFFSET($AA$1, 0, $L$1 - 1),E1420:OFFSET(E1420,1 - $L$1, 0)) / $K$3,"")</f>
        <v>51.702</v>
      </c>
      <c r="N1420" s="0" t="n">
        <f aca="true">IF(ROW(E1420) - 1 &gt;= $N$1,SUM(E1420:OFFSET(E1420,1 - $N$1, 0)) / $N$1,"")</f>
        <v>51.406</v>
      </c>
      <c r="P1420" s="0" t="n">
        <f aca="true">IF(ROW(N1420) - 1 &gt; $P$1, IF(OFFSET(N1420,  1 - $P$1, 0) &lt;&gt; "", MMULT($AA$2:OFFSET($AA$2, 0, $P$1 - 1), E1420:OFFSET(E1420,1 - $P$1, 0)) / $O$3,""),"")</f>
        <v>51.0958333333333</v>
      </c>
    </row>
    <row collapsed="false" customFormat="false" customHeight="true" hidden="false" ht="14.4" outlineLevel="0" r="1421">
      <c r="A1421" s="9" t="n">
        <v>38618</v>
      </c>
      <c r="B1421" s="5" t="n">
        <v>52.1</v>
      </c>
      <c r="C1421" s="5" t="n">
        <v>53.5</v>
      </c>
      <c r="D1421" s="5" t="n">
        <v>51.84</v>
      </c>
      <c r="E1421" s="5" t="n">
        <v>53.2</v>
      </c>
      <c r="F1421" s="5" t="n">
        <v>19944900</v>
      </c>
      <c r="G1421" s="5" t="n">
        <v>52.97</v>
      </c>
      <c r="I1421" s="13" t="n">
        <f aca="false">B1421-E1421</f>
        <v>-1.1</v>
      </c>
      <c r="J1421" s="13" t="n">
        <f aca="false">C1421-D1421</f>
        <v>1.66</v>
      </c>
      <c r="L1421" s="14" t="n">
        <f aca="true">IF(ROW(E1421) - 1 &gt;= $L$1,MMULT($AA$1:OFFSET($AA$1, 0, $L$1 - 1),E1421:OFFSET(E1421,1 - $L$1, 0)) / $K$3,"")</f>
        <v>52.0281818181818</v>
      </c>
      <c r="N1421" s="0" t="n">
        <f aca="true">IF(ROW(E1421) - 1 &gt;= $N$1,SUM(E1421:OFFSET(E1421,1 - $N$1, 0)) / $N$1,"")</f>
        <v>51.595</v>
      </c>
      <c r="P1421" s="0" t="n">
        <f aca="true">IF(ROW(N1421) - 1 &gt; $P$1, IF(OFFSET(N1421,  1 - $P$1, 0) &lt;&gt; "", MMULT($AA$2:OFFSET($AA$2, 0, $P$1 - 1), E1421:OFFSET(E1421,1 - $P$1, 0)) / $O$3,""),"")</f>
        <v>51.4141666666667</v>
      </c>
    </row>
    <row collapsed="false" customFormat="false" customHeight="true" hidden="false" ht="14.4" outlineLevel="0" r="1422">
      <c r="A1422" s="9" t="n">
        <v>38621</v>
      </c>
      <c r="B1422" s="5" t="n">
        <v>54.03</v>
      </c>
      <c r="C1422" s="5" t="n">
        <v>54.56</v>
      </c>
      <c r="D1422" s="5" t="n">
        <v>53.32</v>
      </c>
      <c r="E1422" s="5" t="n">
        <v>53.84</v>
      </c>
      <c r="F1422" s="5" t="n">
        <v>19520100</v>
      </c>
      <c r="G1422" s="5" t="n">
        <v>53.61</v>
      </c>
      <c r="I1422" s="13" t="n">
        <f aca="false">B1422-E1422</f>
        <v>0.189999999999998</v>
      </c>
      <c r="J1422" s="13" t="n">
        <f aca="false">C1422-D1422</f>
        <v>1.24</v>
      </c>
      <c r="L1422" s="14" t="n">
        <f aca="true">IF(ROW(E1422) - 1 &gt;= $L$1,MMULT($AA$1:OFFSET($AA$1, 0, $L$1 - 1),E1422:OFFSET(E1422,1 - $L$1, 0)) / $K$3,"")</f>
        <v>52.4363636363636</v>
      </c>
      <c r="N1422" s="0" t="n">
        <f aca="true">IF(ROW(E1422) - 1 &gt;= $N$1,SUM(E1422:OFFSET(E1422,1 - $N$1, 0)) / $N$1,"")</f>
        <v>51.839</v>
      </c>
      <c r="P1422" s="0" t="n">
        <f aca="true">IF(ROW(N1422) - 1 &gt; $P$1, IF(OFFSET(N1422,  1 - $P$1, 0) &lt;&gt; "", MMULT($AA$2:OFFSET($AA$2, 0, $P$1 - 1), E1422:OFFSET(E1422,1 - $P$1, 0)) / $O$3,""),"")</f>
        <v>51.7658333333333</v>
      </c>
    </row>
    <row collapsed="false" customFormat="false" customHeight="true" hidden="false" ht="14.4" outlineLevel="0" r="1423">
      <c r="A1423" s="9" t="n">
        <v>38622</v>
      </c>
      <c r="B1423" s="5" t="n">
        <v>53.92</v>
      </c>
      <c r="C1423" s="5" t="n">
        <v>54.24</v>
      </c>
      <c r="D1423" s="5" t="n">
        <v>53.43</v>
      </c>
      <c r="E1423" s="5" t="n">
        <v>53.44</v>
      </c>
      <c r="F1423" s="5" t="n">
        <v>12203700</v>
      </c>
      <c r="G1423" s="5" t="n">
        <v>53.21</v>
      </c>
      <c r="I1423" s="13" t="n">
        <f aca="false">B1423-E1423</f>
        <v>0.480000000000004</v>
      </c>
      <c r="J1423" s="13" t="n">
        <f aca="false">C1423-D1423</f>
        <v>0.810000000000002</v>
      </c>
      <c r="L1423" s="14" t="n">
        <f aca="true">IF(ROW(E1423) - 1 &gt;= $L$1,MMULT($AA$1:OFFSET($AA$1, 0, $L$1 - 1),E1423:OFFSET(E1423,1 - $L$1, 0)) / $K$3,"")</f>
        <v>52.7274545454546</v>
      </c>
      <c r="N1423" s="0" t="n">
        <f aca="true">IF(ROW(E1423) - 1 &gt;= $N$1,SUM(E1423:OFFSET(E1423,1 - $N$1, 0)) / $N$1,"")</f>
        <v>52.101</v>
      </c>
      <c r="P1423" s="0" t="n">
        <f aca="true">IF(ROW(N1423) - 1 &gt; $P$1, IF(OFFSET(N1423,  1 - $P$1, 0) &lt;&gt; "", MMULT($AA$2:OFFSET($AA$2, 0, $P$1 - 1), E1423:OFFSET(E1423,1 - $P$1, 0)) / $O$3,""),"")</f>
        <v>52.1027777777778</v>
      </c>
    </row>
    <row collapsed="false" customFormat="false" customHeight="true" hidden="false" ht="14.4" outlineLevel="0" r="1424">
      <c r="A1424" s="9" t="n">
        <v>38623</v>
      </c>
      <c r="B1424" s="5" t="n">
        <v>53.07</v>
      </c>
      <c r="C1424" s="5" t="n">
        <v>53.11</v>
      </c>
      <c r="D1424" s="5" t="n">
        <v>50.59</v>
      </c>
      <c r="E1424" s="5" t="n">
        <v>51.08</v>
      </c>
      <c r="F1424" s="5" t="n">
        <v>40198000</v>
      </c>
      <c r="G1424" s="5" t="n">
        <v>50.86</v>
      </c>
      <c r="I1424" s="13" t="n">
        <f aca="false">B1424-E1424</f>
        <v>1.99</v>
      </c>
      <c r="J1424" s="13" t="n">
        <f aca="false">C1424-D1424</f>
        <v>2.52</v>
      </c>
      <c r="L1424" s="14" t="n">
        <f aca="true">IF(ROW(E1424) - 1 &gt;= $L$1,MMULT($AA$1:OFFSET($AA$1, 0, $L$1 - 1),E1424:OFFSET(E1424,1 - $L$1, 0)) / $K$3,"")</f>
        <v>52.5418181818182</v>
      </c>
      <c r="N1424" s="0" t="n">
        <f aca="true">IF(ROW(E1424) - 1 &gt;= $N$1,SUM(E1424:OFFSET(E1424,1 - $N$1, 0)) / $N$1,"")</f>
        <v>52.248</v>
      </c>
      <c r="P1424" s="0" t="n">
        <f aca="true">IF(ROW(N1424) - 1 &gt; $P$1, IF(OFFSET(N1424,  1 - $P$1, 0) &lt;&gt; "", MMULT($AA$2:OFFSET($AA$2, 0, $P$1 - 1), E1424:OFFSET(E1424,1 - $P$1, 0)) / $O$3,""),"")</f>
        <v>52.3313888888889</v>
      </c>
    </row>
    <row collapsed="false" customFormat="false" customHeight="true" hidden="false" ht="14.4" outlineLevel="0" r="1425">
      <c r="A1425" s="9" t="n">
        <v>38624</v>
      </c>
      <c r="B1425" s="5" t="n">
        <v>51.23</v>
      </c>
      <c r="C1425" s="5" t="n">
        <v>52.59</v>
      </c>
      <c r="D1425" s="5" t="n">
        <v>50.81</v>
      </c>
      <c r="E1425" s="5" t="n">
        <v>52.34</v>
      </c>
      <c r="F1425" s="5" t="n">
        <v>22744500</v>
      </c>
      <c r="G1425" s="5" t="n">
        <v>52.12</v>
      </c>
      <c r="I1425" s="13" t="n">
        <f aca="false">B1425-E1425</f>
        <v>-1.11000000000001</v>
      </c>
      <c r="J1425" s="13" t="n">
        <f aca="false">C1425-D1425</f>
        <v>1.78</v>
      </c>
      <c r="L1425" s="14" t="n">
        <f aca="true">IF(ROW(E1425) - 1 &gt;= $L$1,MMULT($AA$1:OFFSET($AA$1, 0, $L$1 - 1),E1425:OFFSET(E1425,1 - $L$1, 0)) / $K$3,"")</f>
        <v>52.5585454545455</v>
      </c>
      <c r="N1425" s="0" t="n">
        <f aca="true">IF(ROW(E1425) - 1 &gt;= $N$1,SUM(E1425:OFFSET(E1425,1 - $N$1, 0)) / $N$1,"")</f>
        <v>52.495</v>
      </c>
      <c r="P1425" s="0" t="n">
        <f aca="true">IF(ROW(N1425) - 1 &gt; $P$1, IF(OFFSET(N1425,  1 - $P$1, 0) &lt;&gt; "", MMULT($AA$2:OFFSET($AA$2, 0, $P$1 - 1), E1425:OFFSET(E1425,1 - $P$1, 0)) / $O$3,""),"")</f>
        <v>52.5305555555556</v>
      </c>
    </row>
    <row collapsed="false" customFormat="false" customHeight="true" hidden="false" ht="14.4" outlineLevel="0" r="1426">
      <c r="A1426" s="9" t="n">
        <v>38625</v>
      </c>
      <c r="B1426" s="5" t="n">
        <v>52.33</v>
      </c>
      <c r="C1426" s="5" t="n">
        <v>53.65</v>
      </c>
      <c r="D1426" s="5" t="n">
        <v>51.88</v>
      </c>
      <c r="E1426" s="5" t="n">
        <v>53.61</v>
      </c>
      <c r="F1426" s="5" t="n">
        <v>18986900</v>
      </c>
      <c r="G1426" s="5" t="n">
        <v>53.38</v>
      </c>
      <c r="I1426" s="13" t="n">
        <f aca="false">B1426-E1426</f>
        <v>-1.28</v>
      </c>
      <c r="J1426" s="13" t="n">
        <f aca="false">C1426-D1426</f>
        <v>1.77</v>
      </c>
      <c r="L1426" s="14" t="n">
        <f aca="true">IF(ROW(E1426) - 1 &gt;= $L$1,MMULT($AA$1:OFFSET($AA$1, 0, $L$1 - 1),E1426:OFFSET(E1426,1 - $L$1, 0)) / $K$3,"")</f>
        <v>52.7612727272727</v>
      </c>
      <c r="N1426" s="0" t="n">
        <f aca="true">IF(ROW(E1426) - 1 &gt;= $N$1,SUM(E1426:OFFSET(E1426,1 - $N$1, 0)) / $N$1,"")</f>
        <v>52.735</v>
      </c>
      <c r="P1426" s="0" t="n">
        <f aca="true">IF(ROW(N1426) - 1 &gt; $P$1, IF(OFFSET(N1426,  1 - $P$1, 0) &lt;&gt; "", MMULT($AA$2:OFFSET($AA$2, 0, $P$1 - 1), E1426:OFFSET(E1426,1 - $P$1, 0)) / $O$3,""),"")</f>
        <v>52.7136111111111</v>
      </c>
    </row>
    <row collapsed="false" customFormat="false" customHeight="true" hidden="false" ht="14.4" outlineLevel="0" r="1427">
      <c r="A1427" s="9" t="n">
        <v>38628</v>
      </c>
      <c r="B1427" s="5" t="n">
        <v>54.16</v>
      </c>
      <c r="C1427" s="5" t="n">
        <v>54.54</v>
      </c>
      <c r="D1427" s="5" t="n">
        <v>53.68</v>
      </c>
      <c r="E1427" s="5" t="n">
        <v>54.44</v>
      </c>
      <c r="F1427" s="5" t="n">
        <v>18126900</v>
      </c>
      <c r="G1427" s="5" t="n">
        <v>54.21</v>
      </c>
      <c r="I1427" s="13" t="n">
        <f aca="false">B1427-E1427</f>
        <v>-0.280000000000001</v>
      </c>
      <c r="J1427" s="13" t="n">
        <f aca="false">C1427-D1427</f>
        <v>0.859999999999999</v>
      </c>
      <c r="L1427" s="14" t="n">
        <f aca="true">IF(ROW(E1427) - 1 &gt;= $L$1,MMULT($AA$1:OFFSET($AA$1, 0, $L$1 - 1),E1427:OFFSET(E1427,1 - $L$1, 0)) / $K$3,"")</f>
        <v>53.0712727272727</v>
      </c>
      <c r="N1427" s="0" t="n">
        <f aca="true">IF(ROW(E1427) - 1 &gt;= $N$1,SUM(E1427:OFFSET(E1427,1 - $N$1, 0)) / $N$1,"")</f>
        <v>52.915</v>
      </c>
      <c r="P1427" s="0" t="n">
        <f aca="true">IF(ROW(N1427) - 1 &gt; $P$1, IF(OFFSET(N1427,  1 - $P$1, 0) &lt;&gt; "", MMULT($AA$2:OFFSET($AA$2, 0, $P$1 - 1), E1427:OFFSET(E1427,1 - $P$1, 0)) / $O$3,""),"")</f>
        <v>52.8386111111111</v>
      </c>
    </row>
    <row collapsed="false" customFormat="false" customHeight="true" hidden="false" ht="14.4" outlineLevel="0" r="1428">
      <c r="A1428" s="9" t="n">
        <v>38629</v>
      </c>
      <c r="B1428" s="5" t="n">
        <v>54.95</v>
      </c>
      <c r="C1428" s="5" t="n">
        <v>55.35</v>
      </c>
      <c r="D1428" s="5" t="n">
        <v>53.64</v>
      </c>
      <c r="E1428" s="5" t="n">
        <v>53.75</v>
      </c>
      <c r="F1428" s="5" t="n">
        <v>19266400</v>
      </c>
      <c r="G1428" s="5" t="n">
        <v>53.52</v>
      </c>
      <c r="I1428" s="13" t="n">
        <f aca="false">B1428-E1428</f>
        <v>1.2</v>
      </c>
      <c r="J1428" s="13" t="n">
        <f aca="false">C1428-D1428</f>
        <v>1.71</v>
      </c>
      <c r="L1428" s="14" t="n">
        <f aca="true">IF(ROW(E1428) - 1 &gt;= $L$1,MMULT($AA$1:OFFSET($AA$1, 0, $L$1 - 1),E1428:OFFSET(E1428,1 - $L$1, 0)) / $K$3,"")</f>
        <v>53.2230909090909</v>
      </c>
      <c r="N1428" s="0" t="n">
        <f aca="true">IF(ROW(E1428) - 1 &gt;= $N$1,SUM(E1428:OFFSET(E1428,1 - $N$1, 0)) / $N$1,"")</f>
        <v>52.971</v>
      </c>
      <c r="P1428" s="0" t="n">
        <f aca="true">IF(ROW(N1428) - 1 &gt; $P$1, IF(OFFSET(N1428,  1 - $P$1, 0) &lt;&gt; "", MMULT($AA$2:OFFSET($AA$2, 0, $P$1 - 1), E1428:OFFSET(E1428,1 - $P$1, 0)) / $O$3,""),"")</f>
        <v>52.8880555555556</v>
      </c>
    </row>
    <row collapsed="false" customFormat="false" customHeight="true" hidden="false" ht="14.4" outlineLevel="0" r="1429">
      <c r="A1429" s="9" t="n">
        <v>38630</v>
      </c>
      <c r="B1429" s="5" t="n">
        <v>54.33</v>
      </c>
      <c r="C1429" s="5" t="n">
        <v>54.36</v>
      </c>
      <c r="D1429" s="5" t="n">
        <v>52.75</v>
      </c>
      <c r="E1429" s="5" t="n">
        <v>52.78</v>
      </c>
      <c r="F1429" s="5" t="n">
        <v>21813200</v>
      </c>
      <c r="G1429" s="5" t="n">
        <v>52.55</v>
      </c>
      <c r="I1429" s="13" t="n">
        <f aca="false">B1429-E1429</f>
        <v>1.55</v>
      </c>
      <c r="J1429" s="13" t="n">
        <f aca="false">C1429-D1429</f>
        <v>1.61</v>
      </c>
      <c r="L1429" s="14" t="n">
        <f aca="true">IF(ROW(E1429) - 1 &gt;= $L$1,MMULT($AA$1:OFFSET($AA$1, 0, $L$1 - 1),E1429:OFFSET(E1429,1 - $L$1, 0)) / $K$3,"")</f>
        <v>53.1883636363636</v>
      </c>
      <c r="N1429" s="0" t="n">
        <f aca="true">IF(ROW(E1429) - 1 &gt;= $N$1,SUM(E1429:OFFSET(E1429,1 - $N$1, 0)) / $N$1,"")</f>
        <v>53.038</v>
      </c>
      <c r="P1429" s="0" t="n">
        <f aca="true">IF(ROW(N1429) - 1 &gt; $P$1, IF(OFFSET(N1429,  1 - $P$1, 0) &lt;&gt; "", MMULT($AA$2:OFFSET($AA$2, 0, $P$1 - 1), E1429:OFFSET(E1429,1 - $P$1, 0)) / $O$3,""),"")</f>
        <v>52.8969444444445</v>
      </c>
    </row>
    <row collapsed="false" customFormat="false" customHeight="true" hidden="false" ht="14.4" outlineLevel="0" r="1430">
      <c r="A1430" s="9" t="n">
        <v>38631</v>
      </c>
      <c r="B1430" s="5" t="n">
        <v>53.2</v>
      </c>
      <c r="C1430" s="5" t="n">
        <v>53.49</v>
      </c>
      <c r="D1430" s="5" t="n">
        <v>50.87</v>
      </c>
      <c r="E1430" s="5" t="n">
        <v>51.7</v>
      </c>
      <c r="F1430" s="5" t="n">
        <v>27054900</v>
      </c>
      <c r="G1430" s="5" t="n">
        <v>51.48</v>
      </c>
      <c r="I1430" s="13" t="n">
        <f aca="false">B1430-E1430</f>
        <v>1.5</v>
      </c>
      <c r="J1430" s="13" t="n">
        <f aca="false">C1430-D1430</f>
        <v>2.62</v>
      </c>
      <c r="L1430" s="14" t="n">
        <f aca="true">IF(ROW(E1430) - 1 &gt;= $L$1,MMULT($AA$1:OFFSET($AA$1, 0, $L$1 - 1),E1430:OFFSET(E1430,1 - $L$1, 0)) / $K$3,"")</f>
        <v>52.9450909090909</v>
      </c>
      <c r="N1430" s="0" t="n">
        <f aca="true">IF(ROW(E1430) - 1 &gt;= $N$1,SUM(E1430:OFFSET(E1430,1 - $N$1, 0)) / $N$1,"")</f>
        <v>53.018</v>
      </c>
      <c r="P1430" s="0" t="n">
        <f aca="true">IF(ROW(N1430) - 1 &gt; $P$1, IF(OFFSET(N1430,  1 - $P$1, 0) &lt;&gt; "", MMULT($AA$2:OFFSET($AA$2, 0, $P$1 - 1), E1430:OFFSET(E1430,1 - $P$1, 0)) / $O$3,""),"")</f>
        <v>52.9816666666667</v>
      </c>
    </row>
    <row collapsed="false" customFormat="false" customHeight="true" hidden="false" ht="14.4" outlineLevel="0" r="1431">
      <c r="A1431" s="9" t="n">
        <v>38632</v>
      </c>
      <c r="B1431" s="5" t="n">
        <v>51.72</v>
      </c>
      <c r="C1431" s="5" t="n">
        <v>51.93</v>
      </c>
      <c r="D1431" s="5" t="n">
        <v>50.55</v>
      </c>
      <c r="E1431" s="5" t="n">
        <v>51.3</v>
      </c>
      <c r="F1431" s="5" t="n">
        <v>24210100</v>
      </c>
      <c r="G1431" s="5" t="n">
        <v>51.08</v>
      </c>
      <c r="I1431" s="13" t="n">
        <f aca="false">B1431-E1431</f>
        <v>0.420000000000002</v>
      </c>
      <c r="J1431" s="13" t="n">
        <f aca="false">C1431-D1431</f>
        <v>1.38</v>
      </c>
      <c r="L1431" s="14" t="n">
        <f aca="true">IF(ROW(E1431) - 1 &gt;= $L$1,MMULT($AA$1:OFFSET($AA$1, 0, $L$1 - 1),E1431:OFFSET(E1431,1 - $L$1, 0)) / $K$3,"")</f>
        <v>52.6327272727273</v>
      </c>
      <c r="N1431" s="0" t="n">
        <f aca="true">IF(ROW(E1431) - 1 &gt;= $N$1,SUM(E1431:OFFSET(E1431,1 - $N$1, 0)) / $N$1,"")</f>
        <v>52.828</v>
      </c>
      <c r="P1431" s="0" t="n">
        <f aca="true">IF(ROW(N1431) - 1 &gt; $P$1, IF(OFFSET(N1431,  1 - $P$1, 0) &lt;&gt; "", MMULT($AA$2:OFFSET($AA$2, 0, $P$1 - 1), E1431:OFFSET(E1431,1 - $P$1, 0)) / $O$3,""),"")</f>
        <v>53.0311111111111</v>
      </c>
    </row>
    <row collapsed="false" customFormat="false" customHeight="true" hidden="false" ht="14.4" outlineLevel="0" r="1432">
      <c r="A1432" s="9" t="n">
        <v>38635</v>
      </c>
      <c r="B1432" s="5" t="n">
        <v>51.76</v>
      </c>
      <c r="C1432" s="5" t="n">
        <v>51.91</v>
      </c>
      <c r="D1432" s="5" t="n">
        <v>50.28</v>
      </c>
      <c r="E1432" s="5" t="n">
        <v>50.37</v>
      </c>
      <c r="F1432" s="5" t="n">
        <v>18125200</v>
      </c>
      <c r="G1432" s="5" t="n">
        <v>50.15</v>
      </c>
      <c r="I1432" s="13" t="n">
        <f aca="false">B1432-E1432</f>
        <v>1.39</v>
      </c>
      <c r="J1432" s="13" t="n">
        <f aca="false">C1432-D1432</f>
        <v>1.63</v>
      </c>
      <c r="L1432" s="14" t="n">
        <f aca="true">IF(ROW(E1432) - 1 &gt;= $L$1,MMULT($AA$1:OFFSET($AA$1, 0, $L$1 - 1),E1432:OFFSET(E1432,1 - $L$1, 0)) / $K$3,"")</f>
        <v>52.1858181818182</v>
      </c>
      <c r="N1432" s="0" t="n">
        <f aca="true">IF(ROW(E1432) - 1 &gt;= $N$1,SUM(E1432:OFFSET(E1432,1 - $N$1, 0)) / $N$1,"")</f>
        <v>52.481</v>
      </c>
      <c r="P1432" s="0" t="n">
        <f aca="true">IF(ROW(N1432) - 1 &gt; $P$1, IF(OFFSET(N1432,  1 - $P$1, 0) &lt;&gt; "", MMULT($AA$2:OFFSET($AA$2, 0, $P$1 - 1), E1432:OFFSET(E1432,1 - $P$1, 0)) / $O$3,""),"")</f>
        <v>52.9430555555555</v>
      </c>
    </row>
    <row collapsed="false" customFormat="false" customHeight="true" hidden="false" ht="14.4" outlineLevel="0" r="1433">
      <c r="A1433" s="9" t="n">
        <v>38636</v>
      </c>
      <c r="B1433" s="5" t="n">
        <v>51.23</v>
      </c>
      <c r="C1433" s="5" t="n">
        <v>51.87</v>
      </c>
      <c r="D1433" s="5" t="n">
        <v>50.4</v>
      </c>
      <c r="E1433" s="5" t="n">
        <v>51.59</v>
      </c>
      <c r="F1433" s="5" t="n">
        <v>43781600</v>
      </c>
      <c r="G1433" s="5" t="n">
        <v>51.37</v>
      </c>
      <c r="I1433" s="13" t="n">
        <f aca="false">B1433-E1433</f>
        <v>-0.360000000000007</v>
      </c>
      <c r="J1433" s="13" t="n">
        <f aca="false">C1433-D1433</f>
        <v>1.47</v>
      </c>
      <c r="L1433" s="14" t="n">
        <f aca="true">IF(ROW(E1433) - 1 &gt;= $L$1,MMULT($AA$1:OFFSET($AA$1, 0, $L$1 - 1),E1433:OFFSET(E1433,1 - $L$1, 0)) / $K$3,"")</f>
        <v>52.0238181818182</v>
      </c>
      <c r="N1433" s="0" t="n">
        <f aca="true">IF(ROW(E1433) - 1 &gt;= $N$1,SUM(E1433:OFFSET(E1433,1 - $N$1, 0)) / $N$1,"")</f>
        <v>52.296</v>
      </c>
      <c r="P1433" s="0" t="n">
        <f aca="true">IF(ROW(N1433) - 1 &gt; $P$1, IF(OFFSET(N1433,  1 - $P$1, 0) &lt;&gt; "", MMULT($AA$2:OFFSET($AA$2, 0, $P$1 - 1), E1433:OFFSET(E1433,1 - $P$1, 0)) / $O$3,""),"")</f>
        <v>52.7413888888889</v>
      </c>
    </row>
    <row collapsed="false" customFormat="false" customHeight="true" hidden="false" ht="14.4" outlineLevel="0" r="1434">
      <c r="A1434" s="9" t="n">
        <v>38637</v>
      </c>
      <c r="B1434" s="5" t="n">
        <v>48.65</v>
      </c>
      <c r="C1434" s="5" t="n">
        <v>50.3</v>
      </c>
      <c r="D1434" s="5" t="n">
        <v>47.87</v>
      </c>
      <c r="E1434" s="5" t="n">
        <v>49.25</v>
      </c>
      <c r="F1434" s="5" t="n">
        <v>96338800</v>
      </c>
      <c r="G1434" s="5" t="n">
        <v>49.04</v>
      </c>
      <c r="I1434" s="13" t="n">
        <f aca="false">B1434-E1434</f>
        <v>-0.600000000000001</v>
      </c>
      <c r="J1434" s="13" t="n">
        <f aca="false">C1434-D1434</f>
        <v>2.43</v>
      </c>
      <c r="L1434" s="14" t="n">
        <f aca="true">IF(ROW(E1434) - 1 &gt;= $L$1,MMULT($AA$1:OFFSET($AA$1, 0, $L$1 - 1),E1434:OFFSET(E1434,1 - $L$1, 0)) / $K$3,"")</f>
        <v>51.47</v>
      </c>
      <c r="N1434" s="0" t="n">
        <f aca="true">IF(ROW(E1434) - 1 &gt;= $N$1,SUM(E1434:OFFSET(E1434,1 - $N$1, 0)) / $N$1,"")</f>
        <v>52.113</v>
      </c>
      <c r="P1434" s="0" t="n">
        <f aca="true">IF(ROW(N1434) - 1 &gt; $P$1, IF(OFFSET(N1434,  1 - $P$1, 0) &lt;&gt; "", MMULT($AA$2:OFFSET($AA$2, 0, $P$1 - 1), E1434:OFFSET(E1434,1 - $P$1, 0)) / $O$3,""),"")</f>
        <v>52.4172222222222</v>
      </c>
    </row>
    <row collapsed="false" customFormat="false" customHeight="true" hidden="false" ht="14.4" outlineLevel="0" r="1435">
      <c r="A1435" s="9" t="n">
        <v>38638</v>
      </c>
      <c r="B1435" s="5" t="n">
        <v>49.44</v>
      </c>
      <c r="C1435" s="5" t="n">
        <v>53.95</v>
      </c>
      <c r="D1435" s="5" t="n">
        <v>49.27</v>
      </c>
      <c r="E1435" s="5" t="n">
        <v>53.74</v>
      </c>
      <c r="F1435" s="5" t="n">
        <v>66627700</v>
      </c>
      <c r="G1435" s="5" t="n">
        <v>53.51</v>
      </c>
      <c r="I1435" s="13" t="n">
        <f aca="false">B1435-E1435</f>
        <v>-4.3</v>
      </c>
      <c r="J1435" s="13" t="n">
        <f aca="false">C1435-D1435</f>
        <v>4.68</v>
      </c>
      <c r="L1435" s="14" t="n">
        <f aca="true">IF(ROW(E1435) - 1 &gt;= $L$1,MMULT($AA$1:OFFSET($AA$1, 0, $L$1 - 1),E1435:OFFSET(E1435,1 - $L$1, 0)) / $K$3,"")</f>
        <v>51.7658181818182</v>
      </c>
      <c r="N1435" s="0" t="n">
        <f aca="true">IF(ROW(E1435) - 1 &gt;= $N$1,SUM(E1435:OFFSET(E1435,1 - $N$1, 0)) / $N$1,"")</f>
        <v>52.253</v>
      </c>
      <c r="P1435" s="0" t="n">
        <f aca="true">IF(ROW(N1435) - 1 &gt; $P$1, IF(OFFSET(N1435,  1 - $P$1, 0) &lt;&gt; "", MMULT($AA$2:OFFSET($AA$2, 0, $P$1 - 1), E1435:OFFSET(E1435,1 - $P$1, 0)) / $O$3,""),"")</f>
        <v>52.1380555555556</v>
      </c>
    </row>
    <row collapsed="false" customFormat="false" customHeight="true" hidden="false" ht="14.4" outlineLevel="0" r="1436">
      <c r="A1436" s="9" t="n">
        <v>38639</v>
      </c>
      <c r="B1436" s="5" t="n">
        <v>54.03</v>
      </c>
      <c r="C1436" s="5" t="n">
        <v>54.35</v>
      </c>
      <c r="D1436" s="5" t="n">
        <v>52.79</v>
      </c>
      <c r="E1436" s="5" t="n">
        <v>54</v>
      </c>
      <c r="F1436" s="5" t="n">
        <v>36984000</v>
      </c>
      <c r="G1436" s="5" t="n">
        <v>53.77</v>
      </c>
      <c r="I1436" s="13" t="n">
        <f aca="false">B1436-E1436</f>
        <v>0.0300000000000011</v>
      </c>
      <c r="J1436" s="13" t="n">
        <f aca="false">C1436-D1436</f>
        <v>1.56</v>
      </c>
      <c r="L1436" s="14" t="n">
        <f aca="true">IF(ROW(E1436) - 1 &gt;= $L$1,MMULT($AA$1:OFFSET($AA$1, 0, $L$1 - 1),E1436:OFFSET(E1436,1 - $L$1, 0)) / $K$3,"")</f>
        <v>52.0834545454546</v>
      </c>
      <c r="N1436" s="0" t="n">
        <f aca="true">IF(ROW(E1436) - 1 &gt;= $N$1,SUM(E1436:OFFSET(E1436,1 - $N$1, 0)) / $N$1,"")</f>
        <v>52.292</v>
      </c>
      <c r="P1436" s="0" t="n">
        <f aca="true">IF(ROW(N1436) - 1 &gt; $P$1, IF(OFFSET(N1436,  1 - $P$1, 0) &lt;&gt; "", MMULT($AA$2:OFFSET($AA$2, 0, $P$1 - 1), E1436:OFFSET(E1436,1 - $P$1, 0)) / $O$3,""),"")</f>
        <v>51.9055555555556</v>
      </c>
    </row>
    <row collapsed="false" customFormat="false" customHeight="true" hidden="false" ht="14.4" outlineLevel="0" r="1437">
      <c r="A1437" s="9" t="n">
        <v>38642</v>
      </c>
      <c r="B1437" s="5" t="n">
        <v>53.98</v>
      </c>
      <c r="C1437" s="5" t="n">
        <v>54.23</v>
      </c>
      <c r="D1437" s="5" t="n">
        <v>52.68</v>
      </c>
      <c r="E1437" s="5" t="n">
        <v>53.44</v>
      </c>
      <c r="F1437" s="5" t="n">
        <v>22029800</v>
      </c>
      <c r="G1437" s="5" t="n">
        <v>53.21</v>
      </c>
      <c r="I1437" s="13" t="n">
        <f aca="false">B1437-E1437</f>
        <v>0.539999999999999</v>
      </c>
      <c r="J1437" s="13" t="n">
        <f aca="false">C1437-D1437</f>
        <v>1.55</v>
      </c>
      <c r="L1437" s="14" t="n">
        <f aca="true">IF(ROW(E1437) - 1 &gt;= $L$1,MMULT($AA$1:OFFSET($AA$1, 0, $L$1 - 1),E1437:OFFSET(E1437,1 - $L$1, 0)) / $K$3,"")</f>
        <v>52.2921818181818</v>
      </c>
      <c r="N1437" s="0" t="n">
        <f aca="true">IF(ROW(E1437) - 1 &gt;= $N$1,SUM(E1437:OFFSET(E1437,1 - $N$1, 0)) / $N$1,"")</f>
        <v>52.192</v>
      </c>
      <c r="P1437" s="0" t="n">
        <f aca="true">IF(ROW(N1437) - 1 &gt; $P$1, IF(OFFSET(N1437,  1 - $P$1, 0) &lt;&gt; "", MMULT($AA$2:OFFSET($AA$2, 0, $P$1 - 1), E1437:OFFSET(E1437,1 - $P$1, 0)) / $O$3,""),"")</f>
        <v>51.7613888888889</v>
      </c>
    </row>
    <row collapsed="false" customFormat="false" customHeight="true" hidden="false" ht="14.4" outlineLevel="0" r="1438">
      <c r="A1438" s="9" t="n">
        <v>38643</v>
      </c>
      <c r="B1438" s="5" t="n">
        <v>53.25</v>
      </c>
      <c r="C1438" s="5" t="n">
        <v>53.95</v>
      </c>
      <c r="D1438" s="5" t="n">
        <v>52.2</v>
      </c>
      <c r="E1438" s="5" t="n">
        <v>52.21</v>
      </c>
      <c r="F1438" s="5" t="n">
        <v>21771000</v>
      </c>
      <c r="G1438" s="5" t="n">
        <v>51.99</v>
      </c>
      <c r="I1438" s="13" t="n">
        <f aca="false">B1438-E1438</f>
        <v>1.04</v>
      </c>
      <c r="J1438" s="13" t="n">
        <f aca="false">C1438-D1438</f>
        <v>1.75</v>
      </c>
      <c r="L1438" s="14" t="n">
        <f aca="true">IF(ROW(E1438) - 1 &gt;= $L$1,MMULT($AA$1:OFFSET($AA$1, 0, $L$1 - 1),E1438:OFFSET(E1438,1 - $L$1, 0)) / $K$3,"")</f>
        <v>52.2954545454545</v>
      </c>
      <c r="N1438" s="0" t="n">
        <f aca="true">IF(ROW(E1438) - 1 &gt;= $N$1,SUM(E1438:OFFSET(E1438,1 - $N$1, 0)) / $N$1,"")</f>
        <v>52.038</v>
      </c>
      <c r="P1438" s="0" t="n">
        <f aca="true">IF(ROW(N1438) - 1 &gt; $P$1, IF(OFFSET(N1438,  1 - $P$1, 0) &lt;&gt; "", MMULT($AA$2:OFFSET($AA$2, 0, $P$1 - 1), E1438:OFFSET(E1438,1 - $P$1, 0)) / $O$3,""),"")</f>
        <v>51.7583333333333</v>
      </c>
    </row>
    <row collapsed="false" customFormat="false" customHeight="true" hidden="false" ht="14.4" outlineLevel="0" r="1439">
      <c r="A1439" s="9" t="n">
        <v>38644</v>
      </c>
      <c r="B1439" s="5" t="n">
        <v>52.07</v>
      </c>
      <c r="C1439" s="5" t="n">
        <v>54.96</v>
      </c>
      <c r="D1439" s="5" t="n">
        <v>51.21</v>
      </c>
      <c r="E1439" s="5" t="n">
        <v>54.94</v>
      </c>
      <c r="F1439" s="5" t="n">
        <v>36024400</v>
      </c>
      <c r="G1439" s="5" t="n">
        <v>54.71</v>
      </c>
      <c r="I1439" s="13" t="n">
        <f aca="false">B1439-E1439</f>
        <v>-2.87</v>
      </c>
      <c r="J1439" s="13" t="n">
        <f aca="false">C1439-D1439</f>
        <v>3.75</v>
      </c>
      <c r="L1439" s="14" t="n">
        <f aca="true">IF(ROW(E1439) - 1 &gt;= $L$1,MMULT($AA$1:OFFSET($AA$1, 0, $L$1 - 1),E1439:OFFSET(E1439,1 - $L$1, 0)) / $K$3,"")</f>
        <v>52.8230909090909</v>
      </c>
      <c r="N1439" s="0" t="n">
        <f aca="true">IF(ROW(E1439) - 1 &gt;= $N$1,SUM(E1439:OFFSET(E1439,1 - $N$1, 0)) / $N$1,"")</f>
        <v>52.254</v>
      </c>
      <c r="P1439" s="0" t="n">
        <f aca="true">IF(ROW(N1439) - 1 &gt; $P$1, IF(OFFSET(N1439,  1 - $P$1, 0) &lt;&gt; "", MMULT($AA$2:OFFSET($AA$2, 0, $P$1 - 1), E1439:OFFSET(E1439,1 - $P$1, 0)) / $O$3,""),"")</f>
        <v>51.9275</v>
      </c>
    </row>
    <row collapsed="false" customFormat="false" customHeight="true" hidden="false" ht="14.4" outlineLevel="0" r="1440">
      <c r="A1440" s="9" t="n">
        <v>38645</v>
      </c>
      <c r="B1440" s="5" t="n">
        <v>54.47</v>
      </c>
      <c r="C1440" s="5" t="n">
        <v>56.5</v>
      </c>
      <c r="D1440" s="5" t="n">
        <v>54.35</v>
      </c>
      <c r="E1440" s="5" t="n">
        <v>56.14</v>
      </c>
      <c r="F1440" s="5" t="n">
        <v>48491500</v>
      </c>
      <c r="G1440" s="5" t="n">
        <v>55.9</v>
      </c>
      <c r="I1440" s="13" t="n">
        <f aca="false">B1440-E1440</f>
        <v>-1.67</v>
      </c>
      <c r="J1440" s="13" t="n">
        <f aca="false">C1440-D1440</f>
        <v>2.15</v>
      </c>
      <c r="L1440" s="14" t="n">
        <f aca="true">IF(ROW(E1440) - 1 &gt;= $L$1,MMULT($AA$1:OFFSET($AA$1, 0, $L$1 - 1),E1440:OFFSET(E1440,1 - $L$1, 0)) / $K$3,"")</f>
        <v>53.5296363636364</v>
      </c>
      <c r="N1440" s="0" t="n">
        <f aca="true">IF(ROW(E1440) - 1 &gt;= $N$1,SUM(E1440:OFFSET(E1440,1 - $N$1, 0)) / $N$1,"")</f>
        <v>52.698</v>
      </c>
      <c r="P1440" s="0" t="n">
        <f aca="true">IF(ROW(N1440) - 1 &gt; $P$1, IF(OFFSET(N1440,  1 - $P$1, 0) &lt;&gt; "", MMULT($AA$2:OFFSET($AA$2, 0, $P$1 - 1), E1440:OFFSET(E1440,1 - $P$1, 0)) / $O$3,""),"")</f>
        <v>52.4130555555556</v>
      </c>
    </row>
    <row collapsed="false" customFormat="false" customHeight="true" hidden="false" ht="14.4" outlineLevel="0" r="1441">
      <c r="A1441" s="9" t="n">
        <v>38646</v>
      </c>
      <c r="B1441" s="5" t="n">
        <v>56.84</v>
      </c>
      <c r="C1441" s="5" t="n">
        <v>56.98</v>
      </c>
      <c r="D1441" s="5" t="n">
        <v>55.36</v>
      </c>
      <c r="E1441" s="5" t="n">
        <v>55.66</v>
      </c>
      <c r="F1441" s="5" t="n">
        <v>28454500</v>
      </c>
      <c r="G1441" s="5" t="n">
        <v>55.42</v>
      </c>
      <c r="I1441" s="13" t="n">
        <f aca="false">B1441-E1441</f>
        <v>1.18000000000001</v>
      </c>
      <c r="J1441" s="13" t="n">
        <f aca="false">C1441-D1441</f>
        <v>1.62</v>
      </c>
      <c r="L1441" s="14" t="n">
        <f aca="true">IF(ROW(E1441) - 1 &gt;= $L$1,MMULT($AA$1:OFFSET($AA$1, 0, $L$1 - 1),E1441:OFFSET(E1441,1 - $L$1, 0)) / $K$3,"")</f>
        <v>54.0681818181818</v>
      </c>
      <c r="N1441" s="0" t="n">
        <f aca="true">IF(ROW(E1441) - 1 &gt;= $N$1,SUM(E1441:OFFSET(E1441,1 - $N$1, 0)) / $N$1,"")</f>
        <v>53.134</v>
      </c>
      <c r="P1441" s="0" t="n">
        <f aca="true">IF(ROW(N1441) - 1 &gt; $P$1, IF(OFFSET(N1441,  1 - $P$1, 0) &lt;&gt; "", MMULT($AA$2:OFFSET($AA$2, 0, $P$1 - 1), E1441:OFFSET(E1441,1 - $P$1, 0)) / $O$3,""),"")</f>
        <v>52.9252777777778</v>
      </c>
    </row>
    <row collapsed="false" customFormat="false" customHeight="true" hidden="false" ht="14.4" outlineLevel="0" r="1442">
      <c r="A1442" s="9" t="n">
        <v>38649</v>
      </c>
      <c r="B1442" s="5" t="n">
        <v>55.25</v>
      </c>
      <c r="C1442" s="5" t="n">
        <v>56.79</v>
      </c>
      <c r="D1442" s="5" t="n">
        <v>55.09</v>
      </c>
      <c r="E1442" s="5" t="n">
        <v>56.79</v>
      </c>
      <c r="F1442" s="5" t="n">
        <v>21776900</v>
      </c>
      <c r="G1442" s="5" t="n">
        <v>56.55</v>
      </c>
      <c r="I1442" s="13" t="n">
        <f aca="false">B1442-E1442</f>
        <v>-1.54</v>
      </c>
      <c r="J1442" s="13" t="n">
        <f aca="false">C1442-D1442</f>
        <v>1.7</v>
      </c>
      <c r="L1442" s="14" t="n">
        <f aca="true">IF(ROW(E1442) - 1 &gt;= $L$1,MMULT($AA$1:OFFSET($AA$1, 0, $L$1 - 1),E1442:OFFSET(E1442,1 - $L$1, 0)) / $K$3,"")</f>
        <v>54.7329090909091</v>
      </c>
      <c r="N1442" s="0" t="n">
        <f aca="true">IF(ROW(E1442) - 1 &gt;= $N$1,SUM(E1442:OFFSET(E1442,1 - $N$1, 0)) / $N$1,"")</f>
        <v>53.776</v>
      </c>
      <c r="P1442" s="0" t="n">
        <f aca="true">IF(ROW(N1442) - 1 &gt; $P$1, IF(OFFSET(N1442,  1 - $P$1, 0) &lt;&gt; "", MMULT($AA$2:OFFSET($AA$2, 0, $P$1 - 1), E1442:OFFSET(E1442,1 - $P$1, 0)) / $O$3,""),"")</f>
        <v>53.4511111111111</v>
      </c>
    </row>
    <row collapsed="false" customFormat="false" customHeight="true" hidden="false" ht="14.4" outlineLevel="0" r="1443">
      <c r="A1443" s="9" t="n">
        <v>38650</v>
      </c>
      <c r="B1443" s="5" t="n">
        <v>56.4</v>
      </c>
      <c r="C1443" s="5" t="n">
        <v>56.85</v>
      </c>
      <c r="D1443" s="5" t="n">
        <v>55.69</v>
      </c>
      <c r="E1443" s="5" t="n">
        <v>56.1</v>
      </c>
      <c r="F1443" s="5" t="n">
        <v>16611700</v>
      </c>
      <c r="G1443" s="5" t="n">
        <v>55.86</v>
      </c>
      <c r="I1443" s="13" t="n">
        <f aca="false">B1443-E1443</f>
        <v>0.299999999999997</v>
      </c>
      <c r="J1443" s="13" t="n">
        <f aca="false">C1443-D1443</f>
        <v>1.16</v>
      </c>
      <c r="L1443" s="14" t="n">
        <f aca="true">IF(ROW(E1443) - 1 &gt;= $L$1,MMULT($AA$1:OFFSET($AA$1, 0, $L$1 - 1),E1443:OFFSET(E1443,1 - $L$1, 0)) / $K$3,"")</f>
        <v>55.1554545454545</v>
      </c>
      <c r="N1443" s="0" t="n">
        <f aca="true">IF(ROW(E1443) - 1 &gt;= $N$1,SUM(E1443:OFFSET(E1443,1 - $N$1, 0)) / $N$1,"")</f>
        <v>54.227</v>
      </c>
      <c r="P1443" s="0" t="n">
        <f aca="true">IF(ROW(N1443) - 1 &gt; $P$1, IF(OFFSET(N1443,  1 - $P$1, 0) &lt;&gt; "", MMULT($AA$2:OFFSET($AA$2, 0, $P$1 - 1), E1443:OFFSET(E1443,1 - $P$1, 0)) / $O$3,""),"")</f>
        <v>53.9913888888889</v>
      </c>
    </row>
    <row collapsed="false" customFormat="false" customHeight="true" hidden="false" ht="14.4" outlineLevel="0" r="1444">
      <c r="A1444" s="9" t="n">
        <v>38651</v>
      </c>
      <c r="B1444" s="5" t="n">
        <v>56.28</v>
      </c>
      <c r="C1444" s="5" t="n">
        <v>57.56</v>
      </c>
      <c r="D1444" s="5" t="n">
        <v>55.92</v>
      </c>
      <c r="E1444" s="5" t="n">
        <v>57.03</v>
      </c>
      <c r="F1444" s="5" t="n">
        <v>22556900</v>
      </c>
      <c r="G1444" s="5" t="n">
        <v>56.79</v>
      </c>
      <c r="I1444" s="13" t="n">
        <f aca="false">B1444-E1444</f>
        <v>-0.75</v>
      </c>
      <c r="J1444" s="13" t="n">
        <f aca="false">C1444-D1444</f>
        <v>1.64</v>
      </c>
      <c r="L1444" s="14" t="n">
        <f aca="true">IF(ROW(E1444) - 1 &gt;= $L$1,MMULT($AA$1:OFFSET($AA$1, 0, $L$1 - 1),E1444:OFFSET(E1444,1 - $L$1, 0)) / $K$3,"")</f>
        <v>55.6650909090909</v>
      </c>
      <c r="N1444" s="0" t="n">
        <f aca="true">IF(ROW(E1444) - 1 &gt;= $N$1,SUM(E1444:OFFSET(E1444,1 - $N$1, 0)) / $N$1,"")</f>
        <v>55.005</v>
      </c>
      <c r="P1444" s="0" t="n">
        <f aca="true">IF(ROW(N1444) - 1 &gt; $P$1, IF(OFFSET(N1444,  1 - $P$1, 0) &lt;&gt; "", MMULT($AA$2:OFFSET($AA$2, 0, $P$1 - 1), E1444:OFFSET(E1444,1 - $P$1, 0)) / $O$3,""),"")</f>
        <v>54.6144444444444</v>
      </c>
    </row>
    <row collapsed="false" customFormat="false" customHeight="true" hidden="false" ht="14.4" outlineLevel="0" r="1445">
      <c r="A1445" s="9" t="n">
        <v>38652</v>
      </c>
      <c r="B1445" s="5" t="n">
        <v>56.99</v>
      </c>
      <c r="C1445" s="5" t="n">
        <v>57.01</v>
      </c>
      <c r="D1445" s="5" t="n">
        <v>55.41</v>
      </c>
      <c r="E1445" s="5" t="n">
        <v>55.41</v>
      </c>
      <c r="F1445" s="5" t="n">
        <v>14697900</v>
      </c>
      <c r="G1445" s="5" t="n">
        <v>55.17</v>
      </c>
      <c r="I1445" s="13" t="n">
        <f aca="false">B1445-E1445</f>
        <v>1.58000000000001</v>
      </c>
      <c r="J1445" s="13" t="n">
        <f aca="false">C1445-D1445</f>
        <v>1.6</v>
      </c>
      <c r="L1445" s="14" t="n">
        <f aca="true">IF(ROW(E1445) - 1 &gt;= $L$1,MMULT($AA$1:OFFSET($AA$1, 0, $L$1 - 1),E1445:OFFSET(E1445,1 - $L$1, 0)) / $K$3,"")</f>
        <v>55.7387272727273</v>
      </c>
      <c r="N1445" s="0" t="n">
        <f aca="true">IF(ROW(E1445) - 1 &gt;= $N$1,SUM(E1445:OFFSET(E1445,1 - $N$1, 0)) / $N$1,"")</f>
        <v>55.172</v>
      </c>
      <c r="P1445" s="0" t="n">
        <f aca="true">IF(ROW(N1445) - 1 &gt; $P$1, IF(OFFSET(N1445,  1 - $P$1, 0) &lt;&gt; "", MMULT($AA$2:OFFSET($AA$2, 0, $P$1 - 1), E1445:OFFSET(E1445,1 - $P$1, 0)) / $O$3,""),"")</f>
        <v>55.1575</v>
      </c>
    </row>
    <row collapsed="false" customFormat="false" customHeight="true" hidden="false" ht="14.4" outlineLevel="0" r="1446">
      <c r="A1446" s="9" t="n">
        <v>38653</v>
      </c>
      <c r="B1446" s="5" t="n">
        <v>56.04</v>
      </c>
      <c r="C1446" s="5" t="n">
        <v>56.43</v>
      </c>
      <c r="D1446" s="5" t="n">
        <v>54.17</v>
      </c>
      <c r="E1446" s="5" t="n">
        <v>54.47</v>
      </c>
      <c r="F1446" s="5" t="n">
        <v>27492400</v>
      </c>
      <c r="G1446" s="5" t="n">
        <v>54.24</v>
      </c>
      <c r="I1446" s="13" t="n">
        <f aca="false">B1446-E1446</f>
        <v>1.57</v>
      </c>
      <c r="J1446" s="13" t="n">
        <f aca="false">C1446-D1446</f>
        <v>2.26</v>
      </c>
      <c r="L1446" s="14" t="n">
        <f aca="true">IF(ROW(E1446) - 1 &gt;= $L$1,MMULT($AA$1:OFFSET($AA$1, 0, $L$1 - 1),E1446:OFFSET(E1446,1 - $L$1, 0)) / $K$3,"")</f>
        <v>55.6110909090909</v>
      </c>
      <c r="N1446" s="0" t="n">
        <f aca="true">IF(ROW(E1446) - 1 &gt;= $N$1,SUM(E1446:OFFSET(E1446,1 - $N$1, 0)) / $N$1,"")</f>
        <v>55.219</v>
      </c>
      <c r="P1446" s="0" t="n">
        <f aca="true">IF(ROW(N1446) - 1 &gt; $P$1, IF(OFFSET(N1446,  1 - $P$1, 0) &lt;&gt; "", MMULT($AA$2:OFFSET($AA$2, 0, $P$1 - 1), E1446:OFFSET(E1446,1 - $P$1, 0)) / $O$3,""),"")</f>
        <v>55.4627777777778</v>
      </c>
    </row>
    <row collapsed="false" customFormat="false" customHeight="true" hidden="false" ht="14.4" outlineLevel="0" r="1447">
      <c r="A1447" s="9" t="n">
        <v>38656</v>
      </c>
      <c r="B1447" s="5" t="n">
        <v>55.2</v>
      </c>
      <c r="C1447" s="5" t="n">
        <v>57.98</v>
      </c>
      <c r="D1447" s="5" t="n">
        <v>54.75</v>
      </c>
      <c r="E1447" s="5" t="n">
        <v>57.59</v>
      </c>
      <c r="F1447" s="5" t="n">
        <v>33601600</v>
      </c>
      <c r="G1447" s="5" t="n">
        <v>57.34</v>
      </c>
      <c r="I1447" s="13" t="n">
        <f aca="false">B1447-E1447</f>
        <v>-2.39</v>
      </c>
      <c r="J1447" s="13" t="n">
        <f aca="false">C1447-D1447</f>
        <v>3.23</v>
      </c>
      <c r="L1447" s="14" t="n">
        <f aca="true">IF(ROW(E1447) - 1 &gt;= $L$1,MMULT($AA$1:OFFSET($AA$1, 0, $L$1 - 1),E1447:OFFSET(E1447,1 - $L$1, 0)) / $K$3,"")</f>
        <v>56.0421818181818</v>
      </c>
      <c r="N1447" s="0" t="n">
        <f aca="true">IF(ROW(E1447) - 1 &gt;= $N$1,SUM(E1447:OFFSET(E1447,1 - $N$1, 0)) / $N$1,"")</f>
        <v>55.634</v>
      </c>
      <c r="P1447" s="0" t="n">
        <f aca="true">IF(ROW(N1447) - 1 &gt; $P$1, IF(OFFSET(N1447,  1 - $P$1, 0) &lt;&gt; "", MMULT($AA$2:OFFSET($AA$2, 0, $P$1 - 1), E1447:OFFSET(E1447,1 - $P$1, 0)) / $O$3,""),"")</f>
        <v>55.7683333333333</v>
      </c>
    </row>
    <row collapsed="false" customFormat="false" customHeight="true" hidden="false" ht="14.4" outlineLevel="0" r="1448">
      <c r="A1448" s="9" t="n">
        <v>38657</v>
      </c>
      <c r="B1448" s="5" t="n">
        <v>57.24</v>
      </c>
      <c r="C1448" s="5" t="n">
        <v>58.14</v>
      </c>
      <c r="D1448" s="5" t="n">
        <v>56.87</v>
      </c>
      <c r="E1448" s="5" t="n">
        <v>57.5</v>
      </c>
      <c r="F1448" s="5" t="n">
        <v>26774500</v>
      </c>
      <c r="G1448" s="5" t="n">
        <v>57.25</v>
      </c>
      <c r="I1448" s="13" t="n">
        <f aca="false">B1448-E1448</f>
        <v>-0.259999999999998</v>
      </c>
      <c r="J1448" s="13" t="n">
        <f aca="false">C1448-D1448</f>
        <v>1.27</v>
      </c>
      <c r="L1448" s="14" t="n">
        <f aca="true">IF(ROW(E1448) - 1 &gt;= $L$1,MMULT($AA$1:OFFSET($AA$1, 0, $L$1 - 1),E1448:OFFSET(E1448,1 - $L$1, 0)) / $K$3,"")</f>
        <v>56.3814545454545</v>
      </c>
      <c r="N1448" s="0" t="n">
        <f aca="true">IF(ROW(E1448) - 1 &gt;= $N$1,SUM(E1448:OFFSET(E1448,1 - $N$1, 0)) / $N$1,"")</f>
        <v>56.163</v>
      </c>
      <c r="P1448" s="0" t="n">
        <f aca="true">IF(ROW(N1448) - 1 &gt; $P$1, IF(OFFSET(N1448,  1 - $P$1, 0) &lt;&gt; "", MMULT($AA$2:OFFSET($AA$2, 0, $P$1 - 1), E1448:OFFSET(E1448,1 - $P$1, 0)) / $O$3,""),"")</f>
        <v>56.0161111111111</v>
      </c>
    </row>
    <row collapsed="false" customFormat="false" customHeight="true" hidden="false" ht="14.4" outlineLevel="0" r="1449">
      <c r="A1449" s="9" t="n">
        <v>38658</v>
      </c>
      <c r="B1449" s="5" t="n">
        <v>57.72</v>
      </c>
      <c r="C1449" s="5" t="n">
        <v>60</v>
      </c>
      <c r="D1449" s="5" t="n">
        <v>57.6</v>
      </c>
      <c r="E1449" s="5" t="n">
        <v>59.95</v>
      </c>
      <c r="F1449" s="5" t="n">
        <v>30609300</v>
      </c>
      <c r="G1449" s="5" t="n">
        <v>59.69</v>
      </c>
      <c r="I1449" s="13" t="n">
        <f aca="false">B1449-E1449</f>
        <v>-2.23</v>
      </c>
      <c r="J1449" s="13" t="n">
        <f aca="false">C1449-D1449</f>
        <v>2.4</v>
      </c>
      <c r="L1449" s="14" t="n">
        <f aca="true">IF(ROW(E1449) - 1 &gt;= $L$1,MMULT($AA$1:OFFSET($AA$1, 0, $L$1 - 1),E1449:OFFSET(E1449,1 - $L$1, 0)) / $K$3,"")</f>
        <v>57.07</v>
      </c>
      <c r="N1449" s="0" t="n">
        <f aca="true">IF(ROW(E1449) - 1 &gt;= $N$1,SUM(E1449:OFFSET(E1449,1 - $N$1, 0)) / $N$1,"")</f>
        <v>56.664</v>
      </c>
      <c r="P1449" s="0" t="n">
        <f aca="true">IF(ROW(N1449) - 1 &gt; $P$1, IF(OFFSET(N1449,  1 - $P$1, 0) &lt;&gt; "", MMULT($AA$2:OFFSET($AA$2, 0, $P$1 - 1), E1449:OFFSET(E1449,1 - $P$1, 0)) / $O$3,""),"")</f>
        <v>56.2969444444444</v>
      </c>
    </row>
    <row collapsed="false" customFormat="false" customHeight="true" hidden="false" ht="14.4" outlineLevel="0" r="1450">
      <c r="A1450" s="9" t="n">
        <v>38659</v>
      </c>
      <c r="B1450" s="5" t="n">
        <v>60.26</v>
      </c>
      <c r="C1450" s="5" t="n">
        <v>62.32</v>
      </c>
      <c r="D1450" s="5" t="n">
        <v>60.07</v>
      </c>
      <c r="E1450" s="5" t="n">
        <v>61.85</v>
      </c>
      <c r="F1450" s="5" t="n">
        <v>31585100</v>
      </c>
      <c r="G1450" s="5" t="n">
        <v>61.59</v>
      </c>
      <c r="I1450" s="13" t="n">
        <f aca="false">B1450-E1450</f>
        <v>-1.59</v>
      </c>
      <c r="J1450" s="13" t="n">
        <f aca="false">C1450-D1450</f>
        <v>2.25</v>
      </c>
      <c r="L1450" s="14" t="n">
        <f aca="true">IF(ROW(E1450) - 1 &gt;= $L$1,MMULT($AA$1:OFFSET($AA$1, 0, $L$1 - 1),E1450:OFFSET(E1450,1 - $L$1, 0)) / $K$3,"")</f>
        <v>58.0129090909091</v>
      </c>
      <c r="N1450" s="0" t="n">
        <f aca="true">IF(ROW(E1450) - 1 &gt;= $N$1,SUM(E1450:OFFSET(E1450,1 - $N$1, 0)) / $N$1,"")</f>
        <v>57.235</v>
      </c>
      <c r="P1450" s="0" t="n">
        <f aca="true">IF(ROW(N1450) - 1 &gt; $P$1, IF(OFFSET(N1450,  1 - $P$1, 0) &lt;&gt; "", MMULT($AA$2:OFFSET($AA$2, 0, $P$1 - 1), E1450:OFFSET(E1450,1 - $P$1, 0)) / $O$3,""),"")</f>
        <v>56.5777777777778</v>
      </c>
    </row>
    <row collapsed="false" customFormat="false" customHeight="true" hidden="false" ht="14.4" outlineLevel="0" r="1451">
      <c r="A1451" s="9" t="n">
        <v>38660</v>
      </c>
      <c r="B1451" s="5" t="n">
        <v>60.35</v>
      </c>
      <c r="C1451" s="5" t="n">
        <v>61.24</v>
      </c>
      <c r="D1451" s="5" t="n">
        <v>59.62</v>
      </c>
      <c r="E1451" s="5" t="n">
        <v>61.15</v>
      </c>
      <c r="F1451" s="5" t="n">
        <v>31358400</v>
      </c>
      <c r="G1451" s="5" t="n">
        <v>60.89</v>
      </c>
      <c r="I1451" s="13" t="n">
        <f aca="false">B1451-E1451</f>
        <v>-0.799999999999997</v>
      </c>
      <c r="J1451" s="13" t="n">
        <f aca="false">C1451-D1451</f>
        <v>1.62</v>
      </c>
      <c r="L1451" s="14" t="n">
        <f aca="true">IF(ROW(E1451) - 1 &gt;= $L$1,MMULT($AA$1:OFFSET($AA$1, 0, $L$1 - 1),E1451:OFFSET(E1451,1 - $L$1, 0)) / $K$3,"")</f>
        <v>58.7247272727273</v>
      </c>
      <c r="N1451" s="0" t="n">
        <f aca="true">IF(ROW(E1451) - 1 &gt;= $N$1,SUM(E1451:OFFSET(E1451,1 - $N$1, 0)) / $N$1,"")</f>
        <v>57.784</v>
      </c>
      <c r="P1451" s="0" t="n">
        <f aca="true">IF(ROW(N1451) - 1 &gt; $P$1, IF(OFFSET(N1451,  1 - $P$1, 0) &lt;&gt; "", MMULT($AA$2:OFFSET($AA$2, 0, $P$1 - 1), E1451:OFFSET(E1451,1 - $P$1, 0)) / $O$3,""),"")</f>
        <v>57.005</v>
      </c>
    </row>
    <row collapsed="false" customFormat="false" customHeight="true" hidden="false" ht="14.4" outlineLevel="0" r="1452">
      <c r="A1452" s="9" t="n">
        <v>38663</v>
      </c>
      <c r="B1452" s="5" t="n">
        <v>60.85</v>
      </c>
      <c r="C1452" s="5" t="n">
        <v>61.67</v>
      </c>
      <c r="D1452" s="5" t="n">
        <v>60.14</v>
      </c>
      <c r="E1452" s="5" t="n">
        <v>60.23</v>
      </c>
      <c r="F1452" s="5" t="n">
        <v>22815400</v>
      </c>
      <c r="G1452" s="5" t="n">
        <v>59.97</v>
      </c>
      <c r="I1452" s="13" t="n">
        <f aca="false">B1452-E1452</f>
        <v>0.620000000000005</v>
      </c>
      <c r="J1452" s="13" t="n">
        <f aca="false">C1452-D1452</f>
        <v>1.53</v>
      </c>
      <c r="L1452" s="14" t="n">
        <f aca="true">IF(ROW(E1452) - 1 &gt;= $L$1,MMULT($AA$1:OFFSET($AA$1, 0, $L$1 - 1),E1452:OFFSET(E1452,1 - $L$1, 0)) / $K$3,"")</f>
        <v>59.1694545454546</v>
      </c>
      <c r="N1452" s="0" t="n">
        <f aca="true">IF(ROW(E1452) - 1 &gt;= $N$1,SUM(E1452:OFFSET(E1452,1 - $N$1, 0)) / $N$1,"")</f>
        <v>58.128</v>
      </c>
      <c r="P1452" s="0" t="n">
        <f aca="true">IF(ROW(N1452) - 1 &gt; $P$1, IF(OFFSET(N1452,  1 - $P$1, 0) &lt;&gt; "", MMULT($AA$2:OFFSET($AA$2, 0, $P$1 - 1), E1452:OFFSET(E1452,1 - $P$1, 0)) / $O$3,""),"")</f>
        <v>57.6386111111111</v>
      </c>
    </row>
    <row collapsed="false" customFormat="false" customHeight="true" hidden="false" ht="14.4" outlineLevel="0" r="1453">
      <c r="A1453" s="9" t="n">
        <v>38664</v>
      </c>
      <c r="B1453" s="5" t="n">
        <v>59.95</v>
      </c>
      <c r="C1453" s="5" t="n">
        <v>60.38</v>
      </c>
      <c r="D1453" s="5" t="n">
        <v>59.1</v>
      </c>
      <c r="E1453" s="5" t="n">
        <v>59.9</v>
      </c>
      <c r="F1453" s="5" t="n">
        <v>16920200</v>
      </c>
      <c r="G1453" s="5" t="n">
        <v>59.64</v>
      </c>
      <c r="I1453" s="13" t="n">
        <f aca="false">B1453-E1453</f>
        <v>0.0500000000000043</v>
      </c>
      <c r="J1453" s="13" t="n">
        <f aca="false">C1453-D1453</f>
        <v>1.28</v>
      </c>
      <c r="L1453" s="14" t="n">
        <f aca="true">IF(ROW(E1453) - 1 &gt;= $L$1,MMULT($AA$1:OFFSET($AA$1, 0, $L$1 - 1),E1453:OFFSET(E1453,1 - $L$1, 0)) / $K$3,"")</f>
        <v>59.4916363636364</v>
      </c>
      <c r="N1453" s="0" t="n">
        <f aca="true">IF(ROW(E1453) - 1 &gt;= $N$1,SUM(E1453:OFFSET(E1453,1 - $N$1, 0)) / $N$1,"")</f>
        <v>58.508</v>
      </c>
      <c r="P1453" s="0" t="n">
        <f aca="true">IF(ROW(N1453) - 1 &gt; $P$1, IF(OFFSET(N1453,  1 - $P$1, 0) &lt;&gt; "", MMULT($AA$2:OFFSET($AA$2, 0, $P$1 - 1), E1453:OFFSET(E1453,1 - $P$1, 0)) / $O$3,""),"")</f>
        <v>58.2827777777778</v>
      </c>
    </row>
    <row collapsed="false" customFormat="false" customHeight="true" hidden="false" ht="14.4" outlineLevel="0" r="1454">
      <c r="A1454" s="9" t="n">
        <v>38665</v>
      </c>
      <c r="B1454" s="5" t="n">
        <v>60</v>
      </c>
      <c r="C1454" s="5" t="n">
        <v>61.21</v>
      </c>
      <c r="D1454" s="5" t="n">
        <v>60</v>
      </c>
      <c r="E1454" s="5" t="n">
        <v>60.11</v>
      </c>
      <c r="F1454" s="5" t="n">
        <v>19747500</v>
      </c>
      <c r="G1454" s="5" t="n">
        <v>59.85</v>
      </c>
      <c r="I1454" s="13" t="n">
        <f aca="false">B1454-E1454</f>
        <v>-0.109999999999999</v>
      </c>
      <c r="J1454" s="13" t="n">
        <f aca="false">C1454-D1454</f>
        <v>1.21</v>
      </c>
      <c r="L1454" s="14" t="n">
        <f aca="true">IF(ROW(E1454) - 1 &gt;= $L$1,MMULT($AA$1:OFFSET($AA$1, 0, $L$1 - 1),E1454:OFFSET(E1454,1 - $L$1, 0)) / $K$3,"")</f>
        <v>59.7829090909091</v>
      </c>
      <c r="N1454" s="0" t="n">
        <f aca="true">IF(ROW(E1454) - 1 &gt;= $N$1,SUM(E1454:OFFSET(E1454,1 - $N$1, 0)) / $N$1,"")</f>
        <v>58.816</v>
      </c>
      <c r="P1454" s="0" t="n">
        <f aca="true">IF(ROW(N1454) - 1 &gt; $P$1, IF(OFFSET(N1454,  1 - $P$1, 0) &lt;&gt; "", MMULT($AA$2:OFFSET($AA$2, 0, $P$1 - 1), E1454:OFFSET(E1454,1 - $P$1, 0)) / $O$3,""),"")</f>
        <v>58.9797222222222</v>
      </c>
    </row>
    <row collapsed="false" customFormat="false" customHeight="true" hidden="false" ht="14.4" outlineLevel="0" r="1455">
      <c r="A1455" s="9" t="n">
        <v>38666</v>
      </c>
      <c r="B1455" s="5" t="n">
        <v>60.64</v>
      </c>
      <c r="C1455" s="5" t="n">
        <v>61.2</v>
      </c>
      <c r="D1455" s="5" t="n">
        <v>59.01</v>
      </c>
      <c r="E1455" s="5" t="n">
        <v>61.18</v>
      </c>
      <c r="F1455" s="5" t="n">
        <v>23762300</v>
      </c>
      <c r="G1455" s="5" t="n">
        <v>60.92</v>
      </c>
      <c r="I1455" s="13" t="n">
        <f aca="false">B1455-E1455</f>
        <v>-0.539999999999999</v>
      </c>
      <c r="J1455" s="13" t="n">
        <f aca="false">C1455-D1455</f>
        <v>2.19</v>
      </c>
      <c r="L1455" s="14" t="n">
        <f aca="true">IF(ROW(E1455) - 1 &gt;= $L$1,MMULT($AA$1:OFFSET($AA$1, 0, $L$1 - 1),E1455:OFFSET(E1455,1 - $L$1, 0)) / $K$3,"")</f>
        <v>60.2127272727273</v>
      </c>
      <c r="N1455" s="0" t="n">
        <f aca="true">IF(ROW(E1455) - 1 &gt;= $N$1,SUM(E1455:OFFSET(E1455,1 - $N$1, 0)) / $N$1,"")</f>
        <v>59.393</v>
      </c>
      <c r="P1455" s="0" t="n">
        <f aca="true">IF(ROW(N1455) - 1 &gt; $P$1, IF(OFFSET(N1455,  1 - $P$1, 0) &lt;&gt; "", MMULT($AA$2:OFFSET($AA$2, 0, $P$1 - 1), E1455:OFFSET(E1455,1 - $P$1, 0)) / $O$3,""),"")</f>
        <v>59.6038888888889</v>
      </c>
    </row>
    <row collapsed="false" customFormat="false" customHeight="true" hidden="false" ht="14.4" outlineLevel="0" r="1456">
      <c r="A1456" s="9" t="n">
        <v>38667</v>
      </c>
      <c r="B1456" s="5" t="n">
        <v>61.54</v>
      </c>
      <c r="C1456" s="5" t="n">
        <v>62.11</v>
      </c>
      <c r="D1456" s="5" t="n">
        <v>61.34</v>
      </c>
      <c r="E1456" s="5" t="n">
        <v>61.54</v>
      </c>
      <c r="F1456" s="5" t="n">
        <v>15194600</v>
      </c>
      <c r="G1456" s="5" t="n">
        <v>61.28</v>
      </c>
      <c r="I1456" s="13" t="n">
        <f aca="false">B1456-E1456</f>
        <v>0</v>
      </c>
      <c r="J1456" s="13" t="n">
        <f aca="false">C1456-D1456</f>
        <v>0.769999999999996</v>
      </c>
      <c r="L1456" s="14" t="n">
        <f aca="true">IF(ROW(E1456) - 1 &gt;= $L$1,MMULT($AA$1:OFFSET($AA$1, 0, $L$1 - 1),E1456:OFFSET(E1456,1 - $L$1, 0)) / $K$3,"")</f>
        <v>60.6030909090909</v>
      </c>
      <c r="N1456" s="0" t="n">
        <f aca="true">IF(ROW(E1456) - 1 &gt;= $N$1,SUM(E1456:OFFSET(E1456,1 - $N$1, 0)) / $N$1,"")</f>
        <v>60.1</v>
      </c>
      <c r="P1456" s="0" t="n">
        <f aca="true">IF(ROW(N1456) - 1 &gt; $P$1, IF(OFFSET(N1456,  1 - $P$1, 0) &lt;&gt; "", MMULT($AA$2:OFFSET($AA$2, 0, $P$1 - 1), E1456:OFFSET(E1456,1 - $P$1, 0)) / $O$3,""),"")</f>
        <v>60.0855555555556</v>
      </c>
    </row>
    <row collapsed="false" customFormat="false" customHeight="true" hidden="false" ht="14.4" outlineLevel="0" r="1457">
      <c r="A1457" s="9" t="n">
        <v>38670</v>
      </c>
      <c r="B1457" s="5" t="n">
        <v>61.54</v>
      </c>
      <c r="C1457" s="5" t="n">
        <v>61.98</v>
      </c>
      <c r="D1457" s="5" t="n">
        <v>60.91</v>
      </c>
      <c r="E1457" s="5" t="n">
        <v>61.45</v>
      </c>
      <c r="F1457" s="5" t="n">
        <v>13211900</v>
      </c>
      <c r="G1457" s="5" t="n">
        <v>61.19</v>
      </c>
      <c r="I1457" s="13" t="n">
        <f aca="false">B1457-E1457</f>
        <v>0.0899999999999963</v>
      </c>
      <c r="J1457" s="13" t="n">
        <f aca="false">C1457-D1457</f>
        <v>1.07</v>
      </c>
      <c r="L1457" s="14" t="n">
        <f aca="true">IF(ROW(E1457) - 1 &gt;= $L$1,MMULT($AA$1:OFFSET($AA$1, 0, $L$1 - 1),E1457:OFFSET(E1457,1 - $L$1, 0)) / $K$3,"")</f>
        <v>60.8485454545455</v>
      </c>
      <c r="N1457" s="0" t="n">
        <f aca="true">IF(ROW(E1457) - 1 &gt;= $N$1,SUM(E1457:OFFSET(E1457,1 - $N$1, 0)) / $N$1,"")</f>
        <v>60.486</v>
      </c>
      <c r="P1457" s="0" t="n">
        <f aca="true">IF(ROW(N1457) - 1 &gt; $P$1, IF(OFFSET(N1457,  1 - $P$1, 0) &lt;&gt; "", MMULT($AA$2:OFFSET($AA$2, 0, $P$1 - 1), E1457:OFFSET(E1457,1 - $P$1, 0)) / $O$3,""),"")</f>
        <v>60.4161111111111</v>
      </c>
    </row>
    <row collapsed="false" customFormat="false" customHeight="true" hidden="false" ht="14.4" outlineLevel="0" r="1458">
      <c r="A1458" s="9" t="n">
        <v>38671</v>
      </c>
      <c r="B1458" s="5" t="n">
        <v>61.6</v>
      </c>
      <c r="C1458" s="5" t="n">
        <v>63.08</v>
      </c>
      <c r="D1458" s="5" t="n">
        <v>61.46</v>
      </c>
      <c r="E1458" s="5" t="n">
        <v>62.28</v>
      </c>
      <c r="F1458" s="5" t="n">
        <v>19172900</v>
      </c>
      <c r="G1458" s="5" t="n">
        <v>62.01</v>
      </c>
      <c r="I1458" s="13" t="n">
        <f aca="false">B1458-E1458</f>
        <v>-0.68</v>
      </c>
      <c r="J1458" s="13" t="n">
        <f aca="false">C1458-D1458</f>
        <v>1.62</v>
      </c>
      <c r="L1458" s="14" t="n">
        <f aca="true">IF(ROW(E1458) - 1 &gt;= $L$1,MMULT($AA$1:OFFSET($AA$1, 0, $L$1 - 1),E1458:OFFSET(E1458,1 - $L$1, 0)) / $K$3,"")</f>
        <v>61.1747272727273</v>
      </c>
      <c r="N1458" s="0" t="n">
        <f aca="true">IF(ROW(E1458) - 1 &gt;= $N$1,SUM(E1458:OFFSET(E1458,1 - $N$1, 0)) / $N$1,"")</f>
        <v>60.964</v>
      </c>
      <c r="P1458" s="0" t="n">
        <f aca="true">IF(ROW(N1458) - 1 &gt; $P$1, IF(OFFSET(N1458,  1 - $P$1, 0) &lt;&gt; "", MMULT($AA$2:OFFSET($AA$2, 0, $P$1 - 1), E1458:OFFSET(E1458,1 - $P$1, 0)) / $O$3,""),"")</f>
        <v>60.6436111111111</v>
      </c>
    </row>
    <row collapsed="false" customFormat="false" customHeight="true" hidden="false" ht="14.4" outlineLevel="0" r="1459">
      <c r="A1459" s="9" t="n">
        <v>38672</v>
      </c>
      <c r="B1459" s="5" t="n">
        <v>63.15</v>
      </c>
      <c r="C1459" s="5" t="n">
        <v>65.06</v>
      </c>
      <c r="D1459" s="5" t="n">
        <v>63.09</v>
      </c>
      <c r="E1459" s="5" t="n">
        <v>64.95</v>
      </c>
      <c r="F1459" s="5" t="n">
        <v>28018400</v>
      </c>
      <c r="G1459" s="5" t="n">
        <v>64.67</v>
      </c>
      <c r="I1459" s="13" t="n">
        <f aca="false">B1459-E1459</f>
        <v>-1.8</v>
      </c>
      <c r="J1459" s="13" t="n">
        <f aca="false">C1459-D1459</f>
        <v>1.97</v>
      </c>
      <c r="L1459" s="14" t="n">
        <f aca="true">IF(ROW(E1459) - 1 &gt;= $L$1,MMULT($AA$1:OFFSET($AA$1, 0, $L$1 - 1),E1459:OFFSET(E1459,1 - $L$1, 0)) / $K$3,"")</f>
        <v>61.8994545454545</v>
      </c>
      <c r="N1459" s="0" t="n">
        <f aca="true">IF(ROW(E1459) - 1 &gt;= $N$1,SUM(E1459:OFFSET(E1459,1 - $N$1, 0)) / $N$1,"")</f>
        <v>61.464</v>
      </c>
      <c r="P1459" s="0" t="n">
        <f aca="true">IF(ROW(N1459) - 1 &gt; $P$1, IF(OFFSET(N1459,  1 - $P$1, 0) &lt;&gt; "", MMULT($AA$2:OFFSET($AA$2, 0, $P$1 - 1), E1459:OFFSET(E1459,1 - $P$1, 0)) / $O$3,""),"")</f>
        <v>60.9472222222222</v>
      </c>
    </row>
    <row collapsed="false" customFormat="false" customHeight="true" hidden="false" ht="14.4" outlineLevel="0" r="1460">
      <c r="A1460" s="9" t="n">
        <v>38673</v>
      </c>
      <c r="B1460" s="5" t="n">
        <v>65.59</v>
      </c>
      <c r="C1460" s="5" t="n">
        <v>65.88</v>
      </c>
      <c r="D1460" s="5" t="n">
        <v>64.25</v>
      </c>
      <c r="E1460" s="5" t="n">
        <v>64.52</v>
      </c>
      <c r="F1460" s="5" t="n">
        <v>24150200</v>
      </c>
      <c r="G1460" s="5" t="n">
        <v>64.24</v>
      </c>
      <c r="I1460" s="13" t="n">
        <f aca="false">B1460-E1460</f>
        <v>1.07000000000001</v>
      </c>
      <c r="J1460" s="13" t="n">
        <f aca="false">C1460-D1460</f>
        <v>1.63</v>
      </c>
      <c r="L1460" s="14" t="n">
        <f aca="true">IF(ROW(E1460) - 1 &gt;= $L$1,MMULT($AA$1:OFFSET($AA$1, 0, $L$1 - 1),E1460:OFFSET(E1460,1 - $L$1, 0)) / $K$3,"")</f>
        <v>62.4550909090909</v>
      </c>
      <c r="N1460" s="0" t="n">
        <f aca="true">IF(ROW(E1460) - 1 &gt;= $N$1,SUM(E1460:OFFSET(E1460,1 - $N$1, 0)) / $N$1,"")</f>
        <v>61.731</v>
      </c>
      <c r="P1460" s="0" t="n">
        <f aca="true">IF(ROW(N1460) - 1 &gt; $P$1, IF(OFFSET(N1460,  1 - $P$1, 0) &lt;&gt; "", MMULT($AA$2:OFFSET($AA$2, 0, $P$1 - 1), E1460:OFFSET(E1460,1 - $P$1, 0)) / $O$3,""),"")</f>
        <v>61.3008333333333</v>
      </c>
    </row>
    <row collapsed="false" customFormat="false" customHeight="true" hidden="false" ht="14.4" outlineLevel="0" r="1461">
      <c r="A1461" s="9" t="n">
        <v>38674</v>
      </c>
      <c r="B1461" s="5" t="n">
        <v>65.31</v>
      </c>
      <c r="C1461" s="5" t="n">
        <v>65.43</v>
      </c>
      <c r="D1461" s="5" t="n">
        <v>64.37</v>
      </c>
      <c r="E1461" s="5" t="n">
        <v>64.56</v>
      </c>
      <c r="F1461" s="5" t="n">
        <v>18748700</v>
      </c>
      <c r="G1461" s="5" t="n">
        <v>64.28</v>
      </c>
      <c r="I1461" s="13" t="n">
        <f aca="false">B1461-E1461</f>
        <v>0.75</v>
      </c>
      <c r="J1461" s="13" t="n">
        <f aca="false">C1461-D1461</f>
        <v>1.06</v>
      </c>
      <c r="L1461" s="14" t="n">
        <f aca="true">IF(ROW(E1461) - 1 &gt;= $L$1,MMULT($AA$1:OFFSET($AA$1, 0, $L$1 - 1),E1461:OFFSET(E1461,1 - $L$1, 0)) / $K$3,"")</f>
        <v>62.9694545454545</v>
      </c>
      <c r="N1461" s="0" t="n">
        <f aca="true">IF(ROW(E1461) - 1 &gt;= $N$1,SUM(E1461:OFFSET(E1461,1 - $N$1, 0)) / $N$1,"")</f>
        <v>62.072</v>
      </c>
      <c r="P1461" s="0" t="n">
        <f aca="true">IF(ROW(N1461) - 1 &gt; $P$1, IF(OFFSET(N1461,  1 - $P$1, 0) &lt;&gt; "", MMULT($AA$2:OFFSET($AA$2, 0, $P$1 - 1), E1461:OFFSET(E1461,1 - $P$1, 0)) / $O$3,""),"")</f>
        <v>61.7141666666667</v>
      </c>
    </row>
    <row collapsed="false" customFormat="false" customHeight="true" hidden="false" ht="14.4" outlineLevel="0" r="1462">
      <c r="A1462" s="9" t="n">
        <v>38677</v>
      </c>
      <c r="B1462" s="5" t="n">
        <v>64.82</v>
      </c>
      <c r="C1462" s="5" t="n">
        <v>65.19</v>
      </c>
      <c r="D1462" s="5" t="n">
        <v>63.72</v>
      </c>
      <c r="E1462" s="5" t="n">
        <v>64.96</v>
      </c>
      <c r="F1462" s="5" t="n">
        <v>18275400</v>
      </c>
      <c r="G1462" s="5" t="n">
        <v>64.68</v>
      </c>
      <c r="I1462" s="13" t="n">
        <f aca="false">B1462-E1462</f>
        <v>-0.140000000000001</v>
      </c>
      <c r="J1462" s="13" t="n">
        <f aca="false">C1462-D1462</f>
        <v>1.47</v>
      </c>
      <c r="L1462" s="14" t="n">
        <f aca="true">IF(ROW(E1462) - 1 &gt;= $L$1,MMULT($AA$1:OFFSET($AA$1, 0, $L$1 - 1),E1462:OFFSET(E1462,1 - $L$1, 0)) / $K$3,"")</f>
        <v>63.4945454545455</v>
      </c>
      <c r="N1462" s="0" t="n">
        <f aca="true">IF(ROW(E1462) - 1 &gt;= $N$1,SUM(E1462:OFFSET(E1462,1 - $N$1, 0)) / $N$1,"")</f>
        <v>62.545</v>
      </c>
      <c r="P1462" s="0" t="n">
        <f aca="true">IF(ROW(N1462) - 1 &gt; $P$1, IF(OFFSET(N1462,  1 - $P$1, 0) &lt;&gt; "", MMULT($AA$2:OFFSET($AA$2, 0, $P$1 - 1), E1462:OFFSET(E1462,1 - $P$1, 0)) / $O$3,""),"")</f>
        <v>62.2311111111111</v>
      </c>
    </row>
    <row collapsed="false" customFormat="false" customHeight="true" hidden="false" ht="14.4" outlineLevel="0" r="1463">
      <c r="A1463" s="9" t="n">
        <v>38678</v>
      </c>
      <c r="B1463" s="5" t="n">
        <v>64.84</v>
      </c>
      <c r="C1463" s="5" t="n">
        <v>66.76</v>
      </c>
      <c r="D1463" s="5" t="n">
        <v>64.52</v>
      </c>
      <c r="E1463" s="5" t="n">
        <v>66.52</v>
      </c>
      <c r="F1463" s="5" t="n">
        <v>19295800</v>
      </c>
      <c r="G1463" s="5" t="n">
        <v>66.24</v>
      </c>
      <c r="I1463" s="13" t="n">
        <f aca="false">B1463-E1463</f>
        <v>-1.67999999999999</v>
      </c>
      <c r="J1463" s="13" t="n">
        <f aca="false">C1463-D1463</f>
        <v>2.24000000000001</v>
      </c>
      <c r="L1463" s="14" t="n">
        <f aca="true">IF(ROW(E1463) - 1 &gt;= $L$1,MMULT($AA$1:OFFSET($AA$1, 0, $L$1 - 1),E1463:OFFSET(E1463,1 - $L$1, 0)) / $K$3,"")</f>
        <v>64.2172727272727</v>
      </c>
      <c r="N1463" s="0" t="n">
        <f aca="true">IF(ROW(E1463) - 1 &gt;= $N$1,SUM(E1463:OFFSET(E1463,1 - $N$1, 0)) / $N$1,"")</f>
        <v>63.207</v>
      </c>
      <c r="P1463" s="0" t="n">
        <f aca="true">IF(ROW(N1463) - 1 &gt; $P$1, IF(OFFSET(N1463,  1 - $P$1, 0) &lt;&gt; "", MMULT($AA$2:OFFSET($AA$2, 0, $P$1 - 1), E1463:OFFSET(E1463,1 - $P$1, 0)) / $O$3,""),"")</f>
        <v>62.8805555555556</v>
      </c>
    </row>
    <row collapsed="false" customFormat="false" customHeight="true" hidden="false" ht="14.4" outlineLevel="0" r="1464">
      <c r="A1464" s="9" t="n">
        <v>38679</v>
      </c>
      <c r="B1464" s="5" t="n">
        <v>66.88</v>
      </c>
      <c r="C1464" s="5" t="n">
        <v>67.98</v>
      </c>
      <c r="D1464" s="5" t="n">
        <v>66.69</v>
      </c>
      <c r="E1464" s="5" t="n">
        <v>67.11</v>
      </c>
      <c r="F1464" s="5" t="n">
        <v>17351900</v>
      </c>
      <c r="G1464" s="5" t="n">
        <v>66.82</v>
      </c>
      <c r="I1464" s="13" t="n">
        <f aca="false">B1464-E1464</f>
        <v>-0.230000000000004</v>
      </c>
      <c r="J1464" s="13" t="n">
        <f aca="false">C1464-D1464</f>
        <v>1.29000000000001</v>
      </c>
      <c r="L1464" s="14" t="n">
        <f aca="true">IF(ROW(E1464) - 1 &gt;= $L$1,MMULT($AA$1:OFFSET($AA$1, 0, $L$1 - 1),E1464:OFFSET(E1464,1 - $L$1, 0)) / $K$3,"")</f>
        <v>64.9269090909091</v>
      </c>
      <c r="N1464" s="0" t="n">
        <f aca="true">IF(ROW(E1464) - 1 &gt;= $N$1,SUM(E1464:OFFSET(E1464,1 - $N$1, 0)) / $N$1,"")</f>
        <v>63.907</v>
      </c>
      <c r="P1464" s="0" t="n">
        <f aca="true">IF(ROW(N1464) - 1 &gt; $P$1, IF(OFFSET(N1464,  1 - $P$1, 0) &lt;&gt; "", MMULT($AA$2:OFFSET($AA$2, 0, $P$1 - 1), E1464:OFFSET(E1464,1 - $P$1, 0)) / $O$3,""),"")</f>
        <v>63.6072222222222</v>
      </c>
    </row>
    <row collapsed="false" customFormat="false" customHeight="true" hidden="false" ht="14.4" outlineLevel="0" r="1465">
      <c r="A1465" s="9" t="n">
        <v>38681</v>
      </c>
      <c r="B1465" s="5" t="n">
        <v>67.66</v>
      </c>
      <c r="C1465" s="5" t="n">
        <v>69.54</v>
      </c>
      <c r="D1465" s="5" t="n">
        <v>67.5</v>
      </c>
      <c r="E1465" s="5" t="n">
        <v>69.34</v>
      </c>
      <c r="F1465" s="5" t="n">
        <v>14107600</v>
      </c>
      <c r="G1465" s="5" t="n">
        <v>69.04</v>
      </c>
      <c r="I1465" s="13" t="n">
        <f aca="false">B1465-E1465</f>
        <v>-1.68000000000001</v>
      </c>
      <c r="J1465" s="13" t="n">
        <f aca="false">C1465-D1465</f>
        <v>2.04000000000001</v>
      </c>
      <c r="L1465" s="14" t="n">
        <f aca="true">IF(ROW(E1465) - 1 &gt;= $L$1,MMULT($AA$1:OFFSET($AA$1, 0, $L$1 - 1),E1465:OFFSET(E1465,1 - $L$1, 0)) / $K$3,"")</f>
        <v>65.9147272727273</v>
      </c>
      <c r="N1465" s="0" t="n">
        <f aca="true">IF(ROW(E1465) - 1 &gt;= $N$1,SUM(E1465:OFFSET(E1465,1 - $N$1, 0)) / $N$1,"")</f>
        <v>64.723</v>
      </c>
      <c r="P1465" s="0" t="n">
        <f aca="true">IF(ROW(N1465) - 1 &gt; $P$1, IF(OFFSET(N1465,  1 - $P$1, 0) &lt;&gt; "", MMULT($AA$2:OFFSET($AA$2, 0, $P$1 - 1), E1465:OFFSET(E1465,1 - $P$1, 0)) / $O$3,""),"")</f>
        <v>64.3155555555556</v>
      </c>
    </row>
    <row collapsed="false" customFormat="false" customHeight="true" hidden="false" ht="14.4" outlineLevel="0" r="1466">
      <c r="A1466" s="9" t="n">
        <v>38684</v>
      </c>
      <c r="B1466" s="5" t="n">
        <v>70.72</v>
      </c>
      <c r="C1466" s="5" t="n">
        <v>71.07</v>
      </c>
      <c r="D1466" s="5" t="n">
        <v>69.07</v>
      </c>
      <c r="E1466" s="5" t="n">
        <v>69.66</v>
      </c>
      <c r="F1466" s="5" t="n">
        <v>36375700</v>
      </c>
      <c r="G1466" s="5" t="n">
        <v>69.36</v>
      </c>
      <c r="I1466" s="13" t="n">
        <f aca="false">B1466-E1466</f>
        <v>1.06</v>
      </c>
      <c r="J1466" s="13" t="n">
        <f aca="false">C1466-D1466</f>
        <v>2</v>
      </c>
      <c r="L1466" s="14" t="n">
        <f aca="true">IF(ROW(E1466) - 1 &gt;= $L$1,MMULT($AA$1:OFFSET($AA$1, 0, $L$1 - 1),E1466:OFFSET(E1466,1 - $L$1, 0)) / $K$3,"")</f>
        <v>66.8123636363636</v>
      </c>
      <c r="N1466" s="0" t="n">
        <f aca="true">IF(ROW(E1466) - 1 &gt;= $N$1,SUM(E1466:OFFSET(E1466,1 - $N$1, 0)) / $N$1,"")</f>
        <v>65.535</v>
      </c>
      <c r="P1466" s="0" t="n">
        <f aca="true">IF(ROW(N1466) - 1 &gt; $P$1, IF(OFFSET(N1466,  1 - $P$1, 0) &lt;&gt; "", MMULT($AA$2:OFFSET($AA$2, 0, $P$1 - 1), E1466:OFFSET(E1466,1 - $P$1, 0)) / $O$3,""),"")</f>
        <v>65.0441666666667</v>
      </c>
    </row>
    <row collapsed="false" customFormat="false" customHeight="true" hidden="false" ht="14.4" outlineLevel="0" r="1467">
      <c r="A1467" s="9" t="n">
        <v>38685</v>
      </c>
      <c r="B1467" s="5" t="n">
        <v>69.99</v>
      </c>
      <c r="C1467" s="5" t="n">
        <v>70.3</v>
      </c>
      <c r="D1467" s="5" t="n">
        <v>67.35</v>
      </c>
      <c r="E1467" s="5" t="n">
        <v>68.1</v>
      </c>
      <c r="F1467" s="5" t="n">
        <v>31836900</v>
      </c>
      <c r="G1467" s="5" t="n">
        <v>67.81</v>
      </c>
      <c r="I1467" s="13" t="n">
        <f aca="false">B1467-E1467</f>
        <v>1.89</v>
      </c>
      <c r="J1467" s="13" t="n">
        <f aca="false">C1467-D1467</f>
        <v>2.95</v>
      </c>
      <c r="L1467" s="14" t="n">
        <f aca="true">IF(ROW(E1467) - 1 &gt;= $L$1,MMULT($AA$1:OFFSET($AA$1, 0, $L$1 - 1),E1467:OFFSET(E1467,1 - $L$1, 0)) / $K$3,"")</f>
        <v>67.2787272727273</v>
      </c>
      <c r="N1467" s="0" t="n">
        <f aca="true">IF(ROW(E1467) - 1 &gt;= $N$1,SUM(E1467:OFFSET(E1467,1 - $N$1, 0)) / $N$1,"")</f>
        <v>66.2</v>
      </c>
      <c r="P1467" s="0" t="n">
        <f aca="true">IF(ROW(N1467) - 1 &gt; $P$1, IF(OFFSET(N1467,  1 - $P$1, 0) &lt;&gt; "", MMULT($AA$2:OFFSET($AA$2, 0, $P$1 - 1), E1467:OFFSET(E1467,1 - $P$1, 0)) / $O$3,""),"")</f>
        <v>65.7772222222222</v>
      </c>
    </row>
    <row collapsed="false" customFormat="false" customHeight="true" hidden="false" ht="14.4" outlineLevel="0" r="1468">
      <c r="A1468" s="9" t="n">
        <v>38686</v>
      </c>
      <c r="B1468" s="5" t="n">
        <v>68.43</v>
      </c>
      <c r="C1468" s="5" t="n">
        <v>68.85</v>
      </c>
      <c r="D1468" s="5" t="n">
        <v>67.52</v>
      </c>
      <c r="E1468" s="5" t="n">
        <v>67.82</v>
      </c>
      <c r="F1468" s="5" t="n">
        <v>21274100</v>
      </c>
      <c r="G1468" s="5" t="n">
        <v>67.53</v>
      </c>
      <c r="I1468" s="13" t="n">
        <f aca="false">B1468-E1468</f>
        <v>0.610000000000014</v>
      </c>
      <c r="J1468" s="13" t="n">
        <f aca="false">C1468-D1468</f>
        <v>1.33</v>
      </c>
      <c r="L1468" s="14" t="n">
        <f aca="true">IF(ROW(E1468) - 1 &gt;= $L$1,MMULT($AA$1:OFFSET($AA$1, 0, $L$1 - 1),E1468:OFFSET(E1468,1 - $L$1, 0)) / $K$3,"")</f>
        <v>67.5732727272727</v>
      </c>
      <c r="N1468" s="0" t="n">
        <f aca="true">IF(ROW(E1468) - 1 &gt;= $N$1,SUM(E1468:OFFSET(E1468,1 - $N$1, 0)) / $N$1,"")</f>
        <v>66.754</v>
      </c>
      <c r="P1468" s="0" t="n">
        <f aca="true">IF(ROW(N1468) - 1 &gt; $P$1, IF(OFFSET(N1468,  1 - $P$1, 0) &lt;&gt; "", MMULT($AA$2:OFFSET($AA$2, 0, $P$1 - 1), E1468:OFFSET(E1468,1 - $P$1, 0)) / $O$3,""),"")</f>
        <v>66.4947222222222</v>
      </c>
    </row>
    <row collapsed="false" customFormat="false" customHeight="true" hidden="false" ht="14.4" outlineLevel="0" r="1469">
      <c r="A1469" s="9" t="n">
        <v>38687</v>
      </c>
      <c r="B1469" s="5" t="n">
        <v>68.95</v>
      </c>
      <c r="C1469" s="5" t="n">
        <v>71.73</v>
      </c>
      <c r="D1469" s="5" t="n">
        <v>68.81</v>
      </c>
      <c r="E1469" s="5" t="n">
        <v>71.6</v>
      </c>
      <c r="F1469" s="5" t="n">
        <v>29031900</v>
      </c>
      <c r="G1469" s="5" t="n">
        <v>71.29</v>
      </c>
      <c r="I1469" s="13" t="n">
        <f aca="false">B1469-E1469</f>
        <v>-2.64999999999999</v>
      </c>
      <c r="J1469" s="13" t="n">
        <f aca="false">C1469-D1469</f>
        <v>2.92</v>
      </c>
      <c r="L1469" s="14" t="n">
        <f aca="true">IF(ROW(E1469) - 1 &gt;= $L$1,MMULT($AA$1:OFFSET($AA$1, 0, $L$1 - 1),E1469:OFFSET(E1469,1 - $L$1, 0)) / $K$3,"")</f>
        <v>68.4543636363636</v>
      </c>
      <c r="N1469" s="0" t="n">
        <f aca="true">IF(ROW(E1469) - 1 &gt;= $N$1,SUM(E1469:OFFSET(E1469,1 - $N$1, 0)) / $N$1,"")</f>
        <v>67.419</v>
      </c>
      <c r="P1469" s="0" t="n">
        <f aca="true">IF(ROW(N1469) - 1 &gt; $P$1, IF(OFFSET(N1469,  1 - $P$1, 0) &lt;&gt; "", MMULT($AA$2:OFFSET($AA$2, 0, $P$1 - 1), E1469:OFFSET(E1469,1 - $P$1, 0)) / $O$3,""),"")</f>
        <v>67.2125</v>
      </c>
    </row>
    <row collapsed="false" customFormat="false" customHeight="true" hidden="false" ht="14.4" outlineLevel="0" r="1470">
      <c r="A1470" s="9" t="n">
        <v>38688</v>
      </c>
      <c r="B1470" s="5" t="n">
        <v>72.27</v>
      </c>
      <c r="C1470" s="5" t="n">
        <v>72.74</v>
      </c>
      <c r="D1470" s="5" t="n">
        <v>70.7</v>
      </c>
      <c r="E1470" s="5" t="n">
        <v>72.63</v>
      </c>
      <c r="F1470" s="5" t="n">
        <v>31991500</v>
      </c>
      <c r="G1470" s="5" t="n">
        <v>72.32</v>
      </c>
      <c r="I1470" s="13" t="n">
        <f aca="false">B1470-E1470</f>
        <v>-0.359999999999999</v>
      </c>
      <c r="J1470" s="13" t="n">
        <f aca="false">C1470-D1470</f>
        <v>2.03999999999999</v>
      </c>
      <c r="L1470" s="14" t="n">
        <f aca="true">IF(ROW(E1470) - 1 &gt;= $L$1,MMULT($AA$1:OFFSET($AA$1, 0, $L$1 - 1),E1470:OFFSET(E1470,1 - $L$1, 0)) / $K$3,"")</f>
        <v>69.4018181818182</v>
      </c>
      <c r="N1470" s="0" t="n">
        <f aca="true">IF(ROW(E1470) - 1 &gt;= $N$1,SUM(E1470:OFFSET(E1470,1 - $N$1, 0)) / $N$1,"")</f>
        <v>68.23</v>
      </c>
      <c r="P1470" s="0" t="n">
        <f aca="true">IF(ROW(N1470) - 1 &gt; $P$1, IF(OFFSET(N1470,  1 - $P$1, 0) &lt;&gt; "", MMULT($AA$2:OFFSET($AA$2, 0, $P$1 - 1), E1470:OFFSET(E1470,1 - $P$1, 0)) / $O$3,""),"")</f>
        <v>67.9494444444444</v>
      </c>
    </row>
    <row collapsed="false" customFormat="false" customHeight="true" hidden="false" ht="14.4" outlineLevel="0" r="1471">
      <c r="A1471" s="9" t="n">
        <v>38691</v>
      </c>
      <c r="B1471" s="5" t="n">
        <v>71.95</v>
      </c>
      <c r="C1471" s="5" t="n">
        <v>72.53</v>
      </c>
      <c r="D1471" s="5" t="n">
        <v>71.49</v>
      </c>
      <c r="E1471" s="5" t="n">
        <v>71.82</v>
      </c>
      <c r="F1471" s="5" t="n">
        <v>20845400</v>
      </c>
      <c r="G1471" s="5" t="n">
        <v>71.51</v>
      </c>
      <c r="I1471" s="13" t="n">
        <f aca="false">B1471-E1471</f>
        <v>0.13000000000001</v>
      </c>
      <c r="J1471" s="13" t="n">
        <f aca="false">C1471-D1471</f>
        <v>1.04000000000001</v>
      </c>
      <c r="L1471" s="14" t="n">
        <f aca="true">IF(ROW(E1471) - 1 &gt;= $L$1,MMULT($AA$1:OFFSET($AA$1, 0, $L$1 - 1),E1471:OFFSET(E1471,1 - $L$1, 0)) / $K$3,"")</f>
        <v>70.0545454545455</v>
      </c>
      <c r="N1471" s="0" t="n">
        <f aca="true">IF(ROW(E1471) - 1 &gt;= $N$1,SUM(E1471:OFFSET(E1471,1 - $N$1, 0)) / $N$1,"")</f>
        <v>68.956</v>
      </c>
      <c r="P1471" s="0" t="n">
        <f aca="true">IF(ROW(N1471) - 1 &gt; $P$1, IF(OFFSET(N1471,  1 - $P$1, 0) &lt;&gt; "", MMULT($AA$2:OFFSET($AA$2, 0, $P$1 - 1), E1471:OFFSET(E1471,1 - $P$1, 0)) / $O$3,""),"")</f>
        <v>68.6333333333334</v>
      </c>
    </row>
    <row collapsed="false" customFormat="false" customHeight="true" hidden="false" ht="14.4" outlineLevel="0" r="1472">
      <c r="A1472" s="9" t="n">
        <v>38692</v>
      </c>
      <c r="B1472" s="5" t="n">
        <v>73.93</v>
      </c>
      <c r="C1472" s="5" t="n">
        <v>74.83</v>
      </c>
      <c r="D1472" s="5" t="n">
        <v>73.35</v>
      </c>
      <c r="E1472" s="5" t="n">
        <v>74.05</v>
      </c>
      <c r="F1472" s="5" t="n">
        <v>30608200</v>
      </c>
      <c r="G1472" s="5" t="n">
        <v>73.73</v>
      </c>
      <c r="I1472" s="13" t="n">
        <f aca="false">B1472-E1472</f>
        <v>-0.11999999999999</v>
      </c>
      <c r="J1472" s="13" t="n">
        <f aca="false">C1472-D1472</f>
        <v>1.48</v>
      </c>
      <c r="L1472" s="14" t="n">
        <f aca="true">IF(ROW(E1472) - 1 &gt;= $L$1,MMULT($AA$1:OFFSET($AA$1, 0, $L$1 - 1),E1472:OFFSET(E1472,1 - $L$1, 0)) / $K$3,"")</f>
        <v>70.9807272727273</v>
      </c>
      <c r="N1472" s="0" t="n">
        <f aca="true">IF(ROW(E1472) - 1 &gt;= $N$1,SUM(E1472:OFFSET(E1472,1 - $N$1, 0)) / $N$1,"")</f>
        <v>69.865</v>
      </c>
      <c r="P1472" s="0" t="n">
        <f aca="true">IF(ROW(N1472) - 1 &gt; $P$1, IF(OFFSET(N1472,  1 - $P$1, 0) &lt;&gt; "", MMULT($AA$2:OFFSET($AA$2, 0, $P$1 - 1), E1472:OFFSET(E1472,1 - $P$1, 0)) / $O$3,""),"")</f>
        <v>69.2963888888889</v>
      </c>
    </row>
    <row collapsed="false" customFormat="false" customHeight="true" hidden="false" ht="14.4" outlineLevel="0" r="1473">
      <c r="A1473" s="9" t="n">
        <v>38693</v>
      </c>
      <c r="B1473" s="5" t="n">
        <v>74.23</v>
      </c>
      <c r="C1473" s="5" t="n">
        <v>74.46</v>
      </c>
      <c r="D1473" s="5" t="n">
        <v>73.12</v>
      </c>
      <c r="E1473" s="5" t="n">
        <v>73.95</v>
      </c>
      <c r="F1473" s="5" t="n">
        <v>24266600</v>
      </c>
      <c r="G1473" s="5" t="n">
        <v>73.63</v>
      </c>
      <c r="I1473" s="13" t="n">
        <f aca="false">B1473-E1473</f>
        <v>0.280000000000001</v>
      </c>
      <c r="J1473" s="13" t="n">
        <f aca="false">C1473-D1473</f>
        <v>1.33999999999999</v>
      </c>
      <c r="L1473" s="14" t="n">
        <f aca="true">IF(ROW(E1473) - 1 &gt;= $L$1,MMULT($AA$1:OFFSET($AA$1, 0, $L$1 - 1),E1473:OFFSET(E1473,1 - $L$1, 0)) / $K$3,"")</f>
        <v>71.7234545454545</v>
      </c>
      <c r="N1473" s="0" t="n">
        <f aca="true">IF(ROW(E1473) - 1 &gt;= $N$1,SUM(E1473:OFFSET(E1473,1 - $N$1, 0)) / $N$1,"")</f>
        <v>70.608</v>
      </c>
      <c r="P1473" s="0" t="n">
        <f aca="true">IF(ROW(N1473) - 1 &gt; $P$1, IF(OFFSET(N1473,  1 - $P$1, 0) &lt;&gt; "", MMULT($AA$2:OFFSET($AA$2, 0, $P$1 - 1), E1473:OFFSET(E1473,1 - $P$1, 0)) / $O$3,""),"")</f>
        <v>70.0236111111111</v>
      </c>
    </row>
    <row collapsed="false" customFormat="false" customHeight="true" hidden="false" ht="14.4" outlineLevel="0" r="1474">
      <c r="A1474" s="9" t="n">
        <v>38694</v>
      </c>
      <c r="B1474" s="5" t="n">
        <v>73.2</v>
      </c>
      <c r="C1474" s="5" t="n">
        <v>74.17</v>
      </c>
      <c r="D1474" s="5" t="n">
        <v>72.6</v>
      </c>
      <c r="E1474" s="5" t="n">
        <v>74.08</v>
      </c>
      <c r="F1474" s="5" t="n">
        <v>28231500</v>
      </c>
      <c r="G1474" s="5" t="n">
        <v>73.76</v>
      </c>
      <c r="I1474" s="13" t="n">
        <f aca="false">B1474-E1474</f>
        <v>-0.879999999999995</v>
      </c>
      <c r="J1474" s="13" t="n">
        <f aca="false">C1474-D1474</f>
        <v>1.57000000000001</v>
      </c>
      <c r="L1474" s="14" t="n">
        <f aca="true">IF(ROW(E1474) - 1 &gt;= $L$1,MMULT($AA$1:OFFSET($AA$1, 0, $L$1 - 1),E1474:OFFSET(E1474,1 - $L$1, 0)) / $K$3,"")</f>
        <v>72.3547272727273</v>
      </c>
      <c r="N1474" s="0" t="n">
        <f aca="true">IF(ROW(E1474) - 1 &gt;= $N$1,SUM(E1474:OFFSET(E1474,1 - $N$1, 0)) / $N$1,"")</f>
        <v>71.305</v>
      </c>
      <c r="P1474" s="0" t="n">
        <f aca="true">IF(ROW(N1474) - 1 &gt; $P$1, IF(OFFSET(N1474,  1 - $P$1, 0) &lt;&gt; "", MMULT($AA$2:OFFSET($AA$2, 0, $P$1 - 1), E1474:OFFSET(E1474,1 - $P$1, 0)) / $O$3,""),"")</f>
        <v>70.8452777777778</v>
      </c>
    </row>
    <row collapsed="false" customFormat="false" customHeight="true" hidden="false" ht="14.4" outlineLevel="0" r="1475">
      <c r="A1475" s="9" t="n">
        <v>38695</v>
      </c>
      <c r="B1475" s="5" t="n">
        <v>74.21</v>
      </c>
      <c r="C1475" s="5" t="n">
        <v>74.59</v>
      </c>
      <c r="D1475" s="5" t="n">
        <v>73.35</v>
      </c>
      <c r="E1475" s="5" t="n">
        <v>74.33</v>
      </c>
      <c r="F1475" s="5" t="n">
        <v>19835800</v>
      </c>
      <c r="G1475" s="5" t="n">
        <v>74.01</v>
      </c>
      <c r="I1475" s="13" t="n">
        <f aca="false">B1475-E1475</f>
        <v>-0.120000000000005</v>
      </c>
      <c r="J1475" s="13" t="n">
        <f aca="false">C1475-D1475</f>
        <v>1.24000000000001</v>
      </c>
      <c r="L1475" s="14" t="n">
        <f aca="true">IF(ROW(E1475) - 1 &gt;= $L$1,MMULT($AA$1:OFFSET($AA$1, 0, $L$1 - 1),E1475:OFFSET(E1475,1 - $L$1, 0)) / $K$3,"")</f>
        <v>72.9047272727273</v>
      </c>
      <c r="N1475" s="0" t="n">
        <f aca="true">IF(ROW(E1475) - 1 &gt;= $N$1,SUM(E1475:OFFSET(E1475,1 - $N$1, 0)) / $N$1,"")</f>
        <v>71.804</v>
      </c>
      <c r="P1475" s="0" t="n">
        <f aca="true">IF(ROW(N1475) - 1 &gt; $P$1, IF(OFFSET(N1475,  1 - $P$1, 0) &lt;&gt; "", MMULT($AA$2:OFFSET($AA$2, 0, $P$1 - 1), E1475:OFFSET(E1475,1 - $P$1, 0)) / $O$3,""),"")</f>
        <v>71.6016666666666</v>
      </c>
    </row>
    <row collapsed="false" customFormat="false" customHeight="true" hidden="false" ht="14.4" outlineLevel="0" r="1476">
      <c r="A1476" s="9" t="n">
        <v>38698</v>
      </c>
      <c r="B1476" s="5" t="n">
        <v>74.87</v>
      </c>
      <c r="C1476" s="5" t="n">
        <v>75.35</v>
      </c>
      <c r="D1476" s="5" t="n">
        <v>74.56</v>
      </c>
      <c r="E1476" s="5" t="n">
        <v>74.91</v>
      </c>
      <c r="F1476" s="5" t="n">
        <v>18749800</v>
      </c>
      <c r="G1476" s="5" t="n">
        <v>74.59</v>
      </c>
      <c r="I1476" s="13" t="n">
        <f aca="false">B1476-E1476</f>
        <v>-0.039999999999992</v>
      </c>
      <c r="J1476" s="13" t="n">
        <f aca="false">C1476-D1476</f>
        <v>0.789999999999992</v>
      </c>
      <c r="L1476" s="14" t="n">
        <f aca="true">IF(ROW(E1476) - 1 &gt;= $L$1,MMULT($AA$1:OFFSET($AA$1, 0, $L$1 - 1),E1476:OFFSET(E1476,1 - $L$1, 0)) / $K$3,"")</f>
        <v>73.4694545454545</v>
      </c>
      <c r="N1476" s="0" t="n">
        <f aca="true">IF(ROW(E1476) - 1 &gt;= $N$1,SUM(E1476:OFFSET(E1476,1 - $N$1, 0)) / $N$1,"")</f>
        <v>72.329</v>
      </c>
      <c r="P1476" s="0" t="n">
        <f aca="true">IF(ROW(N1476) - 1 &gt; $P$1, IF(OFFSET(N1476,  1 - $P$1, 0) &lt;&gt; "", MMULT($AA$2:OFFSET($AA$2, 0, $P$1 - 1), E1476:OFFSET(E1476,1 - $P$1, 0)) / $O$3,""),"")</f>
        <v>72.2680555555556</v>
      </c>
    </row>
    <row collapsed="false" customFormat="false" customHeight="true" hidden="false" ht="14.4" outlineLevel="0" r="1477">
      <c r="A1477" s="9" t="n">
        <v>38699</v>
      </c>
      <c r="B1477" s="5" t="n">
        <v>74.85</v>
      </c>
      <c r="C1477" s="5" t="n">
        <v>75.46</v>
      </c>
      <c r="D1477" s="5" t="n">
        <v>74.21</v>
      </c>
      <c r="E1477" s="5" t="n">
        <v>74.98</v>
      </c>
      <c r="F1477" s="5" t="n">
        <v>17636300</v>
      </c>
      <c r="G1477" s="5" t="n">
        <v>74.66</v>
      </c>
      <c r="I1477" s="13" t="n">
        <f aca="false">B1477-E1477</f>
        <v>-0.13000000000001</v>
      </c>
      <c r="J1477" s="13" t="n">
        <f aca="false">C1477-D1477</f>
        <v>1.25</v>
      </c>
      <c r="L1477" s="14" t="n">
        <f aca="true">IF(ROW(E1477) - 1 &gt;= $L$1,MMULT($AA$1:OFFSET($AA$1, 0, $L$1 - 1),E1477:OFFSET(E1477,1 - $L$1, 0)) / $K$3,"")</f>
        <v>73.9514545454545</v>
      </c>
      <c r="N1477" s="0" t="n">
        <f aca="true">IF(ROW(E1477) - 1 &gt;= $N$1,SUM(E1477:OFFSET(E1477,1 - $N$1, 0)) / $N$1,"")</f>
        <v>73.017</v>
      </c>
      <c r="P1477" s="0" t="n">
        <f aca="true">IF(ROW(N1477) - 1 &gt; $P$1, IF(OFFSET(N1477,  1 - $P$1, 0) &lt;&gt; "", MMULT($AA$2:OFFSET($AA$2, 0, $P$1 - 1), E1477:OFFSET(E1477,1 - $P$1, 0)) / $O$3,""),"")</f>
        <v>72.9533333333333</v>
      </c>
    </row>
    <row collapsed="false" customFormat="false" customHeight="true" hidden="false" ht="14.4" outlineLevel="0" r="1478">
      <c r="A1478" s="9" t="n">
        <v>38700</v>
      </c>
      <c r="B1478" s="5" t="n">
        <v>72.53</v>
      </c>
      <c r="C1478" s="5" t="n">
        <v>73.3</v>
      </c>
      <c r="D1478" s="5" t="n">
        <v>70.27</v>
      </c>
      <c r="E1478" s="5" t="n">
        <v>72.01</v>
      </c>
      <c r="F1478" s="5" t="n">
        <v>51811300</v>
      </c>
      <c r="G1478" s="5" t="n">
        <v>71.7</v>
      </c>
      <c r="I1478" s="13" t="n">
        <f aca="false">B1478-E1478</f>
        <v>0.519999999999996</v>
      </c>
      <c r="J1478" s="13" t="n">
        <f aca="false">C1478-D1478</f>
        <v>3.03</v>
      </c>
      <c r="L1478" s="14" t="n">
        <f aca="true">IF(ROW(E1478) - 1 &gt;= $L$1,MMULT($AA$1:OFFSET($AA$1, 0, $L$1 - 1),E1478:OFFSET(E1478,1 - $L$1, 0)) / $K$3,"")</f>
        <v>73.7683636363636</v>
      </c>
      <c r="N1478" s="0" t="n">
        <f aca="true">IF(ROW(E1478) - 1 &gt;= $N$1,SUM(E1478:OFFSET(E1478,1 - $N$1, 0)) / $N$1,"")</f>
        <v>73.436</v>
      </c>
      <c r="P1478" s="0" t="n">
        <f aca="true">IF(ROW(N1478) - 1 &gt; $P$1, IF(OFFSET(N1478,  1 - $P$1, 0) &lt;&gt; "", MMULT($AA$2:OFFSET($AA$2, 0, $P$1 - 1), E1478:OFFSET(E1478,1 - $P$1, 0)) / $O$3,""),"")</f>
        <v>73.46</v>
      </c>
    </row>
    <row collapsed="false" customFormat="false" customHeight="true" hidden="false" ht="14.4" outlineLevel="0" r="1479">
      <c r="A1479" s="9" t="n">
        <v>38701</v>
      </c>
      <c r="B1479" s="5" t="n">
        <v>72.68</v>
      </c>
      <c r="C1479" s="5" t="n">
        <v>72.86</v>
      </c>
      <c r="D1479" s="5" t="n">
        <v>71.35</v>
      </c>
      <c r="E1479" s="5" t="n">
        <v>72.18</v>
      </c>
      <c r="F1479" s="5" t="n">
        <v>20041500</v>
      </c>
      <c r="G1479" s="5" t="n">
        <v>71.87</v>
      </c>
      <c r="I1479" s="13" t="n">
        <f aca="false">B1479-E1479</f>
        <v>0.5</v>
      </c>
      <c r="J1479" s="13" t="n">
        <f aca="false">C1479-D1479</f>
        <v>1.51000000000001</v>
      </c>
      <c r="L1479" s="14" t="n">
        <f aca="true">IF(ROW(E1479) - 1 &gt;= $L$1,MMULT($AA$1:OFFSET($AA$1, 0, $L$1 - 1),E1479:OFFSET(E1479,1 - $L$1, 0)) / $K$3,"")</f>
        <v>73.54</v>
      </c>
      <c r="N1479" s="0" t="n">
        <f aca="true">IF(ROW(E1479) - 1 &gt;= $N$1,SUM(E1479:OFFSET(E1479,1 - $N$1, 0)) / $N$1,"")</f>
        <v>73.494</v>
      </c>
      <c r="P1479" s="0" t="n">
        <f aca="true">IF(ROW(N1479) - 1 &gt; $P$1, IF(OFFSET(N1479,  1 - $P$1, 0) &lt;&gt; "", MMULT($AA$2:OFFSET($AA$2, 0, $P$1 - 1), E1479:OFFSET(E1479,1 - $P$1, 0)) / $O$3,""),"")</f>
        <v>73.755</v>
      </c>
    </row>
    <row collapsed="false" customFormat="false" customHeight="true" hidden="false" ht="14.4" outlineLevel="0" r="1480">
      <c r="A1480" s="9" t="n">
        <v>38702</v>
      </c>
      <c r="B1480" s="5" t="n">
        <v>72.14</v>
      </c>
      <c r="C1480" s="5" t="n">
        <v>72.3</v>
      </c>
      <c r="D1480" s="5" t="n">
        <v>71.06</v>
      </c>
      <c r="E1480" s="5" t="n">
        <v>71.11</v>
      </c>
      <c r="F1480" s="5" t="n">
        <v>23970400</v>
      </c>
      <c r="G1480" s="5" t="n">
        <v>70.81</v>
      </c>
      <c r="I1480" s="13" t="n">
        <f aca="false">B1480-E1480</f>
        <v>1.03</v>
      </c>
      <c r="J1480" s="13" t="n">
        <f aca="false">C1480-D1480</f>
        <v>1.24</v>
      </c>
      <c r="L1480" s="14" t="n">
        <f aca="true">IF(ROW(E1480) - 1 &gt;= $L$1,MMULT($AA$1:OFFSET($AA$1, 0, $L$1 - 1),E1480:OFFSET(E1480,1 - $L$1, 0)) / $K$3,"")</f>
        <v>73.1065454545455</v>
      </c>
      <c r="N1480" s="0" t="n">
        <f aca="true">IF(ROW(E1480) - 1 &gt;= $N$1,SUM(E1480:OFFSET(E1480,1 - $N$1, 0)) / $N$1,"")</f>
        <v>73.342</v>
      </c>
      <c r="P1480" s="0" t="n">
        <f aca="true">IF(ROW(N1480) - 1 &gt; $P$1, IF(OFFSET(N1480,  1 - $P$1, 0) &lt;&gt; "", MMULT($AA$2:OFFSET($AA$2, 0, $P$1 - 1), E1480:OFFSET(E1480,1 - $P$1, 0)) / $O$3,""),"")</f>
        <v>73.7936111111111</v>
      </c>
    </row>
    <row collapsed="false" customFormat="false" customHeight="true" hidden="false" ht="14.4" outlineLevel="0" r="1481">
      <c r="A1481" s="9" t="n">
        <v>38705</v>
      </c>
      <c r="B1481" s="5" t="n">
        <v>71.11</v>
      </c>
      <c r="C1481" s="5" t="n">
        <v>72.6</v>
      </c>
      <c r="D1481" s="5" t="n">
        <v>71.04</v>
      </c>
      <c r="E1481" s="5" t="n">
        <v>71.38</v>
      </c>
      <c r="F1481" s="5" t="n">
        <v>18903400</v>
      </c>
      <c r="G1481" s="5" t="n">
        <v>71.07</v>
      </c>
      <c r="I1481" s="13" t="n">
        <f aca="false">B1481-E1481</f>
        <v>-0.269999999999996</v>
      </c>
      <c r="J1481" s="13" t="n">
        <f aca="false">C1481-D1481</f>
        <v>1.55999999999999</v>
      </c>
      <c r="L1481" s="14" t="n">
        <f aca="true">IF(ROW(E1481) - 1 &gt;= $L$1,MMULT($AA$1:OFFSET($AA$1, 0, $L$1 - 1),E1481:OFFSET(E1481,1 - $L$1, 0)) / $K$3,"")</f>
        <v>72.7498181818182</v>
      </c>
      <c r="N1481" s="0" t="n">
        <f aca="true">IF(ROW(E1481) - 1 &gt;= $N$1,SUM(E1481:OFFSET(E1481,1 - $N$1, 0)) / $N$1,"")</f>
        <v>73.298</v>
      </c>
      <c r="P1481" s="0" t="n">
        <f aca="true">IF(ROW(N1481) - 1 &gt; $P$1, IF(OFFSET(N1481,  1 - $P$1, 0) &lt;&gt; "", MMULT($AA$2:OFFSET($AA$2, 0, $P$1 - 1), E1481:OFFSET(E1481,1 - $P$1, 0)) / $O$3,""),"")</f>
        <v>73.6744444444445</v>
      </c>
    </row>
    <row collapsed="false" customFormat="false" customHeight="true" hidden="false" ht="14.4" outlineLevel="0" r="1482">
      <c r="A1482" s="9" t="n">
        <v>38706</v>
      </c>
      <c r="B1482" s="5" t="n">
        <v>71.63</v>
      </c>
      <c r="C1482" s="5" t="n">
        <v>72.38</v>
      </c>
      <c r="D1482" s="5" t="n">
        <v>71.12</v>
      </c>
      <c r="E1482" s="5" t="n">
        <v>72.11</v>
      </c>
      <c r="F1482" s="5" t="n">
        <v>17111000</v>
      </c>
      <c r="G1482" s="5" t="n">
        <v>71.8</v>
      </c>
      <c r="I1482" s="13" t="n">
        <f aca="false">B1482-E1482</f>
        <v>-0.480000000000004</v>
      </c>
      <c r="J1482" s="13" t="n">
        <f aca="false">C1482-D1482</f>
        <v>1.25999999999999</v>
      </c>
      <c r="L1482" s="14" t="n">
        <f aca="true">IF(ROW(E1482) - 1 &gt;= $L$1,MMULT($AA$1:OFFSET($AA$1, 0, $L$1 - 1),E1482:OFFSET(E1482,1 - $L$1, 0)) / $K$3,"")</f>
        <v>72.5338181818182</v>
      </c>
      <c r="N1482" s="0" t="n">
        <f aca="true">IF(ROW(E1482) - 1 &gt;= $N$1,SUM(E1482:OFFSET(E1482,1 - $N$1, 0)) / $N$1,"")</f>
        <v>73.104</v>
      </c>
      <c r="P1482" s="0" t="n">
        <f aca="true">IF(ROW(N1482) - 1 &gt; $P$1, IF(OFFSET(N1482,  1 - $P$1, 0) &lt;&gt; "", MMULT($AA$2:OFFSET($AA$2, 0, $P$1 - 1), E1482:OFFSET(E1482,1 - $P$1, 0)) / $O$3,""),"")</f>
        <v>73.4141666666667</v>
      </c>
    </row>
    <row collapsed="false" customFormat="false" customHeight="true" hidden="false" ht="14.4" outlineLevel="0" r="1483">
      <c r="A1483" s="9" t="n">
        <v>38707</v>
      </c>
      <c r="B1483" s="5" t="n">
        <v>72.6</v>
      </c>
      <c r="C1483" s="5" t="n">
        <v>73.61</v>
      </c>
      <c r="D1483" s="5" t="n">
        <v>72.54</v>
      </c>
      <c r="E1483" s="5" t="n">
        <v>73.5</v>
      </c>
      <c r="F1483" s="5" t="n">
        <v>16990600</v>
      </c>
      <c r="G1483" s="5" t="n">
        <v>73.19</v>
      </c>
      <c r="I1483" s="13" t="n">
        <f aca="false">B1483-E1483</f>
        <v>-0.900000000000006</v>
      </c>
      <c r="J1483" s="13" t="n">
        <f aca="false">C1483-D1483</f>
        <v>1.06999999999999</v>
      </c>
      <c r="L1483" s="14" t="n">
        <f aca="true">IF(ROW(E1483) - 1 &gt;= $L$1,MMULT($AA$1:OFFSET($AA$1, 0, $L$1 - 1),E1483:OFFSET(E1483,1 - $L$1, 0)) / $K$3,"")</f>
        <v>72.6058181818182</v>
      </c>
      <c r="N1483" s="0" t="n">
        <f aca="true">IF(ROW(E1483) - 1 &gt;= $N$1,SUM(E1483:OFFSET(E1483,1 - $N$1, 0)) / $N$1,"")</f>
        <v>73.059</v>
      </c>
      <c r="P1483" s="0" t="n">
        <f aca="true">IF(ROW(N1483) - 1 &gt; $P$1, IF(OFFSET(N1483,  1 - $P$1, 0) &lt;&gt; "", MMULT($AA$2:OFFSET($AA$2, 0, $P$1 - 1), E1483:OFFSET(E1483,1 - $P$1, 0)) / $O$3,""),"")</f>
        <v>73.025</v>
      </c>
    </row>
    <row collapsed="false" customFormat="false" customHeight="true" hidden="false" ht="14.4" outlineLevel="0" r="1484">
      <c r="A1484" s="9" t="n">
        <v>38708</v>
      </c>
      <c r="B1484" s="5" t="n">
        <v>73.91</v>
      </c>
      <c r="C1484" s="5" t="n">
        <v>74.49</v>
      </c>
      <c r="D1484" s="5" t="n">
        <v>73.6</v>
      </c>
      <c r="E1484" s="5" t="n">
        <v>74.02</v>
      </c>
      <c r="F1484" s="5" t="n">
        <v>13236100</v>
      </c>
      <c r="G1484" s="5" t="n">
        <v>73.7</v>
      </c>
      <c r="I1484" s="13" t="n">
        <f aca="false">B1484-E1484</f>
        <v>-0.109999999999999</v>
      </c>
      <c r="J1484" s="13" t="n">
        <f aca="false">C1484-D1484</f>
        <v>0.890000000000001</v>
      </c>
      <c r="L1484" s="14" t="n">
        <f aca="true">IF(ROW(E1484) - 1 &gt;= $L$1,MMULT($AA$1:OFFSET($AA$1, 0, $L$1 - 1),E1484:OFFSET(E1484,1 - $L$1, 0)) / $K$3,"")</f>
        <v>72.7805454545454</v>
      </c>
      <c r="N1484" s="0" t="n">
        <f aca="true">IF(ROW(E1484) - 1 &gt;= $N$1,SUM(E1484:OFFSET(E1484,1 - $N$1, 0)) / $N$1,"")</f>
        <v>73.053</v>
      </c>
      <c r="P1484" s="0" t="n">
        <f aca="true">IF(ROW(N1484) - 1 &gt; $P$1, IF(OFFSET(N1484,  1 - $P$1, 0) &lt;&gt; "", MMULT($AA$2:OFFSET($AA$2, 0, $P$1 - 1), E1484:OFFSET(E1484,1 - $P$1, 0)) / $O$3,""),"")</f>
        <v>72.7483333333333</v>
      </c>
    </row>
    <row collapsed="false" customFormat="false" customHeight="true" hidden="false" ht="14.4" outlineLevel="0" r="1485">
      <c r="A1485" s="9" t="n">
        <v>38709</v>
      </c>
      <c r="B1485" s="5" t="n">
        <v>74.17</v>
      </c>
      <c r="C1485" s="5" t="n">
        <v>74.26</v>
      </c>
      <c r="D1485" s="5" t="n">
        <v>73.3</v>
      </c>
      <c r="E1485" s="5" t="n">
        <v>73.35</v>
      </c>
      <c r="F1485" s="5" t="n">
        <v>8209200</v>
      </c>
      <c r="G1485" s="5" t="n">
        <v>73.04</v>
      </c>
      <c r="I1485" s="13" t="n">
        <f aca="false">B1485-E1485</f>
        <v>0.820000000000007</v>
      </c>
      <c r="J1485" s="13" t="n">
        <f aca="false">C1485-D1485</f>
        <v>0.960000000000008</v>
      </c>
      <c r="L1485" s="14" t="n">
        <f aca="true">IF(ROW(E1485) - 1 &gt;= $L$1,MMULT($AA$1:OFFSET($AA$1, 0, $L$1 - 1),E1485:OFFSET(E1485,1 - $L$1, 0)) / $K$3,"")</f>
        <v>72.8345454545455</v>
      </c>
      <c r="N1485" s="0" t="n">
        <f aca="true">IF(ROW(E1485) - 1 &gt;= $N$1,SUM(E1485:OFFSET(E1485,1 - $N$1, 0)) / $N$1,"")</f>
        <v>72.955</v>
      </c>
      <c r="P1485" s="0" t="n">
        <f aca="true">IF(ROW(N1485) - 1 &gt; $P$1, IF(OFFSET(N1485,  1 - $P$1, 0) &lt;&gt; "", MMULT($AA$2:OFFSET($AA$2, 0, $P$1 - 1), E1485:OFFSET(E1485,1 - $P$1, 0)) / $O$3,""),"")</f>
        <v>72.5533333333333</v>
      </c>
    </row>
    <row collapsed="false" customFormat="false" customHeight="true" hidden="false" ht="14.4" outlineLevel="0" r="1486">
      <c r="A1486" s="9" t="n">
        <v>38713</v>
      </c>
      <c r="B1486" s="5" t="n">
        <v>74</v>
      </c>
      <c r="C1486" s="5" t="n">
        <v>75.18</v>
      </c>
      <c r="D1486" s="5" t="n">
        <v>73.95</v>
      </c>
      <c r="E1486" s="5" t="n">
        <v>74.23</v>
      </c>
      <c r="F1486" s="5" t="n">
        <v>21092500</v>
      </c>
      <c r="G1486" s="5" t="n">
        <v>73.91</v>
      </c>
      <c r="I1486" s="13" t="n">
        <f aca="false">B1486-E1486</f>
        <v>-0.230000000000004</v>
      </c>
      <c r="J1486" s="13" t="n">
        <f aca="false">C1486-D1486</f>
        <v>1.23</v>
      </c>
      <c r="L1486" s="14" t="n">
        <f aca="true">IF(ROW(E1486) - 1 &gt;= $L$1,MMULT($AA$1:OFFSET($AA$1, 0, $L$1 - 1),E1486:OFFSET(E1486,1 - $L$1, 0)) / $K$3,"")</f>
        <v>73.0663636363637</v>
      </c>
      <c r="N1486" s="0" t="n">
        <f aca="true">IF(ROW(E1486) - 1 &gt;= $N$1,SUM(E1486:OFFSET(E1486,1 - $N$1, 0)) / $N$1,"")</f>
        <v>72.887</v>
      </c>
      <c r="P1486" s="0" t="n">
        <f aca="true">IF(ROW(N1486) - 1 &gt; $P$1, IF(OFFSET(N1486,  1 - $P$1, 0) &lt;&gt; "", MMULT($AA$2:OFFSET($AA$2, 0, $P$1 - 1), E1486:OFFSET(E1486,1 - $P$1, 0)) / $O$3,""),"")</f>
        <v>72.5275</v>
      </c>
    </row>
    <row collapsed="false" customFormat="false" customHeight="true" hidden="false" ht="14.4" outlineLevel="0" r="1487">
      <c r="A1487" s="9" t="n">
        <v>38714</v>
      </c>
      <c r="B1487" s="5" t="n">
        <v>74.47</v>
      </c>
      <c r="C1487" s="5" t="n">
        <v>74.76</v>
      </c>
      <c r="D1487" s="5" t="n">
        <v>73.32</v>
      </c>
      <c r="E1487" s="5" t="n">
        <v>73.57</v>
      </c>
      <c r="F1487" s="5" t="n">
        <v>14218400</v>
      </c>
      <c r="G1487" s="5" t="n">
        <v>73.26</v>
      </c>
      <c r="I1487" s="13" t="n">
        <f aca="false">B1487-E1487</f>
        <v>0.900000000000006</v>
      </c>
      <c r="J1487" s="13" t="n">
        <f aca="false">C1487-D1487</f>
        <v>1.44000000000001</v>
      </c>
      <c r="L1487" s="14" t="n">
        <f aca="true">IF(ROW(E1487) - 1 &gt;= $L$1,MMULT($AA$1:OFFSET($AA$1, 0, $L$1 - 1),E1487:OFFSET(E1487,1 - $L$1, 0)) / $K$3,"")</f>
        <v>73.1905454545455</v>
      </c>
      <c r="N1487" s="0" t="n">
        <f aca="true">IF(ROW(E1487) - 1 &gt;= $N$1,SUM(E1487:OFFSET(E1487,1 - $N$1, 0)) / $N$1,"")</f>
        <v>72.746</v>
      </c>
      <c r="P1487" s="0" t="n">
        <f aca="true">IF(ROW(N1487) - 1 &gt; $P$1, IF(OFFSET(N1487,  1 - $P$1, 0) &lt;&gt; "", MMULT($AA$2:OFFSET($AA$2, 0, $P$1 - 1), E1487:OFFSET(E1487,1 - $P$1, 0)) / $O$3,""),"")</f>
        <v>72.6444444444445</v>
      </c>
    </row>
    <row collapsed="false" customFormat="false" customHeight="true" hidden="false" ht="14.4" outlineLevel="0" r="1488">
      <c r="A1488" s="9" t="n">
        <v>38715</v>
      </c>
      <c r="B1488" s="5" t="n">
        <v>73.78</v>
      </c>
      <c r="C1488" s="5" t="n">
        <v>73.82</v>
      </c>
      <c r="D1488" s="5" t="n">
        <v>71.42</v>
      </c>
      <c r="E1488" s="5" t="n">
        <v>71.45</v>
      </c>
      <c r="F1488" s="5" t="n">
        <v>17500900</v>
      </c>
      <c r="G1488" s="5" t="n">
        <v>71.14</v>
      </c>
      <c r="I1488" s="13" t="n">
        <f aca="false">B1488-E1488</f>
        <v>2.33</v>
      </c>
      <c r="J1488" s="13" t="n">
        <f aca="false">C1488-D1488</f>
        <v>2.39999999999999</v>
      </c>
      <c r="L1488" s="14" t="n">
        <f aca="true">IF(ROW(E1488) - 1 &gt;= $L$1,MMULT($AA$1:OFFSET($AA$1, 0, $L$1 - 1),E1488:OFFSET(E1488,1 - $L$1, 0)) / $K$3,"")</f>
        <v>72.9549090909091</v>
      </c>
      <c r="N1488" s="0" t="n">
        <f aca="true">IF(ROW(E1488) - 1 &gt;= $N$1,SUM(E1488:OFFSET(E1488,1 - $N$1, 0)) / $N$1,"")</f>
        <v>72.69</v>
      </c>
      <c r="P1488" s="0" t="n">
        <f aca="true">IF(ROW(N1488) - 1 &gt; $P$1, IF(OFFSET(N1488,  1 - $P$1, 0) &lt;&gt; "", MMULT($AA$2:OFFSET($AA$2, 0, $P$1 - 1), E1488:OFFSET(E1488,1 - $P$1, 0)) / $O$3,""),"")</f>
        <v>72.8208333333333</v>
      </c>
    </row>
    <row collapsed="false" customFormat="false" customHeight="true" hidden="false" ht="14.4" outlineLevel="0" r="1489">
      <c r="A1489" s="9" t="n">
        <v>38716</v>
      </c>
      <c r="B1489" s="5" t="n">
        <v>70.91</v>
      </c>
      <c r="C1489" s="5" t="n">
        <v>72.43</v>
      </c>
      <c r="D1489" s="5" t="n">
        <v>70.34</v>
      </c>
      <c r="E1489" s="5" t="n">
        <v>71.89</v>
      </c>
      <c r="F1489" s="5" t="n">
        <v>22295100</v>
      </c>
      <c r="G1489" s="5" t="n">
        <v>71.58</v>
      </c>
      <c r="I1489" s="13" t="n">
        <f aca="false">B1489-E1489</f>
        <v>-0.980000000000004</v>
      </c>
      <c r="J1489" s="13" t="n">
        <f aca="false">C1489-D1489</f>
        <v>2.09</v>
      </c>
      <c r="L1489" s="14" t="n">
        <f aca="true">IF(ROW(E1489) - 1 &gt;= $L$1,MMULT($AA$1:OFFSET($AA$1, 0, $L$1 - 1),E1489:OFFSET(E1489,1 - $L$1, 0)) / $K$3,"")</f>
        <v>72.8094545454545</v>
      </c>
      <c r="N1489" s="0" t="n">
        <f aca="true">IF(ROW(E1489) - 1 &gt;= $N$1,SUM(E1489:OFFSET(E1489,1 - $N$1, 0)) / $N$1,"")</f>
        <v>72.661</v>
      </c>
      <c r="P1489" s="0" t="n">
        <f aca="true">IF(ROW(N1489) - 1 &gt; $P$1, IF(OFFSET(N1489,  1 - $P$1, 0) &lt;&gt; "", MMULT($AA$2:OFFSET($AA$2, 0, $P$1 - 1), E1489:OFFSET(E1489,1 - $P$1, 0)) / $O$3,""),"")</f>
        <v>72.9936111111111</v>
      </c>
    </row>
    <row collapsed="false" customFormat="false" customHeight="true" hidden="false" ht="14.4" outlineLevel="0" r="1490">
      <c r="A1490" s="9" t="n">
        <v>38720</v>
      </c>
      <c r="B1490" s="5" t="n">
        <v>72.38</v>
      </c>
      <c r="C1490" s="5" t="n">
        <v>74.75</v>
      </c>
      <c r="D1490" s="5" t="n">
        <v>72.25</v>
      </c>
      <c r="E1490" s="5" t="n">
        <v>74.75</v>
      </c>
      <c r="F1490" s="5" t="n">
        <v>28829800</v>
      </c>
      <c r="G1490" s="5" t="n">
        <v>74.43</v>
      </c>
      <c r="I1490" s="13" t="n">
        <f aca="false">B1490-E1490</f>
        <v>-2.37</v>
      </c>
      <c r="J1490" s="13" t="n">
        <f aca="false">C1490-D1490</f>
        <v>2.5</v>
      </c>
      <c r="L1490" s="14" t="n">
        <f aca="true">IF(ROW(E1490) - 1 &gt;= $L$1,MMULT($AA$1:OFFSET($AA$1, 0, $L$1 - 1),E1490:OFFSET(E1490,1 - $L$1, 0)) / $K$3,"")</f>
        <v>73.1892727272727</v>
      </c>
      <c r="N1490" s="0" t="n">
        <f aca="true">IF(ROW(E1490) - 1 &gt;= $N$1,SUM(E1490:OFFSET(E1490,1 - $N$1, 0)) / $N$1,"")</f>
        <v>73.025</v>
      </c>
      <c r="P1490" s="0" t="n">
        <f aca="true">IF(ROW(N1490) - 1 &gt; $P$1, IF(OFFSET(N1490,  1 - $P$1, 0) &lt;&gt; "", MMULT($AA$2:OFFSET($AA$2, 0, $P$1 - 1), E1490:OFFSET(E1490,1 - $P$1, 0)) / $O$3,""),"")</f>
        <v>73.1308333333333</v>
      </c>
    </row>
    <row collapsed="false" customFormat="false" customHeight="true" hidden="false" ht="14.4" outlineLevel="0" r="1491">
      <c r="A1491" s="9" t="n">
        <v>38721</v>
      </c>
      <c r="B1491" s="5" t="n">
        <v>75.13</v>
      </c>
      <c r="C1491" s="5" t="n">
        <v>75.98</v>
      </c>
      <c r="D1491" s="5" t="n">
        <v>74.5</v>
      </c>
      <c r="E1491" s="5" t="n">
        <v>74.97</v>
      </c>
      <c r="F1491" s="5" t="n">
        <v>22128700</v>
      </c>
      <c r="G1491" s="5" t="n">
        <v>74.65</v>
      </c>
      <c r="I1491" s="13" t="n">
        <f aca="false">B1491-E1491</f>
        <v>0.159999999999997</v>
      </c>
      <c r="J1491" s="13" t="n">
        <f aca="false">C1491-D1491</f>
        <v>1.48</v>
      </c>
      <c r="L1491" s="14" t="n">
        <f aca="true">IF(ROW(E1491) - 1 &gt;= $L$1,MMULT($AA$1:OFFSET($AA$1, 0, $L$1 - 1),E1491:OFFSET(E1491,1 - $L$1, 0)) / $K$3,"")</f>
        <v>73.5429090909091</v>
      </c>
      <c r="N1491" s="0" t="n">
        <f aca="true">IF(ROW(E1491) - 1 &gt;= $N$1,SUM(E1491:OFFSET(E1491,1 - $N$1, 0)) / $N$1,"")</f>
        <v>73.384</v>
      </c>
      <c r="P1491" s="0" t="n">
        <f aca="true">IF(ROW(N1491) - 1 &gt; $P$1, IF(OFFSET(N1491,  1 - $P$1, 0) &lt;&gt; "", MMULT($AA$2:OFFSET($AA$2, 0, $P$1 - 1), E1491:OFFSET(E1491,1 - $P$1, 0)) / $O$3,""),"")</f>
        <v>73.2805555555556</v>
      </c>
    </row>
    <row collapsed="false" customFormat="false" customHeight="true" hidden="false" ht="14.4" outlineLevel="0" r="1492">
      <c r="A1492" s="9" t="n">
        <v>38722</v>
      </c>
      <c r="B1492" s="5" t="n">
        <v>74.83</v>
      </c>
      <c r="C1492" s="5" t="n">
        <v>74.9</v>
      </c>
      <c r="D1492" s="5" t="n">
        <v>73.75</v>
      </c>
      <c r="E1492" s="5" t="n">
        <v>74.38</v>
      </c>
      <c r="F1492" s="5" t="n">
        <v>16050800</v>
      </c>
      <c r="G1492" s="5" t="n">
        <v>74.06</v>
      </c>
      <c r="I1492" s="13" t="n">
        <f aca="false">B1492-E1492</f>
        <v>0.450000000000003</v>
      </c>
      <c r="J1492" s="13" t="n">
        <f aca="false">C1492-D1492</f>
        <v>1.15000000000001</v>
      </c>
      <c r="L1492" s="14" t="n">
        <f aca="true">IF(ROW(E1492) - 1 &gt;= $L$1,MMULT($AA$1:OFFSET($AA$1, 0, $L$1 - 1),E1492:OFFSET(E1492,1 - $L$1, 0)) / $K$3,"")</f>
        <v>73.724</v>
      </c>
      <c r="N1492" s="0" t="n">
        <f aca="true">IF(ROW(E1492) - 1 &gt;= $N$1,SUM(E1492:OFFSET(E1492,1 - $N$1, 0)) / $N$1,"")</f>
        <v>73.611</v>
      </c>
      <c r="P1492" s="0" t="n">
        <f aca="true">IF(ROW(N1492) - 1 &gt; $P$1, IF(OFFSET(N1492,  1 - $P$1, 0) &lt;&gt; "", MMULT($AA$2:OFFSET($AA$2, 0, $P$1 - 1), E1492:OFFSET(E1492,1 - $P$1, 0)) / $O$3,""),"")</f>
        <v>73.3477777777778</v>
      </c>
    </row>
    <row collapsed="false" customFormat="false" customHeight="true" hidden="false" ht="14.4" outlineLevel="0" r="1493">
      <c r="A1493" s="9" t="n">
        <v>38723</v>
      </c>
      <c r="B1493" s="5" t="n">
        <v>75.25</v>
      </c>
      <c r="C1493" s="5" t="n">
        <v>76.7</v>
      </c>
      <c r="D1493" s="5" t="n">
        <v>74.55</v>
      </c>
      <c r="E1493" s="5" t="n">
        <v>76.3</v>
      </c>
      <c r="F1493" s="5" t="n">
        <v>25159200</v>
      </c>
      <c r="G1493" s="5" t="n">
        <v>75.97</v>
      </c>
      <c r="I1493" s="13" t="n">
        <f aca="false">B1493-E1493</f>
        <v>-1.05</v>
      </c>
      <c r="J1493" s="13" t="n">
        <f aca="false">C1493-D1493</f>
        <v>2.15000000000001</v>
      </c>
      <c r="L1493" s="14" t="n">
        <f aca="true">IF(ROW(E1493) - 1 &gt;= $L$1,MMULT($AA$1:OFFSET($AA$1, 0, $L$1 - 1),E1493:OFFSET(E1493,1 - $L$1, 0)) / $K$3,"")</f>
        <v>74.2129090909091</v>
      </c>
      <c r="N1493" s="0" t="n">
        <f aca="true">IF(ROW(E1493) - 1 &gt;= $N$1,SUM(E1493:OFFSET(E1493,1 - $N$1, 0)) / $N$1,"")</f>
        <v>73.891</v>
      </c>
      <c r="P1493" s="0" t="n">
        <f aca="true">IF(ROW(N1493) - 1 &gt; $P$1, IF(OFFSET(N1493,  1 - $P$1, 0) &lt;&gt; "", MMULT($AA$2:OFFSET($AA$2, 0, $P$1 - 1), E1493:OFFSET(E1493,1 - $P$1, 0)) / $O$3,""),"")</f>
        <v>73.43</v>
      </c>
    </row>
    <row collapsed="false" customFormat="false" customHeight="true" hidden="false" ht="14.4" outlineLevel="0" r="1494">
      <c r="A1494" s="9" t="n">
        <v>38726</v>
      </c>
      <c r="B1494" s="5" t="n">
        <v>76.73</v>
      </c>
      <c r="C1494" s="5" t="n">
        <v>77.2</v>
      </c>
      <c r="D1494" s="5" t="n">
        <v>75.74</v>
      </c>
      <c r="E1494" s="5" t="n">
        <v>76.05</v>
      </c>
      <c r="F1494" s="5" t="n">
        <v>24108600</v>
      </c>
      <c r="G1494" s="5" t="n">
        <v>75.72</v>
      </c>
      <c r="I1494" s="13" t="n">
        <f aca="false">B1494-E1494</f>
        <v>0.680000000000007</v>
      </c>
      <c r="J1494" s="13" t="n">
        <f aca="false">C1494-D1494</f>
        <v>1.46000000000001</v>
      </c>
      <c r="L1494" s="14" t="n">
        <f aca="true">IF(ROW(E1494) - 1 &gt;= $L$1,MMULT($AA$1:OFFSET($AA$1, 0, $L$1 - 1),E1494:OFFSET(E1494,1 - $L$1, 0)) / $K$3,"")</f>
        <v>74.6054545454545</v>
      </c>
      <c r="N1494" s="0" t="n">
        <f aca="true">IF(ROW(E1494) - 1 &gt;= $N$1,SUM(E1494:OFFSET(E1494,1 - $N$1, 0)) / $N$1,"")</f>
        <v>74.094</v>
      </c>
      <c r="P1494" s="0" t="n">
        <f aca="true">IF(ROW(N1494) - 1 &gt; $P$1, IF(OFFSET(N1494,  1 - $P$1, 0) &lt;&gt; "", MMULT($AA$2:OFFSET($AA$2, 0, $P$1 - 1), E1494:OFFSET(E1494,1 - $P$1, 0)) / $O$3,""),"")</f>
        <v>73.6583333333333</v>
      </c>
    </row>
    <row collapsed="false" customFormat="false" customHeight="true" hidden="false" ht="14.4" outlineLevel="0" r="1495">
      <c r="A1495" s="9" t="n">
        <v>38727</v>
      </c>
      <c r="B1495" s="5" t="n">
        <v>76.25</v>
      </c>
      <c r="C1495" s="5" t="n">
        <v>81.89</v>
      </c>
      <c r="D1495" s="5" t="n">
        <v>75.83</v>
      </c>
      <c r="E1495" s="5" t="n">
        <v>80.86</v>
      </c>
      <c r="F1495" s="5" t="n">
        <v>81423900</v>
      </c>
      <c r="G1495" s="5" t="n">
        <v>80.51</v>
      </c>
      <c r="I1495" s="13" t="n">
        <f aca="false">B1495-E1495</f>
        <v>-4.61</v>
      </c>
      <c r="J1495" s="13" t="n">
        <f aca="false">C1495-D1495</f>
        <v>6.06</v>
      </c>
      <c r="L1495" s="14" t="n">
        <f aca="true">IF(ROW(E1495) - 1 &gt;= $L$1,MMULT($AA$1:OFFSET($AA$1, 0, $L$1 - 1),E1495:OFFSET(E1495,1 - $L$1, 0)) / $K$3,"")</f>
        <v>75.8356363636364</v>
      </c>
      <c r="N1495" s="0" t="n">
        <f aca="true">IF(ROW(E1495) - 1 &gt;= $N$1,SUM(E1495:OFFSET(E1495,1 - $N$1, 0)) / $N$1,"")</f>
        <v>74.845</v>
      </c>
      <c r="P1495" s="0" t="n">
        <f aca="true">IF(ROW(N1495) - 1 &gt; $P$1, IF(OFFSET(N1495,  1 - $P$1, 0) &lt;&gt; "", MMULT($AA$2:OFFSET($AA$2, 0, $P$1 - 1), E1495:OFFSET(E1495,1 - $P$1, 0)) / $O$3,""),"")</f>
        <v>74.1805555555556</v>
      </c>
    </row>
    <row collapsed="false" customFormat="false" customHeight="true" hidden="false" ht="14.4" outlineLevel="0" r="1496">
      <c r="A1496" s="9" t="n">
        <v>38728</v>
      </c>
      <c r="B1496" s="5" t="n">
        <v>83.84</v>
      </c>
      <c r="C1496" s="5" t="n">
        <v>84.8</v>
      </c>
      <c r="D1496" s="5" t="n">
        <v>82.59</v>
      </c>
      <c r="E1496" s="5" t="n">
        <v>83.9</v>
      </c>
      <c r="F1496" s="5" t="n">
        <v>53349800</v>
      </c>
      <c r="G1496" s="5" t="n">
        <v>83.54</v>
      </c>
      <c r="I1496" s="13" t="n">
        <f aca="false">B1496-E1496</f>
        <v>-0.0600000000000023</v>
      </c>
      <c r="J1496" s="13" t="n">
        <f aca="false">C1496-D1496</f>
        <v>2.20999999999999</v>
      </c>
      <c r="L1496" s="14" t="n">
        <f aca="true">IF(ROW(E1496) - 1 &gt;= $L$1,MMULT($AA$1:OFFSET($AA$1, 0, $L$1 - 1),E1496:OFFSET(E1496,1 - $L$1, 0)) / $K$3,"")</f>
        <v>77.482</v>
      </c>
      <c r="N1496" s="0" t="n">
        <f aca="true">IF(ROW(E1496) - 1 &gt;= $N$1,SUM(E1496:OFFSET(E1496,1 - $N$1, 0)) / $N$1,"")</f>
        <v>75.812</v>
      </c>
      <c r="P1496" s="0" t="n">
        <f aca="true">IF(ROW(N1496) - 1 &gt; $P$1, IF(OFFSET(N1496,  1 - $P$1, 0) &lt;&gt; "", MMULT($AA$2:OFFSET($AA$2, 0, $P$1 - 1), E1496:OFFSET(E1496,1 - $P$1, 0)) / $O$3,""),"")</f>
        <v>74.9366666666667</v>
      </c>
    </row>
    <row collapsed="false" customFormat="false" customHeight="true" hidden="false" ht="14.4" outlineLevel="0" r="1497">
      <c r="A1497" s="9" t="n">
        <v>38729</v>
      </c>
      <c r="B1497" s="5" t="n">
        <v>84.97</v>
      </c>
      <c r="C1497" s="5" t="n">
        <v>86.4</v>
      </c>
      <c r="D1497" s="5" t="n">
        <v>83.62</v>
      </c>
      <c r="E1497" s="5" t="n">
        <v>84.29</v>
      </c>
      <c r="F1497" s="5" t="n">
        <v>45743200</v>
      </c>
      <c r="G1497" s="5" t="n">
        <v>83.93</v>
      </c>
      <c r="I1497" s="13" t="n">
        <f aca="false">B1497-E1497</f>
        <v>0.679999999999993</v>
      </c>
      <c r="J1497" s="13" t="n">
        <f aca="false">C1497-D1497</f>
        <v>2.78</v>
      </c>
      <c r="L1497" s="14" t="n">
        <f aca="true">IF(ROW(E1497) - 1 &gt;= $L$1,MMULT($AA$1:OFFSET($AA$1, 0, $L$1 - 1),E1497:OFFSET(E1497,1 - $L$1, 0)) / $K$3,"")</f>
        <v>79.0234545454545</v>
      </c>
      <c r="N1497" s="0" t="n">
        <f aca="true">IF(ROW(E1497) - 1 &gt;= $N$1,SUM(E1497:OFFSET(E1497,1 - $N$1, 0)) / $N$1,"")</f>
        <v>76.884</v>
      </c>
      <c r="P1497" s="0" t="n">
        <f aca="true">IF(ROW(N1497) - 1 &gt; $P$1, IF(OFFSET(N1497,  1 - $P$1, 0) &lt;&gt; "", MMULT($AA$2:OFFSET($AA$2, 0, $P$1 - 1), E1497:OFFSET(E1497,1 - $P$1, 0)) / $O$3,""),"")</f>
        <v>75.9066666666667</v>
      </c>
    </row>
    <row collapsed="false" customFormat="false" customHeight="true" hidden="false" ht="14.4" outlineLevel="0" r="1498">
      <c r="A1498" s="9" t="n">
        <v>38730</v>
      </c>
      <c r="B1498" s="5" t="n">
        <v>84.99</v>
      </c>
      <c r="C1498" s="5" t="n">
        <v>86.01</v>
      </c>
      <c r="D1498" s="5" t="n">
        <v>84.6</v>
      </c>
      <c r="E1498" s="5" t="n">
        <v>85.59</v>
      </c>
      <c r="F1498" s="5" t="n">
        <v>27725200</v>
      </c>
      <c r="G1498" s="5" t="n">
        <v>85.22</v>
      </c>
      <c r="I1498" s="13" t="n">
        <f aca="false">B1498-E1498</f>
        <v>-0.600000000000009</v>
      </c>
      <c r="J1498" s="13" t="n">
        <f aca="false">C1498-D1498</f>
        <v>1.41000000000001</v>
      </c>
      <c r="L1498" s="14" t="n">
        <f aca="true">IF(ROW(E1498) - 1 &gt;= $L$1,MMULT($AA$1:OFFSET($AA$1, 0, $L$1 - 1),E1498:OFFSET(E1498,1 - $L$1, 0)) / $K$3,"")</f>
        <v>80.6063636363636</v>
      </c>
      <c r="N1498" s="0" t="n">
        <f aca="true">IF(ROW(E1498) - 1 &gt;= $N$1,SUM(E1498:OFFSET(E1498,1 - $N$1, 0)) / $N$1,"")</f>
        <v>78.298</v>
      </c>
      <c r="P1498" s="0" t="n">
        <f aca="true">IF(ROW(N1498) - 1 &gt; $P$1, IF(OFFSET(N1498,  1 - $P$1, 0) &lt;&gt; "", MMULT($AA$2:OFFSET($AA$2, 0, $P$1 - 1), E1498:OFFSET(E1498,1 - $P$1, 0)) / $O$3,""),"")</f>
        <v>77.1838888888889</v>
      </c>
    </row>
    <row collapsed="false" customFormat="false" customHeight="true" hidden="false" ht="14.4" outlineLevel="0" r="1499">
      <c r="A1499" s="9" t="n">
        <v>38734</v>
      </c>
      <c r="B1499" s="5" t="n">
        <v>85.7</v>
      </c>
      <c r="C1499" s="5" t="n">
        <v>86.38</v>
      </c>
      <c r="D1499" s="5" t="n">
        <v>83.87</v>
      </c>
      <c r="E1499" s="5" t="n">
        <v>84.71</v>
      </c>
      <c r="F1499" s="5" t="n">
        <v>29843700</v>
      </c>
      <c r="G1499" s="5" t="n">
        <v>84.35</v>
      </c>
      <c r="I1499" s="13" t="n">
        <f aca="false">B1499-E1499</f>
        <v>0.990000000000009</v>
      </c>
      <c r="J1499" s="13" t="n">
        <f aca="false">C1499-D1499</f>
        <v>2.50999999999999</v>
      </c>
      <c r="L1499" s="14" t="n">
        <f aca="true">IF(ROW(E1499) - 1 &gt;= $L$1,MMULT($AA$1:OFFSET($AA$1, 0, $L$1 - 1),E1499:OFFSET(E1499,1 - $L$1, 0)) / $K$3,"")</f>
        <v>81.7721818181818</v>
      </c>
      <c r="N1499" s="0" t="n">
        <f aca="true">IF(ROW(E1499) - 1 &gt;= $N$1,SUM(E1499:OFFSET(E1499,1 - $N$1, 0)) / $N$1,"")</f>
        <v>79.58</v>
      </c>
      <c r="P1499" s="0" t="n">
        <f aca="true">IF(ROW(N1499) - 1 &gt; $P$1, IF(OFFSET(N1499,  1 - $P$1, 0) &lt;&gt; "", MMULT($AA$2:OFFSET($AA$2, 0, $P$1 - 1), E1499:OFFSET(E1499,1 - $P$1, 0)) / $O$3,""),"")</f>
        <v>78.6188888888889</v>
      </c>
    </row>
    <row collapsed="false" customFormat="false" customHeight="true" hidden="false" ht="14.4" outlineLevel="0" r="1500">
      <c r="A1500" s="9" t="n">
        <v>38735</v>
      </c>
      <c r="B1500" s="5" t="n">
        <v>83.08</v>
      </c>
      <c r="C1500" s="5" t="n">
        <v>84.05</v>
      </c>
      <c r="D1500" s="5" t="n">
        <v>81.85</v>
      </c>
      <c r="E1500" s="5" t="n">
        <v>82.49</v>
      </c>
      <c r="F1500" s="5" t="n">
        <v>42879900</v>
      </c>
      <c r="G1500" s="5" t="n">
        <v>82.14</v>
      </c>
      <c r="I1500" s="13" t="n">
        <f aca="false">B1500-E1500</f>
        <v>0.590000000000003</v>
      </c>
      <c r="J1500" s="13" t="n">
        <f aca="false">C1500-D1500</f>
        <v>2.2</v>
      </c>
      <c r="L1500" s="14" t="n">
        <f aca="true">IF(ROW(E1500) - 1 &gt;= $L$1,MMULT($AA$1:OFFSET($AA$1, 0, $L$1 - 1),E1500:OFFSET(E1500,1 - $L$1, 0)) / $K$3,"")</f>
        <v>82.3012727272727</v>
      </c>
      <c r="N1500" s="0" t="n">
        <f aca="true">IF(ROW(E1500) - 1 &gt;= $N$1,SUM(E1500:OFFSET(E1500,1 - $N$1, 0)) / $N$1,"")</f>
        <v>80.354</v>
      </c>
      <c r="P1500" s="0" t="n">
        <f aca="true">IF(ROW(N1500) - 1 &gt; $P$1, IF(OFFSET(N1500,  1 - $P$1, 0) &lt;&gt; "", MMULT($AA$2:OFFSET($AA$2, 0, $P$1 - 1), E1500:OFFSET(E1500,1 - $P$1, 0)) / $O$3,""),"")</f>
        <v>80.105</v>
      </c>
    </row>
    <row collapsed="false" customFormat="false" customHeight="true" hidden="false" ht="14.4" outlineLevel="0" r="1501">
      <c r="A1501" s="9" t="n">
        <v>38736</v>
      </c>
      <c r="B1501" s="5" t="n">
        <v>81.25</v>
      </c>
      <c r="C1501" s="5" t="n">
        <v>81.66</v>
      </c>
      <c r="D1501" s="5" t="n">
        <v>78.74</v>
      </c>
      <c r="E1501" s="5" t="n">
        <v>79.04</v>
      </c>
      <c r="F1501" s="5" t="n">
        <v>60566000</v>
      </c>
      <c r="G1501" s="5" t="n">
        <v>78.7</v>
      </c>
      <c r="I1501" s="13" t="n">
        <f aca="false">B1501-E1501</f>
        <v>2.20999999999999</v>
      </c>
      <c r="J1501" s="13" t="n">
        <f aca="false">C1501-D1501</f>
        <v>2.92</v>
      </c>
      <c r="L1501" s="14" t="n">
        <f aca="true">IF(ROW(E1501) - 1 &gt;= $L$1,MMULT($AA$1:OFFSET($AA$1, 0, $L$1 - 1),E1501:OFFSET(E1501,1 - $L$1, 0)) / $K$3,"")</f>
        <v>82.0623636363636</v>
      </c>
      <c r="N1501" s="0" t="n">
        <f aca="true">IF(ROW(E1501) - 1 &gt;= $N$1,SUM(E1501:OFFSET(E1501,1 - $N$1, 0)) / $N$1,"")</f>
        <v>80.761</v>
      </c>
      <c r="P1501" s="0" t="n">
        <f aca="true">IF(ROW(N1501) - 1 &gt; $P$1, IF(OFFSET(N1501,  1 - $P$1, 0) &lt;&gt; "", MMULT($AA$2:OFFSET($AA$2, 0, $P$1 - 1), E1501:OFFSET(E1501,1 - $P$1, 0)) / $O$3,""),"")</f>
        <v>81.2913888888889</v>
      </c>
    </row>
    <row collapsed="false" customFormat="false" customHeight="true" hidden="false" ht="14.4" outlineLevel="0" r="1502">
      <c r="A1502" s="9" t="n">
        <v>38737</v>
      </c>
      <c r="B1502" s="5" t="n">
        <v>79.28</v>
      </c>
      <c r="C1502" s="5" t="n">
        <v>80.04</v>
      </c>
      <c r="D1502" s="5" t="n">
        <v>75.83</v>
      </c>
      <c r="E1502" s="5" t="n">
        <v>76.09</v>
      </c>
      <c r="F1502" s="5" t="n">
        <v>40527100</v>
      </c>
      <c r="G1502" s="5" t="n">
        <v>75.76</v>
      </c>
      <c r="I1502" s="13" t="n">
        <f aca="false">B1502-E1502</f>
        <v>3.19</v>
      </c>
      <c r="J1502" s="13" t="n">
        <f aca="false">C1502-D1502</f>
        <v>4.21000000000001</v>
      </c>
      <c r="L1502" s="14" t="n">
        <f aca="true">IF(ROW(E1502) - 1 &gt;= $L$1,MMULT($AA$1:OFFSET($AA$1, 0, $L$1 - 1),E1502:OFFSET(E1502,1 - $L$1, 0)) / $K$3,"")</f>
        <v>81.2130909090909</v>
      </c>
      <c r="N1502" s="0" t="n">
        <f aca="true">IF(ROW(E1502) - 1 &gt;= $N$1,SUM(E1502:OFFSET(E1502,1 - $N$1, 0)) / $N$1,"")</f>
        <v>80.932</v>
      </c>
      <c r="P1502" s="0" t="n">
        <f aca="true">IF(ROW(N1502) - 1 &gt; $P$1, IF(OFFSET(N1502,  1 - $P$1, 0) &lt;&gt; "", MMULT($AA$2:OFFSET($AA$2, 0, $P$1 - 1), E1502:OFFSET(E1502,1 - $P$1, 0)) / $O$3,""),"")</f>
        <v>82.0066666666667</v>
      </c>
    </row>
    <row collapsed="false" customFormat="false" customHeight="true" hidden="false" ht="14.4" outlineLevel="0" r="1503">
      <c r="A1503" s="9" t="n">
        <v>38740</v>
      </c>
      <c r="B1503" s="5" t="n">
        <v>76.1</v>
      </c>
      <c r="C1503" s="5" t="n">
        <v>79.56</v>
      </c>
      <c r="D1503" s="5" t="n">
        <v>76</v>
      </c>
      <c r="E1503" s="5" t="n">
        <v>77.67</v>
      </c>
      <c r="F1503" s="5" t="n">
        <v>37847500</v>
      </c>
      <c r="G1503" s="5" t="n">
        <v>77.34</v>
      </c>
      <c r="I1503" s="13" t="n">
        <f aca="false">B1503-E1503</f>
        <v>-1.57000000000001</v>
      </c>
      <c r="J1503" s="13" t="n">
        <f aca="false">C1503-D1503</f>
        <v>3.56</v>
      </c>
      <c r="L1503" s="14" t="n">
        <f aca="true">IF(ROW(E1503) - 1 &gt;= $L$1,MMULT($AA$1:OFFSET($AA$1, 0, $L$1 - 1),E1503:OFFSET(E1503,1 - $L$1, 0)) / $K$3,"")</f>
        <v>80.62</v>
      </c>
      <c r="N1503" s="0" t="n">
        <f aca="true">IF(ROW(E1503) - 1 &gt;= $N$1,SUM(E1503:OFFSET(E1503,1 - $N$1, 0)) / $N$1,"")</f>
        <v>81.069</v>
      </c>
      <c r="P1503" s="0" t="n">
        <f aca="true">IF(ROW(N1503) - 1 &gt; $P$1, IF(OFFSET(N1503,  1 - $P$1, 0) &lt;&gt; "", MMULT($AA$2:OFFSET($AA$2, 0, $P$1 - 1), E1503:OFFSET(E1503,1 - $P$1, 0)) / $O$3,""),"")</f>
        <v>82.2791666666667</v>
      </c>
    </row>
    <row collapsed="false" customFormat="false" customHeight="true" hidden="false" ht="14.4" outlineLevel="0" r="1504">
      <c r="A1504" s="9" t="n">
        <v>38741</v>
      </c>
      <c r="B1504" s="5" t="n">
        <v>78.76</v>
      </c>
      <c r="C1504" s="5" t="n">
        <v>79.42</v>
      </c>
      <c r="D1504" s="5" t="n">
        <v>75.77</v>
      </c>
      <c r="E1504" s="5" t="n">
        <v>76.04</v>
      </c>
      <c r="F1504" s="5" t="n">
        <v>40794800</v>
      </c>
      <c r="G1504" s="5" t="n">
        <v>75.71</v>
      </c>
      <c r="I1504" s="13" t="n">
        <f aca="false">B1504-E1504</f>
        <v>2.72</v>
      </c>
      <c r="J1504" s="13" t="n">
        <f aca="false">C1504-D1504</f>
        <v>3.65000000000001</v>
      </c>
      <c r="L1504" s="14" t="n">
        <f aca="true">IF(ROW(E1504) - 1 &gt;= $L$1,MMULT($AA$1:OFFSET($AA$1, 0, $L$1 - 1),E1504:OFFSET(E1504,1 - $L$1, 0)) / $K$3,"")</f>
        <v>79.7056363636364</v>
      </c>
      <c r="N1504" s="0" t="n">
        <f aca="true">IF(ROW(E1504) - 1 &gt;= $N$1,SUM(E1504:OFFSET(E1504,1 - $N$1, 0)) / $N$1,"")</f>
        <v>81.068</v>
      </c>
      <c r="P1504" s="0" t="n">
        <f aca="true">IF(ROW(N1504) - 1 &gt; $P$1, IF(OFFSET(N1504,  1 - $P$1, 0) &lt;&gt; "", MMULT($AA$2:OFFSET($AA$2, 0, $P$1 - 1), E1504:OFFSET(E1504,1 - $P$1, 0)) / $O$3,""),"")</f>
        <v>81.975</v>
      </c>
    </row>
    <row collapsed="false" customFormat="false" customHeight="true" hidden="false" ht="14.4" outlineLevel="0" r="1505">
      <c r="A1505" s="9" t="n">
        <v>38742</v>
      </c>
      <c r="B1505" s="5" t="n">
        <v>77.39</v>
      </c>
      <c r="C1505" s="5" t="n">
        <v>77.5</v>
      </c>
      <c r="D1505" s="5" t="n">
        <v>73.25</v>
      </c>
      <c r="E1505" s="5" t="n">
        <v>74.2</v>
      </c>
      <c r="F1505" s="5" t="n">
        <v>45563800</v>
      </c>
      <c r="G1505" s="5" t="n">
        <v>73.88</v>
      </c>
      <c r="I1505" s="13" t="n">
        <f aca="false">B1505-E1505</f>
        <v>3.19</v>
      </c>
      <c r="J1505" s="13" t="n">
        <f aca="false">C1505-D1505</f>
        <v>4.25</v>
      </c>
      <c r="L1505" s="14" t="n">
        <f aca="true">IF(ROW(E1505) - 1 &gt;= $L$1,MMULT($AA$1:OFFSET($AA$1, 0, $L$1 - 1),E1505:OFFSET(E1505,1 - $L$1, 0)) / $K$3,"")</f>
        <v>78.4569090909091</v>
      </c>
      <c r="N1505" s="0" t="n">
        <f aca="true">IF(ROW(E1505) - 1 &gt;= $N$1,SUM(E1505:OFFSET(E1505,1 - $N$1, 0)) / $N$1,"")</f>
        <v>80.402</v>
      </c>
      <c r="P1505" s="0" t="n">
        <f aca="true">IF(ROW(N1505) - 1 &gt; $P$1, IF(OFFSET(N1505,  1 - $P$1, 0) &lt;&gt; "", MMULT($AA$2:OFFSET($AA$2, 0, $P$1 - 1), E1505:OFFSET(E1505,1 - $P$1, 0)) / $O$3,""),"")</f>
        <v>81.1452777777778</v>
      </c>
    </row>
    <row collapsed="false" customFormat="false" customHeight="true" hidden="false" ht="14.4" outlineLevel="0" r="1506">
      <c r="A1506" s="9" t="n">
        <v>38743</v>
      </c>
      <c r="B1506" s="5" t="n">
        <v>74.53</v>
      </c>
      <c r="C1506" s="5" t="n">
        <v>75.43</v>
      </c>
      <c r="D1506" s="5" t="n">
        <v>71.93</v>
      </c>
      <c r="E1506" s="5" t="n">
        <v>72.33</v>
      </c>
      <c r="F1506" s="5" t="n">
        <v>42192400</v>
      </c>
      <c r="G1506" s="5" t="n">
        <v>72.02</v>
      </c>
      <c r="I1506" s="13" t="n">
        <f aca="false">B1506-E1506</f>
        <v>2.2</v>
      </c>
      <c r="J1506" s="13" t="n">
        <f aca="false">C1506-D1506</f>
        <v>3.5</v>
      </c>
      <c r="L1506" s="14" t="n">
        <f aca="true">IF(ROW(E1506) - 1 &gt;= $L$1,MMULT($AA$1:OFFSET($AA$1, 0, $L$1 - 1),E1506:OFFSET(E1506,1 - $L$1, 0)) / $K$3,"")</f>
        <v>76.9892727272727</v>
      </c>
      <c r="N1506" s="0" t="n">
        <f aca="true">IF(ROW(E1506) - 1 &gt;= $N$1,SUM(E1506:OFFSET(E1506,1 - $N$1, 0)) / $N$1,"")</f>
        <v>79.245</v>
      </c>
      <c r="P1506" s="0" t="n">
        <f aca="true">IF(ROW(N1506) - 1 &gt; $P$1, IF(OFFSET(N1506,  1 - $P$1, 0) &lt;&gt; "", MMULT($AA$2:OFFSET($AA$2, 0, $P$1 - 1), E1506:OFFSET(E1506,1 - $P$1, 0)) / $O$3,""),"")</f>
        <v>79.8544444444444</v>
      </c>
    </row>
    <row collapsed="false" customFormat="false" customHeight="true" hidden="false" ht="14.4" outlineLevel="0" r="1507">
      <c r="A1507" s="9" t="n">
        <v>38744</v>
      </c>
      <c r="B1507" s="5" t="n">
        <v>72.95</v>
      </c>
      <c r="C1507" s="5" t="n">
        <v>73.6</v>
      </c>
      <c r="D1507" s="5" t="n">
        <v>71.1</v>
      </c>
      <c r="E1507" s="5" t="n">
        <v>72.03</v>
      </c>
      <c r="F1507" s="5" t="n">
        <v>34066600</v>
      </c>
      <c r="G1507" s="5" t="n">
        <v>71.72</v>
      </c>
      <c r="I1507" s="13" t="n">
        <f aca="false">B1507-E1507</f>
        <v>0.920000000000002</v>
      </c>
      <c r="J1507" s="13" t="n">
        <f aca="false">C1507-D1507</f>
        <v>2.5</v>
      </c>
      <c r="L1507" s="14" t="n">
        <f aca="true">IF(ROW(E1507) - 1 &gt;= $L$1,MMULT($AA$1:OFFSET($AA$1, 0, $L$1 - 1),E1507:OFFSET(E1507,1 - $L$1, 0)) / $K$3,"")</f>
        <v>75.6774545454545</v>
      </c>
      <c r="N1507" s="0" t="n">
        <f aca="true">IF(ROW(E1507) - 1 &gt;= $N$1,SUM(E1507:OFFSET(E1507,1 - $N$1, 0)) / $N$1,"")</f>
        <v>78.019</v>
      </c>
      <c r="P1507" s="0" t="n">
        <f aca="true">IF(ROW(N1507) - 1 &gt; $P$1, IF(OFFSET(N1507,  1 - $P$1, 0) &lt;&gt; "", MMULT($AA$2:OFFSET($AA$2, 0, $P$1 - 1), E1507:OFFSET(E1507,1 - $P$1, 0)) / $O$3,""),"")</f>
        <v>78.4194444444444</v>
      </c>
    </row>
    <row collapsed="false" customFormat="false" customHeight="true" hidden="false" ht="14.4" outlineLevel="0" r="1508">
      <c r="A1508" s="9" t="n">
        <v>38747</v>
      </c>
      <c r="B1508" s="5" t="n">
        <v>71.17</v>
      </c>
      <c r="C1508" s="5" t="n">
        <v>76.6</v>
      </c>
      <c r="D1508" s="5" t="n">
        <v>70.87</v>
      </c>
      <c r="E1508" s="5" t="n">
        <v>75</v>
      </c>
      <c r="F1508" s="5" t="n">
        <v>49942900</v>
      </c>
      <c r="G1508" s="5" t="n">
        <v>74.68</v>
      </c>
      <c r="I1508" s="13" t="n">
        <f aca="false">B1508-E1508</f>
        <v>-3.83</v>
      </c>
      <c r="J1508" s="13" t="n">
        <f aca="false">C1508-D1508</f>
        <v>5.72999999999999</v>
      </c>
      <c r="L1508" s="14" t="n">
        <f aca="true">IF(ROW(E1508) - 1 &gt;= $L$1,MMULT($AA$1:OFFSET($AA$1, 0, $L$1 - 1),E1508:OFFSET(E1508,1 - $L$1, 0)) / $K$3,"")</f>
        <v>75.1285454545454</v>
      </c>
      <c r="N1508" s="0" t="n">
        <f aca="true">IF(ROW(E1508) - 1 &gt;= $N$1,SUM(E1508:OFFSET(E1508,1 - $N$1, 0)) / $N$1,"")</f>
        <v>76.96</v>
      </c>
      <c r="P1508" s="0" t="n">
        <f aca="true">IF(ROW(N1508) - 1 &gt; $P$1, IF(OFFSET(N1508,  1 - $P$1, 0) &lt;&gt; "", MMULT($AA$2:OFFSET($AA$2, 0, $P$1 - 1), E1508:OFFSET(E1508,1 - $P$1, 0)) / $O$3,""),"")</f>
        <v>77.1711111111111</v>
      </c>
    </row>
    <row collapsed="false" customFormat="false" customHeight="true" hidden="false" ht="14.4" outlineLevel="0" r="1509">
      <c r="A1509" s="9" t="n">
        <v>38748</v>
      </c>
      <c r="B1509" s="5" t="n">
        <v>75.5</v>
      </c>
      <c r="C1509" s="5" t="n">
        <v>76.34</v>
      </c>
      <c r="D1509" s="5" t="n">
        <v>73.75</v>
      </c>
      <c r="E1509" s="5" t="n">
        <v>75.51</v>
      </c>
      <c r="F1509" s="5" t="n">
        <v>32626500</v>
      </c>
      <c r="G1509" s="5" t="n">
        <v>75.19</v>
      </c>
      <c r="I1509" s="13" t="n">
        <f aca="false">B1509-E1509</f>
        <v>-0.0100000000000051</v>
      </c>
      <c r="J1509" s="13" t="n">
        <f aca="false">C1509-D1509</f>
        <v>2.59</v>
      </c>
      <c r="L1509" s="14" t="n">
        <f aca="true">IF(ROW(E1509) - 1 &gt;= $L$1,MMULT($AA$1:OFFSET($AA$1, 0, $L$1 - 1),E1509:OFFSET(E1509,1 - $L$1, 0)) / $K$3,"")</f>
        <v>74.8649090909091</v>
      </c>
      <c r="N1509" s="0" t="n">
        <f aca="true">IF(ROW(E1509) - 1 &gt;= $N$1,SUM(E1509:OFFSET(E1509,1 - $N$1, 0)) / $N$1,"")</f>
        <v>76.04</v>
      </c>
      <c r="P1509" s="0" t="n">
        <f aca="true">IF(ROW(N1509) - 1 &gt; $P$1, IF(OFFSET(N1509,  1 - $P$1, 0) &lt;&gt; "", MMULT($AA$2:OFFSET($AA$2, 0, $P$1 - 1), E1509:OFFSET(E1509,1 - $P$1, 0)) / $O$3,""),"")</f>
        <v>76.0466666666667</v>
      </c>
    </row>
    <row collapsed="false" customFormat="false" customHeight="true" hidden="false" ht="14.4" outlineLevel="0" r="1510">
      <c r="A1510" s="9" t="n">
        <v>38749</v>
      </c>
      <c r="B1510" s="5" t="n">
        <v>74.95</v>
      </c>
      <c r="C1510" s="5" t="n">
        <v>76.46</v>
      </c>
      <c r="D1510" s="5" t="n">
        <v>74.64</v>
      </c>
      <c r="E1510" s="5" t="n">
        <v>75.42</v>
      </c>
      <c r="F1510" s="5" t="n">
        <v>18613800</v>
      </c>
      <c r="G1510" s="5" t="n">
        <v>75.1</v>
      </c>
      <c r="I1510" s="13" t="n">
        <f aca="false">B1510-E1510</f>
        <v>-0.469999999999999</v>
      </c>
      <c r="J1510" s="13" t="n">
        <f aca="false">C1510-D1510</f>
        <v>1.81999999999999</v>
      </c>
      <c r="L1510" s="14" t="n">
        <f aca="true">IF(ROW(E1510) - 1 &gt;= $L$1,MMULT($AA$1:OFFSET($AA$1, 0, $L$1 - 1),E1510:OFFSET(E1510,1 - $L$1, 0)) / $K$3,"")</f>
        <v>74.7521818181818</v>
      </c>
      <c r="N1510" s="0" t="n">
        <f aca="true">IF(ROW(E1510) - 1 &gt;= $N$1,SUM(E1510:OFFSET(E1510,1 - $N$1, 0)) / $N$1,"")</f>
        <v>75.333</v>
      </c>
      <c r="P1510" s="0" t="n">
        <f aca="true">IF(ROW(N1510) - 1 &gt; $P$1, IF(OFFSET(N1510,  1 - $P$1, 0) &lt;&gt; "", MMULT($AA$2:OFFSET($AA$2, 0, $P$1 - 1), E1510:OFFSET(E1510,1 - $P$1, 0)) / $O$3,""),"")</f>
        <v>75.1702777777778</v>
      </c>
    </row>
    <row collapsed="false" customFormat="false" customHeight="true" hidden="false" ht="14.4" outlineLevel="0" r="1511">
      <c r="A1511" s="9" t="n">
        <v>38750</v>
      </c>
      <c r="B1511" s="5" t="n">
        <v>75.1</v>
      </c>
      <c r="C1511" s="5" t="n">
        <v>75.36</v>
      </c>
      <c r="D1511" s="5" t="n">
        <v>72.05</v>
      </c>
      <c r="E1511" s="5" t="n">
        <v>72.1</v>
      </c>
      <c r="F1511" s="5" t="n">
        <v>25261500</v>
      </c>
      <c r="G1511" s="5" t="n">
        <v>71.79</v>
      </c>
      <c r="I1511" s="13" t="n">
        <f aca="false">B1511-E1511</f>
        <v>3</v>
      </c>
      <c r="J1511" s="13" t="n">
        <f aca="false">C1511-D1511</f>
        <v>3.31</v>
      </c>
      <c r="L1511" s="14" t="n">
        <f aca="true">IF(ROW(E1511) - 1 &gt;= $L$1,MMULT($AA$1:OFFSET($AA$1, 0, $L$1 - 1),E1511:OFFSET(E1511,1 - $L$1, 0)) / $K$3,"")</f>
        <v>74.1643636363636</v>
      </c>
      <c r="N1511" s="0" t="n">
        <f aca="true">IF(ROW(E1511) - 1 &gt;= $N$1,SUM(E1511:OFFSET(E1511,1 - $N$1, 0)) / $N$1,"")</f>
        <v>74.639</v>
      </c>
      <c r="P1511" s="0" t="n">
        <f aca="true">IF(ROW(N1511) - 1 &gt; $P$1, IF(OFFSET(N1511,  1 - $P$1, 0) &lt;&gt; "", MMULT($AA$2:OFFSET($AA$2, 0, $P$1 - 1), E1511:OFFSET(E1511,1 - $P$1, 0)) / $O$3,""),"")</f>
        <v>74.5275</v>
      </c>
    </row>
    <row collapsed="false" customFormat="false" customHeight="true" hidden="false" ht="14.4" outlineLevel="0" r="1512">
      <c r="A1512" s="9" t="n">
        <v>38751</v>
      </c>
      <c r="B1512" s="5" t="n">
        <v>72.24</v>
      </c>
      <c r="C1512" s="5" t="n">
        <v>72.79</v>
      </c>
      <c r="D1512" s="5" t="n">
        <v>71.04</v>
      </c>
      <c r="E1512" s="5" t="n">
        <v>71.85</v>
      </c>
      <c r="F1512" s="5" t="n">
        <v>24718700</v>
      </c>
      <c r="G1512" s="5" t="n">
        <v>71.54</v>
      </c>
      <c r="I1512" s="13" t="n">
        <f aca="false">B1512-E1512</f>
        <v>0.390000000000001</v>
      </c>
      <c r="J1512" s="13" t="n">
        <f aca="false">C1512-D1512</f>
        <v>1.75</v>
      </c>
      <c r="L1512" s="14" t="n">
        <f aca="true">IF(ROW(E1512) - 1 &gt;= $L$1,MMULT($AA$1:OFFSET($AA$1, 0, $L$1 - 1),E1512:OFFSET(E1512,1 - $L$1, 0)) / $K$3,"")</f>
        <v>73.6572727272727</v>
      </c>
      <c r="N1512" s="0" t="n">
        <f aca="true">IF(ROW(E1512) - 1 &gt;= $N$1,SUM(E1512:OFFSET(E1512,1 - $N$1, 0)) / $N$1,"")</f>
        <v>74.215</v>
      </c>
      <c r="P1512" s="0" t="n">
        <f aca="true">IF(ROW(N1512) - 1 &gt; $P$1, IF(OFFSET(N1512,  1 - $P$1, 0) &lt;&gt; "", MMULT($AA$2:OFFSET($AA$2, 0, $P$1 - 1), E1512:OFFSET(E1512,1 - $P$1, 0)) / $O$3,""),"")</f>
        <v>74.1536111111111</v>
      </c>
    </row>
    <row collapsed="false" customFormat="false" customHeight="true" hidden="false" ht="14.4" outlineLevel="0" r="1513">
      <c r="A1513" s="9" t="n">
        <v>38754</v>
      </c>
      <c r="B1513" s="5" t="n">
        <v>72.02</v>
      </c>
      <c r="C1513" s="5" t="n">
        <v>72.51</v>
      </c>
      <c r="D1513" s="5" t="n">
        <v>66.74</v>
      </c>
      <c r="E1513" s="5" t="n">
        <v>67.3</v>
      </c>
      <c r="F1513" s="5" t="n">
        <v>58991700</v>
      </c>
      <c r="G1513" s="5" t="n">
        <v>67.01</v>
      </c>
      <c r="I1513" s="13" t="n">
        <f aca="false">B1513-E1513</f>
        <v>4.72</v>
      </c>
      <c r="J1513" s="13" t="n">
        <f aca="false">C1513-D1513</f>
        <v>5.77000000000001</v>
      </c>
      <c r="L1513" s="14" t="n">
        <f aca="true">IF(ROW(E1513) - 1 &gt;= $L$1,MMULT($AA$1:OFFSET($AA$1, 0, $L$1 - 1),E1513:OFFSET(E1513,1 - $L$1, 0)) / $K$3,"")</f>
        <v>72.4</v>
      </c>
      <c r="N1513" s="0" t="n">
        <f aca="true">IF(ROW(E1513) - 1 &gt;= $N$1,SUM(E1513:OFFSET(E1513,1 - $N$1, 0)) / $N$1,"")</f>
        <v>73.178</v>
      </c>
      <c r="P1513" s="0" t="n">
        <f aca="true">IF(ROW(N1513) - 1 &gt; $P$1, IF(OFFSET(N1513,  1 - $P$1, 0) &lt;&gt; "", MMULT($AA$2:OFFSET($AA$2, 0, $P$1 - 1), E1513:OFFSET(E1513,1 - $P$1, 0)) / $O$3,""),"")</f>
        <v>73.8430555555556</v>
      </c>
    </row>
    <row collapsed="false" customFormat="false" customHeight="true" hidden="false" ht="14.4" outlineLevel="0" r="1514">
      <c r="A1514" s="9" t="n">
        <v>38755</v>
      </c>
      <c r="B1514" s="5" t="n">
        <v>68.27</v>
      </c>
      <c r="C1514" s="5" t="n">
        <v>69.48</v>
      </c>
      <c r="D1514" s="5" t="n">
        <v>66.68</v>
      </c>
      <c r="E1514" s="5" t="n">
        <v>67.6</v>
      </c>
      <c r="F1514" s="5" t="n">
        <v>49601100</v>
      </c>
      <c r="G1514" s="5" t="n">
        <v>67.31</v>
      </c>
      <c r="I1514" s="13" t="n">
        <f aca="false">B1514-E1514</f>
        <v>0.670000000000002</v>
      </c>
      <c r="J1514" s="13" t="n">
        <f aca="false">C1514-D1514</f>
        <v>2.8</v>
      </c>
      <c r="L1514" s="14" t="n">
        <f aca="true">IF(ROW(E1514) - 1 &gt;= $L$1,MMULT($AA$1:OFFSET($AA$1, 0, $L$1 - 1),E1514:OFFSET(E1514,1 - $L$1, 0)) / $K$3,"")</f>
        <v>71.3858181818182</v>
      </c>
      <c r="N1514" s="0" t="n">
        <f aca="true">IF(ROW(E1514) - 1 &gt;= $N$1,SUM(E1514:OFFSET(E1514,1 - $N$1, 0)) / $N$1,"")</f>
        <v>72.334</v>
      </c>
      <c r="P1514" s="0" t="n">
        <f aca="true">IF(ROW(N1514) - 1 &gt; $P$1, IF(OFFSET(N1514,  1 - $P$1, 0) &lt;&gt; "", MMULT($AA$2:OFFSET($AA$2, 0, $P$1 - 1), E1514:OFFSET(E1514,1 - $P$1, 0)) / $O$3,""),"")</f>
        <v>73.3572222222222</v>
      </c>
    </row>
    <row collapsed="false" customFormat="false" customHeight="true" hidden="false" ht="14.4" outlineLevel="0" r="1515">
      <c r="A1515" s="9" t="n">
        <v>38756</v>
      </c>
      <c r="B1515" s="5" t="n">
        <v>68.49</v>
      </c>
      <c r="C1515" s="5" t="n">
        <v>69.08</v>
      </c>
      <c r="D1515" s="5" t="n">
        <v>66</v>
      </c>
      <c r="E1515" s="5" t="n">
        <v>68.81</v>
      </c>
      <c r="F1515" s="5" t="n">
        <v>34039800</v>
      </c>
      <c r="G1515" s="5" t="n">
        <v>68.52</v>
      </c>
      <c r="I1515" s="13" t="n">
        <f aca="false">B1515-E1515</f>
        <v>-0.320000000000007</v>
      </c>
      <c r="J1515" s="13" t="n">
        <f aca="false">C1515-D1515</f>
        <v>3.08</v>
      </c>
      <c r="L1515" s="14" t="n">
        <f aca="true">IF(ROW(E1515) - 1 &gt;= $L$1,MMULT($AA$1:OFFSET($AA$1, 0, $L$1 - 1),E1515:OFFSET(E1515,1 - $L$1, 0)) / $K$3,"")</f>
        <v>70.7450909090909</v>
      </c>
      <c r="N1515" s="0" t="n">
        <f aca="true">IF(ROW(E1515) - 1 &gt;= $N$1,SUM(E1515:OFFSET(E1515,1 - $N$1, 0)) / $N$1,"")</f>
        <v>71.795</v>
      </c>
      <c r="P1515" s="0" t="n">
        <f aca="true">IF(ROW(N1515) - 1 &gt; $P$1, IF(OFFSET(N1515,  1 - $P$1, 0) &lt;&gt; "", MMULT($AA$2:OFFSET($AA$2, 0, $P$1 - 1), E1515:OFFSET(E1515,1 - $P$1, 0)) / $O$3,""),"")</f>
        <v>72.7452777777778</v>
      </c>
    </row>
    <row collapsed="false" customFormat="false" customHeight="true" hidden="false" ht="14.4" outlineLevel="0" r="1516">
      <c r="A1516" s="9" t="n">
        <v>38757</v>
      </c>
      <c r="B1516" s="5" t="n">
        <v>69.1</v>
      </c>
      <c r="C1516" s="5" t="n">
        <v>69.23</v>
      </c>
      <c r="D1516" s="5" t="n">
        <v>64.53</v>
      </c>
      <c r="E1516" s="5" t="n">
        <v>64.95</v>
      </c>
      <c r="F1516" s="5" t="n">
        <v>41063000</v>
      </c>
      <c r="G1516" s="5" t="n">
        <v>64.67</v>
      </c>
      <c r="I1516" s="13" t="n">
        <f aca="false">B1516-E1516</f>
        <v>4.14999999999999</v>
      </c>
      <c r="J1516" s="13" t="n">
        <f aca="false">C1516-D1516</f>
        <v>4.7</v>
      </c>
      <c r="L1516" s="14" t="n">
        <f aca="true">IF(ROW(E1516) - 1 &gt;= $L$1,MMULT($AA$1:OFFSET($AA$1, 0, $L$1 - 1),E1516:OFFSET(E1516,1 - $L$1, 0)) / $K$3,"")</f>
        <v>69.5005454545454</v>
      </c>
      <c r="N1516" s="0" t="n">
        <f aca="true">IF(ROW(E1516) - 1 &gt;= $N$1,SUM(E1516:OFFSET(E1516,1 - $N$1, 0)) / $N$1,"")</f>
        <v>71.057</v>
      </c>
      <c r="P1516" s="0" t="n">
        <f aca="true">IF(ROW(N1516) - 1 &gt; $P$1, IF(OFFSET(N1516,  1 - $P$1, 0) &lt;&gt; "", MMULT($AA$2:OFFSET($AA$2, 0, $P$1 - 1), E1516:OFFSET(E1516,1 - $P$1, 0)) / $O$3,""),"")</f>
        <v>71.8597222222222</v>
      </c>
    </row>
    <row collapsed="false" customFormat="false" customHeight="true" hidden="false" ht="14.4" outlineLevel="0" r="1517">
      <c r="A1517" s="9" t="n">
        <v>38758</v>
      </c>
      <c r="B1517" s="5" t="n">
        <v>65.18</v>
      </c>
      <c r="C1517" s="5" t="n">
        <v>67.67</v>
      </c>
      <c r="D1517" s="5" t="n">
        <v>62.9</v>
      </c>
      <c r="E1517" s="5" t="n">
        <v>67.31</v>
      </c>
      <c r="F1517" s="5" t="n">
        <v>62874200</v>
      </c>
      <c r="G1517" s="5" t="n">
        <v>67.02</v>
      </c>
      <c r="I1517" s="13" t="n">
        <f aca="false">B1517-E1517</f>
        <v>-2.13</v>
      </c>
      <c r="J1517" s="13" t="n">
        <f aca="false">C1517-D1517</f>
        <v>4.77</v>
      </c>
      <c r="L1517" s="14" t="n">
        <f aca="true">IF(ROW(E1517) - 1 &gt;= $L$1,MMULT($AA$1:OFFSET($AA$1, 0, $L$1 - 1),E1517:OFFSET(E1517,1 - $L$1, 0)) / $K$3,"")</f>
        <v>68.8192727272727</v>
      </c>
      <c r="N1517" s="0" t="n">
        <f aca="true">IF(ROW(E1517) - 1 &gt;= $N$1,SUM(E1517:OFFSET(E1517,1 - $N$1, 0)) / $N$1,"")</f>
        <v>70.585</v>
      </c>
      <c r="P1517" s="0" t="n">
        <f aca="true">IF(ROW(N1517) - 1 &gt; $P$1, IF(OFFSET(N1517,  1 - $P$1, 0) &lt;&gt; "", MMULT($AA$2:OFFSET($AA$2, 0, $P$1 - 1), E1517:OFFSET(E1517,1 - $P$1, 0)) / $O$3,""),"")</f>
        <v>70.8994444444444</v>
      </c>
    </row>
    <row collapsed="false" customFormat="false" customHeight="true" hidden="false" ht="14.4" outlineLevel="0" r="1518">
      <c r="A1518" s="9" t="n">
        <v>38761</v>
      </c>
      <c r="B1518" s="5" t="n">
        <v>66.63</v>
      </c>
      <c r="C1518" s="5" t="n">
        <v>66.75</v>
      </c>
      <c r="D1518" s="5" t="n">
        <v>64.64</v>
      </c>
      <c r="E1518" s="5" t="n">
        <v>64.71</v>
      </c>
      <c r="F1518" s="5" t="n">
        <v>31553500</v>
      </c>
      <c r="G1518" s="5" t="n">
        <v>64.43</v>
      </c>
      <c r="I1518" s="13" t="n">
        <f aca="false">B1518-E1518</f>
        <v>1.92</v>
      </c>
      <c r="J1518" s="13" t="n">
        <f aca="false">C1518-D1518</f>
        <v>2.11</v>
      </c>
      <c r="L1518" s="14" t="n">
        <f aca="true">IF(ROW(E1518) - 1 &gt;= $L$1,MMULT($AA$1:OFFSET($AA$1, 0, $L$1 - 1),E1518:OFFSET(E1518,1 - $L$1, 0)) / $K$3,"")</f>
        <v>67.7510909090909</v>
      </c>
      <c r="N1518" s="0" t="n">
        <f aca="true">IF(ROW(E1518) - 1 &gt;= $N$1,SUM(E1518:OFFSET(E1518,1 - $N$1, 0)) / $N$1,"")</f>
        <v>69.556</v>
      </c>
      <c r="P1518" s="0" t="n">
        <f aca="true">IF(ROW(N1518) - 1 &gt; $P$1, IF(OFFSET(N1518,  1 - $P$1, 0) &lt;&gt; "", MMULT($AA$2:OFFSET($AA$2, 0, $P$1 - 1), E1518:OFFSET(E1518,1 - $P$1, 0)) / $O$3,""),"")</f>
        <v>69.7541666666667</v>
      </c>
    </row>
    <row collapsed="false" customFormat="false" customHeight="true" hidden="false" ht="14.4" outlineLevel="0" r="1519">
      <c r="A1519" s="9" t="n">
        <v>38762</v>
      </c>
      <c r="B1519" s="5" t="n">
        <v>65.1</v>
      </c>
      <c r="C1519" s="5" t="n">
        <v>68.1</v>
      </c>
      <c r="D1519" s="5" t="n">
        <v>65</v>
      </c>
      <c r="E1519" s="5" t="n">
        <v>67.64</v>
      </c>
      <c r="F1519" s="5" t="n">
        <v>41462100</v>
      </c>
      <c r="G1519" s="5" t="n">
        <v>67.35</v>
      </c>
      <c r="I1519" s="13" t="n">
        <f aca="false">B1519-E1519</f>
        <v>-2.54000000000001</v>
      </c>
      <c r="J1519" s="13" t="n">
        <f aca="false">C1519-D1519</f>
        <v>3.09999999999999</v>
      </c>
      <c r="L1519" s="14" t="n">
        <f aca="true">IF(ROW(E1519) - 1 &gt;= $L$1,MMULT($AA$1:OFFSET($AA$1, 0, $L$1 - 1),E1519:OFFSET(E1519,1 - $L$1, 0)) / $K$3,"")</f>
        <v>67.4027272727273</v>
      </c>
      <c r="N1519" s="0" t="n">
        <f aca="true">IF(ROW(E1519) - 1 &gt;= $N$1,SUM(E1519:OFFSET(E1519,1 - $N$1, 0)) / $N$1,"")</f>
        <v>68.769</v>
      </c>
      <c r="P1519" s="0" t="n">
        <f aca="true">IF(ROW(N1519) - 1 &gt; $P$1, IF(OFFSET(N1519,  1 - $P$1, 0) &lt;&gt; "", MMULT($AA$2:OFFSET($AA$2, 0, $P$1 - 1), E1519:OFFSET(E1519,1 - $P$1, 0)) / $O$3,""),"")</f>
        <v>68.7497222222222</v>
      </c>
    </row>
    <row collapsed="false" customFormat="false" customHeight="true" hidden="false" ht="14.4" outlineLevel="0" r="1520">
      <c r="A1520" s="9" t="n">
        <v>38763</v>
      </c>
      <c r="B1520" s="5" t="n">
        <v>67.16</v>
      </c>
      <c r="C1520" s="5" t="n">
        <v>69.62</v>
      </c>
      <c r="D1520" s="5" t="n">
        <v>66.75</v>
      </c>
      <c r="E1520" s="5" t="n">
        <v>69.22</v>
      </c>
      <c r="F1520" s="5" t="n">
        <v>41420400</v>
      </c>
      <c r="G1520" s="5" t="n">
        <v>68.92</v>
      </c>
      <c r="I1520" s="13" t="n">
        <f aca="false">B1520-E1520</f>
        <v>-2.06</v>
      </c>
      <c r="J1520" s="13" t="n">
        <f aca="false">C1520-D1520</f>
        <v>2.87</v>
      </c>
      <c r="L1520" s="14" t="n">
        <f aca="true">IF(ROW(E1520) - 1 &gt;= $L$1,MMULT($AA$1:OFFSET($AA$1, 0, $L$1 - 1),E1520:OFFSET(E1520,1 - $L$1, 0)) / $K$3,"")</f>
        <v>67.4847272727273</v>
      </c>
      <c r="N1520" s="0" t="n">
        <f aca="true">IF(ROW(E1520) - 1 &gt;= $N$1,SUM(E1520:OFFSET(E1520,1 - $N$1, 0)) / $N$1,"")</f>
        <v>68.149</v>
      </c>
      <c r="P1520" s="0" t="n">
        <f aca="true">IF(ROW(N1520) - 1 &gt; $P$1, IF(OFFSET(N1520,  1 - $P$1, 0) &lt;&gt; "", MMULT($AA$2:OFFSET($AA$2, 0, $P$1 - 1), E1520:OFFSET(E1520,1 - $P$1, 0)) / $O$3,""),"")</f>
        <v>67.9958333333333</v>
      </c>
    </row>
    <row collapsed="false" customFormat="false" customHeight="true" hidden="false" ht="14.4" outlineLevel="0" r="1521">
      <c r="A1521" s="9" t="n">
        <v>38764</v>
      </c>
      <c r="B1521" s="5" t="n">
        <v>69.91</v>
      </c>
      <c r="C1521" s="5" t="n">
        <v>71.01</v>
      </c>
      <c r="D1521" s="5" t="n">
        <v>69.48</v>
      </c>
      <c r="E1521" s="5" t="n">
        <v>70.57</v>
      </c>
      <c r="F1521" s="5" t="n">
        <v>33863400</v>
      </c>
      <c r="G1521" s="5" t="n">
        <v>70.27</v>
      </c>
      <c r="I1521" s="13" t="n">
        <f aca="false">B1521-E1521</f>
        <v>-0.659999999999997</v>
      </c>
      <c r="J1521" s="13" t="n">
        <f aca="false">C1521-D1521</f>
        <v>1.53</v>
      </c>
      <c r="L1521" s="14" t="n">
        <f aca="true">IF(ROW(E1521) - 1 &gt;= $L$1,MMULT($AA$1:OFFSET($AA$1, 0, $L$1 - 1),E1521:OFFSET(E1521,1 - $L$1, 0)) / $K$3,"")</f>
        <v>67.9249090909091</v>
      </c>
      <c r="N1521" s="0" t="n">
        <f aca="true">IF(ROW(E1521) - 1 &gt;= $N$1,SUM(E1521:OFFSET(E1521,1 - $N$1, 0)) / $N$1,"")</f>
        <v>67.996</v>
      </c>
      <c r="P1521" s="0" t="n">
        <f aca="true">IF(ROW(N1521) - 1 &gt; $P$1, IF(OFFSET(N1521,  1 - $P$1, 0) &lt;&gt; "", MMULT($AA$2:OFFSET($AA$2, 0, $P$1 - 1), E1521:OFFSET(E1521,1 - $P$1, 0)) / $O$3,""),"")</f>
        <v>67.4769444444444</v>
      </c>
    </row>
    <row collapsed="false" customFormat="false" customHeight="true" hidden="false" ht="14.4" outlineLevel="0" r="1522">
      <c r="A1522" s="9" t="n">
        <v>38765</v>
      </c>
      <c r="B1522" s="5" t="n">
        <v>70.3</v>
      </c>
      <c r="C1522" s="5" t="n">
        <v>70.89</v>
      </c>
      <c r="D1522" s="5" t="n">
        <v>69.61</v>
      </c>
      <c r="E1522" s="5" t="n">
        <v>70.29</v>
      </c>
      <c r="F1522" s="5" t="n">
        <v>20571400</v>
      </c>
      <c r="G1522" s="5" t="n">
        <v>69.99</v>
      </c>
      <c r="I1522" s="13" t="n">
        <f aca="false">B1522-E1522</f>
        <v>0.00999999999999091</v>
      </c>
      <c r="J1522" s="13" t="n">
        <f aca="false">C1522-D1522</f>
        <v>1.28</v>
      </c>
      <c r="L1522" s="14" t="n">
        <f aca="true">IF(ROW(E1522) - 1 &gt;= $L$1,MMULT($AA$1:OFFSET($AA$1, 0, $L$1 - 1),E1522:OFFSET(E1522,1 - $L$1, 0)) / $K$3,"")</f>
        <v>68.342</v>
      </c>
      <c r="N1522" s="0" t="n">
        <f aca="true">IF(ROW(E1522) - 1 &gt;= $N$1,SUM(E1522:OFFSET(E1522,1 - $N$1, 0)) / $N$1,"")</f>
        <v>67.84</v>
      </c>
      <c r="P1522" s="0" t="n">
        <f aca="true">IF(ROW(N1522) - 1 &gt; $P$1, IF(OFFSET(N1522,  1 - $P$1, 0) &lt;&gt; "", MMULT($AA$2:OFFSET($AA$2, 0, $P$1 - 1), E1522:OFFSET(E1522,1 - $P$1, 0)) / $O$3,""),"")</f>
        <v>67.3972222222222</v>
      </c>
    </row>
    <row collapsed="false" customFormat="false" customHeight="true" hidden="false" ht="14.4" outlineLevel="0" r="1523">
      <c r="A1523" s="9" t="n">
        <v>38769</v>
      </c>
      <c r="B1523" s="5" t="n">
        <v>70.59</v>
      </c>
      <c r="C1523" s="5" t="n">
        <v>70.8</v>
      </c>
      <c r="D1523" s="5" t="n">
        <v>68.68</v>
      </c>
      <c r="E1523" s="5" t="n">
        <v>69.08</v>
      </c>
      <c r="F1523" s="5" t="n">
        <v>27843100</v>
      </c>
      <c r="G1523" s="5" t="n">
        <v>68.78</v>
      </c>
      <c r="I1523" s="13" t="n">
        <f aca="false">B1523-E1523</f>
        <v>1.51000000000001</v>
      </c>
      <c r="J1523" s="13" t="n">
        <f aca="false">C1523-D1523</f>
        <v>2.11999999999999</v>
      </c>
      <c r="L1523" s="14" t="n">
        <f aca="true">IF(ROW(E1523) - 1 &gt;= $L$1,MMULT($AA$1:OFFSET($AA$1, 0, $L$1 - 1),E1523:OFFSET(E1523,1 - $L$1, 0)) / $K$3,"")</f>
        <v>68.5674545454546</v>
      </c>
      <c r="N1523" s="0" t="n">
        <f aca="true">IF(ROW(E1523) - 1 &gt;= $N$1,SUM(E1523:OFFSET(E1523,1 - $N$1, 0)) / $N$1,"")</f>
        <v>68.018</v>
      </c>
      <c r="P1523" s="0" t="n">
        <f aca="true">IF(ROW(N1523) - 1 &gt; $P$1, IF(OFFSET(N1523,  1 - $P$1, 0) &lt;&gt; "", MMULT($AA$2:OFFSET($AA$2, 0, $P$1 - 1), E1523:OFFSET(E1523,1 - $P$1, 0)) / $O$3,""),"")</f>
        <v>67.4997222222222</v>
      </c>
    </row>
    <row collapsed="false" customFormat="false" customHeight="true" hidden="false" ht="14.4" outlineLevel="0" r="1524">
      <c r="A1524" s="9" t="n">
        <v>38770</v>
      </c>
      <c r="B1524" s="5" t="n">
        <v>69</v>
      </c>
      <c r="C1524" s="5" t="n">
        <v>71.67</v>
      </c>
      <c r="D1524" s="5" t="n">
        <v>68</v>
      </c>
      <c r="E1524" s="5" t="n">
        <v>71.32</v>
      </c>
      <c r="F1524" s="5" t="n">
        <v>34937100</v>
      </c>
      <c r="G1524" s="5" t="n">
        <v>71.02</v>
      </c>
      <c r="I1524" s="13" t="n">
        <f aca="false">B1524-E1524</f>
        <v>-2.31999999999999</v>
      </c>
      <c r="J1524" s="13" t="n">
        <f aca="false">C1524-D1524</f>
        <v>3.67</v>
      </c>
      <c r="L1524" s="14" t="n">
        <f aca="true">IF(ROW(E1524) - 1 &gt;= $L$1,MMULT($AA$1:OFFSET($AA$1, 0, $L$1 - 1),E1524:OFFSET(E1524,1 - $L$1, 0)) / $K$3,"")</f>
        <v>69.1678181818182</v>
      </c>
      <c r="N1524" s="0" t="n">
        <f aca="true">IF(ROW(E1524) - 1 &gt;= $N$1,SUM(E1524:OFFSET(E1524,1 - $N$1, 0)) / $N$1,"")</f>
        <v>68.39</v>
      </c>
      <c r="P1524" s="0" t="n">
        <f aca="true">IF(ROW(N1524) - 1 &gt; $P$1, IF(OFFSET(N1524,  1 - $P$1, 0) &lt;&gt; "", MMULT($AA$2:OFFSET($AA$2, 0, $P$1 - 1), E1524:OFFSET(E1524,1 - $P$1, 0)) / $O$3,""),"")</f>
        <v>67.9841666666667</v>
      </c>
    </row>
    <row collapsed="false" customFormat="false" customHeight="true" hidden="false" ht="14.4" outlineLevel="0" r="1525">
      <c r="A1525" s="9" t="n">
        <v>38771</v>
      </c>
      <c r="B1525" s="5" t="n">
        <v>71.79</v>
      </c>
      <c r="C1525" s="5" t="n">
        <v>73</v>
      </c>
      <c r="D1525" s="5" t="n">
        <v>71.43</v>
      </c>
      <c r="E1525" s="5" t="n">
        <v>71.75</v>
      </c>
      <c r="F1525" s="5" t="n">
        <v>30604200</v>
      </c>
      <c r="G1525" s="5" t="n">
        <v>71.44</v>
      </c>
      <c r="I1525" s="13" t="n">
        <f aca="false">B1525-E1525</f>
        <v>0.0400000000000063</v>
      </c>
      <c r="J1525" s="13" t="n">
        <f aca="false">C1525-D1525</f>
        <v>1.56999999999999</v>
      </c>
      <c r="L1525" s="14" t="n">
        <f aca="true">IF(ROW(E1525) - 1 &gt;= $L$1,MMULT($AA$1:OFFSET($AA$1, 0, $L$1 - 1),E1525:OFFSET(E1525,1 - $L$1, 0)) / $K$3,"")</f>
        <v>69.7787272727273</v>
      </c>
      <c r="N1525" s="0" t="n">
        <f aca="true">IF(ROW(E1525) - 1 &gt;= $N$1,SUM(E1525:OFFSET(E1525,1 - $N$1, 0)) / $N$1,"")</f>
        <v>68.684</v>
      </c>
      <c r="P1525" s="0" t="n">
        <f aca="true">IF(ROW(N1525) - 1 &gt; $P$1, IF(OFFSET(N1525,  1 - $P$1, 0) &lt;&gt; "", MMULT($AA$2:OFFSET($AA$2, 0, $P$1 - 1), E1525:OFFSET(E1525,1 - $P$1, 0)) / $O$3,""),"")</f>
        <v>68.5733333333333</v>
      </c>
    </row>
    <row collapsed="false" customFormat="false" customHeight="true" hidden="false" ht="14.4" outlineLevel="0" r="1526">
      <c r="A1526" s="9" t="n">
        <v>38772</v>
      </c>
      <c r="B1526" s="5" t="n">
        <v>72.14</v>
      </c>
      <c r="C1526" s="5" t="n">
        <v>72.89</v>
      </c>
      <c r="D1526" s="5" t="n">
        <v>71.2</v>
      </c>
      <c r="E1526" s="5" t="n">
        <v>71.46</v>
      </c>
      <c r="F1526" s="5" t="n">
        <v>19098000</v>
      </c>
      <c r="G1526" s="5" t="n">
        <v>71.15</v>
      </c>
      <c r="I1526" s="13" t="n">
        <f aca="false">B1526-E1526</f>
        <v>0.680000000000007</v>
      </c>
      <c r="J1526" s="13" t="n">
        <f aca="false">C1526-D1526</f>
        <v>1.69</v>
      </c>
      <c r="L1526" s="14" t="n">
        <f aca="true">IF(ROW(E1526) - 1 &gt;= $L$1,MMULT($AA$1:OFFSET($AA$1, 0, $L$1 - 1),E1526:OFFSET(E1526,1 - $L$1, 0)) / $K$3,"")</f>
        <v>70.2834545454545</v>
      </c>
      <c r="N1526" s="0" t="n">
        <f aca="true">IF(ROW(E1526) - 1 &gt;= $N$1,SUM(E1526:OFFSET(E1526,1 - $N$1, 0)) / $N$1,"")</f>
        <v>69.335</v>
      </c>
      <c r="P1526" s="0" t="n">
        <f aca="true">IF(ROW(N1526) - 1 &gt; $P$1, IF(OFFSET(N1526,  1 - $P$1, 0) &lt;&gt; "", MMULT($AA$2:OFFSET($AA$2, 0, $P$1 - 1), E1526:OFFSET(E1526,1 - $P$1, 0)) / $O$3,""),"")</f>
        <v>69.1797222222222</v>
      </c>
    </row>
    <row collapsed="false" customFormat="false" customHeight="true" hidden="false" ht="14.4" outlineLevel="0" r="1527">
      <c r="A1527" s="9" t="n">
        <v>38775</v>
      </c>
      <c r="B1527" s="5" t="n">
        <v>71.99</v>
      </c>
      <c r="C1527" s="5" t="n">
        <v>72.12</v>
      </c>
      <c r="D1527" s="5" t="n">
        <v>70.65</v>
      </c>
      <c r="E1527" s="5" t="n">
        <v>70.99</v>
      </c>
      <c r="F1527" s="5" t="n">
        <v>28258600</v>
      </c>
      <c r="G1527" s="5" t="n">
        <v>70.69</v>
      </c>
      <c r="I1527" s="13" t="n">
        <f aca="false">B1527-E1527</f>
        <v>1</v>
      </c>
      <c r="J1527" s="13" t="n">
        <f aca="false">C1527-D1527</f>
        <v>1.47</v>
      </c>
      <c r="L1527" s="14" t="n">
        <f aca="true">IF(ROW(E1527) - 1 &gt;= $L$1,MMULT($AA$1:OFFSET($AA$1, 0, $L$1 - 1),E1527:OFFSET(E1527,1 - $L$1, 0)) / $K$3,"")</f>
        <v>70.5843636363636</v>
      </c>
      <c r="N1527" s="0" t="n">
        <f aca="true">IF(ROW(E1527) - 1 &gt;= $N$1,SUM(E1527:OFFSET(E1527,1 - $N$1, 0)) / $N$1,"")</f>
        <v>69.703</v>
      </c>
      <c r="P1527" s="0" t="n">
        <f aca="true">IF(ROW(N1527) - 1 &gt; $P$1, IF(OFFSET(N1527,  1 - $P$1, 0) &lt;&gt; "", MMULT($AA$2:OFFSET($AA$2, 0, $P$1 - 1), E1527:OFFSET(E1527,1 - $P$1, 0)) / $O$3,""),"")</f>
        <v>69.7488888888889</v>
      </c>
    </row>
    <row collapsed="false" customFormat="false" customHeight="true" hidden="false" ht="14.4" outlineLevel="0" r="1528">
      <c r="A1528" s="9" t="n">
        <v>38776</v>
      </c>
      <c r="B1528" s="5" t="n">
        <v>71.58</v>
      </c>
      <c r="C1528" s="5" t="n">
        <v>72.4</v>
      </c>
      <c r="D1528" s="5" t="n">
        <v>68.1</v>
      </c>
      <c r="E1528" s="5" t="n">
        <v>68.49</v>
      </c>
      <c r="F1528" s="5" t="n">
        <v>45249300</v>
      </c>
      <c r="G1528" s="5" t="n">
        <v>68.2</v>
      </c>
      <c r="I1528" s="13" t="n">
        <f aca="false">B1528-E1528</f>
        <v>3.09</v>
      </c>
      <c r="J1528" s="13" t="n">
        <f aca="false">C1528-D1528</f>
        <v>4.30000000000001</v>
      </c>
      <c r="L1528" s="14" t="n">
        <f aca="true">IF(ROW(E1528) - 1 &gt;= $L$1,MMULT($AA$1:OFFSET($AA$1, 0, $L$1 - 1),E1528:OFFSET(E1528,1 - $L$1, 0)) / $K$3,"")</f>
        <v>70.3638181818182</v>
      </c>
      <c r="N1528" s="0" t="n">
        <f aca="true">IF(ROW(E1528) - 1 &gt;= $N$1,SUM(E1528:OFFSET(E1528,1 - $N$1, 0)) / $N$1,"")</f>
        <v>70.081</v>
      </c>
      <c r="P1528" s="0" t="n">
        <f aca="true">IF(ROW(N1528) - 1 &gt; $P$1, IF(OFFSET(N1528,  1 - $P$1, 0) &lt;&gt; "", MMULT($AA$2:OFFSET($AA$2, 0, $P$1 - 1), E1528:OFFSET(E1528,1 - $P$1, 0)) / $O$3,""),"")</f>
        <v>70.1197222222222</v>
      </c>
    </row>
    <row collapsed="false" customFormat="false" customHeight="true" hidden="false" ht="14.4" outlineLevel="0" r="1529">
      <c r="A1529" s="9" t="n">
        <v>38777</v>
      </c>
      <c r="B1529" s="5" t="n">
        <v>68.84</v>
      </c>
      <c r="C1529" s="5" t="n">
        <v>69.49</v>
      </c>
      <c r="D1529" s="5" t="n">
        <v>68.02</v>
      </c>
      <c r="E1529" s="5" t="n">
        <v>69.1</v>
      </c>
      <c r="F1529" s="5" t="n">
        <v>27279200</v>
      </c>
      <c r="G1529" s="5" t="n">
        <v>68.8</v>
      </c>
      <c r="I1529" s="13" t="n">
        <f aca="false">B1529-E1529</f>
        <v>-0.259999999999991</v>
      </c>
      <c r="J1529" s="13" t="n">
        <f aca="false">C1529-D1529</f>
        <v>1.47</v>
      </c>
      <c r="L1529" s="14" t="n">
        <f aca="true">IF(ROW(E1529) - 1 &gt;= $L$1,MMULT($AA$1:OFFSET($AA$1, 0, $L$1 - 1),E1529:OFFSET(E1529,1 - $L$1, 0)) / $K$3,"")</f>
        <v>70.1854545454546</v>
      </c>
      <c r="N1529" s="0" t="n">
        <f aca="true">IF(ROW(E1529) - 1 &gt;= $N$1,SUM(E1529:OFFSET(E1529,1 - $N$1, 0)) / $N$1,"")</f>
        <v>70.227</v>
      </c>
      <c r="P1529" s="0" t="n">
        <f aca="true">IF(ROW(N1529) - 1 &gt; $P$1, IF(OFFSET(N1529,  1 - $P$1, 0) &lt;&gt; "", MMULT($AA$2:OFFSET($AA$2, 0, $P$1 - 1), E1529:OFFSET(E1529,1 - $P$1, 0)) / $O$3,""),"")</f>
        <v>70.4419444444445</v>
      </c>
    </row>
    <row collapsed="false" customFormat="false" customHeight="true" hidden="false" ht="14.4" outlineLevel="0" r="1530">
      <c r="A1530" s="9" t="n">
        <v>38778</v>
      </c>
      <c r="B1530" s="5" t="n">
        <v>68.99</v>
      </c>
      <c r="C1530" s="5" t="n">
        <v>69.99</v>
      </c>
      <c r="D1530" s="5" t="n">
        <v>68.67</v>
      </c>
      <c r="E1530" s="5" t="n">
        <v>69.61</v>
      </c>
      <c r="F1530" s="5" t="n">
        <v>22331200</v>
      </c>
      <c r="G1530" s="5" t="n">
        <v>69.31</v>
      </c>
      <c r="I1530" s="13" t="n">
        <f aca="false">B1530-E1530</f>
        <v>-0.620000000000005</v>
      </c>
      <c r="J1530" s="13" t="n">
        <f aca="false">C1530-D1530</f>
        <v>1.31999999999999</v>
      </c>
      <c r="L1530" s="14" t="n">
        <f aca="true">IF(ROW(E1530) - 1 &gt;= $L$1,MMULT($AA$1:OFFSET($AA$1, 0, $L$1 - 1),E1530:OFFSET(E1530,1 - $L$1, 0)) / $K$3,"")</f>
        <v>70.0732727272727</v>
      </c>
      <c r="N1530" s="0" t="n">
        <f aca="true">IF(ROW(E1530) - 1 &gt;= $N$1,SUM(E1530:OFFSET(E1530,1 - $N$1, 0)) / $N$1,"")</f>
        <v>70.266</v>
      </c>
      <c r="P1530" s="0" t="n">
        <f aca="true">IF(ROW(N1530) - 1 &gt; $P$1, IF(OFFSET(N1530,  1 - $P$1, 0) &lt;&gt; "", MMULT($AA$2:OFFSET($AA$2, 0, $P$1 - 1), E1530:OFFSET(E1530,1 - $P$1, 0)) / $O$3,""),"")</f>
        <v>70.5330555555556</v>
      </c>
    </row>
    <row collapsed="false" customFormat="false" customHeight="true" hidden="false" ht="14.4" outlineLevel="0" r="1531">
      <c r="A1531" s="9" t="n">
        <v>38779</v>
      </c>
      <c r="B1531" s="5" t="n">
        <v>69.4</v>
      </c>
      <c r="C1531" s="5" t="n">
        <v>69.91</v>
      </c>
      <c r="D1531" s="5" t="n">
        <v>67.53</v>
      </c>
      <c r="E1531" s="5" t="n">
        <v>67.72</v>
      </c>
      <c r="F1531" s="5" t="n">
        <v>26345300</v>
      </c>
      <c r="G1531" s="5" t="n">
        <v>67.43</v>
      </c>
      <c r="I1531" s="13" t="n">
        <f aca="false">B1531-E1531</f>
        <v>1.68000000000001</v>
      </c>
      <c r="J1531" s="13" t="n">
        <f aca="false">C1531-D1531</f>
        <v>2.38</v>
      </c>
      <c r="L1531" s="14" t="n">
        <f aca="true">IF(ROW(E1531) - 1 &gt;= $L$1,MMULT($AA$1:OFFSET($AA$1, 0, $L$1 - 1),E1531:OFFSET(E1531,1 - $L$1, 0)) / $K$3,"")</f>
        <v>69.6103636363636</v>
      </c>
      <c r="N1531" s="0" t="n">
        <f aca="true">IF(ROW(E1531) - 1 &gt;= $N$1,SUM(E1531:OFFSET(E1531,1 - $N$1, 0)) / $N$1,"")</f>
        <v>69.981</v>
      </c>
      <c r="P1531" s="0" t="n">
        <f aca="true">IF(ROW(N1531) - 1 &gt; $P$1, IF(OFFSET(N1531,  1 - $P$1, 0) &lt;&gt; "", MMULT($AA$2:OFFSET($AA$2, 0, $P$1 - 1), E1531:OFFSET(E1531,1 - $P$1, 0)) / $O$3,""),"")</f>
        <v>70.3980555555556</v>
      </c>
    </row>
    <row collapsed="false" customFormat="false" customHeight="true" hidden="false" ht="14.4" outlineLevel="0" r="1532">
      <c r="A1532" s="9" t="n">
        <v>38782</v>
      </c>
      <c r="B1532" s="5" t="n">
        <v>67.69</v>
      </c>
      <c r="C1532" s="5" t="n">
        <v>67.72</v>
      </c>
      <c r="D1532" s="5" t="n">
        <v>64.94</v>
      </c>
      <c r="E1532" s="5" t="n">
        <v>65.48</v>
      </c>
      <c r="F1532" s="5" t="n">
        <v>32595200</v>
      </c>
      <c r="G1532" s="5" t="n">
        <v>65.2</v>
      </c>
      <c r="I1532" s="13" t="n">
        <f aca="false">B1532-E1532</f>
        <v>2.20999999999999</v>
      </c>
      <c r="J1532" s="13" t="n">
        <f aca="false">C1532-D1532</f>
        <v>2.78</v>
      </c>
      <c r="L1532" s="14" t="n">
        <f aca="true">IF(ROW(E1532) - 1 &gt;= $L$1,MMULT($AA$1:OFFSET($AA$1, 0, $L$1 - 1),E1532:OFFSET(E1532,1 - $L$1, 0)) / $K$3,"")</f>
        <v>68.792</v>
      </c>
      <c r="N1532" s="0" t="n">
        <f aca="true">IF(ROW(E1532) - 1 &gt;= $N$1,SUM(E1532:OFFSET(E1532,1 - $N$1, 0)) / $N$1,"")</f>
        <v>69.5</v>
      </c>
      <c r="P1532" s="0" t="n">
        <f aca="true">IF(ROW(N1532) - 1 &gt; $P$1, IF(OFFSET(N1532,  1 - $P$1, 0) &lt;&gt; "", MMULT($AA$2:OFFSET($AA$2, 0, $P$1 - 1), E1532:OFFSET(E1532,1 - $P$1, 0)) / $O$3,""),"")</f>
        <v>70.0347222222222</v>
      </c>
    </row>
    <row collapsed="false" customFormat="false" customHeight="true" hidden="false" ht="14.4" outlineLevel="0" r="1533">
      <c r="A1533" s="9" t="n">
        <v>38783</v>
      </c>
      <c r="B1533" s="5" t="n">
        <v>65.76</v>
      </c>
      <c r="C1533" s="5" t="n">
        <v>66.9</v>
      </c>
      <c r="D1533" s="5" t="n">
        <v>65.08</v>
      </c>
      <c r="E1533" s="5" t="n">
        <v>66.31</v>
      </c>
      <c r="F1533" s="5" t="n">
        <v>31174200</v>
      </c>
      <c r="G1533" s="5" t="n">
        <v>66.03</v>
      </c>
      <c r="I1533" s="13" t="n">
        <f aca="false">B1533-E1533</f>
        <v>-0.549999999999997</v>
      </c>
      <c r="J1533" s="13" t="n">
        <f aca="false">C1533-D1533</f>
        <v>1.82000000000001</v>
      </c>
      <c r="L1533" s="14" t="n">
        <f aca="true">IF(ROW(E1533) - 1 &gt;= $L$1,MMULT($AA$1:OFFSET($AA$1, 0, $L$1 - 1),E1533:OFFSET(E1533,1 - $L$1, 0)) / $K$3,"")</f>
        <v>68.212</v>
      </c>
      <c r="N1533" s="0" t="n">
        <f aca="true">IF(ROW(E1533) - 1 &gt;= $N$1,SUM(E1533:OFFSET(E1533,1 - $N$1, 0)) / $N$1,"")</f>
        <v>69.223</v>
      </c>
      <c r="P1533" s="0" t="n">
        <f aca="true">IF(ROW(N1533) - 1 &gt; $P$1, IF(OFFSET(N1533,  1 - $P$1, 0) &lt;&gt; "", MMULT($AA$2:OFFSET($AA$2, 0, $P$1 - 1), E1533:OFFSET(E1533,1 - $P$1, 0)) / $O$3,""),"")</f>
        <v>69.5297222222222</v>
      </c>
    </row>
    <row collapsed="false" customFormat="false" customHeight="true" hidden="false" ht="14.4" outlineLevel="0" r="1534">
      <c r="A1534" s="9" t="n">
        <v>38784</v>
      </c>
      <c r="B1534" s="5" t="n">
        <v>66.29</v>
      </c>
      <c r="C1534" s="5" t="n">
        <v>67.2</v>
      </c>
      <c r="D1534" s="5" t="n">
        <v>65.35</v>
      </c>
      <c r="E1534" s="5" t="n">
        <v>65.66</v>
      </c>
      <c r="F1534" s="5" t="n">
        <v>23330400</v>
      </c>
      <c r="G1534" s="5" t="n">
        <v>65.38</v>
      </c>
      <c r="I1534" s="13" t="n">
        <f aca="false">B1534-E1534</f>
        <v>0.63000000000001</v>
      </c>
      <c r="J1534" s="13" t="n">
        <f aca="false">C1534-D1534</f>
        <v>1.85000000000001</v>
      </c>
      <c r="L1534" s="14" t="n">
        <f aca="true">IF(ROW(E1534) - 1 &gt;= $L$1,MMULT($AA$1:OFFSET($AA$1, 0, $L$1 - 1),E1534:OFFSET(E1534,1 - $L$1, 0)) / $K$3,"")</f>
        <v>67.5641818181818</v>
      </c>
      <c r="N1534" s="0" t="n">
        <f aca="true">IF(ROW(E1534) - 1 &gt;= $N$1,SUM(E1534:OFFSET(E1534,1 - $N$1, 0)) / $N$1,"")</f>
        <v>68.657</v>
      </c>
      <c r="P1534" s="0" t="n">
        <f aca="true">IF(ROW(N1534) - 1 &gt; $P$1, IF(OFFSET(N1534,  1 - $P$1, 0) &lt;&gt; "", MMULT($AA$2:OFFSET($AA$2, 0, $P$1 - 1), E1534:OFFSET(E1534,1 - $P$1, 0)) / $O$3,""),"")</f>
        <v>68.9961111111111</v>
      </c>
    </row>
    <row collapsed="false" customFormat="false" customHeight="true" hidden="false" ht="14.4" outlineLevel="0" r="1535">
      <c r="A1535" s="9" t="n">
        <v>38785</v>
      </c>
      <c r="B1535" s="5" t="n">
        <v>65.98</v>
      </c>
      <c r="C1535" s="5" t="n">
        <v>66.47</v>
      </c>
      <c r="D1535" s="5" t="n">
        <v>63.81</v>
      </c>
      <c r="E1535" s="5" t="n">
        <v>63.93</v>
      </c>
      <c r="F1535" s="5" t="n">
        <v>28546600</v>
      </c>
      <c r="G1535" s="5" t="n">
        <v>63.66</v>
      </c>
      <c r="I1535" s="13" t="n">
        <f aca="false">B1535-E1535</f>
        <v>2.05</v>
      </c>
      <c r="J1535" s="13" t="n">
        <f aca="false">C1535-D1535</f>
        <v>2.66</v>
      </c>
      <c r="L1535" s="14" t="n">
        <f aca="true">IF(ROW(E1535) - 1 &gt;= $L$1,MMULT($AA$1:OFFSET($AA$1, 0, $L$1 - 1),E1535:OFFSET(E1535,1 - $L$1, 0)) / $K$3,"")</f>
        <v>66.7047272727273</v>
      </c>
      <c r="N1535" s="0" t="n">
        <f aca="true">IF(ROW(E1535) - 1 &gt;= $N$1,SUM(E1535:OFFSET(E1535,1 - $N$1, 0)) / $N$1,"")</f>
        <v>67.875</v>
      </c>
      <c r="P1535" s="0" t="n">
        <f aca="true">IF(ROW(N1535) - 1 &gt; $P$1, IF(OFFSET(N1535,  1 - $P$1, 0) &lt;&gt; "", MMULT($AA$2:OFFSET($AA$2, 0, $P$1 - 1), E1535:OFFSET(E1535,1 - $P$1, 0)) / $O$3,""),"")</f>
        <v>68.3183333333333</v>
      </c>
    </row>
    <row collapsed="false" customFormat="false" customHeight="true" hidden="false" ht="14.4" outlineLevel="0" r="1536">
      <c r="A1536" s="9" t="n">
        <v>38786</v>
      </c>
      <c r="B1536" s="5" t="n">
        <v>64.05</v>
      </c>
      <c r="C1536" s="5" t="n">
        <v>64.49</v>
      </c>
      <c r="D1536" s="5" t="n">
        <v>62.45</v>
      </c>
      <c r="E1536" s="5" t="n">
        <v>63.19</v>
      </c>
      <c r="F1536" s="5" t="n">
        <v>37255100</v>
      </c>
      <c r="G1536" s="5" t="n">
        <v>62.92</v>
      </c>
      <c r="I1536" s="13" t="n">
        <f aca="false">B1536-E1536</f>
        <v>0.859999999999999</v>
      </c>
      <c r="J1536" s="13" t="n">
        <f aca="false">C1536-D1536</f>
        <v>2.03999999999999</v>
      </c>
      <c r="L1536" s="14" t="n">
        <f aca="true">IF(ROW(E1536) - 1 &gt;= $L$1,MMULT($AA$1:OFFSET($AA$1, 0, $L$1 - 1),E1536:OFFSET(E1536,1 - $L$1, 0)) / $K$3,"")</f>
        <v>65.8529090909091</v>
      </c>
      <c r="N1536" s="0" t="n">
        <f aca="true">IF(ROW(E1536) - 1 &gt;= $N$1,SUM(E1536:OFFSET(E1536,1 - $N$1, 0)) / $N$1,"")</f>
        <v>67.048</v>
      </c>
      <c r="P1536" s="0" t="n">
        <f aca="true">IF(ROW(N1536) - 1 &gt; $P$1, IF(OFFSET(N1536,  1 - $P$1, 0) &lt;&gt; "", MMULT($AA$2:OFFSET($AA$2, 0, $P$1 - 1), E1536:OFFSET(E1536,1 - $P$1, 0)) / $O$3,""),"")</f>
        <v>67.5097222222222</v>
      </c>
    </row>
    <row collapsed="false" customFormat="false" customHeight="true" hidden="false" ht="14.4" outlineLevel="0" r="1537">
      <c r="A1537" s="9" t="n">
        <v>38789</v>
      </c>
      <c r="B1537" s="5" t="n">
        <v>65.05</v>
      </c>
      <c r="C1537" s="5" t="n">
        <v>66.28</v>
      </c>
      <c r="D1537" s="5" t="n">
        <v>64.79</v>
      </c>
      <c r="E1537" s="5" t="n">
        <v>65.68</v>
      </c>
      <c r="F1537" s="5" t="n">
        <v>30756700</v>
      </c>
      <c r="G1537" s="5" t="n">
        <v>65.4</v>
      </c>
      <c r="I1537" s="13" t="n">
        <f aca="false">B1537-E1537</f>
        <v>-0.63000000000001</v>
      </c>
      <c r="J1537" s="13" t="n">
        <f aca="false">C1537-D1537</f>
        <v>1.49</v>
      </c>
      <c r="L1537" s="14" t="n">
        <f aca="true">IF(ROW(E1537) - 1 &gt;= $L$1,MMULT($AA$1:OFFSET($AA$1, 0, $L$1 - 1),E1537:OFFSET(E1537,1 - $L$1, 0)) / $K$3,"")</f>
        <v>65.6041818181818</v>
      </c>
      <c r="N1537" s="0" t="n">
        <f aca="true">IF(ROW(E1537) - 1 &gt;= $N$1,SUM(E1537:OFFSET(E1537,1 - $N$1, 0)) / $N$1,"")</f>
        <v>66.517</v>
      </c>
      <c r="P1537" s="0" t="n">
        <f aca="true">IF(ROW(N1537) - 1 &gt; $P$1, IF(OFFSET(N1537,  1 - $P$1, 0) &lt;&gt; "", MMULT($AA$2:OFFSET($AA$2, 0, $P$1 - 1), E1537:OFFSET(E1537,1 - $P$1, 0)) / $O$3,""),"")</f>
        <v>66.7563888888889</v>
      </c>
    </row>
    <row collapsed="false" customFormat="false" customHeight="true" hidden="false" ht="14.4" outlineLevel="0" r="1538">
      <c r="A1538" s="9" t="n">
        <v>38790</v>
      </c>
      <c r="B1538" s="5" t="n">
        <v>65.77</v>
      </c>
      <c r="C1538" s="5" t="n">
        <v>67.32</v>
      </c>
      <c r="D1538" s="5" t="n">
        <v>65.5</v>
      </c>
      <c r="E1538" s="5" t="n">
        <v>67.32</v>
      </c>
      <c r="F1538" s="5" t="n">
        <v>22929300</v>
      </c>
      <c r="G1538" s="5" t="n">
        <v>67.03</v>
      </c>
      <c r="I1538" s="13" t="n">
        <f aca="false">B1538-E1538</f>
        <v>-1.55</v>
      </c>
      <c r="J1538" s="13" t="n">
        <f aca="false">C1538-D1538</f>
        <v>1.81999999999999</v>
      </c>
      <c r="L1538" s="14" t="n">
        <f aca="true">IF(ROW(E1538) - 1 &gt;= $L$1,MMULT($AA$1:OFFSET($AA$1, 0, $L$1 - 1),E1538:OFFSET(E1538,1 - $L$1, 0)) / $K$3,"")</f>
        <v>65.7501818181818</v>
      </c>
      <c r="N1538" s="0" t="n">
        <f aca="true">IF(ROW(E1538) - 1 &gt;= $N$1,SUM(E1538:OFFSET(E1538,1 - $N$1, 0)) / $N$1,"")</f>
        <v>66.4</v>
      </c>
      <c r="P1538" s="0" t="n">
        <f aca="true">IF(ROW(N1538) - 1 &gt; $P$1, IF(OFFSET(N1538,  1 - $P$1, 0) &lt;&gt; "", MMULT($AA$2:OFFSET($AA$2, 0, $P$1 - 1), E1538:OFFSET(E1538,1 - $P$1, 0)) / $O$3,""),"")</f>
        <v>66.2202777777778</v>
      </c>
    </row>
    <row collapsed="false" customFormat="false" customHeight="true" hidden="false" ht="14.4" outlineLevel="0" r="1539">
      <c r="A1539" s="9" t="n">
        <v>38791</v>
      </c>
      <c r="B1539" s="5" t="n">
        <v>67.71</v>
      </c>
      <c r="C1539" s="5" t="n">
        <v>68.04</v>
      </c>
      <c r="D1539" s="5" t="n">
        <v>65.52</v>
      </c>
      <c r="E1539" s="5" t="n">
        <v>66.23</v>
      </c>
      <c r="F1539" s="5" t="n">
        <v>31857000</v>
      </c>
      <c r="G1539" s="5" t="n">
        <v>65.95</v>
      </c>
      <c r="I1539" s="13" t="n">
        <f aca="false">B1539-E1539</f>
        <v>1.47999999999999</v>
      </c>
      <c r="J1539" s="13" t="n">
        <f aca="false">C1539-D1539</f>
        <v>2.52000000000001</v>
      </c>
      <c r="L1539" s="14" t="n">
        <f aca="true">IF(ROW(E1539) - 1 &gt;= $L$1,MMULT($AA$1:OFFSET($AA$1, 0, $L$1 - 1),E1539:OFFSET(E1539,1 - $L$1, 0)) / $K$3,"")</f>
        <v>65.7192727272727</v>
      </c>
      <c r="N1539" s="0" t="n">
        <f aca="true">IF(ROW(E1539) - 1 &gt;= $N$1,SUM(E1539:OFFSET(E1539,1 - $N$1, 0)) / $N$1,"")</f>
        <v>66.113</v>
      </c>
      <c r="P1539" s="0" t="n">
        <f aca="true">IF(ROW(N1539) - 1 &gt; $P$1, IF(OFFSET(N1539,  1 - $P$1, 0) &lt;&gt; "", MMULT($AA$2:OFFSET($AA$2, 0, $P$1 - 1), E1539:OFFSET(E1539,1 - $P$1, 0)) / $O$3,""),"")</f>
        <v>65.8119444444445</v>
      </c>
    </row>
    <row collapsed="false" customFormat="false" customHeight="true" hidden="false" ht="14.4" outlineLevel="0" r="1540">
      <c r="A1540" s="9" t="n">
        <v>38792</v>
      </c>
      <c r="B1540" s="5" t="n">
        <v>66.85</v>
      </c>
      <c r="C1540" s="5" t="n">
        <v>66.9</v>
      </c>
      <c r="D1540" s="5" t="n">
        <v>64.3</v>
      </c>
      <c r="E1540" s="5" t="n">
        <v>64.31</v>
      </c>
      <c r="F1540" s="5" t="n">
        <v>26772800</v>
      </c>
      <c r="G1540" s="5" t="n">
        <v>64.04</v>
      </c>
      <c r="I1540" s="13" t="n">
        <f aca="false">B1540-E1540</f>
        <v>2.53999999999999</v>
      </c>
      <c r="J1540" s="13" t="n">
        <f aca="false">C1540-D1540</f>
        <v>2.60000000000001</v>
      </c>
      <c r="L1540" s="14" t="n">
        <f aca="true">IF(ROW(E1540) - 1 &gt;= $L$1,MMULT($AA$1:OFFSET($AA$1, 0, $L$1 - 1),E1540:OFFSET(E1540,1 - $L$1, 0)) / $K$3,"")</f>
        <v>65.3914545454545</v>
      </c>
      <c r="N1540" s="0" t="n">
        <f aca="true">IF(ROW(E1540) - 1 &gt;= $N$1,SUM(E1540:OFFSET(E1540,1 - $N$1, 0)) / $N$1,"")</f>
        <v>65.583</v>
      </c>
      <c r="P1540" s="0" t="n">
        <f aca="true">IF(ROW(N1540) - 1 &gt; $P$1, IF(OFFSET(N1540,  1 - $P$1, 0) &lt;&gt; "", MMULT($AA$2:OFFSET($AA$2, 0, $P$1 - 1), E1540:OFFSET(E1540,1 - $P$1, 0)) / $O$3,""),"")</f>
        <v>65.4447222222222</v>
      </c>
    </row>
    <row collapsed="false" customFormat="false" customHeight="true" hidden="false" ht="14.4" outlineLevel="0" r="1541">
      <c r="A1541" s="9" t="n">
        <v>38793</v>
      </c>
      <c r="B1541" s="5" t="n">
        <v>64.75</v>
      </c>
      <c r="C1541" s="5" t="n">
        <v>65.54</v>
      </c>
      <c r="D1541" s="5" t="n">
        <v>64.11</v>
      </c>
      <c r="E1541" s="5" t="n">
        <v>64.66</v>
      </c>
      <c r="F1541" s="5" t="n">
        <v>29001500</v>
      </c>
      <c r="G1541" s="5" t="n">
        <v>64.38</v>
      </c>
      <c r="I1541" s="13" t="n">
        <f aca="false">B1541-E1541</f>
        <v>0.0900000000000034</v>
      </c>
      <c r="J1541" s="13" t="n">
        <f aca="false">C1541-D1541</f>
        <v>1.43000000000001</v>
      </c>
      <c r="L1541" s="14" t="n">
        <f aca="true">IF(ROW(E1541) - 1 &gt;= $L$1,MMULT($AA$1:OFFSET($AA$1, 0, $L$1 - 1),E1541:OFFSET(E1541,1 - $L$1, 0)) / $K$3,"")</f>
        <v>65.2236363636364</v>
      </c>
      <c r="N1541" s="0" t="n">
        <f aca="true">IF(ROW(E1541) - 1 &gt;= $N$1,SUM(E1541:OFFSET(E1541,1 - $N$1, 0)) / $N$1,"")</f>
        <v>65.277</v>
      </c>
      <c r="P1541" s="0" t="n">
        <f aca="true">IF(ROW(N1541) - 1 &gt; $P$1, IF(OFFSET(N1541,  1 - $P$1, 0) &lt;&gt; "", MMULT($AA$2:OFFSET($AA$2, 0, $P$1 - 1), E1541:OFFSET(E1541,1 - $P$1, 0)) / $O$3,""),"")</f>
        <v>65.2413888888889</v>
      </c>
    </row>
    <row collapsed="false" customFormat="false" customHeight="true" hidden="false" ht="14.4" outlineLevel="0" r="1542">
      <c r="A1542" s="9" t="n">
        <v>38796</v>
      </c>
      <c r="B1542" s="5" t="n">
        <v>65.22</v>
      </c>
      <c r="C1542" s="5" t="n">
        <v>65.46</v>
      </c>
      <c r="D1542" s="5" t="n">
        <v>63.87</v>
      </c>
      <c r="E1542" s="5" t="n">
        <v>63.99</v>
      </c>
      <c r="F1542" s="5" t="n">
        <v>21622900</v>
      </c>
      <c r="G1542" s="5" t="n">
        <v>63.72</v>
      </c>
      <c r="I1542" s="13" t="n">
        <f aca="false">B1542-E1542</f>
        <v>1.23</v>
      </c>
      <c r="J1542" s="13" t="n">
        <f aca="false">C1542-D1542</f>
        <v>1.59</v>
      </c>
      <c r="L1542" s="14" t="n">
        <f aca="true">IF(ROW(E1542) - 1 &gt;= $L$1,MMULT($AA$1:OFFSET($AA$1, 0, $L$1 - 1),E1542:OFFSET(E1542,1 - $L$1, 0)) / $K$3,"")</f>
        <v>64.9896363636364</v>
      </c>
      <c r="N1542" s="0" t="n">
        <f aca="true">IF(ROW(E1542) - 1 &gt;= $N$1,SUM(E1542:OFFSET(E1542,1 - $N$1, 0)) / $N$1,"")</f>
        <v>65.128</v>
      </c>
      <c r="P1542" s="0" t="n">
        <f aca="true">IF(ROW(N1542) - 1 &gt; $P$1, IF(OFFSET(N1542,  1 - $P$1, 0) &lt;&gt; "", MMULT($AA$2:OFFSET($AA$2, 0, $P$1 - 1), E1542:OFFSET(E1542,1 - $P$1, 0)) / $O$3,""),"")</f>
        <v>65.2386111111111</v>
      </c>
    </row>
    <row collapsed="false" customFormat="false" customHeight="true" hidden="false" ht="14.4" outlineLevel="0" r="1543">
      <c r="A1543" s="9" t="n">
        <v>38797</v>
      </c>
      <c r="B1543" s="5" t="n">
        <v>64.29</v>
      </c>
      <c r="C1543" s="5" t="n">
        <v>64.34</v>
      </c>
      <c r="D1543" s="5" t="n">
        <v>61.39</v>
      </c>
      <c r="E1543" s="5" t="n">
        <v>61.81</v>
      </c>
      <c r="F1543" s="5" t="n">
        <v>47991700</v>
      </c>
      <c r="G1543" s="5" t="n">
        <v>61.55</v>
      </c>
      <c r="I1543" s="13" t="n">
        <f aca="false">B1543-E1543</f>
        <v>2.48</v>
      </c>
      <c r="J1543" s="13" t="n">
        <f aca="false">C1543-D1543</f>
        <v>2.95</v>
      </c>
      <c r="L1543" s="14" t="n">
        <f aca="true">IF(ROW(E1543) - 1 &gt;= $L$1,MMULT($AA$1:OFFSET($AA$1, 0, $L$1 - 1),E1543:OFFSET(E1543,1 - $L$1, 0)) / $K$3,"")</f>
        <v>64.3863636363636</v>
      </c>
      <c r="N1543" s="0" t="n">
        <f aca="true">IF(ROW(E1543) - 1 &gt;= $N$1,SUM(E1543:OFFSET(E1543,1 - $N$1, 0)) / $N$1,"")</f>
        <v>64.678</v>
      </c>
      <c r="P1543" s="0" t="n">
        <f aca="true">IF(ROW(N1543) - 1 &gt; $P$1, IF(OFFSET(N1543,  1 - $P$1, 0) &lt;&gt; "", MMULT($AA$2:OFFSET($AA$2, 0, $P$1 - 1), E1543:OFFSET(E1543,1 - $P$1, 0)) / $O$3,""),"")</f>
        <v>65.185</v>
      </c>
    </row>
    <row collapsed="false" customFormat="false" customHeight="true" hidden="false" ht="14.4" outlineLevel="0" r="1544">
      <c r="A1544" s="9" t="n">
        <v>38798</v>
      </c>
      <c r="B1544" s="5" t="n">
        <v>62.16</v>
      </c>
      <c r="C1544" s="5" t="n">
        <v>63.25</v>
      </c>
      <c r="D1544" s="5" t="n">
        <v>61.27</v>
      </c>
      <c r="E1544" s="5" t="n">
        <v>61.67</v>
      </c>
      <c r="F1544" s="5" t="n">
        <v>48067700</v>
      </c>
      <c r="G1544" s="5" t="n">
        <v>61.41</v>
      </c>
      <c r="I1544" s="13" t="n">
        <f aca="false">B1544-E1544</f>
        <v>0.489999999999995</v>
      </c>
      <c r="J1544" s="13" t="n">
        <f aca="false">C1544-D1544</f>
        <v>1.98</v>
      </c>
      <c r="L1544" s="14" t="n">
        <f aca="true">IF(ROW(E1544) - 1 &gt;= $L$1,MMULT($AA$1:OFFSET($AA$1, 0, $L$1 - 1),E1544:OFFSET(E1544,1 - $L$1, 0)) / $K$3,"")</f>
        <v>63.8394545454545</v>
      </c>
      <c r="N1544" s="0" t="n">
        <f aca="true">IF(ROW(E1544) - 1 &gt;= $N$1,SUM(E1544:OFFSET(E1544,1 - $N$1, 0)) / $N$1,"")</f>
        <v>64.279</v>
      </c>
      <c r="P1544" s="0" t="n">
        <f aca="true">IF(ROW(N1544) - 1 &gt; $P$1, IF(OFFSET(N1544,  1 - $P$1, 0) &lt;&gt; "", MMULT($AA$2:OFFSET($AA$2, 0, $P$1 - 1), E1544:OFFSET(E1544,1 - $P$1, 0)) / $O$3,""),"")</f>
        <v>64.9233333333333</v>
      </c>
    </row>
    <row collapsed="false" customFormat="false" customHeight="true" hidden="false" ht="14.4" outlineLevel="0" r="1545">
      <c r="A1545" s="9" t="n">
        <v>38799</v>
      </c>
      <c r="B1545" s="5" t="n">
        <v>61.82</v>
      </c>
      <c r="C1545" s="5" t="n">
        <v>61.9</v>
      </c>
      <c r="D1545" s="5" t="n">
        <v>59.61</v>
      </c>
      <c r="E1545" s="5" t="n">
        <v>60.16</v>
      </c>
      <c r="F1545" s="5" t="n">
        <v>50993800</v>
      </c>
      <c r="G1545" s="5" t="n">
        <v>59.9</v>
      </c>
      <c r="I1545" s="13" t="n">
        <f aca="false">B1545-E1545</f>
        <v>1.66</v>
      </c>
      <c r="J1545" s="13" t="n">
        <f aca="false">C1545-D1545</f>
        <v>2.29</v>
      </c>
      <c r="L1545" s="14" t="n">
        <f aca="true">IF(ROW(E1545) - 1 &gt;= $L$1,MMULT($AA$1:OFFSET($AA$1, 0, $L$1 - 1),E1545:OFFSET(E1545,1 - $L$1, 0)) / $K$3,"")</f>
        <v>63.0905454545455</v>
      </c>
      <c r="N1545" s="0" t="n">
        <f aca="true">IF(ROW(E1545) - 1 &gt;= $N$1,SUM(E1545:OFFSET(E1545,1 - $N$1, 0)) / $N$1,"")</f>
        <v>63.902</v>
      </c>
      <c r="P1545" s="0" t="n">
        <f aca="true">IF(ROW(N1545) - 1 &gt; $P$1, IF(OFFSET(N1545,  1 - $P$1, 0) &lt;&gt; "", MMULT($AA$2:OFFSET($AA$2, 0, $P$1 - 1), E1545:OFFSET(E1545,1 - $P$1, 0)) / $O$3,""),"")</f>
        <v>64.4952777777778</v>
      </c>
    </row>
    <row collapsed="false" customFormat="false" customHeight="true" hidden="false" ht="14.4" outlineLevel="0" r="1546">
      <c r="A1546" s="9" t="n">
        <v>38800</v>
      </c>
      <c r="B1546" s="5" t="n">
        <v>60.25</v>
      </c>
      <c r="C1546" s="5" t="n">
        <v>60.94</v>
      </c>
      <c r="D1546" s="5" t="n">
        <v>59.03</v>
      </c>
      <c r="E1546" s="5" t="n">
        <v>59.96</v>
      </c>
      <c r="F1546" s="5" t="n">
        <v>38285000</v>
      </c>
      <c r="G1546" s="5" t="n">
        <v>59.7</v>
      </c>
      <c r="I1546" s="13" t="n">
        <f aca="false">B1546-E1546</f>
        <v>0.289999999999999</v>
      </c>
      <c r="J1546" s="13" t="n">
        <f aca="false">C1546-D1546</f>
        <v>1.91</v>
      </c>
      <c r="L1546" s="14" t="n">
        <f aca="true">IF(ROW(E1546) - 1 &gt;= $L$1,MMULT($AA$1:OFFSET($AA$1, 0, $L$1 - 1),E1546:OFFSET(E1546,1 - $L$1, 0)) / $K$3,"")</f>
        <v>62.3738181818182</v>
      </c>
      <c r="N1546" s="0" t="n">
        <f aca="true">IF(ROW(E1546) - 1 &gt;= $N$1,SUM(E1546:OFFSET(E1546,1 - $N$1, 0)) / $N$1,"")</f>
        <v>63.579</v>
      </c>
      <c r="P1546" s="0" t="n">
        <f aca="true">IF(ROW(N1546) - 1 &gt; $P$1, IF(OFFSET(N1546,  1 - $P$1, 0) &lt;&gt; "", MMULT($AA$2:OFFSET($AA$2, 0, $P$1 - 1), E1546:OFFSET(E1546,1 - $P$1, 0)) / $O$3,""),"")</f>
        <v>63.9838888888889</v>
      </c>
    </row>
    <row collapsed="false" customFormat="false" customHeight="true" hidden="false" ht="14.4" outlineLevel="0" r="1547">
      <c r="A1547" s="9" t="n">
        <v>38803</v>
      </c>
      <c r="B1547" s="5" t="n">
        <v>60.35</v>
      </c>
      <c r="C1547" s="5" t="n">
        <v>61.38</v>
      </c>
      <c r="D1547" s="5" t="n">
        <v>59.4</v>
      </c>
      <c r="E1547" s="5" t="n">
        <v>59.51</v>
      </c>
      <c r="F1547" s="5" t="n">
        <v>39574000</v>
      </c>
      <c r="G1547" s="5" t="n">
        <v>59.26</v>
      </c>
      <c r="I1547" s="13" t="n">
        <f aca="false">B1547-E1547</f>
        <v>0.840000000000003</v>
      </c>
      <c r="J1547" s="13" t="n">
        <f aca="false">C1547-D1547</f>
        <v>1.98</v>
      </c>
      <c r="L1547" s="14" t="n">
        <f aca="true">IF(ROW(E1547) - 1 &gt;= $L$1,MMULT($AA$1:OFFSET($AA$1, 0, $L$1 - 1),E1547:OFFSET(E1547,1 - $L$1, 0)) / $K$3,"")</f>
        <v>61.634</v>
      </c>
      <c r="N1547" s="0" t="n">
        <f aca="true">IF(ROW(E1547) - 1 &gt;= $N$1,SUM(E1547:OFFSET(E1547,1 - $N$1, 0)) / $N$1,"")</f>
        <v>62.962</v>
      </c>
      <c r="P1547" s="0" t="n">
        <f aca="true">IF(ROW(N1547) - 1 &gt; $P$1, IF(OFFSET(N1547,  1 - $P$1, 0) &lt;&gt; "", MMULT($AA$2:OFFSET($AA$2, 0, $P$1 - 1), E1547:OFFSET(E1547,1 - $P$1, 0)) / $O$3,""),"")</f>
        <v>63.3091666666667</v>
      </c>
    </row>
    <row collapsed="false" customFormat="false" customHeight="true" hidden="false" ht="14.4" outlineLevel="0" r="1548">
      <c r="A1548" s="9" t="n">
        <v>38804</v>
      </c>
      <c r="B1548" s="5" t="n">
        <v>59.63</v>
      </c>
      <c r="C1548" s="5" t="n">
        <v>60.14</v>
      </c>
      <c r="D1548" s="5" t="n">
        <v>58.25</v>
      </c>
      <c r="E1548" s="5" t="n">
        <v>58.71</v>
      </c>
      <c r="F1548" s="5" t="n">
        <v>48940100</v>
      </c>
      <c r="G1548" s="5" t="n">
        <v>58.46</v>
      </c>
      <c r="I1548" s="13" t="n">
        <f aca="false">B1548-E1548</f>
        <v>0.920000000000002</v>
      </c>
      <c r="J1548" s="13" t="n">
        <f aca="false">C1548-D1548</f>
        <v>1.89</v>
      </c>
      <c r="L1548" s="14" t="n">
        <f aca="true">IF(ROW(E1548) - 1 &gt;= $L$1,MMULT($AA$1:OFFSET($AA$1, 0, $L$1 - 1),E1548:OFFSET(E1548,1 - $L$1, 0)) / $K$3,"")</f>
        <v>60.8609090909091</v>
      </c>
      <c r="N1548" s="0" t="n">
        <f aca="true">IF(ROW(E1548) - 1 &gt;= $N$1,SUM(E1548:OFFSET(E1548,1 - $N$1, 0)) / $N$1,"")</f>
        <v>62.101</v>
      </c>
      <c r="P1548" s="0" t="n">
        <f aca="true">IF(ROW(N1548) - 1 &gt; $P$1, IF(OFFSET(N1548,  1 - $P$1, 0) &lt;&gt; "", MMULT($AA$2:OFFSET($AA$2, 0, $P$1 - 1), E1548:OFFSET(E1548,1 - $P$1, 0)) / $O$3,""),"")</f>
        <v>62.4655555555556</v>
      </c>
    </row>
    <row collapsed="false" customFormat="false" customHeight="true" hidden="false" ht="14.4" outlineLevel="0" r="1549">
      <c r="A1549" s="9" t="n">
        <v>38805</v>
      </c>
      <c r="B1549" s="5" t="n">
        <v>59.13</v>
      </c>
      <c r="C1549" s="5" t="n">
        <v>62.52</v>
      </c>
      <c r="D1549" s="5" t="n">
        <v>57.67</v>
      </c>
      <c r="E1549" s="5" t="n">
        <v>62.33</v>
      </c>
      <c r="F1549" s="5" t="n">
        <v>83815500</v>
      </c>
      <c r="G1549" s="5" t="n">
        <v>62.06</v>
      </c>
      <c r="I1549" s="13" t="n">
        <f aca="false">B1549-E1549</f>
        <v>-3.2</v>
      </c>
      <c r="J1549" s="13" t="n">
        <f aca="false">C1549-D1549</f>
        <v>4.85</v>
      </c>
      <c r="L1549" s="14" t="n">
        <f aca="true">IF(ROW(E1549) - 1 &gt;= $L$1,MMULT($AA$1:OFFSET($AA$1, 0, $L$1 - 1),E1549:OFFSET(E1549,1 - $L$1, 0)) / $K$3,"")</f>
        <v>60.9025454545455</v>
      </c>
      <c r="N1549" s="0" t="n">
        <f aca="true">IF(ROW(E1549) - 1 &gt;= $N$1,SUM(E1549:OFFSET(E1549,1 - $N$1, 0)) / $N$1,"")</f>
        <v>61.711</v>
      </c>
      <c r="P1549" s="0" t="n">
        <f aca="true">IF(ROW(N1549) - 1 &gt; $P$1, IF(OFFSET(N1549,  1 - $P$1, 0) &lt;&gt; "", MMULT($AA$2:OFFSET($AA$2, 0, $P$1 - 1), E1549:OFFSET(E1549,1 - $P$1, 0)) / $O$3,""),"")</f>
        <v>61.7438888888889</v>
      </c>
    </row>
    <row collapsed="false" customFormat="false" customHeight="true" hidden="false" ht="14.4" outlineLevel="0" r="1550">
      <c r="A1550" s="9" t="n">
        <v>38806</v>
      </c>
      <c r="B1550" s="5" t="n">
        <v>62.82</v>
      </c>
      <c r="C1550" s="5" t="n">
        <v>63.3</v>
      </c>
      <c r="D1550" s="5" t="n">
        <v>61.53</v>
      </c>
      <c r="E1550" s="5" t="n">
        <v>62.75</v>
      </c>
      <c r="F1550" s="5" t="n">
        <v>49666100</v>
      </c>
      <c r="G1550" s="5" t="n">
        <v>62.48</v>
      </c>
      <c r="I1550" s="13" t="n">
        <f aca="false">B1550-E1550</f>
        <v>0.0700000000000003</v>
      </c>
      <c r="J1550" s="13" t="n">
        <f aca="false">C1550-D1550</f>
        <v>1.77</v>
      </c>
      <c r="L1550" s="14" t="n">
        <f aca="true">IF(ROW(E1550) - 1 &gt;= $L$1,MMULT($AA$1:OFFSET($AA$1, 0, $L$1 - 1),E1550:OFFSET(E1550,1 - $L$1, 0)) / $K$3,"")</f>
        <v>61.0914545454545</v>
      </c>
      <c r="N1550" s="0" t="n">
        <f aca="true">IF(ROW(E1550) - 1 &gt;= $N$1,SUM(E1550:OFFSET(E1550,1 - $N$1, 0)) / $N$1,"")</f>
        <v>61.555</v>
      </c>
      <c r="P1550" s="0" t="n">
        <f aca="true">IF(ROW(N1550) - 1 &gt; $P$1, IF(OFFSET(N1550,  1 - $P$1, 0) &lt;&gt; "", MMULT($AA$2:OFFSET($AA$2, 0, $P$1 - 1), E1550:OFFSET(E1550,1 - $P$1, 0)) / $O$3,""),"")</f>
        <v>61.2091666666667</v>
      </c>
    </row>
    <row collapsed="false" customFormat="false" customHeight="true" hidden="false" ht="14.4" outlineLevel="0" r="1551">
      <c r="A1551" s="9" t="n">
        <v>38807</v>
      </c>
      <c r="B1551" s="5" t="n">
        <v>63.25</v>
      </c>
      <c r="C1551" s="5" t="n">
        <v>63.61</v>
      </c>
      <c r="D1551" s="5" t="n">
        <v>62.24</v>
      </c>
      <c r="E1551" s="5" t="n">
        <v>62.72</v>
      </c>
      <c r="F1551" s="5" t="n">
        <v>29119900</v>
      </c>
      <c r="G1551" s="5" t="n">
        <v>62.45</v>
      </c>
      <c r="I1551" s="13" t="n">
        <f aca="false">B1551-E1551</f>
        <v>0.530000000000001</v>
      </c>
      <c r="J1551" s="13" t="n">
        <f aca="false">C1551-D1551</f>
        <v>1.37</v>
      </c>
      <c r="L1551" s="14" t="n">
        <f aca="true">IF(ROW(E1551) - 1 &gt;= $L$1,MMULT($AA$1:OFFSET($AA$1, 0, $L$1 - 1),E1551:OFFSET(E1551,1 - $L$1, 0)) / $K$3,"")</f>
        <v>61.3032727272727</v>
      </c>
      <c r="N1551" s="0" t="n">
        <f aca="true">IF(ROW(E1551) - 1 &gt;= $N$1,SUM(E1551:OFFSET(E1551,1 - $N$1, 0)) / $N$1,"")</f>
        <v>61.361</v>
      </c>
      <c r="P1551" s="0" t="n">
        <f aca="true">IF(ROW(N1551) - 1 &gt; $P$1, IF(OFFSET(N1551,  1 - $P$1, 0) &lt;&gt; "", MMULT($AA$2:OFFSET($AA$2, 0, $P$1 - 1), E1551:OFFSET(E1551,1 - $P$1, 0)) / $O$3,""),"")</f>
        <v>60.9141666666667</v>
      </c>
    </row>
    <row collapsed="false" customFormat="false" customHeight="true" hidden="false" ht="14.4" outlineLevel="0" r="1552">
      <c r="A1552" s="9" t="n">
        <v>38810</v>
      </c>
      <c r="B1552" s="5" t="n">
        <v>63.67</v>
      </c>
      <c r="C1552" s="5" t="n">
        <v>64.12</v>
      </c>
      <c r="D1552" s="5" t="n">
        <v>62.61</v>
      </c>
      <c r="E1552" s="5" t="n">
        <v>62.65</v>
      </c>
      <c r="F1552" s="5" t="n">
        <v>29135400</v>
      </c>
      <c r="G1552" s="5" t="n">
        <v>62.38</v>
      </c>
      <c r="I1552" s="13" t="n">
        <f aca="false">B1552-E1552</f>
        <v>1.02</v>
      </c>
      <c r="J1552" s="13" t="n">
        <f aca="false">C1552-D1552</f>
        <v>1.51000000000001</v>
      </c>
      <c r="L1552" s="14" t="n">
        <f aca="true">IF(ROW(E1552) - 1 &gt;= $L$1,MMULT($AA$1:OFFSET($AA$1, 0, $L$1 - 1),E1552:OFFSET(E1552,1 - $L$1, 0)) / $K$3,"")</f>
        <v>61.5376363636364</v>
      </c>
      <c r="N1552" s="0" t="n">
        <f aca="true">IF(ROW(E1552) - 1 &gt;= $N$1,SUM(E1552:OFFSET(E1552,1 - $N$1, 0)) / $N$1,"")</f>
        <v>61.227</v>
      </c>
      <c r="P1552" s="0" t="n">
        <f aca="true">IF(ROW(N1552) - 1 &gt; $P$1, IF(OFFSET(N1552,  1 - $P$1, 0) &lt;&gt; "", MMULT($AA$2:OFFSET($AA$2, 0, $P$1 - 1), E1552:OFFSET(E1552,1 - $P$1, 0)) / $O$3,""),"")</f>
        <v>60.8147222222222</v>
      </c>
    </row>
    <row collapsed="false" customFormat="false" customHeight="true" hidden="false" ht="14.4" outlineLevel="0" r="1553">
      <c r="A1553" s="9" t="n">
        <v>38811</v>
      </c>
      <c r="B1553" s="5" t="n">
        <v>62.1</v>
      </c>
      <c r="C1553" s="5" t="n">
        <v>62.22</v>
      </c>
      <c r="D1553" s="5" t="n">
        <v>61.05</v>
      </c>
      <c r="E1553" s="5" t="n">
        <v>61.17</v>
      </c>
      <c r="F1553" s="5" t="n">
        <v>33283000</v>
      </c>
      <c r="G1553" s="5" t="n">
        <v>60.91</v>
      </c>
      <c r="I1553" s="13" t="n">
        <f aca="false">B1553-E1553</f>
        <v>0.93</v>
      </c>
      <c r="J1553" s="13" t="n">
        <f aca="false">C1553-D1553</f>
        <v>1.17</v>
      </c>
      <c r="L1553" s="14" t="n">
        <f aca="true">IF(ROW(E1553) - 1 &gt;= $L$1,MMULT($AA$1:OFFSET($AA$1, 0, $L$1 - 1),E1553:OFFSET(E1553,1 - $L$1, 0)) / $K$3,"")</f>
        <v>61.5272727272727</v>
      </c>
      <c r="N1553" s="0" t="n">
        <f aca="true">IF(ROW(E1553) - 1 &gt;= $N$1,SUM(E1553:OFFSET(E1553,1 - $N$1, 0)) / $N$1,"")</f>
        <v>61.163</v>
      </c>
      <c r="P1553" s="0" t="n">
        <f aca="true">IF(ROW(N1553) - 1 &gt; $P$1, IF(OFFSET(N1553,  1 - $P$1, 0) &lt;&gt; "", MMULT($AA$2:OFFSET($AA$2, 0, $P$1 - 1), E1553:OFFSET(E1553,1 - $P$1, 0)) / $O$3,""),"")</f>
        <v>60.9044444444445</v>
      </c>
    </row>
    <row collapsed="false" customFormat="false" customHeight="true" hidden="false" ht="14.4" outlineLevel="0" r="1554">
      <c r="A1554" s="9" t="n">
        <v>38812</v>
      </c>
      <c r="B1554" s="5" t="n">
        <v>64.71</v>
      </c>
      <c r="C1554" s="5" t="n">
        <v>67.21</v>
      </c>
      <c r="D1554" s="5" t="n">
        <v>64.15</v>
      </c>
      <c r="E1554" s="5" t="n">
        <v>67.21</v>
      </c>
      <c r="F1554" s="5" t="n">
        <v>79764600</v>
      </c>
      <c r="G1554" s="5" t="n">
        <v>66.92</v>
      </c>
      <c r="I1554" s="13" t="n">
        <f aca="false">B1554-E1554</f>
        <v>-2.5</v>
      </c>
      <c r="J1554" s="13" t="n">
        <f aca="false">C1554-D1554</f>
        <v>3.05999999999999</v>
      </c>
      <c r="L1554" s="14" t="n">
        <f aca="true">IF(ROW(E1554) - 1 &gt;= $L$1,MMULT($AA$1:OFFSET($AA$1, 0, $L$1 - 1),E1554:OFFSET(E1554,1 - $L$1, 0)) / $K$3,"")</f>
        <v>62.6267272727273</v>
      </c>
      <c r="N1554" s="0" t="n">
        <f aca="true">IF(ROW(E1554) - 1 &gt;= $N$1,SUM(E1554:OFFSET(E1554,1 - $N$1, 0)) / $N$1,"")</f>
        <v>61.717</v>
      </c>
      <c r="P1554" s="0" t="n">
        <f aca="true">IF(ROW(N1554) - 1 &gt; $P$1, IF(OFFSET(N1554,  1 - $P$1, 0) &lt;&gt; "", MMULT($AA$2:OFFSET($AA$2, 0, $P$1 - 1), E1554:OFFSET(E1554,1 - $P$1, 0)) / $O$3,""),"")</f>
        <v>61.3769444444444</v>
      </c>
    </row>
    <row collapsed="false" customFormat="false" customHeight="true" hidden="false" ht="14.4" outlineLevel="0" r="1555">
      <c r="A1555" s="9" t="n">
        <v>38813</v>
      </c>
      <c r="B1555" s="5" t="n">
        <v>68.3</v>
      </c>
      <c r="C1555" s="5" t="n">
        <v>72.05</v>
      </c>
      <c r="D1555" s="5" t="n">
        <v>68.2</v>
      </c>
      <c r="E1555" s="5" t="n">
        <v>71.24</v>
      </c>
      <c r="F1555" s="5" t="n">
        <v>95134600</v>
      </c>
      <c r="G1555" s="5" t="n">
        <v>70.94</v>
      </c>
      <c r="I1555" s="13" t="n">
        <f aca="false">B1555-E1555</f>
        <v>-2.94</v>
      </c>
      <c r="J1555" s="13" t="n">
        <f aca="false">C1555-D1555</f>
        <v>3.84999999999999</v>
      </c>
      <c r="L1555" s="14" t="n">
        <f aca="true">IF(ROW(E1555) - 1 &gt;= $L$1,MMULT($AA$1:OFFSET($AA$1, 0, $L$1 - 1),E1555:OFFSET(E1555,1 - $L$1, 0)) / $K$3,"")</f>
        <v>64.3581818181818</v>
      </c>
      <c r="N1555" s="0" t="n">
        <f aca="true">IF(ROW(E1555) - 1 &gt;= $N$1,SUM(E1555:OFFSET(E1555,1 - $N$1, 0)) / $N$1,"")</f>
        <v>62.825</v>
      </c>
      <c r="P1555" s="0" t="n">
        <f aca="true">IF(ROW(N1555) - 1 &gt; $P$1, IF(OFFSET(N1555,  1 - $P$1, 0) &lt;&gt; "", MMULT($AA$2:OFFSET($AA$2, 0, $P$1 - 1), E1555:OFFSET(E1555,1 - $P$1, 0)) / $O$3,""),"")</f>
        <v>62.0825</v>
      </c>
    </row>
    <row collapsed="false" customFormat="false" customHeight="true" hidden="false" ht="14.4" outlineLevel="0" r="1556">
      <c r="A1556" s="9" t="n">
        <v>38814</v>
      </c>
      <c r="B1556" s="5" t="n">
        <v>70.93</v>
      </c>
      <c r="C1556" s="5" t="n">
        <v>71.21</v>
      </c>
      <c r="D1556" s="5" t="n">
        <v>68.47</v>
      </c>
      <c r="E1556" s="5" t="n">
        <v>69.79</v>
      </c>
      <c r="F1556" s="5" t="n">
        <v>55187100</v>
      </c>
      <c r="G1556" s="5" t="n">
        <v>69.49</v>
      </c>
      <c r="I1556" s="13" t="n">
        <f aca="false">B1556-E1556</f>
        <v>1.14</v>
      </c>
      <c r="J1556" s="13" t="n">
        <f aca="false">C1556-D1556</f>
        <v>2.73999999999999</v>
      </c>
      <c r="L1556" s="14" t="n">
        <f aca="true">IF(ROW(E1556) - 1 &gt;= $L$1,MMULT($AA$1:OFFSET($AA$1, 0, $L$1 - 1),E1556:OFFSET(E1556,1 - $L$1, 0)) / $K$3,"")</f>
        <v>65.6245454545455</v>
      </c>
      <c r="N1556" s="0" t="n">
        <f aca="true">IF(ROW(E1556) - 1 &gt;= $N$1,SUM(E1556:OFFSET(E1556,1 - $N$1, 0)) / $N$1,"")</f>
        <v>63.808</v>
      </c>
      <c r="P1556" s="0" t="n">
        <f aca="true">IF(ROW(N1556) - 1 &gt; $P$1, IF(OFFSET(N1556,  1 - $P$1, 0) &lt;&gt; "", MMULT($AA$2:OFFSET($AA$2, 0, $P$1 - 1), E1556:OFFSET(E1556,1 - $P$1, 0)) / $O$3,""),"")</f>
        <v>62.9536111111111</v>
      </c>
    </row>
    <row collapsed="false" customFormat="false" customHeight="true" hidden="false" ht="14.4" outlineLevel="0" r="1557">
      <c r="A1557" s="9" t="n">
        <v>38817</v>
      </c>
      <c r="B1557" s="5" t="n">
        <v>70.29</v>
      </c>
      <c r="C1557" s="5" t="n">
        <v>70.93</v>
      </c>
      <c r="D1557" s="5" t="n">
        <v>68.45</v>
      </c>
      <c r="E1557" s="5" t="n">
        <v>68.67</v>
      </c>
      <c r="F1557" s="5" t="n">
        <v>32268400</v>
      </c>
      <c r="G1557" s="5" t="n">
        <v>68.38</v>
      </c>
      <c r="I1557" s="13" t="n">
        <f aca="false">B1557-E1557</f>
        <v>1.62</v>
      </c>
      <c r="J1557" s="13" t="n">
        <f aca="false">C1557-D1557</f>
        <v>2.48</v>
      </c>
      <c r="L1557" s="14" t="n">
        <f aca="true">IF(ROW(E1557) - 1 &gt;= $L$1,MMULT($AA$1:OFFSET($AA$1, 0, $L$1 - 1),E1557:OFFSET(E1557,1 - $L$1, 0)) / $K$3,"")</f>
        <v>66.5085454545455</v>
      </c>
      <c r="N1557" s="0" t="n">
        <f aca="true">IF(ROW(E1557) - 1 &gt;= $N$1,SUM(E1557:OFFSET(E1557,1 - $N$1, 0)) / $N$1,"")</f>
        <v>64.724</v>
      </c>
      <c r="P1557" s="0" t="n">
        <f aca="true">IF(ROW(N1557) - 1 &gt; $P$1, IF(OFFSET(N1557,  1 - $P$1, 0) &lt;&gt; "", MMULT($AA$2:OFFSET($AA$2, 0, $P$1 - 1), E1557:OFFSET(E1557,1 - $P$1, 0)) / $O$3,""),"")</f>
        <v>63.9188888888889</v>
      </c>
    </row>
    <row collapsed="false" customFormat="false" customHeight="true" hidden="false" ht="14.4" outlineLevel="0" r="1558">
      <c r="A1558" s="9" t="n">
        <v>38818</v>
      </c>
      <c r="B1558" s="5" t="n">
        <v>68.99</v>
      </c>
      <c r="C1558" s="5" t="n">
        <v>69.3</v>
      </c>
      <c r="D1558" s="5" t="n">
        <v>67.07</v>
      </c>
      <c r="E1558" s="5" t="n">
        <v>67.99</v>
      </c>
      <c r="F1558" s="5" t="n">
        <v>33547000</v>
      </c>
      <c r="G1558" s="5" t="n">
        <v>67.7</v>
      </c>
      <c r="I1558" s="13" t="n">
        <f aca="false">B1558-E1558</f>
        <v>1</v>
      </c>
      <c r="J1558" s="13" t="n">
        <f aca="false">C1558-D1558</f>
        <v>2.23</v>
      </c>
      <c r="L1558" s="14" t="n">
        <f aca="true">IF(ROW(E1558) - 1 &gt;= $L$1,MMULT($AA$1:OFFSET($AA$1, 0, $L$1 - 1),E1558:OFFSET(E1558,1 - $L$1, 0)) / $K$3,"")</f>
        <v>67.1023636363636</v>
      </c>
      <c r="N1558" s="0" t="n">
        <f aca="true">IF(ROW(E1558) - 1 &gt;= $N$1,SUM(E1558:OFFSET(E1558,1 - $N$1, 0)) / $N$1,"")</f>
        <v>65.652</v>
      </c>
      <c r="P1558" s="0" t="n">
        <f aca="true">IF(ROW(N1558) - 1 &gt; $P$1, IF(OFFSET(N1558,  1 - $P$1, 0) &lt;&gt; "", MMULT($AA$2:OFFSET($AA$2, 0, $P$1 - 1), E1558:OFFSET(E1558,1 - $P$1, 0)) / $O$3,""),"")</f>
        <v>64.9577777777778</v>
      </c>
    </row>
    <row collapsed="false" customFormat="false" customHeight="true" hidden="false" ht="14.4" outlineLevel="0" r="1559">
      <c r="A1559" s="9" t="n">
        <v>38819</v>
      </c>
      <c r="B1559" s="5" t="n">
        <v>68.01</v>
      </c>
      <c r="C1559" s="5" t="n">
        <v>68.17</v>
      </c>
      <c r="D1559" s="5" t="n">
        <v>66.3</v>
      </c>
      <c r="E1559" s="5" t="n">
        <v>66.71</v>
      </c>
      <c r="F1559" s="5" t="n">
        <v>26424800</v>
      </c>
      <c r="G1559" s="5" t="n">
        <v>66.42</v>
      </c>
      <c r="I1559" s="13" t="n">
        <f aca="false">B1559-E1559</f>
        <v>1.30000000000001</v>
      </c>
      <c r="J1559" s="13" t="n">
        <f aca="false">C1559-D1559</f>
        <v>1.87</v>
      </c>
      <c r="L1559" s="14" t="n">
        <f aca="true">IF(ROW(E1559) - 1 &gt;= $L$1,MMULT($AA$1:OFFSET($AA$1, 0, $L$1 - 1),E1559:OFFSET(E1559,1 - $L$1, 0)) / $K$3,"")</f>
        <v>67.2947272727273</v>
      </c>
      <c r="N1559" s="0" t="n">
        <f aca="true">IF(ROW(E1559) - 1 &gt;= $N$1,SUM(E1559:OFFSET(E1559,1 - $N$1, 0)) / $N$1,"")</f>
        <v>66.09</v>
      </c>
      <c r="P1559" s="0" t="n">
        <f aca="true">IF(ROW(N1559) - 1 &gt; $P$1, IF(OFFSET(N1559,  1 - $P$1, 0) &lt;&gt; "", MMULT($AA$2:OFFSET($AA$2, 0, $P$1 - 1), E1559:OFFSET(E1559,1 - $P$1, 0)) / $O$3,""),"")</f>
        <v>66.1044444444445</v>
      </c>
    </row>
    <row collapsed="false" customFormat="false" customHeight="true" hidden="false" ht="14.4" outlineLevel="0" r="1560">
      <c r="A1560" s="9" t="n">
        <v>38820</v>
      </c>
      <c r="B1560" s="5" t="n">
        <v>66.34</v>
      </c>
      <c r="C1560" s="5" t="n">
        <v>67.44</v>
      </c>
      <c r="D1560" s="5" t="n">
        <v>65.81</v>
      </c>
      <c r="E1560" s="5" t="n">
        <v>66.47</v>
      </c>
      <c r="F1560" s="5" t="n">
        <v>26238500</v>
      </c>
      <c r="G1560" s="5" t="n">
        <v>66.19</v>
      </c>
      <c r="I1560" s="13" t="n">
        <f aca="false">B1560-E1560</f>
        <v>-0.129999999999995</v>
      </c>
      <c r="J1560" s="13" t="n">
        <f aca="false">C1560-D1560</f>
        <v>1.63</v>
      </c>
      <c r="L1560" s="14" t="n">
        <f aca="true">IF(ROW(E1560) - 1 &gt;= $L$1,MMULT($AA$1:OFFSET($AA$1, 0, $L$1 - 1),E1560:OFFSET(E1560,1 - $L$1, 0)) / $K$3,"")</f>
        <v>67.3638181818182</v>
      </c>
      <c r="N1560" s="0" t="n">
        <f aca="true">IF(ROW(E1560) - 1 &gt;= $N$1,SUM(E1560:OFFSET(E1560,1 - $N$1, 0)) / $N$1,"")</f>
        <v>66.462</v>
      </c>
      <c r="P1560" s="0" t="n">
        <f aca="true">IF(ROW(N1560) - 1 &gt; $P$1, IF(OFFSET(N1560,  1 - $P$1, 0) &lt;&gt; "", MMULT($AA$2:OFFSET($AA$2, 0, $P$1 - 1), E1560:OFFSET(E1560,1 - $P$1, 0)) / $O$3,""),"")</f>
        <v>66.9944444444444</v>
      </c>
    </row>
    <row collapsed="false" customFormat="false" customHeight="true" hidden="false" ht="14.4" outlineLevel="0" r="1561">
      <c r="A1561" s="9" t="n">
        <v>38824</v>
      </c>
      <c r="B1561" s="5" t="n">
        <v>66.51</v>
      </c>
      <c r="C1561" s="5" t="n">
        <v>66.84</v>
      </c>
      <c r="D1561" s="5" t="n">
        <v>64.35</v>
      </c>
      <c r="E1561" s="5" t="n">
        <v>64.81</v>
      </c>
      <c r="F1561" s="5" t="n">
        <v>25783500</v>
      </c>
      <c r="G1561" s="5" t="n">
        <v>64.53</v>
      </c>
      <c r="I1561" s="13" t="n">
        <f aca="false">B1561-E1561</f>
        <v>1.7</v>
      </c>
      <c r="J1561" s="13" t="n">
        <f aca="false">C1561-D1561</f>
        <v>2.49000000000001</v>
      </c>
      <c r="L1561" s="14" t="n">
        <f aca="true">IF(ROW(E1561) - 1 &gt;= $L$1,MMULT($AA$1:OFFSET($AA$1, 0, $L$1 - 1),E1561:OFFSET(E1561,1 - $L$1, 0)) / $K$3,"")</f>
        <v>67.0634545454545</v>
      </c>
      <c r="N1561" s="0" t="n">
        <f aca="true">IF(ROW(E1561) - 1 &gt;= $N$1,SUM(E1561:OFFSET(E1561,1 - $N$1, 0)) / $N$1,"")</f>
        <v>66.671</v>
      </c>
      <c r="P1561" s="0" t="n">
        <f aca="true">IF(ROW(N1561) - 1 &gt; $P$1, IF(OFFSET(N1561,  1 - $P$1, 0) &lt;&gt; "", MMULT($AA$2:OFFSET($AA$2, 0, $P$1 - 1), E1561:OFFSET(E1561,1 - $P$1, 0)) / $O$3,""),"")</f>
        <v>67.4583333333333</v>
      </c>
    </row>
    <row collapsed="false" customFormat="false" customHeight="true" hidden="false" ht="14.4" outlineLevel="0" r="1562">
      <c r="A1562" s="9" t="n">
        <v>38825</v>
      </c>
      <c r="B1562" s="5" t="n">
        <v>65.04</v>
      </c>
      <c r="C1562" s="5" t="n">
        <v>66.47</v>
      </c>
      <c r="D1562" s="5" t="n">
        <v>64.79</v>
      </c>
      <c r="E1562" s="5" t="n">
        <v>66.22</v>
      </c>
      <c r="F1562" s="5" t="n">
        <v>28387300</v>
      </c>
      <c r="G1562" s="5" t="n">
        <v>65.94</v>
      </c>
      <c r="I1562" s="13" t="n">
        <f aca="false">B1562-E1562</f>
        <v>-1.17999999999999</v>
      </c>
      <c r="J1562" s="13" t="n">
        <f aca="false">C1562-D1562</f>
        <v>1.67999999999999</v>
      </c>
      <c r="L1562" s="14" t="n">
        <f aca="true">IF(ROW(E1562) - 1 &gt;= $L$1,MMULT($AA$1:OFFSET($AA$1, 0, $L$1 - 1),E1562:OFFSET(E1562,1 - $L$1, 0)) / $K$3,"")</f>
        <v>66.9814545454545</v>
      </c>
      <c r="N1562" s="0" t="n">
        <f aca="true">IF(ROW(E1562) - 1 &gt;= $N$1,SUM(E1562:OFFSET(E1562,1 - $N$1, 0)) / $N$1,"")</f>
        <v>67.028</v>
      </c>
      <c r="P1562" s="0" t="n">
        <f aca="true">IF(ROW(N1562) - 1 &gt; $P$1, IF(OFFSET(N1562,  1 - $P$1, 0) &lt;&gt; "", MMULT($AA$2:OFFSET($AA$2, 0, $P$1 - 1), E1562:OFFSET(E1562,1 - $P$1, 0)) / $O$3,""),"")</f>
        <v>67.6275</v>
      </c>
    </row>
    <row collapsed="false" customFormat="false" customHeight="true" hidden="false" ht="14.4" outlineLevel="0" r="1563">
      <c r="A1563" s="9" t="n">
        <v>38826</v>
      </c>
      <c r="B1563" s="5" t="n">
        <v>66.82</v>
      </c>
      <c r="C1563" s="5" t="n">
        <v>67</v>
      </c>
      <c r="D1563" s="5" t="n">
        <v>65.47</v>
      </c>
      <c r="E1563" s="5" t="n">
        <v>65.65</v>
      </c>
      <c r="F1563" s="5" t="n">
        <v>38786900</v>
      </c>
      <c r="G1563" s="5" t="n">
        <v>65.37</v>
      </c>
      <c r="I1563" s="13" t="n">
        <f aca="false">B1563-E1563</f>
        <v>1.16999999999999</v>
      </c>
      <c r="J1563" s="13" t="n">
        <f aca="false">C1563-D1563</f>
        <v>1.53</v>
      </c>
      <c r="L1563" s="14" t="n">
        <f aca="true">IF(ROW(E1563) - 1 &gt;= $L$1,MMULT($AA$1:OFFSET($AA$1, 0, $L$1 - 1),E1563:OFFSET(E1563,1 - $L$1, 0)) / $K$3,"")</f>
        <v>66.7309090909091</v>
      </c>
      <c r="N1563" s="0" t="n">
        <f aca="true">IF(ROW(E1563) - 1 &gt;= $N$1,SUM(E1563:OFFSET(E1563,1 - $N$1, 0)) / $N$1,"")</f>
        <v>67.476</v>
      </c>
      <c r="P1563" s="0" t="n">
        <f aca="true">IF(ROW(N1563) - 1 &gt; $P$1, IF(OFFSET(N1563,  1 - $P$1, 0) &lt;&gt; "", MMULT($AA$2:OFFSET($AA$2, 0, $P$1 - 1), E1563:OFFSET(E1563,1 - $P$1, 0)) / $O$3,""),"")</f>
        <v>67.5475</v>
      </c>
    </row>
    <row collapsed="false" customFormat="false" customHeight="true" hidden="false" ht="14.4" outlineLevel="0" r="1564">
      <c r="A1564" s="9" t="n">
        <v>38827</v>
      </c>
      <c r="B1564" s="5" t="n">
        <v>69.51</v>
      </c>
      <c r="C1564" s="5" t="n">
        <v>70</v>
      </c>
      <c r="D1564" s="5" t="n">
        <v>66.2</v>
      </c>
      <c r="E1564" s="5" t="n">
        <v>67.63</v>
      </c>
      <c r="F1564" s="5" t="n">
        <v>59535100</v>
      </c>
      <c r="G1564" s="5" t="n">
        <v>67.34</v>
      </c>
      <c r="I1564" s="13" t="n">
        <f aca="false">B1564-E1564</f>
        <v>1.88000000000001</v>
      </c>
      <c r="J1564" s="13" t="n">
        <f aca="false">C1564-D1564</f>
        <v>3.8</v>
      </c>
      <c r="L1564" s="14" t="n">
        <f aca="true">IF(ROW(E1564) - 1 &gt;= $L$1,MMULT($AA$1:OFFSET($AA$1, 0, $L$1 - 1),E1564:OFFSET(E1564,1 - $L$1, 0)) / $K$3,"")</f>
        <v>66.7589090909091</v>
      </c>
      <c r="N1564" s="0" t="n">
        <f aca="true">IF(ROW(E1564) - 1 &gt;= $N$1,SUM(E1564:OFFSET(E1564,1 - $N$1, 0)) / $N$1,"")</f>
        <v>67.518</v>
      </c>
      <c r="P1564" s="0" t="n">
        <f aca="true">IF(ROW(N1564) - 1 &gt; $P$1, IF(OFFSET(N1564,  1 - $P$1, 0) &lt;&gt; "", MMULT($AA$2:OFFSET($AA$2, 0, $P$1 - 1), E1564:OFFSET(E1564,1 - $P$1, 0)) / $O$3,""),"")</f>
        <v>67.3091666666667</v>
      </c>
    </row>
    <row collapsed="false" customFormat="false" customHeight="true" hidden="false" ht="14.4" outlineLevel="0" r="1565">
      <c r="A1565" s="9" t="n">
        <v>38828</v>
      </c>
      <c r="B1565" s="5" t="n">
        <v>68.19</v>
      </c>
      <c r="C1565" s="5" t="n">
        <v>68.64</v>
      </c>
      <c r="D1565" s="5" t="n">
        <v>66.47</v>
      </c>
      <c r="E1565" s="5" t="n">
        <v>67.04</v>
      </c>
      <c r="F1565" s="5" t="n">
        <v>28178100</v>
      </c>
      <c r="G1565" s="5" t="n">
        <v>66.75</v>
      </c>
      <c r="I1565" s="13" t="n">
        <f aca="false">B1565-E1565</f>
        <v>1.14999999999999</v>
      </c>
      <c r="J1565" s="13" t="n">
        <f aca="false">C1565-D1565</f>
        <v>2.17</v>
      </c>
      <c r="L1565" s="14" t="n">
        <f aca="true">IF(ROW(E1565) - 1 &gt;= $L$1,MMULT($AA$1:OFFSET($AA$1, 0, $L$1 - 1),E1565:OFFSET(E1565,1 - $L$1, 0)) / $K$3,"")</f>
        <v>66.672</v>
      </c>
      <c r="N1565" s="0" t="n">
        <f aca="true">IF(ROW(E1565) - 1 &gt;= $N$1,SUM(E1565:OFFSET(E1565,1 - $N$1, 0)) / $N$1,"")</f>
        <v>67.098</v>
      </c>
      <c r="P1565" s="0" t="n">
        <f aca="true">IF(ROW(N1565) - 1 &gt; $P$1, IF(OFFSET(N1565,  1 - $P$1, 0) &lt;&gt; "", MMULT($AA$2:OFFSET($AA$2, 0, $P$1 - 1), E1565:OFFSET(E1565,1 - $P$1, 0)) / $O$3,""),"")</f>
        <v>66.9261111111111</v>
      </c>
    </row>
    <row collapsed="false" customFormat="false" customHeight="true" hidden="false" ht="14.4" outlineLevel="0" r="1566">
      <c r="A1566" s="9" t="n">
        <v>38831</v>
      </c>
      <c r="B1566" s="5" t="n">
        <v>66.85</v>
      </c>
      <c r="C1566" s="5" t="n">
        <v>66.92</v>
      </c>
      <c r="D1566" s="5" t="n">
        <v>65.5</v>
      </c>
      <c r="E1566" s="5" t="n">
        <v>65.75</v>
      </c>
      <c r="F1566" s="5" t="n">
        <v>25251000</v>
      </c>
      <c r="G1566" s="5" t="n">
        <v>65.47</v>
      </c>
      <c r="I1566" s="13" t="n">
        <f aca="false">B1566-E1566</f>
        <v>1.09999999999999</v>
      </c>
      <c r="J1566" s="13" t="n">
        <f aca="false">C1566-D1566</f>
        <v>1.42</v>
      </c>
      <c r="L1566" s="14" t="n">
        <f aca="true">IF(ROW(E1566) - 1 &gt;= $L$1,MMULT($AA$1:OFFSET($AA$1, 0, $L$1 - 1),E1566:OFFSET(E1566,1 - $L$1, 0)) / $K$3,"")</f>
        <v>66.4269090909091</v>
      </c>
      <c r="N1566" s="0" t="n">
        <f aca="true">IF(ROW(E1566) - 1 &gt;= $N$1,SUM(E1566:OFFSET(E1566,1 - $N$1, 0)) / $N$1,"")</f>
        <v>66.694</v>
      </c>
      <c r="P1566" s="0" t="n">
        <f aca="true">IF(ROW(N1566) - 1 &gt; $P$1, IF(OFFSET(N1566,  1 - $P$1, 0) &lt;&gt; "", MMULT($AA$2:OFFSET($AA$2, 0, $P$1 - 1), E1566:OFFSET(E1566,1 - $P$1, 0)) / $O$3,""),"")</f>
        <v>66.5436111111111</v>
      </c>
    </row>
    <row collapsed="false" customFormat="false" customHeight="true" hidden="false" ht="14.4" outlineLevel="0" r="1567">
      <c r="A1567" s="9" t="n">
        <v>38832</v>
      </c>
      <c r="B1567" s="5" t="n">
        <v>65.96</v>
      </c>
      <c r="C1567" s="5" t="n">
        <v>66.59</v>
      </c>
      <c r="D1567" s="5" t="n">
        <v>65.56</v>
      </c>
      <c r="E1567" s="5" t="n">
        <v>66.17</v>
      </c>
      <c r="F1567" s="5" t="n">
        <v>18895100</v>
      </c>
      <c r="G1567" s="5" t="n">
        <v>65.89</v>
      </c>
      <c r="I1567" s="13" t="n">
        <f aca="false">B1567-E1567</f>
        <v>-0.210000000000008</v>
      </c>
      <c r="J1567" s="13" t="n">
        <f aca="false">C1567-D1567</f>
        <v>1.03</v>
      </c>
      <c r="L1567" s="14" t="n">
        <f aca="true">IF(ROW(E1567) - 1 &gt;= $L$1,MMULT($AA$1:OFFSET($AA$1, 0, $L$1 - 1),E1567:OFFSET(E1567,1 - $L$1, 0)) / $K$3,"")</f>
        <v>66.3316363636364</v>
      </c>
      <c r="N1567" s="0" t="n">
        <f aca="true">IF(ROW(E1567) - 1 &gt;= $N$1,SUM(E1567:OFFSET(E1567,1 - $N$1, 0)) / $N$1,"")</f>
        <v>66.444</v>
      </c>
      <c r="P1567" s="0" t="n">
        <f aca="true">IF(ROW(N1567) - 1 &gt; $P$1, IF(OFFSET(N1567,  1 - $P$1, 0) &lt;&gt; "", MMULT($AA$2:OFFSET($AA$2, 0, $P$1 - 1), E1567:OFFSET(E1567,1 - $P$1, 0)) / $O$3,""),"")</f>
        <v>66.3775</v>
      </c>
    </row>
    <row collapsed="false" customFormat="false" customHeight="true" hidden="false" ht="14.4" outlineLevel="0" r="1568">
      <c r="A1568" s="9" t="n">
        <v>38833</v>
      </c>
      <c r="B1568" s="5" t="n">
        <v>66.65</v>
      </c>
      <c r="C1568" s="5" t="n">
        <v>68.28</v>
      </c>
      <c r="D1568" s="5" t="n">
        <v>66.4</v>
      </c>
      <c r="E1568" s="5" t="n">
        <v>68.15</v>
      </c>
      <c r="F1568" s="5" t="n">
        <v>25388800</v>
      </c>
      <c r="G1568" s="5" t="n">
        <v>67.86</v>
      </c>
      <c r="I1568" s="13" t="n">
        <f aca="false">B1568-E1568</f>
        <v>-1.5</v>
      </c>
      <c r="J1568" s="13" t="n">
        <f aca="false">C1568-D1568</f>
        <v>1.88</v>
      </c>
      <c r="L1568" s="14" t="n">
        <f aca="true">IF(ROW(E1568) - 1 &gt;= $L$1,MMULT($AA$1:OFFSET($AA$1, 0, $L$1 - 1),E1568:OFFSET(E1568,1 - $L$1, 0)) / $K$3,"")</f>
        <v>66.6418181818182</v>
      </c>
      <c r="N1568" s="0" t="n">
        <f aca="true">IF(ROW(E1568) - 1 &gt;= $N$1,SUM(E1568:OFFSET(E1568,1 - $N$1, 0)) / $N$1,"")</f>
        <v>66.46</v>
      </c>
      <c r="P1568" s="0" t="n">
        <f aca="true">IF(ROW(N1568) - 1 &gt; $P$1, IF(OFFSET(N1568,  1 - $P$1, 0) &lt;&gt; "", MMULT($AA$2:OFFSET($AA$2, 0, $P$1 - 1), E1568:OFFSET(E1568,1 - $P$1, 0)) / $O$3,""),"")</f>
        <v>66.3641666666667</v>
      </c>
    </row>
    <row collapsed="false" customFormat="false" customHeight="true" hidden="false" ht="14.4" outlineLevel="0" r="1569">
      <c r="A1569" s="9" t="n">
        <v>38834</v>
      </c>
      <c r="B1569" s="5" t="n">
        <v>67.73</v>
      </c>
      <c r="C1569" s="5" t="n">
        <v>69.86</v>
      </c>
      <c r="D1569" s="5" t="n">
        <v>67.35</v>
      </c>
      <c r="E1569" s="5" t="n">
        <v>69.36</v>
      </c>
      <c r="F1569" s="5" t="n">
        <v>30212400</v>
      </c>
      <c r="G1569" s="5" t="n">
        <v>69.06</v>
      </c>
      <c r="I1569" s="13" t="n">
        <f aca="false">B1569-E1569</f>
        <v>-1.63</v>
      </c>
      <c r="J1569" s="13" t="n">
        <f aca="false">C1569-D1569</f>
        <v>2.51000000000001</v>
      </c>
      <c r="L1569" s="14" t="n">
        <f aca="true">IF(ROW(E1569) - 1 &gt;= $L$1,MMULT($AA$1:OFFSET($AA$1, 0, $L$1 - 1),E1569:OFFSET(E1569,1 - $L$1, 0)) / $K$3,"")</f>
        <v>67.1690909090909</v>
      </c>
      <c r="N1569" s="0" t="n">
        <f aca="true">IF(ROW(E1569) - 1 &gt;= $N$1,SUM(E1569:OFFSET(E1569,1 - $N$1, 0)) / $N$1,"")</f>
        <v>66.725</v>
      </c>
      <c r="P1569" s="0" t="n">
        <f aca="true">IF(ROW(N1569) - 1 &gt; $P$1, IF(OFFSET(N1569,  1 - $P$1, 0) &lt;&gt; "", MMULT($AA$2:OFFSET($AA$2, 0, $P$1 - 1), E1569:OFFSET(E1569,1 - $P$1, 0)) / $O$3,""),"")</f>
        <v>66.5377777777778</v>
      </c>
    </row>
    <row collapsed="false" customFormat="false" customHeight="true" hidden="false" ht="14.4" outlineLevel="0" r="1570">
      <c r="A1570" s="9" t="n">
        <v>38835</v>
      </c>
      <c r="B1570" s="5" t="n">
        <v>69.38</v>
      </c>
      <c r="C1570" s="5" t="n">
        <v>71.3</v>
      </c>
      <c r="D1570" s="5" t="n">
        <v>69.2</v>
      </c>
      <c r="E1570" s="5" t="n">
        <v>70.39</v>
      </c>
      <c r="F1570" s="5" t="n">
        <v>27144200</v>
      </c>
      <c r="G1570" s="5" t="n">
        <v>70.09</v>
      </c>
      <c r="I1570" s="13" t="n">
        <f aca="false">B1570-E1570</f>
        <v>-1.01000000000001</v>
      </c>
      <c r="J1570" s="13" t="n">
        <f aca="false">C1570-D1570</f>
        <v>2.09999999999999</v>
      </c>
      <c r="L1570" s="14" t="n">
        <f aca="true">IF(ROW(E1570) - 1 &gt;= $L$1,MMULT($AA$1:OFFSET($AA$1, 0, $L$1 - 1),E1570:OFFSET(E1570,1 - $L$1, 0)) / $K$3,"")</f>
        <v>67.8354545454546</v>
      </c>
      <c r="N1570" s="0" t="n">
        <f aca="true">IF(ROW(E1570) - 1 &gt;= $N$1,SUM(E1570:OFFSET(E1570,1 - $N$1, 0)) / $N$1,"")</f>
        <v>67.117</v>
      </c>
      <c r="P1570" s="0" t="n">
        <f aca="true">IF(ROW(N1570) - 1 &gt; $P$1, IF(OFFSET(N1570,  1 - $P$1, 0) &lt;&gt; "", MMULT($AA$2:OFFSET($AA$2, 0, $P$1 - 1), E1570:OFFSET(E1570,1 - $P$1, 0)) / $O$3,""),"")</f>
        <v>66.7980555555556</v>
      </c>
    </row>
    <row collapsed="false" customFormat="false" customHeight="true" hidden="false" ht="14.4" outlineLevel="0" r="1571">
      <c r="A1571" s="9" t="n">
        <v>38838</v>
      </c>
      <c r="B1571" s="5" t="n">
        <v>70.77</v>
      </c>
      <c r="C1571" s="5" t="n">
        <v>71.54</v>
      </c>
      <c r="D1571" s="5" t="n">
        <v>69.16</v>
      </c>
      <c r="E1571" s="5" t="n">
        <v>69.6</v>
      </c>
      <c r="F1571" s="5" t="n">
        <v>26799300</v>
      </c>
      <c r="G1571" s="5" t="n">
        <v>69.3</v>
      </c>
      <c r="I1571" s="13" t="n">
        <f aca="false">B1571-E1571</f>
        <v>1.17</v>
      </c>
      <c r="J1571" s="13" t="n">
        <f aca="false">C1571-D1571</f>
        <v>2.38000000000001</v>
      </c>
      <c r="L1571" s="14" t="n">
        <f aca="true">IF(ROW(E1571) - 1 &gt;= $L$1,MMULT($AA$1:OFFSET($AA$1, 0, $L$1 - 1),E1571:OFFSET(E1571,1 - $L$1, 0)) / $K$3,"")</f>
        <v>68.2869090909091</v>
      </c>
      <c r="N1571" s="0" t="n">
        <f aca="true">IF(ROW(E1571) - 1 &gt;= $N$1,SUM(E1571:OFFSET(E1571,1 - $N$1, 0)) / $N$1,"")</f>
        <v>67.596</v>
      </c>
      <c r="P1571" s="0" t="n">
        <f aca="true">IF(ROW(N1571) - 1 &gt; $P$1, IF(OFFSET(N1571,  1 - $P$1, 0) &lt;&gt; "", MMULT($AA$2:OFFSET($AA$2, 0, $P$1 - 1), E1571:OFFSET(E1571,1 - $P$1, 0)) / $O$3,""),"")</f>
        <v>67.1202777777778</v>
      </c>
    </row>
    <row collapsed="false" customFormat="false" customHeight="true" hidden="false" ht="14.4" outlineLevel="0" r="1572">
      <c r="A1572" s="9" t="n">
        <v>38839</v>
      </c>
      <c r="B1572" s="5" t="n">
        <v>70.15</v>
      </c>
      <c r="C1572" s="5" t="n">
        <v>71.98</v>
      </c>
      <c r="D1572" s="5" t="n">
        <v>70.11</v>
      </c>
      <c r="E1572" s="5" t="n">
        <v>71.62</v>
      </c>
      <c r="F1572" s="5" t="n">
        <v>27559400</v>
      </c>
      <c r="G1572" s="5" t="n">
        <v>71.31</v>
      </c>
      <c r="I1572" s="13" t="n">
        <f aca="false">B1572-E1572</f>
        <v>-1.47</v>
      </c>
      <c r="J1572" s="13" t="n">
        <f aca="false">C1572-D1572</f>
        <v>1.87</v>
      </c>
      <c r="L1572" s="14" t="n">
        <f aca="true">IF(ROW(E1572) - 1 &gt;= $L$1,MMULT($AA$1:OFFSET($AA$1, 0, $L$1 - 1),E1572:OFFSET(E1572,1 - $L$1, 0)) / $K$3,"")</f>
        <v>69.0185454545455</v>
      </c>
      <c r="N1572" s="0" t="n">
        <f aca="true">IF(ROW(E1572) - 1 &gt;= $N$1,SUM(E1572:OFFSET(E1572,1 - $N$1, 0)) / $N$1,"")</f>
        <v>68.136</v>
      </c>
      <c r="P1572" s="0" t="n">
        <f aca="true">IF(ROW(N1572) - 1 &gt; $P$1, IF(OFFSET(N1572,  1 - $P$1, 0) &lt;&gt; "", MMULT($AA$2:OFFSET($AA$2, 0, $P$1 - 1), E1572:OFFSET(E1572,1 - $P$1, 0)) / $O$3,""),"")</f>
        <v>67.6255555555555</v>
      </c>
    </row>
    <row collapsed="false" customFormat="false" customHeight="true" hidden="false" ht="14.4" outlineLevel="0" r="1573">
      <c r="A1573" s="9" t="n">
        <v>38840</v>
      </c>
      <c r="B1573" s="5" t="n">
        <v>71.83</v>
      </c>
      <c r="C1573" s="5" t="n">
        <v>71.95</v>
      </c>
      <c r="D1573" s="5" t="n">
        <v>70.18</v>
      </c>
      <c r="E1573" s="5" t="n">
        <v>71.14</v>
      </c>
      <c r="F1573" s="5" t="n">
        <v>24535400</v>
      </c>
      <c r="G1573" s="5" t="n">
        <v>70.84</v>
      </c>
      <c r="I1573" s="13" t="n">
        <f aca="false">B1573-E1573</f>
        <v>0.689999999999998</v>
      </c>
      <c r="J1573" s="13" t="n">
        <f aca="false">C1573-D1573</f>
        <v>1.77</v>
      </c>
      <c r="L1573" s="14" t="n">
        <f aca="true">IF(ROW(E1573) - 1 &gt;= $L$1,MMULT($AA$1:OFFSET($AA$1, 0, $L$1 - 1),E1573:OFFSET(E1573,1 - $L$1, 0)) / $K$3,"")</f>
        <v>69.5647272727273</v>
      </c>
      <c r="N1573" s="0" t="n">
        <f aca="true">IF(ROW(E1573) - 1 &gt;= $N$1,SUM(E1573:OFFSET(E1573,1 - $N$1, 0)) / $N$1,"")</f>
        <v>68.685</v>
      </c>
      <c r="P1573" s="0" t="n">
        <f aca="true">IF(ROW(N1573) - 1 &gt; $P$1, IF(OFFSET(N1573,  1 - $P$1, 0) &lt;&gt; "", MMULT($AA$2:OFFSET($AA$2, 0, $P$1 - 1), E1573:OFFSET(E1573,1 - $P$1, 0)) / $O$3,""),"")</f>
        <v>68.2311111111111</v>
      </c>
    </row>
    <row collapsed="false" customFormat="false" customHeight="true" hidden="false" ht="14.4" outlineLevel="0" r="1574">
      <c r="A1574" s="9" t="n">
        <v>38841</v>
      </c>
      <c r="B1574" s="5" t="n">
        <v>71.22</v>
      </c>
      <c r="C1574" s="5" t="n">
        <v>72.89</v>
      </c>
      <c r="D1574" s="5" t="n">
        <v>70.46</v>
      </c>
      <c r="E1574" s="5" t="n">
        <v>71.13</v>
      </c>
      <c r="F1574" s="5" t="n">
        <v>30729300</v>
      </c>
      <c r="G1574" s="5" t="n">
        <v>70.83</v>
      </c>
      <c r="I1574" s="13" t="n">
        <f aca="false">B1574-E1574</f>
        <v>0.0900000000000034</v>
      </c>
      <c r="J1574" s="13" t="n">
        <f aca="false">C1574-D1574</f>
        <v>2.43000000000001</v>
      </c>
      <c r="L1574" s="14" t="n">
        <f aca="true">IF(ROW(E1574) - 1 &gt;= $L$1,MMULT($AA$1:OFFSET($AA$1, 0, $L$1 - 1),E1574:OFFSET(E1574,1 - $L$1, 0)) / $K$3,"")</f>
        <v>70.0092727272727</v>
      </c>
      <c r="N1574" s="0" t="n">
        <f aca="true">IF(ROW(E1574) - 1 &gt;= $N$1,SUM(E1574:OFFSET(E1574,1 - $N$1, 0)) / $N$1,"")</f>
        <v>69.035</v>
      </c>
      <c r="P1574" s="0" t="n">
        <f aca="true">IF(ROW(N1574) - 1 &gt; $P$1, IF(OFFSET(N1574,  1 - $P$1, 0) &lt;&gt; "", MMULT($AA$2:OFFSET($AA$2, 0, $P$1 - 1), E1574:OFFSET(E1574,1 - $P$1, 0)) / $O$3,""),"")</f>
        <v>68.8658333333333</v>
      </c>
    </row>
    <row collapsed="false" customFormat="false" customHeight="true" hidden="false" ht="14.4" outlineLevel="0" r="1575">
      <c r="A1575" s="9" t="n">
        <v>38842</v>
      </c>
      <c r="B1575" s="5" t="n">
        <v>71.86</v>
      </c>
      <c r="C1575" s="5" t="n">
        <v>72.25</v>
      </c>
      <c r="D1575" s="5" t="n">
        <v>71.15</v>
      </c>
      <c r="E1575" s="5" t="n">
        <v>71.89</v>
      </c>
      <c r="F1575" s="5" t="n">
        <v>20139700</v>
      </c>
      <c r="G1575" s="5" t="n">
        <v>71.58</v>
      </c>
      <c r="I1575" s="13" t="n">
        <f aca="false">B1575-E1575</f>
        <v>-0.0300000000000011</v>
      </c>
      <c r="J1575" s="13" t="n">
        <f aca="false">C1575-D1575</f>
        <v>1.09999999999999</v>
      </c>
      <c r="L1575" s="14" t="n">
        <f aca="true">IF(ROW(E1575) - 1 &gt;= $L$1,MMULT($AA$1:OFFSET($AA$1, 0, $L$1 - 1),E1575:OFFSET(E1575,1 - $L$1, 0)) / $K$3,"")</f>
        <v>70.5283636363636</v>
      </c>
      <c r="N1575" s="0" t="n">
        <f aca="true">IF(ROW(E1575) - 1 &gt;= $N$1,SUM(E1575:OFFSET(E1575,1 - $N$1, 0)) / $N$1,"")</f>
        <v>69.52</v>
      </c>
      <c r="P1575" s="0" t="n">
        <f aca="true">IF(ROW(N1575) - 1 &gt; $P$1, IF(OFFSET(N1575,  1 - $P$1, 0) &lt;&gt; "", MMULT($AA$2:OFFSET($AA$2, 0, $P$1 - 1), E1575:OFFSET(E1575,1 - $P$1, 0)) / $O$3,""),"")</f>
        <v>69.4677777777778</v>
      </c>
    </row>
    <row collapsed="false" customFormat="false" customHeight="true" hidden="false" ht="14.4" outlineLevel="0" r="1576">
      <c r="A1576" s="9" t="n">
        <v>38845</v>
      </c>
      <c r="B1576" s="5" t="n">
        <v>72.99</v>
      </c>
      <c r="C1576" s="5" t="n">
        <v>73.8</v>
      </c>
      <c r="D1576" s="5" t="n">
        <v>71.72</v>
      </c>
      <c r="E1576" s="5" t="n">
        <v>71.89</v>
      </c>
      <c r="F1576" s="5" t="n">
        <v>21244700</v>
      </c>
      <c r="G1576" s="5" t="n">
        <v>71.58</v>
      </c>
      <c r="I1576" s="13" t="n">
        <f aca="false">B1576-E1576</f>
        <v>1.09999999999999</v>
      </c>
      <c r="J1576" s="13" t="n">
        <f aca="false">C1576-D1576</f>
        <v>2.08</v>
      </c>
      <c r="L1576" s="14" t="n">
        <f aca="true">IF(ROW(E1576) - 1 &gt;= $L$1,MMULT($AA$1:OFFSET($AA$1, 0, $L$1 - 1),E1576:OFFSET(E1576,1 - $L$1, 0)) / $K$3,"")</f>
        <v>70.9592727272727</v>
      </c>
      <c r="N1576" s="0" t="n">
        <f aca="true">IF(ROW(E1576) - 1 &gt;= $N$1,SUM(E1576:OFFSET(E1576,1 - $N$1, 0)) / $N$1,"")</f>
        <v>70.134</v>
      </c>
      <c r="P1576" s="0" t="n">
        <f aca="true">IF(ROW(N1576) - 1 &gt; $P$1, IF(OFFSET(N1576,  1 - $P$1, 0) &lt;&gt; "", MMULT($AA$2:OFFSET($AA$2, 0, $P$1 - 1), E1576:OFFSET(E1576,1 - $P$1, 0)) / $O$3,""),"")</f>
        <v>70.0347222222222</v>
      </c>
    </row>
    <row collapsed="false" customFormat="false" customHeight="true" hidden="false" ht="14.4" outlineLevel="0" r="1577">
      <c r="A1577" s="9" t="n">
        <v>38846</v>
      </c>
      <c r="B1577" s="5" t="n">
        <v>71.82</v>
      </c>
      <c r="C1577" s="5" t="n">
        <v>72.56</v>
      </c>
      <c r="D1577" s="5" t="n">
        <v>70.62</v>
      </c>
      <c r="E1577" s="5" t="n">
        <v>71.03</v>
      </c>
      <c r="F1577" s="5" t="n">
        <v>18988100</v>
      </c>
      <c r="G1577" s="5" t="n">
        <v>70.73</v>
      </c>
      <c r="I1577" s="13" t="n">
        <f aca="false">B1577-E1577</f>
        <v>0.789999999999992</v>
      </c>
      <c r="J1577" s="13" t="n">
        <f aca="false">C1577-D1577</f>
        <v>1.94</v>
      </c>
      <c r="L1577" s="14" t="n">
        <f aca="true">IF(ROW(E1577) - 1 &gt;= $L$1,MMULT($AA$1:OFFSET($AA$1, 0, $L$1 - 1),E1577:OFFSET(E1577,1 - $L$1, 0)) / $K$3,"")</f>
        <v>71.1221818181818</v>
      </c>
      <c r="N1577" s="0" t="n">
        <f aca="true">IF(ROW(E1577) - 1 &gt;= $N$1,SUM(E1577:OFFSET(E1577,1 - $N$1, 0)) / $N$1,"")</f>
        <v>70.62</v>
      </c>
      <c r="P1577" s="0" t="n">
        <f aca="true">IF(ROW(N1577) - 1 &gt; $P$1, IF(OFFSET(N1577,  1 - $P$1, 0) &lt;&gt; "", MMULT($AA$2:OFFSET($AA$2, 0, $P$1 - 1), E1577:OFFSET(E1577,1 - $P$1, 0)) / $O$3,""),"")</f>
        <v>70.5702777777778</v>
      </c>
    </row>
    <row collapsed="false" customFormat="false" customHeight="true" hidden="false" ht="14.4" outlineLevel="0" r="1578">
      <c r="A1578" s="9" t="n">
        <v>38847</v>
      </c>
      <c r="B1578" s="5" t="n">
        <v>71.29</v>
      </c>
      <c r="C1578" s="5" t="n">
        <v>71.33</v>
      </c>
      <c r="D1578" s="5" t="n">
        <v>69.61</v>
      </c>
      <c r="E1578" s="5" t="n">
        <v>70.6</v>
      </c>
      <c r="F1578" s="5" t="n">
        <v>16424600</v>
      </c>
      <c r="G1578" s="5" t="n">
        <v>70.3</v>
      </c>
      <c r="I1578" s="13" t="n">
        <f aca="false">B1578-E1578</f>
        <v>0.690000000000012</v>
      </c>
      <c r="J1578" s="13" t="n">
        <f aca="false">C1578-D1578</f>
        <v>1.72</v>
      </c>
      <c r="L1578" s="14" t="n">
        <f aca="true">IF(ROW(E1578) - 1 &gt;= $L$1,MMULT($AA$1:OFFSET($AA$1, 0, $L$1 - 1),E1578:OFFSET(E1578,1 - $L$1, 0)) / $K$3,"")</f>
        <v>71.1185454545455</v>
      </c>
      <c r="N1578" s="0" t="n">
        <f aca="true">IF(ROW(E1578) - 1 &gt;= $N$1,SUM(E1578:OFFSET(E1578,1 - $N$1, 0)) / $N$1,"")</f>
        <v>70.865</v>
      </c>
      <c r="P1578" s="0" t="n">
        <f aca="true">IF(ROW(N1578) - 1 &gt; $P$1, IF(OFFSET(N1578,  1 - $P$1, 0) &lt;&gt; "", MMULT($AA$2:OFFSET($AA$2, 0, $P$1 - 1), E1578:OFFSET(E1578,1 - $P$1, 0)) / $O$3,""),"")</f>
        <v>70.9144444444444</v>
      </c>
    </row>
    <row collapsed="false" customFormat="false" customHeight="true" hidden="false" ht="14.4" outlineLevel="0" r="1579">
      <c r="A1579" s="9" t="n">
        <v>38848</v>
      </c>
      <c r="B1579" s="5" t="n">
        <v>70.79</v>
      </c>
      <c r="C1579" s="5" t="n">
        <v>70.84</v>
      </c>
      <c r="D1579" s="5" t="n">
        <v>67.55</v>
      </c>
      <c r="E1579" s="5" t="n">
        <v>68.15</v>
      </c>
      <c r="F1579" s="5" t="n">
        <v>29024600</v>
      </c>
      <c r="G1579" s="5" t="n">
        <v>67.86</v>
      </c>
      <c r="I1579" s="13" t="n">
        <f aca="false">B1579-E1579</f>
        <v>2.64</v>
      </c>
      <c r="J1579" s="13" t="n">
        <f aca="false">C1579-D1579</f>
        <v>3.29000000000001</v>
      </c>
      <c r="L1579" s="14" t="n">
        <f aca="true">IF(ROW(E1579) - 1 &gt;= $L$1,MMULT($AA$1:OFFSET($AA$1, 0, $L$1 - 1),E1579:OFFSET(E1579,1 - $L$1, 0)) / $K$3,"")</f>
        <v>70.6249090909091</v>
      </c>
      <c r="N1579" s="0" t="n">
        <f aca="true">IF(ROW(E1579) - 1 &gt;= $N$1,SUM(E1579:OFFSET(E1579,1 - $N$1, 0)) / $N$1,"")</f>
        <v>70.744</v>
      </c>
      <c r="P1579" s="0" t="n">
        <f aca="true">IF(ROW(N1579) - 1 &gt; $P$1, IF(OFFSET(N1579,  1 - $P$1, 0) &lt;&gt; "", MMULT($AA$2:OFFSET($AA$2, 0, $P$1 - 1), E1579:OFFSET(E1579,1 - $P$1, 0)) / $O$3,""),"")</f>
        <v>71.0375</v>
      </c>
    </row>
    <row collapsed="false" customFormat="false" customHeight="true" hidden="false" ht="14.4" outlineLevel="0" r="1580">
      <c r="A1580" s="9" t="n">
        <v>38849</v>
      </c>
      <c r="B1580" s="5" t="n">
        <v>67.85</v>
      </c>
      <c r="C1580" s="5" t="n">
        <v>68.69</v>
      </c>
      <c r="D1580" s="5" t="n">
        <v>66.86</v>
      </c>
      <c r="E1580" s="5" t="n">
        <v>67.7</v>
      </c>
      <c r="F1580" s="5" t="n">
        <v>22920500</v>
      </c>
      <c r="G1580" s="5" t="n">
        <v>67.41</v>
      </c>
      <c r="I1580" s="13" t="n">
        <f aca="false">B1580-E1580</f>
        <v>0.149999999999991</v>
      </c>
      <c r="J1580" s="13" t="n">
        <f aca="false">C1580-D1580</f>
        <v>1.83</v>
      </c>
      <c r="L1580" s="14" t="n">
        <f aca="true">IF(ROW(E1580) - 1 &gt;= $L$1,MMULT($AA$1:OFFSET($AA$1, 0, $L$1 - 1),E1580:OFFSET(E1580,1 - $L$1, 0)) / $K$3,"")</f>
        <v>70.0714545454545</v>
      </c>
      <c r="N1580" s="0" t="n">
        <f aca="true">IF(ROW(E1580) - 1 &gt;= $N$1,SUM(E1580:OFFSET(E1580,1 - $N$1, 0)) / $N$1,"")</f>
        <v>70.475</v>
      </c>
      <c r="P1580" s="0" t="n">
        <f aca="true">IF(ROW(N1580) - 1 &gt; $P$1, IF(OFFSET(N1580,  1 - $P$1, 0) &lt;&gt; "", MMULT($AA$2:OFFSET($AA$2, 0, $P$1 - 1), E1580:OFFSET(E1580,1 - $P$1, 0)) / $O$3,""),"")</f>
        <v>70.9825</v>
      </c>
    </row>
    <row collapsed="false" customFormat="false" customHeight="true" hidden="false" ht="14.4" outlineLevel="0" r="1581">
      <c r="A1581" s="9" t="n">
        <v>38852</v>
      </c>
      <c r="B1581" s="5" t="n">
        <v>67.37</v>
      </c>
      <c r="C1581" s="5" t="n">
        <v>68.38</v>
      </c>
      <c r="D1581" s="5" t="n">
        <v>67.12</v>
      </c>
      <c r="E1581" s="5" t="n">
        <v>67.79</v>
      </c>
      <c r="F1581" s="5" t="n">
        <v>18899200</v>
      </c>
      <c r="G1581" s="5" t="n">
        <v>67.5</v>
      </c>
      <c r="I1581" s="13" t="n">
        <f aca="false">B1581-E1581</f>
        <v>-0.420000000000002</v>
      </c>
      <c r="J1581" s="13" t="n">
        <f aca="false">C1581-D1581</f>
        <v>1.25999999999999</v>
      </c>
      <c r="L1581" s="14" t="n">
        <f aca="true">IF(ROW(E1581) - 1 &gt;= $L$1,MMULT($AA$1:OFFSET($AA$1, 0, $L$1 - 1),E1581:OFFSET(E1581,1 - $L$1, 0)) / $K$3,"")</f>
        <v>69.5832727272727</v>
      </c>
      <c r="N1581" s="0" t="n">
        <f aca="true">IF(ROW(E1581) - 1 &gt;= $N$1,SUM(E1581:OFFSET(E1581,1 - $N$1, 0)) / $N$1,"")</f>
        <v>70.294</v>
      </c>
      <c r="P1581" s="0" t="n">
        <f aca="true">IF(ROW(N1581) - 1 &gt; $P$1, IF(OFFSET(N1581,  1 - $P$1, 0) &lt;&gt; "", MMULT($AA$2:OFFSET($AA$2, 0, $P$1 - 1), E1581:OFFSET(E1581,1 - $P$1, 0)) / $O$3,""),"")</f>
        <v>70.7433333333333</v>
      </c>
    </row>
    <row collapsed="false" customFormat="false" customHeight="true" hidden="false" ht="14.4" outlineLevel="0" r="1582">
      <c r="A1582" s="9" t="n">
        <v>38853</v>
      </c>
      <c r="B1582" s="5" t="n">
        <v>68.1</v>
      </c>
      <c r="C1582" s="5" t="n">
        <v>68.25</v>
      </c>
      <c r="D1582" s="5" t="n">
        <v>64.75</v>
      </c>
      <c r="E1582" s="5" t="n">
        <v>64.98</v>
      </c>
      <c r="F1582" s="5" t="n">
        <v>33455000</v>
      </c>
      <c r="G1582" s="5" t="n">
        <v>64.7</v>
      </c>
      <c r="I1582" s="13" t="n">
        <f aca="false">B1582-E1582</f>
        <v>3.11999999999999</v>
      </c>
      <c r="J1582" s="13" t="n">
        <f aca="false">C1582-D1582</f>
        <v>3.5</v>
      </c>
      <c r="L1582" s="14" t="n">
        <f aca="true">IF(ROW(E1582) - 1 &gt;= $L$1,MMULT($AA$1:OFFSET($AA$1, 0, $L$1 - 1),E1582:OFFSET(E1582,1 - $L$1, 0)) / $K$3,"")</f>
        <v>68.6170909090909</v>
      </c>
      <c r="N1582" s="0" t="n">
        <f aca="true">IF(ROW(E1582) - 1 &gt;= $N$1,SUM(E1582:OFFSET(E1582,1 - $N$1, 0)) / $N$1,"")</f>
        <v>69.63</v>
      </c>
      <c r="P1582" s="0" t="n">
        <f aca="true">IF(ROW(N1582) - 1 &gt; $P$1, IF(OFFSET(N1582,  1 - $P$1, 0) &lt;&gt; "", MMULT($AA$2:OFFSET($AA$2, 0, $P$1 - 1), E1582:OFFSET(E1582,1 - $P$1, 0)) / $O$3,""),"")</f>
        <v>70.2705555555555</v>
      </c>
    </row>
    <row collapsed="false" customFormat="false" customHeight="true" hidden="false" ht="14.4" outlineLevel="0" r="1583">
      <c r="A1583" s="9" t="n">
        <v>38854</v>
      </c>
      <c r="B1583" s="5" t="n">
        <v>64.71</v>
      </c>
      <c r="C1583" s="5" t="n">
        <v>65.7</v>
      </c>
      <c r="D1583" s="5" t="n">
        <v>64.07</v>
      </c>
      <c r="E1583" s="5" t="n">
        <v>65.26</v>
      </c>
      <c r="F1583" s="5" t="n">
        <v>26935500</v>
      </c>
      <c r="G1583" s="5" t="n">
        <v>64.98</v>
      </c>
      <c r="I1583" s="13" t="n">
        <f aca="false">B1583-E1583</f>
        <v>-0.550000000000011</v>
      </c>
      <c r="J1583" s="13" t="n">
        <f aca="false">C1583-D1583</f>
        <v>1.63000000000001</v>
      </c>
      <c r="L1583" s="14" t="n">
        <f aca="true">IF(ROW(E1583) - 1 &gt;= $L$1,MMULT($AA$1:OFFSET($AA$1, 0, $L$1 - 1),E1583:OFFSET(E1583,1 - $L$1, 0)) / $K$3,"")</f>
        <v>67.8225454545455</v>
      </c>
      <c r="N1583" s="0" t="n">
        <f aca="true">IF(ROW(E1583) - 1 &gt;= $N$1,SUM(E1583:OFFSET(E1583,1 - $N$1, 0)) / $N$1,"")</f>
        <v>69.042</v>
      </c>
      <c r="P1583" s="0" t="n">
        <f aca="true">IF(ROW(N1583) - 1 &gt; $P$1, IF(OFFSET(N1583,  1 - $P$1, 0) &lt;&gt; "", MMULT($AA$2:OFFSET($AA$2, 0, $P$1 - 1), E1583:OFFSET(E1583,1 - $P$1, 0)) / $O$3,""),"")</f>
        <v>69.5977777777778</v>
      </c>
    </row>
    <row collapsed="false" customFormat="false" customHeight="true" hidden="false" ht="14.4" outlineLevel="0" r="1584">
      <c r="A1584" s="9" t="n">
        <v>38855</v>
      </c>
      <c r="B1584" s="5" t="n">
        <v>65.68</v>
      </c>
      <c r="C1584" s="5" t="n">
        <v>66.26</v>
      </c>
      <c r="D1584" s="5" t="n">
        <v>63.12</v>
      </c>
      <c r="E1584" s="5" t="n">
        <v>63.18</v>
      </c>
      <c r="F1584" s="5" t="n">
        <v>23515800</v>
      </c>
      <c r="G1584" s="5" t="n">
        <v>62.91</v>
      </c>
      <c r="I1584" s="13" t="n">
        <f aca="false">B1584-E1584</f>
        <v>2.50000000000001</v>
      </c>
      <c r="J1584" s="13" t="n">
        <f aca="false">C1584-D1584</f>
        <v>3.14000000000001</v>
      </c>
      <c r="L1584" s="14" t="n">
        <f aca="true">IF(ROW(E1584) - 1 &gt;= $L$1,MMULT($AA$1:OFFSET($AA$1, 0, $L$1 - 1),E1584:OFFSET(E1584,1 - $L$1, 0)) / $K$3,"")</f>
        <v>66.7567272727273</v>
      </c>
      <c r="N1584" s="0" t="n">
        <f aca="true">IF(ROW(E1584) - 1 &gt;= $N$1,SUM(E1584:OFFSET(E1584,1 - $N$1, 0)) / $N$1,"")</f>
        <v>68.247</v>
      </c>
      <c r="P1584" s="0" t="n">
        <f aca="true">IF(ROW(N1584) - 1 &gt; $P$1, IF(OFFSET(N1584,  1 - $P$1, 0) &lt;&gt; "", MMULT($AA$2:OFFSET($AA$2, 0, $P$1 - 1), E1584:OFFSET(E1584,1 - $P$1, 0)) / $O$3,""),"")</f>
        <v>68.7472222222222</v>
      </c>
    </row>
    <row collapsed="false" customFormat="false" customHeight="true" hidden="false" ht="14.4" outlineLevel="0" r="1585">
      <c r="A1585" s="9" t="n">
        <v>38856</v>
      </c>
      <c r="B1585" s="5" t="n">
        <v>63.26</v>
      </c>
      <c r="C1585" s="5" t="n">
        <v>64.88</v>
      </c>
      <c r="D1585" s="5" t="n">
        <v>62.82</v>
      </c>
      <c r="E1585" s="5" t="n">
        <v>64.51</v>
      </c>
      <c r="F1585" s="5" t="n">
        <v>35209500</v>
      </c>
      <c r="G1585" s="5" t="n">
        <v>64.23</v>
      </c>
      <c r="I1585" s="13" t="n">
        <f aca="false">B1585-E1585</f>
        <v>-1.25000000000001</v>
      </c>
      <c r="J1585" s="13" t="n">
        <f aca="false">C1585-D1585</f>
        <v>2.06</v>
      </c>
      <c r="L1585" s="14" t="n">
        <f aca="true">IF(ROW(E1585) - 1 &gt;= $L$1,MMULT($AA$1:OFFSET($AA$1, 0, $L$1 - 1),E1585:OFFSET(E1585,1 - $L$1, 0)) / $K$3,"")</f>
        <v>66.0772727272727</v>
      </c>
      <c r="N1585" s="0" t="n">
        <f aca="true">IF(ROW(E1585) - 1 &gt;= $N$1,SUM(E1585:OFFSET(E1585,1 - $N$1, 0)) / $N$1,"")</f>
        <v>67.509</v>
      </c>
      <c r="P1585" s="0" t="n">
        <f aca="true">IF(ROW(N1585) - 1 &gt; $P$1, IF(OFFSET(N1585,  1 - $P$1, 0) &lt;&gt; "", MMULT($AA$2:OFFSET($AA$2, 0, $P$1 - 1), E1585:OFFSET(E1585,1 - $P$1, 0)) / $O$3,""),"")</f>
        <v>67.8786111111111</v>
      </c>
    </row>
    <row collapsed="false" customFormat="false" customHeight="true" hidden="false" ht="14.4" outlineLevel="0" r="1586">
      <c r="A1586" s="9" t="n">
        <v>38859</v>
      </c>
      <c r="B1586" s="5" t="n">
        <v>63.87</v>
      </c>
      <c r="C1586" s="5" t="n">
        <v>63.99</v>
      </c>
      <c r="D1586" s="5" t="n">
        <v>62.77</v>
      </c>
      <c r="E1586" s="5" t="n">
        <v>63.38</v>
      </c>
      <c r="F1586" s="5" t="n">
        <v>25677700</v>
      </c>
      <c r="G1586" s="5" t="n">
        <v>63.11</v>
      </c>
      <c r="I1586" s="13" t="n">
        <f aca="false">B1586-E1586</f>
        <v>0.489999999999995</v>
      </c>
      <c r="J1586" s="13" t="n">
        <f aca="false">C1586-D1586</f>
        <v>1.22</v>
      </c>
      <c r="L1586" s="14" t="n">
        <f aca="true">IF(ROW(E1586) - 1 &gt;= $L$1,MMULT($AA$1:OFFSET($AA$1, 0, $L$1 - 1),E1586:OFFSET(E1586,1 - $L$1, 0)) / $K$3,"")</f>
        <v>65.3265454545455</v>
      </c>
      <c r="N1586" s="0" t="n">
        <f aca="true">IF(ROW(E1586) - 1 &gt;= $N$1,SUM(E1586:OFFSET(E1586,1 - $N$1, 0)) / $N$1,"")</f>
        <v>66.658</v>
      </c>
      <c r="P1586" s="0" t="n">
        <f aca="true">IF(ROW(N1586) - 1 &gt; $P$1, IF(OFFSET(N1586,  1 - $P$1, 0) &lt;&gt; "", MMULT($AA$2:OFFSET($AA$2, 0, $P$1 - 1), E1586:OFFSET(E1586,1 - $P$1, 0)) / $O$3,""),"")</f>
        <v>66.9852777777778</v>
      </c>
    </row>
    <row collapsed="false" customFormat="false" customHeight="true" hidden="false" ht="14.4" outlineLevel="0" r="1587">
      <c r="A1587" s="9" t="n">
        <v>38860</v>
      </c>
      <c r="B1587" s="5" t="n">
        <v>64.86</v>
      </c>
      <c r="C1587" s="5" t="n">
        <v>65.19</v>
      </c>
      <c r="D1587" s="5" t="n">
        <v>63</v>
      </c>
      <c r="E1587" s="5" t="n">
        <v>63.15</v>
      </c>
      <c r="F1587" s="5" t="n">
        <v>24800500</v>
      </c>
      <c r="G1587" s="5" t="n">
        <v>62.88</v>
      </c>
      <c r="I1587" s="13" t="n">
        <f aca="false">B1587-E1587</f>
        <v>1.71</v>
      </c>
      <c r="J1587" s="13" t="n">
        <f aca="false">C1587-D1587</f>
        <v>2.19</v>
      </c>
      <c r="L1587" s="14" t="n">
        <f aca="true">IF(ROW(E1587) - 1 &gt;= $L$1,MMULT($AA$1:OFFSET($AA$1, 0, $L$1 - 1),E1587:OFFSET(E1587,1 - $L$1, 0)) / $K$3,"")</f>
        <v>64.6887272727273</v>
      </c>
      <c r="N1587" s="0" t="n">
        <f aca="true">IF(ROW(E1587) - 1 &gt;= $N$1,SUM(E1587:OFFSET(E1587,1 - $N$1, 0)) / $N$1,"")</f>
        <v>65.87</v>
      </c>
      <c r="P1587" s="0" t="n">
        <f aca="true">IF(ROW(N1587) - 1 &gt; $P$1, IF(OFFSET(N1587,  1 - $P$1, 0) &lt;&gt; "", MMULT($AA$2:OFFSET($AA$2, 0, $P$1 - 1), E1587:OFFSET(E1587,1 - $P$1, 0)) / $O$3,""),"")</f>
        <v>66.0769444444445</v>
      </c>
    </row>
    <row collapsed="false" customFormat="false" customHeight="true" hidden="false" ht="14.4" outlineLevel="0" r="1588">
      <c r="A1588" s="9" t="n">
        <v>38861</v>
      </c>
      <c r="B1588" s="5" t="n">
        <v>62.99</v>
      </c>
      <c r="C1588" s="5" t="n">
        <v>63.65</v>
      </c>
      <c r="D1588" s="5" t="n">
        <v>61.56</v>
      </c>
      <c r="E1588" s="5" t="n">
        <v>63.34</v>
      </c>
      <c r="F1588" s="5" t="n">
        <v>32715400</v>
      </c>
      <c r="G1588" s="5" t="n">
        <v>63.07</v>
      </c>
      <c r="I1588" s="13" t="n">
        <f aca="false">B1588-E1588</f>
        <v>-0.350000000000001</v>
      </c>
      <c r="J1588" s="13" t="n">
        <f aca="false">C1588-D1588</f>
        <v>2.09</v>
      </c>
      <c r="L1588" s="14" t="n">
        <f aca="true">IF(ROW(E1588) - 1 &gt;= $L$1,MMULT($AA$1:OFFSET($AA$1, 0, $L$1 - 1),E1588:OFFSET(E1588,1 - $L$1, 0)) / $K$3,"")</f>
        <v>64.2287272727273</v>
      </c>
      <c r="N1588" s="0" t="n">
        <f aca="true">IF(ROW(E1588) - 1 &gt;= $N$1,SUM(E1588:OFFSET(E1588,1 - $N$1, 0)) / $N$1,"")</f>
        <v>65.144</v>
      </c>
      <c r="P1588" s="0" t="n">
        <f aca="true">IF(ROW(N1588) - 1 &gt; $P$1, IF(OFFSET(N1588,  1 - $P$1, 0) &lt;&gt; "", MMULT($AA$2:OFFSET($AA$2, 0, $P$1 - 1), E1588:OFFSET(E1588,1 - $P$1, 0)) / $O$3,""),"")</f>
        <v>65.315</v>
      </c>
    </row>
    <row collapsed="false" customFormat="false" customHeight="true" hidden="false" ht="14.4" outlineLevel="0" r="1589">
      <c r="A1589" s="9" t="n">
        <v>38862</v>
      </c>
      <c r="B1589" s="5" t="n">
        <v>64.26</v>
      </c>
      <c r="C1589" s="5" t="n">
        <v>64.45</v>
      </c>
      <c r="D1589" s="5" t="n">
        <v>63.29</v>
      </c>
      <c r="E1589" s="5" t="n">
        <v>64.33</v>
      </c>
      <c r="F1589" s="5" t="n">
        <v>16549000</v>
      </c>
      <c r="G1589" s="5" t="n">
        <v>64.05</v>
      </c>
      <c r="I1589" s="13" t="n">
        <f aca="false">B1589-E1589</f>
        <v>-0.0699999999999932</v>
      </c>
      <c r="J1589" s="13" t="n">
        <f aca="false">C1589-D1589</f>
        <v>1.16</v>
      </c>
      <c r="L1589" s="14" t="n">
        <f aca="true">IF(ROW(E1589) - 1 &gt;= $L$1,MMULT($AA$1:OFFSET($AA$1, 0, $L$1 - 1),E1589:OFFSET(E1589,1 - $L$1, 0)) / $K$3,"")</f>
        <v>64.0807272727273</v>
      </c>
      <c r="N1589" s="0" t="n">
        <f aca="true">IF(ROW(E1589) - 1 &gt;= $N$1,SUM(E1589:OFFSET(E1589,1 - $N$1, 0)) / $N$1,"")</f>
        <v>64.762</v>
      </c>
      <c r="P1589" s="0" t="n">
        <f aca="true">IF(ROW(N1589) - 1 &gt; $P$1, IF(OFFSET(N1589,  1 - $P$1, 0) &lt;&gt; "", MMULT($AA$2:OFFSET($AA$2, 0, $P$1 - 1), E1589:OFFSET(E1589,1 - $P$1, 0)) / $O$3,""),"")</f>
        <v>64.6875</v>
      </c>
    </row>
    <row collapsed="false" customFormat="false" customHeight="true" hidden="false" ht="14.4" outlineLevel="0" r="1590">
      <c r="A1590" s="9" t="n">
        <v>38863</v>
      </c>
      <c r="B1590" s="5" t="n">
        <v>64.31</v>
      </c>
      <c r="C1590" s="5" t="n">
        <v>64.56</v>
      </c>
      <c r="D1590" s="5" t="n">
        <v>63.14</v>
      </c>
      <c r="E1590" s="5" t="n">
        <v>63.55</v>
      </c>
      <c r="F1590" s="5" t="n">
        <v>15462500</v>
      </c>
      <c r="G1590" s="5" t="n">
        <v>63.28</v>
      </c>
      <c r="I1590" s="13" t="n">
        <f aca="false">B1590-E1590</f>
        <v>0.760000000000005</v>
      </c>
      <c r="J1590" s="13" t="n">
        <f aca="false">C1590-D1590</f>
        <v>1.42</v>
      </c>
      <c r="L1590" s="14" t="n">
        <f aca="true">IF(ROW(E1590) - 1 &gt;= $L$1,MMULT($AA$1:OFFSET($AA$1, 0, $L$1 - 1),E1590:OFFSET(E1590,1 - $L$1, 0)) / $K$3,"")</f>
        <v>63.8603636363636</v>
      </c>
      <c r="N1590" s="0" t="n">
        <f aca="true">IF(ROW(E1590) - 1 &gt;= $N$1,SUM(E1590:OFFSET(E1590,1 - $N$1, 0)) / $N$1,"")</f>
        <v>64.347</v>
      </c>
      <c r="P1590" s="0" t="n">
        <f aca="true">IF(ROW(N1590) - 1 &gt; $P$1, IF(OFFSET(N1590,  1 - $P$1, 0) &lt;&gt; "", MMULT($AA$2:OFFSET($AA$2, 0, $P$1 - 1), E1590:OFFSET(E1590,1 - $P$1, 0)) / $O$3,""),"")</f>
        <v>64.2763888888889</v>
      </c>
    </row>
    <row collapsed="false" customFormat="false" customHeight="true" hidden="false" ht="14.4" outlineLevel="0" r="1591">
      <c r="A1591" s="9" t="n">
        <v>38867</v>
      </c>
      <c r="B1591" s="5" t="n">
        <v>63.29</v>
      </c>
      <c r="C1591" s="5" t="n">
        <v>63.3</v>
      </c>
      <c r="D1591" s="5" t="n">
        <v>61.22</v>
      </c>
      <c r="E1591" s="5" t="n">
        <v>61.22</v>
      </c>
      <c r="F1591" s="5" t="n">
        <v>20121500</v>
      </c>
      <c r="G1591" s="5" t="n">
        <v>60.96</v>
      </c>
      <c r="I1591" s="13" t="n">
        <f aca="false">B1591-E1591</f>
        <v>2.07</v>
      </c>
      <c r="J1591" s="13" t="n">
        <f aca="false">C1591-D1591</f>
        <v>2.08</v>
      </c>
      <c r="L1591" s="14" t="n">
        <f aca="true">IF(ROW(E1591) - 1 &gt;= $L$1,MMULT($AA$1:OFFSET($AA$1, 0, $L$1 - 1),E1591:OFFSET(E1591,1 - $L$1, 0)) / $K$3,"")</f>
        <v>63.2918181818182</v>
      </c>
      <c r="N1591" s="0" t="n">
        <f aca="true">IF(ROW(E1591) - 1 &gt;= $N$1,SUM(E1591:OFFSET(E1591,1 - $N$1, 0)) / $N$1,"")</f>
        <v>63.69</v>
      </c>
      <c r="P1591" s="0" t="n">
        <f aca="true">IF(ROW(N1591) - 1 &gt; $P$1, IF(OFFSET(N1591,  1 - $P$1, 0) &lt;&gt; "", MMULT($AA$2:OFFSET($AA$2, 0, $P$1 - 1), E1591:OFFSET(E1591,1 - $P$1, 0)) / $O$3,""),"")</f>
        <v>63.875</v>
      </c>
    </row>
    <row collapsed="false" customFormat="false" customHeight="true" hidden="false" ht="14.4" outlineLevel="0" r="1592">
      <c r="A1592" s="9" t="n">
        <v>38868</v>
      </c>
      <c r="B1592" s="5" t="n">
        <v>61.76</v>
      </c>
      <c r="C1592" s="5" t="n">
        <v>61.79</v>
      </c>
      <c r="D1592" s="5" t="n">
        <v>58.69</v>
      </c>
      <c r="E1592" s="5" t="n">
        <v>59.77</v>
      </c>
      <c r="F1592" s="5" t="n">
        <v>45749200</v>
      </c>
      <c r="G1592" s="5" t="n">
        <v>59.51</v>
      </c>
      <c r="I1592" s="13" t="n">
        <f aca="false">B1592-E1592</f>
        <v>1.99</v>
      </c>
      <c r="J1592" s="13" t="n">
        <f aca="false">C1592-D1592</f>
        <v>3.1</v>
      </c>
      <c r="L1592" s="14" t="n">
        <f aca="true">IF(ROW(E1592) - 1 &gt;= $L$1,MMULT($AA$1:OFFSET($AA$1, 0, $L$1 - 1),E1592:OFFSET(E1592,1 - $L$1, 0)) / $K$3,"")</f>
        <v>62.5790909090909</v>
      </c>
      <c r="N1592" s="0" t="n">
        <f aca="true">IF(ROW(E1592) - 1 &gt;= $N$1,SUM(E1592:OFFSET(E1592,1 - $N$1, 0)) / $N$1,"")</f>
        <v>63.169</v>
      </c>
      <c r="P1592" s="0" t="n">
        <f aca="true">IF(ROW(N1592) - 1 &gt; $P$1, IF(OFFSET(N1592,  1 - $P$1, 0) &lt;&gt; "", MMULT($AA$2:OFFSET($AA$2, 0, $P$1 - 1), E1592:OFFSET(E1592,1 - $P$1, 0)) / $O$3,""),"")</f>
        <v>63.4933333333333</v>
      </c>
    </row>
    <row collapsed="false" customFormat="false" customHeight="true" hidden="false" ht="14.4" outlineLevel="0" r="1593">
      <c r="A1593" s="9" t="n">
        <v>38869</v>
      </c>
      <c r="B1593" s="5" t="n">
        <v>59.85</v>
      </c>
      <c r="C1593" s="5" t="n">
        <v>62.28</v>
      </c>
      <c r="D1593" s="5" t="n">
        <v>59.52</v>
      </c>
      <c r="E1593" s="5" t="n">
        <v>62.17</v>
      </c>
      <c r="F1593" s="5" t="n">
        <v>33661000</v>
      </c>
      <c r="G1593" s="5" t="n">
        <v>61.9</v>
      </c>
      <c r="I1593" s="13" t="n">
        <f aca="false">B1593-E1593</f>
        <v>-2.32</v>
      </c>
      <c r="J1593" s="13" t="n">
        <f aca="false">C1593-D1593</f>
        <v>2.76</v>
      </c>
      <c r="L1593" s="14" t="n">
        <f aca="true">IF(ROW(E1593) - 1 &gt;= $L$1,MMULT($AA$1:OFFSET($AA$1, 0, $L$1 - 1),E1593:OFFSET(E1593,1 - $L$1, 0)) / $K$3,"")</f>
        <v>62.3974545454545</v>
      </c>
      <c r="N1593" s="0" t="n">
        <f aca="true">IF(ROW(E1593) - 1 &gt;= $N$1,SUM(E1593:OFFSET(E1593,1 - $N$1, 0)) / $N$1,"")</f>
        <v>62.86</v>
      </c>
      <c r="P1593" s="0" t="n">
        <f aca="true">IF(ROW(N1593) - 1 &gt; $P$1, IF(OFFSET(N1593,  1 - $P$1, 0) &lt;&gt; "", MMULT($AA$2:OFFSET($AA$2, 0, $P$1 - 1), E1593:OFFSET(E1593,1 - $P$1, 0)) / $O$3,""),"")</f>
        <v>63.2133333333333</v>
      </c>
    </row>
    <row collapsed="false" customFormat="false" customHeight="true" hidden="false" ht="14.4" outlineLevel="0" r="1594">
      <c r="A1594" s="9" t="n">
        <v>38870</v>
      </c>
      <c r="B1594" s="5" t="n">
        <v>62.99</v>
      </c>
      <c r="C1594" s="5" t="n">
        <v>63.1</v>
      </c>
      <c r="D1594" s="5" t="n">
        <v>60.88</v>
      </c>
      <c r="E1594" s="5" t="n">
        <v>61.66</v>
      </c>
      <c r="F1594" s="5" t="n">
        <v>24492400</v>
      </c>
      <c r="G1594" s="5" t="n">
        <v>61.4</v>
      </c>
      <c r="I1594" s="13" t="n">
        <f aca="false">B1594-E1594</f>
        <v>1.33000000000001</v>
      </c>
      <c r="J1594" s="13" t="n">
        <f aca="false">C1594-D1594</f>
        <v>2.22</v>
      </c>
      <c r="L1594" s="14" t="n">
        <f aca="true">IF(ROW(E1594) - 1 &gt;= $L$1,MMULT($AA$1:OFFSET($AA$1, 0, $L$1 - 1),E1594:OFFSET(E1594,1 - $L$1, 0)) / $K$3,"")</f>
        <v>62.1792727272727</v>
      </c>
      <c r="N1594" s="0" t="n">
        <f aca="true">IF(ROW(E1594) - 1 &gt;= $N$1,SUM(E1594:OFFSET(E1594,1 - $N$1, 0)) / $N$1,"")</f>
        <v>62.708</v>
      </c>
      <c r="P1594" s="0" t="n">
        <f aca="true">IF(ROW(N1594) - 1 &gt; $P$1, IF(OFFSET(N1594,  1 - $P$1, 0) &lt;&gt; "", MMULT($AA$2:OFFSET($AA$2, 0, $P$1 - 1), E1594:OFFSET(E1594,1 - $P$1, 0)) / $O$3,""),"")</f>
        <v>62.9322222222222</v>
      </c>
    </row>
    <row collapsed="false" customFormat="false" customHeight="true" hidden="false" ht="14.4" outlineLevel="0" r="1595">
      <c r="A1595" s="9" t="n">
        <v>38873</v>
      </c>
      <c r="B1595" s="5" t="n">
        <v>61.15</v>
      </c>
      <c r="C1595" s="5" t="n">
        <v>61.15</v>
      </c>
      <c r="D1595" s="5" t="n">
        <v>59.97</v>
      </c>
      <c r="E1595" s="5" t="n">
        <v>60</v>
      </c>
      <c r="F1595" s="5" t="n">
        <v>21635200</v>
      </c>
      <c r="G1595" s="5" t="n">
        <v>59.74</v>
      </c>
      <c r="I1595" s="13" t="n">
        <f aca="false">B1595-E1595</f>
        <v>1.15</v>
      </c>
      <c r="J1595" s="13" t="n">
        <f aca="false">C1595-D1595</f>
        <v>1.18</v>
      </c>
      <c r="L1595" s="14" t="n">
        <f aca="true">IF(ROW(E1595) - 1 &gt;= $L$1,MMULT($AA$1:OFFSET($AA$1, 0, $L$1 - 1),E1595:OFFSET(E1595,1 - $L$1, 0)) / $K$3,"")</f>
        <v>61.6869090909091</v>
      </c>
      <c r="N1595" s="0" t="n">
        <f aca="true">IF(ROW(E1595) - 1 &gt;= $N$1,SUM(E1595:OFFSET(E1595,1 - $N$1, 0)) / $N$1,"")</f>
        <v>62.257</v>
      </c>
      <c r="P1595" s="0" t="n">
        <f aca="true">IF(ROW(N1595) - 1 &gt; $P$1, IF(OFFSET(N1595,  1 - $P$1, 0) &lt;&gt; "", MMULT($AA$2:OFFSET($AA$2, 0, $P$1 - 1), E1595:OFFSET(E1595,1 - $P$1, 0)) / $O$3,""),"")</f>
        <v>62.5566666666667</v>
      </c>
    </row>
    <row collapsed="false" customFormat="false" customHeight="true" hidden="false" ht="14.4" outlineLevel="0" r="1596">
      <c r="A1596" s="9" t="n">
        <v>38874</v>
      </c>
      <c r="B1596" s="5" t="n">
        <v>60.22</v>
      </c>
      <c r="C1596" s="5" t="n">
        <v>60.63</v>
      </c>
      <c r="D1596" s="5" t="n">
        <v>58.91</v>
      </c>
      <c r="E1596" s="5" t="n">
        <v>59.72</v>
      </c>
      <c r="F1596" s="5" t="n">
        <v>25929900</v>
      </c>
      <c r="G1596" s="5" t="n">
        <v>59.46</v>
      </c>
      <c r="I1596" s="13" t="n">
        <f aca="false">B1596-E1596</f>
        <v>0.5</v>
      </c>
      <c r="J1596" s="13" t="n">
        <f aca="false">C1596-D1596</f>
        <v>1.72000000000001</v>
      </c>
      <c r="L1596" s="14" t="n">
        <f aca="true">IF(ROW(E1596) - 1 &gt;= $L$1,MMULT($AA$1:OFFSET($AA$1, 0, $L$1 - 1),E1596:OFFSET(E1596,1 - $L$1, 0)) / $K$3,"")</f>
        <v>61.2256363636364</v>
      </c>
      <c r="N1596" s="0" t="n">
        <f aca="true">IF(ROW(E1596) - 1 &gt;= $N$1,SUM(E1596:OFFSET(E1596,1 - $N$1, 0)) / $N$1,"")</f>
        <v>61.891</v>
      </c>
      <c r="P1596" s="0" t="n">
        <f aca="true">IF(ROW(N1596) - 1 &gt; $P$1, IF(OFFSET(N1596,  1 - $P$1, 0) &lt;&gt; "", MMULT($AA$2:OFFSET($AA$2, 0, $P$1 - 1), E1596:OFFSET(E1596,1 - $P$1, 0)) / $O$3,""),"")</f>
        <v>62.0644444444444</v>
      </c>
    </row>
    <row collapsed="false" customFormat="false" customHeight="true" hidden="false" ht="14.4" outlineLevel="0" r="1597">
      <c r="A1597" s="9" t="n">
        <v>38875</v>
      </c>
      <c r="B1597" s="5" t="n">
        <v>60.1</v>
      </c>
      <c r="C1597" s="5" t="n">
        <v>60.4</v>
      </c>
      <c r="D1597" s="5" t="n">
        <v>58.35</v>
      </c>
      <c r="E1597" s="5" t="n">
        <v>58.56</v>
      </c>
      <c r="F1597" s="5" t="n">
        <v>26803800</v>
      </c>
      <c r="G1597" s="5" t="n">
        <v>58.31</v>
      </c>
      <c r="I1597" s="13" t="n">
        <f aca="false">B1597-E1597</f>
        <v>1.54</v>
      </c>
      <c r="J1597" s="13" t="n">
        <f aca="false">C1597-D1597</f>
        <v>2.05</v>
      </c>
      <c r="L1597" s="14" t="n">
        <f aca="true">IF(ROW(E1597) - 1 &gt;= $L$1,MMULT($AA$1:OFFSET($AA$1, 0, $L$1 - 1),E1597:OFFSET(E1597,1 - $L$1, 0)) / $K$3,"")</f>
        <v>60.62</v>
      </c>
      <c r="N1597" s="0" t="n">
        <f aca="true">IF(ROW(E1597) - 1 &gt;= $N$1,SUM(E1597:OFFSET(E1597,1 - $N$1, 0)) / $N$1,"")</f>
        <v>61.432</v>
      </c>
      <c r="P1597" s="0" t="n">
        <f aca="true">IF(ROW(N1597) - 1 &gt; $P$1, IF(OFFSET(N1597,  1 - $P$1, 0) &lt;&gt; "", MMULT($AA$2:OFFSET($AA$2, 0, $P$1 - 1), E1597:OFFSET(E1597,1 - $P$1, 0)) / $O$3,""),"")</f>
        <v>61.5897222222222</v>
      </c>
    </row>
    <row collapsed="false" customFormat="false" customHeight="true" hidden="false" ht="14.4" outlineLevel="0" r="1598">
      <c r="A1598" s="9" t="n">
        <v>38876</v>
      </c>
      <c r="B1598" s="5" t="n">
        <v>58.44</v>
      </c>
      <c r="C1598" s="5" t="n">
        <v>60.93</v>
      </c>
      <c r="D1598" s="5" t="n">
        <v>57.15</v>
      </c>
      <c r="E1598" s="5" t="n">
        <v>60.76</v>
      </c>
      <c r="F1598" s="5" t="n">
        <v>49910100</v>
      </c>
      <c r="G1598" s="5" t="n">
        <v>60.5</v>
      </c>
      <c r="I1598" s="13" t="n">
        <f aca="false">B1598-E1598</f>
        <v>-2.32</v>
      </c>
      <c r="J1598" s="13" t="n">
        <f aca="false">C1598-D1598</f>
        <v>3.78</v>
      </c>
      <c r="L1598" s="14" t="n">
        <f aca="true">IF(ROW(E1598) - 1 &gt;= $L$1,MMULT($AA$1:OFFSET($AA$1, 0, $L$1 - 1),E1598:OFFSET(E1598,1 - $L$1, 0)) / $K$3,"")</f>
        <v>60.4978181818182</v>
      </c>
      <c r="N1598" s="0" t="n">
        <f aca="true">IF(ROW(E1598) - 1 &gt;= $N$1,SUM(E1598:OFFSET(E1598,1 - $N$1, 0)) / $N$1,"")</f>
        <v>61.174</v>
      </c>
      <c r="P1598" s="0" t="n">
        <f aca="true">IF(ROW(N1598) - 1 &gt; $P$1, IF(OFFSET(N1598,  1 - $P$1, 0) &lt;&gt; "", MMULT($AA$2:OFFSET($AA$2, 0, $P$1 - 1), E1598:OFFSET(E1598,1 - $P$1, 0)) / $O$3,""),"")</f>
        <v>61.2427777777778</v>
      </c>
    </row>
    <row collapsed="false" customFormat="false" customHeight="true" hidden="false" ht="14.4" outlineLevel="0" r="1599">
      <c r="A1599" s="9" t="n">
        <v>38877</v>
      </c>
      <c r="B1599" s="5" t="n">
        <v>61.18</v>
      </c>
      <c r="C1599" s="5" t="n">
        <v>61.56</v>
      </c>
      <c r="D1599" s="5" t="n">
        <v>59.1</v>
      </c>
      <c r="E1599" s="5" t="n">
        <v>59.24</v>
      </c>
      <c r="F1599" s="5" t="n">
        <v>27708500</v>
      </c>
      <c r="G1599" s="5" t="n">
        <v>58.99</v>
      </c>
      <c r="I1599" s="13" t="n">
        <f aca="false">B1599-E1599</f>
        <v>1.94</v>
      </c>
      <c r="J1599" s="13" t="n">
        <f aca="false">C1599-D1599</f>
        <v>2.46</v>
      </c>
      <c r="L1599" s="14" t="n">
        <f aca="true">IF(ROW(E1599) - 1 &gt;= $L$1,MMULT($AA$1:OFFSET($AA$1, 0, $L$1 - 1),E1599:OFFSET(E1599,1 - $L$1, 0)) / $K$3,"")</f>
        <v>60.1461818181818</v>
      </c>
      <c r="N1599" s="0" t="n">
        <f aca="true">IF(ROW(E1599) - 1 &gt;= $N$1,SUM(E1599:OFFSET(E1599,1 - $N$1, 0)) / $N$1,"")</f>
        <v>60.665</v>
      </c>
      <c r="P1599" s="0" t="n">
        <f aca="true">IF(ROW(N1599) - 1 &gt; $P$1, IF(OFFSET(N1599,  1 - $P$1, 0) &lt;&gt; "", MMULT($AA$2:OFFSET($AA$2, 0, $P$1 - 1), E1599:OFFSET(E1599,1 - $P$1, 0)) / $O$3,""),"")</f>
        <v>60.8416666666667</v>
      </c>
    </row>
    <row collapsed="false" customFormat="false" customHeight="true" hidden="false" ht="14.4" outlineLevel="0" r="1600">
      <c r="A1600" s="9" t="n">
        <v>38880</v>
      </c>
      <c r="B1600" s="5" t="n">
        <v>59.4</v>
      </c>
      <c r="C1600" s="5" t="n">
        <v>59.73</v>
      </c>
      <c r="D1600" s="5" t="n">
        <v>56.96</v>
      </c>
      <c r="E1600" s="5" t="n">
        <v>57</v>
      </c>
      <c r="F1600" s="5" t="n">
        <v>25635200</v>
      </c>
      <c r="G1600" s="5" t="n">
        <v>56.76</v>
      </c>
      <c r="I1600" s="13" t="n">
        <f aca="false">B1600-E1600</f>
        <v>2.4</v>
      </c>
      <c r="J1600" s="13" t="n">
        <f aca="false">C1600-D1600</f>
        <v>2.77</v>
      </c>
      <c r="L1600" s="14" t="n">
        <f aca="true">IF(ROW(E1600) - 1 &gt;= $L$1,MMULT($AA$1:OFFSET($AA$1, 0, $L$1 - 1),E1600:OFFSET(E1600,1 - $L$1, 0)) / $K$3,"")</f>
        <v>59.4798181818182</v>
      </c>
      <c r="N1600" s="0" t="n">
        <f aca="true">IF(ROW(E1600) - 1 &gt;= $N$1,SUM(E1600:OFFSET(E1600,1 - $N$1, 0)) / $N$1,"")</f>
        <v>60.01</v>
      </c>
      <c r="P1600" s="0" t="n">
        <f aca="true">IF(ROW(N1600) - 1 &gt; $P$1, IF(OFFSET(N1600,  1 - $P$1, 0) &lt;&gt; "", MMULT($AA$2:OFFSET($AA$2, 0, $P$1 - 1), E1600:OFFSET(E1600,1 - $P$1, 0)) / $O$3,""),"")</f>
        <v>60.3577777777778</v>
      </c>
    </row>
    <row collapsed="false" customFormat="false" customHeight="true" hidden="false" ht="14.4" outlineLevel="0" r="1601">
      <c r="A1601" s="9" t="n">
        <v>38881</v>
      </c>
      <c r="B1601" s="5" t="n">
        <v>57.61</v>
      </c>
      <c r="C1601" s="5" t="n">
        <v>59.1</v>
      </c>
      <c r="D1601" s="5" t="n">
        <v>57.36</v>
      </c>
      <c r="E1601" s="5" t="n">
        <v>58.33</v>
      </c>
      <c r="F1601" s="5" t="n">
        <v>38594400</v>
      </c>
      <c r="G1601" s="5" t="n">
        <v>58.08</v>
      </c>
      <c r="I1601" s="13" t="n">
        <f aca="false">B1601-E1601</f>
        <v>-0.719999999999999</v>
      </c>
      <c r="J1601" s="13" t="n">
        <f aca="false">C1601-D1601</f>
        <v>1.74</v>
      </c>
      <c r="L1601" s="14" t="n">
        <f aca="true">IF(ROW(E1601) - 1 &gt;= $L$1,MMULT($AA$1:OFFSET($AA$1, 0, $L$1 - 1),E1601:OFFSET(E1601,1 - $L$1, 0)) / $K$3,"")</f>
        <v>59.1743636363636</v>
      </c>
      <c r="N1601" s="0" t="n">
        <f aca="true">IF(ROW(E1601) - 1 &gt;= $N$1,SUM(E1601:OFFSET(E1601,1 - $N$1, 0)) / $N$1,"")</f>
        <v>59.721</v>
      </c>
      <c r="P1601" s="0" t="n">
        <f aca="true">IF(ROW(N1601) - 1 &gt; $P$1, IF(OFFSET(N1601,  1 - $P$1, 0) &lt;&gt; "", MMULT($AA$2:OFFSET($AA$2, 0, $P$1 - 1), E1601:OFFSET(E1601,1 - $P$1, 0)) / $O$3,""),"")</f>
        <v>59.9477777777778</v>
      </c>
    </row>
    <row collapsed="false" customFormat="false" customHeight="true" hidden="false" ht="14.4" outlineLevel="0" r="1602">
      <c r="A1602" s="9" t="n">
        <v>38882</v>
      </c>
      <c r="B1602" s="5" t="n">
        <v>58.28</v>
      </c>
      <c r="C1602" s="5" t="n">
        <v>58.78</v>
      </c>
      <c r="D1602" s="5" t="n">
        <v>56.69</v>
      </c>
      <c r="E1602" s="5" t="n">
        <v>57.61</v>
      </c>
      <c r="F1602" s="5" t="n">
        <v>31362000</v>
      </c>
      <c r="G1602" s="5" t="n">
        <v>57.36</v>
      </c>
      <c r="I1602" s="13" t="n">
        <f aca="false">B1602-E1602</f>
        <v>0.670000000000002</v>
      </c>
      <c r="J1602" s="13" t="n">
        <f aca="false">C1602-D1602</f>
        <v>2.09</v>
      </c>
      <c r="L1602" s="14" t="n">
        <f aca="true">IF(ROW(E1602) - 1 &gt;= $L$1,MMULT($AA$1:OFFSET($AA$1, 0, $L$1 - 1),E1602:OFFSET(E1602,1 - $L$1, 0)) / $K$3,"")</f>
        <v>58.7905454545454</v>
      </c>
      <c r="N1602" s="0" t="n">
        <f aca="true">IF(ROW(E1602) - 1 &gt;= $N$1,SUM(E1602:OFFSET(E1602,1 - $N$1, 0)) / $N$1,"")</f>
        <v>59.505</v>
      </c>
      <c r="P1602" s="0" t="n">
        <f aca="true">IF(ROW(N1602) - 1 &gt; $P$1, IF(OFFSET(N1602,  1 - $P$1, 0) &lt;&gt; "", MMULT($AA$2:OFFSET($AA$2, 0, $P$1 - 1), E1602:OFFSET(E1602,1 - $P$1, 0)) / $O$3,""),"")</f>
        <v>59.5855555555556</v>
      </c>
    </row>
    <row collapsed="false" customFormat="false" customHeight="true" hidden="false" ht="14.4" outlineLevel="0" r="1603">
      <c r="A1603" s="9" t="n">
        <v>38883</v>
      </c>
      <c r="B1603" s="5" t="n">
        <v>57.3</v>
      </c>
      <c r="C1603" s="5" t="n">
        <v>59.74</v>
      </c>
      <c r="D1603" s="5" t="n">
        <v>56.75</v>
      </c>
      <c r="E1603" s="5" t="n">
        <v>59.38</v>
      </c>
      <c r="F1603" s="5" t="n">
        <v>42513700</v>
      </c>
      <c r="G1603" s="5" t="n">
        <v>59.13</v>
      </c>
      <c r="I1603" s="13" t="n">
        <f aca="false">B1603-E1603</f>
        <v>-2.08000000000001</v>
      </c>
      <c r="J1603" s="13" t="n">
        <f aca="false">C1603-D1603</f>
        <v>2.99</v>
      </c>
      <c r="L1603" s="14" t="n">
        <f aca="true">IF(ROW(E1603) - 1 &gt;= $L$1,MMULT($AA$1:OFFSET($AA$1, 0, $L$1 - 1),E1603:OFFSET(E1603,1 - $L$1, 0)) / $K$3,"")</f>
        <v>58.7678181818182</v>
      </c>
      <c r="N1603" s="0" t="n">
        <f aca="true">IF(ROW(E1603) - 1 &gt;= $N$1,SUM(E1603:OFFSET(E1603,1 - $N$1, 0)) / $N$1,"")</f>
        <v>59.226</v>
      </c>
      <c r="P1603" s="0" t="n">
        <f aca="true">IF(ROW(N1603) - 1 &gt; $P$1, IF(OFFSET(N1603,  1 - $P$1, 0) &lt;&gt; "", MMULT($AA$2:OFFSET($AA$2, 0, $P$1 - 1), E1603:OFFSET(E1603,1 - $P$1, 0)) / $O$3,""),"")</f>
        <v>59.32</v>
      </c>
    </row>
    <row collapsed="false" customFormat="false" customHeight="true" hidden="false" ht="14.4" outlineLevel="0" r="1604">
      <c r="A1604" s="9" t="n">
        <v>38884</v>
      </c>
      <c r="B1604" s="5" t="n">
        <v>58.96</v>
      </c>
      <c r="C1604" s="5" t="n">
        <v>59.19</v>
      </c>
      <c r="D1604" s="5" t="n">
        <v>57.52</v>
      </c>
      <c r="E1604" s="5" t="n">
        <v>57.56</v>
      </c>
      <c r="F1604" s="5" t="n">
        <v>29932200</v>
      </c>
      <c r="G1604" s="5" t="n">
        <v>57.31</v>
      </c>
      <c r="I1604" s="13" t="n">
        <f aca="false">B1604-E1604</f>
        <v>1.4</v>
      </c>
      <c r="J1604" s="13" t="n">
        <f aca="false">C1604-D1604</f>
        <v>1.66999999999999</v>
      </c>
      <c r="L1604" s="14" t="n">
        <f aca="true">IF(ROW(E1604) - 1 &gt;= $L$1,MMULT($AA$1:OFFSET($AA$1, 0, $L$1 - 1),E1604:OFFSET(E1604,1 - $L$1, 0)) / $K$3,"")</f>
        <v>58.4649090909091</v>
      </c>
      <c r="N1604" s="0" t="n">
        <f aca="true">IF(ROW(E1604) - 1 &gt;= $N$1,SUM(E1604:OFFSET(E1604,1 - $N$1, 0)) / $N$1,"")</f>
        <v>58.816</v>
      </c>
      <c r="P1604" s="0" t="n">
        <f aca="true">IF(ROW(N1604) - 1 &gt; $P$1, IF(OFFSET(N1604,  1 - $P$1, 0) &lt;&gt; "", MMULT($AA$2:OFFSET($AA$2, 0, $P$1 - 1), E1604:OFFSET(E1604,1 - $P$1, 0)) / $O$3,""),"")</f>
        <v>58.9380555555556</v>
      </c>
    </row>
    <row collapsed="false" customFormat="false" customHeight="true" hidden="false" ht="14.4" outlineLevel="0" r="1605">
      <c r="A1605" s="9" t="n">
        <v>38887</v>
      </c>
      <c r="B1605" s="5" t="n">
        <v>57.83</v>
      </c>
      <c r="C1605" s="5" t="n">
        <v>58.18</v>
      </c>
      <c r="D1605" s="5" t="n">
        <v>57</v>
      </c>
      <c r="E1605" s="5" t="n">
        <v>57.2</v>
      </c>
      <c r="F1605" s="5" t="n">
        <v>25163400</v>
      </c>
      <c r="G1605" s="5" t="n">
        <v>56.96</v>
      </c>
      <c r="I1605" s="13" t="n">
        <f aca="false">B1605-E1605</f>
        <v>0.629999999999995</v>
      </c>
      <c r="J1605" s="13" t="n">
        <f aca="false">C1605-D1605</f>
        <v>1.18</v>
      </c>
      <c r="L1605" s="14" t="n">
        <f aca="true">IF(ROW(E1605) - 1 &gt;= $L$1,MMULT($AA$1:OFFSET($AA$1, 0, $L$1 - 1),E1605:OFFSET(E1605,1 - $L$1, 0)) / $K$3,"")</f>
        <v>58.1710909090909</v>
      </c>
      <c r="N1605" s="0" t="n">
        <f aca="true">IF(ROW(E1605) - 1 &gt;= $N$1,SUM(E1605:OFFSET(E1605,1 - $N$1, 0)) / $N$1,"")</f>
        <v>58.536</v>
      </c>
      <c r="P1605" s="0" t="n">
        <f aca="true">IF(ROW(N1605) - 1 &gt; $P$1, IF(OFFSET(N1605,  1 - $P$1, 0) &lt;&gt; "", MMULT($AA$2:OFFSET($AA$2, 0, $P$1 - 1), E1605:OFFSET(E1605,1 - $P$1, 0)) / $O$3,""),"")</f>
        <v>58.5808333333334</v>
      </c>
    </row>
    <row collapsed="false" customFormat="false" customHeight="true" hidden="false" ht="14.4" outlineLevel="0" r="1606">
      <c r="A1606" s="9" t="n">
        <v>38888</v>
      </c>
      <c r="B1606" s="5" t="n">
        <v>57.61</v>
      </c>
      <c r="C1606" s="5" t="n">
        <v>58.35</v>
      </c>
      <c r="D1606" s="5" t="n">
        <v>57.29</v>
      </c>
      <c r="E1606" s="5" t="n">
        <v>57.47</v>
      </c>
      <c r="F1606" s="5" t="n">
        <v>24034800</v>
      </c>
      <c r="G1606" s="5" t="n">
        <v>57.22</v>
      </c>
      <c r="I1606" s="13" t="n">
        <f aca="false">B1606-E1606</f>
        <v>0.140000000000001</v>
      </c>
      <c r="J1606" s="13" t="n">
        <f aca="false">C1606-D1606</f>
        <v>1.06</v>
      </c>
      <c r="L1606" s="14" t="n">
        <f aca="true">IF(ROW(E1606) - 1 &gt;= $L$1,MMULT($AA$1:OFFSET($AA$1, 0, $L$1 - 1),E1606:OFFSET(E1606,1 - $L$1, 0)) / $K$3,"")</f>
        <v>57.9772727272727</v>
      </c>
      <c r="N1606" s="0" t="n">
        <f aca="true">IF(ROW(E1606) - 1 &gt;= $N$1,SUM(E1606:OFFSET(E1606,1 - $N$1, 0)) / $N$1,"")</f>
        <v>58.311</v>
      </c>
      <c r="P1606" s="0" t="n">
        <f aca="true">IF(ROW(N1606) - 1 &gt; $P$1, IF(OFFSET(N1606,  1 - $P$1, 0) &lt;&gt; "", MMULT($AA$2:OFFSET($AA$2, 0, $P$1 - 1), E1606:OFFSET(E1606,1 - $P$1, 0)) / $O$3,""),"")</f>
        <v>58.3661111111111</v>
      </c>
    </row>
    <row collapsed="false" customFormat="false" customHeight="true" hidden="false" ht="14.4" outlineLevel="0" r="1607">
      <c r="A1607" s="9" t="n">
        <v>38889</v>
      </c>
      <c r="B1607" s="5" t="n">
        <v>57.74</v>
      </c>
      <c r="C1607" s="5" t="n">
        <v>58.71</v>
      </c>
      <c r="D1607" s="5" t="n">
        <v>57.3</v>
      </c>
      <c r="E1607" s="5" t="n">
        <v>57.86</v>
      </c>
      <c r="F1607" s="5" t="n">
        <v>30832000</v>
      </c>
      <c r="G1607" s="5" t="n">
        <v>57.61</v>
      </c>
      <c r="I1607" s="13" t="n">
        <f aca="false">B1607-E1607</f>
        <v>-0.119999999999997</v>
      </c>
      <c r="J1607" s="13" t="n">
        <f aca="false">C1607-D1607</f>
        <v>1.41</v>
      </c>
      <c r="L1607" s="14" t="n">
        <f aca="true">IF(ROW(E1607) - 1 &gt;= $L$1,MMULT($AA$1:OFFSET($AA$1, 0, $L$1 - 1),E1607:OFFSET(E1607,1 - $L$1, 0)) / $K$3,"")</f>
        <v>57.8952727272727</v>
      </c>
      <c r="N1607" s="0" t="n">
        <f aca="true">IF(ROW(E1607) - 1 &gt;= $N$1,SUM(E1607:OFFSET(E1607,1 - $N$1, 0)) / $N$1,"")</f>
        <v>58.241</v>
      </c>
      <c r="P1607" s="0" t="n">
        <f aca="true">IF(ROW(N1607) - 1 &gt; $P$1, IF(OFFSET(N1607,  1 - $P$1, 0) &lt;&gt; "", MMULT($AA$2:OFFSET($AA$2, 0, $P$1 - 1), E1607:OFFSET(E1607,1 - $P$1, 0)) / $O$3,""),"")</f>
        <v>58.1847222222222</v>
      </c>
    </row>
    <row collapsed="false" customFormat="false" customHeight="true" hidden="false" ht="14.4" outlineLevel="0" r="1608">
      <c r="A1608" s="9" t="n">
        <v>38890</v>
      </c>
      <c r="B1608" s="5" t="n">
        <v>58.2</v>
      </c>
      <c r="C1608" s="5" t="n">
        <v>59.75</v>
      </c>
      <c r="D1608" s="5" t="n">
        <v>58.07</v>
      </c>
      <c r="E1608" s="5" t="n">
        <v>59.58</v>
      </c>
      <c r="F1608" s="5" t="n">
        <v>34486900</v>
      </c>
      <c r="G1608" s="5" t="n">
        <v>59.33</v>
      </c>
      <c r="I1608" s="13" t="n">
        <f aca="false">B1608-E1608</f>
        <v>-1.38</v>
      </c>
      <c r="J1608" s="13" t="n">
        <f aca="false">C1608-D1608</f>
        <v>1.68</v>
      </c>
      <c r="L1608" s="14" t="n">
        <f aca="true">IF(ROW(E1608) - 1 &gt;= $L$1,MMULT($AA$1:OFFSET($AA$1, 0, $L$1 - 1),E1608:OFFSET(E1608,1 - $L$1, 0)) / $K$3,"")</f>
        <v>58.1387272727273</v>
      </c>
      <c r="N1608" s="0" t="n">
        <f aca="true">IF(ROW(E1608) - 1 &gt;= $N$1,SUM(E1608:OFFSET(E1608,1 - $N$1, 0)) / $N$1,"")</f>
        <v>58.123</v>
      </c>
      <c r="P1608" s="0" t="n">
        <f aca="true">IF(ROW(N1608) - 1 &gt; $P$1, IF(OFFSET(N1608,  1 - $P$1, 0) &lt;&gt; "", MMULT($AA$2:OFFSET($AA$2, 0, $P$1 - 1), E1608:OFFSET(E1608,1 - $P$1, 0)) / $O$3,""),"")</f>
        <v>58.1166666666667</v>
      </c>
    </row>
    <row collapsed="false" customFormat="false" customHeight="true" hidden="false" ht="14.4" outlineLevel="0" r="1609">
      <c r="A1609" s="9" t="n">
        <v>38891</v>
      </c>
      <c r="B1609" s="5" t="n">
        <v>59.72</v>
      </c>
      <c r="C1609" s="5" t="n">
        <v>60.17</v>
      </c>
      <c r="D1609" s="5" t="n">
        <v>58.73</v>
      </c>
      <c r="E1609" s="5" t="n">
        <v>58.83</v>
      </c>
      <c r="F1609" s="5" t="n">
        <v>23578700</v>
      </c>
      <c r="G1609" s="5" t="n">
        <v>58.58</v>
      </c>
      <c r="I1609" s="13" t="n">
        <f aca="false">B1609-E1609</f>
        <v>0.890000000000001</v>
      </c>
      <c r="J1609" s="13" t="n">
        <f aca="false">C1609-D1609</f>
        <v>1.44</v>
      </c>
      <c r="L1609" s="14" t="n">
        <f aca="true">IF(ROW(E1609) - 1 &gt;= $L$1,MMULT($AA$1:OFFSET($AA$1, 0, $L$1 - 1),E1609:OFFSET(E1609,1 - $L$1, 0)) / $K$3,"")</f>
        <v>58.2672727272727</v>
      </c>
      <c r="N1609" s="0" t="n">
        <f aca="true">IF(ROW(E1609) - 1 &gt;= $N$1,SUM(E1609:OFFSET(E1609,1 - $N$1, 0)) / $N$1,"")</f>
        <v>58.082</v>
      </c>
      <c r="P1609" s="0" t="n">
        <f aca="true">IF(ROW(N1609) - 1 &gt; $P$1, IF(OFFSET(N1609,  1 - $P$1, 0) &lt;&gt; "", MMULT($AA$2:OFFSET($AA$2, 0, $P$1 - 1), E1609:OFFSET(E1609,1 - $P$1, 0)) / $O$3,""),"")</f>
        <v>58.0105555555556</v>
      </c>
    </row>
    <row collapsed="false" customFormat="false" customHeight="true" hidden="false" ht="14.4" outlineLevel="0" r="1610">
      <c r="A1610" s="9" t="n">
        <v>38894</v>
      </c>
      <c r="B1610" s="5" t="n">
        <v>59.17</v>
      </c>
      <c r="C1610" s="5" t="n">
        <v>59.2</v>
      </c>
      <c r="D1610" s="5" t="n">
        <v>58.37</v>
      </c>
      <c r="E1610" s="5" t="n">
        <v>58.99</v>
      </c>
      <c r="F1610" s="5" t="n">
        <v>16662000</v>
      </c>
      <c r="G1610" s="5" t="n">
        <v>58.74</v>
      </c>
      <c r="I1610" s="13" t="n">
        <f aca="false">B1610-E1610</f>
        <v>0.18</v>
      </c>
      <c r="J1610" s="13" t="n">
        <f aca="false">C1610-D1610</f>
        <v>0.830000000000005</v>
      </c>
      <c r="L1610" s="14" t="n">
        <f aca="true">IF(ROW(E1610) - 1 &gt;= $L$1,MMULT($AA$1:OFFSET($AA$1, 0, $L$1 - 1),E1610:OFFSET(E1610,1 - $L$1, 0)) / $K$3,"")</f>
        <v>58.4323636363636</v>
      </c>
      <c r="N1610" s="0" t="n">
        <f aca="true">IF(ROW(E1610) - 1 &gt;= $N$1,SUM(E1610:OFFSET(E1610,1 - $N$1, 0)) / $N$1,"")</f>
        <v>58.281</v>
      </c>
      <c r="P1610" s="0" t="n">
        <f aca="true">IF(ROW(N1610) - 1 &gt; $P$1, IF(OFFSET(N1610,  1 - $P$1, 0) &lt;&gt; "", MMULT($AA$2:OFFSET($AA$2, 0, $P$1 - 1), E1610:OFFSET(E1610,1 - $P$1, 0)) / $O$3,""),"")</f>
        <v>58.0330555555556</v>
      </c>
    </row>
    <row collapsed="false" customFormat="false" customHeight="true" hidden="false" ht="14.4" outlineLevel="0" r="1611">
      <c r="A1611" s="9" t="n">
        <v>38895</v>
      </c>
      <c r="B1611" s="5" t="n">
        <v>59.09</v>
      </c>
      <c r="C1611" s="5" t="n">
        <v>59.22</v>
      </c>
      <c r="D1611" s="5" t="n">
        <v>57.4</v>
      </c>
      <c r="E1611" s="5" t="n">
        <v>57.43</v>
      </c>
      <c r="F1611" s="5" t="n">
        <v>19664700</v>
      </c>
      <c r="G1611" s="5" t="n">
        <v>57.18</v>
      </c>
      <c r="I1611" s="13" t="n">
        <f aca="false">B1611-E1611</f>
        <v>1.66</v>
      </c>
      <c r="J1611" s="13" t="n">
        <f aca="false">C1611-D1611</f>
        <v>1.82</v>
      </c>
      <c r="L1611" s="14" t="n">
        <f aca="true">IF(ROW(E1611) - 1 &gt;= $L$1,MMULT($AA$1:OFFSET($AA$1, 0, $L$1 - 1),E1611:OFFSET(E1611,1 - $L$1, 0)) / $K$3,"")</f>
        <v>58.2776363636364</v>
      </c>
      <c r="N1611" s="0" t="n">
        <f aca="true">IF(ROW(E1611) - 1 &gt;= $N$1,SUM(E1611:OFFSET(E1611,1 - $N$1, 0)) / $N$1,"")</f>
        <v>58.191</v>
      </c>
      <c r="P1611" s="0" t="n">
        <f aca="true">IF(ROW(N1611) - 1 &gt; $P$1, IF(OFFSET(N1611,  1 - $P$1, 0) &lt;&gt; "", MMULT($AA$2:OFFSET($AA$2, 0, $P$1 - 1), E1611:OFFSET(E1611,1 - $P$1, 0)) / $O$3,""),"")</f>
        <v>58.1186111111111</v>
      </c>
    </row>
    <row collapsed="false" customFormat="false" customHeight="true" hidden="false" ht="14.4" outlineLevel="0" r="1612">
      <c r="A1612" s="9" t="n">
        <v>38896</v>
      </c>
      <c r="B1612" s="5" t="n">
        <v>57.29</v>
      </c>
      <c r="C1612" s="5" t="n">
        <v>57.3</v>
      </c>
      <c r="D1612" s="5" t="n">
        <v>55.41</v>
      </c>
      <c r="E1612" s="5" t="n">
        <v>56.02</v>
      </c>
      <c r="F1612" s="5" t="n">
        <v>30382300</v>
      </c>
      <c r="G1612" s="5" t="n">
        <v>55.78</v>
      </c>
      <c r="I1612" s="13" t="n">
        <f aca="false">B1612-E1612</f>
        <v>1.27</v>
      </c>
      <c r="J1612" s="13" t="n">
        <f aca="false">C1612-D1612</f>
        <v>1.89</v>
      </c>
      <c r="L1612" s="14" t="n">
        <f aca="true">IF(ROW(E1612) - 1 &gt;= $L$1,MMULT($AA$1:OFFSET($AA$1, 0, $L$1 - 1),E1612:OFFSET(E1612,1 - $L$1, 0)) / $K$3,"")</f>
        <v>57.8829090909091</v>
      </c>
      <c r="N1612" s="0" t="n">
        <f aca="true">IF(ROW(E1612) - 1 &gt;= $N$1,SUM(E1612:OFFSET(E1612,1 - $N$1, 0)) / $N$1,"")</f>
        <v>58.032</v>
      </c>
      <c r="P1612" s="0" t="n">
        <f aca="true">IF(ROW(N1612) - 1 &gt; $P$1, IF(OFFSET(N1612,  1 - $P$1, 0) &lt;&gt; "", MMULT($AA$2:OFFSET($AA$2, 0, $P$1 - 1), E1612:OFFSET(E1612,1 - $P$1, 0)) / $O$3,""),"")</f>
        <v>58.1508333333333</v>
      </c>
    </row>
    <row collapsed="false" customFormat="false" customHeight="true" hidden="false" ht="14.4" outlineLevel="0" r="1613">
      <c r="A1613" s="9" t="n">
        <v>38897</v>
      </c>
      <c r="B1613" s="5" t="n">
        <v>56.76</v>
      </c>
      <c r="C1613" s="5" t="n">
        <v>59.09</v>
      </c>
      <c r="D1613" s="5" t="n">
        <v>56.39</v>
      </c>
      <c r="E1613" s="5" t="n">
        <v>58.97</v>
      </c>
      <c r="F1613" s="5" t="n">
        <v>31192800</v>
      </c>
      <c r="G1613" s="5" t="n">
        <v>58.72</v>
      </c>
      <c r="I1613" s="13" t="n">
        <f aca="false">B1613-E1613</f>
        <v>-2.21</v>
      </c>
      <c r="J1613" s="13" t="n">
        <f aca="false">C1613-D1613</f>
        <v>2.7</v>
      </c>
      <c r="L1613" s="14" t="n">
        <f aca="true">IF(ROW(E1613) - 1 &gt;= $L$1,MMULT($AA$1:OFFSET($AA$1, 0, $L$1 - 1),E1613:OFFSET(E1613,1 - $L$1, 0)) / $K$3,"")</f>
        <v>58.0534545454545</v>
      </c>
      <c r="N1613" s="0" t="n">
        <f aca="true">IF(ROW(E1613) - 1 &gt;= $N$1,SUM(E1613:OFFSET(E1613,1 - $N$1, 0)) / $N$1,"")</f>
        <v>57.991</v>
      </c>
      <c r="P1613" s="0" t="n">
        <f aca="true">IF(ROW(N1613) - 1 &gt; $P$1, IF(OFFSET(N1613,  1 - $P$1, 0) &lt;&gt; "", MMULT($AA$2:OFFSET($AA$2, 0, $P$1 - 1), E1613:OFFSET(E1613,1 - $P$1, 0)) / $O$3,""),"")</f>
        <v>58.2269444444445</v>
      </c>
    </row>
    <row collapsed="false" customFormat="false" customHeight="true" hidden="false" ht="14.4" outlineLevel="0" r="1614">
      <c r="A1614" s="9" t="n">
        <v>38898</v>
      </c>
      <c r="B1614" s="5" t="n">
        <v>57.59</v>
      </c>
      <c r="C1614" s="5" t="n">
        <v>57.75</v>
      </c>
      <c r="D1614" s="5" t="n">
        <v>56.5</v>
      </c>
      <c r="E1614" s="5" t="n">
        <v>57.27</v>
      </c>
      <c r="F1614" s="5" t="n">
        <v>26417700</v>
      </c>
      <c r="G1614" s="5" t="n">
        <v>57.03</v>
      </c>
      <c r="I1614" s="13" t="n">
        <f aca="false">B1614-E1614</f>
        <v>0.32</v>
      </c>
      <c r="J1614" s="13" t="n">
        <f aca="false">C1614-D1614</f>
        <v>1.25</v>
      </c>
      <c r="L1614" s="14" t="n">
        <f aca="true">IF(ROW(E1614) - 1 &gt;= $L$1,MMULT($AA$1:OFFSET($AA$1, 0, $L$1 - 1),E1614:OFFSET(E1614,1 - $L$1, 0)) / $K$3,"")</f>
        <v>57.9223636363636</v>
      </c>
      <c r="N1614" s="0" t="n">
        <f aca="true">IF(ROW(E1614) - 1 &gt;= $N$1,SUM(E1614:OFFSET(E1614,1 - $N$1, 0)) / $N$1,"")</f>
        <v>57.962</v>
      </c>
      <c r="P1614" s="0" t="n">
        <f aca="true">IF(ROW(N1614) - 1 &gt; $P$1, IF(OFFSET(N1614,  1 - $P$1, 0) &lt;&gt; "", MMULT($AA$2:OFFSET($AA$2, 0, $P$1 - 1), E1614:OFFSET(E1614,1 - $P$1, 0)) / $O$3,""),"")</f>
        <v>58.1841666666667</v>
      </c>
    </row>
    <row collapsed="false" customFormat="false" customHeight="true" hidden="false" ht="14.4" outlineLevel="0" r="1615">
      <c r="A1615" s="9" t="n">
        <v>38901</v>
      </c>
      <c r="B1615" s="5" t="n">
        <v>57.52</v>
      </c>
      <c r="C1615" s="5" t="n">
        <v>58.18</v>
      </c>
      <c r="D1615" s="5" t="n">
        <v>57.34</v>
      </c>
      <c r="E1615" s="5" t="n">
        <v>57.95</v>
      </c>
      <c r="F1615" s="5" t="n">
        <v>6956100</v>
      </c>
      <c r="G1615" s="5" t="n">
        <v>57.7</v>
      </c>
      <c r="I1615" s="13" t="n">
        <f aca="false">B1615-E1615</f>
        <v>-0.43</v>
      </c>
      <c r="J1615" s="13" t="n">
        <f aca="false">C1615-D1615</f>
        <v>0.839999999999996</v>
      </c>
      <c r="L1615" s="14" t="n">
        <f aca="true">IF(ROW(E1615) - 1 &gt;= $L$1,MMULT($AA$1:OFFSET($AA$1, 0, $L$1 - 1),E1615:OFFSET(E1615,1 - $L$1, 0)) / $K$3,"")</f>
        <v>57.9201818181818</v>
      </c>
      <c r="N1615" s="0" t="n">
        <f aca="true">IF(ROW(E1615) - 1 &gt;= $N$1,SUM(E1615:OFFSET(E1615,1 - $N$1, 0)) / $N$1,"")</f>
        <v>58.037</v>
      </c>
      <c r="P1615" s="0" t="n">
        <f aca="true">IF(ROW(N1615) - 1 &gt; $P$1, IF(OFFSET(N1615,  1 - $P$1, 0) &lt;&gt; "", MMULT($AA$2:OFFSET($AA$2, 0, $P$1 - 1), E1615:OFFSET(E1615,1 - $P$1, 0)) / $O$3,""),"")</f>
        <v>58.1322222222222</v>
      </c>
    </row>
    <row collapsed="false" customFormat="false" customHeight="true" hidden="false" ht="14.4" outlineLevel="0" r="1616">
      <c r="A1616" s="9" t="n">
        <v>38903</v>
      </c>
      <c r="B1616" s="5" t="n">
        <v>57.15</v>
      </c>
      <c r="C1616" s="5" t="n">
        <v>57.6</v>
      </c>
      <c r="D1616" s="5" t="n">
        <v>56.56</v>
      </c>
      <c r="E1616" s="5" t="n">
        <v>57</v>
      </c>
      <c r="F1616" s="5" t="n">
        <v>18508600</v>
      </c>
      <c r="G1616" s="5" t="n">
        <v>56.76</v>
      </c>
      <c r="I1616" s="13" t="n">
        <f aca="false">B1616-E1616</f>
        <v>0.149999999999999</v>
      </c>
      <c r="J1616" s="13" t="n">
        <f aca="false">C1616-D1616</f>
        <v>1.04</v>
      </c>
      <c r="L1616" s="14" t="n">
        <f aca="true">IF(ROW(E1616) - 1 &gt;= $L$1,MMULT($AA$1:OFFSET($AA$1, 0, $L$1 - 1),E1616:OFFSET(E1616,1 - $L$1, 0)) / $K$3,"")</f>
        <v>57.7316363636364</v>
      </c>
      <c r="N1616" s="0" t="n">
        <f aca="true">IF(ROW(E1616) - 1 &gt;= $N$1,SUM(E1616:OFFSET(E1616,1 - $N$1, 0)) / $N$1,"")</f>
        <v>57.99</v>
      </c>
      <c r="P1616" s="0" t="n">
        <f aca="true">IF(ROW(N1616) - 1 &gt; $P$1, IF(OFFSET(N1616,  1 - $P$1, 0) &lt;&gt; "", MMULT($AA$2:OFFSET($AA$2, 0, $P$1 - 1), E1616:OFFSET(E1616,1 - $P$1, 0)) / $O$3,""),"")</f>
        <v>57.9852777777778</v>
      </c>
    </row>
    <row collapsed="false" customFormat="false" customHeight="true" hidden="false" ht="14.4" outlineLevel="0" r="1617">
      <c r="A1617" s="9" t="n">
        <v>38904</v>
      </c>
      <c r="B1617" s="5" t="n">
        <v>57.09</v>
      </c>
      <c r="C1617" s="5" t="n">
        <v>57.4</v>
      </c>
      <c r="D1617" s="5" t="n">
        <v>55.61</v>
      </c>
      <c r="E1617" s="5" t="n">
        <v>55.77</v>
      </c>
      <c r="F1617" s="5" t="n">
        <v>22614600</v>
      </c>
      <c r="G1617" s="5" t="n">
        <v>55.53</v>
      </c>
      <c r="I1617" s="13" t="n">
        <f aca="false">B1617-E1617</f>
        <v>1.32</v>
      </c>
      <c r="J1617" s="13" t="n">
        <f aca="false">C1617-D1617</f>
        <v>1.79</v>
      </c>
      <c r="L1617" s="14" t="n">
        <f aca="true">IF(ROW(E1617) - 1 &gt;= $L$1,MMULT($AA$1:OFFSET($AA$1, 0, $L$1 - 1),E1617:OFFSET(E1617,1 - $L$1, 0)) / $K$3,"")</f>
        <v>57.328</v>
      </c>
      <c r="N1617" s="0" t="n">
        <f aca="true">IF(ROW(E1617) - 1 &gt;= $N$1,SUM(E1617:OFFSET(E1617,1 - $N$1, 0)) / $N$1,"")</f>
        <v>57.781</v>
      </c>
      <c r="P1617" s="0" t="n">
        <f aca="true">IF(ROW(N1617) - 1 &gt; $P$1, IF(OFFSET(N1617,  1 - $P$1, 0) &lt;&gt; "", MMULT($AA$2:OFFSET($AA$2, 0, $P$1 - 1), E1617:OFFSET(E1617,1 - $P$1, 0)) / $O$3,""),"")</f>
        <v>57.7858333333333</v>
      </c>
    </row>
    <row collapsed="false" customFormat="false" customHeight="true" hidden="false" ht="14.4" outlineLevel="0" r="1618">
      <c r="A1618" s="9" t="n">
        <v>38905</v>
      </c>
      <c r="B1618" s="5" t="n">
        <v>55.48</v>
      </c>
      <c r="C1618" s="5" t="n">
        <v>56.55</v>
      </c>
      <c r="D1618" s="5" t="n">
        <v>54.67</v>
      </c>
      <c r="E1618" s="5" t="n">
        <v>55.4</v>
      </c>
      <c r="F1618" s="5" t="n">
        <v>28548600</v>
      </c>
      <c r="G1618" s="5" t="n">
        <v>55.16</v>
      </c>
      <c r="I1618" s="13" t="n">
        <f aca="false">B1618-E1618</f>
        <v>0.0799999999999983</v>
      </c>
      <c r="J1618" s="13" t="n">
        <f aca="false">C1618-D1618</f>
        <v>1.88</v>
      </c>
      <c r="L1618" s="14" t="n">
        <f aca="true">IF(ROW(E1618) - 1 &gt;= $L$1,MMULT($AA$1:OFFSET($AA$1, 0, $L$1 - 1),E1618:OFFSET(E1618,1 - $L$1, 0)) / $K$3,"")</f>
        <v>56.8950909090909</v>
      </c>
      <c r="N1618" s="0" t="n">
        <f aca="true">IF(ROW(E1618) - 1 &gt;= $N$1,SUM(E1618:OFFSET(E1618,1 - $N$1, 0)) / $N$1,"")</f>
        <v>57.363</v>
      </c>
      <c r="P1618" s="0" t="n">
        <f aca="true">IF(ROW(N1618) - 1 &gt; $P$1, IF(OFFSET(N1618,  1 - $P$1, 0) &lt;&gt; "", MMULT($AA$2:OFFSET($AA$2, 0, $P$1 - 1), E1618:OFFSET(E1618,1 - $P$1, 0)) / $O$3,""),"")</f>
        <v>57.6094444444445</v>
      </c>
    </row>
    <row collapsed="false" customFormat="false" customHeight="true" hidden="false" ht="14.4" outlineLevel="0" r="1619">
      <c r="A1619" s="9" t="n">
        <v>38908</v>
      </c>
      <c r="B1619" s="5" t="n">
        <v>55.7</v>
      </c>
      <c r="C1619" s="5" t="n">
        <v>56.49</v>
      </c>
      <c r="D1619" s="5" t="n">
        <v>54.5</v>
      </c>
      <c r="E1619" s="5" t="n">
        <v>55</v>
      </c>
      <c r="F1619" s="5" t="n">
        <v>18905200</v>
      </c>
      <c r="G1619" s="5" t="n">
        <v>54.76</v>
      </c>
      <c r="I1619" s="13" t="n">
        <f aca="false">B1619-E1619</f>
        <v>0.700000000000003</v>
      </c>
      <c r="J1619" s="13" t="n">
        <f aca="false">C1619-D1619</f>
        <v>1.99</v>
      </c>
      <c r="L1619" s="14" t="n">
        <f aca="true">IF(ROW(E1619) - 1 &gt;= $L$1,MMULT($AA$1:OFFSET($AA$1, 0, $L$1 - 1),E1619:OFFSET(E1619,1 - $L$1, 0)) / $K$3,"")</f>
        <v>56.4654545454545</v>
      </c>
      <c r="N1619" s="0" t="n">
        <f aca="true">IF(ROW(E1619) - 1 &gt;= $N$1,SUM(E1619:OFFSET(E1619,1 - $N$1, 0)) / $N$1,"")</f>
        <v>56.98</v>
      </c>
      <c r="P1619" s="0" t="n">
        <f aca="true">IF(ROW(N1619) - 1 &gt; $P$1, IF(OFFSET(N1619,  1 - $P$1, 0) &lt;&gt; "", MMULT($AA$2:OFFSET($AA$2, 0, $P$1 - 1), E1619:OFFSET(E1619,1 - $P$1, 0)) / $O$3,""),"")</f>
        <v>57.2919444444445</v>
      </c>
    </row>
    <row collapsed="false" customFormat="false" customHeight="true" hidden="false" ht="14.4" outlineLevel="0" r="1620">
      <c r="A1620" s="9" t="n">
        <v>38909</v>
      </c>
      <c r="B1620" s="5" t="n">
        <v>55.11</v>
      </c>
      <c r="C1620" s="5" t="n">
        <v>55.99</v>
      </c>
      <c r="D1620" s="5" t="n">
        <v>54.53</v>
      </c>
      <c r="E1620" s="5" t="n">
        <v>55.65</v>
      </c>
      <c r="F1620" s="5" t="n">
        <v>29465100</v>
      </c>
      <c r="G1620" s="5" t="n">
        <v>55.41</v>
      </c>
      <c r="I1620" s="13" t="n">
        <f aca="false">B1620-E1620</f>
        <v>-0.539999999999999</v>
      </c>
      <c r="J1620" s="13" t="n">
        <f aca="false">C1620-D1620</f>
        <v>1.46</v>
      </c>
      <c r="L1620" s="14" t="n">
        <f aca="true">IF(ROW(E1620) - 1 &gt;= $L$1,MMULT($AA$1:OFFSET($AA$1, 0, $L$1 - 1),E1620:OFFSET(E1620,1 - $L$1, 0)) / $K$3,"")</f>
        <v>56.2236363636364</v>
      </c>
      <c r="N1620" s="0" t="n">
        <f aca="true">IF(ROW(E1620) - 1 &gt;= $N$1,SUM(E1620:OFFSET(E1620,1 - $N$1, 0)) / $N$1,"")</f>
        <v>56.646</v>
      </c>
      <c r="P1620" s="0" t="n">
        <f aca="true">IF(ROW(N1620) - 1 &gt; $P$1, IF(OFFSET(N1620,  1 - $P$1, 0) &lt;&gt; "", MMULT($AA$2:OFFSET($AA$2, 0, $P$1 - 1), E1620:OFFSET(E1620,1 - $P$1, 0)) / $O$3,""),"")</f>
        <v>56.9936111111111</v>
      </c>
    </row>
    <row collapsed="false" customFormat="false" customHeight="true" hidden="false" ht="14.4" outlineLevel="0" r="1621">
      <c r="A1621" s="9" t="n">
        <v>38910</v>
      </c>
      <c r="B1621" s="5" t="n">
        <v>55.17</v>
      </c>
      <c r="C1621" s="5" t="n">
        <v>55.24</v>
      </c>
      <c r="D1621" s="5" t="n">
        <v>52.92</v>
      </c>
      <c r="E1621" s="5" t="n">
        <v>52.96</v>
      </c>
      <c r="F1621" s="5" t="n">
        <v>33118900</v>
      </c>
      <c r="G1621" s="5" t="n">
        <v>52.73</v>
      </c>
      <c r="I1621" s="13" t="n">
        <f aca="false">B1621-E1621</f>
        <v>2.21</v>
      </c>
      <c r="J1621" s="13" t="n">
        <f aca="false">C1621-D1621</f>
        <v>2.32</v>
      </c>
      <c r="L1621" s="14" t="n">
        <f aca="true">IF(ROW(E1621) - 1 &gt;= $L$1,MMULT($AA$1:OFFSET($AA$1, 0, $L$1 - 1),E1621:OFFSET(E1621,1 - $L$1, 0)) / $K$3,"")</f>
        <v>55.5534545454545</v>
      </c>
      <c r="N1621" s="0" t="n">
        <f aca="true">IF(ROW(E1621) - 1 &gt;= $N$1,SUM(E1621:OFFSET(E1621,1 - $N$1, 0)) / $N$1,"")</f>
        <v>56.199</v>
      </c>
      <c r="P1621" s="0" t="n">
        <f aca="true">IF(ROW(N1621) - 1 &gt; $P$1, IF(OFFSET(N1621,  1 - $P$1, 0) &lt;&gt; "", MMULT($AA$2:OFFSET($AA$2, 0, $P$1 - 1), E1621:OFFSET(E1621,1 - $P$1, 0)) / $O$3,""),"")</f>
        <v>56.5811111111111</v>
      </c>
    </row>
    <row collapsed="false" customFormat="false" customHeight="true" hidden="false" ht="14.4" outlineLevel="0" r="1622">
      <c r="A1622" s="9" t="n">
        <v>38911</v>
      </c>
      <c r="B1622" s="5" t="n">
        <v>52.03</v>
      </c>
      <c r="C1622" s="5" t="n">
        <v>54.12</v>
      </c>
      <c r="D1622" s="5" t="n">
        <v>51.41</v>
      </c>
      <c r="E1622" s="5" t="n">
        <v>52.25</v>
      </c>
      <c r="F1622" s="5" t="n">
        <v>44639500</v>
      </c>
      <c r="G1622" s="5" t="n">
        <v>52.03</v>
      </c>
      <c r="I1622" s="13" t="n">
        <f aca="false">B1622-E1622</f>
        <v>-0.219999999999999</v>
      </c>
      <c r="J1622" s="13" t="n">
        <f aca="false">C1622-D1622</f>
        <v>2.71</v>
      </c>
      <c r="L1622" s="14" t="n">
        <f aca="true">IF(ROW(E1622) - 1 &gt;= $L$1,MMULT($AA$1:OFFSET($AA$1, 0, $L$1 - 1),E1622:OFFSET(E1622,1 - $L$1, 0)) / $K$3,"")</f>
        <v>54.8354545454546</v>
      </c>
      <c r="N1622" s="0" t="n">
        <f aca="true">IF(ROW(E1622) - 1 &gt;= $N$1,SUM(E1622:OFFSET(E1622,1 - $N$1, 0)) / $N$1,"")</f>
        <v>55.822</v>
      </c>
      <c r="P1622" s="0" t="n">
        <f aca="true">IF(ROW(N1622) - 1 &gt; $P$1, IF(OFFSET(N1622,  1 - $P$1, 0) &lt;&gt; "", MMULT($AA$2:OFFSET($AA$2, 0, $P$1 - 1), E1622:OFFSET(E1622,1 - $P$1, 0)) / $O$3,""),"")</f>
        <v>56.0919444444445</v>
      </c>
    </row>
    <row collapsed="false" customFormat="false" customHeight="true" hidden="false" ht="14.4" outlineLevel="0" r="1623">
      <c r="A1623" s="9" t="n">
        <v>38912</v>
      </c>
      <c r="B1623" s="5" t="n">
        <v>52.5</v>
      </c>
      <c r="C1623" s="5" t="n">
        <v>52.89</v>
      </c>
      <c r="D1623" s="5" t="n">
        <v>50.16</v>
      </c>
      <c r="E1623" s="5" t="n">
        <v>50.67</v>
      </c>
      <c r="F1623" s="5" t="n">
        <v>35465600</v>
      </c>
      <c r="G1623" s="5" t="n">
        <v>50.45</v>
      </c>
      <c r="I1623" s="13" t="n">
        <f aca="false">B1623-E1623</f>
        <v>1.83</v>
      </c>
      <c r="J1623" s="13" t="n">
        <f aca="false">C1623-D1623</f>
        <v>2.73</v>
      </c>
      <c r="L1623" s="14" t="n">
        <f aca="true">IF(ROW(E1623) - 1 &gt;= $L$1,MMULT($AA$1:OFFSET($AA$1, 0, $L$1 - 1),E1623:OFFSET(E1623,1 - $L$1, 0)) / $K$3,"")</f>
        <v>53.8987272727273</v>
      </c>
      <c r="N1623" s="0" t="n">
        <f aca="true">IF(ROW(E1623) - 1 &gt;= $N$1,SUM(E1623:OFFSET(E1623,1 - $N$1, 0)) / $N$1,"")</f>
        <v>54.992</v>
      </c>
      <c r="P1623" s="0" t="n">
        <f aca="true">IF(ROW(N1623) - 1 &gt; $P$1, IF(OFFSET(N1623,  1 - $P$1, 0) &lt;&gt; "", MMULT($AA$2:OFFSET($AA$2, 0, $P$1 - 1), E1623:OFFSET(E1623,1 - $P$1, 0)) / $O$3,""),"")</f>
        <v>55.5072222222222</v>
      </c>
    </row>
    <row collapsed="false" customFormat="false" customHeight="true" hidden="false" ht="14.4" outlineLevel="0" r="1624">
      <c r="A1624" s="9" t="n">
        <v>38915</v>
      </c>
      <c r="B1624" s="5" t="n">
        <v>51.73</v>
      </c>
      <c r="C1624" s="5" t="n">
        <v>53.11</v>
      </c>
      <c r="D1624" s="5" t="n">
        <v>51.65</v>
      </c>
      <c r="E1624" s="5" t="n">
        <v>52.37</v>
      </c>
      <c r="F1624" s="5" t="n">
        <v>36590800</v>
      </c>
      <c r="G1624" s="5" t="n">
        <v>52.15</v>
      </c>
      <c r="I1624" s="13" t="n">
        <f aca="false">B1624-E1624</f>
        <v>-0.640000000000001</v>
      </c>
      <c r="J1624" s="13" t="n">
        <f aca="false">C1624-D1624</f>
        <v>1.46</v>
      </c>
      <c r="L1624" s="14" t="n">
        <f aca="true">IF(ROW(E1624) - 1 &gt;= $L$1,MMULT($AA$1:OFFSET($AA$1, 0, $L$1 - 1),E1624:OFFSET(E1624,1 - $L$1, 0)) / $K$3,"")</f>
        <v>53.422</v>
      </c>
      <c r="N1624" s="0" t="n">
        <f aca="true">IF(ROW(E1624) - 1 &gt;= $N$1,SUM(E1624:OFFSET(E1624,1 - $N$1, 0)) / $N$1,"")</f>
        <v>54.502</v>
      </c>
      <c r="P1624" s="0" t="n">
        <f aca="true">IF(ROW(N1624) - 1 &gt; $P$1, IF(OFFSET(N1624,  1 - $P$1, 0) &lt;&gt; "", MMULT($AA$2:OFFSET($AA$2, 0, $P$1 - 1), E1624:OFFSET(E1624,1 - $P$1, 0)) / $O$3,""),"")</f>
        <v>54.8555555555556</v>
      </c>
    </row>
    <row collapsed="false" customFormat="false" customHeight="true" hidden="false" ht="14.4" outlineLevel="0" r="1625">
      <c r="A1625" s="9" t="n">
        <v>38916</v>
      </c>
      <c r="B1625" s="5" t="n">
        <v>53.16</v>
      </c>
      <c r="C1625" s="5" t="n">
        <v>53.85</v>
      </c>
      <c r="D1625" s="5" t="n">
        <v>51.85</v>
      </c>
      <c r="E1625" s="5" t="n">
        <v>52.9</v>
      </c>
      <c r="F1625" s="5" t="n">
        <v>35730300</v>
      </c>
      <c r="G1625" s="5" t="n">
        <v>52.67</v>
      </c>
      <c r="I1625" s="13" t="n">
        <f aca="false">B1625-E1625</f>
        <v>0.259999999999998</v>
      </c>
      <c r="J1625" s="13" t="n">
        <f aca="false">C1625-D1625</f>
        <v>2</v>
      </c>
      <c r="L1625" s="14" t="n">
        <f aca="true">IF(ROW(E1625) - 1 &gt;= $L$1,MMULT($AA$1:OFFSET($AA$1, 0, $L$1 - 1),E1625:OFFSET(E1625,1 - $L$1, 0)) / $K$3,"")</f>
        <v>53.1307272727273</v>
      </c>
      <c r="N1625" s="0" t="n">
        <f aca="true">IF(ROW(E1625) - 1 &gt;= $N$1,SUM(E1625:OFFSET(E1625,1 - $N$1, 0)) / $N$1,"")</f>
        <v>53.997</v>
      </c>
      <c r="P1625" s="0" t="n">
        <f aca="true">IF(ROW(N1625) - 1 &gt; $P$1, IF(OFFSET(N1625,  1 - $P$1, 0) &lt;&gt; "", MMULT($AA$2:OFFSET($AA$2, 0, $P$1 - 1), E1625:OFFSET(E1625,1 - $P$1, 0)) / $O$3,""),"")</f>
        <v>54.2558333333333</v>
      </c>
    </row>
    <row collapsed="false" customFormat="false" customHeight="true" hidden="false" ht="14.4" outlineLevel="0" r="1626">
      <c r="A1626" s="9" t="n">
        <v>38917</v>
      </c>
      <c r="B1626" s="5" t="n">
        <v>52.96</v>
      </c>
      <c r="C1626" s="5" t="n">
        <v>55.08</v>
      </c>
      <c r="D1626" s="5" t="n">
        <v>52.36</v>
      </c>
      <c r="E1626" s="5" t="n">
        <v>54.1</v>
      </c>
      <c r="F1626" s="5" t="n">
        <v>49669400</v>
      </c>
      <c r="G1626" s="5" t="n">
        <v>53.87</v>
      </c>
      <c r="I1626" s="13" t="n">
        <f aca="false">B1626-E1626</f>
        <v>-1.14</v>
      </c>
      <c r="J1626" s="13" t="n">
        <f aca="false">C1626-D1626</f>
        <v>2.72</v>
      </c>
      <c r="L1626" s="14" t="n">
        <f aca="true">IF(ROW(E1626) - 1 &gt;= $L$1,MMULT($AA$1:OFFSET($AA$1, 0, $L$1 - 1),E1626:OFFSET(E1626,1 - $L$1, 0)) / $K$3,"")</f>
        <v>53.1494545454545</v>
      </c>
      <c r="N1626" s="0" t="n">
        <f aca="true">IF(ROW(E1626) - 1 &gt;= $N$1,SUM(E1626:OFFSET(E1626,1 - $N$1, 0)) / $N$1,"")</f>
        <v>53.707</v>
      </c>
      <c r="P1626" s="0" t="n">
        <f aca="true">IF(ROW(N1626) - 1 &gt; $P$1, IF(OFFSET(N1626,  1 - $P$1, 0) &lt;&gt; "", MMULT($AA$2:OFFSET($AA$2, 0, $P$1 - 1), E1626:OFFSET(E1626,1 - $P$1, 0)) / $O$3,""),"")</f>
        <v>53.6580555555556</v>
      </c>
    </row>
    <row collapsed="false" customFormat="false" customHeight="true" hidden="false" ht="14.4" outlineLevel="0" r="1627">
      <c r="A1627" s="9" t="n">
        <v>38918</v>
      </c>
      <c r="B1627" s="5" t="n">
        <v>60.96</v>
      </c>
      <c r="C1627" s="5" t="n">
        <v>61.59</v>
      </c>
      <c r="D1627" s="5" t="n">
        <v>59.72</v>
      </c>
      <c r="E1627" s="5" t="n">
        <v>60.5</v>
      </c>
      <c r="F1627" s="5" t="n">
        <v>70433800</v>
      </c>
      <c r="G1627" s="5" t="n">
        <v>60.24</v>
      </c>
      <c r="I1627" s="13" t="n">
        <f aca="false">B1627-E1627</f>
        <v>0.460000000000001</v>
      </c>
      <c r="J1627" s="13" t="n">
        <f aca="false">C1627-D1627</f>
        <v>1.87</v>
      </c>
      <c r="L1627" s="14" t="n">
        <f aca="true">IF(ROW(E1627) - 1 &gt;= $L$1,MMULT($AA$1:OFFSET($AA$1, 0, $L$1 - 1),E1627:OFFSET(E1627,1 - $L$1, 0)) / $K$3,"")</f>
        <v>54.3845454545455</v>
      </c>
      <c r="N1627" s="0" t="n">
        <f aca="true">IF(ROW(E1627) - 1 &gt;= $N$1,SUM(E1627:OFFSET(E1627,1 - $N$1, 0)) / $N$1,"")</f>
        <v>54.18</v>
      </c>
      <c r="P1627" s="0" t="n">
        <f aca="true">IF(ROW(N1627) - 1 &gt; $P$1, IF(OFFSET(N1627,  1 - $P$1, 0) &lt;&gt; "", MMULT($AA$2:OFFSET($AA$2, 0, $P$1 - 1), E1627:OFFSET(E1627,1 - $P$1, 0)) / $O$3,""),"")</f>
        <v>53.4083333333333</v>
      </c>
    </row>
    <row collapsed="false" customFormat="false" customHeight="true" hidden="false" ht="14.4" outlineLevel="0" r="1628">
      <c r="A1628" s="9" t="n">
        <v>38919</v>
      </c>
      <c r="B1628" s="5" t="n">
        <v>59.82</v>
      </c>
      <c r="C1628" s="5" t="n">
        <v>61.15</v>
      </c>
      <c r="D1628" s="5" t="n">
        <v>59.64</v>
      </c>
      <c r="E1628" s="5" t="n">
        <v>60.72</v>
      </c>
      <c r="F1628" s="5" t="n">
        <v>31853300</v>
      </c>
      <c r="G1628" s="5" t="n">
        <v>60.46</v>
      </c>
      <c r="I1628" s="13" t="n">
        <f aca="false">B1628-E1628</f>
        <v>-0.899999999999999</v>
      </c>
      <c r="J1628" s="13" t="n">
        <f aca="false">C1628-D1628</f>
        <v>1.51</v>
      </c>
      <c r="L1628" s="14" t="n">
        <f aca="true">IF(ROW(E1628) - 1 &gt;= $L$1,MMULT($AA$1:OFFSET($AA$1, 0, $L$1 - 1),E1628:OFFSET(E1628,1 - $L$1, 0)) / $K$3,"")</f>
        <v>55.5736363636364</v>
      </c>
      <c r="N1628" s="0" t="n">
        <f aca="true">IF(ROW(E1628) - 1 &gt;= $N$1,SUM(E1628:OFFSET(E1628,1 - $N$1, 0)) / $N$1,"")</f>
        <v>54.712</v>
      </c>
      <c r="P1628" s="0" t="n">
        <f aca="true">IF(ROW(N1628) - 1 &gt; $P$1, IF(OFFSET(N1628,  1 - $P$1, 0) &lt;&gt; "", MMULT($AA$2:OFFSET($AA$2, 0, $P$1 - 1), E1628:OFFSET(E1628,1 - $P$1, 0)) / $O$3,""),"")</f>
        <v>53.5258333333333</v>
      </c>
    </row>
    <row collapsed="false" customFormat="false" customHeight="true" hidden="false" ht="14.4" outlineLevel="0" r="1629">
      <c r="A1629" s="9" t="n">
        <v>38922</v>
      </c>
      <c r="B1629" s="5" t="n">
        <v>61.26</v>
      </c>
      <c r="C1629" s="5" t="n">
        <v>62.1</v>
      </c>
      <c r="D1629" s="5" t="n">
        <v>60.43</v>
      </c>
      <c r="E1629" s="5" t="n">
        <v>61.42</v>
      </c>
      <c r="F1629" s="5" t="n">
        <v>25816300</v>
      </c>
      <c r="G1629" s="5" t="n">
        <v>61.16</v>
      </c>
      <c r="I1629" s="13" t="n">
        <f aca="false">B1629-E1629</f>
        <v>-0.160000000000004</v>
      </c>
      <c r="J1629" s="13" t="n">
        <f aca="false">C1629-D1629</f>
        <v>1.67</v>
      </c>
      <c r="L1629" s="14" t="n">
        <f aca="true">IF(ROW(E1629) - 1 &gt;= $L$1,MMULT($AA$1:OFFSET($AA$1, 0, $L$1 - 1),E1629:OFFSET(E1629,1 - $L$1, 0)) / $K$3,"")</f>
        <v>56.7932727272727</v>
      </c>
      <c r="N1629" s="0" t="n">
        <f aca="true">IF(ROW(E1629) - 1 &gt;= $N$1,SUM(E1629:OFFSET(E1629,1 - $N$1, 0)) / $N$1,"")</f>
        <v>55.354</v>
      </c>
      <c r="P1629" s="0" t="n">
        <f aca="true">IF(ROW(N1629) - 1 &gt; $P$1, IF(OFFSET(N1629,  1 - $P$1, 0) &lt;&gt; "", MMULT($AA$2:OFFSET($AA$2, 0, $P$1 - 1), E1629:OFFSET(E1629,1 - $P$1, 0)) / $O$3,""),"")</f>
        <v>54.0836111111111</v>
      </c>
    </row>
    <row collapsed="false" customFormat="false" customHeight="true" hidden="false" ht="14.4" outlineLevel="0" r="1630">
      <c r="A1630" s="9" t="n">
        <v>38923</v>
      </c>
      <c r="B1630" s="5" t="n">
        <v>61.78</v>
      </c>
      <c r="C1630" s="5" t="n">
        <v>62.09</v>
      </c>
      <c r="D1630" s="5" t="n">
        <v>60.78</v>
      </c>
      <c r="E1630" s="5" t="n">
        <v>61.93</v>
      </c>
      <c r="F1630" s="5" t="n">
        <v>21038200</v>
      </c>
      <c r="G1630" s="5" t="n">
        <v>61.67</v>
      </c>
      <c r="I1630" s="13" t="n">
        <f aca="false">B1630-E1630</f>
        <v>-0.149999999999999</v>
      </c>
      <c r="J1630" s="13" t="n">
        <f aca="false">C1630-D1630</f>
        <v>1.31</v>
      </c>
      <c r="L1630" s="14" t="n">
        <f aca="true">IF(ROW(E1630) - 1 &gt;= $L$1,MMULT($AA$1:OFFSET($AA$1, 0, $L$1 - 1),E1630:OFFSET(E1630,1 - $L$1, 0)) / $K$3,"")</f>
        <v>57.9889090909091</v>
      </c>
      <c r="N1630" s="0" t="n">
        <f aca="true">IF(ROW(E1630) - 1 &gt;= $N$1,SUM(E1630:OFFSET(E1630,1 - $N$1, 0)) / $N$1,"")</f>
        <v>55.982</v>
      </c>
      <c r="P1630" s="0" t="n">
        <f aca="true">IF(ROW(N1630) - 1 &gt; $P$1, IF(OFFSET(N1630,  1 - $P$1, 0) &lt;&gt; "", MMULT($AA$2:OFFSET($AA$2, 0, $P$1 - 1), E1630:OFFSET(E1630,1 - $P$1, 0)) / $O$3,""),"")</f>
        <v>54.9911111111111</v>
      </c>
    </row>
    <row collapsed="false" customFormat="false" customHeight="true" hidden="false" ht="14.4" outlineLevel="0" r="1631">
      <c r="A1631" s="9" t="n">
        <v>38924</v>
      </c>
      <c r="B1631" s="5" t="n">
        <v>62</v>
      </c>
      <c r="C1631" s="5" t="n">
        <v>64.64</v>
      </c>
      <c r="D1631" s="5" t="n">
        <v>61.68</v>
      </c>
      <c r="E1631" s="5" t="n">
        <v>63.87</v>
      </c>
      <c r="F1631" s="5" t="n">
        <v>32086700</v>
      </c>
      <c r="G1631" s="5" t="n">
        <v>63.6</v>
      </c>
      <c r="I1631" s="13" t="n">
        <f aca="false">B1631-E1631</f>
        <v>-1.87</v>
      </c>
      <c r="J1631" s="13" t="n">
        <f aca="false">C1631-D1631</f>
        <v>2.96</v>
      </c>
      <c r="L1631" s="14" t="n">
        <f aca="true">IF(ROW(E1631) - 1 &gt;= $L$1,MMULT($AA$1:OFFSET($AA$1, 0, $L$1 - 1),E1631:OFFSET(E1631,1 - $L$1, 0)) / $K$3,"")</f>
        <v>59.4230909090909</v>
      </c>
      <c r="N1631" s="0" t="n">
        <f aca="true">IF(ROW(E1631) - 1 &gt;= $N$1,SUM(E1631:OFFSET(E1631,1 - $N$1, 0)) / $N$1,"")</f>
        <v>57.073</v>
      </c>
      <c r="P1631" s="0" t="n">
        <f aca="true">IF(ROW(N1631) - 1 &gt; $P$1, IF(OFFSET(N1631,  1 - $P$1, 0) &lt;&gt; "", MMULT($AA$2:OFFSET($AA$2, 0, $P$1 - 1), E1631:OFFSET(E1631,1 - $P$1, 0)) / $O$3,""),"")</f>
        <v>56.2616666666667</v>
      </c>
    </row>
    <row collapsed="false" customFormat="false" customHeight="true" hidden="false" ht="14.4" outlineLevel="0" r="1632">
      <c r="A1632" s="9" t="n">
        <v>38925</v>
      </c>
      <c r="B1632" s="5" t="n">
        <v>64.5</v>
      </c>
      <c r="C1632" s="5" t="n">
        <v>65.02</v>
      </c>
      <c r="D1632" s="5" t="n">
        <v>62.86</v>
      </c>
      <c r="E1632" s="5" t="n">
        <v>63.4</v>
      </c>
      <c r="F1632" s="5" t="n">
        <v>26251600</v>
      </c>
      <c r="G1632" s="5" t="n">
        <v>63.13</v>
      </c>
      <c r="I1632" s="13" t="n">
        <f aca="false">B1632-E1632</f>
        <v>1.1</v>
      </c>
      <c r="J1632" s="13" t="n">
        <f aca="false">C1632-D1632</f>
        <v>2.16</v>
      </c>
      <c r="L1632" s="14" t="n">
        <f aca="true">IF(ROW(E1632) - 1 &gt;= $L$1,MMULT($AA$1:OFFSET($AA$1, 0, $L$1 - 1),E1632:OFFSET(E1632,1 - $L$1, 0)) / $K$3,"")</f>
        <v>60.5734545454545</v>
      </c>
      <c r="N1632" s="0" t="n">
        <f aca="true">IF(ROW(E1632) - 1 &gt;= $N$1,SUM(E1632:OFFSET(E1632,1 - $N$1, 0)) / $N$1,"")</f>
        <v>58.188</v>
      </c>
      <c r="P1632" s="0" t="n">
        <f aca="true">IF(ROW(N1632) - 1 &gt; $P$1, IF(OFFSET(N1632,  1 - $P$1, 0) &lt;&gt; "", MMULT($AA$2:OFFSET($AA$2, 0, $P$1 - 1), E1632:OFFSET(E1632,1 - $P$1, 0)) / $O$3,""),"")</f>
        <v>57.8336111111111</v>
      </c>
    </row>
    <row collapsed="false" customFormat="false" customHeight="true" hidden="false" ht="14.4" outlineLevel="0" r="1633">
      <c r="A1633" s="9" t="n">
        <v>38926</v>
      </c>
      <c r="B1633" s="5" t="n">
        <v>63.94</v>
      </c>
      <c r="C1633" s="5" t="n">
        <v>65.68</v>
      </c>
      <c r="D1633" s="5" t="n">
        <v>63.5</v>
      </c>
      <c r="E1633" s="5" t="n">
        <v>65.59</v>
      </c>
      <c r="F1633" s="5" t="n">
        <v>24696700</v>
      </c>
      <c r="G1633" s="5" t="n">
        <v>65.31</v>
      </c>
      <c r="I1633" s="13" t="n">
        <f aca="false">B1633-E1633</f>
        <v>-1.65000000000001</v>
      </c>
      <c r="J1633" s="13" t="n">
        <f aca="false">C1633-D1633</f>
        <v>2.18000000000001</v>
      </c>
      <c r="L1633" s="14" t="n">
        <f aca="true">IF(ROW(E1633) - 1 &gt;= $L$1,MMULT($AA$1:OFFSET($AA$1, 0, $L$1 - 1),E1633:OFFSET(E1633,1 - $L$1, 0)) / $K$3,"")</f>
        <v>61.9192727272727</v>
      </c>
      <c r="N1633" s="0" t="n">
        <f aca="true">IF(ROW(E1633) - 1 &gt;= $N$1,SUM(E1633:OFFSET(E1633,1 - $N$1, 0)) / $N$1,"")</f>
        <v>59.68</v>
      </c>
      <c r="P1633" s="0" t="n">
        <f aca="true">IF(ROW(N1633) - 1 &gt; $P$1, IF(OFFSET(N1633,  1 - $P$1, 0) &lt;&gt; "", MMULT($AA$2:OFFSET($AA$2, 0, $P$1 - 1), E1633:OFFSET(E1633,1 - $P$1, 0)) / $O$3,""),"")</f>
        <v>59.3375</v>
      </c>
    </row>
    <row collapsed="false" customFormat="false" customHeight="true" hidden="false" ht="14.4" outlineLevel="0" r="1634">
      <c r="A1634" s="9" t="n">
        <v>38929</v>
      </c>
      <c r="B1634" s="5" t="n">
        <v>66.83</v>
      </c>
      <c r="C1634" s="5" t="n">
        <v>68.63</v>
      </c>
      <c r="D1634" s="5" t="n">
        <v>66.28</v>
      </c>
      <c r="E1634" s="5" t="n">
        <v>67.96</v>
      </c>
      <c r="F1634" s="5" t="n">
        <v>31887200</v>
      </c>
      <c r="G1634" s="5" t="n">
        <v>67.67</v>
      </c>
      <c r="I1634" s="13" t="n">
        <f aca="false">B1634-E1634</f>
        <v>-1.13</v>
      </c>
      <c r="J1634" s="13" t="n">
        <f aca="false">C1634-D1634</f>
        <v>2.34999999999999</v>
      </c>
      <c r="L1634" s="14" t="n">
        <f aca="true">IF(ROW(E1634) - 1 &gt;= $L$1,MMULT($AA$1:OFFSET($AA$1, 0, $L$1 - 1),E1634:OFFSET(E1634,1 - $L$1, 0)) / $K$3,"")</f>
        <v>63.4247272727273</v>
      </c>
      <c r="N1634" s="0" t="n">
        <f aca="true">IF(ROW(E1634) - 1 &gt;= $N$1,SUM(E1634:OFFSET(E1634,1 - $N$1, 0)) / $N$1,"")</f>
        <v>61.239</v>
      </c>
      <c r="P1634" s="0" t="n">
        <f aca="true">IF(ROW(N1634) - 1 &gt; $P$1, IF(OFFSET(N1634,  1 - $P$1, 0) &lt;&gt; "", MMULT($AA$2:OFFSET($AA$2, 0, $P$1 - 1), E1634:OFFSET(E1634,1 - $P$1, 0)) / $O$3,""),"")</f>
        <v>60.8072222222222</v>
      </c>
    </row>
    <row collapsed="false" customFormat="false" customHeight="true" hidden="false" ht="14.4" outlineLevel="0" r="1635">
      <c r="A1635" s="9" t="n">
        <v>38930</v>
      </c>
      <c r="B1635" s="5" t="n">
        <v>67.22</v>
      </c>
      <c r="C1635" s="5" t="n">
        <v>67.93</v>
      </c>
      <c r="D1635" s="5" t="n">
        <v>65.94</v>
      </c>
      <c r="E1635" s="5" t="n">
        <v>67.18</v>
      </c>
      <c r="F1635" s="5" t="n">
        <v>25420200</v>
      </c>
      <c r="G1635" s="5" t="n">
        <v>66.89</v>
      </c>
      <c r="I1635" s="13" t="n">
        <f aca="false">B1635-E1635</f>
        <v>0.039999999999992</v>
      </c>
      <c r="J1635" s="13" t="n">
        <f aca="false">C1635-D1635</f>
        <v>1.99000000000001</v>
      </c>
      <c r="L1635" s="14" t="n">
        <f aca="true">IF(ROW(E1635) - 1 &gt;= $L$1,MMULT($AA$1:OFFSET($AA$1, 0, $L$1 - 1),E1635:OFFSET(E1635,1 - $L$1, 0)) / $K$3,"")</f>
        <v>64.5049090909091</v>
      </c>
      <c r="N1635" s="0" t="n">
        <f aca="true">IF(ROW(E1635) - 1 &gt;= $N$1,SUM(E1635:OFFSET(E1635,1 - $N$1, 0)) / $N$1,"")</f>
        <v>62.667</v>
      </c>
      <c r="P1635" s="0" t="n">
        <f aca="true">IF(ROW(N1635) - 1 &gt; $P$1, IF(OFFSET(N1635,  1 - $P$1, 0) &lt;&gt; "", MMULT($AA$2:OFFSET($AA$2, 0, $P$1 - 1), E1635:OFFSET(E1635,1 - $P$1, 0)) / $O$3,""),"")</f>
        <v>62.1383333333333</v>
      </c>
    </row>
    <row collapsed="false" customFormat="false" customHeight="true" hidden="false" ht="14.4" outlineLevel="0" r="1636">
      <c r="A1636" s="9" t="n">
        <v>38931</v>
      </c>
      <c r="B1636" s="5" t="n">
        <v>67.65</v>
      </c>
      <c r="C1636" s="5" t="n">
        <v>68.68</v>
      </c>
      <c r="D1636" s="5" t="n">
        <v>67.51</v>
      </c>
      <c r="E1636" s="5" t="n">
        <v>68.16</v>
      </c>
      <c r="F1636" s="5" t="n">
        <v>19670300</v>
      </c>
      <c r="G1636" s="5" t="n">
        <v>67.87</v>
      </c>
      <c r="I1636" s="13" t="n">
        <f aca="false">B1636-E1636</f>
        <v>-0.509999999999991</v>
      </c>
      <c r="J1636" s="13" t="n">
        <f aca="false">C1636-D1636</f>
        <v>1.17</v>
      </c>
      <c r="L1636" s="14" t="n">
        <f aca="true">IF(ROW(E1636) - 1 &gt;= $L$1,MMULT($AA$1:OFFSET($AA$1, 0, $L$1 - 1),E1636:OFFSET(E1636,1 - $L$1, 0)) / $K$3,"")</f>
        <v>65.5036363636364</v>
      </c>
      <c r="N1636" s="0" t="n">
        <f aca="true">IF(ROW(E1636) - 1 &gt;= $N$1,SUM(E1636:OFFSET(E1636,1 - $N$1, 0)) / $N$1,"")</f>
        <v>64.073</v>
      </c>
      <c r="P1636" s="0" t="n">
        <f aca="true">IF(ROW(N1636) - 1 &gt; $P$1, IF(OFFSET(N1636,  1 - $P$1, 0) &lt;&gt; "", MMULT($AA$2:OFFSET($AA$2, 0, $P$1 - 1), E1636:OFFSET(E1636,1 - $P$1, 0)) / $O$3,""),"")</f>
        <v>63.3769444444445</v>
      </c>
    </row>
    <row collapsed="false" customFormat="false" customHeight="true" hidden="false" ht="14.4" outlineLevel="0" r="1637">
      <c r="A1637" s="9" t="n">
        <v>38932</v>
      </c>
      <c r="B1637" s="5" t="n">
        <v>67.91</v>
      </c>
      <c r="C1637" s="5" t="n">
        <v>70</v>
      </c>
      <c r="D1637" s="5" t="n">
        <v>67.81</v>
      </c>
      <c r="E1637" s="5" t="n">
        <v>69.59</v>
      </c>
      <c r="F1637" s="5" t="n">
        <v>30037300</v>
      </c>
      <c r="G1637" s="5" t="n">
        <v>69.29</v>
      </c>
      <c r="I1637" s="13" t="n">
        <f aca="false">B1637-E1637</f>
        <v>-1.68000000000001</v>
      </c>
      <c r="J1637" s="13" t="n">
        <f aca="false">C1637-D1637</f>
        <v>2.19</v>
      </c>
      <c r="L1637" s="14" t="n">
        <f aca="true">IF(ROW(E1637) - 1 &gt;= $L$1,MMULT($AA$1:OFFSET($AA$1, 0, $L$1 - 1),E1637:OFFSET(E1637,1 - $L$1, 0)) / $K$3,"")</f>
        <v>66.5067272727273</v>
      </c>
      <c r="N1637" s="0" t="n">
        <f aca="true">IF(ROW(E1637) - 1 &gt;= $N$1,SUM(E1637:OFFSET(E1637,1 - $N$1, 0)) / $N$1,"")</f>
        <v>64.982</v>
      </c>
      <c r="P1637" s="0" t="n">
        <f aca="true">IF(ROW(N1637) - 1 &gt; $P$1, IF(OFFSET(N1637,  1 - $P$1, 0) &lt;&gt; "", MMULT($AA$2:OFFSET($AA$2, 0, $P$1 - 1), E1637:OFFSET(E1637,1 - $P$1, 0)) / $O$3,""),"")</f>
        <v>64.4697222222222</v>
      </c>
    </row>
    <row collapsed="false" customFormat="false" customHeight="true" hidden="false" ht="14.4" outlineLevel="0" r="1638">
      <c r="A1638" s="9" t="n">
        <v>38933</v>
      </c>
      <c r="B1638" s="5" t="n">
        <v>67.05</v>
      </c>
      <c r="C1638" s="5" t="n">
        <v>68.61</v>
      </c>
      <c r="D1638" s="5" t="n">
        <v>64.96</v>
      </c>
      <c r="E1638" s="5" t="n">
        <v>68.3</v>
      </c>
      <c r="F1638" s="5" t="n">
        <v>66173800</v>
      </c>
      <c r="G1638" s="5" t="n">
        <v>68.01</v>
      </c>
      <c r="I1638" s="13" t="n">
        <f aca="false">B1638-E1638</f>
        <v>-1.25</v>
      </c>
      <c r="J1638" s="13" t="n">
        <f aca="false">C1638-D1638</f>
        <v>3.65000000000001</v>
      </c>
      <c r="L1638" s="14" t="n">
        <f aca="true">IF(ROW(E1638) - 1 &gt;= $L$1,MMULT($AA$1:OFFSET($AA$1, 0, $L$1 - 1),E1638:OFFSET(E1638,1 - $L$1, 0)) / $K$3,"")</f>
        <v>67.11</v>
      </c>
      <c r="N1638" s="0" t="n">
        <f aca="true">IF(ROW(E1638) - 1 &gt;= $N$1,SUM(E1638:OFFSET(E1638,1 - $N$1, 0)) / $N$1,"")</f>
        <v>65.74</v>
      </c>
      <c r="P1638" s="0" t="n">
        <f aca="true">IF(ROW(N1638) - 1 &gt; $P$1, IF(OFFSET(N1638,  1 - $P$1, 0) &lt;&gt; "", MMULT($AA$2:OFFSET($AA$2, 0, $P$1 - 1), E1638:OFFSET(E1638,1 - $P$1, 0)) / $O$3,""),"")</f>
        <v>65.4402777777778</v>
      </c>
    </row>
    <row collapsed="false" customFormat="false" customHeight="true" hidden="false" ht="14.4" outlineLevel="0" r="1639">
      <c r="A1639" s="9" t="n">
        <v>38936</v>
      </c>
      <c r="B1639" s="5" t="n">
        <v>67.72</v>
      </c>
      <c r="C1639" s="5" t="n">
        <v>69.6</v>
      </c>
      <c r="D1639" s="5" t="n">
        <v>66.31</v>
      </c>
      <c r="E1639" s="5" t="n">
        <v>67.21</v>
      </c>
      <c r="F1639" s="5" t="n">
        <v>44482600</v>
      </c>
      <c r="G1639" s="5" t="n">
        <v>66.92</v>
      </c>
      <c r="I1639" s="13" t="n">
        <f aca="false">B1639-E1639</f>
        <v>0.510000000000005</v>
      </c>
      <c r="J1639" s="13" t="n">
        <f aca="false">C1639-D1639</f>
        <v>3.28999999999999</v>
      </c>
      <c r="L1639" s="14" t="n">
        <f aca="true">IF(ROW(E1639) - 1 &gt;= $L$1,MMULT($AA$1:OFFSET($AA$1, 0, $L$1 - 1),E1639:OFFSET(E1639,1 - $L$1, 0)) / $K$3,"")</f>
        <v>67.3772727272727</v>
      </c>
      <c r="N1639" s="0" t="n">
        <f aca="true">IF(ROW(E1639) - 1 &gt;= $N$1,SUM(E1639:OFFSET(E1639,1 - $N$1, 0)) / $N$1,"")</f>
        <v>66.319</v>
      </c>
      <c r="P1639" s="0" t="n">
        <f aca="true">IF(ROW(N1639) - 1 &gt; $P$1, IF(OFFSET(N1639,  1 - $P$1, 0) &lt;&gt; "", MMULT($AA$2:OFFSET($AA$2, 0, $P$1 - 1), E1639:OFFSET(E1639,1 - $P$1, 0)) / $O$3,""),"")</f>
        <v>66.3144444444445</v>
      </c>
    </row>
    <row collapsed="false" customFormat="false" customHeight="true" hidden="false" ht="14.4" outlineLevel="0" r="1640">
      <c r="A1640" s="9" t="n">
        <v>38937</v>
      </c>
      <c r="B1640" s="5" t="n">
        <v>67.09</v>
      </c>
      <c r="C1640" s="5" t="n">
        <v>67.11</v>
      </c>
      <c r="D1640" s="5" t="n">
        <v>64.51</v>
      </c>
      <c r="E1640" s="5" t="n">
        <v>64.78</v>
      </c>
      <c r="F1640" s="5" t="n">
        <v>35638000</v>
      </c>
      <c r="G1640" s="5" t="n">
        <v>64.5</v>
      </c>
      <c r="I1640" s="13" t="n">
        <f aca="false">B1640-E1640</f>
        <v>2.31</v>
      </c>
      <c r="J1640" s="13" t="n">
        <f aca="false">C1640-D1640</f>
        <v>2.59999999999999</v>
      </c>
      <c r="L1640" s="14" t="n">
        <f aca="true">IF(ROW(E1640) - 1 &gt;= $L$1,MMULT($AA$1:OFFSET($AA$1, 0, $L$1 - 1),E1640:OFFSET(E1640,1 - $L$1, 0)) / $K$3,"")</f>
        <v>67.0974545454546</v>
      </c>
      <c r="N1640" s="0" t="n">
        <f aca="true">IF(ROW(E1640) - 1 &gt;= $N$1,SUM(E1640:OFFSET(E1640,1 - $N$1, 0)) / $N$1,"")</f>
        <v>66.604</v>
      </c>
      <c r="P1640" s="0" t="n">
        <f aca="true">IF(ROW(N1640) - 1 &gt; $P$1, IF(OFFSET(N1640,  1 - $P$1, 0) &lt;&gt; "", MMULT($AA$2:OFFSET($AA$2, 0, $P$1 - 1), E1640:OFFSET(E1640,1 - $P$1, 0)) / $O$3,""),"")</f>
        <v>66.8991666666667</v>
      </c>
    </row>
    <row collapsed="false" customFormat="false" customHeight="true" hidden="false" ht="14.4" outlineLevel="0" r="1641">
      <c r="A1641" s="9" t="n">
        <v>38938</v>
      </c>
      <c r="B1641" s="5" t="n">
        <v>65.43</v>
      </c>
      <c r="C1641" s="5" t="n">
        <v>65.6</v>
      </c>
      <c r="D1641" s="5" t="n">
        <v>63.4</v>
      </c>
      <c r="E1641" s="5" t="n">
        <v>63.59</v>
      </c>
      <c r="F1641" s="5" t="n">
        <v>34137100</v>
      </c>
      <c r="G1641" s="5" t="n">
        <v>63.32</v>
      </c>
      <c r="I1641" s="13" t="n">
        <f aca="false">B1641-E1641</f>
        <v>1.84</v>
      </c>
      <c r="J1641" s="13" t="n">
        <f aca="false">C1641-D1641</f>
        <v>2.2</v>
      </c>
      <c r="L1641" s="14" t="n">
        <f aca="true">IF(ROW(E1641) - 1 &gt;= $L$1,MMULT($AA$1:OFFSET($AA$1, 0, $L$1 - 1),E1641:OFFSET(E1641,1 - $L$1, 0)) / $K$3,"")</f>
        <v>66.5494545454545</v>
      </c>
      <c r="N1641" s="0" t="n">
        <f aca="true">IF(ROW(E1641) - 1 &gt;= $N$1,SUM(E1641:OFFSET(E1641,1 - $N$1, 0)) / $N$1,"")</f>
        <v>66.576</v>
      </c>
      <c r="P1641" s="0" t="n">
        <f aca="true">IF(ROW(N1641) - 1 &gt; $P$1, IF(OFFSET(N1641,  1 - $P$1, 0) &lt;&gt; "", MMULT($AA$2:OFFSET($AA$2, 0, $P$1 - 1), E1641:OFFSET(E1641,1 - $P$1, 0)) / $O$3,""),"")</f>
        <v>67.2241666666667</v>
      </c>
    </row>
    <row collapsed="false" customFormat="false" customHeight="true" hidden="false" ht="14.4" outlineLevel="0" r="1642">
      <c r="A1642" s="9" t="n">
        <v>38939</v>
      </c>
      <c r="B1642" s="5" t="n">
        <v>63.25</v>
      </c>
      <c r="C1642" s="5" t="n">
        <v>64.81</v>
      </c>
      <c r="D1642" s="5" t="n">
        <v>62.7</v>
      </c>
      <c r="E1642" s="5" t="n">
        <v>64.07</v>
      </c>
      <c r="F1642" s="5" t="n">
        <v>24920000</v>
      </c>
      <c r="G1642" s="5" t="n">
        <v>63.8</v>
      </c>
      <c r="I1642" s="13" t="n">
        <f aca="false">B1642-E1642</f>
        <v>-0.819999999999993</v>
      </c>
      <c r="J1642" s="13" t="n">
        <f aca="false">C1642-D1642</f>
        <v>2.11</v>
      </c>
      <c r="L1642" s="14" t="n">
        <f aca="true">IF(ROW(E1642) - 1 &gt;= $L$1,MMULT($AA$1:OFFSET($AA$1, 0, $L$1 - 1),E1642:OFFSET(E1642,1 - $L$1, 0)) / $K$3,"")</f>
        <v>66.0938181818182</v>
      </c>
      <c r="N1642" s="0" t="n">
        <f aca="true">IF(ROW(E1642) - 1 &gt;= $N$1,SUM(E1642:OFFSET(E1642,1 - $N$1, 0)) / $N$1,"")</f>
        <v>66.643</v>
      </c>
      <c r="P1642" s="0" t="n">
        <f aca="true">IF(ROW(N1642) - 1 &gt; $P$1, IF(OFFSET(N1642,  1 - $P$1, 0) &lt;&gt; "", MMULT($AA$2:OFFSET($AA$2, 0, $P$1 - 1), E1642:OFFSET(E1642,1 - $P$1, 0)) / $O$3,""),"")</f>
        <v>67.2625</v>
      </c>
    </row>
    <row collapsed="false" customFormat="false" customHeight="true" hidden="false" ht="14.4" outlineLevel="0" r="1643">
      <c r="A1643" s="9" t="n">
        <v>38940</v>
      </c>
      <c r="B1643" s="5" t="n">
        <v>63.23</v>
      </c>
      <c r="C1643" s="5" t="n">
        <v>64.13</v>
      </c>
      <c r="D1643" s="5" t="n">
        <v>62.58</v>
      </c>
      <c r="E1643" s="5" t="n">
        <v>63.65</v>
      </c>
      <c r="F1643" s="5" t="n">
        <v>27768900</v>
      </c>
      <c r="G1643" s="5" t="n">
        <v>63.38</v>
      </c>
      <c r="I1643" s="13" t="n">
        <f aca="false">B1643-E1643</f>
        <v>-0.420000000000002</v>
      </c>
      <c r="J1643" s="13" t="n">
        <f aca="false">C1643-D1643</f>
        <v>1.55</v>
      </c>
      <c r="L1643" s="14" t="n">
        <f aca="true">IF(ROW(E1643) - 1 &gt;= $L$1,MMULT($AA$1:OFFSET($AA$1, 0, $L$1 - 1),E1643:OFFSET(E1643,1 - $L$1, 0)) / $K$3,"")</f>
        <v>65.5496363636364</v>
      </c>
      <c r="N1643" s="0" t="n">
        <f aca="true">IF(ROW(E1643) - 1 &gt;= $N$1,SUM(E1643:OFFSET(E1643,1 - $N$1, 0)) / $N$1,"")</f>
        <v>66.449</v>
      </c>
      <c r="P1643" s="0" t="n">
        <f aca="true">IF(ROW(N1643) - 1 &gt; $P$1, IF(OFFSET(N1643,  1 - $P$1, 0) &lt;&gt; "", MMULT($AA$2:OFFSET($AA$2, 0, $P$1 - 1), E1643:OFFSET(E1643,1 - $P$1, 0)) / $O$3,""),"")</f>
        <v>66.9769444444444</v>
      </c>
    </row>
    <row collapsed="false" customFormat="false" customHeight="true" hidden="false" ht="14.4" outlineLevel="0" r="1644">
      <c r="A1644" s="9" t="n">
        <v>38943</v>
      </c>
      <c r="B1644" s="5" t="n">
        <v>64.05</v>
      </c>
      <c r="C1644" s="5" t="n">
        <v>65.22</v>
      </c>
      <c r="D1644" s="5" t="n">
        <v>63.6</v>
      </c>
      <c r="E1644" s="5" t="n">
        <v>63.94</v>
      </c>
      <c r="F1644" s="5" t="n">
        <v>25629300</v>
      </c>
      <c r="G1644" s="5" t="n">
        <v>63.67</v>
      </c>
      <c r="I1644" s="13" t="n">
        <f aca="false">B1644-E1644</f>
        <v>0.109999999999999</v>
      </c>
      <c r="J1644" s="13" t="n">
        <f aca="false">C1644-D1644</f>
        <v>1.62</v>
      </c>
      <c r="L1644" s="14" t="n">
        <f aca="true">IF(ROW(E1644) - 1 &gt;= $L$1,MMULT($AA$1:OFFSET($AA$1, 0, $L$1 - 1),E1644:OFFSET(E1644,1 - $L$1, 0)) / $K$3,"")</f>
        <v>65.0934545454546</v>
      </c>
      <c r="N1644" s="0" t="n">
        <f aca="true">IF(ROW(E1644) - 1 &gt;= $N$1,SUM(E1644:OFFSET(E1644,1 - $N$1, 0)) / $N$1,"")</f>
        <v>66.047</v>
      </c>
      <c r="P1644" s="0" t="n">
        <f aca="true">IF(ROW(N1644) - 1 &gt; $P$1, IF(OFFSET(N1644,  1 - $P$1, 0) &lt;&gt; "", MMULT($AA$2:OFFSET($AA$2, 0, $P$1 - 1), E1644:OFFSET(E1644,1 - $P$1, 0)) / $O$3,""),"")</f>
        <v>66.4341666666667</v>
      </c>
    </row>
    <row collapsed="false" customFormat="false" customHeight="true" hidden="false" ht="14.4" outlineLevel="0" r="1645">
      <c r="A1645" s="9" t="n">
        <v>38944</v>
      </c>
      <c r="B1645" s="5" t="n">
        <v>65.34</v>
      </c>
      <c r="C1645" s="5" t="n">
        <v>66.5</v>
      </c>
      <c r="D1645" s="5" t="n">
        <v>64.8</v>
      </c>
      <c r="E1645" s="5" t="n">
        <v>66.45</v>
      </c>
      <c r="F1645" s="5" t="n">
        <v>30762600</v>
      </c>
      <c r="G1645" s="5" t="n">
        <v>66.17</v>
      </c>
      <c r="I1645" s="13" t="n">
        <f aca="false">B1645-E1645</f>
        <v>-1.11</v>
      </c>
      <c r="J1645" s="13" t="n">
        <f aca="false">C1645-D1645</f>
        <v>1.7</v>
      </c>
      <c r="L1645" s="14" t="n">
        <f aca="true">IF(ROW(E1645) - 1 &gt;= $L$1,MMULT($AA$1:OFFSET($AA$1, 0, $L$1 - 1),E1645:OFFSET(E1645,1 - $L$1, 0)) / $K$3,"")</f>
        <v>65.1667272727273</v>
      </c>
      <c r="N1645" s="0" t="n">
        <f aca="true">IF(ROW(E1645) - 1 &gt;= $N$1,SUM(E1645:OFFSET(E1645,1 - $N$1, 0)) / $N$1,"")</f>
        <v>65.974</v>
      </c>
      <c r="P1645" s="0" t="n">
        <f aca="true">IF(ROW(N1645) - 1 &gt; $P$1, IF(OFFSET(N1645,  1 - $P$1, 0) &lt;&gt; "", MMULT($AA$2:OFFSET($AA$2, 0, $P$1 - 1), E1645:OFFSET(E1645,1 - $P$1, 0)) / $O$3,""),"")</f>
        <v>65.8252777777778</v>
      </c>
    </row>
    <row collapsed="false" customFormat="false" customHeight="true" hidden="false" ht="14.4" outlineLevel="0" r="1646">
      <c r="A1646" s="9" t="n">
        <v>38945</v>
      </c>
      <c r="B1646" s="5" t="n">
        <v>67.1</v>
      </c>
      <c r="C1646" s="5" t="n">
        <v>68.07</v>
      </c>
      <c r="D1646" s="5" t="n">
        <v>66.33</v>
      </c>
      <c r="E1646" s="5" t="n">
        <v>67.98</v>
      </c>
      <c r="F1646" s="5" t="n">
        <v>27903000</v>
      </c>
      <c r="G1646" s="5" t="n">
        <v>67.69</v>
      </c>
      <c r="I1646" s="13" t="n">
        <f aca="false">B1646-E1646</f>
        <v>-0.88000000000001</v>
      </c>
      <c r="J1646" s="13" t="n">
        <f aca="false">C1646-D1646</f>
        <v>1.74</v>
      </c>
      <c r="L1646" s="14" t="n">
        <f aca="true">IF(ROW(E1646) - 1 &gt;= $L$1,MMULT($AA$1:OFFSET($AA$1, 0, $L$1 - 1),E1646:OFFSET(E1646,1 - $L$1, 0)) / $K$3,"")</f>
        <v>65.5314545454546</v>
      </c>
      <c r="N1646" s="0" t="n">
        <f aca="true">IF(ROW(E1646) - 1 &gt;= $N$1,SUM(E1646:OFFSET(E1646,1 - $N$1, 0)) / $N$1,"")</f>
        <v>65.956</v>
      </c>
      <c r="P1646" s="0" t="n">
        <f aca="true">IF(ROW(N1646) - 1 &gt; $P$1, IF(OFFSET(N1646,  1 - $P$1, 0) &lt;&gt; "", MMULT($AA$2:OFFSET($AA$2, 0, $P$1 - 1), E1646:OFFSET(E1646,1 - $P$1, 0)) / $O$3,""),"")</f>
        <v>65.3936111111111</v>
      </c>
    </row>
    <row collapsed="false" customFormat="false" customHeight="true" hidden="false" ht="14.4" outlineLevel="0" r="1647">
      <c r="A1647" s="9" t="n">
        <v>38946</v>
      </c>
      <c r="B1647" s="5" t="n">
        <v>68</v>
      </c>
      <c r="C1647" s="5" t="n">
        <v>68.66</v>
      </c>
      <c r="D1647" s="5" t="n">
        <v>67.18</v>
      </c>
      <c r="E1647" s="5" t="n">
        <v>67.59</v>
      </c>
      <c r="F1647" s="5" t="n">
        <v>20755300</v>
      </c>
      <c r="G1647" s="5" t="n">
        <v>67.3</v>
      </c>
      <c r="I1647" s="13" t="n">
        <f aca="false">B1647-E1647</f>
        <v>0.409999999999997</v>
      </c>
      <c r="J1647" s="13" t="n">
        <f aca="false">C1647-D1647</f>
        <v>1.47999999999999</v>
      </c>
      <c r="L1647" s="14" t="n">
        <f aca="true">IF(ROW(E1647) - 1 &gt;= $L$1,MMULT($AA$1:OFFSET($AA$1, 0, $L$1 - 1),E1647:OFFSET(E1647,1 - $L$1, 0)) / $K$3,"")</f>
        <v>65.8285454545455</v>
      </c>
      <c r="N1647" s="0" t="n">
        <f aca="true">IF(ROW(E1647) - 1 &gt;= $N$1,SUM(E1647:OFFSET(E1647,1 - $N$1, 0)) / $N$1,"")</f>
        <v>65.756</v>
      </c>
      <c r="P1647" s="0" t="n">
        <f aca="true">IF(ROW(N1647) - 1 &gt; $P$1, IF(OFFSET(N1647,  1 - $P$1, 0) &lt;&gt; "", MMULT($AA$2:OFFSET($AA$2, 0, $P$1 - 1), E1647:OFFSET(E1647,1 - $P$1, 0)) / $O$3,""),"")</f>
        <v>65.1727777777778</v>
      </c>
    </row>
    <row collapsed="false" customFormat="false" customHeight="true" hidden="false" ht="14.4" outlineLevel="0" r="1648">
      <c r="A1648" s="9" t="n">
        <v>38947</v>
      </c>
      <c r="B1648" s="5" t="n">
        <v>67.71</v>
      </c>
      <c r="C1648" s="5" t="n">
        <v>68.4</v>
      </c>
      <c r="D1648" s="5" t="n">
        <v>67.26</v>
      </c>
      <c r="E1648" s="5" t="n">
        <v>67.91</v>
      </c>
      <c r="F1648" s="5" t="n">
        <v>19155500</v>
      </c>
      <c r="G1648" s="5" t="n">
        <v>67.62</v>
      </c>
      <c r="I1648" s="13" t="n">
        <f aca="false">B1648-E1648</f>
        <v>-0.200000000000003</v>
      </c>
      <c r="J1648" s="13" t="n">
        <f aca="false">C1648-D1648</f>
        <v>1.14</v>
      </c>
      <c r="L1648" s="14" t="n">
        <f aca="true">IF(ROW(E1648) - 1 &gt;= $L$1,MMULT($AA$1:OFFSET($AA$1, 0, $L$1 - 1),E1648:OFFSET(E1648,1 - $L$1, 0)) / $K$3,"")</f>
        <v>66.2201818181818</v>
      </c>
      <c r="N1648" s="0" t="n">
        <f aca="true">IF(ROW(E1648) - 1 &gt;= $N$1,SUM(E1648:OFFSET(E1648,1 - $N$1, 0)) / $N$1,"")</f>
        <v>65.717</v>
      </c>
      <c r="P1648" s="0" t="n">
        <f aca="true">IF(ROW(N1648) - 1 &gt; $P$1, IF(OFFSET(N1648,  1 - $P$1, 0) &lt;&gt; "", MMULT($AA$2:OFFSET($AA$2, 0, $P$1 - 1), E1648:OFFSET(E1648,1 - $P$1, 0)) / $O$3,""),"")</f>
        <v>65.1722222222222</v>
      </c>
    </row>
    <row collapsed="false" customFormat="false" customHeight="true" hidden="false" ht="14.4" outlineLevel="0" r="1649">
      <c r="A1649" s="9" t="n">
        <v>38950</v>
      </c>
      <c r="B1649" s="5" t="n">
        <v>67.3</v>
      </c>
      <c r="C1649" s="5" t="n">
        <v>67.31</v>
      </c>
      <c r="D1649" s="5" t="n">
        <v>66.15</v>
      </c>
      <c r="E1649" s="5" t="n">
        <v>66.56</v>
      </c>
      <c r="F1649" s="5" t="n">
        <v>18793800</v>
      </c>
      <c r="G1649" s="5" t="n">
        <v>66.28</v>
      </c>
      <c r="I1649" s="13" t="n">
        <f aca="false">B1649-E1649</f>
        <v>0.739999999999995</v>
      </c>
      <c r="J1649" s="13" t="n">
        <f aca="false">C1649-D1649</f>
        <v>1.16</v>
      </c>
      <c r="L1649" s="14" t="n">
        <f aca="true">IF(ROW(E1649) - 1 &gt;= $L$1,MMULT($AA$1:OFFSET($AA$1, 0, $L$1 - 1),E1649:OFFSET(E1649,1 - $L$1, 0)) / $K$3,"")</f>
        <v>66.3734545454546</v>
      </c>
      <c r="N1649" s="0" t="n">
        <f aca="true">IF(ROW(E1649) - 1 &gt;= $N$1,SUM(E1649:OFFSET(E1649,1 - $N$1, 0)) / $N$1,"")</f>
        <v>65.652</v>
      </c>
      <c r="P1649" s="0" t="n">
        <f aca="true">IF(ROW(N1649) - 1 &gt; $P$1, IF(OFFSET(N1649,  1 - $P$1, 0) &lt;&gt; "", MMULT($AA$2:OFFSET($AA$2, 0, $P$1 - 1), E1649:OFFSET(E1649,1 - $P$1, 0)) / $O$3,""),"")</f>
        <v>65.4175</v>
      </c>
    </row>
    <row collapsed="false" customFormat="false" customHeight="true" hidden="false" ht="14.4" outlineLevel="0" r="1650">
      <c r="A1650" s="9" t="n">
        <v>38951</v>
      </c>
      <c r="B1650" s="5" t="n">
        <v>66.68</v>
      </c>
      <c r="C1650" s="5" t="n">
        <v>68.32</v>
      </c>
      <c r="D1650" s="5" t="n">
        <v>66.5</v>
      </c>
      <c r="E1650" s="5" t="n">
        <v>67.62</v>
      </c>
      <c r="F1650" s="5" t="n">
        <v>20606000</v>
      </c>
      <c r="G1650" s="5" t="n">
        <v>67.33</v>
      </c>
      <c r="I1650" s="13" t="n">
        <f aca="false">B1650-E1650</f>
        <v>-0.939999999999998</v>
      </c>
      <c r="J1650" s="13" t="n">
        <f aca="false">C1650-D1650</f>
        <v>1.81999999999999</v>
      </c>
      <c r="L1650" s="14" t="n">
        <f aca="true">IF(ROW(E1650) - 1 &gt;= $L$1,MMULT($AA$1:OFFSET($AA$1, 0, $L$1 - 1),E1650:OFFSET(E1650,1 - $L$1, 0)) / $K$3,"")</f>
        <v>66.7312727272727</v>
      </c>
      <c r="N1650" s="0" t="n">
        <f aca="true">IF(ROW(E1650) - 1 &gt;= $N$1,SUM(E1650:OFFSET(E1650,1 - $N$1, 0)) / $N$1,"")</f>
        <v>65.936</v>
      </c>
      <c r="P1650" s="0" t="n">
        <f aca="true">IF(ROW(N1650) - 1 &gt; $P$1, IF(OFFSET(N1650,  1 - $P$1, 0) &lt;&gt; "", MMULT($AA$2:OFFSET($AA$2, 0, $P$1 - 1), E1650:OFFSET(E1650,1 - $P$1, 0)) / $O$3,""),"")</f>
        <v>65.8861111111111</v>
      </c>
    </row>
    <row collapsed="false" customFormat="false" customHeight="true" hidden="false" ht="14.4" outlineLevel="0" r="1651">
      <c r="A1651" s="9" t="n">
        <v>38952</v>
      </c>
      <c r="B1651" s="5" t="n">
        <v>68</v>
      </c>
      <c r="C1651" s="5" t="n">
        <v>68.65</v>
      </c>
      <c r="D1651" s="5" t="n">
        <v>66.94</v>
      </c>
      <c r="E1651" s="5" t="n">
        <v>67.31</v>
      </c>
      <c r="F1651" s="5" t="n">
        <v>19152100</v>
      </c>
      <c r="G1651" s="5" t="n">
        <v>67.02</v>
      </c>
      <c r="I1651" s="13" t="n">
        <f aca="false">B1651-E1651</f>
        <v>0.689999999999998</v>
      </c>
      <c r="J1651" s="13" t="n">
        <f aca="false">C1651-D1651</f>
        <v>1.71000000000001</v>
      </c>
      <c r="L1651" s="14" t="n">
        <f aca="true">IF(ROW(E1651) - 1 &gt;= $L$1,MMULT($AA$1:OFFSET($AA$1, 0, $L$1 - 1),E1651:OFFSET(E1651,1 - $L$1, 0)) / $K$3,"")</f>
        <v>66.9810909090909</v>
      </c>
      <c r="N1651" s="0" t="n">
        <f aca="true">IF(ROW(E1651) - 1 &gt;= $N$1,SUM(E1651:OFFSET(E1651,1 - $N$1, 0)) / $N$1,"")</f>
        <v>66.308</v>
      </c>
      <c r="P1651" s="0" t="n">
        <f aca="true">IF(ROW(N1651) - 1 &gt; $P$1, IF(OFFSET(N1651,  1 - $P$1, 0) &lt;&gt; "", MMULT($AA$2:OFFSET($AA$2, 0, $P$1 - 1), E1651:OFFSET(E1651,1 - $P$1, 0)) / $O$3,""),"")</f>
        <v>66.3997222222222</v>
      </c>
    </row>
    <row collapsed="false" customFormat="false" customHeight="true" hidden="false" ht="14.4" outlineLevel="0" r="1652">
      <c r="A1652" s="9" t="n">
        <v>38953</v>
      </c>
      <c r="B1652" s="5" t="n">
        <v>67.89</v>
      </c>
      <c r="C1652" s="5" t="n">
        <v>68.19</v>
      </c>
      <c r="D1652" s="5" t="n">
        <v>66.27</v>
      </c>
      <c r="E1652" s="5" t="n">
        <v>67.81</v>
      </c>
      <c r="F1652" s="5" t="n">
        <v>23399700</v>
      </c>
      <c r="G1652" s="5" t="n">
        <v>67.52</v>
      </c>
      <c r="I1652" s="13" t="n">
        <f aca="false">B1652-E1652</f>
        <v>0.0799999999999983</v>
      </c>
      <c r="J1652" s="13" t="n">
        <f aca="false">C1652-D1652</f>
        <v>1.92</v>
      </c>
      <c r="L1652" s="14" t="n">
        <f aca="true">IF(ROW(E1652) - 1 &gt;= $L$1,MMULT($AA$1:OFFSET($AA$1, 0, $L$1 - 1),E1652:OFFSET(E1652,1 - $L$1, 0)) / $K$3,"")</f>
        <v>67.2541818181818</v>
      </c>
      <c r="N1652" s="0" t="n">
        <f aca="true">IF(ROW(E1652) - 1 &gt;= $N$1,SUM(E1652:OFFSET(E1652,1 - $N$1, 0)) / $N$1,"")</f>
        <v>66.682</v>
      </c>
      <c r="P1652" s="0" t="n">
        <f aca="true">IF(ROW(N1652) - 1 &gt; $P$1, IF(OFFSET(N1652,  1 - $P$1, 0) &lt;&gt; "", MMULT($AA$2:OFFSET($AA$2, 0, $P$1 - 1), E1652:OFFSET(E1652,1 - $P$1, 0)) / $O$3,""),"")</f>
        <v>66.8197222222222</v>
      </c>
    </row>
    <row collapsed="false" customFormat="false" customHeight="true" hidden="false" ht="14.4" outlineLevel="0" r="1653">
      <c r="A1653" s="9" t="n">
        <v>38954</v>
      </c>
      <c r="B1653" s="5" t="n">
        <v>67.34</v>
      </c>
      <c r="C1653" s="5" t="n">
        <v>69.05</v>
      </c>
      <c r="D1653" s="5" t="n">
        <v>67.31</v>
      </c>
      <c r="E1653" s="5" t="n">
        <v>68.75</v>
      </c>
      <c r="F1653" s="5" t="n">
        <v>19427100</v>
      </c>
      <c r="G1653" s="5" t="n">
        <v>68.46</v>
      </c>
      <c r="I1653" s="13" t="n">
        <f aca="false">B1653-E1653</f>
        <v>-1.41</v>
      </c>
      <c r="J1653" s="13" t="n">
        <f aca="false">C1653-D1653</f>
        <v>1.74</v>
      </c>
      <c r="L1653" s="14" t="n">
        <f aca="true">IF(ROW(E1653) - 1 &gt;= $L$1,MMULT($AA$1:OFFSET($AA$1, 0, $L$1 - 1),E1653:OFFSET(E1653,1 - $L$1, 0)) / $K$3,"")</f>
        <v>67.6301818181818</v>
      </c>
      <c r="N1653" s="0" t="n">
        <f aca="true">IF(ROW(E1653) - 1 &gt;= $N$1,SUM(E1653:OFFSET(E1653,1 - $N$1, 0)) / $N$1,"")</f>
        <v>67.192</v>
      </c>
      <c r="P1653" s="0" t="n">
        <f aca="true">IF(ROW(N1653) - 1 &gt; $P$1, IF(OFFSET(N1653,  1 - $P$1, 0) &lt;&gt; "", MMULT($AA$2:OFFSET($AA$2, 0, $P$1 - 1), E1653:OFFSET(E1653,1 - $P$1, 0)) / $O$3,""),"")</f>
        <v>67.1608333333333</v>
      </c>
    </row>
    <row collapsed="false" customFormat="false" customHeight="true" hidden="false" ht="14.4" outlineLevel="0" r="1654">
      <c r="A1654" s="9" t="n">
        <v>38957</v>
      </c>
      <c r="B1654" s="5" t="n">
        <v>68.5</v>
      </c>
      <c r="C1654" s="5" t="n">
        <v>68.61</v>
      </c>
      <c r="D1654" s="5" t="n">
        <v>66.68</v>
      </c>
      <c r="E1654" s="5" t="n">
        <v>66.98</v>
      </c>
      <c r="F1654" s="5" t="n">
        <v>26362900</v>
      </c>
      <c r="G1654" s="5" t="n">
        <v>66.69</v>
      </c>
      <c r="I1654" s="13" t="n">
        <f aca="false">B1654-E1654</f>
        <v>1.52</v>
      </c>
      <c r="J1654" s="13" t="n">
        <f aca="false">C1654-D1654</f>
        <v>1.92999999999999</v>
      </c>
      <c r="L1654" s="14" t="n">
        <f aca="true">IF(ROW(E1654) - 1 &gt;= $L$1,MMULT($AA$1:OFFSET($AA$1, 0, $L$1 - 1),E1654:OFFSET(E1654,1 - $L$1, 0)) / $K$3,"")</f>
        <v>67.5916363636364</v>
      </c>
      <c r="N1654" s="0" t="n">
        <f aca="true">IF(ROW(E1654) - 1 &gt;= $N$1,SUM(E1654:OFFSET(E1654,1 - $N$1, 0)) / $N$1,"")</f>
        <v>67.496</v>
      </c>
      <c r="P1654" s="0" t="n">
        <f aca="true">IF(ROW(N1654) - 1 &gt; $P$1, IF(OFFSET(N1654,  1 - $P$1, 0) &lt;&gt; "", MMULT($AA$2:OFFSET($AA$2, 0, $P$1 - 1), E1654:OFFSET(E1654,1 - $P$1, 0)) / $O$3,""),"")</f>
        <v>67.3694444444445</v>
      </c>
    </row>
    <row collapsed="false" customFormat="false" customHeight="true" hidden="false" ht="14.4" outlineLevel="0" r="1655">
      <c r="A1655" s="9" t="n">
        <v>38958</v>
      </c>
      <c r="B1655" s="5" t="n">
        <v>66.99</v>
      </c>
      <c r="C1655" s="5" t="n">
        <v>67.26</v>
      </c>
      <c r="D1655" s="5" t="n">
        <v>65.12</v>
      </c>
      <c r="E1655" s="5" t="n">
        <v>66.48</v>
      </c>
      <c r="F1655" s="5" t="n">
        <v>33833300</v>
      </c>
      <c r="G1655" s="5" t="n">
        <v>66.2</v>
      </c>
      <c r="I1655" s="13" t="n">
        <f aca="false">B1655-E1655</f>
        <v>0.509999999999991</v>
      </c>
      <c r="J1655" s="13" t="n">
        <f aca="false">C1655-D1655</f>
        <v>2.14</v>
      </c>
      <c r="L1655" s="14" t="n">
        <f aca="true">IF(ROW(E1655) - 1 &gt;= $L$1,MMULT($AA$1:OFFSET($AA$1, 0, $L$1 - 1),E1655:OFFSET(E1655,1 - $L$1, 0)) / $K$3,"")</f>
        <v>67.4069090909091</v>
      </c>
      <c r="N1655" s="0" t="n">
        <f aca="true">IF(ROW(E1655) - 1 &gt;= $N$1,SUM(E1655:OFFSET(E1655,1 - $N$1, 0)) / $N$1,"")</f>
        <v>67.499</v>
      </c>
      <c r="P1655" s="0" t="n">
        <f aca="true">IF(ROW(N1655) - 1 &gt; $P$1, IF(OFFSET(N1655,  1 - $P$1, 0) &lt;&gt; "", MMULT($AA$2:OFFSET($AA$2, 0, $P$1 - 1), E1655:OFFSET(E1655,1 - $P$1, 0)) / $O$3,""),"")</f>
        <v>67.495</v>
      </c>
    </row>
    <row collapsed="false" customFormat="false" customHeight="true" hidden="false" ht="14.4" outlineLevel="0" r="1656">
      <c r="A1656" s="9" t="n">
        <v>38959</v>
      </c>
      <c r="B1656" s="5" t="n">
        <v>67.34</v>
      </c>
      <c r="C1656" s="5" t="n">
        <v>67.82</v>
      </c>
      <c r="D1656" s="5" t="n">
        <v>66.68</v>
      </c>
      <c r="E1656" s="5" t="n">
        <v>66.96</v>
      </c>
      <c r="F1656" s="5" t="n">
        <v>24290800</v>
      </c>
      <c r="G1656" s="5" t="n">
        <v>66.67</v>
      </c>
      <c r="I1656" s="13" t="n">
        <f aca="false">B1656-E1656</f>
        <v>0.38000000000001</v>
      </c>
      <c r="J1656" s="13" t="n">
        <f aca="false">C1656-D1656</f>
        <v>1.13999999999999</v>
      </c>
      <c r="L1656" s="14" t="n">
        <f aca="true">IF(ROW(E1656) - 1 &gt;= $L$1,MMULT($AA$1:OFFSET($AA$1, 0, $L$1 - 1),E1656:OFFSET(E1656,1 - $L$1, 0)) / $K$3,"")</f>
        <v>67.3089090909091</v>
      </c>
      <c r="N1656" s="0" t="n">
        <f aca="true">IF(ROW(E1656) - 1 &gt;= $N$1,SUM(E1656:OFFSET(E1656,1 - $N$1, 0)) / $N$1,"")</f>
        <v>67.397</v>
      </c>
      <c r="P1656" s="0" t="n">
        <f aca="true">IF(ROW(N1656) - 1 &gt; $P$1, IF(OFFSET(N1656,  1 - $P$1, 0) &lt;&gt; "", MMULT($AA$2:OFFSET($AA$2, 0, $P$1 - 1), E1656:OFFSET(E1656,1 - $P$1, 0)) / $O$3,""),"")</f>
        <v>67.5</v>
      </c>
    </row>
    <row collapsed="false" customFormat="false" customHeight="true" hidden="false" ht="14.4" outlineLevel="0" r="1657">
      <c r="A1657" s="9" t="n">
        <v>38960</v>
      </c>
      <c r="B1657" s="5" t="n">
        <v>67.28</v>
      </c>
      <c r="C1657" s="5" t="n">
        <v>68.3</v>
      </c>
      <c r="D1657" s="5" t="n">
        <v>66.66</v>
      </c>
      <c r="E1657" s="5" t="n">
        <v>67.85</v>
      </c>
      <c r="F1657" s="5" t="n">
        <v>20524900</v>
      </c>
      <c r="G1657" s="5" t="n">
        <v>67.56</v>
      </c>
      <c r="I1657" s="13" t="n">
        <f aca="false">B1657-E1657</f>
        <v>-0.569999999999993</v>
      </c>
      <c r="J1657" s="13" t="n">
        <f aca="false">C1657-D1657</f>
        <v>1.64</v>
      </c>
      <c r="L1657" s="14" t="n">
        <f aca="true">IF(ROW(E1657) - 1 &gt;= $L$1,MMULT($AA$1:OFFSET($AA$1, 0, $L$1 - 1),E1657:OFFSET(E1657,1 - $L$1, 0)) / $K$3,"")</f>
        <v>67.3912727272727</v>
      </c>
      <c r="N1657" s="0" t="n">
        <f aca="true">IF(ROW(E1657) - 1 &gt;= $N$1,SUM(E1657:OFFSET(E1657,1 - $N$1, 0)) / $N$1,"")</f>
        <v>67.423</v>
      </c>
      <c r="P1657" s="0" t="n">
        <f aca="true">IF(ROW(N1657) - 1 &gt; $P$1, IF(OFFSET(N1657,  1 - $P$1, 0) &lt;&gt; "", MMULT($AA$2:OFFSET($AA$2, 0, $P$1 - 1), E1657:OFFSET(E1657,1 - $P$1, 0)) / $O$3,""),"")</f>
        <v>67.4961111111111</v>
      </c>
    </row>
    <row collapsed="false" customFormat="false" customHeight="true" hidden="false" ht="14.4" outlineLevel="0" r="1658">
      <c r="A1658" s="9" t="n">
        <v>38961</v>
      </c>
      <c r="B1658" s="5" t="n">
        <v>68.48</v>
      </c>
      <c r="C1658" s="5" t="n">
        <v>68.65</v>
      </c>
      <c r="D1658" s="5" t="n">
        <v>67.82</v>
      </c>
      <c r="E1658" s="5" t="n">
        <v>68.38</v>
      </c>
      <c r="F1658" s="5" t="n">
        <v>14589100</v>
      </c>
      <c r="G1658" s="5" t="n">
        <v>68.09</v>
      </c>
      <c r="I1658" s="13" t="n">
        <f aca="false">B1658-E1658</f>
        <v>0.100000000000009</v>
      </c>
      <c r="J1658" s="13" t="n">
        <f aca="false">C1658-D1658</f>
        <v>0.830000000000013</v>
      </c>
      <c r="L1658" s="14" t="n">
        <f aca="true">IF(ROW(E1658) - 1 &gt;= $L$1,MMULT($AA$1:OFFSET($AA$1, 0, $L$1 - 1),E1658:OFFSET(E1658,1 - $L$1, 0)) / $K$3,"")</f>
        <v>67.5652727272727</v>
      </c>
      <c r="N1658" s="0" t="n">
        <f aca="true">IF(ROW(E1658) - 1 &gt;= $N$1,SUM(E1658:OFFSET(E1658,1 - $N$1, 0)) / $N$1,"")</f>
        <v>67.47</v>
      </c>
      <c r="P1658" s="0" t="n">
        <f aca="true">IF(ROW(N1658) - 1 &gt; $P$1, IF(OFFSET(N1658,  1 - $P$1, 0) &lt;&gt; "", MMULT($AA$2:OFFSET($AA$2, 0, $P$1 - 1), E1658:OFFSET(E1658,1 - $P$1, 0)) / $O$3,""),"")</f>
        <v>67.5127777777778</v>
      </c>
    </row>
    <row collapsed="false" customFormat="false" customHeight="true" hidden="false" ht="14.4" outlineLevel="0" r="1659">
      <c r="A1659" s="9" t="n">
        <v>38965</v>
      </c>
      <c r="B1659" s="5" t="n">
        <v>68.97</v>
      </c>
      <c r="C1659" s="5" t="n">
        <v>71.5</v>
      </c>
      <c r="D1659" s="5" t="n">
        <v>68.55</v>
      </c>
      <c r="E1659" s="5" t="n">
        <v>71.48</v>
      </c>
      <c r="F1659" s="5" t="n">
        <v>36159200</v>
      </c>
      <c r="G1659" s="5" t="n">
        <v>71.17</v>
      </c>
      <c r="I1659" s="13" t="n">
        <f aca="false">B1659-E1659</f>
        <v>-2.51000000000001</v>
      </c>
      <c r="J1659" s="13" t="n">
        <f aca="false">C1659-D1659</f>
        <v>2.95</v>
      </c>
      <c r="L1659" s="14" t="n">
        <f aca="true">IF(ROW(E1659) - 1 &gt;= $L$1,MMULT($AA$1:OFFSET($AA$1, 0, $L$1 - 1),E1659:OFFSET(E1659,1 - $L$1, 0)) / $K$3,"")</f>
        <v>68.2943636363636</v>
      </c>
      <c r="N1659" s="0" t="n">
        <f aca="true">IF(ROW(E1659) - 1 &gt;= $N$1,SUM(E1659:OFFSET(E1659,1 - $N$1, 0)) / $N$1,"")</f>
        <v>67.962</v>
      </c>
      <c r="P1659" s="0" t="n">
        <f aca="true">IF(ROW(N1659) - 1 &gt; $P$1, IF(OFFSET(N1659,  1 - $P$1, 0) &lt;&gt; "", MMULT($AA$2:OFFSET($AA$2, 0, $P$1 - 1), E1659:OFFSET(E1659,1 - $P$1, 0)) / $O$3,""),"")</f>
        <v>67.5730555555556</v>
      </c>
    </row>
    <row collapsed="false" customFormat="false" customHeight="true" hidden="false" ht="14.4" outlineLevel="0" r="1660">
      <c r="A1660" s="9" t="n">
        <v>38966</v>
      </c>
      <c r="B1660" s="5" t="n">
        <v>71.08</v>
      </c>
      <c r="C1660" s="5" t="n">
        <v>71.69</v>
      </c>
      <c r="D1660" s="5" t="n">
        <v>69.7</v>
      </c>
      <c r="E1660" s="5" t="n">
        <v>70.03</v>
      </c>
      <c r="F1660" s="5" t="n">
        <v>34789400</v>
      </c>
      <c r="G1660" s="5" t="n">
        <v>69.73</v>
      </c>
      <c r="I1660" s="13" t="n">
        <f aca="false">B1660-E1660</f>
        <v>1.05</v>
      </c>
      <c r="J1660" s="13" t="n">
        <f aca="false">C1660-D1660</f>
        <v>1.99</v>
      </c>
      <c r="L1660" s="14" t="n">
        <f aca="true">IF(ROW(E1660) - 1 &gt;= $L$1,MMULT($AA$1:OFFSET($AA$1, 0, $L$1 - 1),E1660:OFFSET(E1660,1 - $L$1, 0)) / $K$3,"")</f>
        <v>68.6703636363636</v>
      </c>
      <c r="N1660" s="0" t="n">
        <f aca="true">IF(ROW(E1660) - 1 &gt;= $N$1,SUM(E1660:OFFSET(E1660,1 - $N$1, 0)) / $N$1,"")</f>
        <v>68.203</v>
      </c>
      <c r="P1660" s="0" t="n">
        <f aca="true">IF(ROW(N1660) - 1 &gt; $P$1, IF(OFFSET(N1660,  1 - $P$1, 0) &lt;&gt; "", MMULT($AA$2:OFFSET($AA$2, 0, $P$1 - 1), E1660:OFFSET(E1660,1 - $P$1, 0)) / $O$3,""),"")</f>
        <v>67.7438888888889</v>
      </c>
    </row>
    <row collapsed="false" customFormat="false" customHeight="true" hidden="false" ht="14.4" outlineLevel="0" r="1661">
      <c r="A1661" s="9" t="n">
        <v>38967</v>
      </c>
      <c r="B1661" s="5" t="n">
        <v>70.6</v>
      </c>
      <c r="C1661" s="5" t="n">
        <v>73.48</v>
      </c>
      <c r="D1661" s="5" t="n">
        <v>70.25</v>
      </c>
      <c r="E1661" s="5" t="n">
        <v>72.8</v>
      </c>
      <c r="F1661" s="5" t="n">
        <v>45284200</v>
      </c>
      <c r="G1661" s="5" t="n">
        <v>72.49</v>
      </c>
      <c r="I1661" s="13" t="n">
        <f aca="false">B1661-E1661</f>
        <v>-2.2</v>
      </c>
      <c r="J1661" s="13" t="n">
        <f aca="false">C1661-D1661</f>
        <v>3.23</v>
      </c>
      <c r="L1661" s="14" t="n">
        <f aca="true">IF(ROW(E1661) - 1 &gt;= $L$1,MMULT($AA$1:OFFSET($AA$1, 0, $L$1 - 1),E1661:OFFSET(E1661,1 - $L$1, 0)) / $K$3,"")</f>
        <v>69.5061818181818</v>
      </c>
      <c r="N1661" s="0" t="n">
        <f aca="true">IF(ROW(E1661) - 1 &gt;= $N$1,SUM(E1661:OFFSET(E1661,1 - $N$1, 0)) / $N$1,"")</f>
        <v>68.752</v>
      </c>
      <c r="P1661" s="0" t="n">
        <f aca="true">IF(ROW(N1661) - 1 &gt; $P$1, IF(OFFSET(N1661,  1 - $P$1, 0) &lt;&gt; "", MMULT($AA$2:OFFSET($AA$2, 0, $P$1 - 1), E1661:OFFSET(E1661,1 - $P$1, 0)) / $O$3,""),"")</f>
        <v>68.0925</v>
      </c>
    </row>
    <row collapsed="false" customFormat="false" customHeight="true" hidden="false" ht="14.4" outlineLevel="0" r="1662">
      <c r="A1662" s="9" t="n">
        <v>38968</v>
      </c>
      <c r="B1662" s="5" t="n">
        <v>73.37</v>
      </c>
      <c r="C1662" s="5" t="n">
        <v>73.57</v>
      </c>
      <c r="D1662" s="5" t="n">
        <v>71.91</v>
      </c>
      <c r="E1662" s="5" t="n">
        <v>72.52</v>
      </c>
      <c r="F1662" s="5" t="n">
        <v>31997200</v>
      </c>
      <c r="G1662" s="5" t="n">
        <v>72.21</v>
      </c>
      <c r="I1662" s="13" t="n">
        <f aca="false">B1662-E1662</f>
        <v>0.850000000000009</v>
      </c>
      <c r="J1662" s="13" t="n">
        <f aca="false">C1662-D1662</f>
        <v>1.66</v>
      </c>
      <c r="L1662" s="14" t="n">
        <f aca="true">IF(ROW(E1662) - 1 &gt;= $L$1,MMULT($AA$1:OFFSET($AA$1, 0, $L$1 - 1),E1662:OFFSET(E1662,1 - $L$1, 0)) / $K$3,"")</f>
        <v>70.1912727272727</v>
      </c>
      <c r="N1662" s="0" t="n">
        <f aca="true">IF(ROW(E1662) - 1 &gt;= $N$1,SUM(E1662:OFFSET(E1662,1 - $N$1, 0)) / $N$1,"")</f>
        <v>69.223</v>
      </c>
      <c r="P1662" s="0" t="n">
        <f aca="true">IF(ROW(N1662) - 1 &gt; $P$1, IF(OFFSET(N1662,  1 - $P$1, 0) &lt;&gt; "", MMULT($AA$2:OFFSET($AA$2, 0, $P$1 - 1), E1662:OFFSET(E1662,1 - $P$1, 0)) / $O$3,""),"")</f>
        <v>68.6138888888889</v>
      </c>
    </row>
    <row collapsed="false" customFormat="false" customHeight="true" hidden="false" ht="14.4" outlineLevel="0" r="1663">
      <c r="A1663" s="9" t="n">
        <v>38971</v>
      </c>
      <c r="B1663" s="5" t="n">
        <v>72.43</v>
      </c>
      <c r="C1663" s="5" t="n">
        <v>73.73</v>
      </c>
      <c r="D1663" s="5" t="n">
        <v>71.42</v>
      </c>
      <c r="E1663" s="5" t="n">
        <v>72.5</v>
      </c>
      <c r="F1663" s="5" t="n">
        <v>33897300</v>
      </c>
      <c r="G1663" s="5" t="n">
        <v>72.19</v>
      </c>
      <c r="I1663" s="13" t="n">
        <f aca="false">B1663-E1663</f>
        <v>-0.0699999999999932</v>
      </c>
      <c r="J1663" s="13" t="n">
        <f aca="false">C1663-D1663</f>
        <v>2.31</v>
      </c>
      <c r="L1663" s="14" t="n">
        <f aca="true">IF(ROW(E1663) - 1 &gt;= $L$1,MMULT($AA$1:OFFSET($AA$1, 0, $L$1 - 1),E1663:OFFSET(E1663,1 - $L$1, 0)) / $K$3,"")</f>
        <v>70.7870909090909</v>
      </c>
      <c r="N1663" s="0" t="n">
        <f aca="true">IF(ROW(E1663) - 1 &gt;= $N$1,SUM(E1663:OFFSET(E1663,1 - $N$1, 0)) / $N$1,"")</f>
        <v>69.598</v>
      </c>
      <c r="P1663" s="0" t="n">
        <f aca="true">IF(ROW(N1663) - 1 &gt; $P$1, IF(OFFSET(N1663,  1 - $P$1, 0) &lt;&gt; "", MMULT($AA$2:OFFSET($AA$2, 0, $P$1 - 1), E1663:OFFSET(E1663,1 - $P$1, 0)) / $O$3,""),"")</f>
        <v>69.2494444444445</v>
      </c>
    </row>
    <row collapsed="false" customFormat="false" customHeight="true" hidden="false" ht="14.4" outlineLevel="0" r="1664">
      <c r="A1664" s="9" t="n">
        <v>38972</v>
      </c>
      <c r="B1664" s="5" t="n">
        <v>72.81</v>
      </c>
      <c r="C1664" s="5" t="n">
        <v>73.45</v>
      </c>
      <c r="D1664" s="5" t="n">
        <v>71.45</v>
      </c>
      <c r="E1664" s="5" t="n">
        <v>72.63</v>
      </c>
      <c r="F1664" s="5" t="n">
        <v>60167400</v>
      </c>
      <c r="G1664" s="5" t="n">
        <v>72.32</v>
      </c>
      <c r="I1664" s="13" t="n">
        <f aca="false">B1664-E1664</f>
        <v>0.180000000000007</v>
      </c>
      <c r="J1664" s="13" t="n">
        <f aca="false">C1664-D1664</f>
        <v>2</v>
      </c>
      <c r="L1664" s="14" t="n">
        <f aca="true">IF(ROW(E1664) - 1 &gt;= $L$1,MMULT($AA$1:OFFSET($AA$1, 0, $L$1 - 1),E1664:OFFSET(E1664,1 - $L$1, 0)) / $K$3,"")</f>
        <v>71.3383636363636</v>
      </c>
      <c r="N1664" s="0" t="n">
        <f aca="true">IF(ROW(E1664) - 1 &gt;= $N$1,SUM(E1664:OFFSET(E1664,1 - $N$1, 0)) / $N$1,"")</f>
        <v>70.163</v>
      </c>
      <c r="P1664" s="0" t="n">
        <f aca="true">IF(ROW(N1664) - 1 &gt; $P$1, IF(OFFSET(N1664,  1 - $P$1, 0) &lt;&gt; "", MMULT($AA$2:OFFSET($AA$2, 0, $P$1 - 1), E1664:OFFSET(E1664,1 - $P$1, 0)) / $O$3,""),"")</f>
        <v>69.9872222222222</v>
      </c>
    </row>
    <row collapsed="false" customFormat="false" customHeight="true" hidden="false" ht="14.4" outlineLevel="0" r="1665">
      <c r="A1665" s="9" t="n">
        <v>38973</v>
      </c>
      <c r="B1665" s="5" t="n">
        <v>72.85</v>
      </c>
      <c r="C1665" s="5" t="n">
        <v>74.32</v>
      </c>
      <c r="D1665" s="5" t="n">
        <v>72.3</v>
      </c>
      <c r="E1665" s="5" t="n">
        <v>74.2</v>
      </c>
      <c r="F1665" s="5" t="n">
        <v>40933500</v>
      </c>
      <c r="G1665" s="5" t="n">
        <v>73.88</v>
      </c>
      <c r="I1665" s="13" t="n">
        <f aca="false">B1665-E1665</f>
        <v>-1.35000000000001</v>
      </c>
      <c r="J1665" s="13" t="n">
        <f aca="false">C1665-D1665</f>
        <v>2.02</v>
      </c>
      <c r="L1665" s="14" t="n">
        <f aca="true">IF(ROW(E1665) - 1 &gt;= $L$1,MMULT($AA$1:OFFSET($AA$1, 0, $L$1 - 1),E1665:OFFSET(E1665,1 - $L$1, 0)) / $K$3,"")</f>
        <v>72.0723636363636</v>
      </c>
      <c r="N1665" s="0" t="n">
        <f aca="true">IF(ROW(E1665) - 1 &gt;= $N$1,SUM(E1665:OFFSET(E1665,1 - $N$1, 0)) / $N$1,"")</f>
        <v>70.935</v>
      </c>
      <c r="P1665" s="0" t="n">
        <f aca="true">IF(ROW(N1665) - 1 &gt; $P$1, IF(OFFSET(N1665,  1 - $P$1, 0) &lt;&gt; "", MMULT($AA$2:OFFSET($AA$2, 0, $P$1 - 1), E1665:OFFSET(E1665,1 - $P$1, 0)) / $O$3,""),"")</f>
        <v>70.7247222222222</v>
      </c>
    </row>
    <row collapsed="false" customFormat="false" customHeight="true" hidden="false" ht="14.4" outlineLevel="0" r="1666">
      <c r="A1666" s="9" t="n">
        <v>38974</v>
      </c>
      <c r="B1666" s="5" t="n">
        <v>73.72</v>
      </c>
      <c r="C1666" s="5" t="n">
        <v>74.67</v>
      </c>
      <c r="D1666" s="5" t="n">
        <v>73.46</v>
      </c>
      <c r="E1666" s="5" t="n">
        <v>74.17</v>
      </c>
      <c r="F1666" s="5" t="n">
        <v>28633200</v>
      </c>
      <c r="G1666" s="5" t="n">
        <v>73.85</v>
      </c>
      <c r="I1666" s="13" t="n">
        <f aca="false">B1666-E1666</f>
        <v>-0.450000000000003</v>
      </c>
      <c r="J1666" s="13" t="n">
        <f aca="false">C1666-D1666</f>
        <v>1.21000000000001</v>
      </c>
      <c r="L1666" s="14" t="n">
        <f aca="true">IF(ROW(E1666) - 1 &gt;= $L$1,MMULT($AA$1:OFFSET($AA$1, 0, $L$1 - 1),E1666:OFFSET(E1666,1 - $L$1, 0)) / $K$3,"")</f>
        <v>72.6605454545455</v>
      </c>
      <c r="N1666" s="0" t="n">
        <f aca="true">IF(ROW(E1666) - 1 &gt;= $N$1,SUM(E1666:OFFSET(E1666,1 - $N$1, 0)) / $N$1,"")</f>
        <v>71.656</v>
      </c>
      <c r="P1666" s="0" t="n">
        <f aca="true">IF(ROW(N1666) - 1 &gt; $P$1, IF(OFFSET(N1666,  1 - $P$1, 0) &lt;&gt; "", MMULT($AA$2:OFFSET($AA$2, 0, $P$1 - 1), E1666:OFFSET(E1666,1 - $P$1, 0)) / $O$3,""),"")</f>
        <v>71.4925</v>
      </c>
    </row>
    <row collapsed="false" customFormat="false" customHeight="true" hidden="false" ht="14.4" outlineLevel="0" r="1667">
      <c r="A1667" s="9" t="n">
        <v>38975</v>
      </c>
      <c r="B1667" s="5" t="n">
        <v>74.6</v>
      </c>
      <c r="C1667" s="5" t="n">
        <v>74.98</v>
      </c>
      <c r="D1667" s="5" t="n">
        <v>73.29</v>
      </c>
      <c r="E1667" s="5" t="n">
        <v>74.1</v>
      </c>
      <c r="F1667" s="5" t="n">
        <v>35066200</v>
      </c>
      <c r="G1667" s="5" t="n">
        <v>73.78</v>
      </c>
      <c r="I1667" s="13" t="n">
        <f aca="false">B1667-E1667</f>
        <v>0.5</v>
      </c>
      <c r="J1667" s="13" t="n">
        <f aca="false">C1667-D1667</f>
        <v>1.69</v>
      </c>
      <c r="L1667" s="14" t="n">
        <f aca="true">IF(ROW(E1667) - 1 &gt;= $L$1,MMULT($AA$1:OFFSET($AA$1, 0, $L$1 - 1),E1667:OFFSET(E1667,1 - $L$1, 0)) / $K$3,"")</f>
        <v>73.1049090909091</v>
      </c>
      <c r="N1667" s="0" t="n">
        <f aca="true">IF(ROW(E1667) - 1 &gt;= $N$1,SUM(E1667:OFFSET(E1667,1 - $N$1, 0)) / $N$1,"")</f>
        <v>72.281</v>
      </c>
      <c r="P1667" s="0" t="n">
        <f aca="true">IF(ROW(N1667) - 1 &gt; $P$1, IF(OFFSET(N1667,  1 - $P$1, 0) &lt;&gt; "", MMULT($AA$2:OFFSET($AA$2, 0, $P$1 - 1), E1667:OFFSET(E1667,1 - $P$1, 0)) / $O$3,""),"")</f>
        <v>72.1208333333333</v>
      </c>
    </row>
    <row collapsed="false" customFormat="false" customHeight="true" hidden="false" ht="14.4" outlineLevel="0" r="1668">
      <c r="A1668" s="9" t="n">
        <v>38978</v>
      </c>
      <c r="B1668" s="5" t="n">
        <v>73.8</v>
      </c>
      <c r="C1668" s="5" t="n">
        <v>74.86</v>
      </c>
      <c r="D1668" s="5" t="n">
        <v>73.3</v>
      </c>
      <c r="E1668" s="5" t="n">
        <v>73.89</v>
      </c>
      <c r="F1668" s="5" t="n">
        <v>25188500</v>
      </c>
      <c r="G1668" s="5" t="n">
        <v>73.57</v>
      </c>
      <c r="I1668" s="13" t="n">
        <f aca="false">B1668-E1668</f>
        <v>-0.0900000000000034</v>
      </c>
      <c r="J1668" s="13" t="n">
        <f aca="false">C1668-D1668</f>
        <v>1.56</v>
      </c>
      <c r="L1668" s="14" t="n">
        <f aca="true">IF(ROW(E1668) - 1 &gt;= $L$1,MMULT($AA$1:OFFSET($AA$1, 0, $L$1 - 1),E1668:OFFSET(E1668,1 - $L$1, 0)) / $K$3,"")</f>
        <v>73.3974545454546</v>
      </c>
      <c r="N1668" s="0" t="n">
        <f aca="true">IF(ROW(E1668) - 1 &gt;= $N$1,SUM(E1668:OFFSET(E1668,1 - $N$1, 0)) / $N$1,"")</f>
        <v>72.832</v>
      </c>
      <c r="P1668" s="0" t="n">
        <f aca="true">IF(ROW(N1668) - 1 &gt; $P$1, IF(OFFSET(N1668,  1 - $P$1, 0) &lt;&gt; "", MMULT($AA$2:OFFSET($AA$2, 0, $P$1 - 1), E1668:OFFSET(E1668,1 - $P$1, 0)) / $O$3,""),"")</f>
        <v>72.6327777777778</v>
      </c>
    </row>
    <row collapsed="false" customFormat="false" customHeight="true" hidden="false" ht="14.4" outlineLevel="0" r="1669">
      <c r="A1669" s="9" t="n">
        <v>38979</v>
      </c>
      <c r="B1669" s="5" t="n">
        <v>74.1</v>
      </c>
      <c r="C1669" s="5" t="n">
        <v>74.36</v>
      </c>
      <c r="D1669" s="5" t="n">
        <v>72.8</v>
      </c>
      <c r="E1669" s="5" t="n">
        <v>73.77</v>
      </c>
      <c r="F1669" s="5" t="n">
        <v>25358900</v>
      </c>
      <c r="G1669" s="5" t="n">
        <v>73.45</v>
      </c>
      <c r="I1669" s="13" t="n">
        <f aca="false">B1669-E1669</f>
        <v>0.329999999999998</v>
      </c>
      <c r="J1669" s="13" t="n">
        <f aca="false">C1669-D1669</f>
        <v>1.56</v>
      </c>
      <c r="L1669" s="14" t="n">
        <f aca="true">IF(ROW(E1669) - 1 &gt;= $L$1,MMULT($AA$1:OFFSET($AA$1, 0, $L$1 - 1),E1669:OFFSET(E1669,1 - $L$1, 0)) / $K$3,"")</f>
        <v>73.568</v>
      </c>
      <c r="N1669" s="0" t="n">
        <f aca="true">IF(ROW(E1669) - 1 &gt;= $N$1,SUM(E1669:OFFSET(E1669,1 - $N$1, 0)) / $N$1,"")</f>
        <v>73.061</v>
      </c>
      <c r="P1669" s="0" t="n">
        <f aca="true">IF(ROW(N1669) - 1 &gt; $P$1, IF(OFFSET(N1669,  1 - $P$1, 0) &lt;&gt; "", MMULT($AA$2:OFFSET($AA$2, 0, $P$1 - 1), E1669:OFFSET(E1669,1 - $P$1, 0)) / $O$3,""),"")</f>
        <v>73.0508333333333</v>
      </c>
    </row>
    <row collapsed="false" customFormat="false" customHeight="true" hidden="false" ht="14.4" outlineLevel="0" r="1670">
      <c r="A1670" s="9" t="n">
        <v>38980</v>
      </c>
      <c r="B1670" s="5" t="n">
        <v>74.38</v>
      </c>
      <c r="C1670" s="5" t="n">
        <v>75.68</v>
      </c>
      <c r="D1670" s="5" t="n">
        <v>74.22</v>
      </c>
      <c r="E1670" s="5" t="n">
        <v>75.26</v>
      </c>
      <c r="F1670" s="5" t="n">
        <v>29385400</v>
      </c>
      <c r="G1670" s="5" t="n">
        <v>74.94</v>
      </c>
      <c r="I1670" s="13" t="n">
        <f aca="false">B1670-E1670</f>
        <v>-0.88000000000001</v>
      </c>
      <c r="J1670" s="13" t="n">
        <f aca="false">C1670-D1670</f>
        <v>1.46000000000001</v>
      </c>
      <c r="L1670" s="14" t="n">
        <f aca="true">IF(ROW(E1670) - 1 &gt;= $L$1,MMULT($AA$1:OFFSET($AA$1, 0, $L$1 - 1),E1670:OFFSET(E1670,1 - $L$1, 0)) / $K$3,"")</f>
        <v>73.9678181818182</v>
      </c>
      <c r="N1670" s="0" t="n">
        <f aca="true">IF(ROW(E1670) - 1 &gt;= $N$1,SUM(E1670:OFFSET(E1670,1 - $N$1, 0)) / $N$1,"")</f>
        <v>73.584</v>
      </c>
      <c r="P1670" s="0" t="n">
        <f aca="true">IF(ROW(N1670) - 1 &gt; $P$1, IF(OFFSET(N1670,  1 - $P$1, 0) &lt;&gt; "", MMULT($AA$2:OFFSET($AA$2, 0, $P$1 - 1), E1670:OFFSET(E1670,1 - $P$1, 0)) / $O$3,""),"")</f>
        <v>73.4238888888889</v>
      </c>
    </row>
    <row collapsed="false" customFormat="false" customHeight="true" hidden="false" ht="14.4" outlineLevel="0" r="1671">
      <c r="A1671" s="9" t="n">
        <v>38981</v>
      </c>
      <c r="B1671" s="5" t="n">
        <v>75.25</v>
      </c>
      <c r="C1671" s="5" t="n">
        <v>76.06</v>
      </c>
      <c r="D1671" s="5" t="n">
        <v>74.02</v>
      </c>
      <c r="E1671" s="5" t="n">
        <v>74.65</v>
      </c>
      <c r="F1671" s="5" t="n">
        <v>28361600</v>
      </c>
      <c r="G1671" s="5" t="n">
        <v>74.33</v>
      </c>
      <c r="I1671" s="13" t="n">
        <f aca="false">B1671-E1671</f>
        <v>0.599999999999994</v>
      </c>
      <c r="J1671" s="13" t="n">
        <f aca="false">C1671-D1671</f>
        <v>2.04000000000001</v>
      </c>
      <c r="L1671" s="14" t="n">
        <f aca="true">IF(ROW(E1671) - 1 &gt;= $L$1,MMULT($AA$1:OFFSET($AA$1, 0, $L$1 - 1),E1671:OFFSET(E1671,1 - $L$1, 0)) / $K$3,"")</f>
        <v>74.1616363636364</v>
      </c>
      <c r="N1671" s="0" t="n">
        <f aca="true">IF(ROW(E1671) - 1 &gt;= $N$1,SUM(E1671:OFFSET(E1671,1 - $N$1, 0)) / $N$1,"")</f>
        <v>73.769</v>
      </c>
      <c r="P1671" s="0" t="n">
        <f aca="true">IF(ROW(N1671) - 1 &gt; $P$1, IF(OFFSET(N1671,  1 - $P$1, 0) &lt;&gt; "", MMULT($AA$2:OFFSET($AA$2, 0, $P$1 - 1), E1671:OFFSET(E1671,1 - $P$1, 0)) / $O$3,""),"")</f>
        <v>73.7338888888889</v>
      </c>
    </row>
    <row collapsed="false" customFormat="false" customHeight="true" hidden="false" ht="14.4" outlineLevel="0" r="1672">
      <c r="A1672" s="9" t="n">
        <v>38982</v>
      </c>
      <c r="B1672" s="5" t="n">
        <v>74.3</v>
      </c>
      <c r="C1672" s="5" t="n">
        <v>74.34</v>
      </c>
      <c r="D1672" s="5" t="n">
        <v>72.58</v>
      </c>
      <c r="E1672" s="5" t="n">
        <v>73</v>
      </c>
      <c r="F1672" s="5" t="n">
        <v>23754000</v>
      </c>
      <c r="G1672" s="5" t="n">
        <v>72.69</v>
      </c>
      <c r="I1672" s="13" t="n">
        <f aca="false">B1672-E1672</f>
        <v>1.3</v>
      </c>
      <c r="J1672" s="13" t="n">
        <f aca="false">C1672-D1672</f>
        <v>1.76000000000001</v>
      </c>
      <c r="L1672" s="14" t="n">
        <f aca="true">IF(ROW(E1672) - 1 &gt;= $L$1,MMULT($AA$1:OFFSET($AA$1, 0, $L$1 - 1),E1672:OFFSET(E1672,1 - $L$1, 0)) / $K$3,"")</f>
        <v>74.0218181818182</v>
      </c>
      <c r="N1672" s="0" t="n">
        <f aca="true">IF(ROW(E1672) - 1 &gt;= $N$1,SUM(E1672:OFFSET(E1672,1 - $N$1, 0)) / $N$1,"")</f>
        <v>73.817</v>
      </c>
      <c r="P1672" s="0" t="n">
        <f aca="true">IF(ROW(N1672) - 1 &gt; $P$1, IF(OFFSET(N1672,  1 - $P$1, 0) &lt;&gt; "", MMULT($AA$2:OFFSET($AA$2, 0, $P$1 - 1), E1672:OFFSET(E1672,1 - $P$1, 0)) / $O$3,""),"")</f>
        <v>73.8963888888889</v>
      </c>
    </row>
    <row collapsed="false" customFormat="false" customHeight="true" hidden="false" ht="14.4" outlineLevel="0" r="1673">
      <c r="A1673" s="9" t="n">
        <v>38985</v>
      </c>
      <c r="B1673" s="5" t="n">
        <v>73.81</v>
      </c>
      <c r="C1673" s="5" t="n">
        <v>75.86</v>
      </c>
      <c r="D1673" s="5" t="n">
        <v>73.72</v>
      </c>
      <c r="E1673" s="5" t="n">
        <v>75.75</v>
      </c>
      <c r="F1673" s="5" t="n">
        <v>30678300</v>
      </c>
      <c r="G1673" s="5" t="n">
        <v>75.43</v>
      </c>
      <c r="I1673" s="13" t="n">
        <f aca="false">B1673-E1673</f>
        <v>-1.94</v>
      </c>
      <c r="J1673" s="13" t="n">
        <f aca="false">C1673-D1673</f>
        <v>2.14</v>
      </c>
      <c r="L1673" s="14" t="n">
        <f aca="true">IF(ROW(E1673) - 1 &gt;= $L$1,MMULT($AA$1:OFFSET($AA$1, 0, $L$1 - 1),E1673:OFFSET(E1673,1 - $L$1, 0)) / $K$3,"")</f>
        <v>74.3732727272727</v>
      </c>
      <c r="N1673" s="0" t="n">
        <f aca="true">IF(ROW(E1673) - 1 &gt;= $N$1,SUM(E1673:OFFSET(E1673,1 - $N$1, 0)) / $N$1,"")</f>
        <v>74.142</v>
      </c>
      <c r="P1673" s="0" t="n">
        <f aca="true">IF(ROW(N1673) - 1 &gt; $P$1, IF(OFFSET(N1673,  1 - $P$1, 0) &lt;&gt; "", MMULT($AA$2:OFFSET($AA$2, 0, $P$1 - 1), E1673:OFFSET(E1673,1 - $P$1, 0)) / $O$3,""),"")</f>
        <v>74.0686111111111</v>
      </c>
    </row>
    <row collapsed="false" customFormat="false" customHeight="true" hidden="false" ht="14.4" outlineLevel="0" r="1674">
      <c r="A1674" s="9" t="n">
        <v>38986</v>
      </c>
      <c r="B1674" s="5" t="n">
        <v>76.18</v>
      </c>
      <c r="C1674" s="5" t="n">
        <v>77.78</v>
      </c>
      <c r="D1674" s="5" t="n">
        <v>76.1</v>
      </c>
      <c r="E1674" s="5" t="n">
        <v>77.61</v>
      </c>
      <c r="F1674" s="5" t="n">
        <v>39391000</v>
      </c>
      <c r="G1674" s="5" t="n">
        <v>77.28</v>
      </c>
      <c r="I1674" s="13" t="n">
        <f aca="false">B1674-E1674</f>
        <v>-1.42999999999999</v>
      </c>
      <c r="J1674" s="13" t="n">
        <f aca="false">C1674-D1674</f>
        <v>1.68000000000001</v>
      </c>
      <c r="L1674" s="14" t="n">
        <f aca="true">IF(ROW(E1674) - 1 &gt;= $L$1,MMULT($AA$1:OFFSET($AA$1, 0, $L$1 - 1),E1674:OFFSET(E1674,1 - $L$1, 0)) / $K$3,"")</f>
        <v>75.0038181818182</v>
      </c>
      <c r="N1674" s="0" t="n">
        <f aca="true">IF(ROW(E1674) - 1 &gt;= $N$1,SUM(E1674:OFFSET(E1674,1 - $N$1, 0)) / $N$1,"")</f>
        <v>74.64</v>
      </c>
      <c r="P1674" s="0" t="n">
        <f aca="true">IF(ROW(N1674) - 1 &gt; $P$1, IF(OFFSET(N1674,  1 - $P$1, 0) &lt;&gt; "", MMULT($AA$2:OFFSET($AA$2, 0, $P$1 - 1), E1674:OFFSET(E1674,1 - $P$1, 0)) / $O$3,""),"")</f>
        <v>74.3061111111111</v>
      </c>
    </row>
    <row collapsed="false" customFormat="false" customHeight="true" hidden="false" ht="14.4" outlineLevel="0" r="1675">
      <c r="A1675" s="9" t="n">
        <v>38987</v>
      </c>
      <c r="B1675" s="5" t="n">
        <v>77.17</v>
      </c>
      <c r="C1675" s="5" t="n">
        <v>77.47</v>
      </c>
      <c r="D1675" s="5" t="n">
        <v>75.82</v>
      </c>
      <c r="E1675" s="5" t="n">
        <v>76.41</v>
      </c>
      <c r="F1675" s="5" t="n">
        <v>28941900</v>
      </c>
      <c r="G1675" s="5" t="n">
        <v>76.08</v>
      </c>
      <c r="I1675" s="13" t="n">
        <f aca="false">B1675-E1675</f>
        <v>0.760000000000005</v>
      </c>
      <c r="J1675" s="13" t="n">
        <f aca="false">C1675-D1675</f>
        <v>1.65000000000001</v>
      </c>
      <c r="L1675" s="14" t="n">
        <f aca="true">IF(ROW(E1675) - 1 &gt;= $L$1,MMULT($AA$1:OFFSET($AA$1, 0, $L$1 - 1),E1675:OFFSET(E1675,1 - $L$1, 0)) / $K$3,"")</f>
        <v>75.3256363636364</v>
      </c>
      <c r="N1675" s="0" t="n">
        <f aca="true">IF(ROW(E1675) - 1 &gt;= $N$1,SUM(E1675:OFFSET(E1675,1 - $N$1, 0)) / $N$1,"")</f>
        <v>74.861</v>
      </c>
      <c r="P1675" s="0" t="n">
        <f aca="true">IF(ROW(N1675) - 1 &gt; $P$1, IF(OFFSET(N1675,  1 - $P$1, 0) &lt;&gt; "", MMULT($AA$2:OFFSET($AA$2, 0, $P$1 - 1), E1675:OFFSET(E1675,1 - $P$1, 0)) / $O$3,""),"")</f>
        <v>74.5816666666667</v>
      </c>
    </row>
    <row collapsed="false" customFormat="false" customHeight="true" hidden="false" ht="14.4" outlineLevel="0" r="1676">
      <c r="A1676" s="9" t="n">
        <v>38988</v>
      </c>
      <c r="B1676" s="5" t="n">
        <v>77.02</v>
      </c>
      <c r="C1676" s="5" t="n">
        <v>77.48</v>
      </c>
      <c r="D1676" s="5" t="n">
        <v>75.95</v>
      </c>
      <c r="E1676" s="5" t="n">
        <v>77.01</v>
      </c>
      <c r="F1676" s="5" t="n">
        <v>25843200</v>
      </c>
      <c r="G1676" s="5" t="n">
        <v>76.68</v>
      </c>
      <c r="I1676" s="13" t="n">
        <f aca="false">B1676-E1676</f>
        <v>0.00999999999999091</v>
      </c>
      <c r="J1676" s="13" t="n">
        <f aca="false">C1676-D1676</f>
        <v>1.53</v>
      </c>
      <c r="L1676" s="14" t="n">
        <f aca="true">IF(ROW(E1676) - 1 &gt;= $L$1,MMULT($AA$1:OFFSET($AA$1, 0, $L$1 - 1),E1676:OFFSET(E1676,1 - $L$1, 0)) / $K$3,"")</f>
        <v>75.7163636363637</v>
      </c>
      <c r="N1676" s="0" t="n">
        <f aca="true">IF(ROW(E1676) - 1 &gt;= $N$1,SUM(E1676:OFFSET(E1676,1 - $N$1, 0)) / $N$1,"")</f>
        <v>75.145</v>
      </c>
      <c r="P1676" s="0" t="n">
        <f aca="true">IF(ROW(N1676) - 1 &gt; $P$1, IF(OFFSET(N1676,  1 - $P$1, 0) &lt;&gt; "", MMULT($AA$2:OFFSET($AA$2, 0, $P$1 - 1), E1676:OFFSET(E1676,1 - $P$1, 0)) / $O$3,""),"")</f>
        <v>74.8327777777778</v>
      </c>
    </row>
    <row collapsed="false" customFormat="false" customHeight="true" hidden="false" ht="14.4" outlineLevel="0" r="1677">
      <c r="A1677" s="9" t="n">
        <v>38989</v>
      </c>
      <c r="B1677" s="5" t="n">
        <v>77.11</v>
      </c>
      <c r="C1677" s="5" t="n">
        <v>77.52</v>
      </c>
      <c r="D1677" s="5" t="n">
        <v>76.68</v>
      </c>
      <c r="E1677" s="5" t="n">
        <v>76.98</v>
      </c>
      <c r="F1677" s="5" t="n">
        <v>14493300</v>
      </c>
      <c r="G1677" s="5" t="n">
        <v>76.65</v>
      </c>
      <c r="I1677" s="13" t="n">
        <f aca="false">B1677-E1677</f>
        <v>0.129999999999995</v>
      </c>
      <c r="J1677" s="13" t="n">
        <f aca="false">C1677-D1677</f>
        <v>0.839999999999989</v>
      </c>
      <c r="L1677" s="14" t="n">
        <f aca="true">IF(ROW(E1677) - 1 &gt;= $L$1,MMULT($AA$1:OFFSET($AA$1, 0, $L$1 - 1),E1677:OFFSET(E1677,1 - $L$1, 0)) / $K$3,"")</f>
        <v>76.05</v>
      </c>
      <c r="N1677" s="0" t="n">
        <f aca="true">IF(ROW(E1677) - 1 &gt;= $N$1,SUM(E1677:OFFSET(E1677,1 - $N$1, 0)) / $N$1,"")</f>
        <v>75.433</v>
      </c>
      <c r="P1677" s="0" t="n">
        <f aca="true">IF(ROW(N1677) - 1 &gt; $P$1, IF(OFFSET(N1677,  1 - $P$1, 0) &lt;&gt; "", MMULT($AA$2:OFFSET($AA$2, 0, $P$1 - 1), E1677:OFFSET(E1677,1 - $P$1, 0)) / $O$3,""),"")</f>
        <v>75.1361111111111</v>
      </c>
    </row>
    <row collapsed="false" customFormat="false" customHeight="true" hidden="false" ht="14.4" outlineLevel="0" r="1678">
      <c r="A1678" s="9" t="n">
        <v>38992</v>
      </c>
      <c r="B1678" s="5" t="n">
        <v>75.1</v>
      </c>
      <c r="C1678" s="5" t="n">
        <v>75.87</v>
      </c>
      <c r="D1678" s="5" t="n">
        <v>74.3</v>
      </c>
      <c r="E1678" s="5" t="n">
        <v>74.86</v>
      </c>
      <c r="F1678" s="5" t="n">
        <v>25451400</v>
      </c>
      <c r="G1678" s="5" t="n">
        <v>74.54</v>
      </c>
      <c r="I1678" s="13" t="n">
        <f aca="false">B1678-E1678</f>
        <v>0.239999999999995</v>
      </c>
      <c r="J1678" s="13" t="n">
        <f aca="false">C1678-D1678</f>
        <v>1.57000000000001</v>
      </c>
      <c r="L1678" s="14" t="n">
        <f aca="true">IF(ROW(E1678) - 1 &gt;= $L$1,MMULT($AA$1:OFFSET($AA$1, 0, $L$1 - 1),E1678:OFFSET(E1678,1 - $L$1, 0)) / $K$3,"")</f>
        <v>75.9458181818182</v>
      </c>
      <c r="N1678" s="0" t="n">
        <f aca="true">IF(ROW(E1678) - 1 &gt;= $N$1,SUM(E1678:OFFSET(E1678,1 - $N$1, 0)) / $N$1,"")</f>
        <v>75.53</v>
      </c>
      <c r="P1678" s="0" t="n">
        <f aca="true">IF(ROW(N1678) - 1 &gt; $P$1, IF(OFFSET(N1678,  1 - $P$1, 0) &lt;&gt; "", MMULT($AA$2:OFFSET($AA$2, 0, $P$1 - 1), E1678:OFFSET(E1678,1 - $P$1, 0)) / $O$3,""),"")</f>
        <v>75.5236111111111</v>
      </c>
    </row>
    <row collapsed="false" customFormat="false" customHeight="true" hidden="false" ht="14.4" outlineLevel="0" r="1679">
      <c r="A1679" s="9" t="n">
        <v>38993</v>
      </c>
      <c r="B1679" s="5" t="n">
        <v>74.45</v>
      </c>
      <c r="C1679" s="5" t="n">
        <v>74.95</v>
      </c>
      <c r="D1679" s="5" t="n">
        <v>73.19</v>
      </c>
      <c r="E1679" s="5" t="n">
        <v>74.08</v>
      </c>
      <c r="F1679" s="5" t="n">
        <v>28239600</v>
      </c>
      <c r="G1679" s="5" t="n">
        <v>73.76</v>
      </c>
      <c r="I1679" s="13" t="n">
        <f aca="false">B1679-E1679</f>
        <v>0.370000000000005</v>
      </c>
      <c r="J1679" s="13" t="n">
        <f aca="false">C1679-D1679</f>
        <v>1.76000000000001</v>
      </c>
      <c r="L1679" s="14" t="n">
        <f aca="true">IF(ROW(E1679) - 1 &gt;= $L$1,MMULT($AA$1:OFFSET($AA$1, 0, $L$1 - 1),E1679:OFFSET(E1679,1 - $L$1, 0)) / $K$3,"")</f>
        <v>75.6821818181818</v>
      </c>
      <c r="N1679" s="0" t="n">
        <f aca="true">IF(ROW(E1679) - 1 &gt;= $N$1,SUM(E1679:OFFSET(E1679,1 - $N$1, 0)) / $N$1,"")</f>
        <v>75.561</v>
      </c>
      <c r="P1679" s="0" t="n">
        <f aca="true">IF(ROW(N1679) - 1 &gt; $P$1, IF(OFFSET(N1679,  1 - $P$1, 0) &lt;&gt; "", MMULT($AA$2:OFFSET($AA$2, 0, $P$1 - 1), E1679:OFFSET(E1679,1 - $P$1, 0)) / $O$3,""),"")</f>
        <v>75.8188888888889</v>
      </c>
    </row>
    <row collapsed="false" customFormat="false" customHeight="true" hidden="false" ht="14.4" outlineLevel="0" r="1680">
      <c r="A1680" s="9" t="n">
        <v>38994</v>
      </c>
      <c r="B1680" s="5" t="n">
        <v>74.1</v>
      </c>
      <c r="C1680" s="5" t="n">
        <v>75.46</v>
      </c>
      <c r="D1680" s="5" t="n">
        <v>73.16</v>
      </c>
      <c r="E1680" s="5" t="n">
        <v>75.38</v>
      </c>
      <c r="F1680" s="5" t="n">
        <v>29610100</v>
      </c>
      <c r="G1680" s="5" t="n">
        <v>75.06</v>
      </c>
      <c r="I1680" s="13" t="n">
        <f aca="false">B1680-E1680</f>
        <v>-1.28</v>
      </c>
      <c r="J1680" s="13" t="n">
        <f aca="false">C1680-D1680</f>
        <v>2.3</v>
      </c>
      <c r="L1680" s="14" t="n">
        <f aca="true">IF(ROW(E1680) - 1 &gt;= $L$1,MMULT($AA$1:OFFSET($AA$1, 0, $L$1 - 1),E1680:OFFSET(E1680,1 - $L$1, 0)) / $K$3,"")</f>
        <v>75.6492727272727</v>
      </c>
      <c r="N1680" s="0" t="n">
        <f aca="true">IF(ROW(E1680) - 1 &gt;= $N$1,SUM(E1680:OFFSET(E1680,1 - $N$1, 0)) / $N$1,"")</f>
        <v>75.573</v>
      </c>
      <c r="P1680" s="0" t="n">
        <f aca="true">IF(ROW(N1680) - 1 &gt; $P$1, IF(OFFSET(N1680,  1 - $P$1, 0) &lt;&gt; "", MMULT($AA$2:OFFSET($AA$2, 0, $P$1 - 1), E1680:OFFSET(E1680,1 - $P$1, 0)) / $O$3,""),"")</f>
        <v>75.9488888888889</v>
      </c>
    </row>
    <row collapsed="false" customFormat="false" customHeight="true" hidden="false" ht="14.4" outlineLevel="0" r="1681">
      <c r="A1681" s="9" t="n">
        <v>38995</v>
      </c>
      <c r="B1681" s="5" t="n">
        <v>74.53</v>
      </c>
      <c r="C1681" s="5" t="n">
        <v>76.16</v>
      </c>
      <c r="D1681" s="5" t="n">
        <v>74.13</v>
      </c>
      <c r="E1681" s="5" t="n">
        <v>74.83</v>
      </c>
      <c r="F1681" s="5" t="n">
        <v>24424400</v>
      </c>
      <c r="G1681" s="5" t="n">
        <v>74.51</v>
      </c>
      <c r="I1681" s="13" t="n">
        <f aca="false">B1681-E1681</f>
        <v>-0.299999999999997</v>
      </c>
      <c r="J1681" s="13" t="n">
        <f aca="false">C1681-D1681</f>
        <v>2.03</v>
      </c>
      <c r="L1681" s="14" t="n">
        <f aca="true">IF(ROW(E1681) - 1 &gt;= $L$1,MMULT($AA$1:OFFSET($AA$1, 0, $L$1 - 1),E1681:OFFSET(E1681,1 - $L$1, 0)) / $K$3,"")</f>
        <v>75.5141818181818</v>
      </c>
      <c r="N1681" s="0" t="n">
        <f aca="true">IF(ROW(E1681) - 1 &gt;= $N$1,SUM(E1681:OFFSET(E1681,1 - $N$1, 0)) / $N$1,"")</f>
        <v>75.591</v>
      </c>
      <c r="P1681" s="0" t="n">
        <f aca="true">IF(ROW(N1681) - 1 &gt; $P$1, IF(OFFSET(N1681,  1 - $P$1, 0) &lt;&gt; "", MMULT($AA$2:OFFSET($AA$2, 0, $P$1 - 1), E1681:OFFSET(E1681,1 - $P$1, 0)) / $O$3,""),"")</f>
        <v>75.9616666666667</v>
      </c>
    </row>
    <row collapsed="false" customFormat="false" customHeight="true" hidden="false" ht="14.4" outlineLevel="0" r="1682">
      <c r="A1682" s="9" t="n">
        <v>38996</v>
      </c>
      <c r="B1682" s="5" t="n">
        <v>74.42</v>
      </c>
      <c r="C1682" s="5" t="n">
        <v>75.04</v>
      </c>
      <c r="D1682" s="5" t="n">
        <v>73.81</v>
      </c>
      <c r="E1682" s="5" t="n">
        <v>74.22</v>
      </c>
      <c r="F1682" s="5" t="n">
        <v>16677100</v>
      </c>
      <c r="G1682" s="5" t="n">
        <v>73.9</v>
      </c>
      <c r="I1682" s="13" t="n">
        <f aca="false">B1682-E1682</f>
        <v>0.200000000000003</v>
      </c>
      <c r="J1682" s="13" t="n">
        <f aca="false">C1682-D1682</f>
        <v>1.23</v>
      </c>
      <c r="L1682" s="14" t="n">
        <f aca="true">IF(ROW(E1682) - 1 &gt;= $L$1,MMULT($AA$1:OFFSET($AA$1, 0, $L$1 - 1),E1682:OFFSET(E1682,1 - $L$1, 0)) / $K$3,"")</f>
        <v>75.2649090909091</v>
      </c>
      <c r="N1682" s="0" t="n">
        <f aca="true">IF(ROW(E1682) - 1 &gt;= $N$1,SUM(E1682:OFFSET(E1682,1 - $N$1, 0)) / $N$1,"")</f>
        <v>75.713</v>
      </c>
      <c r="P1682" s="0" t="n">
        <f aca="true">IF(ROW(N1682) - 1 &gt; $P$1, IF(OFFSET(N1682,  1 - $P$1, 0) &lt;&gt; "", MMULT($AA$2:OFFSET($AA$2, 0, $P$1 - 1), E1682:OFFSET(E1682,1 - $P$1, 0)) / $O$3,""),"")</f>
        <v>75.8483333333333</v>
      </c>
    </row>
    <row collapsed="false" customFormat="false" customHeight="true" hidden="false" ht="14.4" outlineLevel="0" r="1683">
      <c r="A1683" s="9" t="n">
        <v>38999</v>
      </c>
      <c r="B1683" s="5" t="n">
        <v>73.8</v>
      </c>
      <c r="C1683" s="5" t="n">
        <v>75.08</v>
      </c>
      <c r="D1683" s="5" t="n">
        <v>73.53</v>
      </c>
      <c r="E1683" s="5" t="n">
        <v>74.63</v>
      </c>
      <c r="F1683" s="5" t="n">
        <v>15650800</v>
      </c>
      <c r="G1683" s="5" t="n">
        <v>74.31</v>
      </c>
      <c r="I1683" s="13" t="n">
        <f aca="false">B1683-E1683</f>
        <v>-0.829999999999998</v>
      </c>
      <c r="J1683" s="13" t="n">
        <f aca="false">C1683-D1683</f>
        <v>1.55</v>
      </c>
      <c r="L1683" s="14" t="n">
        <f aca="true">IF(ROW(E1683) - 1 &gt;= $L$1,MMULT($AA$1:OFFSET($AA$1, 0, $L$1 - 1),E1683:OFFSET(E1683,1 - $L$1, 0)) / $K$3,"")</f>
        <v>75.068</v>
      </c>
      <c r="N1683" s="0" t="n">
        <f aca="true">IF(ROW(E1683) - 1 &gt;= $N$1,SUM(E1683:OFFSET(E1683,1 - $N$1, 0)) / $N$1,"")</f>
        <v>75.601</v>
      </c>
      <c r="P1683" s="0" t="n">
        <f aca="true">IF(ROW(N1683) - 1 &gt; $P$1, IF(OFFSET(N1683,  1 - $P$1, 0) &lt;&gt; "", MMULT($AA$2:OFFSET($AA$2, 0, $P$1 - 1), E1683:OFFSET(E1683,1 - $P$1, 0)) / $O$3,""),"")</f>
        <v>75.605</v>
      </c>
    </row>
    <row collapsed="false" customFormat="false" customHeight="true" hidden="false" ht="14.4" outlineLevel="0" r="1684">
      <c r="A1684" s="9" t="n">
        <v>39000</v>
      </c>
      <c r="B1684" s="5" t="n">
        <v>74.54</v>
      </c>
      <c r="C1684" s="5" t="n">
        <v>74.58</v>
      </c>
      <c r="D1684" s="5" t="n">
        <v>73.08</v>
      </c>
      <c r="E1684" s="5" t="n">
        <v>73.81</v>
      </c>
      <c r="F1684" s="5" t="n">
        <v>18985300</v>
      </c>
      <c r="G1684" s="5" t="n">
        <v>73.49</v>
      </c>
      <c r="I1684" s="13" t="n">
        <f aca="false">B1684-E1684</f>
        <v>0.730000000000004</v>
      </c>
      <c r="J1684" s="13" t="n">
        <f aca="false">C1684-D1684</f>
        <v>1.5</v>
      </c>
      <c r="L1684" s="14" t="n">
        <f aca="true">IF(ROW(E1684) - 1 &gt;= $L$1,MMULT($AA$1:OFFSET($AA$1, 0, $L$1 - 1),E1684:OFFSET(E1684,1 - $L$1, 0)) / $K$3,"")</f>
        <v>74.7423636363637</v>
      </c>
      <c r="N1684" s="0" t="n">
        <f aca="true">IF(ROW(E1684) - 1 &gt;= $N$1,SUM(E1684:OFFSET(E1684,1 - $N$1, 0)) / $N$1,"")</f>
        <v>75.221</v>
      </c>
      <c r="P1684" s="0" t="n">
        <f aca="true">IF(ROW(N1684) - 1 &gt; $P$1, IF(OFFSET(N1684,  1 - $P$1, 0) &lt;&gt; "", MMULT($AA$2:OFFSET($AA$2, 0, $P$1 - 1), E1684:OFFSET(E1684,1 - $P$1, 0)) / $O$3,""),"")</f>
        <v>75.2808333333333</v>
      </c>
    </row>
    <row collapsed="false" customFormat="false" customHeight="true" hidden="false" ht="14.4" outlineLevel="0" r="1685">
      <c r="A1685" s="9" t="n">
        <v>39001</v>
      </c>
      <c r="B1685" s="5" t="n">
        <v>73.42</v>
      </c>
      <c r="C1685" s="5" t="n">
        <v>73.98</v>
      </c>
      <c r="D1685" s="5" t="n">
        <v>72.6</v>
      </c>
      <c r="E1685" s="5" t="n">
        <v>73.23</v>
      </c>
      <c r="F1685" s="5" t="n">
        <v>20423400</v>
      </c>
      <c r="G1685" s="5" t="n">
        <v>72.92</v>
      </c>
      <c r="I1685" s="13" t="n">
        <f aca="false">B1685-E1685</f>
        <v>0.189999999999998</v>
      </c>
      <c r="J1685" s="13" t="n">
        <f aca="false">C1685-D1685</f>
        <v>1.38000000000001</v>
      </c>
      <c r="L1685" s="14" t="n">
        <f aca="true">IF(ROW(E1685) - 1 &gt;= $L$1,MMULT($AA$1:OFFSET($AA$1, 0, $L$1 - 1),E1685:OFFSET(E1685,1 - $L$1, 0)) / $K$3,"")</f>
        <v>74.3803636363636</v>
      </c>
      <c r="N1685" s="0" t="n">
        <f aca="true">IF(ROW(E1685) - 1 &gt;= $N$1,SUM(E1685:OFFSET(E1685,1 - $N$1, 0)) / $N$1,"")</f>
        <v>74.903</v>
      </c>
      <c r="P1685" s="0" t="n">
        <f aca="true">IF(ROW(N1685) - 1 &gt; $P$1, IF(OFFSET(N1685,  1 - $P$1, 0) &lt;&gt; "", MMULT($AA$2:OFFSET($AA$2, 0, $P$1 - 1), E1685:OFFSET(E1685,1 - $P$1, 0)) / $O$3,""),"")</f>
        <v>74.9794444444444</v>
      </c>
    </row>
    <row collapsed="false" customFormat="false" customHeight="true" hidden="false" ht="14.4" outlineLevel="0" r="1686">
      <c r="A1686" s="9" t="n">
        <v>39002</v>
      </c>
      <c r="B1686" s="5" t="n">
        <v>73.61</v>
      </c>
      <c r="C1686" s="5" t="n">
        <v>75.39</v>
      </c>
      <c r="D1686" s="5" t="n">
        <v>73.6</v>
      </c>
      <c r="E1686" s="5" t="n">
        <v>75.26</v>
      </c>
      <c r="F1686" s="5" t="n">
        <v>21173400</v>
      </c>
      <c r="G1686" s="5" t="n">
        <v>74.94</v>
      </c>
      <c r="I1686" s="13" t="n">
        <f aca="false">B1686-E1686</f>
        <v>-1.65000000000001</v>
      </c>
      <c r="J1686" s="13" t="n">
        <f aca="false">C1686-D1686</f>
        <v>1.79000000000001</v>
      </c>
      <c r="L1686" s="14" t="n">
        <f aca="true">IF(ROW(E1686) - 1 &gt;= $L$1,MMULT($AA$1:OFFSET($AA$1, 0, $L$1 - 1),E1686:OFFSET(E1686,1 - $L$1, 0)) / $K$3,"")</f>
        <v>74.4452727272727</v>
      </c>
      <c r="N1686" s="0" t="n">
        <f aca="true">IF(ROW(E1686) - 1 &gt;= $N$1,SUM(E1686:OFFSET(E1686,1 - $N$1, 0)) / $N$1,"")</f>
        <v>74.728</v>
      </c>
      <c r="P1686" s="0" t="n">
        <f aca="true">IF(ROW(N1686) - 1 &gt; $P$1, IF(OFFSET(N1686,  1 - $P$1, 0) &lt;&gt; "", MMULT($AA$2:OFFSET($AA$2, 0, $P$1 - 1), E1686:OFFSET(E1686,1 - $P$1, 0)) / $O$3,""),"")</f>
        <v>74.7366666666667</v>
      </c>
    </row>
    <row collapsed="false" customFormat="false" customHeight="true" hidden="false" ht="14.4" outlineLevel="0" r="1687">
      <c r="A1687" s="9" t="n">
        <v>39003</v>
      </c>
      <c r="B1687" s="5" t="n">
        <v>75.63</v>
      </c>
      <c r="C1687" s="5" t="n">
        <v>76.88</v>
      </c>
      <c r="D1687" s="5" t="n">
        <v>74.74</v>
      </c>
      <c r="E1687" s="5" t="n">
        <v>75.02</v>
      </c>
      <c r="F1687" s="5" t="n">
        <v>24435600</v>
      </c>
      <c r="G1687" s="5" t="n">
        <v>74.7</v>
      </c>
      <c r="I1687" s="13" t="n">
        <f aca="false">B1687-E1687</f>
        <v>0.609999999999999</v>
      </c>
      <c r="J1687" s="13" t="n">
        <f aca="false">C1687-D1687</f>
        <v>2.14</v>
      </c>
      <c r="L1687" s="14" t="n">
        <f aca="true">IF(ROW(E1687) - 1 &gt;= $L$1,MMULT($AA$1:OFFSET($AA$1, 0, $L$1 - 1),E1687:OFFSET(E1687,1 - $L$1, 0)) / $K$3,"")</f>
        <v>74.4983636363636</v>
      </c>
      <c r="N1687" s="0" t="n">
        <f aca="true">IF(ROW(E1687) - 1 &gt;= $N$1,SUM(E1687:OFFSET(E1687,1 - $N$1, 0)) / $N$1,"")</f>
        <v>74.532</v>
      </c>
      <c r="P1687" s="0" t="n">
        <f aca="true">IF(ROW(N1687) - 1 &gt; $P$1, IF(OFFSET(N1687,  1 - $P$1, 0) &lt;&gt; "", MMULT($AA$2:OFFSET($AA$2, 0, $P$1 - 1), E1687:OFFSET(E1687,1 - $P$1, 0)) / $O$3,""),"")</f>
        <v>74.5430555555556</v>
      </c>
    </row>
    <row collapsed="false" customFormat="false" customHeight="true" hidden="false" ht="14.4" outlineLevel="0" r="1688">
      <c r="A1688" s="9" t="n">
        <v>39006</v>
      </c>
      <c r="B1688" s="5" t="n">
        <v>75.19</v>
      </c>
      <c r="C1688" s="5" t="n">
        <v>75.88</v>
      </c>
      <c r="D1688" s="5" t="n">
        <v>74.79</v>
      </c>
      <c r="E1688" s="5" t="n">
        <v>75.4</v>
      </c>
      <c r="F1688" s="5" t="n">
        <v>18167600</v>
      </c>
      <c r="G1688" s="5" t="n">
        <v>75.08</v>
      </c>
      <c r="I1688" s="13" t="n">
        <f aca="false">B1688-E1688</f>
        <v>-0.210000000000008</v>
      </c>
      <c r="J1688" s="13" t="n">
        <f aca="false">C1688-D1688</f>
        <v>1.08999999999999</v>
      </c>
      <c r="L1688" s="14" t="n">
        <f aca="true">IF(ROW(E1688) - 1 &gt;= $L$1,MMULT($AA$1:OFFSET($AA$1, 0, $L$1 - 1),E1688:OFFSET(E1688,1 - $L$1, 0)) / $K$3,"")</f>
        <v>74.6561818181818</v>
      </c>
      <c r="N1688" s="0" t="n">
        <f aca="true">IF(ROW(E1688) - 1 &gt;= $N$1,SUM(E1688:OFFSET(E1688,1 - $N$1, 0)) / $N$1,"")</f>
        <v>74.586</v>
      </c>
      <c r="P1688" s="0" t="n">
        <f aca="true">IF(ROW(N1688) - 1 &gt; $P$1, IF(OFFSET(N1688,  1 - $P$1, 0) &lt;&gt; "", MMULT($AA$2:OFFSET($AA$2, 0, $P$1 - 1), E1688:OFFSET(E1688,1 - $P$1, 0)) / $O$3,""),"")</f>
        <v>74.4597222222222</v>
      </c>
    </row>
    <row collapsed="false" customFormat="false" customHeight="true" hidden="false" ht="14.4" outlineLevel="0" r="1689">
      <c r="A1689" s="9" t="n">
        <v>39007</v>
      </c>
      <c r="B1689" s="5" t="n">
        <v>75.04</v>
      </c>
      <c r="C1689" s="5" t="n">
        <v>75.27</v>
      </c>
      <c r="D1689" s="5" t="n">
        <v>74.04</v>
      </c>
      <c r="E1689" s="5" t="n">
        <v>74.29</v>
      </c>
      <c r="F1689" s="5" t="n">
        <v>17175900</v>
      </c>
      <c r="G1689" s="5" t="n">
        <v>73.97</v>
      </c>
      <c r="I1689" s="13" t="n">
        <f aca="false">B1689-E1689</f>
        <v>0.75</v>
      </c>
      <c r="J1689" s="13" t="n">
        <f aca="false">C1689-D1689</f>
        <v>1.22999999999999</v>
      </c>
      <c r="L1689" s="14" t="n">
        <f aca="true">IF(ROW(E1689) - 1 &gt;= $L$1,MMULT($AA$1:OFFSET($AA$1, 0, $L$1 - 1),E1689:OFFSET(E1689,1 - $L$1, 0)) / $K$3,"")</f>
        <v>74.6023636363636</v>
      </c>
      <c r="N1689" s="0" t="n">
        <f aca="true">IF(ROW(E1689) - 1 &gt;= $N$1,SUM(E1689:OFFSET(E1689,1 - $N$1, 0)) / $N$1,"")</f>
        <v>74.607</v>
      </c>
      <c r="P1689" s="0" t="n">
        <f aca="true">IF(ROW(N1689) - 1 &gt; $P$1, IF(OFFSET(N1689,  1 - $P$1, 0) &lt;&gt; "", MMULT($AA$2:OFFSET($AA$2, 0, $P$1 - 1), E1689:OFFSET(E1689,1 - $P$1, 0)) / $O$3,""),"")</f>
        <v>74.4322222222222</v>
      </c>
    </row>
    <row collapsed="false" customFormat="false" customHeight="true" hidden="false" ht="14.4" outlineLevel="0" r="1690">
      <c r="A1690" s="9" t="n">
        <v>39008</v>
      </c>
      <c r="B1690" s="5" t="n">
        <v>74.75</v>
      </c>
      <c r="C1690" s="5" t="n">
        <v>75.37</v>
      </c>
      <c r="D1690" s="5" t="n">
        <v>73.91</v>
      </c>
      <c r="E1690" s="5" t="n">
        <v>74.53</v>
      </c>
      <c r="F1690" s="5" t="n">
        <v>40496700</v>
      </c>
      <c r="G1690" s="5" t="n">
        <v>74.21</v>
      </c>
      <c r="I1690" s="13" t="n">
        <f aca="false">B1690-E1690</f>
        <v>0.219999999999999</v>
      </c>
      <c r="J1690" s="13" t="n">
        <f aca="false">C1690-D1690</f>
        <v>1.46000000000001</v>
      </c>
      <c r="L1690" s="14" t="n">
        <f aca="true">IF(ROW(E1690) - 1 &gt;= $L$1,MMULT($AA$1:OFFSET($AA$1, 0, $L$1 - 1),E1690:OFFSET(E1690,1 - $L$1, 0)) / $K$3,"")</f>
        <v>74.5883636363636</v>
      </c>
      <c r="N1690" s="0" t="n">
        <f aca="true">IF(ROW(E1690) - 1 &gt;= $N$1,SUM(E1690:OFFSET(E1690,1 - $N$1, 0)) / $N$1,"")</f>
        <v>74.522</v>
      </c>
      <c r="P1690" s="0" t="n">
        <f aca="true">IF(ROW(N1690) - 1 &gt; $P$1, IF(OFFSET(N1690,  1 - $P$1, 0) &lt;&gt; "", MMULT($AA$2:OFFSET($AA$2, 0, $P$1 - 1), E1690:OFFSET(E1690,1 - $P$1, 0)) / $O$3,""),"")</f>
        <v>74.4538888888889</v>
      </c>
    </row>
    <row collapsed="false" customFormat="false" customHeight="true" hidden="false" ht="14.4" outlineLevel="0" r="1691">
      <c r="A1691" s="9" t="n">
        <v>39009</v>
      </c>
      <c r="B1691" s="5" t="n">
        <v>79.26</v>
      </c>
      <c r="C1691" s="5" t="n">
        <v>79.95</v>
      </c>
      <c r="D1691" s="5" t="n">
        <v>78.16</v>
      </c>
      <c r="E1691" s="5" t="n">
        <v>78.99</v>
      </c>
      <c r="F1691" s="5" t="n">
        <v>54034900</v>
      </c>
      <c r="G1691" s="5" t="n">
        <v>78.65</v>
      </c>
      <c r="I1691" s="13" t="n">
        <f aca="false">B1691-E1691</f>
        <v>0.27000000000001</v>
      </c>
      <c r="J1691" s="13" t="n">
        <f aca="false">C1691-D1691</f>
        <v>1.79000000000001</v>
      </c>
      <c r="L1691" s="14" t="n">
        <f aca="true">IF(ROW(E1691) - 1 &gt;= $L$1,MMULT($AA$1:OFFSET($AA$1, 0, $L$1 - 1),E1691:OFFSET(E1691,1 - $L$1, 0)) / $K$3,"")</f>
        <v>75.4007272727273</v>
      </c>
      <c r="N1691" s="0" t="n">
        <f aca="true">IF(ROW(E1691) - 1 &gt;= $N$1,SUM(E1691:OFFSET(E1691,1 - $N$1, 0)) / $N$1,"")</f>
        <v>74.938</v>
      </c>
      <c r="P1691" s="0" t="n">
        <f aca="true">IF(ROW(N1691) - 1 &gt; $P$1, IF(OFFSET(N1691,  1 - $P$1, 0) &lt;&gt; "", MMULT($AA$2:OFFSET($AA$2, 0, $P$1 - 1), E1691:OFFSET(E1691,1 - $P$1, 0)) / $O$3,""),"")</f>
        <v>74.6591666666667</v>
      </c>
    </row>
    <row collapsed="false" customFormat="false" customHeight="true" hidden="false" ht="14.4" outlineLevel="0" r="1692">
      <c r="A1692" s="9" t="n">
        <v>39010</v>
      </c>
      <c r="B1692" s="5" t="n">
        <v>78.97</v>
      </c>
      <c r="C1692" s="5" t="n">
        <v>79.99</v>
      </c>
      <c r="D1692" s="5" t="n">
        <v>78.67</v>
      </c>
      <c r="E1692" s="5" t="n">
        <v>79.95</v>
      </c>
      <c r="F1692" s="5" t="n">
        <v>22836200</v>
      </c>
      <c r="G1692" s="5" t="n">
        <v>79.61</v>
      </c>
      <c r="I1692" s="13" t="n">
        <f aca="false">B1692-E1692</f>
        <v>-0.980000000000004</v>
      </c>
      <c r="J1692" s="13" t="n">
        <f aca="false">C1692-D1692</f>
        <v>1.31999999999999</v>
      </c>
      <c r="L1692" s="14" t="n">
        <f aca="true">IF(ROW(E1692) - 1 &gt;= $L$1,MMULT($AA$1:OFFSET($AA$1, 0, $L$1 - 1),E1692:OFFSET(E1692,1 - $L$1, 0)) / $K$3,"")</f>
        <v>76.312</v>
      </c>
      <c r="N1692" s="0" t="n">
        <f aca="true">IF(ROW(E1692) - 1 &gt;= $N$1,SUM(E1692:OFFSET(E1692,1 - $N$1, 0)) / $N$1,"")</f>
        <v>75.511</v>
      </c>
      <c r="P1692" s="0" t="n">
        <f aca="true">IF(ROW(N1692) - 1 &gt; $P$1, IF(OFFSET(N1692,  1 - $P$1, 0) &lt;&gt; "", MMULT($AA$2:OFFSET($AA$2, 0, $P$1 - 1), E1692:OFFSET(E1692,1 - $P$1, 0)) / $O$3,""),"")</f>
        <v>74.9980555555556</v>
      </c>
    </row>
    <row collapsed="false" customFormat="false" customHeight="true" hidden="false" ht="14.4" outlineLevel="0" r="1693">
      <c r="A1693" s="9" t="n">
        <v>39013</v>
      </c>
      <c r="B1693" s="5" t="n">
        <v>79.99</v>
      </c>
      <c r="C1693" s="5" t="n">
        <v>81.9</v>
      </c>
      <c r="D1693" s="5" t="n">
        <v>79.75</v>
      </c>
      <c r="E1693" s="5" t="n">
        <v>81.46</v>
      </c>
      <c r="F1693" s="5" t="n">
        <v>29732400</v>
      </c>
      <c r="G1693" s="5" t="n">
        <v>81.11</v>
      </c>
      <c r="I1693" s="13" t="n">
        <f aca="false">B1693-E1693</f>
        <v>-1.47</v>
      </c>
      <c r="J1693" s="13" t="n">
        <f aca="false">C1693-D1693</f>
        <v>2.15000000000001</v>
      </c>
      <c r="L1693" s="14" t="n">
        <f aca="true">IF(ROW(E1693) - 1 &gt;= $L$1,MMULT($AA$1:OFFSET($AA$1, 0, $L$1 - 1),E1693:OFFSET(E1693,1 - $L$1, 0)) / $K$3,"")</f>
        <v>77.3936363636364</v>
      </c>
      <c r="N1693" s="0" t="n">
        <f aca="true">IF(ROW(E1693) - 1 &gt;= $N$1,SUM(E1693:OFFSET(E1693,1 - $N$1, 0)) / $N$1,"")</f>
        <v>76.194</v>
      </c>
      <c r="P1693" s="0" t="n">
        <f aca="true">IF(ROW(N1693) - 1 &gt; $P$1, IF(OFFSET(N1693,  1 - $P$1, 0) &lt;&gt; "", MMULT($AA$2:OFFSET($AA$2, 0, $P$1 - 1), E1693:OFFSET(E1693,1 - $P$1, 0)) / $O$3,""),"")</f>
        <v>75.5105555555556</v>
      </c>
    </row>
    <row collapsed="false" customFormat="false" customHeight="true" hidden="false" ht="14.4" outlineLevel="0" r="1694">
      <c r="A1694" s="9" t="n">
        <v>39014</v>
      </c>
      <c r="B1694" s="5" t="n">
        <v>81.21</v>
      </c>
      <c r="C1694" s="5" t="n">
        <v>81.68</v>
      </c>
      <c r="D1694" s="5" t="n">
        <v>80.2</v>
      </c>
      <c r="E1694" s="5" t="n">
        <v>81.05</v>
      </c>
      <c r="F1694" s="5" t="n">
        <v>16543300</v>
      </c>
      <c r="G1694" s="5" t="n">
        <v>80.7</v>
      </c>
      <c r="I1694" s="13" t="n">
        <f aca="false">B1694-E1694</f>
        <v>0.159999999999997</v>
      </c>
      <c r="J1694" s="13" t="n">
        <f aca="false">C1694-D1694</f>
        <v>1.48</v>
      </c>
      <c r="L1694" s="14" t="n">
        <f aca="true">IF(ROW(E1694) - 1 &gt;= $L$1,MMULT($AA$1:OFFSET($AA$1, 0, $L$1 - 1),E1694:OFFSET(E1694,1 - $L$1, 0)) / $K$3,"")</f>
        <v>78.2765454545455</v>
      </c>
      <c r="N1694" s="0" t="n">
        <f aca="true">IF(ROW(E1694) - 1 &gt;= $N$1,SUM(E1694:OFFSET(E1694,1 - $N$1, 0)) / $N$1,"")</f>
        <v>76.918</v>
      </c>
      <c r="P1694" s="0" t="n">
        <f aca="true">IF(ROW(N1694) - 1 &gt; $P$1, IF(OFFSET(N1694,  1 - $P$1, 0) &lt;&gt; "", MMULT($AA$2:OFFSET($AA$2, 0, $P$1 - 1), E1694:OFFSET(E1694,1 - $P$1, 0)) / $O$3,""),"")</f>
        <v>76.1472222222222</v>
      </c>
    </row>
    <row collapsed="false" customFormat="false" customHeight="true" hidden="false" ht="14.4" outlineLevel="0" r="1695">
      <c r="A1695" s="9" t="n">
        <v>39015</v>
      </c>
      <c r="B1695" s="5" t="n">
        <v>81.35</v>
      </c>
      <c r="C1695" s="5" t="n">
        <v>82</v>
      </c>
      <c r="D1695" s="5" t="n">
        <v>81.01</v>
      </c>
      <c r="E1695" s="5" t="n">
        <v>81.68</v>
      </c>
      <c r="F1695" s="5" t="n">
        <v>17329100</v>
      </c>
      <c r="G1695" s="5" t="n">
        <v>81.33</v>
      </c>
      <c r="I1695" s="13" t="n">
        <f aca="false">B1695-E1695</f>
        <v>-0.330000000000012</v>
      </c>
      <c r="J1695" s="13" t="n">
        <f aca="false">C1695-D1695</f>
        <v>0.989999999999995</v>
      </c>
      <c r="L1695" s="14" t="n">
        <f aca="true">IF(ROW(E1695) - 1 &gt;= $L$1,MMULT($AA$1:OFFSET($AA$1, 0, $L$1 - 1),E1695:OFFSET(E1695,1 - $L$1, 0)) / $K$3,"")</f>
        <v>79.1423636363636</v>
      </c>
      <c r="N1695" s="0" t="n">
        <f aca="true">IF(ROW(E1695) - 1 &gt;= $N$1,SUM(E1695:OFFSET(E1695,1 - $N$1, 0)) / $N$1,"")</f>
        <v>77.763</v>
      </c>
      <c r="P1695" s="0" t="n">
        <f aca="true">IF(ROW(N1695) - 1 &gt; $P$1, IF(OFFSET(N1695,  1 - $P$1, 0) &lt;&gt; "", MMULT($AA$2:OFFSET($AA$2, 0, $P$1 - 1), E1695:OFFSET(E1695,1 - $P$1, 0)) / $O$3,""),"")</f>
        <v>76.9986111111111</v>
      </c>
    </row>
    <row collapsed="false" customFormat="false" customHeight="true" hidden="false" ht="14.4" outlineLevel="0" r="1696">
      <c r="A1696" s="9" t="n">
        <v>39016</v>
      </c>
      <c r="B1696" s="5" t="n">
        <v>81.9</v>
      </c>
      <c r="C1696" s="5" t="n">
        <v>82.6</v>
      </c>
      <c r="D1696" s="5" t="n">
        <v>81.13</v>
      </c>
      <c r="E1696" s="5" t="n">
        <v>82.19</v>
      </c>
      <c r="F1696" s="5" t="n">
        <v>15455600</v>
      </c>
      <c r="G1696" s="5" t="n">
        <v>81.84</v>
      </c>
      <c r="I1696" s="13" t="n">
        <f aca="false">B1696-E1696</f>
        <v>-0.289999999999992</v>
      </c>
      <c r="J1696" s="13" t="n">
        <f aca="false">C1696-D1696</f>
        <v>1.47</v>
      </c>
      <c r="L1696" s="14" t="n">
        <f aca="true">IF(ROW(E1696) - 1 &gt;= $L$1,MMULT($AA$1:OFFSET($AA$1, 0, $L$1 - 1),E1696:OFFSET(E1696,1 - $L$1, 0)) / $K$3,"")</f>
        <v>79.9472727272727</v>
      </c>
      <c r="N1696" s="0" t="n">
        <f aca="true">IF(ROW(E1696) - 1 &gt;= $N$1,SUM(E1696:OFFSET(E1696,1 - $N$1, 0)) / $N$1,"")</f>
        <v>78.456</v>
      </c>
      <c r="P1696" s="0" t="n">
        <f aca="true">IF(ROW(N1696) - 1 &gt; $P$1, IF(OFFSET(N1696,  1 - $P$1, 0) &lt;&gt; "", MMULT($AA$2:OFFSET($AA$2, 0, $P$1 - 1), E1696:OFFSET(E1696,1 - $P$1, 0)) / $O$3,""),"")</f>
        <v>78.0427777777778</v>
      </c>
    </row>
    <row collapsed="false" customFormat="false" customHeight="true" hidden="false" ht="14.4" outlineLevel="0" r="1697">
      <c r="A1697" s="9" t="n">
        <v>39017</v>
      </c>
      <c r="B1697" s="5" t="n">
        <v>81.75</v>
      </c>
      <c r="C1697" s="5" t="n">
        <v>82.45</v>
      </c>
      <c r="D1697" s="5" t="n">
        <v>80.01</v>
      </c>
      <c r="E1697" s="5" t="n">
        <v>80.41</v>
      </c>
      <c r="F1697" s="5" t="n">
        <v>21248800</v>
      </c>
      <c r="G1697" s="5" t="n">
        <v>80.07</v>
      </c>
      <c r="I1697" s="13" t="n">
        <f aca="false">B1697-E1697</f>
        <v>1.34</v>
      </c>
      <c r="J1697" s="13" t="n">
        <f aca="false">C1697-D1697</f>
        <v>2.44</v>
      </c>
      <c r="L1697" s="14" t="n">
        <f aca="true">IF(ROW(E1697) - 1 &gt;= $L$1,MMULT($AA$1:OFFSET($AA$1, 0, $L$1 - 1),E1697:OFFSET(E1697,1 - $L$1, 0)) / $K$3,"")</f>
        <v>80.3025454545455</v>
      </c>
      <c r="N1697" s="0" t="n">
        <f aca="true">IF(ROW(E1697) - 1 &gt;= $N$1,SUM(E1697:OFFSET(E1697,1 - $N$1, 0)) / $N$1,"")</f>
        <v>78.995</v>
      </c>
      <c r="P1697" s="0" t="n">
        <f aca="true">IF(ROW(N1697) - 1 &gt; $P$1, IF(OFFSET(N1697,  1 - $P$1, 0) &lt;&gt; "", MMULT($AA$2:OFFSET($AA$2, 0, $P$1 - 1), E1697:OFFSET(E1697,1 - $P$1, 0)) / $O$3,""),"")</f>
        <v>78.9663888888889</v>
      </c>
    </row>
    <row collapsed="false" customFormat="false" customHeight="true" hidden="false" ht="14.4" outlineLevel="0" r="1698">
      <c r="A1698" s="9" t="n">
        <v>39020</v>
      </c>
      <c r="B1698" s="5" t="n">
        <v>79.99</v>
      </c>
      <c r="C1698" s="5" t="n">
        <v>80.9</v>
      </c>
      <c r="D1698" s="5" t="n">
        <v>79.5</v>
      </c>
      <c r="E1698" s="5" t="n">
        <v>80.42</v>
      </c>
      <c r="F1698" s="5" t="n">
        <v>17854200</v>
      </c>
      <c r="G1698" s="5" t="n">
        <v>80.08</v>
      </c>
      <c r="I1698" s="13" t="n">
        <f aca="false">B1698-E1698</f>
        <v>-0.430000000000007</v>
      </c>
      <c r="J1698" s="13" t="n">
        <f aca="false">C1698-D1698</f>
        <v>1.40000000000001</v>
      </c>
      <c r="L1698" s="14" t="n">
        <f aca="true">IF(ROW(E1698) - 1 &gt;= $L$1,MMULT($AA$1:OFFSET($AA$1, 0, $L$1 - 1),E1698:OFFSET(E1698,1 - $L$1, 0)) / $K$3,"")</f>
        <v>80.5616363636364</v>
      </c>
      <c r="N1698" s="0" t="n">
        <f aca="true">IF(ROW(E1698) - 1 &gt;= $N$1,SUM(E1698:OFFSET(E1698,1 - $N$1, 0)) / $N$1,"")</f>
        <v>79.497</v>
      </c>
      <c r="P1698" s="0" t="n">
        <f aca="true">IF(ROW(N1698) - 1 &gt; $P$1, IF(OFFSET(N1698,  1 - $P$1, 0) &lt;&gt; "", MMULT($AA$2:OFFSET($AA$2, 0, $P$1 - 1), E1698:OFFSET(E1698,1 - $P$1, 0)) / $O$3,""),"")</f>
        <v>79.7727777777778</v>
      </c>
    </row>
    <row collapsed="false" customFormat="false" customHeight="true" hidden="false" ht="14.4" outlineLevel="0" r="1699">
      <c r="A1699" s="9" t="n">
        <v>39021</v>
      </c>
      <c r="B1699" s="5" t="n">
        <v>81.45</v>
      </c>
      <c r="C1699" s="5" t="n">
        <v>81.68</v>
      </c>
      <c r="D1699" s="5" t="n">
        <v>80.23</v>
      </c>
      <c r="E1699" s="5" t="n">
        <v>81.08</v>
      </c>
      <c r="F1699" s="5" t="n">
        <v>17909800</v>
      </c>
      <c r="G1699" s="5" t="n">
        <v>80.73</v>
      </c>
      <c r="I1699" s="13" t="n">
        <f aca="false">B1699-E1699</f>
        <v>0.370000000000005</v>
      </c>
      <c r="J1699" s="13" t="n">
        <f aca="false">C1699-D1699</f>
        <v>1.45</v>
      </c>
      <c r="L1699" s="14" t="n">
        <f aca="true">IF(ROW(E1699) - 1 &gt;= $L$1,MMULT($AA$1:OFFSET($AA$1, 0, $L$1 - 1),E1699:OFFSET(E1699,1 - $L$1, 0)) / $K$3,"")</f>
        <v>80.8494545454546</v>
      </c>
      <c r="N1699" s="0" t="n">
        <f aca="true">IF(ROW(E1699) - 1 &gt;= $N$1,SUM(E1699:OFFSET(E1699,1 - $N$1, 0)) / $N$1,"")</f>
        <v>80.176</v>
      </c>
      <c r="P1699" s="0" t="n">
        <f aca="true">IF(ROW(N1699) - 1 &gt; $P$1, IF(OFFSET(N1699,  1 - $P$1, 0) &lt;&gt; "", MMULT($AA$2:OFFSET($AA$2, 0, $P$1 - 1), E1699:OFFSET(E1699,1 - $P$1, 0)) / $O$3,""),"")</f>
        <v>80.3897222222222</v>
      </c>
    </row>
    <row collapsed="false" customFormat="false" customHeight="true" hidden="false" ht="14.4" outlineLevel="0" r="1700">
      <c r="A1700" s="9" t="n">
        <v>39022</v>
      </c>
      <c r="B1700" s="5" t="n">
        <v>81.1</v>
      </c>
      <c r="C1700" s="5" t="n">
        <v>81.38</v>
      </c>
      <c r="D1700" s="5" t="n">
        <v>78.36</v>
      </c>
      <c r="E1700" s="5" t="n">
        <v>79.16</v>
      </c>
      <c r="F1700" s="5" t="n">
        <v>21828300</v>
      </c>
      <c r="G1700" s="5" t="n">
        <v>78.82</v>
      </c>
      <c r="I1700" s="13" t="n">
        <f aca="false">B1700-E1700</f>
        <v>1.94</v>
      </c>
      <c r="J1700" s="13" t="n">
        <f aca="false">C1700-D1700</f>
        <v>3.02</v>
      </c>
      <c r="L1700" s="14" t="n">
        <f aca="true">IF(ROW(E1700) - 1 &gt;= $L$1,MMULT($AA$1:OFFSET($AA$1, 0, $L$1 - 1),E1700:OFFSET(E1700,1 - $L$1, 0)) / $K$3,"")</f>
        <v>80.6647272727273</v>
      </c>
      <c r="N1700" s="0" t="n">
        <f aca="true">IF(ROW(E1700) - 1 &gt;= $N$1,SUM(E1700:OFFSET(E1700,1 - $N$1, 0)) / $N$1,"")</f>
        <v>80.639</v>
      </c>
      <c r="P1700" s="0" t="n">
        <f aca="true">IF(ROW(N1700) - 1 &gt; $P$1, IF(OFFSET(N1700,  1 - $P$1, 0) &lt;&gt; "", MMULT($AA$2:OFFSET($AA$2, 0, $P$1 - 1), E1700:OFFSET(E1700,1 - $P$1, 0)) / $O$3,""),"")</f>
        <v>80.7972222222222</v>
      </c>
    </row>
    <row collapsed="false" customFormat="false" customHeight="true" hidden="false" ht="14.4" outlineLevel="0" r="1701">
      <c r="A1701" s="9" t="n">
        <v>39023</v>
      </c>
      <c r="B1701" s="5" t="n">
        <v>78.92</v>
      </c>
      <c r="C1701" s="5" t="n">
        <v>79.32</v>
      </c>
      <c r="D1701" s="5" t="n">
        <v>78.5</v>
      </c>
      <c r="E1701" s="5" t="n">
        <v>78.98</v>
      </c>
      <c r="F1701" s="5" t="n">
        <v>16624400</v>
      </c>
      <c r="G1701" s="5" t="n">
        <v>78.64</v>
      </c>
      <c r="I1701" s="13" t="n">
        <f aca="false">B1701-E1701</f>
        <v>-0.0600000000000023</v>
      </c>
      <c r="J1701" s="13" t="n">
        <f aca="false">C1701-D1701</f>
        <v>0.819999999999993</v>
      </c>
      <c r="L1701" s="14" t="n">
        <f aca="true">IF(ROW(E1701) - 1 &gt;= $L$1,MMULT($AA$1:OFFSET($AA$1, 0, $L$1 - 1),E1701:OFFSET(E1701,1 - $L$1, 0)) / $K$3,"")</f>
        <v>80.3630909090909</v>
      </c>
      <c r="N1701" s="0" t="n">
        <f aca="true">IF(ROW(E1701) - 1 &gt;= $N$1,SUM(E1701:OFFSET(E1701,1 - $N$1, 0)) / $N$1,"")</f>
        <v>80.638</v>
      </c>
      <c r="P1701" s="0" t="n">
        <f aca="true">IF(ROW(N1701) - 1 &gt; $P$1, IF(OFFSET(N1701,  1 - $P$1, 0) &lt;&gt; "", MMULT($AA$2:OFFSET($AA$2, 0, $P$1 - 1), E1701:OFFSET(E1701,1 - $P$1, 0)) / $O$3,""),"")</f>
        <v>80.9244444444444</v>
      </c>
    </row>
    <row collapsed="false" customFormat="false" customHeight="true" hidden="false" ht="14.4" outlineLevel="0" r="1702">
      <c r="A1702" s="9" t="n">
        <v>39024</v>
      </c>
      <c r="B1702" s="5" t="n">
        <v>79.36</v>
      </c>
      <c r="C1702" s="5" t="n">
        <v>79.53</v>
      </c>
      <c r="D1702" s="5" t="n">
        <v>77.79</v>
      </c>
      <c r="E1702" s="5" t="n">
        <v>78.29</v>
      </c>
      <c r="F1702" s="5" t="n">
        <v>15424600</v>
      </c>
      <c r="G1702" s="5" t="n">
        <v>77.96</v>
      </c>
      <c r="I1702" s="13" t="n">
        <f aca="false">B1702-E1702</f>
        <v>1.06999999999999</v>
      </c>
      <c r="J1702" s="13" t="n">
        <f aca="false">C1702-D1702</f>
        <v>1.74</v>
      </c>
      <c r="L1702" s="14" t="n">
        <f aca="true">IF(ROW(E1702) - 1 &gt;= $L$1,MMULT($AA$1:OFFSET($AA$1, 0, $L$1 - 1),E1702:OFFSET(E1702,1 - $L$1, 0)) / $K$3,"")</f>
        <v>79.9361818181818</v>
      </c>
      <c r="N1702" s="0" t="n">
        <f aca="true">IF(ROW(E1702) - 1 &gt;= $N$1,SUM(E1702:OFFSET(E1702,1 - $N$1, 0)) / $N$1,"")</f>
        <v>80.472</v>
      </c>
      <c r="P1702" s="0" t="n">
        <f aca="true">IF(ROW(N1702) - 1 &gt; $P$1, IF(OFFSET(N1702,  1 - $P$1, 0) &lt;&gt; "", MMULT($AA$2:OFFSET($AA$2, 0, $P$1 - 1), E1702:OFFSET(E1702,1 - $P$1, 0)) / $O$3,""),"")</f>
        <v>80.7305555555556</v>
      </c>
    </row>
    <row collapsed="false" customFormat="false" customHeight="true" hidden="false" ht="14.4" outlineLevel="0" r="1703">
      <c r="A1703" s="9" t="n">
        <v>39027</v>
      </c>
      <c r="B1703" s="5" t="n">
        <v>78.95</v>
      </c>
      <c r="C1703" s="5" t="n">
        <v>80.06</v>
      </c>
      <c r="D1703" s="5" t="n">
        <v>78.43</v>
      </c>
      <c r="E1703" s="5" t="n">
        <v>79.71</v>
      </c>
      <c r="F1703" s="5" t="n">
        <v>15520600</v>
      </c>
      <c r="G1703" s="5" t="n">
        <v>79.37</v>
      </c>
      <c r="I1703" s="13" t="n">
        <f aca="false">B1703-E1703</f>
        <v>-0.759999999999991</v>
      </c>
      <c r="J1703" s="13" t="n">
        <f aca="false">C1703-D1703</f>
        <v>1.63</v>
      </c>
      <c r="L1703" s="14" t="n">
        <f aca="true">IF(ROW(E1703) - 1 &gt;= $L$1,MMULT($AA$1:OFFSET($AA$1, 0, $L$1 - 1),E1703:OFFSET(E1703,1 - $L$1, 0)) / $K$3,"")</f>
        <v>79.7976363636364</v>
      </c>
      <c r="N1703" s="0" t="n">
        <f aca="true">IF(ROW(E1703) - 1 &gt;= $N$1,SUM(E1703:OFFSET(E1703,1 - $N$1, 0)) / $N$1,"")</f>
        <v>80.297</v>
      </c>
      <c r="P1703" s="0" t="n">
        <f aca="true">IF(ROW(N1703) - 1 &gt; $P$1, IF(OFFSET(N1703,  1 - $P$1, 0) &lt;&gt; "", MMULT($AA$2:OFFSET($AA$2, 0, $P$1 - 1), E1703:OFFSET(E1703,1 - $P$1, 0)) / $O$3,""),"")</f>
        <v>80.4777777777778</v>
      </c>
    </row>
    <row collapsed="false" customFormat="false" customHeight="true" hidden="false" ht="14.4" outlineLevel="0" r="1704">
      <c r="A1704" s="9" t="n">
        <v>39028</v>
      </c>
      <c r="B1704" s="5" t="n">
        <v>80.45</v>
      </c>
      <c r="C1704" s="5" t="n">
        <v>81</v>
      </c>
      <c r="D1704" s="5" t="n">
        <v>80.13</v>
      </c>
      <c r="E1704" s="5" t="n">
        <v>80.51</v>
      </c>
      <c r="F1704" s="5" t="n">
        <v>18783300</v>
      </c>
      <c r="G1704" s="5" t="n">
        <v>80.17</v>
      </c>
      <c r="I1704" s="13" t="n">
        <f aca="false">B1704-E1704</f>
        <v>-0.0600000000000023</v>
      </c>
      <c r="J1704" s="13" t="n">
        <f aca="false">C1704-D1704</f>
        <v>0.870000000000005</v>
      </c>
      <c r="L1704" s="14" t="n">
        <f aca="true">IF(ROW(E1704) - 1 &gt;= $L$1,MMULT($AA$1:OFFSET($AA$1, 0, $L$1 - 1),E1704:OFFSET(E1704,1 - $L$1, 0)) / $K$3,"")</f>
        <v>79.8363636363636</v>
      </c>
      <c r="N1704" s="0" t="n">
        <f aca="true">IF(ROW(E1704) - 1 &gt;= $N$1,SUM(E1704:OFFSET(E1704,1 - $N$1, 0)) / $N$1,"")</f>
        <v>80.243</v>
      </c>
      <c r="P1704" s="0" t="n">
        <f aca="true">IF(ROW(N1704) - 1 &gt; $P$1, IF(OFFSET(N1704,  1 - $P$1, 0) &lt;&gt; "", MMULT($AA$2:OFFSET($AA$2, 0, $P$1 - 1), E1704:OFFSET(E1704,1 - $P$1, 0)) / $O$3,""),"")</f>
        <v>80.2144444444444</v>
      </c>
    </row>
    <row collapsed="false" customFormat="false" customHeight="true" hidden="false" ht="14.4" outlineLevel="0" r="1705">
      <c r="A1705" s="9" t="n">
        <v>39029</v>
      </c>
      <c r="B1705" s="5" t="n">
        <v>80.02</v>
      </c>
      <c r="C1705" s="5" t="n">
        <v>82.69</v>
      </c>
      <c r="D1705" s="5" t="n">
        <v>79.89</v>
      </c>
      <c r="E1705" s="5" t="n">
        <v>82.45</v>
      </c>
      <c r="F1705" s="5" t="n">
        <v>24675600</v>
      </c>
      <c r="G1705" s="5" t="n">
        <v>82.1</v>
      </c>
      <c r="I1705" s="13" t="n">
        <f aca="false">B1705-E1705</f>
        <v>-2.43000000000001</v>
      </c>
      <c r="J1705" s="13" t="n">
        <f aca="false">C1705-D1705</f>
        <v>2.8</v>
      </c>
      <c r="L1705" s="14" t="n">
        <f aca="true">IF(ROW(E1705) - 1 &gt;= $L$1,MMULT($AA$1:OFFSET($AA$1, 0, $L$1 - 1),E1705:OFFSET(E1705,1 - $L$1, 0)) / $K$3,"")</f>
        <v>80.2376363636364</v>
      </c>
      <c r="N1705" s="0" t="n">
        <f aca="true">IF(ROW(E1705) - 1 &gt;= $N$1,SUM(E1705:OFFSET(E1705,1 - $N$1, 0)) / $N$1,"")</f>
        <v>80.32</v>
      </c>
      <c r="P1705" s="0" t="n">
        <f aca="true">IF(ROW(N1705) - 1 &gt; $P$1, IF(OFFSET(N1705,  1 - $P$1, 0) &lt;&gt; "", MMULT($AA$2:OFFSET($AA$2, 0, $P$1 - 1), E1705:OFFSET(E1705,1 - $P$1, 0)) / $O$3,""),"")</f>
        <v>79.9997222222222</v>
      </c>
    </row>
    <row collapsed="false" customFormat="false" customHeight="true" hidden="false" ht="14.4" outlineLevel="0" r="1706">
      <c r="A1706" s="9" t="n">
        <v>39030</v>
      </c>
      <c r="B1706" s="5" t="n">
        <v>82.9</v>
      </c>
      <c r="C1706" s="5" t="n">
        <v>84.69</v>
      </c>
      <c r="D1706" s="5" t="n">
        <v>82.12</v>
      </c>
      <c r="E1706" s="5" t="n">
        <v>83.34</v>
      </c>
      <c r="F1706" s="5" t="n">
        <v>32966200</v>
      </c>
      <c r="G1706" s="5" t="n">
        <v>82.98</v>
      </c>
      <c r="I1706" s="13" t="n">
        <f aca="false">B1706-E1706</f>
        <v>-0.439999999999998</v>
      </c>
      <c r="J1706" s="13" t="n">
        <f aca="false">C1706-D1706</f>
        <v>2.56999999999999</v>
      </c>
      <c r="L1706" s="14" t="n">
        <f aca="true">IF(ROW(E1706) - 1 &gt;= $L$1,MMULT($AA$1:OFFSET($AA$1, 0, $L$1 - 1),E1706:OFFSET(E1706,1 - $L$1, 0)) / $K$3,"")</f>
        <v>80.7867272727273</v>
      </c>
      <c r="N1706" s="0" t="n">
        <f aca="true">IF(ROW(E1706) - 1 &gt;= $N$1,SUM(E1706:OFFSET(E1706,1 - $N$1, 0)) / $N$1,"")</f>
        <v>80.435</v>
      </c>
      <c r="P1706" s="0" t="n">
        <f aca="true">IF(ROW(N1706) - 1 &gt; $P$1, IF(OFFSET(N1706,  1 - $P$1, 0) &lt;&gt; "", MMULT($AA$2:OFFSET($AA$2, 0, $P$1 - 1), E1706:OFFSET(E1706,1 - $P$1, 0)) / $O$3,""),"")</f>
        <v>79.9536111111111</v>
      </c>
    </row>
    <row collapsed="false" customFormat="false" customHeight="true" hidden="false" ht="14.4" outlineLevel="0" r="1707">
      <c r="A1707" s="9" t="n">
        <v>39031</v>
      </c>
      <c r="B1707" s="5" t="n">
        <v>83.55</v>
      </c>
      <c r="C1707" s="5" t="n">
        <v>83.6</v>
      </c>
      <c r="D1707" s="5" t="n">
        <v>82.5</v>
      </c>
      <c r="E1707" s="5" t="n">
        <v>83.12</v>
      </c>
      <c r="F1707" s="5" t="n">
        <v>13352300</v>
      </c>
      <c r="G1707" s="5" t="n">
        <v>82.76</v>
      </c>
      <c r="I1707" s="13" t="n">
        <f aca="false">B1707-E1707</f>
        <v>0.429999999999993</v>
      </c>
      <c r="J1707" s="13" t="n">
        <f aca="false">C1707-D1707</f>
        <v>1.09999999999999</v>
      </c>
      <c r="L1707" s="14" t="n">
        <f aca="true">IF(ROW(E1707) - 1 &gt;= $L$1,MMULT($AA$1:OFFSET($AA$1, 0, $L$1 - 1),E1707:OFFSET(E1707,1 - $L$1, 0)) / $K$3,"")</f>
        <v>81.2749090909091</v>
      </c>
      <c r="N1707" s="0" t="n">
        <f aca="true">IF(ROW(E1707) - 1 &gt;= $N$1,SUM(E1707:OFFSET(E1707,1 - $N$1, 0)) / $N$1,"")</f>
        <v>80.706</v>
      </c>
      <c r="P1707" s="0" t="n">
        <f aca="true">IF(ROW(N1707) - 1 &gt; $P$1, IF(OFFSET(N1707,  1 - $P$1, 0) &lt;&gt; "", MMULT($AA$2:OFFSET($AA$2, 0, $P$1 - 1), E1707:OFFSET(E1707,1 - $P$1, 0)) / $O$3,""),"")</f>
        <v>80.0975</v>
      </c>
    </row>
    <row collapsed="false" customFormat="false" customHeight="true" hidden="false" ht="14.4" outlineLevel="0" r="1708">
      <c r="A1708" s="9" t="n">
        <v>39034</v>
      </c>
      <c r="B1708" s="5" t="n">
        <v>83.22</v>
      </c>
      <c r="C1708" s="5" t="n">
        <v>84.45</v>
      </c>
      <c r="D1708" s="5" t="n">
        <v>82.64</v>
      </c>
      <c r="E1708" s="5" t="n">
        <v>84.35</v>
      </c>
      <c r="F1708" s="5" t="n">
        <v>16095500</v>
      </c>
      <c r="G1708" s="5" t="n">
        <v>83.99</v>
      </c>
      <c r="I1708" s="13" t="n">
        <f aca="false">B1708-E1708</f>
        <v>-1.13</v>
      </c>
      <c r="J1708" s="13" t="n">
        <f aca="false">C1708-D1708</f>
        <v>1.81</v>
      </c>
      <c r="L1708" s="14" t="n">
        <f aca="true">IF(ROW(E1708) - 1 &gt;= $L$1,MMULT($AA$1:OFFSET($AA$1, 0, $L$1 - 1),E1708:OFFSET(E1708,1 - $L$1, 0)) / $K$3,"")</f>
        <v>81.9374545454545</v>
      </c>
      <c r="N1708" s="0" t="n">
        <f aca="true">IF(ROW(E1708) - 1 &gt;= $N$1,SUM(E1708:OFFSET(E1708,1 - $N$1, 0)) / $N$1,"")</f>
        <v>81.099</v>
      </c>
      <c r="P1708" s="0" t="n">
        <f aca="true">IF(ROW(N1708) - 1 &gt; $P$1, IF(OFFSET(N1708,  1 - $P$1, 0) &lt;&gt; "", MMULT($AA$2:OFFSET($AA$2, 0, $P$1 - 1), E1708:OFFSET(E1708,1 - $P$1, 0)) / $O$3,""),"")</f>
        <v>80.5180555555556</v>
      </c>
    </row>
    <row collapsed="false" customFormat="false" customHeight="true" hidden="false" ht="14.4" outlineLevel="0" r="1709">
      <c r="A1709" s="9" t="n">
        <v>39035</v>
      </c>
      <c r="B1709" s="5" t="n">
        <v>84.8</v>
      </c>
      <c r="C1709" s="5" t="n">
        <v>85</v>
      </c>
      <c r="D1709" s="5" t="n">
        <v>83.9</v>
      </c>
      <c r="E1709" s="5" t="n">
        <v>85</v>
      </c>
      <c r="F1709" s="5" t="n">
        <v>21034100</v>
      </c>
      <c r="G1709" s="5" t="n">
        <v>84.64</v>
      </c>
      <c r="I1709" s="13" t="n">
        <f aca="false">B1709-E1709</f>
        <v>-0.200000000000003</v>
      </c>
      <c r="J1709" s="13" t="n">
        <f aca="false">C1709-D1709</f>
        <v>1.09999999999999</v>
      </c>
      <c r="L1709" s="14" t="n">
        <f aca="true">IF(ROW(E1709) - 1 &gt;= $L$1,MMULT($AA$1:OFFSET($AA$1, 0, $L$1 - 1),E1709:OFFSET(E1709,1 - $L$1, 0)) / $K$3,"")</f>
        <v>82.6467272727273</v>
      </c>
      <c r="N1709" s="0" t="n">
        <f aca="true">IF(ROW(E1709) - 1 &gt;= $N$1,SUM(E1709:OFFSET(E1709,1 - $N$1, 0)) / $N$1,"")</f>
        <v>81.491</v>
      </c>
      <c r="P1709" s="0" t="n">
        <f aca="true">IF(ROW(N1709) - 1 &gt; $P$1, IF(OFFSET(N1709,  1 - $P$1, 0) &lt;&gt; "", MMULT($AA$2:OFFSET($AA$2, 0, $P$1 - 1), E1709:OFFSET(E1709,1 - $P$1, 0)) / $O$3,""),"")</f>
        <v>81.105</v>
      </c>
    </row>
    <row collapsed="false" customFormat="false" customHeight="true" hidden="false" ht="14.4" outlineLevel="0" r="1710">
      <c r="A1710" s="9" t="n">
        <v>39036</v>
      </c>
      <c r="B1710" s="5" t="n">
        <v>85.05</v>
      </c>
      <c r="C1710" s="5" t="n">
        <v>85.9</v>
      </c>
      <c r="D1710" s="5" t="n">
        <v>84</v>
      </c>
      <c r="E1710" s="5" t="n">
        <v>84.05</v>
      </c>
      <c r="F1710" s="5" t="n">
        <v>23404400</v>
      </c>
      <c r="G1710" s="5" t="n">
        <v>83.69</v>
      </c>
      <c r="I1710" s="13" t="n">
        <f aca="false">B1710-E1710</f>
        <v>1</v>
      </c>
      <c r="J1710" s="13" t="n">
        <f aca="false">C1710-D1710</f>
        <v>1.90000000000001</v>
      </c>
      <c r="L1710" s="14" t="n">
        <f aca="true">IF(ROW(E1710) - 1 &gt;= $L$1,MMULT($AA$1:OFFSET($AA$1, 0, $L$1 - 1),E1710:OFFSET(E1710,1 - $L$1, 0)) / $K$3,"")</f>
        <v>83.112</v>
      </c>
      <c r="N1710" s="0" t="n">
        <f aca="true">IF(ROW(E1710) - 1 &gt;= $N$1,SUM(E1710:OFFSET(E1710,1 - $N$1, 0)) / $N$1,"")</f>
        <v>81.98</v>
      </c>
      <c r="P1710" s="0" t="n">
        <f aca="true">IF(ROW(N1710) - 1 &gt; $P$1, IF(OFFSET(N1710,  1 - $P$1, 0) &lt;&gt; "", MMULT($AA$2:OFFSET($AA$2, 0, $P$1 - 1), E1710:OFFSET(E1710,1 - $P$1, 0)) / $O$3,""),"")</f>
        <v>81.7877777777778</v>
      </c>
    </row>
    <row collapsed="false" customFormat="false" customHeight="true" hidden="false" ht="14.4" outlineLevel="0" r="1711">
      <c r="A1711" s="9" t="n">
        <v>39037</v>
      </c>
      <c r="B1711" s="5" t="n">
        <v>84.87</v>
      </c>
      <c r="C1711" s="5" t="n">
        <v>86.3</v>
      </c>
      <c r="D1711" s="5" t="n">
        <v>84.62</v>
      </c>
      <c r="E1711" s="5" t="n">
        <v>85.61</v>
      </c>
      <c r="F1711" s="5" t="n">
        <v>24783600</v>
      </c>
      <c r="G1711" s="5" t="n">
        <v>85.24</v>
      </c>
      <c r="I1711" s="13" t="n">
        <f aca="false">B1711-E1711</f>
        <v>-0.739999999999995</v>
      </c>
      <c r="J1711" s="13" t="n">
        <f aca="false">C1711-D1711</f>
        <v>1.67999999999999</v>
      </c>
      <c r="L1711" s="14" t="n">
        <f aca="true">IF(ROW(E1711) - 1 &gt;= $L$1,MMULT($AA$1:OFFSET($AA$1, 0, $L$1 - 1),E1711:OFFSET(E1711,1 - $L$1, 0)) / $K$3,"")</f>
        <v>83.772</v>
      </c>
      <c r="N1711" s="0" t="n">
        <f aca="true">IF(ROW(E1711) - 1 &gt;= $N$1,SUM(E1711:OFFSET(E1711,1 - $N$1, 0)) / $N$1,"")</f>
        <v>82.643</v>
      </c>
      <c r="P1711" s="0" t="n">
        <f aca="true">IF(ROW(N1711) - 1 &gt; $P$1, IF(OFFSET(N1711,  1 - $P$1, 0) &lt;&gt; "", MMULT($AA$2:OFFSET($AA$2, 0, $P$1 - 1), E1711:OFFSET(E1711,1 - $P$1, 0)) / $O$3,""),"")</f>
        <v>82.5202777777778</v>
      </c>
    </row>
    <row collapsed="false" customFormat="false" customHeight="true" hidden="false" ht="14.4" outlineLevel="0" r="1712">
      <c r="A1712" s="9" t="n">
        <v>39038</v>
      </c>
      <c r="B1712" s="5" t="n">
        <v>85.14</v>
      </c>
      <c r="C1712" s="5" t="n">
        <v>85.94</v>
      </c>
      <c r="D1712" s="5" t="n">
        <v>85</v>
      </c>
      <c r="E1712" s="5" t="n">
        <v>85.85</v>
      </c>
      <c r="F1712" s="5" t="n">
        <v>16658000</v>
      </c>
      <c r="G1712" s="5" t="n">
        <v>85.48</v>
      </c>
      <c r="I1712" s="13" t="n">
        <f aca="false">B1712-E1712</f>
        <v>-0.709999999999994</v>
      </c>
      <c r="J1712" s="13" t="n">
        <f aca="false">C1712-D1712</f>
        <v>0.939999999999998</v>
      </c>
      <c r="L1712" s="14" t="n">
        <f aca="true">IF(ROW(E1712) - 1 &gt;= $L$1,MMULT($AA$1:OFFSET($AA$1, 0, $L$1 - 1),E1712:OFFSET(E1712,1 - $L$1, 0)) / $K$3,"")</f>
        <v>84.3550909090909</v>
      </c>
      <c r="N1712" s="0" t="n">
        <f aca="true">IF(ROW(E1712) - 1 &gt;= $N$1,SUM(E1712:OFFSET(E1712,1 - $N$1, 0)) / $N$1,"")</f>
        <v>83.399</v>
      </c>
      <c r="P1712" s="0" t="n">
        <f aca="true">IF(ROW(N1712) - 1 &gt; $P$1, IF(OFFSET(N1712,  1 - $P$1, 0) &lt;&gt; "", MMULT($AA$2:OFFSET($AA$2, 0, $P$1 - 1), E1712:OFFSET(E1712,1 - $P$1, 0)) / $O$3,""),"")</f>
        <v>83.2063888888889</v>
      </c>
    </row>
    <row collapsed="false" customFormat="false" customHeight="true" hidden="false" ht="14.4" outlineLevel="0" r="1713">
      <c r="A1713" s="9" t="n">
        <v>39041</v>
      </c>
      <c r="B1713" s="5" t="n">
        <v>85.4</v>
      </c>
      <c r="C1713" s="5" t="n">
        <v>87</v>
      </c>
      <c r="D1713" s="5" t="n">
        <v>85.2</v>
      </c>
      <c r="E1713" s="5" t="n">
        <v>86.47</v>
      </c>
      <c r="F1713" s="5" t="n">
        <v>20385500</v>
      </c>
      <c r="G1713" s="5" t="n">
        <v>86.1</v>
      </c>
      <c r="I1713" s="13" t="n">
        <f aca="false">B1713-E1713</f>
        <v>-1.06999999999999</v>
      </c>
      <c r="J1713" s="13" t="n">
        <f aca="false">C1713-D1713</f>
        <v>1.8</v>
      </c>
      <c r="L1713" s="14" t="n">
        <f aca="true">IF(ROW(E1713) - 1 &gt;= $L$1,MMULT($AA$1:OFFSET($AA$1, 0, $L$1 - 1),E1713:OFFSET(E1713,1 - $L$1, 0)) / $K$3,"")</f>
        <v>84.9134545454546</v>
      </c>
      <c r="N1713" s="0" t="n">
        <f aca="true">IF(ROW(E1713) - 1 &gt;= $N$1,SUM(E1713:OFFSET(E1713,1 - $N$1, 0)) / $N$1,"")</f>
        <v>84.075</v>
      </c>
      <c r="P1713" s="0" t="n">
        <f aca="true">IF(ROW(N1713) - 1 &gt; $P$1, IF(OFFSET(N1713,  1 - $P$1, 0) &lt;&gt; "", MMULT($AA$2:OFFSET($AA$2, 0, $P$1 - 1), E1713:OFFSET(E1713,1 - $P$1, 0)) / $O$3,""),"")</f>
        <v>83.8705555555555</v>
      </c>
    </row>
    <row collapsed="false" customFormat="false" customHeight="true" hidden="false" ht="14.4" outlineLevel="0" r="1714">
      <c r="A1714" s="9" t="n">
        <v>39042</v>
      </c>
      <c r="B1714" s="5" t="n">
        <v>87.42</v>
      </c>
      <c r="C1714" s="5" t="n">
        <v>88.6</v>
      </c>
      <c r="D1714" s="5" t="n">
        <v>87.11</v>
      </c>
      <c r="E1714" s="5" t="n">
        <v>88.6</v>
      </c>
      <c r="F1714" s="5" t="n">
        <v>22238100</v>
      </c>
      <c r="G1714" s="5" t="n">
        <v>88.22</v>
      </c>
      <c r="I1714" s="13" t="n">
        <f aca="false">B1714-E1714</f>
        <v>-1.17999999999999</v>
      </c>
      <c r="J1714" s="13" t="n">
        <f aca="false">C1714-D1714</f>
        <v>1.49</v>
      </c>
      <c r="L1714" s="14" t="n">
        <f aca="true">IF(ROW(E1714) - 1 &gt;= $L$1,MMULT($AA$1:OFFSET($AA$1, 0, $L$1 - 1),E1714:OFFSET(E1714,1 - $L$1, 0)) / $K$3,"")</f>
        <v>85.7361818181818</v>
      </c>
      <c r="N1714" s="0" t="n">
        <f aca="true">IF(ROW(E1714) - 1 &gt;= $N$1,SUM(E1714:OFFSET(E1714,1 - $N$1, 0)) / $N$1,"")</f>
        <v>84.884</v>
      </c>
      <c r="P1714" s="0" t="n">
        <f aca="true">IF(ROW(N1714) - 1 &gt; $P$1, IF(OFFSET(N1714,  1 - $P$1, 0) &lt;&gt; "", MMULT($AA$2:OFFSET($AA$2, 0, $P$1 - 1), E1714:OFFSET(E1714,1 - $P$1, 0)) / $O$3,""),"")</f>
        <v>84.4844444444444</v>
      </c>
    </row>
    <row collapsed="false" customFormat="false" customHeight="true" hidden="false" ht="14.4" outlineLevel="0" r="1715">
      <c r="A1715" s="9" t="n">
        <v>39043</v>
      </c>
      <c r="B1715" s="5" t="n">
        <v>88.99</v>
      </c>
      <c r="C1715" s="5" t="n">
        <v>90.75</v>
      </c>
      <c r="D1715" s="5" t="n">
        <v>87.85</v>
      </c>
      <c r="E1715" s="5" t="n">
        <v>90.31</v>
      </c>
      <c r="F1715" s="5" t="n">
        <v>23997900</v>
      </c>
      <c r="G1715" s="5" t="n">
        <v>89.92</v>
      </c>
      <c r="I1715" s="13" t="n">
        <f aca="false">B1715-E1715</f>
        <v>-1.32000000000001</v>
      </c>
      <c r="J1715" s="13" t="n">
        <f aca="false">C1715-D1715</f>
        <v>2.90000000000001</v>
      </c>
      <c r="L1715" s="14" t="n">
        <f aca="true">IF(ROW(E1715) - 1 &gt;= $L$1,MMULT($AA$1:OFFSET($AA$1, 0, $L$1 - 1),E1715:OFFSET(E1715,1 - $L$1, 0)) / $K$3,"")</f>
        <v>86.7227272727273</v>
      </c>
      <c r="N1715" s="0" t="n">
        <f aca="true">IF(ROW(E1715) - 1 &gt;= $N$1,SUM(E1715:OFFSET(E1715,1 - $N$1, 0)) / $N$1,"")</f>
        <v>85.67</v>
      </c>
      <c r="P1715" s="0" t="n">
        <f aca="true">IF(ROW(N1715) - 1 &gt; $P$1, IF(OFFSET(N1715,  1 - $P$1, 0) &lt;&gt; "", MMULT($AA$2:OFFSET($AA$2, 0, $P$1 - 1), E1715:OFFSET(E1715,1 - $P$1, 0)) / $O$3,""),"")</f>
        <v>85.0988888888889</v>
      </c>
    </row>
    <row collapsed="false" customFormat="false" customHeight="true" hidden="false" ht="14.4" outlineLevel="0" r="1716">
      <c r="A1716" s="9" t="n">
        <v>39045</v>
      </c>
      <c r="B1716" s="5" t="n">
        <v>89.53</v>
      </c>
      <c r="C1716" s="5" t="n">
        <v>93.08</v>
      </c>
      <c r="D1716" s="5" t="n">
        <v>89.5</v>
      </c>
      <c r="E1716" s="5" t="n">
        <v>91.63</v>
      </c>
      <c r="F1716" s="5" t="n">
        <v>18524200</v>
      </c>
      <c r="G1716" s="5" t="n">
        <v>91.24</v>
      </c>
      <c r="I1716" s="13" t="n">
        <f aca="false">B1716-E1716</f>
        <v>-2.09999999999999</v>
      </c>
      <c r="J1716" s="13" t="n">
        <f aca="false">C1716-D1716</f>
        <v>3.58</v>
      </c>
      <c r="L1716" s="14" t="n">
        <f aca="true">IF(ROW(E1716) - 1 &gt;= $L$1,MMULT($AA$1:OFFSET($AA$1, 0, $L$1 - 1),E1716:OFFSET(E1716,1 - $L$1, 0)) / $K$3,"")</f>
        <v>87.8063636363637</v>
      </c>
      <c r="N1716" s="0" t="n">
        <f aca="true">IF(ROW(E1716) - 1 &gt;= $N$1,SUM(E1716:OFFSET(E1716,1 - $N$1, 0)) / $N$1,"")</f>
        <v>86.499</v>
      </c>
      <c r="P1716" s="0" t="n">
        <f aca="true">IF(ROW(N1716) - 1 &gt; $P$1, IF(OFFSET(N1716,  1 - $P$1, 0) &lt;&gt; "", MMULT($AA$2:OFFSET($AA$2, 0, $P$1 - 1), E1716:OFFSET(E1716,1 - $P$1, 0)) / $O$3,""),"")</f>
        <v>85.8255555555556</v>
      </c>
    </row>
    <row collapsed="false" customFormat="false" customHeight="true" hidden="false" ht="14.4" outlineLevel="0" r="1717">
      <c r="A1717" s="9" t="n">
        <v>39048</v>
      </c>
      <c r="B1717" s="5" t="n">
        <v>92.51</v>
      </c>
      <c r="C1717" s="5" t="n">
        <v>93.16</v>
      </c>
      <c r="D1717" s="5" t="n">
        <v>89.5</v>
      </c>
      <c r="E1717" s="5" t="n">
        <v>89.54</v>
      </c>
      <c r="F1717" s="5" t="n">
        <v>38387000</v>
      </c>
      <c r="G1717" s="5" t="n">
        <v>89.16</v>
      </c>
      <c r="I1717" s="13" t="n">
        <f aca="false">B1717-E1717</f>
        <v>2.97</v>
      </c>
      <c r="J1717" s="13" t="n">
        <f aca="false">C1717-D1717</f>
        <v>3.66</v>
      </c>
      <c r="L1717" s="14" t="n">
        <f aca="true">IF(ROW(E1717) - 1 &gt;= $L$1,MMULT($AA$1:OFFSET($AA$1, 0, $L$1 - 1),E1717:OFFSET(E1717,1 - $L$1, 0)) / $K$3,"")</f>
        <v>88.3592727272727</v>
      </c>
      <c r="N1717" s="0" t="n">
        <f aca="true">IF(ROW(E1717) - 1 &gt;= $N$1,SUM(E1717:OFFSET(E1717,1 - $N$1, 0)) / $N$1,"")</f>
        <v>87.141</v>
      </c>
      <c r="P1717" s="0" t="n">
        <f aca="true">IF(ROW(N1717) - 1 &gt; $P$1, IF(OFFSET(N1717,  1 - $P$1, 0) &lt;&gt; "", MMULT($AA$2:OFFSET($AA$2, 0, $P$1 - 1), E1717:OFFSET(E1717,1 - $P$1, 0)) / $O$3,""),"")</f>
        <v>86.5736111111111</v>
      </c>
    </row>
    <row collapsed="false" customFormat="false" customHeight="true" hidden="false" ht="14.4" outlineLevel="0" r="1718">
      <c r="A1718" s="9" t="n">
        <v>39049</v>
      </c>
      <c r="B1718" s="5" t="n">
        <v>90.36</v>
      </c>
      <c r="C1718" s="5" t="n">
        <v>91.97</v>
      </c>
      <c r="D1718" s="5" t="n">
        <v>89.91</v>
      </c>
      <c r="E1718" s="5" t="n">
        <v>91.81</v>
      </c>
      <c r="F1718" s="5" t="n">
        <v>37006200</v>
      </c>
      <c r="G1718" s="5" t="n">
        <v>91.42</v>
      </c>
      <c r="I1718" s="13" t="n">
        <f aca="false">B1718-E1718</f>
        <v>-1.45</v>
      </c>
      <c r="J1718" s="13" t="n">
        <f aca="false">C1718-D1718</f>
        <v>2.06</v>
      </c>
      <c r="L1718" s="14" t="n">
        <f aca="true">IF(ROW(E1718) - 1 &gt;= $L$1,MMULT($AA$1:OFFSET($AA$1, 0, $L$1 - 1),E1718:OFFSET(E1718,1 - $L$1, 0)) / $K$3,"")</f>
        <v>89.2081818181818</v>
      </c>
      <c r="N1718" s="0" t="n">
        <f aca="true">IF(ROW(E1718) - 1 &gt;= $N$1,SUM(E1718:OFFSET(E1718,1 - $N$1, 0)) / $N$1,"")</f>
        <v>87.887</v>
      </c>
      <c r="P1718" s="0" t="n">
        <f aca="true">IF(ROW(N1718) - 1 &gt; $P$1, IF(OFFSET(N1718,  1 - $P$1, 0) &lt;&gt; "", MMULT($AA$2:OFFSET($AA$2, 0, $P$1 - 1), E1718:OFFSET(E1718,1 - $P$1, 0)) / $O$3,""),"")</f>
        <v>87.4175</v>
      </c>
    </row>
    <row collapsed="false" customFormat="false" customHeight="true" hidden="false" ht="14.4" outlineLevel="0" r="1719">
      <c r="A1719" s="9" t="n">
        <v>39050</v>
      </c>
      <c r="B1719" s="5" t="n">
        <v>93</v>
      </c>
      <c r="C1719" s="5" t="n">
        <v>93.15</v>
      </c>
      <c r="D1719" s="5" t="n">
        <v>90.25</v>
      </c>
      <c r="E1719" s="5" t="n">
        <v>91.8</v>
      </c>
      <c r="F1719" s="5" t="n">
        <v>41324400</v>
      </c>
      <c r="G1719" s="5" t="n">
        <v>91.41</v>
      </c>
      <c r="I1719" s="13" t="n">
        <f aca="false">B1719-E1719</f>
        <v>1.2</v>
      </c>
      <c r="J1719" s="13" t="n">
        <f aca="false">C1719-D1719</f>
        <v>2.90000000000001</v>
      </c>
      <c r="L1719" s="14" t="n">
        <f aca="true">IF(ROW(E1719) - 1 &gt;= $L$1,MMULT($AA$1:OFFSET($AA$1, 0, $L$1 - 1),E1719:OFFSET(E1719,1 - $L$1, 0)) / $K$3,"")</f>
        <v>89.9196363636364</v>
      </c>
      <c r="N1719" s="0" t="n">
        <f aca="true">IF(ROW(E1719) - 1 &gt;= $N$1,SUM(E1719:OFFSET(E1719,1 - $N$1, 0)) / $N$1,"")</f>
        <v>88.567</v>
      </c>
      <c r="P1719" s="0" t="n">
        <f aca="true">IF(ROW(N1719) - 1 &gt; $P$1, IF(OFFSET(N1719,  1 - $P$1, 0) &lt;&gt; "", MMULT($AA$2:OFFSET($AA$2, 0, $P$1 - 1), E1719:OFFSET(E1719,1 - $P$1, 0)) / $O$3,""),"")</f>
        <v>88.3163888888889</v>
      </c>
    </row>
    <row collapsed="false" customFormat="false" customHeight="true" hidden="false" ht="14.4" outlineLevel="0" r="1720">
      <c r="A1720" s="9" t="n">
        <v>39051</v>
      </c>
      <c r="B1720" s="5" t="n">
        <v>92.21</v>
      </c>
      <c r="C1720" s="5" t="n">
        <v>92.68</v>
      </c>
      <c r="D1720" s="5" t="n">
        <v>91.06</v>
      </c>
      <c r="E1720" s="5" t="n">
        <v>91.66</v>
      </c>
      <c r="F1720" s="5" t="n">
        <v>31088800</v>
      </c>
      <c r="G1720" s="5" t="n">
        <v>91.27</v>
      </c>
      <c r="I1720" s="13" t="n">
        <f aca="false">B1720-E1720</f>
        <v>0.549999999999997</v>
      </c>
      <c r="J1720" s="13" t="n">
        <f aca="false">C1720-D1720</f>
        <v>1.62</v>
      </c>
      <c r="L1720" s="14" t="n">
        <f aca="true">IF(ROW(E1720) - 1 &gt;= $L$1,MMULT($AA$1:OFFSET($AA$1, 0, $L$1 - 1),E1720:OFFSET(E1720,1 - $L$1, 0)) / $K$3,"")</f>
        <v>90.482</v>
      </c>
      <c r="N1720" s="0" t="n">
        <f aca="true">IF(ROW(E1720) - 1 &gt;= $N$1,SUM(E1720:OFFSET(E1720,1 - $N$1, 0)) / $N$1,"")</f>
        <v>89.328</v>
      </c>
      <c r="P1720" s="0" t="n">
        <f aca="true">IF(ROW(N1720) - 1 &gt; $P$1, IF(OFFSET(N1720,  1 - $P$1, 0) &lt;&gt; "", MMULT($AA$2:OFFSET($AA$2, 0, $P$1 - 1), E1720:OFFSET(E1720,1 - $P$1, 0)) / $O$3,""),"")</f>
        <v>89.1822222222222</v>
      </c>
    </row>
    <row collapsed="false" customFormat="false" customHeight="true" hidden="false" ht="14.4" outlineLevel="0" r="1721">
      <c r="A1721" s="9" t="n">
        <v>39052</v>
      </c>
      <c r="B1721" s="5" t="n">
        <v>91.8</v>
      </c>
      <c r="C1721" s="5" t="n">
        <v>92.33</v>
      </c>
      <c r="D1721" s="5" t="n">
        <v>90.1</v>
      </c>
      <c r="E1721" s="5" t="n">
        <v>91.32</v>
      </c>
      <c r="F1721" s="5" t="n">
        <v>28395700</v>
      </c>
      <c r="G1721" s="5" t="n">
        <v>90.93</v>
      </c>
      <c r="I1721" s="13" t="n">
        <f aca="false">B1721-E1721</f>
        <v>0.480000000000004</v>
      </c>
      <c r="J1721" s="13" t="n">
        <f aca="false">C1721-D1721</f>
        <v>2.23</v>
      </c>
      <c r="L1721" s="14" t="n">
        <f aca="true">IF(ROW(E1721) - 1 &gt;= $L$1,MMULT($AA$1:OFFSET($AA$1, 0, $L$1 - 1),E1721:OFFSET(E1721,1 - $L$1, 0)) / $K$3,"")</f>
        <v>90.8441818181818</v>
      </c>
      <c r="N1721" s="0" t="n">
        <f aca="true">IF(ROW(E1721) - 1 &gt;= $N$1,SUM(E1721:OFFSET(E1721,1 - $N$1, 0)) / $N$1,"")</f>
        <v>89.899</v>
      </c>
      <c r="P1721" s="0" t="n">
        <f aca="true">IF(ROW(N1721) - 1 &gt; $P$1, IF(OFFSET(N1721,  1 - $P$1, 0) &lt;&gt; "", MMULT($AA$2:OFFSET($AA$2, 0, $P$1 - 1), E1721:OFFSET(E1721,1 - $P$1, 0)) / $O$3,""),"")</f>
        <v>89.9286111111111</v>
      </c>
    </row>
    <row collapsed="false" customFormat="false" customHeight="true" hidden="false" ht="14.4" outlineLevel="0" r="1722">
      <c r="A1722" s="9" t="n">
        <v>39055</v>
      </c>
      <c r="B1722" s="5" t="n">
        <v>91.88</v>
      </c>
      <c r="C1722" s="5" t="n">
        <v>92.05</v>
      </c>
      <c r="D1722" s="5" t="n">
        <v>90.5</v>
      </c>
      <c r="E1722" s="5" t="n">
        <v>91.12</v>
      </c>
      <c r="F1722" s="5" t="n">
        <v>25340600</v>
      </c>
      <c r="G1722" s="5" t="n">
        <v>90.73</v>
      </c>
      <c r="I1722" s="13" t="n">
        <f aca="false">B1722-E1722</f>
        <v>0.759999999999991</v>
      </c>
      <c r="J1722" s="13" t="n">
        <f aca="false">C1722-D1722</f>
        <v>1.55</v>
      </c>
      <c r="L1722" s="14" t="n">
        <f aca="true">IF(ROW(E1722) - 1 &gt;= $L$1,MMULT($AA$1:OFFSET($AA$1, 0, $L$1 - 1),E1722:OFFSET(E1722,1 - $L$1, 0)) / $K$3,"")</f>
        <v>91.0661818181818</v>
      </c>
      <c r="N1722" s="0" t="n">
        <f aca="true">IF(ROW(E1722) - 1 &gt;= $N$1,SUM(E1722:OFFSET(E1722,1 - $N$1, 0)) / $N$1,"")</f>
        <v>90.426</v>
      </c>
      <c r="P1722" s="0" t="n">
        <f aca="true">IF(ROW(N1722) - 1 &gt; $P$1, IF(OFFSET(N1722,  1 - $P$1, 0) &lt;&gt; "", MMULT($AA$2:OFFSET($AA$2, 0, $P$1 - 1), E1722:OFFSET(E1722,1 - $P$1, 0)) / $O$3,""),"")</f>
        <v>90.4502777777778</v>
      </c>
    </row>
    <row collapsed="false" customFormat="false" customHeight="true" hidden="false" ht="14.4" outlineLevel="0" r="1723">
      <c r="A1723" s="9" t="n">
        <v>39056</v>
      </c>
      <c r="B1723" s="5" t="n">
        <v>91.65</v>
      </c>
      <c r="C1723" s="5" t="n">
        <v>92.33</v>
      </c>
      <c r="D1723" s="5" t="n">
        <v>90.87</v>
      </c>
      <c r="E1723" s="5" t="n">
        <v>91.27</v>
      </c>
      <c r="F1723" s="5" t="n">
        <v>23672800</v>
      </c>
      <c r="G1723" s="5" t="n">
        <v>90.88</v>
      </c>
      <c r="I1723" s="13" t="n">
        <f aca="false">B1723-E1723</f>
        <v>0.38000000000001</v>
      </c>
      <c r="J1723" s="13" t="n">
        <f aca="false">C1723-D1723</f>
        <v>1.45999999999999</v>
      </c>
      <c r="L1723" s="14" t="n">
        <f aca="true">IF(ROW(E1723) - 1 &gt;= $L$1,MMULT($AA$1:OFFSET($AA$1, 0, $L$1 - 1),E1723:OFFSET(E1723,1 - $L$1, 0)) / $K$3,"")</f>
        <v>91.2196363636364</v>
      </c>
      <c r="N1723" s="0" t="n">
        <f aca="true">IF(ROW(E1723) - 1 &gt;= $N$1,SUM(E1723:OFFSET(E1723,1 - $N$1, 0)) / $N$1,"")</f>
        <v>90.906</v>
      </c>
      <c r="P1723" s="0" t="n">
        <f aca="true">IF(ROW(N1723) - 1 &gt; $P$1, IF(OFFSET(N1723,  1 - $P$1, 0) &lt;&gt; "", MMULT($AA$2:OFFSET($AA$2, 0, $P$1 - 1), E1723:OFFSET(E1723,1 - $P$1, 0)) / $O$3,""),"")</f>
        <v>90.9108333333333</v>
      </c>
    </row>
    <row collapsed="false" customFormat="false" customHeight="true" hidden="false" ht="14.4" outlineLevel="0" r="1724">
      <c r="A1724" s="9" t="n">
        <v>39057</v>
      </c>
      <c r="B1724" s="5" t="n">
        <v>90.64</v>
      </c>
      <c r="C1724" s="5" t="n">
        <v>91.39</v>
      </c>
      <c r="D1724" s="5" t="n">
        <v>89.67</v>
      </c>
      <c r="E1724" s="5" t="n">
        <v>89.83</v>
      </c>
      <c r="F1724" s="5" t="n">
        <v>22792300</v>
      </c>
      <c r="G1724" s="5" t="n">
        <v>89.45</v>
      </c>
      <c r="I1724" s="13" t="n">
        <f aca="false">B1724-E1724</f>
        <v>0.810000000000002</v>
      </c>
      <c r="J1724" s="13" t="n">
        <f aca="false">C1724-D1724</f>
        <v>1.72</v>
      </c>
      <c r="L1724" s="14" t="n">
        <f aca="true">IF(ROW(E1724) - 1 &gt;= $L$1,MMULT($AA$1:OFFSET($AA$1, 0, $L$1 - 1),E1724:OFFSET(E1724,1 - $L$1, 0)) / $K$3,"")</f>
        <v>91.024</v>
      </c>
      <c r="N1724" s="0" t="n">
        <f aca="true">IF(ROW(E1724) - 1 &gt;= $N$1,SUM(E1724:OFFSET(E1724,1 - $N$1, 0)) / $N$1,"")</f>
        <v>91.029</v>
      </c>
      <c r="P1724" s="0" t="n">
        <f aca="true">IF(ROW(N1724) - 1 &gt; $P$1, IF(OFFSET(N1724,  1 - $P$1, 0) &lt;&gt; "", MMULT($AA$2:OFFSET($AA$2, 0, $P$1 - 1), E1724:OFFSET(E1724,1 - $P$1, 0)) / $O$3,""),"")</f>
        <v>91.1508333333333</v>
      </c>
    </row>
    <row collapsed="false" customFormat="false" customHeight="true" hidden="false" ht="14.4" outlineLevel="0" r="1725">
      <c r="A1725" s="9" t="n">
        <v>39058</v>
      </c>
      <c r="B1725" s="5" t="n">
        <v>90.03</v>
      </c>
      <c r="C1725" s="5" t="n">
        <v>90.5</v>
      </c>
      <c r="D1725" s="5" t="n">
        <v>86.9</v>
      </c>
      <c r="E1725" s="5" t="n">
        <v>87.04</v>
      </c>
      <c r="F1725" s="5" t="n">
        <v>35886700</v>
      </c>
      <c r="G1725" s="5" t="n">
        <v>86.67</v>
      </c>
      <c r="I1725" s="13" t="n">
        <f aca="false">B1725-E1725</f>
        <v>2.98999999999999</v>
      </c>
      <c r="J1725" s="13" t="n">
        <f aca="false">C1725-D1725</f>
        <v>3.59999999999999</v>
      </c>
      <c r="L1725" s="14" t="n">
        <f aca="true">IF(ROW(E1725) - 1 &gt;= $L$1,MMULT($AA$1:OFFSET($AA$1, 0, $L$1 - 1),E1725:OFFSET(E1725,1 - $L$1, 0)) / $K$3,"")</f>
        <v>90.2987272727273</v>
      </c>
      <c r="N1725" s="0" t="n">
        <f aca="true">IF(ROW(E1725) - 1 &gt;= $N$1,SUM(E1725:OFFSET(E1725,1 - $N$1, 0)) / $N$1,"")</f>
        <v>90.702</v>
      </c>
      <c r="P1725" s="0" t="n">
        <f aca="true">IF(ROW(N1725) - 1 &gt; $P$1, IF(OFFSET(N1725,  1 - $P$1, 0) &lt;&gt; "", MMULT($AA$2:OFFSET($AA$2, 0, $P$1 - 1), E1725:OFFSET(E1725,1 - $P$1, 0)) / $O$3,""),"")</f>
        <v>91.1105555555556</v>
      </c>
    </row>
    <row collapsed="false" customFormat="false" customHeight="true" hidden="false" ht="14.4" outlineLevel="0" r="1726">
      <c r="A1726" s="9" t="n">
        <v>39059</v>
      </c>
      <c r="B1726" s="5" t="n">
        <v>87.23</v>
      </c>
      <c r="C1726" s="5" t="n">
        <v>89.39</v>
      </c>
      <c r="D1726" s="5" t="n">
        <v>87</v>
      </c>
      <c r="E1726" s="5" t="n">
        <v>88.26</v>
      </c>
      <c r="F1726" s="5" t="n">
        <v>28009900</v>
      </c>
      <c r="G1726" s="5" t="n">
        <v>87.88</v>
      </c>
      <c r="I1726" s="13" t="n">
        <f aca="false">B1726-E1726</f>
        <v>-1.03</v>
      </c>
      <c r="J1726" s="13" t="n">
        <f aca="false">C1726-D1726</f>
        <v>2.39</v>
      </c>
      <c r="L1726" s="14" t="n">
        <f aca="true">IF(ROW(E1726) - 1 &gt;= $L$1,MMULT($AA$1:OFFSET($AA$1, 0, $L$1 - 1),E1726:OFFSET(E1726,1 - $L$1, 0)) / $K$3,"")</f>
        <v>89.8547272727273</v>
      </c>
      <c r="N1726" s="0" t="n">
        <f aca="true">IF(ROW(E1726) - 1 &gt;= $N$1,SUM(E1726:OFFSET(E1726,1 - $N$1, 0)) / $N$1,"")</f>
        <v>90.365</v>
      </c>
      <c r="P1726" s="0" t="n">
        <f aca="true">IF(ROW(N1726) - 1 &gt; $P$1, IF(OFFSET(N1726,  1 - $P$1, 0) &lt;&gt; "", MMULT($AA$2:OFFSET($AA$2, 0, $P$1 - 1), E1726:OFFSET(E1726,1 - $P$1, 0)) / $O$3,""),"")</f>
        <v>90.8908333333333</v>
      </c>
    </row>
    <row collapsed="false" customFormat="false" customHeight="true" hidden="false" ht="14.4" outlineLevel="0" r="1727">
      <c r="A1727" s="9" t="n">
        <v>39062</v>
      </c>
      <c r="B1727" s="5" t="n">
        <v>88.9</v>
      </c>
      <c r="C1727" s="5" t="n">
        <v>89.3</v>
      </c>
      <c r="D1727" s="5" t="n">
        <v>88.05</v>
      </c>
      <c r="E1727" s="5" t="n">
        <v>88.75</v>
      </c>
      <c r="F1727" s="5" t="n">
        <v>17849300</v>
      </c>
      <c r="G1727" s="5" t="n">
        <v>88.37</v>
      </c>
      <c r="I1727" s="13" t="n">
        <f aca="false">B1727-E1727</f>
        <v>0.150000000000006</v>
      </c>
      <c r="J1727" s="13" t="n">
        <f aca="false">C1727-D1727</f>
        <v>1.25</v>
      </c>
      <c r="L1727" s="14" t="n">
        <f aca="true">IF(ROW(E1727) - 1 &gt;= $L$1,MMULT($AA$1:OFFSET($AA$1, 0, $L$1 - 1),E1727:OFFSET(E1727,1 - $L$1, 0)) / $K$3,"")</f>
        <v>89.5610909090909</v>
      </c>
      <c r="N1727" s="0" t="n">
        <f aca="true">IF(ROW(E1727) - 1 &gt;= $N$1,SUM(E1727:OFFSET(E1727,1 - $N$1, 0)) / $N$1,"")</f>
        <v>90.286</v>
      </c>
      <c r="P1727" s="0" t="n">
        <f aca="true">IF(ROW(N1727) - 1 &gt; $P$1, IF(OFFSET(N1727,  1 - $P$1, 0) &lt;&gt; "", MMULT($AA$2:OFFSET($AA$2, 0, $P$1 - 1), E1727:OFFSET(E1727,1 - $P$1, 0)) / $O$3,""),"")</f>
        <v>90.5716666666667</v>
      </c>
    </row>
    <row collapsed="false" customFormat="false" customHeight="true" hidden="false" ht="14.4" outlineLevel="0" r="1728">
      <c r="A1728" s="9" t="n">
        <v>39063</v>
      </c>
      <c r="B1728" s="5" t="n">
        <v>88.61</v>
      </c>
      <c r="C1728" s="5" t="n">
        <v>88.84</v>
      </c>
      <c r="D1728" s="5" t="n">
        <v>85.53</v>
      </c>
      <c r="E1728" s="5" t="n">
        <v>86.14</v>
      </c>
      <c r="F1728" s="5" t="n">
        <v>36665000</v>
      </c>
      <c r="G1728" s="5" t="n">
        <v>85.77</v>
      </c>
      <c r="I1728" s="13" t="n">
        <f aca="false">B1728-E1728</f>
        <v>2.47</v>
      </c>
      <c r="J1728" s="13" t="n">
        <f aca="false">C1728-D1728</f>
        <v>3.31</v>
      </c>
      <c r="L1728" s="14" t="n">
        <f aca="true">IF(ROW(E1728) - 1 &gt;= $L$1,MMULT($AA$1:OFFSET($AA$1, 0, $L$1 - 1),E1728:OFFSET(E1728,1 - $L$1, 0)) / $K$3,"")</f>
        <v>88.8072727272727</v>
      </c>
      <c r="N1728" s="0" t="n">
        <f aca="true">IF(ROW(E1728) - 1 &gt;= $N$1,SUM(E1728:OFFSET(E1728,1 - $N$1, 0)) / $N$1,"")</f>
        <v>89.719</v>
      </c>
      <c r="P1728" s="0" t="n">
        <f aca="true">IF(ROW(N1728) - 1 &gt; $P$1, IF(OFFSET(N1728,  1 - $P$1, 0) &lt;&gt; "", MMULT($AA$2:OFFSET($AA$2, 0, $P$1 - 1), E1728:OFFSET(E1728,1 - $P$1, 0)) / $O$3,""),"")</f>
        <v>90.1283333333333</v>
      </c>
    </row>
    <row collapsed="false" customFormat="false" customHeight="true" hidden="false" ht="14.4" outlineLevel="0" r="1729">
      <c r="A1729" s="9" t="n">
        <v>39064</v>
      </c>
      <c r="B1729" s="5" t="n">
        <v>87.95</v>
      </c>
      <c r="C1729" s="5" t="n">
        <v>89.07</v>
      </c>
      <c r="D1729" s="5" t="n">
        <v>87.15</v>
      </c>
      <c r="E1729" s="5" t="n">
        <v>89.05</v>
      </c>
      <c r="F1729" s="5" t="n">
        <v>30609000</v>
      </c>
      <c r="G1729" s="5" t="n">
        <v>88.67</v>
      </c>
      <c r="I1729" s="13" t="n">
        <f aca="false">B1729-E1729</f>
        <v>-1.09999999999999</v>
      </c>
      <c r="J1729" s="13" t="n">
        <f aca="false">C1729-D1729</f>
        <v>1.91999999999999</v>
      </c>
      <c r="L1729" s="14" t="n">
        <f aca="true">IF(ROW(E1729) - 1 &gt;= $L$1,MMULT($AA$1:OFFSET($AA$1, 0, $L$1 - 1),E1729:OFFSET(E1729,1 - $L$1, 0)) / $K$3,"")</f>
        <v>88.6856363636364</v>
      </c>
      <c r="N1729" s="0" t="n">
        <f aca="true">IF(ROW(E1729) - 1 &gt;= $N$1,SUM(E1729:OFFSET(E1729,1 - $N$1, 0)) / $N$1,"")</f>
        <v>89.444</v>
      </c>
      <c r="P1729" s="0" t="n">
        <f aca="true">IF(ROW(N1729) - 1 &gt; $P$1, IF(OFFSET(N1729,  1 - $P$1, 0) &lt;&gt; "", MMULT($AA$2:OFFSET($AA$2, 0, $P$1 - 1), E1729:OFFSET(E1729,1 - $P$1, 0)) / $O$3,""),"")</f>
        <v>89.5752777777778</v>
      </c>
    </row>
    <row collapsed="false" customFormat="false" customHeight="true" hidden="false" ht="14.4" outlineLevel="0" r="1730">
      <c r="A1730" s="9" t="n">
        <v>39065</v>
      </c>
      <c r="B1730" s="5" t="n">
        <v>89.05</v>
      </c>
      <c r="C1730" s="5" t="n">
        <v>90</v>
      </c>
      <c r="D1730" s="5" t="n">
        <v>88.26</v>
      </c>
      <c r="E1730" s="5" t="n">
        <v>88.55</v>
      </c>
      <c r="F1730" s="5" t="n">
        <v>29726100</v>
      </c>
      <c r="G1730" s="5" t="n">
        <v>88.17</v>
      </c>
      <c r="I1730" s="13" t="n">
        <f aca="false">B1730-E1730</f>
        <v>0.5</v>
      </c>
      <c r="J1730" s="13" t="n">
        <f aca="false">C1730-D1730</f>
        <v>1.74</v>
      </c>
      <c r="L1730" s="14" t="n">
        <f aca="true">IF(ROW(E1730) - 1 &gt;= $L$1,MMULT($AA$1:OFFSET($AA$1, 0, $L$1 - 1),E1730:OFFSET(E1730,1 - $L$1, 0)) / $K$3,"")</f>
        <v>88.5230909090909</v>
      </c>
      <c r="N1730" s="0" t="n">
        <f aca="true">IF(ROW(E1730) - 1 &gt;= $N$1,SUM(E1730:OFFSET(E1730,1 - $N$1, 0)) / $N$1,"")</f>
        <v>89.133</v>
      </c>
      <c r="P1730" s="0" t="n">
        <f aca="true">IF(ROW(N1730) - 1 &gt; $P$1, IF(OFFSET(N1730,  1 - $P$1, 0) &lt;&gt; "", MMULT($AA$2:OFFSET($AA$2, 0, $P$1 - 1), E1730:OFFSET(E1730,1 - $P$1, 0)) / $O$3,""),"")</f>
        <v>89.0416666666667</v>
      </c>
    </row>
    <row collapsed="false" customFormat="false" customHeight="true" hidden="false" ht="14.4" outlineLevel="0" r="1731">
      <c r="A1731" s="9" t="n">
        <v>39066</v>
      </c>
      <c r="B1731" s="5" t="n">
        <v>89.02</v>
      </c>
      <c r="C1731" s="5" t="n">
        <v>89.22</v>
      </c>
      <c r="D1731" s="5" t="n">
        <v>87.33</v>
      </c>
      <c r="E1731" s="5" t="n">
        <v>87.72</v>
      </c>
      <c r="F1731" s="5" t="n">
        <v>26426400</v>
      </c>
      <c r="G1731" s="5" t="n">
        <v>87.34</v>
      </c>
      <c r="I1731" s="13" t="n">
        <f aca="false">B1731-E1731</f>
        <v>1.3</v>
      </c>
      <c r="J1731" s="13" t="n">
        <f aca="false">C1731-D1731</f>
        <v>1.89</v>
      </c>
      <c r="L1731" s="14" t="n">
        <f aca="true">IF(ROW(E1731) - 1 &gt;= $L$1,MMULT($AA$1:OFFSET($AA$1, 0, $L$1 - 1),E1731:OFFSET(E1731,1 - $L$1, 0)) / $K$3,"")</f>
        <v>88.2661818181818</v>
      </c>
      <c r="N1731" s="0" t="n">
        <f aca="true">IF(ROW(E1731) - 1 &gt;= $N$1,SUM(E1731:OFFSET(E1731,1 - $N$1, 0)) / $N$1,"")</f>
        <v>88.773</v>
      </c>
      <c r="P1731" s="0" t="n">
        <f aca="true">IF(ROW(N1731) - 1 &gt; $P$1, IF(OFFSET(N1731,  1 - $P$1, 0) &lt;&gt; "", MMULT($AA$2:OFFSET($AA$2, 0, $P$1 - 1), E1731:OFFSET(E1731,1 - $P$1, 0)) / $O$3,""),"")</f>
        <v>88.6591666666667</v>
      </c>
    </row>
    <row collapsed="false" customFormat="false" customHeight="true" hidden="false" ht="14.4" outlineLevel="0" r="1732">
      <c r="A1732" s="9" t="n">
        <v>39069</v>
      </c>
      <c r="B1732" s="5" t="n">
        <v>87.63</v>
      </c>
      <c r="C1732" s="5" t="n">
        <v>88</v>
      </c>
      <c r="D1732" s="5" t="n">
        <v>84.59</v>
      </c>
      <c r="E1732" s="5" t="n">
        <v>85.47</v>
      </c>
      <c r="F1732" s="5" t="n">
        <v>25770600</v>
      </c>
      <c r="G1732" s="5" t="n">
        <v>85.1</v>
      </c>
      <c r="I1732" s="13" t="n">
        <f aca="false">B1732-E1732</f>
        <v>2.16</v>
      </c>
      <c r="J1732" s="13" t="n">
        <f aca="false">C1732-D1732</f>
        <v>3.41</v>
      </c>
      <c r="L1732" s="14" t="n">
        <f aca="true">IF(ROW(E1732) - 1 &gt;= $L$1,MMULT($AA$1:OFFSET($AA$1, 0, $L$1 - 1),E1732:OFFSET(E1732,1 - $L$1, 0)) / $K$3,"")</f>
        <v>87.6656363636364</v>
      </c>
      <c r="N1732" s="0" t="n">
        <f aca="true">IF(ROW(E1732) - 1 &gt;= $N$1,SUM(E1732:OFFSET(E1732,1 - $N$1, 0)) / $N$1,"")</f>
        <v>88.208</v>
      </c>
      <c r="P1732" s="0" t="n">
        <f aca="true">IF(ROW(N1732) - 1 &gt; $P$1, IF(OFFSET(N1732,  1 - $P$1, 0) &lt;&gt; "", MMULT($AA$2:OFFSET($AA$2, 0, $P$1 - 1), E1732:OFFSET(E1732,1 - $P$1, 0)) / $O$3,""),"")</f>
        <v>88.2936111111111</v>
      </c>
    </row>
    <row collapsed="false" customFormat="false" customHeight="true" hidden="false" ht="14.4" outlineLevel="0" r="1733">
      <c r="A1733" s="9" t="n">
        <v>39070</v>
      </c>
      <c r="B1733" s="5" t="n">
        <v>84.73</v>
      </c>
      <c r="C1733" s="5" t="n">
        <v>86.68</v>
      </c>
      <c r="D1733" s="5" t="n">
        <v>83.62</v>
      </c>
      <c r="E1733" s="5" t="n">
        <v>86.31</v>
      </c>
      <c r="F1733" s="5" t="n">
        <v>32550200</v>
      </c>
      <c r="G1733" s="5" t="n">
        <v>85.94</v>
      </c>
      <c r="I1733" s="13" t="n">
        <f aca="false">B1733-E1733</f>
        <v>-1.58</v>
      </c>
      <c r="J1733" s="13" t="n">
        <f aca="false">C1733-D1733</f>
        <v>3.06</v>
      </c>
      <c r="L1733" s="14" t="n">
        <f aca="true">IF(ROW(E1733) - 1 &gt;= $L$1,MMULT($AA$1:OFFSET($AA$1, 0, $L$1 - 1),E1733:OFFSET(E1733,1 - $L$1, 0)) / $K$3,"")</f>
        <v>87.3205454545455</v>
      </c>
      <c r="N1733" s="0" t="n">
        <f aca="true">IF(ROW(E1733) - 1 &gt;= $N$1,SUM(E1733:OFFSET(E1733,1 - $N$1, 0)) / $N$1,"")</f>
        <v>87.712</v>
      </c>
      <c r="P1733" s="0" t="n">
        <f aca="true">IF(ROW(N1733) - 1 &gt; $P$1, IF(OFFSET(N1733,  1 - $P$1, 0) &lt;&gt; "", MMULT($AA$2:OFFSET($AA$2, 0, $P$1 - 1), E1733:OFFSET(E1733,1 - $P$1, 0)) / $O$3,""),"")</f>
        <v>87.9316666666667</v>
      </c>
    </row>
    <row collapsed="false" customFormat="false" customHeight="true" hidden="false" ht="14.4" outlineLevel="0" r="1734">
      <c r="A1734" s="9" t="n">
        <v>39071</v>
      </c>
      <c r="B1734" s="5" t="n">
        <v>86.47</v>
      </c>
      <c r="C1734" s="5" t="n">
        <v>86.67</v>
      </c>
      <c r="D1734" s="5" t="n">
        <v>84.74</v>
      </c>
      <c r="E1734" s="5" t="n">
        <v>84.76</v>
      </c>
      <c r="F1734" s="5" t="n">
        <v>20274700</v>
      </c>
      <c r="G1734" s="5" t="n">
        <v>84.4</v>
      </c>
      <c r="I1734" s="13" t="n">
        <f aca="false">B1734-E1734</f>
        <v>1.70999999999999</v>
      </c>
      <c r="J1734" s="13" t="n">
        <f aca="false">C1734-D1734</f>
        <v>1.93000000000001</v>
      </c>
      <c r="L1734" s="14" t="n">
        <f aca="true">IF(ROW(E1734) - 1 &gt;= $L$1,MMULT($AA$1:OFFSET($AA$1, 0, $L$1 - 1),E1734:OFFSET(E1734,1 - $L$1, 0)) / $K$3,"")</f>
        <v>86.7838181818182</v>
      </c>
      <c r="N1734" s="0" t="n">
        <f aca="true">IF(ROW(E1734) - 1 &gt;= $N$1,SUM(E1734:OFFSET(E1734,1 - $N$1, 0)) / $N$1,"")</f>
        <v>87.205</v>
      </c>
      <c r="P1734" s="0" t="n">
        <f aca="true">IF(ROW(N1734) - 1 &gt; $P$1, IF(OFFSET(N1734,  1 - $P$1, 0) &lt;&gt; "", MMULT($AA$2:OFFSET($AA$2, 0, $P$1 - 1), E1734:OFFSET(E1734,1 - $P$1, 0)) / $O$3,""),"")</f>
        <v>87.6697222222222</v>
      </c>
    </row>
    <row collapsed="false" customFormat="false" customHeight="true" hidden="false" ht="14.4" outlineLevel="0" r="1735">
      <c r="A1735" s="9" t="n">
        <v>39072</v>
      </c>
      <c r="B1735" s="5" t="n">
        <v>84.7</v>
      </c>
      <c r="C1735" s="5" t="n">
        <v>85.48</v>
      </c>
      <c r="D1735" s="5" t="n">
        <v>82.2</v>
      </c>
      <c r="E1735" s="5" t="n">
        <v>82.9</v>
      </c>
      <c r="F1735" s="5" t="n">
        <v>32271400</v>
      </c>
      <c r="G1735" s="5" t="n">
        <v>82.55</v>
      </c>
      <c r="I1735" s="13" t="n">
        <f aca="false">B1735-E1735</f>
        <v>1.8</v>
      </c>
      <c r="J1735" s="13" t="n">
        <f aca="false">C1735-D1735</f>
        <v>3.28</v>
      </c>
      <c r="L1735" s="14" t="n">
        <f aca="true">IF(ROW(E1735) - 1 &gt;= $L$1,MMULT($AA$1:OFFSET($AA$1, 0, $L$1 - 1),E1735:OFFSET(E1735,1 - $L$1, 0)) / $K$3,"")</f>
        <v>86.0010909090909</v>
      </c>
      <c r="N1735" s="0" t="n">
        <f aca="true">IF(ROW(E1735) - 1 &gt;= $N$1,SUM(E1735:OFFSET(E1735,1 - $N$1, 0)) / $N$1,"")</f>
        <v>86.791</v>
      </c>
      <c r="P1735" s="0" t="n">
        <f aca="true">IF(ROW(N1735) - 1 &gt; $P$1, IF(OFFSET(N1735,  1 - $P$1, 0) &lt;&gt; "", MMULT($AA$2:OFFSET($AA$2, 0, $P$1 - 1), E1735:OFFSET(E1735,1 - $P$1, 0)) / $O$3,""),"")</f>
        <v>87.2986111111111</v>
      </c>
    </row>
    <row collapsed="false" customFormat="false" customHeight="true" hidden="false" ht="14.4" outlineLevel="0" r="1736">
      <c r="A1736" s="9" t="n">
        <v>39073</v>
      </c>
      <c r="B1736" s="5" t="n">
        <v>83.46</v>
      </c>
      <c r="C1736" s="5" t="n">
        <v>84.04</v>
      </c>
      <c r="D1736" s="5" t="n">
        <v>81.6</v>
      </c>
      <c r="E1736" s="5" t="n">
        <v>82.2</v>
      </c>
      <c r="F1736" s="5" t="n">
        <v>21903700</v>
      </c>
      <c r="G1736" s="5" t="n">
        <v>81.85</v>
      </c>
      <c r="I1736" s="13" t="n">
        <f aca="false">B1736-E1736</f>
        <v>1.25999999999999</v>
      </c>
      <c r="J1736" s="13" t="n">
        <f aca="false">C1736-D1736</f>
        <v>2.44000000000001</v>
      </c>
      <c r="L1736" s="14" t="n">
        <f aca="true">IF(ROW(E1736) - 1 &gt;= $L$1,MMULT($AA$1:OFFSET($AA$1, 0, $L$1 - 1),E1736:OFFSET(E1736,1 - $L$1, 0)) / $K$3,"")</f>
        <v>85.1663636363636</v>
      </c>
      <c r="N1736" s="0" t="n">
        <f aca="true">IF(ROW(E1736) - 1 &gt;= $N$1,SUM(E1736:OFFSET(E1736,1 - $N$1, 0)) / $N$1,"")</f>
        <v>86.185</v>
      </c>
      <c r="P1736" s="0" t="n">
        <f aca="true">IF(ROW(N1736) - 1 &gt; $P$1, IF(OFFSET(N1736,  1 - $P$1, 0) &lt;&gt; "", MMULT($AA$2:OFFSET($AA$2, 0, $P$1 - 1), E1736:OFFSET(E1736,1 - $P$1, 0)) / $O$3,""),"")</f>
        <v>86.7866666666667</v>
      </c>
    </row>
    <row collapsed="false" customFormat="false" customHeight="true" hidden="false" ht="14.4" outlineLevel="0" r="1737">
      <c r="A1737" s="9" t="n">
        <v>39077</v>
      </c>
      <c r="B1737" s="5" t="n">
        <v>82.15</v>
      </c>
      <c r="C1737" s="5" t="n">
        <v>82.57</v>
      </c>
      <c r="D1737" s="5" t="n">
        <v>80.89</v>
      </c>
      <c r="E1737" s="5" t="n">
        <v>81.51</v>
      </c>
      <c r="F1737" s="5" t="n">
        <v>17524600</v>
      </c>
      <c r="G1737" s="5" t="n">
        <v>81.16</v>
      </c>
      <c r="I1737" s="13" t="n">
        <f aca="false">B1737-E1737</f>
        <v>0.640000000000001</v>
      </c>
      <c r="J1737" s="13" t="n">
        <f aca="false">C1737-D1737</f>
        <v>1.67999999999999</v>
      </c>
      <c r="L1737" s="14" t="n">
        <f aca="true">IF(ROW(E1737) - 1 &gt;= $L$1,MMULT($AA$1:OFFSET($AA$1, 0, $L$1 - 1),E1737:OFFSET(E1737,1 - $L$1, 0)) / $K$3,"")</f>
        <v>84.3163636363637</v>
      </c>
      <c r="N1737" s="0" t="n">
        <f aca="true">IF(ROW(E1737) - 1 &gt;= $N$1,SUM(E1737:OFFSET(E1737,1 - $N$1, 0)) / $N$1,"")</f>
        <v>85.461</v>
      </c>
      <c r="P1737" s="0" t="n">
        <f aca="true">IF(ROW(N1737) - 1 &gt; $P$1, IF(OFFSET(N1737,  1 - $P$1, 0) &lt;&gt; "", MMULT($AA$2:OFFSET($AA$2, 0, $P$1 - 1), E1737:OFFSET(E1737,1 - $P$1, 0)) / $O$3,""),"")</f>
        <v>86.0833333333333</v>
      </c>
    </row>
    <row collapsed="false" customFormat="false" customHeight="true" hidden="false" ht="14.4" outlineLevel="0" r="1738">
      <c r="A1738" s="9" t="n">
        <v>39078</v>
      </c>
      <c r="B1738" s="5" t="n">
        <v>78.15</v>
      </c>
      <c r="C1738" s="5" t="n">
        <v>82</v>
      </c>
      <c r="D1738" s="5" t="n">
        <v>76.77</v>
      </c>
      <c r="E1738" s="5" t="n">
        <v>81.52</v>
      </c>
      <c r="F1738" s="5" t="n">
        <v>69134100</v>
      </c>
      <c r="G1738" s="5" t="n">
        <v>81.17</v>
      </c>
      <c r="I1738" s="13" t="n">
        <f aca="false">B1738-E1738</f>
        <v>-3.36999999999999</v>
      </c>
      <c r="J1738" s="13" t="n">
        <f aca="false">C1738-D1738</f>
        <v>5.23</v>
      </c>
      <c r="L1738" s="14" t="n">
        <f aca="true">IF(ROW(E1738) - 1 &gt;= $L$1,MMULT($AA$1:OFFSET($AA$1, 0, $L$1 - 1),E1738:OFFSET(E1738,1 - $L$1, 0)) / $K$3,"")</f>
        <v>83.5998181818182</v>
      </c>
      <c r="N1738" s="0" t="n">
        <f aca="true">IF(ROW(E1738) - 1 &gt;= $N$1,SUM(E1738:OFFSET(E1738,1 - $N$1, 0)) / $N$1,"")</f>
        <v>84.999</v>
      </c>
      <c r="P1738" s="0" t="n">
        <f aca="true">IF(ROW(N1738) - 1 &gt; $P$1, IF(OFFSET(N1738,  1 - $P$1, 0) &lt;&gt; "", MMULT($AA$2:OFFSET($AA$2, 0, $P$1 - 1), E1738:OFFSET(E1738,1 - $P$1, 0)) / $O$3,""),"")</f>
        <v>85.3477777777778</v>
      </c>
    </row>
    <row collapsed="false" customFormat="false" customHeight="true" hidden="false" ht="14.4" outlineLevel="0" r="1739">
      <c r="A1739" s="9" t="n">
        <v>39079</v>
      </c>
      <c r="B1739" s="5" t="n">
        <v>80.22</v>
      </c>
      <c r="C1739" s="5" t="n">
        <v>81.25</v>
      </c>
      <c r="D1739" s="5" t="n">
        <v>79.65</v>
      </c>
      <c r="E1739" s="5" t="n">
        <v>80.87</v>
      </c>
      <c r="F1739" s="5" t="n">
        <v>39995600</v>
      </c>
      <c r="G1739" s="5" t="n">
        <v>80.52</v>
      </c>
      <c r="I1739" s="13" t="n">
        <f aca="false">B1739-E1739</f>
        <v>-0.650000000000006</v>
      </c>
      <c r="J1739" s="13" t="n">
        <f aca="false">C1739-D1739</f>
        <v>1.59999999999999</v>
      </c>
      <c r="L1739" s="14" t="n">
        <f aca="true">IF(ROW(E1739) - 1 &gt;= $L$1,MMULT($AA$1:OFFSET($AA$1, 0, $L$1 - 1),E1739:OFFSET(E1739,1 - $L$1, 0)) / $K$3,"")</f>
        <v>82.8490909090909</v>
      </c>
      <c r="N1739" s="0" t="n">
        <f aca="true">IF(ROW(E1739) - 1 &gt;= $N$1,SUM(E1739:OFFSET(E1739,1 - $N$1, 0)) / $N$1,"")</f>
        <v>84.181</v>
      </c>
      <c r="P1739" s="0" t="n">
        <f aca="true">IF(ROW(N1739) - 1 &gt; $P$1, IF(OFFSET(N1739,  1 - $P$1, 0) &lt;&gt; "", MMULT($AA$2:OFFSET($AA$2, 0, $P$1 - 1), E1739:OFFSET(E1739,1 - $P$1, 0)) / $O$3,""),"")</f>
        <v>84.5288888888889</v>
      </c>
    </row>
    <row collapsed="false" customFormat="false" customHeight="true" hidden="false" ht="14.4" outlineLevel="0" r="1740">
      <c r="A1740" s="9" t="n">
        <v>39080</v>
      </c>
      <c r="B1740" s="5" t="n">
        <v>83.95</v>
      </c>
      <c r="C1740" s="5" t="n">
        <v>85.4</v>
      </c>
      <c r="D1740" s="5" t="n">
        <v>83.36</v>
      </c>
      <c r="E1740" s="5" t="n">
        <v>84.84</v>
      </c>
      <c r="F1740" s="5" t="n">
        <v>38443900</v>
      </c>
      <c r="G1740" s="5" t="n">
        <v>84.48</v>
      </c>
      <c r="I1740" s="13" t="n">
        <f aca="false">B1740-E1740</f>
        <v>-0.890000000000001</v>
      </c>
      <c r="J1740" s="13" t="n">
        <f aca="false">C1740-D1740</f>
        <v>2.04000000000001</v>
      </c>
      <c r="L1740" s="14" t="n">
        <f aca="true">IF(ROW(E1740) - 1 &gt;= $L$1,MMULT($AA$1:OFFSET($AA$1, 0, $L$1 - 1),E1740:OFFSET(E1740,1 - $L$1, 0)) / $K$3,"")</f>
        <v>82.9689090909091</v>
      </c>
      <c r="N1740" s="0" t="n">
        <f aca="true">IF(ROW(E1740) - 1 &gt;= $N$1,SUM(E1740:OFFSET(E1740,1 - $N$1, 0)) / $N$1,"")</f>
        <v>83.81</v>
      </c>
      <c r="P1740" s="0" t="n">
        <f aca="true">IF(ROW(N1740) - 1 &gt; $P$1, IF(OFFSET(N1740,  1 - $P$1, 0) &lt;&gt; "", MMULT($AA$2:OFFSET($AA$2, 0, $P$1 - 1), E1740:OFFSET(E1740,1 - $P$1, 0)) / $O$3,""),"")</f>
        <v>83.7505555555556</v>
      </c>
    </row>
    <row collapsed="false" customFormat="false" customHeight="true" hidden="false" ht="14.4" outlineLevel="0" r="1741">
      <c r="A1741" s="9" t="n">
        <v>39085</v>
      </c>
      <c r="B1741" s="5" t="n">
        <v>86.29</v>
      </c>
      <c r="C1741" s="5" t="n">
        <v>86.58</v>
      </c>
      <c r="D1741" s="5" t="n">
        <v>81.9</v>
      </c>
      <c r="E1741" s="5" t="n">
        <v>83.8</v>
      </c>
      <c r="F1741" s="5" t="n">
        <v>44225700</v>
      </c>
      <c r="G1741" s="5" t="n">
        <v>83.44</v>
      </c>
      <c r="I1741" s="13" t="n">
        <f aca="false">B1741-E1741</f>
        <v>2.49000000000001</v>
      </c>
      <c r="J1741" s="13" t="n">
        <f aca="false">C1741-D1741</f>
        <v>4.67999999999999</v>
      </c>
      <c r="L1741" s="14" t="n">
        <f aca="true">IF(ROW(E1741) - 1 &gt;= $L$1,MMULT($AA$1:OFFSET($AA$1, 0, $L$1 - 1),E1741:OFFSET(E1741,1 - $L$1, 0)) / $K$3,"")</f>
        <v>82.9670909090909</v>
      </c>
      <c r="N1741" s="0" t="n">
        <f aca="true">IF(ROW(E1741) - 1 &gt;= $N$1,SUM(E1741:OFFSET(E1741,1 - $N$1, 0)) / $N$1,"")</f>
        <v>83.418</v>
      </c>
      <c r="P1741" s="0" t="n">
        <f aca="true">IF(ROW(N1741) - 1 &gt; $P$1, IF(OFFSET(N1741,  1 - $P$1, 0) &lt;&gt; "", MMULT($AA$2:OFFSET($AA$2, 0, $P$1 - 1), E1741:OFFSET(E1741,1 - $P$1, 0)) / $O$3,""),"")</f>
        <v>83.1680555555556</v>
      </c>
    </row>
    <row collapsed="false" customFormat="false" customHeight="true" hidden="false" ht="14.4" outlineLevel="0" r="1742">
      <c r="A1742" s="9" t="n">
        <v>39086</v>
      </c>
      <c r="B1742" s="5" t="n">
        <v>84.05</v>
      </c>
      <c r="C1742" s="5" t="n">
        <v>85.95</v>
      </c>
      <c r="D1742" s="5" t="n">
        <v>83.82</v>
      </c>
      <c r="E1742" s="5" t="n">
        <v>85.66</v>
      </c>
      <c r="F1742" s="5" t="n">
        <v>30259300</v>
      </c>
      <c r="G1742" s="5" t="n">
        <v>85.29</v>
      </c>
      <c r="I1742" s="13" t="n">
        <f aca="false">B1742-E1742</f>
        <v>-1.61</v>
      </c>
      <c r="J1742" s="13" t="n">
        <f aca="false">C1742-D1742</f>
        <v>2.13000000000001</v>
      </c>
      <c r="L1742" s="14" t="n">
        <f aca="true">IF(ROW(E1742) - 1 &gt;= $L$1,MMULT($AA$1:OFFSET($AA$1, 0, $L$1 - 1),E1742:OFFSET(E1742,1 - $L$1, 0)) / $K$3,"")</f>
        <v>83.3747272727273</v>
      </c>
      <c r="N1742" s="0" t="n">
        <f aca="true">IF(ROW(E1742) - 1 &gt;= $N$1,SUM(E1742:OFFSET(E1742,1 - $N$1, 0)) / $N$1,"")</f>
        <v>83.437</v>
      </c>
      <c r="P1742" s="0" t="n">
        <f aca="true">IF(ROW(N1742) - 1 &gt; $P$1, IF(OFFSET(N1742,  1 - $P$1, 0) &lt;&gt; "", MMULT($AA$2:OFFSET($AA$2, 0, $P$1 - 1), E1742:OFFSET(E1742,1 - $P$1, 0)) / $O$3,""),"")</f>
        <v>82.8580555555556</v>
      </c>
    </row>
    <row collapsed="false" customFormat="false" customHeight="true" hidden="false" ht="14.4" outlineLevel="0" r="1743">
      <c r="A1743" s="9" t="n">
        <v>39087</v>
      </c>
      <c r="B1743" s="5" t="n">
        <v>85.77</v>
      </c>
      <c r="C1743" s="5" t="n">
        <v>86.2</v>
      </c>
      <c r="D1743" s="5" t="n">
        <v>84.4</v>
      </c>
      <c r="E1743" s="5" t="n">
        <v>85.05</v>
      </c>
      <c r="F1743" s="5" t="n">
        <v>29812200</v>
      </c>
      <c r="G1743" s="5" t="n">
        <v>84.69</v>
      </c>
      <c r="I1743" s="13" t="n">
        <f aca="false">B1743-E1743</f>
        <v>0.719999999999999</v>
      </c>
      <c r="J1743" s="13" t="n">
        <f aca="false">C1743-D1743</f>
        <v>1.8</v>
      </c>
      <c r="L1743" s="14" t="n">
        <f aca="true">IF(ROW(E1743) - 1 &gt;= $L$1,MMULT($AA$1:OFFSET($AA$1, 0, $L$1 - 1),E1743:OFFSET(E1743,1 - $L$1, 0)) / $K$3,"")</f>
        <v>83.668</v>
      </c>
      <c r="N1743" s="0" t="n">
        <f aca="true">IF(ROW(E1743) - 1 &gt;= $N$1,SUM(E1743:OFFSET(E1743,1 - $N$1, 0)) / $N$1,"")</f>
        <v>83.311</v>
      </c>
      <c r="P1743" s="0" t="n">
        <f aca="true">IF(ROW(N1743) - 1 &gt; $P$1, IF(OFFSET(N1743,  1 - $P$1, 0) &lt;&gt; "", MMULT($AA$2:OFFSET($AA$2, 0, $P$1 - 1), E1743:OFFSET(E1743,1 - $P$1, 0)) / $O$3,""),"")</f>
        <v>82.8188888888889</v>
      </c>
    </row>
    <row collapsed="false" customFormat="false" customHeight="true" hidden="false" ht="14.4" outlineLevel="0" r="1744">
      <c r="A1744" s="9" t="n">
        <v>39090</v>
      </c>
      <c r="B1744" s="5" t="n">
        <v>85.96</v>
      </c>
      <c r="C1744" s="5" t="n">
        <v>86.53</v>
      </c>
      <c r="D1744" s="5" t="n">
        <v>85.28</v>
      </c>
      <c r="E1744" s="5" t="n">
        <v>85.47</v>
      </c>
      <c r="F1744" s="5" t="n">
        <v>28468100</v>
      </c>
      <c r="G1744" s="5" t="n">
        <v>85.1</v>
      </c>
      <c r="I1744" s="13" t="n">
        <f aca="false">B1744-E1744</f>
        <v>0.489999999999995</v>
      </c>
      <c r="J1744" s="13" t="n">
        <f aca="false">C1744-D1744</f>
        <v>1.25</v>
      </c>
      <c r="L1744" s="14" t="n">
        <f aca="true">IF(ROW(E1744) - 1 &gt;= $L$1,MMULT($AA$1:OFFSET($AA$1, 0, $L$1 - 1),E1744:OFFSET(E1744,1 - $L$1, 0)) / $K$3,"")</f>
        <v>84.0605454545455</v>
      </c>
      <c r="N1744" s="0" t="n">
        <f aca="true">IF(ROW(E1744) - 1 &gt;= $N$1,SUM(E1744:OFFSET(E1744,1 - $N$1, 0)) / $N$1,"")</f>
        <v>83.382</v>
      </c>
      <c r="P1744" s="0" t="n">
        <f aca="true">IF(ROW(N1744) - 1 &gt; $P$1, IF(OFFSET(N1744,  1 - $P$1, 0) &lt;&gt; "", MMULT($AA$2:OFFSET($AA$2, 0, $P$1 - 1), E1744:OFFSET(E1744,1 - $P$1, 0)) / $O$3,""),"")</f>
        <v>82.9991666666666</v>
      </c>
    </row>
    <row collapsed="false" customFormat="false" customHeight="true" hidden="false" ht="14.4" outlineLevel="0" r="1745">
      <c r="A1745" s="9" t="n">
        <v>39091</v>
      </c>
      <c r="B1745" s="5" t="n">
        <v>86.45</v>
      </c>
      <c r="C1745" s="5" t="n">
        <v>92.98</v>
      </c>
      <c r="D1745" s="5" t="n">
        <v>85.15</v>
      </c>
      <c r="E1745" s="5" t="n">
        <v>92.57</v>
      </c>
      <c r="F1745" s="5" t="n">
        <v>119617800</v>
      </c>
      <c r="G1745" s="5" t="n">
        <v>92.17</v>
      </c>
      <c r="I1745" s="13" t="n">
        <f aca="false">B1745-E1745</f>
        <v>-6.11999999999999</v>
      </c>
      <c r="J1745" s="13" t="n">
        <f aca="false">C1745-D1745</f>
        <v>7.83</v>
      </c>
      <c r="L1745" s="14" t="n">
        <f aca="true">IF(ROW(E1745) - 1 &gt;= $L$1,MMULT($AA$1:OFFSET($AA$1, 0, $L$1 - 1),E1745:OFFSET(E1745,1 - $L$1, 0)) / $K$3,"")</f>
        <v>85.7310909090909</v>
      </c>
      <c r="N1745" s="0" t="n">
        <f aca="true">IF(ROW(E1745) - 1 &gt;= $N$1,SUM(E1745:OFFSET(E1745,1 - $N$1, 0)) / $N$1,"")</f>
        <v>84.349</v>
      </c>
      <c r="P1745" s="0" t="n">
        <f aca="true">IF(ROW(N1745) - 1 &gt; $P$1, IF(OFFSET(N1745,  1 - $P$1, 0) &lt;&gt; "", MMULT($AA$2:OFFSET($AA$2, 0, $P$1 - 1), E1745:OFFSET(E1745,1 - $P$1, 0)) / $O$3,""),"")</f>
        <v>83.6555555555556</v>
      </c>
    </row>
    <row collapsed="false" customFormat="false" customHeight="true" hidden="false" ht="14.4" outlineLevel="0" r="1746">
      <c r="A1746" s="9" t="n">
        <v>39092</v>
      </c>
      <c r="B1746" s="5" t="n">
        <v>94.75</v>
      </c>
      <c r="C1746" s="5" t="n">
        <v>97.8</v>
      </c>
      <c r="D1746" s="5" t="n">
        <v>93.45</v>
      </c>
      <c r="E1746" s="5" t="n">
        <v>97</v>
      </c>
      <c r="F1746" s="5" t="n">
        <v>105460000</v>
      </c>
      <c r="G1746" s="5" t="n">
        <v>96.59</v>
      </c>
      <c r="I1746" s="13" t="n">
        <f aca="false">B1746-E1746</f>
        <v>-2.25</v>
      </c>
      <c r="J1746" s="13" t="n">
        <f aca="false">C1746-D1746</f>
        <v>4.34999999999999</v>
      </c>
      <c r="L1746" s="14" t="n">
        <f aca="true">IF(ROW(E1746) - 1 &gt;= $L$1,MMULT($AA$1:OFFSET($AA$1, 0, $L$1 - 1),E1746:OFFSET(E1746,1 - $L$1, 0)) / $K$3,"")</f>
        <v>88.0312727272727</v>
      </c>
      <c r="N1746" s="0" t="n">
        <f aca="true">IF(ROW(E1746) - 1 &gt;= $N$1,SUM(E1746:OFFSET(E1746,1 - $N$1, 0)) / $N$1,"")</f>
        <v>85.829</v>
      </c>
      <c r="P1746" s="0" t="n">
        <f aca="true">IF(ROW(N1746) - 1 &gt; $P$1, IF(OFFSET(N1746,  1 - $P$1, 0) &lt;&gt; "", MMULT($AA$2:OFFSET($AA$2, 0, $P$1 - 1), E1746:OFFSET(E1746,1 - $P$1, 0)) / $O$3,""),"")</f>
        <v>84.6475</v>
      </c>
    </row>
    <row collapsed="false" customFormat="false" customHeight="true" hidden="false" ht="14.4" outlineLevel="0" r="1747">
      <c r="A1747" s="9" t="n">
        <v>39093</v>
      </c>
      <c r="B1747" s="5" t="n">
        <v>95.94</v>
      </c>
      <c r="C1747" s="5" t="n">
        <v>96.78</v>
      </c>
      <c r="D1747" s="5" t="n">
        <v>95.1</v>
      </c>
      <c r="E1747" s="5" t="n">
        <v>95.8</v>
      </c>
      <c r="F1747" s="5" t="n">
        <v>51437600</v>
      </c>
      <c r="G1747" s="5" t="n">
        <v>95.39</v>
      </c>
      <c r="I1747" s="13" t="n">
        <f aca="false">B1747-E1747</f>
        <v>0.140000000000001</v>
      </c>
      <c r="J1747" s="13" t="n">
        <f aca="false">C1747-D1747</f>
        <v>1.68000000000001</v>
      </c>
      <c r="L1747" s="14" t="n">
        <f aca="true">IF(ROW(E1747) - 1 &gt;= $L$1,MMULT($AA$1:OFFSET($AA$1, 0, $L$1 - 1),E1747:OFFSET(E1747,1 - $L$1, 0)) / $K$3,"")</f>
        <v>89.8441818181818</v>
      </c>
      <c r="N1747" s="0" t="n">
        <f aca="true">IF(ROW(E1747) - 1 &gt;= $N$1,SUM(E1747:OFFSET(E1747,1 - $N$1, 0)) / $N$1,"")</f>
        <v>87.258</v>
      </c>
      <c r="P1747" s="0" t="n">
        <f aca="true">IF(ROW(N1747) - 1 &gt; $P$1, IF(OFFSET(N1747,  1 - $P$1, 0) &lt;&gt; "", MMULT($AA$2:OFFSET($AA$2, 0, $P$1 - 1), E1747:OFFSET(E1747,1 - $P$1, 0)) / $O$3,""),"")</f>
        <v>85.9477777777778</v>
      </c>
    </row>
    <row collapsed="false" customFormat="false" customHeight="true" hidden="false" ht="14.4" outlineLevel="0" r="1748">
      <c r="A1748" s="9" t="n">
        <v>39094</v>
      </c>
      <c r="B1748" s="5" t="n">
        <v>94.59</v>
      </c>
      <c r="C1748" s="5" t="n">
        <v>95.06</v>
      </c>
      <c r="D1748" s="5" t="n">
        <v>93.23</v>
      </c>
      <c r="E1748" s="5" t="n">
        <v>94.62</v>
      </c>
      <c r="F1748" s="5" t="n">
        <v>46881800</v>
      </c>
      <c r="G1748" s="5" t="n">
        <v>94.22</v>
      </c>
      <c r="I1748" s="13" t="n">
        <f aca="false">B1748-E1748</f>
        <v>-0.0300000000000011</v>
      </c>
      <c r="J1748" s="13" t="n">
        <f aca="false">C1748-D1748</f>
        <v>1.83</v>
      </c>
      <c r="L1748" s="14" t="n">
        <f aca="true">IF(ROW(E1748) - 1 &gt;= $L$1,MMULT($AA$1:OFFSET($AA$1, 0, $L$1 - 1),E1748:OFFSET(E1748,1 - $L$1, 0)) / $K$3,"")</f>
        <v>91.1827272727273</v>
      </c>
      <c r="N1748" s="0" t="n">
        <f aca="true">IF(ROW(E1748) - 1 &gt;= $N$1,SUM(E1748:OFFSET(E1748,1 - $N$1, 0)) / $N$1,"")</f>
        <v>88.568</v>
      </c>
      <c r="P1748" s="0" t="n">
        <f aca="true">IF(ROW(N1748) - 1 &gt; $P$1, IF(OFFSET(N1748,  1 - $P$1, 0) &lt;&gt; "", MMULT($AA$2:OFFSET($AA$2, 0, $P$1 - 1), E1748:OFFSET(E1748,1 - $P$1, 0)) / $O$3,""),"")</f>
        <v>87.4008333333333</v>
      </c>
    </row>
    <row collapsed="false" customFormat="false" customHeight="true" hidden="false" ht="14.4" outlineLevel="0" r="1749">
      <c r="A1749" s="9" t="n">
        <v>39098</v>
      </c>
      <c r="B1749" s="5" t="n">
        <v>95.68</v>
      </c>
      <c r="C1749" s="5" t="n">
        <v>97.25</v>
      </c>
      <c r="D1749" s="5" t="n">
        <v>95.45</v>
      </c>
      <c r="E1749" s="5" t="n">
        <v>97.1</v>
      </c>
      <c r="F1749" s="5" t="n">
        <v>44431300</v>
      </c>
      <c r="G1749" s="5" t="n">
        <v>96.68</v>
      </c>
      <c r="I1749" s="13" t="n">
        <f aca="false">B1749-E1749</f>
        <v>-1.41999999999999</v>
      </c>
      <c r="J1749" s="13" t="n">
        <f aca="false">C1749-D1749</f>
        <v>1.8</v>
      </c>
      <c r="L1749" s="14" t="n">
        <f aca="true">IF(ROW(E1749) - 1 &gt;= $L$1,MMULT($AA$1:OFFSET($AA$1, 0, $L$1 - 1),E1749:OFFSET(E1749,1 - $L$1, 0)) / $K$3,"")</f>
        <v>92.734</v>
      </c>
      <c r="N1749" s="0" t="n">
        <f aca="true">IF(ROW(E1749) - 1 &gt;= $N$1,SUM(E1749:OFFSET(E1749,1 - $N$1, 0)) / $N$1,"")</f>
        <v>90.191</v>
      </c>
      <c r="P1749" s="0" t="n">
        <f aca="true">IF(ROW(N1749) - 1 &gt; $P$1, IF(OFFSET(N1749,  1 - $P$1, 0) &lt;&gt; "", MMULT($AA$2:OFFSET($AA$2, 0, $P$1 - 1), E1749:OFFSET(E1749,1 - $P$1, 0)) / $O$3,""),"")</f>
        <v>89.0902777777778</v>
      </c>
    </row>
    <row collapsed="false" customFormat="false" customHeight="true" hidden="false" ht="14.4" outlineLevel="0" r="1750">
      <c r="A1750" s="9" t="n">
        <v>39099</v>
      </c>
      <c r="B1750" s="5" t="n">
        <v>97.56</v>
      </c>
      <c r="C1750" s="5" t="n">
        <v>97.6</v>
      </c>
      <c r="D1750" s="5" t="n">
        <v>94.82</v>
      </c>
      <c r="E1750" s="5" t="n">
        <v>94.95</v>
      </c>
      <c r="F1750" s="5" t="n">
        <v>58795000</v>
      </c>
      <c r="G1750" s="5" t="n">
        <v>94.54</v>
      </c>
      <c r="I1750" s="13" t="n">
        <f aca="false">B1750-E1750</f>
        <v>2.61</v>
      </c>
      <c r="J1750" s="13" t="n">
        <f aca="false">C1750-D1750</f>
        <v>2.78</v>
      </c>
      <c r="L1750" s="14" t="n">
        <f aca="true">IF(ROW(E1750) - 1 &gt;= $L$1,MMULT($AA$1:OFFSET($AA$1, 0, $L$1 - 1),E1750:OFFSET(E1750,1 - $L$1, 0)) / $K$3,"")</f>
        <v>93.5992727272727</v>
      </c>
      <c r="N1750" s="0" t="n">
        <f aca="true">IF(ROW(E1750) - 1 &gt;= $N$1,SUM(E1750:OFFSET(E1750,1 - $N$1, 0)) / $N$1,"")</f>
        <v>91.202</v>
      </c>
      <c r="P1750" s="0" t="n">
        <f aca="true">IF(ROW(N1750) - 1 &gt; $P$1, IF(OFFSET(N1750,  1 - $P$1, 0) &lt;&gt; "", MMULT($AA$2:OFFSET($AA$2, 0, $P$1 - 1), E1750:OFFSET(E1750,1 - $P$1, 0)) / $O$3,""),"")</f>
        <v>90.9333333333333</v>
      </c>
    </row>
    <row collapsed="false" customFormat="false" customHeight="true" hidden="false" ht="14.4" outlineLevel="0" r="1751">
      <c r="A1751" s="9" t="n">
        <v>39100</v>
      </c>
      <c r="B1751" s="5" t="n">
        <v>92.1</v>
      </c>
      <c r="C1751" s="5" t="n">
        <v>92.11</v>
      </c>
      <c r="D1751" s="5" t="n">
        <v>89.05</v>
      </c>
      <c r="E1751" s="5" t="n">
        <v>89.07</v>
      </c>
      <c r="F1751" s="5" t="n">
        <v>84450200</v>
      </c>
      <c r="G1751" s="5" t="n">
        <v>88.69</v>
      </c>
      <c r="I1751" s="13" t="n">
        <f aca="false">B1751-E1751</f>
        <v>3.03</v>
      </c>
      <c r="J1751" s="13" t="n">
        <f aca="false">C1751-D1751</f>
        <v>3.06</v>
      </c>
      <c r="L1751" s="14" t="n">
        <f aca="true">IF(ROW(E1751) - 1 &gt;= $L$1,MMULT($AA$1:OFFSET($AA$1, 0, $L$1 - 1),E1751:OFFSET(E1751,1 - $L$1, 0)) / $K$3,"")</f>
        <v>93.2116363636364</v>
      </c>
      <c r="N1751" s="0" t="n">
        <f aca="true">IF(ROW(E1751) - 1 &gt;= $N$1,SUM(E1751:OFFSET(E1751,1 - $N$1, 0)) / $N$1,"")</f>
        <v>91.729</v>
      </c>
      <c r="P1751" s="0" t="n">
        <f aca="true">IF(ROW(N1751) - 1 &gt; $P$1, IF(OFFSET(N1751,  1 - $P$1, 0) &lt;&gt; "", MMULT($AA$2:OFFSET($AA$2, 0, $P$1 - 1), E1751:OFFSET(E1751,1 - $P$1, 0)) / $O$3,""),"")</f>
        <v>92.3541666666667</v>
      </c>
    </row>
    <row collapsed="false" customFormat="false" customHeight="true" hidden="false" ht="14.4" outlineLevel="0" r="1752">
      <c r="A1752" s="9" t="n">
        <v>39101</v>
      </c>
      <c r="B1752" s="5" t="n">
        <v>88.63</v>
      </c>
      <c r="C1752" s="5" t="n">
        <v>89.65</v>
      </c>
      <c r="D1752" s="5" t="n">
        <v>88.12</v>
      </c>
      <c r="E1752" s="5" t="n">
        <v>88.5</v>
      </c>
      <c r="F1752" s="5" t="n">
        <v>48731200</v>
      </c>
      <c r="G1752" s="5" t="n">
        <v>88.12</v>
      </c>
      <c r="I1752" s="13" t="n">
        <f aca="false">B1752-E1752</f>
        <v>0.129999999999995</v>
      </c>
      <c r="J1752" s="13" t="n">
        <f aca="false">C1752-D1752</f>
        <v>1.53</v>
      </c>
      <c r="L1752" s="14" t="n">
        <f aca="true">IF(ROW(E1752) - 1 &gt;= $L$1,MMULT($AA$1:OFFSET($AA$1, 0, $L$1 - 1),E1752:OFFSET(E1752,1 - $L$1, 0)) / $K$3,"")</f>
        <v>92.6245454545454</v>
      </c>
      <c r="N1752" s="0" t="n">
        <f aca="true">IF(ROW(E1752) - 1 &gt;= $N$1,SUM(E1752:OFFSET(E1752,1 - $N$1, 0)) / $N$1,"")</f>
        <v>92.013</v>
      </c>
      <c r="P1752" s="0" t="n">
        <f aca="true">IF(ROW(N1752) - 1 &gt; $P$1, IF(OFFSET(N1752,  1 - $P$1, 0) &lt;&gt; "", MMULT($AA$2:OFFSET($AA$2, 0, $P$1 - 1), E1752:OFFSET(E1752,1 - $P$1, 0)) / $O$3,""),"")</f>
        <v>93.2011111111111</v>
      </c>
    </row>
    <row collapsed="false" customFormat="false" customHeight="true" hidden="false" ht="14.4" outlineLevel="0" r="1753">
      <c r="A1753" s="9" t="n">
        <v>39104</v>
      </c>
      <c r="B1753" s="5" t="n">
        <v>89.14</v>
      </c>
      <c r="C1753" s="5" t="n">
        <v>89.16</v>
      </c>
      <c r="D1753" s="5" t="n">
        <v>85.65</v>
      </c>
      <c r="E1753" s="5" t="n">
        <v>86.79</v>
      </c>
      <c r="F1753" s="5" t="n">
        <v>51929500</v>
      </c>
      <c r="G1753" s="5" t="n">
        <v>86.42</v>
      </c>
      <c r="I1753" s="13" t="n">
        <f aca="false">B1753-E1753</f>
        <v>2.34999999999999</v>
      </c>
      <c r="J1753" s="13" t="n">
        <f aca="false">C1753-D1753</f>
        <v>3.50999999999999</v>
      </c>
      <c r="L1753" s="14" t="n">
        <f aca="true">IF(ROW(E1753) - 1 &gt;= $L$1,MMULT($AA$1:OFFSET($AA$1, 0, $L$1 - 1),E1753:OFFSET(E1753,1 - $L$1, 0)) / $K$3,"")</f>
        <v>91.6749090909091</v>
      </c>
      <c r="N1753" s="0" t="n">
        <f aca="true">IF(ROW(E1753) - 1 &gt;= $N$1,SUM(E1753:OFFSET(E1753,1 - $N$1, 0)) / $N$1,"")</f>
        <v>92.187</v>
      </c>
      <c r="P1753" s="0" t="n">
        <f aca="true">IF(ROW(N1753) - 1 &gt; $P$1, IF(OFFSET(N1753,  1 - $P$1, 0) &lt;&gt; "", MMULT($AA$2:OFFSET($AA$2, 0, $P$1 - 1), E1753:OFFSET(E1753,1 - $P$1, 0)) / $O$3,""),"")</f>
        <v>93.4644444444445</v>
      </c>
    </row>
    <row collapsed="false" customFormat="false" customHeight="true" hidden="false" ht="14.4" outlineLevel="0" r="1754">
      <c r="A1754" s="9" t="n">
        <v>39105</v>
      </c>
      <c r="B1754" s="5" t="n">
        <v>85.73</v>
      </c>
      <c r="C1754" s="5" t="n">
        <v>87.51</v>
      </c>
      <c r="D1754" s="5" t="n">
        <v>85.51</v>
      </c>
      <c r="E1754" s="5" t="n">
        <v>85.7</v>
      </c>
      <c r="F1754" s="5" t="n">
        <v>43122300</v>
      </c>
      <c r="G1754" s="5" t="n">
        <v>85.33</v>
      </c>
      <c r="I1754" s="13" t="n">
        <f aca="false">B1754-E1754</f>
        <v>0.0300000000000011</v>
      </c>
      <c r="J1754" s="13" t="n">
        <f aca="false">C1754-D1754</f>
        <v>2</v>
      </c>
      <c r="L1754" s="14" t="n">
        <f aca="true">IF(ROW(E1754) - 1 &gt;= $L$1,MMULT($AA$1:OFFSET($AA$1, 0, $L$1 - 1),E1754:OFFSET(E1754,1 - $L$1, 0)) / $K$3,"")</f>
        <v>90.4954545454546</v>
      </c>
      <c r="N1754" s="0" t="n">
        <f aca="true">IF(ROW(E1754) - 1 &gt;= $N$1,SUM(E1754:OFFSET(E1754,1 - $N$1, 0)) / $N$1,"")</f>
        <v>92.21</v>
      </c>
      <c r="P1754" s="0" t="n">
        <f aca="true">IF(ROW(N1754) - 1 &gt; $P$1, IF(OFFSET(N1754,  1 - $P$1, 0) &lt;&gt; "", MMULT($AA$2:OFFSET($AA$2, 0, $P$1 - 1), E1754:OFFSET(E1754,1 - $P$1, 0)) / $O$3,""),"")</f>
        <v>93.2311111111111</v>
      </c>
    </row>
    <row collapsed="false" customFormat="false" customHeight="true" hidden="false" ht="14.4" outlineLevel="0" r="1755">
      <c r="A1755" s="9" t="n">
        <v>39106</v>
      </c>
      <c r="B1755" s="5" t="n">
        <v>86.68</v>
      </c>
      <c r="C1755" s="5" t="n">
        <v>87.15</v>
      </c>
      <c r="D1755" s="5" t="n">
        <v>86.08</v>
      </c>
      <c r="E1755" s="5" t="n">
        <v>86.7</v>
      </c>
      <c r="F1755" s="5" t="n">
        <v>33136200</v>
      </c>
      <c r="G1755" s="5" t="n">
        <v>86.33</v>
      </c>
      <c r="I1755" s="13" t="n">
        <f aca="false">B1755-E1755</f>
        <v>-0.019999999999996</v>
      </c>
      <c r="J1755" s="13" t="n">
        <f aca="false">C1755-D1755</f>
        <v>1.07000000000001</v>
      </c>
      <c r="L1755" s="14" t="n">
        <f aca="true">IF(ROW(E1755) - 1 &gt;= $L$1,MMULT($AA$1:OFFSET($AA$1, 0, $L$1 - 1),E1755:OFFSET(E1755,1 - $L$1, 0)) / $K$3,"")</f>
        <v>89.4936363636364</v>
      </c>
      <c r="N1755" s="0" t="n">
        <f aca="true">IF(ROW(E1755) - 1 &gt;= $N$1,SUM(E1755:OFFSET(E1755,1 - $N$1, 0)) / $N$1,"")</f>
        <v>91.623</v>
      </c>
      <c r="P1755" s="0" t="n">
        <f aca="true">IF(ROW(N1755) - 1 &gt; $P$1, IF(OFFSET(N1755,  1 - $P$1, 0) &lt;&gt; "", MMULT($AA$2:OFFSET($AA$2, 0, $P$1 - 1), E1755:OFFSET(E1755,1 - $P$1, 0)) / $O$3,""),"")</f>
        <v>92.3741666666667</v>
      </c>
    </row>
    <row collapsed="false" customFormat="false" customHeight="true" hidden="false" ht="14.4" outlineLevel="0" r="1756">
      <c r="A1756" s="9" t="n">
        <v>39107</v>
      </c>
      <c r="B1756" s="5" t="n">
        <v>87.11</v>
      </c>
      <c r="C1756" s="5" t="n">
        <v>88.5</v>
      </c>
      <c r="D1756" s="5" t="n">
        <v>86.03</v>
      </c>
      <c r="E1756" s="5" t="n">
        <v>86.25</v>
      </c>
      <c r="F1756" s="5" t="n">
        <v>32356200</v>
      </c>
      <c r="G1756" s="5" t="n">
        <v>85.88</v>
      </c>
      <c r="I1756" s="13" t="n">
        <f aca="false">B1756-E1756</f>
        <v>0.859999999999999</v>
      </c>
      <c r="J1756" s="13" t="n">
        <f aca="false">C1756-D1756</f>
        <v>2.47</v>
      </c>
      <c r="L1756" s="14" t="n">
        <f aca="true">IF(ROW(E1756) - 1 &gt;= $L$1,MMULT($AA$1:OFFSET($AA$1, 0, $L$1 - 1),E1756:OFFSET(E1756,1 - $L$1, 0)) / $K$3,"")</f>
        <v>88.5167272727273</v>
      </c>
      <c r="N1756" s="0" t="n">
        <f aca="true">IF(ROW(E1756) - 1 &gt;= $N$1,SUM(E1756:OFFSET(E1756,1 - $N$1, 0)) / $N$1,"")</f>
        <v>90.548</v>
      </c>
      <c r="P1756" s="0" t="n">
        <f aca="true">IF(ROW(N1756) - 1 &gt; $P$1, IF(OFFSET(N1756,  1 - $P$1, 0) &lt;&gt; "", MMULT($AA$2:OFFSET($AA$2, 0, $P$1 - 1), E1756:OFFSET(E1756,1 - $P$1, 0)) / $O$3,""),"")</f>
        <v>91.0122222222222</v>
      </c>
    </row>
    <row collapsed="false" customFormat="false" customHeight="true" hidden="false" ht="14.4" outlineLevel="0" r="1757">
      <c r="A1757" s="9" t="n">
        <v>39108</v>
      </c>
      <c r="B1757" s="5" t="n">
        <v>87.11</v>
      </c>
      <c r="C1757" s="5" t="n">
        <v>87.37</v>
      </c>
      <c r="D1757" s="5" t="n">
        <v>84.99</v>
      </c>
      <c r="E1757" s="5" t="n">
        <v>85.38</v>
      </c>
      <c r="F1757" s="5" t="n">
        <v>35245500</v>
      </c>
      <c r="G1757" s="5" t="n">
        <v>85.01</v>
      </c>
      <c r="I1757" s="13" t="n">
        <f aca="false">B1757-E1757</f>
        <v>1.73</v>
      </c>
      <c r="J1757" s="13" t="n">
        <f aca="false">C1757-D1757</f>
        <v>2.38000000000001</v>
      </c>
      <c r="L1757" s="14" t="n">
        <f aca="true">IF(ROW(E1757) - 1 &gt;= $L$1,MMULT($AA$1:OFFSET($AA$1, 0, $L$1 - 1),E1757:OFFSET(E1757,1 - $L$1, 0)) / $K$3,"")</f>
        <v>87.5770909090909</v>
      </c>
      <c r="N1757" s="0" t="n">
        <f aca="true">IF(ROW(E1757) - 1 &gt;= $N$1,SUM(E1757:OFFSET(E1757,1 - $N$1, 0)) / $N$1,"")</f>
        <v>89.506</v>
      </c>
      <c r="P1757" s="0" t="n">
        <f aca="true">IF(ROW(N1757) - 1 &gt; $P$1, IF(OFFSET(N1757,  1 - $P$1, 0) &lt;&gt; "", MMULT($AA$2:OFFSET($AA$2, 0, $P$1 - 1), E1757:OFFSET(E1757,1 - $P$1, 0)) / $O$3,""),"")</f>
        <v>89.645</v>
      </c>
    </row>
    <row collapsed="false" customFormat="false" customHeight="true" hidden="false" ht="14.4" outlineLevel="0" r="1758">
      <c r="A1758" s="9" t="n">
        <v>39111</v>
      </c>
      <c r="B1758" s="5" t="n">
        <v>86.3</v>
      </c>
      <c r="C1758" s="5" t="n">
        <v>86.65</v>
      </c>
      <c r="D1758" s="5" t="n">
        <v>85.53</v>
      </c>
      <c r="E1758" s="5" t="n">
        <v>85.94</v>
      </c>
      <c r="F1758" s="5" t="n">
        <v>32202300</v>
      </c>
      <c r="G1758" s="5" t="n">
        <v>85.57</v>
      </c>
      <c r="I1758" s="13" t="n">
        <f aca="false">B1758-E1758</f>
        <v>0.359999999999999</v>
      </c>
      <c r="J1758" s="13" t="n">
        <f aca="false">C1758-D1758</f>
        <v>1.12</v>
      </c>
      <c r="L1758" s="14" t="n">
        <f aca="true">IF(ROW(E1758) - 1 &gt;= $L$1,MMULT($AA$1:OFFSET($AA$1, 0, $L$1 - 1),E1758:OFFSET(E1758,1 - $L$1, 0)) / $K$3,"")</f>
        <v>86.9287272727273</v>
      </c>
      <c r="N1758" s="0" t="n">
        <f aca="true">IF(ROW(E1758) - 1 &gt;= $N$1,SUM(E1758:OFFSET(E1758,1 - $N$1, 0)) / $N$1,"")</f>
        <v>88.638</v>
      </c>
      <c r="P1758" s="0" t="n">
        <f aca="true">IF(ROW(N1758) - 1 &gt; $P$1, IF(OFFSET(N1758,  1 - $P$1, 0) &lt;&gt; "", MMULT($AA$2:OFFSET($AA$2, 0, $P$1 - 1), E1758:OFFSET(E1758,1 - $P$1, 0)) / $O$3,""),"")</f>
        <v>88.4427777777778</v>
      </c>
    </row>
    <row collapsed="false" customFormat="false" customHeight="true" hidden="false" ht="14.4" outlineLevel="0" r="1759">
      <c r="A1759" s="9" t="n">
        <v>39112</v>
      </c>
      <c r="B1759" s="5" t="n">
        <v>86.43</v>
      </c>
      <c r="C1759" s="5" t="n">
        <v>86.49</v>
      </c>
      <c r="D1759" s="5" t="n">
        <v>85.25</v>
      </c>
      <c r="E1759" s="5" t="n">
        <v>85.55</v>
      </c>
      <c r="F1759" s="5" t="n">
        <v>20641800</v>
      </c>
      <c r="G1759" s="5" t="n">
        <v>85.18</v>
      </c>
      <c r="I1759" s="13" t="n">
        <f aca="false">B1759-E1759</f>
        <v>0.88000000000001</v>
      </c>
      <c r="J1759" s="13" t="n">
        <f aca="false">C1759-D1759</f>
        <v>1.24</v>
      </c>
      <c r="L1759" s="14" t="n">
        <f aca="true">IF(ROW(E1759) - 1 &gt;= $L$1,MMULT($AA$1:OFFSET($AA$1, 0, $L$1 - 1),E1759:OFFSET(E1759,1 - $L$1, 0)) / $K$3,"")</f>
        <v>86.3672727272727</v>
      </c>
      <c r="N1759" s="0" t="n">
        <f aca="true">IF(ROW(E1759) - 1 &gt;= $N$1,SUM(E1759:OFFSET(E1759,1 - $N$1, 0)) / $N$1,"")</f>
        <v>87.483</v>
      </c>
      <c r="P1759" s="0" t="n">
        <f aca="true">IF(ROW(N1759) - 1 &gt; $P$1, IF(OFFSET(N1759,  1 - $P$1, 0) &lt;&gt; "", MMULT($AA$2:OFFSET($AA$2, 0, $P$1 - 1), E1759:OFFSET(E1759,1 - $P$1, 0)) / $O$3,""),"")</f>
        <v>87.4563888888889</v>
      </c>
    </row>
    <row collapsed="false" customFormat="false" customHeight="true" hidden="false" ht="14.4" outlineLevel="0" r="1760">
      <c r="A1760" s="9" t="n">
        <v>39113</v>
      </c>
      <c r="B1760" s="5" t="n">
        <v>84.86</v>
      </c>
      <c r="C1760" s="5" t="n">
        <v>86</v>
      </c>
      <c r="D1760" s="5" t="n">
        <v>84.35</v>
      </c>
      <c r="E1760" s="5" t="n">
        <v>85.73</v>
      </c>
      <c r="F1760" s="5" t="n">
        <v>30573900</v>
      </c>
      <c r="G1760" s="5" t="n">
        <v>85.36</v>
      </c>
      <c r="I1760" s="13" t="n">
        <f aca="false">B1760-E1760</f>
        <v>-0.870000000000005</v>
      </c>
      <c r="J1760" s="13" t="n">
        <f aca="false">C1760-D1760</f>
        <v>1.65000000000001</v>
      </c>
      <c r="L1760" s="14" t="n">
        <f aca="true">IF(ROW(E1760) - 1 &gt;= $L$1,MMULT($AA$1:OFFSET($AA$1, 0, $L$1 - 1),E1760:OFFSET(E1760,1 - $L$1, 0)) / $K$3,"")</f>
        <v>86.0485454545455</v>
      </c>
      <c r="N1760" s="0" t="n">
        <f aca="true">IF(ROW(E1760) - 1 &gt;= $N$1,SUM(E1760:OFFSET(E1760,1 - $N$1, 0)) / $N$1,"")</f>
        <v>86.561</v>
      </c>
      <c r="P1760" s="0" t="n">
        <f aca="true">IF(ROW(N1760) - 1 &gt; $P$1, IF(OFFSET(N1760,  1 - $P$1, 0) &lt;&gt; "", MMULT($AA$2:OFFSET($AA$2, 0, $P$1 - 1), E1760:OFFSET(E1760,1 - $P$1, 0)) / $O$3,""),"")</f>
        <v>86.7186111111111</v>
      </c>
    </row>
    <row collapsed="false" customFormat="false" customHeight="true" hidden="false" ht="14.4" outlineLevel="0" r="1761">
      <c r="A1761" s="9" t="n">
        <v>39114</v>
      </c>
      <c r="B1761" s="5" t="n">
        <v>86.23</v>
      </c>
      <c r="C1761" s="5" t="n">
        <v>86.27</v>
      </c>
      <c r="D1761" s="5" t="n">
        <v>84.74</v>
      </c>
      <c r="E1761" s="5" t="n">
        <v>84.74</v>
      </c>
      <c r="F1761" s="5" t="n">
        <v>23726500</v>
      </c>
      <c r="G1761" s="5" t="n">
        <v>84.38</v>
      </c>
      <c r="I1761" s="13" t="n">
        <f aca="false">B1761-E1761</f>
        <v>1.49000000000001</v>
      </c>
      <c r="J1761" s="13" t="n">
        <f aca="false">C1761-D1761</f>
        <v>1.53</v>
      </c>
      <c r="L1761" s="14" t="n">
        <f aca="true">IF(ROW(E1761) - 1 &gt;= $L$1,MMULT($AA$1:OFFSET($AA$1, 0, $L$1 - 1),E1761:OFFSET(E1761,1 - $L$1, 0)) / $K$3,"")</f>
        <v>85.7174545454545</v>
      </c>
      <c r="N1761" s="0" t="n">
        <f aca="true">IF(ROW(E1761) - 1 &gt;= $N$1,SUM(E1761:OFFSET(E1761,1 - $N$1, 0)) / $N$1,"")</f>
        <v>86.128</v>
      </c>
      <c r="P1761" s="0" t="n">
        <f aca="true">IF(ROW(N1761) - 1 &gt; $P$1, IF(OFFSET(N1761,  1 - $P$1, 0) &lt;&gt; "", MMULT($AA$2:OFFSET($AA$2, 0, $P$1 - 1), E1761:OFFSET(E1761,1 - $P$1, 0)) / $O$3,""),"")</f>
        <v>86.2152777777778</v>
      </c>
    </row>
    <row collapsed="false" customFormat="false" customHeight="true" hidden="false" ht="14.4" outlineLevel="0" r="1762">
      <c r="A1762" s="9" t="n">
        <v>39115</v>
      </c>
      <c r="B1762" s="5" t="n">
        <v>84.12</v>
      </c>
      <c r="C1762" s="5" t="n">
        <v>85.25</v>
      </c>
      <c r="D1762" s="5" t="n">
        <v>83.7</v>
      </c>
      <c r="E1762" s="5" t="n">
        <v>84.75</v>
      </c>
      <c r="F1762" s="5" t="n">
        <v>22197500</v>
      </c>
      <c r="G1762" s="5" t="n">
        <v>84.39</v>
      </c>
      <c r="I1762" s="13" t="n">
        <f aca="false">B1762-E1762</f>
        <v>-0.629999999999995</v>
      </c>
      <c r="J1762" s="13" t="n">
        <f aca="false">C1762-D1762</f>
        <v>1.55</v>
      </c>
      <c r="L1762" s="14" t="n">
        <f aca="true">IF(ROW(E1762) - 1 &gt;= $L$1,MMULT($AA$1:OFFSET($AA$1, 0, $L$1 - 1),E1762:OFFSET(E1762,1 - $L$1, 0)) / $K$3,"")</f>
        <v>85.4669090909091</v>
      </c>
      <c r="N1762" s="0" t="n">
        <f aca="true">IF(ROW(E1762) - 1 &gt;= $N$1,SUM(E1762:OFFSET(E1762,1 - $N$1, 0)) / $N$1,"")</f>
        <v>85.753</v>
      </c>
      <c r="P1762" s="0" t="n">
        <f aca="true">IF(ROW(N1762) - 1 &gt; $P$1, IF(OFFSET(N1762,  1 - $P$1, 0) &lt;&gt; "", MMULT($AA$2:OFFSET($AA$2, 0, $P$1 - 1), E1762:OFFSET(E1762,1 - $P$1, 0)) / $O$3,""),"")</f>
        <v>85.9119444444444</v>
      </c>
    </row>
    <row collapsed="false" customFormat="false" customHeight="true" hidden="false" ht="14.4" outlineLevel="0" r="1763">
      <c r="A1763" s="9" t="n">
        <v>39118</v>
      </c>
      <c r="B1763" s="5" t="n">
        <v>84.3</v>
      </c>
      <c r="C1763" s="5" t="n">
        <v>85.23</v>
      </c>
      <c r="D1763" s="5" t="n">
        <v>83.94</v>
      </c>
      <c r="E1763" s="5" t="n">
        <v>83.94</v>
      </c>
      <c r="F1763" s="5" t="n">
        <v>20673300</v>
      </c>
      <c r="G1763" s="5" t="n">
        <v>83.58</v>
      </c>
      <c r="I1763" s="13" t="n">
        <f aca="false">B1763-E1763</f>
        <v>0.359999999999999</v>
      </c>
      <c r="J1763" s="13" t="n">
        <f aca="false">C1763-D1763</f>
        <v>1.29000000000001</v>
      </c>
      <c r="L1763" s="14" t="n">
        <f aca="true">IF(ROW(E1763) - 1 &gt;= $L$1,MMULT($AA$1:OFFSET($AA$1, 0, $L$1 - 1),E1763:OFFSET(E1763,1 - $L$1, 0)) / $K$3,"")</f>
        <v>85.1372727272727</v>
      </c>
      <c r="N1763" s="0" t="n">
        <f aca="true">IF(ROW(E1763) - 1 &gt;= $N$1,SUM(E1763:OFFSET(E1763,1 - $N$1, 0)) / $N$1,"")</f>
        <v>85.468</v>
      </c>
      <c r="P1763" s="0" t="n">
        <f aca="true">IF(ROW(N1763) - 1 &gt; $P$1, IF(OFFSET(N1763,  1 - $P$1, 0) &lt;&gt; "", MMULT($AA$2:OFFSET($AA$2, 0, $P$1 - 1), E1763:OFFSET(E1763,1 - $P$1, 0)) / $O$3,""),"")</f>
        <v>85.6711111111111</v>
      </c>
    </row>
    <row collapsed="false" customFormat="false" customHeight="true" hidden="false" ht="14.4" outlineLevel="0" r="1764">
      <c r="A1764" s="9" t="n">
        <v>39119</v>
      </c>
      <c r="B1764" s="5" t="n">
        <v>84.45</v>
      </c>
      <c r="C1764" s="5" t="n">
        <v>84.47</v>
      </c>
      <c r="D1764" s="5" t="n">
        <v>82.86</v>
      </c>
      <c r="E1764" s="5" t="n">
        <v>84.15</v>
      </c>
      <c r="F1764" s="5" t="n">
        <v>30871200</v>
      </c>
      <c r="G1764" s="5" t="n">
        <v>83.79</v>
      </c>
      <c r="I1764" s="13" t="n">
        <f aca="false">B1764-E1764</f>
        <v>0.299999999999997</v>
      </c>
      <c r="J1764" s="13" t="n">
        <f aca="false">C1764-D1764</f>
        <v>1.61</v>
      </c>
      <c r="L1764" s="14" t="n">
        <f aca="true">IF(ROW(E1764) - 1 &gt;= $L$1,MMULT($AA$1:OFFSET($AA$1, 0, $L$1 - 1),E1764:OFFSET(E1764,1 - $L$1, 0)) / $K$3,"")</f>
        <v>84.8976363636364</v>
      </c>
      <c r="N1764" s="0" t="n">
        <f aca="true">IF(ROW(E1764) - 1 &gt;= $N$1,SUM(E1764:OFFSET(E1764,1 - $N$1, 0)) / $N$1,"")</f>
        <v>85.313</v>
      </c>
      <c r="P1764" s="0" t="n">
        <f aca="true">IF(ROW(N1764) - 1 &gt; $P$1, IF(OFFSET(N1764,  1 - $P$1, 0) &lt;&gt; "", MMULT($AA$2:OFFSET($AA$2, 0, $P$1 - 1), E1764:OFFSET(E1764,1 - $P$1, 0)) / $O$3,""),"")</f>
        <v>85.4516666666667</v>
      </c>
    </row>
    <row collapsed="false" customFormat="false" customHeight="true" hidden="false" ht="14.4" outlineLevel="0" r="1765">
      <c r="A1765" s="9" t="n">
        <v>39120</v>
      </c>
      <c r="B1765" s="5" t="n">
        <v>84.48</v>
      </c>
      <c r="C1765" s="5" t="n">
        <v>86.38</v>
      </c>
      <c r="D1765" s="5" t="n">
        <v>83.55</v>
      </c>
      <c r="E1765" s="5" t="n">
        <v>86.15</v>
      </c>
      <c r="F1765" s="5" t="n">
        <v>38100900</v>
      </c>
      <c r="G1765" s="5" t="n">
        <v>85.78</v>
      </c>
      <c r="I1765" s="13" t="n">
        <f aca="false">B1765-E1765</f>
        <v>-1.67</v>
      </c>
      <c r="J1765" s="13" t="n">
        <f aca="false">C1765-D1765</f>
        <v>2.83</v>
      </c>
      <c r="L1765" s="14" t="n">
        <f aca="true">IF(ROW(E1765) - 1 &gt;= $L$1,MMULT($AA$1:OFFSET($AA$1, 0, $L$1 - 1),E1765:OFFSET(E1765,1 - $L$1, 0)) / $K$3,"")</f>
        <v>85.0498181818182</v>
      </c>
      <c r="N1765" s="0" t="n">
        <f aca="true">IF(ROW(E1765) - 1 &gt;= $N$1,SUM(E1765:OFFSET(E1765,1 - $N$1, 0)) / $N$1,"")</f>
        <v>85.258</v>
      </c>
      <c r="P1765" s="0" t="n">
        <f aca="true">IF(ROW(N1765) - 1 &gt; $P$1, IF(OFFSET(N1765,  1 - $P$1, 0) &lt;&gt; "", MMULT($AA$2:OFFSET($AA$2, 0, $P$1 - 1), E1765:OFFSET(E1765,1 - $P$1, 0)) / $O$3,""),"")</f>
        <v>85.2833333333333</v>
      </c>
    </row>
    <row collapsed="false" customFormat="false" customHeight="true" hidden="false" ht="14.4" outlineLevel="0" r="1766">
      <c r="A1766" s="9" t="n">
        <v>39121</v>
      </c>
      <c r="B1766" s="5" t="n">
        <v>85.43</v>
      </c>
      <c r="C1766" s="5" t="n">
        <v>86.51</v>
      </c>
      <c r="D1766" s="5" t="n">
        <v>85.41</v>
      </c>
      <c r="E1766" s="5" t="n">
        <v>86.18</v>
      </c>
      <c r="F1766" s="5" t="n">
        <v>24251100</v>
      </c>
      <c r="G1766" s="5" t="n">
        <v>85.81</v>
      </c>
      <c r="I1766" s="13" t="n">
        <f aca="false">B1766-E1766</f>
        <v>-0.75</v>
      </c>
      <c r="J1766" s="13" t="n">
        <f aca="false">C1766-D1766</f>
        <v>1.10000000000001</v>
      </c>
      <c r="L1766" s="14" t="n">
        <f aca="true">IF(ROW(E1766) - 1 &gt;= $L$1,MMULT($AA$1:OFFSET($AA$1, 0, $L$1 - 1),E1766:OFFSET(E1766,1 - $L$1, 0)) / $K$3,"")</f>
        <v>85.2174545454546</v>
      </c>
      <c r="N1766" s="0" t="n">
        <f aca="true">IF(ROW(E1766) - 1 &gt;= $N$1,SUM(E1766:OFFSET(E1766,1 - $N$1, 0)) / $N$1,"")</f>
        <v>85.251</v>
      </c>
      <c r="P1766" s="0" t="n">
        <f aca="true">IF(ROW(N1766) - 1 &gt; $P$1, IF(OFFSET(N1766,  1 - $P$1, 0) &lt;&gt; "", MMULT($AA$2:OFFSET($AA$2, 0, $P$1 - 1), E1766:OFFSET(E1766,1 - $P$1, 0)) / $O$3,""),"")</f>
        <v>85.1266666666667</v>
      </c>
    </row>
    <row collapsed="false" customFormat="false" customHeight="true" hidden="false" ht="14.4" outlineLevel="0" r="1767">
      <c r="A1767" s="9" t="n">
        <v>39122</v>
      </c>
      <c r="B1767" s="5" t="n">
        <v>85.88</v>
      </c>
      <c r="C1767" s="5" t="n">
        <v>86.2</v>
      </c>
      <c r="D1767" s="5" t="n">
        <v>83.21</v>
      </c>
      <c r="E1767" s="5" t="n">
        <v>83.27</v>
      </c>
      <c r="F1767" s="5" t="n">
        <v>30733600</v>
      </c>
      <c r="G1767" s="5" t="n">
        <v>82.91</v>
      </c>
      <c r="I1767" s="13" t="n">
        <f aca="false">B1767-E1767</f>
        <v>2.61</v>
      </c>
      <c r="J1767" s="13" t="n">
        <f aca="false">C1767-D1767</f>
        <v>2.99000000000001</v>
      </c>
      <c r="L1767" s="14" t="n">
        <f aca="true">IF(ROW(E1767) - 1 &gt;= $L$1,MMULT($AA$1:OFFSET($AA$1, 0, $L$1 - 1),E1767:OFFSET(E1767,1 - $L$1, 0)) / $K$3,"")</f>
        <v>84.8572727272727</v>
      </c>
      <c r="N1767" s="0" t="n">
        <f aca="true">IF(ROW(E1767) - 1 &gt;= $N$1,SUM(E1767:OFFSET(E1767,1 - $N$1, 0)) / $N$1,"")</f>
        <v>85.04</v>
      </c>
      <c r="P1767" s="0" t="n">
        <f aca="true">IF(ROW(N1767) - 1 &gt; $P$1, IF(OFFSET(N1767,  1 - $P$1, 0) &lt;&gt; "", MMULT($AA$2:OFFSET($AA$2, 0, $P$1 - 1), E1767:OFFSET(E1767,1 - $P$1, 0)) / $O$3,""),"")</f>
        <v>84.9836111111111</v>
      </c>
    </row>
    <row collapsed="false" customFormat="false" customHeight="true" hidden="false" ht="14.4" outlineLevel="0" r="1768">
      <c r="A1768" s="9" t="n">
        <v>39125</v>
      </c>
      <c r="B1768" s="5" t="n">
        <v>84.43</v>
      </c>
      <c r="C1768" s="5" t="n">
        <v>85.18</v>
      </c>
      <c r="D1768" s="5" t="n">
        <v>83.63</v>
      </c>
      <c r="E1768" s="5" t="n">
        <v>84.88</v>
      </c>
      <c r="F1768" s="5" t="n">
        <v>25859700</v>
      </c>
      <c r="G1768" s="5" t="n">
        <v>84.52</v>
      </c>
      <c r="I1768" s="13" t="n">
        <f aca="false">B1768-E1768</f>
        <v>-0.449999999999989</v>
      </c>
      <c r="J1768" s="13" t="n">
        <f aca="false">C1768-D1768</f>
        <v>1.55000000000001</v>
      </c>
      <c r="L1768" s="14" t="n">
        <f aca="true">IF(ROW(E1768) - 1 &gt;= $L$1,MMULT($AA$1:OFFSET($AA$1, 0, $L$1 - 1),E1768:OFFSET(E1768,1 - $L$1, 0)) / $K$3,"")</f>
        <v>84.8281818181818</v>
      </c>
      <c r="N1768" s="0" t="n">
        <f aca="true">IF(ROW(E1768) - 1 &gt;= $N$1,SUM(E1768:OFFSET(E1768,1 - $N$1, 0)) / $N$1,"")</f>
        <v>84.934</v>
      </c>
      <c r="P1768" s="0" t="n">
        <f aca="true">IF(ROW(N1768) - 1 &gt; $P$1, IF(OFFSET(N1768,  1 - $P$1, 0) &lt;&gt; "", MMULT($AA$2:OFFSET($AA$2, 0, $P$1 - 1), E1768:OFFSET(E1768,1 - $P$1, 0)) / $O$3,""),"")</f>
        <v>84.8858333333333</v>
      </c>
    </row>
    <row collapsed="false" customFormat="false" customHeight="true" hidden="false" ht="14.4" outlineLevel="0" r="1769">
      <c r="A1769" s="9" t="n">
        <v>39126</v>
      </c>
      <c r="B1769" s="5" t="n">
        <v>85.16</v>
      </c>
      <c r="C1769" s="5" t="n">
        <v>85.29</v>
      </c>
      <c r="D1769" s="5" t="n">
        <v>84.3</v>
      </c>
      <c r="E1769" s="5" t="n">
        <v>84.7</v>
      </c>
      <c r="F1769" s="5" t="n">
        <v>20749500</v>
      </c>
      <c r="G1769" s="5" t="n">
        <v>84.34</v>
      </c>
      <c r="I1769" s="13" t="n">
        <f aca="false">B1769-E1769</f>
        <v>0.459999999999994</v>
      </c>
      <c r="J1769" s="13" t="n">
        <f aca="false">C1769-D1769</f>
        <v>0.990000000000009</v>
      </c>
      <c r="L1769" s="14" t="n">
        <f aca="true">IF(ROW(E1769) - 1 &gt;= $L$1,MMULT($AA$1:OFFSET($AA$1, 0, $L$1 - 1),E1769:OFFSET(E1769,1 - $L$1, 0)) / $K$3,"")</f>
        <v>84.7856363636364</v>
      </c>
      <c r="N1769" s="0" t="n">
        <f aca="true">IF(ROW(E1769) - 1 &gt;= $N$1,SUM(E1769:OFFSET(E1769,1 - $N$1, 0)) / $N$1,"")</f>
        <v>84.849</v>
      </c>
      <c r="P1769" s="0" t="n">
        <f aca="true">IF(ROW(N1769) - 1 &gt; $P$1, IF(OFFSET(N1769,  1 - $P$1, 0) &lt;&gt; "", MMULT($AA$2:OFFSET($AA$2, 0, $P$1 - 1), E1769:OFFSET(E1769,1 - $P$1, 0)) / $O$3,""),"")</f>
        <v>84.8491666666667</v>
      </c>
    </row>
    <row collapsed="false" customFormat="false" customHeight="true" hidden="false" ht="14.4" outlineLevel="0" r="1770">
      <c r="A1770" s="9" t="n">
        <v>39127</v>
      </c>
      <c r="B1770" s="5" t="n">
        <v>84.63</v>
      </c>
      <c r="C1770" s="5" t="n">
        <v>85.64</v>
      </c>
      <c r="D1770" s="5" t="n">
        <v>84.57</v>
      </c>
      <c r="E1770" s="5" t="n">
        <v>85.3</v>
      </c>
      <c r="F1770" s="5" t="n">
        <v>18142200</v>
      </c>
      <c r="G1770" s="5" t="n">
        <v>84.94</v>
      </c>
      <c r="I1770" s="13" t="n">
        <f aca="false">B1770-E1770</f>
        <v>-0.670000000000002</v>
      </c>
      <c r="J1770" s="13" t="n">
        <f aca="false">C1770-D1770</f>
        <v>1.07000000000001</v>
      </c>
      <c r="L1770" s="14" t="n">
        <f aca="true">IF(ROW(E1770) - 1 &gt;= $L$1,MMULT($AA$1:OFFSET($AA$1, 0, $L$1 - 1),E1770:OFFSET(E1770,1 - $L$1, 0)) / $K$3,"")</f>
        <v>84.8676363636364</v>
      </c>
      <c r="N1770" s="0" t="n">
        <f aca="true">IF(ROW(E1770) - 1 &gt;= $N$1,SUM(E1770:OFFSET(E1770,1 - $N$1, 0)) / $N$1,"")</f>
        <v>84.806</v>
      </c>
      <c r="P1770" s="0" t="n">
        <f aca="true">IF(ROW(N1770) - 1 &gt; $P$1, IF(OFFSET(N1770,  1 - $P$1, 0) &lt;&gt; "", MMULT($AA$2:OFFSET($AA$2, 0, $P$1 - 1), E1770:OFFSET(E1770,1 - $P$1, 0)) / $O$3,""),"")</f>
        <v>84.8941666666667</v>
      </c>
    </row>
    <row collapsed="false" customFormat="false" customHeight="true" hidden="false" ht="14.4" outlineLevel="0" r="1771">
      <c r="A1771" s="9" t="n">
        <v>39128</v>
      </c>
      <c r="B1771" s="5" t="n">
        <v>85.44</v>
      </c>
      <c r="C1771" s="5" t="n">
        <v>85.62</v>
      </c>
      <c r="D1771" s="5" t="n">
        <v>84.78</v>
      </c>
      <c r="E1771" s="5" t="n">
        <v>85.21</v>
      </c>
      <c r="F1771" s="5" t="n">
        <v>12987900</v>
      </c>
      <c r="G1771" s="5" t="n">
        <v>84.85</v>
      </c>
      <c r="I1771" s="13" t="n">
        <f aca="false">B1771-E1771</f>
        <v>0.230000000000004</v>
      </c>
      <c r="J1771" s="13" t="n">
        <f aca="false">C1771-D1771</f>
        <v>0.840000000000003</v>
      </c>
      <c r="L1771" s="14" t="n">
        <f aca="true">IF(ROW(E1771) - 1 &gt;= $L$1,MMULT($AA$1:OFFSET($AA$1, 0, $L$1 - 1),E1771:OFFSET(E1771,1 - $L$1, 0)) / $K$3,"")</f>
        <v>84.9410909090909</v>
      </c>
      <c r="N1771" s="0" t="n">
        <f aca="true">IF(ROW(E1771) - 1 &gt;= $N$1,SUM(E1771:OFFSET(E1771,1 - $N$1, 0)) / $N$1,"")</f>
        <v>84.853</v>
      </c>
      <c r="P1771" s="0" t="n">
        <f aca="true">IF(ROW(N1771) - 1 &gt; $P$1, IF(OFFSET(N1771,  1 - $P$1, 0) &lt;&gt; "", MMULT($AA$2:OFFSET($AA$2, 0, $P$1 - 1), E1771:OFFSET(E1771,1 - $P$1, 0)) / $O$3,""),"")</f>
        <v>84.8963888888889</v>
      </c>
    </row>
    <row collapsed="false" customFormat="false" customHeight="true" hidden="false" ht="14.4" outlineLevel="0" r="1772">
      <c r="A1772" s="9" t="n">
        <v>39129</v>
      </c>
      <c r="B1772" s="5" t="n">
        <v>85.25</v>
      </c>
      <c r="C1772" s="5" t="n">
        <v>85.41</v>
      </c>
      <c r="D1772" s="5" t="n">
        <v>84.66</v>
      </c>
      <c r="E1772" s="5" t="n">
        <v>84.83</v>
      </c>
      <c r="F1772" s="5" t="n">
        <v>14281000</v>
      </c>
      <c r="G1772" s="5" t="n">
        <v>84.47</v>
      </c>
      <c r="I1772" s="13" t="n">
        <f aca="false">B1772-E1772</f>
        <v>0.420000000000002</v>
      </c>
      <c r="J1772" s="13" t="n">
        <f aca="false">C1772-D1772</f>
        <v>0.75</v>
      </c>
      <c r="L1772" s="14" t="n">
        <f aca="true">IF(ROW(E1772) - 1 &gt;= $L$1,MMULT($AA$1:OFFSET($AA$1, 0, $L$1 - 1),E1772:OFFSET(E1772,1 - $L$1, 0)) / $K$3,"")</f>
        <v>84.9369090909091</v>
      </c>
      <c r="N1772" s="0" t="n">
        <f aca="true">IF(ROW(E1772) - 1 &gt;= $N$1,SUM(E1772:OFFSET(E1772,1 - $N$1, 0)) / $N$1,"")</f>
        <v>84.861</v>
      </c>
      <c r="P1772" s="0" t="n">
        <f aca="true">IF(ROW(N1772) - 1 &gt; $P$1, IF(OFFSET(N1772,  1 - $P$1, 0) &lt;&gt; "", MMULT($AA$2:OFFSET($AA$2, 0, $P$1 - 1), E1772:OFFSET(E1772,1 - $P$1, 0)) / $O$3,""),"")</f>
        <v>84.8486111111111</v>
      </c>
    </row>
    <row collapsed="false" customFormat="false" customHeight="true" hidden="false" ht="14.4" outlineLevel="0" r="1773">
      <c r="A1773" s="9" t="n">
        <v>39133</v>
      </c>
      <c r="B1773" s="5" t="n">
        <v>84.65</v>
      </c>
      <c r="C1773" s="5" t="n">
        <v>86.16</v>
      </c>
      <c r="D1773" s="5" t="n">
        <v>84.16</v>
      </c>
      <c r="E1773" s="5" t="n">
        <v>85.9</v>
      </c>
      <c r="F1773" s="5" t="n">
        <v>22060800</v>
      </c>
      <c r="G1773" s="5" t="n">
        <v>85.53</v>
      </c>
      <c r="I1773" s="13" t="n">
        <f aca="false">B1773-E1773</f>
        <v>-1.25</v>
      </c>
      <c r="J1773" s="13" t="n">
        <f aca="false">C1773-D1773</f>
        <v>2</v>
      </c>
      <c r="L1773" s="14" t="n">
        <f aca="true">IF(ROW(E1773) - 1 &gt;= $L$1,MMULT($AA$1:OFFSET($AA$1, 0, $L$1 - 1),E1773:OFFSET(E1773,1 - $L$1, 0)) / $K$3,"")</f>
        <v>85.1258181818182</v>
      </c>
      <c r="N1773" s="0" t="n">
        <f aca="true">IF(ROW(E1773) - 1 &gt;= $N$1,SUM(E1773:OFFSET(E1773,1 - $N$1, 0)) / $N$1,"")</f>
        <v>85.057</v>
      </c>
      <c r="P1773" s="0" t="n">
        <f aca="true">IF(ROW(N1773) - 1 &gt; $P$1, IF(OFFSET(N1773,  1 - $P$1, 0) &lt;&gt; "", MMULT($AA$2:OFFSET($AA$2, 0, $P$1 - 1), E1773:OFFSET(E1773,1 - $P$1, 0)) / $O$3,""),"")</f>
        <v>84.9147222222222</v>
      </c>
    </row>
    <row collapsed="false" customFormat="false" customHeight="true" hidden="false" ht="14.4" outlineLevel="0" r="1774">
      <c r="A1774" s="9" t="n">
        <v>39134</v>
      </c>
      <c r="B1774" s="5" t="n">
        <v>85.98</v>
      </c>
      <c r="C1774" s="5" t="n">
        <v>89.49</v>
      </c>
      <c r="D1774" s="5" t="n">
        <v>85.96</v>
      </c>
      <c r="E1774" s="5" t="n">
        <v>89.2</v>
      </c>
      <c r="F1774" s="5" t="n">
        <v>41261200</v>
      </c>
      <c r="G1774" s="5" t="n">
        <v>88.82</v>
      </c>
      <c r="I1774" s="13" t="n">
        <f aca="false">B1774-E1774</f>
        <v>-3.22</v>
      </c>
      <c r="J1774" s="13" t="n">
        <f aca="false">C1774-D1774</f>
        <v>3.53</v>
      </c>
      <c r="L1774" s="14" t="n">
        <f aca="true">IF(ROW(E1774) - 1 &gt;= $L$1,MMULT($AA$1:OFFSET($AA$1, 0, $L$1 - 1),E1774:OFFSET(E1774,1 - $L$1, 0)) / $K$3,"")</f>
        <v>85.8790909090909</v>
      </c>
      <c r="N1774" s="0" t="n">
        <f aca="true">IF(ROW(E1774) - 1 &gt;= $N$1,SUM(E1774:OFFSET(E1774,1 - $N$1, 0)) / $N$1,"")</f>
        <v>85.562</v>
      </c>
      <c r="P1774" s="0" t="n">
        <f aca="true">IF(ROW(N1774) - 1 &gt; $P$1, IF(OFFSET(N1774,  1 - $P$1, 0) &lt;&gt; "", MMULT($AA$2:OFFSET($AA$2, 0, $P$1 - 1), E1774:OFFSET(E1774,1 - $P$1, 0)) / $O$3,""),"")</f>
        <v>85.0972222222222</v>
      </c>
    </row>
    <row collapsed="false" customFormat="false" customHeight="true" hidden="false" ht="14.4" outlineLevel="0" r="1775">
      <c r="A1775" s="9" t="n">
        <v>39135</v>
      </c>
      <c r="B1775" s="5" t="n">
        <v>90.8</v>
      </c>
      <c r="C1775" s="5" t="n">
        <v>90.81</v>
      </c>
      <c r="D1775" s="5" t="n">
        <v>88.53</v>
      </c>
      <c r="E1775" s="5" t="n">
        <v>89.51</v>
      </c>
      <c r="F1775" s="5" t="n">
        <v>29936600</v>
      </c>
      <c r="G1775" s="5" t="n">
        <v>89.13</v>
      </c>
      <c r="I1775" s="13" t="n">
        <f aca="false">B1775-E1775</f>
        <v>1.28999999999999</v>
      </c>
      <c r="J1775" s="13" t="n">
        <f aca="false">C1775-D1775</f>
        <v>2.28</v>
      </c>
      <c r="L1775" s="14" t="n">
        <f aca="true">IF(ROW(E1775) - 1 &gt;= $L$1,MMULT($AA$1:OFFSET($AA$1, 0, $L$1 - 1),E1775:OFFSET(E1775,1 - $L$1, 0)) / $K$3,"")</f>
        <v>86.5969090909091</v>
      </c>
      <c r="N1775" s="0" t="n">
        <f aca="true">IF(ROW(E1775) - 1 &gt;= $N$1,SUM(E1775:OFFSET(E1775,1 - $N$1, 0)) / $N$1,"")</f>
        <v>85.898</v>
      </c>
      <c r="P1775" s="0" t="n">
        <f aca="true">IF(ROW(N1775) - 1 &gt; $P$1, IF(OFFSET(N1775,  1 - $P$1, 0) &lt;&gt; "", MMULT($AA$2:OFFSET($AA$2, 0, $P$1 - 1), E1775:OFFSET(E1775,1 - $P$1, 0)) / $O$3,""),"")</f>
        <v>85.3922222222222</v>
      </c>
    </row>
    <row collapsed="false" customFormat="false" customHeight="true" hidden="false" ht="14.4" outlineLevel="0" r="1776">
      <c r="A1776" s="9" t="n">
        <v>39136</v>
      </c>
      <c r="B1776" s="5" t="n">
        <v>89.16</v>
      </c>
      <c r="C1776" s="5" t="n">
        <v>90.34</v>
      </c>
      <c r="D1776" s="5" t="n">
        <v>88.85</v>
      </c>
      <c r="E1776" s="5" t="n">
        <v>89.07</v>
      </c>
      <c r="F1776" s="5" t="n">
        <v>18496200</v>
      </c>
      <c r="G1776" s="5" t="n">
        <v>88.69</v>
      </c>
      <c r="I1776" s="13" t="n">
        <f aca="false">B1776-E1776</f>
        <v>0.0900000000000034</v>
      </c>
      <c r="J1776" s="13" t="n">
        <f aca="false">C1776-D1776</f>
        <v>1.49000000000001</v>
      </c>
      <c r="L1776" s="14" t="n">
        <f aca="true">IF(ROW(E1776) - 1 &gt;= $L$1,MMULT($AA$1:OFFSET($AA$1, 0, $L$1 - 1),E1776:OFFSET(E1776,1 - $L$1, 0)) / $K$3,"")</f>
        <v>87.1736363636364</v>
      </c>
      <c r="N1776" s="0" t="n">
        <f aca="true">IF(ROW(E1776) - 1 &gt;= $N$1,SUM(E1776:OFFSET(E1776,1 - $N$1, 0)) / $N$1,"")</f>
        <v>86.187</v>
      </c>
      <c r="P1776" s="0" t="n">
        <f aca="true">IF(ROW(N1776) - 1 &gt; $P$1, IF(OFFSET(N1776,  1 - $P$1, 0) &lt;&gt; "", MMULT($AA$2:OFFSET($AA$2, 0, $P$1 - 1), E1776:OFFSET(E1776,1 - $P$1, 0)) / $O$3,""),"")</f>
        <v>85.76</v>
      </c>
    </row>
    <row collapsed="false" customFormat="false" customHeight="true" hidden="false" ht="14.4" outlineLevel="0" r="1777">
      <c r="A1777" s="9" t="n">
        <v>39139</v>
      </c>
      <c r="B1777" s="5" t="n">
        <v>89.84</v>
      </c>
      <c r="C1777" s="5" t="n">
        <v>90</v>
      </c>
      <c r="D1777" s="5" t="n">
        <v>87.61</v>
      </c>
      <c r="E1777" s="5" t="n">
        <v>88.51</v>
      </c>
      <c r="F1777" s="5" t="n">
        <v>21994600</v>
      </c>
      <c r="G1777" s="5" t="n">
        <v>88.13</v>
      </c>
      <c r="I1777" s="13" t="n">
        <f aca="false">B1777-E1777</f>
        <v>1.33</v>
      </c>
      <c r="J1777" s="13" t="n">
        <f aca="false">C1777-D1777</f>
        <v>2.39</v>
      </c>
      <c r="L1777" s="14" t="n">
        <f aca="true">IF(ROW(E1777) - 1 &gt;= $L$1,MMULT($AA$1:OFFSET($AA$1, 0, $L$1 - 1),E1777:OFFSET(E1777,1 - $L$1, 0)) / $K$3,"")</f>
        <v>87.596</v>
      </c>
      <c r="N1777" s="0" t="n">
        <f aca="true">IF(ROW(E1777) - 1 &gt;= $N$1,SUM(E1777:OFFSET(E1777,1 - $N$1, 0)) / $N$1,"")</f>
        <v>86.711</v>
      </c>
      <c r="P1777" s="0" t="n">
        <f aca="true">IF(ROW(N1777) - 1 &gt; $P$1, IF(OFFSET(N1777,  1 - $P$1, 0) &lt;&gt; "", MMULT($AA$2:OFFSET($AA$2, 0, $P$1 - 1), E1777:OFFSET(E1777,1 - $P$1, 0)) / $O$3,""),"")</f>
        <v>86.2455555555556</v>
      </c>
    </row>
    <row collapsed="false" customFormat="false" customHeight="true" hidden="false" ht="14.4" outlineLevel="0" r="1778">
      <c r="A1778" s="9" t="n">
        <v>39140</v>
      </c>
      <c r="B1778" s="5" t="n">
        <v>86.3</v>
      </c>
      <c r="C1778" s="5" t="n">
        <v>87.08</v>
      </c>
      <c r="D1778" s="5" t="n">
        <v>83.41</v>
      </c>
      <c r="E1778" s="5" t="n">
        <v>83.93</v>
      </c>
      <c r="F1778" s="5" t="n">
        <v>40921900</v>
      </c>
      <c r="G1778" s="5" t="n">
        <v>83.57</v>
      </c>
      <c r="I1778" s="13" t="n">
        <f aca="false">B1778-E1778</f>
        <v>2.36999999999999</v>
      </c>
      <c r="J1778" s="13" t="n">
        <f aca="false">C1778-D1778</f>
        <v>3.67</v>
      </c>
      <c r="L1778" s="14" t="n">
        <f aca="true">IF(ROW(E1778) - 1 &gt;= $L$1,MMULT($AA$1:OFFSET($AA$1, 0, $L$1 - 1),E1778:OFFSET(E1778,1 - $L$1, 0)) / $K$3,"")</f>
        <v>87.0903636363637</v>
      </c>
      <c r="N1778" s="0" t="n">
        <f aca="true">IF(ROW(E1778) - 1 &gt;= $N$1,SUM(E1778:OFFSET(E1778,1 - $N$1, 0)) / $N$1,"")</f>
        <v>86.616</v>
      </c>
      <c r="P1778" s="0" t="n">
        <f aca="true">IF(ROW(N1778) - 1 &gt; $P$1, IF(OFFSET(N1778,  1 - $P$1, 0) &lt;&gt; "", MMULT($AA$2:OFFSET($AA$2, 0, $P$1 - 1), E1778:OFFSET(E1778,1 - $P$1, 0)) / $O$3,""),"")</f>
        <v>86.7436111111111</v>
      </c>
    </row>
    <row collapsed="false" customFormat="false" customHeight="true" hidden="false" ht="14.4" outlineLevel="0" r="1779">
      <c r="A1779" s="9" t="n">
        <v>39141</v>
      </c>
      <c r="B1779" s="5" t="n">
        <v>83</v>
      </c>
      <c r="C1779" s="5" t="n">
        <v>85.6</v>
      </c>
      <c r="D1779" s="5" t="n">
        <v>83</v>
      </c>
      <c r="E1779" s="5" t="n">
        <v>84.61</v>
      </c>
      <c r="F1779" s="5" t="n">
        <v>32838400</v>
      </c>
      <c r="G1779" s="5" t="n">
        <v>84.25</v>
      </c>
      <c r="I1779" s="13" t="n">
        <f aca="false">B1779-E1779</f>
        <v>-1.61</v>
      </c>
      <c r="J1779" s="13" t="n">
        <f aca="false">C1779-D1779</f>
        <v>2.59999999999999</v>
      </c>
      <c r="L1779" s="14" t="n">
        <f aca="true">IF(ROW(E1779) - 1 &gt;= $L$1,MMULT($AA$1:OFFSET($AA$1, 0, $L$1 - 1),E1779:OFFSET(E1779,1 - $L$1, 0)) / $K$3,"")</f>
        <v>86.7256363636364</v>
      </c>
      <c r="N1779" s="0" t="n">
        <f aca="true">IF(ROW(E1779) - 1 &gt;= $N$1,SUM(E1779:OFFSET(E1779,1 - $N$1, 0)) / $N$1,"")</f>
        <v>86.607</v>
      </c>
      <c r="P1779" s="0" t="n">
        <f aca="true">IF(ROW(N1779) - 1 &gt; $P$1, IF(OFFSET(N1779,  1 - $P$1, 0) &lt;&gt; "", MMULT($AA$2:OFFSET($AA$2, 0, $P$1 - 1), E1779:OFFSET(E1779,1 - $P$1, 0)) / $O$3,""),"")</f>
        <v>87.1327777777778</v>
      </c>
    </row>
    <row collapsed="false" customFormat="false" customHeight="true" hidden="false" ht="14.4" outlineLevel="0" r="1780">
      <c r="A1780" s="9" t="n">
        <v>39142</v>
      </c>
      <c r="B1780" s="5" t="n">
        <v>84.03</v>
      </c>
      <c r="C1780" s="5" t="n">
        <v>88.31</v>
      </c>
      <c r="D1780" s="5" t="n">
        <v>83.75</v>
      </c>
      <c r="E1780" s="5" t="n">
        <v>87.06</v>
      </c>
      <c r="F1780" s="5" t="n">
        <v>50554600</v>
      </c>
      <c r="G1780" s="5" t="n">
        <v>86.69</v>
      </c>
      <c r="I1780" s="13" t="n">
        <f aca="false">B1780-E1780</f>
        <v>-3.03</v>
      </c>
      <c r="J1780" s="13" t="n">
        <f aca="false">C1780-D1780</f>
        <v>4.56</v>
      </c>
      <c r="L1780" s="14" t="n">
        <f aca="true">IF(ROW(E1780) - 1 &gt;= $L$1,MMULT($AA$1:OFFSET($AA$1, 0, $L$1 - 1),E1780:OFFSET(E1780,1 - $L$1, 0)) / $K$3,"")</f>
        <v>86.808</v>
      </c>
      <c r="N1780" s="0" t="n">
        <f aca="true">IF(ROW(E1780) - 1 &gt;= $N$1,SUM(E1780:OFFSET(E1780,1 - $N$1, 0)) / $N$1,"")</f>
        <v>86.783</v>
      </c>
      <c r="P1780" s="0" t="n">
        <f aca="true">IF(ROW(N1780) - 1 &gt; $P$1, IF(OFFSET(N1780,  1 - $P$1, 0) &lt;&gt; "", MMULT($AA$2:OFFSET($AA$2, 0, $P$1 - 1), E1780:OFFSET(E1780,1 - $P$1, 0)) / $O$3,""),"")</f>
        <v>87.3425</v>
      </c>
    </row>
    <row collapsed="false" customFormat="false" customHeight="true" hidden="false" ht="14.4" outlineLevel="0" r="1781">
      <c r="A1781" s="9" t="n">
        <v>39143</v>
      </c>
      <c r="B1781" s="5" t="n">
        <v>86.77</v>
      </c>
      <c r="C1781" s="5" t="n">
        <v>87.54</v>
      </c>
      <c r="D1781" s="5" t="n">
        <v>85.21</v>
      </c>
      <c r="E1781" s="5" t="n">
        <v>85.41</v>
      </c>
      <c r="F1781" s="5" t="n">
        <v>30714300</v>
      </c>
      <c r="G1781" s="5" t="n">
        <v>85.04</v>
      </c>
      <c r="I1781" s="13" t="n">
        <f aca="false">B1781-E1781</f>
        <v>1.36</v>
      </c>
      <c r="J1781" s="13" t="n">
        <f aca="false">C1781-D1781</f>
        <v>2.33000000000001</v>
      </c>
      <c r="L1781" s="14" t="n">
        <f aca="true">IF(ROW(E1781) - 1 &gt;= $L$1,MMULT($AA$1:OFFSET($AA$1, 0, $L$1 - 1),E1781:OFFSET(E1781,1 - $L$1, 0)) / $K$3,"")</f>
        <v>86.5583636363636</v>
      </c>
      <c r="N1781" s="0" t="n">
        <f aca="true">IF(ROW(E1781) - 1 &gt;= $N$1,SUM(E1781:OFFSET(E1781,1 - $N$1, 0)) / $N$1,"")</f>
        <v>86.803</v>
      </c>
      <c r="P1781" s="0" t="n">
        <f aca="true">IF(ROW(N1781) - 1 &gt; $P$1, IF(OFFSET(N1781,  1 - $P$1, 0) &lt;&gt; "", MMULT($AA$2:OFFSET($AA$2, 0, $P$1 - 1), E1781:OFFSET(E1781,1 - $P$1, 0)) / $O$3,""),"")</f>
        <v>87.3047222222222</v>
      </c>
    </row>
    <row collapsed="false" customFormat="false" customHeight="true" hidden="false" ht="14.4" outlineLevel="0" r="1782">
      <c r="A1782" s="9" t="n">
        <v>39146</v>
      </c>
      <c r="B1782" s="5" t="n">
        <v>85.89</v>
      </c>
      <c r="C1782" s="5" t="n">
        <v>88.65</v>
      </c>
      <c r="D1782" s="5" t="n">
        <v>85.76</v>
      </c>
      <c r="E1782" s="5" t="n">
        <v>86.32</v>
      </c>
      <c r="F1782" s="5" t="n">
        <v>29960700</v>
      </c>
      <c r="G1782" s="5" t="n">
        <v>85.95</v>
      </c>
      <c r="I1782" s="13" t="n">
        <f aca="false">B1782-E1782</f>
        <v>-0.429999999999993</v>
      </c>
      <c r="J1782" s="13" t="n">
        <f aca="false">C1782-D1782</f>
        <v>2.89</v>
      </c>
      <c r="L1782" s="14" t="n">
        <f aca="true">IF(ROW(E1782) - 1 &gt;= $L$1,MMULT($AA$1:OFFSET($AA$1, 0, $L$1 - 1),E1782:OFFSET(E1782,1 - $L$1, 0)) / $K$3,"")</f>
        <v>86.4705454545455</v>
      </c>
      <c r="N1782" s="0" t="n">
        <f aca="true">IF(ROW(E1782) - 1 &gt;= $N$1,SUM(E1782:OFFSET(E1782,1 - $N$1, 0)) / $N$1,"")</f>
        <v>86.952</v>
      </c>
      <c r="P1782" s="0" t="n">
        <f aca="true">IF(ROW(N1782) - 1 &gt; $P$1, IF(OFFSET(N1782,  1 - $P$1, 0) &lt;&gt; "", MMULT($AA$2:OFFSET($AA$2, 0, $P$1 - 1), E1782:OFFSET(E1782,1 - $P$1, 0)) / $O$3,""),"")</f>
        <v>87.0858333333333</v>
      </c>
    </row>
    <row collapsed="false" customFormat="false" customHeight="true" hidden="false" ht="14.4" outlineLevel="0" r="1783">
      <c r="A1783" s="9" t="n">
        <v>39147</v>
      </c>
      <c r="B1783" s="5" t="n">
        <v>87.8</v>
      </c>
      <c r="C1783" s="5" t="n">
        <v>88.31</v>
      </c>
      <c r="D1783" s="5" t="n">
        <v>87.4</v>
      </c>
      <c r="E1783" s="5" t="n">
        <v>88.19</v>
      </c>
      <c r="F1783" s="5" t="n">
        <v>25828100</v>
      </c>
      <c r="G1783" s="5" t="n">
        <v>87.81</v>
      </c>
      <c r="I1783" s="13" t="n">
        <f aca="false">B1783-E1783</f>
        <v>-0.390000000000001</v>
      </c>
      <c r="J1783" s="13" t="n">
        <f aca="false">C1783-D1783</f>
        <v>0.909999999999997</v>
      </c>
      <c r="L1783" s="14" t="n">
        <f aca="true">IF(ROW(E1783) - 1 &gt;= $L$1,MMULT($AA$1:OFFSET($AA$1, 0, $L$1 - 1),E1783:OFFSET(E1783,1 - $L$1, 0)) / $K$3,"")</f>
        <v>86.6956363636364</v>
      </c>
      <c r="N1783" s="0" t="n">
        <f aca="true">IF(ROW(E1783) - 1 &gt;= $N$1,SUM(E1783:OFFSET(E1783,1 - $N$1, 0)) / $N$1,"")</f>
        <v>87.181</v>
      </c>
      <c r="P1783" s="0" t="n">
        <f aca="true">IF(ROW(N1783) - 1 &gt; $P$1, IF(OFFSET(N1783,  1 - $P$1, 0) &lt;&gt; "", MMULT($AA$2:OFFSET($AA$2, 0, $P$1 - 1), E1783:OFFSET(E1783,1 - $P$1, 0)) / $O$3,""),"")</f>
        <v>86.7663888888889</v>
      </c>
    </row>
    <row collapsed="false" customFormat="false" customHeight="true" hidden="false" ht="14.4" outlineLevel="0" r="1784">
      <c r="A1784" s="9" t="n">
        <v>39148</v>
      </c>
      <c r="B1784" s="5" t="n">
        <v>88.05</v>
      </c>
      <c r="C1784" s="5" t="n">
        <v>88.97</v>
      </c>
      <c r="D1784" s="5" t="n">
        <v>87.45</v>
      </c>
      <c r="E1784" s="5" t="n">
        <v>87.72</v>
      </c>
      <c r="F1784" s="5" t="n">
        <v>22367300</v>
      </c>
      <c r="G1784" s="5" t="n">
        <v>87.34</v>
      </c>
      <c r="I1784" s="13" t="n">
        <f aca="false">B1784-E1784</f>
        <v>0.329999999999998</v>
      </c>
      <c r="J1784" s="13" t="n">
        <f aca="false">C1784-D1784</f>
        <v>1.52</v>
      </c>
      <c r="L1784" s="14" t="n">
        <f aca="true">IF(ROW(E1784) - 1 &gt;= $L$1,MMULT($AA$1:OFFSET($AA$1, 0, $L$1 - 1),E1784:OFFSET(E1784,1 - $L$1, 0)) / $K$3,"")</f>
        <v>86.7936363636364</v>
      </c>
      <c r="N1784" s="0" t="n">
        <f aca="true">IF(ROW(E1784) - 1 &gt;= $N$1,SUM(E1784:OFFSET(E1784,1 - $N$1, 0)) / $N$1,"")</f>
        <v>87.033</v>
      </c>
      <c r="P1784" s="0" t="n">
        <f aca="true">IF(ROW(N1784) - 1 &gt; $P$1, IF(OFFSET(N1784,  1 - $P$1, 0) &lt;&gt; "", MMULT($AA$2:OFFSET($AA$2, 0, $P$1 - 1), E1784:OFFSET(E1784,1 - $P$1, 0)) / $O$3,""),"")</f>
        <v>86.5772222222222</v>
      </c>
    </row>
    <row collapsed="false" customFormat="false" customHeight="true" hidden="false" ht="14.4" outlineLevel="0" r="1785">
      <c r="A1785" s="9" t="n">
        <v>39149</v>
      </c>
      <c r="B1785" s="5" t="n">
        <v>88.59</v>
      </c>
      <c r="C1785" s="5" t="n">
        <v>88.72</v>
      </c>
      <c r="D1785" s="5" t="n">
        <v>87.46</v>
      </c>
      <c r="E1785" s="5" t="n">
        <v>88</v>
      </c>
      <c r="F1785" s="5" t="n">
        <v>18250400</v>
      </c>
      <c r="G1785" s="5" t="n">
        <v>87.62</v>
      </c>
      <c r="I1785" s="13" t="n">
        <f aca="false">B1785-E1785</f>
        <v>0.590000000000003</v>
      </c>
      <c r="J1785" s="13" t="n">
        <f aca="false">C1785-D1785</f>
        <v>1.26000000000001</v>
      </c>
      <c r="L1785" s="14" t="n">
        <f aca="true">IF(ROW(E1785) - 1 &gt;= $L$1,MMULT($AA$1:OFFSET($AA$1, 0, $L$1 - 1),E1785:OFFSET(E1785,1 - $L$1, 0)) / $K$3,"")</f>
        <v>86.9694545454545</v>
      </c>
      <c r="N1785" s="0" t="n">
        <f aca="true">IF(ROW(E1785) - 1 &gt;= $N$1,SUM(E1785:OFFSET(E1785,1 - $N$1, 0)) / $N$1,"")</f>
        <v>86.882</v>
      </c>
      <c r="P1785" s="0" t="n">
        <f aca="true">IF(ROW(N1785) - 1 &gt; $P$1, IF(OFFSET(N1785,  1 - $P$1, 0) &lt;&gt; "", MMULT($AA$2:OFFSET($AA$2, 0, $P$1 - 1), E1785:OFFSET(E1785,1 - $P$1, 0)) / $O$3,""),"")</f>
        <v>86.5180555555556</v>
      </c>
    </row>
    <row collapsed="false" customFormat="false" customHeight="true" hidden="false" ht="14.4" outlineLevel="0" r="1786">
      <c r="A1786" s="9" t="n">
        <v>39150</v>
      </c>
      <c r="B1786" s="5" t="n">
        <v>88.8</v>
      </c>
      <c r="C1786" s="5" t="n">
        <v>88.85</v>
      </c>
      <c r="D1786" s="5" t="n">
        <v>87.4</v>
      </c>
      <c r="E1786" s="5" t="n">
        <v>87.97</v>
      </c>
      <c r="F1786" s="5" t="n">
        <v>16137000</v>
      </c>
      <c r="G1786" s="5" t="n">
        <v>87.59</v>
      </c>
      <c r="I1786" s="13" t="n">
        <f aca="false">B1786-E1786</f>
        <v>0.829999999999998</v>
      </c>
      <c r="J1786" s="13" t="n">
        <f aca="false">C1786-D1786</f>
        <v>1.44999999999999</v>
      </c>
      <c r="L1786" s="14" t="n">
        <f aca="true">IF(ROW(E1786) - 1 &gt;= $L$1,MMULT($AA$1:OFFSET($AA$1, 0, $L$1 - 1),E1786:OFFSET(E1786,1 - $L$1, 0)) / $K$3,"")</f>
        <v>87.1672727272727</v>
      </c>
      <c r="N1786" s="0" t="n">
        <f aca="true">IF(ROW(E1786) - 1 &gt;= $N$1,SUM(E1786:OFFSET(E1786,1 - $N$1, 0)) / $N$1,"")</f>
        <v>86.772</v>
      </c>
      <c r="P1786" s="0" t="n">
        <f aca="true">IF(ROW(N1786) - 1 &gt; $P$1, IF(OFFSET(N1786,  1 - $P$1, 0) &lt;&gt; "", MMULT($AA$2:OFFSET($AA$2, 0, $P$1 - 1), E1786:OFFSET(E1786,1 - $P$1, 0)) / $O$3,""),"")</f>
        <v>86.5436111111111</v>
      </c>
    </row>
    <row collapsed="false" customFormat="false" customHeight="true" hidden="false" ht="14.4" outlineLevel="0" r="1787">
      <c r="A1787" s="9" t="n">
        <v>39153</v>
      </c>
      <c r="B1787" s="5" t="n">
        <v>88.07</v>
      </c>
      <c r="C1787" s="5" t="n">
        <v>89.99</v>
      </c>
      <c r="D1787" s="5" t="n">
        <v>87.99</v>
      </c>
      <c r="E1787" s="5" t="n">
        <v>89.87</v>
      </c>
      <c r="F1787" s="5" t="n">
        <v>26050300</v>
      </c>
      <c r="G1787" s="5" t="n">
        <v>89.49</v>
      </c>
      <c r="I1787" s="13" t="n">
        <f aca="false">B1787-E1787</f>
        <v>-1.80000000000001</v>
      </c>
      <c r="J1787" s="13" t="n">
        <f aca="false">C1787-D1787</f>
        <v>2</v>
      </c>
      <c r="L1787" s="14" t="n">
        <f aca="true">IF(ROW(E1787) - 1 &gt;= $L$1,MMULT($AA$1:OFFSET($AA$1, 0, $L$1 - 1),E1787:OFFSET(E1787,1 - $L$1, 0)) / $K$3,"")</f>
        <v>87.7305454545455</v>
      </c>
      <c r="N1787" s="0" t="n">
        <f aca="true">IF(ROW(E1787) - 1 &gt;= $N$1,SUM(E1787:OFFSET(E1787,1 - $N$1, 0)) / $N$1,"")</f>
        <v>86.908</v>
      </c>
      <c r="P1787" s="0" t="n">
        <f aca="true">IF(ROW(N1787) - 1 &gt; $P$1, IF(OFFSET(N1787,  1 - $P$1, 0) &lt;&gt; "", MMULT($AA$2:OFFSET($AA$2, 0, $P$1 - 1), E1787:OFFSET(E1787,1 - $P$1, 0)) / $O$3,""),"")</f>
        <v>86.8069444444445</v>
      </c>
    </row>
    <row collapsed="false" customFormat="false" customHeight="true" hidden="false" ht="14.4" outlineLevel="0" r="1788">
      <c r="A1788" s="9" t="n">
        <v>39154</v>
      </c>
      <c r="B1788" s="5" t="n">
        <v>89.41</v>
      </c>
      <c r="C1788" s="5" t="n">
        <v>90.6</v>
      </c>
      <c r="D1788" s="5" t="n">
        <v>88.4</v>
      </c>
      <c r="E1788" s="5" t="n">
        <v>88.4</v>
      </c>
      <c r="F1788" s="5" t="n">
        <v>30996100</v>
      </c>
      <c r="G1788" s="5" t="n">
        <v>88.02</v>
      </c>
      <c r="I1788" s="13" t="n">
        <f aca="false">B1788-E1788</f>
        <v>1.00999999999999</v>
      </c>
      <c r="J1788" s="13" t="n">
        <f aca="false">C1788-D1788</f>
        <v>2.19999999999999</v>
      </c>
      <c r="L1788" s="14" t="n">
        <f aca="true">IF(ROW(E1788) - 1 &gt;= $L$1,MMULT($AA$1:OFFSET($AA$1, 0, $L$1 - 1),E1788:OFFSET(E1788,1 - $L$1, 0)) / $K$3,"")</f>
        <v>88.0018181818182</v>
      </c>
      <c r="N1788" s="0" t="n">
        <f aca="true">IF(ROW(E1788) - 1 &gt;= $N$1,SUM(E1788:OFFSET(E1788,1 - $N$1, 0)) / $N$1,"")</f>
        <v>87.355</v>
      </c>
      <c r="P1788" s="0" t="n">
        <f aca="true">IF(ROW(N1788) - 1 &gt; $P$1, IF(OFFSET(N1788,  1 - $P$1, 0) &lt;&gt; "", MMULT($AA$2:OFFSET($AA$2, 0, $P$1 - 1), E1788:OFFSET(E1788,1 - $P$1, 0)) / $O$3,""),"")</f>
        <v>87.2044444444444</v>
      </c>
    </row>
    <row collapsed="false" customFormat="false" customHeight="true" hidden="false" ht="14.4" outlineLevel="0" r="1789">
      <c r="A1789" s="9" t="n">
        <v>39155</v>
      </c>
      <c r="B1789" s="5" t="n">
        <v>88.6</v>
      </c>
      <c r="C1789" s="5" t="n">
        <v>90</v>
      </c>
      <c r="D1789" s="5" t="n">
        <v>87.92</v>
      </c>
      <c r="E1789" s="5" t="n">
        <v>90</v>
      </c>
      <c r="F1789" s="5" t="n">
        <v>28449500</v>
      </c>
      <c r="G1789" s="5" t="n">
        <v>89.62</v>
      </c>
      <c r="I1789" s="13" t="n">
        <f aca="false">B1789-E1789</f>
        <v>-1.40000000000001</v>
      </c>
      <c r="J1789" s="13" t="n">
        <f aca="false">C1789-D1789</f>
        <v>2.08</v>
      </c>
      <c r="L1789" s="14" t="n">
        <f aca="true">IF(ROW(E1789) - 1 &gt;= $L$1,MMULT($AA$1:OFFSET($AA$1, 0, $L$1 - 1),E1789:OFFSET(E1789,1 - $L$1, 0)) / $K$3,"")</f>
        <v>88.4827272727273</v>
      </c>
      <c r="N1789" s="0" t="n">
        <f aca="true">IF(ROW(E1789) - 1 &gt;= $N$1,SUM(E1789:OFFSET(E1789,1 - $N$1, 0)) / $N$1,"")</f>
        <v>87.894</v>
      </c>
      <c r="P1789" s="0" t="n">
        <f aca="true">IF(ROW(N1789) - 1 &gt; $P$1, IF(OFFSET(N1789,  1 - $P$1, 0) &lt;&gt; "", MMULT($AA$2:OFFSET($AA$2, 0, $P$1 - 1), E1789:OFFSET(E1789,1 - $P$1, 0)) / $O$3,""),"")</f>
        <v>87.6611111111111</v>
      </c>
    </row>
    <row collapsed="false" customFormat="false" customHeight="true" hidden="false" ht="14.4" outlineLevel="0" r="1790">
      <c r="A1790" s="9" t="n">
        <v>39156</v>
      </c>
      <c r="B1790" s="5" t="n">
        <v>89.96</v>
      </c>
      <c r="C1790" s="5" t="n">
        <v>90.36</v>
      </c>
      <c r="D1790" s="5" t="n">
        <v>89.31</v>
      </c>
      <c r="E1790" s="5" t="n">
        <v>89.57</v>
      </c>
      <c r="F1790" s="5" t="n">
        <v>19982100</v>
      </c>
      <c r="G1790" s="5" t="n">
        <v>89.19</v>
      </c>
      <c r="I1790" s="13" t="n">
        <f aca="false">B1790-E1790</f>
        <v>0.390000000000001</v>
      </c>
      <c r="J1790" s="13" t="n">
        <f aca="false">C1790-D1790</f>
        <v>1.05</v>
      </c>
      <c r="L1790" s="14" t="n">
        <f aca="true">IF(ROW(E1790) - 1 &gt;= $L$1,MMULT($AA$1:OFFSET($AA$1, 0, $L$1 - 1),E1790:OFFSET(E1790,1 - $L$1, 0)) / $K$3,"")</f>
        <v>88.7874545454545</v>
      </c>
      <c r="N1790" s="0" t="n">
        <f aca="true">IF(ROW(E1790) - 1 &gt;= $N$1,SUM(E1790:OFFSET(E1790,1 - $N$1, 0)) / $N$1,"")</f>
        <v>88.145</v>
      </c>
      <c r="P1790" s="0" t="n">
        <f aca="true">IF(ROW(N1790) - 1 &gt; $P$1, IF(OFFSET(N1790,  1 - $P$1, 0) &lt;&gt; "", MMULT($AA$2:OFFSET($AA$2, 0, $P$1 - 1), E1790:OFFSET(E1790,1 - $P$1, 0)) / $O$3,""),"")</f>
        <v>88.0638888888889</v>
      </c>
    </row>
    <row collapsed="false" customFormat="false" customHeight="true" hidden="false" ht="14.4" outlineLevel="0" r="1791">
      <c r="A1791" s="9" t="n">
        <v>39157</v>
      </c>
      <c r="B1791" s="5" t="n">
        <v>89.54</v>
      </c>
      <c r="C1791" s="5" t="n">
        <v>89.99</v>
      </c>
      <c r="D1791" s="5" t="n">
        <v>89.32</v>
      </c>
      <c r="E1791" s="5" t="n">
        <v>89.59</v>
      </c>
      <c r="F1791" s="5" t="n">
        <v>20418000</v>
      </c>
      <c r="G1791" s="5" t="n">
        <v>89.21</v>
      </c>
      <c r="I1791" s="13" t="n">
        <f aca="false">B1791-E1791</f>
        <v>-0.0499999999999972</v>
      </c>
      <c r="J1791" s="13" t="n">
        <f aca="false">C1791-D1791</f>
        <v>0.670000000000002</v>
      </c>
      <c r="L1791" s="14" t="n">
        <f aca="true">IF(ROW(E1791) - 1 &gt;= $L$1,MMULT($AA$1:OFFSET($AA$1, 0, $L$1 - 1),E1791:OFFSET(E1791,1 - $L$1, 0)) / $K$3,"")</f>
        <v>89.0501818181818</v>
      </c>
      <c r="N1791" s="0" t="n">
        <f aca="true">IF(ROW(E1791) - 1 &gt;= $N$1,SUM(E1791:OFFSET(E1791,1 - $N$1, 0)) / $N$1,"")</f>
        <v>88.563</v>
      </c>
      <c r="P1791" s="0" t="n">
        <f aca="true">IF(ROW(N1791) - 1 &gt; $P$1, IF(OFFSET(N1791,  1 - $P$1, 0) &lt;&gt; "", MMULT($AA$2:OFFSET($AA$2, 0, $P$1 - 1), E1791:OFFSET(E1791,1 - $P$1, 0)) / $O$3,""),"")</f>
        <v>88.4166666666667</v>
      </c>
    </row>
    <row collapsed="false" customFormat="false" customHeight="true" hidden="false" ht="14.4" outlineLevel="0" r="1792">
      <c r="A1792" s="9" t="n">
        <v>39160</v>
      </c>
      <c r="B1792" s="5" t="n">
        <v>90.24</v>
      </c>
      <c r="C1792" s="5" t="n">
        <v>91.55</v>
      </c>
      <c r="D1792" s="5" t="n">
        <v>89.59</v>
      </c>
      <c r="E1792" s="5" t="n">
        <v>91.13</v>
      </c>
      <c r="F1792" s="5" t="n">
        <v>25462900</v>
      </c>
      <c r="G1792" s="5" t="n">
        <v>90.74</v>
      </c>
      <c r="I1792" s="13" t="n">
        <f aca="false">B1792-E1792</f>
        <v>-0.890000000000001</v>
      </c>
      <c r="J1792" s="13" t="n">
        <f aca="false">C1792-D1792</f>
        <v>1.95999999999999</v>
      </c>
      <c r="L1792" s="14" t="n">
        <f aca="true">IF(ROW(E1792) - 1 &gt;= $L$1,MMULT($AA$1:OFFSET($AA$1, 0, $L$1 - 1),E1792:OFFSET(E1792,1 - $L$1, 0)) / $K$3,"")</f>
        <v>89.5169090909091</v>
      </c>
      <c r="N1792" s="0" t="n">
        <f aca="true">IF(ROW(E1792) - 1 &gt;= $N$1,SUM(E1792:OFFSET(E1792,1 - $N$1, 0)) / $N$1,"")</f>
        <v>89.044</v>
      </c>
      <c r="P1792" s="0" t="n">
        <f aca="true">IF(ROW(N1792) - 1 &gt; $P$1, IF(OFFSET(N1792,  1 - $P$1, 0) &lt;&gt; "", MMULT($AA$2:OFFSET($AA$2, 0, $P$1 - 1), E1792:OFFSET(E1792,1 - $P$1, 0)) / $O$3,""),"")</f>
        <v>88.8319444444445</v>
      </c>
    </row>
    <row collapsed="false" customFormat="false" customHeight="true" hidden="false" ht="14.4" outlineLevel="0" r="1793">
      <c r="A1793" s="9" t="n">
        <v>39161</v>
      </c>
      <c r="B1793" s="5" t="n">
        <v>91.35</v>
      </c>
      <c r="C1793" s="5" t="n">
        <v>91.84</v>
      </c>
      <c r="D1793" s="5" t="n">
        <v>91.06</v>
      </c>
      <c r="E1793" s="5" t="n">
        <v>91.48</v>
      </c>
      <c r="F1793" s="5" t="n">
        <v>17461300</v>
      </c>
      <c r="G1793" s="5" t="n">
        <v>91.09</v>
      </c>
      <c r="I1793" s="13" t="n">
        <f aca="false">B1793-E1793</f>
        <v>-0.13000000000001</v>
      </c>
      <c r="J1793" s="13" t="n">
        <f aca="false">C1793-D1793</f>
        <v>0.780000000000001</v>
      </c>
      <c r="L1793" s="14" t="n">
        <f aca="true">IF(ROW(E1793) - 1 &gt;= $L$1,MMULT($AA$1:OFFSET($AA$1, 0, $L$1 - 1),E1793:OFFSET(E1793,1 - $L$1, 0)) / $K$3,"")</f>
        <v>89.9598181818182</v>
      </c>
      <c r="N1793" s="0" t="n">
        <f aca="true">IF(ROW(E1793) - 1 &gt;= $N$1,SUM(E1793:OFFSET(E1793,1 - $N$1, 0)) / $N$1,"")</f>
        <v>89.373</v>
      </c>
      <c r="P1793" s="0" t="n">
        <f aca="true">IF(ROW(N1793) - 1 &gt; $P$1, IF(OFFSET(N1793,  1 - $P$1, 0) &lt;&gt; "", MMULT($AA$2:OFFSET($AA$2, 0, $P$1 - 1), E1793:OFFSET(E1793,1 - $P$1, 0)) / $O$3,""),"")</f>
        <v>89.1680555555556</v>
      </c>
    </row>
    <row collapsed="false" customFormat="false" customHeight="true" hidden="false" ht="14.4" outlineLevel="0" r="1794">
      <c r="A1794" s="9" t="n">
        <v>39162</v>
      </c>
      <c r="B1794" s="5" t="n">
        <v>91.99</v>
      </c>
      <c r="C1794" s="5" t="n">
        <v>94</v>
      </c>
      <c r="D1794" s="5" t="n">
        <v>91.65</v>
      </c>
      <c r="E1794" s="5" t="n">
        <v>93.87</v>
      </c>
      <c r="F1794" s="5" t="n">
        <v>24532000</v>
      </c>
      <c r="G1794" s="5" t="n">
        <v>93.47</v>
      </c>
      <c r="I1794" s="13" t="n">
        <f aca="false">B1794-E1794</f>
        <v>-1.88000000000001</v>
      </c>
      <c r="J1794" s="13" t="n">
        <f aca="false">C1794-D1794</f>
        <v>2.34999999999999</v>
      </c>
      <c r="L1794" s="14" t="n">
        <f aca="true">IF(ROW(E1794) - 1 &gt;= $L$1,MMULT($AA$1:OFFSET($AA$1, 0, $L$1 - 1),E1794:OFFSET(E1794,1 - $L$1, 0)) / $K$3,"")</f>
        <v>90.7774545454545</v>
      </c>
      <c r="N1794" s="0" t="n">
        <f aca="true">IF(ROW(E1794) - 1 &gt;= $N$1,SUM(E1794:OFFSET(E1794,1 - $N$1, 0)) / $N$1,"")</f>
        <v>89.988</v>
      </c>
      <c r="P1794" s="0" t="n">
        <f aca="true">IF(ROW(N1794) - 1 &gt; $P$1, IF(OFFSET(N1794,  1 - $P$1, 0) &lt;&gt; "", MMULT($AA$2:OFFSET($AA$2, 0, $P$1 - 1), E1794:OFFSET(E1794,1 - $P$1, 0)) / $O$3,""),"")</f>
        <v>89.5983333333333</v>
      </c>
    </row>
    <row collapsed="false" customFormat="false" customHeight="true" hidden="false" ht="14.4" outlineLevel="0" r="1795">
      <c r="A1795" s="9" t="n">
        <v>39163</v>
      </c>
      <c r="B1795" s="5" t="n">
        <v>93.73</v>
      </c>
      <c r="C1795" s="5" t="n">
        <v>94.36</v>
      </c>
      <c r="D1795" s="5" t="n">
        <v>93</v>
      </c>
      <c r="E1795" s="5" t="n">
        <v>93.96</v>
      </c>
      <c r="F1795" s="5" t="n">
        <v>20053300</v>
      </c>
      <c r="G1795" s="5" t="n">
        <v>93.56</v>
      </c>
      <c r="I1795" s="13" t="n">
        <f aca="false">B1795-E1795</f>
        <v>-0.22999999999999</v>
      </c>
      <c r="J1795" s="13" t="n">
        <f aca="false">C1795-D1795</f>
        <v>1.36</v>
      </c>
      <c r="L1795" s="14" t="n">
        <f aca="true">IF(ROW(E1795) - 1 &gt;= $L$1,MMULT($AA$1:OFFSET($AA$1, 0, $L$1 - 1),E1795:OFFSET(E1795,1 - $L$1, 0)) / $K$3,"")</f>
        <v>91.4996363636364</v>
      </c>
      <c r="N1795" s="0" t="n">
        <f aca="true">IF(ROW(E1795) - 1 &gt;= $N$1,SUM(E1795:OFFSET(E1795,1 - $N$1, 0)) / $N$1,"")</f>
        <v>90.584</v>
      </c>
      <c r="P1795" s="0" t="n">
        <f aca="true">IF(ROW(N1795) - 1 &gt; $P$1, IF(OFFSET(N1795,  1 - $P$1, 0) &lt;&gt; "", MMULT($AA$2:OFFSET($AA$2, 0, $P$1 - 1), E1795:OFFSET(E1795,1 - $P$1, 0)) / $O$3,""),"")</f>
        <v>90.0883333333333</v>
      </c>
    </row>
    <row collapsed="false" customFormat="false" customHeight="true" hidden="false" ht="14.4" outlineLevel="0" r="1796">
      <c r="A1796" s="9" t="n">
        <v>39164</v>
      </c>
      <c r="B1796" s="5" t="n">
        <v>93.35</v>
      </c>
      <c r="C1796" s="5" t="n">
        <v>94.07</v>
      </c>
      <c r="D1796" s="5" t="n">
        <v>93.3</v>
      </c>
      <c r="E1796" s="5" t="n">
        <v>93.52</v>
      </c>
      <c r="F1796" s="5" t="n">
        <v>16103000</v>
      </c>
      <c r="G1796" s="5" t="n">
        <v>93.12</v>
      </c>
      <c r="I1796" s="13" t="n">
        <f aca="false">B1796-E1796</f>
        <v>-0.170000000000002</v>
      </c>
      <c r="J1796" s="13" t="n">
        <f aca="false">C1796-D1796</f>
        <v>0.769999999999996</v>
      </c>
      <c r="L1796" s="14" t="n">
        <f aca="true">IF(ROW(E1796) - 1 &gt;= $L$1,MMULT($AA$1:OFFSET($AA$1, 0, $L$1 - 1),E1796:OFFSET(E1796,1 - $L$1, 0)) / $K$3,"")</f>
        <v>92.0334545454545</v>
      </c>
      <c r="N1796" s="0" t="n">
        <f aca="true">IF(ROW(E1796) - 1 &gt;= $N$1,SUM(E1796:OFFSET(E1796,1 - $N$1, 0)) / $N$1,"")</f>
        <v>91.139</v>
      </c>
      <c r="P1796" s="0" t="n">
        <f aca="true">IF(ROW(N1796) - 1 &gt; $P$1, IF(OFFSET(N1796,  1 - $P$1, 0) &lt;&gt; "", MMULT($AA$2:OFFSET($AA$2, 0, $P$1 - 1), E1796:OFFSET(E1796,1 - $P$1, 0)) / $O$3,""),"")</f>
        <v>90.6366666666667</v>
      </c>
    </row>
    <row collapsed="false" customFormat="false" customHeight="true" hidden="false" ht="14.4" outlineLevel="0" r="1797">
      <c r="A1797" s="9" t="n">
        <v>39167</v>
      </c>
      <c r="B1797" s="5" t="n">
        <v>93.99</v>
      </c>
      <c r="C1797" s="5" t="n">
        <v>95.9</v>
      </c>
      <c r="D1797" s="5" t="n">
        <v>93.3</v>
      </c>
      <c r="E1797" s="5" t="n">
        <v>95.85</v>
      </c>
      <c r="F1797" s="5" t="n">
        <v>30892400</v>
      </c>
      <c r="G1797" s="5" t="n">
        <v>95.44</v>
      </c>
      <c r="I1797" s="13" t="n">
        <f aca="false">B1797-E1797</f>
        <v>-1.86</v>
      </c>
      <c r="J1797" s="13" t="n">
        <f aca="false">C1797-D1797</f>
        <v>2.60000000000001</v>
      </c>
      <c r="L1797" s="14" t="n">
        <f aca="true">IF(ROW(E1797) - 1 &gt;= $L$1,MMULT($AA$1:OFFSET($AA$1, 0, $L$1 - 1),E1797:OFFSET(E1797,1 - $L$1, 0)) / $K$3,"")</f>
        <v>92.89</v>
      </c>
      <c r="N1797" s="0" t="n">
        <f aca="true">IF(ROW(E1797) - 1 &gt;= $N$1,SUM(E1797:OFFSET(E1797,1 - $N$1, 0)) / $N$1,"")</f>
        <v>91.737</v>
      </c>
      <c r="P1797" s="0" t="n">
        <f aca="true">IF(ROW(N1797) - 1 &gt; $P$1, IF(OFFSET(N1797,  1 - $P$1, 0) &lt;&gt; "", MMULT($AA$2:OFFSET($AA$2, 0, $P$1 - 1), E1797:OFFSET(E1797,1 - $P$1, 0)) / $O$3,""),"")</f>
        <v>91.3147222222222</v>
      </c>
    </row>
    <row collapsed="false" customFormat="false" customHeight="true" hidden="false" ht="14.4" outlineLevel="0" r="1798">
      <c r="A1798" s="9" t="n">
        <v>39168</v>
      </c>
      <c r="B1798" s="5" t="n">
        <v>95.71</v>
      </c>
      <c r="C1798" s="5" t="n">
        <v>96.83</v>
      </c>
      <c r="D1798" s="5" t="n">
        <v>95</v>
      </c>
      <c r="E1798" s="5" t="n">
        <v>95.46</v>
      </c>
      <c r="F1798" s="5" t="n">
        <v>33287600</v>
      </c>
      <c r="G1798" s="5" t="n">
        <v>95.05</v>
      </c>
      <c r="I1798" s="13" t="n">
        <f aca="false">B1798-E1798</f>
        <v>0.25</v>
      </c>
      <c r="J1798" s="13" t="n">
        <f aca="false">C1798-D1798</f>
        <v>1.83</v>
      </c>
      <c r="L1798" s="14" t="n">
        <f aca="true">IF(ROW(E1798) - 1 &gt;= $L$1,MMULT($AA$1:OFFSET($AA$1, 0, $L$1 - 1),E1798:OFFSET(E1798,1 - $L$1, 0)) / $K$3,"")</f>
        <v>93.5669090909091</v>
      </c>
      <c r="N1798" s="0" t="n">
        <f aca="true">IF(ROW(E1798) - 1 &gt;= $N$1,SUM(E1798:OFFSET(E1798,1 - $N$1, 0)) / $N$1,"")</f>
        <v>92.443</v>
      </c>
      <c r="P1798" s="0" t="n">
        <f aca="true">IF(ROW(N1798) - 1 &gt; $P$1, IF(OFFSET(N1798,  1 - $P$1, 0) &lt;&gt; "", MMULT($AA$2:OFFSET($AA$2, 0, $P$1 - 1), E1798:OFFSET(E1798,1 - $P$1, 0)) / $O$3,""),"")</f>
        <v>92.0252777777778</v>
      </c>
    </row>
    <row collapsed="false" customFormat="false" customHeight="true" hidden="false" ht="14.4" outlineLevel="0" r="1799">
      <c r="A1799" s="9" t="n">
        <v>39169</v>
      </c>
      <c r="B1799" s="5" t="n">
        <v>94.88</v>
      </c>
      <c r="C1799" s="5" t="n">
        <v>95.4</v>
      </c>
      <c r="D1799" s="5" t="n">
        <v>93.15</v>
      </c>
      <c r="E1799" s="5" t="n">
        <v>93.24</v>
      </c>
      <c r="F1799" s="5" t="n">
        <v>33654900</v>
      </c>
      <c r="G1799" s="5" t="n">
        <v>92.84</v>
      </c>
      <c r="I1799" s="13" t="n">
        <f aca="false">B1799-E1799</f>
        <v>1.64</v>
      </c>
      <c r="J1799" s="13" t="n">
        <f aca="false">C1799-D1799</f>
        <v>2.25</v>
      </c>
      <c r="L1799" s="14" t="n">
        <f aca="true">IF(ROW(E1799) - 1 &gt;= $L$1,MMULT($AA$1:OFFSET($AA$1, 0, $L$1 - 1),E1799:OFFSET(E1799,1 - $L$1, 0)) / $K$3,"")</f>
        <v>93.7118181818182</v>
      </c>
      <c r="N1799" s="0" t="n">
        <f aca="true">IF(ROW(E1799) - 1 &gt;= $N$1,SUM(E1799:OFFSET(E1799,1 - $N$1, 0)) / $N$1,"")</f>
        <v>92.767</v>
      </c>
      <c r="P1799" s="0" t="n">
        <f aca="true">IF(ROW(N1799) - 1 &gt; $P$1, IF(OFFSET(N1799,  1 - $P$1, 0) &lt;&gt; "", MMULT($AA$2:OFFSET($AA$2, 0, $P$1 - 1), E1799:OFFSET(E1799,1 - $P$1, 0)) / $O$3,""),"")</f>
        <v>92.74</v>
      </c>
    </row>
    <row collapsed="false" customFormat="false" customHeight="true" hidden="false" ht="14.4" outlineLevel="0" r="1800">
      <c r="A1800" s="9" t="n">
        <v>39170</v>
      </c>
      <c r="B1800" s="5" t="n">
        <v>94.19</v>
      </c>
      <c r="C1800" s="5" t="n">
        <v>94.19</v>
      </c>
      <c r="D1800" s="5" t="n">
        <v>92.23</v>
      </c>
      <c r="E1800" s="5" t="n">
        <v>93.75</v>
      </c>
      <c r="F1800" s="5" t="n">
        <v>25918700</v>
      </c>
      <c r="G1800" s="5" t="n">
        <v>93.35</v>
      </c>
      <c r="I1800" s="13" t="n">
        <f aca="false">B1800-E1800</f>
        <v>0.439999999999998</v>
      </c>
      <c r="J1800" s="13" t="n">
        <f aca="false">C1800-D1800</f>
        <v>1.95999999999999</v>
      </c>
      <c r="L1800" s="14" t="n">
        <f aca="true">IF(ROW(E1800) - 1 &gt;= $L$1,MMULT($AA$1:OFFSET($AA$1, 0, $L$1 - 1),E1800:OFFSET(E1800,1 - $L$1, 0)) / $K$3,"")</f>
        <v>93.8905454545455</v>
      </c>
      <c r="N1800" s="0" t="n">
        <f aca="true">IF(ROW(E1800) - 1 &gt;= $N$1,SUM(E1800:OFFSET(E1800,1 - $N$1, 0)) / $N$1,"")</f>
        <v>93.185</v>
      </c>
      <c r="P1800" s="0" t="n">
        <f aca="true">IF(ROW(N1800) - 1 &gt; $P$1, IF(OFFSET(N1800,  1 - $P$1, 0) &lt;&gt; "", MMULT($AA$2:OFFSET($AA$2, 0, $P$1 - 1), E1800:OFFSET(E1800,1 - $P$1, 0)) / $O$3,""),"")</f>
        <v>93.2994444444445</v>
      </c>
    </row>
    <row collapsed="false" customFormat="false" customHeight="true" hidden="false" ht="14.4" outlineLevel="0" r="1801">
      <c r="A1801" s="9" t="n">
        <v>39171</v>
      </c>
      <c r="B1801" s="5" t="n">
        <v>94.28</v>
      </c>
      <c r="C1801" s="5" t="n">
        <v>94.68</v>
      </c>
      <c r="D1801" s="5" t="n">
        <v>92.75</v>
      </c>
      <c r="E1801" s="5" t="n">
        <v>92.91</v>
      </c>
      <c r="F1801" s="5" t="n">
        <v>21448500</v>
      </c>
      <c r="G1801" s="5" t="n">
        <v>92.51</v>
      </c>
      <c r="I1801" s="13" t="n">
        <f aca="false">B1801-E1801</f>
        <v>1.37</v>
      </c>
      <c r="J1801" s="13" t="n">
        <f aca="false">C1801-D1801</f>
        <v>1.93000000000001</v>
      </c>
      <c r="L1801" s="14" t="n">
        <f aca="true">IF(ROW(E1801) - 1 &gt;= $L$1,MMULT($AA$1:OFFSET($AA$1, 0, $L$1 - 1),E1801:OFFSET(E1801,1 - $L$1, 0)) / $K$3,"")</f>
        <v>93.8405454545454</v>
      </c>
      <c r="N1801" s="0" t="n">
        <f aca="true">IF(ROW(E1801) - 1 &gt;= $N$1,SUM(E1801:OFFSET(E1801,1 - $N$1, 0)) / $N$1,"")</f>
        <v>93.517</v>
      </c>
      <c r="P1801" s="0" t="n">
        <f aca="true">IF(ROW(N1801) - 1 &gt; $P$1, IF(OFFSET(N1801,  1 - $P$1, 0) &lt;&gt; "", MMULT($AA$2:OFFSET($AA$2, 0, $P$1 - 1), E1801:OFFSET(E1801,1 - $P$1, 0)) / $O$3,""),"")</f>
        <v>93.7197222222222</v>
      </c>
    </row>
    <row collapsed="false" customFormat="false" customHeight="true" hidden="false" ht="14.4" outlineLevel="0" r="1802">
      <c r="A1802" s="9" t="n">
        <v>39174</v>
      </c>
      <c r="B1802" s="5" t="n">
        <v>94.14</v>
      </c>
      <c r="C1802" s="5" t="n">
        <v>94.25</v>
      </c>
      <c r="D1802" s="5" t="n">
        <v>93.02</v>
      </c>
      <c r="E1802" s="5" t="n">
        <v>93.65</v>
      </c>
      <c r="F1802" s="5" t="n">
        <v>17928300</v>
      </c>
      <c r="G1802" s="5" t="n">
        <v>93.25</v>
      </c>
      <c r="I1802" s="13" t="n">
        <f aca="false">B1802-E1802</f>
        <v>0.489999999999995</v>
      </c>
      <c r="J1802" s="13" t="n">
        <f aca="false">C1802-D1802</f>
        <v>1.23</v>
      </c>
      <c r="L1802" s="14" t="n">
        <f aca="true">IF(ROW(E1802) - 1 &gt;= $L$1,MMULT($AA$1:OFFSET($AA$1, 0, $L$1 - 1),E1802:OFFSET(E1802,1 - $L$1, 0)) / $K$3,"")</f>
        <v>93.8647272727273</v>
      </c>
      <c r="N1802" s="0" t="n">
        <f aca="true">IF(ROW(E1802) - 1 &gt;= $N$1,SUM(E1802:OFFSET(E1802,1 - $N$1, 0)) / $N$1,"")</f>
        <v>93.769</v>
      </c>
      <c r="P1802" s="0" t="n">
        <f aca="true">IF(ROW(N1802) - 1 &gt; $P$1, IF(OFFSET(N1802,  1 - $P$1, 0) &lt;&gt; "", MMULT($AA$2:OFFSET($AA$2, 0, $P$1 - 1), E1802:OFFSET(E1802,1 - $P$1, 0)) / $O$3,""),"")</f>
        <v>94.0338888888889</v>
      </c>
    </row>
    <row collapsed="false" customFormat="false" customHeight="true" hidden="false" ht="14.4" outlineLevel="0" r="1803">
      <c r="A1803" s="9" t="n">
        <v>39175</v>
      </c>
      <c r="B1803" s="5" t="n">
        <v>94.14</v>
      </c>
      <c r="C1803" s="5" t="n">
        <v>95.23</v>
      </c>
      <c r="D1803" s="5" t="n">
        <v>93.76</v>
      </c>
      <c r="E1803" s="5" t="n">
        <v>94.5</v>
      </c>
      <c r="F1803" s="5" t="n">
        <v>20854800</v>
      </c>
      <c r="G1803" s="5" t="n">
        <v>94.1</v>
      </c>
      <c r="I1803" s="13" t="n">
        <f aca="false">B1803-E1803</f>
        <v>-0.359999999999999</v>
      </c>
      <c r="J1803" s="13" t="n">
        <f aca="false">C1803-D1803</f>
        <v>1.47</v>
      </c>
      <c r="L1803" s="14" t="n">
        <f aca="true">IF(ROW(E1803) - 1 &gt;= $L$1,MMULT($AA$1:OFFSET($AA$1, 0, $L$1 - 1),E1803:OFFSET(E1803,1 - $L$1, 0)) / $K$3,"")</f>
        <v>93.9976363636364</v>
      </c>
      <c r="N1803" s="0" t="n">
        <f aca="true">IF(ROW(E1803) - 1 &gt;= $N$1,SUM(E1803:OFFSET(E1803,1 - $N$1, 0)) / $N$1,"")</f>
        <v>94.071</v>
      </c>
      <c r="P1803" s="0" t="n">
        <f aca="true">IF(ROW(N1803) - 1 &gt; $P$1, IF(OFFSET(N1803,  1 - $P$1, 0) &lt;&gt; "", MMULT($AA$2:OFFSET($AA$2, 0, $P$1 - 1), E1803:OFFSET(E1803,1 - $P$1, 0)) / $O$3,""),"")</f>
        <v>94.1366666666667</v>
      </c>
    </row>
    <row collapsed="false" customFormat="false" customHeight="true" hidden="false" ht="14.4" outlineLevel="0" r="1804">
      <c r="A1804" s="9" t="n">
        <v>39176</v>
      </c>
      <c r="B1804" s="5" t="n">
        <v>94.94</v>
      </c>
      <c r="C1804" s="5" t="n">
        <v>95.14</v>
      </c>
      <c r="D1804" s="5" t="n">
        <v>94.13</v>
      </c>
      <c r="E1804" s="5" t="n">
        <v>94.27</v>
      </c>
      <c r="F1804" s="5" t="n">
        <v>17028000</v>
      </c>
      <c r="G1804" s="5" t="n">
        <v>93.87</v>
      </c>
      <c r="I1804" s="13" t="n">
        <f aca="false">B1804-E1804</f>
        <v>0.670000000000002</v>
      </c>
      <c r="J1804" s="13" t="n">
        <f aca="false">C1804-D1804</f>
        <v>1.01000000000001</v>
      </c>
      <c r="L1804" s="14" t="n">
        <f aca="true">IF(ROW(E1804) - 1 &gt;= $L$1,MMULT($AA$1:OFFSET($AA$1, 0, $L$1 - 1),E1804:OFFSET(E1804,1 - $L$1, 0)) / $K$3,"")</f>
        <v>94.0338181818182</v>
      </c>
      <c r="N1804" s="0" t="n">
        <f aca="true">IF(ROW(E1804) - 1 &gt;= $N$1,SUM(E1804:OFFSET(E1804,1 - $N$1, 0)) / $N$1,"")</f>
        <v>94.111</v>
      </c>
      <c r="P1804" s="0" t="n">
        <f aca="true">IF(ROW(N1804) - 1 &gt; $P$1, IF(OFFSET(N1804,  1 - $P$1, 0) &lt;&gt; "", MMULT($AA$2:OFFSET($AA$2, 0, $P$1 - 1), E1804:OFFSET(E1804,1 - $P$1, 0)) / $O$3,""),"")</f>
        <v>94.0861111111111</v>
      </c>
    </row>
    <row collapsed="false" customFormat="false" customHeight="true" hidden="false" ht="14.4" outlineLevel="0" r="1805">
      <c r="A1805" s="9" t="n">
        <v>39177</v>
      </c>
      <c r="B1805" s="5" t="n">
        <v>94.12</v>
      </c>
      <c r="C1805" s="5" t="n">
        <v>94.68</v>
      </c>
      <c r="D1805" s="5" t="n">
        <v>93.52</v>
      </c>
      <c r="E1805" s="5" t="n">
        <v>94.68</v>
      </c>
      <c r="F1805" s="5" t="n">
        <v>12697000</v>
      </c>
      <c r="G1805" s="5" t="n">
        <v>94.28</v>
      </c>
      <c r="I1805" s="13" t="n">
        <f aca="false">B1805-E1805</f>
        <v>-0.560000000000002</v>
      </c>
      <c r="J1805" s="13" t="n">
        <f aca="false">C1805-D1805</f>
        <v>1.16000000000001</v>
      </c>
      <c r="L1805" s="14" t="n">
        <f aca="true">IF(ROW(E1805) - 1 &gt;= $L$1,MMULT($AA$1:OFFSET($AA$1, 0, $L$1 - 1),E1805:OFFSET(E1805,1 - $L$1, 0)) / $K$3,"")</f>
        <v>94.1372727272727</v>
      </c>
      <c r="N1805" s="0" t="n">
        <f aca="true">IF(ROW(E1805) - 1 &gt;= $N$1,SUM(E1805:OFFSET(E1805,1 - $N$1, 0)) / $N$1,"")</f>
        <v>94.183</v>
      </c>
      <c r="P1805" s="0" t="n">
        <f aca="true">IF(ROW(N1805) - 1 &gt; $P$1, IF(OFFSET(N1805,  1 - $P$1, 0) &lt;&gt; "", MMULT($AA$2:OFFSET($AA$2, 0, $P$1 - 1), E1805:OFFSET(E1805,1 - $P$1, 0)) / $O$3,""),"")</f>
        <v>94.0266666666667</v>
      </c>
    </row>
    <row collapsed="false" customFormat="false" customHeight="true" hidden="false" ht="14.4" outlineLevel="0" r="1806">
      <c r="A1806" s="9" t="n">
        <v>39181</v>
      </c>
      <c r="B1806" s="5" t="n">
        <v>95.21</v>
      </c>
      <c r="C1806" s="5" t="n">
        <v>95.3</v>
      </c>
      <c r="D1806" s="5" t="n">
        <v>93.04</v>
      </c>
      <c r="E1806" s="5" t="n">
        <v>93.65</v>
      </c>
      <c r="F1806" s="5" t="n">
        <v>14762200</v>
      </c>
      <c r="G1806" s="5" t="n">
        <v>93.25</v>
      </c>
      <c r="I1806" s="13" t="n">
        <f aca="false">B1806-E1806</f>
        <v>1.55999999999999</v>
      </c>
      <c r="J1806" s="13" t="n">
        <f aca="false">C1806-D1806</f>
        <v>2.25999999999999</v>
      </c>
      <c r="L1806" s="14" t="n">
        <f aca="true">IF(ROW(E1806) - 1 &gt;= $L$1,MMULT($AA$1:OFFSET($AA$1, 0, $L$1 - 1),E1806:OFFSET(E1806,1 - $L$1, 0)) / $K$3,"")</f>
        <v>94.0403636363636</v>
      </c>
      <c r="N1806" s="0" t="n">
        <f aca="true">IF(ROW(E1806) - 1 &gt;= $N$1,SUM(E1806:OFFSET(E1806,1 - $N$1, 0)) / $N$1,"")</f>
        <v>94.196</v>
      </c>
      <c r="P1806" s="0" t="n">
        <f aca="true">IF(ROW(N1806) - 1 &gt; $P$1, IF(OFFSET(N1806,  1 - $P$1, 0) &lt;&gt; "", MMULT($AA$2:OFFSET($AA$2, 0, $P$1 - 1), E1806:OFFSET(E1806,1 - $P$1, 0)) / $O$3,""),"")</f>
        <v>93.9677777777778</v>
      </c>
    </row>
    <row collapsed="false" customFormat="false" customHeight="true" hidden="false" ht="14.4" outlineLevel="0" r="1807">
      <c r="A1807" s="9" t="n">
        <v>39182</v>
      </c>
      <c r="B1807" s="5" t="n">
        <v>93.67</v>
      </c>
      <c r="C1807" s="5" t="n">
        <v>94.26</v>
      </c>
      <c r="D1807" s="5" t="n">
        <v>93.41</v>
      </c>
      <c r="E1807" s="5" t="n">
        <v>94.25</v>
      </c>
      <c r="F1807" s="5" t="n">
        <v>12588100</v>
      </c>
      <c r="G1807" s="5" t="n">
        <v>93.85</v>
      </c>
      <c r="I1807" s="13" t="n">
        <f aca="false">B1807-E1807</f>
        <v>-0.579999999999998</v>
      </c>
      <c r="J1807" s="13" t="n">
        <f aca="false">C1807-D1807</f>
        <v>0.850000000000009</v>
      </c>
      <c r="L1807" s="14" t="n">
        <f aca="true">IF(ROW(E1807) - 1 &gt;= $L$1,MMULT($AA$1:OFFSET($AA$1, 0, $L$1 - 1),E1807:OFFSET(E1807,1 - $L$1, 0)) / $K$3,"")</f>
        <v>94.0501818181818</v>
      </c>
      <c r="N1807" s="0" t="n">
        <f aca="true">IF(ROW(E1807) - 1 &gt;= $N$1,SUM(E1807:OFFSET(E1807,1 - $N$1, 0)) / $N$1,"")</f>
        <v>94.036</v>
      </c>
      <c r="P1807" s="0" t="n">
        <f aca="true">IF(ROW(N1807) - 1 &gt; $P$1, IF(OFFSET(N1807,  1 - $P$1, 0) &lt;&gt; "", MMULT($AA$2:OFFSET($AA$2, 0, $P$1 - 1), E1807:OFFSET(E1807,1 - $P$1, 0)) / $O$3,""),"")</f>
        <v>93.9752777777778</v>
      </c>
    </row>
    <row collapsed="false" customFormat="false" customHeight="true" hidden="false" ht="14.4" outlineLevel="0" r="1808">
      <c r="A1808" s="9" t="n">
        <v>39183</v>
      </c>
      <c r="B1808" s="5" t="n">
        <v>93.9</v>
      </c>
      <c r="C1808" s="5" t="n">
        <v>93.95</v>
      </c>
      <c r="D1808" s="5" t="n">
        <v>92.33</v>
      </c>
      <c r="E1808" s="5" t="n">
        <v>92.59</v>
      </c>
      <c r="F1808" s="5" t="n">
        <v>19607800</v>
      </c>
      <c r="G1808" s="5" t="n">
        <v>92.19</v>
      </c>
      <c r="I1808" s="13" t="n">
        <f aca="false">B1808-E1808</f>
        <v>1.31</v>
      </c>
      <c r="J1808" s="13" t="n">
        <f aca="false">C1808-D1808</f>
        <v>1.62</v>
      </c>
      <c r="L1808" s="14" t="n">
        <f aca="true">IF(ROW(E1808) - 1 &gt;= $L$1,MMULT($AA$1:OFFSET($AA$1, 0, $L$1 - 1),E1808:OFFSET(E1808,1 - $L$1, 0)) / $K$3,"")</f>
        <v>93.7872727272727</v>
      </c>
      <c r="N1808" s="0" t="n">
        <f aca="true">IF(ROW(E1808) - 1 &gt;= $N$1,SUM(E1808:OFFSET(E1808,1 - $N$1, 0)) / $N$1,"")</f>
        <v>93.749</v>
      </c>
      <c r="P1808" s="0" t="n">
        <f aca="true">IF(ROW(N1808) - 1 &gt; $P$1, IF(OFFSET(N1808,  1 - $P$1, 0) &lt;&gt; "", MMULT($AA$2:OFFSET($AA$2, 0, $P$1 - 1), E1808:OFFSET(E1808,1 - $P$1, 0)) / $O$3,""),"")</f>
        <v>93.9497222222222</v>
      </c>
    </row>
    <row collapsed="false" customFormat="false" customHeight="true" hidden="false" ht="14.4" outlineLevel="0" r="1809">
      <c r="A1809" s="9" t="n">
        <v>39184</v>
      </c>
      <c r="B1809" s="5" t="n">
        <v>92.04</v>
      </c>
      <c r="C1809" s="5" t="n">
        <v>92.31</v>
      </c>
      <c r="D1809" s="5" t="n">
        <v>90.72</v>
      </c>
      <c r="E1809" s="5" t="n">
        <v>92.19</v>
      </c>
      <c r="F1809" s="5" t="n">
        <v>23452700</v>
      </c>
      <c r="G1809" s="5" t="n">
        <v>91.8</v>
      </c>
      <c r="I1809" s="13" t="n">
        <f aca="false">B1809-E1809</f>
        <v>-0.149999999999991</v>
      </c>
      <c r="J1809" s="13" t="n">
        <f aca="false">C1809-D1809</f>
        <v>1.59</v>
      </c>
      <c r="L1809" s="14" t="n">
        <f aca="true">IF(ROW(E1809) - 1 &gt;= $L$1,MMULT($AA$1:OFFSET($AA$1, 0, $L$1 - 1),E1809:OFFSET(E1809,1 - $L$1, 0)) / $K$3,"")</f>
        <v>93.5038181818182</v>
      </c>
      <c r="N1809" s="0" t="n">
        <f aca="true">IF(ROW(E1809) - 1 &gt;= $N$1,SUM(E1809:OFFSET(E1809,1 - $N$1, 0)) / $N$1,"")</f>
        <v>93.644</v>
      </c>
      <c r="P1809" s="0" t="n">
        <f aca="true">IF(ROW(N1809) - 1 &gt; $P$1, IF(OFFSET(N1809,  1 - $P$1, 0) &lt;&gt; "", MMULT($AA$2:OFFSET($AA$2, 0, $P$1 - 1), E1809:OFFSET(E1809,1 - $P$1, 0)) / $O$3,""),"")</f>
        <v>93.8975</v>
      </c>
    </row>
    <row collapsed="false" customFormat="false" customHeight="true" hidden="false" ht="14.4" outlineLevel="0" r="1810">
      <c r="A1810" s="9" t="n">
        <v>39185</v>
      </c>
      <c r="B1810" s="5" t="n">
        <v>90.9</v>
      </c>
      <c r="C1810" s="5" t="n">
        <v>91.4</v>
      </c>
      <c r="D1810" s="5" t="n">
        <v>90.06</v>
      </c>
      <c r="E1810" s="5" t="n">
        <v>90.24</v>
      </c>
      <c r="F1810" s="5" t="n">
        <v>25712200</v>
      </c>
      <c r="G1810" s="5" t="n">
        <v>89.85</v>
      </c>
      <c r="I1810" s="13" t="n">
        <f aca="false">B1810-E1810</f>
        <v>0.660000000000011</v>
      </c>
      <c r="J1810" s="13" t="n">
        <f aca="false">C1810-D1810</f>
        <v>1.34</v>
      </c>
      <c r="L1810" s="14" t="n">
        <f aca="true">IF(ROW(E1810) - 1 &gt;= $L$1,MMULT($AA$1:OFFSET($AA$1, 0, $L$1 - 1),E1810:OFFSET(E1810,1 - $L$1, 0)) / $K$3,"")</f>
        <v>92.8849090909091</v>
      </c>
      <c r="N1810" s="0" t="n">
        <f aca="true">IF(ROW(E1810) - 1 &gt;= $N$1,SUM(E1810:OFFSET(E1810,1 - $N$1, 0)) / $N$1,"")</f>
        <v>93.293</v>
      </c>
      <c r="P1810" s="0" t="n">
        <f aca="true">IF(ROW(N1810) - 1 &gt; $P$1, IF(OFFSET(N1810,  1 - $P$1, 0) &lt;&gt; "", MMULT($AA$2:OFFSET($AA$2, 0, $P$1 - 1), E1810:OFFSET(E1810,1 - $P$1, 0)) / $O$3,""),"")</f>
        <v>93.7663888888889</v>
      </c>
    </row>
    <row collapsed="false" customFormat="false" customHeight="true" hidden="false" ht="14.4" outlineLevel="0" r="1811">
      <c r="A1811" s="9" t="n">
        <v>39188</v>
      </c>
      <c r="B1811" s="5" t="n">
        <v>90.57</v>
      </c>
      <c r="C1811" s="5" t="n">
        <v>91.5</v>
      </c>
      <c r="D1811" s="5" t="n">
        <v>90.25</v>
      </c>
      <c r="E1811" s="5" t="n">
        <v>91.43</v>
      </c>
      <c r="F1811" s="5" t="n">
        <v>21751200</v>
      </c>
      <c r="G1811" s="5" t="n">
        <v>91.04</v>
      </c>
      <c r="I1811" s="13" t="n">
        <f aca="false">B1811-E1811</f>
        <v>-0.860000000000014</v>
      </c>
      <c r="J1811" s="13" t="n">
        <f aca="false">C1811-D1811</f>
        <v>1.25</v>
      </c>
      <c r="L1811" s="14" t="n">
        <f aca="true">IF(ROW(E1811) - 1 &gt;= $L$1,MMULT($AA$1:OFFSET($AA$1, 0, $L$1 - 1),E1811:OFFSET(E1811,1 - $L$1, 0)) / $K$3,"")</f>
        <v>92.5461818181818</v>
      </c>
      <c r="N1811" s="0" t="n">
        <f aca="true">IF(ROW(E1811) - 1 &gt;= $N$1,SUM(E1811:OFFSET(E1811,1 - $N$1, 0)) / $N$1,"")</f>
        <v>93.145</v>
      </c>
      <c r="P1811" s="0" t="n">
        <f aca="true">IF(ROW(N1811) - 1 &gt; $P$1, IF(OFFSET(N1811,  1 - $P$1, 0) &lt;&gt; "", MMULT($AA$2:OFFSET($AA$2, 0, $P$1 - 1), E1811:OFFSET(E1811,1 - $P$1, 0)) / $O$3,""),"")</f>
        <v>93.505</v>
      </c>
    </row>
    <row collapsed="false" customFormat="false" customHeight="true" hidden="false" ht="14.4" outlineLevel="0" r="1812">
      <c r="A1812" s="9" t="n">
        <v>39189</v>
      </c>
      <c r="B1812" s="5" t="n">
        <v>92</v>
      </c>
      <c r="C1812" s="5" t="n">
        <v>92.3</v>
      </c>
      <c r="D1812" s="5" t="n">
        <v>89.7</v>
      </c>
      <c r="E1812" s="5" t="n">
        <v>90.35</v>
      </c>
      <c r="F1812" s="5" t="n">
        <v>26854300</v>
      </c>
      <c r="G1812" s="5" t="n">
        <v>89.96</v>
      </c>
      <c r="I1812" s="13" t="n">
        <f aca="false">B1812-E1812</f>
        <v>1.65000000000001</v>
      </c>
      <c r="J1812" s="13" t="n">
        <f aca="false">C1812-D1812</f>
        <v>2.59999999999999</v>
      </c>
      <c r="L1812" s="14" t="n">
        <f aca="true">IF(ROW(E1812) - 1 &gt;= $L$1,MMULT($AA$1:OFFSET($AA$1, 0, $L$1 - 1),E1812:OFFSET(E1812,1 - $L$1, 0)) / $K$3,"")</f>
        <v>92.038</v>
      </c>
      <c r="N1812" s="0" t="n">
        <f aca="true">IF(ROW(E1812) - 1 &gt;= $N$1,SUM(E1812:OFFSET(E1812,1 - $N$1, 0)) / $N$1,"")</f>
        <v>92.815</v>
      </c>
      <c r="P1812" s="0" t="n">
        <f aca="true">IF(ROW(N1812) - 1 &gt; $P$1, IF(OFFSET(N1812,  1 - $P$1, 0) &lt;&gt; "", MMULT($AA$2:OFFSET($AA$2, 0, $P$1 - 1), E1812:OFFSET(E1812,1 - $P$1, 0)) / $O$3,""),"")</f>
        <v>93.1547222222222</v>
      </c>
    </row>
    <row collapsed="false" customFormat="false" customHeight="true" hidden="false" ht="14.4" outlineLevel="0" r="1813">
      <c r="A1813" s="9" t="n">
        <v>39190</v>
      </c>
      <c r="B1813" s="5" t="n">
        <v>90.16</v>
      </c>
      <c r="C1813" s="5" t="n">
        <v>90.85</v>
      </c>
      <c r="D1813" s="5" t="n">
        <v>89.6</v>
      </c>
      <c r="E1813" s="5" t="n">
        <v>90.4</v>
      </c>
      <c r="F1813" s="5" t="n">
        <v>16573000</v>
      </c>
      <c r="G1813" s="5" t="n">
        <v>90.01</v>
      </c>
      <c r="I1813" s="13" t="n">
        <f aca="false">B1813-E1813</f>
        <v>-0.240000000000009</v>
      </c>
      <c r="J1813" s="13" t="n">
        <f aca="false">C1813-D1813</f>
        <v>1.25</v>
      </c>
      <c r="L1813" s="14" t="n">
        <f aca="true">IF(ROW(E1813) - 1 &gt;= $L$1,MMULT($AA$1:OFFSET($AA$1, 0, $L$1 - 1),E1813:OFFSET(E1813,1 - $L$1, 0)) / $K$3,"")</f>
        <v>91.5989090909091</v>
      </c>
      <c r="N1813" s="0" t="n">
        <f aca="true">IF(ROW(E1813) - 1 &gt;= $N$1,SUM(E1813:OFFSET(E1813,1 - $N$1, 0)) / $N$1,"")</f>
        <v>92.405</v>
      </c>
      <c r="P1813" s="0" t="n">
        <f aca="true">IF(ROW(N1813) - 1 &gt; $P$1, IF(OFFSET(N1813,  1 - $P$1, 0) &lt;&gt; "", MMULT($AA$2:OFFSET($AA$2, 0, $P$1 - 1), E1813:OFFSET(E1813,1 - $P$1, 0)) / $O$3,""),"")</f>
        <v>92.6602777777778</v>
      </c>
    </row>
    <row collapsed="false" customFormat="false" customHeight="true" hidden="false" ht="14.4" outlineLevel="0" r="1814">
      <c r="A1814" s="9" t="n">
        <v>39191</v>
      </c>
      <c r="B1814" s="5" t="n">
        <v>90.19</v>
      </c>
      <c r="C1814" s="5" t="n">
        <v>91.25</v>
      </c>
      <c r="D1814" s="5" t="n">
        <v>89.83</v>
      </c>
      <c r="E1814" s="5" t="n">
        <v>90.27</v>
      </c>
      <c r="F1814" s="5" t="n">
        <v>15211200</v>
      </c>
      <c r="G1814" s="5" t="n">
        <v>89.88</v>
      </c>
      <c r="I1814" s="13" t="n">
        <f aca="false">B1814-E1814</f>
        <v>-0.0799999999999983</v>
      </c>
      <c r="J1814" s="13" t="n">
        <f aca="false">C1814-D1814</f>
        <v>1.42</v>
      </c>
      <c r="L1814" s="14" t="n">
        <f aca="true">IF(ROW(E1814) - 1 &gt;= $L$1,MMULT($AA$1:OFFSET($AA$1, 0, $L$1 - 1),E1814:OFFSET(E1814,1 - $L$1, 0)) / $K$3,"")</f>
        <v>91.2107272727273</v>
      </c>
      <c r="N1814" s="0" t="n">
        <f aca="true">IF(ROW(E1814) - 1 &gt;= $N$1,SUM(E1814:OFFSET(E1814,1 - $N$1, 0)) / $N$1,"")</f>
        <v>92.005</v>
      </c>
      <c r="P1814" s="0" t="n">
        <f aca="true">IF(ROW(N1814) - 1 &gt; $P$1, IF(OFFSET(N1814,  1 - $P$1, 0) &lt;&gt; "", MMULT($AA$2:OFFSET($AA$2, 0, $P$1 - 1), E1814:OFFSET(E1814,1 - $P$1, 0)) / $O$3,""),"")</f>
        <v>92.1308333333333</v>
      </c>
    </row>
    <row collapsed="false" customFormat="false" customHeight="true" hidden="false" ht="14.4" outlineLevel="0" r="1815">
      <c r="A1815" s="9" t="n">
        <v>39192</v>
      </c>
      <c r="B1815" s="5" t="n">
        <v>90.89</v>
      </c>
      <c r="C1815" s="5" t="n">
        <v>91.18</v>
      </c>
      <c r="D1815" s="5" t="n">
        <v>90.55</v>
      </c>
      <c r="E1815" s="5" t="n">
        <v>90.97</v>
      </c>
      <c r="F1815" s="5" t="n">
        <v>18670700</v>
      </c>
      <c r="G1815" s="5" t="n">
        <v>90.58</v>
      </c>
      <c r="I1815" s="13" t="n">
        <f aca="false">B1815-E1815</f>
        <v>-0.0799999999999983</v>
      </c>
      <c r="J1815" s="13" t="n">
        <f aca="false">C1815-D1815</f>
        <v>0.63000000000001</v>
      </c>
      <c r="L1815" s="14" t="n">
        <f aca="true">IF(ROW(E1815) - 1 &gt;= $L$1,MMULT($AA$1:OFFSET($AA$1, 0, $L$1 - 1),E1815:OFFSET(E1815,1 - $L$1, 0)) / $K$3,"")</f>
        <v>91.0225454545455</v>
      </c>
      <c r="N1815" s="0" t="n">
        <f aca="true">IF(ROW(E1815) - 1 &gt;= $N$1,SUM(E1815:OFFSET(E1815,1 - $N$1, 0)) / $N$1,"")</f>
        <v>91.634</v>
      </c>
      <c r="P1815" s="0" t="n">
        <f aca="true">IF(ROW(N1815) - 1 &gt; $P$1, IF(OFFSET(N1815,  1 - $P$1, 0) &lt;&gt; "", MMULT($AA$2:OFFSET($AA$2, 0, $P$1 - 1), E1815:OFFSET(E1815,1 - $P$1, 0)) / $O$3,""),"")</f>
        <v>91.6316666666667</v>
      </c>
    </row>
    <row collapsed="false" customFormat="false" customHeight="true" hidden="false" ht="14.4" outlineLevel="0" r="1816">
      <c r="A1816" s="9" t="n">
        <v>39195</v>
      </c>
      <c r="B1816" s="5" t="n">
        <v>91.59</v>
      </c>
      <c r="C1816" s="5" t="n">
        <v>93.8</v>
      </c>
      <c r="D1816" s="5" t="n">
        <v>91.42</v>
      </c>
      <c r="E1816" s="5" t="n">
        <v>93.51</v>
      </c>
      <c r="F1816" s="5" t="n">
        <v>27867500</v>
      </c>
      <c r="G1816" s="5" t="n">
        <v>93.11</v>
      </c>
      <c r="I1816" s="13" t="n">
        <f aca="false">B1816-E1816</f>
        <v>-1.92</v>
      </c>
      <c r="J1816" s="13" t="n">
        <f aca="false">C1816-D1816</f>
        <v>2.38</v>
      </c>
      <c r="L1816" s="14" t="n">
        <f aca="true">IF(ROW(E1816) - 1 &gt;= $L$1,MMULT($AA$1:OFFSET($AA$1, 0, $L$1 - 1),E1816:OFFSET(E1816,1 - $L$1, 0)) / $K$3,"")</f>
        <v>91.3636363636364</v>
      </c>
      <c r="N1816" s="0" t="n">
        <f aca="true">IF(ROW(E1816) - 1 &gt;= $N$1,SUM(E1816:OFFSET(E1816,1 - $N$1, 0)) / $N$1,"")</f>
        <v>91.62</v>
      </c>
      <c r="P1816" s="0" t="n">
        <f aca="true">IF(ROW(N1816) - 1 &gt; $P$1, IF(OFFSET(N1816,  1 - $P$1, 0) &lt;&gt; "", MMULT($AA$2:OFFSET($AA$2, 0, $P$1 - 1), E1816:OFFSET(E1816,1 - $P$1, 0)) / $O$3,""),"")</f>
        <v>91.3352777777778</v>
      </c>
    </row>
    <row collapsed="false" customFormat="false" customHeight="true" hidden="false" ht="14.4" outlineLevel="0" r="1817">
      <c r="A1817" s="9" t="n">
        <v>39196</v>
      </c>
      <c r="B1817" s="5" t="n">
        <v>93.96</v>
      </c>
      <c r="C1817" s="5" t="n">
        <v>96.39</v>
      </c>
      <c r="D1817" s="5" t="n">
        <v>91.3</v>
      </c>
      <c r="E1817" s="5" t="n">
        <v>93.24</v>
      </c>
      <c r="F1817" s="5" t="n">
        <v>37687600</v>
      </c>
      <c r="G1817" s="5" t="n">
        <v>92.84</v>
      </c>
      <c r="I1817" s="13" t="n">
        <f aca="false">B1817-E1817</f>
        <v>0.719999999999999</v>
      </c>
      <c r="J1817" s="13" t="n">
        <f aca="false">C1817-D1817</f>
        <v>5.09</v>
      </c>
      <c r="L1817" s="14" t="n">
        <f aca="true">IF(ROW(E1817) - 1 &gt;= $L$1,MMULT($AA$1:OFFSET($AA$1, 0, $L$1 - 1),E1817:OFFSET(E1817,1 - $L$1, 0)) / $K$3,"")</f>
        <v>91.6581818181818</v>
      </c>
      <c r="N1817" s="0" t="n">
        <f aca="true">IF(ROW(E1817) - 1 &gt;= $N$1,SUM(E1817:OFFSET(E1817,1 - $N$1, 0)) / $N$1,"")</f>
        <v>91.519</v>
      </c>
      <c r="P1817" s="0" t="n">
        <f aca="true">IF(ROW(N1817) - 1 &gt; $P$1, IF(OFFSET(N1817,  1 - $P$1, 0) &lt;&gt; "", MMULT($AA$2:OFFSET($AA$2, 0, $P$1 - 1), E1817:OFFSET(E1817,1 - $P$1, 0)) / $O$3,""),"")</f>
        <v>91.1794444444444</v>
      </c>
    </row>
    <row collapsed="false" customFormat="false" customHeight="true" hidden="false" ht="14.4" outlineLevel="0" r="1818">
      <c r="A1818" s="9" t="n">
        <v>39197</v>
      </c>
      <c r="B1818" s="5" t="n">
        <v>94.23</v>
      </c>
      <c r="C1818" s="5" t="n">
        <v>95.4</v>
      </c>
      <c r="D1818" s="5" t="n">
        <v>93.8</v>
      </c>
      <c r="E1818" s="5" t="n">
        <v>95.35</v>
      </c>
      <c r="F1818" s="5" t="n">
        <v>42398000</v>
      </c>
      <c r="G1818" s="5" t="n">
        <v>94.94</v>
      </c>
      <c r="I1818" s="13" t="n">
        <f aca="false">B1818-E1818</f>
        <v>-1.11999999999999</v>
      </c>
      <c r="J1818" s="13" t="n">
        <f aca="false">C1818-D1818</f>
        <v>1.60000000000001</v>
      </c>
      <c r="L1818" s="14" t="n">
        <f aca="true">IF(ROW(E1818) - 1 &gt;= $L$1,MMULT($AA$1:OFFSET($AA$1, 0, $L$1 - 1),E1818:OFFSET(E1818,1 - $L$1, 0)) / $K$3,"")</f>
        <v>92.3547272727273</v>
      </c>
      <c r="N1818" s="0" t="n">
        <f aca="true">IF(ROW(E1818) - 1 &gt;= $N$1,SUM(E1818:OFFSET(E1818,1 - $N$1, 0)) / $N$1,"")</f>
        <v>91.795</v>
      </c>
      <c r="P1818" s="0" t="n">
        <f aca="true">IF(ROW(N1818) - 1 &gt; $P$1, IF(OFFSET(N1818,  1 - $P$1, 0) &lt;&gt; "", MMULT($AA$2:OFFSET($AA$2, 0, $P$1 - 1), E1818:OFFSET(E1818,1 - $P$1, 0)) / $O$3,""),"")</f>
        <v>91.2541666666667</v>
      </c>
    </row>
    <row collapsed="false" customFormat="false" customHeight="true" hidden="false" ht="14.4" outlineLevel="0" r="1819">
      <c r="A1819" s="9" t="n">
        <v>39198</v>
      </c>
      <c r="B1819" s="5" t="n">
        <v>101.58</v>
      </c>
      <c r="C1819" s="5" t="n">
        <v>102.5</v>
      </c>
      <c r="D1819" s="5" t="n">
        <v>98.3</v>
      </c>
      <c r="E1819" s="5" t="n">
        <v>98.84</v>
      </c>
      <c r="F1819" s="5" t="n">
        <v>62063500</v>
      </c>
      <c r="G1819" s="5" t="n">
        <v>98.42</v>
      </c>
      <c r="I1819" s="13" t="n">
        <f aca="false">B1819-E1819</f>
        <v>2.73999999999999</v>
      </c>
      <c r="J1819" s="13" t="n">
        <f aca="false">C1819-D1819</f>
        <v>4.2</v>
      </c>
      <c r="L1819" s="14" t="n">
        <f aca="true">IF(ROW(E1819) - 1 &gt;= $L$1,MMULT($AA$1:OFFSET($AA$1, 0, $L$1 - 1),E1819:OFFSET(E1819,1 - $L$1, 0)) / $K$3,"")</f>
        <v>93.6356363636364</v>
      </c>
      <c r="N1819" s="0" t="n">
        <f aca="true">IF(ROW(E1819) - 1 &gt;= $N$1,SUM(E1819:OFFSET(E1819,1 - $N$1, 0)) / $N$1,"")</f>
        <v>92.46</v>
      </c>
      <c r="P1819" s="0" t="n">
        <f aca="true">IF(ROW(N1819) - 1 &gt; $P$1, IF(OFFSET(N1819,  1 - $P$1, 0) &lt;&gt; "", MMULT($AA$2:OFFSET($AA$2, 0, $P$1 - 1), E1819:OFFSET(E1819,1 - $P$1, 0)) / $O$3,""),"")</f>
        <v>91.6702777777778</v>
      </c>
    </row>
    <row collapsed="false" customFormat="false" customHeight="true" hidden="false" ht="14.4" outlineLevel="0" r="1820">
      <c r="A1820" s="9" t="n">
        <v>39199</v>
      </c>
      <c r="B1820" s="5" t="n">
        <v>98.18</v>
      </c>
      <c r="C1820" s="5" t="n">
        <v>99.95</v>
      </c>
      <c r="D1820" s="5" t="n">
        <v>97.69</v>
      </c>
      <c r="E1820" s="5" t="n">
        <v>99.92</v>
      </c>
      <c r="F1820" s="5" t="n">
        <v>24978700</v>
      </c>
      <c r="G1820" s="5" t="n">
        <v>99.49</v>
      </c>
      <c r="I1820" s="13" t="n">
        <f aca="false">B1820-E1820</f>
        <v>-1.74</v>
      </c>
      <c r="J1820" s="13" t="n">
        <f aca="false">C1820-D1820</f>
        <v>2.26000000000001</v>
      </c>
      <c r="L1820" s="14" t="n">
        <f aca="true">IF(ROW(E1820) - 1 &gt;= $L$1,MMULT($AA$1:OFFSET($AA$1, 0, $L$1 - 1),E1820:OFFSET(E1820,1 - $L$1, 0)) / $K$3,"")</f>
        <v>94.992</v>
      </c>
      <c r="N1820" s="0" t="n">
        <f aca="true">IF(ROW(E1820) - 1 &gt;= $N$1,SUM(E1820:OFFSET(E1820,1 - $N$1, 0)) / $N$1,"")</f>
        <v>93.428</v>
      </c>
      <c r="P1820" s="0" t="n">
        <f aca="true">IF(ROW(N1820) - 1 &gt; $P$1, IF(OFFSET(N1820,  1 - $P$1, 0) &lt;&gt; "", MMULT($AA$2:OFFSET($AA$2, 0, $P$1 - 1), E1820:OFFSET(E1820,1 - $P$1, 0)) / $O$3,""),"")</f>
        <v>92.4188888888889</v>
      </c>
    </row>
    <row collapsed="false" customFormat="false" customHeight="true" hidden="false" ht="14.4" outlineLevel="0" r="1821">
      <c r="A1821" s="9" t="n">
        <v>39202</v>
      </c>
      <c r="B1821" s="5" t="n">
        <v>100.09</v>
      </c>
      <c r="C1821" s="5" t="n">
        <v>101</v>
      </c>
      <c r="D1821" s="5" t="n">
        <v>99.67</v>
      </c>
      <c r="E1821" s="5" t="n">
        <v>99.8</v>
      </c>
      <c r="F1821" s="5" t="n">
        <v>22018200</v>
      </c>
      <c r="G1821" s="5" t="n">
        <v>99.37</v>
      </c>
      <c r="I1821" s="13" t="n">
        <f aca="false">B1821-E1821</f>
        <v>0.290000000000006</v>
      </c>
      <c r="J1821" s="13" t="n">
        <f aca="false">C1821-D1821</f>
        <v>1.33</v>
      </c>
      <c r="L1821" s="14" t="n">
        <f aca="true">IF(ROW(E1821) - 1 &gt;= $L$1,MMULT($AA$1:OFFSET($AA$1, 0, $L$1 - 1),E1821:OFFSET(E1821,1 - $L$1, 0)) / $K$3,"")</f>
        <v>96.1505454545454</v>
      </c>
      <c r="N1821" s="0" t="n">
        <f aca="true">IF(ROW(E1821) - 1 &gt;= $N$1,SUM(E1821:OFFSET(E1821,1 - $N$1, 0)) / $N$1,"")</f>
        <v>94.265</v>
      </c>
      <c r="P1821" s="0" t="n">
        <f aca="true">IF(ROW(N1821) - 1 &gt; $P$1, IF(OFFSET(N1821,  1 - $P$1, 0) &lt;&gt; "", MMULT($AA$2:OFFSET($AA$2, 0, $P$1 - 1), E1821:OFFSET(E1821,1 - $P$1, 0)) / $O$3,""),"")</f>
        <v>93.4466666666667</v>
      </c>
    </row>
    <row collapsed="false" customFormat="false" customHeight="true" hidden="false" ht="14.4" outlineLevel="0" r="1822">
      <c r="A1822" s="9" t="n">
        <v>39203</v>
      </c>
      <c r="B1822" s="5" t="n">
        <v>99.59</v>
      </c>
      <c r="C1822" s="5" t="n">
        <v>100.35</v>
      </c>
      <c r="D1822" s="5" t="n">
        <v>98.55</v>
      </c>
      <c r="E1822" s="5" t="n">
        <v>99.47</v>
      </c>
      <c r="F1822" s="5" t="n">
        <v>19018700</v>
      </c>
      <c r="G1822" s="5" t="n">
        <v>99.04</v>
      </c>
      <c r="I1822" s="13" t="n">
        <f aca="false">B1822-E1822</f>
        <v>0.120000000000005</v>
      </c>
      <c r="J1822" s="13" t="n">
        <f aca="false">C1822-D1822</f>
        <v>1.8</v>
      </c>
      <c r="L1822" s="14" t="n">
        <f aca="true">IF(ROW(E1822) - 1 &gt;= $L$1,MMULT($AA$1:OFFSET($AA$1, 0, $L$1 - 1),E1822:OFFSET(E1822,1 - $L$1, 0)) / $K$3,"")</f>
        <v>97.0969090909091</v>
      </c>
      <c r="N1822" s="0" t="n">
        <f aca="true">IF(ROW(E1822) - 1 &gt;= $N$1,SUM(E1822:OFFSET(E1822,1 - $N$1, 0)) / $N$1,"")</f>
        <v>95.177</v>
      </c>
      <c r="P1822" s="0" t="n">
        <f aca="true">IF(ROW(N1822) - 1 &gt; $P$1, IF(OFFSET(N1822,  1 - $P$1, 0) &lt;&gt; "", MMULT($AA$2:OFFSET($AA$2, 0, $P$1 - 1), E1822:OFFSET(E1822,1 - $P$1, 0)) / $O$3,""),"")</f>
        <v>94.5491666666667</v>
      </c>
    </row>
    <row collapsed="false" customFormat="false" customHeight="true" hidden="false" ht="14.4" outlineLevel="0" r="1823">
      <c r="A1823" s="9" t="n">
        <v>39204</v>
      </c>
      <c r="B1823" s="5" t="n">
        <v>99.65</v>
      </c>
      <c r="C1823" s="5" t="n">
        <v>100.54</v>
      </c>
      <c r="D1823" s="5" t="n">
        <v>99.47</v>
      </c>
      <c r="E1823" s="5" t="n">
        <v>100.39</v>
      </c>
      <c r="F1823" s="5" t="n">
        <v>18040900</v>
      </c>
      <c r="G1823" s="5" t="n">
        <v>99.96</v>
      </c>
      <c r="I1823" s="13" t="n">
        <f aca="false">B1823-E1823</f>
        <v>-0.739999999999995</v>
      </c>
      <c r="J1823" s="13" t="n">
        <f aca="false">C1823-D1823</f>
        <v>1.07000000000001</v>
      </c>
      <c r="L1823" s="14" t="n">
        <f aca="true">IF(ROW(E1823) - 1 &gt;= $L$1,MMULT($AA$1:OFFSET($AA$1, 0, $L$1 - 1),E1823:OFFSET(E1823,1 - $L$1, 0)) / $K$3,"")</f>
        <v>98.0447272727273</v>
      </c>
      <c r="N1823" s="0" t="n">
        <f aca="true">IF(ROW(E1823) - 1 &gt;= $N$1,SUM(E1823:OFFSET(E1823,1 - $N$1, 0)) / $N$1,"")</f>
        <v>96.176</v>
      </c>
      <c r="P1823" s="0" t="n">
        <f aca="true">IF(ROW(N1823) - 1 &gt; $P$1, IF(OFFSET(N1823,  1 - $P$1, 0) &lt;&gt; "", MMULT($AA$2:OFFSET($AA$2, 0, $P$1 - 1), E1823:OFFSET(E1823,1 - $P$1, 0)) / $O$3,""),"")</f>
        <v>95.8</v>
      </c>
    </row>
    <row collapsed="false" customFormat="false" customHeight="true" hidden="false" ht="14.4" outlineLevel="0" r="1824">
      <c r="A1824" s="9" t="n">
        <v>39205</v>
      </c>
      <c r="B1824" s="5" t="n">
        <v>100.73</v>
      </c>
      <c r="C1824" s="5" t="n">
        <v>101.45</v>
      </c>
      <c r="D1824" s="5" t="n">
        <v>100.01</v>
      </c>
      <c r="E1824" s="5" t="n">
        <v>100.4</v>
      </c>
      <c r="F1824" s="5" t="n">
        <v>20574200</v>
      </c>
      <c r="G1824" s="5" t="n">
        <v>99.97</v>
      </c>
      <c r="I1824" s="13" t="n">
        <f aca="false">B1824-E1824</f>
        <v>0.329999999999998</v>
      </c>
      <c r="J1824" s="13" t="n">
        <f aca="false">C1824-D1824</f>
        <v>1.44</v>
      </c>
      <c r="L1824" s="14" t="n">
        <f aca="true">IF(ROW(E1824) - 1 &gt;= $L$1,MMULT($AA$1:OFFSET($AA$1, 0, $L$1 - 1),E1824:OFFSET(E1824,1 - $L$1, 0)) / $K$3,"")</f>
        <v>98.8127272727273</v>
      </c>
      <c r="N1824" s="0" t="n">
        <f aca="true">IF(ROW(E1824) - 1 &gt;= $N$1,SUM(E1824:OFFSET(E1824,1 - $N$1, 0)) / $N$1,"")</f>
        <v>97.189</v>
      </c>
      <c r="P1824" s="0" t="n">
        <f aca="true">IF(ROW(N1824) - 1 &gt; $P$1, IF(OFFSET(N1824,  1 - $P$1, 0) &lt;&gt; "", MMULT($AA$2:OFFSET($AA$2, 0, $P$1 - 1), E1824:OFFSET(E1824,1 - $P$1, 0)) / $O$3,""),"")</f>
        <v>97.0522222222222</v>
      </c>
    </row>
    <row collapsed="false" customFormat="false" customHeight="true" hidden="false" ht="14.4" outlineLevel="0" r="1825">
      <c r="A1825" s="9" t="n">
        <v>39206</v>
      </c>
      <c r="B1825" s="5" t="n">
        <v>100.8</v>
      </c>
      <c r="C1825" s="5" t="n">
        <v>101.6</v>
      </c>
      <c r="D1825" s="5" t="n">
        <v>100.5</v>
      </c>
      <c r="E1825" s="5" t="n">
        <v>100.81</v>
      </c>
      <c r="F1825" s="5" t="n">
        <v>13642400</v>
      </c>
      <c r="G1825" s="5" t="n">
        <v>100.38</v>
      </c>
      <c r="I1825" s="13" t="n">
        <f aca="false">B1825-E1825</f>
        <v>-0.0100000000000051</v>
      </c>
      <c r="J1825" s="13" t="n">
        <f aca="false">C1825-D1825</f>
        <v>1.09999999999999</v>
      </c>
      <c r="L1825" s="14" t="n">
        <f aca="true">IF(ROW(E1825) - 1 &gt;= $L$1,MMULT($AA$1:OFFSET($AA$1, 0, $L$1 - 1),E1825:OFFSET(E1825,1 - $L$1, 0)) / $K$3,"")</f>
        <v>99.4710909090909</v>
      </c>
      <c r="N1825" s="0" t="n">
        <f aca="true">IF(ROW(E1825) - 1 &gt;= $N$1,SUM(E1825:OFFSET(E1825,1 - $N$1, 0)) / $N$1,"")</f>
        <v>98.173</v>
      </c>
      <c r="P1825" s="0" t="n">
        <f aca="true">IF(ROW(N1825) - 1 &gt; $P$1, IF(OFFSET(N1825,  1 - $P$1, 0) &lt;&gt; "", MMULT($AA$2:OFFSET($AA$2, 0, $P$1 - 1), E1825:OFFSET(E1825,1 - $P$1, 0)) / $O$3,""),"")</f>
        <v>98.1247222222222</v>
      </c>
    </row>
    <row collapsed="false" customFormat="false" customHeight="true" hidden="false" ht="14.4" outlineLevel="0" r="1826">
      <c r="A1826" s="9" t="n">
        <v>39209</v>
      </c>
      <c r="B1826" s="5" t="n">
        <v>101.08</v>
      </c>
      <c r="C1826" s="5" t="n">
        <v>104.35</v>
      </c>
      <c r="D1826" s="5" t="n">
        <v>101.01</v>
      </c>
      <c r="E1826" s="5" t="n">
        <v>103.92</v>
      </c>
      <c r="F1826" s="5" t="n">
        <v>30769900</v>
      </c>
      <c r="G1826" s="5" t="n">
        <v>103.48</v>
      </c>
      <c r="I1826" s="13" t="n">
        <f aca="false">B1826-E1826</f>
        <v>-2.84</v>
      </c>
      <c r="J1826" s="13" t="n">
        <f aca="false">C1826-D1826</f>
        <v>3.33999999999999</v>
      </c>
      <c r="L1826" s="14" t="n">
        <f aca="true">IF(ROW(E1826) - 1 &gt;= $L$1,MMULT($AA$1:OFFSET($AA$1, 0, $L$1 - 1),E1826:OFFSET(E1826,1 - $L$1, 0)) / $K$3,"")</f>
        <v>100.516</v>
      </c>
      <c r="N1826" s="0" t="n">
        <f aca="true">IF(ROW(E1826) - 1 &gt;= $N$1,SUM(E1826:OFFSET(E1826,1 - $N$1, 0)) / $N$1,"")</f>
        <v>99.214</v>
      </c>
      <c r="P1826" s="0" t="n">
        <f aca="true">IF(ROW(N1826) - 1 &gt; $P$1, IF(OFFSET(N1826,  1 - $P$1, 0) &lt;&gt; "", MMULT($AA$2:OFFSET($AA$2, 0, $P$1 - 1), E1826:OFFSET(E1826,1 - $P$1, 0)) / $O$3,""),"")</f>
        <v>99.0402777777778</v>
      </c>
    </row>
    <row collapsed="false" customFormat="false" customHeight="true" hidden="false" ht="14.4" outlineLevel="0" r="1827">
      <c r="A1827" s="9" t="n">
        <v>39210</v>
      </c>
      <c r="B1827" s="5" t="n">
        <v>103.47</v>
      </c>
      <c r="C1827" s="5" t="n">
        <v>105.15</v>
      </c>
      <c r="D1827" s="5" t="n">
        <v>103.42</v>
      </c>
      <c r="E1827" s="5" t="n">
        <v>105.06</v>
      </c>
      <c r="F1827" s="5" t="n">
        <v>27999900</v>
      </c>
      <c r="G1827" s="5" t="n">
        <v>104.61</v>
      </c>
      <c r="I1827" s="13" t="n">
        <f aca="false">B1827-E1827</f>
        <v>-1.59</v>
      </c>
      <c r="J1827" s="13" t="n">
        <f aca="false">C1827-D1827</f>
        <v>1.73</v>
      </c>
      <c r="L1827" s="14" t="n">
        <f aca="true">IF(ROW(E1827) - 1 &gt;= $L$1,MMULT($AA$1:OFFSET($AA$1, 0, $L$1 - 1),E1827:OFFSET(E1827,1 - $L$1, 0)) / $K$3,"")</f>
        <v>101.578909090909</v>
      </c>
      <c r="N1827" s="0" t="n">
        <f aca="true">IF(ROW(E1827) - 1 &gt;= $N$1,SUM(E1827:OFFSET(E1827,1 - $N$1, 0)) / $N$1,"")</f>
        <v>100.396</v>
      </c>
      <c r="P1827" s="0" t="n">
        <f aca="true">IF(ROW(N1827) - 1 &gt; $P$1, IF(OFFSET(N1827,  1 - $P$1, 0) &lt;&gt; "", MMULT($AA$2:OFFSET($AA$2, 0, $P$1 - 1), E1827:OFFSET(E1827,1 - $P$1, 0)) / $O$3,""),"")</f>
        <v>99.8566666666667</v>
      </c>
    </row>
    <row collapsed="false" customFormat="false" customHeight="true" hidden="false" ht="14.4" outlineLevel="0" r="1828">
      <c r="A1828" s="9" t="n">
        <v>39211</v>
      </c>
      <c r="B1828" s="5" t="n">
        <v>104.91</v>
      </c>
      <c r="C1828" s="5" t="n">
        <v>106.96</v>
      </c>
      <c r="D1828" s="5" t="n">
        <v>104.89</v>
      </c>
      <c r="E1828" s="5" t="n">
        <v>106.88</v>
      </c>
      <c r="F1828" s="5" t="n">
        <v>25634200</v>
      </c>
      <c r="G1828" s="5" t="n">
        <v>106.42</v>
      </c>
      <c r="I1828" s="13" t="n">
        <f aca="false">B1828-E1828</f>
        <v>-1.97</v>
      </c>
      <c r="J1828" s="13" t="n">
        <f aca="false">C1828-D1828</f>
        <v>2.06999999999999</v>
      </c>
      <c r="L1828" s="14" t="n">
        <f aca="true">IF(ROW(E1828) - 1 &gt;= $L$1,MMULT($AA$1:OFFSET($AA$1, 0, $L$1 - 1),E1828:OFFSET(E1828,1 - $L$1, 0)) / $K$3,"")</f>
        <v>102.757818181818</v>
      </c>
      <c r="N1828" s="0" t="n">
        <f aca="true">IF(ROW(E1828) - 1 &gt;= $N$1,SUM(E1828:OFFSET(E1828,1 - $N$1, 0)) / $N$1,"")</f>
        <v>101.549</v>
      </c>
      <c r="P1828" s="0" t="n">
        <f aca="true">IF(ROW(N1828) - 1 &gt; $P$1, IF(OFFSET(N1828,  1 - $P$1, 0) &lt;&gt; "", MMULT($AA$2:OFFSET($AA$2, 0, $P$1 - 1), E1828:OFFSET(E1828,1 - $P$1, 0)) / $O$3,""),"")</f>
        <v>100.713333333333</v>
      </c>
    </row>
    <row collapsed="false" customFormat="false" customHeight="true" hidden="false" ht="14.4" outlineLevel="0" r="1829">
      <c r="A1829" s="9" t="n">
        <v>39212</v>
      </c>
      <c r="B1829" s="5" t="n">
        <v>106.63</v>
      </c>
      <c r="C1829" s="5" t="n">
        <v>108.84</v>
      </c>
      <c r="D1829" s="5" t="n">
        <v>105.92</v>
      </c>
      <c r="E1829" s="5" t="n">
        <v>107.34</v>
      </c>
      <c r="F1829" s="5" t="n">
        <v>42759200</v>
      </c>
      <c r="G1829" s="5" t="n">
        <v>106.88</v>
      </c>
      <c r="I1829" s="13" t="n">
        <f aca="false">B1829-E1829</f>
        <v>-0.710000000000008</v>
      </c>
      <c r="J1829" s="13" t="n">
        <f aca="false">C1829-D1829</f>
        <v>2.92</v>
      </c>
      <c r="L1829" s="14" t="n">
        <f aca="true">IF(ROW(E1829) - 1 &gt;= $L$1,MMULT($AA$1:OFFSET($AA$1, 0, $L$1 - 1),E1829:OFFSET(E1829,1 - $L$1, 0)) / $K$3,"")</f>
        <v>103.810727272727</v>
      </c>
      <c r="N1829" s="0" t="n">
        <f aca="true">IF(ROW(E1829) - 1 &gt;= $N$1,SUM(E1829:OFFSET(E1829,1 - $N$1, 0)) / $N$1,"")</f>
        <v>102.399</v>
      </c>
      <c r="P1829" s="0" t="n">
        <f aca="true">IF(ROW(N1829) - 1 &gt; $P$1, IF(OFFSET(N1829,  1 - $P$1, 0) &lt;&gt; "", MMULT($AA$2:OFFSET($AA$2, 0, $P$1 - 1), E1829:OFFSET(E1829,1 - $P$1, 0)) / $O$3,""),"")</f>
        <v>101.564444444444</v>
      </c>
    </row>
    <row collapsed="false" customFormat="false" customHeight="true" hidden="false" ht="14.4" outlineLevel="0" r="1830">
      <c r="A1830" s="9" t="n">
        <v>39213</v>
      </c>
      <c r="B1830" s="5" t="n">
        <v>107.74</v>
      </c>
      <c r="C1830" s="5" t="n">
        <v>109.13</v>
      </c>
      <c r="D1830" s="5" t="n">
        <v>106.78</v>
      </c>
      <c r="E1830" s="5" t="n">
        <v>108.74</v>
      </c>
      <c r="F1830" s="5" t="n">
        <v>23346300</v>
      </c>
      <c r="G1830" s="5" t="n">
        <v>108.28</v>
      </c>
      <c r="I1830" s="13" t="n">
        <f aca="false">B1830-E1830</f>
        <v>-1</v>
      </c>
      <c r="J1830" s="13" t="n">
        <f aca="false">C1830-D1830</f>
        <v>2.34999999999999</v>
      </c>
      <c r="L1830" s="14" t="n">
        <f aca="true">IF(ROW(E1830) - 1 &gt;= $L$1,MMULT($AA$1:OFFSET($AA$1, 0, $L$1 - 1),E1830:OFFSET(E1830,1 - $L$1, 0)) / $K$3,"")</f>
        <v>104.963636363636</v>
      </c>
      <c r="N1830" s="0" t="n">
        <f aca="true">IF(ROW(E1830) - 1 &gt;= $N$1,SUM(E1830:OFFSET(E1830,1 - $N$1, 0)) / $N$1,"")</f>
        <v>103.281</v>
      </c>
      <c r="P1830" s="0" t="n">
        <f aca="true">IF(ROW(N1830) - 1 &gt; $P$1, IF(OFFSET(N1830,  1 - $P$1, 0) &lt;&gt; "", MMULT($AA$2:OFFSET($AA$2, 0, $P$1 - 1), E1830:OFFSET(E1830,1 - $P$1, 0)) / $O$3,""),"")</f>
        <v>102.506944444444</v>
      </c>
    </row>
    <row collapsed="false" customFormat="false" customHeight="true" hidden="false" ht="14.4" outlineLevel="0" r="1831">
      <c r="A1831" s="9" t="n">
        <v>39216</v>
      </c>
      <c r="B1831" s="5" t="n">
        <v>109.62</v>
      </c>
      <c r="C1831" s="5" t="n">
        <v>110</v>
      </c>
      <c r="D1831" s="5" t="n">
        <v>108.25</v>
      </c>
      <c r="E1831" s="5" t="n">
        <v>109.36</v>
      </c>
      <c r="F1831" s="5" t="n">
        <v>23283800</v>
      </c>
      <c r="G1831" s="5" t="n">
        <v>108.89</v>
      </c>
      <c r="I1831" s="13" t="n">
        <f aca="false">B1831-E1831</f>
        <v>0.260000000000005</v>
      </c>
      <c r="J1831" s="13" t="n">
        <f aca="false">C1831-D1831</f>
        <v>1.75</v>
      </c>
      <c r="L1831" s="14" t="n">
        <f aca="true">IF(ROW(E1831) - 1 &gt;= $L$1,MMULT($AA$1:OFFSET($AA$1, 0, $L$1 - 1),E1831:OFFSET(E1831,1 - $L$1, 0)) / $K$3,"")</f>
        <v>106.068909090909</v>
      </c>
      <c r="N1831" s="0" t="n">
        <f aca="true">IF(ROW(E1831) - 1 &gt;= $N$1,SUM(E1831:OFFSET(E1831,1 - $N$1, 0)) / $N$1,"")</f>
        <v>104.237</v>
      </c>
      <c r="P1831" s="0" t="n">
        <f aca="true">IF(ROW(N1831) - 1 &gt; $P$1, IF(OFFSET(N1831,  1 - $P$1, 0) &lt;&gt; "", MMULT($AA$2:OFFSET($AA$2, 0, $P$1 - 1), E1831:OFFSET(E1831,1 - $P$1, 0)) / $O$3,""),"")</f>
        <v>103.632222222222</v>
      </c>
    </row>
    <row collapsed="false" customFormat="false" customHeight="true" hidden="false" ht="14.4" outlineLevel="0" r="1832">
      <c r="A1832" s="9" t="n">
        <v>39217</v>
      </c>
      <c r="B1832" s="5" t="n">
        <v>109.57</v>
      </c>
      <c r="C1832" s="5" t="n">
        <v>110.2</v>
      </c>
      <c r="D1832" s="5" t="n">
        <v>106.48</v>
      </c>
      <c r="E1832" s="5" t="n">
        <v>107.52</v>
      </c>
      <c r="F1832" s="5" t="n">
        <v>34089800</v>
      </c>
      <c r="G1832" s="5" t="n">
        <v>107.06</v>
      </c>
      <c r="I1832" s="13" t="n">
        <f aca="false">B1832-E1832</f>
        <v>2.05</v>
      </c>
      <c r="J1832" s="13" t="n">
        <f aca="false">C1832-D1832</f>
        <v>3.72</v>
      </c>
      <c r="L1832" s="14" t="n">
        <f aca="true">IF(ROW(E1832) - 1 &gt;= $L$1,MMULT($AA$1:OFFSET($AA$1, 0, $L$1 - 1),E1832:OFFSET(E1832,1 - $L$1, 0)) / $K$3,"")</f>
        <v>106.665818181818</v>
      </c>
      <c r="N1832" s="0" t="n">
        <f aca="true">IF(ROW(E1832) - 1 &gt;= $N$1,SUM(E1832:OFFSET(E1832,1 - $N$1, 0)) / $N$1,"")</f>
        <v>105.042</v>
      </c>
      <c r="P1832" s="0" t="n">
        <f aca="true">IF(ROW(N1832) - 1 &gt; $P$1, IF(OFFSET(N1832,  1 - $P$1, 0) &lt;&gt; "", MMULT($AA$2:OFFSET($AA$2, 0, $P$1 - 1), E1832:OFFSET(E1832,1 - $P$1, 0)) / $O$3,""),"")</f>
        <v>104.746388888889</v>
      </c>
    </row>
    <row collapsed="false" customFormat="false" customHeight="true" hidden="false" ht="14.4" outlineLevel="0" r="1833">
      <c r="A1833" s="9" t="n">
        <v>39218</v>
      </c>
      <c r="B1833" s="5" t="n">
        <v>108.53</v>
      </c>
      <c r="C1833" s="5" t="n">
        <v>108.83</v>
      </c>
      <c r="D1833" s="5" t="n">
        <v>103.42</v>
      </c>
      <c r="E1833" s="5" t="n">
        <v>107.34</v>
      </c>
      <c r="F1833" s="5" t="n">
        <v>40241700</v>
      </c>
      <c r="G1833" s="5" t="n">
        <v>106.88</v>
      </c>
      <c r="I1833" s="13" t="n">
        <f aca="false">B1833-E1833</f>
        <v>1.19</v>
      </c>
      <c r="J1833" s="13" t="n">
        <f aca="false">C1833-D1833</f>
        <v>5.41</v>
      </c>
      <c r="L1833" s="14" t="n">
        <f aca="true">IF(ROW(E1833) - 1 &gt;= $L$1,MMULT($AA$1:OFFSET($AA$1, 0, $L$1 - 1),E1833:OFFSET(E1833,1 - $L$1, 0)) / $K$3,"")</f>
        <v>107.083636363636</v>
      </c>
      <c r="N1833" s="0" t="n">
        <f aca="true">IF(ROW(E1833) - 1 &gt;= $N$1,SUM(E1833:OFFSET(E1833,1 - $N$1, 0)) / $N$1,"")</f>
        <v>105.737</v>
      </c>
      <c r="P1833" s="0" t="n">
        <f aca="true">IF(ROW(N1833) - 1 &gt; $P$1, IF(OFFSET(N1833,  1 - $P$1, 0) &lt;&gt; "", MMULT($AA$2:OFFSET($AA$2, 0, $P$1 - 1), E1833:OFFSET(E1833,1 - $P$1, 0)) / $O$3,""),"")</f>
        <v>105.777777777778</v>
      </c>
    </row>
    <row collapsed="false" customFormat="false" customHeight="true" hidden="false" ht="14.4" outlineLevel="0" r="1834">
      <c r="A1834" s="9" t="n">
        <v>39219</v>
      </c>
      <c r="B1834" s="5" t="n">
        <v>107.15</v>
      </c>
      <c r="C1834" s="5" t="n">
        <v>109.87</v>
      </c>
      <c r="D1834" s="5" t="n">
        <v>107.15</v>
      </c>
      <c r="E1834" s="5" t="n">
        <v>109.44</v>
      </c>
      <c r="F1834" s="5" t="n">
        <v>26260400</v>
      </c>
      <c r="G1834" s="5" t="n">
        <v>108.97</v>
      </c>
      <c r="I1834" s="13" t="n">
        <f aca="false">B1834-E1834</f>
        <v>-2.28999999999999</v>
      </c>
      <c r="J1834" s="13" t="n">
        <f aca="false">C1834-D1834</f>
        <v>2.72</v>
      </c>
      <c r="L1834" s="14" t="n">
        <f aca="true">IF(ROW(E1834) - 1 &gt;= $L$1,MMULT($AA$1:OFFSET($AA$1, 0, $L$1 - 1),E1834:OFFSET(E1834,1 - $L$1, 0)) / $K$3,"")</f>
        <v>107.756909090909</v>
      </c>
      <c r="N1834" s="0" t="n">
        <f aca="true">IF(ROW(E1834) - 1 &gt;= $N$1,SUM(E1834:OFFSET(E1834,1 - $N$1, 0)) / $N$1,"")</f>
        <v>106.641</v>
      </c>
      <c r="P1834" s="0" t="n">
        <f aca="true">IF(ROW(N1834) - 1 &gt; $P$1, IF(OFFSET(N1834,  1 - $P$1, 0) &lt;&gt; "", MMULT($AA$2:OFFSET($AA$2, 0, $P$1 - 1), E1834:OFFSET(E1834,1 - $P$1, 0)) / $O$3,""),"")</f>
        <v>106.674444444444</v>
      </c>
    </row>
    <row collapsed="false" customFormat="false" customHeight="true" hidden="false" ht="14.4" outlineLevel="0" r="1835">
      <c r="A1835" s="9" t="n">
        <v>39220</v>
      </c>
      <c r="B1835" s="5" t="n">
        <v>110.23</v>
      </c>
      <c r="C1835" s="5" t="n">
        <v>110.64</v>
      </c>
      <c r="D1835" s="5" t="n">
        <v>109.77</v>
      </c>
      <c r="E1835" s="5" t="n">
        <v>110.02</v>
      </c>
      <c r="F1835" s="5" t="n">
        <v>22190900</v>
      </c>
      <c r="G1835" s="5" t="n">
        <v>109.55</v>
      </c>
      <c r="I1835" s="13" t="n">
        <f aca="false">B1835-E1835</f>
        <v>0.210000000000008</v>
      </c>
      <c r="J1835" s="13" t="n">
        <f aca="false">C1835-D1835</f>
        <v>0.870000000000005</v>
      </c>
      <c r="L1835" s="14" t="n">
        <f aca="true">IF(ROW(E1835) - 1 &gt;= $L$1,MMULT($AA$1:OFFSET($AA$1, 0, $L$1 - 1),E1835:OFFSET(E1835,1 - $L$1, 0)) / $K$3,"")</f>
        <v>108.371272727273</v>
      </c>
      <c r="N1835" s="0" t="n">
        <f aca="true">IF(ROW(E1835) - 1 &gt;= $N$1,SUM(E1835:OFFSET(E1835,1 - $N$1, 0)) / $N$1,"")</f>
        <v>107.562</v>
      </c>
      <c r="P1835" s="0" t="n">
        <f aca="true">IF(ROW(N1835) - 1 &gt; $P$1, IF(OFFSET(N1835,  1 - $P$1, 0) &lt;&gt; "", MMULT($AA$2:OFFSET($AA$2, 0, $P$1 - 1), E1835:OFFSET(E1835,1 - $P$1, 0)) / $O$3,""),"")</f>
        <v>107.4525</v>
      </c>
    </row>
    <row collapsed="false" customFormat="false" customHeight="true" hidden="false" ht="14.4" outlineLevel="0" r="1836">
      <c r="A1836" s="9" t="n">
        <v>39223</v>
      </c>
      <c r="B1836" s="5" t="n">
        <v>110.31</v>
      </c>
      <c r="C1836" s="5" t="n">
        <v>112.45</v>
      </c>
      <c r="D1836" s="5" t="n">
        <v>110.05</v>
      </c>
      <c r="E1836" s="5" t="n">
        <v>111.98</v>
      </c>
      <c r="F1836" s="5" t="n">
        <v>22853300</v>
      </c>
      <c r="G1836" s="5" t="n">
        <v>111.5</v>
      </c>
      <c r="I1836" s="13" t="n">
        <f aca="false">B1836-E1836</f>
        <v>-1.67</v>
      </c>
      <c r="J1836" s="13" t="n">
        <f aca="false">C1836-D1836</f>
        <v>2.40000000000001</v>
      </c>
      <c r="L1836" s="14" t="n">
        <f aca="true">IF(ROW(E1836) - 1 &gt;= $L$1,MMULT($AA$1:OFFSET($AA$1, 0, $L$1 - 1),E1836:OFFSET(E1836,1 - $L$1, 0)) / $K$3,"")</f>
        <v>109.174545454545</v>
      </c>
      <c r="N1836" s="0" t="n">
        <f aca="true">IF(ROW(E1836) - 1 &gt;= $N$1,SUM(E1836:OFFSET(E1836,1 - $N$1, 0)) / $N$1,"")</f>
        <v>108.368</v>
      </c>
      <c r="P1836" s="0" t="n">
        <f aca="true">IF(ROW(N1836) - 1 &gt; $P$1, IF(OFFSET(N1836,  1 - $P$1, 0) &lt;&gt; "", MMULT($AA$2:OFFSET($AA$2, 0, $P$1 - 1), E1836:OFFSET(E1836,1 - $P$1, 0)) / $O$3,""),"")</f>
        <v>108.088888888889</v>
      </c>
    </row>
    <row collapsed="false" customFormat="false" customHeight="true" hidden="false" ht="14.4" outlineLevel="0" r="1837">
      <c r="A1837" s="9" t="n">
        <v>39224</v>
      </c>
      <c r="B1837" s="5" t="n">
        <v>112.49</v>
      </c>
      <c r="C1837" s="5" t="n">
        <v>113.75</v>
      </c>
      <c r="D1837" s="5" t="n">
        <v>112.01</v>
      </c>
      <c r="E1837" s="5" t="n">
        <v>113.54</v>
      </c>
      <c r="F1837" s="5" t="n">
        <v>20443200</v>
      </c>
      <c r="G1837" s="5" t="n">
        <v>113.05</v>
      </c>
      <c r="I1837" s="13" t="n">
        <f aca="false">B1837-E1837</f>
        <v>-1.05000000000001</v>
      </c>
      <c r="J1837" s="13" t="n">
        <f aca="false">C1837-D1837</f>
        <v>1.74</v>
      </c>
      <c r="L1837" s="14" t="n">
        <f aca="true">IF(ROW(E1837) - 1 &gt;= $L$1,MMULT($AA$1:OFFSET($AA$1, 0, $L$1 - 1),E1837:OFFSET(E1837,1 - $L$1, 0)) / $K$3,"")</f>
        <v>110.114909090909</v>
      </c>
      <c r="N1837" s="0" t="n">
        <f aca="true">IF(ROW(E1837) - 1 &gt;= $N$1,SUM(E1837:OFFSET(E1837,1 - $N$1, 0)) / $N$1,"")</f>
        <v>109.216</v>
      </c>
      <c r="P1837" s="0" t="n">
        <f aca="true">IF(ROW(N1837) - 1 &gt; $P$1, IF(OFFSET(N1837,  1 - $P$1, 0) &lt;&gt; "", MMULT($AA$2:OFFSET($AA$2, 0, $P$1 - 1), E1837:OFFSET(E1837,1 - $P$1, 0)) / $O$3,""),"")</f>
        <v>108.603888888889</v>
      </c>
    </row>
    <row collapsed="false" customFormat="false" customHeight="true" hidden="false" ht="14.4" outlineLevel="0" r="1838">
      <c r="A1838" s="9" t="n">
        <v>39225</v>
      </c>
      <c r="B1838" s="5" t="n">
        <v>114.02</v>
      </c>
      <c r="C1838" s="5" t="n">
        <v>115</v>
      </c>
      <c r="D1838" s="5" t="n">
        <v>112.59</v>
      </c>
      <c r="E1838" s="5" t="n">
        <v>112.89</v>
      </c>
      <c r="F1838" s="5" t="n">
        <v>32549100</v>
      </c>
      <c r="G1838" s="5" t="n">
        <v>112.41</v>
      </c>
      <c r="I1838" s="13" t="n">
        <f aca="false">B1838-E1838</f>
        <v>1.13</v>
      </c>
      <c r="J1838" s="13" t="n">
        <f aca="false">C1838-D1838</f>
        <v>2.41</v>
      </c>
      <c r="L1838" s="14" t="n">
        <f aca="true">IF(ROW(E1838) - 1 &gt;= $L$1,MMULT($AA$1:OFFSET($AA$1, 0, $L$1 - 1),E1838:OFFSET(E1838,1 - $L$1, 0)) / $K$3,"")</f>
        <v>110.782909090909</v>
      </c>
      <c r="N1838" s="0" t="n">
        <f aca="true">IF(ROW(E1838) - 1 &gt;= $N$1,SUM(E1838:OFFSET(E1838,1 - $N$1, 0)) / $N$1,"")</f>
        <v>109.817</v>
      </c>
      <c r="P1838" s="0" t="n">
        <f aca="true">IF(ROW(N1838) - 1 &gt; $P$1, IF(OFFSET(N1838,  1 - $P$1, 0) &lt;&gt; "", MMULT($AA$2:OFFSET($AA$2, 0, $P$1 - 1), E1838:OFFSET(E1838,1 - $P$1, 0)) / $O$3,""),"")</f>
        <v>109.168055555556</v>
      </c>
    </row>
    <row collapsed="false" customFormat="false" customHeight="true" hidden="false" ht="14.4" outlineLevel="0" r="1839">
      <c r="A1839" s="9" t="n">
        <v>39226</v>
      </c>
      <c r="B1839" s="5" t="n">
        <v>112.81</v>
      </c>
      <c r="C1839" s="5" t="n">
        <v>114.46</v>
      </c>
      <c r="D1839" s="5" t="n">
        <v>110.37</v>
      </c>
      <c r="E1839" s="5" t="n">
        <v>110.69</v>
      </c>
      <c r="F1839" s="5" t="n">
        <v>31691500</v>
      </c>
      <c r="G1839" s="5" t="n">
        <v>110.22</v>
      </c>
      <c r="I1839" s="13" t="n">
        <f aca="false">B1839-E1839</f>
        <v>2.12</v>
      </c>
      <c r="J1839" s="13" t="n">
        <f aca="false">C1839-D1839</f>
        <v>4.08999999999999</v>
      </c>
      <c r="L1839" s="14" t="n">
        <f aca="true">IF(ROW(E1839) - 1 &gt;= $L$1,MMULT($AA$1:OFFSET($AA$1, 0, $L$1 - 1),E1839:OFFSET(E1839,1 - $L$1, 0)) / $K$3,"")</f>
        <v>110.941636363636</v>
      </c>
      <c r="N1839" s="0" t="n">
        <f aca="true">IF(ROW(E1839) - 1 &gt;= $N$1,SUM(E1839:OFFSET(E1839,1 - $N$1, 0)) / $N$1,"")</f>
        <v>110.152</v>
      </c>
      <c r="P1839" s="0" t="n">
        <f aca="true">IF(ROW(N1839) - 1 &gt; $P$1, IF(OFFSET(N1839,  1 - $P$1, 0) &lt;&gt; "", MMULT($AA$2:OFFSET($AA$2, 0, $P$1 - 1), E1839:OFFSET(E1839,1 - $P$1, 0)) / $O$3,""),"")</f>
        <v>109.761944444444</v>
      </c>
    </row>
    <row collapsed="false" customFormat="false" customHeight="true" hidden="false" ht="14.4" outlineLevel="0" r="1840">
      <c r="A1840" s="9" t="n">
        <v>39227</v>
      </c>
      <c r="B1840" s="5" t="n">
        <v>112</v>
      </c>
      <c r="C1840" s="5" t="n">
        <v>113.78</v>
      </c>
      <c r="D1840" s="5" t="n">
        <v>111.5</v>
      </c>
      <c r="E1840" s="5" t="n">
        <v>113.62</v>
      </c>
      <c r="F1840" s="5" t="n">
        <v>22605700</v>
      </c>
      <c r="G1840" s="5" t="n">
        <v>113.13</v>
      </c>
      <c r="I1840" s="13" t="n">
        <f aca="false">B1840-E1840</f>
        <v>-1.62</v>
      </c>
      <c r="J1840" s="13" t="n">
        <f aca="false">C1840-D1840</f>
        <v>2.28</v>
      </c>
      <c r="L1840" s="14" t="n">
        <f aca="true">IF(ROW(E1840) - 1 &gt;= $L$1,MMULT($AA$1:OFFSET($AA$1, 0, $L$1 - 1),E1840:OFFSET(E1840,1 - $L$1, 0)) / $K$3,"")</f>
        <v>111.572181818182</v>
      </c>
      <c r="N1840" s="0" t="n">
        <f aca="true">IF(ROW(E1840) - 1 &gt;= $N$1,SUM(E1840:OFFSET(E1840,1 - $N$1, 0)) / $N$1,"")</f>
        <v>110.64</v>
      </c>
      <c r="P1840" s="0" t="n">
        <f aca="true">IF(ROW(N1840) - 1 &gt; $P$1, IF(OFFSET(N1840,  1 - $P$1, 0) &lt;&gt; "", MMULT($AA$2:OFFSET($AA$2, 0, $P$1 - 1), E1840:OFFSET(E1840,1 - $P$1, 0)) / $O$3,""),"")</f>
        <v>110.400833333333</v>
      </c>
    </row>
    <row collapsed="false" customFormat="false" customHeight="true" hidden="false" ht="14.4" outlineLevel="0" r="1841">
      <c r="A1841" s="9" t="n">
        <v>39231</v>
      </c>
      <c r="B1841" s="5" t="n">
        <v>114.45</v>
      </c>
      <c r="C1841" s="5" t="n">
        <v>114.86</v>
      </c>
      <c r="D1841" s="5" t="n">
        <v>112.69</v>
      </c>
      <c r="E1841" s="5" t="n">
        <v>114.35</v>
      </c>
      <c r="F1841" s="5" t="n">
        <v>23060500</v>
      </c>
      <c r="G1841" s="5" t="n">
        <v>113.86</v>
      </c>
      <c r="I1841" s="13" t="n">
        <f aca="false">B1841-E1841</f>
        <v>0.100000000000009</v>
      </c>
      <c r="J1841" s="13" t="n">
        <f aca="false">C1841-D1841</f>
        <v>2.17</v>
      </c>
      <c r="L1841" s="14" t="n">
        <f aca="true">IF(ROW(E1841) - 1 &gt;= $L$1,MMULT($AA$1:OFFSET($AA$1, 0, $L$1 - 1),E1841:OFFSET(E1841,1 - $L$1, 0)) / $K$3,"")</f>
        <v>112.246727272727</v>
      </c>
      <c r="N1841" s="0" t="n">
        <f aca="true">IF(ROW(E1841) - 1 &gt;= $N$1,SUM(E1841:OFFSET(E1841,1 - $N$1, 0)) / $N$1,"")</f>
        <v>111.139</v>
      </c>
      <c r="P1841" s="0" t="n">
        <f aca="true">IF(ROW(N1841) - 1 &gt; $P$1, IF(OFFSET(N1841,  1 - $P$1, 0) &lt;&gt; "", MMULT($AA$2:OFFSET($AA$2, 0, $P$1 - 1), E1841:OFFSET(E1841,1 - $P$1, 0)) / $O$3,""),"")</f>
        <v>111.085555555556</v>
      </c>
    </row>
    <row collapsed="false" customFormat="false" customHeight="true" hidden="false" ht="14.4" outlineLevel="0" r="1842">
      <c r="A1842" s="9" t="n">
        <v>39232</v>
      </c>
      <c r="B1842" s="5" t="n">
        <v>114.3</v>
      </c>
      <c r="C1842" s="5" t="n">
        <v>118.88</v>
      </c>
      <c r="D1842" s="5" t="n">
        <v>113.53</v>
      </c>
      <c r="E1842" s="5" t="n">
        <v>118.77</v>
      </c>
      <c r="F1842" s="5" t="n">
        <v>52801600</v>
      </c>
      <c r="G1842" s="5" t="n">
        <v>118.26</v>
      </c>
      <c r="I1842" s="13" t="n">
        <f aca="false">B1842-E1842</f>
        <v>-4.47</v>
      </c>
      <c r="J1842" s="13" t="n">
        <f aca="false">C1842-D1842</f>
        <v>5.34999999999999</v>
      </c>
      <c r="L1842" s="14" t="n">
        <f aca="true">IF(ROW(E1842) - 1 &gt;= $L$1,MMULT($AA$1:OFFSET($AA$1, 0, $L$1 - 1),E1842:OFFSET(E1842,1 - $L$1, 0)) / $K$3,"")</f>
        <v>113.634181818182</v>
      </c>
      <c r="N1842" s="0" t="n">
        <f aca="true">IF(ROW(E1842) - 1 &gt;= $N$1,SUM(E1842:OFFSET(E1842,1 - $N$1, 0)) / $N$1,"")</f>
        <v>112.264</v>
      </c>
      <c r="P1842" s="0" t="n">
        <f aca="true">IF(ROW(N1842) - 1 &gt; $P$1, IF(OFFSET(N1842,  1 - $P$1, 0) &lt;&gt; "", MMULT($AA$2:OFFSET($AA$2, 0, $P$1 - 1), E1842:OFFSET(E1842,1 - $P$1, 0)) / $O$3,""),"")</f>
        <v>111.868888888889</v>
      </c>
    </row>
    <row collapsed="false" customFormat="false" customHeight="true" hidden="false" ht="14.4" outlineLevel="0" r="1843">
      <c r="A1843" s="9" t="n">
        <v>39233</v>
      </c>
      <c r="B1843" s="5" t="n">
        <v>120.07</v>
      </c>
      <c r="C1843" s="5" t="n">
        <v>122.17</v>
      </c>
      <c r="D1843" s="5" t="n">
        <v>119.54</v>
      </c>
      <c r="E1843" s="5" t="n">
        <v>121.19</v>
      </c>
      <c r="F1843" s="5" t="n">
        <v>46323800</v>
      </c>
      <c r="G1843" s="5" t="n">
        <v>120.67</v>
      </c>
      <c r="I1843" s="13" t="n">
        <f aca="false">B1843-E1843</f>
        <v>-1.12</v>
      </c>
      <c r="J1843" s="13" t="n">
        <f aca="false">C1843-D1843</f>
        <v>2.63</v>
      </c>
      <c r="L1843" s="14" t="n">
        <f aca="true">IF(ROW(E1843) - 1 &gt;= $L$1,MMULT($AA$1:OFFSET($AA$1, 0, $L$1 - 1),E1843:OFFSET(E1843,1 - $L$1, 0)) / $K$3,"")</f>
        <v>115.257090909091</v>
      </c>
      <c r="N1843" s="0" t="n">
        <f aca="true">IF(ROW(E1843) - 1 &gt;= $N$1,SUM(E1843:OFFSET(E1843,1 - $N$1, 0)) / $N$1,"")</f>
        <v>113.649</v>
      </c>
      <c r="P1843" s="0" t="n">
        <f aca="true">IF(ROW(N1843) - 1 &gt; $P$1, IF(OFFSET(N1843,  1 - $P$1, 0) &lt;&gt; "", MMULT($AA$2:OFFSET($AA$2, 0, $P$1 - 1), E1843:OFFSET(E1843,1 - $P$1, 0)) / $O$3,""),"")</f>
        <v>112.748611111111</v>
      </c>
    </row>
    <row collapsed="false" customFormat="false" customHeight="true" hidden="false" ht="14.4" outlineLevel="0" r="1844">
      <c r="A1844" s="9" t="n">
        <v>39234</v>
      </c>
      <c r="B1844" s="5" t="n">
        <v>121.1</v>
      </c>
      <c r="C1844" s="5" t="n">
        <v>121.19</v>
      </c>
      <c r="D1844" s="5" t="n">
        <v>118.29</v>
      </c>
      <c r="E1844" s="5" t="n">
        <v>118.4</v>
      </c>
      <c r="F1844" s="5" t="n">
        <v>31616500</v>
      </c>
      <c r="G1844" s="5" t="n">
        <v>117.89</v>
      </c>
      <c r="I1844" s="13" t="n">
        <f aca="false">B1844-E1844</f>
        <v>2.69999999999999</v>
      </c>
      <c r="J1844" s="13" t="n">
        <f aca="false">C1844-D1844</f>
        <v>2.89999999999999</v>
      </c>
      <c r="L1844" s="14" t="n">
        <f aca="true">IF(ROW(E1844) - 1 &gt;= $L$1,MMULT($AA$1:OFFSET($AA$1, 0, $L$1 - 1),E1844:OFFSET(E1844,1 - $L$1, 0)) / $K$3,"")</f>
        <v>116.120909090909</v>
      </c>
      <c r="N1844" s="0" t="n">
        <f aca="true">IF(ROW(E1844) - 1 &gt;= $N$1,SUM(E1844:OFFSET(E1844,1 - $N$1, 0)) / $N$1,"")</f>
        <v>114.545</v>
      </c>
      <c r="P1844" s="0" t="n">
        <f aca="true">IF(ROW(N1844) - 1 &gt; $P$1, IF(OFFSET(N1844,  1 - $P$1, 0) &lt;&gt; "", MMULT($AA$2:OFFSET($AA$2, 0, $P$1 - 1), E1844:OFFSET(E1844,1 - $P$1, 0)) / $O$3,""),"")</f>
        <v>113.632222222222</v>
      </c>
    </row>
    <row collapsed="false" customFormat="false" customHeight="true" hidden="false" ht="14.4" outlineLevel="0" r="1845">
      <c r="A1845" s="9" t="n">
        <v>39237</v>
      </c>
      <c r="B1845" s="5" t="n">
        <v>118.63</v>
      </c>
      <c r="C1845" s="5" t="n">
        <v>121.73</v>
      </c>
      <c r="D1845" s="5" t="n">
        <v>117.9</v>
      </c>
      <c r="E1845" s="5" t="n">
        <v>121.33</v>
      </c>
      <c r="F1845" s="5" t="n">
        <v>31666900</v>
      </c>
      <c r="G1845" s="5" t="n">
        <v>120.81</v>
      </c>
      <c r="I1845" s="13" t="n">
        <f aca="false">B1845-E1845</f>
        <v>-2.7</v>
      </c>
      <c r="J1845" s="13" t="n">
        <f aca="false">C1845-D1845</f>
        <v>3.83</v>
      </c>
      <c r="L1845" s="14" t="n">
        <f aca="true">IF(ROW(E1845) - 1 &gt;= $L$1,MMULT($AA$1:OFFSET($AA$1, 0, $L$1 - 1),E1845:OFFSET(E1845,1 - $L$1, 0)) / $K$3,"")</f>
        <v>117.354545454545</v>
      </c>
      <c r="N1845" s="0" t="n">
        <f aca="true">IF(ROW(E1845) - 1 &gt;= $N$1,SUM(E1845:OFFSET(E1845,1 - $N$1, 0)) / $N$1,"")</f>
        <v>115.676</v>
      </c>
      <c r="P1845" s="0" t="n">
        <f aca="true">IF(ROW(N1845) - 1 &gt; $P$1, IF(OFFSET(N1845,  1 - $P$1, 0) &lt;&gt; "", MMULT($AA$2:OFFSET($AA$2, 0, $P$1 - 1), E1845:OFFSET(E1845,1 - $P$1, 0)) / $O$3,""),"")</f>
        <v>114.718333333333</v>
      </c>
    </row>
    <row collapsed="false" customFormat="false" customHeight="true" hidden="false" ht="14.4" outlineLevel="0" r="1846">
      <c r="A1846" s="9" t="n">
        <v>39238</v>
      </c>
      <c r="B1846" s="5" t="n">
        <v>121.41</v>
      </c>
      <c r="C1846" s="5" t="n">
        <v>122.69</v>
      </c>
      <c r="D1846" s="5" t="n">
        <v>120.5</v>
      </c>
      <c r="E1846" s="5" t="n">
        <v>122.67</v>
      </c>
      <c r="F1846" s="5" t="n">
        <v>32885200</v>
      </c>
      <c r="G1846" s="5" t="n">
        <v>122.15</v>
      </c>
      <c r="I1846" s="13" t="n">
        <f aca="false">B1846-E1846</f>
        <v>-1.26000000000001</v>
      </c>
      <c r="J1846" s="13" t="n">
        <f aca="false">C1846-D1846</f>
        <v>2.19</v>
      </c>
      <c r="L1846" s="14" t="n">
        <f aca="true">IF(ROW(E1846) - 1 &gt;= $L$1,MMULT($AA$1:OFFSET($AA$1, 0, $L$1 - 1),E1846:OFFSET(E1846,1 - $L$1, 0)) / $K$3,"")</f>
        <v>118.626181818182</v>
      </c>
      <c r="N1846" s="0" t="n">
        <f aca="true">IF(ROW(E1846) - 1 &gt;= $N$1,SUM(E1846:OFFSET(E1846,1 - $N$1, 0)) / $N$1,"")</f>
        <v>116.745</v>
      </c>
      <c r="P1846" s="0" t="n">
        <f aca="true">IF(ROW(N1846) - 1 &gt; $P$1, IF(OFFSET(N1846,  1 - $P$1, 0) &lt;&gt; "", MMULT($AA$2:OFFSET($AA$2, 0, $P$1 - 1), E1846:OFFSET(E1846,1 - $P$1, 0)) / $O$3,""),"")</f>
        <v>115.939722222222</v>
      </c>
    </row>
    <row collapsed="false" customFormat="false" customHeight="true" hidden="false" ht="14.4" outlineLevel="0" r="1847">
      <c r="A1847" s="9" t="n">
        <v>39239</v>
      </c>
      <c r="B1847" s="5" t="n">
        <v>122.3</v>
      </c>
      <c r="C1847" s="5" t="n">
        <v>124.05</v>
      </c>
      <c r="D1847" s="5" t="n">
        <v>121.95</v>
      </c>
      <c r="E1847" s="5" t="n">
        <v>123.64</v>
      </c>
      <c r="F1847" s="5" t="n">
        <v>39722900</v>
      </c>
      <c r="G1847" s="5" t="n">
        <v>123.11</v>
      </c>
      <c r="I1847" s="13" t="n">
        <f aca="false">B1847-E1847</f>
        <v>-1.34</v>
      </c>
      <c r="J1847" s="13" t="n">
        <f aca="false">C1847-D1847</f>
        <v>2.09999999999999</v>
      </c>
      <c r="L1847" s="14" t="n">
        <f aca="true">IF(ROW(E1847) - 1 &gt;= $L$1,MMULT($AA$1:OFFSET($AA$1, 0, $L$1 - 1),E1847:OFFSET(E1847,1 - $L$1, 0)) / $K$3,"")</f>
        <v>119.879818181818</v>
      </c>
      <c r="N1847" s="0" t="n">
        <f aca="true">IF(ROW(E1847) - 1 &gt;= $N$1,SUM(E1847:OFFSET(E1847,1 - $N$1, 0)) / $N$1,"")</f>
        <v>117.755</v>
      </c>
      <c r="P1847" s="0" t="n">
        <f aca="true">IF(ROW(N1847) - 1 &gt; $P$1, IF(OFFSET(N1847,  1 - $P$1, 0) &lt;&gt; "", MMULT($AA$2:OFFSET($AA$2, 0, $P$1 - 1), E1847:OFFSET(E1847,1 - $P$1, 0)) / $O$3,""),"")</f>
        <v>117.298888888889</v>
      </c>
    </row>
    <row collapsed="false" customFormat="false" customHeight="true" hidden="false" ht="14.4" outlineLevel="0" r="1848">
      <c r="A1848" s="9" t="n">
        <v>39240</v>
      </c>
      <c r="B1848" s="5" t="n">
        <v>124.99</v>
      </c>
      <c r="C1848" s="5" t="n">
        <v>127.61</v>
      </c>
      <c r="D1848" s="5" t="n">
        <v>123.19</v>
      </c>
      <c r="E1848" s="5" t="n">
        <v>124.07</v>
      </c>
      <c r="F1848" s="5" t="n">
        <v>68395700</v>
      </c>
      <c r="G1848" s="5" t="n">
        <v>123.54</v>
      </c>
      <c r="I1848" s="13" t="n">
        <f aca="false">B1848-E1848</f>
        <v>0.920000000000002</v>
      </c>
      <c r="J1848" s="13" t="n">
        <f aca="false">C1848-D1848</f>
        <v>4.42</v>
      </c>
      <c r="L1848" s="14" t="n">
        <f aca="true">IF(ROW(E1848) - 1 &gt;= $L$1,MMULT($AA$1:OFFSET($AA$1, 0, $L$1 - 1),E1848:OFFSET(E1848,1 - $L$1, 0)) / $K$3,"")</f>
        <v>121.028</v>
      </c>
      <c r="N1848" s="0" t="n">
        <f aca="true">IF(ROW(E1848) - 1 &gt;= $N$1,SUM(E1848:OFFSET(E1848,1 - $N$1, 0)) / $N$1,"")</f>
        <v>118.873</v>
      </c>
      <c r="P1848" s="0" t="n">
        <f aca="true">IF(ROW(N1848) - 1 &gt; $P$1, IF(OFFSET(N1848,  1 - $P$1, 0) &lt;&gt; "", MMULT($AA$2:OFFSET($AA$2, 0, $P$1 - 1), E1848:OFFSET(E1848,1 - $P$1, 0)) / $O$3,""),"")</f>
        <v>118.616666666667</v>
      </c>
    </row>
    <row collapsed="false" customFormat="false" customHeight="true" hidden="false" ht="14.4" outlineLevel="0" r="1849">
      <c r="A1849" s="9" t="n">
        <v>39241</v>
      </c>
      <c r="B1849" s="5" t="n">
        <v>125.82</v>
      </c>
      <c r="C1849" s="5" t="n">
        <v>125.83</v>
      </c>
      <c r="D1849" s="5" t="n">
        <v>122.29</v>
      </c>
      <c r="E1849" s="5" t="n">
        <v>124.49</v>
      </c>
      <c r="F1849" s="5" t="n">
        <v>44345800</v>
      </c>
      <c r="G1849" s="5" t="n">
        <v>123.96</v>
      </c>
      <c r="I1849" s="13" t="n">
        <f aca="false">B1849-E1849</f>
        <v>1.33</v>
      </c>
      <c r="J1849" s="13" t="n">
        <f aca="false">C1849-D1849</f>
        <v>3.53999999999999</v>
      </c>
      <c r="L1849" s="14" t="n">
        <f aca="true">IF(ROW(E1849) - 1 &gt;= $L$1,MMULT($AA$1:OFFSET($AA$1, 0, $L$1 - 1),E1849:OFFSET(E1849,1 - $L$1, 0)) / $K$3,"")</f>
        <v>122.049272727273</v>
      </c>
      <c r="N1849" s="0" t="n">
        <f aca="true">IF(ROW(E1849) - 1 &gt;= $N$1,SUM(E1849:OFFSET(E1849,1 - $N$1, 0)) / $N$1,"")</f>
        <v>120.253</v>
      </c>
      <c r="P1849" s="0" t="n">
        <f aca="true">IF(ROW(N1849) - 1 &gt; $P$1, IF(OFFSET(N1849,  1 - $P$1, 0) &lt;&gt; "", MMULT($AA$2:OFFSET($AA$2, 0, $P$1 - 1), E1849:OFFSET(E1849,1 - $P$1, 0)) / $O$3,""),"")</f>
        <v>119.813611111111</v>
      </c>
    </row>
    <row collapsed="false" customFormat="false" customHeight="true" hidden="false" ht="14.4" outlineLevel="0" r="1850">
      <c r="A1850" s="9" t="n">
        <v>39244</v>
      </c>
      <c r="B1850" s="5" t="n">
        <v>126</v>
      </c>
      <c r="C1850" s="5" t="n">
        <v>126.15</v>
      </c>
      <c r="D1850" s="5" t="n">
        <v>119.54</v>
      </c>
      <c r="E1850" s="5" t="n">
        <v>120.19</v>
      </c>
      <c r="F1850" s="5" t="n">
        <v>66937800</v>
      </c>
      <c r="G1850" s="5" t="n">
        <v>119.68</v>
      </c>
      <c r="I1850" s="13" t="n">
        <f aca="false">B1850-E1850</f>
        <v>5.81</v>
      </c>
      <c r="J1850" s="13" t="n">
        <f aca="false">C1850-D1850</f>
        <v>6.61</v>
      </c>
      <c r="L1850" s="14" t="n">
        <f aca="true">IF(ROW(E1850) - 1 &gt;= $L$1,MMULT($AA$1:OFFSET($AA$1, 0, $L$1 - 1),E1850:OFFSET(E1850,1 - $L$1, 0)) / $K$3,"")</f>
        <v>122.037818181818</v>
      </c>
      <c r="N1850" s="0" t="n">
        <f aca="true">IF(ROW(E1850) - 1 &gt;= $N$1,SUM(E1850:OFFSET(E1850,1 - $N$1, 0)) / $N$1,"")</f>
        <v>120.91</v>
      </c>
      <c r="P1850" s="0" t="n">
        <f aca="true">IF(ROW(N1850) - 1 &gt; $P$1, IF(OFFSET(N1850,  1 - $P$1, 0) &lt;&gt; "", MMULT($AA$2:OFFSET($AA$2, 0, $P$1 - 1), E1850:OFFSET(E1850,1 - $P$1, 0)) / $O$3,""),"")</f>
        <v>120.907222222222</v>
      </c>
    </row>
    <row collapsed="false" customFormat="false" customHeight="true" hidden="false" ht="14.4" outlineLevel="0" r="1851">
      <c r="A1851" s="9" t="n">
        <v>39245</v>
      </c>
      <c r="B1851" s="5" t="n">
        <v>119.35</v>
      </c>
      <c r="C1851" s="5" t="n">
        <v>121.71</v>
      </c>
      <c r="D1851" s="5" t="n">
        <v>118.31</v>
      </c>
      <c r="E1851" s="5" t="n">
        <v>120.38</v>
      </c>
      <c r="F1851" s="5" t="n">
        <v>50948800</v>
      </c>
      <c r="G1851" s="5" t="n">
        <v>119.87</v>
      </c>
      <c r="I1851" s="13" t="n">
        <f aca="false">B1851-E1851</f>
        <v>-1.03</v>
      </c>
      <c r="J1851" s="13" t="n">
        <f aca="false">C1851-D1851</f>
        <v>3.39999999999999</v>
      </c>
      <c r="L1851" s="14" t="n">
        <f aca="true">IF(ROW(E1851) - 1 &gt;= $L$1,MMULT($AA$1:OFFSET($AA$1, 0, $L$1 - 1),E1851:OFFSET(E1851,1 - $L$1, 0)) / $K$3,"")</f>
        <v>121.941454545455</v>
      </c>
      <c r="N1851" s="0" t="n">
        <f aca="true">IF(ROW(E1851) - 1 &gt;= $N$1,SUM(E1851:OFFSET(E1851,1 - $N$1, 0)) / $N$1,"")</f>
        <v>121.513</v>
      </c>
      <c r="P1851" s="0" t="n">
        <f aca="true">IF(ROW(N1851) - 1 &gt; $P$1, IF(OFFSET(N1851,  1 - $P$1, 0) &lt;&gt; "", MMULT($AA$2:OFFSET($AA$2, 0, $P$1 - 1), E1851:OFFSET(E1851,1 - $P$1, 0)) / $O$3,""),"")</f>
        <v>121.678888888889</v>
      </c>
    </row>
    <row collapsed="false" customFormat="false" customHeight="true" hidden="false" ht="14.4" outlineLevel="0" r="1852">
      <c r="A1852" s="9" t="n">
        <v>39246</v>
      </c>
      <c r="B1852" s="5" t="n">
        <v>121.15</v>
      </c>
      <c r="C1852" s="5" t="n">
        <v>121.19</v>
      </c>
      <c r="D1852" s="5" t="n">
        <v>115.4</v>
      </c>
      <c r="E1852" s="5" t="n">
        <v>117.5</v>
      </c>
      <c r="F1852" s="5" t="n">
        <v>61476900</v>
      </c>
      <c r="G1852" s="5" t="n">
        <v>117</v>
      </c>
      <c r="I1852" s="13" t="n">
        <f aca="false">B1852-E1852</f>
        <v>3.65000000000001</v>
      </c>
      <c r="J1852" s="13" t="n">
        <f aca="false">C1852-D1852</f>
        <v>5.78999999999999</v>
      </c>
      <c r="L1852" s="14" t="n">
        <f aca="true">IF(ROW(E1852) - 1 &gt;= $L$1,MMULT($AA$1:OFFSET($AA$1, 0, $L$1 - 1),E1852:OFFSET(E1852,1 - $L$1, 0)) / $K$3,"")</f>
        <v>121.211818181818</v>
      </c>
      <c r="N1852" s="0" t="n">
        <f aca="true">IF(ROW(E1852) - 1 &gt;= $N$1,SUM(E1852:OFFSET(E1852,1 - $N$1, 0)) / $N$1,"")</f>
        <v>121.386</v>
      </c>
      <c r="P1852" s="0" t="n">
        <f aca="true">IF(ROW(N1852) - 1 &gt; $P$1, IF(OFFSET(N1852,  1 - $P$1, 0) &lt;&gt; "", MMULT($AA$2:OFFSET($AA$2, 0, $P$1 - 1), E1852:OFFSET(E1852,1 - $P$1, 0)) / $O$3,""),"")</f>
        <v>122.055555555556</v>
      </c>
    </row>
    <row collapsed="false" customFormat="false" customHeight="true" hidden="false" ht="14.4" outlineLevel="0" r="1853">
      <c r="A1853" s="9" t="n">
        <v>39247</v>
      </c>
      <c r="B1853" s="5" t="n">
        <v>117.2</v>
      </c>
      <c r="C1853" s="5" t="n">
        <v>119.45</v>
      </c>
      <c r="D1853" s="5" t="n">
        <v>116.42</v>
      </c>
      <c r="E1853" s="5" t="n">
        <v>118.75</v>
      </c>
      <c r="F1853" s="5" t="n">
        <v>34759500</v>
      </c>
      <c r="G1853" s="5" t="n">
        <v>118.24</v>
      </c>
      <c r="I1853" s="13" t="n">
        <f aca="false">B1853-E1853</f>
        <v>-1.55</v>
      </c>
      <c r="J1853" s="13" t="n">
        <f aca="false">C1853-D1853</f>
        <v>3.03</v>
      </c>
      <c r="L1853" s="14" t="n">
        <f aca="true">IF(ROW(E1853) - 1 &gt;= $L$1,MMULT($AA$1:OFFSET($AA$1, 0, $L$1 - 1),E1853:OFFSET(E1853,1 - $L$1, 0)) / $K$3,"")</f>
        <v>120.732545454545</v>
      </c>
      <c r="N1853" s="0" t="n">
        <f aca="true">IF(ROW(E1853) - 1 &gt;= $N$1,SUM(E1853:OFFSET(E1853,1 - $N$1, 0)) / $N$1,"")</f>
        <v>121.142</v>
      </c>
      <c r="P1853" s="0" t="n">
        <f aca="true">IF(ROW(N1853) - 1 &gt; $P$1, IF(OFFSET(N1853,  1 - $P$1, 0) &lt;&gt; "", MMULT($AA$2:OFFSET($AA$2, 0, $P$1 - 1), E1853:OFFSET(E1853,1 - $P$1, 0)) / $O$3,""),"")</f>
        <v>122.038333333333</v>
      </c>
    </row>
    <row collapsed="false" customFormat="false" customHeight="true" hidden="false" ht="14.4" outlineLevel="0" r="1854">
      <c r="A1854" s="9" t="n">
        <v>39248</v>
      </c>
      <c r="B1854" s="5" t="n">
        <v>120.62</v>
      </c>
      <c r="C1854" s="5" t="n">
        <v>120.67</v>
      </c>
      <c r="D1854" s="5" t="n">
        <v>119.86</v>
      </c>
      <c r="E1854" s="5" t="n">
        <v>120.5</v>
      </c>
      <c r="F1854" s="5" t="n">
        <v>28972100</v>
      </c>
      <c r="G1854" s="5" t="n">
        <v>119.98</v>
      </c>
      <c r="I1854" s="13" t="n">
        <f aca="false">B1854-E1854</f>
        <v>0.120000000000005</v>
      </c>
      <c r="J1854" s="13" t="n">
        <f aca="false">C1854-D1854</f>
        <v>0.810000000000002</v>
      </c>
      <c r="L1854" s="14" t="n">
        <f aca="true">IF(ROW(E1854) - 1 &gt;= $L$1,MMULT($AA$1:OFFSET($AA$1, 0, $L$1 - 1),E1854:OFFSET(E1854,1 - $L$1, 0)) / $K$3,"")</f>
        <v>120.615818181818</v>
      </c>
      <c r="N1854" s="0" t="n">
        <f aca="true">IF(ROW(E1854) - 1 &gt;= $N$1,SUM(E1854:OFFSET(E1854,1 - $N$1, 0)) / $N$1,"")</f>
        <v>121.352</v>
      </c>
      <c r="P1854" s="0" t="n">
        <f aca="true">IF(ROW(N1854) - 1 &gt; $P$1, IF(OFFSET(N1854,  1 - $P$1, 0) &lt;&gt; "", MMULT($AA$2:OFFSET($AA$2, 0, $P$1 - 1), E1854:OFFSET(E1854,1 - $P$1, 0)) / $O$3,""),"")</f>
        <v>121.774722222222</v>
      </c>
    </row>
    <row collapsed="false" customFormat="false" customHeight="true" hidden="false" ht="14.4" outlineLevel="0" r="1855">
      <c r="A1855" s="9" t="n">
        <v>39251</v>
      </c>
      <c r="B1855" s="5" t="n">
        <v>123.28</v>
      </c>
      <c r="C1855" s="5" t="n">
        <v>125.18</v>
      </c>
      <c r="D1855" s="5" t="n">
        <v>122.54</v>
      </c>
      <c r="E1855" s="5" t="n">
        <v>125.09</v>
      </c>
      <c r="F1855" s="5" t="n">
        <v>32521600</v>
      </c>
      <c r="G1855" s="5" t="n">
        <v>124.56</v>
      </c>
      <c r="I1855" s="13" t="n">
        <f aca="false">B1855-E1855</f>
        <v>-1.81</v>
      </c>
      <c r="J1855" s="13" t="n">
        <f aca="false">C1855-D1855</f>
        <v>2.64</v>
      </c>
      <c r="L1855" s="14" t="n">
        <f aca="true">IF(ROW(E1855) - 1 &gt;= $L$1,MMULT($AA$1:OFFSET($AA$1, 0, $L$1 - 1),E1855:OFFSET(E1855,1 - $L$1, 0)) / $K$3,"")</f>
        <v>121.295454545455</v>
      </c>
      <c r="N1855" s="0" t="n">
        <f aca="true">IF(ROW(E1855) - 1 &gt;= $N$1,SUM(E1855:OFFSET(E1855,1 - $N$1, 0)) / $N$1,"")</f>
        <v>121.728</v>
      </c>
      <c r="P1855" s="0" t="n">
        <f aca="true">IF(ROW(N1855) - 1 &gt; $P$1, IF(OFFSET(N1855,  1 - $P$1, 0) &lt;&gt; "", MMULT($AA$2:OFFSET($AA$2, 0, $P$1 - 1), E1855:OFFSET(E1855,1 - $P$1, 0)) / $O$3,""),"")</f>
        <v>121.436111111111</v>
      </c>
    </row>
    <row collapsed="false" customFormat="false" customHeight="true" hidden="false" ht="14.4" outlineLevel="0" r="1856">
      <c r="A1856" s="9" t="n">
        <v>39252</v>
      </c>
      <c r="B1856" s="5" t="n">
        <v>124.69</v>
      </c>
      <c r="C1856" s="5" t="n">
        <v>125.01</v>
      </c>
      <c r="D1856" s="5" t="n">
        <v>122.91</v>
      </c>
      <c r="E1856" s="5" t="n">
        <v>123.66</v>
      </c>
      <c r="F1856" s="5" t="n">
        <v>33679500</v>
      </c>
      <c r="G1856" s="5" t="n">
        <v>123.13</v>
      </c>
      <c r="I1856" s="13" t="n">
        <f aca="false">B1856-E1856</f>
        <v>1.03</v>
      </c>
      <c r="J1856" s="13" t="n">
        <f aca="false">C1856-D1856</f>
        <v>2.10000000000001</v>
      </c>
      <c r="L1856" s="14" t="n">
        <f aca="true">IF(ROW(E1856) - 1 &gt;= $L$1,MMULT($AA$1:OFFSET($AA$1, 0, $L$1 - 1),E1856:OFFSET(E1856,1 - $L$1, 0)) / $K$3,"")</f>
        <v>121.646727272727</v>
      </c>
      <c r="N1856" s="0" t="n">
        <f aca="true">IF(ROW(E1856) - 1 &gt;= $N$1,SUM(E1856:OFFSET(E1856,1 - $N$1, 0)) / $N$1,"")</f>
        <v>121.827</v>
      </c>
      <c r="P1856" s="0" t="n">
        <f aca="true">IF(ROW(N1856) - 1 &gt; $P$1, IF(OFFSET(N1856,  1 - $P$1, 0) &lt;&gt; "", MMULT($AA$2:OFFSET($AA$2, 0, $P$1 - 1), E1856:OFFSET(E1856,1 - $P$1, 0)) / $O$3,""),"")</f>
        <v>121.144166666667</v>
      </c>
    </row>
    <row collapsed="false" customFormat="false" customHeight="true" hidden="false" ht="14.4" outlineLevel="0" r="1857">
      <c r="A1857" s="9" t="n">
        <v>39253</v>
      </c>
      <c r="B1857" s="5" t="n">
        <v>123.87</v>
      </c>
      <c r="C1857" s="5" t="n">
        <v>124.66</v>
      </c>
      <c r="D1857" s="5" t="n">
        <v>121.5</v>
      </c>
      <c r="E1857" s="5" t="n">
        <v>121.55</v>
      </c>
      <c r="F1857" s="5" t="n">
        <v>32054000</v>
      </c>
      <c r="G1857" s="5" t="n">
        <v>121.03</v>
      </c>
      <c r="I1857" s="13" t="n">
        <f aca="false">B1857-E1857</f>
        <v>2.32000000000001</v>
      </c>
      <c r="J1857" s="13" t="n">
        <f aca="false">C1857-D1857</f>
        <v>3.16</v>
      </c>
      <c r="L1857" s="14" t="n">
        <f aca="true">IF(ROW(E1857) - 1 &gt;= $L$1,MMULT($AA$1:OFFSET($AA$1, 0, $L$1 - 1),E1857:OFFSET(E1857,1 - $L$1, 0)) / $K$3,"")</f>
        <v>121.596363636364</v>
      </c>
      <c r="N1857" s="0" t="n">
        <f aca="true">IF(ROW(E1857) - 1 &gt;= $N$1,SUM(E1857:OFFSET(E1857,1 - $N$1, 0)) / $N$1,"")</f>
        <v>121.618</v>
      </c>
      <c r="P1857" s="0" t="n">
        <f aca="true">IF(ROW(N1857) - 1 &gt; $P$1, IF(OFFSET(N1857,  1 - $P$1, 0) &lt;&gt; "", MMULT($AA$2:OFFSET($AA$2, 0, $P$1 - 1), E1857:OFFSET(E1857,1 - $P$1, 0)) / $O$3,""),"")</f>
        <v>120.911111111111</v>
      </c>
    </row>
    <row collapsed="false" customFormat="false" customHeight="true" hidden="false" ht="14.4" outlineLevel="0" r="1858">
      <c r="A1858" s="9" t="n">
        <v>39254</v>
      </c>
      <c r="B1858" s="5" t="n">
        <v>121.7</v>
      </c>
      <c r="C1858" s="5" t="n">
        <v>124.29</v>
      </c>
      <c r="D1858" s="5" t="n">
        <v>120.72</v>
      </c>
      <c r="E1858" s="5" t="n">
        <v>123.9</v>
      </c>
      <c r="F1858" s="5" t="n">
        <v>30965900</v>
      </c>
      <c r="G1858" s="5" t="n">
        <v>123.37</v>
      </c>
      <c r="I1858" s="13" t="n">
        <f aca="false">B1858-E1858</f>
        <v>-2.2</v>
      </c>
      <c r="J1858" s="13" t="n">
        <f aca="false">C1858-D1858</f>
        <v>3.57000000000001</v>
      </c>
      <c r="L1858" s="14" t="n">
        <f aca="true">IF(ROW(E1858) - 1 &gt;= $L$1,MMULT($AA$1:OFFSET($AA$1, 0, $L$1 - 1),E1858:OFFSET(E1858,1 - $L$1, 0)) / $K$3,"")</f>
        <v>122.011272727273</v>
      </c>
      <c r="N1858" s="0" t="n">
        <f aca="true">IF(ROW(E1858) - 1 &gt;= $N$1,SUM(E1858:OFFSET(E1858,1 - $N$1, 0)) / $N$1,"")</f>
        <v>121.601</v>
      </c>
      <c r="P1858" s="0" t="n">
        <f aca="true">IF(ROW(N1858) - 1 &gt; $P$1, IF(OFFSET(N1858,  1 - $P$1, 0) &lt;&gt; "", MMULT($AA$2:OFFSET($AA$2, 0, $P$1 - 1), E1858:OFFSET(E1858,1 - $P$1, 0)) / $O$3,""),"")</f>
        <v>120.999444444444</v>
      </c>
    </row>
    <row collapsed="false" customFormat="false" customHeight="true" hidden="false" ht="14.4" outlineLevel="0" r="1859">
      <c r="A1859" s="9" t="n">
        <v>39255</v>
      </c>
      <c r="B1859" s="5" t="n">
        <v>123.85</v>
      </c>
      <c r="C1859" s="5" t="n">
        <v>124.45</v>
      </c>
      <c r="D1859" s="5" t="n">
        <v>122.38</v>
      </c>
      <c r="E1859" s="5" t="n">
        <v>123</v>
      </c>
      <c r="F1859" s="5" t="n">
        <v>22567000</v>
      </c>
      <c r="G1859" s="5" t="n">
        <v>122.47</v>
      </c>
      <c r="I1859" s="13" t="n">
        <f aca="false">B1859-E1859</f>
        <v>0.849999999999994</v>
      </c>
      <c r="J1859" s="13" t="n">
        <f aca="false">C1859-D1859</f>
        <v>2.07000000000001</v>
      </c>
      <c r="L1859" s="14" t="n">
        <f aca="true">IF(ROW(E1859) - 1 &gt;= $L$1,MMULT($AA$1:OFFSET($AA$1, 0, $L$1 - 1),E1859:OFFSET(E1859,1 - $L$1, 0)) / $K$3,"")</f>
        <v>122.265636363636</v>
      </c>
      <c r="N1859" s="0" t="n">
        <f aca="true">IF(ROW(E1859) - 1 &gt;= $N$1,SUM(E1859:OFFSET(E1859,1 - $N$1, 0)) / $N$1,"")</f>
        <v>121.452</v>
      </c>
      <c r="P1859" s="0" t="n">
        <f aca="true">IF(ROW(N1859) - 1 &gt; $P$1, IF(OFFSET(N1859,  1 - $P$1, 0) &lt;&gt; "", MMULT($AA$2:OFFSET($AA$2, 0, $P$1 - 1), E1859:OFFSET(E1859,1 - $P$1, 0)) / $O$3,""),"")</f>
        <v>121.341666666667</v>
      </c>
    </row>
    <row collapsed="false" customFormat="false" customHeight="true" hidden="false" ht="14.4" outlineLevel="0" r="1860">
      <c r="A1860" s="9" t="n">
        <v>39258</v>
      </c>
      <c r="B1860" s="5" t="n">
        <v>124.19</v>
      </c>
      <c r="C1860" s="5" t="n">
        <v>125.09</v>
      </c>
      <c r="D1860" s="5" t="n">
        <v>121.06</v>
      </c>
      <c r="E1860" s="5" t="n">
        <v>122.34</v>
      </c>
      <c r="F1860" s="5" t="n">
        <v>34478700</v>
      </c>
      <c r="G1860" s="5" t="n">
        <v>121.82</v>
      </c>
      <c r="I1860" s="13" t="n">
        <f aca="false">B1860-E1860</f>
        <v>1.84999999999999</v>
      </c>
      <c r="J1860" s="13" t="n">
        <f aca="false">C1860-D1860</f>
        <v>4.03</v>
      </c>
      <c r="L1860" s="14" t="n">
        <f aca="true">IF(ROW(E1860) - 1 &gt;= $L$1,MMULT($AA$1:OFFSET($AA$1, 0, $L$1 - 1),E1860:OFFSET(E1860,1 - $L$1, 0)) / $K$3,"")</f>
        <v>122.427090909091</v>
      </c>
      <c r="N1860" s="0" t="n">
        <f aca="true">IF(ROW(E1860) - 1 &gt;= $N$1,SUM(E1860:OFFSET(E1860,1 - $N$1, 0)) / $N$1,"")</f>
        <v>121.667</v>
      </c>
      <c r="P1860" s="0" t="n">
        <f aca="true">IF(ROW(N1860) - 1 &gt; $P$1, IF(OFFSET(N1860,  1 - $P$1, 0) &lt;&gt; "", MMULT($AA$2:OFFSET($AA$2, 0, $P$1 - 1), E1860:OFFSET(E1860,1 - $P$1, 0)) / $O$3,""),"")</f>
        <v>121.834166666667</v>
      </c>
    </row>
    <row collapsed="false" customFormat="false" customHeight="true" hidden="false" ht="14.4" outlineLevel="0" r="1861">
      <c r="A1861" s="9" t="n">
        <v>39259</v>
      </c>
      <c r="B1861" s="5" t="n">
        <v>123.98</v>
      </c>
      <c r="C1861" s="5" t="n">
        <v>124</v>
      </c>
      <c r="D1861" s="5" t="n">
        <v>118.72</v>
      </c>
      <c r="E1861" s="5" t="n">
        <v>119.65</v>
      </c>
      <c r="F1861" s="5" t="n">
        <v>48035900</v>
      </c>
      <c r="G1861" s="5" t="n">
        <v>119.14</v>
      </c>
      <c r="I1861" s="13" t="n">
        <f aca="false">B1861-E1861</f>
        <v>4.33</v>
      </c>
      <c r="J1861" s="13" t="n">
        <f aca="false">C1861-D1861</f>
        <v>5.28</v>
      </c>
      <c r="L1861" s="14" t="n">
        <f aca="true">IF(ROW(E1861) - 1 &gt;= $L$1,MMULT($AA$1:OFFSET($AA$1, 0, $L$1 - 1),E1861:OFFSET(E1861,1 - $L$1, 0)) / $K$3,"")</f>
        <v>122.060363636364</v>
      </c>
      <c r="N1861" s="0" t="n">
        <f aca="true">IF(ROW(E1861) - 1 &gt;= $N$1,SUM(E1861:OFFSET(E1861,1 - $N$1, 0)) / $N$1,"")</f>
        <v>121.594</v>
      </c>
      <c r="P1861" s="0" t="n">
        <f aca="true">IF(ROW(N1861) - 1 &gt; $P$1, IF(OFFSET(N1861,  1 - $P$1, 0) &lt;&gt; "", MMULT($AA$2:OFFSET($AA$2, 0, $P$1 - 1), E1861:OFFSET(E1861,1 - $P$1, 0)) / $O$3,""),"")</f>
        <v>122.158888888889</v>
      </c>
    </row>
    <row collapsed="false" customFormat="false" customHeight="true" hidden="false" ht="14.4" outlineLevel="0" r="1862">
      <c r="A1862" s="9" t="n">
        <v>39260</v>
      </c>
      <c r="B1862" s="5" t="n">
        <v>120.61</v>
      </c>
      <c r="C1862" s="5" t="n">
        <v>122.04</v>
      </c>
      <c r="D1862" s="5" t="n">
        <v>119.26</v>
      </c>
      <c r="E1862" s="5" t="n">
        <v>121.89</v>
      </c>
      <c r="F1862" s="5" t="n">
        <v>34810600</v>
      </c>
      <c r="G1862" s="5" t="n">
        <v>121.37</v>
      </c>
      <c r="I1862" s="13" t="n">
        <f aca="false">B1862-E1862</f>
        <v>-1.28</v>
      </c>
      <c r="J1862" s="13" t="n">
        <f aca="false">C1862-D1862</f>
        <v>2.78</v>
      </c>
      <c r="L1862" s="14" t="n">
        <f aca="true">IF(ROW(E1862) - 1 &gt;= $L$1,MMULT($AA$1:OFFSET($AA$1, 0, $L$1 - 1),E1862:OFFSET(E1862,1 - $L$1, 0)) / $K$3,"")</f>
        <v>122.114181818182</v>
      </c>
      <c r="N1862" s="0" t="n">
        <f aca="true">IF(ROW(E1862) - 1 &gt;= $N$1,SUM(E1862:OFFSET(E1862,1 - $N$1, 0)) / $N$1,"")</f>
        <v>122.033</v>
      </c>
      <c r="P1862" s="0" t="n">
        <f aca="true">IF(ROW(N1862) - 1 &gt; $P$1, IF(OFFSET(N1862,  1 - $P$1, 0) &lt;&gt; "", MMULT($AA$2:OFFSET($AA$2, 0, $P$1 - 1), E1862:OFFSET(E1862,1 - $P$1, 0)) / $O$3,""),"")</f>
        <v>122.338055555556</v>
      </c>
    </row>
    <row collapsed="false" customFormat="false" customHeight="true" hidden="false" ht="14.4" outlineLevel="0" r="1863">
      <c r="A1863" s="9" t="n">
        <v>39261</v>
      </c>
      <c r="B1863" s="5" t="n">
        <v>122.36</v>
      </c>
      <c r="C1863" s="5" t="n">
        <v>122.49</v>
      </c>
      <c r="D1863" s="5" t="n">
        <v>120</v>
      </c>
      <c r="E1863" s="5" t="n">
        <v>120.56</v>
      </c>
      <c r="F1863" s="5" t="n">
        <v>29933700</v>
      </c>
      <c r="G1863" s="5" t="n">
        <v>120.04</v>
      </c>
      <c r="I1863" s="13" t="n">
        <f aca="false">B1863-E1863</f>
        <v>1.8</v>
      </c>
      <c r="J1863" s="13" t="n">
        <f aca="false">C1863-D1863</f>
        <v>2.48999999999999</v>
      </c>
      <c r="L1863" s="14" t="n">
        <f aca="true">IF(ROW(E1863) - 1 &gt;= $L$1,MMULT($AA$1:OFFSET($AA$1, 0, $L$1 - 1),E1863:OFFSET(E1863,1 - $L$1, 0)) / $K$3,"")</f>
        <v>121.846363636364</v>
      </c>
      <c r="N1863" s="0" t="n">
        <f aca="true">IF(ROW(E1863) - 1 &gt;= $N$1,SUM(E1863:OFFSET(E1863,1 - $N$1, 0)) / $N$1,"")</f>
        <v>122.214</v>
      </c>
      <c r="P1863" s="0" t="n">
        <f aca="true">IF(ROW(N1863) - 1 &gt; $P$1, IF(OFFSET(N1863,  1 - $P$1, 0) &lt;&gt; "", MMULT($AA$2:OFFSET($AA$2, 0, $P$1 - 1), E1863:OFFSET(E1863,1 - $P$1, 0)) / $O$3,""),"")</f>
        <v>122.457222222222</v>
      </c>
    </row>
    <row collapsed="false" customFormat="false" customHeight="true" hidden="false" ht="14.4" outlineLevel="0" r="1864">
      <c r="A1864" s="9" t="n">
        <v>39262</v>
      </c>
      <c r="B1864" s="5" t="n">
        <v>121.97</v>
      </c>
      <c r="C1864" s="5" t="n">
        <v>124</v>
      </c>
      <c r="D1864" s="5" t="n">
        <v>121.09</v>
      </c>
      <c r="E1864" s="5" t="n">
        <v>122.04</v>
      </c>
      <c r="F1864" s="5" t="n">
        <v>40637200</v>
      </c>
      <c r="G1864" s="5" t="n">
        <v>121.52</v>
      </c>
      <c r="I1864" s="13" t="n">
        <f aca="false">B1864-E1864</f>
        <v>-0.0700000000000074</v>
      </c>
      <c r="J1864" s="13" t="n">
        <f aca="false">C1864-D1864</f>
        <v>2.91</v>
      </c>
      <c r="L1864" s="14" t="n">
        <f aca="true">IF(ROW(E1864) - 1 &gt;= $L$1,MMULT($AA$1:OFFSET($AA$1, 0, $L$1 - 1),E1864:OFFSET(E1864,1 - $L$1, 0)) / $K$3,"")</f>
        <v>121.814727272727</v>
      </c>
      <c r="N1864" s="0" t="n">
        <f aca="true">IF(ROW(E1864) - 1 &gt;= $N$1,SUM(E1864:OFFSET(E1864,1 - $N$1, 0)) / $N$1,"")</f>
        <v>122.368</v>
      </c>
      <c r="P1864" s="0" t="n">
        <f aca="true">IF(ROW(N1864) - 1 &gt; $P$1, IF(OFFSET(N1864,  1 - $P$1, 0) &lt;&gt; "", MMULT($AA$2:OFFSET($AA$2, 0, $P$1 - 1), E1864:OFFSET(E1864,1 - $P$1, 0)) / $O$3,""),"")</f>
        <v>122.346944444444</v>
      </c>
    </row>
    <row collapsed="false" customFormat="false" customHeight="true" hidden="false" ht="14.4" outlineLevel="0" r="1865">
      <c r="A1865" s="9" t="n">
        <v>39265</v>
      </c>
      <c r="B1865" s="5" t="n">
        <v>121.05</v>
      </c>
      <c r="C1865" s="5" t="n">
        <v>122.09</v>
      </c>
      <c r="D1865" s="5" t="n">
        <v>119.3</v>
      </c>
      <c r="E1865" s="5" t="n">
        <v>121.26</v>
      </c>
      <c r="F1865" s="5" t="n">
        <v>35530800</v>
      </c>
      <c r="G1865" s="5" t="n">
        <v>120.74</v>
      </c>
      <c r="I1865" s="13" t="n">
        <f aca="false">B1865-E1865</f>
        <v>-0.210000000000008</v>
      </c>
      <c r="J1865" s="13" t="n">
        <f aca="false">C1865-D1865</f>
        <v>2.79000000000001</v>
      </c>
      <c r="L1865" s="14" t="n">
        <f aca="true">IF(ROW(E1865) - 1 &gt;= $L$1,MMULT($AA$1:OFFSET($AA$1, 0, $L$1 - 1),E1865:OFFSET(E1865,1 - $L$1, 0)) / $K$3,"")</f>
        <v>121.613272727273</v>
      </c>
      <c r="N1865" s="0" t="n">
        <f aca="true">IF(ROW(E1865) - 1 &gt;= $N$1,SUM(E1865:OFFSET(E1865,1 - $N$1, 0)) / $N$1,"")</f>
        <v>121.985</v>
      </c>
      <c r="P1865" s="0" t="n">
        <f aca="true">IF(ROW(N1865) - 1 &gt; $P$1, IF(OFFSET(N1865,  1 - $P$1, 0) &lt;&gt; "", MMULT($AA$2:OFFSET($AA$2, 0, $P$1 - 1), E1865:OFFSET(E1865,1 - $P$1, 0)) / $O$3,""),"")</f>
        <v>122.070277777778</v>
      </c>
    </row>
    <row collapsed="false" customFormat="false" customHeight="true" hidden="false" ht="14.4" outlineLevel="0" r="1866">
      <c r="A1866" s="9" t="n">
        <v>39266</v>
      </c>
      <c r="B1866" s="5" t="n">
        <v>122</v>
      </c>
      <c r="C1866" s="5" t="n">
        <v>127.4</v>
      </c>
      <c r="D1866" s="5" t="n">
        <v>121.5</v>
      </c>
      <c r="E1866" s="5" t="n">
        <v>127.17</v>
      </c>
      <c r="F1866" s="5" t="n">
        <v>41517200</v>
      </c>
      <c r="G1866" s="5" t="n">
        <v>126.63</v>
      </c>
      <c r="I1866" s="13" t="n">
        <f aca="false">B1866-E1866</f>
        <v>-5.17</v>
      </c>
      <c r="J1866" s="13" t="n">
        <f aca="false">C1866-D1866</f>
        <v>5.90000000000001</v>
      </c>
      <c r="L1866" s="14" t="n">
        <f aca="true">IF(ROW(E1866) - 1 &gt;= $L$1,MMULT($AA$1:OFFSET($AA$1, 0, $L$1 - 1),E1866:OFFSET(E1866,1 - $L$1, 0)) / $K$3,"")</f>
        <v>122.556</v>
      </c>
      <c r="N1866" s="0" t="n">
        <f aca="true">IF(ROW(E1866) - 1 &gt;= $N$1,SUM(E1866:OFFSET(E1866,1 - $N$1, 0)) / $N$1,"")</f>
        <v>122.336</v>
      </c>
      <c r="P1866" s="0" t="n">
        <f aca="true">IF(ROW(N1866) - 1 &gt; $P$1, IF(OFFSET(N1866,  1 - $P$1, 0) &lt;&gt; "", MMULT($AA$2:OFFSET($AA$2, 0, $P$1 - 1), E1866:OFFSET(E1866,1 - $P$1, 0)) / $O$3,""),"")</f>
        <v>121.876666666667</v>
      </c>
    </row>
    <row collapsed="false" customFormat="false" customHeight="true" hidden="false" ht="14.4" outlineLevel="0" r="1867">
      <c r="A1867" s="9" t="n">
        <v>39268</v>
      </c>
      <c r="B1867" s="5" t="n">
        <v>128.8</v>
      </c>
      <c r="C1867" s="5" t="n">
        <v>132.97</v>
      </c>
      <c r="D1867" s="5" t="n">
        <v>128.69</v>
      </c>
      <c r="E1867" s="5" t="n">
        <v>132.75</v>
      </c>
      <c r="F1867" s="5" t="n">
        <v>51894700</v>
      </c>
      <c r="G1867" s="5" t="n">
        <v>132.18</v>
      </c>
      <c r="I1867" s="13" t="n">
        <f aca="false">B1867-E1867</f>
        <v>-3.94999999999999</v>
      </c>
      <c r="J1867" s="13" t="n">
        <f aca="false">C1867-D1867</f>
        <v>4.28</v>
      </c>
      <c r="L1867" s="14" t="n">
        <f aca="true">IF(ROW(E1867) - 1 &gt;= $L$1,MMULT($AA$1:OFFSET($AA$1, 0, $L$1 - 1),E1867:OFFSET(E1867,1 - $L$1, 0)) / $K$3,"")</f>
        <v>124.449454545455</v>
      </c>
      <c r="N1867" s="0" t="n">
        <f aca="true">IF(ROW(E1867) - 1 &gt;= $N$1,SUM(E1867:OFFSET(E1867,1 - $N$1, 0)) / $N$1,"")</f>
        <v>123.456</v>
      </c>
      <c r="P1867" s="0" t="n">
        <f aca="true">IF(ROW(N1867) - 1 &gt; $P$1, IF(OFFSET(N1867,  1 - $P$1, 0) &lt;&gt; "", MMULT($AA$2:OFFSET($AA$2, 0, $P$1 - 1), E1867:OFFSET(E1867,1 - $P$1, 0)) / $O$3,""),"")</f>
        <v>122.198055555556</v>
      </c>
    </row>
    <row collapsed="false" customFormat="false" customHeight="true" hidden="false" ht="14.4" outlineLevel="0" r="1868">
      <c r="A1868" s="9" t="n">
        <v>39269</v>
      </c>
      <c r="B1868" s="5" t="n">
        <v>133.13</v>
      </c>
      <c r="C1868" s="5" t="n">
        <v>133.34</v>
      </c>
      <c r="D1868" s="5" t="n">
        <v>130.4</v>
      </c>
      <c r="E1868" s="5" t="n">
        <v>132.3</v>
      </c>
      <c r="F1868" s="5" t="n">
        <v>31239100</v>
      </c>
      <c r="G1868" s="5" t="n">
        <v>131.73</v>
      </c>
      <c r="I1868" s="13" t="n">
        <f aca="false">B1868-E1868</f>
        <v>0.829999999999984</v>
      </c>
      <c r="J1868" s="13" t="n">
        <f aca="false">C1868-D1868</f>
        <v>2.94</v>
      </c>
      <c r="L1868" s="14" t="n">
        <f aca="true">IF(ROW(E1868) - 1 &gt;= $L$1,MMULT($AA$1:OFFSET($AA$1, 0, $L$1 - 1),E1868:OFFSET(E1868,1 - $L$1, 0)) / $K$3,"")</f>
        <v>126.057454545455</v>
      </c>
      <c r="N1868" s="0" t="n">
        <f aca="true">IF(ROW(E1868) - 1 &gt;= $N$1,SUM(E1868:OFFSET(E1868,1 - $N$1, 0)) / $N$1,"")</f>
        <v>124.296</v>
      </c>
      <c r="P1868" s="0" t="n">
        <f aca="true">IF(ROW(N1868) - 1 &gt; $P$1, IF(OFFSET(N1868,  1 - $P$1, 0) &lt;&gt; "", MMULT($AA$2:OFFSET($AA$2, 0, $P$1 - 1), E1868:OFFSET(E1868,1 - $P$1, 0)) / $O$3,""),"")</f>
        <v>122.857777777778</v>
      </c>
    </row>
    <row collapsed="false" customFormat="false" customHeight="true" hidden="false" ht="14.4" outlineLevel="0" r="1869">
      <c r="A1869" s="9" t="n">
        <v>39272</v>
      </c>
      <c r="B1869" s="5" t="n">
        <v>132.38</v>
      </c>
      <c r="C1869" s="5" t="n">
        <v>132.9</v>
      </c>
      <c r="D1869" s="5" t="n">
        <v>129.18</v>
      </c>
      <c r="E1869" s="5" t="n">
        <v>130.33</v>
      </c>
      <c r="F1869" s="5" t="n">
        <v>35565000</v>
      </c>
      <c r="G1869" s="5" t="n">
        <v>129.77</v>
      </c>
      <c r="I1869" s="13" t="n">
        <f aca="false">B1869-E1869</f>
        <v>2.04999999999998</v>
      </c>
      <c r="J1869" s="13" t="n">
        <f aca="false">C1869-D1869</f>
        <v>3.72</v>
      </c>
      <c r="L1869" s="14" t="n">
        <f aca="true">IF(ROW(E1869) - 1 &gt;= $L$1,MMULT($AA$1:OFFSET($AA$1, 0, $L$1 - 1),E1869:OFFSET(E1869,1 - $L$1, 0)) / $K$3,"")</f>
        <v>127.154545454545</v>
      </c>
      <c r="N1869" s="0" t="n">
        <f aca="true">IF(ROW(E1869) - 1 &gt;= $N$1,SUM(E1869:OFFSET(E1869,1 - $N$1, 0)) / $N$1,"")</f>
        <v>125.029</v>
      </c>
      <c r="P1869" s="0" t="n">
        <f aca="true">IF(ROW(N1869) - 1 &gt; $P$1, IF(OFFSET(N1869,  1 - $P$1, 0) &lt;&gt; "", MMULT($AA$2:OFFSET($AA$2, 0, $P$1 - 1), E1869:OFFSET(E1869,1 - $P$1, 0)) / $O$3,""),"")</f>
        <v>123.816388888889</v>
      </c>
    </row>
    <row collapsed="false" customFormat="false" customHeight="true" hidden="false" ht="14.4" outlineLevel="0" r="1870">
      <c r="A1870" s="9" t="n">
        <v>39273</v>
      </c>
      <c r="B1870" s="5" t="n">
        <v>128.88</v>
      </c>
      <c r="C1870" s="5" t="n">
        <v>134.5</v>
      </c>
      <c r="D1870" s="5" t="n">
        <v>128.81</v>
      </c>
      <c r="E1870" s="5" t="n">
        <v>132.35</v>
      </c>
      <c r="F1870" s="5" t="n">
        <v>44821700</v>
      </c>
      <c r="G1870" s="5" t="n">
        <v>131.78</v>
      </c>
      <c r="I1870" s="13" t="n">
        <f aca="false">B1870-E1870</f>
        <v>-3.47</v>
      </c>
      <c r="J1870" s="13" t="n">
        <f aca="false">C1870-D1870</f>
        <v>5.69</v>
      </c>
      <c r="L1870" s="14" t="n">
        <f aca="true">IF(ROW(E1870) - 1 &gt;= $L$1,MMULT($AA$1:OFFSET($AA$1, 0, $L$1 - 1),E1870:OFFSET(E1870,1 - $L$1, 0)) / $K$3,"")</f>
        <v>128.485636363636</v>
      </c>
      <c r="N1870" s="0" t="n">
        <f aca="true">IF(ROW(E1870) - 1 &gt;= $N$1,SUM(E1870:OFFSET(E1870,1 - $N$1, 0)) / $N$1,"")</f>
        <v>126.03</v>
      </c>
      <c r="P1870" s="0" t="n">
        <f aca="true">IF(ROW(N1870) - 1 &gt; $P$1, IF(OFFSET(N1870,  1 - $P$1, 0) &lt;&gt; "", MMULT($AA$2:OFFSET($AA$2, 0, $P$1 - 1), E1870:OFFSET(E1870,1 - $P$1, 0)) / $O$3,""),"")</f>
        <v>125.113055555556</v>
      </c>
    </row>
    <row collapsed="false" customFormat="false" customHeight="true" hidden="false" ht="14.4" outlineLevel="0" r="1871">
      <c r="A1871" s="9" t="n">
        <v>39274</v>
      </c>
      <c r="B1871" s="5" t="n">
        <v>132.07</v>
      </c>
      <c r="C1871" s="5" t="n">
        <v>133.7</v>
      </c>
      <c r="D1871" s="5" t="n">
        <v>131.31</v>
      </c>
      <c r="E1871" s="5" t="n">
        <v>132.39</v>
      </c>
      <c r="F1871" s="5" t="n">
        <v>29349000</v>
      </c>
      <c r="G1871" s="5" t="n">
        <v>131.82</v>
      </c>
      <c r="I1871" s="13" t="n">
        <f aca="false">B1871-E1871</f>
        <v>-0.319999999999993</v>
      </c>
      <c r="J1871" s="13" t="n">
        <f aca="false">C1871-D1871</f>
        <v>2.38999999999999</v>
      </c>
      <c r="L1871" s="14" t="n">
        <f aca="true">IF(ROW(E1871) - 1 &gt;= $L$1,MMULT($AA$1:OFFSET($AA$1, 0, $L$1 - 1),E1871:OFFSET(E1871,1 - $L$1, 0)) / $K$3,"")</f>
        <v>129.642</v>
      </c>
      <c r="N1871" s="0" t="n">
        <f aca="true">IF(ROW(E1871) - 1 &gt;= $N$1,SUM(E1871:OFFSET(E1871,1 - $N$1, 0)) / $N$1,"")</f>
        <v>127.304</v>
      </c>
      <c r="P1871" s="0" t="n">
        <f aca="true">IF(ROW(N1871) - 1 &gt; $P$1, IF(OFFSET(N1871,  1 - $P$1, 0) &lt;&gt; "", MMULT($AA$2:OFFSET($AA$2, 0, $P$1 - 1), E1871:OFFSET(E1871,1 - $P$1, 0)) / $O$3,""),"")</f>
        <v>126.767222222222</v>
      </c>
    </row>
    <row collapsed="false" customFormat="false" customHeight="true" hidden="false" ht="14.4" outlineLevel="0" r="1872">
      <c r="A1872" s="9" t="n">
        <v>39275</v>
      </c>
      <c r="B1872" s="5" t="n">
        <v>133.85</v>
      </c>
      <c r="C1872" s="5" t="n">
        <v>134.24</v>
      </c>
      <c r="D1872" s="5" t="n">
        <v>132.39</v>
      </c>
      <c r="E1872" s="5" t="n">
        <v>134.07</v>
      </c>
      <c r="F1872" s="5" t="n">
        <v>25164600</v>
      </c>
      <c r="G1872" s="5" t="n">
        <v>133.5</v>
      </c>
      <c r="I1872" s="13" t="n">
        <f aca="false">B1872-E1872</f>
        <v>-0.219999999999999</v>
      </c>
      <c r="J1872" s="13" t="n">
        <f aca="false">C1872-D1872</f>
        <v>1.85000000000002</v>
      </c>
      <c r="L1872" s="14" t="n">
        <f aca="true">IF(ROW(E1872) - 1 &gt;= $L$1,MMULT($AA$1:OFFSET($AA$1, 0, $L$1 - 1),E1872:OFFSET(E1872,1 - $L$1, 0)) / $K$3,"")</f>
        <v>130.872181818182</v>
      </c>
      <c r="N1872" s="0" t="n">
        <f aca="true">IF(ROW(E1872) - 1 &gt;= $N$1,SUM(E1872:OFFSET(E1872,1 - $N$1, 0)) / $N$1,"")</f>
        <v>128.522</v>
      </c>
      <c r="P1872" s="0" t="n">
        <f aca="true">IF(ROW(N1872) - 1 &gt; $P$1, IF(OFFSET(N1872,  1 - $P$1, 0) &lt;&gt; "", MMULT($AA$2:OFFSET($AA$2, 0, $P$1 - 1), E1872:OFFSET(E1872,1 - $P$1, 0)) / $O$3,""),"")</f>
        <v>128.478888888889</v>
      </c>
    </row>
    <row collapsed="false" customFormat="false" customHeight="true" hidden="false" ht="14.4" outlineLevel="0" r="1873">
      <c r="A1873" s="9" t="n">
        <v>39276</v>
      </c>
      <c r="B1873" s="5" t="n">
        <v>135.03</v>
      </c>
      <c r="C1873" s="5" t="n">
        <v>137.85</v>
      </c>
      <c r="D1873" s="5" t="n">
        <v>134.52</v>
      </c>
      <c r="E1873" s="5" t="n">
        <v>137.73</v>
      </c>
      <c r="F1873" s="5" t="n">
        <v>32414500</v>
      </c>
      <c r="G1873" s="5" t="n">
        <v>137.14</v>
      </c>
      <c r="I1873" s="13" t="n">
        <f aca="false">B1873-E1873</f>
        <v>-2.69999999999999</v>
      </c>
      <c r="J1873" s="13" t="n">
        <f aca="false">C1873-D1873</f>
        <v>3.32999999999998</v>
      </c>
      <c r="L1873" s="14" t="n">
        <f aca="true">IF(ROW(E1873) - 1 &gt;= $L$1,MMULT($AA$1:OFFSET($AA$1, 0, $L$1 - 1),E1873:OFFSET(E1873,1 - $L$1, 0)) / $K$3,"")</f>
        <v>132.546363636364</v>
      </c>
      <c r="N1873" s="0" t="n">
        <f aca="true">IF(ROW(E1873) - 1 &gt;= $N$1,SUM(E1873:OFFSET(E1873,1 - $N$1, 0)) / $N$1,"")</f>
        <v>130.239</v>
      </c>
      <c r="P1873" s="0" t="n">
        <f aca="true">IF(ROW(N1873) - 1 &gt; $P$1, IF(OFFSET(N1873,  1 - $P$1, 0) &lt;&gt; "", MMULT($AA$2:OFFSET($AA$2, 0, $P$1 - 1), E1873:OFFSET(E1873,1 - $P$1, 0)) / $O$3,""),"")</f>
        <v>129.965</v>
      </c>
    </row>
    <row collapsed="false" customFormat="false" customHeight="true" hidden="false" ht="14.4" outlineLevel="0" r="1874">
      <c r="A1874" s="9" t="n">
        <v>39279</v>
      </c>
      <c r="B1874" s="5" t="n">
        <v>138.39</v>
      </c>
      <c r="C1874" s="5" t="n">
        <v>139.98</v>
      </c>
      <c r="D1874" s="5" t="n">
        <v>137.5</v>
      </c>
      <c r="E1874" s="5" t="n">
        <v>138.1</v>
      </c>
      <c r="F1874" s="5" t="n">
        <v>33432600</v>
      </c>
      <c r="G1874" s="5" t="n">
        <v>137.51</v>
      </c>
      <c r="I1874" s="13" t="n">
        <f aca="false">B1874-E1874</f>
        <v>0.289999999999992</v>
      </c>
      <c r="J1874" s="13" t="n">
        <f aca="false">C1874-D1874</f>
        <v>2.47999999999999</v>
      </c>
      <c r="L1874" s="14" t="n">
        <f aca="true">IF(ROW(E1874) - 1 &gt;= $L$1,MMULT($AA$1:OFFSET($AA$1, 0, $L$1 - 1),E1874:OFFSET(E1874,1 - $L$1, 0)) / $K$3,"")</f>
        <v>133.975636363636</v>
      </c>
      <c r="N1874" s="0" t="n">
        <f aca="true">IF(ROW(E1874) - 1 &gt;= $N$1,SUM(E1874:OFFSET(E1874,1 - $N$1, 0)) / $N$1,"")</f>
        <v>131.845</v>
      </c>
      <c r="P1874" s="0" t="n">
        <f aca="true">IF(ROW(N1874) - 1 &gt; $P$1, IF(OFFSET(N1874,  1 - $P$1, 0) &lt;&gt; "", MMULT($AA$2:OFFSET($AA$2, 0, $P$1 - 1), E1874:OFFSET(E1874,1 - $P$1, 0)) / $O$3,""),"")</f>
        <v>131.323055555556</v>
      </c>
    </row>
    <row collapsed="false" customFormat="false" customHeight="true" hidden="false" ht="14.4" outlineLevel="0" r="1875">
      <c r="A1875" s="9" t="n">
        <v>39280</v>
      </c>
      <c r="B1875" s="5" t="n">
        <v>138.3</v>
      </c>
      <c r="C1875" s="5" t="n">
        <v>139.6</v>
      </c>
      <c r="D1875" s="5" t="n">
        <v>137.5</v>
      </c>
      <c r="E1875" s="5" t="n">
        <v>138.91</v>
      </c>
      <c r="F1875" s="5" t="n">
        <v>25355700</v>
      </c>
      <c r="G1875" s="5" t="n">
        <v>138.32</v>
      </c>
      <c r="I1875" s="13" t="n">
        <f aca="false">B1875-E1875</f>
        <v>-0.609999999999985</v>
      </c>
      <c r="J1875" s="13" t="n">
        <f aca="false">C1875-D1875</f>
        <v>2.09999999999999</v>
      </c>
      <c r="L1875" s="14" t="n">
        <f aca="true">IF(ROW(E1875) - 1 &gt;= $L$1,MMULT($AA$1:OFFSET($AA$1, 0, $L$1 - 1),E1875:OFFSET(E1875,1 - $L$1, 0)) / $K$3,"")</f>
        <v>135.260181818182</v>
      </c>
      <c r="N1875" s="0" t="n">
        <f aca="true">IF(ROW(E1875) - 1 &gt;= $N$1,SUM(E1875:OFFSET(E1875,1 - $N$1, 0)) / $N$1,"")</f>
        <v>133.61</v>
      </c>
      <c r="P1875" s="0" t="n">
        <f aca="true">IF(ROW(N1875) - 1 &gt; $P$1, IF(OFFSET(N1875,  1 - $P$1, 0) &lt;&gt; "", MMULT($AA$2:OFFSET($AA$2, 0, $P$1 - 1), E1875:OFFSET(E1875,1 - $P$1, 0)) / $O$3,""),"")</f>
        <v>132.648055555556</v>
      </c>
    </row>
    <row collapsed="false" customFormat="false" customHeight="true" hidden="false" ht="14.4" outlineLevel="0" r="1876">
      <c r="A1876" s="9" t="n">
        <v>39281</v>
      </c>
      <c r="B1876" s="5" t="n">
        <v>138.19</v>
      </c>
      <c r="C1876" s="5" t="n">
        <v>138.44</v>
      </c>
      <c r="D1876" s="5" t="n">
        <v>136.04</v>
      </c>
      <c r="E1876" s="5" t="n">
        <v>138.12</v>
      </c>
      <c r="F1876" s="5" t="n">
        <v>27030600</v>
      </c>
      <c r="G1876" s="5" t="n">
        <v>137.53</v>
      </c>
      <c r="I1876" s="13" t="n">
        <f aca="false">B1876-E1876</f>
        <v>0.0699999999999932</v>
      </c>
      <c r="J1876" s="13" t="n">
        <f aca="false">C1876-D1876</f>
        <v>2.40000000000001</v>
      </c>
      <c r="L1876" s="14" t="n">
        <f aca="true">IF(ROW(E1876) - 1 &gt;= $L$1,MMULT($AA$1:OFFSET($AA$1, 0, $L$1 - 1),E1876:OFFSET(E1876,1 - $L$1, 0)) / $K$3,"")</f>
        <v>136.080181818182</v>
      </c>
      <c r="N1876" s="0" t="n">
        <f aca="true">IF(ROW(E1876) - 1 &gt;= $N$1,SUM(E1876:OFFSET(E1876,1 - $N$1, 0)) / $N$1,"")</f>
        <v>134.705</v>
      </c>
      <c r="P1876" s="0" t="n">
        <f aca="true">IF(ROW(N1876) - 1 &gt; $P$1, IF(OFFSET(N1876,  1 - $P$1, 0) &lt;&gt; "", MMULT($AA$2:OFFSET($AA$2, 0, $P$1 - 1), E1876:OFFSET(E1876,1 - $P$1, 0)) / $O$3,""),"")</f>
        <v>133.846944444444</v>
      </c>
    </row>
    <row collapsed="false" customFormat="false" customHeight="true" hidden="false" ht="14.4" outlineLevel="0" r="1877">
      <c r="A1877" s="9" t="n">
        <v>39282</v>
      </c>
      <c r="B1877" s="5" t="n">
        <v>140.3</v>
      </c>
      <c r="C1877" s="5" t="n">
        <v>140.81</v>
      </c>
      <c r="D1877" s="5" t="n">
        <v>139.65</v>
      </c>
      <c r="E1877" s="5" t="n">
        <v>140</v>
      </c>
      <c r="F1877" s="5" t="n">
        <v>26174700</v>
      </c>
      <c r="G1877" s="5" t="n">
        <v>139.4</v>
      </c>
      <c r="I1877" s="13" t="n">
        <f aca="false">B1877-E1877</f>
        <v>0.300000000000011</v>
      </c>
      <c r="J1877" s="13" t="n">
        <f aca="false">C1877-D1877</f>
        <v>1.16</v>
      </c>
      <c r="L1877" s="14" t="n">
        <f aca="true">IF(ROW(E1877) - 1 &gt;= $L$1,MMULT($AA$1:OFFSET($AA$1, 0, $L$1 - 1),E1877:OFFSET(E1877,1 - $L$1, 0)) / $K$3,"")</f>
        <v>137.042909090909</v>
      </c>
      <c r="N1877" s="0" t="n">
        <f aca="true">IF(ROW(E1877) - 1 &gt;= $N$1,SUM(E1877:OFFSET(E1877,1 - $N$1, 0)) / $N$1,"")</f>
        <v>135.43</v>
      </c>
      <c r="P1877" s="0" t="n">
        <f aca="true">IF(ROW(N1877) - 1 &gt; $P$1, IF(OFFSET(N1877,  1 - $P$1, 0) &lt;&gt; "", MMULT($AA$2:OFFSET($AA$2, 0, $P$1 - 1), E1877:OFFSET(E1877,1 - $P$1, 0)) / $O$3,""),"")</f>
        <v>134.948055555556</v>
      </c>
    </row>
    <row collapsed="false" customFormat="false" customHeight="true" hidden="false" ht="14.4" outlineLevel="0" r="1878">
      <c r="A1878" s="9" t="n">
        <v>39283</v>
      </c>
      <c r="B1878" s="5" t="n">
        <v>141.65</v>
      </c>
      <c r="C1878" s="5" t="n">
        <v>144.18</v>
      </c>
      <c r="D1878" s="5" t="n">
        <v>140</v>
      </c>
      <c r="E1878" s="5" t="n">
        <v>143.75</v>
      </c>
      <c r="F1878" s="5" t="n">
        <v>41706200</v>
      </c>
      <c r="G1878" s="5" t="n">
        <v>143.14</v>
      </c>
      <c r="I1878" s="13" t="n">
        <f aca="false">B1878-E1878</f>
        <v>-2.09999999999999</v>
      </c>
      <c r="J1878" s="13" t="n">
        <f aca="false">C1878-D1878</f>
        <v>4.18000000000001</v>
      </c>
      <c r="L1878" s="14" t="n">
        <f aca="true">IF(ROW(E1878) - 1 &gt;= $L$1,MMULT($AA$1:OFFSET($AA$1, 0, $L$1 - 1),E1878:OFFSET(E1878,1 - $L$1, 0)) / $K$3,"")</f>
        <v>138.555636363636</v>
      </c>
      <c r="N1878" s="0" t="n">
        <f aca="true">IF(ROW(E1878) - 1 &gt;= $N$1,SUM(E1878:OFFSET(E1878,1 - $N$1, 0)) / $N$1,"")</f>
        <v>136.575</v>
      </c>
      <c r="P1878" s="0" t="n">
        <f aca="true">IF(ROW(N1878) - 1 &gt; $P$1, IF(OFFSET(N1878,  1 - $P$1, 0) &lt;&gt; "", MMULT($AA$2:OFFSET($AA$2, 0, $P$1 - 1), E1878:OFFSET(E1878,1 - $P$1, 0)) / $O$3,""),"")</f>
        <v>136.126388888889</v>
      </c>
    </row>
    <row collapsed="false" customFormat="false" customHeight="true" hidden="false" ht="14.4" outlineLevel="0" r="1879">
      <c r="A1879" s="9" t="n">
        <v>39286</v>
      </c>
      <c r="B1879" s="5" t="n">
        <v>143.31</v>
      </c>
      <c r="C1879" s="5" t="n">
        <v>145.22</v>
      </c>
      <c r="D1879" s="5" t="n">
        <v>140.93</v>
      </c>
      <c r="E1879" s="5" t="n">
        <v>143.7</v>
      </c>
      <c r="F1879" s="5" t="n">
        <v>37017500</v>
      </c>
      <c r="G1879" s="5" t="n">
        <v>143.09</v>
      </c>
      <c r="I1879" s="13" t="n">
        <f aca="false">B1879-E1879</f>
        <v>-0.389999999999986</v>
      </c>
      <c r="J1879" s="13" t="n">
        <f aca="false">C1879-D1879</f>
        <v>4.28999999999999</v>
      </c>
      <c r="L1879" s="14" t="n">
        <f aca="true">IF(ROW(E1879) - 1 &gt;= $L$1,MMULT($AA$1:OFFSET($AA$1, 0, $L$1 - 1),E1879:OFFSET(E1879,1 - $L$1, 0)) / $K$3,"")</f>
        <v>139.851090909091</v>
      </c>
      <c r="N1879" s="0" t="n">
        <f aca="true">IF(ROW(E1879) - 1 &gt;= $N$1,SUM(E1879:OFFSET(E1879,1 - $N$1, 0)) / $N$1,"")</f>
        <v>137.912</v>
      </c>
      <c r="P1879" s="0" t="n">
        <f aca="true">IF(ROW(N1879) - 1 &gt; $P$1, IF(OFFSET(N1879,  1 - $P$1, 0) &lt;&gt; "", MMULT($AA$2:OFFSET($AA$2, 0, $P$1 - 1), E1879:OFFSET(E1879,1 - $P$1, 0)) / $O$3,""),"")</f>
        <v>137.332222222222</v>
      </c>
    </row>
    <row collapsed="false" customFormat="false" customHeight="true" hidden="false" ht="14.4" outlineLevel="0" r="1880">
      <c r="A1880" s="9" t="n">
        <v>39287</v>
      </c>
      <c r="B1880" s="5" t="n">
        <v>138.88</v>
      </c>
      <c r="C1880" s="5" t="n">
        <v>141</v>
      </c>
      <c r="D1880" s="5" t="n">
        <v>134.15</v>
      </c>
      <c r="E1880" s="5" t="n">
        <v>134.89</v>
      </c>
      <c r="F1880" s="5" t="n">
        <v>64117600</v>
      </c>
      <c r="G1880" s="5" t="n">
        <v>134.31</v>
      </c>
      <c r="I1880" s="13" t="n">
        <f aca="false">B1880-E1880</f>
        <v>3.99000000000001</v>
      </c>
      <c r="J1880" s="13" t="n">
        <f aca="false">C1880-D1880</f>
        <v>6.84999999999999</v>
      </c>
      <c r="L1880" s="14" t="n">
        <f aca="true">IF(ROW(E1880) - 1 &gt;= $L$1,MMULT($AA$1:OFFSET($AA$1, 0, $L$1 - 1),E1880:OFFSET(E1880,1 - $L$1, 0)) / $K$3,"")</f>
        <v>139.301636363636</v>
      </c>
      <c r="N1880" s="0" t="n">
        <f aca="true">IF(ROW(E1880) - 1 &gt;= $N$1,SUM(E1880:OFFSET(E1880,1 - $N$1, 0)) / $N$1,"")</f>
        <v>138.166</v>
      </c>
      <c r="P1880" s="0" t="n">
        <f aca="true">IF(ROW(N1880) - 1 &gt; $P$1, IF(OFFSET(N1880,  1 - $P$1, 0) &lt;&gt; "", MMULT($AA$2:OFFSET($AA$2, 0, $P$1 - 1), E1880:OFFSET(E1880,1 - $P$1, 0)) / $O$3,""),"")</f>
        <v>138.287777777778</v>
      </c>
    </row>
    <row collapsed="false" customFormat="false" customHeight="true" hidden="false" ht="14.4" outlineLevel="0" r="1881">
      <c r="A1881" s="9" t="n">
        <v>39288</v>
      </c>
      <c r="B1881" s="5" t="n">
        <v>137.35</v>
      </c>
      <c r="C1881" s="5" t="n">
        <v>138.36</v>
      </c>
      <c r="D1881" s="5" t="n">
        <v>135</v>
      </c>
      <c r="E1881" s="5" t="n">
        <v>137.26</v>
      </c>
      <c r="F1881" s="5" t="n">
        <v>53435100</v>
      </c>
      <c r="G1881" s="5" t="n">
        <v>136.67</v>
      </c>
      <c r="I1881" s="13" t="n">
        <f aca="false">B1881-E1881</f>
        <v>0.0900000000000034</v>
      </c>
      <c r="J1881" s="13" t="n">
        <f aca="false">C1881-D1881</f>
        <v>3.36000000000001</v>
      </c>
      <c r="L1881" s="14" t="n">
        <f aca="true">IF(ROW(E1881) - 1 &gt;= $L$1,MMULT($AA$1:OFFSET($AA$1, 0, $L$1 - 1),E1881:OFFSET(E1881,1 - $L$1, 0)) / $K$3,"")</f>
        <v>139.136909090909</v>
      </c>
      <c r="N1881" s="0" t="n">
        <f aca="true">IF(ROW(E1881) - 1 &gt;= $N$1,SUM(E1881:OFFSET(E1881,1 - $N$1, 0)) / $N$1,"")</f>
        <v>138.653</v>
      </c>
      <c r="P1881" s="0" t="n">
        <f aca="true">IF(ROW(N1881) - 1 &gt; $P$1, IF(OFFSET(N1881,  1 - $P$1, 0) &lt;&gt; "", MMULT($AA$2:OFFSET($AA$2, 0, $P$1 - 1), E1881:OFFSET(E1881,1 - $P$1, 0)) / $O$3,""),"")</f>
        <v>138.959166666667</v>
      </c>
    </row>
    <row collapsed="false" customFormat="false" customHeight="true" hidden="false" ht="14.4" outlineLevel="0" r="1882">
      <c r="A1882" s="9" t="n">
        <v>39289</v>
      </c>
      <c r="B1882" s="5" t="n">
        <v>145.91</v>
      </c>
      <c r="C1882" s="5" t="n">
        <v>148.5</v>
      </c>
      <c r="D1882" s="5" t="n">
        <v>136.96</v>
      </c>
      <c r="E1882" s="5" t="n">
        <v>146</v>
      </c>
      <c r="F1882" s="5" t="n">
        <v>78093900</v>
      </c>
      <c r="G1882" s="5" t="n">
        <v>145.38</v>
      </c>
      <c r="I1882" s="13" t="n">
        <f aca="false">B1882-E1882</f>
        <v>-0.0900000000000034</v>
      </c>
      <c r="J1882" s="13" t="n">
        <f aca="false">C1882-D1882</f>
        <v>11.54</v>
      </c>
      <c r="L1882" s="14" t="n">
        <f aca="true">IF(ROW(E1882) - 1 &gt;= $L$1,MMULT($AA$1:OFFSET($AA$1, 0, $L$1 - 1),E1882:OFFSET(E1882,1 - $L$1, 0)) / $K$3,"")</f>
        <v>140.472727272727</v>
      </c>
      <c r="N1882" s="0" t="n">
        <f aca="true">IF(ROW(E1882) - 1 &gt;= $N$1,SUM(E1882:OFFSET(E1882,1 - $N$1, 0)) / $N$1,"")</f>
        <v>139.846</v>
      </c>
      <c r="P1882" s="0" t="n">
        <f aca="true">IF(ROW(N1882) - 1 &gt; $P$1, IF(OFFSET(N1882,  1 - $P$1, 0) &lt;&gt; "", MMULT($AA$2:OFFSET($AA$2, 0, $P$1 - 1), E1882:OFFSET(E1882,1 - $P$1, 0)) / $O$3,""),"")</f>
        <v>139.689166666667</v>
      </c>
    </row>
    <row collapsed="false" customFormat="false" customHeight="true" hidden="false" ht="14.4" outlineLevel="0" r="1883">
      <c r="A1883" s="9" t="n">
        <v>39290</v>
      </c>
      <c r="B1883" s="5" t="n">
        <v>146.19</v>
      </c>
      <c r="C1883" s="5" t="n">
        <v>148.92</v>
      </c>
      <c r="D1883" s="5" t="n">
        <v>143.78</v>
      </c>
      <c r="E1883" s="5" t="n">
        <v>143.85</v>
      </c>
      <c r="F1883" s="5" t="n">
        <v>41467800</v>
      </c>
      <c r="G1883" s="5" t="n">
        <v>143.24</v>
      </c>
      <c r="I1883" s="13" t="n">
        <f aca="false">B1883-E1883</f>
        <v>2.34</v>
      </c>
      <c r="J1883" s="13" t="n">
        <f aca="false">C1883-D1883</f>
        <v>5.13999999999999</v>
      </c>
      <c r="L1883" s="14" t="n">
        <f aca="true">IF(ROW(E1883) - 1 &gt;= $L$1,MMULT($AA$1:OFFSET($AA$1, 0, $L$1 - 1),E1883:OFFSET(E1883,1 - $L$1, 0)) / $K$3,"")</f>
        <v>141.200727272727</v>
      </c>
      <c r="N1883" s="0" t="n">
        <f aca="true">IF(ROW(E1883) - 1 &gt;= $N$1,SUM(E1883:OFFSET(E1883,1 - $N$1, 0)) / $N$1,"")</f>
        <v>140.458</v>
      </c>
      <c r="P1883" s="0" t="n">
        <f aca="true">IF(ROW(N1883) - 1 &gt; $P$1, IF(OFFSET(N1883,  1 - $P$1, 0) &lt;&gt; "", MMULT($AA$2:OFFSET($AA$2, 0, $P$1 - 1), E1883:OFFSET(E1883,1 - $P$1, 0)) / $O$3,""),"")</f>
        <v>140.314722222222</v>
      </c>
    </row>
    <row collapsed="false" customFormat="false" customHeight="true" hidden="false" ht="14.4" outlineLevel="0" r="1884">
      <c r="A1884" s="9" t="n">
        <v>39293</v>
      </c>
      <c r="B1884" s="5" t="n">
        <v>144.33</v>
      </c>
      <c r="C1884" s="5" t="n">
        <v>145.45</v>
      </c>
      <c r="D1884" s="5" t="n">
        <v>139.57</v>
      </c>
      <c r="E1884" s="5" t="n">
        <v>141.43</v>
      </c>
      <c r="F1884" s="5" t="n">
        <v>39535300</v>
      </c>
      <c r="G1884" s="5" t="n">
        <v>140.83</v>
      </c>
      <c r="I1884" s="13" t="n">
        <f aca="false">B1884-E1884</f>
        <v>2.90000000000001</v>
      </c>
      <c r="J1884" s="13" t="n">
        <f aca="false">C1884-D1884</f>
        <v>5.88</v>
      </c>
      <c r="L1884" s="14" t="n">
        <f aca="true">IF(ROW(E1884) - 1 &gt;= $L$1,MMULT($AA$1:OFFSET($AA$1, 0, $L$1 - 1),E1884:OFFSET(E1884,1 - $L$1, 0)) / $K$3,"")</f>
        <v>141.377454545455</v>
      </c>
      <c r="N1884" s="0" t="n">
        <f aca="true">IF(ROW(E1884) - 1 &gt;= $N$1,SUM(E1884:OFFSET(E1884,1 - $N$1, 0)) / $N$1,"")</f>
        <v>140.791</v>
      </c>
      <c r="P1884" s="0" t="n">
        <f aca="true">IF(ROW(N1884) - 1 &gt; $P$1, IF(OFFSET(N1884,  1 - $P$1, 0) &lt;&gt; "", MMULT($AA$2:OFFSET($AA$2, 0, $P$1 - 1), E1884:OFFSET(E1884,1 - $P$1, 0)) / $O$3,""),"")</f>
        <v>140.606944444444</v>
      </c>
    </row>
    <row collapsed="false" customFormat="false" customHeight="true" hidden="false" ht="14.4" outlineLevel="0" r="1885">
      <c r="A1885" s="9" t="n">
        <v>39294</v>
      </c>
      <c r="B1885" s="5" t="n">
        <v>142.97</v>
      </c>
      <c r="C1885" s="5" t="n">
        <v>143.48</v>
      </c>
      <c r="D1885" s="5" t="n">
        <v>131.52</v>
      </c>
      <c r="E1885" s="5" t="n">
        <v>131.76</v>
      </c>
      <c r="F1885" s="5" t="n">
        <v>62942600</v>
      </c>
      <c r="G1885" s="5" t="n">
        <v>131.2</v>
      </c>
      <c r="I1885" s="13" t="n">
        <f aca="false">B1885-E1885</f>
        <v>11.21</v>
      </c>
      <c r="J1885" s="13" t="n">
        <f aca="false">C1885-D1885</f>
        <v>11.96</v>
      </c>
      <c r="L1885" s="14" t="n">
        <f aca="true">IF(ROW(E1885) - 1 &gt;= $L$1,MMULT($AA$1:OFFSET($AA$1, 0, $L$1 - 1),E1885:OFFSET(E1885,1 - $L$1, 0)) / $K$3,"")</f>
        <v>139.735454545455</v>
      </c>
      <c r="N1885" s="0" t="n">
        <f aca="true">IF(ROW(E1885) - 1 &gt;= $N$1,SUM(E1885:OFFSET(E1885,1 - $N$1, 0)) / $N$1,"")</f>
        <v>140.076</v>
      </c>
      <c r="P1885" s="0" t="n">
        <f aca="true">IF(ROW(N1885) - 1 &gt; $P$1, IF(OFFSET(N1885,  1 - $P$1, 0) &lt;&gt; "", MMULT($AA$2:OFFSET($AA$2, 0, $P$1 - 1), E1885:OFFSET(E1885,1 - $P$1, 0)) / $O$3,""),"")</f>
        <v>140.401666666667</v>
      </c>
    </row>
    <row collapsed="false" customFormat="false" customHeight="true" hidden="false" ht="14.4" outlineLevel="0" r="1886">
      <c r="A1886" s="9" t="n">
        <v>39295</v>
      </c>
      <c r="B1886" s="5" t="n">
        <v>133.64</v>
      </c>
      <c r="C1886" s="5" t="n">
        <v>135.38</v>
      </c>
      <c r="D1886" s="5" t="n">
        <v>127.77</v>
      </c>
      <c r="E1886" s="5" t="n">
        <v>135</v>
      </c>
      <c r="F1886" s="5" t="n">
        <v>62505600</v>
      </c>
      <c r="G1886" s="5" t="n">
        <v>134.42</v>
      </c>
      <c r="I1886" s="13" t="n">
        <f aca="false">B1886-E1886</f>
        <v>-1.36000000000001</v>
      </c>
      <c r="J1886" s="13" t="n">
        <f aca="false">C1886-D1886</f>
        <v>7.61</v>
      </c>
      <c r="L1886" s="14" t="n">
        <f aca="true">IF(ROW(E1886) - 1 &gt;= $L$1,MMULT($AA$1:OFFSET($AA$1, 0, $L$1 - 1),E1886:OFFSET(E1886,1 - $L$1, 0)) / $K$3,"")</f>
        <v>138.812545454545</v>
      </c>
      <c r="N1886" s="0" t="n">
        <f aca="true">IF(ROW(E1886) - 1 &gt;= $N$1,SUM(E1886:OFFSET(E1886,1 - $N$1, 0)) / $N$1,"")</f>
        <v>139.764</v>
      </c>
      <c r="P1886" s="0" t="n">
        <f aca="true">IF(ROW(N1886) - 1 &gt; $P$1, IF(OFFSET(N1886,  1 - $P$1, 0) &lt;&gt; "", MMULT($AA$2:OFFSET($AA$2, 0, $P$1 - 1), E1886:OFFSET(E1886,1 - $P$1, 0)) / $O$3,""),"")</f>
        <v>140.288611111111</v>
      </c>
    </row>
    <row collapsed="false" customFormat="false" customHeight="true" hidden="false" ht="14.4" outlineLevel="0" r="1887">
      <c r="A1887" s="9" t="n">
        <v>39296</v>
      </c>
      <c r="B1887" s="5" t="n">
        <v>136.65</v>
      </c>
      <c r="C1887" s="5" t="n">
        <v>136.96</v>
      </c>
      <c r="D1887" s="5" t="n">
        <v>134.15</v>
      </c>
      <c r="E1887" s="5" t="n">
        <v>136.49</v>
      </c>
      <c r="F1887" s="5" t="n">
        <v>30451600</v>
      </c>
      <c r="G1887" s="5" t="n">
        <v>135.91</v>
      </c>
      <c r="I1887" s="13" t="n">
        <f aca="false">B1887-E1887</f>
        <v>0.159999999999997</v>
      </c>
      <c r="J1887" s="13" t="n">
        <f aca="false">C1887-D1887</f>
        <v>2.81</v>
      </c>
      <c r="L1887" s="14" t="n">
        <f aca="true">IF(ROW(E1887) - 1 &gt;= $L$1,MMULT($AA$1:OFFSET($AA$1, 0, $L$1 - 1),E1887:OFFSET(E1887,1 - $L$1, 0)) / $K$3,"")</f>
        <v>138.217272727273</v>
      </c>
      <c r="N1887" s="0" t="n">
        <f aca="true">IF(ROW(E1887) - 1 &gt;= $N$1,SUM(E1887:OFFSET(E1887,1 - $N$1, 0)) / $N$1,"")</f>
        <v>139.413</v>
      </c>
      <c r="P1887" s="0" t="n">
        <f aca="true">IF(ROW(N1887) - 1 &gt; $P$1, IF(OFFSET(N1887,  1 - $P$1, 0) &lt;&gt; "", MMULT($AA$2:OFFSET($AA$2, 0, $P$1 - 1), E1887:OFFSET(E1887,1 - $P$1, 0)) / $O$3,""),"")</f>
        <v>140.2</v>
      </c>
    </row>
    <row collapsed="false" customFormat="false" customHeight="true" hidden="false" ht="14.4" outlineLevel="0" r="1888">
      <c r="A1888" s="9" t="n">
        <v>39297</v>
      </c>
      <c r="B1888" s="5" t="n">
        <v>135.26</v>
      </c>
      <c r="C1888" s="5" t="n">
        <v>135.95</v>
      </c>
      <c r="D1888" s="5" t="n">
        <v>131.5</v>
      </c>
      <c r="E1888" s="5" t="n">
        <v>131.85</v>
      </c>
      <c r="F1888" s="5" t="n">
        <v>24256700</v>
      </c>
      <c r="G1888" s="5" t="n">
        <v>131.29</v>
      </c>
      <c r="I1888" s="13" t="n">
        <f aca="false">B1888-E1888</f>
        <v>3.41</v>
      </c>
      <c r="J1888" s="13" t="n">
        <f aca="false">C1888-D1888</f>
        <v>4.44999999999999</v>
      </c>
      <c r="L1888" s="14" t="n">
        <f aca="true">IF(ROW(E1888) - 1 &gt;= $L$1,MMULT($AA$1:OFFSET($AA$1, 0, $L$1 - 1),E1888:OFFSET(E1888,1 - $L$1, 0)) / $K$3,"")</f>
        <v>136.842181818182</v>
      </c>
      <c r="N1888" s="0" t="n">
        <f aca="true">IF(ROW(E1888) - 1 &gt;= $N$1,SUM(E1888:OFFSET(E1888,1 - $N$1, 0)) / $N$1,"")</f>
        <v>138.223</v>
      </c>
      <c r="P1888" s="0" t="n">
        <f aca="true">IF(ROW(N1888) - 1 &gt; $P$1, IF(OFFSET(N1888,  1 - $P$1, 0) &lt;&gt; "", MMULT($AA$2:OFFSET($AA$2, 0, $P$1 - 1), E1888:OFFSET(E1888,1 - $P$1, 0)) / $O$3,""),"")</f>
        <v>139.499444444444</v>
      </c>
    </row>
    <row collapsed="false" customFormat="false" customHeight="true" hidden="false" ht="14.4" outlineLevel="0" r="1889">
      <c r="A1889" s="9" t="n">
        <v>39300</v>
      </c>
      <c r="B1889" s="5" t="n">
        <v>132.9</v>
      </c>
      <c r="C1889" s="5" t="n">
        <v>135.27</v>
      </c>
      <c r="D1889" s="5" t="n">
        <v>128.3</v>
      </c>
      <c r="E1889" s="5" t="n">
        <v>135.25</v>
      </c>
      <c r="F1889" s="5" t="n">
        <v>33041800</v>
      </c>
      <c r="G1889" s="5" t="n">
        <v>134.67</v>
      </c>
      <c r="I1889" s="13" t="n">
        <f aca="false">B1889-E1889</f>
        <v>-2.34999999999999</v>
      </c>
      <c r="J1889" s="13" t="n">
        <f aca="false">C1889-D1889</f>
        <v>6.97</v>
      </c>
      <c r="L1889" s="14" t="n">
        <f aca="true">IF(ROW(E1889) - 1 &gt;= $L$1,MMULT($AA$1:OFFSET($AA$1, 0, $L$1 - 1),E1889:OFFSET(E1889,1 - $L$1, 0)) / $K$3,"")</f>
        <v>136.301636363636</v>
      </c>
      <c r="N1889" s="0" t="n">
        <f aca="true">IF(ROW(E1889) - 1 &gt;= $N$1,SUM(E1889:OFFSET(E1889,1 - $N$1, 0)) / $N$1,"")</f>
        <v>137.378</v>
      </c>
      <c r="P1889" s="0" t="n">
        <f aca="true">IF(ROW(N1889) - 1 &gt; $P$1, IF(OFFSET(N1889,  1 - $P$1, 0) &lt;&gt; "", MMULT($AA$2:OFFSET($AA$2, 0, $P$1 - 1), E1889:OFFSET(E1889,1 - $P$1, 0)) / $O$3,""),"")</f>
        <v>138.453055555556</v>
      </c>
    </row>
    <row collapsed="false" customFormat="false" customHeight="true" hidden="false" ht="14.4" outlineLevel="0" r="1890">
      <c r="A1890" s="9" t="n">
        <v>39301</v>
      </c>
      <c r="B1890" s="5" t="n">
        <v>134.94</v>
      </c>
      <c r="C1890" s="5" t="n">
        <v>137.24</v>
      </c>
      <c r="D1890" s="5" t="n">
        <v>132.63</v>
      </c>
      <c r="E1890" s="5" t="n">
        <v>135.03</v>
      </c>
      <c r="F1890" s="5" t="n">
        <v>33926300</v>
      </c>
      <c r="G1890" s="5" t="n">
        <v>134.45</v>
      </c>
      <c r="I1890" s="13" t="n">
        <f aca="false">B1890-E1890</f>
        <v>-0.0900000000000034</v>
      </c>
      <c r="J1890" s="13" t="n">
        <f aca="false">C1890-D1890</f>
        <v>4.61000000000001</v>
      </c>
      <c r="L1890" s="14" t="n">
        <f aca="true">IF(ROW(E1890) - 1 &gt;= $L$1,MMULT($AA$1:OFFSET($AA$1, 0, $L$1 - 1),E1890:OFFSET(E1890,1 - $L$1, 0)) / $K$3,"")</f>
        <v>135.874727272727</v>
      </c>
      <c r="N1890" s="0" t="n">
        <f aca="true">IF(ROW(E1890) - 1 &gt;= $N$1,SUM(E1890:OFFSET(E1890,1 - $N$1, 0)) / $N$1,"")</f>
        <v>137.392</v>
      </c>
      <c r="P1890" s="0" t="n">
        <f aca="true">IF(ROW(N1890) - 1 &gt; $P$1, IF(OFFSET(N1890,  1 - $P$1, 0) &lt;&gt; "", MMULT($AA$2:OFFSET($AA$2, 0, $P$1 - 1), E1890:OFFSET(E1890,1 - $P$1, 0)) / $O$3,""),"")</f>
        <v>137.293333333333</v>
      </c>
    </row>
    <row collapsed="false" customFormat="false" customHeight="true" hidden="false" ht="14.4" outlineLevel="0" r="1891">
      <c r="A1891" s="9" t="n">
        <v>39302</v>
      </c>
      <c r="B1891" s="5" t="n">
        <v>136.76</v>
      </c>
      <c r="C1891" s="5" t="n">
        <v>136.86</v>
      </c>
      <c r="D1891" s="5" t="n">
        <v>132</v>
      </c>
      <c r="E1891" s="5" t="n">
        <v>134.01</v>
      </c>
      <c r="F1891" s="5" t="n">
        <v>28860600</v>
      </c>
      <c r="G1891" s="5" t="n">
        <v>133.44</v>
      </c>
      <c r="I1891" s="13" t="n">
        <f aca="false">B1891-E1891</f>
        <v>2.75</v>
      </c>
      <c r="J1891" s="13" t="n">
        <f aca="false">C1891-D1891</f>
        <v>4.86000000000001</v>
      </c>
      <c r="L1891" s="14" t="n">
        <f aca="true">IF(ROW(E1891) - 1 &gt;= $L$1,MMULT($AA$1:OFFSET($AA$1, 0, $L$1 - 1),E1891:OFFSET(E1891,1 - $L$1, 0)) / $K$3,"")</f>
        <v>135.259818181818</v>
      </c>
      <c r="N1891" s="0" t="n">
        <f aca="true">IF(ROW(E1891) - 1 &gt;= $N$1,SUM(E1891:OFFSET(E1891,1 - $N$1, 0)) / $N$1,"")</f>
        <v>137.067</v>
      </c>
      <c r="P1891" s="0" t="n">
        <f aca="true">IF(ROW(N1891) - 1 &gt; $P$1, IF(OFFSET(N1891,  1 - $P$1, 0) &lt;&gt; "", MMULT($AA$2:OFFSET($AA$2, 0, $P$1 - 1), E1891:OFFSET(E1891,1 - $P$1, 0)) / $O$3,""),"")</f>
        <v>136.527777777778</v>
      </c>
    </row>
    <row collapsed="false" customFormat="false" customHeight="true" hidden="false" ht="14.4" outlineLevel="0" r="1892">
      <c r="A1892" s="9" t="n">
        <v>39303</v>
      </c>
      <c r="B1892" s="5" t="n">
        <v>131.11</v>
      </c>
      <c r="C1892" s="5" t="n">
        <v>133</v>
      </c>
      <c r="D1892" s="5" t="n">
        <v>125.09</v>
      </c>
      <c r="E1892" s="5" t="n">
        <v>126.39</v>
      </c>
      <c r="F1892" s="5" t="n">
        <v>40192700</v>
      </c>
      <c r="G1892" s="5" t="n">
        <v>125.85</v>
      </c>
      <c r="I1892" s="13" t="n">
        <f aca="false">B1892-E1892</f>
        <v>4.72000000000001</v>
      </c>
      <c r="J1892" s="13" t="n">
        <f aca="false">C1892-D1892</f>
        <v>7.91</v>
      </c>
      <c r="L1892" s="14" t="n">
        <f aca="true">IF(ROW(E1892) - 1 &gt;= $L$1,MMULT($AA$1:OFFSET($AA$1, 0, $L$1 - 1),E1892:OFFSET(E1892,1 - $L$1, 0)) / $K$3,"")</f>
        <v>133.318545454545</v>
      </c>
      <c r="N1892" s="0" t="n">
        <f aca="true">IF(ROW(E1892) - 1 &gt;= $N$1,SUM(E1892:OFFSET(E1892,1 - $N$1, 0)) / $N$1,"")</f>
        <v>135.106</v>
      </c>
      <c r="P1892" s="0" t="n">
        <f aca="true">IF(ROW(N1892) - 1 &gt; $P$1, IF(OFFSET(N1892,  1 - $P$1, 0) &lt;&gt; "", MMULT($AA$2:OFFSET($AA$2, 0, $P$1 - 1), E1892:OFFSET(E1892,1 - $P$1, 0)) / $O$3,""),"")</f>
        <v>135.52</v>
      </c>
    </row>
    <row collapsed="false" customFormat="false" customHeight="true" hidden="false" ht="14.4" outlineLevel="0" r="1893">
      <c r="A1893" s="9" t="n">
        <v>39304</v>
      </c>
      <c r="B1893" s="5" t="n">
        <v>123.12</v>
      </c>
      <c r="C1893" s="5" t="n">
        <v>127.75</v>
      </c>
      <c r="D1893" s="5" t="n">
        <v>120.3</v>
      </c>
      <c r="E1893" s="5" t="n">
        <v>125</v>
      </c>
      <c r="F1893" s="5" t="n">
        <v>50383900</v>
      </c>
      <c r="G1893" s="5" t="n">
        <v>124.47</v>
      </c>
      <c r="I1893" s="13" t="n">
        <f aca="false">B1893-E1893</f>
        <v>-1.88</v>
      </c>
      <c r="J1893" s="13" t="n">
        <f aca="false">C1893-D1893</f>
        <v>7.45</v>
      </c>
      <c r="L1893" s="14" t="n">
        <f aca="true">IF(ROW(E1893) - 1 &gt;= $L$1,MMULT($AA$1:OFFSET($AA$1, 0, $L$1 - 1),E1893:OFFSET(E1893,1 - $L$1, 0)) / $K$3,"")</f>
        <v>131.481090909091</v>
      </c>
      <c r="N1893" s="0" t="n">
        <f aca="true">IF(ROW(E1893) - 1 &gt;= $N$1,SUM(E1893:OFFSET(E1893,1 - $N$1, 0)) / $N$1,"")</f>
        <v>133.221</v>
      </c>
      <c r="P1893" s="0" t="n">
        <f aca="true">IF(ROW(N1893) - 1 &gt; $P$1, IF(OFFSET(N1893,  1 - $P$1, 0) &lt;&gt; "", MMULT($AA$2:OFFSET($AA$2, 0, $P$1 - 1), E1893:OFFSET(E1893,1 - $P$1, 0)) / $O$3,""),"")</f>
        <v>134.214444444444</v>
      </c>
    </row>
    <row collapsed="false" customFormat="false" customHeight="true" hidden="false" ht="14.4" outlineLevel="0" r="1894">
      <c r="A1894" s="9" t="n">
        <v>39307</v>
      </c>
      <c r="B1894" s="5" t="n">
        <v>128.32</v>
      </c>
      <c r="C1894" s="5" t="n">
        <v>129.35</v>
      </c>
      <c r="D1894" s="5" t="n">
        <v>126.5</v>
      </c>
      <c r="E1894" s="5" t="n">
        <v>127.79</v>
      </c>
      <c r="F1894" s="5" t="n">
        <v>26889700</v>
      </c>
      <c r="G1894" s="5" t="n">
        <v>127.24</v>
      </c>
      <c r="I1894" s="13" t="n">
        <f aca="false">B1894-E1894</f>
        <v>0.529999999999987</v>
      </c>
      <c r="J1894" s="13" t="n">
        <f aca="false">C1894-D1894</f>
        <v>2.84999999999999</v>
      </c>
      <c r="L1894" s="14" t="n">
        <f aca="true">IF(ROW(E1894) - 1 &gt;= $L$1,MMULT($AA$1:OFFSET($AA$1, 0, $L$1 - 1),E1894:OFFSET(E1894,1 - $L$1, 0)) / $K$3,"")</f>
        <v>130.493636363636</v>
      </c>
      <c r="N1894" s="0" t="n">
        <f aca="true">IF(ROW(E1894) - 1 &gt;= $N$1,SUM(E1894:OFFSET(E1894,1 - $N$1, 0)) / $N$1,"")</f>
        <v>131.857</v>
      </c>
      <c r="P1894" s="0" t="n">
        <f aca="true">IF(ROW(N1894) - 1 &gt; $P$1, IF(OFFSET(N1894,  1 - $P$1, 0) &lt;&gt; "", MMULT($AA$2:OFFSET($AA$2, 0, $P$1 - 1), E1894:OFFSET(E1894,1 - $P$1, 0)) / $O$3,""),"")</f>
        <v>133.189166666667</v>
      </c>
    </row>
    <row collapsed="false" customFormat="false" customHeight="true" hidden="false" ht="14.4" outlineLevel="0" r="1895">
      <c r="A1895" s="9" t="n">
        <v>39308</v>
      </c>
      <c r="B1895" s="5" t="n">
        <v>128.29</v>
      </c>
      <c r="C1895" s="5" t="n">
        <v>128.3</v>
      </c>
      <c r="D1895" s="5" t="n">
        <v>123.71</v>
      </c>
      <c r="E1895" s="5" t="n">
        <v>124.03</v>
      </c>
      <c r="F1895" s="5" t="n">
        <v>26393100</v>
      </c>
      <c r="G1895" s="5" t="n">
        <v>123.5</v>
      </c>
      <c r="I1895" s="13" t="n">
        <f aca="false">B1895-E1895</f>
        <v>4.25999999999999</v>
      </c>
      <c r="J1895" s="13" t="n">
        <f aca="false">C1895-D1895</f>
        <v>4.59000000000002</v>
      </c>
      <c r="L1895" s="14" t="n">
        <f aca="true">IF(ROW(E1895) - 1 &gt;= $L$1,MMULT($AA$1:OFFSET($AA$1, 0, $L$1 - 1),E1895:OFFSET(E1895,1 - $L$1, 0)) / $K$3,"")</f>
        <v>129.070545454545</v>
      </c>
      <c r="N1895" s="0" t="n">
        <f aca="true">IF(ROW(E1895) - 1 &gt;= $N$1,SUM(E1895:OFFSET(E1895,1 - $N$1, 0)) / $N$1,"")</f>
        <v>131.084</v>
      </c>
      <c r="P1895" s="0" t="n">
        <f aca="true">IF(ROW(N1895) - 1 &gt; $P$1, IF(OFFSET(N1895,  1 - $P$1, 0) &lt;&gt; "", MMULT($AA$2:OFFSET($AA$2, 0, $P$1 - 1), E1895:OFFSET(E1895,1 - $P$1, 0)) / $O$3,""),"")</f>
        <v>132.091111111111</v>
      </c>
    </row>
    <row collapsed="false" customFormat="false" customHeight="true" hidden="false" ht="14.4" outlineLevel="0" r="1896">
      <c r="A1896" s="9" t="n">
        <v>39309</v>
      </c>
      <c r="B1896" s="5" t="n">
        <v>122.74</v>
      </c>
      <c r="C1896" s="5" t="n">
        <v>124.86</v>
      </c>
      <c r="D1896" s="5" t="n">
        <v>119.65</v>
      </c>
      <c r="E1896" s="5" t="n">
        <v>119.9</v>
      </c>
      <c r="F1896" s="5" t="n">
        <v>35459000</v>
      </c>
      <c r="G1896" s="5" t="n">
        <v>119.39</v>
      </c>
      <c r="I1896" s="13" t="n">
        <f aca="false">B1896-E1896</f>
        <v>2.83999999999999</v>
      </c>
      <c r="J1896" s="13" t="n">
        <f aca="false">C1896-D1896</f>
        <v>5.20999999999999</v>
      </c>
      <c r="L1896" s="14" t="n">
        <f aca="true">IF(ROW(E1896) - 1 &gt;= $L$1,MMULT($AA$1:OFFSET($AA$1, 0, $L$1 - 1),E1896:OFFSET(E1896,1 - $L$1, 0)) / $K$3,"")</f>
        <v>127.037090909091</v>
      </c>
      <c r="N1896" s="0" t="n">
        <f aca="true">IF(ROW(E1896) - 1 &gt;= $N$1,SUM(E1896:OFFSET(E1896,1 - $N$1, 0)) / $N$1,"")</f>
        <v>129.574</v>
      </c>
      <c r="P1896" s="0" t="n">
        <f aca="true">IF(ROW(N1896) - 1 &gt; $P$1, IF(OFFSET(N1896,  1 - $P$1, 0) &lt;&gt; "", MMULT($AA$2:OFFSET($AA$2, 0, $P$1 - 1), E1896:OFFSET(E1896,1 - $P$1, 0)) / $O$3,""),"")</f>
        <v>130.750555555556</v>
      </c>
    </row>
    <row collapsed="false" customFormat="false" customHeight="true" hidden="false" ht="14.4" outlineLevel="0" r="1897">
      <c r="A1897" s="9" t="n">
        <v>39310</v>
      </c>
      <c r="B1897" s="5" t="n">
        <v>117.01</v>
      </c>
      <c r="C1897" s="5" t="n">
        <v>118.5</v>
      </c>
      <c r="D1897" s="5" t="n">
        <v>111.62</v>
      </c>
      <c r="E1897" s="5" t="n">
        <v>117.05</v>
      </c>
      <c r="F1897" s="5" t="n">
        <v>66667500</v>
      </c>
      <c r="G1897" s="5" t="n">
        <v>116.55</v>
      </c>
      <c r="I1897" s="13" t="n">
        <f aca="false">B1897-E1897</f>
        <v>-0.039999999999992</v>
      </c>
      <c r="J1897" s="13" t="n">
        <f aca="false">C1897-D1897</f>
        <v>6.88</v>
      </c>
      <c r="L1897" s="14" t="n">
        <f aca="true">IF(ROW(E1897) - 1 &gt;= $L$1,MMULT($AA$1:OFFSET($AA$1, 0, $L$1 - 1),E1897:OFFSET(E1897,1 - $L$1, 0)) / $K$3,"")</f>
        <v>124.76</v>
      </c>
      <c r="N1897" s="0" t="n">
        <f aca="true">IF(ROW(E1897) - 1 &gt;= $N$1,SUM(E1897:OFFSET(E1897,1 - $N$1, 0)) / $N$1,"")</f>
        <v>127.63</v>
      </c>
      <c r="P1897" s="0" t="n">
        <f aca="true">IF(ROW(N1897) - 1 &gt; $P$1, IF(OFFSET(N1897,  1 - $P$1, 0) &lt;&gt; "", MMULT($AA$2:OFFSET($AA$2, 0, $P$1 - 1), E1897:OFFSET(E1897,1 - $P$1, 0)) / $O$3,""),"")</f>
        <v>128.876388888889</v>
      </c>
    </row>
    <row collapsed="false" customFormat="false" customHeight="true" hidden="false" ht="14.4" outlineLevel="0" r="1898">
      <c r="A1898" s="9" t="n">
        <v>39311</v>
      </c>
      <c r="B1898" s="5" t="n">
        <v>122.01</v>
      </c>
      <c r="C1898" s="5" t="n">
        <v>123.5</v>
      </c>
      <c r="D1898" s="5" t="n">
        <v>119.82</v>
      </c>
      <c r="E1898" s="5" t="n">
        <v>122.06</v>
      </c>
      <c r="F1898" s="5" t="n">
        <v>42680800</v>
      </c>
      <c r="G1898" s="5" t="n">
        <v>121.54</v>
      </c>
      <c r="I1898" s="13" t="n">
        <f aca="false">B1898-E1898</f>
        <v>-0.0499999999999972</v>
      </c>
      <c r="J1898" s="13" t="n">
        <f aca="false">C1898-D1898</f>
        <v>3.68000000000001</v>
      </c>
      <c r="L1898" s="14" t="n">
        <f aca="true">IF(ROW(E1898) - 1 &gt;= $L$1,MMULT($AA$1:OFFSET($AA$1, 0, $L$1 - 1),E1898:OFFSET(E1898,1 - $L$1, 0)) / $K$3,"")</f>
        <v>123.747272727273</v>
      </c>
      <c r="N1898" s="0" t="n">
        <f aca="true">IF(ROW(E1898) - 1 &gt;= $N$1,SUM(E1898:OFFSET(E1898,1 - $N$1, 0)) / $N$1,"")</f>
        <v>126.651</v>
      </c>
      <c r="P1898" s="0" t="n">
        <f aca="true">IF(ROW(N1898) - 1 &gt; $P$1, IF(OFFSET(N1898,  1 - $P$1, 0) &lt;&gt; "", MMULT($AA$2:OFFSET($AA$2, 0, $P$1 - 1), E1898:OFFSET(E1898,1 - $P$1, 0)) / $O$3,""),"")</f>
        <v>127.121111111111</v>
      </c>
    </row>
    <row collapsed="false" customFormat="false" customHeight="true" hidden="false" ht="14.4" outlineLevel="0" r="1899">
      <c r="A1899" s="9" t="n">
        <v>39314</v>
      </c>
      <c r="B1899" s="5" t="n">
        <v>123.96</v>
      </c>
      <c r="C1899" s="5" t="n">
        <v>124.5</v>
      </c>
      <c r="D1899" s="5" t="n">
        <v>120.5</v>
      </c>
      <c r="E1899" s="5" t="n">
        <v>122.22</v>
      </c>
      <c r="F1899" s="5" t="n">
        <v>28689900</v>
      </c>
      <c r="G1899" s="5" t="n">
        <v>121.7</v>
      </c>
      <c r="I1899" s="13" t="n">
        <f aca="false">B1899-E1899</f>
        <v>1.74</v>
      </c>
      <c r="J1899" s="13" t="n">
        <f aca="false">C1899-D1899</f>
        <v>4</v>
      </c>
      <c r="L1899" s="14" t="n">
        <f aca="true">IF(ROW(E1899) - 1 &gt;= $L$1,MMULT($AA$1:OFFSET($AA$1, 0, $L$1 - 1),E1899:OFFSET(E1899,1 - $L$1, 0)) / $K$3,"")</f>
        <v>122.941636363636</v>
      </c>
      <c r="N1899" s="0" t="n">
        <f aca="true">IF(ROW(E1899) - 1 &gt;= $N$1,SUM(E1899:OFFSET(E1899,1 - $N$1, 0)) / $N$1,"")</f>
        <v>125.348</v>
      </c>
      <c r="P1899" s="0" t="n">
        <f aca="true">IF(ROW(N1899) - 1 &gt; $P$1, IF(OFFSET(N1899,  1 - $P$1, 0) &lt;&gt; "", MMULT($AA$2:OFFSET($AA$2, 0, $P$1 - 1), E1899:OFFSET(E1899,1 - $P$1, 0)) / $O$3,""),"")</f>
        <v>125.607777777778</v>
      </c>
    </row>
    <row collapsed="false" customFormat="false" customHeight="true" hidden="false" ht="14.4" outlineLevel="0" r="1900">
      <c r="A1900" s="9" t="n">
        <v>39315</v>
      </c>
      <c r="B1900" s="5" t="n">
        <v>122.21</v>
      </c>
      <c r="C1900" s="5" t="n">
        <v>128.96</v>
      </c>
      <c r="D1900" s="5" t="n">
        <v>121</v>
      </c>
      <c r="E1900" s="5" t="n">
        <v>127.57</v>
      </c>
      <c r="F1900" s="5" t="n">
        <v>46537400</v>
      </c>
      <c r="G1900" s="5" t="n">
        <v>127.02</v>
      </c>
      <c r="I1900" s="13" t="n">
        <f aca="false">B1900-E1900</f>
        <v>-5.36</v>
      </c>
      <c r="J1900" s="13" t="n">
        <f aca="false">C1900-D1900</f>
        <v>7.96000000000001</v>
      </c>
      <c r="L1900" s="14" t="n">
        <f aca="true">IF(ROW(E1900) - 1 &gt;= $L$1,MMULT($AA$1:OFFSET($AA$1, 0, $L$1 - 1),E1900:OFFSET(E1900,1 - $L$1, 0)) / $K$3,"")</f>
        <v>123.345636363636</v>
      </c>
      <c r="N1900" s="0" t="n">
        <f aca="true">IF(ROW(E1900) - 1 &gt;= $N$1,SUM(E1900:OFFSET(E1900,1 - $N$1, 0)) / $N$1,"")</f>
        <v>124.602</v>
      </c>
      <c r="P1900" s="0" t="n">
        <f aca="true">IF(ROW(N1900) - 1 &gt; $P$1, IF(OFFSET(N1900,  1 - $P$1, 0) &lt;&gt; "", MMULT($AA$2:OFFSET($AA$2, 0, $P$1 - 1), E1900:OFFSET(E1900,1 - $P$1, 0)) / $O$3,""),"")</f>
        <v>124.201111111111</v>
      </c>
    </row>
    <row collapsed="false" customFormat="false" customHeight="true" hidden="false" ht="14.4" outlineLevel="0" r="1901">
      <c r="A1901" s="9" t="n">
        <v>39316</v>
      </c>
      <c r="B1901" s="5" t="n">
        <v>131.22</v>
      </c>
      <c r="C1901" s="5" t="n">
        <v>132.75</v>
      </c>
      <c r="D1901" s="5" t="n">
        <v>130.33</v>
      </c>
      <c r="E1901" s="5" t="n">
        <v>132.51</v>
      </c>
      <c r="F1901" s="5" t="n">
        <v>37920200</v>
      </c>
      <c r="G1901" s="5" t="n">
        <v>131.94</v>
      </c>
      <c r="I1901" s="13" t="n">
        <f aca="false">B1901-E1901</f>
        <v>-1.28999999999999</v>
      </c>
      <c r="J1901" s="13" t="n">
        <f aca="false">C1901-D1901</f>
        <v>2.41999999999999</v>
      </c>
      <c r="L1901" s="14" t="n">
        <f aca="true">IF(ROW(E1901) - 1 &gt;= $L$1,MMULT($AA$1:OFFSET($AA$1, 0, $L$1 - 1),E1901:OFFSET(E1901,1 - $L$1, 0)) / $K$3,"")</f>
        <v>124.783454545455</v>
      </c>
      <c r="N1901" s="0" t="n">
        <f aca="true">IF(ROW(E1901) - 1 &gt;= $N$1,SUM(E1901:OFFSET(E1901,1 - $N$1, 0)) / $N$1,"")</f>
        <v>124.452</v>
      </c>
      <c r="P1901" s="0" t="n">
        <f aca="true">IF(ROW(N1901) - 1 &gt; $P$1, IF(OFFSET(N1901,  1 - $P$1, 0) &lt;&gt; "", MMULT($AA$2:OFFSET($AA$2, 0, $P$1 - 1), E1901:OFFSET(E1901,1 - $P$1, 0)) / $O$3,""),"")</f>
        <v>123.341666666667</v>
      </c>
    </row>
    <row collapsed="false" customFormat="false" customHeight="true" hidden="false" ht="14.4" outlineLevel="0" r="1902">
      <c r="A1902" s="9" t="n">
        <v>39317</v>
      </c>
      <c r="B1902" s="5" t="n">
        <v>133.09</v>
      </c>
      <c r="C1902" s="5" t="n">
        <v>133.34</v>
      </c>
      <c r="D1902" s="5" t="n">
        <v>129.76</v>
      </c>
      <c r="E1902" s="5" t="n">
        <v>131.07</v>
      </c>
      <c r="F1902" s="5" t="n">
        <v>30958500</v>
      </c>
      <c r="G1902" s="5" t="n">
        <v>130.51</v>
      </c>
      <c r="I1902" s="13" t="n">
        <f aca="false">B1902-E1902</f>
        <v>2.02000000000001</v>
      </c>
      <c r="J1902" s="13" t="n">
        <f aca="false">C1902-D1902</f>
        <v>3.58000000000001</v>
      </c>
      <c r="L1902" s="14" t="n">
        <f aca="true">IF(ROW(E1902) - 1 &gt;= $L$1,MMULT($AA$1:OFFSET($AA$1, 0, $L$1 - 1),E1902:OFFSET(E1902,1 - $L$1, 0)) / $K$3,"")</f>
        <v>125.986727272727</v>
      </c>
      <c r="N1902" s="0" t="n">
        <f aca="true">IF(ROW(E1902) - 1 &gt;= $N$1,SUM(E1902:OFFSET(E1902,1 - $N$1, 0)) / $N$1,"")</f>
        <v>124.92</v>
      </c>
      <c r="P1902" s="0" t="n">
        <f aca="true">IF(ROW(N1902) - 1 &gt; $P$1, IF(OFFSET(N1902,  1 - $P$1, 0) &lt;&gt; "", MMULT($AA$2:OFFSET($AA$2, 0, $P$1 - 1), E1902:OFFSET(E1902,1 - $P$1, 0)) / $O$3,""),"")</f>
        <v>123.212777777778</v>
      </c>
    </row>
    <row collapsed="false" customFormat="false" customHeight="true" hidden="false" ht="14.4" outlineLevel="0" r="1903">
      <c r="A1903" s="9" t="n">
        <v>39318</v>
      </c>
      <c r="B1903" s="5" t="n">
        <v>130.53</v>
      </c>
      <c r="C1903" s="5" t="n">
        <v>135.37</v>
      </c>
      <c r="D1903" s="5" t="n">
        <v>129.81</v>
      </c>
      <c r="E1903" s="5" t="n">
        <v>135.3</v>
      </c>
      <c r="F1903" s="5" t="n">
        <v>32565500</v>
      </c>
      <c r="G1903" s="5" t="n">
        <v>134.72</v>
      </c>
      <c r="I1903" s="13" t="n">
        <f aca="false">B1903-E1903</f>
        <v>-4.77000000000001</v>
      </c>
      <c r="J1903" s="13" t="n">
        <f aca="false">C1903-D1903</f>
        <v>5.56</v>
      </c>
      <c r="L1903" s="14" t="n">
        <f aca="true">IF(ROW(E1903) - 1 &gt;= $L$1,MMULT($AA$1:OFFSET($AA$1, 0, $L$1 - 1),E1903:OFFSET(E1903,1 - $L$1, 0)) / $K$3,"")</f>
        <v>127.874</v>
      </c>
      <c r="N1903" s="0" t="n">
        <f aca="true">IF(ROW(E1903) - 1 &gt;= $N$1,SUM(E1903:OFFSET(E1903,1 - $N$1, 0)) / $N$1,"")</f>
        <v>125.95</v>
      </c>
      <c r="P1903" s="0" t="n">
        <f aca="true">IF(ROW(N1903) - 1 &gt; $P$1, IF(OFFSET(N1903,  1 - $P$1, 0) &lt;&gt; "", MMULT($AA$2:OFFSET($AA$2, 0, $P$1 - 1), E1903:OFFSET(E1903,1 - $P$1, 0)) / $O$3,""),"")</f>
        <v>124.061944444444</v>
      </c>
    </row>
    <row collapsed="false" customFormat="false" customHeight="true" hidden="false" ht="14.4" outlineLevel="0" r="1904">
      <c r="A1904" s="9" t="n">
        <v>39321</v>
      </c>
      <c r="B1904" s="5" t="n">
        <v>133.39</v>
      </c>
      <c r="C1904" s="5" t="n">
        <v>134.66</v>
      </c>
      <c r="D1904" s="5" t="n">
        <v>132.1</v>
      </c>
      <c r="E1904" s="5" t="n">
        <v>132.25</v>
      </c>
      <c r="F1904" s="5" t="n">
        <v>25265700</v>
      </c>
      <c r="G1904" s="5" t="n">
        <v>131.68</v>
      </c>
      <c r="I1904" s="13" t="n">
        <f aca="false">B1904-E1904</f>
        <v>1.13999999999999</v>
      </c>
      <c r="J1904" s="13" t="n">
        <f aca="false">C1904-D1904</f>
        <v>2.56</v>
      </c>
      <c r="L1904" s="14" t="n">
        <f aca="true">IF(ROW(E1904) - 1 &gt;= $L$1,MMULT($AA$1:OFFSET($AA$1, 0, $L$1 - 1),E1904:OFFSET(E1904,1 - $L$1, 0)) / $K$3,"")</f>
        <v>129.019454545455</v>
      </c>
      <c r="N1904" s="0" t="n">
        <f aca="true">IF(ROW(E1904) - 1 &gt;= $N$1,SUM(E1904:OFFSET(E1904,1 - $N$1, 0)) / $N$1,"")</f>
        <v>126.396</v>
      </c>
      <c r="P1904" s="0" t="n">
        <f aca="true">IF(ROW(N1904) - 1 &gt; $P$1, IF(OFFSET(N1904,  1 - $P$1, 0) &lt;&gt; "", MMULT($AA$2:OFFSET($AA$2, 0, $P$1 - 1), E1904:OFFSET(E1904,1 - $P$1, 0)) / $O$3,""),"")</f>
        <v>125.314444444444</v>
      </c>
    </row>
    <row collapsed="false" customFormat="false" customHeight="true" hidden="false" ht="14.4" outlineLevel="0" r="1905">
      <c r="A1905" s="9" t="n">
        <v>39322</v>
      </c>
      <c r="B1905" s="5" t="n">
        <v>130.99</v>
      </c>
      <c r="C1905" s="5" t="n">
        <v>132.41</v>
      </c>
      <c r="D1905" s="5" t="n">
        <v>126.63</v>
      </c>
      <c r="E1905" s="5" t="n">
        <v>126.82</v>
      </c>
      <c r="F1905" s="5" t="n">
        <v>42120200</v>
      </c>
      <c r="G1905" s="5" t="n">
        <v>126.28</v>
      </c>
      <c r="I1905" s="13" t="n">
        <f aca="false">B1905-E1905</f>
        <v>4.17000000000002</v>
      </c>
      <c r="J1905" s="13" t="n">
        <f aca="false">C1905-D1905</f>
        <v>5.78</v>
      </c>
      <c r="L1905" s="14" t="n">
        <f aca="true">IF(ROW(E1905) - 1 &gt;= $L$1,MMULT($AA$1:OFFSET($AA$1, 0, $L$1 - 1),E1905:OFFSET(E1905,1 - $L$1, 0)) / $K$3,"")</f>
        <v>129.096545454545</v>
      </c>
      <c r="N1905" s="0" t="n">
        <f aca="true">IF(ROW(E1905) - 1 &gt;= $N$1,SUM(E1905:OFFSET(E1905,1 - $N$1, 0)) / $N$1,"")</f>
        <v>126.675</v>
      </c>
      <c r="P1905" s="0" t="n">
        <f aca="true">IF(ROW(N1905) - 1 &gt; $P$1, IF(OFFSET(N1905,  1 - $P$1, 0) &lt;&gt; "", MMULT($AA$2:OFFSET($AA$2, 0, $P$1 - 1), E1905:OFFSET(E1905,1 - $P$1, 0)) / $O$3,""),"")</f>
        <v>126.771944444444</v>
      </c>
    </row>
    <row collapsed="false" customFormat="false" customHeight="true" hidden="false" ht="14.4" outlineLevel="0" r="1906">
      <c r="A1906" s="9" t="n">
        <v>39323</v>
      </c>
      <c r="B1906" s="5" t="n">
        <v>129.88</v>
      </c>
      <c r="C1906" s="5" t="n">
        <v>134.18</v>
      </c>
      <c r="D1906" s="5" t="n">
        <v>129.54</v>
      </c>
      <c r="E1906" s="5" t="n">
        <v>134.08</v>
      </c>
      <c r="F1906" s="5" t="n">
        <v>41673600</v>
      </c>
      <c r="G1906" s="5" t="n">
        <v>133.51</v>
      </c>
      <c r="I1906" s="13" t="n">
        <f aca="false">B1906-E1906</f>
        <v>-4.20000000000002</v>
      </c>
      <c r="J1906" s="13" t="n">
        <f aca="false">C1906-D1906</f>
        <v>4.64000000000002</v>
      </c>
      <c r="L1906" s="14" t="n">
        <f aca="true">IF(ROW(E1906) - 1 &gt;= $L$1,MMULT($AA$1:OFFSET($AA$1, 0, $L$1 - 1),E1906:OFFSET(E1906,1 - $L$1, 0)) / $K$3,"")</f>
        <v>130.442909090909</v>
      </c>
      <c r="N1906" s="0" t="n">
        <f aca="true">IF(ROW(E1906) - 1 &gt;= $N$1,SUM(E1906:OFFSET(E1906,1 - $N$1, 0)) / $N$1,"")</f>
        <v>128.093</v>
      </c>
      <c r="P1906" s="0" t="n">
        <f aca="true">IF(ROW(N1906) - 1 &gt; $P$1, IF(OFFSET(N1906,  1 - $P$1, 0) &lt;&gt; "", MMULT($AA$2:OFFSET($AA$2, 0, $P$1 - 1), E1906:OFFSET(E1906,1 - $P$1, 0)) / $O$3,""),"")</f>
        <v>128.416388888889</v>
      </c>
    </row>
    <row collapsed="false" customFormat="false" customHeight="true" hidden="false" ht="14.4" outlineLevel="0" r="1907">
      <c r="A1907" s="9" t="n">
        <v>39324</v>
      </c>
      <c r="B1907" s="5" t="n">
        <v>132.67</v>
      </c>
      <c r="C1907" s="5" t="n">
        <v>138.25</v>
      </c>
      <c r="D1907" s="5" t="n">
        <v>132.3</v>
      </c>
      <c r="E1907" s="5" t="n">
        <v>136.25</v>
      </c>
      <c r="F1907" s="5" t="n">
        <v>51270800</v>
      </c>
      <c r="G1907" s="5" t="n">
        <v>135.67</v>
      </c>
      <c r="I1907" s="13" t="n">
        <f aca="false">B1907-E1907</f>
        <v>-3.58000000000001</v>
      </c>
      <c r="J1907" s="13" t="n">
        <f aca="false">C1907-D1907</f>
        <v>5.94999999999999</v>
      </c>
      <c r="L1907" s="14" t="n">
        <f aca="true">IF(ROW(E1907) - 1 &gt;= $L$1,MMULT($AA$1:OFFSET($AA$1, 0, $L$1 - 1),E1907:OFFSET(E1907,1 - $L$1, 0)) / $K$3,"")</f>
        <v>131.926</v>
      </c>
      <c r="N1907" s="0" t="n">
        <f aca="true">IF(ROW(E1907) - 1 &gt;= $N$1,SUM(E1907:OFFSET(E1907,1 - $N$1, 0)) / $N$1,"")</f>
        <v>130.013</v>
      </c>
      <c r="P1907" s="0" t="n">
        <f aca="true">IF(ROW(N1907) - 1 &gt; $P$1, IF(OFFSET(N1907,  1 - $P$1, 0) &lt;&gt; "", MMULT($AA$2:OFFSET($AA$2, 0, $P$1 - 1), E1907:OFFSET(E1907,1 - $P$1, 0)) / $O$3,""),"")</f>
        <v>129.929166666667</v>
      </c>
    </row>
    <row collapsed="false" customFormat="false" customHeight="true" hidden="false" ht="14.4" outlineLevel="0" r="1908">
      <c r="A1908" s="9" t="n">
        <v>39325</v>
      </c>
      <c r="B1908" s="5" t="n">
        <v>139.49</v>
      </c>
      <c r="C1908" s="5" t="n">
        <v>139.65</v>
      </c>
      <c r="D1908" s="5" t="n">
        <v>137.41</v>
      </c>
      <c r="E1908" s="5" t="n">
        <v>138.48</v>
      </c>
      <c r="F1908" s="5" t="n">
        <v>31317400</v>
      </c>
      <c r="G1908" s="5" t="n">
        <v>137.89</v>
      </c>
      <c r="I1908" s="13" t="n">
        <f aca="false">B1908-E1908</f>
        <v>1.01000000000002</v>
      </c>
      <c r="J1908" s="13" t="n">
        <f aca="false">C1908-D1908</f>
        <v>2.24000000000001</v>
      </c>
      <c r="L1908" s="14" t="n">
        <f aca="true">IF(ROW(E1908) - 1 &gt;= $L$1,MMULT($AA$1:OFFSET($AA$1, 0, $L$1 - 1),E1908:OFFSET(E1908,1 - $L$1, 0)) / $K$3,"")</f>
        <v>133.465454545455</v>
      </c>
      <c r="N1908" s="0" t="n">
        <f aca="true">IF(ROW(E1908) - 1 &gt;= $N$1,SUM(E1908:OFFSET(E1908,1 - $N$1, 0)) / $N$1,"")</f>
        <v>131.655</v>
      </c>
      <c r="P1908" s="0" t="n">
        <f aca="true">IF(ROW(N1908) - 1 &gt; $P$1, IF(OFFSET(N1908,  1 - $P$1, 0) &lt;&gt; "", MMULT($AA$2:OFFSET($AA$2, 0, $P$1 - 1), E1908:OFFSET(E1908,1 - $P$1, 0)) / $O$3,""),"")</f>
        <v>131.3375</v>
      </c>
    </row>
    <row collapsed="false" customFormat="false" customHeight="true" hidden="false" ht="14.4" outlineLevel="0" r="1909">
      <c r="A1909" s="9" t="n">
        <v>39329</v>
      </c>
      <c r="B1909" s="5" t="n">
        <v>139.94</v>
      </c>
      <c r="C1909" s="5" t="n">
        <v>145.73</v>
      </c>
      <c r="D1909" s="5" t="n">
        <v>139.84</v>
      </c>
      <c r="E1909" s="5" t="n">
        <v>144.16</v>
      </c>
      <c r="F1909" s="5" t="n">
        <v>47030100</v>
      </c>
      <c r="G1909" s="5" t="n">
        <v>143.54</v>
      </c>
      <c r="I1909" s="13" t="n">
        <f aca="false">B1909-E1909</f>
        <v>-4.22</v>
      </c>
      <c r="J1909" s="13" t="n">
        <f aca="false">C1909-D1909</f>
        <v>5.88999999999999</v>
      </c>
      <c r="L1909" s="14" t="n">
        <f aca="true">IF(ROW(E1909) - 1 &gt;= $L$1,MMULT($AA$1:OFFSET($AA$1, 0, $L$1 - 1),E1909:OFFSET(E1909,1 - $L$1, 0)) / $K$3,"")</f>
        <v>135.739090909091</v>
      </c>
      <c r="N1909" s="0" t="n">
        <f aca="true">IF(ROW(E1909) - 1 &gt;= $N$1,SUM(E1909:OFFSET(E1909,1 - $N$1, 0)) / $N$1,"")</f>
        <v>133.849</v>
      </c>
      <c r="P1909" s="0" t="n">
        <f aca="true">IF(ROW(N1909) - 1 &gt; $P$1, IF(OFFSET(N1909,  1 - $P$1, 0) &lt;&gt; "", MMULT($AA$2:OFFSET($AA$2, 0, $P$1 - 1), E1909:OFFSET(E1909,1 - $P$1, 0)) / $O$3,""),"")</f>
        <v>132.485</v>
      </c>
    </row>
    <row collapsed="false" customFormat="false" customHeight="true" hidden="false" ht="14.4" outlineLevel="0" r="1910">
      <c r="A1910" s="9" t="n">
        <v>39330</v>
      </c>
      <c r="B1910" s="5" t="n">
        <v>144.97</v>
      </c>
      <c r="C1910" s="5" t="n">
        <v>145.84</v>
      </c>
      <c r="D1910" s="5" t="n">
        <v>136.1</v>
      </c>
      <c r="E1910" s="5" t="n">
        <v>136.76</v>
      </c>
      <c r="F1910" s="5" t="n">
        <v>83150800</v>
      </c>
      <c r="G1910" s="5" t="n">
        <v>136.18</v>
      </c>
      <c r="I1910" s="13" t="n">
        <f aca="false">B1910-E1910</f>
        <v>8.21000000000001</v>
      </c>
      <c r="J1910" s="13" t="n">
        <f aca="false">C1910-D1910</f>
        <v>9.74000000000001</v>
      </c>
      <c r="L1910" s="14" t="n">
        <f aca="true">IF(ROW(E1910) - 1 &gt;= $L$1,MMULT($AA$1:OFFSET($AA$1, 0, $L$1 - 1),E1910:OFFSET(E1910,1 - $L$1, 0)) / $K$3,"")</f>
        <v>136.268363636364</v>
      </c>
      <c r="N1910" s="0" t="n">
        <f aca="true">IF(ROW(E1910) - 1 &gt;= $N$1,SUM(E1910:OFFSET(E1910,1 - $N$1, 0)) / $N$1,"")</f>
        <v>134.768</v>
      </c>
      <c r="P1910" s="0" t="n">
        <f aca="true">IF(ROW(N1910) - 1 &gt; $P$1, IF(OFFSET(N1910,  1 - $P$1, 0) &lt;&gt; "", MMULT($AA$2:OFFSET($AA$2, 0, $P$1 - 1), E1910:OFFSET(E1910,1 - $P$1, 0)) / $O$3,""),"")</f>
        <v>133.474722222222</v>
      </c>
    </row>
    <row collapsed="false" customFormat="false" customHeight="true" hidden="false" ht="14.4" outlineLevel="0" r="1911">
      <c r="A1911" s="9" t="n">
        <v>39331</v>
      </c>
      <c r="B1911" s="5" t="n">
        <v>135.56</v>
      </c>
      <c r="C1911" s="5" t="n">
        <v>137.57</v>
      </c>
      <c r="D1911" s="5" t="n">
        <v>132.71</v>
      </c>
      <c r="E1911" s="5" t="n">
        <v>135.01</v>
      </c>
      <c r="F1911" s="5" t="n">
        <v>67902200</v>
      </c>
      <c r="G1911" s="5" t="n">
        <v>134.43</v>
      </c>
      <c r="I1911" s="13" t="n">
        <f aca="false">B1911-E1911</f>
        <v>0.550000000000011</v>
      </c>
      <c r="J1911" s="13" t="n">
        <f aca="false">C1911-D1911</f>
        <v>4.85999999999999</v>
      </c>
      <c r="L1911" s="14" t="n">
        <f aca="true">IF(ROW(E1911) - 1 &gt;= $L$1,MMULT($AA$1:OFFSET($AA$1, 0, $L$1 - 1),E1911:OFFSET(E1911,1 - $L$1, 0)) / $K$3,"")</f>
        <v>136.312363636364</v>
      </c>
      <c r="N1911" s="0" t="n">
        <f aca="true">IF(ROW(E1911) - 1 &gt;= $N$1,SUM(E1911:OFFSET(E1911,1 - $N$1, 0)) / $N$1,"")</f>
        <v>135.018</v>
      </c>
      <c r="P1911" s="0" t="n">
        <f aca="true">IF(ROW(N1911) - 1 &gt; $P$1, IF(OFFSET(N1911,  1 - $P$1, 0) &lt;&gt; "", MMULT($AA$2:OFFSET($AA$2, 0, $P$1 - 1), E1911:OFFSET(E1911,1 - $P$1, 0)) / $O$3,""),"")</f>
        <v>134.564166666667</v>
      </c>
    </row>
    <row collapsed="false" customFormat="false" customHeight="true" hidden="false" ht="14.4" outlineLevel="0" r="1912">
      <c r="A1912" s="9" t="n">
        <v>39332</v>
      </c>
      <c r="B1912" s="5" t="n">
        <v>132.01</v>
      </c>
      <c r="C1912" s="5" t="n">
        <v>132.3</v>
      </c>
      <c r="D1912" s="5" t="n">
        <v>130</v>
      </c>
      <c r="E1912" s="5" t="n">
        <v>131.77</v>
      </c>
      <c r="F1912" s="5" t="n">
        <v>51092000</v>
      </c>
      <c r="G1912" s="5" t="n">
        <v>131.21</v>
      </c>
      <c r="I1912" s="13" t="n">
        <f aca="false">B1912-E1912</f>
        <v>0.239999999999981</v>
      </c>
      <c r="J1912" s="13" t="n">
        <f aca="false">C1912-D1912</f>
        <v>2.30000000000001</v>
      </c>
      <c r="L1912" s="14" t="n">
        <f aca="true">IF(ROW(E1912) - 1 &gt;= $L$1,MMULT($AA$1:OFFSET($AA$1, 0, $L$1 - 1),E1912:OFFSET(E1912,1 - $L$1, 0)) / $K$3,"")</f>
        <v>135.721818181818</v>
      </c>
      <c r="N1912" s="0" t="n">
        <f aca="true">IF(ROW(E1912) - 1 &gt;= $N$1,SUM(E1912:OFFSET(E1912,1 - $N$1, 0)) / $N$1,"")</f>
        <v>135.088</v>
      </c>
      <c r="P1912" s="0" t="n">
        <f aca="true">IF(ROW(N1912) - 1 &gt; $P$1, IF(OFFSET(N1912,  1 - $P$1, 0) &lt;&gt; "", MMULT($AA$2:OFFSET($AA$2, 0, $P$1 - 1), E1912:OFFSET(E1912,1 - $P$1, 0)) / $O$3,""),"")</f>
        <v>135.408611111111</v>
      </c>
    </row>
    <row collapsed="false" customFormat="false" customHeight="true" hidden="false" ht="14.4" outlineLevel="0" r="1913">
      <c r="A1913" s="9" t="n">
        <v>39335</v>
      </c>
      <c r="B1913" s="5" t="n">
        <v>136.99</v>
      </c>
      <c r="C1913" s="5" t="n">
        <v>138.04</v>
      </c>
      <c r="D1913" s="5" t="n">
        <v>133.95</v>
      </c>
      <c r="E1913" s="5" t="n">
        <v>136.71</v>
      </c>
      <c r="F1913" s="5" t="n">
        <v>53137100</v>
      </c>
      <c r="G1913" s="5" t="n">
        <v>136.13</v>
      </c>
      <c r="I1913" s="13" t="n">
        <f aca="false">B1913-E1913</f>
        <v>0.280000000000001</v>
      </c>
      <c r="J1913" s="13" t="n">
        <f aca="false">C1913-D1913</f>
        <v>4.09</v>
      </c>
      <c r="L1913" s="14" t="n">
        <f aca="true">IF(ROW(E1913) - 1 &gt;= $L$1,MMULT($AA$1:OFFSET($AA$1, 0, $L$1 - 1),E1913:OFFSET(E1913,1 - $L$1, 0)) / $K$3,"")</f>
        <v>136.016727272727</v>
      </c>
      <c r="N1913" s="0" t="n">
        <f aca="true">IF(ROW(E1913) - 1 &gt;= $N$1,SUM(E1913:OFFSET(E1913,1 - $N$1, 0)) / $N$1,"")</f>
        <v>135.229</v>
      </c>
      <c r="P1913" s="0" t="n">
        <f aca="true">IF(ROW(N1913) - 1 &gt; $P$1, IF(OFFSET(N1913,  1 - $P$1, 0) &lt;&gt; "", MMULT($AA$2:OFFSET($AA$2, 0, $P$1 - 1), E1913:OFFSET(E1913,1 - $P$1, 0)) / $O$3,""),"")</f>
        <v>136.161944444444</v>
      </c>
    </row>
    <row collapsed="false" customFormat="false" customHeight="true" hidden="false" ht="14.4" outlineLevel="0" r="1914">
      <c r="A1914" s="9" t="n">
        <v>39336</v>
      </c>
      <c r="B1914" s="5" t="n">
        <v>137.9</v>
      </c>
      <c r="C1914" s="5" t="n">
        <v>138.3</v>
      </c>
      <c r="D1914" s="5" t="n">
        <v>133.75</v>
      </c>
      <c r="E1914" s="5" t="n">
        <v>135.49</v>
      </c>
      <c r="F1914" s="5" t="n">
        <v>34710200</v>
      </c>
      <c r="G1914" s="5" t="n">
        <v>134.91</v>
      </c>
      <c r="I1914" s="13" t="n">
        <f aca="false">B1914-E1914</f>
        <v>2.41</v>
      </c>
      <c r="J1914" s="13" t="n">
        <f aca="false">C1914-D1914</f>
        <v>4.55000000000001</v>
      </c>
      <c r="L1914" s="14" t="n">
        <f aca="true">IF(ROW(E1914) - 1 &gt;= $L$1,MMULT($AA$1:OFFSET($AA$1, 0, $L$1 - 1),E1914:OFFSET(E1914,1 - $L$1, 0)) / $K$3,"")</f>
        <v>136.064181818182</v>
      </c>
      <c r="N1914" s="0" t="n">
        <f aca="true">IF(ROW(E1914) - 1 &gt;= $N$1,SUM(E1914:OFFSET(E1914,1 - $N$1, 0)) / $N$1,"")</f>
        <v>135.553</v>
      </c>
      <c r="P1914" s="0" t="n">
        <f aca="true">IF(ROW(N1914) - 1 &gt; $P$1, IF(OFFSET(N1914,  1 - $P$1, 0) &lt;&gt; "", MMULT($AA$2:OFFSET($AA$2, 0, $P$1 - 1), E1914:OFFSET(E1914,1 - $P$1, 0)) / $O$3,""),"")</f>
        <v>136.626388888889</v>
      </c>
    </row>
    <row collapsed="false" customFormat="false" customHeight="true" hidden="false" ht="14.4" outlineLevel="0" r="1915">
      <c r="A1915" s="9" t="n">
        <v>39337</v>
      </c>
      <c r="B1915" s="5" t="n">
        <v>135.99</v>
      </c>
      <c r="C1915" s="5" t="n">
        <v>139.4</v>
      </c>
      <c r="D1915" s="5" t="n">
        <v>135.75</v>
      </c>
      <c r="E1915" s="5" t="n">
        <v>136.85</v>
      </c>
      <c r="F1915" s="5" t="n">
        <v>36527500</v>
      </c>
      <c r="G1915" s="5" t="n">
        <v>136.26</v>
      </c>
      <c r="I1915" s="13" t="n">
        <f aca="false">B1915-E1915</f>
        <v>-0.859999999999985</v>
      </c>
      <c r="J1915" s="13" t="n">
        <f aca="false">C1915-D1915</f>
        <v>3.65000000000001</v>
      </c>
      <c r="L1915" s="14" t="n">
        <f aca="true">IF(ROW(E1915) - 1 &gt;= $L$1,MMULT($AA$1:OFFSET($AA$1, 0, $L$1 - 1),E1915:OFFSET(E1915,1 - $L$1, 0)) / $K$3,"")</f>
        <v>136.3</v>
      </c>
      <c r="N1915" s="0" t="n">
        <f aca="true">IF(ROW(E1915) - 1 &gt;= $N$1,SUM(E1915:OFFSET(E1915,1 - $N$1, 0)) / $N$1,"")</f>
        <v>136.556</v>
      </c>
      <c r="P1915" s="0" t="n">
        <f aca="true">IF(ROW(N1915) - 1 &gt; $P$1, IF(OFFSET(N1915,  1 - $P$1, 0) &lt;&gt; "", MMULT($AA$2:OFFSET($AA$2, 0, $P$1 - 1), E1915:OFFSET(E1915,1 - $P$1, 0)) / $O$3,""),"")</f>
        <v>136.641666666667</v>
      </c>
    </row>
    <row collapsed="false" customFormat="false" customHeight="true" hidden="false" ht="14.4" outlineLevel="0" r="1916">
      <c r="A1916" s="9" t="n">
        <v>39338</v>
      </c>
      <c r="B1916" s="5" t="n">
        <v>138.83</v>
      </c>
      <c r="C1916" s="5" t="n">
        <v>139</v>
      </c>
      <c r="D1916" s="5" t="n">
        <v>136.65</v>
      </c>
      <c r="E1916" s="5" t="n">
        <v>137.2</v>
      </c>
      <c r="F1916" s="5" t="n">
        <v>23434400</v>
      </c>
      <c r="G1916" s="5" t="n">
        <v>136.61</v>
      </c>
      <c r="I1916" s="13" t="n">
        <f aca="false">B1916-E1916</f>
        <v>1.63000000000002</v>
      </c>
      <c r="J1916" s="13" t="n">
        <f aca="false">C1916-D1916</f>
        <v>2.34999999999999</v>
      </c>
      <c r="L1916" s="14" t="n">
        <f aca="true">IF(ROW(E1916) - 1 &gt;= $L$1,MMULT($AA$1:OFFSET($AA$1, 0, $L$1 - 1),E1916:OFFSET(E1916,1 - $L$1, 0)) / $K$3,"")</f>
        <v>136.417090909091</v>
      </c>
      <c r="N1916" s="0" t="n">
        <f aca="true">IF(ROW(E1916) - 1 &gt;= $N$1,SUM(E1916:OFFSET(E1916,1 - $N$1, 0)) / $N$1,"")</f>
        <v>136.868</v>
      </c>
      <c r="P1916" s="0" t="n">
        <f aca="true">IF(ROW(N1916) - 1 &gt; $P$1, IF(OFFSET(N1916,  1 - $P$1, 0) &lt;&gt; "", MMULT($AA$2:OFFSET($AA$2, 0, $P$1 - 1), E1916:OFFSET(E1916,1 - $P$1, 0)) / $O$3,""),"")</f>
        <v>136.543888888889</v>
      </c>
    </row>
    <row collapsed="false" customFormat="false" customHeight="true" hidden="false" ht="14.4" outlineLevel="0" r="1917">
      <c r="A1917" s="9" t="n">
        <v>39339</v>
      </c>
      <c r="B1917" s="5" t="n">
        <v>136.57</v>
      </c>
      <c r="C1917" s="5" t="n">
        <v>138.98</v>
      </c>
      <c r="D1917" s="5" t="n">
        <v>136.2</v>
      </c>
      <c r="E1917" s="5" t="n">
        <v>138.81</v>
      </c>
      <c r="F1917" s="5" t="n">
        <v>21690000</v>
      </c>
      <c r="G1917" s="5" t="n">
        <v>138.22</v>
      </c>
      <c r="I1917" s="13" t="n">
        <f aca="false">B1917-E1917</f>
        <v>-2.24000000000001</v>
      </c>
      <c r="J1917" s="13" t="n">
        <f aca="false">C1917-D1917</f>
        <v>2.78</v>
      </c>
      <c r="L1917" s="14" t="n">
        <f aca="true">IF(ROW(E1917) - 1 &gt;= $L$1,MMULT($AA$1:OFFSET($AA$1, 0, $L$1 - 1),E1917:OFFSET(E1917,1 - $L$1, 0)) / $K$3,"")</f>
        <v>136.770181818182</v>
      </c>
      <c r="N1917" s="0" t="n">
        <f aca="true">IF(ROW(E1917) - 1 &gt;= $N$1,SUM(E1917:OFFSET(E1917,1 - $N$1, 0)) / $N$1,"")</f>
        <v>137.124</v>
      </c>
      <c r="P1917" s="0" t="n">
        <f aca="true">IF(ROW(N1917) - 1 &gt; $P$1, IF(OFFSET(N1917,  1 - $P$1, 0) &lt;&gt; "", MMULT($AA$2:OFFSET($AA$2, 0, $P$1 - 1), E1917:OFFSET(E1917,1 - $P$1, 0)) / $O$3,""),"")</f>
        <v>136.324166666667</v>
      </c>
    </row>
    <row collapsed="false" customFormat="false" customHeight="true" hidden="false" ht="14.4" outlineLevel="0" r="1918">
      <c r="A1918" s="9" t="n">
        <v>39342</v>
      </c>
      <c r="B1918" s="5" t="n">
        <v>138.99</v>
      </c>
      <c r="C1918" s="5" t="n">
        <v>140.59</v>
      </c>
      <c r="D1918" s="5" t="n">
        <v>137.6</v>
      </c>
      <c r="E1918" s="5" t="n">
        <v>138.41</v>
      </c>
      <c r="F1918" s="5" t="n">
        <v>28334700</v>
      </c>
      <c r="G1918" s="5" t="n">
        <v>137.82</v>
      </c>
      <c r="I1918" s="13" t="n">
        <f aca="false">B1918-E1918</f>
        <v>0.580000000000013</v>
      </c>
      <c r="J1918" s="13" t="n">
        <f aca="false">C1918-D1918</f>
        <v>2.99000000000001</v>
      </c>
      <c r="L1918" s="14" t="n">
        <f aca="true">IF(ROW(E1918) - 1 &gt;= $L$1,MMULT($AA$1:OFFSET($AA$1, 0, $L$1 - 1),E1918:OFFSET(E1918,1 - $L$1, 0)) / $K$3,"")</f>
        <v>137.004</v>
      </c>
      <c r="N1918" s="0" t="n">
        <f aca="true">IF(ROW(E1918) - 1 &gt;= $N$1,SUM(E1918:OFFSET(E1918,1 - $N$1, 0)) / $N$1,"")</f>
        <v>137.117</v>
      </c>
      <c r="P1918" s="0" t="n">
        <f aca="true">IF(ROW(N1918) - 1 &gt; $P$1, IF(OFFSET(N1918,  1 - $P$1, 0) &lt;&gt; "", MMULT($AA$2:OFFSET($AA$2, 0, $P$1 - 1), E1918:OFFSET(E1918,1 - $P$1, 0)) / $O$3,""),"")</f>
        <v>136.353055555556</v>
      </c>
    </row>
    <row collapsed="false" customFormat="false" customHeight="true" hidden="false" ht="14.4" outlineLevel="0" r="1919">
      <c r="A1919" s="9" t="n">
        <v>39343</v>
      </c>
      <c r="B1919" s="5" t="n">
        <v>139.06</v>
      </c>
      <c r="C1919" s="5" t="n">
        <v>142.85</v>
      </c>
      <c r="D1919" s="5" t="n">
        <v>137.83</v>
      </c>
      <c r="E1919" s="5" t="n">
        <v>140.92</v>
      </c>
      <c r="F1919" s="5" t="n">
        <v>38003200</v>
      </c>
      <c r="G1919" s="5" t="n">
        <v>140.32</v>
      </c>
      <c r="I1919" s="13" t="n">
        <f aca="false">B1919-E1919</f>
        <v>-1.85999999999999</v>
      </c>
      <c r="J1919" s="13" t="n">
        <f aca="false">C1919-D1919</f>
        <v>5.01999999999998</v>
      </c>
      <c r="L1919" s="14" t="n">
        <f aca="true">IF(ROW(E1919) - 1 &gt;= $L$1,MMULT($AA$1:OFFSET($AA$1, 0, $L$1 - 1),E1919:OFFSET(E1919,1 - $L$1, 0)) / $K$3,"")</f>
        <v>137.695454545455</v>
      </c>
      <c r="N1919" s="0" t="n">
        <f aca="true">IF(ROW(E1919) - 1 &gt;= $N$1,SUM(E1919:OFFSET(E1919,1 - $N$1, 0)) / $N$1,"")</f>
        <v>136.793</v>
      </c>
      <c r="P1919" s="0" t="n">
        <f aca="true">IF(ROW(N1919) - 1 &gt; $P$1, IF(OFFSET(N1919,  1 - $P$1, 0) &lt;&gt; "", MMULT($AA$2:OFFSET($AA$2, 0, $P$1 - 1), E1919:OFFSET(E1919,1 - $P$1, 0)) / $O$3,""),"")</f>
        <v>136.486111111111</v>
      </c>
    </row>
    <row collapsed="false" customFormat="false" customHeight="true" hidden="false" ht="14.4" outlineLevel="0" r="1920">
      <c r="A1920" s="9" t="n">
        <v>39344</v>
      </c>
      <c r="B1920" s="5" t="n">
        <v>143.02</v>
      </c>
      <c r="C1920" s="5" t="n">
        <v>143.16</v>
      </c>
      <c r="D1920" s="5" t="n">
        <v>139.4</v>
      </c>
      <c r="E1920" s="5" t="n">
        <v>140.77</v>
      </c>
      <c r="F1920" s="5" t="n">
        <v>36674300</v>
      </c>
      <c r="G1920" s="5" t="n">
        <v>140.17</v>
      </c>
      <c r="I1920" s="13" t="n">
        <f aca="false">B1920-E1920</f>
        <v>2.25</v>
      </c>
      <c r="J1920" s="13" t="n">
        <f aca="false">C1920-D1920</f>
        <v>3.75999999999999</v>
      </c>
      <c r="L1920" s="14" t="n">
        <f aca="true">IF(ROW(E1920) - 1 &gt;= $L$1,MMULT($AA$1:OFFSET($AA$1, 0, $L$1 - 1),E1920:OFFSET(E1920,1 - $L$1, 0)) / $K$3,"")</f>
        <v>138.418545454545</v>
      </c>
      <c r="N1920" s="0" t="n">
        <f aca="true">IF(ROW(E1920) - 1 &gt;= $N$1,SUM(E1920:OFFSET(E1920,1 - $N$1, 0)) / $N$1,"")</f>
        <v>137.194</v>
      </c>
      <c r="P1920" s="0" t="n">
        <f aca="true">IF(ROW(N1920) - 1 &gt; $P$1, IF(OFFSET(N1920,  1 - $P$1, 0) &lt;&gt; "", MMULT($AA$2:OFFSET($AA$2, 0, $P$1 - 1), E1920:OFFSET(E1920,1 - $P$1, 0)) / $O$3,""),"")</f>
        <v>136.848888888889</v>
      </c>
    </row>
    <row collapsed="false" customFormat="false" customHeight="true" hidden="false" ht="14.4" outlineLevel="0" r="1921">
      <c r="A1921" s="9" t="n">
        <v>39345</v>
      </c>
      <c r="B1921" s="5" t="n">
        <v>140.15</v>
      </c>
      <c r="C1921" s="5" t="n">
        <v>141.79</v>
      </c>
      <c r="D1921" s="5" t="n">
        <v>139.32</v>
      </c>
      <c r="E1921" s="5" t="n">
        <v>140.31</v>
      </c>
      <c r="F1921" s="5" t="n">
        <v>24708600</v>
      </c>
      <c r="G1921" s="5" t="n">
        <v>139.71</v>
      </c>
      <c r="I1921" s="13" t="n">
        <f aca="false">B1921-E1921</f>
        <v>-0.159999999999997</v>
      </c>
      <c r="J1921" s="13" t="n">
        <f aca="false">C1921-D1921</f>
        <v>2.47</v>
      </c>
      <c r="L1921" s="14" t="n">
        <f aca="true">IF(ROW(E1921) - 1 &gt;= $L$1,MMULT($AA$1:OFFSET($AA$1, 0, $L$1 - 1),E1921:OFFSET(E1921,1 - $L$1, 0)) / $K$3,"")</f>
        <v>138.985090909091</v>
      </c>
      <c r="N1921" s="0" t="n">
        <f aca="true">IF(ROW(E1921) - 1 &gt;= $N$1,SUM(E1921:OFFSET(E1921,1 - $N$1, 0)) / $N$1,"")</f>
        <v>137.724</v>
      </c>
      <c r="P1921" s="0" t="n">
        <f aca="true">IF(ROW(N1921) - 1 &gt; $P$1, IF(OFFSET(N1921,  1 - $P$1, 0) &lt;&gt; "", MMULT($AA$2:OFFSET($AA$2, 0, $P$1 - 1), E1921:OFFSET(E1921,1 - $P$1, 0)) / $O$3,""),"")</f>
        <v>137.510833333333</v>
      </c>
    </row>
    <row collapsed="false" customFormat="false" customHeight="true" hidden="false" ht="14.4" outlineLevel="0" r="1922">
      <c r="A1922" s="9" t="n">
        <v>39346</v>
      </c>
      <c r="B1922" s="5" t="n">
        <v>141.14</v>
      </c>
      <c r="C1922" s="5" t="n">
        <v>144.65</v>
      </c>
      <c r="D1922" s="5" t="n">
        <v>140.31</v>
      </c>
      <c r="E1922" s="5" t="n">
        <v>144.15</v>
      </c>
      <c r="F1922" s="5" t="n">
        <v>40674300</v>
      </c>
      <c r="G1922" s="5" t="n">
        <v>143.53</v>
      </c>
      <c r="I1922" s="13" t="n">
        <f aca="false">B1922-E1922</f>
        <v>-3.01000000000002</v>
      </c>
      <c r="J1922" s="13" t="n">
        <f aca="false">C1922-D1922</f>
        <v>4.34</v>
      </c>
      <c r="L1922" s="14" t="n">
        <f aca="true">IF(ROW(E1922) - 1 &gt;= $L$1,MMULT($AA$1:OFFSET($AA$1, 0, $L$1 - 1),E1922:OFFSET(E1922,1 - $L$1, 0)) / $K$3,"")</f>
        <v>140.153454545455</v>
      </c>
      <c r="N1922" s="0" t="n">
        <f aca="true">IF(ROW(E1922) - 1 &gt;= $N$1,SUM(E1922:OFFSET(E1922,1 - $N$1, 0)) / $N$1,"")</f>
        <v>138.962</v>
      </c>
      <c r="P1922" s="0" t="n">
        <f aca="true">IF(ROW(N1922) - 1 &gt; $P$1, IF(OFFSET(N1922,  1 - $P$1, 0) &lt;&gt; "", MMULT($AA$2:OFFSET($AA$2, 0, $P$1 - 1), E1922:OFFSET(E1922,1 - $P$1, 0)) / $O$3,""),"")</f>
        <v>138.353611111111</v>
      </c>
    </row>
    <row collapsed="false" customFormat="false" customHeight="true" hidden="false" ht="14.4" outlineLevel="0" r="1923">
      <c r="A1923" s="9" t="n">
        <v>39349</v>
      </c>
      <c r="B1923" s="5" t="n">
        <v>146.73</v>
      </c>
      <c r="C1923" s="5" t="n">
        <v>149.85</v>
      </c>
      <c r="D1923" s="5" t="n">
        <v>146.65</v>
      </c>
      <c r="E1923" s="5" t="n">
        <v>148.28</v>
      </c>
      <c r="F1923" s="5" t="n">
        <v>37577200</v>
      </c>
      <c r="G1923" s="5" t="n">
        <v>147.65</v>
      </c>
      <c r="I1923" s="13" t="n">
        <f aca="false">B1923-E1923</f>
        <v>-1.55000000000001</v>
      </c>
      <c r="J1923" s="13" t="n">
        <f aca="false">C1923-D1923</f>
        <v>3.19999999999999</v>
      </c>
      <c r="L1923" s="14" t="n">
        <f aca="true">IF(ROW(E1923) - 1 &gt;= $L$1,MMULT($AA$1:OFFSET($AA$1, 0, $L$1 - 1),E1923:OFFSET(E1923,1 - $L$1, 0)) / $K$3,"")</f>
        <v>141.847636363636</v>
      </c>
      <c r="N1923" s="0" t="n">
        <f aca="true">IF(ROW(E1923) - 1 &gt;= $N$1,SUM(E1923:OFFSET(E1923,1 - $N$1, 0)) / $N$1,"")</f>
        <v>140.119</v>
      </c>
      <c r="P1923" s="0" t="n">
        <f aca="true">IF(ROW(N1923) - 1 &gt; $P$1, IF(OFFSET(N1923,  1 - $P$1, 0) &lt;&gt; "", MMULT($AA$2:OFFSET($AA$2, 0, $P$1 - 1), E1923:OFFSET(E1923,1 - $P$1, 0)) / $O$3,""),"")</f>
        <v>139.353888888889</v>
      </c>
    </row>
    <row collapsed="false" customFormat="false" customHeight="true" hidden="false" ht="14.4" outlineLevel="0" r="1924">
      <c r="A1924" s="9" t="n">
        <v>39350</v>
      </c>
      <c r="B1924" s="5" t="n">
        <v>146.84</v>
      </c>
      <c r="C1924" s="5" t="n">
        <v>153.22</v>
      </c>
      <c r="D1924" s="5" t="n">
        <v>146.82</v>
      </c>
      <c r="E1924" s="5" t="n">
        <v>153.18</v>
      </c>
      <c r="F1924" s="5" t="n">
        <v>42591100</v>
      </c>
      <c r="G1924" s="5" t="n">
        <v>152.53</v>
      </c>
      <c r="I1924" s="13" t="n">
        <f aca="false">B1924-E1924</f>
        <v>-6.34</v>
      </c>
      <c r="J1924" s="13" t="n">
        <f aca="false">C1924-D1924</f>
        <v>6.40000000000001</v>
      </c>
      <c r="L1924" s="14" t="n">
        <f aca="true">IF(ROW(E1924) - 1 &gt;= $L$1,MMULT($AA$1:OFFSET($AA$1, 0, $L$1 - 1),E1924:OFFSET(E1924,1 - $L$1, 0)) / $K$3,"")</f>
        <v>144.222363636364</v>
      </c>
      <c r="N1924" s="0" t="n">
        <f aca="true">IF(ROW(E1924) - 1 &gt;= $N$1,SUM(E1924:OFFSET(E1924,1 - $N$1, 0)) / $N$1,"")</f>
        <v>141.888</v>
      </c>
      <c r="P1924" s="0" t="n">
        <f aca="true">IF(ROW(N1924) - 1 &gt; $P$1, IF(OFFSET(N1924,  1 - $P$1, 0) &lt;&gt; "", MMULT($AA$2:OFFSET($AA$2, 0, $P$1 - 1), E1924:OFFSET(E1924,1 - $P$1, 0)) / $O$3,""),"")</f>
        <v>140.58</v>
      </c>
    </row>
    <row collapsed="false" customFormat="false" customHeight="true" hidden="false" ht="14.4" outlineLevel="0" r="1925">
      <c r="A1925" s="9" t="n">
        <v>39351</v>
      </c>
      <c r="B1925" s="5" t="n">
        <v>154.47</v>
      </c>
      <c r="C1925" s="5" t="n">
        <v>155</v>
      </c>
      <c r="D1925" s="5" t="n">
        <v>151.25</v>
      </c>
      <c r="E1925" s="5" t="n">
        <v>152.77</v>
      </c>
      <c r="F1925" s="5" t="n">
        <v>34831000</v>
      </c>
      <c r="G1925" s="5" t="n">
        <v>152.12</v>
      </c>
      <c r="I1925" s="13" t="n">
        <f aca="false">B1925-E1925</f>
        <v>1.69999999999999</v>
      </c>
      <c r="J1925" s="13" t="n">
        <f aca="false">C1925-D1925</f>
        <v>3.75</v>
      </c>
      <c r="L1925" s="14" t="n">
        <f aca="true">IF(ROW(E1925) - 1 &gt;= $L$1,MMULT($AA$1:OFFSET($AA$1, 0, $L$1 - 1),E1925:OFFSET(E1925,1 - $L$1, 0)) / $K$3,"")</f>
        <v>146.200909090909</v>
      </c>
      <c r="N1925" s="0" t="n">
        <f aca="true">IF(ROW(E1925) - 1 &gt;= $N$1,SUM(E1925:OFFSET(E1925,1 - $N$1, 0)) / $N$1,"")</f>
        <v>143.48</v>
      </c>
      <c r="P1925" s="0" t="n">
        <f aca="true">IF(ROW(N1925) - 1 &gt; $P$1, IF(OFFSET(N1925,  1 - $P$1, 0) &lt;&gt; "", MMULT($AA$2:OFFSET($AA$2, 0, $P$1 - 1), E1925:OFFSET(E1925,1 - $P$1, 0)) / $O$3,""),"")</f>
        <v>142.018333333333</v>
      </c>
    </row>
    <row collapsed="false" customFormat="false" customHeight="true" hidden="false" ht="14.4" outlineLevel="0" r="1926">
      <c r="A1926" s="9" t="n">
        <v>39352</v>
      </c>
      <c r="B1926" s="5" t="n">
        <v>153.77</v>
      </c>
      <c r="C1926" s="5" t="n">
        <v>154.52</v>
      </c>
      <c r="D1926" s="5" t="n">
        <v>152.32</v>
      </c>
      <c r="E1926" s="5" t="n">
        <v>154.5</v>
      </c>
      <c r="F1926" s="5" t="n">
        <v>23507100</v>
      </c>
      <c r="G1926" s="5" t="n">
        <v>153.84</v>
      </c>
      <c r="I1926" s="13" t="n">
        <f aca="false">B1926-E1926</f>
        <v>-0.72999999999999</v>
      </c>
      <c r="J1926" s="13" t="n">
        <f aca="false">C1926-D1926</f>
        <v>2.20000000000002</v>
      </c>
      <c r="L1926" s="14" t="n">
        <f aca="true">IF(ROW(E1926) - 1 &gt;= $L$1,MMULT($AA$1:OFFSET($AA$1, 0, $L$1 - 1),E1926:OFFSET(E1926,1 - $L$1, 0)) / $K$3,"")</f>
        <v>148.204545454545</v>
      </c>
      <c r="N1926" s="0" t="n">
        <f aca="true">IF(ROW(E1926) - 1 &gt;= $N$1,SUM(E1926:OFFSET(E1926,1 - $N$1, 0)) / $N$1,"")</f>
        <v>145.21</v>
      </c>
      <c r="P1926" s="0" t="n">
        <f aca="true">IF(ROW(N1926) - 1 &gt; $P$1, IF(OFFSET(N1926,  1 - $P$1, 0) &lt;&gt; "", MMULT($AA$2:OFFSET($AA$2, 0, $P$1 - 1), E1926:OFFSET(E1926,1 - $P$1, 0)) / $O$3,""),"")</f>
        <v>143.691388888889</v>
      </c>
    </row>
    <row collapsed="false" customFormat="false" customHeight="true" hidden="false" ht="14.4" outlineLevel="0" r="1927">
      <c r="A1927" s="9" t="n">
        <v>39353</v>
      </c>
      <c r="B1927" s="5" t="n">
        <v>153.44</v>
      </c>
      <c r="C1927" s="5" t="n">
        <v>154.6</v>
      </c>
      <c r="D1927" s="5" t="n">
        <v>152.75</v>
      </c>
      <c r="E1927" s="5" t="n">
        <v>153.47</v>
      </c>
      <c r="F1927" s="5" t="n">
        <v>21967900</v>
      </c>
      <c r="G1927" s="5" t="n">
        <v>152.81</v>
      </c>
      <c r="I1927" s="13" t="n">
        <f aca="false">B1927-E1927</f>
        <v>-0.0300000000000011</v>
      </c>
      <c r="J1927" s="13" t="n">
        <f aca="false">C1927-D1927</f>
        <v>1.84999999999999</v>
      </c>
      <c r="L1927" s="14" t="n">
        <f aca="true">IF(ROW(E1927) - 1 &gt;= $L$1,MMULT($AA$1:OFFSET($AA$1, 0, $L$1 - 1),E1927:OFFSET(E1927,1 - $L$1, 0)) / $K$3,"")</f>
        <v>149.706363636364</v>
      </c>
      <c r="N1927" s="0" t="n">
        <f aca="true">IF(ROW(E1927) - 1 &gt;= $N$1,SUM(E1927:OFFSET(E1927,1 - $N$1, 0)) / $N$1,"")</f>
        <v>146.676</v>
      </c>
      <c r="P1927" s="0" t="n">
        <f aca="true">IF(ROW(N1927) - 1 &gt; $P$1, IF(OFFSET(N1927,  1 - $P$1, 0) &lt;&gt; "", MMULT($AA$2:OFFSET($AA$2, 0, $P$1 - 1), E1927:OFFSET(E1927,1 - $P$1, 0)) / $O$3,""),"")</f>
        <v>145.633888888889</v>
      </c>
    </row>
    <row collapsed="false" customFormat="false" customHeight="true" hidden="false" ht="14.4" outlineLevel="0" r="1928">
      <c r="A1928" s="9" t="n">
        <v>39356</v>
      </c>
      <c r="B1928" s="5" t="n">
        <v>154.63</v>
      </c>
      <c r="C1928" s="5" t="n">
        <v>157.41</v>
      </c>
      <c r="D1928" s="5" t="n">
        <v>152.93</v>
      </c>
      <c r="E1928" s="5" t="n">
        <v>156.34</v>
      </c>
      <c r="F1928" s="5" t="n">
        <v>29895300</v>
      </c>
      <c r="G1928" s="5" t="n">
        <v>155.67</v>
      </c>
      <c r="I1928" s="13" t="n">
        <f aca="false">B1928-E1928</f>
        <v>-1.71000000000001</v>
      </c>
      <c r="J1928" s="13" t="n">
        <f aca="false">C1928-D1928</f>
        <v>4.47999999999999</v>
      </c>
      <c r="L1928" s="14" t="n">
        <f aca="true">IF(ROW(E1928) - 1 &gt;= $L$1,MMULT($AA$1:OFFSET($AA$1, 0, $L$1 - 1),E1928:OFFSET(E1928,1 - $L$1, 0)) / $K$3,"")</f>
        <v>151.463454545455</v>
      </c>
      <c r="N1928" s="0" t="n">
        <f aca="true">IF(ROW(E1928) - 1 &gt;= $N$1,SUM(E1928:OFFSET(E1928,1 - $N$1, 0)) / $N$1,"")</f>
        <v>148.469</v>
      </c>
      <c r="P1928" s="0" t="n">
        <f aca="true">IF(ROW(N1928) - 1 &gt; $P$1, IF(OFFSET(N1928,  1 - $P$1, 0) &lt;&gt; "", MMULT($AA$2:OFFSET($AA$2, 0, $P$1 - 1), E1928:OFFSET(E1928,1 - $P$1, 0)) / $O$3,""),"")</f>
        <v>147.721944444444</v>
      </c>
    </row>
    <row collapsed="false" customFormat="false" customHeight="true" hidden="false" ht="14.4" outlineLevel="0" r="1929">
      <c r="A1929" s="9" t="n">
        <v>39357</v>
      </c>
      <c r="B1929" s="5" t="n">
        <v>156.55</v>
      </c>
      <c r="C1929" s="5" t="n">
        <v>158.59</v>
      </c>
      <c r="D1929" s="5" t="n">
        <v>155.89</v>
      </c>
      <c r="E1929" s="5" t="n">
        <v>158.45</v>
      </c>
      <c r="F1929" s="5" t="n">
        <v>28288200</v>
      </c>
      <c r="G1929" s="5" t="n">
        <v>157.77</v>
      </c>
      <c r="I1929" s="13" t="n">
        <f aca="false">B1929-E1929</f>
        <v>-1.89999999999998</v>
      </c>
      <c r="J1929" s="13" t="n">
        <f aca="false">C1929-D1929</f>
        <v>2.70000000000002</v>
      </c>
      <c r="L1929" s="14" t="n">
        <f aca="true">IF(ROW(E1929) - 1 &gt;= $L$1,MMULT($AA$1:OFFSET($AA$1, 0, $L$1 - 1),E1929:OFFSET(E1929,1 - $L$1, 0)) / $K$3,"")</f>
        <v>153.278181818182</v>
      </c>
      <c r="N1929" s="0" t="n">
        <f aca="true">IF(ROW(E1929) - 1 &gt;= $N$1,SUM(E1929:OFFSET(E1929,1 - $N$1, 0)) / $N$1,"")</f>
        <v>150.222</v>
      </c>
      <c r="P1929" s="0" t="n">
        <f aca="true">IF(ROW(N1929) - 1 &gt; $P$1, IF(OFFSET(N1929,  1 - $P$1, 0) &lt;&gt; "", MMULT($AA$2:OFFSET($AA$2, 0, $P$1 - 1), E1929:OFFSET(E1929,1 - $P$1, 0)) / $O$3,""),"")</f>
        <v>149.829444444444</v>
      </c>
    </row>
    <row collapsed="false" customFormat="false" customHeight="true" hidden="false" ht="14.4" outlineLevel="0" r="1930">
      <c r="A1930" s="9" t="n">
        <v>39358</v>
      </c>
      <c r="B1930" s="5" t="n">
        <v>157.78</v>
      </c>
      <c r="C1930" s="5" t="n">
        <v>159.18</v>
      </c>
      <c r="D1930" s="5" t="n">
        <v>157.01</v>
      </c>
      <c r="E1930" s="5" t="n">
        <v>157.92</v>
      </c>
      <c r="F1930" s="5" t="n">
        <v>24732800</v>
      </c>
      <c r="G1930" s="5" t="n">
        <v>157.24</v>
      </c>
      <c r="I1930" s="13" t="n">
        <f aca="false">B1930-E1930</f>
        <v>-0.139999999999986</v>
      </c>
      <c r="J1930" s="13" t="n">
        <f aca="false">C1930-D1930</f>
        <v>2.17000000000002</v>
      </c>
      <c r="L1930" s="14" t="n">
        <f aca="true">IF(ROW(E1930) - 1 &gt;= $L$1,MMULT($AA$1:OFFSET($AA$1, 0, $L$1 - 1),E1930:OFFSET(E1930,1 - $L$1, 0)) / $K$3,"")</f>
        <v>154.677818181818</v>
      </c>
      <c r="N1930" s="0" t="n">
        <f aca="true">IF(ROW(E1930) - 1 &gt;= $N$1,SUM(E1930:OFFSET(E1930,1 - $N$1, 0)) / $N$1,"")</f>
        <v>151.937</v>
      </c>
      <c r="P1930" s="0" t="n">
        <f aca="true">IF(ROW(N1930) - 1 &gt; $P$1, IF(OFFSET(N1930,  1 - $P$1, 0) &lt;&gt; "", MMULT($AA$2:OFFSET($AA$2, 0, $P$1 - 1), E1930:OFFSET(E1930,1 - $P$1, 0)) / $O$3,""),"")</f>
        <v>151.658333333333</v>
      </c>
    </row>
    <row collapsed="false" customFormat="false" customHeight="true" hidden="false" ht="14.4" outlineLevel="0" r="1931">
      <c r="A1931" s="9" t="n">
        <v>39359</v>
      </c>
      <c r="B1931" s="5" t="n">
        <v>158</v>
      </c>
      <c r="C1931" s="5" t="n">
        <v>158.08</v>
      </c>
      <c r="D1931" s="5" t="n">
        <v>153.5</v>
      </c>
      <c r="E1931" s="5" t="n">
        <v>156.24</v>
      </c>
      <c r="F1931" s="5" t="n">
        <v>23462800</v>
      </c>
      <c r="G1931" s="5" t="n">
        <v>155.57</v>
      </c>
      <c r="I1931" s="13" t="n">
        <f aca="false">B1931-E1931</f>
        <v>1.75999999999999</v>
      </c>
      <c r="J1931" s="13" t="n">
        <f aca="false">C1931-D1931</f>
        <v>4.58000000000001</v>
      </c>
      <c r="L1931" s="14" t="n">
        <f aca="true">IF(ROW(E1931) - 1 &gt;= $L$1,MMULT($AA$1:OFFSET($AA$1, 0, $L$1 - 1),E1931:OFFSET(E1931,1 - $L$1, 0)) / $K$3,"")</f>
        <v>155.460181818182</v>
      </c>
      <c r="N1931" s="0" t="n">
        <f aca="true">IF(ROW(E1931) - 1 &gt;= $N$1,SUM(E1931:OFFSET(E1931,1 - $N$1, 0)) / $N$1,"")</f>
        <v>153.53</v>
      </c>
      <c r="P1931" s="0" t="n">
        <f aca="true">IF(ROW(N1931) - 1 &gt; $P$1, IF(OFFSET(N1931,  1 - $P$1, 0) &lt;&gt; "", MMULT($AA$2:OFFSET($AA$2, 0, $P$1 - 1), E1931:OFFSET(E1931,1 - $P$1, 0)) / $O$3,""),"")</f>
        <v>153.254444444444</v>
      </c>
    </row>
    <row collapsed="false" customFormat="false" customHeight="true" hidden="false" ht="14.4" outlineLevel="0" r="1932">
      <c r="A1932" s="9" t="n">
        <v>39360</v>
      </c>
      <c r="B1932" s="5" t="n">
        <v>158.37</v>
      </c>
      <c r="C1932" s="5" t="n">
        <v>161.58</v>
      </c>
      <c r="D1932" s="5" t="n">
        <v>157.7</v>
      </c>
      <c r="E1932" s="5" t="n">
        <v>161.45</v>
      </c>
      <c r="F1932" s="5" t="n">
        <v>33695400</v>
      </c>
      <c r="G1932" s="5" t="n">
        <v>160.76</v>
      </c>
      <c r="I1932" s="13" t="n">
        <f aca="false">B1932-E1932</f>
        <v>-3.07999999999998</v>
      </c>
      <c r="J1932" s="13" t="n">
        <f aca="false">C1932-D1932</f>
        <v>3.88000000000002</v>
      </c>
      <c r="L1932" s="14" t="n">
        <f aca="true">IF(ROW(E1932) - 1 &gt;= $L$1,MMULT($AA$1:OFFSET($AA$1, 0, $L$1 - 1),E1932:OFFSET(E1932,1 - $L$1, 0)) / $K$3,"")</f>
        <v>156.900181818182</v>
      </c>
      <c r="N1932" s="0" t="n">
        <f aca="true">IF(ROW(E1932) - 1 &gt;= $N$1,SUM(E1932:OFFSET(E1932,1 - $N$1, 0)) / $N$1,"")</f>
        <v>155.26</v>
      </c>
      <c r="P1932" s="0" t="n">
        <f aca="true">IF(ROW(N1932) - 1 &gt; $P$1, IF(OFFSET(N1932,  1 - $P$1, 0) &lt;&gt; "", MMULT($AA$2:OFFSET($AA$2, 0, $P$1 - 1), E1932:OFFSET(E1932,1 - $P$1, 0)) / $O$3,""),"")</f>
        <v>154.662222222222</v>
      </c>
    </row>
    <row collapsed="false" customFormat="false" customHeight="true" hidden="false" ht="14.4" outlineLevel="0" r="1933">
      <c r="A1933" s="9" t="n">
        <v>39363</v>
      </c>
      <c r="B1933" s="5" t="n">
        <v>163.49</v>
      </c>
      <c r="C1933" s="5" t="n">
        <v>167.91</v>
      </c>
      <c r="D1933" s="5" t="n">
        <v>162.97</v>
      </c>
      <c r="E1933" s="5" t="n">
        <v>167.91</v>
      </c>
      <c r="F1933" s="5" t="n">
        <v>29854600</v>
      </c>
      <c r="G1933" s="5" t="n">
        <v>167.19</v>
      </c>
      <c r="I1933" s="13" t="n">
        <f aca="false">B1933-E1933</f>
        <v>-4.41999999999999</v>
      </c>
      <c r="J1933" s="13" t="n">
        <f aca="false">C1933-D1933</f>
        <v>4.94</v>
      </c>
      <c r="L1933" s="14" t="n">
        <f aca="true">IF(ROW(E1933) - 1 &gt;= $L$1,MMULT($AA$1:OFFSET($AA$1, 0, $L$1 - 1),E1933:OFFSET(E1933,1 - $L$1, 0)) / $K$3,"")</f>
        <v>159.200181818182</v>
      </c>
      <c r="N1933" s="0" t="n">
        <f aca="true">IF(ROW(E1933) - 1 &gt;= $N$1,SUM(E1933:OFFSET(E1933,1 - $N$1, 0)) / $N$1,"")</f>
        <v>157.223</v>
      </c>
      <c r="P1933" s="0" t="n">
        <f aca="true">IF(ROW(N1933) - 1 &gt; $P$1, IF(OFFSET(N1933,  1 - $P$1, 0) &lt;&gt; "", MMULT($AA$2:OFFSET($AA$2, 0, $P$1 - 1), E1933:OFFSET(E1933,1 - $P$1, 0)) / $O$3,""),"")</f>
        <v>156.105555555556</v>
      </c>
    </row>
    <row collapsed="false" customFormat="false" customHeight="true" hidden="false" ht="14.4" outlineLevel="0" r="1934">
      <c r="A1934" s="9" t="n">
        <v>39364</v>
      </c>
      <c r="B1934" s="5" t="n">
        <v>170.2</v>
      </c>
      <c r="C1934" s="5" t="n">
        <v>171.11</v>
      </c>
      <c r="D1934" s="5" t="n">
        <v>166.68</v>
      </c>
      <c r="E1934" s="5" t="n">
        <v>167.86</v>
      </c>
      <c r="F1934" s="5" t="n">
        <v>39438800</v>
      </c>
      <c r="G1934" s="5" t="n">
        <v>167.14</v>
      </c>
      <c r="I1934" s="13" t="n">
        <f aca="false">B1934-E1934</f>
        <v>2.33999999999997</v>
      </c>
      <c r="J1934" s="13" t="n">
        <f aca="false">C1934-D1934</f>
        <v>4.43000000000001</v>
      </c>
      <c r="L1934" s="14" t="n">
        <f aca="true">IF(ROW(E1934) - 1 &gt;= $L$1,MMULT($AA$1:OFFSET($AA$1, 0, $L$1 - 1),E1934:OFFSET(E1934,1 - $L$1, 0)) / $K$3,"")</f>
        <v>161.134181818182</v>
      </c>
      <c r="N1934" s="0" t="n">
        <f aca="true">IF(ROW(E1934) - 1 &gt;= $N$1,SUM(E1934:OFFSET(E1934,1 - $N$1, 0)) / $N$1,"")</f>
        <v>158.691</v>
      </c>
      <c r="P1934" s="0" t="n">
        <f aca="true">IF(ROW(N1934) - 1 &gt; $P$1, IF(OFFSET(N1934,  1 - $P$1, 0) &lt;&gt; "", MMULT($AA$2:OFFSET($AA$2, 0, $P$1 - 1), E1934:OFFSET(E1934,1 - $P$1, 0)) / $O$3,""),"")</f>
        <v>157.530277777778</v>
      </c>
    </row>
    <row collapsed="false" customFormat="false" customHeight="true" hidden="false" ht="14.4" outlineLevel="0" r="1935">
      <c r="A1935" s="9" t="n">
        <v>39365</v>
      </c>
      <c r="B1935" s="5" t="n">
        <v>167.55</v>
      </c>
      <c r="C1935" s="5" t="n">
        <v>167.88</v>
      </c>
      <c r="D1935" s="5" t="n">
        <v>165.6</v>
      </c>
      <c r="E1935" s="5" t="n">
        <v>166.79</v>
      </c>
      <c r="F1935" s="5" t="n">
        <v>23842500</v>
      </c>
      <c r="G1935" s="5" t="n">
        <v>166.08</v>
      </c>
      <c r="I1935" s="13" t="n">
        <f aca="false">B1935-E1935</f>
        <v>0.760000000000019</v>
      </c>
      <c r="J1935" s="13" t="n">
        <f aca="false">C1935-D1935</f>
        <v>2.28</v>
      </c>
      <c r="L1935" s="14" t="n">
        <f aca="true">IF(ROW(E1935) - 1 &gt;= $L$1,MMULT($AA$1:OFFSET($AA$1, 0, $L$1 - 1),E1935:OFFSET(E1935,1 - $L$1, 0)) / $K$3,"")</f>
        <v>162.606727272727</v>
      </c>
      <c r="N1935" s="0" t="n">
        <f aca="true">IF(ROW(E1935) - 1 &gt;= $N$1,SUM(E1935:OFFSET(E1935,1 - $N$1, 0)) / $N$1,"")</f>
        <v>160.093</v>
      </c>
      <c r="P1935" s="0" t="n">
        <f aca="true">IF(ROW(N1935) - 1 &gt; $P$1, IF(OFFSET(N1935,  1 - $P$1, 0) &lt;&gt; "", MMULT($AA$2:OFFSET($AA$2, 0, $P$1 - 1), E1935:OFFSET(E1935,1 - $P$1, 0)) / $O$3,""),"")</f>
        <v>158.904166666667</v>
      </c>
    </row>
    <row collapsed="false" customFormat="false" customHeight="true" hidden="false" ht="14.4" outlineLevel="0" r="1936">
      <c r="A1936" s="9" t="n">
        <v>39366</v>
      </c>
      <c r="B1936" s="5" t="n">
        <v>169.49</v>
      </c>
      <c r="C1936" s="5" t="n">
        <v>171.88</v>
      </c>
      <c r="D1936" s="5" t="n">
        <v>153.21</v>
      </c>
      <c r="E1936" s="5" t="n">
        <v>162.23</v>
      </c>
      <c r="F1936" s="5" t="n">
        <v>58714000</v>
      </c>
      <c r="G1936" s="5" t="n">
        <v>161.54</v>
      </c>
      <c r="I1936" s="13" t="n">
        <f aca="false">B1936-E1936</f>
        <v>7.26000000000002</v>
      </c>
      <c r="J1936" s="13" t="n">
        <f aca="false">C1936-D1936</f>
        <v>18.67</v>
      </c>
      <c r="L1936" s="14" t="n">
        <f aca="true">IF(ROW(E1936) - 1 &gt;= $L$1,MMULT($AA$1:OFFSET($AA$1, 0, $L$1 - 1),E1936:OFFSET(E1936,1 - $L$1, 0)) / $K$3,"")</f>
        <v>162.995272727273</v>
      </c>
      <c r="N1936" s="0" t="n">
        <f aca="true">IF(ROW(E1936) - 1 &gt;= $N$1,SUM(E1936:OFFSET(E1936,1 - $N$1, 0)) / $N$1,"")</f>
        <v>160.866</v>
      </c>
      <c r="P1936" s="0" t="n">
        <f aca="true">IF(ROW(N1936) - 1 &gt; $P$1, IF(OFFSET(N1936,  1 - $P$1, 0) &lt;&gt; "", MMULT($AA$2:OFFSET($AA$2, 0, $P$1 - 1), E1936:OFFSET(E1936,1 - $P$1, 0)) / $O$3,""),"")</f>
        <v>160.266111111111</v>
      </c>
    </row>
    <row collapsed="false" customFormat="false" customHeight="true" hidden="false" ht="14.4" outlineLevel="0" r="1937">
      <c r="A1937" s="9" t="n">
        <v>39367</v>
      </c>
      <c r="B1937" s="5" t="n">
        <v>163.01</v>
      </c>
      <c r="C1937" s="5" t="n">
        <v>167.28</v>
      </c>
      <c r="D1937" s="5" t="n">
        <v>161.8</v>
      </c>
      <c r="E1937" s="5" t="n">
        <v>167.25</v>
      </c>
      <c r="F1937" s="5" t="n">
        <v>35292000</v>
      </c>
      <c r="G1937" s="5" t="n">
        <v>166.53</v>
      </c>
      <c r="I1937" s="13" t="n">
        <f aca="false">B1937-E1937</f>
        <v>-4.24000000000001</v>
      </c>
      <c r="J1937" s="13" t="n">
        <f aca="false">C1937-D1937</f>
        <v>5.47999999999999</v>
      </c>
      <c r="L1937" s="14" t="n">
        <f aca="true">IF(ROW(E1937) - 1 &gt;= $L$1,MMULT($AA$1:OFFSET($AA$1, 0, $L$1 - 1),E1937:OFFSET(E1937,1 - $L$1, 0)) / $K$3,"")</f>
        <v>164.156</v>
      </c>
      <c r="N1937" s="0" t="n">
        <f aca="true">IF(ROW(E1937) - 1 &gt;= $N$1,SUM(E1937:OFFSET(E1937,1 - $N$1, 0)) / $N$1,"")</f>
        <v>162.244</v>
      </c>
      <c r="P1937" s="0" t="n">
        <f aca="true">IF(ROW(N1937) - 1 &gt; $P$1, IF(OFFSET(N1937,  1 - $P$1, 0) &lt;&gt; "", MMULT($AA$2:OFFSET($AA$2, 0, $P$1 - 1), E1937:OFFSET(E1937,1 - $P$1, 0)) / $O$3,""),"")</f>
        <v>161.8375</v>
      </c>
    </row>
    <row collapsed="false" customFormat="false" customHeight="true" hidden="false" ht="14.4" outlineLevel="0" r="1938">
      <c r="A1938" s="9" t="n">
        <v>39370</v>
      </c>
      <c r="B1938" s="5" t="n">
        <v>167.98</v>
      </c>
      <c r="C1938" s="5" t="n">
        <v>169.57</v>
      </c>
      <c r="D1938" s="5" t="n">
        <v>163.5</v>
      </c>
      <c r="E1938" s="5" t="n">
        <v>166.98</v>
      </c>
      <c r="F1938" s="5" t="n">
        <v>38497500</v>
      </c>
      <c r="G1938" s="5" t="n">
        <v>166.27</v>
      </c>
      <c r="I1938" s="13" t="n">
        <f aca="false">B1938-E1938</f>
        <v>1</v>
      </c>
      <c r="J1938" s="13" t="n">
        <f aca="false">C1938-D1938</f>
        <v>6.06999999999999</v>
      </c>
      <c r="L1938" s="14" t="n">
        <f aca="true">IF(ROW(E1938) - 1 &gt;= $L$1,MMULT($AA$1:OFFSET($AA$1, 0, $L$1 - 1),E1938:OFFSET(E1938,1 - $L$1, 0)) / $K$3,"")</f>
        <v>165.017090909091</v>
      </c>
      <c r="N1938" s="0" t="n">
        <f aca="true">IF(ROW(E1938) - 1 &gt;= $N$1,SUM(E1938:OFFSET(E1938,1 - $N$1, 0)) / $N$1,"")</f>
        <v>163.308</v>
      </c>
      <c r="P1938" s="0" t="n">
        <f aca="true">IF(ROW(N1938) - 1 &gt; $P$1, IF(OFFSET(N1938,  1 - $P$1, 0) &lt;&gt; "", MMULT($AA$2:OFFSET($AA$2, 0, $P$1 - 1), E1938:OFFSET(E1938,1 - $P$1, 0)) / $O$3,""),"")</f>
        <v>163.369444444444</v>
      </c>
    </row>
    <row collapsed="false" customFormat="false" customHeight="true" hidden="false" ht="14.4" outlineLevel="0" r="1939">
      <c r="A1939" s="9" t="n">
        <v>39371</v>
      </c>
      <c r="B1939" s="5" t="n">
        <v>165.54</v>
      </c>
      <c r="C1939" s="5" t="n">
        <v>170.18</v>
      </c>
      <c r="D1939" s="5" t="n">
        <v>165.15</v>
      </c>
      <c r="E1939" s="5" t="n">
        <v>169.58</v>
      </c>
      <c r="F1939" s="5" t="n">
        <v>38136800</v>
      </c>
      <c r="G1939" s="5" t="n">
        <v>168.86</v>
      </c>
      <c r="I1939" s="13" t="n">
        <f aca="false">B1939-E1939</f>
        <v>-4.04000000000002</v>
      </c>
      <c r="J1939" s="13" t="n">
        <f aca="false">C1939-D1939</f>
        <v>5.03</v>
      </c>
      <c r="L1939" s="14" t="n">
        <f aca="true">IF(ROW(E1939) - 1 &gt;= $L$1,MMULT($AA$1:OFFSET($AA$1, 0, $L$1 - 1),E1939:OFFSET(E1939,1 - $L$1, 0)) / $K$3,"")</f>
        <v>166.157454545455</v>
      </c>
      <c r="N1939" s="0" t="n">
        <f aca="true">IF(ROW(E1939) - 1 &gt;= $N$1,SUM(E1939:OFFSET(E1939,1 - $N$1, 0)) / $N$1,"")</f>
        <v>164.421</v>
      </c>
      <c r="P1939" s="0" t="n">
        <f aca="true">IF(ROW(N1939) - 1 &gt; $P$1, IF(OFFSET(N1939,  1 - $P$1, 0) &lt;&gt; "", MMULT($AA$2:OFFSET($AA$2, 0, $P$1 - 1), E1939:OFFSET(E1939,1 - $P$1, 0)) / $O$3,""),"")</f>
        <v>164.546666666667</v>
      </c>
    </row>
    <row collapsed="false" customFormat="false" customHeight="true" hidden="false" ht="14.4" outlineLevel="0" r="1940">
      <c r="A1940" s="9" t="n">
        <v>39372</v>
      </c>
      <c r="B1940" s="5" t="n">
        <v>172.69</v>
      </c>
      <c r="C1940" s="5" t="n">
        <v>173.04</v>
      </c>
      <c r="D1940" s="5" t="n">
        <v>169.18</v>
      </c>
      <c r="E1940" s="5" t="n">
        <v>172.75</v>
      </c>
      <c r="F1940" s="5" t="n">
        <v>40271900</v>
      </c>
      <c r="G1940" s="5" t="n">
        <v>172.01</v>
      </c>
      <c r="I1940" s="13" t="n">
        <f aca="false">B1940-E1940</f>
        <v>-0.0600000000000023</v>
      </c>
      <c r="J1940" s="13" t="n">
        <f aca="false">C1940-D1940</f>
        <v>3.85999999999999</v>
      </c>
      <c r="L1940" s="14" t="n">
        <f aca="true">IF(ROW(E1940) - 1 &gt;= $L$1,MMULT($AA$1:OFFSET($AA$1, 0, $L$1 - 1),E1940:OFFSET(E1940,1 - $L$1, 0)) / $K$3,"")</f>
        <v>167.671818181818</v>
      </c>
      <c r="N1940" s="0" t="n">
        <f aca="true">IF(ROW(E1940) - 1 &gt;= $N$1,SUM(E1940:OFFSET(E1940,1 - $N$1, 0)) / $N$1,"")</f>
        <v>165.904</v>
      </c>
      <c r="P1940" s="0" t="n">
        <f aca="true">IF(ROW(N1940) - 1 &gt; $P$1, IF(OFFSET(N1940,  1 - $P$1, 0) &lt;&gt; "", MMULT($AA$2:OFFSET($AA$2, 0, $P$1 - 1), E1940:OFFSET(E1940,1 - $P$1, 0)) / $O$3,""),"")</f>
        <v>165.539722222222</v>
      </c>
    </row>
    <row collapsed="false" customFormat="false" customHeight="true" hidden="false" ht="14.4" outlineLevel="0" r="1941">
      <c r="A1941" s="9" t="n">
        <v>39373</v>
      </c>
      <c r="B1941" s="5" t="n">
        <v>171.5</v>
      </c>
      <c r="C1941" s="5" t="n">
        <v>174.19</v>
      </c>
      <c r="D1941" s="5" t="n">
        <v>171.05</v>
      </c>
      <c r="E1941" s="5" t="n">
        <v>173.5</v>
      </c>
      <c r="F1941" s="5" t="n">
        <v>29417000</v>
      </c>
      <c r="G1941" s="5" t="n">
        <v>172.76</v>
      </c>
      <c r="I1941" s="13" t="n">
        <f aca="false">B1941-E1941</f>
        <v>-2</v>
      </c>
      <c r="J1941" s="13" t="n">
        <f aca="false">C1941-D1941</f>
        <v>3.13999999999999</v>
      </c>
      <c r="L1941" s="14" t="n">
        <f aca="true">IF(ROW(E1941) - 1 &gt;= $L$1,MMULT($AA$1:OFFSET($AA$1, 0, $L$1 - 1),E1941:OFFSET(E1941,1 - $L$1, 0)) / $K$3,"")</f>
        <v>169.052909090909</v>
      </c>
      <c r="N1941" s="0" t="n">
        <f aca="true">IF(ROW(E1941) - 1 &gt;= $N$1,SUM(E1941:OFFSET(E1941,1 - $N$1, 0)) / $N$1,"")</f>
        <v>167.63</v>
      </c>
      <c r="P1941" s="0" t="n">
        <f aca="true">IF(ROW(N1941) - 1 &gt; $P$1, IF(OFFSET(N1941,  1 - $P$1, 0) &lt;&gt; "", MMULT($AA$2:OFFSET($AA$2, 0, $P$1 - 1), E1941:OFFSET(E1941,1 - $P$1, 0)) / $O$3,""),"")</f>
        <v>166.4875</v>
      </c>
    </row>
    <row collapsed="false" customFormat="false" customHeight="true" hidden="false" ht="14.4" outlineLevel="0" r="1942">
      <c r="A1942" s="9" t="n">
        <v>39374</v>
      </c>
      <c r="B1942" s="5" t="n">
        <v>174.24</v>
      </c>
      <c r="C1942" s="5" t="n">
        <v>174.63</v>
      </c>
      <c r="D1942" s="5" t="n">
        <v>170</v>
      </c>
      <c r="E1942" s="5" t="n">
        <v>170.42</v>
      </c>
      <c r="F1942" s="5" t="n">
        <v>46135000</v>
      </c>
      <c r="G1942" s="5" t="n">
        <v>169.69</v>
      </c>
      <c r="I1942" s="13" t="n">
        <f aca="false">B1942-E1942</f>
        <v>3.82000000000002</v>
      </c>
      <c r="J1942" s="13" t="n">
        <f aca="false">C1942-D1942</f>
        <v>4.63</v>
      </c>
      <c r="L1942" s="14" t="n">
        <f aca="true">IF(ROW(E1942) - 1 &gt;= $L$1,MMULT($AA$1:OFFSET($AA$1, 0, $L$1 - 1),E1942:OFFSET(E1942,1 - $L$1, 0)) / $K$3,"")</f>
        <v>169.560181818182</v>
      </c>
      <c r="N1942" s="0" t="n">
        <f aca="true">IF(ROW(E1942) - 1 &gt;= $N$1,SUM(E1942:OFFSET(E1942,1 - $N$1, 0)) / $N$1,"")</f>
        <v>168.527</v>
      </c>
      <c r="P1942" s="0" t="n">
        <f aca="true">IF(ROW(N1942) - 1 &gt; $P$1, IF(OFFSET(N1942,  1 - $P$1, 0) &lt;&gt; "", MMULT($AA$2:OFFSET($AA$2, 0, $P$1 - 1), E1942:OFFSET(E1942,1 - $P$1, 0)) / $O$3,""),"")</f>
        <v>167.543055555556</v>
      </c>
    </row>
    <row collapsed="false" customFormat="false" customHeight="true" hidden="false" ht="14.4" outlineLevel="0" r="1943">
      <c r="A1943" s="9" t="n">
        <v>39377</v>
      </c>
      <c r="B1943" s="5" t="n">
        <v>170.35</v>
      </c>
      <c r="C1943" s="5" t="n">
        <v>174.9</v>
      </c>
      <c r="D1943" s="5" t="n">
        <v>169.96</v>
      </c>
      <c r="E1943" s="5" t="n">
        <v>174.36</v>
      </c>
      <c r="F1943" s="5" t="n">
        <v>58910700</v>
      </c>
      <c r="G1943" s="5" t="n">
        <v>173.61</v>
      </c>
      <c r="I1943" s="13" t="n">
        <f aca="false">B1943-E1943</f>
        <v>-4.01000000000002</v>
      </c>
      <c r="J1943" s="13" t="n">
        <f aca="false">C1943-D1943</f>
        <v>4.94</v>
      </c>
      <c r="L1943" s="14" t="n">
        <f aca="true">IF(ROW(E1943) - 1 &gt;= $L$1,MMULT($AA$1:OFFSET($AA$1, 0, $L$1 - 1),E1943:OFFSET(E1943,1 - $L$1, 0)) / $K$3,"")</f>
        <v>170.620727272727</v>
      </c>
      <c r="N1943" s="0" t="n">
        <f aca="true">IF(ROW(E1943) - 1 &gt;= $N$1,SUM(E1943:OFFSET(E1943,1 - $N$1, 0)) / $N$1,"")</f>
        <v>169.172</v>
      </c>
      <c r="P1943" s="0" t="n">
        <f aca="true">IF(ROW(N1943) - 1 &gt; $P$1, IF(OFFSET(N1943,  1 - $P$1, 0) &lt;&gt; "", MMULT($AA$2:OFFSET($AA$2, 0, $P$1 - 1), E1943:OFFSET(E1943,1 - $P$1, 0)) / $O$3,""),"")</f>
        <v>168.490277777778</v>
      </c>
    </row>
    <row collapsed="false" customFormat="false" customHeight="true" hidden="false" ht="14.4" outlineLevel="0" r="1944">
      <c r="A1944" s="9" t="n">
        <v>39378</v>
      </c>
      <c r="B1944" s="5" t="n">
        <v>188.56</v>
      </c>
      <c r="C1944" s="5" t="n">
        <v>188.6</v>
      </c>
      <c r="D1944" s="5" t="n">
        <v>182.76</v>
      </c>
      <c r="E1944" s="5" t="n">
        <v>186.16</v>
      </c>
      <c r="F1944" s="5" t="n">
        <v>64113000</v>
      </c>
      <c r="G1944" s="5" t="n">
        <v>185.36</v>
      </c>
      <c r="I1944" s="13" t="n">
        <f aca="false">B1944-E1944</f>
        <v>2.40000000000001</v>
      </c>
      <c r="J1944" s="13" t="n">
        <f aca="false">C1944-D1944</f>
        <v>5.84</v>
      </c>
      <c r="L1944" s="14" t="n">
        <f aca="true">IF(ROW(E1944) - 1 &gt;= $L$1,MMULT($AA$1:OFFSET($AA$1, 0, $L$1 - 1),E1944:OFFSET(E1944,1 - $L$1, 0)) / $K$3,"")</f>
        <v>173.709454545455</v>
      </c>
      <c r="N1944" s="0" t="n">
        <f aca="true">IF(ROW(E1944) - 1 &gt;= $N$1,SUM(E1944:OFFSET(E1944,1 - $N$1, 0)) / $N$1,"")</f>
        <v>171.002</v>
      </c>
      <c r="P1944" s="0" t="n">
        <f aca="true">IF(ROW(N1944) - 1 &gt; $P$1, IF(OFFSET(N1944,  1 - $P$1, 0) &lt;&gt; "", MMULT($AA$2:OFFSET($AA$2, 0, $P$1 - 1), E1944:OFFSET(E1944,1 - $P$1, 0)) / $O$3,""),"")</f>
        <v>169.816666666667</v>
      </c>
    </row>
    <row collapsed="false" customFormat="false" customHeight="true" hidden="false" ht="14.4" outlineLevel="0" r="1945">
      <c r="A1945" s="9" t="n">
        <v>39379</v>
      </c>
      <c r="B1945" s="5" t="n">
        <v>185.81</v>
      </c>
      <c r="C1945" s="5" t="n">
        <v>187.21</v>
      </c>
      <c r="D1945" s="5" t="n">
        <v>179.24</v>
      </c>
      <c r="E1945" s="5" t="n">
        <v>185.93</v>
      </c>
      <c r="F1945" s="5" t="n">
        <v>46017200</v>
      </c>
      <c r="G1945" s="5" t="n">
        <v>185.14</v>
      </c>
      <c r="I1945" s="13" t="n">
        <f aca="false">B1945-E1945</f>
        <v>-0.120000000000005</v>
      </c>
      <c r="J1945" s="13" t="n">
        <f aca="false">C1945-D1945</f>
        <v>7.97</v>
      </c>
      <c r="L1945" s="14" t="n">
        <f aca="true">IF(ROW(E1945) - 1 &gt;= $L$1,MMULT($AA$1:OFFSET($AA$1, 0, $L$1 - 1),E1945:OFFSET(E1945,1 - $L$1, 0)) / $K$3,"")</f>
        <v>176.423636363636</v>
      </c>
      <c r="N1945" s="0" t="n">
        <f aca="true">IF(ROW(E1945) - 1 &gt;= $N$1,SUM(E1945:OFFSET(E1945,1 - $N$1, 0)) / $N$1,"")</f>
        <v>172.916</v>
      </c>
      <c r="P1945" s="0" t="n">
        <f aca="true">IF(ROW(N1945) - 1 &gt; $P$1, IF(OFFSET(N1945,  1 - $P$1, 0) &lt;&gt; "", MMULT($AA$2:OFFSET($AA$2, 0, $P$1 - 1), E1945:OFFSET(E1945,1 - $P$1, 0)) / $O$3,""),"")</f>
        <v>171.550833333333</v>
      </c>
    </row>
    <row collapsed="false" customFormat="false" customHeight="true" hidden="false" ht="14.4" outlineLevel="0" r="1946">
      <c r="A1946" s="9" t="n">
        <v>39380</v>
      </c>
      <c r="B1946" s="5" t="n">
        <v>184.87</v>
      </c>
      <c r="C1946" s="5" t="n">
        <v>185.9</v>
      </c>
      <c r="D1946" s="5" t="n">
        <v>181.66</v>
      </c>
      <c r="E1946" s="5" t="n">
        <v>182.78</v>
      </c>
      <c r="F1946" s="5" t="n">
        <v>34771500</v>
      </c>
      <c r="G1946" s="5" t="n">
        <v>182</v>
      </c>
      <c r="I1946" s="13" t="n">
        <f aca="false">B1946-E1946</f>
        <v>2.09</v>
      </c>
      <c r="J1946" s="13" t="n">
        <f aca="false">C1946-D1946</f>
        <v>4.24000000000001</v>
      </c>
      <c r="L1946" s="14" t="n">
        <f aca="true">IF(ROW(E1946) - 1 &gt;= $L$1,MMULT($AA$1:OFFSET($AA$1, 0, $L$1 - 1),E1946:OFFSET(E1946,1 - $L$1, 0)) / $K$3,"")</f>
        <v>178.217090909091</v>
      </c>
      <c r="N1946" s="0" t="n">
        <f aca="true">IF(ROW(E1946) - 1 &gt;= $N$1,SUM(E1946:OFFSET(E1946,1 - $N$1, 0)) / $N$1,"")</f>
        <v>174.971</v>
      </c>
      <c r="P1946" s="0" t="n">
        <f aca="true">IF(ROW(N1946) - 1 &gt; $P$1, IF(OFFSET(N1946,  1 - $P$1, 0) &lt;&gt; "", MMULT($AA$2:OFFSET($AA$2, 0, $P$1 - 1), E1946:OFFSET(E1946,1 - $P$1, 0)) / $O$3,""),"")</f>
        <v>173.427777777778</v>
      </c>
    </row>
    <row collapsed="false" customFormat="false" customHeight="true" hidden="false" ht="14.4" outlineLevel="0" r="1947">
      <c r="A1947" s="9" t="n">
        <v>39381</v>
      </c>
      <c r="B1947" s="5" t="n">
        <v>185.29</v>
      </c>
      <c r="C1947" s="5" t="n">
        <v>185.37</v>
      </c>
      <c r="D1947" s="5" t="n">
        <v>182.88</v>
      </c>
      <c r="E1947" s="5" t="n">
        <v>184.7</v>
      </c>
      <c r="F1947" s="5" t="n">
        <v>25219800</v>
      </c>
      <c r="G1947" s="5" t="n">
        <v>183.91</v>
      </c>
      <c r="I1947" s="13" t="n">
        <f aca="false">B1947-E1947</f>
        <v>0.590000000000003</v>
      </c>
      <c r="J1947" s="13" t="n">
        <f aca="false">C1947-D1947</f>
        <v>2.49000000000001</v>
      </c>
      <c r="L1947" s="14" t="n">
        <f aca="true">IF(ROW(E1947) - 1 &gt;= $L$1,MMULT($AA$1:OFFSET($AA$1, 0, $L$1 - 1),E1947:OFFSET(E1947,1 - $L$1, 0)) / $K$3,"")</f>
        <v>179.986</v>
      </c>
      <c r="N1947" s="0" t="n">
        <f aca="true">IF(ROW(E1947) - 1 &gt;= $N$1,SUM(E1947:OFFSET(E1947,1 - $N$1, 0)) / $N$1,"")</f>
        <v>176.716</v>
      </c>
      <c r="P1947" s="0" t="n">
        <f aca="true">IF(ROW(N1947) - 1 &gt; $P$1, IF(OFFSET(N1947,  1 - $P$1, 0) &lt;&gt; "", MMULT($AA$2:OFFSET($AA$2, 0, $P$1 - 1), E1947:OFFSET(E1947,1 - $P$1, 0)) / $O$3,""),"")</f>
        <v>175.429444444444</v>
      </c>
    </row>
    <row collapsed="false" customFormat="false" customHeight="true" hidden="false" ht="14.4" outlineLevel="0" r="1948">
      <c r="A1948" s="9" t="n">
        <v>39384</v>
      </c>
      <c r="B1948" s="5" t="n">
        <v>185.45</v>
      </c>
      <c r="C1948" s="5" t="n">
        <v>186.59</v>
      </c>
      <c r="D1948" s="5" t="n">
        <v>184.7</v>
      </c>
      <c r="E1948" s="5" t="n">
        <v>185.09</v>
      </c>
      <c r="F1948" s="5" t="n">
        <v>19305500</v>
      </c>
      <c r="G1948" s="5" t="n">
        <v>184.3</v>
      </c>
      <c r="I1948" s="13" t="n">
        <f aca="false">B1948-E1948</f>
        <v>0.359999999999985</v>
      </c>
      <c r="J1948" s="13" t="n">
        <f aca="false">C1948-D1948</f>
        <v>1.89000000000001</v>
      </c>
      <c r="L1948" s="14" t="n">
        <f aca="true">IF(ROW(E1948) - 1 &gt;= $L$1,MMULT($AA$1:OFFSET($AA$1, 0, $L$1 - 1),E1948:OFFSET(E1948,1 - $L$1, 0)) / $K$3,"")</f>
        <v>181.508545454545</v>
      </c>
      <c r="N1948" s="0" t="n">
        <f aca="true">IF(ROW(E1948) - 1 &gt;= $N$1,SUM(E1948:OFFSET(E1948,1 - $N$1, 0)) / $N$1,"")</f>
        <v>178.527</v>
      </c>
      <c r="P1948" s="0" t="n">
        <f aca="true">IF(ROW(N1948) - 1 &gt; $P$1, IF(OFFSET(N1948,  1 - $P$1, 0) &lt;&gt; "", MMULT($AA$2:OFFSET($AA$2, 0, $P$1 - 1), E1948:OFFSET(E1948,1 - $P$1, 0)) / $O$3,""),"")</f>
        <v>177.611111111111</v>
      </c>
    </row>
    <row collapsed="false" customFormat="false" customHeight="true" hidden="false" ht="14.4" outlineLevel="0" r="1949">
      <c r="A1949" s="9" t="n">
        <v>39385</v>
      </c>
      <c r="B1949" s="5" t="n">
        <v>186.18</v>
      </c>
      <c r="C1949" s="5" t="n">
        <v>189.37</v>
      </c>
      <c r="D1949" s="5" t="n">
        <v>184.73</v>
      </c>
      <c r="E1949" s="5" t="n">
        <v>187</v>
      </c>
      <c r="F1949" s="5" t="n">
        <v>33550500</v>
      </c>
      <c r="G1949" s="5" t="n">
        <v>186.2</v>
      </c>
      <c r="I1949" s="13" t="n">
        <f aca="false">B1949-E1949</f>
        <v>-0.819999999999993</v>
      </c>
      <c r="J1949" s="13" t="n">
        <f aca="false">C1949-D1949</f>
        <v>4.64000000000002</v>
      </c>
      <c r="L1949" s="14" t="n">
        <f aca="true">IF(ROW(E1949) - 1 &gt;= $L$1,MMULT($AA$1:OFFSET($AA$1, 0, $L$1 - 1),E1949:OFFSET(E1949,1 - $L$1, 0)) / $K$3,"")</f>
        <v>183.049090909091</v>
      </c>
      <c r="N1949" s="0" t="n">
        <f aca="true">IF(ROW(E1949) - 1 &gt;= $N$1,SUM(E1949:OFFSET(E1949,1 - $N$1, 0)) / $N$1,"")</f>
        <v>180.269</v>
      </c>
      <c r="P1949" s="0" t="n">
        <f aca="true">IF(ROW(N1949) - 1 &gt; $P$1, IF(OFFSET(N1949,  1 - $P$1, 0) &lt;&gt; "", MMULT($AA$2:OFFSET($AA$2, 0, $P$1 - 1), E1949:OFFSET(E1949,1 - $P$1, 0)) / $O$3,""),"")</f>
        <v>179.946388888889</v>
      </c>
    </row>
    <row collapsed="false" customFormat="false" customHeight="true" hidden="false" ht="14.4" outlineLevel="0" r="1950">
      <c r="A1950" s="9" t="n">
        <v>39386</v>
      </c>
      <c r="B1950" s="5" t="n">
        <v>187.63</v>
      </c>
      <c r="C1950" s="5" t="n">
        <v>190.12</v>
      </c>
      <c r="D1950" s="5" t="n">
        <v>184.95</v>
      </c>
      <c r="E1950" s="5" t="n">
        <v>189.95</v>
      </c>
      <c r="F1950" s="5" t="n">
        <v>29761100</v>
      </c>
      <c r="G1950" s="5" t="n">
        <v>189.14</v>
      </c>
      <c r="I1950" s="13" t="n">
        <f aca="false">B1950-E1950</f>
        <v>-2.31999999999999</v>
      </c>
      <c r="J1950" s="13" t="n">
        <f aca="false">C1950-D1950</f>
        <v>5.17000000000002</v>
      </c>
      <c r="L1950" s="14" t="n">
        <f aca="true">IF(ROW(E1950) - 1 &gt;= $L$1,MMULT($AA$1:OFFSET($AA$1, 0, $L$1 - 1),E1950:OFFSET(E1950,1 - $L$1, 0)) / $K$3,"")</f>
        <v>184.809272727273</v>
      </c>
      <c r="N1950" s="0" t="n">
        <f aca="true">IF(ROW(E1950) - 1 &gt;= $N$1,SUM(E1950:OFFSET(E1950,1 - $N$1, 0)) / $N$1,"")</f>
        <v>181.989</v>
      </c>
      <c r="P1950" s="0" t="n">
        <f aca="true">IF(ROW(N1950) - 1 &gt; $P$1, IF(OFFSET(N1950,  1 - $P$1, 0) &lt;&gt; "", MMULT($AA$2:OFFSET($AA$2, 0, $P$1 - 1), E1950:OFFSET(E1950,1 - $P$1, 0)) / $O$3,""),"")</f>
        <v>181.854166666667</v>
      </c>
    </row>
    <row collapsed="false" customFormat="false" customHeight="true" hidden="false" ht="14.4" outlineLevel="0" r="1951">
      <c r="A1951" s="9" t="n">
        <v>39387</v>
      </c>
      <c r="B1951" s="5" t="n">
        <v>188.6</v>
      </c>
      <c r="C1951" s="5" t="n">
        <v>190.1</v>
      </c>
      <c r="D1951" s="5" t="n">
        <v>180</v>
      </c>
      <c r="E1951" s="5" t="n">
        <v>187.44</v>
      </c>
      <c r="F1951" s="5" t="n">
        <v>28751300</v>
      </c>
      <c r="G1951" s="5" t="n">
        <v>186.64</v>
      </c>
      <c r="I1951" s="13" t="n">
        <f aca="false">B1951-E1951</f>
        <v>1.16</v>
      </c>
      <c r="J1951" s="13" t="n">
        <f aca="false">C1951-D1951</f>
        <v>10.1</v>
      </c>
      <c r="L1951" s="14" t="n">
        <f aca="true">IF(ROW(E1951) - 1 &gt;= $L$1,MMULT($AA$1:OFFSET($AA$1, 0, $L$1 - 1),E1951:OFFSET(E1951,1 - $L$1, 0)) / $K$3,"")</f>
        <v>185.800363636364</v>
      </c>
      <c r="N1951" s="0" t="n">
        <f aca="true">IF(ROW(E1951) - 1 &gt;= $N$1,SUM(E1951:OFFSET(E1951,1 - $N$1, 0)) / $N$1,"")</f>
        <v>183.383</v>
      </c>
      <c r="P1951" s="0" t="n">
        <f aca="true">IF(ROW(N1951) - 1 &gt; $P$1, IF(OFFSET(N1951,  1 - $P$1, 0) &lt;&gt; "", MMULT($AA$2:OFFSET($AA$2, 0, $P$1 - 1), E1951:OFFSET(E1951,1 - $P$1, 0)) / $O$3,""),"")</f>
        <v>183.349722222222</v>
      </c>
    </row>
    <row collapsed="false" customFormat="false" customHeight="true" hidden="false" ht="14.4" outlineLevel="0" r="1952">
      <c r="A1952" s="9" t="n">
        <v>39388</v>
      </c>
      <c r="B1952" s="5" t="n">
        <v>189.21</v>
      </c>
      <c r="C1952" s="5" t="n">
        <v>189.44</v>
      </c>
      <c r="D1952" s="5" t="n">
        <v>183.49</v>
      </c>
      <c r="E1952" s="5" t="n">
        <v>187.87</v>
      </c>
      <c r="F1952" s="5" t="n">
        <v>35789800</v>
      </c>
      <c r="G1952" s="5" t="n">
        <v>187.07</v>
      </c>
      <c r="I1952" s="13" t="n">
        <f aca="false">B1952-E1952</f>
        <v>1.34</v>
      </c>
      <c r="J1952" s="13" t="n">
        <f aca="false">C1952-D1952</f>
        <v>5.94999999999999</v>
      </c>
      <c r="L1952" s="14" t="n">
        <f aca="true">IF(ROW(E1952) - 1 &gt;= $L$1,MMULT($AA$1:OFFSET($AA$1, 0, $L$1 - 1),E1952:OFFSET(E1952,1 - $L$1, 0)) / $K$3,"")</f>
        <v>186.616181818182</v>
      </c>
      <c r="N1952" s="0" t="n">
        <f aca="true">IF(ROW(E1952) - 1 &gt;= $N$1,SUM(E1952:OFFSET(E1952,1 - $N$1, 0)) / $N$1,"")</f>
        <v>185.128</v>
      </c>
      <c r="P1952" s="0" t="n">
        <f aca="true">IF(ROW(N1952) - 1 &gt; $P$1, IF(OFFSET(N1952,  1 - $P$1, 0) &lt;&gt; "", MMULT($AA$2:OFFSET($AA$2, 0, $P$1 - 1), E1952:OFFSET(E1952,1 - $P$1, 0)) / $O$3,""),"")</f>
        <v>184.708055555556</v>
      </c>
    </row>
    <row collapsed="false" customFormat="false" customHeight="true" hidden="false" ht="14.4" outlineLevel="0" r="1953">
      <c r="A1953" s="9" t="n">
        <v>39391</v>
      </c>
      <c r="B1953" s="5" t="n">
        <v>185.29</v>
      </c>
      <c r="C1953" s="5" t="n">
        <v>188.96</v>
      </c>
      <c r="D1953" s="5" t="n">
        <v>184.24</v>
      </c>
      <c r="E1953" s="5" t="n">
        <v>186.18</v>
      </c>
      <c r="F1953" s="5" t="n">
        <v>28720600</v>
      </c>
      <c r="G1953" s="5" t="n">
        <v>185.38</v>
      </c>
      <c r="I1953" s="13" t="n">
        <f aca="false">B1953-E1953</f>
        <v>-0.890000000000015</v>
      </c>
      <c r="J1953" s="13" t="n">
        <f aca="false">C1953-D1953</f>
        <v>4.72</v>
      </c>
      <c r="L1953" s="14" t="n">
        <f aca="true">IF(ROW(E1953) - 1 &gt;= $L$1,MMULT($AA$1:OFFSET($AA$1, 0, $L$1 - 1),E1953:OFFSET(E1953,1 - $L$1, 0)) / $K$3,"")</f>
        <v>186.807454545455</v>
      </c>
      <c r="N1953" s="0" t="n">
        <f aca="true">IF(ROW(E1953) - 1 &gt;= $N$1,SUM(E1953:OFFSET(E1953,1 - $N$1, 0)) / $N$1,"")</f>
        <v>186.31</v>
      </c>
      <c r="P1953" s="0" t="n">
        <f aca="true">IF(ROW(N1953) - 1 &gt; $P$1, IF(OFFSET(N1953,  1 - $P$1, 0) &lt;&gt; "", MMULT($AA$2:OFFSET($AA$2, 0, $P$1 - 1), E1953:OFFSET(E1953,1 - $P$1, 0)) / $O$3,""),"")</f>
        <v>185.796388888889</v>
      </c>
    </row>
    <row collapsed="false" customFormat="false" customHeight="true" hidden="false" ht="14.4" outlineLevel="0" r="1954">
      <c r="A1954" s="9" t="n">
        <v>39392</v>
      </c>
      <c r="B1954" s="5" t="n">
        <v>187.05</v>
      </c>
      <c r="C1954" s="5" t="n">
        <v>192</v>
      </c>
      <c r="D1954" s="5" t="n">
        <v>185.27</v>
      </c>
      <c r="E1954" s="5" t="n">
        <v>191.79</v>
      </c>
      <c r="F1954" s="5" t="n">
        <v>34097400</v>
      </c>
      <c r="G1954" s="5" t="n">
        <v>190.97</v>
      </c>
      <c r="I1954" s="13" t="n">
        <f aca="false">B1954-E1954</f>
        <v>-4.73999999999998</v>
      </c>
      <c r="J1954" s="13" t="n">
        <f aca="false">C1954-D1954</f>
        <v>6.72999999999999</v>
      </c>
      <c r="L1954" s="14" t="n">
        <f aca="true">IF(ROW(E1954) - 1 &gt;= $L$1,MMULT($AA$1:OFFSET($AA$1, 0, $L$1 - 1),E1954:OFFSET(E1954,1 - $L$1, 0)) / $K$3,"")</f>
        <v>187.803818181818</v>
      </c>
      <c r="N1954" s="0" t="n">
        <f aca="true">IF(ROW(E1954) - 1 &gt;= $N$1,SUM(E1954:OFFSET(E1954,1 - $N$1, 0)) / $N$1,"")</f>
        <v>186.873</v>
      </c>
      <c r="P1954" s="0" t="n">
        <f aca="true">IF(ROW(N1954) - 1 &gt; $P$1, IF(OFFSET(N1954,  1 - $P$1, 0) &lt;&gt; "", MMULT($AA$2:OFFSET($AA$2, 0, $P$1 - 1), E1954:OFFSET(E1954,1 - $P$1, 0)) / $O$3,""),"")</f>
        <v>186.663333333333</v>
      </c>
    </row>
    <row collapsed="false" customFormat="false" customHeight="true" hidden="false" ht="14.4" outlineLevel="0" r="1955">
      <c r="A1955" s="9" t="n">
        <v>39393</v>
      </c>
      <c r="B1955" s="5" t="n">
        <v>190.61</v>
      </c>
      <c r="C1955" s="5" t="n">
        <v>192.68</v>
      </c>
      <c r="D1955" s="5" t="n">
        <v>186.13</v>
      </c>
      <c r="E1955" s="5" t="n">
        <v>186.3</v>
      </c>
      <c r="F1955" s="5" t="n">
        <v>35473400</v>
      </c>
      <c r="G1955" s="5" t="n">
        <v>185.5</v>
      </c>
      <c r="I1955" s="13" t="n">
        <f aca="false">B1955-E1955</f>
        <v>4.31</v>
      </c>
      <c r="J1955" s="13" t="n">
        <f aca="false">C1955-D1955</f>
        <v>6.55000000000001</v>
      </c>
      <c r="L1955" s="14" t="n">
        <f aca="true">IF(ROW(E1955) - 1 &gt;= $L$1,MMULT($AA$1:OFFSET($AA$1, 0, $L$1 - 1),E1955:OFFSET(E1955,1 - $L$1, 0)) / $K$3,"")</f>
        <v>187.699636363636</v>
      </c>
      <c r="N1955" s="0" t="n">
        <f aca="true">IF(ROW(E1955) - 1 &gt;= $N$1,SUM(E1955:OFFSET(E1955,1 - $N$1, 0)) / $N$1,"")</f>
        <v>186.91</v>
      </c>
      <c r="P1955" s="0" t="n">
        <f aca="true">IF(ROW(N1955) - 1 &gt; $P$1, IF(OFFSET(N1955,  1 - $P$1, 0) &lt;&gt; "", MMULT($AA$2:OFFSET($AA$2, 0, $P$1 - 1), E1955:OFFSET(E1955,1 - $P$1, 0)) / $O$3,""),"")</f>
        <v>187.159722222222</v>
      </c>
    </row>
    <row collapsed="false" customFormat="false" customHeight="true" hidden="false" ht="14.4" outlineLevel="0" r="1956">
      <c r="A1956" s="9" t="n">
        <v>39394</v>
      </c>
      <c r="B1956" s="5" t="n">
        <v>186.67</v>
      </c>
      <c r="C1956" s="5" t="n">
        <v>186.9</v>
      </c>
      <c r="D1956" s="5" t="n">
        <v>167.77</v>
      </c>
      <c r="E1956" s="5" t="n">
        <v>175.47</v>
      </c>
      <c r="F1956" s="5" t="n">
        <v>67458500</v>
      </c>
      <c r="G1956" s="5" t="n">
        <v>174.72</v>
      </c>
      <c r="I1956" s="13" t="n">
        <f aca="false">B1956-E1956</f>
        <v>11.2</v>
      </c>
      <c r="J1956" s="13" t="n">
        <f aca="false">C1956-D1956</f>
        <v>19.13</v>
      </c>
      <c r="L1956" s="14" t="n">
        <f aca="true">IF(ROW(E1956) - 1 &gt;= $L$1,MMULT($AA$1:OFFSET($AA$1, 0, $L$1 - 1),E1956:OFFSET(E1956,1 - $L$1, 0)) / $K$3,"")</f>
        <v>185.619636363636</v>
      </c>
      <c r="N1956" s="0" t="n">
        <f aca="true">IF(ROW(E1956) - 1 &gt;= $N$1,SUM(E1956:OFFSET(E1956,1 - $N$1, 0)) / $N$1,"")</f>
        <v>186.179</v>
      </c>
      <c r="P1956" s="0" t="n">
        <f aca="true">IF(ROW(N1956) - 1 &gt; $P$1, IF(OFFSET(N1956,  1 - $P$1, 0) &lt;&gt; "", MMULT($AA$2:OFFSET($AA$2, 0, $P$1 - 1), E1956:OFFSET(E1956,1 - $P$1, 0)) / $O$3,""),"")</f>
        <v>187.148611111111</v>
      </c>
    </row>
    <row collapsed="false" customFormat="false" customHeight="true" hidden="false" ht="14.4" outlineLevel="0" r="1957">
      <c r="A1957" s="9" t="n">
        <v>39395</v>
      </c>
      <c r="B1957" s="5" t="n">
        <v>171.15</v>
      </c>
      <c r="C1957" s="5" t="n">
        <v>175.12</v>
      </c>
      <c r="D1957" s="5" t="n">
        <v>165.21</v>
      </c>
      <c r="E1957" s="5" t="n">
        <v>165.37</v>
      </c>
      <c r="F1957" s="5" t="n">
        <v>54458700</v>
      </c>
      <c r="G1957" s="5" t="n">
        <v>164.66</v>
      </c>
      <c r="I1957" s="13" t="n">
        <f aca="false">B1957-E1957</f>
        <v>5.78</v>
      </c>
      <c r="J1957" s="13" t="n">
        <f aca="false">C1957-D1957</f>
        <v>9.91</v>
      </c>
      <c r="L1957" s="14" t="n">
        <f aca="true">IF(ROW(E1957) - 1 &gt;= $L$1,MMULT($AA$1:OFFSET($AA$1, 0, $L$1 - 1),E1957:OFFSET(E1957,1 - $L$1, 0)) / $K$3,"")</f>
        <v>181.836181818182</v>
      </c>
      <c r="N1957" s="0" t="n">
        <f aca="true">IF(ROW(E1957) - 1 &gt;= $N$1,SUM(E1957:OFFSET(E1957,1 - $N$1, 0)) / $N$1,"")</f>
        <v>184.246</v>
      </c>
      <c r="P1957" s="0" t="n">
        <f aca="true">IF(ROW(N1957) - 1 &gt; $P$1, IF(OFFSET(N1957,  1 - $P$1, 0) &lt;&gt; "", MMULT($AA$2:OFFSET($AA$2, 0, $P$1 - 1), E1957:OFFSET(E1957,1 - $P$1, 0)) / $O$3,""),"")</f>
        <v>186.4825</v>
      </c>
    </row>
    <row collapsed="false" customFormat="false" customHeight="true" hidden="false" ht="14.4" outlineLevel="0" r="1958">
      <c r="A1958" s="9" t="n">
        <v>39398</v>
      </c>
      <c r="B1958" s="5" t="n">
        <v>165.28</v>
      </c>
      <c r="C1958" s="5" t="n">
        <v>167.7</v>
      </c>
      <c r="D1958" s="5" t="n">
        <v>150.63</v>
      </c>
      <c r="E1958" s="5" t="n">
        <v>153.76</v>
      </c>
      <c r="F1958" s="5" t="n">
        <v>63057700</v>
      </c>
      <c r="G1958" s="5" t="n">
        <v>153.1</v>
      </c>
      <c r="I1958" s="13" t="n">
        <f aca="false">B1958-E1958</f>
        <v>11.52</v>
      </c>
      <c r="J1958" s="13" t="n">
        <f aca="false">C1958-D1958</f>
        <v>17.07</v>
      </c>
      <c r="L1958" s="14" t="n">
        <f aca="true">IF(ROW(E1958) - 1 &gt;= $L$1,MMULT($AA$1:OFFSET($AA$1, 0, $L$1 - 1),E1958:OFFSET(E1958,1 - $L$1, 0)) / $K$3,"")</f>
        <v>176.293272727273</v>
      </c>
      <c r="N1958" s="0" t="n">
        <f aca="true">IF(ROW(E1958) - 1 &gt;= $N$1,SUM(E1958:OFFSET(E1958,1 - $N$1, 0)) / $N$1,"")</f>
        <v>181.113</v>
      </c>
      <c r="P1958" s="0" t="n">
        <f aca="true">IF(ROW(N1958) - 1 &gt; $P$1, IF(OFFSET(N1958,  1 - $P$1, 0) &lt;&gt; "", MMULT($AA$2:OFFSET($AA$2, 0, $P$1 - 1), E1958:OFFSET(E1958,1 - $P$1, 0)) / $O$3,""),"")</f>
        <v>184.7275</v>
      </c>
    </row>
    <row collapsed="false" customFormat="false" customHeight="true" hidden="false" ht="14.4" outlineLevel="0" r="1959">
      <c r="A1959" s="9" t="n">
        <v>39399</v>
      </c>
      <c r="B1959" s="5" t="n">
        <v>160.85</v>
      </c>
      <c r="C1959" s="5" t="n">
        <v>170.98</v>
      </c>
      <c r="D1959" s="5" t="n">
        <v>153.76</v>
      </c>
      <c r="E1959" s="5" t="n">
        <v>169.96</v>
      </c>
      <c r="F1959" s="5" t="n">
        <v>62034100</v>
      </c>
      <c r="G1959" s="5" t="n">
        <v>169.23</v>
      </c>
      <c r="I1959" s="13" t="n">
        <f aca="false">B1959-E1959</f>
        <v>-9.11000000000001</v>
      </c>
      <c r="J1959" s="13" t="n">
        <f aca="false">C1959-D1959</f>
        <v>17.22</v>
      </c>
      <c r="L1959" s="14" t="n">
        <f aca="true">IF(ROW(E1959) - 1 &gt;= $L$1,MMULT($AA$1:OFFSET($AA$1, 0, $L$1 - 1),E1959:OFFSET(E1959,1 - $L$1, 0)) / $K$3,"")</f>
        <v>174.265454545455</v>
      </c>
      <c r="N1959" s="0" t="n">
        <f aca="true">IF(ROW(E1959) - 1 &gt;= $N$1,SUM(E1959:OFFSET(E1959,1 - $N$1, 0)) / $N$1,"")</f>
        <v>179.409</v>
      </c>
      <c r="P1959" s="0" t="n">
        <f aca="true">IF(ROW(N1959) - 1 &gt; $P$1, IF(OFFSET(N1959,  1 - $P$1, 0) &lt;&gt; "", MMULT($AA$2:OFFSET($AA$2, 0, $P$1 - 1), E1959:OFFSET(E1959,1 - $P$1, 0)) / $O$3,""),"")</f>
        <v>182.480833333333</v>
      </c>
    </row>
    <row collapsed="false" customFormat="false" customHeight="true" hidden="false" ht="14.4" outlineLevel="0" r="1960">
      <c r="A1960" s="9" t="n">
        <v>39400</v>
      </c>
      <c r="B1960" s="5" t="n">
        <v>177.16</v>
      </c>
      <c r="C1960" s="5" t="n">
        <v>177.57</v>
      </c>
      <c r="D1960" s="5" t="n">
        <v>163.74</v>
      </c>
      <c r="E1960" s="5" t="n">
        <v>166.11</v>
      </c>
      <c r="F1960" s="5" t="n">
        <v>51695400</v>
      </c>
      <c r="G1960" s="5" t="n">
        <v>165.4</v>
      </c>
      <c r="I1960" s="13" t="n">
        <f aca="false">B1960-E1960</f>
        <v>11.05</v>
      </c>
      <c r="J1960" s="13" t="n">
        <f aca="false">C1960-D1960</f>
        <v>13.83</v>
      </c>
      <c r="L1960" s="14" t="n">
        <f aca="true">IF(ROW(E1960) - 1 &gt;= $L$1,MMULT($AA$1:OFFSET($AA$1, 0, $L$1 - 1),E1960:OFFSET(E1960,1 - $L$1, 0)) / $K$3,"")</f>
        <v>171.847454545455</v>
      </c>
      <c r="N1960" s="0" t="n">
        <f aca="true">IF(ROW(E1960) - 1 &gt;= $N$1,SUM(E1960:OFFSET(E1960,1 - $N$1, 0)) / $N$1,"")</f>
        <v>177.025</v>
      </c>
      <c r="P1960" s="0" t="n">
        <f aca="true">IF(ROW(N1960) - 1 &gt; $P$1, IF(OFFSET(N1960,  1 - $P$1, 0) &lt;&gt; "", MMULT($AA$2:OFFSET($AA$2, 0, $P$1 - 1), E1960:OFFSET(E1960,1 - $P$1, 0)) / $O$3,""),"")</f>
        <v>179.334722222222</v>
      </c>
    </row>
    <row collapsed="false" customFormat="false" customHeight="true" hidden="false" ht="14.4" outlineLevel="0" r="1961">
      <c r="A1961" s="9" t="n">
        <v>39401</v>
      </c>
      <c r="B1961" s="5" t="n">
        <v>166.39</v>
      </c>
      <c r="C1961" s="5" t="n">
        <v>169.59</v>
      </c>
      <c r="D1961" s="5" t="n">
        <v>160.3</v>
      </c>
      <c r="E1961" s="5" t="n">
        <v>164.3</v>
      </c>
      <c r="F1961" s="5" t="n">
        <v>53095600</v>
      </c>
      <c r="G1961" s="5" t="n">
        <v>163.6</v>
      </c>
      <c r="I1961" s="13" t="n">
        <f aca="false">B1961-E1961</f>
        <v>2.08999999999997</v>
      </c>
      <c r="J1961" s="13" t="n">
        <f aca="false">C1961-D1961</f>
        <v>9.28999999999999</v>
      </c>
      <c r="L1961" s="14" t="n">
        <f aca="true">IF(ROW(E1961) - 1 &gt;= $L$1,MMULT($AA$1:OFFSET($AA$1, 0, $L$1 - 1),E1961:OFFSET(E1961,1 - $L$1, 0)) / $K$3,"")</f>
        <v>169.533818181818</v>
      </c>
      <c r="N1961" s="0" t="n">
        <f aca="true">IF(ROW(E1961) - 1 &gt;= $N$1,SUM(E1961:OFFSET(E1961,1 - $N$1, 0)) / $N$1,"")</f>
        <v>174.711</v>
      </c>
      <c r="P1961" s="0" t="n">
        <f aca="true">IF(ROW(N1961) - 1 &gt; $P$1, IF(OFFSET(N1961,  1 - $P$1, 0) &lt;&gt; "", MMULT($AA$2:OFFSET($AA$2, 0, $P$1 - 1), E1961:OFFSET(E1961,1 - $P$1, 0)) / $O$3,""),"")</f>
        <v>175.596944444444</v>
      </c>
    </row>
    <row collapsed="false" customFormat="false" customHeight="true" hidden="false" ht="14.4" outlineLevel="0" r="1962">
      <c r="A1962" s="9" t="n">
        <v>39402</v>
      </c>
      <c r="B1962" s="5" t="n">
        <v>165.3</v>
      </c>
      <c r="C1962" s="5" t="n">
        <v>167.02</v>
      </c>
      <c r="D1962" s="5" t="n">
        <v>159.33</v>
      </c>
      <c r="E1962" s="5" t="n">
        <v>166.39</v>
      </c>
      <c r="F1962" s="5" t="n">
        <v>49391300</v>
      </c>
      <c r="G1962" s="5" t="n">
        <v>165.68</v>
      </c>
      <c r="I1962" s="13" t="n">
        <f aca="false">B1962-E1962</f>
        <v>-1.08999999999998</v>
      </c>
      <c r="J1962" s="13" t="n">
        <f aca="false">C1962-D1962</f>
        <v>7.69</v>
      </c>
      <c r="L1962" s="14" t="n">
        <f aca="true">IF(ROW(E1962) - 1 &gt;= $L$1,MMULT($AA$1:OFFSET($AA$1, 0, $L$1 - 1),E1962:OFFSET(E1962,1 - $L$1, 0)) / $K$3,"")</f>
        <v>168.020909090909</v>
      </c>
      <c r="N1962" s="0" t="n">
        <f aca="true">IF(ROW(E1962) - 1 &gt;= $N$1,SUM(E1962:OFFSET(E1962,1 - $N$1, 0)) / $N$1,"")</f>
        <v>172.563</v>
      </c>
      <c r="P1962" s="0" t="n">
        <f aca="true">IF(ROW(N1962) - 1 &gt; $P$1, IF(OFFSET(N1962,  1 - $P$1, 0) &lt;&gt; "", MMULT($AA$2:OFFSET($AA$2, 0, $P$1 - 1), E1962:OFFSET(E1962,1 - $P$1, 0)) / $O$3,""),"")</f>
        <v>172.009166666667</v>
      </c>
    </row>
    <row collapsed="false" customFormat="false" customHeight="true" hidden="false" ht="14.4" outlineLevel="0" r="1963">
      <c r="A1963" s="9" t="n">
        <v>39405</v>
      </c>
      <c r="B1963" s="5" t="n">
        <v>166.1</v>
      </c>
      <c r="C1963" s="5" t="n">
        <v>168.2</v>
      </c>
      <c r="D1963" s="5" t="n">
        <v>162.1</v>
      </c>
      <c r="E1963" s="5" t="n">
        <v>163.95</v>
      </c>
      <c r="F1963" s="5" t="n">
        <v>41196800</v>
      </c>
      <c r="G1963" s="5" t="n">
        <v>163.25</v>
      </c>
      <c r="I1963" s="13" t="n">
        <f aca="false">B1963-E1963</f>
        <v>2.15000000000001</v>
      </c>
      <c r="J1963" s="13" t="n">
        <f aca="false">C1963-D1963</f>
        <v>6.09999999999999</v>
      </c>
      <c r="L1963" s="14" t="n">
        <f aca="true">IF(ROW(E1963) - 1 &gt;= $L$1,MMULT($AA$1:OFFSET($AA$1, 0, $L$1 - 1),E1963:OFFSET(E1963,1 - $L$1, 0)) / $K$3,"")</f>
        <v>166.454909090909</v>
      </c>
      <c r="N1963" s="0" t="n">
        <f aca="true">IF(ROW(E1963) - 1 &gt;= $N$1,SUM(E1963:OFFSET(E1963,1 - $N$1, 0)) / $N$1,"")</f>
        <v>170.34</v>
      </c>
      <c r="P1963" s="0" t="n">
        <f aca="true">IF(ROW(N1963) - 1 &gt; $P$1, IF(OFFSET(N1963,  1 - $P$1, 0) &lt;&gt; "", MMULT($AA$2:OFFSET($AA$2, 0, $P$1 - 1), E1963:OFFSET(E1963,1 - $P$1, 0)) / $O$3,""),"")</f>
        <v>168.995</v>
      </c>
    </row>
    <row collapsed="false" customFormat="false" customHeight="true" hidden="false" ht="14.4" outlineLevel="0" r="1964">
      <c r="A1964" s="9" t="n">
        <v>39406</v>
      </c>
      <c r="B1964" s="5" t="n">
        <v>165.67</v>
      </c>
      <c r="C1964" s="5" t="n">
        <v>171.79</v>
      </c>
      <c r="D1964" s="5" t="n">
        <v>163.53</v>
      </c>
      <c r="E1964" s="5" t="n">
        <v>168.85</v>
      </c>
      <c r="F1964" s="5" t="n">
        <v>55130100</v>
      </c>
      <c r="G1964" s="5" t="n">
        <v>168.13</v>
      </c>
      <c r="I1964" s="13" t="n">
        <f aca="false">B1964-E1964</f>
        <v>-3.18000000000001</v>
      </c>
      <c r="J1964" s="13" t="n">
        <f aca="false">C1964-D1964</f>
        <v>8.25999999999999</v>
      </c>
      <c r="L1964" s="14" t="n">
        <f aca="true">IF(ROW(E1964) - 1 &gt;= $L$1,MMULT($AA$1:OFFSET($AA$1, 0, $L$1 - 1),E1964:OFFSET(E1964,1 - $L$1, 0)) / $K$3,"")</f>
        <v>166.184</v>
      </c>
      <c r="N1964" s="0" t="n">
        <f aca="true">IF(ROW(E1964) - 1 &gt;= $N$1,SUM(E1964:OFFSET(E1964,1 - $N$1, 0)) / $N$1,"")</f>
        <v>168.046</v>
      </c>
      <c r="P1964" s="0" t="n">
        <f aca="true">IF(ROW(N1964) - 1 &gt; $P$1, IF(OFFSET(N1964,  1 - $P$1, 0) &lt;&gt; "", MMULT($AA$2:OFFSET($AA$2, 0, $P$1 - 1), E1964:OFFSET(E1964,1 - $P$1, 0)) / $O$3,""),"")</f>
        <v>167.3475</v>
      </c>
    </row>
    <row collapsed="false" customFormat="false" customHeight="true" hidden="false" ht="14.4" outlineLevel="0" r="1965">
      <c r="A1965" s="9" t="n">
        <v>39407</v>
      </c>
      <c r="B1965" s="5" t="n">
        <v>165.84</v>
      </c>
      <c r="C1965" s="5" t="n">
        <v>172.35</v>
      </c>
      <c r="D1965" s="5" t="n">
        <v>164.67</v>
      </c>
      <c r="E1965" s="5" t="n">
        <v>168.46</v>
      </c>
      <c r="F1965" s="5" t="n">
        <v>43493200</v>
      </c>
      <c r="G1965" s="5" t="n">
        <v>167.74</v>
      </c>
      <c r="I1965" s="13" t="n">
        <f aca="false">B1965-E1965</f>
        <v>-2.62</v>
      </c>
      <c r="J1965" s="13" t="n">
        <f aca="false">C1965-D1965</f>
        <v>7.68000000000001</v>
      </c>
      <c r="L1965" s="14" t="n">
        <f aca="true">IF(ROW(E1965) - 1 &gt;= $L$1,MMULT($AA$1:OFFSET($AA$1, 0, $L$1 - 1),E1965:OFFSET(E1965,1 - $L$1, 0)) / $K$3,"")</f>
        <v>166.259272727273</v>
      </c>
      <c r="N1965" s="0" t="n">
        <f aca="true">IF(ROW(E1965) - 1 &gt;= $N$1,SUM(E1965:OFFSET(E1965,1 - $N$1, 0)) / $N$1,"")</f>
        <v>166.262</v>
      </c>
      <c r="P1965" s="0" t="n">
        <f aca="true">IF(ROW(N1965) - 1 &gt; $P$1, IF(OFFSET(N1965,  1 - $P$1, 0) &lt;&gt; "", MMULT($AA$2:OFFSET($AA$2, 0, $P$1 - 1), E1965:OFFSET(E1965,1 - $P$1, 0)) / $O$3,""),"")</f>
        <v>166.108888888889</v>
      </c>
    </row>
    <row collapsed="false" customFormat="false" customHeight="true" hidden="false" ht="14.4" outlineLevel="0" r="1966">
      <c r="A1966" s="9" t="n">
        <v>39409</v>
      </c>
      <c r="B1966" s="5" t="n">
        <v>172</v>
      </c>
      <c r="C1966" s="5" t="n">
        <v>172.05</v>
      </c>
      <c r="D1966" s="5" t="n">
        <v>169.75</v>
      </c>
      <c r="E1966" s="5" t="n">
        <v>171.54</v>
      </c>
      <c r="F1966" s="5" t="n">
        <v>16634200</v>
      </c>
      <c r="G1966" s="5" t="n">
        <v>170.81</v>
      </c>
      <c r="I1966" s="13" t="n">
        <f aca="false">B1966-E1966</f>
        <v>0.460000000000008</v>
      </c>
      <c r="J1966" s="13" t="n">
        <f aca="false">C1966-D1966</f>
        <v>2.30000000000001</v>
      </c>
      <c r="L1966" s="14" t="n">
        <f aca="true">IF(ROW(E1966) - 1 &gt;= $L$1,MMULT($AA$1:OFFSET($AA$1, 0, $L$1 - 1),E1966:OFFSET(E1966,1 - $L$1, 0)) / $K$3,"")</f>
        <v>167.218909090909</v>
      </c>
      <c r="N1966" s="0" t="n">
        <f aca="true">IF(ROW(E1966) - 1 &gt;= $N$1,SUM(E1966:OFFSET(E1966,1 - $N$1, 0)) / $N$1,"")</f>
        <v>165.869</v>
      </c>
      <c r="P1966" s="0" t="n">
        <f aca="true">IF(ROW(N1966) - 1 &gt; $P$1, IF(OFFSET(N1966,  1 - $P$1, 0) &lt;&gt; "", MMULT($AA$2:OFFSET($AA$2, 0, $P$1 - 1), E1966:OFFSET(E1966,1 - $P$1, 0)) / $O$3,""),"")</f>
        <v>165.734444444444</v>
      </c>
    </row>
    <row collapsed="false" customFormat="false" customHeight="true" hidden="false" ht="14.4" outlineLevel="0" r="1967">
      <c r="A1967" s="9" t="n">
        <v>39412</v>
      </c>
      <c r="B1967" s="5" t="n">
        <v>173.59</v>
      </c>
      <c r="C1967" s="5" t="n">
        <v>177.27</v>
      </c>
      <c r="D1967" s="5" t="n">
        <v>172.35</v>
      </c>
      <c r="E1967" s="5" t="n">
        <v>172.54</v>
      </c>
      <c r="F1967" s="5" t="n">
        <v>46634100</v>
      </c>
      <c r="G1967" s="5" t="n">
        <v>171.8</v>
      </c>
      <c r="I1967" s="13" t="n">
        <f aca="false">B1967-E1967</f>
        <v>1.05000000000001</v>
      </c>
      <c r="J1967" s="13" t="n">
        <f aca="false">C1967-D1967</f>
        <v>4.92000000000002</v>
      </c>
      <c r="L1967" s="14" t="n">
        <f aca="true">IF(ROW(E1967) - 1 &gt;= $L$1,MMULT($AA$1:OFFSET($AA$1, 0, $L$1 - 1),E1967:OFFSET(E1967,1 - $L$1, 0)) / $K$3,"")</f>
        <v>168.431818181818</v>
      </c>
      <c r="N1967" s="0" t="n">
        <f aca="true">IF(ROW(E1967) - 1 &gt;= $N$1,SUM(E1967:OFFSET(E1967,1 - $N$1, 0)) / $N$1,"")</f>
        <v>166.586</v>
      </c>
      <c r="P1967" s="0" t="n">
        <f aca="true">IF(ROW(N1967) - 1 &gt; $P$1, IF(OFFSET(N1967,  1 - $P$1, 0) &lt;&gt; "", MMULT($AA$2:OFFSET($AA$2, 0, $P$1 - 1), E1967:OFFSET(E1967,1 - $P$1, 0)) / $O$3,""),"")</f>
        <v>166.2</v>
      </c>
    </row>
    <row collapsed="false" customFormat="false" customHeight="true" hidden="false" ht="14.4" outlineLevel="0" r="1968">
      <c r="A1968" s="9" t="n">
        <v>39413</v>
      </c>
      <c r="B1968" s="5" t="n">
        <v>175.22</v>
      </c>
      <c r="C1968" s="5" t="n">
        <v>175.79</v>
      </c>
      <c r="D1968" s="5" t="n">
        <v>170.01</v>
      </c>
      <c r="E1968" s="5" t="n">
        <v>174.81</v>
      </c>
      <c r="F1968" s="5" t="n">
        <v>47036800</v>
      </c>
      <c r="G1968" s="5" t="n">
        <v>174.06</v>
      </c>
      <c r="I1968" s="13" t="n">
        <f aca="false">B1968-E1968</f>
        <v>0.409999999999997</v>
      </c>
      <c r="J1968" s="13" t="n">
        <f aca="false">C1968-D1968</f>
        <v>5.78</v>
      </c>
      <c r="L1968" s="14" t="n">
        <f aca="true">IF(ROW(E1968) - 1 &gt;= $L$1,MMULT($AA$1:OFFSET($AA$1, 0, $L$1 - 1),E1968:OFFSET(E1968,1 - $L$1, 0)) / $K$3,"")</f>
        <v>169.927090909091</v>
      </c>
      <c r="N1968" s="0" t="n">
        <f aca="true">IF(ROW(E1968) - 1 &gt;= $N$1,SUM(E1968:OFFSET(E1968,1 - $N$1, 0)) / $N$1,"")</f>
        <v>168.691</v>
      </c>
      <c r="P1968" s="0" t="n">
        <f aca="true">IF(ROW(N1968) - 1 &gt; $P$1, IF(OFFSET(N1968,  1 - $P$1, 0) &lt;&gt; "", MMULT($AA$2:OFFSET($AA$2, 0, $P$1 - 1), E1968:OFFSET(E1968,1 - $P$1, 0)) / $O$3,""),"")</f>
        <v>167.151666666667</v>
      </c>
    </row>
    <row collapsed="false" customFormat="false" customHeight="true" hidden="false" ht="14.4" outlineLevel="0" r="1969">
      <c r="A1969" s="9" t="n">
        <v>39414</v>
      </c>
      <c r="B1969" s="5" t="n">
        <v>176.82</v>
      </c>
      <c r="C1969" s="5" t="n">
        <v>180.6</v>
      </c>
      <c r="D1969" s="5" t="n">
        <v>175.35</v>
      </c>
      <c r="E1969" s="5" t="n">
        <v>180.22</v>
      </c>
      <c r="F1969" s="5" t="n">
        <v>41104000</v>
      </c>
      <c r="G1969" s="5" t="n">
        <v>179.45</v>
      </c>
      <c r="I1969" s="13" t="n">
        <f aca="false">B1969-E1969</f>
        <v>-3.40000000000001</v>
      </c>
      <c r="J1969" s="13" t="n">
        <f aca="false">C1969-D1969</f>
        <v>5.25</v>
      </c>
      <c r="L1969" s="14" t="n">
        <f aca="true">IF(ROW(E1969) - 1 &gt;= $L$1,MMULT($AA$1:OFFSET($AA$1, 0, $L$1 - 1),E1969:OFFSET(E1969,1 - $L$1, 0)) / $K$3,"")</f>
        <v>172.023272727273</v>
      </c>
      <c r="N1969" s="0" t="n">
        <f aca="true">IF(ROW(E1969) - 1 &gt;= $N$1,SUM(E1969:OFFSET(E1969,1 - $N$1, 0)) / $N$1,"")</f>
        <v>169.717</v>
      </c>
      <c r="P1969" s="0" t="n">
        <f aca="true">IF(ROW(N1969) - 1 &gt; $P$1, IF(OFFSET(N1969,  1 - $P$1, 0) &lt;&gt; "", MMULT($AA$2:OFFSET($AA$2, 0, $P$1 - 1), E1969:OFFSET(E1969,1 - $P$1, 0)) / $O$3,""),"")</f>
        <v>168.594722222222</v>
      </c>
    </row>
    <row collapsed="false" customFormat="false" customHeight="true" hidden="false" ht="14.4" outlineLevel="0" r="1970">
      <c r="A1970" s="9" t="n">
        <v>39415</v>
      </c>
      <c r="B1970" s="5" t="n">
        <v>179.43</v>
      </c>
      <c r="C1970" s="5" t="n">
        <v>185.17</v>
      </c>
      <c r="D1970" s="5" t="n">
        <v>179.15</v>
      </c>
      <c r="E1970" s="5" t="n">
        <v>184.29</v>
      </c>
      <c r="F1970" s="5" t="n">
        <v>37533100</v>
      </c>
      <c r="G1970" s="5" t="n">
        <v>183.5</v>
      </c>
      <c r="I1970" s="13" t="n">
        <f aca="false">B1970-E1970</f>
        <v>-4.85999999999999</v>
      </c>
      <c r="J1970" s="13" t="n">
        <f aca="false">C1970-D1970</f>
        <v>6.01999999999998</v>
      </c>
      <c r="L1970" s="14" t="n">
        <f aca="true">IF(ROW(E1970) - 1 &gt;= $L$1,MMULT($AA$1:OFFSET($AA$1, 0, $L$1 - 1),E1970:OFFSET(E1970,1 - $L$1, 0)) / $K$3,"")</f>
        <v>174.672909090909</v>
      </c>
      <c r="N1970" s="0" t="n">
        <f aca="true">IF(ROW(E1970) - 1 &gt;= $N$1,SUM(E1970:OFFSET(E1970,1 - $N$1, 0)) / $N$1,"")</f>
        <v>171.535</v>
      </c>
      <c r="P1970" s="0" t="n">
        <f aca="true">IF(ROW(N1970) - 1 &gt; $P$1, IF(OFFSET(N1970,  1 - $P$1, 0) &lt;&gt; "", MMULT($AA$2:OFFSET($AA$2, 0, $P$1 - 1), E1970:OFFSET(E1970,1 - $P$1, 0)) / $O$3,""),"")</f>
        <v>170.0475</v>
      </c>
    </row>
    <row collapsed="false" customFormat="false" customHeight="true" hidden="false" ht="14.4" outlineLevel="0" r="1971">
      <c r="A1971" s="9" t="n">
        <v>39416</v>
      </c>
      <c r="B1971" s="5" t="n">
        <v>187.34</v>
      </c>
      <c r="C1971" s="5" t="n">
        <v>187.7</v>
      </c>
      <c r="D1971" s="5" t="n">
        <v>179.7</v>
      </c>
      <c r="E1971" s="5" t="n">
        <v>182.22</v>
      </c>
      <c r="F1971" s="5" t="n">
        <v>42421500</v>
      </c>
      <c r="G1971" s="5" t="n">
        <v>181.44</v>
      </c>
      <c r="I1971" s="13" t="n">
        <f aca="false">B1971-E1971</f>
        <v>5.12</v>
      </c>
      <c r="J1971" s="13" t="n">
        <f aca="false">C1971-D1971</f>
        <v>8</v>
      </c>
      <c r="L1971" s="14" t="n">
        <f aca="true">IF(ROW(E1971) - 1 &gt;= $L$1,MMULT($AA$1:OFFSET($AA$1, 0, $L$1 - 1),E1971:OFFSET(E1971,1 - $L$1, 0)) / $K$3,"")</f>
        <v>176.615636363636</v>
      </c>
      <c r="N1971" s="0" t="n">
        <f aca="true">IF(ROW(E1971) - 1 &gt;= $N$1,SUM(E1971:OFFSET(E1971,1 - $N$1, 0)) / $N$1,"")</f>
        <v>173.327</v>
      </c>
      <c r="P1971" s="0" t="n">
        <f aca="true">IF(ROW(N1971) - 1 &gt; $P$1, IF(OFFSET(N1971,  1 - $P$1, 0) &lt;&gt; "", MMULT($AA$2:OFFSET($AA$2, 0, $P$1 - 1), E1971:OFFSET(E1971,1 - $P$1, 0)) / $O$3,""),"")</f>
        <v>171.924166666667</v>
      </c>
    </row>
    <row collapsed="false" customFormat="false" customHeight="true" hidden="false" ht="14.4" outlineLevel="0" r="1972">
      <c r="A1972" s="9" t="n">
        <v>39419</v>
      </c>
      <c r="B1972" s="5" t="n">
        <v>181.86</v>
      </c>
      <c r="C1972" s="5" t="n">
        <v>184.14</v>
      </c>
      <c r="D1972" s="5" t="n">
        <v>177.7</v>
      </c>
      <c r="E1972" s="5" t="n">
        <v>178.86</v>
      </c>
      <c r="F1972" s="5" t="n">
        <v>34338200</v>
      </c>
      <c r="G1972" s="5" t="n">
        <v>178.1</v>
      </c>
      <c r="I1972" s="13" t="n">
        <f aca="false">B1972-E1972</f>
        <v>3</v>
      </c>
      <c r="J1972" s="13" t="n">
        <f aca="false">C1972-D1972</f>
        <v>6.44</v>
      </c>
      <c r="L1972" s="14" t="n">
        <f aca="true">IF(ROW(E1972) - 1 &gt;= $L$1,MMULT($AA$1:OFFSET($AA$1, 0, $L$1 - 1),E1972:OFFSET(E1972,1 - $L$1, 0)) / $K$3,"")</f>
        <v>177.621636363636</v>
      </c>
      <c r="N1972" s="0" t="n">
        <f aca="true">IF(ROW(E1972) - 1 &gt;= $N$1,SUM(E1972:OFFSET(E1972,1 - $N$1, 0)) / $N$1,"")</f>
        <v>174.574</v>
      </c>
      <c r="P1972" s="0" t="n">
        <f aca="true">IF(ROW(N1972) - 1 &gt; $P$1, IF(OFFSET(N1972,  1 - $P$1, 0) &lt;&gt; "", MMULT($AA$2:OFFSET($AA$2, 0, $P$1 - 1), E1972:OFFSET(E1972,1 - $P$1, 0)) / $O$3,""),"")</f>
        <v>173.853333333333</v>
      </c>
    </row>
    <row collapsed="false" customFormat="false" customHeight="true" hidden="false" ht="14.4" outlineLevel="0" r="1973">
      <c r="A1973" s="9" t="n">
        <v>39420</v>
      </c>
      <c r="B1973" s="5" t="n">
        <v>177.15</v>
      </c>
      <c r="C1973" s="5" t="n">
        <v>180.9</v>
      </c>
      <c r="D1973" s="5" t="n">
        <v>176.99</v>
      </c>
      <c r="E1973" s="5" t="n">
        <v>179.81</v>
      </c>
      <c r="F1973" s="5" t="n">
        <v>27635700</v>
      </c>
      <c r="G1973" s="5" t="n">
        <v>179.04</v>
      </c>
      <c r="I1973" s="13" t="n">
        <f aca="false">B1973-E1973</f>
        <v>-2.66</v>
      </c>
      <c r="J1973" s="13" t="n">
        <f aca="false">C1973-D1973</f>
        <v>3.91</v>
      </c>
      <c r="L1973" s="14" t="n">
        <f aca="true">IF(ROW(E1973) - 1 &gt;= $L$1,MMULT($AA$1:OFFSET($AA$1, 0, $L$1 - 1),E1973:OFFSET(E1973,1 - $L$1, 0)) / $K$3,"")</f>
        <v>178.573636363636</v>
      </c>
      <c r="N1973" s="0" t="n">
        <f aca="true">IF(ROW(E1973) - 1 &gt;= $N$1,SUM(E1973:OFFSET(E1973,1 - $N$1, 0)) / $N$1,"")</f>
        <v>176.16</v>
      </c>
      <c r="P1973" s="0" t="n">
        <f aca="true">IF(ROW(N1973) - 1 &gt; $P$1, IF(OFFSET(N1973,  1 - $P$1, 0) &lt;&gt; "", MMULT($AA$2:OFFSET($AA$2, 0, $P$1 - 1), E1973:OFFSET(E1973,1 - $P$1, 0)) / $O$3,""),"")</f>
        <v>175.755555555556</v>
      </c>
    </row>
    <row collapsed="false" customFormat="false" customHeight="true" hidden="false" ht="14.4" outlineLevel="0" r="1974">
      <c r="A1974" s="9" t="n">
        <v>39421</v>
      </c>
      <c r="B1974" s="5" t="n">
        <v>182.89</v>
      </c>
      <c r="C1974" s="5" t="n">
        <v>186</v>
      </c>
      <c r="D1974" s="5" t="n">
        <v>182.41</v>
      </c>
      <c r="E1974" s="5" t="n">
        <v>185.5</v>
      </c>
      <c r="F1974" s="5" t="n">
        <v>31871500</v>
      </c>
      <c r="G1974" s="5" t="n">
        <v>184.71</v>
      </c>
      <c r="I1974" s="13" t="n">
        <f aca="false">B1974-E1974</f>
        <v>-2.61000000000001</v>
      </c>
      <c r="J1974" s="13" t="n">
        <f aca="false">C1974-D1974</f>
        <v>3.59</v>
      </c>
      <c r="L1974" s="14" t="n">
        <f aca="true">IF(ROW(E1974) - 1 &gt;= $L$1,MMULT($AA$1:OFFSET($AA$1, 0, $L$1 - 1),E1974:OFFSET(E1974,1 - $L$1, 0)) / $K$3,"")</f>
        <v>180.271818181818</v>
      </c>
      <c r="N1974" s="0" t="n">
        <f aca="true">IF(ROW(E1974) - 1 &gt;= $N$1,SUM(E1974:OFFSET(E1974,1 - $N$1, 0)) / $N$1,"")</f>
        <v>177.825</v>
      </c>
      <c r="P1974" s="0" t="n">
        <f aca="true">IF(ROW(N1974) - 1 &gt; $P$1, IF(OFFSET(N1974,  1 - $P$1, 0) &lt;&gt; "", MMULT($AA$2:OFFSET($AA$2, 0, $P$1 - 1), E1974:OFFSET(E1974,1 - $P$1, 0)) / $O$3,""),"")</f>
        <v>177.720833333333</v>
      </c>
    </row>
    <row collapsed="false" customFormat="false" customHeight="true" hidden="false" ht="14.4" outlineLevel="0" r="1975">
      <c r="A1975" s="9" t="n">
        <v>39422</v>
      </c>
      <c r="B1975" s="5" t="n">
        <v>186.19</v>
      </c>
      <c r="C1975" s="5" t="n">
        <v>190.1</v>
      </c>
      <c r="D1975" s="5" t="n">
        <v>186.12</v>
      </c>
      <c r="E1975" s="5" t="n">
        <v>189.95</v>
      </c>
      <c r="F1975" s="5" t="n">
        <v>32136100</v>
      </c>
      <c r="G1975" s="5" t="n">
        <v>189.14</v>
      </c>
      <c r="I1975" s="13" t="n">
        <f aca="false">B1975-E1975</f>
        <v>-3.75999999999999</v>
      </c>
      <c r="J1975" s="13" t="n">
        <f aca="false">C1975-D1975</f>
        <v>3.97999999999999</v>
      </c>
      <c r="L1975" s="14" t="n">
        <f aca="true">IF(ROW(E1975) - 1 &gt;= $L$1,MMULT($AA$1:OFFSET($AA$1, 0, $L$1 - 1),E1975:OFFSET(E1975,1 - $L$1, 0)) / $K$3,"")</f>
        <v>182.476363636364</v>
      </c>
      <c r="N1975" s="0" t="n">
        <f aca="true">IF(ROW(E1975) - 1 &gt;= $N$1,SUM(E1975:OFFSET(E1975,1 - $N$1, 0)) / $N$1,"")</f>
        <v>179.974</v>
      </c>
      <c r="P1975" s="0" t="n">
        <f aca="true">IF(ROW(N1975) - 1 &gt; $P$1, IF(OFFSET(N1975,  1 - $P$1, 0) &lt;&gt; "", MMULT($AA$2:OFFSET($AA$2, 0, $P$1 - 1), E1975:OFFSET(E1975,1 - $P$1, 0)) / $O$3,""),"")</f>
        <v>179.504444444444</v>
      </c>
    </row>
    <row collapsed="false" customFormat="false" customHeight="true" hidden="false" ht="14.4" outlineLevel="0" r="1976">
      <c r="A1976" s="9" t="n">
        <v>39423</v>
      </c>
      <c r="B1976" s="5" t="n">
        <v>190.54</v>
      </c>
      <c r="C1976" s="5" t="n">
        <v>194.99</v>
      </c>
      <c r="D1976" s="5" t="n">
        <v>188.04</v>
      </c>
      <c r="E1976" s="5" t="n">
        <v>194.3</v>
      </c>
      <c r="F1976" s="5" t="n">
        <v>38073800</v>
      </c>
      <c r="G1976" s="5" t="n">
        <v>193.47</v>
      </c>
      <c r="I1976" s="13" t="n">
        <f aca="false">B1976-E1976</f>
        <v>-3.76000000000002</v>
      </c>
      <c r="J1976" s="13" t="n">
        <f aca="false">C1976-D1976</f>
        <v>6.95000000000002</v>
      </c>
      <c r="L1976" s="14" t="n">
        <f aca="true">IF(ROW(E1976) - 1 &gt;= $L$1,MMULT($AA$1:OFFSET($AA$1, 0, $L$1 - 1),E1976:OFFSET(E1976,1 - $L$1, 0)) / $K$3,"")</f>
        <v>185.081090909091</v>
      </c>
      <c r="N1976" s="0" t="n">
        <f aca="true">IF(ROW(E1976) - 1 &gt;= $N$1,SUM(E1976:OFFSET(E1976,1 - $N$1, 0)) / $N$1,"")</f>
        <v>182.25</v>
      </c>
      <c r="P1976" s="0" t="n">
        <f aca="true">IF(ROW(N1976) - 1 &gt; $P$1, IF(OFFSET(N1976,  1 - $P$1, 0) &lt;&gt; "", MMULT($AA$2:OFFSET($AA$2, 0, $P$1 - 1), E1976:OFFSET(E1976,1 - $P$1, 0)) / $O$3,""),"")</f>
        <v>181.137222222222</v>
      </c>
    </row>
    <row collapsed="false" customFormat="false" customHeight="true" hidden="false" ht="14.4" outlineLevel="0" r="1977">
      <c r="A1977" s="9" t="n">
        <v>39426</v>
      </c>
      <c r="B1977" s="5" t="n">
        <v>193.59</v>
      </c>
      <c r="C1977" s="5" t="n">
        <v>195.66</v>
      </c>
      <c r="D1977" s="5" t="n">
        <v>192.69</v>
      </c>
      <c r="E1977" s="5" t="n">
        <v>194.21</v>
      </c>
      <c r="F1977" s="5" t="n">
        <v>25799200</v>
      </c>
      <c r="G1977" s="5" t="n">
        <v>193.38</v>
      </c>
      <c r="I1977" s="13" t="n">
        <f aca="false">B1977-E1977</f>
        <v>-0.620000000000005</v>
      </c>
      <c r="J1977" s="13" t="n">
        <f aca="false">C1977-D1977</f>
        <v>2.97</v>
      </c>
      <c r="L1977" s="14" t="n">
        <f aca="true">IF(ROW(E1977) - 1 &gt;= $L$1,MMULT($AA$1:OFFSET($AA$1, 0, $L$1 - 1),E1977:OFFSET(E1977,1 - $L$1, 0)) / $K$3,"")</f>
        <v>187.255636363636</v>
      </c>
      <c r="N1977" s="0" t="n">
        <f aca="true">IF(ROW(E1977) - 1 &gt;= $N$1,SUM(E1977:OFFSET(E1977,1 - $N$1, 0)) / $N$1,"")</f>
        <v>184.417</v>
      </c>
      <c r="P1977" s="0" t="n">
        <f aca="true">IF(ROW(N1977) - 1 &gt; $P$1, IF(OFFSET(N1977,  1 - $P$1, 0) &lt;&gt; "", MMULT($AA$2:OFFSET($AA$2, 0, $P$1 - 1), E1977:OFFSET(E1977,1 - $P$1, 0)) / $O$3,""),"")</f>
        <v>182.720833333333</v>
      </c>
    </row>
    <row collapsed="false" customFormat="false" customHeight="true" hidden="false" ht="14.4" outlineLevel="0" r="1978">
      <c r="A1978" s="9" t="n">
        <v>39427</v>
      </c>
      <c r="B1978" s="5" t="n">
        <v>194.75</v>
      </c>
      <c r="C1978" s="5" t="n">
        <v>196.83</v>
      </c>
      <c r="D1978" s="5" t="n">
        <v>187.39</v>
      </c>
      <c r="E1978" s="5" t="n">
        <v>188.54</v>
      </c>
      <c r="F1978" s="5" t="n">
        <v>39675900</v>
      </c>
      <c r="G1978" s="5" t="n">
        <v>187.73</v>
      </c>
      <c r="I1978" s="13" t="n">
        <f aca="false">B1978-E1978</f>
        <v>6.21000000000001</v>
      </c>
      <c r="J1978" s="13" t="n">
        <f aca="false">C1978-D1978</f>
        <v>9.44000000000003</v>
      </c>
      <c r="L1978" s="14" t="n">
        <f aca="true">IF(ROW(E1978) - 1 &gt;= $L$1,MMULT($AA$1:OFFSET($AA$1, 0, $L$1 - 1),E1978:OFFSET(E1978,1 - $L$1, 0)) / $K$3,"")</f>
        <v>188.005272727273</v>
      </c>
      <c r="N1978" s="0" t="n">
        <f aca="true">IF(ROW(E1978) - 1 &gt;= $N$1,SUM(E1978:OFFSET(E1978,1 - $N$1, 0)) / $N$1,"")</f>
        <v>185.79</v>
      </c>
      <c r="P1978" s="0" t="n">
        <f aca="true">IF(ROW(N1978) - 1 &gt; $P$1, IF(OFFSET(N1978,  1 - $P$1, 0) &lt;&gt; "", MMULT($AA$2:OFFSET($AA$2, 0, $P$1 - 1), E1978:OFFSET(E1978,1 - $P$1, 0)) / $O$3,""),"")</f>
        <v>184.37</v>
      </c>
    </row>
    <row collapsed="false" customFormat="false" customHeight="true" hidden="false" ht="14.4" outlineLevel="0" r="1979">
      <c r="A1979" s="9" t="n">
        <v>39428</v>
      </c>
      <c r="B1979" s="5" t="n">
        <v>193.44</v>
      </c>
      <c r="C1979" s="5" t="n">
        <v>194.48</v>
      </c>
      <c r="D1979" s="5" t="n">
        <v>185.76</v>
      </c>
      <c r="E1979" s="5" t="n">
        <v>190.86</v>
      </c>
      <c r="F1979" s="5" t="n">
        <v>43773600</v>
      </c>
      <c r="G1979" s="5" t="n">
        <v>190.04</v>
      </c>
      <c r="I1979" s="13" t="n">
        <f aca="false">B1979-E1979</f>
        <v>2.57999999999998</v>
      </c>
      <c r="J1979" s="13" t="n">
        <f aca="false">C1979-D1979</f>
        <v>8.72</v>
      </c>
      <c r="L1979" s="14" t="n">
        <f aca="true">IF(ROW(E1979) - 1 &gt;= $L$1,MMULT($AA$1:OFFSET($AA$1, 0, $L$1 - 1),E1979:OFFSET(E1979,1 - $L$1, 0)) / $K$3,"")</f>
        <v>188.927090909091</v>
      </c>
      <c r="N1979" s="0" t="n">
        <f aca="true">IF(ROW(E1979) - 1 &gt;= $N$1,SUM(E1979:OFFSET(E1979,1 - $N$1, 0)) / $N$1,"")</f>
        <v>186.854</v>
      </c>
      <c r="P1979" s="0" t="n">
        <f aca="true">IF(ROW(N1979) - 1 &gt; $P$1, IF(OFFSET(N1979,  1 - $P$1, 0) &lt;&gt; "", MMULT($AA$2:OFFSET($AA$2, 0, $P$1 - 1), E1979:OFFSET(E1979,1 - $P$1, 0)) / $O$3,""),"")</f>
        <v>186.124166666667</v>
      </c>
    </row>
    <row collapsed="false" customFormat="false" customHeight="true" hidden="false" ht="14.4" outlineLevel="0" r="1980">
      <c r="A1980" s="9" t="n">
        <v>39429</v>
      </c>
      <c r="B1980" s="5" t="n">
        <v>190.19</v>
      </c>
      <c r="C1980" s="5" t="n">
        <v>192.12</v>
      </c>
      <c r="D1980" s="5" t="n">
        <v>187.82</v>
      </c>
      <c r="E1980" s="5" t="n">
        <v>191.83</v>
      </c>
      <c r="F1980" s="5" t="n">
        <v>30879200</v>
      </c>
      <c r="G1980" s="5" t="n">
        <v>191.01</v>
      </c>
      <c r="I1980" s="13" t="n">
        <f aca="false">B1980-E1980</f>
        <v>-1.64000000000001</v>
      </c>
      <c r="J1980" s="13" t="n">
        <f aca="false">C1980-D1980</f>
        <v>4.30000000000001</v>
      </c>
      <c r="L1980" s="14" t="n">
        <f aca="true">IF(ROW(E1980) - 1 &gt;= $L$1,MMULT($AA$1:OFFSET($AA$1, 0, $L$1 - 1),E1980:OFFSET(E1980,1 - $L$1, 0)) / $K$3,"")</f>
        <v>189.831818181818</v>
      </c>
      <c r="N1980" s="0" t="n">
        <f aca="true">IF(ROW(E1980) - 1 &gt;= $N$1,SUM(E1980:OFFSET(E1980,1 - $N$1, 0)) / $N$1,"")</f>
        <v>187.608</v>
      </c>
      <c r="P1980" s="0" t="n">
        <f aca="true">IF(ROW(N1980) - 1 &gt; $P$1, IF(OFFSET(N1980,  1 - $P$1, 0) &lt;&gt; "", MMULT($AA$2:OFFSET($AA$2, 0, $P$1 - 1), E1980:OFFSET(E1980,1 - $P$1, 0)) / $O$3,""),"")</f>
        <v>187.757222222222</v>
      </c>
    </row>
    <row collapsed="false" customFormat="false" customHeight="true" hidden="false" ht="14.4" outlineLevel="0" r="1981">
      <c r="A1981" s="9" t="n">
        <v>39430</v>
      </c>
      <c r="B1981" s="5" t="n">
        <v>190.37</v>
      </c>
      <c r="C1981" s="5" t="n">
        <v>193.2</v>
      </c>
      <c r="D1981" s="5" t="n">
        <v>189.54</v>
      </c>
      <c r="E1981" s="5" t="n">
        <v>190.39</v>
      </c>
      <c r="F1981" s="5" t="n">
        <v>24082600</v>
      </c>
      <c r="G1981" s="5" t="n">
        <v>189.58</v>
      </c>
      <c r="I1981" s="13" t="n">
        <f aca="false">B1981-E1981</f>
        <v>-0.0199999999999818</v>
      </c>
      <c r="J1981" s="13" t="n">
        <f aca="false">C1981-D1981</f>
        <v>3.66</v>
      </c>
      <c r="L1981" s="14" t="n">
        <f aca="true">IF(ROW(E1981) - 1 &gt;= $L$1,MMULT($AA$1:OFFSET($AA$1, 0, $L$1 - 1),E1981:OFFSET(E1981,1 - $L$1, 0)) / $K$3,"")</f>
        <v>190.337636363636</v>
      </c>
      <c r="N1981" s="0" t="n">
        <f aca="true">IF(ROW(E1981) - 1 &gt;= $N$1,SUM(E1981:OFFSET(E1981,1 - $N$1, 0)) / $N$1,"")</f>
        <v>188.425</v>
      </c>
      <c r="P1981" s="0" t="n">
        <f aca="true">IF(ROW(N1981) - 1 &gt; $P$1, IF(OFFSET(N1981,  1 - $P$1, 0) &lt;&gt; "", MMULT($AA$2:OFFSET($AA$2, 0, $P$1 - 1), E1981:OFFSET(E1981,1 - $P$1, 0)) / $O$3,""),"")</f>
        <v>189.132222222222</v>
      </c>
    </row>
    <row collapsed="false" customFormat="false" customHeight="true" hidden="false" ht="14.4" outlineLevel="0" r="1982">
      <c r="A1982" s="9" t="n">
        <v>39433</v>
      </c>
      <c r="B1982" s="5" t="n">
        <v>190.72</v>
      </c>
      <c r="C1982" s="5" t="n">
        <v>192.65</v>
      </c>
      <c r="D1982" s="5" t="n">
        <v>182.98</v>
      </c>
      <c r="E1982" s="5" t="n">
        <v>184.4</v>
      </c>
      <c r="F1982" s="5" t="n">
        <v>36596200</v>
      </c>
      <c r="G1982" s="5" t="n">
        <v>183.61</v>
      </c>
      <c r="I1982" s="13" t="n">
        <f aca="false">B1982-E1982</f>
        <v>6.31999999999999</v>
      </c>
      <c r="J1982" s="13" t="n">
        <f aca="false">C1982-D1982</f>
        <v>9.67000000000002</v>
      </c>
      <c r="L1982" s="14" t="n">
        <f aca="true">IF(ROW(E1982) - 1 &gt;= $L$1,MMULT($AA$1:OFFSET($AA$1, 0, $L$1 - 1),E1982:OFFSET(E1982,1 - $L$1, 0)) / $K$3,"")</f>
        <v>189.605818181818</v>
      </c>
      <c r="N1982" s="0" t="n">
        <f aca="true">IF(ROW(E1982) - 1 &gt;= $N$1,SUM(E1982:OFFSET(E1982,1 - $N$1, 0)) / $N$1,"")</f>
        <v>188.979</v>
      </c>
      <c r="P1982" s="0" t="n">
        <f aca="true">IF(ROW(N1982) - 1 &gt; $P$1, IF(OFFSET(N1982,  1 - $P$1, 0) &lt;&gt; "", MMULT($AA$2:OFFSET($AA$2, 0, $P$1 - 1), E1982:OFFSET(E1982,1 - $P$1, 0)) / $O$3,""),"")</f>
        <v>189.954166666667</v>
      </c>
    </row>
    <row collapsed="false" customFormat="false" customHeight="true" hidden="false" ht="14.4" outlineLevel="0" r="1983">
      <c r="A1983" s="9" t="n">
        <v>39434</v>
      </c>
      <c r="B1983" s="5" t="n">
        <v>186.52</v>
      </c>
      <c r="C1983" s="5" t="n">
        <v>187.33</v>
      </c>
      <c r="D1983" s="5" t="n">
        <v>178.6</v>
      </c>
      <c r="E1983" s="5" t="n">
        <v>182.98</v>
      </c>
      <c r="F1983" s="5" t="n">
        <v>43664400</v>
      </c>
      <c r="G1983" s="5" t="n">
        <v>182.2</v>
      </c>
      <c r="I1983" s="13" t="n">
        <f aca="false">B1983-E1983</f>
        <v>3.54000000000002</v>
      </c>
      <c r="J1983" s="13" t="n">
        <f aca="false">C1983-D1983</f>
        <v>8.73000000000002</v>
      </c>
      <c r="L1983" s="14" t="n">
        <f aca="true">IF(ROW(E1983) - 1 &gt;= $L$1,MMULT($AA$1:OFFSET($AA$1, 0, $L$1 - 1),E1983:OFFSET(E1983,1 - $L$1, 0)) / $K$3,"")</f>
        <v>188.515090909091</v>
      </c>
      <c r="N1983" s="0" t="n">
        <f aca="true">IF(ROW(E1983) - 1 &gt;= $N$1,SUM(E1983:OFFSET(E1983,1 - $N$1, 0)) / $N$1,"")</f>
        <v>189.296</v>
      </c>
      <c r="P1983" s="0" t="n">
        <f aca="true">IF(ROW(N1983) - 1 &gt; $P$1, IF(OFFSET(N1983,  1 - $P$1, 0) &lt;&gt; "", MMULT($AA$2:OFFSET($AA$2, 0, $P$1 - 1), E1983:OFFSET(E1983,1 - $P$1, 0)) / $O$3,""),"")</f>
        <v>190.131111111111</v>
      </c>
    </row>
    <row collapsed="false" customFormat="false" customHeight="true" hidden="false" ht="14.4" outlineLevel="0" r="1984">
      <c r="A1984" s="9" t="n">
        <v>39435</v>
      </c>
      <c r="B1984" s="5" t="n">
        <v>182.98</v>
      </c>
      <c r="C1984" s="5" t="n">
        <v>184.64</v>
      </c>
      <c r="D1984" s="5" t="n">
        <v>180.9</v>
      </c>
      <c r="E1984" s="5" t="n">
        <v>183.12</v>
      </c>
      <c r="F1984" s="5" t="n">
        <v>29552800</v>
      </c>
      <c r="G1984" s="5" t="n">
        <v>182.34</v>
      </c>
      <c r="I1984" s="13" t="n">
        <f aca="false">B1984-E1984</f>
        <v>-0.140000000000015</v>
      </c>
      <c r="J1984" s="13" t="n">
        <f aca="false">C1984-D1984</f>
        <v>3.73999999999998</v>
      </c>
      <c r="L1984" s="14" t="n">
        <f aca="true">IF(ROW(E1984) - 1 &gt;= $L$1,MMULT($AA$1:OFFSET($AA$1, 0, $L$1 - 1),E1984:OFFSET(E1984,1 - $L$1, 0)) / $K$3,"")</f>
        <v>187.392181818182</v>
      </c>
      <c r="N1984" s="0" t="n">
        <f aca="true">IF(ROW(E1984) - 1 &gt;= $N$1,SUM(E1984:OFFSET(E1984,1 - $N$1, 0)) / $N$1,"")</f>
        <v>189.058</v>
      </c>
      <c r="P1984" s="0" t="n">
        <f aca="true">IF(ROW(N1984) - 1 &gt; $P$1, IF(OFFSET(N1984,  1 - $P$1, 0) &lt;&gt; "", MMULT($AA$2:OFFSET($AA$2, 0, $P$1 - 1), E1984:OFFSET(E1984,1 - $P$1, 0)) / $O$3,""),"")</f>
        <v>189.888611111111</v>
      </c>
    </row>
    <row collapsed="false" customFormat="false" customHeight="true" hidden="false" ht="14.4" outlineLevel="0" r="1985">
      <c r="A1985" s="9" t="n">
        <v>39436</v>
      </c>
      <c r="B1985" s="5" t="n">
        <v>185.43</v>
      </c>
      <c r="C1985" s="5" t="n">
        <v>187.83</v>
      </c>
      <c r="D1985" s="5" t="n">
        <v>183.33</v>
      </c>
      <c r="E1985" s="5" t="n">
        <v>187.21</v>
      </c>
      <c r="F1985" s="5" t="n">
        <v>27644900</v>
      </c>
      <c r="G1985" s="5" t="n">
        <v>186.41</v>
      </c>
      <c r="I1985" s="13" t="n">
        <f aca="false">B1985-E1985</f>
        <v>-1.78</v>
      </c>
      <c r="J1985" s="13" t="n">
        <f aca="false">C1985-D1985</f>
        <v>4.5</v>
      </c>
      <c r="L1985" s="14" t="n">
        <f aca="true">IF(ROW(E1985) - 1 &gt;= $L$1,MMULT($AA$1:OFFSET($AA$1, 0, $L$1 - 1),E1985:OFFSET(E1985,1 - $L$1, 0)) / $K$3,"")</f>
        <v>187.056181818182</v>
      </c>
      <c r="N1985" s="0" t="n">
        <f aca="true">IF(ROW(E1985) - 1 &gt;= $N$1,SUM(E1985:OFFSET(E1985,1 - $N$1, 0)) / $N$1,"")</f>
        <v>188.784</v>
      </c>
      <c r="P1985" s="0" t="n">
        <f aca="true">IF(ROW(N1985) - 1 &gt; $P$1, IF(OFFSET(N1985,  1 - $P$1, 0) &lt;&gt; "", MMULT($AA$2:OFFSET($AA$2, 0, $P$1 - 1), E1985:OFFSET(E1985,1 - $P$1, 0)) / $O$3,""),"")</f>
        <v>189.237777777778</v>
      </c>
    </row>
    <row collapsed="false" customFormat="false" customHeight="true" hidden="false" ht="14.4" outlineLevel="0" r="1986">
      <c r="A1986" s="9" t="n">
        <v>39437</v>
      </c>
      <c r="B1986" s="5" t="n">
        <v>190.12</v>
      </c>
      <c r="C1986" s="5" t="n">
        <v>193.91</v>
      </c>
      <c r="D1986" s="5" t="n">
        <v>189.89</v>
      </c>
      <c r="E1986" s="5" t="n">
        <v>193.91</v>
      </c>
      <c r="F1986" s="5" t="n">
        <v>35498600</v>
      </c>
      <c r="G1986" s="5" t="n">
        <v>193.08</v>
      </c>
      <c r="I1986" s="13" t="n">
        <f aca="false">B1986-E1986</f>
        <v>-3.78999999999999</v>
      </c>
      <c r="J1986" s="13" t="n">
        <f aca="false">C1986-D1986</f>
        <v>4.02000000000001</v>
      </c>
      <c r="L1986" s="14" t="n">
        <f aca="true">IF(ROW(E1986) - 1 &gt;= $L$1,MMULT($AA$1:OFFSET($AA$1, 0, $L$1 - 1),E1986:OFFSET(E1986,1 - $L$1, 0)) / $K$3,"")</f>
        <v>187.988181818182</v>
      </c>
      <c r="N1986" s="0" t="n">
        <f aca="true">IF(ROW(E1986) - 1 &gt;= $N$1,SUM(E1986:OFFSET(E1986,1 - $N$1, 0)) / $N$1,"")</f>
        <v>188.745</v>
      </c>
      <c r="P1986" s="0" t="n">
        <f aca="true">IF(ROW(N1986) - 1 &gt; $P$1, IF(OFFSET(N1986,  1 - $P$1, 0) &lt;&gt; "", MMULT($AA$2:OFFSET($AA$2, 0, $P$1 - 1), E1986:OFFSET(E1986,1 - $P$1, 0)) / $O$3,""),"")</f>
        <v>188.468888888889</v>
      </c>
    </row>
    <row collapsed="false" customFormat="false" customHeight="true" hidden="false" ht="14.4" outlineLevel="0" r="1987">
      <c r="A1987" s="9" t="n">
        <v>39440</v>
      </c>
      <c r="B1987" s="5" t="n">
        <v>195.03</v>
      </c>
      <c r="C1987" s="5" t="n">
        <v>199.33</v>
      </c>
      <c r="D1987" s="5" t="n">
        <v>194.79</v>
      </c>
      <c r="E1987" s="5" t="n">
        <v>198.8</v>
      </c>
      <c r="F1987" s="5" t="n">
        <v>17150100</v>
      </c>
      <c r="G1987" s="5" t="n">
        <v>197.95</v>
      </c>
      <c r="I1987" s="13" t="n">
        <f aca="false">B1987-E1987</f>
        <v>-3.77000000000001</v>
      </c>
      <c r="J1987" s="13" t="n">
        <f aca="false">C1987-D1987</f>
        <v>4.54000000000002</v>
      </c>
      <c r="L1987" s="14" t="n">
        <f aca="true">IF(ROW(E1987) - 1 &gt;= $L$1,MMULT($AA$1:OFFSET($AA$1, 0, $L$1 - 1),E1987:OFFSET(E1987,1 - $L$1, 0)) / $K$3,"")</f>
        <v>189.816363636364</v>
      </c>
      <c r="N1987" s="0" t="n">
        <f aca="true">IF(ROW(E1987) - 1 &gt;= $N$1,SUM(E1987:OFFSET(E1987,1 - $N$1, 0)) / $N$1,"")</f>
        <v>189.204</v>
      </c>
      <c r="P1987" s="0" t="n">
        <f aca="true">IF(ROW(N1987) - 1 &gt; $P$1, IF(OFFSET(N1987,  1 - $P$1, 0) &lt;&gt; "", MMULT($AA$2:OFFSET($AA$2, 0, $P$1 - 1), E1987:OFFSET(E1987,1 - $P$1, 0)) / $O$3,""),"")</f>
        <v>187.921388888889</v>
      </c>
    </row>
    <row collapsed="false" customFormat="false" customHeight="true" hidden="false" ht="14.4" outlineLevel="0" r="1988">
      <c r="A1988" s="9" t="n">
        <v>39442</v>
      </c>
      <c r="B1988" s="5" t="n">
        <v>199.01</v>
      </c>
      <c r="C1988" s="5" t="n">
        <v>200.96</v>
      </c>
      <c r="D1988" s="5" t="n">
        <v>196.82</v>
      </c>
      <c r="E1988" s="5" t="n">
        <v>198.95</v>
      </c>
      <c r="F1988" s="5" t="n">
        <v>25133300</v>
      </c>
      <c r="G1988" s="5" t="n">
        <v>198.1</v>
      </c>
      <c r="I1988" s="13" t="n">
        <f aca="false">B1988-E1988</f>
        <v>0.0600000000000023</v>
      </c>
      <c r="J1988" s="13" t="n">
        <f aca="false">C1988-D1988</f>
        <v>4.14000000000002</v>
      </c>
      <c r="L1988" s="14" t="n">
        <f aca="true">IF(ROW(E1988) - 1 &gt;= $L$1,MMULT($AA$1:OFFSET($AA$1, 0, $L$1 - 1),E1988:OFFSET(E1988,1 - $L$1, 0)) / $K$3,"")</f>
        <v>191.588363636364</v>
      </c>
      <c r="N1988" s="0" t="n">
        <f aca="true">IF(ROW(E1988) - 1 &gt;= $N$1,SUM(E1988:OFFSET(E1988,1 - $N$1, 0)) / $N$1,"")</f>
        <v>190.245</v>
      </c>
      <c r="P1988" s="0" t="n">
        <f aca="true">IF(ROW(N1988) - 1 &gt; $P$1, IF(OFFSET(N1988,  1 - $P$1, 0) &lt;&gt; "", MMULT($AA$2:OFFSET($AA$2, 0, $P$1 - 1), E1988:OFFSET(E1988,1 - $P$1, 0)) / $O$3,""),"")</f>
        <v>188.053055555556</v>
      </c>
    </row>
    <row collapsed="false" customFormat="false" customHeight="true" hidden="false" ht="14.4" outlineLevel="0" r="1989">
      <c r="A1989" s="9" t="n">
        <v>39443</v>
      </c>
      <c r="B1989" s="5" t="n">
        <v>198.95</v>
      </c>
      <c r="C1989" s="5" t="n">
        <v>202.96</v>
      </c>
      <c r="D1989" s="5" t="n">
        <v>197.8</v>
      </c>
      <c r="E1989" s="5" t="n">
        <v>198.57</v>
      </c>
      <c r="F1989" s="5" t="n">
        <v>28411700</v>
      </c>
      <c r="G1989" s="5" t="n">
        <v>197.72</v>
      </c>
      <c r="I1989" s="13" t="n">
        <f aca="false">B1989-E1989</f>
        <v>0.379999999999995</v>
      </c>
      <c r="J1989" s="13" t="n">
        <f aca="false">C1989-D1989</f>
        <v>5.16</v>
      </c>
      <c r="L1989" s="14" t="n">
        <f aca="true">IF(ROW(E1989) - 1 &gt;= $L$1,MMULT($AA$1:OFFSET($AA$1, 0, $L$1 - 1),E1989:OFFSET(E1989,1 - $L$1, 0)) / $K$3,"")</f>
        <v>193.102</v>
      </c>
      <c r="N1989" s="0" t="n">
        <f aca="true">IF(ROW(E1989) - 1 &gt;= $N$1,SUM(E1989:OFFSET(E1989,1 - $N$1, 0)) / $N$1,"")</f>
        <v>191.016</v>
      </c>
      <c r="P1989" s="0" t="n">
        <f aca="true">IF(ROW(N1989) - 1 &gt; $P$1, IF(OFFSET(N1989,  1 - $P$1, 0) &lt;&gt; "", MMULT($AA$2:OFFSET($AA$2, 0, $P$1 - 1), E1989:OFFSET(E1989,1 - $P$1, 0)) / $O$3,""),"")</f>
        <v>188.929722222222</v>
      </c>
    </row>
    <row collapsed="false" customFormat="false" customHeight="true" hidden="false" ht="14.4" outlineLevel="0" r="1990">
      <c r="A1990" s="9" t="n">
        <v>39444</v>
      </c>
      <c r="B1990" s="5" t="n">
        <v>200.59</v>
      </c>
      <c r="C1990" s="5" t="n">
        <v>201.56</v>
      </c>
      <c r="D1990" s="5" t="n">
        <v>196.88</v>
      </c>
      <c r="E1990" s="5" t="n">
        <v>199.83</v>
      </c>
      <c r="F1990" s="5" t="n">
        <v>24987400</v>
      </c>
      <c r="G1990" s="5" t="n">
        <v>198.98</v>
      </c>
      <c r="I1990" s="13" t="n">
        <f aca="false">B1990-E1990</f>
        <v>0.759999999999991</v>
      </c>
      <c r="J1990" s="13" t="n">
        <f aca="false">C1990-D1990</f>
        <v>4.68000000000001</v>
      </c>
      <c r="L1990" s="14" t="n">
        <f aca="true">IF(ROW(E1990) - 1 &gt;= $L$1,MMULT($AA$1:OFFSET($AA$1, 0, $L$1 - 1),E1990:OFFSET(E1990,1 - $L$1, 0)) / $K$3,"")</f>
        <v>194.704545454545</v>
      </c>
      <c r="N1990" s="0" t="n">
        <f aca="true">IF(ROW(E1990) - 1 &gt;= $N$1,SUM(E1990:OFFSET(E1990,1 - $N$1, 0)) / $N$1,"")</f>
        <v>191.816</v>
      </c>
      <c r="P1990" s="0" t="n">
        <f aca="true">IF(ROW(N1990) - 1 &gt; $P$1, IF(OFFSET(N1990,  1 - $P$1, 0) &lt;&gt; "", MMULT($AA$2:OFFSET($AA$2, 0, $P$1 - 1), E1990:OFFSET(E1990,1 - $P$1, 0)) / $O$3,""),"")</f>
        <v>190.421111111111</v>
      </c>
    </row>
    <row collapsed="false" customFormat="false" customHeight="true" hidden="false" ht="14.4" outlineLevel="0" r="1991">
      <c r="A1991" s="9" t="n">
        <v>39447</v>
      </c>
      <c r="B1991" s="5" t="n">
        <v>199.5</v>
      </c>
      <c r="C1991" s="5" t="n">
        <v>200.5</v>
      </c>
      <c r="D1991" s="5" t="n">
        <v>197.75</v>
      </c>
      <c r="E1991" s="5" t="n">
        <v>198.08</v>
      </c>
      <c r="F1991" s="5" t="n">
        <v>19261900</v>
      </c>
      <c r="G1991" s="5" t="n">
        <v>197.23</v>
      </c>
      <c r="I1991" s="13" t="n">
        <f aca="false">B1991-E1991</f>
        <v>1.41999999999999</v>
      </c>
      <c r="J1991" s="13" t="n">
        <f aca="false">C1991-D1991</f>
        <v>2.75</v>
      </c>
      <c r="L1991" s="14" t="n">
        <f aca="true">IF(ROW(E1991) - 1 &gt;= $L$1,MMULT($AA$1:OFFSET($AA$1, 0, $L$1 - 1),E1991:OFFSET(E1991,1 - $L$1, 0)) / $K$3,"")</f>
        <v>195.843454545455</v>
      </c>
      <c r="N1991" s="0" t="n">
        <f aca="true">IF(ROW(E1991) - 1 &gt;= $N$1,SUM(E1991:OFFSET(E1991,1 - $N$1, 0)) / $N$1,"")</f>
        <v>192.585</v>
      </c>
      <c r="P1991" s="0" t="n">
        <f aca="true">IF(ROW(N1991) - 1 &gt; $P$1, IF(OFFSET(N1991,  1 - $P$1, 0) &lt;&gt; "", MMULT($AA$2:OFFSET($AA$2, 0, $P$1 - 1), E1991:OFFSET(E1991,1 - $P$1, 0)) / $O$3,""),"")</f>
        <v>192.315833333333</v>
      </c>
    </row>
    <row collapsed="false" customFormat="false" customHeight="true" hidden="false" ht="14.4" outlineLevel="0" r="1992">
      <c r="A1992" s="9" t="n">
        <v>39449</v>
      </c>
      <c r="B1992" s="5" t="n">
        <v>199.27</v>
      </c>
      <c r="C1992" s="5" t="n">
        <v>200.26</v>
      </c>
      <c r="D1992" s="5" t="n">
        <v>192.55</v>
      </c>
      <c r="E1992" s="5" t="n">
        <v>194.84</v>
      </c>
      <c r="F1992" s="5" t="n">
        <v>38542100</v>
      </c>
      <c r="G1992" s="5" t="n">
        <v>194.01</v>
      </c>
      <c r="I1992" s="13" t="n">
        <f aca="false">B1992-E1992</f>
        <v>4.43000000000001</v>
      </c>
      <c r="J1992" s="13" t="n">
        <f aca="false">C1992-D1992</f>
        <v>7.70999999999998</v>
      </c>
      <c r="L1992" s="14" t="n">
        <f aca="true">IF(ROW(E1992) - 1 &gt;= $L$1,MMULT($AA$1:OFFSET($AA$1, 0, $L$1 - 1),E1992:OFFSET(E1992,1 - $L$1, 0)) / $K$3,"")</f>
        <v>196.253454545455</v>
      </c>
      <c r="N1992" s="0" t="n">
        <f aca="true">IF(ROW(E1992) - 1 &gt;= $N$1,SUM(E1992:OFFSET(E1992,1 - $N$1, 0)) / $N$1,"")</f>
        <v>193.629</v>
      </c>
      <c r="P1992" s="0" t="n">
        <f aca="true">IF(ROW(N1992) - 1 &gt; $P$1, IF(OFFSET(N1992,  1 - $P$1, 0) &lt;&gt; "", MMULT($AA$2:OFFSET($AA$2, 0, $P$1 - 1), E1992:OFFSET(E1992,1 - $P$1, 0)) / $O$3,""),"")</f>
        <v>194.178611111111</v>
      </c>
    </row>
    <row collapsed="false" customFormat="false" customHeight="true" hidden="false" ht="14.4" outlineLevel="0" r="1993">
      <c r="A1993" s="9" t="n">
        <v>39450</v>
      </c>
      <c r="B1993" s="5" t="n">
        <v>195.41</v>
      </c>
      <c r="C1993" s="5" t="n">
        <v>197.39</v>
      </c>
      <c r="D1993" s="5" t="n">
        <v>192.69</v>
      </c>
      <c r="E1993" s="5" t="n">
        <v>194.93</v>
      </c>
      <c r="F1993" s="5" t="n">
        <v>30073800</v>
      </c>
      <c r="G1993" s="5" t="n">
        <v>194.1</v>
      </c>
      <c r="I1993" s="13" t="n">
        <f aca="false">B1993-E1993</f>
        <v>0.47999999999999</v>
      </c>
      <c r="J1993" s="13" t="n">
        <f aca="false">C1993-D1993</f>
        <v>4.69999999999999</v>
      </c>
      <c r="L1993" s="14" t="n">
        <f aca="true">IF(ROW(E1993) - 1 &gt;= $L$1,MMULT($AA$1:OFFSET($AA$1, 0, $L$1 - 1),E1993:OFFSET(E1993,1 - $L$1, 0)) / $K$3,"")</f>
        <v>196.49</v>
      </c>
      <c r="N1993" s="0" t="n">
        <f aca="true">IF(ROW(E1993) - 1 &gt;= $N$1,SUM(E1993:OFFSET(E1993,1 - $N$1, 0)) / $N$1,"")</f>
        <v>194.824</v>
      </c>
      <c r="P1993" s="0" t="n">
        <f aca="true">IF(ROW(N1993) - 1 &gt; $P$1, IF(OFFSET(N1993,  1 - $P$1, 0) &lt;&gt; "", MMULT($AA$2:OFFSET($AA$2, 0, $P$1 - 1), E1993:OFFSET(E1993,1 - $P$1, 0)) / $O$3,""),"")</f>
        <v>195.700277777778</v>
      </c>
    </row>
    <row collapsed="false" customFormat="false" customHeight="true" hidden="false" ht="14.4" outlineLevel="0" r="1994">
      <c r="A1994" s="9" t="n">
        <v>39451</v>
      </c>
      <c r="B1994" s="5" t="n">
        <v>191.45</v>
      </c>
      <c r="C1994" s="5" t="n">
        <v>193</v>
      </c>
      <c r="D1994" s="5" t="n">
        <v>178.89</v>
      </c>
      <c r="E1994" s="5" t="n">
        <v>180.05</v>
      </c>
      <c r="F1994" s="5" t="n">
        <v>51994000</v>
      </c>
      <c r="G1994" s="5" t="n">
        <v>179.28</v>
      </c>
      <c r="I1994" s="13" t="n">
        <f aca="false">B1994-E1994</f>
        <v>11.4</v>
      </c>
      <c r="J1994" s="13" t="n">
        <f aca="false">C1994-D1994</f>
        <v>14.11</v>
      </c>
      <c r="L1994" s="14" t="n">
        <f aca="true">IF(ROW(E1994) - 1 &gt;= $L$1,MMULT($AA$1:OFFSET($AA$1, 0, $L$1 - 1),E1994:OFFSET(E1994,1 - $L$1, 0)) / $K$3,"")</f>
        <v>193.803818181818</v>
      </c>
      <c r="N1994" s="0" t="n">
        <f aca="true">IF(ROW(E1994) - 1 &gt;= $N$1,SUM(E1994:OFFSET(E1994,1 - $N$1, 0)) / $N$1,"")</f>
        <v>194.517</v>
      </c>
      <c r="P1994" s="0" t="n">
        <f aca="true">IF(ROW(N1994) - 1 &gt; $P$1, IF(OFFSET(N1994,  1 - $P$1, 0) &lt;&gt; "", MMULT($AA$2:OFFSET($AA$2, 0, $P$1 - 1), E1994:OFFSET(E1994,1 - $P$1, 0)) / $O$3,""),"")</f>
        <v>196.292777777778</v>
      </c>
    </row>
    <row collapsed="false" customFormat="false" customHeight="true" hidden="false" ht="14.4" outlineLevel="0" r="1995">
      <c r="A1995" s="9" t="n">
        <v>39454</v>
      </c>
      <c r="B1995" s="5" t="n">
        <v>181.25</v>
      </c>
      <c r="C1995" s="5" t="n">
        <v>183.6</v>
      </c>
      <c r="D1995" s="5" t="n">
        <v>170.23</v>
      </c>
      <c r="E1995" s="5" t="n">
        <v>177.64</v>
      </c>
      <c r="F1995" s="5" t="n">
        <v>74006900</v>
      </c>
      <c r="G1995" s="5" t="n">
        <v>176.88</v>
      </c>
      <c r="I1995" s="13" t="n">
        <f aca="false">B1995-E1995</f>
        <v>3.61000000000001</v>
      </c>
      <c r="J1995" s="13" t="n">
        <f aca="false">C1995-D1995</f>
        <v>13.37</v>
      </c>
      <c r="L1995" s="14" t="n">
        <f aca="true">IF(ROW(E1995) - 1 &gt;= $L$1,MMULT($AA$1:OFFSET($AA$1, 0, $L$1 - 1),E1995:OFFSET(E1995,1 - $L$1, 0)) / $K$3,"")</f>
        <v>190.735272727273</v>
      </c>
      <c r="N1995" s="0" t="n">
        <f aca="true">IF(ROW(E1995) - 1 &gt;= $N$1,SUM(E1995:OFFSET(E1995,1 - $N$1, 0)) / $N$1,"")</f>
        <v>193.56</v>
      </c>
      <c r="P1995" s="0" t="n">
        <f aca="true">IF(ROW(N1995) - 1 &gt; $P$1, IF(OFFSET(N1995,  1 - $P$1, 0) &lt;&gt; "", MMULT($AA$2:OFFSET($AA$2, 0, $P$1 - 1), E1995:OFFSET(E1995,1 - $P$1, 0)) / $O$3,""),"")</f>
        <v>195.870833333333</v>
      </c>
    </row>
    <row collapsed="false" customFormat="false" customHeight="true" hidden="false" ht="14.4" outlineLevel="0" r="1996">
      <c r="A1996" s="9" t="n">
        <v>39455</v>
      </c>
      <c r="B1996" s="5" t="n">
        <v>180.14</v>
      </c>
      <c r="C1996" s="5" t="n">
        <v>182.46</v>
      </c>
      <c r="D1996" s="5" t="n">
        <v>170.8</v>
      </c>
      <c r="E1996" s="5" t="n">
        <v>171.25</v>
      </c>
      <c r="F1996" s="5" t="n">
        <v>54422000</v>
      </c>
      <c r="G1996" s="5" t="n">
        <v>170.52</v>
      </c>
      <c r="I1996" s="13" t="n">
        <f aca="false">B1996-E1996</f>
        <v>8.88999999999999</v>
      </c>
      <c r="J1996" s="13" t="n">
        <f aca="false">C1996-D1996</f>
        <v>11.66</v>
      </c>
      <c r="L1996" s="14" t="n">
        <f aca="true">IF(ROW(E1996) - 1 &gt;= $L$1,MMULT($AA$1:OFFSET($AA$1, 0, $L$1 - 1),E1996:OFFSET(E1996,1 - $L$1, 0)) / $K$3,"")</f>
        <v>186.678909090909</v>
      </c>
      <c r="N1996" s="0" t="n">
        <f aca="true">IF(ROW(E1996) - 1 &gt;= $N$1,SUM(E1996:OFFSET(E1996,1 - $N$1, 0)) / $N$1,"")</f>
        <v>191.294</v>
      </c>
      <c r="P1996" s="0" t="n">
        <f aca="true">IF(ROW(N1996) - 1 &gt; $P$1, IF(OFFSET(N1996,  1 - $P$1, 0) &lt;&gt; "", MMULT($AA$2:OFFSET($AA$2, 0, $P$1 - 1), E1996:OFFSET(E1996,1 - $P$1, 0)) / $O$3,""),"")</f>
        <v>194.190833333333</v>
      </c>
    </row>
    <row collapsed="false" customFormat="false" customHeight="true" hidden="false" ht="14.4" outlineLevel="0" r="1997">
      <c r="A1997" s="9" t="n">
        <v>39456</v>
      </c>
      <c r="B1997" s="5" t="n">
        <v>171.3</v>
      </c>
      <c r="C1997" s="5" t="n">
        <v>179.5</v>
      </c>
      <c r="D1997" s="5" t="n">
        <v>168.3</v>
      </c>
      <c r="E1997" s="5" t="n">
        <v>179.4</v>
      </c>
      <c r="F1997" s="5" t="n">
        <v>64781500</v>
      </c>
      <c r="G1997" s="5" t="n">
        <v>178.63</v>
      </c>
      <c r="I1997" s="13" t="n">
        <f aca="false">B1997-E1997</f>
        <v>-8.09999999999999</v>
      </c>
      <c r="J1997" s="13" t="n">
        <f aca="false">C1997-D1997</f>
        <v>11.2</v>
      </c>
      <c r="L1997" s="14" t="n">
        <f aca="true">IF(ROW(E1997) - 1 &gt;= $L$1,MMULT($AA$1:OFFSET($AA$1, 0, $L$1 - 1),E1997:OFFSET(E1997,1 - $L$1, 0)) / $K$3,"")</f>
        <v>184.516363636364</v>
      </c>
      <c r="N1997" s="0" t="n">
        <f aca="true">IF(ROW(E1997) - 1 &gt;= $N$1,SUM(E1997:OFFSET(E1997,1 - $N$1, 0)) / $N$1,"")</f>
        <v>189.354</v>
      </c>
      <c r="P1997" s="0" t="n">
        <f aca="true">IF(ROW(N1997) - 1 &gt; $P$1, IF(OFFSET(N1997,  1 - $P$1, 0) &lt;&gt; "", MMULT($AA$2:OFFSET($AA$2, 0, $P$1 - 1), E1997:OFFSET(E1997,1 - $P$1, 0)) / $O$3,""),"")</f>
        <v>191.69</v>
      </c>
    </row>
    <row collapsed="false" customFormat="false" customHeight="true" hidden="false" ht="14.4" outlineLevel="0" r="1998">
      <c r="A1998" s="9" t="n">
        <v>39457</v>
      </c>
      <c r="B1998" s="5" t="n">
        <v>177.58</v>
      </c>
      <c r="C1998" s="5" t="n">
        <v>181</v>
      </c>
      <c r="D1998" s="5" t="n">
        <v>175.41</v>
      </c>
      <c r="E1998" s="5" t="n">
        <v>178.02</v>
      </c>
      <c r="F1998" s="5" t="n">
        <v>52963400</v>
      </c>
      <c r="G1998" s="5" t="n">
        <v>177.26</v>
      </c>
      <c r="I1998" s="13" t="n">
        <f aca="false">B1998-E1998</f>
        <v>-0.439999999999998</v>
      </c>
      <c r="J1998" s="13" t="n">
        <f aca="false">C1998-D1998</f>
        <v>5.59</v>
      </c>
      <c r="L1998" s="14" t="n">
        <f aca="true">IF(ROW(E1998) - 1 &gt;= $L$1,MMULT($AA$1:OFFSET($AA$1, 0, $L$1 - 1),E1998:OFFSET(E1998,1 - $L$1, 0)) / $K$3,"")</f>
        <v>182.455636363636</v>
      </c>
      <c r="N1998" s="0" t="n">
        <f aca="true">IF(ROW(E1998) - 1 &gt;= $N$1,SUM(E1998:OFFSET(E1998,1 - $N$1, 0)) / $N$1,"")</f>
        <v>187.261</v>
      </c>
      <c r="P1998" s="0" t="n">
        <f aca="true">IF(ROW(N1998) - 1 &gt; $P$1, IF(OFFSET(N1998,  1 - $P$1, 0) &lt;&gt; "", MMULT($AA$2:OFFSET($AA$2, 0, $P$1 - 1), E1998:OFFSET(E1998,1 - $P$1, 0)) / $O$3,""),"")</f>
        <v>188.696111111111</v>
      </c>
    </row>
    <row collapsed="false" customFormat="false" customHeight="true" hidden="false" ht="14.4" outlineLevel="0" r="1999">
      <c r="A1999" s="9" t="n">
        <v>39458</v>
      </c>
      <c r="B1999" s="5" t="n">
        <v>176</v>
      </c>
      <c r="C1999" s="5" t="n">
        <v>177.85</v>
      </c>
      <c r="D1999" s="5" t="n">
        <v>170</v>
      </c>
      <c r="E1999" s="5" t="n">
        <v>172.69</v>
      </c>
      <c r="F1999" s="5" t="n">
        <v>44010200</v>
      </c>
      <c r="G1999" s="5" t="n">
        <v>171.95</v>
      </c>
      <c r="I1999" s="13" t="n">
        <f aca="false">B1999-E1999</f>
        <v>3.31</v>
      </c>
      <c r="J1999" s="13" t="n">
        <f aca="false">C1999-D1999</f>
        <v>7.84999999999999</v>
      </c>
      <c r="L1999" s="14" t="n">
        <f aca="true">IF(ROW(E1999) - 1 &gt;= $L$1,MMULT($AA$1:OFFSET($AA$1, 0, $L$1 - 1),E1999:OFFSET(E1999,1 - $L$1, 0)) / $K$3,"")</f>
        <v>179.806363636364</v>
      </c>
      <c r="N1999" s="0" t="n">
        <f aca="true">IF(ROW(E1999) - 1 &gt;= $N$1,SUM(E1999:OFFSET(E1999,1 - $N$1, 0)) / $N$1,"")</f>
        <v>184.673</v>
      </c>
      <c r="P1999" s="0" t="n">
        <f aca="true">IF(ROW(N1999) - 1 &gt; $P$1, IF(OFFSET(N1999,  1 - $P$1, 0) &lt;&gt; "", MMULT($AA$2:OFFSET($AA$2, 0, $P$1 - 1), E1999:OFFSET(E1999,1 - $P$1, 0)) / $O$3,""),"")</f>
        <v>185.191944444444</v>
      </c>
    </row>
    <row collapsed="false" customFormat="false" customHeight="true" hidden="false" ht="14.4" outlineLevel="0" r="2000">
      <c r="A2000" s="9" t="n">
        <v>39461</v>
      </c>
      <c r="B2000" s="5" t="n">
        <v>177.52</v>
      </c>
      <c r="C2000" s="5" t="n">
        <v>179.42</v>
      </c>
      <c r="D2000" s="5" t="n">
        <v>175.17</v>
      </c>
      <c r="E2000" s="5" t="n">
        <v>178.78</v>
      </c>
      <c r="F2000" s="5" t="n">
        <v>39301800</v>
      </c>
      <c r="G2000" s="5" t="n">
        <v>178.02</v>
      </c>
      <c r="I2000" s="13" t="n">
        <f aca="false">B2000-E2000</f>
        <v>-1.25999999999999</v>
      </c>
      <c r="J2000" s="13" t="n">
        <f aca="false">C2000-D2000</f>
        <v>4.25</v>
      </c>
      <c r="L2000" s="14" t="n">
        <f aca="true">IF(ROW(E2000) - 1 &gt;= $L$1,MMULT($AA$1:OFFSET($AA$1, 0, $L$1 - 1),E2000:OFFSET(E2000,1 - $L$1, 0)) / $K$3,"")</f>
        <v>178.734909090909</v>
      </c>
      <c r="N2000" s="0" t="n">
        <f aca="true">IF(ROW(E2000) - 1 &gt;= $N$1,SUM(E2000:OFFSET(E2000,1 - $N$1, 0)) / $N$1,"")</f>
        <v>182.568</v>
      </c>
      <c r="P2000" s="0" t="n">
        <f aca="true">IF(ROW(N2000) - 1 &gt; $P$1, IF(OFFSET(N2000,  1 - $P$1, 0) &lt;&gt; "", MMULT($AA$2:OFFSET($AA$2, 0, $P$1 - 1), E2000:OFFSET(E2000,1 - $P$1, 0)) / $O$3,""),"")</f>
        <v>182.1775</v>
      </c>
    </row>
    <row collapsed="false" customFormat="false" customHeight="true" hidden="false" ht="14.4" outlineLevel="0" r="2001">
      <c r="A2001" s="9" t="n">
        <v>39462</v>
      </c>
      <c r="B2001" s="5" t="n">
        <v>177.72</v>
      </c>
      <c r="C2001" s="5" t="n">
        <v>179.22</v>
      </c>
      <c r="D2001" s="5" t="n">
        <v>164.66</v>
      </c>
      <c r="E2001" s="5" t="n">
        <v>169.04</v>
      </c>
      <c r="F2001" s="5" t="n">
        <v>83688500</v>
      </c>
      <c r="G2001" s="5" t="n">
        <v>168.32</v>
      </c>
      <c r="I2001" s="13" t="n">
        <f aca="false">B2001-E2001</f>
        <v>8.68000000000001</v>
      </c>
      <c r="J2001" s="13" t="n">
        <f aca="false">C2001-D2001</f>
        <v>14.56</v>
      </c>
      <c r="L2001" s="14" t="n">
        <f aca="true">IF(ROW(E2001) - 1 &gt;= $L$1,MMULT($AA$1:OFFSET($AA$1, 0, $L$1 - 1),E2001:OFFSET(E2001,1 - $L$1, 0)) / $K$3,"")</f>
        <v>176.275272727273</v>
      </c>
      <c r="N2001" s="0" t="n">
        <f aca="true">IF(ROW(E2001) - 1 &gt;= $N$1,SUM(E2001:OFFSET(E2001,1 - $N$1, 0)) / $N$1,"")</f>
        <v>179.664</v>
      </c>
      <c r="P2001" s="0" t="n">
        <f aca="true">IF(ROW(N2001) - 1 &gt; $P$1, IF(OFFSET(N2001,  1 - $P$1, 0) &lt;&gt; "", MMULT($AA$2:OFFSET($AA$2, 0, $P$1 - 1), E2001:OFFSET(E2001,1 - $P$1, 0)) / $O$3,""),"")</f>
        <v>179.505555555556</v>
      </c>
    </row>
    <row collapsed="false" customFormat="false" customHeight="true" hidden="false" ht="14.4" outlineLevel="0" r="2002">
      <c r="A2002" s="9" t="n">
        <v>39463</v>
      </c>
      <c r="B2002" s="5" t="n">
        <v>165.23</v>
      </c>
      <c r="C2002" s="5" t="n">
        <v>169.01</v>
      </c>
      <c r="D2002" s="5" t="n">
        <v>156.7</v>
      </c>
      <c r="E2002" s="5" t="n">
        <v>159.64</v>
      </c>
      <c r="F2002" s="5" t="n">
        <v>79065900</v>
      </c>
      <c r="G2002" s="5" t="n">
        <v>158.96</v>
      </c>
      <c r="I2002" s="13" t="n">
        <f aca="false">B2002-E2002</f>
        <v>5.59</v>
      </c>
      <c r="J2002" s="13" t="n">
        <f aca="false">C2002-D2002</f>
        <v>12.31</v>
      </c>
      <c r="L2002" s="14" t="n">
        <f aca="true">IF(ROW(E2002) - 1 &gt;= $L$1,MMULT($AA$1:OFFSET($AA$1, 0, $L$1 - 1),E2002:OFFSET(E2002,1 - $L$1, 0)) / $K$3,"")</f>
        <v>172.634545454545</v>
      </c>
      <c r="N2002" s="0" t="n">
        <f aca="true">IF(ROW(E2002) - 1 &gt;= $N$1,SUM(E2002:OFFSET(E2002,1 - $N$1, 0)) / $N$1,"")</f>
        <v>176.144</v>
      </c>
      <c r="P2002" s="0" t="n">
        <f aca="true">IF(ROW(N2002) - 1 &gt; $P$1, IF(OFFSET(N2002,  1 - $P$1, 0) &lt;&gt; "", MMULT($AA$2:OFFSET($AA$2, 0, $P$1 - 1), E2002:OFFSET(E2002,1 - $P$1, 0)) / $O$3,""),"")</f>
        <v>177.305</v>
      </c>
    </row>
    <row collapsed="false" customFormat="false" customHeight="true" hidden="false" ht="14.4" outlineLevel="0" r="2003">
      <c r="A2003" s="9" t="n">
        <v>39464</v>
      </c>
      <c r="B2003" s="5" t="n">
        <v>161.51</v>
      </c>
      <c r="C2003" s="5" t="n">
        <v>165.36</v>
      </c>
      <c r="D2003" s="5" t="n">
        <v>158.42</v>
      </c>
      <c r="E2003" s="5" t="n">
        <v>160.89</v>
      </c>
      <c r="F2003" s="5" t="n">
        <v>62780700</v>
      </c>
      <c r="G2003" s="5" t="n">
        <v>160.2</v>
      </c>
      <c r="I2003" s="13" t="n">
        <f aca="false">B2003-E2003</f>
        <v>0.620000000000005</v>
      </c>
      <c r="J2003" s="13" t="n">
        <f aca="false">C2003-D2003</f>
        <v>6.94000000000003</v>
      </c>
      <c r="L2003" s="14" t="n">
        <f aca="true">IF(ROW(E2003) - 1 &gt;= $L$1,MMULT($AA$1:OFFSET($AA$1, 0, $L$1 - 1),E2003:OFFSET(E2003,1 - $L$1, 0)) / $K$3,"")</f>
        <v>169.861090909091</v>
      </c>
      <c r="N2003" s="0" t="n">
        <f aca="true">IF(ROW(E2003) - 1 &gt;= $N$1,SUM(E2003:OFFSET(E2003,1 - $N$1, 0)) / $N$1,"")</f>
        <v>172.74</v>
      </c>
      <c r="P2003" s="0" t="n">
        <f aca="true">IF(ROW(N2003) - 1 &gt; $P$1, IF(OFFSET(N2003,  1 - $P$1, 0) &lt;&gt; "", MMULT($AA$2:OFFSET($AA$2, 0, $P$1 - 1), E2003:OFFSET(E2003,1 - $P$1, 0)) / $O$3,""),"")</f>
        <v>175.109166666667</v>
      </c>
    </row>
    <row collapsed="false" customFormat="false" customHeight="true" hidden="false" ht="14.4" outlineLevel="0" r="2004">
      <c r="A2004" s="9" t="n">
        <v>39465</v>
      </c>
      <c r="B2004" s="5" t="n">
        <v>161.71</v>
      </c>
      <c r="C2004" s="5" t="n">
        <v>165.75</v>
      </c>
      <c r="D2004" s="5" t="n">
        <v>159.61</v>
      </c>
      <c r="E2004" s="5" t="n">
        <v>161.36</v>
      </c>
      <c r="F2004" s="5" t="n">
        <v>61583700</v>
      </c>
      <c r="G2004" s="5" t="n">
        <v>160.67</v>
      </c>
      <c r="I2004" s="13" t="n">
        <f aca="false">B2004-E2004</f>
        <v>0.349999999999994</v>
      </c>
      <c r="J2004" s="13" t="n">
        <f aca="false">C2004-D2004</f>
        <v>6.13999999999999</v>
      </c>
      <c r="L2004" s="14" t="n">
        <f aca="true">IF(ROW(E2004) - 1 &gt;= $L$1,MMULT($AA$1:OFFSET($AA$1, 0, $L$1 - 1),E2004:OFFSET(E2004,1 - $L$1, 0)) / $K$3,"")</f>
        <v>167.792</v>
      </c>
      <c r="N2004" s="0" t="n">
        <f aca="true">IF(ROW(E2004) - 1 &gt;= $N$1,SUM(E2004:OFFSET(E2004,1 - $N$1, 0)) / $N$1,"")</f>
        <v>170.871</v>
      </c>
      <c r="P2004" s="0" t="n">
        <f aca="true">IF(ROW(N2004) - 1 &gt; $P$1, IF(OFFSET(N2004,  1 - $P$1, 0) &lt;&gt; "", MMULT($AA$2:OFFSET($AA$2, 0, $P$1 - 1), E2004:OFFSET(E2004,1 - $P$1, 0)) / $O$3,""),"")</f>
        <v>172.917777777778</v>
      </c>
    </row>
    <row collapsed="false" customFormat="false" customHeight="true" hidden="false" ht="14.4" outlineLevel="0" r="2005">
      <c r="A2005" s="9" t="n">
        <v>39469</v>
      </c>
      <c r="B2005" s="5" t="n">
        <v>148.06</v>
      </c>
      <c r="C2005" s="5" t="n">
        <v>159.98</v>
      </c>
      <c r="D2005" s="5" t="n">
        <v>146</v>
      </c>
      <c r="E2005" s="5" t="n">
        <v>155.64</v>
      </c>
      <c r="F2005" s="5" t="n">
        <v>86955500</v>
      </c>
      <c r="G2005" s="5" t="n">
        <v>154.97</v>
      </c>
      <c r="I2005" s="13" t="n">
        <f aca="false">B2005-E2005</f>
        <v>-7.57999999999998</v>
      </c>
      <c r="J2005" s="13" t="n">
        <f aca="false">C2005-D2005</f>
        <v>13.98</v>
      </c>
      <c r="L2005" s="14" t="n">
        <f aca="true">IF(ROW(E2005) - 1 &gt;= $L$1,MMULT($AA$1:OFFSET($AA$1, 0, $L$1 - 1),E2005:OFFSET(E2005,1 - $L$1, 0)) / $K$3,"")</f>
        <v>165.022727272727</v>
      </c>
      <c r="N2005" s="0" t="n">
        <f aca="true">IF(ROW(E2005) - 1 &gt;= $N$1,SUM(E2005:OFFSET(E2005,1 - $N$1, 0)) / $N$1,"")</f>
        <v>168.671</v>
      </c>
      <c r="P2005" s="0" t="n">
        <f aca="true">IF(ROW(N2005) - 1 &gt; $P$1, IF(OFFSET(N2005,  1 - $P$1, 0) &lt;&gt; "", MMULT($AA$2:OFFSET($AA$2, 0, $P$1 - 1), E2005:OFFSET(E2005,1 - $P$1, 0)) / $O$3,""),"")</f>
        <v>170.870555555556</v>
      </c>
    </row>
    <row collapsed="false" customFormat="false" customHeight="true" hidden="false" ht="14.4" outlineLevel="0" r="2006">
      <c r="A2006" s="9" t="n">
        <v>39470</v>
      </c>
      <c r="B2006" s="5" t="n">
        <v>136.19</v>
      </c>
      <c r="C2006" s="5" t="n">
        <v>140</v>
      </c>
      <c r="D2006" s="5" t="n">
        <v>126.14</v>
      </c>
      <c r="E2006" s="5" t="n">
        <v>139.07</v>
      </c>
      <c r="F2006" s="5" t="n">
        <v>120463200</v>
      </c>
      <c r="G2006" s="5" t="n">
        <v>138.48</v>
      </c>
      <c r="I2006" s="13" t="n">
        <f aca="false">B2006-E2006</f>
        <v>-2.88</v>
      </c>
      <c r="J2006" s="13" t="n">
        <f aca="false">C2006-D2006</f>
        <v>13.86</v>
      </c>
      <c r="L2006" s="14" t="n">
        <f aca="true">IF(ROW(E2006) - 1 &gt;= $L$1,MMULT($AA$1:OFFSET($AA$1, 0, $L$1 - 1),E2006:OFFSET(E2006,1 - $L$1, 0)) / $K$3,"")</f>
        <v>159.640727272727</v>
      </c>
      <c r="N2006" s="0" t="n">
        <f aca="true">IF(ROW(E2006) - 1 &gt;= $N$1,SUM(E2006:OFFSET(E2006,1 - $N$1, 0)) / $N$1,"")</f>
        <v>165.453</v>
      </c>
      <c r="P2006" s="0" t="n">
        <f aca="true">IF(ROW(N2006) - 1 &gt; $P$1, IF(OFFSET(N2006,  1 - $P$1, 0) &lt;&gt; "", MMULT($AA$2:OFFSET($AA$2, 0, $P$1 - 1), E2006:OFFSET(E2006,1 - $P$1, 0)) / $O$3,""),"")</f>
        <v>167.755555555556</v>
      </c>
    </row>
    <row collapsed="false" customFormat="false" customHeight="true" hidden="false" ht="14.4" outlineLevel="0" r="2007">
      <c r="A2007" s="9" t="n">
        <v>39471</v>
      </c>
      <c r="B2007" s="5" t="n">
        <v>139.99</v>
      </c>
      <c r="C2007" s="5" t="n">
        <v>140.7</v>
      </c>
      <c r="D2007" s="5" t="n">
        <v>132.01</v>
      </c>
      <c r="E2007" s="5" t="n">
        <v>135.6</v>
      </c>
      <c r="F2007" s="5" t="n">
        <v>71638100</v>
      </c>
      <c r="G2007" s="5" t="n">
        <v>135.02</v>
      </c>
      <c r="I2007" s="13" t="n">
        <f aca="false">B2007-E2007</f>
        <v>4.39000000000002</v>
      </c>
      <c r="J2007" s="13" t="n">
        <f aca="false">C2007-D2007</f>
        <v>8.69</v>
      </c>
      <c r="L2007" s="14" t="n">
        <f aca="true">IF(ROW(E2007) - 1 &gt;= $L$1,MMULT($AA$1:OFFSET($AA$1, 0, $L$1 - 1),E2007:OFFSET(E2007,1 - $L$1, 0)) / $K$3,"")</f>
        <v>154.212909090909</v>
      </c>
      <c r="N2007" s="0" t="n">
        <f aca="true">IF(ROW(E2007) - 1 &gt;= $N$1,SUM(E2007:OFFSET(E2007,1 - $N$1, 0)) / $N$1,"")</f>
        <v>161.073</v>
      </c>
      <c r="P2007" s="0" t="n">
        <f aca="true">IF(ROW(N2007) - 1 &gt; $P$1, IF(OFFSET(N2007,  1 - $P$1, 0) &lt;&gt; "", MMULT($AA$2:OFFSET($AA$2, 0, $P$1 - 1), E2007:OFFSET(E2007,1 - $P$1, 0)) / $O$3,""),"")</f>
        <v>163.950555555556</v>
      </c>
    </row>
    <row collapsed="false" customFormat="false" customHeight="true" hidden="false" ht="14.4" outlineLevel="0" r="2008">
      <c r="A2008" s="9" t="n">
        <v>39472</v>
      </c>
      <c r="B2008" s="5" t="n">
        <v>138.99</v>
      </c>
      <c r="C2008" s="5" t="n">
        <v>139.09</v>
      </c>
      <c r="D2008" s="5" t="n">
        <v>129.61</v>
      </c>
      <c r="E2008" s="5" t="n">
        <v>130.01</v>
      </c>
      <c r="F2008" s="5" t="n">
        <v>55526400</v>
      </c>
      <c r="G2008" s="5" t="n">
        <v>129.45</v>
      </c>
      <c r="I2008" s="13" t="n">
        <f aca="false">B2008-E2008</f>
        <v>8.98000000000002</v>
      </c>
      <c r="J2008" s="13" t="n">
        <f aca="false">C2008-D2008</f>
        <v>9.47999999999999</v>
      </c>
      <c r="L2008" s="14" t="n">
        <f aca="true">IF(ROW(E2008) - 1 &gt;= $L$1,MMULT($AA$1:OFFSET($AA$1, 0, $L$1 - 1),E2008:OFFSET(E2008,1 - $L$1, 0)) / $K$3,"")</f>
        <v>148.565090909091</v>
      </c>
      <c r="N2008" s="0" t="n">
        <f aca="true">IF(ROW(E2008) - 1 &gt;= $N$1,SUM(E2008:OFFSET(E2008,1 - $N$1, 0)) / $N$1,"")</f>
        <v>156.272</v>
      </c>
      <c r="P2008" s="0" t="n">
        <f aca="true">IF(ROW(N2008) - 1 &gt; $P$1, IF(OFFSET(N2008,  1 - $P$1, 0) &lt;&gt; "", MMULT($AA$2:OFFSET($AA$2, 0, $P$1 - 1), E2008:OFFSET(E2008,1 - $P$1, 0)) / $O$3,""),"")</f>
        <v>159.645</v>
      </c>
    </row>
    <row collapsed="false" customFormat="false" customHeight="true" hidden="false" ht="14.4" outlineLevel="0" r="2009">
      <c r="A2009" s="9" t="n">
        <v>39475</v>
      </c>
      <c r="B2009" s="5" t="n">
        <v>128.16</v>
      </c>
      <c r="C2009" s="5" t="n">
        <v>133.2</v>
      </c>
      <c r="D2009" s="5" t="n">
        <v>126.45</v>
      </c>
      <c r="E2009" s="5" t="n">
        <v>130.01</v>
      </c>
      <c r="F2009" s="5" t="n">
        <v>52673000</v>
      </c>
      <c r="G2009" s="5" t="n">
        <v>129.45</v>
      </c>
      <c r="I2009" s="13" t="n">
        <f aca="false">B2009-E2009</f>
        <v>-1.84999999999999</v>
      </c>
      <c r="J2009" s="13" t="n">
        <f aca="false">C2009-D2009</f>
        <v>6.74999999999999</v>
      </c>
      <c r="L2009" s="14" t="n">
        <f aca="true">IF(ROW(E2009) - 1 &gt;= $L$1,MMULT($AA$1:OFFSET($AA$1, 0, $L$1 - 1),E2009:OFFSET(E2009,1 - $L$1, 0)) / $K$3,"")</f>
        <v>143.790181818182</v>
      </c>
      <c r="N2009" s="0" t="n">
        <f aca="true">IF(ROW(E2009) - 1 &gt;= $N$1,SUM(E2009:OFFSET(E2009,1 - $N$1, 0)) / $N$1,"")</f>
        <v>152.004</v>
      </c>
      <c r="P2009" s="0" t="n">
        <f aca="true">IF(ROW(N2009) - 1 &gt; $P$1, IF(OFFSET(N2009,  1 - $P$1, 0) &lt;&gt; "", MMULT($AA$2:OFFSET($AA$2, 0, $P$1 - 1), E2009:OFFSET(E2009,1 - $P$1, 0)) / $O$3,""),"")</f>
        <v>154.995833333333</v>
      </c>
    </row>
    <row collapsed="false" customFormat="false" customHeight="true" hidden="false" ht="14.4" outlineLevel="0" r="2010">
      <c r="A2010" s="9" t="n">
        <v>39476</v>
      </c>
      <c r="B2010" s="5" t="n">
        <v>131.15</v>
      </c>
      <c r="C2010" s="5" t="n">
        <v>132.79</v>
      </c>
      <c r="D2010" s="5" t="n">
        <v>129.05</v>
      </c>
      <c r="E2010" s="5" t="n">
        <v>131.54</v>
      </c>
      <c r="F2010" s="5" t="n">
        <v>39285100</v>
      </c>
      <c r="G2010" s="5" t="n">
        <v>130.98</v>
      </c>
      <c r="I2010" s="13" t="n">
        <f aca="false">B2010-E2010</f>
        <v>-0.389999999999986</v>
      </c>
      <c r="J2010" s="13" t="n">
        <f aca="false">C2010-D2010</f>
        <v>3.73999999999998</v>
      </c>
      <c r="L2010" s="14" t="n">
        <f aca="true">IF(ROW(E2010) - 1 &gt;= $L$1,MMULT($AA$1:OFFSET($AA$1, 0, $L$1 - 1),E2010:OFFSET(E2010,1 - $L$1, 0)) / $K$3,"")</f>
        <v>140.069454545455</v>
      </c>
      <c r="N2010" s="0" t="n">
        <f aca="true">IF(ROW(E2010) - 1 &gt;= $N$1,SUM(E2010:OFFSET(E2010,1 - $N$1, 0)) / $N$1,"")</f>
        <v>147.28</v>
      </c>
      <c r="P2010" s="0" t="n">
        <f aca="true">IF(ROW(N2010) - 1 &gt; $P$1, IF(OFFSET(N2010,  1 - $P$1, 0) &lt;&gt; "", MMULT($AA$2:OFFSET($AA$2, 0, $P$1 - 1), E2010:OFFSET(E2010,1 - $P$1, 0)) / $O$3,""),"")</f>
        <v>149.981111111111</v>
      </c>
    </row>
    <row collapsed="false" customFormat="false" customHeight="true" hidden="false" ht="14.4" outlineLevel="0" r="2011">
      <c r="A2011" s="9" t="n">
        <v>39477</v>
      </c>
      <c r="B2011" s="5" t="n">
        <v>131.37</v>
      </c>
      <c r="C2011" s="5" t="n">
        <v>135.45</v>
      </c>
      <c r="D2011" s="5" t="n">
        <v>130</v>
      </c>
      <c r="E2011" s="5" t="n">
        <v>132.18</v>
      </c>
      <c r="F2011" s="5" t="n">
        <v>44394700</v>
      </c>
      <c r="G2011" s="5" t="n">
        <v>131.61</v>
      </c>
      <c r="I2011" s="13" t="n">
        <f aca="false">B2011-E2011</f>
        <v>-0.810000000000002</v>
      </c>
      <c r="J2011" s="13" t="n">
        <f aca="false">C2011-D2011</f>
        <v>5.44999999999999</v>
      </c>
      <c r="L2011" s="14" t="n">
        <f aca="true">IF(ROW(E2011) - 1 &gt;= $L$1,MMULT($AA$1:OFFSET($AA$1, 0, $L$1 - 1),E2011:OFFSET(E2011,1 - $L$1, 0)) / $K$3,"")</f>
        <v>137.324</v>
      </c>
      <c r="N2011" s="0" t="n">
        <f aca="true">IF(ROW(E2011) - 1 &gt;= $N$1,SUM(E2011:OFFSET(E2011,1 - $N$1, 0)) / $N$1,"")</f>
        <v>143.594</v>
      </c>
      <c r="P2011" s="0" t="n">
        <f aca="true">IF(ROW(N2011) - 1 &gt; $P$1, IF(OFFSET(N2011,  1 - $P$1, 0) &lt;&gt; "", MMULT($AA$2:OFFSET($AA$2, 0, $P$1 - 1), E2011:OFFSET(E2011,1 - $P$1, 0)) / $O$3,""),"")</f>
        <v>144.788333333333</v>
      </c>
    </row>
    <row collapsed="false" customFormat="false" customHeight="true" hidden="false" ht="14.4" outlineLevel="0" r="2012">
      <c r="A2012" s="9" t="n">
        <v>39478</v>
      </c>
      <c r="B2012" s="5" t="n">
        <v>129.45</v>
      </c>
      <c r="C2012" s="5" t="n">
        <v>136.65</v>
      </c>
      <c r="D2012" s="5" t="n">
        <v>129.4</v>
      </c>
      <c r="E2012" s="5" t="n">
        <v>135.36</v>
      </c>
      <c r="F2012" s="5" t="n">
        <v>48059800</v>
      </c>
      <c r="G2012" s="5" t="n">
        <v>134.78</v>
      </c>
      <c r="I2012" s="13" t="n">
        <f aca="false">B2012-E2012</f>
        <v>-5.91000000000003</v>
      </c>
      <c r="J2012" s="13" t="n">
        <f aca="false">C2012-D2012</f>
        <v>7.25</v>
      </c>
      <c r="L2012" s="14" t="n">
        <f aca="true">IF(ROW(E2012) - 1 &gt;= $L$1,MMULT($AA$1:OFFSET($AA$1, 0, $L$1 - 1),E2012:OFFSET(E2012,1 - $L$1, 0)) / $K$3,"")</f>
        <v>135.826909090909</v>
      </c>
      <c r="N2012" s="0" t="n">
        <f aca="true">IF(ROW(E2012) - 1 &gt;= $N$1,SUM(E2012:OFFSET(E2012,1 - $N$1, 0)) / $N$1,"")</f>
        <v>141.166</v>
      </c>
      <c r="P2012" s="0" t="n">
        <f aca="true">IF(ROW(N2012) - 1 &gt; $P$1, IF(OFFSET(N2012,  1 - $P$1, 0) &lt;&gt; "", MMULT($AA$2:OFFSET($AA$2, 0, $P$1 - 1), E2012:OFFSET(E2012,1 - $P$1, 0)) / $O$3,""),"")</f>
        <v>140.595555555556</v>
      </c>
    </row>
    <row collapsed="false" customFormat="false" customHeight="true" hidden="false" ht="14.4" outlineLevel="0" r="2013">
      <c r="A2013" s="9" t="n">
        <v>39479</v>
      </c>
      <c r="B2013" s="5" t="n">
        <v>136.24</v>
      </c>
      <c r="C2013" s="5" t="n">
        <v>136.59</v>
      </c>
      <c r="D2013" s="5" t="n">
        <v>132.18</v>
      </c>
      <c r="E2013" s="5" t="n">
        <v>133.75</v>
      </c>
      <c r="F2013" s="5" t="n">
        <v>36098000</v>
      </c>
      <c r="G2013" s="5" t="n">
        <v>133.18</v>
      </c>
      <c r="I2013" s="13" t="n">
        <f aca="false">B2013-E2013</f>
        <v>2.49000000000001</v>
      </c>
      <c r="J2013" s="13" t="n">
        <f aca="false">C2013-D2013</f>
        <v>4.41</v>
      </c>
      <c r="L2013" s="14" t="n">
        <f aca="true">IF(ROW(E2013) - 1 &gt;= $L$1,MMULT($AA$1:OFFSET($AA$1, 0, $L$1 - 1),E2013:OFFSET(E2013,1 - $L$1, 0)) / $K$3,"")</f>
        <v>134.478545454545</v>
      </c>
      <c r="N2013" s="0" t="n">
        <f aca="true">IF(ROW(E2013) - 1 &gt;= $N$1,SUM(E2013:OFFSET(E2013,1 - $N$1, 0)) / $N$1,"")</f>
        <v>138.452</v>
      </c>
      <c r="P2013" s="0" t="n">
        <f aca="true">IF(ROW(N2013) - 1 &gt; $P$1, IF(OFFSET(N2013,  1 - $P$1, 0) &lt;&gt; "", MMULT($AA$2:OFFSET($AA$2, 0, $P$1 - 1), E2013:OFFSET(E2013,1 - $P$1, 0)) / $O$3,""),"")</f>
        <v>137.280277777778</v>
      </c>
    </row>
    <row collapsed="false" customFormat="false" customHeight="true" hidden="false" ht="14.4" outlineLevel="0" r="2014">
      <c r="A2014" s="9" t="n">
        <v>39482</v>
      </c>
      <c r="B2014" s="5" t="n">
        <v>134.21</v>
      </c>
      <c r="C2014" s="5" t="n">
        <v>135.9</v>
      </c>
      <c r="D2014" s="5" t="n">
        <v>131.42</v>
      </c>
      <c r="E2014" s="5" t="n">
        <v>131.65</v>
      </c>
      <c r="F2014" s="5" t="n">
        <v>32115500</v>
      </c>
      <c r="G2014" s="5" t="n">
        <v>131.09</v>
      </c>
      <c r="I2014" s="13" t="n">
        <f aca="false">B2014-E2014</f>
        <v>2.56</v>
      </c>
      <c r="J2014" s="13" t="n">
        <f aca="false">C2014-D2014</f>
        <v>4.48000000000002</v>
      </c>
      <c r="L2014" s="14" t="n">
        <f aca="true">IF(ROW(E2014) - 1 &gt;= $L$1,MMULT($AA$1:OFFSET($AA$1, 0, $L$1 - 1),E2014:OFFSET(E2014,1 - $L$1, 0)) / $K$3,"")</f>
        <v>133.241818181818</v>
      </c>
      <c r="N2014" s="0" t="n">
        <f aca="true">IF(ROW(E2014) - 1 &gt;= $N$1,SUM(E2014:OFFSET(E2014,1 - $N$1, 0)) / $N$1,"")</f>
        <v>135.481</v>
      </c>
      <c r="P2014" s="0" t="n">
        <f aca="true">IF(ROW(N2014) - 1 &gt; $P$1, IF(OFFSET(N2014,  1 - $P$1, 0) &lt;&gt; "", MMULT($AA$2:OFFSET($AA$2, 0, $P$1 - 1), E2014:OFFSET(E2014,1 - $P$1, 0)) / $O$3,""),"")</f>
        <v>134.833611111111</v>
      </c>
    </row>
    <row collapsed="false" customFormat="false" customHeight="true" hidden="false" ht="14.4" outlineLevel="0" r="2015">
      <c r="A2015" s="9" t="n">
        <v>39483</v>
      </c>
      <c r="B2015" s="5" t="n">
        <v>130.43</v>
      </c>
      <c r="C2015" s="5" t="n">
        <v>134</v>
      </c>
      <c r="D2015" s="5" t="n">
        <v>128.9</v>
      </c>
      <c r="E2015" s="5" t="n">
        <v>129.36</v>
      </c>
      <c r="F2015" s="5" t="n">
        <v>40751500</v>
      </c>
      <c r="G2015" s="5" t="n">
        <v>128.81</v>
      </c>
      <c r="I2015" s="13" t="n">
        <f aca="false">B2015-E2015</f>
        <v>1.06999999999999</v>
      </c>
      <c r="J2015" s="13" t="n">
        <f aca="false">C2015-D2015</f>
        <v>5.09999999999999</v>
      </c>
      <c r="L2015" s="14" t="n">
        <f aca="true">IF(ROW(E2015) - 1 &gt;= $L$1,MMULT($AA$1:OFFSET($AA$1, 0, $L$1 - 1),E2015:OFFSET(E2015,1 - $L$1, 0)) / $K$3,"")</f>
        <v>132.128909090909</v>
      </c>
      <c r="N2015" s="0" t="n">
        <f aca="true">IF(ROW(E2015) - 1 &gt;= $N$1,SUM(E2015:OFFSET(E2015,1 - $N$1, 0)) / $N$1,"")</f>
        <v>132.853</v>
      </c>
      <c r="P2015" s="0" t="n">
        <f aca="true">IF(ROW(N2015) - 1 &gt; $P$1, IF(OFFSET(N2015,  1 - $P$1, 0) &lt;&gt; "", MMULT($AA$2:OFFSET($AA$2, 0, $P$1 - 1), E2015:OFFSET(E2015,1 - $P$1, 0)) / $O$3,""),"")</f>
        <v>133.226666666667</v>
      </c>
    </row>
    <row collapsed="false" customFormat="false" customHeight="true" hidden="false" ht="14.4" outlineLevel="0" r="2016">
      <c r="A2016" s="9" t="n">
        <v>39484</v>
      </c>
      <c r="B2016" s="5" t="n">
        <v>130.83</v>
      </c>
      <c r="C2016" s="5" t="n">
        <v>131.92</v>
      </c>
      <c r="D2016" s="5" t="n">
        <v>121.77</v>
      </c>
      <c r="E2016" s="5" t="n">
        <v>122</v>
      </c>
      <c r="F2016" s="5" t="n">
        <v>56188300</v>
      </c>
      <c r="G2016" s="5" t="n">
        <v>121.48</v>
      </c>
      <c r="I2016" s="13" t="n">
        <f aca="false">B2016-E2016</f>
        <v>8.83000000000001</v>
      </c>
      <c r="J2016" s="13" t="n">
        <f aca="false">C2016-D2016</f>
        <v>10.15</v>
      </c>
      <c r="L2016" s="14" t="n">
        <f aca="true">IF(ROW(E2016) - 1 &gt;= $L$1,MMULT($AA$1:OFFSET($AA$1, 0, $L$1 - 1),E2016:OFFSET(E2016,1 - $L$1, 0)) / $K$3,"")</f>
        <v>130.155636363636</v>
      </c>
      <c r="N2016" s="0" t="n">
        <f aca="true">IF(ROW(E2016) - 1 &gt;= $N$1,SUM(E2016:OFFSET(E2016,1 - $N$1, 0)) / $N$1,"")</f>
        <v>131.146</v>
      </c>
      <c r="P2016" s="0" t="n">
        <f aca="true">IF(ROW(N2016) - 1 &gt; $P$1, IF(OFFSET(N2016,  1 - $P$1, 0) &lt;&gt; "", MMULT($AA$2:OFFSET($AA$2, 0, $P$1 - 1), E2016:OFFSET(E2016,1 - $P$1, 0)) / $O$3,""),"")</f>
        <v>132.183055555556</v>
      </c>
    </row>
    <row collapsed="false" customFormat="false" customHeight="true" hidden="false" ht="14.4" outlineLevel="0" r="2017">
      <c r="A2017" s="9" t="n">
        <v>39485</v>
      </c>
      <c r="B2017" s="5" t="n">
        <v>119.97</v>
      </c>
      <c r="C2017" s="5" t="n">
        <v>124.78</v>
      </c>
      <c r="D2017" s="5" t="n">
        <v>117.27</v>
      </c>
      <c r="E2017" s="5" t="n">
        <v>121.24</v>
      </c>
      <c r="F2017" s="5" t="n">
        <v>74404700</v>
      </c>
      <c r="G2017" s="5" t="n">
        <v>120.72</v>
      </c>
      <c r="I2017" s="13" t="n">
        <f aca="false">B2017-E2017</f>
        <v>-1.27</v>
      </c>
      <c r="J2017" s="13" t="n">
        <f aca="false">C2017-D2017</f>
        <v>7.51000000000001</v>
      </c>
      <c r="L2017" s="14" t="n">
        <f aca="true">IF(ROW(E2017) - 1 &gt;= $L$1,MMULT($AA$1:OFFSET($AA$1, 0, $L$1 - 1),E2017:OFFSET(E2017,1 - $L$1, 0)) / $K$3,"")</f>
        <v>128.354545454545</v>
      </c>
      <c r="N2017" s="0" t="n">
        <f aca="true">IF(ROW(E2017) - 1 &gt;= $N$1,SUM(E2017:OFFSET(E2017,1 - $N$1, 0)) / $N$1,"")</f>
        <v>129.71</v>
      </c>
      <c r="P2017" s="0" t="n">
        <f aca="true">IF(ROW(N2017) - 1 &gt; $P$1, IF(OFFSET(N2017,  1 - $P$1, 0) &lt;&gt; "", MMULT($AA$2:OFFSET($AA$2, 0, $P$1 - 1), E2017:OFFSET(E2017,1 - $P$1, 0)) / $O$3,""),"")</f>
        <v>131.487222222222</v>
      </c>
    </row>
    <row collapsed="false" customFormat="false" customHeight="true" hidden="false" ht="14.4" outlineLevel="0" r="2018">
      <c r="A2018" s="9" t="n">
        <v>39486</v>
      </c>
      <c r="B2018" s="5" t="n">
        <v>122.08</v>
      </c>
      <c r="C2018" s="5" t="n">
        <v>125.7</v>
      </c>
      <c r="D2018" s="5" t="n">
        <v>121.6</v>
      </c>
      <c r="E2018" s="5" t="n">
        <v>125.48</v>
      </c>
      <c r="F2018" s="5" t="n">
        <v>48427600</v>
      </c>
      <c r="G2018" s="5" t="n">
        <v>124.94</v>
      </c>
      <c r="I2018" s="13" t="n">
        <f aca="false">B2018-E2018</f>
        <v>-3.40000000000001</v>
      </c>
      <c r="J2018" s="13" t="n">
        <f aca="false">C2018-D2018</f>
        <v>4.10000000000001</v>
      </c>
      <c r="L2018" s="14" t="n">
        <f aca="true">IF(ROW(E2018) - 1 &gt;= $L$1,MMULT($AA$1:OFFSET($AA$1, 0, $L$1 - 1),E2018:OFFSET(E2018,1 - $L$1, 0)) / $K$3,"")</f>
        <v>127.585454545455</v>
      </c>
      <c r="N2018" s="0" t="n">
        <f aca="true">IF(ROW(E2018) - 1 &gt;= $N$1,SUM(E2018:OFFSET(E2018,1 - $N$1, 0)) / $N$1,"")</f>
        <v>129.257</v>
      </c>
      <c r="P2018" s="0" t="n">
        <f aca="true">IF(ROW(N2018) - 1 &gt; $P$1, IF(OFFSET(N2018,  1 - $P$1, 0) &lt;&gt; "", MMULT($AA$2:OFFSET($AA$2, 0, $P$1 - 1), E2018:OFFSET(E2018,1 - $P$1, 0)) / $O$3,""),"")</f>
        <v>130.62</v>
      </c>
    </row>
    <row collapsed="false" customFormat="false" customHeight="true" hidden="false" ht="14.4" outlineLevel="0" r="2019">
      <c r="A2019" s="9" t="n">
        <v>39489</v>
      </c>
      <c r="B2019" s="5" t="n">
        <v>128.01</v>
      </c>
      <c r="C2019" s="5" t="n">
        <v>129.98</v>
      </c>
      <c r="D2019" s="5" t="n">
        <v>127.2</v>
      </c>
      <c r="E2019" s="5" t="n">
        <v>129.45</v>
      </c>
      <c r="F2019" s="5" t="n">
        <v>42908300</v>
      </c>
      <c r="G2019" s="5" t="n">
        <v>128.9</v>
      </c>
      <c r="I2019" s="13" t="n">
        <f aca="false">B2019-E2019</f>
        <v>-1.44</v>
      </c>
      <c r="J2019" s="13" t="n">
        <f aca="false">C2019-D2019</f>
        <v>2.77999999999999</v>
      </c>
      <c r="L2019" s="14" t="n">
        <f aca="true">IF(ROW(E2019) - 1 &gt;= $L$1,MMULT($AA$1:OFFSET($AA$1, 0, $L$1 - 1),E2019:OFFSET(E2019,1 - $L$1, 0)) / $K$3,"")</f>
        <v>127.620545454545</v>
      </c>
      <c r="N2019" s="0" t="n">
        <f aca="true">IF(ROW(E2019) - 1 &gt;= $N$1,SUM(E2019:OFFSET(E2019,1 - $N$1, 0)) / $N$1,"")</f>
        <v>129.201</v>
      </c>
      <c r="P2019" s="0" t="n">
        <f aca="true">IF(ROW(N2019) - 1 &gt; $P$1, IF(OFFSET(N2019,  1 - $P$1, 0) &lt;&gt; "", MMULT($AA$2:OFFSET($AA$2, 0, $P$1 - 1), E2019:OFFSET(E2019,1 - $P$1, 0)) / $O$3,""),"")</f>
        <v>129.684722222222</v>
      </c>
    </row>
    <row collapsed="false" customFormat="false" customHeight="true" hidden="false" ht="14.4" outlineLevel="0" r="2020">
      <c r="A2020" s="9" t="n">
        <v>39490</v>
      </c>
      <c r="B2020" s="5" t="n">
        <v>130.7</v>
      </c>
      <c r="C2020" s="5" t="n">
        <v>131</v>
      </c>
      <c r="D2020" s="5" t="n">
        <v>123.62</v>
      </c>
      <c r="E2020" s="5" t="n">
        <v>124.86</v>
      </c>
      <c r="F2020" s="5" t="n">
        <v>43785000</v>
      </c>
      <c r="G2020" s="5" t="n">
        <v>124.33</v>
      </c>
      <c r="I2020" s="13" t="n">
        <f aca="false">B2020-E2020</f>
        <v>5.83999999999999</v>
      </c>
      <c r="J2020" s="13" t="n">
        <f aca="false">C2020-D2020</f>
        <v>7.38</v>
      </c>
      <c r="L2020" s="14" t="n">
        <f aca="true">IF(ROW(E2020) - 1 &gt;= $L$1,MMULT($AA$1:OFFSET($AA$1, 0, $L$1 - 1),E2020:OFFSET(E2020,1 - $L$1, 0)) / $K$3,"")</f>
        <v>126.831272727273</v>
      </c>
      <c r="N2020" s="0" t="n">
        <f aca="true">IF(ROW(E2020) - 1 &gt;= $N$1,SUM(E2020:OFFSET(E2020,1 - $N$1, 0)) / $N$1,"")</f>
        <v>128.533</v>
      </c>
      <c r="P2020" s="0" t="n">
        <f aca="true">IF(ROW(N2020) - 1 &gt; $P$1, IF(OFFSET(N2020,  1 - $P$1, 0) &lt;&gt; "", MMULT($AA$2:OFFSET($AA$2, 0, $P$1 - 1), E2020:OFFSET(E2020,1 - $P$1, 0)) / $O$3,""),"")</f>
        <v>128.515277777778</v>
      </c>
    </row>
    <row collapsed="false" customFormat="false" customHeight="true" hidden="false" ht="14.4" outlineLevel="0" r="2021">
      <c r="A2021" s="9" t="n">
        <v>39491</v>
      </c>
      <c r="B2021" s="5" t="n">
        <v>126.68</v>
      </c>
      <c r="C2021" s="5" t="n">
        <v>129.78</v>
      </c>
      <c r="D2021" s="5" t="n">
        <v>125.63</v>
      </c>
      <c r="E2021" s="5" t="n">
        <v>129.4</v>
      </c>
      <c r="F2021" s="5" t="n">
        <v>34590500</v>
      </c>
      <c r="G2021" s="5" t="n">
        <v>128.85</v>
      </c>
      <c r="I2021" s="13" t="n">
        <f aca="false">B2021-E2021</f>
        <v>-2.72</v>
      </c>
      <c r="J2021" s="13" t="n">
        <f aca="false">C2021-D2021</f>
        <v>4.15000000000001</v>
      </c>
      <c r="L2021" s="14" t="n">
        <f aca="true">IF(ROW(E2021) - 1 &gt;= $L$1,MMULT($AA$1:OFFSET($AA$1, 0, $L$1 - 1),E2021:OFFSET(E2021,1 - $L$1, 0)) / $K$3,"")</f>
        <v>126.988909090909</v>
      </c>
      <c r="N2021" s="0" t="n">
        <f aca="true">IF(ROW(E2021) - 1 &gt;= $N$1,SUM(E2021:OFFSET(E2021,1 - $N$1, 0)) / $N$1,"")</f>
        <v>128.255</v>
      </c>
      <c r="P2021" s="0" t="n">
        <f aca="true">IF(ROW(N2021) - 1 &gt; $P$1, IF(OFFSET(N2021,  1 - $P$1, 0) &lt;&gt; "", MMULT($AA$2:OFFSET($AA$2, 0, $P$1 - 1), E2021:OFFSET(E2021,1 - $P$1, 0)) / $O$3,""),"")</f>
        <v>127.365</v>
      </c>
    </row>
    <row collapsed="false" customFormat="false" customHeight="true" hidden="false" ht="14.4" outlineLevel="0" r="2022">
      <c r="A2022" s="9" t="n">
        <v>39492</v>
      </c>
      <c r="B2022" s="5" t="n">
        <v>129.4</v>
      </c>
      <c r="C2022" s="5" t="n">
        <v>130.8</v>
      </c>
      <c r="D2022" s="5" t="n">
        <v>127.01</v>
      </c>
      <c r="E2022" s="5" t="n">
        <v>127.46</v>
      </c>
      <c r="F2022" s="5" t="n">
        <v>34074900</v>
      </c>
      <c r="G2022" s="5" t="n">
        <v>126.92</v>
      </c>
      <c r="I2022" s="13" t="n">
        <f aca="false">B2022-E2022</f>
        <v>1.94000000000001</v>
      </c>
      <c r="J2022" s="13" t="n">
        <f aca="false">C2022-D2022</f>
        <v>3.79000000000001</v>
      </c>
      <c r="L2022" s="14" t="n">
        <f aca="true">IF(ROW(E2022) - 1 &gt;= $L$1,MMULT($AA$1:OFFSET($AA$1, 0, $L$1 - 1),E2022:OFFSET(E2022,1 - $L$1, 0)) / $K$3,"")</f>
        <v>126.844363636364</v>
      </c>
      <c r="N2022" s="0" t="n">
        <f aca="true">IF(ROW(E2022) - 1 &gt;= $N$1,SUM(E2022:OFFSET(E2022,1 - $N$1, 0)) / $N$1,"")</f>
        <v>127.465</v>
      </c>
      <c r="P2022" s="0" t="n">
        <f aca="true">IF(ROW(N2022) - 1 &gt; $P$1, IF(OFFSET(N2022,  1 - $P$1, 0) &lt;&gt; "", MMULT($AA$2:OFFSET($AA$2, 0, $P$1 - 1), E2022:OFFSET(E2022,1 - $P$1, 0)) / $O$3,""),"")</f>
        <v>126.631388888889</v>
      </c>
    </row>
    <row collapsed="false" customFormat="false" customHeight="true" hidden="false" ht="14.4" outlineLevel="0" r="2023">
      <c r="A2023" s="9" t="n">
        <v>39493</v>
      </c>
      <c r="B2023" s="5" t="n">
        <v>126.27</v>
      </c>
      <c r="C2023" s="5" t="n">
        <v>127.08</v>
      </c>
      <c r="D2023" s="5" t="n">
        <v>124.06</v>
      </c>
      <c r="E2023" s="5" t="n">
        <v>124.63</v>
      </c>
      <c r="F2023" s="5" t="n">
        <v>32189300</v>
      </c>
      <c r="G2023" s="5" t="n">
        <v>124.1</v>
      </c>
      <c r="I2023" s="13" t="n">
        <f aca="false">B2023-E2023</f>
        <v>1.64</v>
      </c>
      <c r="J2023" s="13" t="n">
        <f aca="false">C2023-D2023</f>
        <v>3.02</v>
      </c>
      <c r="L2023" s="14" t="n">
        <f aca="true">IF(ROW(E2023) - 1 &gt;= $L$1,MMULT($AA$1:OFFSET($AA$1, 0, $L$1 - 1),E2023:OFFSET(E2023,1 - $L$1, 0)) / $K$3,"")</f>
        <v>126.328909090909</v>
      </c>
      <c r="N2023" s="0" t="n">
        <f aca="true">IF(ROW(E2023) - 1 &gt;= $N$1,SUM(E2023:OFFSET(E2023,1 - $N$1, 0)) / $N$1,"")</f>
        <v>126.553</v>
      </c>
      <c r="P2023" s="0" t="n">
        <f aca="true">IF(ROW(N2023) - 1 &gt; $P$1, IF(OFFSET(N2023,  1 - $P$1, 0) &lt;&gt; "", MMULT($AA$2:OFFSET($AA$2, 0, $P$1 - 1), E2023:OFFSET(E2023,1 - $P$1, 0)) / $O$3,""),"")</f>
        <v>126.295833333333</v>
      </c>
    </row>
    <row collapsed="false" customFormat="false" customHeight="true" hidden="false" ht="14.4" outlineLevel="0" r="2024">
      <c r="A2024" s="9" t="n">
        <v>39497</v>
      </c>
      <c r="B2024" s="5" t="n">
        <v>125.99</v>
      </c>
      <c r="C2024" s="5" t="n">
        <v>126.75</v>
      </c>
      <c r="D2024" s="5" t="n">
        <v>121.44</v>
      </c>
      <c r="E2024" s="5" t="n">
        <v>122.18</v>
      </c>
      <c r="F2024" s="5" t="n">
        <v>35894500</v>
      </c>
      <c r="G2024" s="5" t="n">
        <v>121.66</v>
      </c>
      <c r="I2024" s="13" t="n">
        <f aca="false">B2024-E2024</f>
        <v>3.80999999999999</v>
      </c>
      <c r="J2024" s="13" t="n">
        <f aca="false">C2024-D2024</f>
        <v>5.31</v>
      </c>
      <c r="L2024" s="14" t="n">
        <f aca="true">IF(ROW(E2024) - 1 &gt;= $L$1,MMULT($AA$1:OFFSET($AA$1, 0, $L$1 - 1),E2024:OFFSET(E2024,1 - $L$1, 0)) / $K$3,"")</f>
        <v>125.533818181818</v>
      </c>
      <c r="N2024" s="0" t="n">
        <f aca="true">IF(ROW(E2024) - 1 &gt;= $N$1,SUM(E2024:OFFSET(E2024,1 - $N$1, 0)) / $N$1,"")</f>
        <v>125.606</v>
      </c>
      <c r="P2024" s="0" t="n">
        <f aca="true">IF(ROW(N2024) - 1 &gt; $P$1, IF(OFFSET(N2024,  1 - $P$1, 0) &lt;&gt; "", MMULT($AA$2:OFFSET($AA$2, 0, $P$1 - 1), E2024:OFFSET(E2024,1 - $P$1, 0)) / $O$3,""),"")</f>
        <v>126.143055555556</v>
      </c>
    </row>
    <row collapsed="false" customFormat="false" customHeight="true" hidden="false" ht="14.4" outlineLevel="0" r="2025">
      <c r="A2025" s="9" t="n">
        <v>39498</v>
      </c>
      <c r="B2025" s="5" t="n">
        <v>122.2</v>
      </c>
      <c r="C2025" s="5" t="n">
        <v>124.6</v>
      </c>
      <c r="D2025" s="5" t="n">
        <v>121.68</v>
      </c>
      <c r="E2025" s="5" t="n">
        <v>123.82</v>
      </c>
      <c r="F2025" s="5" t="n">
        <v>34551400</v>
      </c>
      <c r="G2025" s="5" t="n">
        <v>123.29</v>
      </c>
      <c r="I2025" s="13" t="n">
        <f aca="false">B2025-E2025</f>
        <v>-1.61999999999999</v>
      </c>
      <c r="J2025" s="13" t="n">
        <f aca="false">C2025-D2025</f>
        <v>2.91999999999999</v>
      </c>
      <c r="L2025" s="14" t="n">
        <f aca="true">IF(ROW(E2025) - 1 &gt;= $L$1,MMULT($AA$1:OFFSET($AA$1, 0, $L$1 - 1),E2025:OFFSET(E2025,1 - $L$1, 0)) / $K$3,"")</f>
        <v>125.209090909091</v>
      </c>
      <c r="N2025" s="0" t="n">
        <f aca="true">IF(ROW(E2025) - 1 &gt;= $N$1,SUM(E2025:OFFSET(E2025,1 - $N$1, 0)) / $N$1,"")</f>
        <v>125.052</v>
      </c>
      <c r="P2025" s="0" t="n">
        <f aca="true">IF(ROW(N2025) - 1 &gt; $P$1, IF(OFFSET(N2025,  1 - $P$1, 0) &lt;&gt; "", MMULT($AA$2:OFFSET($AA$2, 0, $P$1 - 1), E2025:OFFSET(E2025,1 - $P$1, 0)) / $O$3,""),"")</f>
        <v>125.953333333333</v>
      </c>
    </row>
    <row collapsed="false" customFormat="false" customHeight="true" hidden="false" ht="14.4" outlineLevel="0" r="2026">
      <c r="A2026" s="9" t="n">
        <v>39499</v>
      </c>
      <c r="B2026" s="5" t="n">
        <v>126.05</v>
      </c>
      <c r="C2026" s="5" t="n">
        <v>126.47</v>
      </c>
      <c r="D2026" s="5" t="n">
        <v>120.86</v>
      </c>
      <c r="E2026" s="5" t="n">
        <v>121.54</v>
      </c>
      <c r="F2026" s="5" t="n">
        <v>33504100</v>
      </c>
      <c r="G2026" s="5" t="n">
        <v>121.02</v>
      </c>
      <c r="I2026" s="13" t="n">
        <f aca="false">B2026-E2026</f>
        <v>4.50999999999999</v>
      </c>
      <c r="J2026" s="13" t="n">
        <f aca="false">C2026-D2026</f>
        <v>5.61</v>
      </c>
      <c r="L2026" s="14" t="n">
        <f aca="true">IF(ROW(E2026) - 1 &gt;= $L$1,MMULT($AA$1:OFFSET($AA$1, 0, $L$1 - 1),E2026:OFFSET(E2026,1 - $L$1, 0)) / $K$3,"")</f>
        <v>124.570545454545</v>
      </c>
      <c r="N2026" s="0" t="n">
        <f aca="true">IF(ROW(E2026) - 1 &gt;= $N$1,SUM(E2026:OFFSET(E2026,1 - $N$1, 0)) / $N$1,"")</f>
        <v>125.006</v>
      </c>
      <c r="P2026" s="0" t="n">
        <f aca="true">IF(ROW(N2026) - 1 &gt; $P$1, IF(OFFSET(N2026,  1 - $P$1, 0) &lt;&gt; "", MMULT($AA$2:OFFSET($AA$2, 0, $P$1 - 1), E2026:OFFSET(E2026,1 - $P$1, 0)) / $O$3,""),"")</f>
        <v>125.86</v>
      </c>
    </row>
    <row collapsed="false" customFormat="false" customHeight="true" hidden="false" ht="14.4" outlineLevel="0" r="2027">
      <c r="A2027" s="9" t="n">
        <v>39500</v>
      </c>
      <c r="B2027" s="5" t="n">
        <v>122.48</v>
      </c>
      <c r="C2027" s="5" t="n">
        <v>122.51</v>
      </c>
      <c r="D2027" s="5" t="n">
        <v>115.87</v>
      </c>
      <c r="E2027" s="5" t="n">
        <v>119.46</v>
      </c>
      <c r="F2027" s="5" t="n">
        <v>54638500</v>
      </c>
      <c r="G2027" s="5" t="n">
        <v>118.95</v>
      </c>
      <c r="I2027" s="13" t="n">
        <f aca="false">B2027-E2027</f>
        <v>3.02000000000001</v>
      </c>
      <c r="J2027" s="13" t="n">
        <f aca="false">C2027-D2027</f>
        <v>6.64</v>
      </c>
      <c r="L2027" s="14" t="n">
        <f aca="true">IF(ROW(E2027) - 1 &gt;= $L$1,MMULT($AA$1:OFFSET($AA$1, 0, $L$1 - 1),E2027:OFFSET(E2027,1 - $L$1, 0)) / $K$3,"")</f>
        <v>123.562181818182</v>
      </c>
      <c r="N2027" s="0" t="n">
        <f aca="true">IF(ROW(E2027) - 1 &gt;= $N$1,SUM(E2027:OFFSET(E2027,1 - $N$1, 0)) / $N$1,"")</f>
        <v>124.828</v>
      </c>
      <c r="P2027" s="0" t="n">
        <f aca="true">IF(ROW(N2027) - 1 &gt; $P$1, IF(OFFSET(N2027,  1 - $P$1, 0) &lt;&gt; "", MMULT($AA$2:OFFSET($AA$2, 0, $P$1 - 1), E2027:OFFSET(E2027,1 - $P$1, 0)) / $O$3,""),"")</f>
        <v>125.489444444444</v>
      </c>
    </row>
    <row collapsed="false" customFormat="false" customHeight="true" hidden="false" ht="14.4" outlineLevel="0" r="2028">
      <c r="A2028" s="9" t="n">
        <v>39503</v>
      </c>
      <c r="B2028" s="5" t="n">
        <v>118.59</v>
      </c>
      <c r="C2028" s="5" t="n">
        <v>120.17</v>
      </c>
      <c r="D2028" s="5" t="n">
        <v>116.66</v>
      </c>
      <c r="E2028" s="5" t="n">
        <v>119.74</v>
      </c>
      <c r="F2028" s="5" t="n">
        <v>44884800</v>
      </c>
      <c r="G2028" s="5" t="n">
        <v>119.23</v>
      </c>
      <c r="I2028" s="13" t="n">
        <f aca="false">B2028-E2028</f>
        <v>-1.14999999999999</v>
      </c>
      <c r="J2028" s="13" t="n">
        <f aca="false">C2028-D2028</f>
        <v>3.51000000000001</v>
      </c>
      <c r="L2028" s="14" t="n">
        <f aca="true">IF(ROW(E2028) - 1 &gt;= $L$1,MMULT($AA$1:OFFSET($AA$1, 0, $L$1 - 1),E2028:OFFSET(E2028,1 - $L$1, 0)) / $K$3,"")</f>
        <v>122.637090909091</v>
      </c>
      <c r="N2028" s="0" t="n">
        <f aca="true">IF(ROW(E2028) - 1 &gt;= $N$1,SUM(E2028:OFFSET(E2028,1 - $N$1, 0)) / $N$1,"")</f>
        <v>124.254</v>
      </c>
      <c r="P2028" s="0" t="n">
        <f aca="true">IF(ROW(N2028) - 1 &gt; $P$1, IF(OFFSET(N2028,  1 - $P$1, 0) &lt;&gt; "", MMULT($AA$2:OFFSET($AA$2, 0, $P$1 - 1), E2028:OFFSET(E2028,1 - $P$1, 0)) / $O$3,""),"")</f>
        <v>124.752777777778</v>
      </c>
    </row>
    <row collapsed="false" customFormat="false" customHeight="true" hidden="false" ht="14.4" outlineLevel="0" r="2029">
      <c r="A2029" s="9" t="n">
        <v>39504</v>
      </c>
      <c r="B2029" s="5" t="n">
        <v>117.64</v>
      </c>
      <c r="C2029" s="5" t="n">
        <v>121.09</v>
      </c>
      <c r="D2029" s="5" t="n">
        <v>115.44</v>
      </c>
      <c r="E2029" s="5" t="n">
        <v>119.15</v>
      </c>
      <c r="F2029" s="5" t="n">
        <v>53746000</v>
      </c>
      <c r="G2029" s="5" t="n">
        <v>118.64</v>
      </c>
      <c r="I2029" s="13" t="n">
        <f aca="false">B2029-E2029</f>
        <v>-1.51000000000001</v>
      </c>
      <c r="J2029" s="13" t="n">
        <f aca="false">C2029-D2029</f>
        <v>5.65000000000001</v>
      </c>
      <c r="L2029" s="14" t="n">
        <f aca="true">IF(ROW(E2029) - 1 &gt;= $L$1,MMULT($AA$1:OFFSET($AA$1, 0, $L$1 - 1),E2029:OFFSET(E2029,1 - $L$1, 0)) / $K$3,"")</f>
        <v>121.709090909091</v>
      </c>
      <c r="N2029" s="0" t="n">
        <f aca="true">IF(ROW(E2029) - 1 &gt;= $N$1,SUM(E2029:OFFSET(E2029,1 - $N$1, 0)) / $N$1,"")</f>
        <v>123.224</v>
      </c>
      <c r="P2029" s="0" t="n">
        <f aca="true">IF(ROW(N2029) - 1 &gt; $P$1, IF(OFFSET(N2029,  1 - $P$1, 0) &lt;&gt; "", MMULT($AA$2:OFFSET($AA$2, 0, $P$1 - 1), E2029:OFFSET(E2029,1 - $P$1, 0)) / $O$3,""),"")</f>
        <v>123.769722222222</v>
      </c>
    </row>
    <row collapsed="false" customFormat="false" customHeight="true" hidden="false" ht="14.4" outlineLevel="0" r="2030">
      <c r="A2030" s="9" t="n">
        <v>39505</v>
      </c>
      <c r="B2030" s="5" t="n">
        <v>118.23</v>
      </c>
      <c r="C2030" s="5" t="n">
        <v>123.05</v>
      </c>
      <c r="D2030" s="5" t="n">
        <v>118.09</v>
      </c>
      <c r="E2030" s="5" t="n">
        <v>122.96</v>
      </c>
      <c r="F2030" s="5" t="n">
        <v>52683500</v>
      </c>
      <c r="G2030" s="5" t="n">
        <v>122.43</v>
      </c>
      <c r="I2030" s="13" t="n">
        <f aca="false">B2030-E2030</f>
        <v>-4.72999999999999</v>
      </c>
      <c r="J2030" s="13" t="n">
        <f aca="false">C2030-D2030</f>
        <v>4.95999999999999</v>
      </c>
      <c r="L2030" s="14" t="n">
        <f aca="true">IF(ROW(E2030) - 1 &gt;= $L$1,MMULT($AA$1:OFFSET($AA$1, 0, $L$1 - 1),E2030:OFFSET(E2030,1 - $L$1, 0)) / $K$3,"")</f>
        <v>121.661090909091</v>
      </c>
      <c r="N2030" s="0" t="n">
        <f aca="true">IF(ROW(E2030) - 1 &gt;= $N$1,SUM(E2030:OFFSET(E2030,1 - $N$1, 0)) / $N$1,"")</f>
        <v>123.034</v>
      </c>
      <c r="P2030" s="0" t="n">
        <f aca="true">IF(ROW(N2030) - 1 &gt; $P$1, IF(OFFSET(N2030,  1 - $P$1, 0) &lt;&gt; "", MMULT($AA$2:OFFSET($AA$2, 0, $P$1 - 1), E2030:OFFSET(E2030,1 - $P$1, 0)) / $O$3,""),"")</f>
        <v>122.9</v>
      </c>
    </row>
    <row collapsed="false" customFormat="false" customHeight="true" hidden="false" ht="14.4" outlineLevel="0" r="2031">
      <c r="A2031" s="9" t="n">
        <v>39506</v>
      </c>
      <c r="B2031" s="5" t="n">
        <v>127.2</v>
      </c>
      <c r="C2031" s="5" t="n">
        <v>132.2</v>
      </c>
      <c r="D2031" s="5" t="n">
        <v>125.77</v>
      </c>
      <c r="E2031" s="5" t="n">
        <v>129.91</v>
      </c>
      <c r="F2031" s="5" t="n">
        <v>57794800</v>
      </c>
      <c r="G2031" s="5" t="n">
        <v>129.35</v>
      </c>
      <c r="I2031" s="13" t="n">
        <f aca="false">B2031-E2031</f>
        <v>-2.70999999999999</v>
      </c>
      <c r="J2031" s="13" t="n">
        <f aca="false">C2031-D2031</f>
        <v>6.42999999999999</v>
      </c>
      <c r="L2031" s="14" t="n">
        <f aca="true">IF(ROW(E2031) - 1 &gt;= $L$1,MMULT($AA$1:OFFSET($AA$1, 0, $L$1 - 1),E2031:OFFSET(E2031,1 - $L$1, 0)) / $K$3,"")</f>
        <v>122.911272727273</v>
      </c>
      <c r="N2031" s="0" t="n">
        <f aca="true">IF(ROW(E2031) - 1 &gt;= $N$1,SUM(E2031:OFFSET(E2031,1 - $N$1, 0)) / $N$1,"")</f>
        <v>123.085</v>
      </c>
      <c r="P2031" s="0" t="n">
        <f aca="true">IF(ROW(N2031) - 1 &gt; $P$1, IF(OFFSET(N2031,  1 - $P$1, 0) &lt;&gt; "", MMULT($AA$2:OFFSET($AA$2, 0, $P$1 - 1), E2031:OFFSET(E2031,1 - $P$1, 0)) / $O$3,""),"")</f>
        <v>122.355833333333</v>
      </c>
    </row>
    <row collapsed="false" customFormat="false" customHeight="true" hidden="false" ht="14.4" outlineLevel="0" r="2032">
      <c r="A2032" s="9" t="n">
        <v>39507</v>
      </c>
      <c r="B2032" s="5" t="n">
        <v>129.29</v>
      </c>
      <c r="C2032" s="5" t="n">
        <v>130.21</v>
      </c>
      <c r="D2032" s="5" t="n">
        <v>124.8</v>
      </c>
      <c r="E2032" s="5" t="n">
        <v>125.02</v>
      </c>
      <c r="F2032" s="5" t="n">
        <v>44838600</v>
      </c>
      <c r="G2032" s="5" t="n">
        <v>124.49</v>
      </c>
      <c r="I2032" s="13" t="n">
        <f aca="false">B2032-E2032</f>
        <v>4.27</v>
      </c>
      <c r="J2032" s="13" t="n">
        <f aca="false">C2032-D2032</f>
        <v>5.41000000000001</v>
      </c>
      <c r="L2032" s="14" t="n">
        <f aca="true">IF(ROW(E2032) - 1 &gt;= $L$1,MMULT($AA$1:OFFSET($AA$1, 0, $L$1 - 1),E2032:OFFSET(E2032,1 - $L$1, 0)) / $K$3,"")</f>
        <v>123.263090909091</v>
      </c>
      <c r="N2032" s="0" t="n">
        <f aca="true">IF(ROW(E2032) - 1 &gt;= $N$1,SUM(E2032:OFFSET(E2032,1 - $N$1, 0)) / $N$1,"")</f>
        <v>122.841</v>
      </c>
      <c r="P2032" s="0" t="n">
        <f aca="true">IF(ROW(N2032) - 1 &gt; $P$1, IF(OFFSET(N2032,  1 - $P$1, 0) &lt;&gt; "", MMULT($AA$2:OFFSET($AA$2, 0, $P$1 - 1), E2032:OFFSET(E2032,1 - $P$1, 0)) / $O$3,""),"")</f>
        <v>122.000555555556</v>
      </c>
    </row>
    <row collapsed="false" customFormat="false" customHeight="true" hidden="false" ht="14.4" outlineLevel="0" r="2033">
      <c r="A2033" s="9" t="n">
        <v>39510</v>
      </c>
      <c r="B2033" s="5" t="n">
        <v>124.44</v>
      </c>
      <c r="C2033" s="5" t="n">
        <v>125.98</v>
      </c>
      <c r="D2033" s="5" t="n">
        <v>118</v>
      </c>
      <c r="E2033" s="5" t="n">
        <v>121.73</v>
      </c>
      <c r="F2033" s="5" t="n">
        <v>56894400</v>
      </c>
      <c r="G2033" s="5" t="n">
        <v>121.21</v>
      </c>
      <c r="I2033" s="13" t="n">
        <f aca="false">B2033-E2033</f>
        <v>2.70999999999999</v>
      </c>
      <c r="J2033" s="13" t="n">
        <f aca="false">C2033-D2033</f>
        <v>7.98</v>
      </c>
      <c r="L2033" s="14" t="n">
        <f aca="true">IF(ROW(E2033) - 1 &gt;= $L$1,MMULT($AA$1:OFFSET($AA$1, 0, $L$1 - 1),E2033:OFFSET(E2033,1 - $L$1, 0)) / $K$3,"")</f>
        <v>123.061090909091</v>
      </c>
      <c r="N2033" s="0" t="n">
        <f aca="true">IF(ROW(E2033) - 1 &gt;= $N$1,SUM(E2033:OFFSET(E2033,1 - $N$1, 0)) / $N$1,"")</f>
        <v>122.551</v>
      </c>
      <c r="P2033" s="0" t="n">
        <f aca="true">IF(ROW(N2033) - 1 &gt; $P$1, IF(OFFSET(N2033,  1 - $P$1, 0) &lt;&gt; "", MMULT($AA$2:OFFSET($AA$2, 0, $P$1 - 1), E2033:OFFSET(E2033,1 - $P$1, 0)) / $O$3,""),"")</f>
        <v>121.984444444444</v>
      </c>
    </row>
    <row collapsed="false" customFormat="false" customHeight="true" hidden="false" ht="14.4" outlineLevel="0" r="2034">
      <c r="A2034" s="9" t="n">
        <v>39511</v>
      </c>
      <c r="B2034" s="5" t="n">
        <v>121.99</v>
      </c>
      <c r="C2034" s="5" t="n">
        <v>124.88</v>
      </c>
      <c r="D2034" s="5" t="n">
        <v>120.4</v>
      </c>
      <c r="E2034" s="5" t="n">
        <v>124.62</v>
      </c>
      <c r="F2034" s="5" t="n">
        <v>63763700</v>
      </c>
      <c r="G2034" s="5" t="n">
        <v>124.09</v>
      </c>
      <c r="I2034" s="13" t="n">
        <f aca="false">B2034-E2034</f>
        <v>-2.63000000000001</v>
      </c>
      <c r="J2034" s="13" t="n">
        <f aca="false">C2034-D2034</f>
        <v>4.47999999999999</v>
      </c>
      <c r="L2034" s="14" t="n">
        <f aca="true">IF(ROW(E2034) - 1 &gt;= $L$1,MMULT($AA$1:OFFSET($AA$1, 0, $L$1 - 1),E2034:OFFSET(E2034,1 - $L$1, 0)) / $K$3,"")</f>
        <v>123.437272727273</v>
      </c>
      <c r="N2034" s="0" t="n">
        <f aca="true">IF(ROW(E2034) - 1 &gt;= $N$1,SUM(E2034:OFFSET(E2034,1 - $N$1, 0)) / $N$1,"")</f>
        <v>122.795</v>
      </c>
      <c r="P2034" s="0" t="n">
        <f aca="true">IF(ROW(N2034) - 1 &gt; $P$1, IF(OFFSET(N2034,  1 - $P$1, 0) &lt;&gt; "", MMULT($AA$2:OFFSET($AA$2, 0, $P$1 - 1), E2034:OFFSET(E2034,1 - $P$1, 0)) / $O$3,""),"")</f>
        <v>122.318333333333</v>
      </c>
    </row>
    <row collapsed="false" customFormat="false" customHeight="true" hidden="false" ht="14.4" outlineLevel="0" r="2035">
      <c r="A2035" s="9" t="n">
        <v>39512</v>
      </c>
      <c r="B2035" s="5" t="n">
        <v>123.58</v>
      </c>
      <c r="C2035" s="5" t="n">
        <v>125.14</v>
      </c>
      <c r="D2035" s="5" t="n">
        <v>122.25</v>
      </c>
      <c r="E2035" s="5" t="n">
        <v>124.49</v>
      </c>
      <c r="F2035" s="5" t="n">
        <v>43637000</v>
      </c>
      <c r="G2035" s="5" t="n">
        <v>123.96</v>
      </c>
      <c r="I2035" s="13" t="n">
        <f aca="false">B2035-E2035</f>
        <v>-0.909999999999997</v>
      </c>
      <c r="J2035" s="13" t="n">
        <f aca="false">C2035-D2035</f>
        <v>2.89</v>
      </c>
      <c r="L2035" s="14" t="n">
        <f aca="true">IF(ROW(E2035) - 1 &gt;= $L$1,MMULT($AA$1:OFFSET($AA$1, 0, $L$1 - 1),E2035:OFFSET(E2035,1 - $L$1, 0)) / $K$3,"")</f>
        <v>123.745454545455</v>
      </c>
      <c r="N2035" s="0" t="n">
        <f aca="true">IF(ROW(E2035) - 1 &gt;= $N$1,SUM(E2035:OFFSET(E2035,1 - $N$1, 0)) / $N$1,"")</f>
        <v>122.862</v>
      </c>
      <c r="P2035" s="0" t="n">
        <f aca="true">IF(ROW(N2035) - 1 &gt; $P$1, IF(OFFSET(N2035,  1 - $P$1, 0) &lt;&gt; "", MMULT($AA$2:OFFSET($AA$2, 0, $P$1 - 1), E2035:OFFSET(E2035,1 - $P$1, 0)) / $O$3,""),"")</f>
        <v>122.952777777778</v>
      </c>
    </row>
    <row collapsed="false" customFormat="false" customHeight="true" hidden="false" ht="14.4" outlineLevel="0" r="2036">
      <c r="A2036" s="9" t="n">
        <v>39513</v>
      </c>
      <c r="B2036" s="5" t="n">
        <v>124.61</v>
      </c>
      <c r="C2036" s="5" t="n">
        <v>127.5</v>
      </c>
      <c r="D2036" s="5" t="n">
        <v>120.81</v>
      </c>
      <c r="E2036" s="5" t="n">
        <v>120.93</v>
      </c>
      <c r="F2036" s="5" t="n">
        <v>52632100</v>
      </c>
      <c r="G2036" s="5" t="n">
        <v>120.41</v>
      </c>
      <c r="I2036" s="13" t="n">
        <f aca="false">B2036-E2036</f>
        <v>3.67999999999999</v>
      </c>
      <c r="J2036" s="13" t="n">
        <f aca="false">C2036-D2036</f>
        <v>6.69</v>
      </c>
      <c r="L2036" s="14" t="n">
        <f aca="true">IF(ROW(E2036) - 1 &gt;= $L$1,MMULT($AA$1:OFFSET($AA$1, 0, $L$1 - 1),E2036:OFFSET(E2036,1 - $L$1, 0)) / $K$3,"")</f>
        <v>123.394181818182</v>
      </c>
      <c r="N2036" s="0" t="n">
        <f aca="true">IF(ROW(E2036) - 1 &gt;= $N$1,SUM(E2036:OFFSET(E2036,1 - $N$1, 0)) / $N$1,"")</f>
        <v>122.801</v>
      </c>
      <c r="P2036" s="0" t="n">
        <f aca="true">IF(ROW(N2036) - 1 &gt; $P$1, IF(OFFSET(N2036,  1 - $P$1, 0) &lt;&gt; "", MMULT($AA$2:OFFSET($AA$2, 0, $P$1 - 1), E2036:OFFSET(E2036,1 - $P$1, 0)) / $O$3,""),"")</f>
        <v>123.509166666667</v>
      </c>
    </row>
    <row collapsed="false" customFormat="false" customHeight="true" hidden="false" ht="14.4" outlineLevel="0" r="2037">
      <c r="A2037" s="9" t="n">
        <v>39514</v>
      </c>
      <c r="B2037" s="5" t="n">
        <v>120.41</v>
      </c>
      <c r="C2037" s="5" t="n">
        <v>122.98</v>
      </c>
      <c r="D2037" s="5" t="n">
        <v>119.05</v>
      </c>
      <c r="E2037" s="5" t="n">
        <v>122.25</v>
      </c>
      <c r="F2037" s="5" t="n">
        <v>43945100</v>
      </c>
      <c r="G2037" s="5" t="n">
        <v>121.73</v>
      </c>
      <c r="I2037" s="13" t="n">
        <f aca="false">B2037-E2037</f>
        <v>-1.84</v>
      </c>
      <c r="J2037" s="13" t="n">
        <f aca="false">C2037-D2037</f>
        <v>3.93000000000001</v>
      </c>
      <c r="L2037" s="14" t="n">
        <f aca="true">IF(ROW(E2037) - 1 &gt;= $L$1,MMULT($AA$1:OFFSET($AA$1, 0, $L$1 - 1),E2037:OFFSET(E2037,1 - $L$1, 0)) / $K$3,"")</f>
        <v>123.294</v>
      </c>
      <c r="N2037" s="0" t="n">
        <f aca="true">IF(ROW(E2037) - 1 &gt;= $N$1,SUM(E2037:OFFSET(E2037,1 - $N$1, 0)) / $N$1,"")</f>
        <v>123.08</v>
      </c>
      <c r="P2037" s="0" t="n">
        <f aca="true">IF(ROW(N2037) - 1 &gt; $P$1, IF(OFFSET(N2037,  1 - $P$1, 0) &lt;&gt; "", MMULT($AA$2:OFFSET($AA$2, 0, $P$1 - 1), E2037:OFFSET(E2037,1 - $P$1, 0)) / $O$3,""),"")</f>
        <v>123.683611111111</v>
      </c>
    </row>
    <row collapsed="false" customFormat="false" customHeight="true" hidden="false" ht="14.4" outlineLevel="0" r="2038">
      <c r="A2038" s="9" t="n">
        <v>39517</v>
      </c>
      <c r="B2038" s="5" t="n">
        <v>121.98</v>
      </c>
      <c r="C2038" s="5" t="n">
        <v>123.46</v>
      </c>
      <c r="D2038" s="5" t="n">
        <v>119.37</v>
      </c>
      <c r="E2038" s="5" t="n">
        <v>119.69</v>
      </c>
      <c r="F2038" s="5" t="n">
        <v>35699600</v>
      </c>
      <c r="G2038" s="5" t="n">
        <v>119.18</v>
      </c>
      <c r="I2038" s="13" t="n">
        <f aca="false">B2038-E2038</f>
        <v>2.29000000000001</v>
      </c>
      <c r="J2038" s="13" t="n">
        <f aca="false">C2038-D2038</f>
        <v>4.08999999999999</v>
      </c>
      <c r="L2038" s="14" t="n">
        <f aca="true">IF(ROW(E2038) - 1 &gt;= $L$1,MMULT($AA$1:OFFSET($AA$1, 0, $L$1 - 1),E2038:OFFSET(E2038,1 - $L$1, 0)) / $K$3,"")</f>
        <v>122.677636363636</v>
      </c>
      <c r="N2038" s="0" t="n">
        <f aca="true">IF(ROW(E2038) - 1 &gt;= $N$1,SUM(E2038:OFFSET(E2038,1 - $N$1, 0)) / $N$1,"")</f>
        <v>123.075</v>
      </c>
      <c r="P2038" s="0" t="n">
        <f aca="true">IF(ROW(N2038) - 1 &gt; $P$1, IF(OFFSET(N2038,  1 - $P$1, 0) &lt;&gt; "", MMULT($AA$2:OFFSET($AA$2, 0, $P$1 - 1), E2038:OFFSET(E2038,1 - $P$1, 0)) / $O$3,""),"")</f>
        <v>123.613333333333</v>
      </c>
    </row>
    <row collapsed="false" customFormat="false" customHeight="true" hidden="false" ht="14.4" outlineLevel="0" r="2039">
      <c r="A2039" s="9" t="n">
        <v>39518</v>
      </c>
      <c r="B2039" s="5" t="n">
        <v>124.1</v>
      </c>
      <c r="C2039" s="5" t="n">
        <v>127.48</v>
      </c>
      <c r="D2039" s="5" t="n">
        <v>122</v>
      </c>
      <c r="E2039" s="5" t="n">
        <v>127.35</v>
      </c>
      <c r="F2039" s="5" t="n">
        <v>41569400</v>
      </c>
      <c r="G2039" s="5" t="n">
        <v>126.81</v>
      </c>
      <c r="I2039" s="13" t="n">
        <f aca="false">B2039-E2039</f>
        <v>-3.25</v>
      </c>
      <c r="J2039" s="13" t="n">
        <f aca="false">C2039-D2039</f>
        <v>5.48</v>
      </c>
      <c r="L2039" s="14" t="n">
        <f aca="true">IF(ROW(E2039) - 1 &gt;= $L$1,MMULT($AA$1:OFFSET($AA$1, 0, $L$1 - 1),E2039:OFFSET(E2039,1 - $L$1, 0)) / $K$3,"")</f>
        <v>123.454909090909</v>
      </c>
      <c r="N2039" s="0" t="n">
        <f aca="true">IF(ROW(E2039) - 1 &gt;= $N$1,SUM(E2039:OFFSET(E2039,1 - $N$1, 0)) / $N$1,"")</f>
        <v>123.895</v>
      </c>
      <c r="P2039" s="0" t="n">
        <f aca="true">IF(ROW(N2039) - 1 &gt; $P$1, IF(OFFSET(N2039,  1 - $P$1, 0) &lt;&gt; "", MMULT($AA$2:OFFSET($AA$2, 0, $P$1 - 1), E2039:OFFSET(E2039,1 - $P$1, 0)) / $O$3,""),"")</f>
        <v>123.636111111111</v>
      </c>
    </row>
    <row collapsed="false" customFormat="false" customHeight="true" hidden="false" ht="14.4" outlineLevel="0" r="2040">
      <c r="A2040" s="9" t="n">
        <v>39519</v>
      </c>
      <c r="B2040" s="5" t="n">
        <v>127.04</v>
      </c>
      <c r="C2040" s="5" t="n">
        <v>128.68</v>
      </c>
      <c r="D2040" s="5" t="n">
        <v>125.17</v>
      </c>
      <c r="E2040" s="5" t="n">
        <v>126.03</v>
      </c>
      <c r="F2040" s="5" t="n">
        <v>37843900</v>
      </c>
      <c r="G2040" s="5" t="n">
        <v>125.49</v>
      </c>
      <c r="I2040" s="13" t="n">
        <f aca="false">B2040-E2040</f>
        <v>1.01000000000001</v>
      </c>
      <c r="J2040" s="13" t="n">
        <f aca="false">C2040-D2040</f>
        <v>3.51000000000001</v>
      </c>
      <c r="L2040" s="14" t="n">
        <f aca="true">IF(ROW(E2040) - 1 &gt;= $L$1,MMULT($AA$1:OFFSET($AA$1, 0, $L$1 - 1),E2040:OFFSET(E2040,1 - $L$1, 0)) / $K$3,"")</f>
        <v>123.843090909091</v>
      </c>
      <c r="N2040" s="0" t="n">
        <f aca="true">IF(ROW(E2040) - 1 &gt;= $N$1,SUM(E2040:OFFSET(E2040,1 - $N$1, 0)) / $N$1,"")</f>
        <v>124.202</v>
      </c>
      <c r="P2040" s="0" t="n">
        <f aca="true">IF(ROW(N2040) - 1 &gt; $P$1, IF(OFFSET(N2040,  1 - $P$1, 0) &lt;&gt; "", MMULT($AA$2:OFFSET($AA$2, 0, $P$1 - 1), E2040:OFFSET(E2040,1 - $P$1, 0)) / $O$3,""),"")</f>
        <v>123.5625</v>
      </c>
    </row>
    <row collapsed="false" customFormat="false" customHeight="true" hidden="false" ht="14.4" outlineLevel="0" r="2041">
      <c r="A2041" s="9" t="n">
        <v>39520</v>
      </c>
      <c r="B2041" s="5" t="n">
        <v>124.1</v>
      </c>
      <c r="C2041" s="5" t="n">
        <v>129.5</v>
      </c>
      <c r="D2041" s="5" t="n">
        <v>123</v>
      </c>
      <c r="E2041" s="5" t="n">
        <v>127.94</v>
      </c>
      <c r="F2041" s="5" t="n">
        <v>45075100</v>
      </c>
      <c r="G2041" s="5" t="n">
        <v>127.39</v>
      </c>
      <c r="I2041" s="13" t="n">
        <f aca="false">B2041-E2041</f>
        <v>-3.84</v>
      </c>
      <c r="J2041" s="13" t="n">
        <f aca="false">C2041-D2041</f>
        <v>6.5</v>
      </c>
      <c r="L2041" s="14" t="n">
        <f aca="true">IF(ROW(E2041) - 1 &gt;= $L$1,MMULT($AA$1:OFFSET($AA$1, 0, $L$1 - 1),E2041:OFFSET(E2041,1 - $L$1, 0)) / $K$3,"")</f>
        <v>124.522727272727</v>
      </c>
      <c r="N2041" s="0" t="n">
        <f aca="true">IF(ROW(E2041) - 1 &gt;= $N$1,SUM(E2041:OFFSET(E2041,1 - $N$1, 0)) / $N$1,"")</f>
        <v>124.005</v>
      </c>
      <c r="P2041" s="0" t="n">
        <f aca="true">IF(ROW(N2041) - 1 &gt; $P$1, IF(OFFSET(N2041,  1 - $P$1, 0) &lt;&gt; "", MMULT($AA$2:OFFSET($AA$2, 0, $P$1 - 1), E2041:OFFSET(E2041,1 - $P$1, 0)) / $O$3,""),"")</f>
        <v>123.436388888889</v>
      </c>
    </row>
    <row collapsed="false" customFormat="false" customHeight="true" hidden="false" ht="14.4" outlineLevel="0" r="2042">
      <c r="A2042" s="9" t="n">
        <v>39521</v>
      </c>
      <c r="B2042" s="5" t="n">
        <v>129.88</v>
      </c>
      <c r="C2042" s="5" t="n">
        <v>130.3</v>
      </c>
      <c r="D2042" s="5" t="n">
        <v>124.2</v>
      </c>
      <c r="E2042" s="5" t="n">
        <v>126.61</v>
      </c>
      <c r="F2042" s="5" t="n">
        <v>41308600</v>
      </c>
      <c r="G2042" s="5" t="n">
        <v>126.07</v>
      </c>
      <c r="I2042" s="13" t="n">
        <f aca="false">B2042-E2042</f>
        <v>3.27</v>
      </c>
      <c r="J2042" s="13" t="n">
        <f aca="false">C2042-D2042</f>
        <v>6.10000000000001</v>
      </c>
      <c r="L2042" s="14" t="n">
        <f aca="true">IF(ROW(E2042) - 1 &gt;= $L$1,MMULT($AA$1:OFFSET($AA$1, 0, $L$1 - 1),E2042:OFFSET(E2042,1 - $L$1, 0)) / $K$3,"")</f>
        <v>124.996363636364</v>
      </c>
      <c r="N2042" s="0" t="n">
        <f aca="true">IF(ROW(E2042) - 1 &gt;= $N$1,SUM(E2042:OFFSET(E2042,1 - $N$1, 0)) / $N$1,"")</f>
        <v>124.164</v>
      </c>
      <c r="P2042" s="0" t="n">
        <f aca="true">IF(ROW(N2042) - 1 &gt; $P$1, IF(OFFSET(N2042,  1 - $P$1, 0) &lt;&gt; "", MMULT($AA$2:OFFSET($AA$2, 0, $P$1 - 1), E2042:OFFSET(E2042,1 - $P$1, 0)) / $O$3,""),"")</f>
        <v>123.524444444444</v>
      </c>
    </row>
    <row collapsed="false" customFormat="false" customHeight="true" hidden="false" ht="14.4" outlineLevel="0" r="2043">
      <c r="A2043" s="9" t="n">
        <v>39524</v>
      </c>
      <c r="B2043" s="5" t="n">
        <v>122.55</v>
      </c>
      <c r="C2043" s="5" t="n">
        <v>128.59</v>
      </c>
      <c r="D2043" s="5" t="n">
        <v>122.55</v>
      </c>
      <c r="E2043" s="5" t="n">
        <v>126.73</v>
      </c>
      <c r="F2043" s="5" t="n">
        <v>38307100</v>
      </c>
      <c r="G2043" s="5" t="n">
        <v>126.19</v>
      </c>
      <c r="I2043" s="13" t="n">
        <f aca="false">B2043-E2043</f>
        <v>-4.18000000000001</v>
      </c>
      <c r="J2043" s="13" t="n">
        <f aca="false">C2043-D2043</f>
        <v>6.04000000000001</v>
      </c>
      <c r="L2043" s="14" t="n">
        <f aca="true">IF(ROW(E2043) - 1 &gt;= $L$1,MMULT($AA$1:OFFSET($AA$1, 0, $L$1 - 1),E2043:OFFSET(E2043,1 - $L$1, 0)) / $K$3,"")</f>
        <v>125.462909090909</v>
      </c>
      <c r="N2043" s="0" t="n">
        <f aca="true">IF(ROW(E2043) - 1 &gt;= $N$1,SUM(E2043:OFFSET(E2043,1 - $N$1, 0)) / $N$1,"")</f>
        <v>124.664</v>
      </c>
      <c r="P2043" s="0" t="n">
        <f aca="true">IF(ROW(N2043) - 1 &gt; $P$1, IF(OFFSET(N2043,  1 - $P$1, 0) &lt;&gt; "", MMULT($AA$2:OFFSET($AA$2, 0, $P$1 - 1), E2043:OFFSET(E2043,1 - $P$1, 0)) / $O$3,""),"")</f>
        <v>123.949722222222</v>
      </c>
    </row>
    <row collapsed="false" customFormat="false" customHeight="true" hidden="false" ht="14.4" outlineLevel="0" r="2044">
      <c r="A2044" s="9" t="n">
        <v>39525</v>
      </c>
      <c r="B2044" s="5" t="n">
        <v>129.18</v>
      </c>
      <c r="C2044" s="5" t="n">
        <v>133</v>
      </c>
      <c r="D2044" s="5" t="n">
        <v>128.67</v>
      </c>
      <c r="E2044" s="5" t="n">
        <v>132.82</v>
      </c>
      <c r="F2044" s="5" t="n">
        <v>43040000</v>
      </c>
      <c r="G2044" s="5" t="n">
        <v>132.25</v>
      </c>
      <c r="I2044" s="13" t="n">
        <f aca="false">B2044-E2044</f>
        <v>-3.63999999999999</v>
      </c>
      <c r="J2044" s="13" t="n">
        <f aca="false">C2044-D2044</f>
        <v>4.33000000000001</v>
      </c>
      <c r="L2044" s="14" t="n">
        <f aca="true">IF(ROW(E2044) - 1 &gt;= $L$1,MMULT($AA$1:OFFSET($AA$1, 0, $L$1 - 1),E2044:OFFSET(E2044,1 - $L$1, 0)) / $K$3,"")</f>
        <v>126.945818181818</v>
      </c>
      <c r="N2044" s="0" t="n">
        <f aca="true">IF(ROW(E2044) - 1 &gt;= $N$1,SUM(E2044:OFFSET(E2044,1 - $N$1, 0)) / $N$1,"")</f>
        <v>125.484</v>
      </c>
      <c r="P2044" s="0" t="n">
        <f aca="true">IF(ROW(N2044) - 1 &gt; $P$1, IF(OFFSET(N2044,  1 - $P$1, 0) &lt;&gt; "", MMULT($AA$2:OFFSET($AA$2, 0, $P$1 - 1), E2044:OFFSET(E2044,1 - $P$1, 0)) / $O$3,""),"")</f>
        <v>124.887777777778</v>
      </c>
    </row>
    <row collapsed="false" customFormat="false" customHeight="true" hidden="false" ht="14.4" outlineLevel="0" r="2045">
      <c r="A2045" s="9" t="n">
        <v>39526</v>
      </c>
      <c r="B2045" s="5" t="n">
        <v>133.12</v>
      </c>
      <c r="C2045" s="5" t="n">
        <v>134.29</v>
      </c>
      <c r="D2045" s="5" t="n">
        <v>129.67</v>
      </c>
      <c r="E2045" s="5" t="n">
        <v>129.67</v>
      </c>
      <c r="F2045" s="5" t="n">
        <v>36090600</v>
      </c>
      <c r="G2045" s="5" t="n">
        <v>129.12</v>
      </c>
      <c r="I2045" s="13" t="n">
        <f aca="false">B2045-E2045</f>
        <v>3.45000000000002</v>
      </c>
      <c r="J2045" s="13" t="n">
        <f aca="false">C2045-D2045</f>
        <v>4.62</v>
      </c>
      <c r="L2045" s="14" t="n">
        <f aca="true">IF(ROW(E2045) - 1 &gt;= $L$1,MMULT($AA$1:OFFSET($AA$1, 0, $L$1 - 1),E2045:OFFSET(E2045,1 - $L$1, 0)) / $K$3,"")</f>
        <v>127.706909090909</v>
      </c>
      <c r="N2045" s="0" t="n">
        <f aca="true">IF(ROW(E2045) - 1 &gt;= $N$1,SUM(E2045:OFFSET(E2045,1 - $N$1, 0)) / $N$1,"")</f>
        <v>126.002</v>
      </c>
      <c r="P2045" s="0" t="n">
        <f aca="true">IF(ROW(N2045) - 1 &gt; $P$1, IF(OFFSET(N2045,  1 - $P$1, 0) &lt;&gt; "", MMULT($AA$2:OFFSET($AA$2, 0, $P$1 - 1), E2045:OFFSET(E2045,1 - $P$1, 0)) / $O$3,""),"")</f>
        <v>125.734166666667</v>
      </c>
    </row>
    <row collapsed="false" customFormat="false" customHeight="true" hidden="false" ht="14.4" outlineLevel="0" r="2046">
      <c r="A2046" s="9" t="n">
        <v>39527</v>
      </c>
      <c r="B2046" s="5" t="n">
        <v>131.12</v>
      </c>
      <c r="C2046" s="5" t="n">
        <v>133.29</v>
      </c>
      <c r="D2046" s="5" t="n">
        <v>129.18</v>
      </c>
      <c r="E2046" s="5" t="n">
        <v>133.27</v>
      </c>
      <c r="F2046" s="5" t="n">
        <v>32456700</v>
      </c>
      <c r="G2046" s="5" t="n">
        <v>132.7</v>
      </c>
      <c r="I2046" s="13" t="n">
        <f aca="false">B2046-E2046</f>
        <v>-2.15000000000001</v>
      </c>
      <c r="J2046" s="13" t="n">
        <f aca="false">C2046-D2046</f>
        <v>4.10999999999999</v>
      </c>
      <c r="L2046" s="14" t="n">
        <f aca="true">IF(ROW(E2046) - 1 &gt;= $L$1,MMULT($AA$1:OFFSET($AA$1, 0, $L$1 - 1),E2046:OFFSET(E2046,1 - $L$1, 0)) / $K$3,"")</f>
        <v>129.028363636364</v>
      </c>
      <c r="N2046" s="0" t="n">
        <f aca="true">IF(ROW(E2046) - 1 &gt;= $N$1,SUM(E2046:OFFSET(E2046,1 - $N$1, 0)) / $N$1,"")</f>
        <v>127.236</v>
      </c>
      <c r="P2046" s="0" t="n">
        <f aca="true">IF(ROW(N2046) - 1 &gt; $P$1, IF(OFFSET(N2046,  1 - $P$1, 0) &lt;&gt; "", MMULT($AA$2:OFFSET($AA$2, 0, $P$1 - 1), E2046:OFFSET(E2046,1 - $P$1, 0)) / $O$3,""),"")</f>
        <v>126.7425</v>
      </c>
    </row>
    <row collapsed="false" customFormat="false" customHeight="true" hidden="false" ht="14.4" outlineLevel="0" r="2047">
      <c r="A2047" s="9" t="n">
        <v>39531</v>
      </c>
      <c r="B2047" s="5" t="n">
        <v>134.01</v>
      </c>
      <c r="C2047" s="5" t="n">
        <v>140.85</v>
      </c>
      <c r="D2047" s="5" t="n">
        <v>133.64</v>
      </c>
      <c r="E2047" s="5" t="n">
        <v>139.53</v>
      </c>
      <c r="F2047" s="5" t="n">
        <v>38104300</v>
      </c>
      <c r="G2047" s="5" t="n">
        <v>138.93</v>
      </c>
      <c r="I2047" s="13" t="n">
        <f aca="false">B2047-E2047</f>
        <v>-5.52000000000001</v>
      </c>
      <c r="J2047" s="13" t="n">
        <f aca="false">C2047-D2047</f>
        <v>7.21000000000001</v>
      </c>
      <c r="L2047" s="14" t="n">
        <f aca="true">IF(ROW(E2047) - 1 &gt;= $L$1,MMULT($AA$1:OFFSET($AA$1, 0, $L$1 - 1),E2047:OFFSET(E2047,1 - $L$1, 0)) / $K$3,"")</f>
        <v>131.263636363636</v>
      </c>
      <c r="N2047" s="0" t="n">
        <f aca="true">IF(ROW(E2047) - 1 &gt;= $N$1,SUM(E2047:OFFSET(E2047,1 - $N$1, 0)) / $N$1,"")</f>
        <v>128.964</v>
      </c>
      <c r="P2047" s="0" t="n">
        <f aca="true">IF(ROW(N2047) - 1 &gt; $P$1, IF(OFFSET(N2047,  1 - $P$1, 0) &lt;&gt; "", MMULT($AA$2:OFFSET($AA$2, 0, $P$1 - 1), E2047:OFFSET(E2047,1 - $P$1, 0)) / $O$3,""),"")</f>
        <v>127.976944444444</v>
      </c>
    </row>
    <row collapsed="false" customFormat="false" customHeight="true" hidden="false" ht="14.4" outlineLevel="0" r="2048">
      <c r="A2048" s="9" t="n">
        <v>39532</v>
      </c>
      <c r="B2048" s="5" t="n">
        <v>139.96</v>
      </c>
      <c r="C2048" s="5" t="n">
        <v>143.1</v>
      </c>
      <c r="D2048" s="5" t="n">
        <v>137.33</v>
      </c>
      <c r="E2048" s="5" t="n">
        <v>140.98</v>
      </c>
      <c r="F2048" s="5" t="n">
        <v>37585400</v>
      </c>
      <c r="G2048" s="5" t="n">
        <v>140.38</v>
      </c>
      <c r="I2048" s="13" t="n">
        <f aca="false">B2048-E2048</f>
        <v>-1.01999999999998</v>
      </c>
      <c r="J2048" s="13" t="n">
        <f aca="false">C2048-D2048</f>
        <v>5.76999999999998</v>
      </c>
      <c r="L2048" s="14" t="n">
        <f aca="true">IF(ROW(E2048) - 1 &gt;= $L$1,MMULT($AA$1:OFFSET($AA$1, 0, $L$1 - 1),E2048:OFFSET(E2048,1 - $L$1, 0)) / $K$3,"")</f>
        <v>133.448363636364</v>
      </c>
      <c r="N2048" s="0" t="n">
        <f aca="true">IF(ROW(E2048) - 1 &gt;= $N$1,SUM(E2048:OFFSET(E2048,1 - $N$1, 0)) / $N$1,"")</f>
        <v>131.093</v>
      </c>
      <c r="P2048" s="0" t="n">
        <f aca="true">IF(ROW(N2048) - 1 &gt; $P$1, IF(OFFSET(N2048,  1 - $P$1, 0) &lt;&gt; "", MMULT($AA$2:OFFSET($AA$2, 0, $P$1 - 1), E2048:OFFSET(E2048,1 - $P$1, 0)) / $O$3,""),"")</f>
        <v>129.452777777778</v>
      </c>
    </row>
    <row collapsed="false" customFormat="false" customHeight="true" hidden="false" ht="14.4" outlineLevel="0" r="2049">
      <c r="A2049" s="9" t="n">
        <v>39533</v>
      </c>
      <c r="B2049" s="5" t="n">
        <v>140.87</v>
      </c>
      <c r="C2049" s="5" t="n">
        <v>145.74</v>
      </c>
      <c r="D2049" s="5" t="n">
        <v>140.64</v>
      </c>
      <c r="E2049" s="5" t="n">
        <v>145.06</v>
      </c>
      <c r="F2049" s="5" t="n">
        <v>42217300</v>
      </c>
      <c r="G2049" s="5" t="n">
        <v>144.44</v>
      </c>
      <c r="I2049" s="13" t="n">
        <f aca="false">B2049-E2049</f>
        <v>-4.19</v>
      </c>
      <c r="J2049" s="13" t="n">
        <f aca="false">C2049-D2049</f>
        <v>5.10000000000002</v>
      </c>
      <c r="L2049" s="14" t="n">
        <f aca="true">IF(ROW(E2049) - 1 &gt;= $L$1,MMULT($AA$1:OFFSET($AA$1, 0, $L$1 - 1),E2049:OFFSET(E2049,1 - $L$1, 0)) / $K$3,"")</f>
        <v>135.987818181818</v>
      </c>
      <c r="N2049" s="0" t="n">
        <f aca="true">IF(ROW(E2049) - 1 &gt;= $N$1,SUM(E2049:OFFSET(E2049,1 - $N$1, 0)) / $N$1,"")</f>
        <v>132.864</v>
      </c>
      <c r="P2049" s="0" t="n">
        <f aca="true">IF(ROW(N2049) - 1 &gt; $P$1, IF(OFFSET(N2049,  1 - $P$1, 0) &lt;&gt; "", MMULT($AA$2:OFFSET($AA$2, 0, $P$1 - 1), E2049:OFFSET(E2049,1 - $P$1, 0)) / $O$3,""),"")</f>
        <v>131.313333333333</v>
      </c>
    </row>
    <row collapsed="false" customFormat="false" customHeight="true" hidden="false" ht="14.4" outlineLevel="0" r="2050">
      <c r="A2050" s="9" t="n">
        <v>39534</v>
      </c>
      <c r="B2050" s="5" t="n">
        <v>144.95</v>
      </c>
      <c r="C2050" s="5" t="n">
        <v>145.31</v>
      </c>
      <c r="D2050" s="5" t="n">
        <v>139.99</v>
      </c>
      <c r="E2050" s="5" t="n">
        <v>140.25</v>
      </c>
      <c r="F2050" s="5" t="n">
        <v>35708200</v>
      </c>
      <c r="G2050" s="5" t="n">
        <v>139.65</v>
      </c>
      <c r="I2050" s="13" t="n">
        <f aca="false">B2050-E2050</f>
        <v>4.69999999999999</v>
      </c>
      <c r="J2050" s="13" t="n">
        <f aca="false">C2050-D2050</f>
        <v>5.31999999999999</v>
      </c>
      <c r="L2050" s="14" t="n">
        <f aca="true">IF(ROW(E2050) - 1 &gt;= $L$1,MMULT($AA$1:OFFSET($AA$1, 0, $L$1 - 1),E2050:OFFSET(E2050,1 - $L$1, 0)) / $K$3,"")</f>
        <v>137.330727272727</v>
      </c>
      <c r="N2050" s="0" t="n">
        <f aca="true">IF(ROW(E2050) - 1 &gt;= $N$1,SUM(E2050:OFFSET(E2050,1 - $N$1, 0)) / $N$1,"")</f>
        <v>134.286</v>
      </c>
      <c r="P2050" s="0" t="n">
        <f aca="true">IF(ROW(N2050) - 1 &gt; $P$1, IF(OFFSET(N2050,  1 - $P$1, 0) &lt;&gt; "", MMULT($AA$2:OFFSET($AA$2, 0, $P$1 - 1), E2050:OFFSET(E2050,1 - $P$1, 0)) / $O$3,""),"")</f>
        <v>133.015555555556</v>
      </c>
    </row>
    <row collapsed="false" customFormat="false" customHeight="true" hidden="false" ht="14.4" outlineLevel="0" r="2051">
      <c r="A2051" s="9" t="n">
        <v>39535</v>
      </c>
      <c r="B2051" s="5" t="n">
        <v>141.8</v>
      </c>
      <c r="C2051" s="5" t="n">
        <v>144.65</v>
      </c>
      <c r="D2051" s="5" t="n">
        <v>141.6</v>
      </c>
      <c r="E2051" s="5" t="n">
        <v>143.01</v>
      </c>
      <c r="F2051" s="5" t="n">
        <v>25521800</v>
      </c>
      <c r="G2051" s="5" t="n">
        <v>142.4</v>
      </c>
      <c r="I2051" s="13" t="n">
        <f aca="false">B2051-E2051</f>
        <v>-1.20999999999998</v>
      </c>
      <c r="J2051" s="13" t="n">
        <f aca="false">C2051-D2051</f>
        <v>3.05000000000001</v>
      </c>
      <c r="L2051" s="14" t="n">
        <f aca="true">IF(ROW(E2051) - 1 &gt;= $L$1,MMULT($AA$1:OFFSET($AA$1, 0, $L$1 - 1),E2051:OFFSET(E2051,1 - $L$1, 0)) / $K$3,"")</f>
        <v>138.916909090909</v>
      </c>
      <c r="N2051" s="0" t="n">
        <f aca="true">IF(ROW(E2051) - 1 &gt;= $N$1,SUM(E2051:OFFSET(E2051,1 - $N$1, 0)) / $N$1,"")</f>
        <v>135.793</v>
      </c>
      <c r="P2051" s="0" t="n">
        <f aca="true">IF(ROW(N2051) - 1 &gt; $P$1, IF(OFFSET(N2051,  1 - $P$1, 0) &lt;&gt; "", MMULT($AA$2:OFFSET($AA$2, 0, $P$1 - 1), E2051:OFFSET(E2051,1 - $P$1, 0)) / $O$3,""),"")</f>
        <v>135.023888888889</v>
      </c>
    </row>
    <row collapsed="false" customFormat="false" customHeight="true" hidden="false" ht="14.4" outlineLevel="0" r="2052">
      <c r="A2052" s="9" t="n">
        <v>39538</v>
      </c>
      <c r="B2052" s="5" t="n">
        <v>143.27</v>
      </c>
      <c r="C2052" s="5" t="n">
        <v>145.71</v>
      </c>
      <c r="D2052" s="5" t="n">
        <v>142.52</v>
      </c>
      <c r="E2052" s="5" t="n">
        <v>143.5</v>
      </c>
      <c r="F2052" s="5" t="n">
        <v>27430900</v>
      </c>
      <c r="G2052" s="5" t="n">
        <v>142.89</v>
      </c>
      <c r="I2052" s="13" t="n">
        <f aca="false">B2052-E2052</f>
        <v>-0.22999999999999</v>
      </c>
      <c r="J2052" s="13" t="n">
        <f aca="false">C2052-D2052</f>
        <v>3.19</v>
      </c>
      <c r="L2052" s="14" t="n">
        <f aca="true">IF(ROW(E2052) - 1 &gt;= $L$1,MMULT($AA$1:OFFSET($AA$1, 0, $L$1 - 1),E2052:OFFSET(E2052,1 - $L$1, 0)) / $K$3,"")</f>
        <v>140.318181818182</v>
      </c>
      <c r="N2052" s="0" t="n">
        <f aca="true">IF(ROW(E2052) - 1 &gt;= $N$1,SUM(E2052:OFFSET(E2052,1 - $N$1, 0)) / $N$1,"")</f>
        <v>137.482</v>
      </c>
      <c r="P2052" s="0" t="n">
        <f aca="true">IF(ROW(N2052) - 1 &gt; $P$1, IF(OFFSET(N2052,  1 - $P$1, 0) &lt;&gt; "", MMULT($AA$2:OFFSET($AA$2, 0, $P$1 - 1), E2052:OFFSET(E2052,1 - $P$1, 0)) / $O$3,""),"")</f>
        <v>137.115277777778</v>
      </c>
    </row>
    <row collapsed="false" customFormat="false" customHeight="true" hidden="false" ht="14.4" outlineLevel="0" r="2053">
      <c r="A2053" s="9" t="n">
        <v>39539</v>
      </c>
      <c r="B2053" s="5" t="n">
        <v>146.3</v>
      </c>
      <c r="C2053" s="5" t="n">
        <v>149.66</v>
      </c>
      <c r="D2053" s="5" t="n">
        <v>143.61</v>
      </c>
      <c r="E2053" s="5" t="n">
        <v>149.53</v>
      </c>
      <c r="F2053" s="5" t="n">
        <v>36877400</v>
      </c>
      <c r="G2053" s="5" t="n">
        <v>148.89</v>
      </c>
      <c r="I2053" s="13" t="n">
        <f aca="false">B2053-E2053</f>
        <v>-3.22999999999999</v>
      </c>
      <c r="J2053" s="13" t="n">
        <f aca="false">C2053-D2053</f>
        <v>6.04999999999998</v>
      </c>
      <c r="L2053" s="14" t="n">
        <f aca="true">IF(ROW(E2053) - 1 &gt;= $L$1,MMULT($AA$1:OFFSET($AA$1, 0, $L$1 - 1),E2053:OFFSET(E2053,1 - $L$1, 0)) / $K$3,"")</f>
        <v>142.508727272727</v>
      </c>
      <c r="N2053" s="0" t="n">
        <f aca="true">IF(ROW(E2053) - 1 &gt;= $N$1,SUM(E2053:OFFSET(E2053,1 - $N$1, 0)) / $N$1,"")</f>
        <v>139.762</v>
      </c>
      <c r="P2053" s="0" t="n">
        <f aca="true">IF(ROW(N2053) - 1 &gt; $P$1, IF(OFFSET(N2053,  1 - $P$1, 0) &lt;&gt; "", MMULT($AA$2:OFFSET($AA$2, 0, $P$1 - 1), E2053:OFFSET(E2053,1 - $P$1, 0)) / $O$3,""),"")</f>
        <v>139.1625</v>
      </c>
    </row>
    <row collapsed="false" customFormat="false" customHeight="true" hidden="false" ht="14.4" outlineLevel="0" r="2054">
      <c r="A2054" s="9" t="n">
        <v>39540</v>
      </c>
      <c r="B2054" s="5" t="n">
        <v>148.78</v>
      </c>
      <c r="C2054" s="5" t="n">
        <v>151.2</v>
      </c>
      <c r="D2054" s="5" t="n">
        <v>145.85</v>
      </c>
      <c r="E2054" s="5" t="n">
        <v>147.49</v>
      </c>
      <c r="F2054" s="5" t="n">
        <v>37320300</v>
      </c>
      <c r="G2054" s="5" t="n">
        <v>146.86</v>
      </c>
      <c r="I2054" s="13" t="n">
        <f aca="false">B2054-E2054</f>
        <v>1.28999999999999</v>
      </c>
      <c r="J2054" s="13" t="n">
        <f aca="false">C2054-D2054</f>
        <v>5.34999999999999</v>
      </c>
      <c r="L2054" s="14" t="n">
        <f aca="true">IF(ROW(E2054) - 1 &gt;= $L$1,MMULT($AA$1:OFFSET($AA$1, 0, $L$1 - 1),E2054:OFFSET(E2054,1 - $L$1, 0)) / $K$3,"")</f>
        <v>143.913818181818</v>
      </c>
      <c r="N2054" s="0" t="n">
        <f aca="true">IF(ROW(E2054) - 1 &gt;= $N$1,SUM(E2054:OFFSET(E2054,1 - $N$1, 0)) / $N$1,"")</f>
        <v>141.229</v>
      </c>
      <c r="P2054" s="0" t="n">
        <f aca="true">IF(ROW(N2054) - 1 &gt; $P$1, IF(OFFSET(N2054,  1 - $P$1, 0) &lt;&gt; "", MMULT($AA$2:OFFSET($AA$2, 0, $P$1 - 1), E2054:OFFSET(E2054,1 - $P$1, 0)) / $O$3,""),"")</f>
        <v>140.991388888889</v>
      </c>
    </row>
    <row collapsed="false" customFormat="false" customHeight="true" hidden="false" ht="14.4" outlineLevel="0" r="2055">
      <c r="A2055" s="9" t="n">
        <v>39541</v>
      </c>
      <c r="B2055" s="5" t="n">
        <v>147.06</v>
      </c>
      <c r="C2055" s="5" t="n">
        <v>153.63</v>
      </c>
      <c r="D2055" s="5" t="n">
        <v>147</v>
      </c>
      <c r="E2055" s="5" t="n">
        <v>151.61</v>
      </c>
      <c r="F2055" s="5" t="n">
        <v>37556000</v>
      </c>
      <c r="G2055" s="5" t="n">
        <v>150.96</v>
      </c>
      <c r="I2055" s="13" t="n">
        <f aca="false">B2055-E2055</f>
        <v>-4.55000000000001</v>
      </c>
      <c r="J2055" s="13" t="n">
        <f aca="false">C2055-D2055</f>
        <v>6.63</v>
      </c>
      <c r="L2055" s="14" t="n">
        <f aca="true">IF(ROW(E2055) - 1 &gt;= $L$1,MMULT($AA$1:OFFSET($AA$1, 0, $L$1 - 1),E2055:OFFSET(E2055,1 - $L$1, 0)) / $K$3,"")</f>
        <v>145.801272727273</v>
      </c>
      <c r="N2055" s="0" t="n">
        <f aca="true">IF(ROW(E2055) - 1 &gt;= $N$1,SUM(E2055:OFFSET(E2055,1 - $N$1, 0)) / $N$1,"")</f>
        <v>143.423</v>
      </c>
      <c r="P2055" s="0" t="n">
        <f aca="true">IF(ROW(N2055) - 1 &gt; $P$1, IF(OFFSET(N2055,  1 - $P$1, 0) &lt;&gt; "", MMULT($AA$2:OFFSET($AA$2, 0, $P$1 - 1), E2055:OFFSET(E2055,1 - $P$1, 0)) / $O$3,""),"")</f>
        <v>142.493055555556</v>
      </c>
    </row>
    <row collapsed="false" customFormat="false" customHeight="true" hidden="false" ht="14.4" outlineLevel="0" r="2056">
      <c r="A2056" s="9" t="n">
        <v>39542</v>
      </c>
      <c r="B2056" s="5" t="n">
        <v>152.19</v>
      </c>
      <c r="C2056" s="5" t="n">
        <v>154.71</v>
      </c>
      <c r="D2056" s="5" t="n">
        <v>150.75</v>
      </c>
      <c r="E2056" s="5" t="n">
        <v>153.08</v>
      </c>
      <c r="F2056" s="5" t="n">
        <v>30514900</v>
      </c>
      <c r="G2056" s="5" t="n">
        <v>152.43</v>
      </c>
      <c r="I2056" s="13" t="n">
        <f aca="false">B2056-E2056</f>
        <v>-0.890000000000015</v>
      </c>
      <c r="J2056" s="13" t="n">
        <f aca="false">C2056-D2056</f>
        <v>3.96000000000001</v>
      </c>
      <c r="L2056" s="14" t="n">
        <f aca="true">IF(ROW(E2056) - 1 &gt;= $L$1,MMULT($AA$1:OFFSET($AA$1, 0, $L$1 - 1),E2056:OFFSET(E2056,1 - $L$1, 0)) / $K$3,"")</f>
        <v>147.557090909091</v>
      </c>
      <c r="N2056" s="0" t="n">
        <f aca="true">IF(ROW(E2056) - 1 &gt;= $N$1,SUM(E2056:OFFSET(E2056,1 - $N$1, 0)) / $N$1,"")</f>
        <v>145.404</v>
      </c>
      <c r="P2056" s="0" t="n">
        <f aca="true">IF(ROW(N2056) - 1 &gt; $P$1, IF(OFFSET(N2056,  1 - $P$1, 0) &lt;&gt; "", MMULT($AA$2:OFFSET($AA$2, 0, $P$1 - 1), E2056:OFFSET(E2056,1 - $P$1, 0)) / $O$3,""),"")</f>
        <v>144.144722222222</v>
      </c>
    </row>
    <row collapsed="false" customFormat="false" customHeight="true" hidden="false" ht="14.4" outlineLevel="0" r="2057">
      <c r="A2057" s="9" t="n">
        <v>39545</v>
      </c>
      <c r="B2057" s="5" t="n">
        <v>156.13</v>
      </c>
      <c r="C2057" s="5" t="n">
        <v>159.69</v>
      </c>
      <c r="D2057" s="5" t="n">
        <v>155.11</v>
      </c>
      <c r="E2057" s="5" t="n">
        <v>155.89</v>
      </c>
      <c r="F2057" s="5" t="n">
        <v>41368800</v>
      </c>
      <c r="G2057" s="5" t="n">
        <v>155.22</v>
      </c>
      <c r="I2057" s="13" t="n">
        <f aca="false">B2057-E2057</f>
        <v>0.240000000000009</v>
      </c>
      <c r="J2057" s="13" t="n">
        <f aca="false">C2057-D2057</f>
        <v>4.57999999999998</v>
      </c>
      <c r="L2057" s="14" t="n">
        <f aca="true">IF(ROW(E2057) - 1 &gt;= $L$1,MMULT($AA$1:OFFSET($AA$1, 0, $L$1 - 1),E2057:OFFSET(E2057,1 - $L$1, 0)) / $K$3,"")</f>
        <v>149.463636363636</v>
      </c>
      <c r="N2057" s="0" t="n">
        <f aca="true">IF(ROW(E2057) - 1 &gt;= $N$1,SUM(E2057:OFFSET(E2057,1 - $N$1, 0)) / $N$1,"")</f>
        <v>147.04</v>
      </c>
      <c r="P2057" s="0" t="n">
        <f aca="true">IF(ROW(N2057) - 1 &gt; $P$1, IF(OFFSET(N2057,  1 - $P$1, 0) &lt;&gt; "", MMULT($AA$2:OFFSET($AA$2, 0, $P$1 - 1), E2057:OFFSET(E2057,1 - $P$1, 0)) / $O$3,""),"")</f>
        <v>145.783611111111</v>
      </c>
    </row>
    <row collapsed="false" customFormat="false" customHeight="true" hidden="false" ht="14.4" outlineLevel="0" r="2058">
      <c r="A2058" s="9" t="n">
        <v>39546</v>
      </c>
      <c r="B2058" s="5" t="n">
        <v>153.55</v>
      </c>
      <c r="C2058" s="5" t="n">
        <v>156.45</v>
      </c>
      <c r="D2058" s="5" t="n">
        <v>152.32</v>
      </c>
      <c r="E2058" s="5" t="n">
        <v>152.84</v>
      </c>
      <c r="F2058" s="5" t="n">
        <v>36224800</v>
      </c>
      <c r="G2058" s="5" t="n">
        <v>152.19</v>
      </c>
      <c r="I2058" s="13" t="n">
        <f aca="false">B2058-E2058</f>
        <v>0.710000000000008</v>
      </c>
      <c r="J2058" s="13" t="n">
        <f aca="false">C2058-D2058</f>
        <v>4.13</v>
      </c>
      <c r="L2058" s="14" t="n">
        <f aca="true">IF(ROW(E2058) - 1 &gt;= $L$1,MMULT($AA$1:OFFSET($AA$1, 0, $L$1 - 1),E2058:OFFSET(E2058,1 - $L$1, 0)) / $K$3,"")</f>
        <v>150.518181818182</v>
      </c>
      <c r="N2058" s="0" t="n">
        <f aca="true">IF(ROW(E2058) - 1 &gt;= $N$1,SUM(E2058:OFFSET(E2058,1 - $N$1, 0)) / $N$1,"")</f>
        <v>148.226</v>
      </c>
      <c r="P2058" s="0" t="n">
        <f aca="true">IF(ROW(N2058) - 1 &gt; $P$1, IF(OFFSET(N2058,  1 - $P$1, 0) &lt;&gt; "", MMULT($AA$2:OFFSET($AA$2, 0, $P$1 - 1), E2058:OFFSET(E2058,1 - $P$1, 0)) / $O$3,""),"")</f>
        <v>147.397777777778</v>
      </c>
    </row>
    <row collapsed="false" customFormat="false" customHeight="true" hidden="false" ht="14.4" outlineLevel="0" r="2059">
      <c r="A2059" s="9" t="n">
        <v>39547</v>
      </c>
      <c r="B2059" s="5" t="n">
        <v>153.31</v>
      </c>
      <c r="C2059" s="5" t="n">
        <v>153.89</v>
      </c>
      <c r="D2059" s="5" t="n">
        <v>150.46</v>
      </c>
      <c r="E2059" s="5" t="n">
        <v>151.44</v>
      </c>
      <c r="F2059" s="5" t="n">
        <v>31192800</v>
      </c>
      <c r="G2059" s="5" t="n">
        <v>150.79</v>
      </c>
      <c r="I2059" s="13" t="n">
        <f aca="false">B2059-E2059</f>
        <v>1.87</v>
      </c>
      <c r="J2059" s="13" t="n">
        <f aca="false">C2059-D2059</f>
        <v>3.42999999999998</v>
      </c>
      <c r="L2059" s="14" t="n">
        <f aca="true">IF(ROW(E2059) - 1 &gt;= $L$1,MMULT($AA$1:OFFSET($AA$1, 0, $L$1 - 1),E2059:OFFSET(E2059,1 - $L$1, 0)) / $K$3,"")</f>
        <v>151.102545454545</v>
      </c>
      <c r="N2059" s="0" t="n">
        <f aca="true">IF(ROW(E2059) - 1 &gt;= $N$1,SUM(E2059:OFFSET(E2059,1 - $N$1, 0)) / $N$1,"")</f>
        <v>148.864</v>
      </c>
      <c r="P2059" s="0" t="n">
        <f aca="true">IF(ROW(N2059) - 1 &gt; $P$1, IF(OFFSET(N2059,  1 - $P$1, 0) &lt;&gt; "", MMULT($AA$2:OFFSET($AA$2, 0, $P$1 - 1), E2059:OFFSET(E2059,1 - $P$1, 0)) / $O$3,""),"")</f>
        <v>148.787222222222</v>
      </c>
    </row>
    <row collapsed="false" customFormat="false" customHeight="true" hidden="false" ht="14.4" outlineLevel="0" r="2060">
      <c r="A2060" s="9" t="n">
        <v>39548</v>
      </c>
      <c r="B2060" s="5" t="n">
        <v>151.13</v>
      </c>
      <c r="C2060" s="5" t="n">
        <v>155.42</v>
      </c>
      <c r="D2060" s="5" t="n">
        <v>150.6</v>
      </c>
      <c r="E2060" s="5" t="n">
        <v>154.55</v>
      </c>
      <c r="F2060" s="5" t="n">
        <v>34134400</v>
      </c>
      <c r="G2060" s="5" t="n">
        <v>153.89</v>
      </c>
      <c r="I2060" s="13" t="n">
        <f aca="false">B2060-E2060</f>
        <v>-3.42000000000002</v>
      </c>
      <c r="J2060" s="13" t="n">
        <f aca="false">C2060-D2060</f>
        <v>4.81999999999999</v>
      </c>
      <c r="L2060" s="14" t="n">
        <f aca="true">IF(ROW(E2060) - 1 &gt;= $L$1,MMULT($AA$1:OFFSET($AA$1, 0, $L$1 - 1),E2060:OFFSET(E2060,1 - $L$1, 0)) / $K$3,"")</f>
        <v>152.136363636364</v>
      </c>
      <c r="N2060" s="0" t="n">
        <f aca="true">IF(ROW(E2060) - 1 &gt;= $N$1,SUM(E2060:OFFSET(E2060,1 - $N$1, 0)) / $N$1,"")</f>
        <v>150.294</v>
      </c>
      <c r="P2060" s="0" t="n">
        <f aca="true">IF(ROW(N2060) - 1 &gt; $P$1, IF(OFFSET(N2060,  1 - $P$1, 0) &lt;&gt; "", MMULT($AA$2:OFFSET($AA$2, 0, $P$1 - 1), E2060:OFFSET(E2060,1 - $P$1, 0)) / $O$3,""),"")</f>
        <v>150.191944444444</v>
      </c>
    </row>
    <row collapsed="false" customFormat="false" customHeight="true" hidden="false" ht="14.4" outlineLevel="0" r="2061">
      <c r="A2061" s="9" t="n">
        <v>39549</v>
      </c>
      <c r="B2061" s="5" t="n">
        <v>152.72</v>
      </c>
      <c r="C2061" s="5" t="n">
        <v>153.3</v>
      </c>
      <c r="D2061" s="5" t="n">
        <v>146.4</v>
      </c>
      <c r="E2061" s="5" t="n">
        <v>147.14</v>
      </c>
      <c r="F2061" s="5" t="n">
        <v>43217000</v>
      </c>
      <c r="G2061" s="5" t="n">
        <v>146.51</v>
      </c>
      <c r="I2061" s="13" t="n">
        <f aca="false">B2061-E2061</f>
        <v>5.58000000000001</v>
      </c>
      <c r="J2061" s="13" t="n">
        <f aca="false">C2061-D2061</f>
        <v>6.90000000000001</v>
      </c>
      <c r="L2061" s="14" t="n">
        <f aca="true">IF(ROW(E2061) - 1 &gt;= $L$1,MMULT($AA$1:OFFSET($AA$1, 0, $L$1 - 1),E2061:OFFSET(E2061,1 - $L$1, 0)) / $K$3,"")</f>
        <v>151.562909090909</v>
      </c>
      <c r="N2061" s="0" t="n">
        <f aca="true">IF(ROW(E2061) - 1 &gt;= $N$1,SUM(E2061:OFFSET(E2061,1 - $N$1, 0)) / $N$1,"")</f>
        <v>150.707</v>
      </c>
      <c r="P2061" s="0" t="n">
        <f aca="true">IF(ROW(N2061) - 1 &gt; $P$1, IF(OFFSET(N2061,  1 - $P$1, 0) &lt;&gt; "", MMULT($AA$2:OFFSET($AA$2, 0, $P$1 - 1), E2061:OFFSET(E2061,1 - $P$1, 0)) / $O$3,""),"")</f>
        <v>151.290555555556</v>
      </c>
    </row>
    <row collapsed="false" customFormat="false" customHeight="true" hidden="false" ht="14.4" outlineLevel="0" r="2062">
      <c r="A2062" s="9" t="n">
        <v>39552</v>
      </c>
      <c r="B2062" s="5" t="n">
        <v>146.77</v>
      </c>
      <c r="C2062" s="5" t="n">
        <v>149.25</v>
      </c>
      <c r="D2062" s="5" t="n">
        <v>144.54</v>
      </c>
      <c r="E2062" s="5" t="n">
        <v>147.78</v>
      </c>
      <c r="F2062" s="5" t="n">
        <v>30181700</v>
      </c>
      <c r="G2062" s="5" t="n">
        <v>147.15</v>
      </c>
      <c r="I2062" s="13" t="n">
        <f aca="false">B2062-E2062</f>
        <v>-1.00999999999999</v>
      </c>
      <c r="J2062" s="13" t="n">
        <f aca="false">C2062-D2062</f>
        <v>4.71000000000001</v>
      </c>
      <c r="L2062" s="14" t="n">
        <f aca="true">IF(ROW(E2062) - 1 &gt;= $L$1,MMULT($AA$1:OFFSET($AA$1, 0, $L$1 - 1),E2062:OFFSET(E2062,1 - $L$1, 0)) / $K$3,"")</f>
        <v>151.030727272727</v>
      </c>
      <c r="N2062" s="0" t="n">
        <f aca="true">IF(ROW(E2062) - 1 &gt;= $N$1,SUM(E2062:OFFSET(E2062,1 - $N$1, 0)) / $N$1,"")</f>
        <v>151.135</v>
      </c>
      <c r="P2062" s="0" t="n">
        <f aca="true">IF(ROW(N2062) - 1 &gt; $P$1, IF(OFFSET(N2062,  1 - $P$1, 0) &lt;&gt; "", MMULT($AA$2:OFFSET($AA$2, 0, $P$1 - 1), E2062:OFFSET(E2062,1 - $P$1, 0)) / $O$3,""),"")</f>
        <v>151.885555555556</v>
      </c>
    </row>
    <row collapsed="false" customFormat="false" customHeight="true" hidden="false" ht="14.4" outlineLevel="0" r="2063">
      <c r="A2063" s="9" t="n">
        <v>39553</v>
      </c>
      <c r="B2063" s="5" t="n">
        <v>149.4</v>
      </c>
      <c r="C2063" s="5" t="n">
        <v>149.72</v>
      </c>
      <c r="D2063" s="5" t="n">
        <v>145.72</v>
      </c>
      <c r="E2063" s="5" t="n">
        <v>148.38</v>
      </c>
      <c r="F2063" s="5" t="n">
        <v>24929900</v>
      </c>
      <c r="G2063" s="5" t="n">
        <v>147.75</v>
      </c>
      <c r="I2063" s="13" t="n">
        <f aca="false">B2063-E2063</f>
        <v>1.02000000000001</v>
      </c>
      <c r="J2063" s="13" t="n">
        <f aca="false">C2063-D2063</f>
        <v>4</v>
      </c>
      <c r="L2063" s="14" t="n">
        <f aca="true">IF(ROW(E2063) - 1 &gt;= $L$1,MMULT($AA$1:OFFSET($AA$1, 0, $L$1 - 1),E2063:OFFSET(E2063,1 - $L$1, 0)) / $K$3,"")</f>
        <v>150.529818181818</v>
      </c>
      <c r="N2063" s="0" t="n">
        <f aca="true">IF(ROW(E2063) - 1 &gt;= $N$1,SUM(E2063:OFFSET(E2063,1 - $N$1, 0)) / $N$1,"")</f>
        <v>151.02</v>
      </c>
      <c r="P2063" s="0" t="n">
        <f aca="true">IF(ROW(N2063) - 1 &gt; $P$1, IF(OFFSET(N2063,  1 - $P$1, 0) &lt;&gt; "", MMULT($AA$2:OFFSET($AA$2, 0, $P$1 - 1), E2063:OFFSET(E2063,1 - $P$1, 0)) / $O$3,""),"")</f>
        <v>151.914166666667</v>
      </c>
    </row>
    <row collapsed="false" customFormat="false" customHeight="true" hidden="false" ht="14.4" outlineLevel="0" r="2064">
      <c r="A2064" s="9" t="n">
        <v>39554</v>
      </c>
      <c r="B2064" s="5" t="n">
        <v>151.72</v>
      </c>
      <c r="C2064" s="5" t="n">
        <v>154.1</v>
      </c>
      <c r="D2064" s="5" t="n">
        <v>150.62</v>
      </c>
      <c r="E2064" s="5" t="n">
        <v>153.7</v>
      </c>
      <c r="F2064" s="5" t="n">
        <v>28420500</v>
      </c>
      <c r="G2064" s="5" t="n">
        <v>153.04</v>
      </c>
      <c r="I2064" s="13" t="n">
        <f aca="false">B2064-E2064</f>
        <v>-1.97999999999999</v>
      </c>
      <c r="J2064" s="13" t="n">
        <f aca="false">C2064-D2064</f>
        <v>3.47999999999999</v>
      </c>
      <c r="L2064" s="14" t="n">
        <f aca="true">IF(ROW(E2064) - 1 &gt;= $L$1,MMULT($AA$1:OFFSET($AA$1, 0, $L$1 - 1),E2064:OFFSET(E2064,1 - $L$1, 0)) / $K$3,"")</f>
        <v>151.017090909091</v>
      </c>
      <c r="N2064" s="0" t="n">
        <f aca="true">IF(ROW(E2064) - 1 &gt;= $N$1,SUM(E2064:OFFSET(E2064,1 - $N$1, 0)) / $N$1,"")</f>
        <v>151.641</v>
      </c>
      <c r="P2064" s="0" t="n">
        <f aca="true">IF(ROW(N2064) - 1 &gt; $P$1, IF(OFFSET(N2064,  1 - $P$1, 0) &lt;&gt; "", MMULT($AA$2:OFFSET($AA$2, 0, $P$1 - 1), E2064:OFFSET(E2064,1 - $P$1, 0)) / $O$3,""),"")</f>
        <v>151.707222222222</v>
      </c>
    </row>
    <row collapsed="false" customFormat="false" customHeight="true" hidden="false" ht="14.4" outlineLevel="0" r="2065">
      <c r="A2065" s="9" t="n">
        <v>39555</v>
      </c>
      <c r="B2065" s="5" t="n">
        <v>154.17</v>
      </c>
      <c r="C2065" s="5" t="n">
        <v>156</v>
      </c>
      <c r="D2065" s="5" t="n">
        <v>153.35</v>
      </c>
      <c r="E2065" s="5" t="n">
        <v>154.49</v>
      </c>
      <c r="F2065" s="5" t="n">
        <v>25152400</v>
      </c>
      <c r="G2065" s="5" t="n">
        <v>153.83</v>
      </c>
      <c r="I2065" s="13" t="n">
        <f aca="false">B2065-E2065</f>
        <v>-0.320000000000022</v>
      </c>
      <c r="J2065" s="13" t="n">
        <f aca="false">C2065-D2065</f>
        <v>2.65000000000001</v>
      </c>
      <c r="L2065" s="14" t="n">
        <f aca="true">IF(ROW(E2065) - 1 &gt;= $L$1,MMULT($AA$1:OFFSET($AA$1, 0, $L$1 - 1),E2065:OFFSET(E2065,1 - $L$1, 0)) / $K$3,"")</f>
        <v>151.535090909091</v>
      </c>
      <c r="N2065" s="0" t="n">
        <f aca="true">IF(ROW(E2065) - 1 &gt;= $N$1,SUM(E2065:OFFSET(E2065,1 - $N$1, 0)) / $N$1,"")</f>
        <v>151.929</v>
      </c>
      <c r="P2065" s="0" t="n">
        <f aca="true">IF(ROW(N2065) - 1 &gt; $P$1, IF(OFFSET(N2065,  1 - $P$1, 0) &lt;&gt; "", MMULT($AA$2:OFFSET($AA$2, 0, $P$1 - 1), E2065:OFFSET(E2065,1 - $P$1, 0)) / $O$3,""),"")</f>
        <v>151.531944444444</v>
      </c>
    </row>
    <row collapsed="false" customFormat="false" customHeight="true" hidden="false" ht="14.4" outlineLevel="0" r="2066">
      <c r="A2066" s="9" t="n">
        <v>39556</v>
      </c>
      <c r="B2066" s="5" t="n">
        <v>159.12</v>
      </c>
      <c r="C2066" s="5" t="n">
        <v>162.26</v>
      </c>
      <c r="D2066" s="5" t="n">
        <v>158.38</v>
      </c>
      <c r="E2066" s="5" t="n">
        <v>161.04</v>
      </c>
      <c r="F2066" s="5" t="n">
        <v>36670200</v>
      </c>
      <c r="G2066" s="5" t="n">
        <v>160.35</v>
      </c>
      <c r="I2066" s="13" t="n">
        <f aca="false">B2066-E2066</f>
        <v>-1.91999999999999</v>
      </c>
      <c r="J2066" s="13" t="n">
        <f aca="false">C2066-D2066</f>
        <v>3.88</v>
      </c>
      <c r="L2066" s="14" t="n">
        <f aca="true">IF(ROW(E2066) - 1 &gt;= $L$1,MMULT($AA$1:OFFSET($AA$1, 0, $L$1 - 1),E2066:OFFSET(E2066,1 - $L$1, 0)) / $K$3,"")</f>
        <v>153.191636363636</v>
      </c>
      <c r="N2066" s="0" t="n">
        <f aca="true">IF(ROW(E2066) - 1 &gt;= $N$1,SUM(E2066:OFFSET(E2066,1 - $N$1, 0)) / $N$1,"")</f>
        <v>152.725</v>
      </c>
      <c r="P2066" s="0" t="n">
        <f aca="true">IF(ROW(N2066) - 1 &gt; $P$1, IF(OFFSET(N2066,  1 - $P$1, 0) &lt;&gt; "", MMULT($AA$2:OFFSET($AA$2, 0, $P$1 - 1), E2066:OFFSET(E2066,1 - $P$1, 0)) / $O$3,""),"")</f>
        <v>151.340833333333</v>
      </c>
    </row>
    <row collapsed="false" customFormat="false" customHeight="true" hidden="false" ht="14.4" outlineLevel="0" r="2067">
      <c r="A2067" s="9" t="n">
        <v>39559</v>
      </c>
      <c r="B2067" s="5" t="n">
        <v>162.21</v>
      </c>
      <c r="C2067" s="5" t="n">
        <v>168.5</v>
      </c>
      <c r="D2067" s="5" t="n">
        <v>161.76</v>
      </c>
      <c r="E2067" s="5" t="n">
        <v>168.16</v>
      </c>
      <c r="F2067" s="5" t="n">
        <v>37112600</v>
      </c>
      <c r="G2067" s="5" t="n">
        <v>167.44</v>
      </c>
      <c r="I2067" s="13" t="n">
        <f aca="false">B2067-E2067</f>
        <v>-5.94999999999999</v>
      </c>
      <c r="J2067" s="13" t="n">
        <f aca="false">C2067-D2067</f>
        <v>6.74000000000001</v>
      </c>
      <c r="L2067" s="14" t="n">
        <f aca="true">IF(ROW(E2067) - 1 &gt;= $L$1,MMULT($AA$1:OFFSET($AA$1, 0, $L$1 - 1),E2067:OFFSET(E2067,1 - $L$1, 0)) / $K$3,"")</f>
        <v>155.998</v>
      </c>
      <c r="N2067" s="0" t="n">
        <f aca="true">IF(ROW(E2067) - 1 &gt;= $N$1,SUM(E2067:OFFSET(E2067,1 - $N$1, 0)) / $N$1,"")</f>
        <v>153.952</v>
      </c>
      <c r="P2067" s="0" t="n">
        <f aca="true">IF(ROW(N2067) - 1 &gt; $P$1, IF(OFFSET(N2067,  1 - $P$1, 0) &lt;&gt; "", MMULT($AA$2:OFFSET($AA$2, 0, $P$1 - 1), E2067:OFFSET(E2067,1 - $P$1, 0)) / $O$3,""),"")</f>
        <v>151.857777777778</v>
      </c>
    </row>
    <row collapsed="false" customFormat="false" customHeight="true" hidden="false" ht="14.4" outlineLevel="0" r="2068">
      <c r="A2068" s="9" t="n">
        <v>39560</v>
      </c>
      <c r="B2068" s="5" t="n">
        <v>167.4</v>
      </c>
      <c r="C2068" s="5" t="n">
        <v>168</v>
      </c>
      <c r="D2068" s="5" t="n">
        <v>158.09</v>
      </c>
      <c r="E2068" s="5" t="n">
        <v>160.2</v>
      </c>
      <c r="F2068" s="5" t="n">
        <v>51413300</v>
      </c>
      <c r="G2068" s="5" t="n">
        <v>159.52</v>
      </c>
      <c r="I2068" s="13" t="n">
        <f aca="false">B2068-E2068</f>
        <v>7.20000000000002</v>
      </c>
      <c r="J2068" s="13" t="n">
        <f aca="false">C2068-D2068</f>
        <v>9.91</v>
      </c>
      <c r="L2068" s="14" t="n">
        <f aca="true">IF(ROW(E2068) - 1 &gt;= $L$1,MMULT($AA$1:OFFSET($AA$1, 0, $L$1 - 1),E2068:OFFSET(E2068,1 - $L$1, 0)) / $K$3,"")</f>
        <v>157.134</v>
      </c>
      <c r="N2068" s="0" t="n">
        <f aca="true">IF(ROW(E2068) - 1 &gt;= $N$1,SUM(E2068:OFFSET(E2068,1 - $N$1, 0)) / $N$1,"")</f>
        <v>154.688</v>
      </c>
      <c r="P2068" s="0" t="n">
        <f aca="true">IF(ROW(N2068) - 1 &gt; $P$1, IF(OFFSET(N2068,  1 - $P$1, 0) &lt;&gt; "", MMULT($AA$2:OFFSET($AA$2, 0, $P$1 - 1), E2068:OFFSET(E2068,1 - $P$1, 0)) / $O$3,""),"")</f>
        <v>152.866944444444</v>
      </c>
    </row>
    <row collapsed="false" customFormat="false" customHeight="true" hidden="false" ht="14.4" outlineLevel="0" r="2069">
      <c r="A2069" s="9" t="n">
        <v>39561</v>
      </c>
      <c r="B2069" s="5" t="n">
        <v>164.05</v>
      </c>
      <c r="C2069" s="5" t="n">
        <v>164.84</v>
      </c>
      <c r="D2069" s="5" t="n">
        <v>161.08</v>
      </c>
      <c r="E2069" s="5" t="n">
        <v>162.89</v>
      </c>
      <c r="F2069" s="5" t="n">
        <v>53721100</v>
      </c>
      <c r="G2069" s="5" t="n">
        <v>162.19</v>
      </c>
      <c r="I2069" s="13" t="n">
        <f aca="false">B2069-E2069</f>
        <v>1.16000000000003</v>
      </c>
      <c r="J2069" s="13" t="n">
        <f aca="false">C2069-D2069</f>
        <v>3.75999999999999</v>
      </c>
      <c r="L2069" s="14" t="n">
        <f aca="true">IF(ROW(E2069) - 1 &gt;= $L$1,MMULT($AA$1:OFFSET($AA$1, 0, $L$1 - 1),E2069:OFFSET(E2069,1 - $L$1, 0)) / $K$3,"")</f>
        <v>158.625272727273</v>
      </c>
      <c r="N2069" s="0" t="n">
        <f aca="true">IF(ROW(E2069) - 1 &gt;= $N$1,SUM(E2069:OFFSET(E2069,1 - $N$1, 0)) / $N$1,"")</f>
        <v>155.833</v>
      </c>
      <c r="P2069" s="0" t="n">
        <f aca="true">IF(ROW(N2069) - 1 &gt; $P$1, IF(OFFSET(N2069,  1 - $P$1, 0) &lt;&gt; "", MMULT($AA$2:OFFSET($AA$2, 0, $P$1 - 1), E2069:OFFSET(E2069,1 - $P$1, 0)) / $O$3,""),"")</f>
        <v>154.487777777778</v>
      </c>
    </row>
    <row collapsed="false" customFormat="false" customHeight="true" hidden="false" ht="14.4" outlineLevel="0" r="2070">
      <c r="A2070" s="9" t="n">
        <v>39562</v>
      </c>
      <c r="B2070" s="5" t="n">
        <v>165.34</v>
      </c>
      <c r="C2070" s="5" t="n">
        <v>169.98</v>
      </c>
      <c r="D2070" s="5" t="n">
        <v>159.19</v>
      </c>
      <c r="E2070" s="5" t="n">
        <v>168.94</v>
      </c>
      <c r="F2070" s="5" t="n">
        <v>60573800</v>
      </c>
      <c r="G2070" s="5" t="n">
        <v>168.22</v>
      </c>
      <c r="I2070" s="13" t="n">
        <f aca="false">B2070-E2070</f>
        <v>-3.59999999999999</v>
      </c>
      <c r="J2070" s="13" t="n">
        <f aca="false">C2070-D2070</f>
        <v>10.79</v>
      </c>
      <c r="L2070" s="14" t="n">
        <f aca="true">IF(ROW(E2070) - 1 &gt;= $L$1,MMULT($AA$1:OFFSET($AA$1, 0, $L$1 - 1),E2070:OFFSET(E2070,1 - $L$1, 0)) / $K$3,"")</f>
        <v>161.008363636364</v>
      </c>
      <c r="N2070" s="0" t="n">
        <f aca="true">IF(ROW(E2070) - 1 &gt;= $N$1,SUM(E2070:OFFSET(E2070,1 - $N$1, 0)) / $N$1,"")</f>
        <v>157.272</v>
      </c>
      <c r="P2070" s="0" t="n">
        <f aca="true">IF(ROW(N2070) - 1 &gt; $P$1, IF(OFFSET(N2070,  1 - $P$1, 0) &lt;&gt; "", MMULT($AA$2:OFFSET($AA$2, 0, $P$1 - 1), E2070:OFFSET(E2070,1 - $P$1, 0)) / $O$3,""),"")</f>
        <v>156.508055555556</v>
      </c>
    </row>
    <row collapsed="false" customFormat="false" customHeight="true" hidden="false" ht="14.4" outlineLevel="0" r="2071">
      <c r="A2071" s="9" t="n">
        <v>39563</v>
      </c>
      <c r="B2071" s="5" t="n">
        <v>170.7</v>
      </c>
      <c r="C2071" s="5" t="n">
        <v>171.1</v>
      </c>
      <c r="D2071" s="5" t="n">
        <v>166.42</v>
      </c>
      <c r="E2071" s="5" t="n">
        <v>169.73</v>
      </c>
      <c r="F2071" s="5" t="n">
        <v>35445500</v>
      </c>
      <c r="G2071" s="5" t="n">
        <v>169</v>
      </c>
      <c r="I2071" s="13" t="n">
        <f aca="false">B2071-E2071</f>
        <v>0.969999999999999</v>
      </c>
      <c r="J2071" s="13" t="n">
        <f aca="false">C2071-D2071</f>
        <v>4.68000000000001</v>
      </c>
      <c r="L2071" s="14" t="n">
        <f aca="true">IF(ROW(E2071) - 1 &gt;= $L$1,MMULT($AA$1:OFFSET($AA$1, 0, $L$1 - 1),E2071:OFFSET(E2071,1 - $L$1, 0)) / $K$3,"")</f>
        <v>163.273454545455</v>
      </c>
      <c r="N2071" s="0" t="n">
        <f aca="true">IF(ROW(E2071) - 1 &gt;= $N$1,SUM(E2071:OFFSET(E2071,1 - $N$1, 0)) / $N$1,"")</f>
        <v>159.531</v>
      </c>
      <c r="P2071" s="0" t="n">
        <f aca="true">IF(ROW(N2071) - 1 &gt; $P$1, IF(OFFSET(N2071,  1 - $P$1, 0) &lt;&gt; "", MMULT($AA$2:OFFSET($AA$2, 0, $P$1 - 1), E2071:OFFSET(E2071,1 - $P$1, 0)) / $O$3,""),"")</f>
        <v>158.866944444444</v>
      </c>
    </row>
    <row collapsed="false" customFormat="false" customHeight="true" hidden="false" ht="14.4" outlineLevel="0" r="2072">
      <c r="A2072" s="9" t="n">
        <v>39566</v>
      </c>
      <c r="B2072" s="5" t="n">
        <v>169.75</v>
      </c>
      <c r="C2072" s="5" t="n">
        <v>173.75</v>
      </c>
      <c r="D2072" s="5" t="n">
        <v>169.13</v>
      </c>
      <c r="E2072" s="5" t="n">
        <v>172.24</v>
      </c>
      <c r="F2072" s="5" t="n">
        <v>28114800</v>
      </c>
      <c r="G2072" s="5" t="n">
        <v>171.5</v>
      </c>
      <c r="I2072" s="13" t="n">
        <f aca="false">B2072-E2072</f>
        <v>-2.49000000000001</v>
      </c>
      <c r="J2072" s="13" t="n">
        <f aca="false">C2072-D2072</f>
        <v>4.62</v>
      </c>
      <c r="L2072" s="14" t="n">
        <f aca="true">IF(ROW(E2072) - 1 &gt;= $L$1,MMULT($AA$1:OFFSET($AA$1, 0, $L$1 - 1),E2072:OFFSET(E2072,1 - $L$1, 0)) / $K$3,"")</f>
        <v>165.584181818182</v>
      </c>
      <c r="N2072" s="0" t="n">
        <f aca="true">IF(ROW(E2072) - 1 &gt;= $N$1,SUM(E2072:OFFSET(E2072,1 - $N$1, 0)) / $N$1,"")</f>
        <v>161.977</v>
      </c>
      <c r="P2072" s="0" t="n">
        <f aca="true">IF(ROW(N2072) - 1 &gt; $P$1, IF(OFFSET(N2072,  1 - $P$1, 0) &lt;&gt; "", MMULT($AA$2:OFFSET($AA$2, 0, $P$1 - 1), E2072:OFFSET(E2072,1 - $P$1, 0)) / $O$3,""),"")</f>
        <v>161.356666666667</v>
      </c>
    </row>
    <row collapsed="false" customFormat="false" customHeight="true" hidden="false" ht="14.4" outlineLevel="0" r="2073">
      <c r="A2073" s="9" t="n">
        <v>39567</v>
      </c>
      <c r="B2073" s="5" t="n">
        <v>171.11</v>
      </c>
      <c r="C2073" s="5" t="n">
        <v>175.66</v>
      </c>
      <c r="D2073" s="5" t="n">
        <v>170.25</v>
      </c>
      <c r="E2073" s="5" t="n">
        <v>175.05</v>
      </c>
      <c r="F2073" s="5" t="n">
        <v>32981300</v>
      </c>
      <c r="G2073" s="5" t="n">
        <v>174.3</v>
      </c>
      <c r="I2073" s="13" t="n">
        <f aca="false">B2073-E2073</f>
        <v>-3.94</v>
      </c>
      <c r="J2073" s="13" t="n">
        <f aca="false">C2073-D2073</f>
        <v>5.41</v>
      </c>
      <c r="L2073" s="14" t="n">
        <f aca="true">IF(ROW(E2073) - 1 &gt;= $L$1,MMULT($AA$1:OFFSET($AA$1, 0, $L$1 - 1),E2073:OFFSET(E2073,1 - $L$1, 0)) / $K$3,"")</f>
        <v>167.961090909091</v>
      </c>
      <c r="N2073" s="0" t="n">
        <f aca="true">IF(ROW(E2073) - 1 &gt;= $N$1,SUM(E2073:OFFSET(E2073,1 - $N$1, 0)) / $N$1,"")</f>
        <v>164.644</v>
      </c>
      <c r="P2073" s="0" t="n">
        <f aca="true">IF(ROW(N2073) - 1 &gt; $P$1, IF(OFFSET(N2073,  1 - $P$1, 0) &lt;&gt; "", MMULT($AA$2:OFFSET($AA$2, 0, $P$1 - 1), E2073:OFFSET(E2073,1 - $P$1, 0)) / $O$3,""),"")</f>
        <v>163.453888888889</v>
      </c>
    </row>
    <row collapsed="false" customFormat="false" customHeight="true" hidden="false" ht="14.4" outlineLevel="0" r="2074">
      <c r="A2074" s="9" t="n">
        <v>39568</v>
      </c>
      <c r="B2074" s="5" t="n">
        <v>176.19</v>
      </c>
      <c r="C2074" s="5" t="n">
        <v>180</v>
      </c>
      <c r="D2074" s="5" t="n">
        <v>172.92</v>
      </c>
      <c r="E2074" s="5" t="n">
        <v>173.95</v>
      </c>
      <c r="F2074" s="5" t="n">
        <v>40697300</v>
      </c>
      <c r="G2074" s="5" t="n">
        <v>173.21</v>
      </c>
      <c r="I2074" s="13" t="n">
        <f aca="false">B2074-E2074</f>
        <v>2.24000000000001</v>
      </c>
      <c r="J2074" s="13" t="n">
        <f aca="false">C2074-D2074</f>
        <v>7.08000000000001</v>
      </c>
      <c r="L2074" s="14" t="n">
        <f aca="true">IF(ROW(E2074) - 1 &gt;= $L$1,MMULT($AA$1:OFFSET($AA$1, 0, $L$1 - 1),E2074:OFFSET(E2074,1 - $L$1, 0)) / $K$3,"")</f>
        <v>169.653090909091</v>
      </c>
      <c r="N2074" s="0" t="n">
        <f aca="true">IF(ROW(E2074) - 1 &gt;= $N$1,SUM(E2074:OFFSET(E2074,1 - $N$1, 0)) / $N$1,"")</f>
        <v>166.669</v>
      </c>
      <c r="P2074" s="0" t="n">
        <f aca="true">IF(ROW(N2074) - 1 &gt; $P$1, IF(OFFSET(N2074,  1 - $P$1, 0) &lt;&gt; "", MMULT($AA$2:OFFSET($AA$2, 0, $P$1 - 1), E2074:OFFSET(E2074,1 - $P$1, 0)) / $O$3,""),"")</f>
        <v>165.588055555556</v>
      </c>
    </row>
    <row collapsed="false" customFormat="false" customHeight="true" hidden="false" ht="14.4" outlineLevel="0" r="2075">
      <c r="A2075" s="9" t="n">
        <v>39569</v>
      </c>
      <c r="B2075" s="5" t="n">
        <v>174.96</v>
      </c>
      <c r="C2075" s="5" t="n">
        <v>180</v>
      </c>
      <c r="D2075" s="5" t="n">
        <v>174.86</v>
      </c>
      <c r="E2075" s="5" t="n">
        <v>180</v>
      </c>
      <c r="F2075" s="5" t="n">
        <v>32270600</v>
      </c>
      <c r="G2075" s="5" t="n">
        <v>179.23</v>
      </c>
      <c r="I2075" s="13" t="n">
        <f aca="false">B2075-E2075</f>
        <v>-5.03999999999999</v>
      </c>
      <c r="J2075" s="13" t="n">
        <f aca="false">C2075-D2075</f>
        <v>5.13999999999999</v>
      </c>
      <c r="L2075" s="14" t="n">
        <f aca="true">IF(ROW(E2075) - 1 &gt;= $L$1,MMULT($AA$1:OFFSET($AA$1, 0, $L$1 - 1),E2075:OFFSET(E2075,1 - $L$1, 0)) / $K$3,"")</f>
        <v>172.076909090909</v>
      </c>
      <c r="N2075" s="0" t="n">
        <f aca="true">IF(ROW(E2075) - 1 &gt;= $N$1,SUM(E2075:OFFSET(E2075,1 - $N$1, 0)) / $N$1,"")</f>
        <v>169.22</v>
      </c>
      <c r="P2075" s="0" t="n">
        <f aca="true">IF(ROW(N2075) - 1 &gt; $P$1, IF(OFFSET(N2075,  1 - $P$1, 0) &lt;&gt; "", MMULT($AA$2:OFFSET($AA$2, 0, $P$1 - 1), E2075:OFFSET(E2075,1 - $P$1, 0)) / $O$3,""),"")</f>
        <v>167.794444444444</v>
      </c>
    </row>
    <row collapsed="false" customFormat="false" customHeight="true" hidden="false" ht="14.4" outlineLevel="0" r="2076">
      <c r="A2076" s="9" t="n">
        <v>39570</v>
      </c>
      <c r="B2076" s="5" t="n">
        <v>180.19</v>
      </c>
      <c r="C2076" s="5" t="n">
        <v>181.92</v>
      </c>
      <c r="D2076" s="5" t="n">
        <v>178.55</v>
      </c>
      <c r="E2076" s="5" t="n">
        <v>180.94</v>
      </c>
      <c r="F2076" s="5" t="n">
        <v>35931500</v>
      </c>
      <c r="G2076" s="5" t="n">
        <v>180.17</v>
      </c>
      <c r="I2076" s="13" t="n">
        <f aca="false">B2076-E2076</f>
        <v>-0.75</v>
      </c>
      <c r="J2076" s="13" t="n">
        <f aca="false">C2076-D2076</f>
        <v>3.36999999999998</v>
      </c>
      <c r="L2076" s="14" t="n">
        <f aca="true">IF(ROW(E2076) - 1 &gt;= $L$1,MMULT($AA$1:OFFSET($AA$1, 0, $L$1 - 1),E2076:OFFSET(E2076,1 - $L$1, 0)) / $K$3,"")</f>
        <v>174.207818181818</v>
      </c>
      <c r="N2076" s="0" t="n">
        <f aca="true">IF(ROW(E2076) - 1 &gt;= $N$1,SUM(E2076:OFFSET(E2076,1 - $N$1, 0)) / $N$1,"")</f>
        <v>171.21</v>
      </c>
      <c r="P2076" s="0" t="n">
        <f aca="true">IF(ROW(N2076) - 1 &gt; $P$1, IF(OFFSET(N2076,  1 - $P$1, 0) &lt;&gt; "", MMULT($AA$2:OFFSET($AA$2, 0, $P$1 - 1), E2076:OFFSET(E2076,1 - $P$1, 0)) / $O$3,""),"")</f>
        <v>169.910833333333</v>
      </c>
    </row>
    <row collapsed="false" customFormat="false" customHeight="true" hidden="false" ht="14.4" outlineLevel="0" r="2077">
      <c r="A2077" s="9" t="n">
        <v>39573</v>
      </c>
      <c r="B2077" s="5" t="n">
        <v>181.92</v>
      </c>
      <c r="C2077" s="5" t="n">
        <v>185.31</v>
      </c>
      <c r="D2077" s="5" t="n">
        <v>181.05</v>
      </c>
      <c r="E2077" s="5" t="n">
        <v>184.73</v>
      </c>
      <c r="F2077" s="5" t="n">
        <v>30519900</v>
      </c>
      <c r="G2077" s="5" t="n">
        <v>183.94</v>
      </c>
      <c r="I2077" s="13" t="n">
        <f aca="false">B2077-E2077</f>
        <v>-2.81</v>
      </c>
      <c r="J2077" s="13" t="n">
        <f aca="false">C2077-D2077</f>
        <v>4.25999999999999</v>
      </c>
      <c r="L2077" s="14" t="n">
        <f aca="true">IF(ROW(E2077) - 1 &gt;= $L$1,MMULT($AA$1:OFFSET($AA$1, 0, $L$1 - 1),E2077:OFFSET(E2077,1 - $L$1, 0)) / $K$3,"")</f>
        <v>176.666</v>
      </c>
      <c r="N2077" s="0" t="n">
        <f aca="true">IF(ROW(E2077) - 1 &gt;= $N$1,SUM(E2077:OFFSET(E2077,1 - $N$1, 0)) / $N$1,"")</f>
        <v>172.867</v>
      </c>
      <c r="P2077" s="0" t="n">
        <f aca="true">IF(ROW(N2077) - 1 &gt; $P$1, IF(OFFSET(N2077,  1 - $P$1, 0) &lt;&gt; "", MMULT($AA$2:OFFSET($AA$2, 0, $P$1 - 1), E2077:OFFSET(E2077,1 - $P$1, 0)) / $O$3,""),"")</f>
        <v>172.020555555556</v>
      </c>
    </row>
    <row collapsed="false" customFormat="false" customHeight="true" hidden="false" ht="14.4" outlineLevel="0" r="2078">
      <c r="A2078" s="9" t="n">
        <v>39574</v>
      </c>
      <c r="B2078" s="5" t="n">
        <v>184.66</v>
      </c>
      <c r="C2078" s="5" t="n">
        <v>187.12</v>
      </c>
      <c r="D2078" s="5" t="n">
        <v>182.18</v>
      </c>
      <c r="E2078" s="5" t="n">
        <v>186.66</v>
      </c>
      <c r="F2078" s="5" t="n">
        <v>32816800</v>
      </c>
      <c r="G2078" s="5" t="n">
        <v>185.86</v>
      </c>
      <c r="I2078" s="13" t="n">
        <f aca="false">B2078-E2078</f>
        <v>-2</v>
      </c>
      <c r="J2078" s="13" t="n">
        <f aca="false">C2078-D2078</f>
        <v>4.94</v>
      </c>
      <c r="L2078" s="14" t="n">
        <f aca="true">IF(ROW(E2078) - 1 &gt;= $L$1,MMULT($AA$1:OFFSET($AA$1, 0, $L$1 - 1),E2078:OFFSET(E2078,1 - $L$1, 0)) / $K$3,"")</f>
        <v>179.173818181818</v>
      </c>
      <c r="N2078" s="0" t="n">
        <f aca="true">IF(ROW(E2078) - 1 &gt;= $N$1,SUM(E2078:OFFSET(E2078,1 - $N$1, 0)) / $N$1,"")</f>
        <v>175.513</v>
      </c>
      <c r="P2078" s="0" t="n">
        <f aca="true">IF(ROW(N2078) - 1 &gt; $P$1, IF(OFFSET(N2078,  1 - $P$1, 0) &lt;&gt; "", MMULT($AA$2:OFFSET($AA$2, 0, $P$1 - 1), E2078:OFFSET(E2078,1 - $P$1, 0)) / $O$3,""),"")</f>
        <v>174.219722222222</v>
      </c>
    </row>
    <row collapsed="false" customFormat="false" customHeight="true" hidden="false" ht="14.4" outlineLevel="0" r="2079">
      <c r="A2079" s="9" t="n">
        <v>39575</v>
      </c>
      <c r="B2079" s="5" t="n">
        <v>186.05</v>
      </c>
      <c r="C2079" s="5" t="n">
        <v>188.2</v>
      </c>
      <c r="D2079" s="5" t="n">
        <v>180.54</v>
      </c>
      <c r="E2079" s="5" t="n">
        <v>182.59</v>
      </c>
      <c r="F2079" s="5" t="n">
        <v>41326200</v>
      </c>
      <c r="G2079" s="5" t="n">
        <v>181.81</v>
      </c>
      <c r="I2079" s="13" t="n">
        <f aca="false">B2079-E2079</f>
        <v>3.46000000000001</v>
      </c>
      <c r="J2079" s="13" t="n">
        <f aca="false">C2079-D2079</f>
        <v>7.66</v>
      </c>
      <c r="L2079" s="14" t="n">
        <f aca="true">IF(ROW(E2079) - 1 &gt;= $L$1,MMULT($AA$1:OFFSET($AA$1, 0, $L$1 - 1),E2079:OFFSET(E2079,1 - $L$1, 0)) / $K$3,"")</f>
        <v>180.460545454545</v>
      </c>
      <c r="N2079" s="0" t="n">
        <f aca="true">IF(ROW(E2079) - 1 &gt;= $N$1,SUM(E2079:OFFSET(E2079,1 - $N$1, 0)) / $N$1,"")</f>
        <v>177.483</v>
      </c>
      <c r="P2079" s="0" t="n">
        <f aca="true">IF(ROW(N2079) - 1 &gt; $P$1, IF(OFFSET(N2079,  1 - $P$1, 0) &lt;&gt; "", MMULT($AA$2:OFFSET($AA$2, 0, $P$1 - 1), E2079:OFFSET(E2079,1 - $P$1, 0)) / $O$3,""),"")</f>
        <v>176.436944444444</v>
      </c>
    </row>
    <row collapsed="false" customFormat="false" customHeight="true" hidden="false" ht="14.4" outlineLevel="0" r="2080">
      <c r="A2080" s="9" t="n">
        <v>39576</v>
      </c>
      <c r="B2080" s="5" t="n">
        <v>183.77</v>
      </c>
      <c r="C2080" s="5" t="n">
        <v>186.5</v>
      </c>
      <c r="D2080" s="5" t="n">
        <v>183.07</v>
      </c>
      <c r="E2080" s="5" t="n">
        <v>185.06</v>
      </c>
      <c r="F2080" s="5" t="n">
        <v>32110200</v>
      </c>
      <c r="G2080" s="5" t="n">
        <v>184.27</v>
      </c>
      <c r="I2080" s="13" t="n">
        <f aca="false">B2080-E2080</f>
        <v>-1.28999999999999</v>
      </c>
      <c r="J2080" s="13" t="n">
        <f aca="false">C2080-D2080</f>
        <v>3.43000000000001</v>
      </c>
      <c r="L2080" s="14" t="n">
        <f aca="true">IF(ROW(E2080) - 1 &gt;= $L$1,MMULT($AA$1:OFFSET($AA$1, 0, $L$1 - 1),E2080:OFFSET(E2080,1 - $L$1, 0)) / $K$3,"")</f>
        <v>181.838181818182</v>
      </c>
      <c r="N2080" s="0" t="n">
        <f aca="true">IF(ROW(E2080) - 1 &gt;= $N$1,SUM(E2080:OFFSET(E2080,1 - $N$1, 0)) / $N$1,"")</f>
        <v>179.095</v>
      </c>
      <c r="P2080" s="0" t="n">
        <f aca="true">IF(ROW(N2080) - 1 &gt; $P$1, IF(OFFSET(N2080,  1 - $P$1, 0) &lt;&gt; "", MMULT($AA$2:OFFSET($AA$2, 0, $P$1 - 1), E2080:OFFSET(E2080,1 - $P$1, 0)) / $O$3,""),"")</f>
        <v>178.580833333333</v>
      </c>
    </row>
    <row collapsed="false" customFormat="false" customHeight="true" hidden="false" ht="14.4" outlineLevel="0" r="2081">
      <c r="A2081" s="9" t="n">
        <v>39577</v>
      </c>
      <c r="B2081" s="5" t="n">
        <v>183.16</v>
      </c>
      <c r="C2081" s="5" t="n">
        <v>184.25</v>
      </c>
      <c r="D2081" s="5" t="n">
        <v>181.37</v>
      </c>
      <c r="E2081" s="5" t="n">
        <v>183.45</v>
      </c>
      <c r="F2081" s="5" t="n">
        <v>24038300</v>
      </c>
      <c r="G2081" s="5" t="n">
        <v>182.67</v>
      </c>
      <c r="I2081" s="13" t="n">
        <f aca="false">B2081-E2081</f>
        <v>-0.289999999999992</v>
      </c>
      <c r="J2081" s="13" t="n">
        <f aca="false">C2081-D2081</f>
        <v>2.88</v>
      </c>
      <c r="L2081" s="14" t="n">
        <f aca="true">IF(ROW(E2081) - 1 &gt;= $L$1,MMULT($AA$1:OFFSET($AA$1, 0, $L$1 - 1),E2081:OFFSET(E2081,1 - $L$1, 0)) / $K$3,"")</f>
        <v>182.63</v>
      </c>
      <c r="N2081" s="0" t="n">
        <f aca="true">IF(ROW(E2081) - 1 &gt;= $N$1,SUM(E2081:OFFSET(E2081,1 - $N$1, 0)) / $N$1,"")</f>
        <v>180.467</v>
      </c>
      <c r="P2081" s="0" t="n">
        <f aca="true">IF(ROW(N2081) - 1 &gt; $P$1, IF(OFFSET(N2081,  1 - $P$1, 0) &lt;&gt; "", MMULT($AA$2:OFFSET($AA$2, 0, $P$1 - 1), E2081:OFFSET(E2081,1 - $P$1, 0)) / $O$3,""),"")</f>
        <v>180.345277777778</v>
      </c>
    </row>
    <row collapsed="false" customFormat="false" customHeight="true" hidden="false" ht="14.4" outlineLevel="0" r="2082">
      <c r="A2082" s="9" t="n">
        <v>39580</v>
      </c>
      <c r="B2082" s="5" t="n">
        <v>185.21</v>
      </c>
      <c r="C2082" s="5" t="n">
        <v>188.87</v>
      </c>
      <c r="D2082" s="5" t="n">
        <v>182.85</v>
      </c>
      <c r="E2082" s="5" t="n">
        <v>188.16</v>
      </c>
      <c r="F2082" s="5" t="n">
        <v>29234400</v>
      </c>
      <c r="G2082" s="5" t="n">
        <v>187.36</v>
      </c>
      <c r="I2082" s="13" t="n">
        <f aca="false">B2082-E2082</f>
        <v>-2.94999999999999</v>
      </c>
      <c r="J2082" s="13" t="n">
        <f aca="false">C2082-D2082</f>
        <v>6.02000000000001</v>
      </c>
      <c r="L2082" s="14" t="n">
        <f aca="true">IF(ROW(E2082) - 1 &gt;= $L$1,MMULT($AA$1:OFFSET($AA$1, 0, $L$1 - 1),E2082:OFFSET(E2082,1 - $L$1, 0)) / $K$3,"")</f>
        <v>184.028727272727</v>
      </c>
      <c r="N2082" s="0" t="n">
        <f aca="true">IF(ROW(E2082) - 1 &gt;= $N$1,SUM(E2082:OFFSET(E2082,1 - $N$1, 0)) / $N$1,"")</f>
        <v>182.059</v>
      </c>
      <c r="P2082" s="0" t="n">
        <f aca="true">IF(ROW(N2082) - 1 &gt; $P$1, IF(OFFSET(N2082,  1 - $P$1, 0) &lt;&gt; "", MMULT($AA$2:OFFSET($AA$2, 0, $P$1 - 1), E2082:OFFSET(E2082,1 - $P$1, 0)) / $O$3,""),"")</f>
        <v>181.976944444444</v>
      </c>
    </row>
    <row collapsed="false" customFormat="false" customHeight="true" hidden="false" ht="14.4" outlineLevel="0" r="2083">
      <c r="A2083" s="9" t="n">
        <v>39581</v>
      </c>
      <c r="B2083" s="5" t="n">
        <v>188.61</v>
      </c>
      <c r="C2083" s="5" t="n">
        <v>191.45</v>
      </c>
      <c r="D2083" s="5" t="n">
        <v>187.86</v>
      </c>
      <c r="E2083" s="5" t="n">
        <v>189.96</v>
      </c>
      <c r="F2083" s="5" t="n">
        <v>29401300</v>
      </c>
      <c r="G2083" s="5" t="n">
        <v>189.15</v>
      </c>
      <c r="I2083" s="13" t="n">
        <f aca="false">B2083-E2083</f>
        <v>-1.34999999999999</v>
      </c>
      <c r="J2083" s="13" t="n">
        <f aca="false">C2083-D2083</f>
        <v>3.58999999999997</v>
      </c>
      <c r="L2083" s="14" t="n">
        <f aca="true">IF(ROW(E2083) - 1 &gt;= $L$1,MMULT($AA$1:OFFSET($AA$1, 0, $L$1 - 1),E2083:OFFSET(E2083,1 - $L$1, 0)) / $K$3,"")</f>
        <v>185.465272727273</v>
      </c>
      <c r="N2083" s="0" t="n">
        <f aca="true">IF(ROW(E2083) - 1 &gt;= $N$1,SUM(E2083:OFFSET(E2083,1 - $N$1, 0)) / $N$1,"")</f>
        <v>183.55</v>
      </c>
      <c r="P2083" s="0" t="n">
        <f aca="true">IF(ROW(N2083) - 1 &gt; $P$1, IF(OFFSET(N2083,  1 - $P$1, 0) &lt;&gt; "", MMULT($AA$2:OFFSET($AA$2, 0, $P$1 - 1), E2083:OFFSET(E2083,1 - $P$1, 0)) / $O$3,""),"")</f>
        <v>183.337222222222</v>
      </c>
    </row>
    <row collapsed="false" customFormat="false" customHeight="true" hidden="false" ht="14.4" outlineLevel="0" r="2084">
      <c r="A2084" s="9" t="n">
        <v>39582</v>
      </c>
      <c r="B2084" s="5" t="n">
        <v>191.23</v>
      </c>
      <c r="C2084" s="5" t="n">
        <v>192.24</v>
      </c>
      <c r="D2084" s="5" t="n">
        <v>185.57</v>
      </c>
      <c r="E2084" s="5" t="n">
        <v>186.26</v>
      </c>
      <c r="F2084" s="5" t="n">
        <v>32743700</v>
      </c>
      <c r="G2084" s="5" t="n">
        <v>185.46</v>
      </c>
      <c r="I2084" s="13" t="n">
        <f aca="false">B2084-E2084</f>
        <v>4.97</v>
      </c>
      <c r="J2084" s="13" t="n">
        <f aca="false">C2084-D2084</f>
        <v>6.67000000000002</v>
      </c>
      <c r="L2084" s="14" t="n">
        <f aca="true">IF(ROW(E2084) - 1 &gt;= $L$1,MMULT($AA$1:OFFSET($AA$1, 0, $L$1 - 1),E2084:OFFSET(E2084,1 - $L$1, 0)) / $K$3,"")</f>
        <v>185.958</v>
      </c>
      <c r="N2084" s="0" t="n">
        <f aca="true">IF(ROW(E2084) - 1 &gt;= $N$1,SUM(E2084:OFFSET(E2084,1 - $N$1, 0)) / $N$1,"")</f>
        <v>184.781</v>
      </c>
      <c r="P2084" s="0" t="n">
        <f aca="true">IF(ROW(N2084) - 1 &gt; $P$1, IF(OFFSET(N2084,  1 - $P$1, 0) &lt;&gt; "", MMULT($AA$2:OFFSET($AA$2, 0, $P$1 - 1), E2084:OFFSET(E2084,1 - $P$1, 0)) / $O$3,""),"")</f>
        <v>184.285833333333</v>
      </c>
    </row>
    <row collapsed="false" customFormat="false" customHeight="true" hidden="false" ht="14.4" outlineLevel="0" r="2085">
      <c r="A2085" s="9" t="n">
        <v>39583</v>
      </c>
      <c r="B2085" s="5" t="n">
        <v>186.81</v>
      </c>
      <c r="C2085" s="5" t="n">
        <v>189.9</v>
      </c>
      <c r="D2085" s="5" t="n">
        <v>184.2</v>
      </c>
      <c r="E2085" s="5" t="n">
        <v>189.73</v>
      </c>
      <c r="F2085" s="5" t="n">
        <v>31186000</v>
      </c>
      <c r="G2085" s="5" t="n">
        <v>188.92</v>
      </c>
      <c r="I2085" s="13" t="n">
        <f aca="false">B2085-E2085</f>
        <v>-2.91999999999999</v>
      </c>
      <c r="J2085" s="13" t="n">
        <f aca="false">C2085-D2085</f>
        <v>5.70000000000002</v>
      </c>
      <c r="L2085" s="14" t="n">
        <f aca="true">IF(ROW(E2085) - 1 &gt;= $L$1,MMULT($AA$1:OFFSET($AA$1, 0, $L$1 - 1),E2085:OFFSET(E2085,1 - $L$1, 0)) / $K$3,"")</f>
        <v>186.857818181818</v>
      </c>
      <c r="N2085" s="0" t="n">
        <f aca="true">IF(ROW(E2085) - 1 &gt;= $N$1,SUM(E2085:OFFSET(E2085,1 - $N$1, 0)) / $N$1,"")</f>
        <v>185.754</v>
      </c>
      <c r="P2085" s="0" t="n">
        <f aca="true">IF(ROW(N2085) - 1 &gt; $P$1, IF(OFFSET(N2085,  1 - $P$1, 0) &lt;&gt; "", MMULT($AA$2:OFFSET($AA$2, 0, $P$1 - 1), E2085:OFFSET(E2085,1 - $P$1, 0)) / $O$3,""),"")</f>
        <v>185.223333333333</v>
      </c>
    </row>
    <row collapsed="false" customFormat="false" customHeight="true" hidden="false" ht="14.4" outlineLevel="0" r="2086">
      <c r="A2086" s="9" t="n">
        <v>39584</v>
      </c>
      <c r="B2086" s="5" t="n">
        <v>190.11</v>
      </c>
      <c r="C2086" s="5" t="n">
        <v>190.3</v>
      </c>
      <c r="D2086" s="5" t="n">
        <v>187</v>
      </c>
      <c r="E2086" s="5" t="n">
        <v>187.62</v>
      </c>
      <c r="F2086" s="5" t="n">
        <v>27348900</v>
      </c>
      <c r="G2086" s="5" t="n">
        <v>186.82</v>
      </c>
      <c r="I2086" s="13" t="n">
        <f aca="false">B2086-E2086</f>
        <v>2.49000000000001</v>
      </c>
      <c r="J2086" s="13" t="n">
        <f aca="false">C2086-D2086</f>
        <v>3.30000000000001</v>
      </c>
      <c r="L2086" s="14" t="n">
        <f aca="true">IF(ROW(E2086) - 1 &gt;= $L$1,MMULT($AA$1:OFFSET($AA$1, 0, $L$1 - 1),E2086:OFFSET(E2086,1 - $L$1, 0)) / $K$3,"")</f>
        <v>187.197090909091</v>
      </c>
      <c r="N2086" s="0" t="n">
        <f aca="true">IF(ROW(E2086) - 1 &gt;= $N$1,SUM(E2086:OFFSET(E2086,1 - $N$1, 0)) / $N$1,"")</f>
        <v>186.422</v>
      </c>
      <c r="P2086" s="0" t="n">
        <f aca="true">IF(ROW(N2086) - 1 &gt; $P$1, IF(OFFSET(N2086,  1 - $P$1, 0) &lt;&gt; "", MMULT($AA$2:OFFSET($AA$2, 0, $P$1 - 1), E2086:OFFSET(E2086,1 - $P$1, 0)) / $O$3,""),"")</f>
        <v>185.923333333333</v>
      </c>
    </row>
    <row collapsed="false" customFormat="false" customHeight="true" hidden="false" ht="14.4" outlineLevel="0" r="2087">
      <c r="A2087" s="9" t="n">
        <v>39587</v>
      </c>
      <c r="B2087" s="5" t="n">
        <v>187.86</v>
      </c>
      <c r="C2087" s="5" t="n">
        <v>188.69</v>
      </c>
      <c r="D2087" s="5" t="n">
        <v>181.3</v>
      </c>
      <c r="E2087" s="5" t="n">
        <v>183.6</v>
      </c>
      <c r="F2087" s="5" t="n">
        <v>33779300</v>
      </c>
      <c r="G2087" s="5" t="n">
        <v>182.82</v>
      </c>
      <c r="I2087" s="13" t="n">
        <f aca="false">B2087-E2087</f>
        <v>4.26000000000002</v>
      </c>
      <c r="J2087" s="13" t="n">
        <f aca="false">C2087-D2087</f>
        <v>7.38999999999999</v>
      </c>
      <c r="L2087" s="14" t="n">
        <f aca="true">IF(ROW(E2087) - 1 &gt;= $L$1,MMULT($AA$1:OFFSET($AA$1, 0, $L$1 - 1),E2087:OFFSET(E2087,1 - $L$1, 0)) / $K$3,"")</f>
        <v>186.684</v>
      </c>
      <c r="N2087" s="0" t="n">
        <f aca="true">IF(ROW(E2087) - 1 &gt;= $N$1,SUM(E2087:OFFSET(E2087,1 - $N$1, 0)) / $N$1,"")</f>
        <v>186.309</v>
      </c>
      <c r="P2087" s="0" t="n">
        <f aca="true">IF(ROW(N2087) - 1 &gt; $P$1, IF(OFFSET(N2087,  1 - $P$1, 0) &lt;&gt; "", MMULT($AA$2:OFFSET($AA$2, 0, $P$1 - 1), E2087:OFFSET(E2087,1 - $P$1, 0)) / $O$3,""),"")</f>
        <v>186.531666666667</v>
      </c>
    </row>
    <row collapsed="false" customFormat="false" customHeight="true" hidden="false" ht="14.4" outlineLevel="0" r="2088">
      <c r="A2088" s="9" t="n">
        <v>39588</v>
      </c>
      <c r="B2088" s="5" t="n">
        <v>181.82</v>
      </c>
      <c r="C2088" s="5" t="n">
        <v>186.16</v>
      </c>
      <c r="D2088" s="5" t="n">
        <v>180.12</v>
      </c>
      <c r="E2088" s="5" t="n">
        <v>185.9</v>
      </c>
      <c r="F2088" s="5" t="n">
        <v>34637500</v>
      </c>
      <c r="G2088" s="5" t="n">
        <v>185.11</v>
      </c>
      <c r="I2088" s="13" t="n">
        <f aca="false">B2088-E2088</f>
        <v>-4.08000000000001</v>
      </c>
      <c r="J2088" s="13" t="n">
        <f aca="false">C2088-D2088</f>
        <v>6.03999999999999</v>
      </c>
      <c r="L2088" s="14" t="n">
        <f aca="true">IF(ROW(E2088) - 1 &gt;= $L$1,MMULT($AA$1:OFFSET($AA$1, 0, $L$1 - 1),E2088:OFFSET(E2088,1 - $L$1, 0)) / $K$3,"")</f>
        <v>186.609636363636</v>
      </c>
      <c r="N2088" s="0" t="n">
        <f aca="true">IF(ROW(E2088) - 1 &gt;= $N$1,SUM(E2088:OFFSET(E2088,1 - $N$1, 0)) / $N$1,"")</f>
        <v>186.233</v>
      </c>
      <c r="P2088" s="0" t="n">
        <f aca="true">IF(ROW(N2088) - 1 &gt; $P$1, IF(OFFSET(N2088,  1 - $P$1, 0) &lt;&gt; "", MMULT($AA$2:OFFSET($AA$2, 0, $P$1 - 1), E2088:OFFSET(E2088,1 - $P$1, 0)) / $O$3,""),"")</f>
        <v>186.876666666667</v>
      </c>
    </row>
    <row collapsed="false" customFormat="false" customHeight="true" hidden="false" ht="14.4" outlineLevel="0" r="2089">
      <c r="A2089" s="9" t="n">
        <v>39589</v>
      </c>
      <c r="B2089" s="5" t="n">
        <v>185.67</v>
      </c>
      <c r="C2089" s="5" t="n">
        <v>187.95</v>
      </c>
      <c r="D2089" s="5" t="n">
        <v>176.25</v>
      </c>
      <c r="E2089" s="5" t="n">
        <v>178.19</v>
      </c>
      <c r="F2089" s="5" t="n">
        <v>41344900</v>
      </c>
      <c r="G2089" s="5" t="n">
        <v>177.43</v>
      </c>
      <c r="I2089" s="13" t="n">
        <f aca="false">B2089-E2089</f>
        <v>7.47999999999999</v>
      </c>
      <c r="J2089" s="13" t="n">
        <f aca="false">C2089-D2089</f>
        <v>11.7</v>
      </c>
      <c r="L2089" s="14" t="n">
        <f aca="true">IF(ROW(E2089) - 1 &gt;= $L$1,MMULT($AA$1:OFFSET($AA$1, 0, $L$1 - 1),E2089:OFFSET(E2089,1 - $L$1, 0)) / $K$3,"")</f>
        <v>185.147272727273</v>
      </c>
      <c r="N2089" s="0" t="n">
        <f aca="true">IF(ROW(E2089) - 1 &gt;= $N$1,SUM(E2089:OFFSET(E2089,1 - $N$1, 0)) / $N$1,"")</f>
        <v>185.793</v>
      </c>
      <c r="P2089" s="0" t="n">
        <f aca="true">IF(ROW(N2089) - 1 &gt; $P$1, IF(OFFSET(N2089,  1 - $P$1, 0) &lt;&gt; "", MMULT($AA$2:OFFSET($AA$2, 0, $P$1 - 1), E2089:OFFSET(E2089,1 - $P$1, 0)) / $O$3,""),"")</f>
        <v>186.749444444444</v>
      </c>
    </row>
    <row collapsed="false" customFormat="false" customHeight="true" hidden="false" ht="14.4" outlineLevel="0" r="2090">
      <c r="A2090" s="9" t="n">
        <v>39590</v>
      </c>
      <c r="B2090" s="5" t="n">
        <v>179.26</v>
      </c>
      <c r="C2090" s="5" t="n">
        <v>181.33</v>
      </c>
      <c r="D2090" s="5" t="n">
        <v>172</v>
      </c>
      <c r="E2090" s="5" t="n">
        <v>177.05</v>
      </c>
      <c r="F2090" s="5" t="n">
        <v>43097700</v>
      </c>
      <c r="G2090" s="5" t="n">
        <v>176.29</v>
      </c>
      <c r="I2090" s="13" t="n">
        <f aca="false">B2090-E2090</f>
        <v>2.20999999999998</v>
      </c>
      <c r="J2090" s="13" t="n">
        <f aca="false">C2090-D2090</f>
        <v>9.33000000000001</v>
      </c>
      <c r="L2090" s="14" t="n">
        <f aca="true">IF(ROW(E2090) - 1 &gt;= $L$1,MMULT($AA$1:OFFSET($AA$1, 0, $L$1 - 1),E2090:OFFSET(E2090,1 - $L$1, 0)) / $K$3,"")</f>
        <v>183.557636363636</v>
      </c>
      <c r="N2090" s="0" t="n">
        <f aca="true">IF(ROW(E2090) - 1 &gt;= $N$1,SUM(E2090:OFFSET(E2090,1 - $N$1, 0)) / $N$1,"")</f>
        <v>184.992</v>
      </c>
      <c r="P2090" s="0" t="n">
        <f aca="true">IF(ROW(N2090) - 1 &gt; $P$1, IF(OFFSET(N2090,  1 - $P$1, 0) &lt;&gt; "", MMULT($AA$2:OFFSET($AA$2, 0, $P$1 - 1), E2090:OFFSET(E2090,1 - $P$1, 0)) / $O$3,""),"")</f>
        <v>186.3775</v>
      </c>
    </row>
    <row collapsed="false" customFormat="false" customHeight="true" hidden="false" ht="14.4" outlineLevel="0" r="2091">
      <c r="A2091" s="9" t="n">
        <v>39591</v>
      </c>
      <c r="B2091" s="5" t="n">
        <v>180.77</v>
      </c>
      <c r="C2091" s="5" t="n">
        <v>181.99</v>
      </c>
      <c r="D2091" s="5" t="n">
        <v>177.8</v>
      </c>
      <c r="E2091" s="5" t="n">
        <v>181.17</v>
      </c>
      <c r="F2091" s="5" t="n">
        <v>32389900</v>
      </c>
      <c r="G2091" s="5" t="n">
        <v>180.4</v>
      </c>
      <c r="I2091" s="13" t="n">
        <f aca="false">B2091-E2091</f>
        <v>-0.399999999999977</v>
      </c>
      <c r="J2091" s="13" t="n">
        <f aca="false">C2091-D2091</f>
        <v>4.19</v>
      </c>
      <c r="L2091" s="14" t="n">
        <f aca="true">IF(ROW(E2091) - 1 &gt;= $L$1,MMULT($AA$1:OFFSET($AA$1, 0, $L$1 - 1),E2091:OFFSET(E2091,1 - $L$1, 0)) / $K$3,"")</f>
        <v>182.862727272727</v>
      </c>
      <c r="N2091" s="0" t="n">
        <f aca="true">IF(ROW(E2091) - 1 &gt;= $N$1,SUM(E2091:OFFSET(E2091,1 - $N$1, 0)) / $N$1,"")</f>
        <v>184.764</v>
      </c>
      <c r="P2091" s="0" t="n">
        <f aca="true">IF(ROW(N2091) - 1 &gt; $P$1, IF(OFFSET(N2091,  1 - $P$1, 0) &lt;&gt; "", MMULT($AA$2:OFFSET($AA$2, 0, $P$1 - 1), E2091:OFFSET(E2091,1 - $P$1, 0)) / $O$3,""),"")</f>
        <v>185.569444444444</v>
      </c>
    </row>
    <row collapsed="false" customFormat="false" customHeight="true" hidden="false" ht="14.4" outlineLevel="0" r="2092">
      <c r="A2092" s="9" t="n">
        <v>39595</v>
      </c>
      <c r="B2092" s="5" t="n">
        <v>182.75</v>
      </c>
      <c r="C2092" s="5" t="n">
        <v>186.43</v>
      </c>
      <c r="D2092" s="5" t="n">
        <v>181.84</v>
      </c>
      <c r="E2092" s="5" t="n">
        <v>186.43</v>
      </c>
      <c r="F2092" s="5" t="n">
        <v>28210900</v>
      </c>
      <c r="G2092" s="5" t="n">
        <v>185.63</v>
      </c>
      <c r="I2092" s="13" t="n">
        <f aca="false">B2092-E2092</f>
        <v>-3.68000000000001</v>
      </c>
      <c r="J2092" s="13" t="n">
        <f aca="false">C2092-D2092</f>
        <v>4.59</v>
      </c>
      <c r="L2092" s="14" t="n">
        <f aca="true">IF(ROW(E2092) - 1 &gt;= $L$1,MMULT($AA$1:OFFSET($AA$1, 0, $L$1 - 1),E2092:OFFSET(E2092,1 - $L$1, 0)) / $K$3,"")</f>
        <v>183.165636363636</v>
      </c>
      <c r="N2092" s="0" t="n">
        <f aca="true">IF(ROW(E2092) - 1 &gt;= $N$1,SUM(E2092:OFFSET(E2092,1 - $N$1, 0)) / $N$1,"")</f>
        <v>184.591</v>
      </c>
      <c r="P2092" s="0" t="n">
        <f aca="true">IF(ROW(N2092) - 1 &gt; $P$1, IF(OFFSET(N2092,  1 - $P$1, 0) &lt;&gt; "", MMULT($AA$2:OFFSET($AA$2, 0, $P$1 - 1), E2092:OFFSET(E2092,1 - $P$1, 0)) / $O$3,""),"")</f>
        <v>184.657222222222</v>
      </c>
    </row>
    <row collapsed="false" customFormat="false" customHeight="true" hidden="false" ht="14.4" outlineLevel="0" r="2093">
      <c r="A2093" s="9" t="n">
        <v>39596</v>
      </c>
      <c r="B2093" s="5" t="n">
        <v>187.41</v>
      </c>
      <c r="C2093" s="5" t="n">
        <v>187.95</v>
      </c>
      <c r="D2093" s="5" t="n">
        <v>183.72</v>
      </c>
      <c r="E2093" s="5" t="n">
        <v>187.01</v>
      </c>
      <c r="F2093" s="5" t="n">
        <v>26570700</v>
      </c>
      <c r="G2093" s="5" t="n">
        <v>186.21</v>
      </c>
      <c r="I2093" s="13" t="n">
        <f aca="false">B2093-E2093</f>
        <v>0.400000000000006</v>
      </c>
      <c r="J2093" s="13" t="n">
        <f aca="false">C2093-D2093</f>
        <v>4.22999999999999</v>
      </c>
      <c r="L2093" s="14" t="n">
        <f aca="true">IF(ROW(E2093) - 1 &gt;= $L$1,MMULT($AA$1:OFFSET($AA$1, 0, $L$1 - 1),E2093:OFFSET(E2093,1 - $L$1, 0)) / $K$3,"")</f>
        <v>183.605454545455</v>
      </c>
      <c r="N2093" s="0" t="n">
        <f aca="true">IF(ROW(E2093) - 1 &gt;= $N$1,SUM(E2093:OFFSET(E2093,1 - $N$1, 0)) / $N$1,"")</f>
        <v>184.296</v>
      </c>
      <c r="P2093" s="0" t="n">
        <f aca="true">IF(ROW(N2093) - 1 &gt; $P$1, IF(OFFSET(N2093,  1 - $P$1, 0) &lt;&gt; "", MMULT($AA$2:OFFSET($AA$2, 0, $P$1 - 1), E2093:OFFSET(E2093,1 - $P$1, 0)) / $O$3,""),"")</f>
        <v>183.835555555556</v>
      </c>
    </row>
    <row collapsed="false" customFormat="false" customHeight="true" hidden="false" ht="14.4" outlineLevel="0" r="2094">
      <c r="A2094" s="9" t="n">
        <v>39597</v>
      </c>
      <c r="B2094" s="5" t="n">
        <v>186.76</v>
      </c>
      <c r="C2094" s="5" t="n">
        <v>188.2</v>
      </c>
      <c r="D2094" s="5" t="n">
        <v>185.5</v>
      </c>
      <c r="E2094" s="5" t="n">
        <v>186.69</v>
      </c>
      <c r="F2094" s="5" t="n">
        <v>23113800</v>
      </c>
      <c r="G2094" s="5" t="n">
        <v>185.89</v>
      </c>
      <c r="I2094" s="13" t="n">
        <f aca="false">B2094-E2094</f>
        <v>0.0699999999999932</v>
      </c>
      <c r="J2094" s="13" t="n">
        <f aca="false">C2094-D2094</f>
        <v>2.69999999999999</v>
      </c>
      <c r="L2094" s="14" t="n">
        <f aca="true">IF(ROW(E2094) - 1 &gt;= $L$1,MMULT($AA$1:OFFSET($AA$1, 0, $L$1 - 1),E2094:OFFSET(E2094,1 - $L$1, 0)) / $K$3,"")</f>
        <v>184.040727272727</v>
      </c>
      <c r="N2094" s="0" t="n">
        <f aca="true">IF(ROW(E2094) - 1 &gt;= $N$1,SUM(E2094:OFFSET(E2094,1 - $N$1, 0)) / $N$1,"")</f>
        <v>184.339</v>
      </c>
      <c r="P2094" s="0" t="n">
        <f aca="true">IF(ROW(N2094) - 1 &gt; $P$1, IF(OFFSET(N2094,  1 - $P$1, 0) &lt;&gt; "", MMULT($AA$2:OFFSET($AA$2, 0, $P$1 - 1), E2094:OFFSET(E2094,1 - $P$1, 0)) / $O$3,""),"")</f>
        <v>183.098611111111</v>
      </c>
    </row>
    <row collapsed="false" customFormat="false" customHeight="true" hidden="false" ht="14.4" outlineLevel="0" r="2095">
      <c r="A2095" s="9" t="n">
        <v>39598</v>
      </c>
      <c r="B2095" s="5" t="n">
        <v>187.45</v>
      </c>
      <c r="C2095" s="5" t="n">
        <v>189.54</v>
      </c>
      <c r="D2095" s="5" t="n">
        <v>187.38</v>
      </c>
      <c r="E2095" s="5" t="n">
        <v>188.75</v>
      </c>
      <c r="F2095" s="5" t="n">
        <v>21792300</v>
      </c>
      <c r="G2095" s="5" t="n">
        <v>187.94</v>
      </c>
      <c r="I2095" s="13" t="n">
        <f aca="false">B2095-E2095</f>
        <v>-1.30000000000001</v>
      </c>
      <c r="J2095" s="13" t="n">
        <f aca="false">C2095-D2095</f>
        <v>2.16</v>
      </c>
      <c r="L2095" s="14" t="n">
        <f aca="true">IF(ROW(E2095) - 1 &gt;= $L$1,MMULT($AA$1:OFFSET($AA$1, 0, $L$1 - 1),E2095:OFFSET(E2095,1 - $L$1, 0)) / $K$3,"")</f>
        <v>184.842727272727</v>
      </c>
      <c r="N2095" s="0" t="n">
        <f aca="true">IF(ROW(E2095) - 1 &gt;= $N$1,SUM(E2095:OFFSET(E2095,1 - $N$1, 0)) / $N$1,"")</f>
        <v>184.241</v>
      </c>
      <c r="P2095" s="0" t="n">
        <f aca="true">IF(ROW(N2095) - 1 &gt; $P$1, IF(OFFSET(N2095,  1 - $P$1, 0) &lt;&gt; "", MMULT($AA$2:OFFSET($AA$2, 0, $P$1 - 1), E2095:OFFSET(E2095,1 - $P$1, 0)) / $O$3,""),"")</f>
        <v>182.981944444444</v>
      </c>
    </row>
    <row collapsed="false" customFormat="false" customHeight="true" hidden="false" ht="14.4" outlineLevel="0" r="2096">
      <c r="A2096" s="9" t="n">
        <v>39601</v>
      </c>
      <c r="B2096" s="5" t="n">
        <v>188.6</v>
      </c>
      <c r="C2096" s="5" t="n">
        <v>189.65</v>
      </c>
      <c r="D2096" s="5" t="n">
        <v>184.53</v>
      </c>
      <c r="E2096" s="5" t="n">
        <v>186.1</v>
      </c>
      <c r="F2096" s="5" t="n">
        <v>24280000</v>
      </c>
      <c r="G2096" s="5" t="n">
        <v>185.3</v>
      </c>
      <c r="I2096" s="13" t="n">
        <f aca="false">B2096-E2096</f>
        <v>2.5</v>
      </c>
      <c r="J2096" s="13" t="n">
        <f aca="false">C2096-D2096</f>
        <v>5.12</v>
      </c>
      <c r="L2096" s="14" t="n">
        <f aca="true">IF(ROW(E2096) - 1 &gt;= $L$1,MMULT($AA$1:OFFSET($AA$1, 0, $L$1 - 1),E2096:OFFSET(E2096,1 - $L$1, 0)) / $K$3,"")</f>
        <v>185.180727272727</v>
      </c>
      <c r="N2096" s="0" t="n">
        <f aca="true">IF(ROW(E2096) - 1 &gt;= $N$1,SUM(E2096:OFFSET(E2096,1 - $N$1, 0)) / $N$1,"")</f>
        <v>184.089</v>
      </c>
      <c r="P2096" s="0" t="n">
        <f aca="true">IF(ROW(N2096) - 1 &gt; $P$1, IF(OFFSET(N2096,  1 - $P$1, 0) &lt;&gt; "", MMULT($AA$2:OFFSET($AA$2, 0, $P$1 - 1), E2096:OFFSET(E2096,1 - $P$1, 0)) / $O$3,""),"")</f>
        <v>183.3725</v>
      </c>
    </row>
    <row collapsed="false" customFormat="false" customHeight="true" hidden="false" ht="14.4" outlineLevel="0" r="2097">
      <c r="A2097" s="9" t="n">
        <v>39602</v>
      </c>
      <c r="B2097" s="5" t="n">
        <v>186.86</v>
      </c>
      <c r="C2097" s="5" t="n">
        <v>188.2</v>
      </c>
      <c r="D2097" s="5" t="n">
        <v>182.34</v>
      </c>
      <c r="E2097" s="5" t="n">
        <v>185.37</v>
      </c>
      <c r="F2097" s="5" t="n">
        <v>26804300</v>
      </c>
      <c r="G2097" s="5" t="n">
        <v>184.58</v>
      </c>
      <c r="I2097" s="13" t="n">
        <f aca="false">B2097-E2097</f>
        <v>1.49000000000001</v>
      </c>
      <c r="J2097" s="13" t="n">
        <f aca="false">C2097-D2097</f>
        <v>5.85999999999999</v>
      </c>
      <c r="L2097" s="14" t="n">
        <f aca="true">IF(ROW(E2097) - 1 &gt;= $L$1,MMULT($AA$1:OFFSET($AA$1, 0, $L$1 - 1),E2097:OFFSET(E2097,1 - $L$1, 0)) / $K$3,"")</f>
        <v>185.413636363636</v>
      </c>
      <c r="N2097" s="0" t="n">
        <f aca="true">IF(ROW(E2097) - 1 &gt;= $N$1,SUM(E2097:OFFSET(E2097,1 - $N$1, 0)) / $N$1,"")</f>
        <v>184.266</v>
      </c>
      <c r="P2097" s="0" t="n">
        <f aca="true">IF(ROW(N2097) - 1 &gt; $P$1, IF(OFFSET(N2097,  1 - $P$1, 0) &lt;&gt; "", MMULT($AA$2:OFFSET($AA$2, 0, $P$1 - 1), E2097:OFFSET(E2097,1 - $P$1, 0)) / $O$3,""),"")</f>
        <v>184.1175</v>
      </c>
    </row>
    <row collapsed="false" customFormat="false" customHeight="true" hidden="false" ht="14.4" outlineLevel="0" r="2098">
      <c r="A2098" s="9" t="n">
        <v>39603</v>
      </c>
      <c r="B2098" s="5" t="n">
        <v>184.02</v>
      </c>
      <c r="C2098" s="5" t="n">
        <v>187.09</v>
      </c>
      <c r="D2098" s="5" t="n">
        <v>183.23</v>
      </c>
      <c r="E2098" s="5" t="n">
        <v>185.19</v>
      </c>
      <c r="F2098" s="5" t="n">
        <v>25963700</v>
      </c>
      <c r="G2098" s="5" t="n">
        <v>184.4</v>
      </c>
      <c r="I2098" s="13" t="n">
        <f aca="false">B2098-E2098</f>
        <v>-1.16999999999999</v>
      </c>
      <c r="J2098" s="13" t="n">
        <f aca="false">C2098-D2098</f>
        <v>3.86000000000001</v>
      </c>
      <c r="L2098" s="14" t="n">
        <f aca="true">IF(ROW(E2098) - 1 &gt;= $L$1,MMULT($AA$1:OFFSET($AA$1, 0, $L$1 - 1),E2098:OFFSET(E2098,1 - $L$1, 0)) / $K$3,"")</f>
        <v>185.581636363636</v>
      </c>
      <c r="N2098" s="0" t="n">
        <f aca="true">IF(ROW(E2098) - 1 &gt;= $N$1,SUM(E2098:OFFSET(E2098,1 - $N$1, 0)) / $N$1,"")</f>
        <v>184.195</v>
      </c>
      <c r="P2098" s="0" t="n">
        <f aca="true">IF(ROW(N2098) - 1 &gt; $P$1, IF(OFFSET(N2098,  1 - $P$1, 0) &lt;&gt; "", MMULT($AA$2:OFFSET($AA$2, 0, $P$1 - 1), E2098:OFFSET(E2098,1 - $P$1, 0)) / $O$3,""),"")</f>
        <v>184.861111111111</v>
      </c>
    </row>
    <row collapsed="false" customFormat="false" customHeight="true" hidden="false" ht="14.4" outlineLevel="0" r="2099">
      <c r="A2099" s="9" t="n">
        <v>39604</v>
      </c>
      <c r="B2099" s="5" t="n">
        <v>186.34</v>
      </c>
      <c r="C2099" s="5" t="n">
        <v>189.84</v>
      </c>
      <c r="D2099" s="5" t="n">
        <v>185.7</v>
      </c>
      <c r="E2099" s="5" t="n">
        <v>189.43</v>
      </c>
      <c r="F2099" s="5" t="n">
        <v>26980200</v>
      </c>
      <c r="G2099" s="5" t="n">
        <v>188.62</v>
      </c>
      <c r="I2099" s="13" t="n">
        <f aca="false">B2099-E2099</f>
        <v>-3.09</v>
      </c>
      <c r="J2099" s="13" t="n">
        <f aca="false">C2099-D2099</f>
        <v>4.14000000000002</v>
      </c>
      <c r="L2099" s="14" t="n">
        <f aca="true">IF(ROW(E2099) - 1 &gt;= $L$1,MMULT($AA$1:OFFSET($AA$1, 0, $L$1 - 1),E2099:OFFSET(E2099,1 - $L$1, 0)) / $K$3,"")</f>
        <v>186.533454545455</v>
      </c>
      <c r="N2099" s="0" t="n">
        <f aca="true">IF(ROW(E2099) - 1 &gt;= $N$1,SUM(E2099:OFFSET(E2099,1 - $N$1, 0)) / $N$1,"")</f>
        <v>185.319</v>
      </c>
      <c r="P2099" s="0" t="n">
        <f aca="true">IF(ROW(N2099) - 1 &gt; $P$1, IF(OFFSET(N2099,  1 - $P$1, 0) &lt;&gt; "", MMULT($AA$2:OFFSET($AA$2, 0, $P$1 - 1), E2099:OFFSET(E2099,1 - $P$1, 0)) / $O$3,""),"")</f>
        <v>185.577222222222</v>
      </c>
    </row>
    <row collapsed="false" customFormat="false" customHeight="true" hidden="false" ht="14.4" outlineLevel="0" r="2100">
      <c r="A2100" s="9" t="n">
        <v>39605</v>
      </c>
      <c r="B2100" s="5" t="n">
        <v>188</v>
      </c>
      <c r="C2100" s="5" t="n">
        <v>189.95</v>
      </c>
      <c r="D2100" s="5" t="n">
        <v>185.55</v>
      </c>
      <c r="E2100" s="5" t="n">
        <v>185.64</v>
      </c>
      <c r="F2100" s="5" t="n">
        <v>34438700</v>
      </c>
      <c r="G2100" s="5" t="n">
        <v>184.85</v>
      </c>
      <c r="I2100" s="13" t="n">
        <f aca="false">B2100-E2100</f>
        <v>2.36000000000001</v>
      </c>
      <c r="J2100" s="13" t="n">
        <f aca="false">C2100-D2100</f>
        <v>4.39999999999998</v>
      </c>
      <c r="L2100" s="14" t="n">
        <f aca="true">IF(ROW(E2100) - 1 &gt;= $L$1,MMULT($AA$1:OFFSET($AA$1, 0, $L$1 - 1),E2100:OFFSET(E2100,1 - $L$1, 0)) / $K$3,"")</f>
        <v>186.591818181818</v>
      </c>
      <c r="N2100" s="0" t="n">
        <f aca="true">IF(ROW(E2100) - 1 &gt;= $N$1,SUM(E2100:OFFSET(E2100,1 - $N$1, 0)) / $N$1,"")</f>
        <v>186.178</v>
      </c>
      <c r="P2100" s="0" t="n">
        <f aca="true">IF(ROW(N2100) - 1 &gt; $P$1, IF(OFFSET(N2100,  1 - $P$1, 0) &lt;&gt; "", MMULT($AA$2:OFFSET($AA$2, 0, $P$1 - 1), E2100:OFFSET(E2100,1 - $P$1, 0)) / $O$3,""),"")</f>
        <v>186.242222222222</v>
      </c>
    </row>
    <row collapsed="false" customFormat="false" customHeight="true" hidden="false" ht="14.4" outlineLevel="0" r="2101">
      <c r="A2101" s="9" t="n">
        <v>39608</v>
      </c>
      <c r="B2101" s="5" t="n">
        <v>184.79</v>
      </c>
      <c r="C2101" s="5" t="n">
        <v>184.94</v>
      </c>
      <c r="D2101" s="5" t="n">
        <v>175.75</v>
      </c>
      <c r="E2101" s="5" t="n">
        <v>181.61</v>
      </c>
      <c r="F2101" s="5" t="n">
        <v>67442600</v>
      </c>
      <c r="G2101" s="5" t="n">
        <v>180.83</v>
      </c>
      <c r="I2101" s="13" t="n">
        <f aca="false">B2101-E2101</f>
        <v>3.17999999999998</v>
      </c>
      <c r="J2101" s="13" t="n">
        <f aca="false">C2101-D2101</f>
        <v>9.19</v>
      </c>
      <c r="L2101" s="14" t="n">
        <f aca="true">IF(ROW(E2101) - 1 &gt;= $L$1,MMULT($AA$1:OFFSET($AA$1, 0, $L$1 - 1),E2101:OFFSET(E2101,1 - $L$1, 0)) / $K$3,"")</f>
        <v>185.761272727273</v>
      </c>
      <c r="N2101" s="0" t="n">
        <f aca="true">IF(ROW(E2101) - 1 &gt;= $N$1,SUM(E2101:OFFSET(E2101,1 - $N$1, 0)) / $N$1,"")</f>
        <v>186.222</v>
      </c>
      <c r="P2101" s="0" t="n">
        <f aca="true">IF(ROW(N2101) - 1 &gt; $P$1, IF(OFFSET(N2101,  1 - $P$1, 0) &lt;&gt; "", MMULT($AA$2:OFFSET($AA$2, 0, $P$1 - 1), E2101:OFFSET(E2101,1 - $P$1, 0)) / $O$3,""),"")</f>
        <v>186.415555555556</v>
      </c>
    </row>
    <row collapsed="false" customFormat="false" customHeight="true" hidden="false" ht="14.4" outlineLevel="0" r="2102">
      <c r="A2102" s="9" t="n">
        <v>39609</v>
      </c>
      <c r="B2102" s="5" t="n">
        <v>180.51</v>
      </c>
      <c r="C2102" s="5" t="n">
        <v>186.78</v>
      </c>
      <c r="D2102" s="5" t="n">
        <v>179.02</v>
      </c>
      <c r="E2102" s="5" t="n">
        <v>185.64</v>
      </c>
      <c r="F2102" s="5" t="n">
        <v>40728600</v>
      </c>
      <c r="G2102" s="5" t="n">
        <v>184.85</v>
      </c>
      <c r="I2102" s="13" t="n">
        <f aca="false">B2102-E2102</f>
        <v>-5.13</v>
      </c>
      <c r="J2102" s="13" t="n">
        <f aca="false">C2102-D2102</f>
        <v>7.75999999999999</v>
      </c>
      <c r="L2102" s="14" t="n">
        <f aca="true">IF(ROW(E2102) - 1 &gt;= $L$1,MMULT($AA$1:OFFSET($AA$1, 0, $L$1 - 1),E2102:OFFSET(E2102,1 - $L$1, 0)) / $K$3,"")</f>
        <v>185.655454545455</v>
      </c>
      <c r="N2102" s="0" t="n">
        <f aca="true">IF(ROW(E2102) - 1 &gt;= $N$1,SUM(E2102:OFFSET(E2102,1 - $N$1, 0)) / $N$1,"")</f>
        <v>186.143</v>
      </c>
      <c r="P2102" s="0" t="n">
        <f aca="true">IF(ROW(N2102) - 1 &gt; $P$1, IF(OFFSET(N2102,  1 - $P$1, 0) &lt;&gt; "", MMULT($AA$2:OFFSET($AA$2, 0, $P$1 - 1), E2102:OFFSET(E2102,1 - $P$1, 0)) / $O$3,""),"")</f>
        <v>186.324722222222</v>
      </c>
    </row>
    <row collapsed="false" customFormat="false" customHeight="true" hidden="false" ht="14.4" outlineLevel="0" r="2103">
      <c r="A2103" s="9" t="n">
        <v>39610</v>
      </c>
      <c r="B2103" s="5" t="n">
        <v>184.34</v>
      </c>
      <c r="C2103" s="5" t="n">
        <v>186</v>
      </c>
      <c r="D2103" s="5" t="n">
        <v>179.59</v>
      </c>
      <c r="E2103" s="5" t="n">
        <v>180.81</v>
      </c>
      <c r="F2103" s="5" t="n">
        <v>34341100</v>
      </c>
      <c r="G2103" s="5" t="n">
        <v>180.04</v>
      </c>
      <c r="I2103" s="13" t="n">
        <f aca="false">B2103-E2103</f>
        <v>3.53</v>
      </c>
      <c r="J2103" s="13" t="n">
        <f aca="false">C2103-D2103</f>
        <v>6.41</v>
      </c>
      <c r="L2103" s="14" t="n">
        <f aca="true">IF(ROW(E2103) - 1 &gt;= $L$1,MMULT($AA$1:OFFSET($AA$1, 0, $L$1 - 1),E2103:OFFSET(E2103,1 - $L$1, 0)) / $K$3,"")</f>
        <v>184.685818181818</v>
      </c>
      <c r="N2103" s="0" t="n">
        <f aca="true">IF(ROW(E2103) - 1 &gt;= $N$1,SUM(E2103:OFFSET(E2103,1 - $N$1, 0)) / $N$1,"")</f>
        <v>185.523</v>
      </c>
      <c r="P2103" s="0" t="n">
        <f aca="true">IF(ROW(N2103) - 1 &gt; $P$1, IF(OFFSET(N2103,  1 - $P$1, 0) &lt;&gt; "", MMULT($AA$2:OFFSET($AA$2, 0, $P$1 - 1), E2103:OFFSET(E2103,1 - $P$1, 0)) / $O$3,""),"")</f>
        <v>185.990555555556</v>
      </c>
    </row>
    <row collapsed="false" customFormat="false" customHeight="true" hidden="false" ht="14.4" outlineLevel="0" r="2104">
      <c r="A2104" s="9" t="n">
        <v>39611</v>
      </c>
      <c r="B2104" s="5" t="n">
        <v>181.49</v>
      </c>
      <c r="C2104" s="5" t="n">
        <v>182.6</v>
      </c>
      <c r="D2104" s="5" t="n">
        <v>171.2</v>
      </c>
      <c r="E2104" s="5" t="n">
        <v>173.26</v>
      </c>
      <c r="F2104" s="5" t="n">
        <v>46726200</v>
      </c>
      <c r="G2104" s="5" t="n">
        <v>172.52</v>
      </c>
      <c r="I2104" s="13" t="n">
        <f aca="false">B2104-E2104</f>
        <v>8.23000000000002</v>
      </c>
      <c r="J2104" s="13" t="n">
        <f aca="false">C2104-D2104</f>
        <v>11.4</v>
      </c>
      <c r="L2104" s="14" t="n">
        <f aca="true">IF(ROW(E2104) - 1 &gt;= $L$1,MMULT($AA$1:OFFSET($AA$1, 0, $L$1 - 1),E2104:OFFSET(E2104,1 - $L$1, 0)) / $K$3,"")</f>
        <v>182.456181818182</v>
      </c>
      <c r="N2104" s="0" t="n">
        <f aca="true">IF(ROW(E2104) - 1 &gt;= $N$1,SUM(E2104:OFFSET(E2104,1 - $N$1, 0)) / $N$1,"")</f>
        <v>184.18</v>
      </c>
      <c r="P2104" s="0" t="n">
        <f aca="true">IF(ROW(N2104) - 1 &gt; $P$1, IF(OFFSET(N2104,  1 - $P$1, 0) &lt;&gt; "", MMULT($AA$2:OFFSET($AA$2, 0, $P$1 - 1), E2104:OFFSET(E2104,1 - $P$1, 0)) / $O$3,""),"")</f>
        <v>185.359444444444</v>
      </c>
    </row>
    <row collapsed="false" customFormat="false" customHeight="true" hidden="false" ht="14.4" outlineLevel="0" r="2105">
      <c r="A2105" s="9" t="n">
        <v>39612</v>
      </c>
      <c r="B2105" s="5" t="n">
        <v>171.64</v>
      </c>
      <c r="C2105" s="5" t="n">
        <v>174.16</v>
      </c>
      <c r="D2105" s="5" t="n">
        <v>165.31</v>
      </c>
      <c r="E2105" s="5" t="n">
        <v>172.37</v>
      </c>
      <c r="F2105" s="5" t="n">
        <v>48069900</v>
      </c>
      <c r="G2105" s="5" t="n">
        <v>171.63</v>
      </c>
      <c r="I2105" s="13" t="n">
        <f aca="false">B2105-E2105</f>
        <v>-0.730000000000018</v>
      </c>
      <c r="J2105" s="13" t="n">
        <f aca="false">C2105-D2105</f>
        <v>8.84999999999999</v>
      </c>
      <c r="L2105" s="14" t="n">
        <f aca="true">IF(ROW(E2105) - 1 &gt;= $L$1,MMULT($AA$1:OFFSET($AA$1, 0, $L$1 - 1),E2105:OFFSET(E2105,1 - $L$1, 0)) / $K$3,"")</f>
        <v>180.308909090909</v>
      </c>
      <c r="N2105" s="0" t="n">
        <f aca="true">IF(ROW(E2105) - 1 &gt;= $N$1,SUM(E2105:OFFSET(E2105,1 - $N$1, 0)) / $N$1,"")</f>
        <v>182.542</v>
      </c>
      <c r="P2105" s="0" t="n">
        <f aca="true">IF(ROW(N2105) - 1 &gt; $P$1, IF(OFFSET(N2105,  1 - $P$1, 0) &lt;&gt; "", MMULT($AA$2:OFFSET($AA$2, 0, $P$1 - 1), E2105:OFFSET(E2105,1 - $P$1, 0)) / $O$3,""),"")</f>
        <v>184.187222222222</v>
      </c>
    </row>
    <row collapsed="false" customFormat="false" customHeight="true" hidden="false" ht="14.4" outlineLevel="0" r="2106">
      <c r="A2106" s="9" t="n">
        <v>39615</v>
      </c>
      <c r="B2106" s="5" t="n">
        <v>171.3</v>
      </c>
      <c r="C2106" s="5" t="n">
        <v>177.9</v>
      </c>
      <c r="D2106" s="5" t="n">
        <v>169.07</v>
      </c>
      <c r="E2106" s="5" t="n">
        <v>176.84</v>
      </c>
      <c r="F2106" s="5" t="n">
        <v>37561800</v>
      </c>
      <c r="G2106" s="5" t="n">
        <v>176.08</v>
      </c>
      <c r="I2106" s="13" t="n">
        <f aca="false">B2106-E2106</f>
        <v>-5.53999999999999</v>
      </c>
      <c r="J2106" s="13" t="n">
        <f aca="false">C2106-D2106</f>
        <v>8.83000000000001</v>
      </c>
      <c r="L2106" s="14" t="n">
        <f aca="true">IF(ROW(E2106) - 1 &gt;= $L$1,MMULT($AA$1:OFFSET($AA$1, 0, $L$1 - 1),E2106:OFFSET(E2106,1 - $L$1, 0)) / $K$3,"")</f>
        <v>179.272181818182</v>
      </c>
      <c r="N2106" s="0" t="n">
        <f aca="true">IF(ROW(E2106) - 1 &gt;= $N$1,SUM(E2106:OFFSET(E2106,1 - $N$1, 0)) / $N$1,"")</f>
        <v>181.616</v>
      </c>
      <c r="P2106" s="0" t="n">
        <f aca="true">IF(ROW(N2106) - 1 &gt; $P$1, IF(OFFSET(N2106,  1 - $P$1, 0) &lt;&gt; "", MMULT($AA$2:OFFSET($AA$2, 0, $P$1 - 1), E2106:OFFSET(E2106,1 - $P$1, 0)) / $O$3,""),"")</f>
        <v>182.799722222222</v>
      </c>
    </row>
    <row collapsed="false" customFormat="false" customHeight="true" hidden="false" ht="14.4" outlineLevel="0" r="2107">
      <c r="A2107" s="9" t="n">
        <v>39616</v>
      </c>
      <c r="B2107" s="5" t="n">
        <v>178.1</v>
      </c>
      <c r="C2107" s="5" t="n">
        <v>181.99</v>
      </c>
      <c r="D2107" s="5" t="n">
        <v>177.41</v>
      </c>
      <c r="E2107" s="5" t="n">
        <v>181.43</v>
      </c>
      <c r="F2107" s="5" t="n">
        <v>32130600</v>
      </c>
      <c r="G2107" s="5" t="n">
        <v>180.65</v>
      </c>
      <c r="I2107" s="13" t="n">
        <f aca="false">B2107-E2107</f>
        <v>-3.33000000000001</v>
      </c>
      <c r="J2107" s="13" t="n">
        <f aca="false">C2107-D2107</f>
        <v>4.58000000000001</v>
      </c>
      <c r="L2107" s="14" t="n">
        <f aca="true">IF(ROW(E2107) - 1 &gt;= $L$1,MMULT($AA$1:OFFSET($AA$1, 0, $L$1 - 1),E2107:OFFSET(E2107,1 - $L$1, 0)) / $K$3,"")</f>
        <v>179.238363636364</v>
      </c>
      <c r="N2107" s="0" t="n">
        <f aca="true">IF(ROW(E2107) - 1 &gt;= $N$1,SUM(E2107:OFFSET(E2107,1 - $N$1, 0)) / $N$1,"")</f>
        <v>181.222</v>
      </c>
      <c r="P2107" s="0" t="n">
        <f aca="true">IF(ROW(N2107) - 1 &gt; $P$1, IF(OFFSET(N2107,  1 - $P$1, 0) &lt;&gt; "", MMULT($AA$2:OFFSET($AA$2, 0, $P$1 - 1), E2107:OFFSET(E2107,1 - $P$1, 0)) / $O$3,""),"")</f>
        <v>181.605555555556</v>
      </c>
    </row>
    <row collapsed="false" customFormat="false" customHeight="true" hidden="false" ht="14.4" outlineLevel="0" r="2108">
      <c r="A2108" s="9" t="n">
        <v>39617</v>
      </c>
      <c r="B2108" s="5" t="n">
        <v>181.12</v>
      </c>
      <c r="C2108" s="5" t="n">
        <v>182.2</v>
      </c>
      <c r="D2108" s="5" t="n">
        <v>177.35</v>
      </c>
      <c r="E2108" s="5" t="n">
        <v>178.75</v>
      </c>
      <c r="F2108" s="5" t="n">
        <v>28981000</v>
      </c>
      <c r="G2108" s="5" t="n">
        <v>177.99</v>
      </c>
      <c r="I2108" s="13" t="n">
        <f aca="false">B2108-E2108</f>
        <v>2.37</v>
      </c>
      <c r="J2108" s="13" t="n">
        <f aca="false">C2108-D2108</f>
        <v>4.84999999999999</v>
      </c>
      <c r="L2108" s="14" t="n">
        <f aca="true">IF(ROW(E2108) - 1 &gt;= $L$1,MMULT($AA$1:OFFSET($AA$1, 0, $L$1 - 1),E2108:OFFSET(E2108,1 - $L$1, 0)) / $K$3,"")</f>
        <v>178.788909090909</v>
      </c>
      <c r="N2108" s="0" t="n">
        <f aca="true">IF(ROW(E2108) - 1 &gt;= $N$1,SUM(E2108:OFFSET(E2108,1 - $N$1, 0)) / $N$1,"")</f>
        <v>180.578</v>
      </c>
      <c r="P2108" s="0" t="n">
        <f aca="true">IF(ROW(N2108) - 1 &gt; $P$1, IF(OFFSET(N2108,  1 - $P$1, 0) &lt;&gt; "", MMULT($AA$2:OFFSET($AA$2, 0, $P$1 - 1), E2108:OFFSET(E2108,1 - $P$1, 0)) / $O$3,""),"")</f>
        <v>180.232777777778</v>
      </c>
    </row>
    <row collapsed="false" customFormat="false" customHeight="true" hidden="false" ht="14.4" outlineLevel="0" r="2109">
      <c r="A2109" s="9" t="n">
        <v>39618</v>
      </c>
      <c r="B2109" s="5" t="n">
        <v>178.55</v>
      </c>
      <c r="C2109" s="5" t="n">
        <v>182.34</v>
      </c>
      <c r="D2109" s="5" t="n">
        <v>176.8</v>
      </c>
      <c r="E2109" s="5" t="n">
        <v>180.9</v>
      </c>
      <c r="F2109" s="5" t="n">
        <v>28283900</v>
      </c>
      <c r="G2109" s="5" t="n">
        <v>180.13</v>
      </c>
      <c r="I2109" s="13" t="n">
        <f aca="false">B2109-E2109</f>
        <v>-2.34999999999999</v>
      </c>
      <c r="J2109" s="13" t="n">
        <f aca="false">C2109-D2109</f>
        <v>5.53999999999999</v>
      </c>
      <c r="L2109" s="14" t="n">
        <f aca="true">IF(ROW(E2109) - 1 &gt;= $L$1,MMULT($AA$1:OFFSET($AA$1, 0, $L$1 - 1),E2109:OFFSET(E2109,1 - $L$1, 0)) / $K$3,"")</f>
        <v>178.847454545455</v>
      </c>
      <c r="N2109" s="0" t="n">
        <f aca="true">IF(ROW(E2109) - 1 &gt;= $N$1,SUM(E2109:OFFSET(E2109,1 - $N$1, 0)) / $N$1,"")</f>
        <v>179.725</v>
      </c>
      <c r="P2109" s="0" t="n">
        <f aca="true">IF(ROW(N2109) - 1 &gt; $P$1, IF(OFFSET(N2109,  1 - $P$1, 0) &lt;&gt; "", MMULT($AA$2:OFFSET($AA$2, 0, $P$1 - 1), E2109:OFFSET(E2109,1 - $P$1, 0)) / $O$3,""),"")</f>
        <v>178.989166666667</v>
      </c>
    </row>
    <row collapsed="false" customFormat="false" customHeight="true" hidden="false" ht="14.4" outlineLevel="0" r="2110">
      <c r="A2110" s="9" t="n">
        <v>39619</v>
      </c>
      <c r="B2110" s="5" t="n">
        <v>179.35</v>
      </c>
      <c r="C2110" s="5" t="n">
        <v>181</v>
      </c>
      <c r="D2110" s="5" t="n">
        <v>175</v>
      </c>
      <c r="E2110" s="5" t="n">
        <v>175.27</v>
      </c>
      <c r="F2110" s="5" t="n">
        <v>31727400</v>
      </c>
      <c r="G2110" s="5" t="n">
        <v>174.52</v>
      </c>
      <c r="I2110" s="13" t="n">
        <f aca="false">B2110-E2110</f>
        <v>4.07999999999998</v>
      </c>
      <c r="J2110" s="13" t="n">
        <f aca="false">C2110-D2110</f>
        <v>6</v>
      </c>
      <c r="L2110" s="14" t="n">
        <f aca="true">IF(ROW(E2110) - 1 &gt;= $L$1,MMULT($AA$1:OFFSET($AA$1, 0, $L$1 - 1),E2110:OFFSET(E2110,1 - $L$1, 0)) / $K$3,"")</f>
        <v>178.037454545455</v>
      </c>
      <c r="N2110" s="0" t="n">
        <f aca="true">IF(ROW(E2110) - 1 &gt;= $N$1,SUM(E2110:OFFSET(E2110,1 - $N$1, 0)) / $N$1,"")</f>
        <v>178.688</v>
      </c>
      <c r="P2110" s="0" t="n">
        <f aca="true">IF(ROW(N2110) - 1 &gt; $P$1, IF(OFFSET(N2110,  1 - $P$1, 0) &lt;&gt; "", MMULT($AA$2:OFFSET($AA$2, 0, $P$1 - 1), E2110:OFFSET(E2110,1 - $P$1, 0)) / $O$3,""),"")</f>
        <v>178.132777777778</v>
      </c>
    </row>
    <row collapsed="false" customFormat="false" customHeight="true" hidden="false" ht="14.4" outlineLevel="0" r="2111">
      <c r="A2111" s="9" t="n">
        <v>39622</v>
      </c>
      <c r="B2111" s="5" t="n">
        <v>174.74</v>
      </c>
      <c r="C2111" s="5" t="n">
        <v>175.88</v>
      </c>
      <c r="D2111" s="5" t="n">
        <v>171.56</v>
      </c>
      <c r="E2111" s="5" t="n">
        <v>173.16</v>
      </c>
      <c r="F2111" s="5" t="n">
        <v>23063600</v>
      </c>
      <c r="G2111" s="5" t="n">
        <v>172.42</v>
      </c>
      <c r="I2111" s="13" t="n">
        <f aca="false">B2111-E2111</f>
        <v>1.58000000000001</v>
      </c>
      <c r="J2111" s="13" t="n">
        <f aca="false">C2111-D2111</f>
        <v>4.31999999999999</v>
      </c>
      <c r="L2111" s="14" t="n">
        <f aca="true">IF(ROW(E2111) - 1 &gt;= $L$1,MMULT($AA$1:OFFSET($AA$1, 0, $L$1 - 1),E2111:OFFSET(E2111,1 - $L$1, 0)) / $K$3,"")</f>
        <v>177.032363636364</v>
      </c>
      <c r="N2111" s="0" t="n">
        <f aca="true">IF(ROW(E2111) - 1 &gt;= $N$1,SUM(E2111:OFFSET(E2111,1 - $N$1, 0)) / $N$1,"")</f>
        <v>177.843</v>
      </c>
      <c r="P2111" s="0" t="n">
        <f aca="true">IF(ROW(N2111) - 1 &gt; $P$1, IF(OFFSET(N2111,  1 - $P$1, 0) &lt;&gt; "", MMULT($AA$2:OFFSET($AA$2, 0, $P$1 - 1), E2111:OFFSET(E2111,1 - $P$1, 0)) / $O$3,""),"")</f>
        <v>177.772222222222</v>
      </c>
    </row>
    <row collapsed="false" customFormat="false" customHeight="true" hidden="false" ht="14.4" outlineLevel="0" r="2112">
      <c r="A2112" s="9" t="n">
        <v>39623</v>
      </c>
      <c r="B2112" s="5" t="n">
        <v>172.37</v>
      </c>
      <c r="C2112" s="5" t="n">
        <v>175.78</v>
      </c>
      <c r="D2112" s="5" t="n">
        <v>171.63</v>
      </c>
      <c r="E2112" s="5" t="n">
        <v>173.25</v>
      </c>
      <c r="F2112" s="5" t="n">
        <v>22212400</v>
      </c>
      <c r="G2112" s="5" t="n">
        <v>172.51</v>
      </c>
      <c r="I2112" s="13" t="n">
        <f aca="false">B2112-E2112</f>
        <v>-0.879999999999995</v>
      </c>
      <c r="J2112" s="13" t="n">
        <f aca="false">C2112-D2112</f>
        <v>4.15000000000001</v>
      </c>
      <c r="L2112" s="14" t="n">
        <f aca="true">IF(ROW(E2112) - 1 &gt;= $L$1,MMULT($AA$1:OFFSET($AA$1, 0, $L$1 - 1),E2112:OFFSET(E2112,1 - $L$1, 0)) / $K$3,"")</f>
        <v>176.197272727273</v>
      </c>
      <c r="N2112" s="0" t="n">
        <f aca="true">IF(ROW(E2112) - 1 &gt;= $N$1,SUM(E2112:OFFSET(E2112,1 - $N$1, 0)) / $N$1,"")</f>
        <v>176.604</v>
      </c>
      <c r="P2112" s="0" t="n">
        <f aca="true">IF(ROW(N2112) - 1 &gt; $P$1, IF(OFFSET(N2112,  1 - $P$1, 0) &lt;&gt; "", MMULT($AA$2:OFFSET($AA$2, 0, $P$1 - 1), E2112:OFFSET(E2112,1 - $P$1, 0)) / $O$3,""),"")</f>
        <v>177.556388888889</v>
      </c>
    </row>
    <row collapsed="false" customFormat="false" customHeight="true" hidden="false" ht="14.4" outlineLevel="0" r="2113">
      <c r="A2113" s="9" t="n">
        <v>39624</v>
      </c>
      <c r="B2113" s="5" t="n">
        <v>174.61</v>
      </c>
      <c r="C2113" s="5" t="n">
        <v>178.83</v>
      </c>
      <c r="D2113" s="5" t="n">
        <v>173.88</v>
      </c>
      <c r="E2113" s="5" t="n">
        <v>177.39</v>
      </c>
      <c r="F2113" s="5" t="n">
        <v>23016100</v>
      </c>
      <c r="G2113" s="5" t="n">
        <v>176.63</v>
      </c>
      <c r="I2113" s="13" t="n">
        <f aca="false">B2113-E2113</f>
        <v>-2.77999999999997</v>
      </c>
      <c r="J2113" s="13" t="n">
        <f aca="false">C2113-D2113</f>
        <v>4.95000000000002</v>
      </c>
      <c r="L2113" s="14" t="n">
        <f aca="true">IF(ROW(E2113) - 1 &gt;= $L$1,MMULT($AA$1:OFFSET($AA$1, 0, $L$1 - 1),E2113:OFFSET(E2113,1 - $L$1, 0)) / $K$3,"")</f>
        <v>176.340181818182</v>
      </c>
      <c r="N2113" s="0" t="n">
        <f aca="true">IF(ROW(E2113) - 1 &gt;= $N$1,SUM(E2113:OFFSET(E2113,1 - $N$1, 0)) / $N$1,"")</f>
        <v>176.262</v>
      </c>
      <c r="P2113" s="0" t="n">
        <f aca="true">IF(ROW(N2113) - 1 &gt; $P$1, IF(OFFSET(N2113,  1 - $P$1, 0) &lt;&gt; "", MMULT($AA$2:OFFSET($AA$2, 0, $P$1 - 1), E2113:OFFSET(E2113,1 - $P$1, 0)) / $O$3,""),"")</f>
        <v>177.233333333333</v>
      </c>
    </row>
    <row collapsed="false" customFormat="false" customHeight="true" hidden="false" ht="14.4" outlineLevel="0" r="2114">
      <c r="A2114" s="9" t="n">
        <v>39625</v>
      </c>
      <c r="B2114" s="5" t="n">
        <v>174.07</v>
      </c>
      <c r="C2114" s="5" t="n">
        <v>174.84</v>
      </c>
      <c r="D2114" s="5" t="n">
        <v>168.01</v>
      </c>
      <c r="E2114" s="5" t="n">
        <v>168.26</v>
      </c>
      <c r="F2114" s="5" t="n">
        <v>31057500</v>
      </c>
      <c r="G2114" s="5" t="n">
        <v>167.54</v>
      </c>
      <c r="I2114" s="13" t="n">
        <f aca="false">B2114-E2114</f>
        <v>5.81</v>
      </c>
      <c r="J2114" s="13" t="n">
        <f aca="false">C2114-D2114</f>
        <v>6.83000000000001</v>
      </c>
      <c r="L2114" s="14" t="n">
        <f aca="true">IF(ROW(E2114) - 1 &gt;= $L$1,MMULT($AA$1:OFFSET($AA$1, 0, $L$1 - 1),E2114:OFFSET(E2114,1 - $L$1, 0)) / $K$3,"")</f>
        <v>174.885272727273</v>
      </c>
      <c r="N2114" s="0" t="n">
        <f aca="true">IF(ROW(E2114) - 1 &gt;= $N$1,SUM(E2114:OFFSET(E2114,1 - $N$1, 0)) / $N$1,"")</f>
        <v>175.762</v>
      </c>
      <c r="P2114" s="0" t="n">
        <f aca="true">IF(ROW(N2114) - 1 &gt; $P$1, IF(OFFSET(N2114,  1 - $P$1, 0) &lt;&gt; "", MMULT($AA$2:OFFSET($AA$2, 0, $P$1 - 1), E2114:OFFSET(E2114,1 - $P$1, 0)) / $O$3,""),"")</f>
        <v>176.810277777778</v>
      </c>
    </row>
    <row collapsed="false" customFormat="false" customHeight="true" hidden="false" ht="14.4" outlineLevel="0" r="2115">
      <c r="A2115" s="9" t="n">
        <v>39626</v>
      </c>
      <c r="B2115" s="5" t="n">
        <v>166.51</v>
      </c>
      <c r="C2115" s="5" t="n">
        <v>170.57</v>
      </c>
      <c r="D2115" s="5" t="n">
        <v>164.15</v>
      </c>
      <c r="E2115" s="5" t="n">
        <v>170.09</v>
      </c>
      <c r="F2115" s="5" t="n">
        <v>37223200</v>
      </c>
      <c r="G2115" s="5" t="n">
        <v>169.36</v>
      </c>
      <c r="I2115" s="13" t="n">
        <f aca="false">B2115-E2115</f>
        <v>-3.58000000000001</v>
      </c>
      <c r="J2115" s="13" t="n">
        <f aca="false">C2115-D2115</f>
        <v>6.41999999999999</v>
      </c>
      <c r="L2115" s="14" t="n">
        <f aca="true">IF(ROW(E2115) - 1 &gt;= $L$1,MMULT($AA$1:OFFSET($AA$1, 0, $L$1 - 1),E2115:OFFSET(E2115,1 - $L$1, 0)) / $K$3,"")</f>
        <v>173.854</v>
      </c>
      <c r="N2115" s="0" t="n">
        <f aca="true">IF(ROW(E2115) - 1 &gt;= $N$1,SUM(E2115:OFFSET(E2115,1 - $N$1, 0)) / $N$1,"")</f>
        <v>175.534</v>
      </c>
      <c r="P2115" s="0" t="n">
        <f aca="true">IF(ROW(N2115) - 1 &gt; $P$1, IF(OFFSET(N2115,  1 - $P$1, 0) &lt;&gt; "", MMULT($AA$2:OFFSET($AA$2, 0, $P$1 - 1), E2115:OFFSET(E2115,1 - $P$1, 0)) / $O$3,""),"")</f>
        <v>176.084444444444</v>
      </c>
    </row>
    <row collapsed="false" customFormat="false" customHeight="true" hidden="false" ht="14.4" outlineLevel="0" r="2116">
      <c r="A2116" s="9" t="n">
        <v>39629</v>
      </c>
      <c r="B2116" s="5" t="n">
        <v>170.19</v>
      </c>
      <c r="C2116" s="5" t="n">
        <v>172</v>
      </c>
      <c r="D2116" s="5" t="n">
        <v>166.62</v>
      </c>
      <c r="E2116" s="5" t="n">
        <v>167.44</v>
      </c>
      <c r="F2116" s="5" t="n">
        <v>24435600</v>
      </c>
      <c r="G2116" s="5" t="n">
        <v>166.72</v>
      </c>
      <c r="I2116" s="13" t="n">
        <f aca="false">B2116-E2116</f>
        <v>2.75</v>
      </c>
      <c r="J2116" s="13" t="n">
        <f aca="false">C2116-D2116</f>
        <v>5.38</v>
      </c>
      <c r="L2116" s="14" t="n">
        <f aca="true">IF(ROW(E2116) - 1 &gt;= $L$1,MMULT($AA$1:OFFSET($AA$1, 0, $L$1 - 1),E2116:OFFSET(E2116,1 - $L$1, 0)) / $K$3,"")</f>
        <v>172.382363636364</v>
      </c>
      <c r="N2116" s="0" t="n">
        <f aca="true">IF(ROW(E2116) - 1 &gt;= $N$1,SUM(E2116:OFFSET(E2116,1 - $N$1, 0)) / $N$1,"")</f>
        <v>174.594</v>
      </c>
      <c r="P2116" s="0" t="n">
        <f aca="true">IF(ROW(N2116) - 1 &gt; $P$1, IF(OFFSET(N2116,  1 - $P$1, 0) &lt;&gt; "", MMULT($AA$2:OFFSET($AA$2, 0, $P$1 - 1), E2116:OFFSET(E2116,1 - $P$1, 0)) / $O$3,""),"")</f>
        <v>175.085277777778</v>
      </c>
    </row>
    <row collapsed="false" customFormat="false" customHeight="true" hidden="false" ht="14.4" outlineLevel="0" r="2117">
      <c r="A2117" s="9" t="n">
        <v>39630</v>
      </c>
      <c r="B2117" s="5" t="n">
        <v>164.23</v>
      </c>
      <c r="C2117" s="5" t="n">
        <v>174.72</v>
      </c>
      <c r="D2117" s="5" t="n">
        <v>164</v>
      </c>
      <c r="E2117" s="5" t="n">
        <v>174.68</v>
      </c>
      <c r="F2117" s="5" t="n">
        <v>39688600</v>
      </c>
      <c r="G2117" s="5" t="n">
        <v>173.93</v>
      </c>
      <c r="I2117" s="13" t="n">
        <f aca="false">B2117-E2117</f>
        <v>-10.45</v>
      </c>
      <c r="J2117" s="13" t="n">
        <f aca="false">C2117-D2117</f>
        <v>10.72</v>
      </c>
      <c r="L2117" s="14" t="n">
        <f aca="true">IF(ROW(E2117) - 1 &gt;= $L$1,MMULT($AA$1:OFFSET($AA$1, 0, $L$1 - 1),E2117:OFFSET(E2117,1 - $L$1, 0)) / $K$3,"")</f>
        <v>172.398</v>
      </c>
      <c r="N2117" s="0" t="n">
        <f aca="true">IF(ROW(E2117) - 1 &gt;= $N$1,SUM(E2117:OFFSET(E2117,1 - $N$1, 0)) / $N$1,"")</f>
        <v>173.919</v>
      </c>
      <c r="P2117" s="0" t="n">
        <f aca="true">IF(ROW(N2117) - 1 &gt; $P$1, IF(OFFSET(N2117,  1 - $P$1, 0) &lt;&gt; "", MMULT($AA$2:OFFSET($AA$2, 0, $P$1 - 1), E2117:OFFSET(E2117,1 - $P$1, 0)) / $O$3,""),"")</f>
        <v>174.106388888889</v>
      </c>
    </row>
    <row collapsed="false" customFormat="false" customHeight="true" hidden="false" ht="14.4" outlineLevel="0" r="2118">
      <c r="A2118" s="9" t="n">
        <v>39631</v>
      </c>
      <c r="B2118" s="5" t="n">
        <v>175.2</v>
      </c>
      <c r="C2118" s="5" t="n">
        <v>177.45</v>
      </c>
      <c r="D2118" s="5" t="n">
        <v>168.18</v>
      </c>
      <c r="E2118" s="5" t="n">
        <v>168.18</v>
      </c>
      <c r="F2118" s="5" t="n">
        <v>29911400</v>
      </c>
      <c r="G2118" s="5" t="n">
        <v>167.46</v>
      </c>
      <c r="I2118" s="13" t="n">
        <f aca="false">B2118-E2118</f>
        <v>7.01999999999998</v>
      </c>
      <c r="J2118" s="13" t="n">
        <f aca="false">C2118-D2118</f>
        <v>9.26999999999998</v>
      </c>
      <c r="L2118" s="14" t="n">
        <f aca="true">IF(ROW(E2118) - 1 &gt;= $L$1,MMULT($AA$1:OFFSET($AA$1, 0, $L$1 - 1),E2118:OFFSET(E2118,1 - $L$1, 0)) / $K$3,"")</f>
        <v>171.354545454545</v>
      </c>
      <c r="N2118" s="0" t="n">
        <f aca="true">IF(ROW(E2118) - 1 &gt;= $N$1,SUM(E2118:OFFSET(E2118,1 - $N$1, 0)) / $N$1,"")</f>
        <v>172.862</v>
      </c>
      <c r="P2118" s="0" t="n">
        <f aca="true">IF(ROW(N2118) - 1 &gt; $P$1, IF(OFFSET(N2118,  1 - $P$1, 0) &lt;&gt; "", MMULT($AA$2:OFFSET($AA$2, 0, $P$1 - 1), E2118:OFFSET(E2118,1 - $P$1, 0)) / $O$3,""),"")</f>
        <v>173.086388888889</v>
      </c>
    </row>
    <row collapsed="false" customFormat="false" customHeight="true" hidden="false" ht="14.4" outlineLevel="0" r="2119">
      <c r="A2119" s="9" t="n">
        <v>39632</v>
      </c>
      <c r="B2119" s="5" t="n">
        <v>169.59</v>
      </c>
      <c r="C2119" s="5" t="n">
        <v>172.17</v>
      </c>
      <c r="D2119" s="5" t="n">
        <v>165.75</v>
      </c>
      <c r="E2119" s="5" t="n">
        <v>170.12</v>
      </c>
      <c r="F2119" s="5" t="n">
        <v>18691500</v>
      </c>
      <c r="G2119" s="5" t="n">
        <v>169.39</v>
      </c>
      <c r="I2119" s="13" t="n">
        <f aca="false">B2119-E2119</f>
        <v>-0.530000000000001</v>
      </c>
      <c r="J2119" s="13" t="n">
        <f aca="false">C2119-D2119</f>
        <v>6.41999999999999</v>
      </c>
      <c r="L2119" s="14" t="n">
        <f aca="true">IF(ROW(E2119) - 1 &gt;= $L$1,MMULT($AA$1:OFFSET($AA$1, 0, $L$1 - 1),E2119:OFFSET(E2119,1 - $L$1, 0)) / $K$3,"")</f>
        <v>170.856</v>
      </c>
      <c r="N2119" s="0" t="n">
        <f aca="true">IF(ROW(E2119) - 1 &gt;= $N$1,SUM(E2119:OFFSET(E2119,1 - $N$1, 0)) / $N$1,"")</f>
        <v>171.784</v>
      </c>
      <c r="P2119" s="0" t="n">
        <f aca="true">IF(ROW(N2119) - 1 &gt; $P$1, IF(OFFSET(N2119,  1 - $P$1, 0) &lt;&gt; "", MMULT($AA$2:OFFSET($AA$2, 0, $P$1 - 1), E2119:OFFSET(E2119,1 - $P$1, 0)) / $O$3,""),"")</f>
        <v>171.976666666667</v>
      </c>
    </row>
    <row collapsed="false" customFormat="false" customHeight="true" hidden="false" ht="14.4" outlineLevel="0" r="2120">
      <c r="A2120" s="9" t="n">
        <v>39636</v>
      </c>
      <c r="B2120" s="5" t="n">
        <v>173.16</v>
      </c>
      <c r="C2120" s="5" t="n">
        <v>177.13</v>
      </c>
      <c r="D2120" s="5" t="n">
        <v>171.9</v>
      </c>
      <c r="E2120" s="5" t="n">
        <v>175.16</v>
      </c>
      <c r="F2120" s="5" t="n">
        <v>29299700</v>
      </c>
      <c r="G2120" s="5" t="n">
        <v>174.41</v>
      </c>
      <c r="I2120" s="13" t="n">
        <f aca="false">B2120-E2120</f>
        <v>-2</v>
      </c>
      <c r="J2120" s="13" t="n">
        <f aca="false">C2120-D2120</f>
        <v>5.22999999999999</v>
      </c>
      <c r="L2120" s="14" t="n">
        <f aca="true">IF(ROW(E2120) - 1 &gt;= $L$1,MMULT($AA$1:OFFSET($AA$1, 0, $L$1 - 1),E2120:OFFSET(E2120,1 - $L$1, 0)) / $K$3,"")</f>
        <v>171.469818181818</v>
      </c>
      <c r="N2120" s="0" t="n">
        <f aca="true">IF(ROW(E2120) - 1 &gt;= $N$1,SUM(E2120:OFFSET(E2120,1 - $N$1, 0)) / $N$1,"")</f>
        <v>171.773</v>
      </c>
      <c r="P2120" s="0" t="n">
        <f aca="true">IF(ROW(N2120) - 1 &gt; $P$1, IF(OFFSET(N2120,  1 - $P$1, 0) &lt;&gt; "", MMULT($AA$2:OFFSET($AA$2, 0, $P$1 - 1), E2120:OFFSET(E2120,1 - $P$1, 0)) / $O$3,""),"")</f>
        <v>171.35</v>
      </c>
    </row>
    <row collapsed="false" customFormat="false" customHeight="true" hidden="false" ht="14.4" outlineLevel="0" r="2121">
      <c r="A2121" s="9" t="n">
        <v>39637</v>
      </c>
      <c r="B2121" s="5" t="n">
        <v>175.4</v>
      </c>
      <c r="C2121" s="5" t="n">
        <v>179.7</v>
      </c>
      <c r="D2121" s="5" t="n">
        <v>172.74</v>
      </c>
      <c r="E2121" s="5" t="n">
        <v>179.55</v>
      </c>
      <c r="F2121" s="5" t="n">
        <v>31726800</v>
      </c>
      <c r="G2121" s="5" t="n">
        <v>178.78</v>
      </c>
      <c r="I2121" s="13" t="n">
        <f aca="false">B2121-E2121</f>
        <v>-4.15000000000001</v>
      </c>
      <c r="J2121" s="13" t="n">
        <f aca="false">C2121-D2121</f>
        <v>6.95999999999998</v>
      </c>
      <c r="L2121" s="14" t="n">
        <f aca="true">IF(ROW(E2121) - 1 &gt;= $L$1,MMULT($AA$1:OFFSET($AA$1, 0, $L$1 - 1),E2121:OFFSET(E2121,1 - $L$1, 0)) / $K$3,"")</f>
        <v>172.883818181818</v>
      </c>
      <c r="N2121" s="0" t="n">
        <f aca="true">IF(ROW(E2121) - 1 &gt;= $N$1,SUM(E2121:OFFSET(E2121,1 - $N$1, 0)) / $N$1,"")</f>
        <v>172.412</v>
      </c>
      <c r="P2121" s="0" t="n">
        <f aca="true">IF(ROW(N2121) - 1 &gt; $P$1, IF(OFFSET(N2121,  1 - $P$1, 0) &lt;&gt; "", MMULT($AA$2:OFFSET($AA$2, 0, $P$1 - 1), E2121:OFFSET(E2121,1 - $P$1, 0)) / $O$3,""),"")</f>
        <v>171.286388888889</v>
      </c>
    </row>
    <row collapsed="false" customFormat="false" customHeight="true" hidden="false" ht="14.4" outlineLevel="0" r="2122">
      <c r="A2122" s="9" t="n">
        <v>39638</v>
      </c>
      <c r="B2122" s="5" t="n">
        <v>180.2</v>
      </c>
      <c r="C2122" s="5" t="n">
        <v>180.91</v>
      </c>
      <c r="D2122" s="5" t="n">
        <v>174.14</v>
      </c>
      <c r="E2122" s="5" t="n">
        <v>174.25</v>
      </c>
      <c r="F2122" s="5" t="n">
        <v>31992000</v>
      </c>
      <c r="G2122" s="5" t="n">
        <v>173.51</v>
      </c>
      <c r="I2122" s="13" t="n">
        <f aca="false">B2122-E2122</f>
        <v>5.94999999999999</v>
      </c>
      <c r="J2122" s="13" t="n">
        <f aca="false">C2122-D2122</f>
        <v>6.77000000000001</v>
      </c>
      <c r="L2122" s="14" t="n">
        <f aca="true">IF(ROW(E2122) - 1 &gt;= $L$1,MMULT($AA$1:OFFSET($AA$1, 0, $L$1 - 1),E2122:OFFSET(E2122,1 - $L$1, 0)) / $K$3,"")</f>
        <v>173.218</v>
      </c>
      <c r="N2122" s="0" t="n">
        <f aca="true">IF(ROW(E2122) - 1 &gt;= $N$1,SUM(E2122:OFFSET(E2122,1 - $N$1, 0)) / $N$1,"")</f>
        <v>172.512</v>
      </c>
      <c r="P2122" s="0" t="n">
        <f aca="true">IF(ROW(N2122) - 1 &gt; $P$1, IF(OFFSET(N2122,  1 - $P$1, 0) &lt;&gt; "", MMULT($AA$2:OFFSET($AA$2, 0, $P$1 - 1), E2122:OFFSET(E2122,1 - $P$1, 0)) / $O$3,""),"")</f>
        <v>171.629444444444</v>
      </c>
    </row>
    <row collapsed="false" customFormat="false" customHeight="true" hidden="false" ht="14.4" outlineLevel="0" r="2123">
      <c r="A2123" s="9" t="n">
        <v>39639</v>
      </c>
      <c r="B2123" s="5" t="n">
        <v>174.92</v>
      </c>
      <c r="C2123" s="5" t="n">
        <v>177.34</v>
      </c>
      <c r="D2123" s="5" t="n">
        <v>171.37</v>
      </c>
      <c r="E2123" s="5" t="n">
        <v>176.63</v>
      </c>
      <c r="F2123" s="5" t="n">
        <v>30024600</v>
      </c>
      <c r="G2123" s="5" t="n">
        <v>175.87</v>
      </c>
      <c r="I2123" s="13" t="n">
        <f aca="false">B2123-E2123</f>
        <v>-1.71000000000001</v>
      </c>
      <c r="J2123" s="13" t="n">
        <f aca="false">C2123-D2123</f>
        <v>5.97</v>
      </c>
      <c r="L2123" s="14" t="n">
        <f aca="true">IF(ROW(E2123) - 1 &gt;= $L$1,MMULT($AA$1:OFFSET($AA$1, 0, $L$1 - 1),E2123:OFFSET(E2123,1 - $L$1, 0)) / $K$3,"")</f>
        <v>173.966727272727</v>
      </c>
      <c r="N2123" s="0" t="n">
        <f aca="true">IF(ROW(E2123) - 1 &gt;= $N$1,SUM(E2123:OFFSET(E2123,1 - $N$1, 0)) / $N$1,"")</f>
        <v>172.436</v>
      </c>
      <c r="P2123" s="0" t="n">
        <f aca="true">IF(ROW(N2123) - 1 &gt; $P$1, IF(OFFSET(N2123,  1 - $P$1, 0) &lt;&gt; "", MMULT($AA$2:OFFSET($AA$2, 0, $P$1 - 1), E2123:OFFSET(E2123,1 - $P$1, 0)) / $O$3,""),"")</f>
        <v>171.984444444444</v>
      </c>
    </row>
    <row collapsed="false" customFormat="false" customHeight="true" hidden="false" ht="14.4" outlineLevel="0" r="2124">
      <c r="A2124" s="9" t="n">
        <v>39640</v>
      </c>
      <c r="B2124" s="5" t="n">
        <v>175.47</v>
      </c>
      <c r="C2124" s="5" t="n">
        <v>177.11</v>
      </c>
      <c r="D2124" s="5" t="n">
        <v>171</v>
      </c>
      <c r="E2124" s="5" t="n">
        <v>172.58</v>
      </c>
      <c r="F2124" s="5" t="n">
        <v>33214700</v>
      </c>
      <c r="G2124" s="5" t="n">
        <v>171.84</v>
      </c>
      <c r="I2124" s="13" t="n">
        <f aca="false">B2124-E2124</f>
        <v>2.88999999999999</v>
      </c>
      <c r="J2124" s="13" t="n">
        <f aca="false">C2124-D2124</f>
        <v>6.11000000000001</v>
      </c>
      <c r="L2124" s="14" t="n">
        <f aca="true">IF(ROW(E2124) - 1 &gt;= $L$1,MMULT($AA$1:OFFSET($AA$1, 0, $L$1 - 1),E2124:OFFSET(E2124,1 - $L$1, 0)) / $K$3,"")</f>
        <v>173.992909090909</v>
      </c>
      <c r="N2124" s="0" t="n">
        <f aca="true">IF(ROW(E2124) - 1 &gt;= $N$1,SUM(E2124:OFFSET(E2124,1 - $N$1, 0)) / $N$1,"")</f>
        <v>172.868</v>
      </c>
      <c r="P2124" s="0" t="n">
        <f aca="true">IF(ROW(N2124) - 1 &gt; $P$1, IF(OFFSET(N2124,  1 - $P$1, 0) &lt;&gt; "", MMULT($AA$2:OFFSET($AA$2, 0, $P$1 - 1), E2124:OFFSET(E2124,1 - $P$1, 0)) / $O$3,""),"")</f>
        <v>172.6025</v>
      </c>
    </row>
    <row collapsed="false" customFormat="false" customHeight="true" hidden="false" ht="14.4" outlineLevel="0" r="2125">
      <c r="A2125" s="9" t="n">
        <v>39643</v>
      </c>
      <c r="B2125" s="5" t="n">
        <v>179.24</v>
      </c>
      <c r="C2125" s="5" t="n">
        <v>179.3</v>
      </c>
      <c r="D2125" s="5" t="n">
        <v>173.08</v>
      </c>
      <c r="E2125" s="5" t="n">
        <v>173.88</v>
      </c>
      <c r="F2125" s="5" t="n">
        <v>31644800</v>
      </c>
      <c r="G2125" s="5" t="n">
        <v>173.14</v>
      </c>
      <c r="I2125" s="13" t="n">
        <f aca="false">B2125-E2125</f>
        <v>5.36000000000001</v>
      </c>
      <c r="J2125" s="13" t="n">
        <f aca="false">C2125-D2125</f>
        <v>6.22</v>
      </c>
      <c r="L2125" s="14" t="n">
        <f aca="true">IF(ROW(E2125) - 1 &gt;= $L$1,MMULT($AA$1:OFFSET($AA$1, 0, $L$1 - 1),E2125:OFFSET(E2125,1 - $L$1, 0)) / $K$3,"")</f>
        <v>174.176909090909</v>
      </c>
      <c r="N2125" s="0" t="n">
        <f aca="true">IF(ROW(E2125) - 1 &gt;= $N$1,SUM(E2125:OFFSET(E2125,1 - $N$1, 0)) / $N$1,"")</f>
        <v>173.247</v>
      </c>
      <c r="P2125" s="0" t="n">
        <f aca="true">IF(ROW(N2125) - 1 &gt; $P$1, IF(OFFSET(N2125,  1 - $P$1, 0) &lt;&gt; "", MMULT($AA$2:OFFSET($AA$2, 0, $P$1 - 1), E2125:OFFSET(E2125,1 - $P$1, 0)) / $O$3,""),"")</f>
        <v>173.526944444444</v>
      </c>
    </row>
    <row collapsed="false" customFormat="false" customHeight="true" hidden="false" ht="14.4" outlineLevel="0" r="2126">
      <c r="A2126" s="9" t="n">
        <v>39644</v>
      </c>
      <c r="B2126" s="5" t="n">
        <v>172.48</v>
      </c>
      <c r="C2126" s="5" t="n">
        <v>173.74</v>
      </c>
      <c r="D2126" s="5" t="n">
        <v>166.39</v>
      </c>
      <c r="E2126" s="5" t="n">
        <v>169.64</v>
      </c>
      <c r="F2126" s="5" t="n">
        <v>37144400</v>
      </c>
      <c r="G2126" s="5" t="n">
        <v>168.91</v>
      </c>
      <c r="I2126" s="13" t="n">
        <f aca="false">B2126-E2126</f>
        <v>2.84</v>
      </c>
      <c r="J2126" s="13" t="n">
        <f aca="false">C2126-D2126</f>
        <v>7.35000000000002</v>
      </c>
      <c r="L2126" s="14" t="n">
        <f aca="true">IF(ROW(E2126) - 1 &gt;= $L$1,MMULT($AA$1:OFFSET($AA$1, 0, $L$1 - 1),E2126:OFFSET(E2126,1 - $L$1, 0)) / $K$3,"")</f>
        <v>173.521090909091</v>
      </c>
      <c r="N2126" s="0" t="n">
        <f aca="true">IF(ROW(E2126) - 1 &gt;= $N$1,SUM(E2126:OFFSET(E2126,1 - $N$1, 0)) / $N$1,"")</f>
        <v>173.467</v>
      </c>
      <c r="P2126" s="0" t="n">
        <f aca="true">IF(ROW(N2126) - 1 &gt; $P$1, IF(OFFSET(N2126,  1 - $P$1, 0) &lt;&gt; "", MMULT($AA$2:OFFSET($AA$2, 0, $P$1 - 1), E2126:OFFSET(E2126,1 - $P$1, 0)) / $O$3,""),"")</f>
        <v>174.106388888889</v>
      </c>
    </row>
    <row collapsed="false" customFormat="false" customHeight="true" hidden="false" ht="14.4" outlineLevel="0" r="2127">
      <c r="A2127" s="9" t="n">
        <v>39645</v>
      </c>
      <c r="B2127" s="5" t="n">
        <v>170.2</v>
      </c>
      <c r="C2127" s="5" t="n">
        <v>172.93</v>
      </c>
      <c r="D2127" s="5" t="n">
        <v>168.6</v>
      </c>
      <c r="E2127" s="5" t="n">
        <v>172.81</v>
      </c>
      <c r="F2127" s="5" t="n">
        <v>26706800</v>
      </c>
      <c r="G2127" s="5" t="n">
        <v>172.07</v>
      </c>
      <c r="I2127" s="13" t="n">
        <f aca="false">B2127-E2127</f>
        <v>-2.61000000000001</v>
      </c>
      <c r="J2127" s="13" t="n">
        <f aca="false">C2127-D2127</f>
        <v>4.33000000000001</v>
      </c>
      <c r="L2127" s="14" t="n">
        <f aca="true">IF(ROW(E2127) - 1 &gt;= $L$1,MMULT($AA$1:OFFSET($AA$1, 0, $L$1 - 1),E2127:OFFSET(E2127,1 - $L$1, 0)) / $K$3,"")</f>
        <v>173.401636363636</v>
      </c>
      <c r="N2127" s="0" t="n">
        <f aca="true">IF(ROW(E2127) - 1 &gt;= $N$1,SUM(E2127:OFFSET(E2127,1 - $N$1, 0)) / $N$1,"")</f>
        <v>173.28</v>
      </c>
      <c r="P2127" s="0" t="n">
        <f aca="true">IF(ROW(N2127) - 1 &gt; $P$1, IF(OFFSET(N2127,  1 - $P$1, 0) &lt;&gt; "", MMULT($AA$2:OFFSET($AA$2, 0, $P$1 - 1), E2127:OFFSET(E2127,1 - $P$1, 0)) / $O$3,""),"")</f>
        <v>174.235833333333</v>
      </c>
    </row>
    <row collapsed="false" customFormat="false" customHeight="true" hidden="false" ht="14.4" outlineLevel="0" r="2128">
      <c r="A2128" s="9" t="n">
        <v>39646</v>
      </c>
      <c r="B2128" s="5" t="n">
        <v>174.1</v>
      </c>
      <c r="C2128" s="5" t="n">
        <v>174.98</v>
      </c>
      <c r="D2128" s="5" t="n">
        <v>171.39</v>
      </c>
      <c r="E2128" s="5" t="n">
        <v>171.81</v>
      </c>
      <c r="F2128" s="5" t="n">
        <v>27054500</v>
      </c>
      <c r="G2128" s="5" t="n">
        <v>171.08</v>
      </c>
      <c r="I2128" s="13" t="n">
        <f aca="false">B2128-E2128</f>
        <v>2.28999999999999</v>
      </c>
      <c r="J2128" s="13" t="n">
        <f aca="false">C2128-D2128</f>
        <v>3.59</v>
      </c>
      <c r="L2128" s="14" t="n">
        <f aca="true">IF(ROW(E2128) - 1 &gt;= $L$1,MMULT($AA$1:OFFSET($AA$1, 0, $L$1 - 1),E2128:OFFSET(E2128,1 - $L$1, 0)) / $K$3,"")</f>
        <v>173.134363636364</v>
      </c>
      <c r="N2128" s="0" t="n">
        <f aca="true">IF(ROW(E2128) - 1 &gt;= $N$1,SUM(E2128:OFFSET(E2128,1 - $N$1, 0)) / $N$1,"")</f>
        <v>173.643</v>
      </c>
      <c r="P2128" s="0" t="n">
        <f aca="true">IF(ROW(N2128) - 1 &gt; $P$1, IF(OFFSET(N2128,  1 - $P$1, 0) &lt;&gt; "", MMULT($AA$2:OFFSET($AA$2, 0, $P$1 - 1), E2128:OFFSET(E2128,1 - $P$1, 0)) / $O$3,""),"")</f>
        <v>174.108333333333</v>
      </c>
    </row>
    <row collapsed="false" customFormat="false" customHeight="true" hidden="false" ht="14.4" outlineLevel="0" r="2129">
      <c r="A2129" s="9" t="n">
        <v>39647</v>
      </c>
      <c r="B2129" s="5" t="n">
        <v>168.52</v>
      </c>
      <c r="C2129" s="5" t="n">
        <v>169.65</v>
      </c>
      <c r="D2129" s="5" t="n">
        <v>165</v>
      </c>
      <c r="E2129" s="5" t="n">
        <v>165.15</v>
      </c>
      <c r="F2129" s="5" t="n">
        <v>31014800</v>
      </c>
      <c r="G2129" s="5" t="n">
        <v>164.44</v>
      </c>
      <c r="I2129" s="13" t="n">
        <f aca="false">B2129-E2129</f>
        <v>3.37</v>
      </c>
      <c r="J2129" s="13" t="n">
        <f aca="false">C2129-D2129</f>
        <v>4.65000000000001</v>
      </c>
      <c r="L2129" s="14" t="n">
        <f aca="true">IF(ROW(E2129) - 1 &gt;= $L$1,MMULT($AA$1:OFFSET($AA$1, 0, $L$1 - 1),E2129:OFFSET(E2129,1 - $L$1, 0)) / $K$3,"")</f>
        <v>171.590181818182</v>
      </c>
      <c r="N2129" s="0" t="n">
        <f aca="true">IF(ROW(E2129) - 1 &gt;= $N$1,SUM(E2129:OFFSET(E2129,1 - $N$1, 0)) / $N$1,"")</f>
        <v>173.146</v>
      </c>
      <c r="P2129" s="0" t="n">
        <f aca="true">IF(ROW(N2129) - 1 &gt; $P$1, IF(OFFSET(N2129,  1 - $P$1, 0) &lt;&gt; "", MMULT($AA$2:OFFSET($AA$2, 0, $P$1 - 1), E2129:OFFSET(E2129,1 - $P$1, 0)) / $O$3,""),"")</f>
        <v>173.607777777778</v>
      </c>
    </row>
    <row collapsed="false" customFormat="false" customHeight="true" hidden="false" ht="14.4" outlineLevel="0" r="2130">
      <c r="A2130" s="9" t="n">
        <v>39650</v>
      </c>
      <c r="B2130" s="5" t="n">
        <v>166.9</v>
      </c>
      <c r="C2130" s="5" t="n">
        <v>167.5</v>
      </c>
      <c r="D2130" s="5" t="n">
        <v>161.12</v>
      </c>
      <c r="E2130" s="5" t="n">
        <v>166.29</v>
      </c>
      <c r="F2130" s="5" t="n">
        <v>48588200</v>
      </c>
      <c r="G2130" s="5" t="n">
        <v>165.58</v>
      </c>
      <c r="I2130" s="13" t="n">
        <f aca="false">B2130-E2130</f>
        <v>0.610000000000014</v>
      </c>
      <c r="J2130" s="13" t="n">
        <f aca="false">C2130-D2130</f>
        <v>6.38</v>
      </c>
      <c r="L2130" s="14" t="n">
        <f aca="true">IF(ROW(E2130) - 1 &gt;= $L$1,MMULT($AA$1:OFFSET($AA$1, 0, $L$1 - 1),E2130:OFFSET(E2130,1 - $L$1, 0)) / $K$3,"")</f>
        <v>170.343636363636</v>
      </c>
      <c r="N2130" s="0" t="n">
        <f aca="true">IF(ROW(E2130) - 1 &gt;= $N$1,SUM(E2130:OFFSET(E2130,1 - $N$1, 0)) / $N$1,"")</f>
        <v>172.259</v>
      </c>
      <c r="P2130" s="0" t="n">
        <f aca="true">IF(ROW(N2130) - 1 &gt; $P$1, IF(OFFSET(N2130,  1 - $P$1, 0) &lt;&gt; "", MMULT($AA$2:OFFSET($AA$2, 0, $P$1 - 1), E2130:OFFSET(E2130,1 - $P$1, 0)) / $O$3,""),"")</f>
        <v>172.810277777778</v>
      </c>
    </row>
    <row collapsed="false" customFormat="false" customHeight="true" hidden="false" ht="14.4" outlineLevel="0" r="2131">
      <c r="A2131" s="9" t="n">
        <v>39651</v>
      </c>
      <c r="B2131" s="5" t="n">
        <v>149</v>
      </c>
      <c r="C2131" s="5" t="n">
        <v>162.76</v>
      </c>
      <c r="D2131" s="5" t="n">
        <v>146.53</v>
      </c>
      <c r="E2131" s="5" t="n">
        <v>162.02</v>
      </c>
      <c r="F2131" s="5" t="n">
        <v>67128300</v>
      </c>
      <c r="G2131" s="5" t="n">
        <v>161.33</v>
      </c>
      <c r="I2131" s="13" t="n">
        <f aca="false">B2131-E2131</f>
        <v>-13.02</v>
      </c>
      <c r="J2131" s="13" t="n">
        <f aca="false">C2131-D2131</f>
        <v>16.23</v>
      </c>
      <c r="L2131" s="14" t="n">
        <f aca="true">IF(ROW(E2131) - 1 &gt;= $L$1,MMULT($AA$1:OFFSET($AA$1, 0, $L$1 - 1),E2131:OFFSET(E2131,1 - $L$1, 0)) / $K$3,"")</f>
        <v>168.482</v>
      </c>
      <c r="N2131" s="0" t="n">
        <f aca="true">IF(ROW(E2131) - 1 &gt;= $N$1,SUM(E2131:OFFSET(E2131,1 - $N$1, 0)) / $N$1,"")</f>
        <v>170.506</v>
      </c>
      <c r="P2131" s="0" t="n">
        <f aca="true">IF(ROW(N2131) - 1 &gt; $P$1, IF(OFFSET(N2131,  1 - $P$1, 0) &lt;&gt; "", MMULT($AA$2:OFFSET($AA$2, 0, $P$1 - 1), E2131:OFFSET(E2131,1 - $P$1, 0)) / $O$3,""),"")</f>
        <v>171.578888888889</v>
      </c>
    </row>
    <row collapsed="false" customFormat="false" customHeight="true" hidden="false" ht="14.4" outlineLevel="0" r="2132">
      <c r="A2132" s="9" t="n">
        <v>39652</v>
      </c>
      <c r="B2132" s="5" t="n">
        <v>164.99</v>
      </c>
      <c r="C2132" s="5" t="n">
        <v>168.37</v>
      </c>
      <c r="D2132" s="5" t="n">
        <v>161.56</v>
      </c>
      <c r="E2132" s="5" t="n">
        <v>166.26</v>
      </c>
      <c r="F2132" s="5" t="n">
        <v>37920300</v>
      </c>
      <c r="G2132" s="5" t="n">
        <v>165.55</v>
      </c>
      <c r="I2132" s="13" t="n">
        <f aca="false">B2132-E2132</f>
        <v>-1.26999999999998</v>
      </c>
      <c r="J2132" s="13" t="n">
        <f aca="false">C2132-D2132</f>
        <v>6.81</v>
      </c>
      <c r="L2132" s="14" t="n">
        <f aca="true">IF(ROW(E2132) - 1 &gt;= $L$1,MMULT($AA$1:OFFSET($AA$1, 0, $L$1 - 1),E2132:OFFSET(E2132,1 - $L$1, 0)) / $K$3,"")</f>
        <v>167.71</v>
      </c>
      <c r="N2132" s="0" t="n">
        <f aca="true">IF(ROW(E2132) - 1 &gt;= $N$1,SUM(E2132:OFFSET(E2132,1 - $N$1, 0)) / $N$1,"")</f>
        <v>169.707</v>
      </c>
      <c r="P2132" s="0" t="n">
        <f aca="true">IF(ROW(N2132) - 1 &gt; $P$1, IF(OFFSET(N2132,  1 - $P$1, 0) &lt;&gt; "", MMULT($AA$2:OFFSET($AA$2, 0, $P$1 - 1), E2132:OFFSET(E2132,1 - $P$1, 0)) / $O$3,""),"")</f>
        <v>170.406944444444</v>
      </c>
    </row>
    <row collapsed="false" customFormat="false" customHeight="true" hidden="false" ht="14.4" outlineLevel="0" r="2133">
      <c r="A2133" s="9" t="n">
        <v>39653</v>
      </c>
      <c r="B2133" s="5" t="n">
        <v>164.32</v>
      </c>
      <c r="C2133" s="5" t="n">
        <v>165.26</v>
      </c>
      <c r="D2133" s="5" t="n">
        <v>158.45</v>
      </c>
      <c r="E2133" s="5" t="n">
        <v>159.03</v>
      </c>
      <c r="F2133" s="5" t="n">
        <v>29986400</v>
      </c>
      <c r="G2133" s="5" t="n">
        <v>158.35</v>
      </c>
      <c r="I2133" s="13" t="n">
        <f aca="false">B2133-E2133</f>
        <v>5.28999999999999</v>
      </c>
      <c r="J2133" s="13" t="n">
        <f aca="false">C2133-D2133</f>
        <v>6.81</v>
      </c>
      <c r="L2133" s="14" t="n">
        <f aca="true">IF(ROW(E2133) - 1 &gt;= $L$1,MMULT($AA$1:OFFSET($AA$1, 0, $L$1 - 1),E2133:OFFSET(E2133,1 - $L$1, 0)) / $K$3,"")</f>
        <v>165.768727272727</v>
      </c>
      <c r="N2133" s="0" t="n">
        <f aca="true">IF(ROW(E2133) - 1 &gt;= $N$1,SUM(E2133:OFFSET(E2133,1 - $N$1, 0)) / $N$1,"")</f>
        <v>167.947</v>
      </c>
      <c r="P2133" s="0" t="n">
        <f aca="true">IF(ROW(N2133) - 1 &gt; $P$1, IF(OFFSET(N2133,  1 - $P$1, 0) &lt;&gt; "", MMULT($AA$2:OFFSET($AA$2, 0, $P$1 - 1), E2133:OFFSET(E2133,1 - $P$1, 0)) / $O$3,""),"")</f>
        <v>169.039444444444</v>
      </c>
    </row>
    <row collapsed="false" customFormat="false" customHeight="true" hidden="false" ht="14.4" outlineLevel="0" r="2134">
      <c r="A2134" s="9" t="n">
        <v>39654</v>
      </c>
      <c r="B2134" s="5" t="n">
        <v>160.4</v>
      </c>
      <c r="C2134" s="5" t="n">
        <v>163</v>
      </c>
      <c r="D2134" s="5" t="n">
        <v>158.65</v>
      </c>
      <c r="E2134" s="5" t="n">
        <v>162.12</v>
      </c>
      <c r="F2134" s="5" t="n">
        <v>22629900</v>
      </c>
      <c r="G2134" s="5" t="n">
        <v>161.43</v>
      </c>
      <c r="I2134" s="13" t="n">
        <f aca="false">B2134-E2134</f>
        <v>-1.72</v>
      </c>
      <c r="J2134" s="13" t="n">
        <f aca="false">C2134-D2134</f>
        <v>4.34999999999999</v>
      </c>
      <c r="L2134" s="14" t="n">
        <f aca="true">IF(ROW(E2134) - 1 &gt;= $L$1,MMULT($AA$1:OFFSET($AA$1, 0, $L$1 - 1),E2134:OFFSET(E2134,1 - $L$1, 0)) / $K$3,"")</f>
        <v>164.709272727273</v>
      </c>
      <c r="N2134" s="0" t="n">
        <f aca="true">IF(ROW(E2134) - 1 &gt;= $N$1,SUM(E2134:OFFSET(E2134,1 - $N$1, 0)) / $N$1,"")</f>
        <v>166.901</v>
      </c>
      <c r="P2134" s="0" t="n">
        <f aca="true">IF(ROW(N2134) - 1 &gt; $P$1, IF(OFFSET(N2134,  1 - $P$1, 0) &lt;&gt; "", MMULT($AA$2:OFFSET($AA$2, 0, $P$1 - 1), E2134:OFFSET(E2134,1 - $P$1, 0)) / $O$3,""),"")</f>
        <v>167.470555555556</v>
      </c>
    </row>
    <row collapsed="false" customFormat="false" customHeight="true" hidden="false" ht="14.4" outlineLevel="0" r="2135">
      <c r="A2135" s="9" t="n">
        <v>39657</v>
      </c>
      <c r="B2135" s="5" t="n">
        <v>162.34</v>
      </c>
      <c r="C2135" s="5" t="n">
        <v>162.47</v>
      </c>
      <c r="D2135" s="5" t="n">
        <v>154.02</v>
      </c>
      <c r="E2135" s="5" t="n">
        <v>154.4</v>
      </c>
      <c r="F2135" s="5" t="n">
        <v>27882600</v>
      </c>
      <c r="G2135" s="5" t="n">
        <v>153.74</v>
      </c>
      <c r="I2135" s="13" t="n">
        <f aca="false">B2135-E2135</f>
        <v>7.94</v>
      </c>
      <c r="J2135" s="13" t="n">
        <f aca="false">C2135-D2135</f>
        <v>8.44999999999999</v>
      </c>
      <c r="L2135" s="14" t="n">
        <f aca="true">IF(ROW(E2135) - 1 &gt;= $L$1,MMULT($AA$1:OFFSET($AA$1, 0, $L$1 - 1),E2135:OFFSET(E2135,1 - $L$1, 0)) / $K$3,"")</f>
        <v>162.436363636364</v>
      </c>
      <c r="N2135" s="0" t="n">
        <f aca="true">IF(ROW(E2135) - 1 &gt;= $N$1,SUM(E2135:OFFSET(E2135,1 - $N$1, 0)) / $N$1,"")</f>
        <v>164.953</v>
      </c>
      <c r="P2135" s="0" t="n">
        <f aca="true">IF(ROW(N2135) - 1 &gt; $P$1, IF(OFFSET(N2135,  1 - $P$1, 0) &lt;&gt; "", MMULT($AA$2:OFFSET($AA$2, 0, $P$1 - 1), E2135:OFFSET(E2135,1 - $P$1, 0)) / $O$3,""),"")</f>
        <v>165.921944444444</v>
      </c>
    </row>
    <row collapsed="false" customFormat="false" customHeight="true" hidden="false" ht="14.4" outlineLevel="0" r="2136">
      <c r="A2136" s="9" t="n">
        <v>39658</v>
      </c>
      <c r="B2136" s="5" t="n">
        <v>155.41</v>
      </c>
      <c r="C2136" s="5" t="n">
        <v>159.45</v>
      </c>
      <c r="D2136" s="5" t="n">
        <v>153.65</v>
      </c>
      <c r="E2136" s="5" t="n">
        <v>157.08</v>
      </c>
      <c r="F2136" s="5" t="n">
        <v>24431100</v>
      </c>
      <c r="G2136" s="5" t="n">
        <v>156.41</v>
      </c>
      <c r="I2136" s="13" t="n">
        <f aca="false">B2136-E2136</f>
        <v>-1.67000000000002</v>
      </c>
      <c r="J2136" s="13" t="n">
        <f aca="false">C2136-D2136</f>
        <v>5.79999999999998</v>
      </c>
      <c r="L2136" s="14" t="n">
        <f aca="true">IF(ROW(E2136) - 1 &gt;= $L$1,MMULT($AA$1:OFFSET($AA$1, 0, $L$1 - 1),E2136:OFFSET(E2136,1 - $L$1, 0)) / $K$3,"")</f>
        <v>161.004909090909</v>
      </c>
      <c r="N2136" s="0" t="n">
        <f aca="true">IF(ROW(E2136) - 1 &gt;= $N$1,SUM(E2136:OFFSET(E2136,1 - $N$1, 0)) / $N$1,"")</f>
        <v>163.697</v>
      </c>
      <c r="P2136" s="0" t="n">
        <f aca="true">IF(ROW(N2136) - 1 &gt; $P$1, IF(OFFSET(N2136,  1 - $P$1, 0) &lt;&gt; "", MMULT($AA$2:OFFSET($AA$2, 0, $P$1 - 1), E2136:OFFSET(E2136,1 - $P$1, 0)) / $O$3,""),"")</f>
        <v>164.292222222222</v>
      </c>
    </row>
    <row collapsed="false" customFormat="false" customHeight="true" hidden="false" ht="14.4" outlineLevel="0" r="2137">
      <c r="A2137" s="9" t="n">
        <v>39659</v>
      </c>
      <c r="B2137" s="5" t="n">
        <v>157.78</v>
      </c>
      <c r="C2137" s="5" t="n">
        <v>160.49</v>
      </c>
      <c r="D2137" s="5" t="n">
        <v>156.08</v>
      </c>
      <c r="E2137" s="5" t="n">
        <v>159.88</v>
      </c>
      <c r="F2137" s="5" t="n">
        <v>25899400</v>
      </c>
      <c r="G2137" s="5" t="n">
        <v>159.2</v>
      </c>
      <c r="I2137" s="13" t="n">
        <f aca="false">B2137-E2137</f>
        <v>-2.09999999999999</v>
      </c>
      <c r="J2137" s="13" t="n">
        <f aca="false">C2137-D2137</f>
        <v>4.41</v>
      </c>
      <c r="L2137" s="14" t="n">
        <f aca="true">IF(ROW(E2137) - 1 &gt;= $L$1,MMULT($AA$1:OFFSET($AA$1, 0, $L$1 - 1),E2137:OFFSET(E2137,1 - $L$1, 0)) / $K$3,"")</f>
        <v>160.310909090909</v>
      </c>
      <c r="N2137" s="0" t="n">
        <f aca="true">IF(ROW(E2137) - 1 &gt;= $N$1,SUM(E2137:OFFSET(E2137,1 - $N$1, 0)) / $N$1,"")</f>
        <v>162.404</v>
      </c>
      <c r="P2137" s="0" t="n">
        <f aca="true">IF(ROW(N2137) - 1 &gt; $P$1, IF(OFFSET(N2137,  1 - $P$1, 0) &lt;&gt; "", MMULT($AA$2:OFFSET($AA$2, 0, $P$1 - 1), E2137:OFFSET(E2137,1 - $P$1, 0)) / $O$3,""),"")</f>
        <v>162.9325</v>
      </c>
    </row>
    <row collapsed="false" customFormat="false" customHeight="true" hidden="false" ht="14.4" outlineLevel="0" r="2138">
      <c r="A2138" s="9" t="n">
        <v>39660</v>
      </c>
      <c r="B2138" s="5" t="n">
        <v>157.54</v>
      </c>
      <c r="C2138" s="5" t="n">
        <v>162.2</v>
      </c>
      <c r="D2138" s="5" t="n">
        <v>156.98</v>
      </c>
      <c r="E2138" s="5" t="n">
        <v>158.95</v>
      </c>
      <c r="F2138" s="5" t="n">
        <v>22767800</v>
      </c>
      <c r="G2138" s="5" t="n">
        <v>158.27</v>
      </c>
      <c r="I2138" s="13" t="n">
        <f aca="false">B2138-E2138</f>
        <v>-1.41</v>
      </c>
      <c r="J2138" s="13" t="n">
        <f aca="false">C2138-D2138</f>
        <v>5.22</v>
      </c>
      <c r="L2138" s="14" t="n">
        <f aca="true">IF(ROW(E2138) - 1 &gt;= $L$1,MMULT($AA$1:OFFSET($AA$1, 0, $L$1 - 1),E2138:OFFSET(E2138,1 - $L$1, 0)) / $K$3,"")</f>
        <v>159.682909090909</v>
      </c>
      <c r="N2138" s="0" t="n">
        <f aca="true">IF(ROW(E2138) - 1 &gt;= $N$1,SUM(E2138:OFFSET(E2138,1 - $N$1, 0)) / $N$1,"")</f>
        <v>161.118</v>
      </c>
      <c r="P2138" s="0" t="n">
        <f aca="true">IF(ROW(N2138) - 1 &gt; $P$1, IF(OFFSET(N2138,  1 - $P$1, 0) &lt;&gt; "", MMULT($AA$2:OFFSET($AA$2, 0, $P$1 - 1), E2138:OFFSET(E2138,1 - $P$1, 0)) / $O$3,""),"")</f>
        <v>161.463611111111</v>
      </c>
    </row>
    <row collapsed="false" customFormat="false" customHeight="true" hidden="false" ht="14.4" outlineLevel="0" r="2139">
      <c r="A2139" s="9" t="n">
        <v>39661</v>
      </c>
      <c r="B2139" s="5" t="n">
        <v>159.9</v>
      </c>
      <c r="C2139" s="5" t="n">
        <v>159.99</v>
      </c>
      <c r="D2139" s="5" t="n">
        <v>155.75</v>
      </c>
      <c r="E2139" s="5" t="n">
        <v>156.66</v>
      </c>
      <c r="F2139" s="5" t="n">
        <v>19451400</v>
      </c>
      <c r="G2139" s="5" t="n">
        <v>155.99</v>
      </c>
      <c r="I2139" s="13" t="n">
        <f aca="false">B2139-E2139</f>
        <v>3.24000000000001</v>
      </c>
      <c r="J2139" s="13" t="n">
        <f aca="false">C2139-D2139</f>
        <v>4.24000000000001</v>
      </c>
      <c r="L2139" s="14" t="n">
        <f aca="true">IF(ROW(E2139) - 1 &gt;= $L$1,MMULT($AA$1:OFFSET($AA$1, 0, $L$1 - 1),E2139:OFFSET(E2139,1 - $L$1, 0)) / $K$3,"")</f>
        <v>158.872363636364</v>
      </c>
      <c r="N2139" s="0" t="n">
        <f aca="true">IF(ROW(E2139) - 1 &gt;= $N$1,SUM(E2139:OFFSET(E2139,1 - $N$1, 0)) / $N$1,"")</f>
        <v>160.269</v>
      </c>
      <c r="P2139" s="0" t="n">
        <f aca="true">IF(ROW(N2139) - 1 &gt; $P$1, IF(OFFSET(N2139,  1 - $P$1, 0) &lt;&gt; "", MMULT($AA$2:OFFSET($AA$2, 0, $P$1 - 1), E2139:OFFSET(E2139,1 - $P$1, 0)) / $O$3,""),"")</f>
        <v>160.311666666667</v>
      </c>
    </row>
    <row collapsed="false" customFormat="false" customHeight="true" hidden="false" ht="14.4" outlineLevel="0" r="2140">
      <c r="A2140" s="9" t="n">
        <v>39664</v>
      </c>
      <c r="B2140" s="5" t="n">
        <v>156.6</v>
      </c>
      <c r="C2140" s="5" t="n">
        <v>157.9</v>
      </c>
      <c r="D2140" s="5" t="n">
        <v>152.91</v>
      </c>
      <c r="E2140" s="5" t="n">
        <v>153.23</v>
      </c>
      <c r="F2140" s="5" t="n">
        <v>21161700</v>
      </c>
      <c r="G2140" s="5" t="n">
        <v>152.57</v>
      </c>
      <c r="I2140" s="13" t="n">
        <f aca="false">B2140-E2140</f>
        <v>3.37</v>
      </c>
      <c r="J2140" s="13" t="n">
        <f aca="false">C2140-D2140</f>
        <v>4.99000000000001</v>
      </c>
      <c r="L2140" s="14" t="n">
        <f aca="true">IF(ROW(E2140) - 1 &gt;= $L$1,MMULT($AA$1:OFFSET($AA$1, 0, $L$1 - 1),E2140:OFFSET(E2140,1 - $L$1, 0)) / $K$3,"")</f>
        <v>157.592545454545</v>
      </c>
      <c r="N2140" s="0" t="n">
        <f aca="true">IF(ROW(E2140) - 1 &gt;= $N$1,SUM(E2140:OFFSET(E2140,1 - $N$1, 0)) / $N$1,"")</f>
        <v>158.963</v>
      </c>
      <c r="P2140" s="0" t="n">
        <f aca="true">IF(ROW(N2140) - 1 &gt; $P$1, IF(OFFSET(N2140,  1 - $P$1, 0) &lt;&gt; "", MMULT($AA$2:OFFSET($AA$2, 0, $P$1 - 1), E2140:OFFSET(E2140,1 - $P$1, 0)) / $O$3,""),"")</f>
        <v>159.181944444444</v>
      </c>
    </row>
    <row collapsed="false" customFormat="false" customHeight="true" hidden="false" ht="14.4" outlineLevel="0" r="2141">
      <c r="A2141" s="9" t="n">
        <v>39665</v>
      </c>
      <c r="B2141" s="5" t="n">
        <v>155.42</v>
      </c>
      <c r="C2141" s="5" t="n">
        <v>160.8</v>
      </c>
      <c r="D2141" s="5" t="n">
        <v>154.82</v>
      </c>
      <c r="E2141" s="5" t="n">
        <v>160.64</v>
      </c>
      <c r="F2141" s="5" t="n">
        <v>24584700</v>
      </c>
      <c r="G2141" s="5" t="n">
        <v>159.95</v>
      </c>
      <c r="I2141" s="13" t="n">
        <f aca="false">B2141-E2141</f>
        <v>-5.22</v>
      </c>
      <c r="J2141" s="13" t="n">
        <f aca="false">C2141-D2141</f>
        <v>5.98000000000002</v>
      </c>
      <c r="L2141" s="14" t="n">
        <f aca="true">IF(ROW(E2141) - 1 &gt;= $L$1,MMULT($AA$1:OFFSET($AA$1, 0, $L$1 - 1),E2141:OFFSET(E2141,1 - $L$1, 0)) / $K$3,"")</f>
        <v>157.897454545455</v>
      </c>
      <c r="N2141" s="0" t="n">
        <f aca="true">IF(ROW(E2141) - 1 &gt;= $N$1,SUM(E2141:OFFSET(E2141,1 - $N$1, 0)) / $N$1,"")</f>
        <v>158.825</v>
      </c>
      <c r="P2141" s="0" t="n">
        <f aca="true">IF(ROW(N2141) - 1 &gt; $P$1, IF(OFFSET(N2141,  1 - $P$1, 0) &lt;&gt; "", MMULT($AA$2:OFFSET($AA$2, 0, $P$1 - 1), E2141:OFFSET(E2141,1 - $P$1, 0)) / $O$3,""),"")</f>
        <v>158.524166666667</v>
      </c>
    </row>
    <row collapsed="false" customFormat="false" customHeight="true" hidden="false" ht="14.4" outlineLevel="0" r="2142">
      <c r="A2142" s="9" t="n">
        <v>39666</v>
      </c>
      <c r="B2142" s="5" t="n">
        <v>159.97</v>
      </c>
      <c r="C2142" s="5" t="n">
        <v>167.4</v>
      </c>
      <c r="D2142" s="5" t="n">
        <v>158</v>
      </c>
      <c r="E2142" s="5" t="n">
        <v>164.19</v>
      </c>
      <c r="F2142" s="5" t="n">
        <v>28264600</v>
      </c>
      <c r="G2142" s="5" t="n">
        <v>163.49</v>
      </c>
      <c r="I2142" s="13" t="n">
        <f aca="false">B2142-E2142</f>
        <v>-4.22</v>
      </c>
      <c r="J2142" s="13" t="n">
        <f aca="false">C2142-D2142</f>
        <v>9.40000000000001</v>
      </c>
      <c r="L2142" s="14" t="n">
        <f aca="true">IF(ROW(E2142) - 1 &gt;= $L$1,MMULT($AA$1:OFFSET($AA$1, 0, $L$1 - 1),E2142:OFFSET(E2142,1 - $L$1, 0)) / $K$3,"")</f>
        <v>158.872909090909</v>
      </c>
      <c r="N2142" s="0" t="n">
        <f aca="true">IF(ROW(E2142) - 1 &gt;= $N$1,SUM(E2142:OFFSET(E2142,1 - $N$1, 0)) / $N$1,"")</f>
        <v>158.618</v>
      </c>
      <c r="P2142" s="0" t="n">
        <f aca="true">IF(ROW(N2142) - 1 &gt; $P$1, IF(OFFSET(N2142,  1 - $P$1, 0) &lt;&gt; "", MMULT($AA$2:OFFSET($AA$2, 0, $P$1 - 1), E2142:OFFSET(E2142,1 - $P$1, 0)) / $O$3,""),"")</f>
        <v>158.319722222222</v>
      </c>
    </row>
    <row collapsed="false" customFormat="false" customHeight="true" hidden="false" ht="14.4" outlineLevel="0" r="2143">
      <c r="A2143" s="9" t="n">
        <v>39667</v>
      </c>
      <c r="B2143" s="5" t="n">
        <v>162.71</v>
      </c>
      <c r="C2143" s="5" t="n">
        <v>166.15</v>
      </c>
      <c r="D2143" s="5" t="n">
        <v>161.5</v>
      </c>
      <c r="E2143" s="5" t="n">
        <v>163.57</v>
      </c>
      <c r="F2143" s="5" t="n">
        <v>24013300</v>
      </c>
      <c r="G2143" s="5" t="n">
        <v>162.87</v>
      </c>
      <c r="I2143" s="13" t="n">
        <f aca="false">B2143-E2143</f>
        <v>-0.859999999999985</v>
      </c>
      <c r="J2143" s="13" t="n">
        <f aca="false">C2143-D2143</f>
        <v>4.65000000000001</v>
      </c>
      <c r="L2143" s="14" t="n">
        <f aca="true">IF(ROW(E2143) - 1 &gt;= $L$1,MMULT($AA$1:OFFSET($AA$1, 0, $L$1 - 1),E2143:OFFSET(E2143,1 - $L$1, 0)) / $K$3,"")</f>
        <v>159.773272727273</v>
      </c>
      <c r="N2143" s="0" t="n">
        <f aca="true">IF(ROW(E2143) - 1 &gt;= $N$1,SUM(E2143:OFFSET(E2143,1 - $N$1, 0)) / $N$1,"")</f>
        <v>159.072</v>
      </c>
      <c r="P2143" s="0" t="n">
        <f aca="true">IF(ROW(N2143) - 1 &gt; $P$1, IF(OFFSET(N2143,  1 - $P$1, 0) &lt;&gt; "", MMULT($AA$2:OFFSET($AA$2, 0, $P$1 - 1), E2143:OFFSET(E2143,1 - $P$1, 0)) / $O$3,""),"")</f>
        <v>158.277222222222</v>
      </c>
    </row>
    <row collapsed="false" customFormat="false" customHeight="true" hidden="false" ht="14.4" outlineLevel="0" r="2144">
      <c r="A2144" s="9" t="n">
        <v>39668</v>
      </c>
      <c r="B2144" s="5" t="n">
        <v>163.86</v>
      </c>
      <c r="C2144" s="5" t="n">
        <v>169.65</v>
      </c>
      <c r="D2144" s="5" t="n">
        <v>163.75</v>
      </c>
      <c r="E2144" s="5" t="n">
        <v>169.55</v>
      </c>
      <c r="F2144" s="5" t="n">
        <v>25499900</v>
      </c>
      <c r="G2144" s="5" t="n">
        <v>168.83</v>
      </c>
      <c r="I2144" s="13" t="n">
        <f aca="false">B2144-E2144</f>
        <v>-5.69</v>
      </c>
      <c r="J2144" s="13" t="n">
        <f aca="false">C2144-D2144</f>
        <v>5.90000000000001</v>
      </c>
      <c r="L2144" s="14" t="n">
        <f aca="true">IF(ROW(E2144) - 1 &gt;= $L$1,MMULT($AA$1:OFFSET($AA$1, 0, $L$1 - 1),E2144:OFFSET(E2144,1 - $L$1, 0)) / $K$3,"")</f>
        <v>161.678363636364</v>
      </c>
      <c r="N2144" s="0" t="n">
        <f aca="true">IF(ROW(E2144) - 1 &gt;= $N$1,SUM(E2144:OFFSET(E2144,1 - $N$1, 0)) / $N$1,"")</f>
        <v>159.815</v>
      </c>
      <c r="P2144" s="0" t="n">
        <f aca="true">IF(ROW(N2144) - 1 &gt; $P$1, IF(OFFSET(N2144,  1 - $P$1, 0) &lt;&gt; "", MMULT($AA$2:OFFSET($AA$2, 0, $P$1 - 1), E2144:OFFSET(E2144,1 - $P$1, 0)) / $O$3,""),"")</f>
        <v>158.732222222222</v>
      </c>
    </row>
    <row collapsed="false" customFormat="false" customHeight="true" hidden="false" ht="14.4" outlineLevel="0" r="2145">
      <c r="A2145" s="9" t="n">
        <v>39671</v>
      </c>
      <c r="B2145" s="5" t="n">
        <v>170.07</v>
      </c>
      <c r="C2145" s="5" t="n">
        <v>176.5</v>
      </c>
      <c r="D2145" s="5" t="n">
        <v>169.67</v>
      </c>
      <c r="E2145" s="5" t="n">
        <v>173.56</v>
      </c>
      <c r="F2145" s="5" t="n">
        <v>31832300</v>
      </c>
      <c r="G2145" s="5" t="n">
        <v>172.82</v>
      </c>
      <c r="I2145" s="13" t="n">
        <f aca="false">B2145-E2145</f>
        <v>-3.49000000000001</v>
      </c>
      <c r="J2145" s="13" t="n">
        <f aca="false">C2145-D2145</f>
        <v>6.83000000000001</v>
      </c>
      <c r="L2145" s="14" t="n">
        <f aca="true">IF(ROW(E2145) - 1 &gt;= $L$1,MMULT($AA$1:OFFSET($AA$1, 0, $L$1 - 1),E2145:OFFSET(E2145,1 - $L$1, 0)) / $K$3,"")</f>
        <v>164.177454545455</v>
      </c>
      <c r="N2145" s="0" t="n">
        <f aca="true">IF(ROW(E2145) - 1 &gt;= $N$1,SUM(E2145:OFFSET(E2145,1 - $N$1, 0)) / $N$1,"")</f>
        <v>161.731</v>
      </c>
      <c r="P2145" s="0" t="n">
        <f aca="true">IF(ROW(N2145) - 1 &gt; $P$1, IF(OFFSET(N2145,  1 - $P$1, 0) &lt;&gt; "", MMULT($AA$2:OFFSET($AA$2, 0, $P$1 - 1), E2145:OFFSET(E2145,1 - $P$1, 0)) / $O$3,""),"")</f>
        <v>159.7225</v>
      </c>
    </row>
    <row collapsed="false" customFormat="false" customHeight="true" hidden="false" ht="14.4" outlineLevel="0" r="2146">
      <c r="A2146" s="9" t="n">
        <v>39672</v>
      </c>
      <c r="B2146" s="5" t="n">
        <v>173.52</v>
      </c>
      <c r="C2146" s="5" t="n">
        <v>179.29</v>
      </c>
      <c r="D2146" s="5" t="n">
        <v>173.51</v>
      </c>
      <c r="E2146" s="5" t="n">
        <v>176.73</v>
      </c>
      <c r="F2146" s="5" t="n">
        <v>29867100</v>
      </c>
      <c r="G2146" s="5" t="n">
        <v>175.97</v>
      </c>
      <c r="I2146" s="13" t="n">
        <f aca="false">B2146-E2146</f>
        <v>-3.20999999999998</v>
      </c>
      <c r="J2146" s="13" t="n">
        <f aca="false">C2146-D2146</f>
        <v>5.78</v>
      </c>
      <c r="L2146" s="14" t="n">
        <f aca="true">IF(ROW(E2146) - 1 &gt;= $L$1,MMULT($AA$1:OFFSET($AA$1, 0, $L$1 - 1),E2146:OFFSET(E2146,1 - $L$1, 0)) / $K$3,"")</f>
        <v>166.904545454545</v>
      </c>
      <c r="N2146" s="0" t="n">
        <f aca="true">IF(ROW(E2146) - 1 &gt;= $N$1,SUM(E2146:OFFSET(E2146,1 - $N$1, 0)) / $N$1,"")</f>
        <v>163.696</v>
      </c>
      <c r="P2146" s="0" t="n">
        <f aca="true">IF(ROW(N2146) - 1 &gt; $P$1, IF(OFFSET(N2146,  1 - $P$1, 0) &lt;&gt; "", MMULT($AA$2:OFFSET($AA$2, 0, $P$1 - 1), E2146:OFFSET(E2146,1 - $P$1, 0)) / $O$3,""),"")</f>
        <v>161.6125</v>
      </c>
    </row>
    <row collapsed="false" customFormat="false" customHeight="true" hidden="false" ht="14.4" outlineLevel="0" r="2147">
      <c r="A2147" s="9" t="n">
        <v>39673</v>
      </c>
      <c r="B2147" s="5" t="n">
        <v>177.98</v>
      </c>
      <c r="C2147" s="5" t="n">
        <v>180</v>
      </c>
      <c r="D2147" s="5" t="n">
        <v>175.9</v>
      </c>
      <c r="E2147" s="5" t="n">
        <v>179.3</v>
      </c>
      <c r="F2147" s="5" t="n">
        <v>30083800</v>
      </c>
      <c r="G2147" s="5" t="n">
        <v>178.53</v>
      </c>
      <c r="I2147" s="13" t="n">
        <f aca="false">B2147-E2147</f>
        <v>-1.32000000000002</v>
      </c>
      <c r="J2147" s="13" t="n">
        <f aca="false">C2147-D2147</f>
        <v>4.09999999999999</v>
      </c>
      <c r="L2147" s="14" t="n">
        <f aca="true">IF(ROW(E2147) - 1 &gt;= $L$1,MMULT($AA$1:OFFSET($AA$1, 0, $L$1 - 1),E2147:OFFSET(E2147,1 - $L$1, 0)) / $K$3,"")</f>
        <v>169.741636363636</v>
      </c>
      <c r="N2147" s="0" t="n">
        <f aca="true">IF(ROW(E2147) - 1 &gt;= $N$1,SUM(E2147:OFFSET(E2147,1 - $N$1, 0)) / $N$1,"")</f>
        <v>165.638</v>
      </c>
      <c r="P2147" s="0" t="n">
        <f aca="true">IF(ROW(N2147) - 1 &gt; $P$1, IF(OFFSET(N2147,  1 - $P$1, 0) &lt;&gt; "", MMULT($AA$2:OFFSET($AA$2, 0, $P$1 - 1), E2147:OFFSET(E2147,1 - $P$1, 0)) / $O$3,""),"")</f>
        <v>163.8475</v>
      </c>
    </row>
    <row collapsed="false" customFormat="false" customHeight="true" hidden="false" ht="14.4" outlineLevel="0" r="2148">
      <c r="A2148" s="9" t="n">
        <v>39674</v>
      </c>
      <c r="B2148" s="5" t="n">
        <v>178.33</v>
      </c>
      <c r="C2148" s="5" t="n">
        <v>180.45</v>
      </c>
      <c r="D2148" s="5" t="n">
        <v>177.84</v>
      </c>
      <c r="E2148" s="5" t="n">
        <v>179.32</v>
      </c>
      <c r="F2148" s="5" t="n">
        <v>25403600</v>
      </c>
      <c r="G2148" s="5" t="n">
        <v>178.55</v>
      </c>
      <c r="I2148" s="13" t="n">
        <f aca="false">B2148-E2148</f>
        <v>-0.989999999999981</v>
      </c>
      <c r="J2148" s="13" t="n">
        <f aca="false">C2148-D2148</f>
        <v>2.60999999999999</v>
      </c>
      <c r="L2148" s="14" t="n">
        <f aca="true">IF(ROW(E2148) - 1 &gt;= $L$1,MMULT($AA$1:OFFSET($AA$1, 0, $L$1 - 1),E2148:OFFSET(E2148,1 - $L$1, 0)) / $K$3,"")</f>
        <v>172.229272727273</v>
      </c>
      <c r="N2148" s="0" t="n">
        <f aca="true">IF(ROW(E2148) - 1 &gt;= $N$1,SUM(E2148:OFFSET(E2148,1 - $N$1, 0)) / $N$1,"")</f>
        <v>167.675</v>
      </c>
      <c r="P2148" s="0" t="n">
        <f aca="true">IF(ROW(N2148) - 1 &gt; $P$1, IF(OFFSET(N2148,  1 - $P$1, 0) &lt;&gt; "", MMULT($AA$2:OFFSET($AA$2, 0, $P$1 - 1), E2148:OFFSET(E2148,1 - $P$1, 0)) / $O$3,""),"")</f>
        <v>166.305277777778</v>
      </c>
    </row>
    <row collapsed="false" customFormat="false" customHeight="true" hidden="false" ht="14.4" outlineLevel="0" r="2149">
      <c r="A2149" s="9" t="n">
        <v>39675</v>
      </c>
      <c r="B2149" s="5" t="n">
        <v>179.04</v>
      </c>
      <c r="C2149" s="5" t="n">
        <v>179.75</v>
      </c>
      <c r="D2149" s="5" t="n">
        <v>175.05</v>
      </c>
      <c r="E2149" s="5" t="n">
        <v>175.74</v>
      </c>
      <c r="F2149" s="5" t="n">
        <v>25294700</v>
      </c>
      <c r="G2149" s="5" t="n">
        <v>174.99</v>
      </c>
      <c r="I2149" s="13" t="n">
        <f aca="false">B2149-E2149</f>
        <v>3.29999999999998</v>
      </c>
      <c r="J2149" s="13" t="n">
        <f aca="false">C2149-D2149</f>
        <v>4.69999999999999</v>
      </c>
      <c r="L2149" s="14" t="n">
        <f aca="true">IF(ROW(E2149) - 1 &gt;= $L$1,MMULT($AA$1:OFFSET($AA$1, 0, $L$1 - 1),E2149:OFFSET(E2149,1 - $L$1, 0)) / $K$3,"")</f>
        <v>173.695636363636</v>
      </c>
      <c r="N2149" s="0" t="n">
        <f aca="true">IF(ROW(E2149) - 1 &gt;= $N$1,SUM(E2149:OFFSET(E2149,1 - $N$1, 0)) / $N$1,"")</f>
        <v>169.583</v>
      </c>
      <c r="P2149" s="0" t="n">
        <f aca="true">IF(ROW(N2149) - 1 &gt; $P$1, IF(OFFSET(N2149,  1 - $P$1, 0) &lt;&gt; "", MMULT($AA$2:OFFSET($AA$2, 0, $P$1 - 1), E2149:OFFSET(E2149,1 - $P$1, 0)) / $O$3,""),"")</f>
        <v>168.998611111111</v>
      </c>
    </row>
    <row collapsed="false" customFormat="false" customHeight="true" hidden="false" ht="14.4" outlineLevel="0" r="2150">
      <c r="A2150" s="9" t="n">
        <v>39678</v>
      </c>
      <c r="B2150" s="5" t="n">
        <v>175.57</v>
      </c>
      <c r="C2150" s="5" t="n">
        <v>177.81</v>
      </c>
      <c r="D2150" s="5" t="n">
        <v>173.82</v>
      </c>
      <c r="E2150" s="5" t="n">
        <v>175.39</v>
      </c>
      <c r="F2150" s="5" t="n">
        <v>19714800</v>
      </c>
      <c r="G2150" s="5" t="n">
        <v>174.64</v>
      </c>
      <c r="I2150" s="13" t="n">
        <f aca="false">B2150-E2150</f>
        <v>0.180000000000007</v>
      </c>
      <c r="J2150" s="13" t="n">
        <f aca="false">C2150-D2150</f>
        <v>3.99000000000001</v>
      </c>
      <c r="L2150" s="14" t="n">
        <f aca="true">IF(ROW(E2150) - 1 &gt;= $L$1,MMULT($AA$1:OFFSET($AA$1, 0, $L$1 - 1),E2150:OFFSET(E2150,1 - $L$1, 0)) / $K$3,"")</f>
        <v>174.751454545455</v>
      </c>
      <c r="N2150" s="0" t="n">
        <f aca="true">IF(ROW(E2150) - 1 &gt;= $N$1,SUM(E2150:OFFSET(E2150,1 - $N$1, 0)) / $N$1,"")</f>
        <v>171.799</v>
      </c>
      <c r="P2150" s="0" t="n">
        <f aca="true">IF(ROW(N2150) - 1 &gt; $P$1, IF(OFFSET(N2150,  1 - $P$1, 0) &lt;&gt; "", MMULT($AA$2:OFFSET($AA$2, 0, $P$1 - 1), E2150:OFFSET(E2150,1 - $P$1, 0)) / $O$3,""),"")</f>
        <v>171.559722222222</v>
      </c>
    </row>
    <row collapsed="false" customFormat="false" customHeight="true" hidden="false" ht="14.4" outlineLevel="0" r="2151">
      <c r="A2151" s="9" t="n">
        <v>39679</v>
      </c>
      <c r="B2151" s="5" t="n">
        <v>174.54</v>
      </c>
      <c r="C2151" s="5" t="n">
        <v>177.07</v>
      </c>
      <c r="D2151" s="5" t="n">
        <v>171.81</v>
      </c>
      <c r="E2151" s="5" t="n">
        <v>173.53</v>
      </c>
      <c r="F2151" s="5" t="n">
        <v>22007300</v>
      </c>
      <c r="G2151" s="5" t="n">
        <v>172.79</v>
      </c>
      <c r="I2151" s="13" t="n">
        <f aca="false">B2151-E2151</f>
        <v>1.00999999999999</v>
      </c>
      <c r="J2151" s="13" t="n">
        <f aca="false">C2151-D2151</f>
        <v>5.25999999999999</v>
      </c>
      <c r="L2151" s="14" t="n">
        <f aca="true">IF(ROW(E2151) - 1 &gt;= $L$1,MMULT($AA$1:OFFSET($AA$1, 0, $L$1 - 1),E2151:OFFSET(E2151,1 - $L$1, 0)) / $K$3,"")</f>
        <v>175.066181818182</v>
      </c>
      <c r="N2151" s="0" t="n">
        <f aca="true">IF(ROW(E2151) - 1 &gt;= $N$1,SUM(E2151:OFFSET(E2151,1 - $N$1, 0)) / $N$1,"")</f>
        <v>173.088</v>
      </c>
      <c r="P2151" s="0" t="n">
        <f aca="true">IF(ROW(N2151) - 1 &gt; $P$1, IF(OFFSET(N2151,  1 - $P$1, 0) &lt;&gt; "", MMULT($AA$2:OFFSET($AA$2, 0, $P$1 - 1), E2151:OFFSET(E2151,1 - $P$1, 0)) / $O$3,""),"")</f>
        <v>173.650555555556</v>
      </c>
    </row>
    <row collapsed="false" customFormat="false" customHeight="true" hidden="false" ht="14.4" outlineLevel="0" r="2152">
      <c r="A2152" s="9" t="n">
        <v>39680</v>
      </c>
      <c r="B2152" s="5" t="n">
        <v>174.77</v>
      </c>
      <c r="C2152" s="5" t="n">
        <v>176.94</v>
      </c>
      <c r="D2152" s="5" t="n">
        <v>173.61</v>
      </c>
      <c r="E2152" s="5" t="n">
        <v>175.84</v>
      </c>
      <c r="F2152" s="5" t="n">
        <v>18105400</v>
      </c>
      <c r="G2152" s="5" t="n">
        <v>175.09</v>
      </c>
      <c r="I2152" s="13" t="n">
        <f aca="false">B2152-E2152</f>
        <v>-1.06999999999999</v>
      </c>
      <c r="J2152" s="13" t="n">
        <f aca="false">C2152-D2152</f>
        <v>3.32999999999998</v>
      </c>
      <c r="L2152" s="14" t="n">
        <f aca="true">IF(ROW(E2152) - 1 &gt;= $L$1,MMULT($AA$1:OFFSET($AA$1, 0, $L$1 - 1),E2152:OFFSET(E2152,1 - $L$1, 0)) / $K$3,"")</f>
        <v>175.566545454545</v>
      </c>
      <c r="N2152" s="0" t="n">
        <f aca="true">IF(ROW(E2152) - 1 &gt;= $N$1,SUM(E2152:OFFSET(E2152,1 - $N$1, 0)) / $N$1,"")</f>
        <v>174.253</v>
      </c>
      <c r="P2152" s="0" t="n">
        <f aca="true">IF(ROW(N2152) - 1 &gt; $P$1, IF(OFFSET(N2152,  1 - $P$1, 0) &lt;&gt; "", MMULT($AA$2:OFFSET($AA$2, 0, $P$1 - 1), E2152:OFFSET(E2152,1 - $P$1, 0)) / $O$3,""),"")</f>
        <v>175.063888888889</v>
      </c>
    </row>
    <row collapsed="false" customFormat="false" customHeight="true" hidden="false" ht="14.4" outlineLevel="0" r="2153">
      <c r="A2153" s="9" t="n">
        <v>39681</v>
      </c>
      <c r="B2153" s="5" t="n">
        <v>174.47</v>
      </c>
      <c r="C2153" s="5" t="n">
        <v>175.45</v>
      </c>
      <c r="D2153" s="5" t="n">
        <v>171.89</v>
      </c>
      <c r="E2153" s="5" t="n">
        <v>174.29</v>
      </c>
      <c r="F2153" s="5" t="n">
        <v>19276600</v>
      </c>
      <c r="G2153" s="5" t="n">
        <v>173.54</v>
      </c>
      <c r="I2153" s="13" t="n">
        <f aca="false">B2153-E2153</f>
        <v>0.180000000000007</v>
      </c>
      <c r="J2153" s="13" t="n">
        <f aca="false">C2153-D2153</f>
        <v>3.56</v>
      </c>
      <c r="L2153" s="14" t="n">
        <f aca="true">IF(ROW(E2153) - 1 &gt;= $L$1,MMULT($AA$1:OFFSET($AA$1, 0, $L$1 - 1),E2153:OFFSET(E2153,1 - $L$1, 0)) / $K$3,"")</f>
        <v>175.573272727273</v>
      </c>
      <c r="N2153" s="0" t="n">
        <f aca="true">IF(ROW(E2153) - 1 &gt;= $N$1,SUM(E2153:OFFSET(E2153,1 - $N$1, 0)) / $N$1,"")</f>
        <v>175.325</v>
      </c>
      <c r="P2153" s="0" t="n">
        <f aca="true">IF(ROW(N2153) - 1 &gt; $P$1, IF(OFFSET(N2153,  1 - $P$1, 0) &lt;&gt; "", MMULT($AA$2:OFFSET($AA$2, 0, $P$1 - 1), E2153:OFFSET(E2153,1 - $P$1, 0)) / $O$3,""),"")</f>
        <v>175.819722222222</v>
      </c>
    </row>
    <row collapsed="false" customFormat="false" customHeight="true" hidden="false" ht="14.4" outlineLevel="0" r="2154">
      <c r="A2154" s="9" t="n">
        <v>39682</v>
      </c>
      <c r="B2154" s="5" t="n">
        <v>175.82</v>
      </c>
      <c r="C2154" s="5" t="n">
        <v>177.5</v>
      </c>
      <c r="D2154" s="5" t="n">
        <v>175.57</v>
      </c>
      <c r="E2154" s="5" t="n">
        <v>176.79</v>
      </c>
      <c r="F2154" s="5" t="n">
        <v>15700400</v>
      </c>
      <c r="G2154" s="5" t="n">
        <v>176.03</v>
      </c>
      <c r="I2154" s="13" t="n">
        <f aca="false">B2154-E2154</f>
        <v>-0.969999999999999</v>
      </c>
      <c r="J2154" s="13" t="n">
        <f aca="false">C2154-D2154</f>
        <v>1.93000000000001</v>
      </c>
      <c r="L2154" s="14" t="n">
        <f aca="true">IF(ROW(E2154) - 1 &gt;= $L$1,MMULT($AA$1:OFFSET($AA$1, 0, $L$1 - 1),E2154:OFFSET(E2154,1 - $L$1, 0)) / $K$3,"")</f>
        <v>175.839636363636</v>
      </c>
      <c r="N2154" s="0" t="n">
        <f aca="true">IF(ROW(E2154) - 1 &gt;= $N$1,SUM(E2154:OFFSET(E2154,1 - $N$1, 0)) / $N$1,"")</f>
        <v>176.049</v>
      </c>
      <c r="P2154" s="0" t="n">
        <f aca="true">IF(ROW(N2154) - 1 &gt; $P$1, IF(OFFSET(N2154,  1 - $P$1, 0) &lt;&gt; "", MMULT($AA$2:OFFSET($AA$2, 0, $P$1 - 1), E2154:OFFSET(E2154,1 - $P$1, 0)) / $O$3,""),"")</f>
        <v>176.085</v>
      </c>
    </row>
    <row collapsed="false" customFormat="false" customHeight="true" hidden="false" ht="14.4" outlineLevel="0" r="2155">
      <c r="A2155" s="9" t="n">
        <v>39685</v>
      </c>
      <c r="B2155" s="5" t="n">
        <v>176.15</v>
      </c>
      <c r="C2155" s="5" t="n">
        <v>176.23</v>
      </c>
      <c r="D2155" s="5" t="n">
        <v>171.66</v>
      </c>
      <c r="E2155" s="5" t="n">
        <v>172.55</v>
      </c>
      <c r="F2155" s="5" t="n">
        <v>17300900</v>
      </c>
      <c r="G2155" s="5" t="n">
        <v>171.81</v>
      </c>
      <c r="I2155" s="13" t="n">
        <f aca="false">B2155-E2155</f>
        <v>3.59999999999999</v>
      </c>
      <c r="J2155" s="13" t="n">
        <f aca="false">C2155-D2155</f>
        <v>4.56999999999999</v>
      </c>
      <c r="L2155" s="14" t="n">
        <f aca="true">IF(ROW(E2155) - 1 &gt;= $L$1,MMULT($AA$1:OFFSET($AA$1, 0, $L$1 - 1),E2155:OFFSET(E2155,1 - $L$1, 0)) / $K$3,"")</f>
        <v>175.203454545455</v>
      </c>
      <c r="N2155" s="0" t="n">
        <f aca="true">IF(ROW(E2155) - 1 &gt;= $N$1,SUM(E2155:OFFSET(E2155,1 - $N$1, 0)) / $N$1,"")</f>
        <v>175.948</v>
      </c>
      <c r="P2155" s="0" t="n">
        <f aca="true">IF(ROW(N2155) - 1 &gt; $P$1, IF(OFFSET(N2155,  1 - $P$1, 0) &lt;&gt; "", MMULT($AA$2:OFFSET($AA$2, 0, $P$1 - 1), E2155:OFFSET(E2155,1 - $P$1, 0)) / $O$3,""),"")</f>
        <v>175.923611111111</v>
      </c>
    </row>
    <row collapsed="false" customFormat="false" customHeight="true" hidden="false" ht="14.4" outlineLevel="0" r="2156">
      <c r="A2156" s="9" t="n">
        <v>39686</v>
      </c>
      <c r="B2156" s="5" t="n">
        <v>172.76</v>
      </c>
      <c r="C2156" s="5" t="n">
        <v>174.88</v>
      </c>
      <c r="D2156" s="5" t="n">
        <v>172.61</v>
      </c>
      <c r="E2156" s="5" t="n">
        <v>173.64</v>
      </c>
      <c r="F2156" s="5" t="n">
        <v>15912500</v>
      </c>
      <c r="G2156" s="5" t="n">
        <v>172.9</v>
      </c>
      <c r="I2156" s="13" t="n">
        <f aca="false">B2156-E2156</f>
        <v>-0.879999999999995</v>
      </c>
      <c r="J2156" s="13" t="n">
        <f aca="false">C2156-D2156</f>
        <v>2.26999999999998</v>
      </c>
      <c r="L2156" s="14" t="n">
        <f aca="true">IF(ROW(E2156) - 1 &gt;= $L$1,MMULT($AA$1:OFFSET($AA$1, 0, $L$1 - 1),E2156:OFFSET(E2156,1 - $L$1, 0)) / $K$3,"")</f>
        <v>174.783818181818</v>
      </c>
      <c r="N2156" s="0" t="n">
        <f aca="true">IF(ROW(E2156) - 1 &gt;= $N$1,SUM(E2156:OFFSET(E2156,1 - $N$1, 0)) / $N$1,"")</f>
        <v>175.639</v>
      </c>
      <c r="P2156" s="0" t="n">
        <f aca="true">IF(ROW(N2156) - 1 &gt; $P$1, IF(OFFSET(N2156,  1 - $P$1, 0) &lt;&gt; "", MMULT($AA$2:OFFSET($AA$2, 0, $P$1 - 1), E2156:OFFSET(E2156,1 - $P$1, 0)) / $O$3,""),"")</f>
        <v>175.551388888889</v>
      </c>
    </row>
    <row collapsed="false" customFormat="false" customHeight="true" hidden="false" ht="14.4" outlineLevel="0" r="2157">
      <c r="A2157" s="9" t="n">
        <v>39687</v>
      </c>
      <c r="B2157" s="5" t="n">
        <v>173.31</v>
      </c>
      <c r="C2157" s="5" t="n">
        <v>175.76</v>
      </c>
      <c r="D2157" s="5" t="n">
        <v>172.19</v>
      </c>
      <c r="E2157" s="5" t="n">
        <v>174.67</v>
      </c>
      <c r="F2157" s="5" t="n">
        <v>17063600</v>
      </c>
      <c r="G2157" s="5" t="n">
        <v>173.92</v>
      </c>
      <c r="I2157" s="13" t="n">
        <f aca="false">B2157-E2157</f>
        <v>-1.35999999999999</v>
      </c>
      <c r="J2157" s="13" t="n">
        <f aca="false">C2157-D2157</f>
        <v>3.56999999999999</v>
      </c>
      <c r="L2157" s="14" t="n">
        <f aca="true">IF(ROW(E2157) - 1 &gt;= $L$1,MMULT($AA$1:OFFSET($AA$1, 0, $L$1 - 1),E2157:OFFSET(E2157,1 - $L$1, 0)) / $K$3,"")</f>
        <v>174.607636363636</v>
      </c>
      <c r="N2157" s="0" t="n">
        <f aca="true">IF(ROW(E2157) - 1 &gt;= $N$1,SUM(E2157:OFFSET(E2157,1 - $N$1, 0)) / $N$1,"")</f>
        <v>175.176</v>
      </c>
      <c r="P2157" s="0" t="n">
        <f aca="true">IF(ROW(N2157) - 1 &gt; $P$1, IF(OFFSET(N2157,  1 - $P$1, 0) &lt;&gt; "", MMULT($AA$2:OFFSET($AA$2, 0, $P$1 - 1), E2157:OFFSET(E2157,1 - $P$1, 0)) / $O$3,""),"")</f>
        <v>175.211666666667</v>
      </c>
    </row>
    <row collapsed="false" customFormat="false" customHeight="true" hidden="false" ht="14.4" outlineLevel="0" r="2158">
      <c r="A2158" s="9" t="n">
        <v>39688</v>
      </c>
      <c r="B2158" s="5" t="n">
        <v>175.28</v>
      </c>
      <c r="C2158" s="5" t="n">
        <v>176.25</v>
      </c>
      <c r="D2158" s="5" t="n">
        <v>172.75</v>
      </c>
      <c r="E2158" s="5" t="n">
        <v>173.74</v>
      </c>
      <c r="F2158" s="5" t="n">
        <v>15406600</v>
      </c>
      <c r="G2158" s="5" t="n">
        <v>173</v>
      </c>
      <c r="I2158" s="13" t="n">
        <f aca="false">B2158-E2158</f>
        <v>1.53999999999999</v>
      </c>
      <c r="J2158" s="13" t="n">
        <f aca="false">C2158-D2158</f>
        <v>3.5</v>
      </c>
      <c r="L2158" s="14" t="n">
        <f aca="true">IF(ROW(E2158) - 1 &gt;= $L$1,MMULT($AA$1:OFFSET($AA$1, 0, $L$1 - 1),E2158:OFFSET(E2158,1 - $L$1, 0)) / $K$3,"")</f>
        <v>174.346545454545</v>
      </c>
      <c r="N2158" s="0" t="n">
        <f aca="true">IF(ROW(E2158) - 1 &gt;= $N$1,SUM(E2158:OFFSET(E2158,1 - $N$1, 0)) / $N$1,"")</f>
        <v>174.618</v>
      </c>
      <c r="P2158" s="0" t="n">
        <f aca="true">IF(ROW(N2158) - 1 &gt; $P$1, IF(OFFSET(N2158,  1 - $P$1, 0) &lt;&gt; "", MMULT($AA$2:OFFSET($AA$2, 0, $P$1 - 1), E2158:OFFSET(E2158,1 - $P$1, 0)) / $O$3,""),"")</f>
        <v>174.838333333333</v>
      </c>
    </row>
    <row collapsed="false" customFormat="false" customHeight="true" hidden="false" ht="14.4" outlineLevel="0" r="2159">
      <c r="A2159" s="9" t="n">
        <v>39689</v>
      </c>
      <c r="B2159" s="5" t="n">
        <v>172.96</v>
      </c>
      <c r="C2159" s="5" t="n">
        <v>173.5</v>
      </c>
      <c r="D2159" s="5" t="n">
        <v>169.04</v>
      </c>
      <c r="E2159" s="5" t="n">
        <v>169.53</v>
      </c>
      <c r="F2159" s="5" t="n">
        <v>21403200</v>
      </c>
      <c r="G2159" s="5" t="n">
        <v>168.81</v>
      </c>
      <c r="I2159" s="13" t="n">
        <f aca="false">B2159-E2159</f>
        <v>3.43000000000001</v>
      </c>
      <c r="J2159" s="13" t="n">
        <f aca="false">C2159-D2159</f>
        <v>4.46000000000001</v>
      </c>
      <c r="L2159" s="14" t="n">
        <f aca="true">IF(ROW(E2159) - 1 &gt;= $L$1,MMULT($AA$1:OFFSET($AA$1, 0, $L$1 - 1),E2159:OFFSET(E2159,1 - $L$1, 0)) / $K$3,"")</f>
        <v>173.421454545455</v>
      </c>
      <c r="N2159" s="0" t="n">
        <f aca="true">IF(ROW(E2159) - 1 &gt;= $N$1,SUM(E2159:OFFSET(E2159,1 - $N$1, 0)) / $N$1,"")</f>
        <v>173.997</v>
      </c>
      <c r="P2159" s="0" t="n">
        <f aca="true">IF(ROW(N2159) - 1 &gt; $P$1, IF(OFFSET(N2159,  1 - $P$1, 0) &lt;&gt; "", MMULT($AA$2:OFFSET($AA$2, 0, $P$1 - 1), E2159:OFFSET(E2159,1 - $P$1, 0)) / $O$3,""),"")</f>
        <v>174.471944444444</v>
      </c>
    </row>
    <row collapsed="false" customFormat="false" customHeight="true" hidden="false" ht="14.4" outlineLevel="0" r="2160">
      <c r="A2160" s="9" t="n">
        <v>39693</v>
      </c>
      <c r="B2160" s="5" t="n">
        <v>172.4</v>
      </c>
      <c r="C2160" s="5" t="n">
        <v>173.5</v>
      </c>
      <c r="D2160" s="5" t="n">
        <v>165</v>
      </c>
      <c r="E2160" s="5" t="n">
        <v>166.19</v>
      </c>
      <c r="F2160" s="5" t="n">
        <v>27884400</v>
      </c>
      <c r="G2160" s="5" t="n">
        <v>165.48</v>
      </c>
      <c r="I2160" s="13" t="n">
        <f aca="false">B2160-E2160</f>
        <v>6.21000000000001</v>
      </c>
      <c r="J2160" s="13" t="n">
        <f aca="false">C2160-D2160</f>
        <v>8.5</v>
      </c>
      <c r="L2160" s="14" t="n">
        <f aca="true">IF(ROW(E2160) - 1 &gt;= $L$1,MMULT($AA$1:OFFSET($AA$1, 0, $L$1 - 1),E2160:OFFSET(E2160,1 - $L$1, 0)) / $K$3,"")</f>
        <v>172.002</v>
      </c>
      <c r="N2160" s="0" t="n">
        <f aca="true">IF(ROW(E2160) - 1 &gt;= $N$1,SUM(E2160:OFFSET(E2160,1 - $N$1, 0)) / $N$1,"")</f>
        <v>173.077</v>
      </c>
      <c r="P2160" s="0" t="n">
        <f aca="true">IF(ROW(N2160) - 1 &gt; $P$1, IF(OFFSET(N2160,  1 - $P$1, 0) &lt;&gt; "", MMULT($AA$2:OFFSET($AA$2, 0, $P$1 - 1), E2160:OFFSET(E2160,1 - $P$1, 0)) / $O$3,""),"")</f>
        <v>173.881388888889</v>
      </c>
    </row>
    <row collapsed="false" customFormat="false" customHeight="true" hidden="false" ht="14.4" outlineLevel="0" r="2161">
      <c r="A2161" s="9" t="n">
        <v>39694</v>
      </c>
      <c r="B2161" s="5" t="n">
        <v>166.84</v>
      </c>
      <c r="C2161" s="5" t="n">
        <v>168.68</v>
      </c>
      <c r="D2161" s="5" t="n">
        <v>164</v>
      </c>
      <c r="E2161" s="5" t="n">
        <v>166.96</v>
      </c>
      <c r="F2161" s="5" t="n">
        <v>26244100</v>
      </c>
      <c r="G2161" s="5" t="n">
        <v>166.25</v>
      </c>
      <c r="I2161" s="13" t="n">
        <f aca="false">B2161-E2161</f>
        <v>-0.120000000000005</v>
      </c>
      <c r="J2161" s="13" t="n">
        <f aca="false">C2161-D2161</f>
        <v>4.68000000000001</v>
      </c>
      <c r="L2161" s="14" t="n">
        <f aca="true">IF(ROW(E2161) - 1 &gt;= $L$1,MMULT($AA$1:OFFSET($AA$1, 0, $L$1 - 1),E2161:OFFSET(E2161,1 - $L$1, 0)) / $K$3,"")</f>
        <v>170.889818181818</v>
      </c>
      <c r="N2161" s="0" t="n">
        <f aca="true">IF(ROW(E2161) - 1 &gt;= $N$1,SUM(E2161:OFFSET(E2161,1 - $N$1, 0)) / $N$1,"")</f>
        <v>172.42</v>
      </c>
      <c r="P2161" s="0" t="n">
        <f aca="true">IF(ROW(N2161) - 1 &gt; $P$1, IF(OFFSET(N2161,  1 - $P$1, 0) &lt;&gt; "", MMULT($AA$2:OFFSET($AA$2, 0, $P$1 - 1), E2161:OFFSET(E2161,1 - $P$1, 0)) / $O$3,""),"")</f>
        <v>173.224166666667</v>
      </c>
    </row>
    <row collapsed="false" customFormat="false" customHeight="true" hidden="false" ht="14.4" outlineLevel="0" r="2162">
      <c r="A2162" s="9" t="n">
        <v>39695</v>
      </c>
      <c r="B2162" s="5" t="n">
        <v>165.86</v>
      </c>
      <c r="C2162" s="5" t="n">
        <v>167.91</v>
      </c>
      <c r="D2162" s="5" t="n">
        <v>160.81</v>
      </c>
      <c r="E2162" s="5" t="n">
        <v>161.22</v>
      </c>
      <c r="F2162" s="5" t="n">
        <v>26549500</v>
      </c>
      <c r="G2162" s="5" t="n">
        <v>160.53</v>
      </c>
      <c r="I2162" s="13" t="n">
        <f aca="false">B2162-E2162</f>
        <v>4.64000000000002</v>
      </c>
      <c r="J2162" s="13" t="n">
        <f aca="false">C2162-D2162</f>
        <v>7.09999999999999</v>
      </c>
      <c r="L2162" s="14" t="n">
        <f aca="true">IF(ROW(E2162) - 1 &gt;= $L$1,MMULT($AA$1:OFFSET($AA$1, 0, $L$1 - 1),E2162:OFFSET(E2162,1 - $L$1, 0)) / $K$3,"")</f>
        <v>168.853454545455</v>
      </c>
      <c r="N2162" s="0" t="n">
        <f aca="true">IF(ROW(E2162) - 1 &gt;= $N$1,SUM(E2162:OFFSET(E2162,1 - $N$1, 0)) / $N$1,"")</f>
        <v>170.958</v>
      </c>
      <c r="P2162" s="0" t="n">
        <f aca="true">IF(ROW(N2162) - 1 &gt; $P$1, IF(OFFSET(N2162,  1 - $P$1, 0) &lt;&gt; "", MMULT($AA$2:OFFSET($AA$2, 0, $P$1 - 1), E2162:OFFSET(E2162,1 - $P$1, 0)) / $O$3,""),"")</f>
        <v>172.270555555556</v>
      </c>
    </row>
    <row collapsed="false" customFormat="false" customHeight="true" hidden="false" ht="14.4" outlineLevel="0" r="2163">
      <c r="A2163" s="9" t="n">
        <v>39696</v>
      </c>
      <c r="B2163" s="5" t="n">
        <v>158.59</v>
      </c>
      <c r="C2163" s="5" t="n">
        <v>162.4</v>
      </c>
      <c r="D2163" s="5" t="n">
        <v>157.65</v>
      </c>
      <c r="E2163" s="5" t="n">
        <v>160.18</v>
      </c>
      <c r="F2163" s="5" t="n">
        <v>28103000</v>
      </c>
      <c r="G2163" s="5" t="n">
        <v>159.5</v>
      </c>
      <c r="I2163" s="13" t="n">
        <f aca="false">B2163-E2163</f>
        <v>-1.59</v>
      </c>
      <c r="J2163" s="13" t="n">
        <f aca="false">C2163-D2163</f>
        <v>4.75</v>
      </c>
      <c r="L2163" s="14" t="n">
        <f aca="true">IF(ROW(E2163) - 1 &gt;= $L$1,MMULT($AA$1:OFFSET($AA$1, 0, $L$1 - 1),E2163:OFFSET(E2163,1 - $L$1, 0)) / $K$3,"")</f>
        <v>166.893818181818</v>
      </c>
      <c r="N2163" s="0" t="n">
        <f aca="true">IF(ROW(E2163) - 1 &gt;= $N$1,SUM(E2163:OFFSET(E2163,1 - $N$1, 0)) / $N$1,"")</f>
        <v>169.547</v>
      </c>
      <c r="P2163" s="0" t="n">
        <f aca="true">IF(ROW(N2163) - 1 &gt; $P$1, IF(OFFSET(N2163,  1 - $P$1, 0) &lt;&gt; "", MMULT($AA$2:OFFSET($AA$2, 0, $P$1 - 1), E2163:OFFSET(E2163,1 - $P$1, 0)) / $O$3,""),"")</f>
        <v>170.882777777778</v>
      </c>
    </row>
    <row collapsed="false" customFormat="false" customHeight="true" hidden="false" ht="14.4" outlineLevel="0" r="2164">
      <c r="A2164" s="9" t="n">
        <v>39699</v>
      </c>
      <c r="B2164" s="5" t="n">
        <v>164.57</v>
      </c>
      <c r="C2164" s="5" t="n">
        <v>164.89</v>
      </c>
      <c r="D2164" s="5" t="n">
        <v>151.46</v>
      </c>
      <c r="E2164" s="5" t="n">
        <v>157.92</v>
      </c>
      <c r="F2164" s="5" t="n">
        <v>37356400</v>
      </c>
      <c r="G2164" s="5" t="n">
        <v>157.24</v>
      </c>
      <c r="I2164" s="13" t="n">
        <f aca="false">B2164-E2164</f>
        <v>6.65000000000001</v>
      </c>
      <c r="J2164" s="13" t="n">
        <f aca="false">C2164-D2164</f>
        <v>13.43</v>
      </c>
      <c r="L2164" s="14" t="n">
        <f aca="true">IF(ROW(E2164) - 1 &gt;= $L$1,MMULT($AA$1:OFFSET($AA$1, 0, $L$1 - 1),E2164:OFFSET(E2164,1 - $L$1, 0)) / $K$3,"")</f>
        <v>164.779818181818</v>
      </c>
      <c r="N2164" s="0" t="n">
        <f aca="true">IF(ROW(E2164) - 1 &gt;= $N$1,SUM(E2164:OFFSET(E2164,1 - $N$1, 0)) / $N$1,"")</f>
        <v>167.66</v>
      </c>
      <c r="P2164" s="0" t="n">
        <f aca="true">IF(ROW(N2164) - 1 &gt; $P$1, IF(OFFSET(N2164,  1 - $P$1, 0) &lt;&gt; "", MMULT($AA$2:OFFSET($AA$2, 0, $P$1 - 1), E2164:OFFSET(E2164,1 - $P$1, 0)) / $O$3,""),"")</f>
        <v>169.113888888889</v>
      </c>
    </row>
    <row collapsed="false" customFormat="false" customHeight="true" hidden="false" ht="14.4" outlineLevel="0" r="2165">
      <c r="A2165" s="9" t="n">
        <v>39700</v>
      </c>
      <c r="B2165" s="5" t="n">
        <v>156.86</v>
      </c>
      <c r="C2165" s="5" t="n">
        <v>159.96</v>
      </c>
      <c r="D2165" s="5" t="n">
        <v>149.79</v>
      </c>
      <c r="E2165" s="5" t="n">
        <v>151.68</v>
      </c>
      <c r="F2165" s="5" t="n">
        <v>44465200</v>
      </c>
      <c r="G2165" s="5" t="n">
        <v>151.03</v>
      </c>
      <c r="I2165" s="13" t="n">
        <f aca="false">B2165-E2165</f>
        <v>5.18000000000001</v>
      </c>
      <c r="J2165" s="13" t="n">
        <f aca="false">C2165-D2165</f>
        <v>10.17</v>
      </c>
      <c r="L2165" s="14" t="n">
        <f aca="true">IF(ROW(E2165) - 1 &gt;= $L$1,MMULT($AA$1:OFFSET($AA$1, 0, $L$1 - 1),E2165:OFFSET(E2165,1 - $L$1, 0)) / $K$3,"")</f>
        <v>161.874363636364</v>
      </c>
      <c r="N2165" s="0" t="n">
        <f aca="true">IF(ROW(E2165) - 1 &gt;= $N$1,SUM(E2165:OFFSET(E2165,1 - $N$1, 0)) / $N$1,"")</f>
        <v>165.573</v>
      </c>
      <c r="P2165" s="0" t="n">
        <f aca="true">IF(ROW(N2165) - 1 &gt; $P$1, IF(OFFSET(N2165,  1 - $P$1, 0) &lt;&gt; "", MMULT($AA$2:OFFSET($AA$2, 0, $P$1 - 1), E2165:OFFSET(E2165,1 - $P$1, 0)) / $O$3,""),"")</f>
        <v>166.981388888889</v>
      </c>
    </row>
    <row collapsed="false" customFormat="false" customHeight="true" hidden="false" ht="14.4" outlineLevel="0" r="2166">
      <c r="A2166" s="9" t="n">
        <v>39701</v>
      </c>
      <c r="B2166" s="5" t="n">
        <v>152.32</v>
      </c>
      <c r="C2166" s="5" t="n">
        <v>154.99</v>
      </c>
      <c r="D2166" s="5" t="n">
        <v>148.8</v>
      </c>
      <c r="E2166" s="5" t="n">
        <v>151.61</v>
      </c>
      <c r="F2166" s="5" t="n">
        <v>34755100</v>
      </c>
      <c r="G2166" s="5" t="n">
        <v>150.96</v>
      </c>
      <c r="I2166" s="13" t="n">
        <f aca="false">B2166-E2166</f>
        <v>0.70999999999998</v>
      </c>
      <c r="J2166" s="13" t="n">
        <f aca="false">C2166-D2166</f>
        <v>6.19</v>
      </c>
      <c r="L2166" s="14" t="n">
        <f aca="true">IF(ROW(E2166) - 1 &gt;= $L$1,MMULT($AA$1:OFFSET($AA$1, 0, $L$1 - 1),E2166:OFFSET(E2166,1 - $L$1, 0)) / $K$3,"")</f>
        <v>159.335636363636</v>
      </c>
      <c r="N2166" s="0" t="n">
        <f aca="true">IF(ROW(E2166) - 1 &gt;= $N$1,SUM(E2166:OFFSET(E2166,1 - $N$1, 0)) / $N$1,"")</f>
        <v>163.37</v>
      </c>
      <c r="P2166" s="0" t="n">
        <f aca="true">IF(ROW(N2166) - 1 &gt; $P$1, IF(OFFSET(N2166,  1 - $P$1, 0) &lt;&gt; "", MMULT($AA$2:OFFSET($AA$2, 0, $P$1 - 1), E2166:OFFSET(E2166,1 - $P$1, 0)) / $O$3,""),"")</f>
        <v>164.738333333333</v>
      </c>
    </row>
    <row collapsed="false" customFormat="false" customHeight="true" hidden="false" ht="14.4" outlineLevel="0" r="2167">
      <c r="A2167" s="9" t="n">
        <v>39702</v>
      </c>
      <c r="B2167" s="5" t="n">
        <v>148.18</v>
      </c>
      <c r="C2167" s="5" t="n">
        <v>152.99</v>
      </c>
      <c r="D2167" s="5" t="n">
        <v>146</v>
      </c>
      <c r="E2167" s="5" t="n">
        <v>152.65</v>
      </c>
      <c r="F2167" s="5" t="n">
        <v>34683400</v>
      </c>
      <c r="G2167" s="5" t="n">
        <v>152</v>
      </c>
      <c r="I2167" s="13" t="n">
        <f aca="false">B2167-E2167</f>
        <v>-4.47</v>
      </c>
      <c r="J2167" s="13" t="n">
        <f aca="false">C2167-D2167</f>
        <v>6.99000000000001</v>
      </c>
      <c r="L2167" s="14" t="n">
        <f aca="true">IF(ROW(E2167) - 1 &gt;= $L$1,MMULT($AA$1:OFFSET($AA$1, 0, $L$1 - 1),E2167:OFFSET(E2167,1 - $L$1, 0)) / $K$3,"")</f>
        <v>157.386545454545</v>
      </c>
      <c r="N2167" s="0" t="n">
        <f aca="true">IF(ROW(E2167) - 1 &gt;= $N$1,SUM(E2167:OFFSET(E2167,1 - $N$1, 0)) / $N$1,"")</f>
        <v>161.168</v>
      </c>
      <c r="P2167" s="0" t="n">
        <f aca="true">IF(ROW(N2167) - 1 &gt; $P$1, IF(OFFSET(N2167,  1 - $P$1, 0) &lt;&gt; "", MMULT($AA$2:OFFSET($AA$2, 0, $P$1 - 1), E2167:OFFSET(E2167,1 - $P$1, 0)) / $O$3,""),"")</f>
        <v>162.253055555556</v>
      </c>
    </row>
    <row collapsed="false" customFormat="false" customHeight="true" hidden="false" ht="14.4" outlineLevel="0" r="2168">
      <c r="A2168" s="9" t="n">
        <v>39703</v>
      </c>
      <c r="B2168" s="5" t="n">
        <v>150.91</v>
      </c>
      <c r="C2168" s="5" t="n">
        <v>150.91</v>
      </c>
      <c r="D2168" s="5" t="n">
        <v>146.5</v>
      </c>
      <c r="E2168" s="5" t="n">
        <v>148.94</v>
      </c>
      <c r="F2168" s="5" t="n">
        <v>28322400</v>
      </c>
      <c r="G2168" s="5" t="n">
        <v>148.3</v>
      </c>
      <c r="I2168" s="13" t="n">
        <f aca="false">B2168-E2168</f>
        <v>1.97</v>
      </c>
      <c r="J2168" s="13" t="n">
        <f aca="false">C2168-D2168</f>
        <v>4.41</v>
      </c>
      <c r="L2168" s="14" t="n">
        <f aca="true">IF(ROW(E2168) - 1 &gt;= $L$1,MMULT($AA$1:OFFSET($AA$1, 0, $L$1 - 1),E2168:OFFSET(E2168,1 - $L$1, 0)) / $K$3,"")</f>
        <v>155.163272727273</v>
      </c>
      <c r="N2168" s="0" t="n">
        <f aca="true">IF(ROW(E2168) - 1 &gt;= $N$1,SUM(E2168:OFFSET(E2168,1 - $N$1, 0)) / $N$1,"")</f>
        <v>158.688</v>
      </c>
      <c r="P2168" s="0" t="n">
        <f aca="true">IF(ROW(N2168) - 1 &gt; $P$1, IF(OFFSET(N2168,  1 - $P$1, 0) &lt;&gt; "", MMULT($AA$2:OFFSET($AA$2, 0, $P$1 - 1), E2168:OFFSET(E2168,1 - $P$1, 0)) / $O$3,""),"")</f>
        <v>159.771666666667</v>
      </c>
    </row>
    <row collapsed="false" customFormat="false" customHeight="true" hidden="false" ht="14.4" outlineLevel="0" r="2169">
      <c r="A2169" s="9" t="n">
        <v>39706</v>
      </c>
      <c r="B2169" s="5" t="n">
        <v>142.03</v>
      </c>
      <c r="C2169" s="5" t="n">
        <v>147.69</v>
      </c>
      <c r="D2169" s="5" t="n">
        <v>140.36</v>
      </c>
      <c r="E2169" s="5" t="n">
        <v>140.36</v>
      </c>
      <c r="F2169" s="5" t="n">
        <v>32879800</v>
      </c>
      <c r="G2169" s="5" t="n">
        <v>139.76</v>
      </c>
      <c r="I2169" s="13" t="n">
        <f aca="false">B2169-E2169</f>
        <v>1.66999999999999</v>
      </c>
      <c r="J2169" s="13" t="n">
        <f aca="false">C2169-D2169</f>
        <v>7.32999999999998</v>
      </c>
      <c r="L2169" s="14" t="n">
        <f aca="true">IF(ROW(E2169) - 1 &gt;= $L$1,MMULT($AA$1:OFFSET($AA$1, 0, $L$1 - 1),E2169:OFFSET(E2169,1 - $L$1, 0)) / $K$3,"")</f>
        <v>151.830909090909</v>
      </c>
      <c r="N2169" s="0" t="n">
        <f aca="true">IF(ROW(E2169) - 1 &gt;= $N$1,SUM(E2169:OFFSET(E2169,1 - $N$1, 0)) / $N$1,"")</f>
        <v>155.771</v>
      </c>
      <c r="P2169" s="0" t="n">
        <f aca="true">IF(ROW(N2169) - 1 &gt; $P$1, IF(OFFSET(N2169,  1 - $P$1, 0) &lt;&gt; "", MMULT($AA$2:OFFSET($AA$2, 0, $P$1 - 1), E2169:OFFSET(E2169,1 - $P$1, 0)) / $O$3,""),"")</f>
        <v>157.142222222222</v>
      </c>
    </row>
    <row collapsed="false" customFormat="false" customHeight="true" hidden="false" ht="14.4" outlineLevel="0" r="2170">
      <c r="A2170" s="9" t="n">
        <v>39707</v>
      </c>
      <c r="B2170" s="5" t="n">
        <v>133.86</v>
      </c>
      <c r="C2170" s="5" t="n">
        <v>142.5</v>
      </c>
      <c r="D2170" s="5" t="n">
        <v>132.15</v>
      </c>
      <c r="E2170" s="5" t="n">
        <v>139.88</v>
      </c>
      <c r="F2170" s="5" t="n">
        <v>42851300</v>
      </c>
      <c r="G2170" s="5" t="n">
        <v>139.28</v>
      </c>
      <c r="I2170" s="13" t="n">
        <f aca="false">B2170-E2170</f>
        <v>-6.01999999999998</v>
      </c>
      <c r="J2170" s="13" t="n">
        <f aca="false">C2170-D2170</f>
        <v>10.35</v>
      </c>
      <c r="L2170" s="14" t="n">
        <f aca="true">IF(ROW(E2170) - 1 &gt;= $L$1,MMULT($AA$1:OFFSET($AA$1, 0, $L$1 - 1),E2170:OFFSET(E2170,1 - $L$1, 0)) / $K$3,"")</f>
        <v>148.941636363636</v>
      </c>
      <c r="N2170" s="0" t="n">
        <f aca="true">IF(ROW(E2170) - 1 &gt;= $N$1,SUM(E2170:OFFSET(E2170,1 - $N$1, 0)) / $N$1,"")</f>
        <v>153.14</v>
      </c>
      <c r="P2170" s="0" t="n">
        <f aca="true">IF(ROW(N2170) - 1 &gt; $P$1, IF(OFFSET(N2170,  1 - $P$1, 0) &lt;&gt; "", MMULT($AA$2:OFFSET($AA$2, 0, $P$1 - 1), E2170:OFFSET(E2170,1 - $P$1, 0)) / $O$3,""),"")</f>
        <v>154.451111111111</v>
      </c>
    </row>
    <row collapsed="false" customFormat="false" customHeight="true" hidden="false" ht="14.4" outlineLevel="0" r="2171">
      <c r="A2171" s="9" t="n">
        <v>39708</v>
      </c>
      <c r="B2171" s="5" t="n">
        <v>138.49</v>
      </c>
      <c r="C2171" s="5" t="n">
        <v>138.51</v>
      </c>
      <c r="D2171" s="5" t="n">
        <v>127.83</v>
      </c>
      <c r="E2171" s="5" t="n">
        <v>127.83</v>
      </c>
      <c r="F2171" s="5" t="n">
        <v>42873400</v>
      </c>
      <c r="G2171" s="5" t="n">
        <v>127.28</v>
      </c>
      <c r="I2171" s="13" t="n">
        <f aca="false">B2171-E2171</f>
        <v>10.66</v>
      </c>
      <c r="J2171" s="13" t="n">
        <f aca="false">C2171-D2171</f>
        <v>10.68</v>
      </c>
      <c r="L2171" s="14" t="n">
        <f aca="true">IF(ROW(E2171) - 1 &gt;= $L$1,MMULT($AA$1:OFFSET($AA$1, 0, $L$1 - 1),E2171:OFFSET(E2171,1 - $L$1, 0)) / $K$3,"")</f>
        <v>144.339818181818</v>
      </c>
      <c r="N2171" s="0" t="n">
        <f aca="true">IF(ROW(E2171) - 1 &gt;= $N$1,SUM(E2171:OFFSET(E2171,1 - $N$1, 0)) / $N$1,"")</f>
        <v>149.227</v>
      </c>
      <c r="P2171" s="0" t="n">
        <f aca="true">IF(ROW(N2171) - 1 &gt; $P$1, IF(OFFSET(N2171,  1 - $P$1, 0) &lt;&gt; "", MMULT($AA$2:OFFSET($AA$2, 0, $P$1 - 1), E2171:OFFSET(E2171,1 - $P$1, 0)) / $O$3,""),"")</f>
        <v>151.593333333333</v>
      </c>
    </row>
    <row collapsed="false" customFormat="false" customHeight="true" hidden="false" ht="14.4" outlineLevel="0" r="2172">
      <c r="A2172" s="9" t="n">
        <v>39709</v>
      </c>
      <c r="B2172" s="5" t="n">
        <v>130.57</v>
      </c>
      <c r="C2172" s="5" t="n">
        <v>135.43</v>
      </c>
      <c r="D2172" s="5" t="n">
        <v>120.68</v>
      </c>
      <c r="E2172" s="5" t="n">
        <v>134.09</v>
      </c>
      <c r="F2172" s="5" t="n">
        <v>59866200</v>
      </c>
      <c r="G2172" s="5" t="n">
        <v>133.52</v>
      </c>
      <c r="I2172" s="13" t="n">
        <f aca="false">B2172-E2172</f>
        <v>-3.52000000000001</v>
      </c>
      <c r="J2172" s="13" t="n">
        <f aca="false">C2172-D2172</f>
        <v>14.75</v>
      </c>
      <c r="L2172" s="14" t="n">
        <f aca="true">IF(ROW(E2172) - 1 &gt;= $L$1,MMULT($AA$1:OFFSET($AA$1, 0, $L$1 - 1),E2172:OFFSET(E2172,1 - $L$1, 0)) / $K$3,"")</f>
        <v>141.587636363636</v>
      </c>
      <c r="N2172" s="0" t="n">
        <f aca="true">IF(ROW(E2172) - 1 &gt;= $N$1,SUM(E2172:OFFSET(E2172,1 - $N$1, 0)) / $N$1,"")</f>
        <v>146.514</v>
      </c>
      <c r="P2172" s="0" t="n">
        <f aca="true">IF(ROW(N2172) - 1 &gt; $P$1, IF(OFFSET(N2172,  1 - $P$1, 0) &lt;&gt; "", MMULT($AA$2:OFFSET($AA$2, 0, $P$1 - 1), E2172:OFFSET(E2172,1 - $P$1, 0)) / $O$3,""),"")</f>
        <v>148.653888888889</v>
      </c>
    </row>
    <row collapsed="false" customFormat="false" customHeight="true" hidden="false" ht="14.4" outlineLevel="0" r="2173">
      <c r="A2173" s="9" t="n">
        <v>39710</v>
      </c>
      <c r="B2173" s="5" t="n">
        <v>142.6</v>
      </c>
      <c r="C2173" s="5" t="n">
        <v>144.2</v>
      </c>
      <c r="D2173" s="5" t="n">
        <v>136.31</v>
      </c>
      <c r="E2173" s="5" t="n">
        <v>140.91</v>
      </c>
      <c r="F2173" s="5" t="n">
        <v>51102700</v>
      </c>
      <c r="G2173" s="5" t="n">
        <v>140.31</v>
      </c>
      <c r="I2173" s="13" t="n">
        <f aca="false">B2173-E2173</f>
        <v>1.69</v>
      </c>
      <c r="J2173" s="13" t="n">
        <f aca="false">C2173-D2173</f>
        <v>7.88999999999999</v>
      </c>
      <c r="L2173" s="14" t="n">
        <f aca="true">IF(ROW(E2173) - 1 &gt;= $L$1,MMULT($AA$1:OFFSET($AA$1, 0, $L$1 - 1),E2173:OFFSET(E2173,1 - $L$1, 0)) / $K$3,"")</f>
        <v>140.568727272727</v>
      </c>
      <c r="N2173" s="0" t="n">
        <f aca="true">IF(ROW(E2173) - 1 &gt;= $N$1,SUM(E2173:OFFSET(E2173,1 - $N$1, 0)) / $N$1,"")</f>
        <v>144.587</v>
      </c>
      <c r="P2173" s="0" t="n">
        <f aca="true">IF(ROW(N2173) - 1 &gt; $P$1, IF(OFFSET(N2173,  1 - $P$1, 0) &lt;&gt; "", MMULT($AA$2:OFFSET($AA$2, 0, $P$1 - 1), E2173:OFFSET(E2173,1 - $P$1, 0)) / $O$3,""),"")</f>
        <v>145.785833333333</v>
      </c>
    </row>
    <row collapsed="false" customFormat="false" customHeight="true" hidden="false" ht="14.4" outlineLevel="0" r="2174">
      <c r="A2174" s="9" t="n">
        <v>39713</v>
      </c>
      <c r="B2174" s="5" t="n">
        <v>139.94</v>
      </c>
      <c r="C2174" s="5" t="n">
        <v>140.25</v>
      </c>
      <c r="D2174" s="5" t="n">
        <v>130.66</v>
      </c>
      <c r="E2174" s="5" t="n">
        <v>131.05</v>
      </c>
      <c r="F2174" s="5" t="n">
        <v>30596900</v>
      </c>
      <c r="G2174" s="5" t="n">
        <v>130.49</v>
      </c>
      <c r="I2174" s="13" t="n">
        <f aca="false">B2174-E2174</f>
        <v>8.88999999999999</v>
      </c>
      <c r="J2174" s="13" t="n">
        <f aca="false">C2174-D2174</f>
        <v>9.59</v>
      </c>
      <c r="L2174" s="14" t="n">
        <f aca="true">IF(ROW(E2174) - 1 &gt;= $L$1,MMULT($AA$1:OFFSET($AA$1, 0, $L$1 - 1),E2174:OFFSET(E2174,1 - $L$1, 0)) / $K$3,"")</f>
        <v>138.107454545455</v>
      </c>
      <c r="N2174" s="0" t="n">
        <f aca="true">IF(ROW(E2174) - 1 &gt;= $N$1,SUM(E2174:OFFSET(E2174,1 - $N$1, 0)) / $N$1,"")</f>
        <v>141.9</v>
      </c>
      <c r="P2174" s="0" t="n">
        <f aca="true">IF(ROW(N2174) - 1 &gt; $P$1, IF(OFFSET(N2174,  1 - $P$1, 0) &lt;&gt; "", MMULT($AA$2:OFFSET($AA$2, 0, $P$1 - 1), E2174:OFFSET(E2174,1 - $P$1, 0)) / $O$3,""),"")</f>
        <v>142.761944444444</v>
      </c>
    </row>
    <row collapsed="false" customFormat="false" customHeight="true" hidden="false" ht="14.4" outlineLevel="0" r="2175">
      <c r="A2175" s="9" t="n">
        <v>39714</v>
      </c>
      <c r="B2175" s="5" t="n">
        <v>131.85</v>
      </c>
      <c r="C2175" s="5" t="n">
        <v>135.8</v>
      </c>
      <c r="D2175" s="5" t="n">
        <v>126.66</v>
      </c>
      <c r="E2175" s="5" t="n">
        <v>126.84</v>
      </c>
      <c r="F2175" s="5" t="n">
        <v>45727300</v>
      </c>
      <c r="G2175" s="5" t="n">
        <v>126.3</v>
      </c>
      <c r="I2175" s="13" t="n">
        <f aca="false">B2175-E2175</f>
        <v>5.00999999999999</v>
      </c>
      <c r="J2175" s="13" t="n">
        <f aca="false">C2175-D2175</f>
        <v>9.14000000000002</v>
      </c>
      <c r="L2175" s="14" t="n">
        <f aca="true">IF(ROW(E2175) - 1 &gt;= $L$1,MMULT($AA$1:OFFSET($AA$1, 0, $L$1 - 1),E2175:OFFSET(E2175,1 - $L$1, 0)) / $K$3,"")</f>
        <v>135.369272727273</v>
      </c>
      <c r="N2175" s="0" t="n">
        <f aca="true">IF(ROW(E2175) - 1 &gt;= $N$1,SUM(E2175:OFFSET(E2175,1 - $N$1, 0)) / $N$1,"")</f>
        <v>139.416</v>
      </c>
      <c r="P2175" s="0" t="n">
        <f aca="true">IF(ROW(N2175) - 1 &gt; $P$1, IF(OFFSET(N2175,  1 - $P$1, 0) &lt;&gt; "", MMULT($AA$2:OFFSET($AA$2, 0, $P$1 - 1), E2175:OFFSET(E2175,1 - $P$1, 0)) / $O$3,""),"")</f>
        <v>139.913055555556</v>
      </c>
    </row>
    <row collapsed="false" customFormat="false" customHeight="true" hidden="false" ht="14.4" outlineLevel="0" r="2176">
      <c r="A2176" s="9" t="n">
        <v>39715</v>
      </c>
      <c r="B2176" s="5" t="n">
        <v>127.27</v>
      </c>
      <c r="C2176" s="5" t="n">
        <v>130.95</v>
      </c>
      <c r="D2176" s="5" t="n">
        <v>125.15</v>
      </c>
      <c r="E2176" s="5" t="n">
        <v>128.71</v>
      </c>
      <c r="F2176" s="5" t="n">
        <v>37393400</v>
      </c>
      <c r="G2176" s="5" t="n">
        <v>128.16</v>
      </c>
      <c r="I2176" s="13" t="n">
        <f aca="false">B2176-E2176</f>
        <v>-1.44000000000001</v>
      </c>
      <c r="J2176" s="13" t="n">
        <f aca="false">C2176-D2176</f>
        <v>5.79999999999998</v>
      </c>
      <c r="L2176" s="14" t="n">
        <f aca="true">IF(ROW(E2176) - 1 &gt;= $L$1,MMULT($AA$1:OFFSET($AA$1, 0, $L$1 - 1),E2176:OFFSET(E2176,1 - $L$1, 0)) / $K$3,"")</f>
        <v>133.422727272727</v>
      </c>
      <c r="N2176" s="0" t="n">
        <f aca="true">IF(ROW(E2176) - 1 &gt;= $N$1,SUM(E2176:OFFSET(E2176,1 - $N$1, 0)) / $N$1,"")</f>
        <v>137.126</v>
      </c>
      <c r="P2176" s="0" t="n">
        <f aca="true">IF(ROW(N2176) - 1 &gt; $P$1, IF(OFFSET(N2176,  1 - $P$1, 0) &lt;&gt; "", MMULT($AA$2:OFFSET($AA$2, 0, $P$1 - 1), E2176:OFFSET(E2176,1 - $P$1, 0)) / $O$3,""),"")</f>
        <v>137.255</v>
      </c>
    </row>
    <row collapsed="false" customFormat="false" customHeight="true" hidden="false" ht="14.4" outlineLevel="0" r="2177">
      <c r="A2177" s="9" t="n">
        <v>39716</v>
      </c>
      <c r="B2177" s="5" t="n">
        <v>129.8</v>
      </c>
      <c r="C2177" s="5" t="n">
        <v>134.79</v>
      </c>
      <c r="D2177" s="5" t="n">
        <v>128.52</v>
      </c>
      <c r="E2177" s="5" t="n">
        <v>131.93</v>
      </c>
      <c r="F2177" s="5" t="n">
        <v>35930200</v>
      </c>
      <c r="G2177" s="5" t="n">
        <v>131.37</v>
      </c>
      <c r="I2177" s="13" t="n">
        <f aca="false">B2177-E2177</f>
        <v>-2.13</v>
      </c>
      <c r="J2177" s="13" t="n">
        <f aca="false">C2177-D2177</f>
        <v>6.26999999999998</v>
      </c>
      <c r="L2177" s="14" t="n">
        <f aca="true">IF(ROW(E2177) - 1 &gt;= $L$1,MMULT($AA$1:OFFSET($AA$1, 0, $L$1 - 1),E2177:OFFSET(E2177,1 - $L$1, 0)) / $K$3,"")</f>
        <v>132.478</v>
      </c>
      <c r="N2177" s="0" t="n">
        <f aca="true">IF(ROW(E2177) - 1 &gt;= $N$1,SUM(E2177:OFFSET(E2177,1 - $N$1, 0)) / $N$1,"")</f>
        <v>135.054</v>
      </c>
      <c r="P2177" s="0" t="n">
        <f aca="true">IF(ROW(N2177) - 1 &gt; $P$1, IF(OFFSET(N2177,  1 - $P$1, 0) &lt;&gt; "", MMULT($AA$2:OFFSET($AA$2, 0, $P$1 - 1), E2177:OFFSET(E2177,1 - $P$1, 0)) / $O$3,""),"")</f>
        <v>135.373333333333</v>
      </c>
    </row>
    <row collapsed="false" customFormat="false" customHeight="true" hidden="false" ht="14.4" outlineLevel="0" r="2178">
      <c r="A2178" s="9" t="n">
        <v>39717</v>
      </c>
      <c r="B2178" s="5" t="n">
        <v>124.91</v>
      </c>
      <c r="C2178" s="5" t="n">
        <v>129.8</v>
      </c>
      <c r="D2178" s="5" t="n">
        <v>123</v>
      </c>
      <c r="E2178" s="5" t="n">
        <v>128.24</v>
      </c>
      <c r="F2178" s="5" t="n">
        <v>40230400</v>
      </c>
      <c r="G2178" s="5" t="n">
        <v>127.69</v>
      </c>
      <c r="I2178" s="13" t="n">
        <f aca="false">B2178-E2178</f>
        <v>-3.33000000000001</v>
      </c>
      <c r="J2178" s="13" t="n">
        <f aca="false">C2178-D2178</f>
        <v>6.80000000000001</v>
      </c>
      <c r="L2178" s="14" t="n">
        <f aca="true">IF(ROW(E2178) - 1 &gt;= $L$1,MMULT($AA$1:OFFSET($AA$1, 0, $L$1 - 1),E2178:OFFSET(E2178,1 - $L$1, 0)) / $K$3,"")</f>
        <v>131.239090909091</v>
      </c>
      <c r="N2178" s="0" t="n">
        <f aca="true">IF(ROW(E2178) - 1 &gt;= $N$1,SUM(E2178:OFFSET(E2178,1 - $N$1, 0)) / $N$1,"")</f>
        <v>132.984</v>
      </c>
      <c r="P2178" s="0" t="n">
        <f aca="true">IF(ROW(N2178) - 1 &gt; $P$1, IF(OFFSET(N2178,  1 - $P$1, 0) &lt;&gt; "", MMULT($AA$2:OFFSET($AA$2, 0, $P$1 - 1), E2178:OFFSET(E2178,1 - $P$1, 0)) / $O$3,""),"")</f>
        <v>133.815833333333</v>
      </c>
    </row>
    <row collapsed="false" customFormat="false" customHeight="true" hidden="false" ht="14.4" outlineLevel="0" r="2179">
      <c r="A2179" s="9" t="n">
        <v>39720</v>
      </c>
      <c r="B2179" s="5" t="n">
        <v>119.62</v>
      </c>
      <c r="C2179" s="5" t="n">
        <v>119.68</v>
      </c>
      <c r="D2179" s="5" t="n">
        <v>100.59</v>
      </c>
      <c r="E2179" s="5" t="n">
        <v>105.26</v>
      </c>
      <c r="F2179" s="5" t="n">
        <v>93644900</v>
      </c>
      <c r="G2179" s="5" t="n">
        <v>104.81</v>
      </c>
      <c r="I2179" s="13" t="n">
        <f aca="false">B2179-E2179</f>
        <v>14.36</v>
      </c>
      <c r="J2179" s="13" t="n">
        <f aca="false">C2179-D2179</f>
        <v>19.09</v>
      </c>
      <c r="L2179" s="14" t="n">
        <f aca="true">IF(ROW(E2179) - 1 &gt;= $L$1,MMULT($AA$1:OFFSET($AA$1, 0, $L$1 - 1),E2179:OFFSET(E2179,1 - $L$1, 0)) / $K$3,"")</f>
        <v>126.198363636364</v>
      </c>
      <c r="N2179" s="0" t="n">
        <f aca="true">IF(ROW(E2179) - 1 &gt;= $N$1,SUM(E2179:OFFSET(E2179,1 - $N$1, 0)) / $N$1,"")</f>
        <v>129.474</v>
      </c>
      <c r="P2179" s="0" t="n">
        <f aca="true">IF(ROW(N2179) - 1 &gt; $P$1, IF(OFFSET(N2179,  1 - $P$1, 0) &lt;&gt; "", MMULT($AA$2:OFFSET($AA$2, 0, $P$1 - 1), E2179:OFFSET(E2179,1 - $P$1, 0)) / $O$3,""),"")</f>
        <v>131.594166666667</v>
      </c>
    </row>
    <row collapsed="false" customFormat="false" customHeight="true" hidden="false" ht="14.4" outlineLevel="0" r="2180">
      <c r="A2180" s="9" t="n">
        <v>39721</v>
      </c>
      <c r="B2180" s="5" t="n">
        <v>108.25</v>
      </c>
      <c r="C2180" s="5" t="n">
        <v>115</v>
      </c>
      <c r="D2180" s="5" t="n">
        <v>106.3</v>
      </c>
      <c r="E2180" s="5" t="n">
        <v>113.66</v>
      </c>
      <c r="F2180" s="5" t="n">
        <v>58095800</v>
      </c>
      <c r="G2180" s="5" t="n">
        <v>113.17</v>
      </c>
      <c r="I2180" s="13" t="n">
        <f aca="false">B2180-E2180</f>
        <v>-5.41</v>
      </c>
      <c r="J2180" s="13" t="n">
        <f aca="false">C2180-D2180</f>
        <v>8.7</v>
      </c>
      <c r="L2180" s="14" t="n">
        <f aca="true">IF(ROW(E2180) - 1 &gt;= $L$1,MMULT($AA$1:OFFSET($AA$1, 0, $L$1 - 1),E2180:OFFSET(E2180,1 - $L$1, 0)) / $K$3,"")</f>
        <v>123.323090909091</v>
      </c>
      <c r="N2180" s="0" t="n">
        <f aca="true">IF(ROW(E2180) - 1 &gt;= $N$1,SUM(E2180:OFFSET(E2180,1 - $N$1, 0)) / $N$1,"")</f>
        <v>126.852</v>
      </c>
      <c r="P2180" s="0" t="n">
        <f aca="true">IF(ROW(N2180) - 1 &gt; $P$1, IF(OFFSET(N2180,  1 - $P$1, 0) &lt;&gt; "", MMULT($AA$2:OFFSET($AA$2, 0, $P$1 - 1), E2180:OFFSET(E2180,1 - $P$1, 0)) / $O$3,""),"")</f>
        <v>129.386388888889</v>
      </c>
    </row>
    <row collapsed="false" customFormat="false" customHeight="true" hidden="false" ht="14.4" outlineLevel="0" r="2181">
      <c r="A2181" s="9" t="n">
        <v>39722</v>
      </c>
      <c r="B2181" s="5" t="n">
        <v>111.92</v>
      </c>
      <c r="C2181" s="5" t="n">
        <v>112.36</v>
      </c>
      <c r="D2181" s="5" t="n">
        <v>107.39</v>
      </c>
      <c r="E2181" s="5" t="n">
        <v>109.12</v>
      </c>
      <c r="F2181" s="5" t="n">
        <v>46303000</v>
      </c>
      <c r="G2181" s="5" t="n">
        <v>108.65</v>
      </c>
      <c r="I2181" s="13" t="n">
        <f aca="false">B2181-E2181</f>
        <v>2.8</v>
      </c>
      <c r="J2181" s="13" t="n">
        <f aca="false">C2181-D2181</f>
        <v>4.97</v>
      </c>
      <c r="L2181" s="14" t="n">
        <f aca="true">IF(ROW(E2181) - 1 &gt;= $L$1,MMULT($AA$1:OFFSET($AA$1, 0, $L$1 - 1),E2181:OFFSET(E2181,1 - $L$1, 0)) / $K$3,"")</f>
        <v>120.099090909091</v>
      </c>
      <c r="N2181" s="0" t="n">
        <f aca="true">IF(ROW(E2181) - 1 &gt;= $N$1,SUM(E2181:OFFSET(E2181,1 - $N$1, 0)) / $N$1,"")</f>
        <v>124.981</v>
      </c>
      <c r="P2181" s="0" t="n">
        <f aca="true">IF(ROW(N2181) - 1 &gt; $P$1, IF(OFFSET(N2181,  1 - $P$1, 0) &lt;&gt; "", MMULT($AA$2:OFFSET($AA$2, 0, $P$1 - 1), E2181:OFFSET(E2181,1 - $P$1, 0)) / $O$3,""),"")</f>
        <v>127.061944444444</v>
      </c>
    </row>
    <row collapsed="false" customFormat="false" customHeight="true" hidden="false" ht="14.4" outlineLevel="0" r="2182">
      <c r="A2182" s="9" t="n">
        <v>39723</v>
      </c>
      <c r="B2182" s="5" t="n">
        <v>108.01</v>
      </c>
      <c r="C2182" s="5" t="n">
        <v>108.79</v>
      </c>
      <c r="D2182" s="5" t="n">
        <v>100</v>
      </c>
      <c r="E2182" s="5" t="n">
        <v>100.1</v>
      </c>
      <c r="F2182" s="5" t="n">
        <v>57477300</v>
      </c>
      <c r="G2182" s="5" t="n">
        <v>99.67</v>
      </c>
      <c r="I2182" s="13" t="n">
        <f aca="false">B2182-E2182</f>
        <v>7.91000000000001</v>
      </c>
      <c r="J2182" s="13" t="n">
        <f aca="false">C2182-D2182</f>
        <v>8.79000000000001</v>
      </c>
      <c r="L2182" s="14" t="n">
        <f aca="true">IF(ROW(E2182) - 1 &gt;= $L$1,MMULT($AA$1:OFFSET($AA$1, 0, $L$1 - 1),E2182:OFFSET(E2182,1 - $L$1, 0)) / $K$3,"")</f>
        <v>115.575272727273</v>
      </c>
      <c r="N2182" s="0" t="n">
        <f aca="true">IF(ROW(E2182) - 1 &gt;= $N$1,SUM(E2182:OFFSET(E2182,1 - $N$1, 0)) / $N$1,"")</f>
        <v>121.582</v>
      </c>
      <c r="P2182" s="0" t="n">
        <f aca="true">IF(ROW(N2182) - 1 &gt; $P$1, IF(OFFSET(N2182,  1 - $P$1, 0) &lt;&gt; "", MMULT($AA$2:OFFSET($AA$2, 0, $P$1 - 1), E2182:OFFSET(E2182,1 - $P$1, 0)) / $O$3,""),"")</f>
        <v>124.253055555556</v>
      </c>
    </row>
    <row collapsed="false" customFormat="false" customHeight="true" hidden="false" ht="14.4" outlineLevel="0" r="2183">
      <c r="A2183" s="9" t="n">
        <v>39724</v>
      </c>
      <c r="B2183" s="5" t="n">
        <v>104</v>
      </c>
      <c r="C2183" s="5" t="n">
        <v>106.5</v>
      </c>
      <c r="D2183" s="5" t="n">
        <v>94.65</v>
      </c>
      <c r="E2183" s="5" t="n">
        <v>97.07</v>
      </c>
      <c r="F2183" s="5" t="n">
        <v>81942800</v>
      </c>
      <c r="G2183" s="5" t="n">
        <v>96.66</v>
      </c>
      <c r="I2183" s="13" t="n">
        <f aca="false">B2183-E2183</f>
        <v>6.93000000000001</v>
      </c>
      <c r="J2183" s="13" t="n">
        <f aca="false">C2183-D2183</f>
        <v>11.85</v>
      </c>
      <c r="L2183" s="14" t="n">
        <f aca="true">IF(ROW(E2183) - 1 &gt;= $L$1,MMULT($AA$1:OFFSET($AA$1, 0, $L$1 - 1),E2183:OFFSET(E2183,1 - $L$1, 0)) / $K$3,"")</f>
        <v>111.118545454545</v>
      </c>
      <c r="N2183" s="0" t="n">
        <f aca="true">IF(ROW(E2183) - 1 &gt;= $N$1,SUM(E2183:OFFSET(E2183,1 - $N$1, 0)) / $N$1,"")</f>
        <v>117.198</v>
      </c>
      <c r="P2183" s="0" t="n">
        <f aca="true">IF(ROW(N2183) - 1 &gt; $P$1, IF(OFFSET(N2183,  1 - $P$1, 0) &lt;&gt; "", MMULT($AA$2:OFFSET($AA$2, 0, $P$1 - 1), E2183:OFFSET(E2183,1 - $P$1, 0)) / $O$3,""),"")</f>
        <v>120.361944444444</v>
      </c>
    </row>
    <row collapsed="false" customFormat="false" customHeight="true" hidden="false" ht="14.4" outlineLevel="0" r="2184">
      <c r="A2184" s="9" t="n">
        <v>39727</v>
      </c>
      <c r="B2184" s="5" t="n">
        <v>91.96</v>
      </c>
      <c r="C2184" s="5" t="n">
        <v>98.78</v>
      </c>
      <c r="D2184" s="5" t="n">
        <v>87.54</v>
      </c>
      <c r="E2184" s="5" t="n">
        <v>98.14</v>
      </c>
      <c r="F2184" s="5" t="n">
        <v>75264900</v>
      </c>
      <c r="G2184" s="5" t="n">
        <v>97.72</v>
      </c>
      <c r="I2184" s="13" t="n">
        <f aca="false">B2184-E2184</f>
        <v>-6.18000000000001</v>
      </c>
      <c r="J2184" s="13" t="n">
        <f aca="false">C2184-D2184</f>
        <v>11.24</v>
      </c>
      <c r="L2184" s="14" t="n">
        <f aca="true">IF(ROW(E2184) - 1 &gt;= $L$1,MMULT($AA$1:OFFSET($AA$1, 0, $L$1 - 1),E2184:OFFSET(E2184,1 - $L$1, 0)) / $K$3,"")</f>
        <v>107.653454545455</v>
      </c>
      <c r="N2184" s="0" t="n">
        <f aca="true">IF(ROW(E2184) - 1 &gt;= $N$1,SUM(E2184:OFFSET(E2184,1 - $N$1, 0)) / $N$1,"")</f>
        <v>113.907</v>
      </c>
      <c r="P2184" s="0" t="n">
        <f aca="true">IF(ROW(N2184) - 1 &gt; $P$1, IF(OFFSET(N2184,  1 - $P$1, 0) &lt;&gt; "", MMULT($AA$2:OFFSET($AA$2, 0, $P$1 - 1), E2184:OFFSET(E2184,1 - $P$1, 0)) / $O$3,""),"")</f>
        <v>115.797222222222</v>
      </c>
    </row>
    <row collapsed="false" customFormat="false" customHeight="true" hidden="false" ht="14.4" outlineLevel="0" r="2185">
      <c r="A2185" s="9" t="n">
        <v>39728</v>
      </c>
      <c r="B2185" s="5" t="n">
        <v>100.48</v>
      </c>
      <c r="C2185" s="5" t="n">
        <v>101.5</v>
      </c>
      <c r="D2185" s="5" t="n">
        <v>88.95</v>
      </c>
      <c r="E2185" s="5" t="n">
        <v>89.16</v>
      </c>
      <c r="F2185" s="5" t="n">
        <v>67099000</v>
      </c>
      <c r="G2185" s="5" t="n">
        <v>88.78</v>
      </c>
      <c r="I2185" s="13" t="n">
        <f aca="false">B2185-E2185</f>
        <v>11.32</v>
      </c>
      <c r="J2185" s="13" t="n">
        <f aca="false">C2185-D2185</f>
        <v>12.55</v>
      </c>
      <c r="L2185" s="14" t="n">
        <f aca="true">IF(ROW(E2185) - 1 &gt;= $L$1,MMULT($AA$1:OFFSET($AA$1, 0, $L$1 - 1),E2185:OFFSET(E2185,1 - $L$1, 0)) / $K$3,"")</f>
        <v>103.154</v>
      </c>
      <c r="N2185" s="0" t="n">
        <f aca="true">IF(ROW(E2185) - 1 &gt;= $N$1,SUM(E2185:OFFSET(E2185,1 - $N$1, 0)) / $N$1,"")</f>
        <v>110.139</v>
      </c>
      <c r="P2185" s="0" t="n">
        <f aca="true">IF(ROW(N2185) - 1 &gt; $P$1, IF(OFFSET(N2185,  1 - $P$1, 0) &lt;&gt; "", MMULT($AA$2:OFFSET($AA$2, 0, $P$1 - 1), E2185:OFFSET(E2185,1 - $P$1, 0)) / $O$3,""),"")</f>
        <v>111.775555555556</v>
      </c>
    </row>
    <row collapsed="false" customFormat="false" customHeight="true" hidden="false" ht="14.4" outlineLevel="0" r="2186">
      <c r="A2186" s="9" t="n">
        <v>39729</v>
      </c>
      <c r="B2186" s="5" t="n">
        <v>85.91</v>
      </c>
      <c r="C2186" s="5" t="n">
        <v>96.33</v>
      </c>
      <c r="D2186" s="5" t="n">
        <v>85.68</v>
      </c>
      <c r="E2186" s="5" t="n">
        <v>89.79</v>
      </c>
      <c r="F2186" s="5" t="n">
        <v>78847900</v>
      </c>
      <c r="G2186" s="5" t="n">
        <v>89.41</v>
      </c>
      <c r="I2186" s="13" t="n">
        <f aca="false">B2186-E2186</f>
        <v>-3.88000000000001</v>
      </c>
      <c r="J2186" s="13" t="n">
        <f aca="false">C2186-D2186</f>
        <v>10.65</v>
      </c>
      <c r="L2186" s="14" t="n">
        <f aca="true">IF(ROW(E2186) - 1 &gt;= $L$1,MMULT($AA$1:OFFSET($AA$1, 0, $L$1 - 1),E2186:OFFSET(E2186,1 - $L$1, 0)) / $K$3,"")</f>
        <v>99.4541818181818</v>
      </c>
      <c r="N2186" s="0" t="n">
        <f aca="true">IF(ROW(E2186) - 1 &gt;= $N$1,SUM(E2186:OFFSET(E2186,1 - $N$1, 0)) / $N$1,"")</f>
        <v>106.247</v>
      </c>
      <c r="P2186" s="0" t="n">
        <f aca="true">IF(ROW(N2186) - 1 &gt; $P$1, IF(OFFSET(N2186,  1 - $P$1, 0) &lt;&gt; "", MMULT($AA$2:OFFSET($AA$2, 0, $P$1 - 1), E2186:OFFSET(E2186,1 - $P$1, 0)) / $O$3,""),"")</f>
        <v>107.573888888889</v>
      </c>
    </row>
    <row collapsed="false" customFormat="false" customHeight="true" hidden="false" ht="14.4" outlineLevel="0" r="2187">
      <c r="A2187" s="9" t="n">
        <v>39730</v>
      </c>
      <c r="B2187" s="5" t="n">
        <v>93.35</v>
      </c>
      <c r="C2187" s="5" t="n">
        <v>95.8</v>
      </c>
      <c r="D2187" s="5" t="n">
        <v>86.6</v>
      </c>
      <c r="E2187" s="5" t="n">
        <v>88.74</v>
      </c>
      <c r="F2187" s="5" t="n">
        <v>57763700</v>
      </c>
      <c r="G2187" s="5" t="n">
        <v>88.36</v>
      </c>
      <c r="I2187" s="13" t="n">
        <f aca="false">B2187-E2187</f>
        <v>4.61</v>
      </c>
      <c r="J2187" s="13" t="n">
        <f aca="false">C2187-D2187</f>
        <v>9.2</v>
      </c>
      <c r="L2187" s="14" t="n">
        <f aca="true">IF(ROW(E2187) - 1 &gt;= $L$1,MMULT($AA$1:OFFSET($AA$1, 0, $L$1 - 1),E2187:OFFSET(E2187,1 - $L$1, 0)) / $K$3,"")</f>
        <v>96.2710909090909</v>
      </c>
      <c r="N2187" s="0" t="n">
        <f aca="true">IF(ROW(E2187) - 1 &gt;= $N$1,SUM(E2187:OFFSET(E2187,1 - $N$1, 0)) / $N$1,"")</f>
        <v>101.928</v>
      </c>
      <c r="P2187" s="0" t="n">
        <f aca="true">IF(ROW(N2187) - 1 &gt; $P$1, IF(OFFSET(N2187,  1 - $P$1, 0) &lt;&gt; "", MMULT($AA$2:OFFSET($AA$2, 0, $P$1 - 1), E2187:OFFSET(E2187,1 - $P$1, 0)) / $O$3,""),"")</f>
        <v>103.298333333333</v>
      </c>
    </row>
    <row collapsed="false" customFormat="false" customHeight="true" hidden="false" ht="14.4" outlineLevel="0" r="2188">
      <c r="A2188" s="9" t="n">
        <v>39731</v>
      </c>
      <c r="B2188" s="5" t="n">
        <v>85.7</v>
      </c>
      <c r="C2188" s="5" t="n">
        <v>100</v>
      </c>
      <c r="D2188" s="5" t="n">
        <v>85</v>
      </c>
      <c r="E2188" s="5" t="n">
        <v>96.8</v>
      </c>
      <c r="F2188" s="5" t="n">
        <v>79260700</v>
      </c>
      <c r="G2188" s="5" t="n">
        <v>96.39</v>
      </c>
      <c r="I2188" s="13" t="n">
        <f aca="false">B2188-E2188</f>
        <v>-11.1</v>
      </c>
      <c r="J2188" s="13" t="n">
        <f aca="false">C2188-D2188</f>
        <v>15</v>
      </c>
      <c r="L2188" s="14" t="n">
        <f aca="true">IF(ROW(E2188) - 1 &gt;= $L$1,MMULT($AA$1:OFFSET($AA$1, 0, $L$1 - 1),E2188:OFFSET(E2188,1 - $L$1, 0)) / $K$3,"")</f>
        <v>95.3387272727273</v>
      </c>
      <c r="N2188" s="0" t="n">
        <f aca="true">IF(ROW(E2188) - 1 &gt;= $N$1,SUM(E2188:OFFSET(E2188,1 - $N$1, 0)) / $N$1,"")</f>
        <v>98.784</v>
      </c>
      <c r="P2188" s="0" t="n">
        <f aca="true">IF(ROW(N2188) - 1 &gt; $P$1, IF(OFFSET(N2188,  1 - $P$1, 0) &lt;&gt; "", MMULT($AA$2:OFFSET($AA$2, 0, $P$1 - 1), E2188:OFFSET(E2188,1 - $P$1, 0)) / $O$3,""),"")</f>
        <v>99.7258333333333</v>
      </c>
    </row>
    <row collapsed="false" customFormat="false" customHeight="true" hidden="false" ht="14.4" outlineLevel="0" r="2189">
      <c r="A2189" s="9" t="n">
        <v>39734</v>
      </c>
      <c r="B2189" s="5" t="n">
        <v>104.55</v>
      </c>
      <c r="C2189" s="5" t="n">
        <v>110.53</v>
      </c>
      <c r="D2189" s="5" t="n">
        <v>101.02</v>
      </c>
      <c r="E2189" s="5" t="n">
        <v>110.26</v>
      </c>
      <c r="F2189" s="5" t="n">
        <v>54967000</v>
      </c>
      <c r="G2189" s="5" t="n">
        <v>109.79</v>
      </c>
      <c r="I2189" s="13" t="n">
        <f aca="false">B2189-E2189</f>
        <v>-5.71000000000001</v>
      </c>
      <c r="J2189" s="13" t="n">
        <f aca="false">C2189-D2189</f>
        <v>9.51000000000001</v>
      </c>
      <c r="L2189" s="14" t="n">
        <f aca="true">IF(ROW(E2189) - 1 &gt;= $L$1,MMULT($AA$1:OFFSET($AA$1, 0, $L$1 - 1),E2189:OFFSET(E2189,1 - $L$1, 0)) / $K$3,"")</f>
        <v>97.4252727272727</v>
      </c>
      <c r="N2189" s="0" t="n">
        <f aca="true">IF(ROW(E2189) - 1 &gt;= $N$1,SUM(E2189:OFFSET(E2189,1 - $N$1, 0)) / $N$1,"")</f>
        <v>99.284</v>
      </c>
      <c r="P2189" s="0" t="n">
        <f aca="true">IF(ROW(N2189) - 1 &gt; $P$1, IF(OFFSET(N2189,  1 - $P$1, 0) &lt;&gt; "", MMULT($AA$2:OFFSET($AA$2, 0, $P$1 - 1), E2189:OFFSET(E2189,1 - $P$1, 0)) / $O$3,""),"")</f>
        <v>97.4880555555556</v>
      </c>
    </row>
    <row collapsed="false" customFormat="false" customHeight="true" hidden="false" ht="14.4" outlineLevel="0" r="2190">
      <c r="A2190" s="9" t="n">
        <v>39735</v>
      </c>
      <c r="B2190" s="5" t="n">
        <v>116.26</v>
      </c>
      <c r="C2190" s="5" t="n">
        <v>116.4</v>
      </c>
      <c r="D2190" s="5" t="n">
        <v>103.14</v>
      </c>
      <c r="E2190" s="5" t="n">
        <v>104.08</v>
      </c>
      <c r="F2190" s="5" t="n">
        <v>70749800</v>
      </c>
      <c r="G2190" s="5" t="n">
        <v>103.64</v>
      </c>
      <c r="I2190" s="13" t="n">
        <f aca="false">B2190-E2190</f>
        <v>12.18</v>
      </c>
      <c r="J2190" s="13" t="n">
        <f aca="false">C2190-D2190</f>
        <v>13.26</v>
      </c>
      <c r="L2190" s="14" t="n">
        <f aca="true">IF(ROW(E2190) - 1 &gt;= $L$1,MMULT($AA$1:OFFSET($AA$1, 0, $L$1 - 1),E2190:OFFSET(E2190,1 - $L$1, 0)) / $K$3,"")</f>
        <v>98.2972727272727</v>
      </c>
      <c r="N2190" s="0" t="n">
        <f aca="true">IF(ROW(E2190) - 1 &gt;= $N$1,SUM(E2190:OFFSET(E2190,1 - $N$1, 0)) / $N$1,"")</f>
        <v>98.326</v>
      </c>
      <c r="P2190" s="0" t="n">
        <f aca="true">IF(ROW(N2190) - 1 &gt; $P$1, IF(OFFSET(N2190,  1 - $P$1, 0) &lt;&gt; "", MMULT($AA$2:OFFSET($AA$2, 0, $P$1 - 1), E2190:OFFSET(E2190,1 - $P$1, 0)) / $O$3,""),"")</f>
        <v>96.2513888888889</v>
      </c>
    </row>
    <row collapsed="false" customFormat="false" customHeight="true" hidden="false" ht="14.4" outlineLevel="0" r="2191">
      <c r="A2191" s="9" t="n">
        <v>39736</v>
      </c>
      <c r="B2191" s="5" t="n">
        <v>103.84</v>
      </c>
      <c r="C2191" s="5" t="n">
        <v>107</v>
      </c>
      <c r="D2191" s="5" t="n">
        <v>97.89</v>
      </c>
      <c r="E2191" s="5" t="n">
        <v>97.95</v>
      </c>
      <c r="F2191" s="5" t="n">
        <v>56577700</v>
      </c>
      <c r="G2191" s="5" t="n">
        <v>97.53</v>
      </c>
      <c r="I2191" s="13" t="n">
        <f aca="false">B2191-E2191</f>
        <v>5.89</v>
      </c>
      <c r="J2191" s="13" t="n">
        <f aca="false">C2191-D2191</f>
        <v>9.11</v>
      </c>
      <c r="L2191" s="14" t="n">
        <f aca="true">IF(ROW(E2191) - 1 &gt;= $L$1,MMULT($AA$1:OFFSET($AA$1, 0, $L$1 - 1),E2191:OFFSET(E2191,1 - $L$1, 0)) / $K$3,"")</f>
        <v>98.2289090909091</v>
      </c>
      <c r="N2191" s="0" t="n">
        <f aca="true">IF(ROW(E2191) - 1 &gt;= $N$1,SUM(E2191:OFFSET(E2191,1 - $N$1, 0)) / $N$1,"")</f>
        <v>97.209</v>
      </c>
      <c r="P2191" s="0" t="n">
        <f aca="true">IF(ROW(N2191) - 1 &gt; $P$1, IF(OFFSET(N2191,  1 - $P$1, 0) &lt;&gt; "", MMULT($AA$2:OFFSET($AA$2, 0, $P$1 - 1), E2191:OFFSET(E2191,1 - $P$1, 0)) / $O$3,""),"")</f>
        <v>95.7061111111111</v>
      </c>
    </row>
    <row collapsed="false" customFormat="false" customHeight="true" hidden="false" ht="14.4" outlineLevel="0" r="2192">
      <c r="A2192" s="9" t="n">
        <v>39737</v>
      </c>
      <c r="B2192" s="5" t="n">
        <v>99.77</v>
      </c>
      <c r="C2192" s="5" t="n">
        <v>103.43</v>
      </c>
      <c r="D2192" s="5" t="n">
        <v>91.74</v>
      </c>
      <c r="E2192" s="5" t="n">
        <v>101.89</v>
      </c>
      <c r="F2192" s="5" t="n">
        <v>70732900</v>
      </c>
      <c r="G2192" s="5" t="n">
        <v>101.45</v>
      </c>
      <c r="I2192" s="13" t="n">
        <f aca="false">B2192-E2192</f>
        <v>-2.12</v>
      </c>
      <c r="J2192" s="13" t="n">
        <f aca="false">C2192-D2192</f>
        <v>11.69</v>
      </c>
      <c r="L2192" s="14" t="n">
        <f aca="true">IF(ROW(E2192) - 1 &gt;= $L$1,MMULT($AA$1:OFFSET($AA$1, 0, $L$1 - 1),E2192:OFFSET(E2192,1 - $L$1, 0)) / $K$3,"")</f>
        <v>99.08</v>
      </c>
      <c r="N2192" s="0" t="n">
        <f aca="true">IF(ROW(E2192) - 1 &gt;= $N$1,SUM(E2192:OFFSET(E2192,1 - $N$1, 0)) / $N$1,"")</f>
        <v>97.388</v>
      </c>
      <c r="P2192" s="0" t="n">
        <f aca="true">IF(ROW(N2192) - 1 &gt; $P$1, IF(OFFSET(N2192,  1 - $P$1, 0) &lt;&gt; "", MMULT($AA$2:OFFSET($AA$2, 0, $P$1 - 1), E2192:OFFSET(E2192,1 - $P$1, 0)) / $O$3,""),"")</f>
        <v>96.16</v>
      </c>
    </row>
    <row collapsed="false" customFormat="false" customHeight="true" hidden="false" ht="14.4" outlineLevel="0" r="2193">
      <c r="A2193" s="9" t="n">
        <v>39738</v>
      </c>
      <c r="B2193" s="5" t="n">
        <v>99.6</v>
      </c>
      <c r="C2193" s="5" t="n">
        <v>102.04</v>
      </c>
      <c r="D2193" s="5" t="n">
        <v>85.89</v>
      </c>
      <c r="E2193" s="5" t="n">
        <v>97.4</v>
      </c>
      <c r="F2193" s="5" t="n">
        <v>62936700</v>
      </c>
      <c r="G2193" s="5" t="n">
        <v>96.98</v>
      </c>
      <c r="I2193" s="13" t="n">
        <f aca="false">B2193-E2193</f>
        <v>2.19999999999999</v>
      </c>
      <c r="J2193" s="13" t="n">
        <f aca="false">C2193-D2193</f>
        <v>16.15</v>
      </c>
      <c r="L2193" s="14" t="n">
        <f aca="true">IF(ROW(E2193) - 1 &gt;= $L$1,MMULT($AA$1:OFFSET($AA$1, 0, $L$1 - 1),E2193:OFFSET(E2193,1 - $L$1, 0)) / $K$3,"")</f>
        <v>99.0821818181818</v>
      </c>
      <c r="N2193" s="0" t="n">
        <f aca="true">IF(ROW(E2193) - 1 &gt;= $N$1,SUM(E2193:OFFSET(E2193,1 - $N$1, 0)) / $N$1,"")</f>
        <v>97.421</v>
      </c>
      <c r="P2193" s="0" t="n">
        <f aca="true">IF(ROW(N2193) - 1 &gt; $P$1, IF(OFFSET(N2193,  1 - $P$1, 0) &lt;&gt; "", MMULT($AA$2:OFFSET($AA$2, 0, $P$1 - 1), E2193:OFFSET(E2193,1 - $P$1, 0)) / $O$3,""),"")</f>
        <v>97.4205555555556</v>
      </c>
    </row>
    <row collapsed="false" customFormat="false" customHeight="true" hidden="false" ht="14.4" outlineLevel="0" r="2194">
      <c r="A2194" s="9" t="n">
        <v>39741</v>
      </c>
      <c r="B2194" s="5" t="n">
        <v>99.78</v>
      </c>
      <c r="C2194" s="5" t="n">
        <v>100.03</v>
      </c>
      <c r="D2194" s="5" t="n">
        <v>93.64</v>
      </c>
      <c r="E2194" s="5" t="n">
        <v>98.44</v>
      </c>
      <c r="F2194" s="5" t="n">
        <v>55280200</v>
      </c>
      <c r="G2194" s="5" t="n">
        <v>98.02</v>
      </c>
      <c r="I2194" s="13" t="n">
        <f aca="false">B2194-E2194</f>
        <v>1.34</v>
      </c>
      <c r="J2194" s="13" t="n">
        <f aca="false">C2194-D2194</f>
        <v>6.39</v>
      </c>
      <c r="L2194" s="14" t="n">
        <f aca="true">IF(ROW(E2194) - 1 &gt;= $L$1,MMULT($AA$1:OFFSET($AA$1, 0, $L$1 - 1),E2194:OFFSET(E2194,1 - $L$1, 0)) / $K$3,"")</f>
        <v>99.2674545454545</v>
      </c>
      <c r="N2194" s="0" t="n">
        <f aca="true">IF(ROW(E2194) - 1 &gt;= $N$1,SUM(E2194:OFFSET(E2194,1 - $N$1, 0)) / $N$1,"")</f>
        <v>97.451</v>
      </c>
      <c r="P2194" s="0" t="n">
        <f aca="true">IF(ROW(N2194) - 1 &gt; $P$1, IF(OFFSET(N2194,  1 - $P$1, 0) &lt;&gt; "", MMULT($AA$2:OFFSET($AA$2, 0, $P$1 - 1), E2194:OFFSET(E2194,1 - $P$1, 0)) / $O$3,""),"")</f>
        <v>98.8183333333333</v>
      </c>
    </row>
    <row collapsed="false" customFormat="false" customHeight="true" hidden="false" ht="14.4" outlineLevel="0" r="2195">
      <c r="A2195" s="9" t="n">
        <v>39742</v>
      </c>
      <c r="B2195" s="5" t="n">
        <v>96.95</v>
      </c>
      <c r="C2195" s="5" t="n">
        <v>97.9</v>
      </c>
      <c r="D2195" s="5" t="n">
        <v>91.16</v>
      </c>
      <c r="E2195" s="5" t="n">
        <v>91.49</v>
      </c>
      <c r="F2195" s="5" t="n">
        <v>78345000</v>
      </c>
      <c r="G2195" s="5" t="n">
        <v>91.1</v>
      </c>
      <c r="I2195" s="13" t="n">
        <f aca="false">B2195-E2195</f>
        <v>5.46000000000001</v>
      </c>
      <c r="J2195" s="13" t="n">
        <f aca="false">C2195-D2195</f>
        <v>6.74000000000001</v>
      </c>
      <c r="L2195" s="14" t="n">
        <f aca="true">IF(ROW(E2195) - 1 &gt;= $L$1,MMULT($AA$1:OFFSET($AA$1, 0, $L$1 - 1),E2195:OFFSET(E2195,1 - $L$1, 0)) / $K$3,"")</f>
        <v>98.1836363636364</v>
      </c>
      <c r="N2195" s="0" t="n">
        <f aca="true">IF(ROW(E2195) - 1 &gt;= $N$1,SUM(E2195:OFFSET(E2195,1 - $N$1, 0)) / $N$1,"")</f>
        <v>97.684</v>
      </c>
      <c r="P2195" s="0" t="n">
        <f aca="true">IF(ROW(N2195) - 1 &gt; $P$1, IF(OFFSET(N2195,  1 - $P$1, 0) &lt;&gt; "", MMULT($AA$2:OFFSET($AA$2, 0, $P$1 - 1), E2195:OFFSET(E2195,1 - $P$1, 0)) / $O$3,""),"")</f>
        <v>99.3283333333333</v>
      </c>
    </row>
    <row collapsed="false" customFormat="false" customHeight="true" hidden="false" ht="14.4" outlineLevel="0" r="2196">
      <c r="A2196" s="9" t="n">
        <v>39743</v>
      </c>
      <c r="B2196" s="5" t="n">
        <v>97.37</v>
      </c>
      <c r="C2196" s="5" t="n">
        <v>101.25</v>
      </c>
      <c r="D2196" s="5" t="n">
        <v>92.93</v>
      </c>
      <c r="E2196" s="5" t="n">
        <v>96.87</v>
      </c>
      <c r="F2196" s="5" t="n">
        <v>80314600</v>
      </c>
      <c r="G2196" s="5" t="n">
        <v>96.46</v>
      </c>
      <c r="I2196" s="13" t="n">
        <f aca="false">B2196-E2196</f>
        <v>0.5</v>
      </c>
      <c r="J2196" s="13" t="n">
        <f aca="false">C2196-D2196</f>
        <v>8.31999999999999</v>
      </c>
      <c r="L2196" s="14" t="n">
        <f aca="true">IF(ROW(E2196) - 1 &gt;= $L$1,MMULT($AA$1:OFFSET($AA$1, 0, $L$1 - 1),E2196:OFFSET(E2196,1 - $L$1, 0)) / $K$3,"")</f>
        <v>98.0356363636364</v>
      </c>
      <c r="N2196" s="0" t="n">
        <f aca="true">IF(ROW(E2196) - 1 &gt;= $N$1,SUM(E2196:OFFSET(E2196,1 - $N$1, 0)) / $N$1,"")</f>
        <v>98.392</v>
      </c>
      <c r="P2196" s="0" t="n">
        <f aca="true">IF(ROW(N2196) - 1 &gt; $P$1, IF(OFFSET(N2196,  1 - $P$1, 0) &lt;&gt; "", MMULT($AA$2:OFFSET($AA$2, 0, $P$1 - 1), E2196:OFFSET(E2196,1 - $P$1, 0)) / $O$3,""),"")</f>
        <v>99.4730555555556</v>
      </c>
    </row>
    <row collapsed="false" customFormat="false" customHeight="true" hidden="false" ht="14.4" outlineLevel="0" r="2197">
      <c r="A2197" s="9" t="n">
        <v>39744</v>
      </c>
      <c r="B2197" s="5" t="n">
        <v>96.51</v>
      </c>
      <c r="C2197" s="5" t="n">
        <v>99.25</v>
      </c>
      <c r="D2197" s="5" t="n">
        <v>91.9</v>
      </c>
      <c r="E2197" s="5" t="n">
        <v>98.23</v>
      </c>
      <c r="F2197" s="5" t="n">
        <v>59836800</v>
      </c>
      <c r="G2197" s="5" t="n">
        <v>97.81</v>
      </c>
      <c r="I2197" s="13" t="n">
        <f aca="false">B2197-E2197</f>
        <v>-1.72</v>
      </c>
      <c r="J2197" s="13" t="n">
        <f aca="false">C2197-D2197</f>
        <v>7.34999999999999</v>
      </c>
      <c r="L2197" s="14" t="n">
        <f aca="true">IF(ROW(E2197) - 1 &gt;= $L$1,MMULT($AA$1:OFFSET($AA$1, 0, $L$1 - 1),E2197:OFFSET(E2197,1 - $L$1, 0)) / $K$3,"")</f>
        <v>98.0061818181818</v>
      </c>
      <c r="N2197" s="0" t="n">
        <f aca="true">IF(ROW(E2197) - 1 &gt;= $N$1,SUM(E2197:OFFSET(E2197,1 - $N$1, 0)) / $N$1,"")</f>
        <v>99.341</v>
      </c>
      <c r="P2197" s="0" t="n">
        <f aca="true">IF(ROW(N2197) - 1 &gt; $P$1, IF(OFFSET(N2197,  1 - $P$1, 0) &lt;&gt; "", MMULT($AA$2:OFFSET($AA$2, 0, $P$1 - 1), E2197:OFFSET(E2197,1 - $P$1, 0)) / $O$3,""),"")</f>
        <v>99.3813888888889</v>
      </c>
    </row>
    <row collapsed="false" customFormat="false" customHeight="true" hidden="false" ht="14.4" outlineLevel="0" r="2198">
      <c r="A2198" s="9" t="n">
        <v>39745</v>
      </c>
      <c r="B2198" s="5" t="n">
        <v>90.33</v>
      </c>
      <c r="C2198" s="5" t="n">
        <v>97.9</v>
      </c>
      <c r="D2198" s="5" t="n">
        <v>90.11</v>
      </c>
      <c r="E2198" s="5" t="n">
        <v>96.38</v>
      </c>
      <c r="F2198" s="5" t="n">
        <v>56787800</v>
      </c>
      <c r="G2198" s="5" t="n">
        <v>95.97</v>
      </c>
      <c r="I2198" s="13" t="n">
        <f aca="false">B2198-E2198</f>
        <v>-6.05</v>
      </c>
      <c r="J2198" s="13" t="n">
        <f aca="false">C2198-D2198</f>
        <v>7.79000000000001</v>
      </c>
      <c r="L2198" s="14" t="n">
        <f aca="true">IF(ROW(E2198) - 1 &gt;= $L$1,MMULT($AA$1:OFFSET($AA$1, 0, $L$1 - 1),E2198:OFFSET(E2198,1 - $L$1, 0)) / $K$3,"")</f>
        <v>97.4678181818182</v>
      </c>
      <c r="N2198" s="0" t="n">
        <f aca="true">IF(ROW(E2198) - 1 &gt;= $N$1,SUM(E2198:OFFSET(E2198,1 - $N$1, 0)) / $N$1,"")</f>
        <v>99.299</v>
      </c>
      <c r="P2198" s="0" t="n">
        <f aca="true">IF(ROW(N2198) - 1 &gt; $P$1, IF(OFFSET(N2198,  1 - $P$1, 0) &lt;&gt; "", MMULT($AA$2:OFFSET($AA$2, 0, $P$1 - 1), E2198:OFFSET(E2198,1 - $P$1, 0)) / $O$3,""),"")</f>
        <v>98.8005555555556</v>
      </c>
    </row>
    <row collapsed="false" customFormat="false" customHeight="true" hidden="false" ht="14.4" outlineLevel="0" r="2199">
      <c r="A2199" s="9" t="n">
        <v>39748</v>
      </c>
      <c r="B2199" s="5" t="n">
        <v>95.07</v>
      </c>
      <c r="C2199" s="5" t="n">
        <v>97.63</v>
      </c>
      <c r="D2199" s="5" t="n">
        <v>91.86</v>
      </c>
      <c r="E2199" s="5" t="n">
        <v>92.09</v>
      </c>
      <c r="F2199" s="5" t="n">
        <v>43170400</v>
      </c>
      <c r="G2199" s="5" t="n">
        <v>91.7</v>
      </c>
      <c r="I2199" s="13" t="n">
        <f aca="false">B2199-E2199</f>
        <v>2.97999999999999</v>
      </c>
      <c r="J2199" s="13" t="n">
        <f aca="false">C2199-D2199</f>
        <v>5.77</v>
      </c>
      <c r="L2199" s="14" t="n">
        <f aca="true">IF(ROW(E2199) - 1 &gt;= $L$1,MMULT($AA$1:OFFSET($AA$1, 0, $L$1 - 1),E2199:OFFSET(E2199,1 - $L$1, 0)) / $K$3,"")</f>
        <v>96.1570909090909</v>
      </c>
      <c r="N2199" s="0" t="n">
        <f aca="true">IF(ROW(E2199) - 1 &gt;= $N$1,SUM(E2199:OFFSET(E2199,1 - $N$1, 0)) / $N$1,"")</f>
        <v>97.482</v>
      </c>
      <c r="P2199" s="0" t="n">
        <f aca="true">IF(ROW(N2199) - 1 &gt; $P$1, IF(OFFSET(N2199,  1 - $P$1, 0) &lt;&gt; "", MMULT($AA$2:OFFSET($AA$2, 0, $P$1 - 1), E2199:OFFSET(E2199,1 - $P$1, 0)) / $O$3,""),"")</f>
        <v>97.8316666666666</v>
      </c>
    </row>
    <row collapsed="false" customFormat="false" customHeight="true" hidden="false" ht="14.4" outlineLevel="0" r="2200">
      <c r="A2200" s="9" t="n">
        <v>39749</v>
      </c>
      <c r="B2200" s="5" t="n">
        <v>95.43</v>
      </c>
      <c r="C2200" s="5" t="n">
        <v>100.5</v>
      </c>
      <c r="D2200" s="5" t="n">
        <v>92.37</v>
      </c>
      <c r="E2200" s="5" t="n">
        <v>99.91</v>
      </c>
      <c r="F2200" s="5" t="n">
        <v>58361900</v>
      </c>
      <c r="G2200" s="5" t="n">
        <v>99.48</v>
      </c>
      <c r="I2200" s="13" t="n">
        <f aca="false">B2200-E2200</f>
        <v>-4.47999999999999</v>
      </c>
      <c r="J2200" s="13" t="n">
        <f aca="false">C2200-D2200</f>
        <v>8.13</v>
      </c>
      <c r="L2200" s="14" t="n">
        <f aca="true">IF(ROW(E2200) - 1 &gt;= $L$1,MMULT($AA$1:OFFSET($AA$1, 0, $L$1 - 1),E2200:OFFSET(E2200,1 - $L$1, 0)) / $K$3,"")</f>
        <v>96.5985454545455</v>
      </c>
      <c r="N2200" s="0" t="n">
        <f aca="true">IF(ROW(E2200) - 1 &gt;= $N$1,SUM(E2200:OFFSET(E2200,1 - $N$1, 0)) / $N$1,"")</f>
        <v>97.065</v>
      </c>
      <c r="P2200" s="0" t="n">
        <f aca="true">IF(ROW(N2200) - 1 &gt; $P$1, IF(OFFSET(N2200,  1 - $P$1, 0) &lt;&gt; "", MMULT($AA$2:OFFSET($AA$2, 0, $P$1 - 1), E2200:OFFSET(E2200,1 - $P$1, 0)) / $O$3,""),"")</f>
        <v>96.8580555555556</v>
      </c>
    </row>
    <row collapsed="false" customFormat="false" customHeight="true" hidden="false" ht="14.4" outlineLevel="0" r="2201">
      <c r="A2201" s="9" t="n">
        <v>39750</v>
      </c>
      <c r="B2201" s="5" t="n">
        <v>100.86</v>
      </c>
      <c r="C2201" s="5" t="n">
        <v>109.54</v>
      </c>
      <c r="D2201" s="5" t="n">
        <v>99.94</v>
      </c>
      <c r="E2201" s="5" t="n">
        <v>104.55</v>
      </c>
      <c r="F2201" s="5" t="n">
        <v>69677800</v>
      </c>
      <c r="G2201" s="5" t="n">
        <v>104.1</v>
      </c>
      <c r="I2201" s="13" t="n">
        <f aca="false">B2201-E2201</f>
        <v>-3.69</v>
      </c>
      <c r="J2201" s="13" t="n">
        <f aca="false">C2201-D2201</f>
        <v>9.60000000000001</v>
      </c>
      <c r="L2201" s="14" t="n">
        <f aca="true">IF(ROW(E2201) - 1 &gt;= $L$1,MMULT($AA$1:OFFSET($AA$1, 0, $L$1 - 1),E2201:OFFSET(E2201,1 - $L$1, 0)) / $K$3,"")</f>
        <v>97.9594545454545</v>
      </c>
      <c r="N2201" s="0" t="n">
        <f aca="true">IF(ROW(E2201) - 1 &gt;= $N$1,SUM(E2201:OFFSET(E2201,1 - $N$1, 0)) / $N$1,"")</f>
        <v>97.725</v>
      </c>
      <c r="P2201" s="0" t="n">
        <f aca="true">IF(ROW(N2201) - 1 &gt; $P$1, IF(OFFSET(N2201,  1 - $P$1, 0) &lt;&gt; "", MMULT($AA$2:OFFSET($AA$2, 0, $P$1 - 1), E2201:OFFSET(E2201,1 - $P$1, 0)) / $O$3,""),"")</f>
        <v>96.7686111111111</v>
      </c>
    </row>
    <row collapsed="false" customFormat="false" customHeight="true" hidden="false" ht="14.4" outlineLevel="0" r="2202">
      <c r="A2202" s="9" t="n">
        <v>39751</v>
      </c>
      <c r="B2202" s="5" t="n">
        <v>108.23</v>
      </c>
      <c r="C2202" s="5" t="n">
        <v>112.19</v>
      </c>
      <c r="D2202" s="5" t="n">
        <v>107.61</v>
      </c>
      <c r="E2202" s="5" t="n">
        <v>111.04</v>
      </c>
      <c r="F2202" s="5" t="n">
        <v>58503200</v>
      </c>
      <c r="G2202" s="5" t="n">
        <v>110.57</v>
      </c>
      <c r="I2202" s="13" t="n">
        <f aca="false">B2202-E2202</f>
        <v>-2.81</v>
      </c>
      <c r="J2202" s="13" t="n">
        <f aca="false">C2202-D2202</f>
        <v>4.58</v>
      </c>
      <c r="L2202" s="14" t="n">
        <f aca="true">IF(ROW(E2202) - 1 &gt;= $L$1,MMULT($AA$1:OFFSET($AA$1, 0, $L$1 - 1),E2202:OFFSET(E2202,1 - $L$1, 0)) / $K$3,"")</f>
        <v>100.380363636364</v>
      </c>
      <c r="N2202" s="0" t="n">
        <f aca="true">IF(ROW(E2202) - 1 &gt;= $N$1,SUM(E2202:OFFSET(E2202,1 - $N$1, 0)) / $N$1,"")</f>
        <v>98.64</v>
      </c>
      <c r="P2202" s="0" t="n">
        <f aca="true">IF(ROW(N2202) - 1 &gt; $P$1, IF(OFFSET(N2202,  1 - $P$1, 0) &lt;&gt; "", MMULT($AA$2:OFFSET($AA$2, 0, $P$1 - 1), E2202:OFFSET(E2202,1 - $P$1, 0)) / $O$3,""),"")</f>
        <v>97.2730555555556</v>
      </c>
    </row>
    <row collapsed="false" customFormat="false" customHeight="true" hidden="false" ht="14.4" outlineLevel="0" r="2203">
      <c r="A2203" s="9" t="n">
        <v>39752</v>
      </c>
      <c r="B2203" s="5" t="n">
        <v>107.4</v>
      </c>
      <c r="C2203" s="5" t="n">
        <v>110.78</v>
      </c>
      <c r="D2203" s="5" t="n">
        <v>105.14</v>
      </c>
      <c r="E2203" s="5" t="n">
        <v>107.59</v>
      </c>
      <c r="F2203" s="5" t="n">
        <v>59277000</v>
      </c>
      <c r="G2203" s="5" t="n">
        <v>107.13</v>
      </c>
      <c r="I2203" s="13" t="n">
        <f aca="false">B2203-E2203</f>
        <v>-0.189999999999998</v>
      </c>
      <c r="J2203" s="13" t="n">
        <f aca="false">C2203-D2203</f>
        <v>5.64</v>
      </c>
      <c r="L2203" s="14" t="n">
        <f aca="true">IF(ROW(E2203) - 1 &gt;= $L$1,MMULT($AA$1:OFFSET($AA$1, 0, $L$1 - 1),E2203:OFFSET(E2203,1 - $L$1, 0)) / $K$3,"")</f>
        <v>102.007636363636</v>
      </c>
      <c r="N2203" s="0" t="n">
        <f aca="true">IF(ROW(E2203) - 1 &gt;= $N$1,SUM(E2203:OFFSET(E2203,1 - $N$1, 0)) / $N$1,"")</f>
        <v>99.659</v>
      </c>
      <c r="P2203" s="0" t="n">
        <f aca="true">IF(ROW(N2203) - 1 &gt; $P$1, IF(OFFSET(N2203,  1 - $P$1, 0) &lt;&gt; "", MMULT($AA$2:OFFSET($AA$2, 0, $P$1 - 1), E2203:OFFSET(E2203,1 - $P$1, 0)) / $O$3,""),"")</f>
        <v>98.0297222222222</v>
      </c>
    </row>
    <row collapsed="false" customFormat="false" customHeight="true" hidden="false" ht="14.4" outlineLevel="0" r="2204">
      <c r="A2204" s="9" t="n">
        <v>39755</v>
      </c>
      <c r="B2204" s="5" t="n">
        <v>105.93</v>
      </c>
      <c r="C2204" s="5" t="n">
        <v>109.1</v>
      </c>
      <c r="D2204" s="5" t="n">
        <v>104.86</v>
      </c>
      <c r="E2204" s="5" t="n">
        <v>106.96</v>
      </c>
      <c r="F2204" s="5" t="n">
        <v>37783500</v>
      </c>
      <c r="G2204" s="5" t="n">
        <v>106.5</v>
      </c>
      <c r="I2204" s="13" t="n">
        <f aca="false">B2204-E2204</f>
        <v>-1.02999999999999</v>
      </c>
      <c r="J2204" s="13" t="n">
        <f aca="false">C2204-D2204</f>
        <v>4.24</v>
      </c>
      <c r="L2204" s="14" t="n">
        <f aca="true">IF(ROW(E2204) - 1 &gt;= $L$1,MMULT($AA$1:OFFSET($AA$1, 0, $L$1 - 1),E2204:OFFSET(E2204,1 - $L$1, 0)) / $K$3,"")</f>
        <v>103.335090909091</v>
      </c>
      <c r="N2204" s="0" t="n">
        <f aca="true">IF(ROW(E2204) - 1 &gt;= $N$1,SUM(E2204:OFFSET(E2204,1 - $N$1, 0)) / $N$1,"")</f>
        <v>100.511</v>
      </c>
      <c r="P2204" s="0" t="n">
        <f aca="true">IF(ROW(N2204) - 1 &gt; $P$1, IF(OFFSET(N2204,  1 - $P$1, 0) &lt;&gt; "", MMULT($AA$2:OFFSET($AA$2, 0, $P$1 - 1), E2204:OFFSET(E2204,1 - $P$1, 0)) / $O$3,""),"")</f>
        <v>99.2333333333333</v>
      </c>
    </row>
    <row collapsed="false" customFormat="false" customHeight="true" hidden="false" ht="14.4" outlineLevel="0" r="2205">
      <c r="A2205" s="9" t="n">
        <v>39756</v>
      </c>
      <c r="B2205" s="5" t="n">
        <v>109.99</v>
      </c>
      <c r="C2205" s="5" t="n">
        <v>111.79</v>
      </c>
      <c r="D2205" s="5" t="n">
        <v>106.67</v>
      </c>
      <c r="E2205" s="5" t="n">
        <v>110.99</v>
      </c>
      <c r="F2205" s="5" t="n">
        <v>49952900</v>
      </c>
      <c r="G2205" s="5" t="n">
        <v>110.52</v>
      </c>
      <c r="I2205" s="13" t="n">
        <f aca="false">B2205-E2205</f>
        <v>-1</v>
      </c>
      <c r="J2205" s="13" t="n">
        <f aca="false">C2205-D2205</f>
        <v>5.12</v>
      </c>
      <c r="L2205" s="14" t="n">
        <f aca="true">IF(ROW(E2205) - 1 &gt;= $L$1,MMULT($AA$1:OFFSET($AA$1, 0, $L$1 - 1),E2205:OFFSET(E2205,1 - $L$1, 0)) / $K$3,"")</f>
        <v>105.240363636364</v>
      </c>
      <c r="N2205" s="0" t="n">
        <f aca="true">IF(ROW(E2205) - 1 &gt;= $N$1,SUM(E2205:OFFSET(E2205,1 - $N$1, 0)) / $N$1,"")</f>
        <v>102.461</v>
      </c>
      <c r="P2205" s="0" t="n">
        <f aca="true">IF(ROW(N2205) - 1 &gt; $P$1, IF(OFFSET(N2205,  1 - $P$1, 0) &lt;&gt; "", MMULT($AA$2:OFFSET($AA$2, 0, $P$1 - 1), E2205:OFFSET(E2205,1 - $P$1, 0)) / $O$3,""),"")</f>
        <v>101.109444444444</v>
      </c>
    </row>
    <row collapsed="false" customFormat="false" customHeight="true" hidden="false" ht="14.4" outlineLevel="0" r="2206">
      <c r="A2206" s="9" t="n">
        <v>39757</v>
      </c>
      <c r="B2206" s="5" t="n">
        <v>108.91</v>
      </c>
      <c r="C2206" s="5" t="n">
        <v>109.72</v>
      </c>
      <c r="D2206" s="5" t="n">
        <v>102.99</v>
      </c>
      <c r="E2206" s="5" t="n">
        <v>103.3</v>
      </c>
      <c r="F2206" s="5" t="n">
        <v>44873400</v>
      </c>
      <c r="G2206" s="5" t="n">
        <v>102.86</v>
      </c>
      <c r="I2206" s="13" t="n">
        <f aca="false">B2206-E2206</f>
        <v>5.61</v>
      </c>
      <c r="J2206" s="13" t="n">
        <f aca="false">C2206-D2206</f>
        <v>6.73</v>
      </c>
      <c r="L2206" s="14" t="n">
        <f aca="true">IF(ROW(E2206) - 1 &gt;= $L$1,MMULT($AA$1:OFFSET($AA$1, 0, $L$1 - 1),E2206:OFFSET(E2206,1 - $L$1, 0)) / $K$3,"")</f>
        <v>105.392909090909</v>
      </c>
      <c r="N2206" s="0" t="n">
        <f aca="true">IF(ROW(E2206) - 1 &gt;= $N$1,SUM(E2206:OFFSET(E2206,1 - $N$1, 0)) / $N$1,"")</f>
        <v>103.104</v>
      </c>
      <c r="P2206" s="0" t="n">
        <f aca="true">IF(ROW(N2206) - 1 &gt; $P$1, IF(OFFSET(N2206,  1 - $P$1, 0) &lt;&gt; "", MMULT($AA$2:OFFSET($AA$2, 0, $P$1 - 1), E2206:OFFSET(E2206,1 - $P$1, 0)) / $O$3,""),"")</f>
        <v>103.038888888889</v>
      </c>
    </row>
    <row collapsed="false" customFormat="false" customHeight="true" hidden="false" ht="14.4" outlineLevel="0" r="2207">
      <c r="A2207" s="9" t="n">
        <v>39758</v>
      </c>
      <c r="B2207" s="5" t="n">
        <v>101.05</v>
      </c>
      <c r="C2207" s="5" t="n">
        <v>102.78</v>
      </c>
      <c r="D2207" s="5" t="n">
        <v>98</v>
      </c>
      <c r="E2207" s="5" t="n">
        <v>99.1</v>
      </c>
      <c r="F2207" s="5" t="n">
        <v>47109800</v>
      </c>
      <c r="G2207" s="5" t="n">
        <v>98.68</v>
      </c>
      <c r="I2207" s="13" t="n">
        <f aca="false">B2207-E2207</f>
        <v>1.95</v>
      </c>
      <c r="J2207" s="13" t="n">
        <f aca="false">C2207-D2207</f>
        <v>4.78</v>
      </c>
      <c r="L2207" s="14" t="n">
        <f aca="true">IF(ROW(E2207) - 1 &gt;= $L$1,MMULT($AA$1:OFFSET($AA$1, 0, $L$1 - 1),E2207:OFFSET(E2207,1 - $L$1, 0)) / $K$3,"")</f>
        <v>104.664909090909</v>
      </c>
      <c r="N2207" s="0" t="n">
        <f aca="true">IF(ROW(E2207) - 1 &gt;= $N$1,SUM(E2207:OFFSET(E2207,1 - $N$1, 0)) / $N$1,"")</f>
        <v>103.191</v>
      </c>
      <c r="P2207" s="0" t="n">
        <f aca="true">IF(ROW(N2207) - 1 &gt; $P$1, IF(OFFSET(N2207,  1 - $P$1, 0) &lt;&gt; "", MMULT($AA$2:OFFSET($AA$2, 0, $P$1 - 1), E2207:OFFSET(E2207,1 - $P$1, 0)) / $O$3,""),"")</f>
        <v>104.454166666667</v>
      </c>
    </row>
    <row collapsed="false" customFormat="false" customHeight="true" hidden="false" ht="14.4" outlineLevel="0" r="2208">
      <c r="A2208" s="9" t="n">
        <v>39759</v>
      </c>
      <c r="B2208" s="5" t="n">
        <v>99.24</v>
      </c>
      <c r="C2208" s="5" t="n">
        <v>99.85</v>
      </c>
      <c r="D2208" s="5" t="n">
        <v>95.72</v>
      </c>
      <c r="E2208" s="5" t="n">
        <v>98.24</v>
      </c>
      <c r="F2208" s="5" t="n">
        <v>39116200</v>
      </c>
      <c r="G2208" s="5" t="n">
        <v>97.82</v>
      </c>
      <c r="I2208" s="13" t="n">
        <f aca="false">B2208-E2208</f>
        <v>1</v>
      </c>
      <c r="J2208" s="13" t="n">
        <f aca="false">C2208-D2208</f>
        <v>4.13</v>
      </c>
      <c r="L2208" s="14" t="n">
        <f aca="true">IF(ROW(E2208) - 1 &gt;= $L$1,MMULT($AA$1:OFFSET($AA$1, 0, $L$1 - 1),E2208:OFFSET(E2208,1 - $L$1, 0)) / $K$3,"")</f>
        <v>103.764727272727</v>
      </c>
      <c r="N2208" s="0" t="n">
        <f aca="true">IF(ROW(E2208) - 1 &gt;= $N$1,SUM(E2208:OFFSET(E2208,1 - $N$1, 0)) / $N$1,"")</f>
        <v>103.377</v>
      </c>
      <c r="P2208" s="0" t="n">
        <f aca="true">IF(ROW(N2208) - 1 &gt; $P$1, IF(OFFSET(N2208,  1 - $P$1, 0) &lt;&gt; "", MMULT($AA$2:OFFSET($AA$2, 0, $P$1 - 1), E2208:OFFSET(E2208,1 - $P$1, 0)) / $O$3,""),"")</f>
        <v>105.120277777778</v>
      </c>
    </row>
    <row collapsed="false" customFormat="false" customHeight="true" hidden="false" ht="14.4" outlineLevel="0" r="2209">
      <c r="A2209" s="9" t="n">
        <v>39762</v>
      </c>
      <c r="B2209" s="5" t="n">
        <v>100.17</v>
      </c>
      <c r="C2209" s="5" t="n">
        <v>100.4</v>
      </c>
      <c r="D2209" s="5" t="n">
        <v>94.5</v>
      </c>
      <c r="E2209" s="5" t="n">
        <v>95.88</v>
      </c>
      <c r="F2209" s="5" t="n">
        <v>40136500</v>
      </c>
      <c r="G2209" s="5" t="n">
        <v>95.47</v>
      </c>
      <c r="I2209" s="13" t="n">
        <f aca="false">B2209-E2209</f>
        <v>4.29000000000001</v>
      </c>
      <c r="J2209" s="13" t="n">
        <f aca="false">C2209-D2209</f>
        <v>5.90000000000001</v>
      </c>
      <c r="L2209" s="14" t="n">
        <f aca="true">IF(ROW(E2209) - 1 &gt;= $L$1,MMULT($AA$1:OFFSET($AA$1, 0, $L$1 - 1),E2209:OFFSET(E2209,1 - $L$1, 0)) / $K$3,"")</f>
        <v>102.401636363636</v>
      </c>
      <c r="N2209" s="0" t="n">
        <f aca="true">IF(ROW(E2209) - 1 &gt;= $N$1,SUM(E2209:OFFSET(E2209,1 - $N$1, 0)) / $N$1,"")</f>
        <v>103.756</v>
      </c>
      <c r="P2209" s="0" t="n">
        <f aca="true">IF(ROW(N2209) - 1 &gt; $P$1, IF(OFFSET(N2209,  1 - $P$1, 0) &lt;&gt; "", MMULT($AA$2:OFFSET($AA$2, 0, $P$1 - 1), E2209:OFFSET(E2209,1 - $P$1, 0)) / $O$3,""),"")</f>
        <v>105.201111111111</v>
      </c>
    </row>
    <row collapsed="false" customFormat="false" customHeight="true" hidden="false" ht="14.4" outlineLevel="0" r="2210">
      <c r="A2210" s="9" t="n">
        <v>39763</v>
      </c>
      <c r="B2210" s="5" t="n">
        <v>94.81</v>
      </c>
      <c r="C2210" s="5" t="n">
        <v>97.17</v>
      </c>
      <c r="D2210" s="5" t="n">
        <v>92.26</v>
      </c>
      <c r="E2210" s="5" t="n">
        <v>94.77</v>
      </c>
      <c r="F2210" s="5" t="n">
        <v>43733500</v>
      </c>
      <c r="G2210" s="5" t="n">
        <v>94.36</v>
      </c>
      <c r="I2210" s="13" t="n">
        <f aca="false">B2210-E2210</f>
        <v>0.0400000000000063</v>
      </c>
      <c r="J2210" s="13" t="n">
        <f aca="false">C2210-D2210</f>
        <v>4.91</v>
      </c>
      <c r="L2210" s="14" t="n">
        <f aca="true">IF(ROW(E2210) - 1 &gt;= $L$1,MMULT($AA$1:OFFSET($AA$1, 0, $L$1 - 1),E2210:OFFSET(E2210,1 - $L$1, 0)) / $K$3,"")</f>
        <v>100.767818181818</v>
      </c>
      <c r="N2210" s="0" t="n">
        <f aca="true">IF(ROW(E2210) - 1 &gt;= $N$1,SUM(E2210:OFFSET(E2210,1 - $N$1, 0)) / $N$1,"")</f>
        <v>103.242</v>
      </c>
      <c r="P2210" s="0" t="n">
        <f aca="true">IF(ROW(N2210) - 1 &gt; $P$1, IF(OFFSET(N2210,  1 - $P$1, 0) &lt;&gt; "", MMULT($AA$2:OFFSET($AA$2, 0, $P$1 - 1), E2210:OFFSET(E2210,1 - $P$1, 0)) / $O$3,""),"")</f>
        <v>104.649444444444</v>
      </c>
    </row>
    <row collapsed="false" customFormat="false" customHeight="true" hidden="false" ht="14.4" outlineLevel="0" r="2211">
      <c r="A2211" s="9" t="n">
        <v>39764</v>
      </c>
      <c r="B2211" s="5" t="n">
        <v>92.43</v>
      </c>
      <c r="C2211" s="5" t="n">
        <v>93.24</v>
      </c>
      <c r="D2211" s="5" t="n">
        <v>90.01</v>
      </c>
      <c r="E2211" s="5" t="n">
        <v>90.12</v>
      </c>
      <c r="F2211" s="5" t="n">
        <v>42106300</v>
      </c>
      <c r="G2211" s="5" t="n">
        <v>89.73</v>
      </c>
      <c r="I2211" s="13" t="n">
        <f aca="false">B2211-E2211</f>
        <v>2.31</v>
      </c>
      <c r="J2211" s="13" t="n">
        <f aca="false">C2211-D2211</f>
        <v>3.22999999999999</v>
      </c>
      <c r="L2211" s="14" t="n">
        <f aca="true">IF(ROW(E2211) - 1 &gt;= $L$1,MMULT($AA$1:OFFSET($AA$1, 0, $L$1 - 1),E2211:OFFSET(E2211,1 - $L$1, 0)) / $K$3,"")</f>
        <v>98.382</v>
      </c>
      <c r="N2211" s="0" t="n">
        <f aca="true">IF(ROW(E2211) - 1 &gt;= $N$1,SUM(E2211:OFFSET(E2211,1 - $N$1, 0)) / $N$1,"")</f>
        <v>101.799</v>
      </c>
      <c r="P2211" s="0" t="n">
        <f aca="true">IF(ROW(N2211) - 1 &gt; $P$1, IF(OFFSET(N2211,  1 - $P$1, 0) &lt;&gt; "", MMULT($AA$2:OFFSET($AA$2, 0, $P$1 - 1), E2211:OFFSET(E2211,1 - $P$1, 0)) / $O$3,""),"")</f>
        <v>102.993055555556</v>
      </c>
    </row>
    <row collapsed="false" customFormat="false" customHeight="true" hidden="false" ht="14.4" outlineLevel="0" r="2212">
      <c r="A2212" s="9" t="n">
        <v>39765</v>
      </c>
      <c r="B2212" s="5" t="n">
        <v>89.87</v>
      </c>
      <c r="C2212" s="5" t="n">
        <v>96.44</v>
      </c>
      <c r="D2212" s="5" t="n">
        <v>86.02</v>
      </c>
      <c r="E2212" s="5" t="n">
        <v>96.44</v>
      </c>
      <c r="F2212" s="5" t="n">
        <v>66217400</v>
      </c>
      <c r="G2212" s="5" t="n">
        <v>96.03</v>
      </c>
      <c r="I2212" s="13" t="n">
        <f aca="false">B2212-E2212</f>
        <v>-6.56999999999999</v>
      </c>
      <c r="J2212" s="13" t="n">
        <f aca="false">C2212-D2212</f>
        <v>10.42</v>
      </c>
      <c r="L2212" s="14" t="n">
        <f aca="true">IF(ROW(E2212) - 1 &gt;= $L$1,MMULT($AA$1:OFFSET($AA$1, 0, $L$1 - 1),E2212:OFFSET(E2212,1 - $L$1, 0)) / $K$3,"")</f>
        <v>97.4076363636364</v>
      </c>
      <c r="N2212" s="0" t="n">
        <f aca="true">IF(ROW(E2212) - 1 &gt;= $N$1,SUM(E2212:OFFSET(E2212,1 - $N$1, 0)) / $N$1,"")</f>
        <v>100.339</v>
      </c>
      <c r="P2212" s="0" t="n">
        <f aca="true">IF(ROW(N2212) - 1 &gt; $P$1, IF(OFFSET(N2212,  1 - $P$1, 0) &lt;&gt; "", MMULT($AA$2:OFFSET($AA$2, 0, $P$1 - 1), E2212:OFFSET(E2212,1 - $P$1, 0)) / $O$3,""),"")</f>
        <v>101.051944444444</v>
      </c>
    </row>
    <row collapsed="false" customFormat="false" customHeight="true" hidden="false" ht="14.4" outlineLevel="0" r="2213">
      <c r="A2213" s="9" t="n">
        <v>39766</v>
      </c>
      <c r="B2213" s="5" t="n">
        <v>93.76</v>
      </c>
      <c r="C2213" s="5" t="n">
        <v>93.99</v>
      </c>
      <c r="D2213" s="5" t="n">
        <v>90</v>
      </c>
      <c r="E2213" s="5" t="n">
        <v>90.24</v>
      </c>
      <c r="F2213" s="5" t="n">
        <v>50188100</v>
      </c>
      <c r="G2213" s="5" t="n">
        <v>89.85</v>
      </c>
      <c r="I2213" s="13" t="n">
        <f aca="false">B2213-E2213</f>
        <v>3.52000000000001</v>
      </c>
      <c r="J2213" s="13" t="n">
        <f aca="false">C2213-D2213</f>
        <v>3.98999999999999</v>
      </c>
      <c r="L2213" s="14" t="n">
        <f aca="true">IF(ROW(E2213) - 1 &gt;= $L$1,MMULT($AA$1:OFFSET($AA$1, 0, $L$1 - 1),E2213:OFFSET(E2213,1 - $L$1, 0)) / $K$3,"")</f>
        <v>95.5714545454545</v>
      </c>
      <c r="N2213" s="0" t="n">
        <f aca="true">IF(ROW(E2213) - 1 &gt;= $N$1,SUM(E2213:OFFSET(E2213,1 - $N$1, 0)) / $N$1,"")</f>
        <v>98.604</v>
      </c>
      <c r="P2213" s="0" t="n">
        <f aca="true">IF(ROW(N2213) - 1 &gt; $P$1, IF(OFFSET(N2213,  1 - $P$1, 0) &lt;&gt; "", MMULT($AA$2:OFFSET($AA$2, 0, $P$1 - 1), E2213:OFFSET(E2213,1 - $P$1, 0)) / $O$3,""),"")</f>
        <v>99.0161111111111</v>
      </c>
    </row>
    <row collapsed="false" customFormat="false" customHeight="true" hidden="false" ht="14.4" outlineLevel="0" r="2214">
      <c r="A2214" s="9" t="n">
        <v>39769</v>
      </c>
      <c r="B2214" s="5" t="n">
        <v>88.48</v>
      </c>
      <c r="C2214" s="5" t="n">
        <v>90.55</v>
      </c>
      <c r="D2214" s="5" t="n">
        <v>87.26</v>
      </c>
      <c r="E2214" s="5" t="n">
        <v>88.14</v>
      </c>
      <c r="F2214" s="5" t="n">
        <v>41518800</v>
      </c>
      <c r="G2214" s="5" t="n">
        <v>87.76</v>
      </c>
      <c r="I2214" s="13" t="n">
        <f aca="false">B2214-E2214</f>
        <v>0.340000000000003</v>
      </c>
      <c r="J2214" s="13" t="n">
        <f aca="false">C2214-D2214</f>
        <v>3.28999999999999</v>
      </c>
      <c r="L2214" s="14" t="n">
        <f aca="true">IF(ROW(E2214) - 1 &gt;= $L$1,MMULT($AA$1:OFFSET($AA$1, 0, $L$1 - 1),E2214:OFFSET(E2214,1 - $L$1, 0)) / $K$3,"")</f>
        <v>93.6689090909091</v>
      </c>
      <c r="N2214" s="0" t="n">
        <f aca="true">IF(ROW(E2214) - 1 &gt;= $N$1,SUM(E2214:OFFSET(E2214,1 - $N$1, 0)) / $N$1,"")</f>
        <v>96.722</v>
      </c>
      <c r="P2214" s="0" t="n">
        <f aca="true">IF(ROW(N2214) - 1 &gt; $P$1, IF(OFFSET(N2214,  1 - $P$1, 0) &lt;&gt; "", MMULT($AA$2:OFFSET($AA$2, 0, $P$1 - 1), E2214:OFFSET(E2214,1 - $P$1, 0)) / $O$3,""),"")</f>
        <v>97.0552777777778</v>
      </c>
    </row>
    <row collapsed="false" customFormat="false" customHeight="true" hidden="false" ht="14.4" outlineLevel="0" r="2215">
      <c r="A2215" s="9" t="n">
        <v>39770</v>
      </c>
      <c r="B2215" s="5" t="n">
        <v>89.64</v>
      </c>
      <c r="C2215" s="5" t="n">
        <v>90.99</v>
      </c>
      <c r="D2215" s="5" t="n">
        <v>86.86</v>
      </c>
      <c r="E2215" s="5" t="n">
        <v>89.91</v>
      </c>
      <c r="F2215" s="5" t="n">
        <v>43203400</v>
      </c>
      <c r="G2215" s="5" t="n">
        <v>89.53</v>
      </c>
      <c r="I2215" s="13" t="n">
        <f aca="false">B2215-E2215</f>
        <v>-0.269999999999996</v>
      </c>
      <c r="J2215" s="13" t="n">
        <f aca="false">C2215-D2215</f>
        <v>4.13</v>
      </c>
      <c r="L2215" s="14" t="n">
        <f aca="true">IF(ROW(E2215) - 1 &gt;= $L$1,MMULT($AA$1:OFFSET($AA$1, 0, $L$1 - 1),E2215:OFFSET(E2215,1 - $L$1, 0)) / $K$3,"")</f>
        <v>92.4303636363636</v>
      </c>
      <c r="N2215" s="0" t="n">
        <f aca="true">IF(ROW(E2215) - 1 &gt;= $N$1,SUM(E2215:OFFSET(E2215,1 - $N$1, 0)) / $N$1,"")</f>
        <v>94.614</v>
      </c>
      <c r="P2215" s="0" t="n">
        <f aca="true">IF(ROW(N2215) - 1 &gt; $P$1, IF(OFFSET(N2215,  1 - $P$1, 0) &lt;&gt; "", MMULT($AA$2:OFFSET($AA$2, 0, $P$1 - 1), E2215:OFFSET(E2215,1 - $P$1, 0)) / $O$3,""),"")</f>
        <v>95.2538888888889</v>
      </c>
    </row>
    <row collapsed="false" customFormat="false" customHeight="true" hidden="false" ht="14.4" outlineLevel="0" r="2216">
      <c r="A2216" s="9" t="n">
        <v>39771</v>
      </c>
      <c r="B2216" s="5" t="n">
        <v>89.44</v>
      </c>
      <c r="C2216" s="5" t="n">
        <v>91.58</v>
      </c>
      <c r="D2216" s="5" t="n">
        <v>86.21</v>
      </c>
      <c r="E2216" s="5" t="n">
        <v>86.29</v>
      </c>
      <c r="F2216" s="5" t="n">
        <v>41853600</v>
      </c>
      <c r="G2216" s="5" t="n">
        <v>85.92</v>
      </c>
      <c r="I2216" s="13" t="n">
        <f aca="false">B2216-E2216</f>
        <v>3.14999999999999</v>
      </c>
      <c r="J2216" s="13" t="n">
        <f aca="false">C2216-D2216</f>
        <v>5.37</v>
      </c>
      <c r="L2216" s="14" t="n">
        <f aca="true">IF(ROW(E2216) - 1 &gt;= $L$1,MMULT($AA$1:OFFSET($AA$1, 0, $L$1 - 1),E2216:OFFSET(E2216,1 - $L$1, 0)) / $K$3,"")</f>
        <v>90.9169090909091</v>
      </c>
      <c r="N2216" s="0" t="n">
        <f aca="true">IF(ROW(E2216) - 1 &gt;= $N$1,SUM(E2216:OFFSET(E2216,1 - $N$1, 0)) / $N$1,"")</f>
        <v>92.913</v>
      </c>
      <c r="P2216" s="0" t="n">
        <f aca="true">IF(ROW(N2216) - 1 &gt; $P$1, IF(OFFSET(N2216,  1 - $P$1, 0) &lt;&gt; "", MMULT($AA$2:OFFSET($AA$2, 0, $P$1 - 1), E2216:OFFSET(E2216,1 - $P$1, 0)) / $O$3,""),"")</f>
        <v>93.5555555555556</v>
      </c>
    </row>
    <row collapsed="false" customFormat="false" customHeight="true" hidden="false" ht="14.4" outlineLevel="0" r="2217">
      <c r="A2217" s="9" t="n">
        <v>39772</v>
      </c>
      <c r="B2217" s="5" t="n">
        <v>85.24</v>
      </c>
      <c r="C2217" s="5" t="n">
        <v>86.45</v>
      </c>
      <c r="D2217" s="5" t="n">
        <v>80</v>
      </c>
      <c r="E2217" s="5" t="n">
        <v>80.49</v>
      </c>
      <c r="F2217" s="5" t="n">
        <v>61314800</v>
      </c>
      <c r="G2217" s="5" t="n">
        <v>80.15</v>
      </c>
      <c r="I2217" s="13" t="n">
        <f aca="false">B2217-E2217</f>
        <v>4.75</v>
      </c>
      <c r="J2217" s="13" t="n">
        <f aca="false">C2217-D2217</f>
        <v>6.45</v>
      </c>
      <c r="L2217" s="14" t="n">
        <f aca="true">IF(ROW(E2217) - 1 &gt;= $L$1,MMULT($AA$1:OFFSET($AA$1, 0, $L$1 - 1),E2217:OFFSET(E2217,1 - $L$1, 0)) / $K$3,"")</f>
        <v>88.6581818181818</v>
      </c>
      <c r="N2217" s="0" t="n">
        <f aca="true">IF(ROW(E2217) - 1 &gt;= $N$1,SUM(E2217:OFFSET(E2217,1 - $N$1, 0)) / $N$1,"")</f>
        <v>91.052</v>
      </c>
      <c r="P2217" s="0" t="n">
        <f aca="true">IF(ROW(N2217) - 1 &gt; $P$1, IF(OFFSET(N2217,  1 - $P$1, 0) &lt;&gt; "", MMULT($AA$2:OFFSET($AA$2, 0, $P$1 - 1), E2217:OFFSET(E2217,1 - $P$1, 0)) / $O$3,""),"")</f>
        <v>92.1694444444444</v>
      </c>
    </row>
    <row collapsed="false" customFormat="false" customHeight="true" hidden="false" ht="14.4" outlineLevel="0" r="2218">
      <c r="A2218" s="9" t="n">
        <v>39773</v>
      </c>
      <c r="B2218" s="5" t="n">
        <v>81.93</v>
      </c>
      <c r="C2218" s="5" t="n">
        <v>84.12</v>
      </c>
      <c r="D2218" s="5" t="n">
        <v>79.14</v>
      </c>
      <c r="E2218" s="5" t="n">
        <v>82.58</v>
      </c>
      <c r="F2218" s="5" t="n">
        <v>56045400</v>
      </c>
      <c r="G2218" s="5" t="n">
        <v>82.23</v>
      </c>
      <c r="I2218" s="13" t="n">
        <f aca="false">B2218-E2218</f>
        <v>-0.649999999999992</v>
      </c>
      <c r="J2218" s="13" t="n">
        <f aca="false">C2218-D2218</f>
        <v>4.98</v>
      </c>
      <c r="L2218" s="14" t="n">
        <f aca="true">IF(ROW(E2218) - 1 &gt;= $L$1,MMULT($AA$1:OFFSET($AA$1, 0, $L$1 - 1),E2218:OFFSET(E2218,1 - $L$1, 0)) / $K$3,"")</f>
        <v>87.1178181818182</v>
      </c>
      <c r="N2218" s="0" t="n">
        <f aca="true">IF(ROW(E2218) - 1 &gt;= $N$1,SUM(E2218:OFFSET(E2218,1 - $N$1, 0)) / $N$1,"")</f>
        <v>89.486</v>
      </c>
      <c r="P2218" s="0" t="n">
        <f aca="true">IF(ROW(N2218) - 1 &gt; $P$1, IF(OFFSET(N2218,  1 - $P$1, 0) &lt;&gt; "", MMULT($AA$2:OFFSET($AA$2, 0, $P$1 - 1), E2218:OFFSET(E2218,1 - $P$1, 0)) / $O$3,""),"")</f>
        <v>90.5888888888889</v>
      </c>
    </row>
    <row collapsed="false" customFormat="false" customHeight="true" hidden="false" ht="14.4" outlineLevel="0" r="2219">
      <c r="A2219" s="9" t="n">
        <v>39776</v>
      </c>
      <c r="B2219" s="5" t="n">
        <v>85.21</v>
      </c>
      <c r="C2219" s="5" t="n">
        <v>94.79</v>
      </c>
      <c r="D2219" s="5" t="n">
        <v>84.84</v>
      </c>
      <c r="E2219" s="5" t="n">
        <v>92.95</v>
      </c>
      <c r="F2219" s="5" t="n">
        <v>51509200</v>
      </c>
      <c r="G2219" s="5" t="n">
        <v>92.55</v>
      </c>
      <c r="I2219" s="13" t="n">
        <f aca="false">B2219-E2219</f>
        <v>-7.74000000000001</v>
      </c>
      <c r="J2219" s="13" t="n">
        <f aca="false">C2219-D2219</f>
        <v>9.95</v>
      </c>
      <c r="L2219" s="14" t="n">
        <f aca="true">IF(ROW(E2219) - 1 &gt;= $L$1,MMULT($AA$1:OFFSET($AA$1, 0, $L$1 - 1),E2219:OFFSET(E2219,1 - $L$1, 0)) / $K$3,"")</f>
        <v>87.7476363636364</v>
      </c>
      <c r="N2219" s="0" t="n">
        <f aca="true">IF(ROW(E2219) - 1 &gt;= $N$1,SUM(E2219:OFFSET(E2219,1 - $N$1, 0)) / $N$1,"")</f>
        <v>89.193</v>
      </c>
      <c r="P2219" s="0" t="n">
        <f aca="true">IF(ROW(N2219) - 1 &gt; $P$1, IF(OFFSET(N2219,  1 - $P$1, 0) &lt;&gt; "", MMULT($AA$2:OFFSET($AA$2, 0, $P$1 - 1), E2219:OFFSET(E2219,1 - $P$1, 0)) / $O$3,""),"")</f>
        <v>89.3297222222222</v>
      </c>
    </row>
    <row collapsed="false" customFormat="false" customHeight="true" hidden="false" ht="14.4" outlineLevel="0" r="2220">
      <c r="A2220" s="9" t="n">
        <v>39777</v>
      </c>
      <c r="B2220" s="5" t="n">
        <v>94.63</v>
      </c>
      <c r="C2220" s="5" t="n">
        <v>94.71</v>
      </c>
      <c r="D2220" s="5" t="n">
        <v>88.16</v>
      </c>
      <c r="E2220" s="5" t="n">
        <v>90.8</v>
      </c>
      <c r="F2220" s="5" t="n">
        <v>44117600</v>
      </c>
      <c r="G2220" s="5" t="n">
        <v>90.41</v>
      </c>
      <c r="I2220" s="13" t="n">
        <f aca="false">B2220-E2220</f>
        <v>3.83</v>
      </c>
      <c r="J2220" s="13" t="n">
        <f aca="false">C2220-D2220</f>
        <v>6.55</v>
      </c>
      <c r="L2220" s="14" t="n">
        <f aca="true">IF(ROW(E2220) - 1 &gt;= $L$1,MMULT($AA$1:OFFSET($AA$1, 0, $L$1 - 1),E2220:OFFSET(E2220,1 - $L$1, 0)) / $K$3,"")</f>
        <v>88.0398181818182</v>
      </c>
      <c r="N2220" s="0" t="n">
        <f aca="true">IF(ROW(E2220) - 1 &gt;= $N$1,SUM(E2220:OFFSET(E2220,1 - $N$1, 0)) / $N$1,"")</f>
        <v>88.796</v>
      </c>
      <c r="P2220" s="0" t="n">
        <f aca="true">IF(ROW(N2220) - 1 &gt; $P$1, IF(OFFSET(N2220,  1 - $P$1, 0) &lt;&gt; "", MMULT($AA$2:OFFSET($AA$2, 0, $P$1 - 1), E2220:OFFSET(E2220,1 - $P$1, 0)) / $O$3,""),"")</f>
        <v>88.425</v>
      </c>
    </row>
    <row collapsed="false" customFormat="false" customHeight="true" hidden="false" ht="14.4" outlineLevel="0" r="2221">
      <c r="A2221" s="9" t="n">
        <v>39778</v>
      </c>
      <c r="B2221" s="5" t="n">
        <v>89.92</v>
      </c>
      <c r="C2221" s="5" t="n">
        <v>95.25</v>
      </c>
      <c r="D2221" s="5" t="n">
        <v>89.85</v>
      </c>
      <c r="E2221" s="5" t="n">
        <v>95</v>
      </c>
      <c r="F2221" s="5" t="n">
        <v>32137000</v>
      </c>
      <c r="G2221" s="5" t="n">
        <v>94.59</v>
      </c>
      <c r="I2221" s="13" t="n">
        <f aca="false">B2221-E2221</f>
        <v>-5.08</v>
      </c>
      <c r="J2221" s="13" t="n">
        <f aca="false">C2221-D2221</f>
        <v>5.40000000000001</v>
      </c>
      <c r="L2221" s="14" t="n">
        <f aca="true">IF(ROW(E2221) - 1 &gt;= $L$1,MMULT($AA$1:OFFSET($AA$1, 0, $L$1 - 1),E2221:OFFSET(E2221,1 - $L$1, 0)) / $K$3,"")</f>
        <v>89.1678181818182</v>
      </c>
      <c r="N2221" s="0" t="n">
        <f aca="true">IF(ROW(E2221) - 1 &gt;= $N$1,SUM(E2221:OFFSET(E2221,1 - $N$1, 0)) / $N$1,"")</f>
        <v>89.284</v>
      </c>
      <c r="P2221" s="0" t="n">
        <f aca="true">IF(ROW(N2221) - 1 &gt; $P$1, IF(OFFSET(N2221,  1 - $P$1, 0) &lt;&gt; "", MMULT($AA$2:OFFSET($AA$2, 0, $P$1 - 1), E2221:OFFSET(E2221,1 - $P$1, 0)) / $O$3,""),"")</f>
        <v>87.8275</v>
      </c>
    </row>
    <row collapsed="false" customFormat="false" customHeight="true" hidden="false" ht="14.4" outlineLevel="0" r="2222">
      <c r="A2222" s="9" t="n">
        <v>39780</v>
      </c>
      <c r="B2222" s="5" t="n">
        <v>94.7</v>
      </c>
      <c r="C2222" s="5" t="n">
        <v>94.76</v>
      </c>
      <c r="D2222" s="5" t="n">
        <v>91.86</v>
      </c>
      <c r="E2222" s="5" t="n">
        <v>92.67</v>
      </c>
      <c r="F2222" s="5" t="n">
        <v>10634800</v>
      </c>
      <c r="G2222" s="5" t="n">
        <v>92.27</v>
      </c>
      <c r="I2222" s="13" t="n">
        <f aca="false">B2222-E2222</f>
        <v>2.03</v>
      </c>
      <c r="J2222" s="13" t="n">
        <f aca="false">C2222-D2222</f>
        <v>2.90000000000001</v>
      </c>
      <c r="L2222" s="14" t="n">
        <f aca="true">IF(ROW(E2222) - 1 &gt;= $L$1,MMULT($AA$1:OFFSET($AA$1, 0, $L$1 - 1),E2222:OFFSET(E2222,1 - $L$1, 0)) / $K$3,"")</f>
        <v>89.7834545454545</v>
      </c>
      <c r="N2222" s="0" t="n">
        <f aca="true">IF(ROW(E2222) - 1 &gt;= $N$1,SUM(E2222:OFFSET(E2222,1 - $N$1, 0)) / $N$1,"")</f>
        <v>88.907</v>
      </c>
      <c r="P2222" s="0" t="n">
        <f aca="true">IF(ROW(N2222) - 1 &gt; $P$1, IF(OFFSET(N2222,  1 - $P$1, 0) &lt;&gt; "", MMULT($AA$2:OFFSET($AA$2, 0, $P$1 - 1), E2222:OFFSET(E2222,1 - $P$1, 0)) / $O$3,""),"")</f>
        <v>87.6427777777778</v>
      </c>
    </row>
    <row collapsed="false" customFormat="false" customHeight="true" hidden="false" ht="14.4" outlineLevel="0" r="2223">
      <c r="A2223" s="9" t="n">
        <v>39783</v>
      </c>
      <c r="B2223" s="5" t="n">
        <v>91.3</v>
      </c>
      <c r="C2223" s="5" t="n">
        <v>92.27</v>
      </c>
      <c r="D2223" s="5" t="n">
        <v>88.92</v>
      </c>
      <c r="E2223" s="5" t="n">
        <v>88.93</v>
      </c>
      <c r="F2223" s="5" t="n">
        <v>32991700</v>
      </c>
      <c r="G2223" s="5" t="n">
        <v>88.55</v>
      </c>
      <c r="I2223" s="13" t="n">
        <f aca="false">B2223-E2223</f>
        <v>2.36999999999999</v>
      </c>
      <c r="J2223" s="13" t="n">
        <f aca="false">C2223-D2223</f>
        <v>3.34999999999999</v>
      </c>
      <c r="L2223" s="14" t="n">
        <f aca="true">IF(ROW(E2223) - 1 &gt;= $L$1,MMULT($AA$1:OFFSET($AA$1, 0, $L$1 - 1),E2223:OFFSET(E2223,1 - $L$1, 0)) / $K$3,"")</f>
        <v>89.7876363636364</v>
      </c>
      <c r="N2223" s="0" t="n">
        <f aca="true">IF(ROW(E2223) - 1 &gt;= $N$1,SUM(E2223:OFFSET(E2223,1 - $N$1, 0)) / $N$1,"")</f>
        <v>88.776</v>
      </c>
      <c r="P2223" s="0" t="n">
        <f aca="true">IF(ROW(N2223) - 1 &gt; $P$1, IF(OFFSET(N2223,  1 - $P$1, 0) &lt;&gt; "", MMULT($AA$2:OFFSET($AA$2, 0, $P$1 - 1), E2223:OFFSET(E2223,1 - $P$1, 0)) / $O$3,""),"")</f>
        <v>87.96</v>
      </c>
    </row>
    <row collapsed="false" customFormat="false" customHeight="true" hidden="false" ht="14.4" outlineLevel="0" r="2224">
      <c r="A2224" s="9" t="n">
        <v>39784</v>
      </c>
      <c r="B2224" s="5" t="n">
        <v>90.03</v>
      </c>
      <c r="C2224" s="5" t="n">
        <v>92.65</v>
      </c>
      <c r="D2224" s="5" t="n">
        <v>86.5</v>
      </c>
      <c r="E2224" s="5" t="n">
        <v>92.47</v>
      </c>
      <c r="F2224" s="5" t="n">
        <v>41025800</v>
      </c>
      <c r="G2224" s="5" t="n">
        <v>92.07</v>
      </c>
      <c r="I2224" s="13" t="n">
        <f aca="false">B2224-E2224</f>
        <v>-2.44</v>
      </c>
      <c r="J2224" s="13" t="n">
        <f aca="false">C2224-D2224</f>
        <v>6.15000000000001</v>
      </c>
      <c r="L2224" s="14" t="n">
        <f aca="true">IF(ROW(E2224) - 1 &gt;= $L$1,MMULT($AA$1:OFFSET($AA$1, 0, $L$1 - 1),E2224:OFFSET(E2224,1 - $L$1, 0)) / $K$3,"")</f>
        <v>90.4592727272727</v>
      </c>
      <c r="N2224" s="0" t="n">
        <f aca="true">IF(ROW(E2224) - 1 &gt;= $N$1,SUM(E2224:OFFSET(E2224,1 - $N$1, 0)) / $N$1,"")</f>
        <v>89.209</v>
      </c>
      <c r="P2224" s="0" t="n">
        <f aca="true">IF(ROW(N2224) - 1 &gt; $P$1, IF(OFFSET(N2224,  1 - $P$1, 0) &lt;&gt; "", MMULT($AA$2:OFFSET($AA$2, 0, $P$1 - 1), E2224:OFFSET(E2224,1 - $P$1, 0)) / $O$3,""),"")</f>
        <v>88.9369444444445</v>
      </c>
    </row>
    <row collapsed="false" customFormat="false" customHeight="true" hidden="false" ht="14.4" outlineLevel="0" r="2225">
      <c r="A2225" s="9" t="n">
        <v>39785</v>
      </c>
      <c r="B2225" s="5" t="n">
        <v>89.4</v>
      </c>
      <c r="C2225" s="5" t="n">
        <v>96.23</v>
      </c>
      <c r="D2225" s="5" t="n">
        <v>88.8</v>
      </c>
      <c r="E2225" s="5" t="n">
        <v>95.9</v>
      </c>
      <c r="F2225" s="5" t="n">
        <v>47810000</v>
      </c>
      <c r="G2225" s="5" t="n">
        <v>95.49</v>
      </c>
      <c r="I2225" s="13" t="n">
        <f aca="false">B2225-E2225</f>
        <v>-6.5</v>
      </c>
      <c r="J2225" s="13" t="n">
        <f aca="false">C2225-D2225</f>
        <v>7.43000000000001</v>
      </c>
      <c r="L2225" s="14" t="n">
        <f aca="true">IF(ROW(E2225) - 1 &gt;= $L$1,MMULT($AA$1:OFFSET($AA$1, 0, $L$1 - 1),E2225:OFFSET(E2225,1 - $L$1, 0)) / $K$3,"")</f>
        <v>91.6758181818182</v>
      </c>
      <c r="N2225" s="0" t="n">
        <f aca="true">IF(ROW(E2225) - 1 &gt;= $N$1,SUM(E2225:OFFSET(E2225,1 - $N$1, 0)) / $N$1,"")</f>
        <v>89.808</v>
      </c>
      <c r="P2225" s="0" t="n">
        <f aca="true">IF(ROW(N2225) - 1 &gt; $P$1, IF(OFFSET(N2225,  1 - $P$1, 0) &lt;&gt; "", MMULT($AA$2:OFFSET($AA$2, 0, $P$1 - 1), E2225:OFFSET(E2225,1 - $P$1, 0)) / $O$3,""),"")</f>
        <v>89.9205555555556</v>
      </c>
    </row>
    <row collapsed="false" customFormat="false" customHeight="true" hidden="false" ht="14.4" outlineLevel="0" r="2226">
      <c r="A2226" s="9" t="n">
        <v>39786</v>
      </c>
      <c r="B2226" s="5" t="n">
        <v>94.43</v>
      </c>
      <c r="C2226" s="5" t="n">
        <v>95.21</v>
      </c>
      <c r="D2226" s="5" t="n">
        <v>89.06</v>
      </c>
      <c r="E2226" s="5" t="n">
        <v>91.41</v>
      </c>
      <c r="F2226" s="5" t="n">
        <v>38977500</v>
      </c>
      <c r="G2226" s="5" t="n">
        <v>91.02</v>
      </c>
      <c r="I2226" s="13" t="n">
        <f aca="false">B2226-E2226</f>
        <v>3.02000000000001</v>
      </c>
      <c r="J2226" s="13" t="n">
        <f aca="false">C2226-D2226</f>
        <v>6.14999999999999</v>
      </c>
      <c r="L2226" s="14" t="n">
        <f aca="true">IF(ROW(E2226) - 1 &gt;= $L$1,MMULT($AA$1:OFFSET($AA$1, 0, $L$1 - 1),E2226:OFFSET(E2226,1 - $L$1, 0)) / $K$3,"")</f>
        <v>91.9670909090909</v>
      </c>
      <c r="N2226" s="0" t="n">
        <f aca="true">IF(ROW(E2226) - 1 &gt;= $N$1,SUM(E2226:OFFSET(E2226,1 - $N$1, 0)) / $N$1,"")</f>
        <v>90.32</v>
      </c>
      <c r="P2226" s="0" t="n">
        <f aca="true">IF(ROW(N2226) - 1 &gt; $P$1, IF(OFFSET(N2226,  1 - $P$1, 0) &lt;&gt; "", MMULT($AA$2:OFFSET($AA$2, 0, $P$1 - 1), E2226:OFFSET(E2226,1 - $P$1, 0)) / $O$3,""),"")</f>
        <v>90.8472222222222</v>
      </c>
    </row>
    <row collapsed="false" customFormat="false" customHeight="true" hidden="false" ht="14.4" outlineLevel="0" r="2227">
      <c r="A2227" s="9" t="n">
        <v>39787</v>
      </c>
      <c r="B2227" s="5" t="n">
        <v>90.35</v>
      </c>
      <c r="C2227" s="5" t="n">
        <v>94.49</v>
      </c>
      <c r="D2227" s="5" t="n">
        <v>88.86</v>
      </c>
      <c r="E2227" s="5" t="n">
        <v>94</v>
      </c>
      <c r="F2227" s="5" t="n">
        <v>37278400</v>
      </c>
      <c r="G2227" s="5" t="n">
        <v>93.6</v>
      </c>
      <c r="I2227" s="13" t="n">
        <f aca="false">B2227-E2227</f>
        <v>-3.65000000000001</v>
      </c>
      <c r="J2227" s="13" t="n">
        <f aca="false">C2227-D2227</f>
        <v>5.63</v>
      </c>
      <c r="L2227" s="14" t="n">
        <f aca="true">IF(ROW(E2227) - 1 &gt;= $L$1,MMULT($AA$1:OFFSET($AA$1, 0, $L$1 - 1),E2227:OFFSET(E2227,1 - $L$1, 0)) / $K$3,"")</f>
        <v>92.6361818181818</v>
      </c>
      <c r="N2227" s="0" t="n">
        <f aca="true">IF(ROW(E2227) - 1 &gt;= $N$1,SUM(E2227:OFFSET(E2227,1 - $N$1, 0)) / $N$1,"")</f>
        <v>91.671</v>
      </c>
      <c r="P2227" s="0" t="n">
        <f aca="true">IF(ROW(N2227) - 1 &gt; $P$1, IF(OFFSET(N2227,  1 - $P$1, 0) &lt;&gt; "", MMULT($AA$2:OFFSET($AA$2, 0, $P$1 - 1), E2227:OFFSET(E2227,1 - $P$1, 0)) / $O$3,""),"")</f>
        <v>91.6047222222222</v>
      </c>
    </row>
    <row collapsed="false" customFormat="false" customHeight="true" hidden="false" ht="14.4" outlineLevel="0" r="2228">
      <c r="A2228" s="9" t="n">
        <v>39790</v>
      </c>
      <c r="B2228" s="5" t="n">
        <v>97.28</v>
      </c>
      <c r="C2228" s="5" t="n">
        <v>100.8</v>
      </c>
      <c r="D2228" s="5" t="n">
        <v>95.8</v>
      </c>
      <c r="E2228" s="5" t="n">
        <v>99.72</v>
      </c>
      <c r="F2228" s="5" t="n">
        <v>42326500</v>
      </c>
      <c r="G2228" s="5" t="n">
        <v>99.29</v>
      </c>
      <c r="I2228" s="13" t="n">
        <f aca="false">B2228-E2228</f>
        <v>-2.44</v>
      </c>
      <c r="J2228" s="13" t="n">
        <f aca="false">C2228-D2228</f>
        <v>5</v>
      </c>
      <c r="L2228" s="14" t="n">
        <f aca="true">IF(ROW(E2228) - 1 &gt;= $L$1,MMULT($AA$1:OFFSET($AA$1, 0, $L$1 - 1),E2228:OFFSET(E2228,1 - $L$1, 0)) / $K$3,"")</f>
        <v>94.0996363636364</v>
      </c>
      <c r="N2228" s="0" t="n">
        <f aca="true">IF(ROW(E2228) - 1 &gt;= $N$1,SUM(E2228:OFFSET(E2228,1 - $N$1, 0)) / $N$1,"")</f>
        <v>93.385</v>
      </c>
      <c r="P2228" s="0" t="n">
        <f aca="true">IF(ROW(N2228) - 1 &gt; $P$1, IF(OFFSET(N2228,  1 - $P$1, 0) &lt;&gt; "", MMULT($AA$2:OFFSET($AA$2, 0, $P$1 - 1), E2228:OFFSET(E2228,1 - $P$1, 0)) / $O$3,""),"")</f>
        <v>92.3808333333333</v>
      </c>
    </row>
    <row collapsed="false" customFormat="false" customHeight="true" hidden="false" ht="14.4" outlineLevel="0" r="2229">
      <c r="A2229" s="9" t="n">
        <v>39791</v>
      </c>
      <c r="B2229" s="5" t="n">
        <v>98.04</v>
      </c>
      <c r="C2229" s="5" t="n">
        <v>103.6</v>
      </c>
      <c r="D2229" s="5" t="n">
        <v>97.21</v>
      </c>
      <c r="E2229" s="5" t="n">
        <v>100.06</v>
      </c>
      <c r="F2229" s="5" t="n">
        <v>42982000</v>
      </c>
      <c r="G2229" s="5" t="n">
        <v>99.63</v>
      </c>
      <c r="I2229" s="13" t="n">
        <f aca="false">B2229-E2229</f>
        <v>-2.02</v>
      </c>
      <c r="J2229" s="13" t="n">
        <f aca="false">C2229-D2229</f>
        <v>6.39</v>
      </c>
      <c r="L2229" s="14" t="n">
        <f aca="true">IF(ROW(E2229) - 1 &gt;= $L$1,MMULT($AA$1:OFFSET($AA$1, 0, $L$1 - 1),E2229:OFFSET(E2229,1 - $L$1, 0)) / $K$3,"")</f>
        <v>95.3132727272727</v>
      </c>
      <c r="N2229" s="0" t="n">
        <f aca="true">IF(ROW(E2229) - 1 &gt;= $N$1,SUM(E2229:OFFSET(E2229,1 - $N$1, 0)) / $N$1,"")</f>
        <v>94.096</v>
      </c>
      <c r="P2229" s="0" t="n">
        <f aca="true">IF(ROW(N2229) - 1 &gt; $P$1, IF(OFFSET(N2229,  1 - $P$1, 0) &lt;&gt; "", MMULT($AA$2:OFFSET($AA$2, 0, $P$1 - 1), E2229:OFFSET(E2229,1 - $P$1, 0)) / $O$3,""),"")</f>
        <v>93.2316666666667</v>
      </c>
    </row>
    <row collapsed="false" customFormat="false" customHeight="true" hidden="false" ht="14.4" outlineLevel="0" r="2230">
      <c r="A2230" s="9" t="n">
        <v>39792</v>
      </c>
      <c r="B2230" s="5" t="n">
        <v>97.87</v>
      </c>
      <c r="C2230" s="5" t="n">
        <v>99.49</v>
      </c>
      <c r="D2230" s="5" t="n">
        <v>96.5</v>
      </c>
      <c r="E2230" s="5" t="n">
        <v>98.21</v>
      </c>
      <c r="F2230" s="5" t="n">
        <v>33501700</v>
      </c>
      <c r="G2230" s="5" t="n">
        <v>97.79</v>
      </c>
      <c r="I2230" s="13" t="n">
        <f aca="false">B2230-E2230</f>
        <v>-0.339999999999989</v>
      </c>
      <c r="J2230" s="13" t="n">
        <f aca="false">C2230-D2230</f>
        <v>2.98999999999999</v>
      </c>
      <c r="L2230" s="14" t="n">
        <f aca="true">IF(ROW(E2230) - 1 &gt;= $L$1,MMULT($AA$1:OFFSET($AA$1, 0, $L$1 - 1),E2230:OFFSET(E2230,1 - $L$1, 0)) / $K$3,"")</f>
        <v>96.0612727272727</v>
      </c>
      <c r="N2230" s="0" t="n">
        <f aca="true">IF(ROW(E2230) - 1 &gt;= $N$1,SUM(E2230:OFFSET(E2230,1 - $N$1, 0)) / $N$1,"")</f>
        <v>94.837</v>
      </c>
      <c r="P2230" s="0" t="n">
        <f aca="true">IF(ROW(N2230) - 1 &gt; $P$1, IF(OFFSET(N2230,  1 - $P$1, 0) &lt;&gt; "", MMULT($AA$2:OFFSET($AA$2, 0, $P$1 - 1), E2230:OFFSET(E2230,1 - $P$1, 0)) / $O$3,""),"")</f>
        <v>93.9672222222222</v>
      </c>
    </row>
    <row collapsed="false" customFormat="false" customHeight="true" hidden="false" ht="14.4" outlineLevel="0" r="2231">
      <c r="A2231" s="9" t="n">
        <v>39793</v>
      </c>
      <c r="B2231" s="5" t="n">
        <v>97.35</v>
      </c>
      <c r="C2231" s="5" t="n">
        <v>101.24</v>
      </c>
      <c r="D2231" s="5" t="n">
        <v>94.83</v>
      </c>
      <c r="E2231" s="5" t="n">
        <v>95</v>
      </c>
      <c r="F2231" s="5" t="n">
        <v>37164900</v>
      </c>
      <c r="G2231" s="5" t="n">
        <v>94.59</v>
      </c>
      <c r="I2231" s="13" t="n">
        <f aca="false">B2231-E2231</f>
        <v>2.34999999999999</v>
      </c>
      <c r="J2231" s="13" t="n">
        <f aca="false">C2231-D2231</f>
        <v>6.41</v>
      </c>
      <c r="L2231" s="14" t="n">
        <f aca="true">IF(ROW(E2231) - 1 &gt;= $L$1,MMULT($AA$1:OFFSET($AA$1, 0, $L$1 - 1),E2231:OFFSET(E2231,1 - $L$1, 0)) / $K$3,"")</f>
        <v>96.0909090909091</v>
      </c>
      <c r="N2231" s="0" t="n">
        <f aca="true">IF(ROW(E2231) - 1 &gt;= $N$1,SUM(E2231:OFFSET(E2231,1 - $N$1, 0)) / $N$1,"")</f>
        <v>94.837</v>
      </c>
      <c r="P2231" s="0" t="n">
        <f aca="true">IF(ROW(N2231) - 1 &gt; $P$1, IF(OFFSET(N2231,  1 - $P$1, 0) &lt;&gt; "", MMULT($AA$2:OFFSET($AA$2, 0, $P$1 - 1), E2231:OFFSET(E2231,1 - $P$1, 0)) / $O$3,""),"")</f>
        <v>94.5958333333333</v>
      </c>
    </row>
    <row collapsed="false" customFormat="false" customHeight="true" hidden="false" ht="14.4" outlineLevel="0" r="2232">
      <c r="A2232" s="9" t="n">
        <v>39794</v>
      </c>
      <c r="B2232" s="5" t="n">
        <v>92.8</v>
      </c>
      <c r="C2232" s="5" t="n">
        <v>99</v>
      </c>
      <c r="D2232" s="5" t="n">
        <v>92.53</v>
      </c>
      <c r="E2232" s="5" t="n">
        <v>98.27</v>
      </c>
      <c r="F2232" s="5" t="n">
        <v>37184800</v>
      </c>
      <c r="G2232" s="5" t="n">
        <v>97.85</v>
      </c>
      <c r="I2232" s="13" t="n">
        <f aca="false">B2232-E2232</f>
        <v>-5.47</v>
      </c>
      <c r="J2232" s="13" t="n">
        <f aca="false">C2232-D2232</f>
        <v>6.47</v>
      </c>
      <c r="L2232" s="14" t="n">
        <f aca="true">IF(ROW(E2232) - 1 &gt;= $L$1,MMULT($AA$1:OFFSET($AA$1, 0, $L$1 - 1),E2232:OFFSET(E2232,1 - $L$1, 0)) / $K$3,"")</f>
        <v>96.7150909090909</v>
      </c>
      <c r="N2232" s="0" t="n">
        <f aca="true">IF(ROW(E2232) - 1 &gt;= $N$1,SUM(E2232:OFFSET(E2232,1 - $N$1, 0)) / $N$1,"")</f>
        <v>95.397</v>
      </c>
      <c r="P2232" s="0" t="n">
        <f aca="true">IF(ROW(N2232) - 1 &gt; $P$1, IF(OFFSET(N2232,  1 - $P$1, 0) &lt;&gt; "", MMULT($AA$2:OFFSET($AA$2, 0, $P$1 - 1), E2232:OFFSET(E2232,1 - $P$1, 0)) / $O$3,""),"")</f>
        <v>95.3980555555556</v>
      </c>
    </row>
    <row collapsed="false" customFormat="false" customHeight="true" hidden="false" ht="14.4" outlineLevel="0" r="2233">
      <c r="A2233" s="9" t="n">
        <v>39797</v>
      </c>
      <c r="B2233" s="5" t="n">
        <v>95.99</v>
      </c>
      <c r="C2233" s="5" t="n">
        <v>96.21</v>
      </c>
      <c r="D2233" s="5" t="n">
        <v>93</v>
      </c>
      <c r="E2233" s="5" t="n">
        <v>94.75</v>
      </c>
      <c r="F2233" s="5" t="n">
        <v>31848500</v>
      </c>
      <c r="G2233" s="5" t="n">
        <v>94.34</v>
      </c>
      <c r="I2233" s="13" t="n">
        <f aca="false">B2233-E2233</f>
        <v>1.24</v>
      </c>
      <c r="J2233" s="13" t="n">
        <f aca="false">C2233-D2233</f>
        <v>3.20999999999999</v>
      </c>
      <c r="L2233" s="14" t="n">
        <f aca="true">IF(ROW(E2233) - 1 &gt;= $L$1,MMULT($AA$1:OFFSET($AA$1, 0, $L$1 - 1),E2233:OFFSET(E2233,1 - $L$1, 0)) / $K$3,"")</f>
        <v>96.5974545454545</v>
      </c>
      <c r="N2233" s="0" t="n">
        <f aca="true">IF(ROW(E2233) - 1 &gt;= $N$1,SUM(E2233:OFFSET(E2233,1 - $N$1, 0)) / $N$1,"")</f>
        <v>95.979</v>
      </c>
      <c r="P2233" s="0" t="n">
        <f aca="true">IF(ROW(N2233) - 1 &gt; $P$1, IF(OFFSET(N2233,  1 - $P$1, 0) &lt;&gt; "", MMULT($AA$2:OFFSET($AA$2, 0, $P$1 - 1), E2233:OFFSET(E2233,1 - $P$1, 0)) / $O$3,""),"")</f>
        <v>96.2488888888889</v>
      </c>
    </row>
    <row collapsed="false" customFormat="false" customHeight="true" hidden="false" ht="14.4" outlineLevel="0" r="2234">
      <c r="A2234" s="9" t="n">
        <v>39798</v>
      </c>
      <c r="B2234" s="5" t="n">
        <v>93.98</v>
      </c>
      <c r="C2234" s="5" t="n">
        <v>96.48</v>
      </c>
      <c r="D2234" s="5" t="n">
        <v>92.75</v>
      </c>
      <c r="E2234" s="5" t="n">
        <v>95.43</v>
      </c>
      <c r="F2234" s="5" t="n">
        <v>39053800</v>
      </c>
      <c r="G2234" s="5" t="n">
        <v>95.02</v>
      </c>
      <c r="I2234" s="13" t="n">
        <f aca="false">B2234-E2234</f>
        <v>-1.45</v>
      </c>
      <c r="J2234" s="13" t="n">
        <f aca="false">C2234-D2234</f>
        <v>3.73</v>
      </c>
      <c r="L2234" s="14" t="n">
        <f aca="true">IF(ROW(E2234) - 1 &gt;= $L$1,MMULT($AA$1:OFFSET($AA$1, 0, $L$1 - 1),E2234:OFFSET(E2234,1 - $L$1, 0)) / $K$3,"")</f>
        <v>96.4976363636364</v>
      </c>
      <c r="N2234" s="0" t="n">
        <f aca="true">IF(ROW(E2234) - 1 &gt;= $N$1,SUM(E2234:OFFSET(E2234,1 - $N$1, 0)) / $N$1,"")</f>
        <v>96.275</v>
      </c>
      <c r="P2234" s="0" t="n">
        <f aca="true">IF(ROW(N2234) - 1 &gt; $P$1, IF(OFFSET(N2234,  1 - $P$1, 0) &lt;&gt; "", MMULT($AA$2:OFFSET($AA$2, 0, $P$1 - 1), E2234:OFFSET(E2234,1 - $P$1, 0)) / $O$3,""),"")</f>
        <v>96.7847222222222</v>
      </c>
    </row>
    <row collapsed="false" customFormat="false" customHeight="true" hidden="false" ht="14.4" outlineLevel="0" r="2235">
      <c r="A2235" s="9" t="n">
        <v>39799</v>
      </c>
      <c r="B2235" s="5" t="n">
        <v>91.03</v>
      </c>
      <c r="C2235" s="5" t="n">
        <v>91.1</v>
      </c>
      <c r="D2235" s="5" t="n">
        <v>88.02</v>
      </c>
      <c r="E2235" s="5" t="n">
        <v>89.16</v>
      </c>
      <c r="F2235" s="5" t="n">
        <v>46209300</v>
      </c>
      <c r="G2235" s="5" t="n">
        <v>88.78</v>
      </c>
      <c r="I2235" s="13" t="n">
        <f aca="false">B2235-E2235</f>
        <v>1.87</v>
      </c>
      <c r="J2235" s="13" t="n">
        <f aca="false">C2235-D2235</f>
        <v>3.08</v>
      </c>
      <c r="L2235" s="14" t="n">
        <f aca="true">IF(ROW(E2235) - 1 &gt;= $L$1,MMULT($AA$1:OFFSET($AA$1, 0, $L$1 - 1),E2235:OFFSET(E2235,1 - $L$1, 0)) / $K$3,"")</f>
        <v>95.204</v>
      </c>
      <c r="N2235" s="0" t="n">
        <f aca="true">IF(ROW(E2235) - 1 &gt;= $N$1,SUM(E2235:OFFSET(E2235,1 - $N$1, 0)) / $N$1,"")</f>
        <v>95.601</v>
      </c>
      <c r="P2235" s="0" t="n">
        <f aca="true">IF(ROW(N2235) - 1 &gt; $P$1, IF(OFFSET(N2235,  1 - $P$1, 0) &lt;&gt; "", MMULT($AA$2:OFFSET($AA$2, 0, $P$1 - 1), E2235:OFFSET(E2235,1 - $P$1, 0)) / $O$3,""),"")</f>
        <v>96.7086111111111</v>
      </c>
    </row>
    <row collapsed="false" customFormat="false" customHeight="true" hidden="false" ht="14.4" outlineLevel="0" r="2236">
      <c r="A2236" s="9" t="n">
        <v>39800</v>
      </c>
      <c r="B2236" s="5" t="n">
        <v>89.31</v>
      </c>
      <c r="C2236" s="5" t="n">
        <v>90.83</v>
      </c>
      <c r="D2236" s="5" t="n">
        <v>88.44</v>
      </c>
      <c r="E2236" s="5" t="n">
        <v>89.43</v>
      </c>
      <c r="F2236" s="5" t="n">
        <v>30622000</v>
      </c>
      <c r="G2236" s="5" t="n">
        <v>89.05</v>
      </c>
      <c r="I2236" s="13" t="n">
        <f aca="false">B2236-E2236</f>
        <v>-0.120000000000005</v>
      </c>
      <c r="J2236" s="13" t="n">
        <f aca="false">C2236-D2236</f>
        <v>2.39</v>
      </c>
      <c r="L2236" s="14" t="n">
        <f aca="true">IF(ROW(E2236) - 1 &gt;= $L$1,MMULT($AA$1:OFFSET($AA$1, 0, $L$1 - 1),E2236:OFFSET(E2236,1 - $L$1, 0)) / $K$3,"")</f>
        <v>94.082</v>
      </c>
      <c r="N2236" s="0" t="n">
        <f aca="true">IF(ROW(E2236) - 1 &gt;= $N$1,SUM(E2236:OFFSET(E2236,1 - $N$1, 0)) / $N$1,"")</f>
        <v>95.403</v>
      </c>
      <c r="P2236" s="0" t="n">
        <f aca="true">IF(ROW(N2236) - 1 &gt; $P$1, IF(OFFSET(N2236,  1 - $P$1, 0) &lt;&gt; "", MMULT($AA$2:OFFSET($AA$2, 0, $P$1 - 1), E2236:OFFSET(E2236,1 - $P$1, 0)) / $O$3,""),"")</f>
        <v>96.2291666666667</v>
      </c>
    </row>
    <row collapsed="false" customFormat="false" customHeight="true" hidden="false" ht="14.4" outlineLevel="0" r="2237">
      <c r="A2237" s="9" t="n">
        <v>39801</v>
      </c>
      <c r="B2237" s="5" t="n">
        <v>89.94</v>
      </c>
      <c r="C2237" s="5" t="n">
        <v>90.94</v>
      </c>
      <c r="D2237" s="5" t="n">
        <v>88.8</v>
      </c>
      <c r="E2237" s="5" t="n">
        <v>90</v>
      </c>
      <c r="F2237" s="5" t="n">
        <v>28640000</v>
      </c>
      <c r="G2237" s="5" t="n">
        <v>89.62</v>
      </c>
      <c r="I2237" s="13" t="n">
        <f aca="false">B2237-E2237</f>
        <v>-0.0600000000000023</v>
      </c>
      <c r="J2237" s="13" t="n">
        <f aca="false">C2237-D2237</f>
        <v>2.14</v>
      </c>
      <c r="L2237" s="14" t="n">
        <f aca="true">IF(ROW(E2237) - 1 &gt;= $L$1,MMULT($AA$1:OFFSET($AA$1, 0, $L$1 - 1),E2237:OFFSET(E2237,1 - $L$1, 0)) / $K$3,"")</f>
        <v>93.0996363636364</v>
      </c>
      <c r="N2237" s="0" t="n">
        <f aca="true">IF(ROW(E2237) - 1 &gt;= $N$1,SUM(E2237:OFFSET(E2237,1 - $N$1, 0)) / $N$1,"")</f>
        <v>95.003</v>
      </c>
      <c r="P2237" s="0" t="n">
        <f aca="true">IF(ROW(N2237) - 1 &gt; $P$1, IF(OFFSET(N2237,  1 - $P$1, 0) &lt;&gt; "", MMULT($AA$2:OFFSET($AA$2, 0, $P$1 - 1), E2237:OFFSET(E2237,1 - $P$1, 0)) / $O$3,""),"")</f>
        <v>95.6358333333333</v>
      </c>
    </row>
    <row collapsed="false" customFormat="false" customHeight="true" hidden="false" ht="14.4" outlineLevel="0" r="2238">
      <c r="A2238" s="9" t="n">
        <v>39804</v>
      </c>
      <c r="B2238" s="5" t="n">
        <v>90.02</v>
      </c>
      <c r="C2238" s="5" t="n">
        <v>90.03</v>
      </c>
      <c r="D2238" s="5" t="n">
        <v>84.69</v>
      </c>
      <c r="E2238" s="5" t="n">
        <v>85.74</v>
      </c>
      <c r="F2238" s="5" t="n">
        <v>30169300</v>
      </c>
      <c r="G2238" s="5" t="n">
        <v>85.37</v>
      </c>
      <c r="I2238" s="13" t="n">
        <f aca="false">B2238-E2238</f>
        <v>4.28</v>
      </c>
      <c r="J2238" s="13" t="n">
        <f aca="false">C2238-D2238</f>
        <v>5.34</v>
      </c>
      <c r="L2238" s="14" t="n">
        <f aca="true">IF(ROW(E2238) - 1 &gt;= $L$1,MMULT($AA$1:OFFSET($AA$1, 0, $L$1 - 1),E2238:OFFSET(E2238,1 - $L$1, 0)) / $K$3,"")</f>
        <v>91.4154545454545</v>
      </c>
      <c r="N2238" s="0" t="n">
        <f aca="true">IF(ROW(E2238) - 1 &gt;= $N$1,SUM(E2238:OFFSET(E2238,1 - $N$1, 0)) / $N$1,"")</f>
        <v>93.605</v>
      </c>
      <c r="P2238" s="0" t="n">
        <f aca="true">IF(ROW(N2238) - 1 &gt; $P$1, IF(OFFSET(N2238,  1 - $P$1, 0) &lt;&gt; "", MMULT($AA$2:OFFSET($AA$2, 0, $P$1 - 1), E2238:OFFSET(E2238,1 - $P$1, 0)) / $O$3,""),"")</f>
        <v>94.5038888888889</v>
      </c>
    </row>
    <row collapsed="false" customFormat="false" customHeight="true" hidden="false" ht="14.4" outlineLevel="0" r="2239">
      <c r="A2239" s="9" t="n">
        <v>39805</v>
      </c>
      <c r="B2239" s="5" t="n">
        <v>86.87</v>
      </c>
      <c r="C2239" s="5" t="n">
        <v>87.87</v>
      </c>
      <c r="D2239" s="5" t="n">
        <v>85.9</v>
      </c>
      <c r="E2239" s="5" t="n">
        <v>86.38</v>
      </c>
      <c r="F2239" s="5" t="n">
        <v>22679700</v>
      </c>
      <c r="G2239" s="5" t="n">
        <v>86.01</v>
      </c>
      <c r="I2239" s="13" t="n">
        <f aca="false">B2239-E2239</f>
        <v>0.490000000000009</v>
      </c>
      <c r="J2239" s="13" t="n">
        <f aca="false">C2239-D2239</f>
        <v>1.97</v>
      </c>
      <c r="L2239" s="14" t="n">
        <f aca="true">IF(ROW(E2239) - 1 &gt;= $L$1,MMULT($AA$1:OFFSET($AA$1, 0, $L$1 - 1),E2239:OFFSET(E2239,1 - $L$1, 0)) / $K$3,"")</f>
        <v>90.1018181818182</v>
      </c>
      <c r="N2239" s="0" t="n">
        <f aca="true">IF(ROW(E2239) - 1 &gt;= $N$1,SUM(E2239:OFFSET(E2239,1 - $N$1, 0)) / $N$1,"")</f>
        <v>92.237</v>
      </c>
      <c r="P2239" s="0" t="n">
        <f aca="true">IF(ROW(N2239) - 1 &gt; $P$1, IF(OFFSET(N2239,  1 - $P$1, 0) &lt;&gt; "", MMULT($AA$2:OFFSET($AA$2, 0, $P$1 - 1), E2239:OFFSET(E2239,1 - $P$1, 0)) / $O$3,""),"")</f>
        <v>93.1186111111111</v>
      </c>
    </row>
    <row collapsed="false" customFormat="false" customHeight="true" hidden="false" ht="14.4" outlineLevel="0" r="2240">
      <c r="A2240" s="9" t="n">
        <v>39806</v>
      </c>
      <c r="B2240" s="5" t="n">
        <v>86.14</v>
      </c>
      <c r="C2240" s="5" t="n">
        <v>86.25</v>
      </c>
      <c r="D2240" s="5" t="n">
        <v>84.55</v>
      </c>
      <c r="E2240" s="5" t="n">
        <v>85.04</v>
      </c>
      <c r="F2240" s="5" t="n">
        <v>9690500</v>
      </c>
      <c r="G2240" s="5" t="n">
        <v>84.68</v>
      </c>
      <c r="I2240" s="13" t="n">
        <f aca="false">B2240-E2240</f>
        <v>1.09999999999999</v>
      </c>
      <c r="J2240" s="13" t="n">
        <f aca="false">C2240-D2240</f>
        <v>1.7</v>
      </c>
      <c r="L2240" s="14" t="n">
        <f aca="true">IF(ROW(E2240) - 1 &gt;= $L$1,MMULT($AA$1:OFFSET($AA$1, 0, $L$1 - 1),E2240:OFFSET(E2240,1 - $L$1, 0)) / $K$3,"")</f>
        <v>88.7932727272727</v>
      </c>
      <c r="N2240" s="0" t="n">
        <f aca="true">IF(ROW(E2240) - 1 &gt;= $N$1,SUM(E2240:OFFSET(E2240,1 - $N$1, 0)) / $N$1,"")</f>
        <v>90.92</v>
      </c>
      <c r="P2240" s="0" t="n">
        <f aca="true">IF(ROW(N2240) - 1 &gt; $P$1, IF(OFFSET(N2240,  1 - $P$1, 0) &lt;&gt; "", MMULT($AA$2:OFFSET($AA$2, 0, $P$1 - 1), E2240:OFFSET(E2240,1 - $P$1, 0)) / $O$3,""),"")</f>
        <v>91.5638888888889</v>
      </c>
    </row>
    <row collapsed="false" customFormat="false" customHeight="true" hidden="false" ht="14.4" outlineLevel="0" r="2241">
      <c r="A2241" s="9" t="n">
        <v>39808</v>
      </c>
      <c r="B2241" s="5" t="n">
        <v>86.64</v>
      </c>
      <c r="C2241" s="5" t="n">
        <v>87.42</v>
      </c>
      <c r="D2241" s="5" t="n">
        <v>85.24</v>
      </c>
      <c r="E2241" s="5" t="n">
        <v>85.81</v>
      </c>
      <c r="F2241" s="5" t="n">
        <v>11011600</v>
      </c>
      <c r="G2241" s="5" t="n">
        <v>85.44</v>
      </c>
      <c r="I2241" s="13" t="n">
        <f aca="false">B2241-E2241</f>
        <v>0.829999999999998</v>
      </c>
      <c r="J2241" s="13" t="n">
        <f aca="false">C2241-D2241</f>
        <v>2.18000000000001</v>
      </c>
      <c r="L2241" s="14" t="n">
        <f aca="true">IF(ROW(E2241) - 1 &gt;= $L$1,MMULT($AA$1:OFFSET($AA$1, 0, $L$1 - 1),E2241:OFFSET(E2241,1 - $L$1, 0)) / $K$3,"")</f>
        <v>87.8641818181818</v>
      </c>
      <c r="N2241" s="0" t="n">
        <f aca="true">IF(ROW(E2241) - 1 &gt;= $N$1,SUM(E2241:OFFSET(E2241,1 - $N$1, 0)) / $N$1,"")</f>
        <v>90.001</v>
      </c>
      <c r="P2241" s="0" t="n">
        <f aca="true">IF(ROW(N2241) - 1 &gt; $P$1, IF(OFFSET(N2241,  1 - $P$1, 0) &lt;&gt; "", MMULT($AA$2:OFFSET($AA$2, 0, $P$1 - 1), E2241:OFFSET(E2241,1 - $P$1, 0)) / $O$3,""),"")</f>
        <v>90.2188888888889</v>
      </c>
    </row>
    <row collapsed="false" customFormat="false" customHeight="true" hidden="false" ht="14.4" outlineLevel="0" r="2242">
      <c r="A2242" s="9" t="n">
        <v>39811</v>
      </c>
      <c r="B2242" s="5" t="n">
        <v>86.52</v>
      </c>
      <c r="C2242" s="5" t="n">
        <v>87.62</v>
      </c>
      <c r="D2242" s="5" t="n">
        <v>85.07</v>
      </c>
      <c r="E2242" s="5" t="n">
        <v>86.61</v>
      </c>
      <c r="F2242" s="5" t="n">
        <v>24500000</v>
      </c>
      <c r="G2242" s="5" t="n">
        <v>86.24</v>
      </c>
      <c r="I2242" s="13" t="n">
        <f aca="false">B2242-E2242</f>
        <v>-0.0900000000000034</v>
      </c>
      <c r="J2242" s="13" t="n">
        <f aca="false">C2242-D2242</f>
        <v>2.55000000000001</v>
      </c>
      <c r="L2242" s="14" t="n">
        <f aca="true">IF(ROW(E2242) - 1 &gt;= $L$1,MMULT($AA$1:OFFSET($AA$1, 0, $L$1 - 1),E2242:OFFSET(E2242,1 - $L$1, 0)) / $K$3,"")</f>
        <v>87.2476363636364</v>
      </c>
      <c r="N2242" s="0" t="n">
        <f aca="true">IF(ROW(E2242) - 1 &gt;= $N$1,SUM(E2242:OFFSET(E2242,1 - $N$1, 0)) / $N$1,"")</f>
        <v>88.835</v>
      </c>
      <c r="P2242" s="0" t="n">
        <f aca="true">IF(ROW(N2242) - 1 &gt; $P$1, IF(OFFSET(N2242,  1 - $P$1, 0) &lt;&gt; "", MMULT($AA$2:OFFSET($AA$2, 0, $P$1 - 1), E2242:OFFSET(E2242,1 - $P$1, 0)) / $O$3,""),"")</f>
        <v>89.0394444444444</v>
      </c>
    </row>
    <row collapsed="false" customFormat="false" customHeight="true" hidden="false" ht="14.4" outlineLevel="0" r="2243">
      <c r="A2243" s="9" t="n">
        <v>39812</v>
      </c>
      <c r="B2243" s="5" t="n">
        <v>87.42</v>
      </c>
      <c r="C2243" s="5" t="n">
        <v>88.05</v>
      </c>
      <c r="D2243" s="5" t="n">
        <v>84.72</v>
      </c>
      <c r="E2243" s="5" t="n">
        <v>86.29</v>
      </c>
      <c r="F2243" s="5" t="n">
        <v>34557200</v>
      </c>
      <c r="G2243" s="5" t="n">
        <v>85.92</v>
      </c>
      <c r="I2243" s="13" t="n">
        <f aca="false">B2243-E2243</f>
        <v>1.13</v>
      </c>
      <c r="J2243" s="13" t="n">
        <f aca="false">C2243-D2243</f>
        <v>3.33</v>
      </c>
      <c r="L2243" s="14" t="n">
        <f aca="true">IF(ROW(E2243) - 1 &gt;= $L$1,MMULT($AA$1:OFFSET($AA$1, 0, $L$1 - 1),E2243:OFFSET(E2243,1 - $L$1, 0)) / $K$3,"")</f>
        <v>86.7849090909091</v>
      </c>
      <c r="N2243" s="0" t="n">
        <f aca="true">IF(ROW(E2243) - 1 &gt;= $N$1,SUM(E2243:OFFSET(E2243,1 - $N$1, 0)) / $N$1,"")</f>
        <v>87.989</v>
      </c>
      <c r="P2243" s="0" t="n">
        <f aca="true">IF(ROW(N2243) - 1 &gt; $P$1, IF(OFFSET(N2243,  1 - $P$1, 0) &lt;&gt; "", MMULT($AA$2:OFFSET($AA$2, 0, $P$1 - 1), E2243:OFFSET(E2243,1 - $P$1, 0)) / $O$3,""),"")</f>
        <v>87.8958333333333</v>
      </c>
    </row>
    <row collapsed="false" customFormat="false" customHeight="true" hidden="false" ht="14.4" outlineLevel="0" r="2244">
      <c r="A2244" s="9" t="n">
        <v>39813</v>
      </c>
      <c r="B2244" s="5" t="n">
        <v>85.97</v>
      </c>
      <c r="C2244" s="5" t="n">
        <v>87.74</v>
      </c>
      <c r="D2244" s="5" t="n">
        <v>85.34</v>
      </c>
      <c r="E2244" s="5" t="n">
        <v>85.35</v>
      </c>
      <c r="F2244" s="5" t="n">
        <v>21697900</v>
      </c>
      <c r="G2244" s="5" t="n">
        <v>84.99</v>
      </c>
      <c r="I2244" s="13" t="n">
        <f aca="false">B2244-E2244</f>
        <v>0.620000000000005</v>
      </c>
      <c r="J2244" s="13" t="n">
        <f aca="false">C2244-D2244</f>
        <v>2.39999999999999</v>
      </c>
      <c r="L2244" s="14" t="n">
        <f aca="true">IF(ROW(E2244) - 1 &gt;= $L$1,MMULT($AA$1:OFFSET($AA$1, 0, $L$1 - 1),E2244:OFFSET(E2244,1 - $L$1, 0)) / $K$3,"")</f>
        <v>86.3050909090909</v>
      </c>
      <c r="N2244" s="0" t="n">
        <f aca="true">IF(ROW(E2244) - 1 &gt;= $N$1,SUM(E2244:OFFSET(E2244,1 - $N$1, 0)) / $N$1,"")</f>
        <v>86.981</v>
      </c>
      <c r="P2244" s="0" t="n">
        <f aca="true">IF(ROW(N2244) - 1 &gt; $P$1, IF(OFFSET(N2244,  1 - $P$1, 0) &lt;&gt; "", MMULT($AA$2:OFFSET($AA$2, 0, $P$1 - 1), E2244:OFFSET(E2244,1 - $P$1, 0)) / $O$3,""),"")</f>
        <v>87.0894444444444</v>
      </c>
    </row>
    <row collapsed="false" customFormat="false" customHeight="true" hidden="false" ht="14.4" outlineLevel="0" r="2245">
      <c r="A2245" s="9" t="n">
        <v>39815</v>
      </c>
      <c r="B2245" s="5" t="n">
        <v>85.88</v>
      </c>
      <c r="C2245" s="5" t="n">
        <v>91.04</v>
      </c>
      <c r="D2245" s="5" t="n">
        <v>85.16</v>
      </c>
      <c r="E2245" s="5" t="n">
        <v>90.75</v>
      </c>
      <c r="F2245" s="5" t="n">
        <v>26643400</v>
      </c>
      <c r="G2245" s="5" t="n">
        <v>90.36</v>
      </c>
      <c r="I2245" s="13" t="n">
        <f aca="false">B2245-E2245</f>
        <v>-4.87</v>
      </c>
      <c r="J2245" s="13" t="n">
        <f aca="false">C2245-D2245</f>
        <v>5.88000000000001</v>
      </c>
      <c r="L2245" s="14" t="n">
        <f aca="true">IF(ROW(E2245) - 1 &gt;= $L$1,MMULT($AA$1:OFFSET($AA$1, 0, $L$1 - 1),E2245:OFFSET(E2245,1 - $L$1, 0)) / $K$3,"")</f>
        <v>86.9903636363636</v>
      </c>
      <c r="N2245" s="0" t="n">
        <f aca="true">IF(ROW(E2245) - 1 &gt;= $N$1,SUM(E2245:OFFSET(E2245,1 - $N$1, 0)) / $N$1,"")</f>
        <v>87.14</v>
      </c>
      <c r="P2245" s="0" t="n">
        <f aca="true">IF(ROW(N2245) - 1 &gt; $P$1, IF(OFFSET(N2245,  1 - $P$1, 0) &lt;&gt; "", MMULT($AA$2:OFFSET($AA$2, 0, $P$1 - 1), E2245:OFFSET(E2245,1 - $P$1, 0)) / $O$3,""),"")</f>
        <v>86.6369444444444</v>
      </c>
    </row>
    <row collapsed="false" customFormat="false" customHeight="true" hidden="false" ht="14.4" outlineLevel="0" r="2246">
      <c r="A2246" s="9" t="n">
        <v>39818</v>
      </c>
      <c r="B2246" s="5" t="n">
        <v>93.17</v>
      </c>
      <c r="C2246" s="5" t="n">
        <v>96.18</v>
      </c>
      <c r="D2246" s="5" t="n">
        <v>92.71</v>
      </c>
      <c r="E2246" s="5" t="n">
        <v>94.58</v>
      </c>
      <c r="F2246" s="5" t="n">
        <v>42200300</v>
      </c>
      <c r="G2246" s="5" t="n">
        <v>94.18</v>
      </c>
      <c r="I2246" s="13" t="n">
        <f aca="false">B2246-E2246</f>
        <v>-1.41</v>
      </c>
      <c r="J2246" s="13" t="n">
        <f aca="false">C2246-D2246</f>
        <v>3.47000000000001</v>
      </c>
      <c r="L2246" s="14" t="n">
        <f aca="true">IF(ROW(E2246) - 1 &gt;= $L$1,MMULT($AA$1:OFFSET($AA$1, 0, $L$1 - 1),E2246:OFFSET(E2246,1 - $L$1, 0)) / $K$3,"")</f>
        <v>88.3430909090909</v>
      </c>
      <c r="N2246" s="0" t="n">
        <f aca="true">IF(ROW(E2246) - 1 &gt;= $N$1,SUM(E2246:OFFSET(E2246,1 - $N$1, 0)) / $N$1,"")</f>
        <v>87.655</v>
      </c>
      <c r="P2246" s="0" t="n">
        <f aca="true">IF(ROW(N2246) - 1 &gt; $P$1, IF(OFFSET(N2246,  1 - $P$1, 0) &lt;&gt; "", MMULT($AA$2:OFFSET($AA$2, 0, $P$1 - 1), E2246:OFFSET(E2246,1 - $P$1, 0)) / $O$3,""),"")</f>
        <v>86.7380555555556</v>
      </c>
    </row>
    <row collapsed="false" customFormat="false" customHeight="true" hidden="false" ht="14.4" outlineLevel="0" r="2247">
      <c r="A2247" s="9" t="n">
        <v>39819</v>
      </c>
      <c r="B2247" s="5" t="n">
        <v>95.95</v>
      </c>
      <c r="C2247" s="5" t="n">
        <v>97.17</v>
      </c>
      <c r="D2247" s="5" t="n">
        <v>92.39</v>
      </c>
      <c r="E2247" s="5" t="n">
        <v>93.02</v>
      </c>
      <c r="F2247" s="5" t="n">
        <v>46046800</v>
      </c>
      <c r="G2247" s="5" t="n">
        <v>92.62</v>
      </c>
      <c r="I2247" s="13" t="n">
        <f aca="false">B2247-E2247</f>
        <v>2.93000000000001</v>
      </c>
      <c r="J2247" s="13" t="n">
        <f aca="false">C2247-D2247</f>
        <v>4.78</v>
      </c>
      <c r="L2247" s="14" t="n">
        <f aca="true">IF(ROW(E2247) - 1 &gt;= $L$1,MMULT($AA$1:OFFSET($AA$1, 0, $L$1 - 1),E2247:OFFSET(E2247,1 - $L$1, 0)) / $K$3,"")</f>
        <v>89.3185454545455</v>
      </c>
      <c r="N2247" s="0" t="n">
        <f aca="true">IF(ROW(E2247) - 1 &gt;= $N$1,SUM(E2247:OFFSET(E2247,1 - $N$1, 0)) / $N$1,"")</f>
        <v>87.957</v>
      </c>
      <c r="P2247" s="0" t="n">
        <f aca="true">IF(ROW(N2247) - 1 &gt; $P$1, IF(OFFSET(N2247,  1 - $P$1, 0) &lt;&gt; "", MMULT($AA$2:OFFSET($AA$2, 0, $P$1 - 1), E2247:OFFSET(E2247,1 - $P$1, 0)) / $O$3,""),"")</f>
        <v>87.1325</v>
      </c>
    </row>
    <row collapsed="false" customFormat="false" customHeight="true" hidden="false" ht="14.4" outlineLevel="0" r="2248">
      <c r="A2248" s="9" t="n">
        <v>39820</v>
      </c>
      <c r="B2248" s="5" t="n">
        <v>91.81</v>
      </c>
      <c r="C2248" s="5" t="n">
        <v>92.5</v>
      </c>
      <c r="D2248" s="5" t="n">
        <v>90.26</v>
      </c>
      <c r="E2248" s="5" t="n">
        <v>91.01</v>
      </c>
      <c r="F2248" s="5" t="n">
        <v>26894600</v>
      </c>
      <c r="G2248" s="5" t="n">
        <v>90.62</v>
      </c>
      <c r="I2248" s="13" t="n">
        <f aca="false">B2248-E2248</f>
        <v>0.799999999999997</v>
      </c>
      <c r="J2248" s="13" t="n">
        <f aca="false">C2248-D2248</f>
        <v>2.23999999999999</v>
      </c>
      <c r="L2248" s="14" t="n">
        <f aca="true">IF(ROW(E2248) - 1 &gt;= $L$1,MMULT($AA$1:OFFSET($AA$1, 0, $L$1 - 1),E2248:OFFSET(E2248,1 - $L$1, 0)) / $K$3,"")</f>
        <v>89.8736363636364</v>
      </c>
      <c r="N2248" s="0" t="n">
        <f aca="true">IF(ROW(E2248) - 1 &gt;= $N$1,SUM(E2248:OFFSET(E2248,1 - $N$1, 0)) / $N$1,"")</f>
        <v>88.484</v>
      </c>
      <c r="P2248" s="0" t="n">
        <f aca="true">IF(ROW(N2248) - 1 &gt; $P$1, IF(OFFSET(N2248,  1 - $P$1, 0) &lt;&gt; "", MMULT($AA$2:OFFSET($AA$2, 0, $P$1 - 1), E2248:OFFSET(E2248,1 - $P$1, 0)) / $O$3,""),"")</f>
        <v>87.7275</v>
      </c>
    </row>
    <row collapsed="false" customFormat="false" customHeight="true" hidden="false" ht="14.4" outlineLevel="0" r="2249">
      <c r="A2249" s="9" t="n">
        <v>39821</v>
      </c>
      <c r="B2249" s="5" t="n">
        <v>90.43</v>
      </c>
      <c r="C2249" s="5" t="n">
        <v>93.15</v>
      </c>
      <c r="D2249" s="5" t="n">
        <v>90.04</v>
      </c>
      <c r="E2249" s="5" t="n">
        <v>92.7</v>
      </c>
      <c r="F2249" s="5" t="n">
        <v>23912000</v>
      </c>
      <c r="G2249" s="5" t="n">
        <v>92.3</v>
      </c>
      <c r="I2249" s="13" t="n">
        <f aca="false">B2249-E2249</f>
        <v>-2.27</v>
      </c>
      <c r="J2249" s="13" t="n">
        <f aca="false">C2249-D2249</f>
        <v>3.11</v>
      </c>
      <c r="L2249" s="14" t="n">
        <f aca="true">IF(ROW(E2249) - 1 &gt;= $L$1,MMULT($AA$1:OFFSET($AA$1, 0, $L$1 - 1),E2249:OFFSET(E2249,1 - $L$1, 0)) / $K$3,"")</f>
        <v>90.6401818181818</v>
      </c>
      <c r="N2249" s="0" t="n">
        <f aca="true">IF(ROW(E2249) - 1 &gt;= $N$1,SUM(E2249:OFFSET(E2249,1 - $N$1, 0)) / $N$1,"")</f>
        <v>89.116</v>
      </c>
      <c r="P2249" s="0" t="n">
        <f aca="true">IF(ROW(N2249) - 1 &gt; $P$1, IF(OFFSET(N2249,  1 - $P$1, 0) &lt;&gt; "", MMULT($AA$2:OFFSET($AA$2, 0, $P$1 - 1), E2249:OFFSET(E2249,1 - $P$1, 0)) / $O$3,""),"")</f>
        <v>88.6036111111111</v>
      </c>
    </row>
    <row collapsed="false" customFormat="false" customHeight="true" hidden="false" ht="14.4" outlineLevel="0" r="2250">
      <c r="A2250" s="9" t="n">
        <v>39822</v>
      </c>
      <c r="B2250" s="5" t="n">
        <v>93.21</v>
      </c>
      <c r="C2250" s="5" t="n">
        <v>93.38</v>
      </c>
      <c r="D2250" s="5" t="n">
        <v>90.14</v>
      </c>
      <c r="E2250" s="5" t="n">
        <v>90.58</v>
      </c>
      <c r="F2250" s="5" t="n">
        <v>19530200</v>
      </c>
      <c r="G2250" s="5" t="n">
        <v>90.19</v>
      </c>
      <c r="I2250" s="13" t="n">
        <f aca="false">B2250-E2250</f>
        <v>2.63</v>
      </c>
      <c r="J2250" s="13" t="n">
        <f aca="false">C2250-D2250</f>
        <v>3.23999999999999</v>
      </c>
      <c r="L2250" s="14" t="n">
        <f aca="true">IF(ROW(E2250) - 1 &gt;= $L$1,MMULT($AA$1:OFFSET($AA$1, 0, $L$1 - 1),E2250:OFFSET(E2250,1 - $L$1, 0)) / $K$3,"")</f>
        <v>90.9063636363636</v>
      </c>
      <c r="N2250" s="0" t="n">
        <f aca="true">IF(ROW(E2250) - 1 &gt;= $N$1,SUM(E2250:OFFSET(E2250,1 - $N$1, 0)) / $N$1,"")</f>
        <v>89.67</v>
      </c>
      <c r="P2250" s="0" t="n">
        <f aca="true">IF(ROW(N2250) - 1 &gt; $P$1, IF(OFFSET(N2250,  1 - $P$1, 0) &lt;&gt; "", MMULT($AA$2:OFFSET($AA$2, 0, $P$1 - 1), E2250:OFFSET(E2250,1 - $P$1, 0)) / $O$3,""),"")</f>
        <v>89.6358333333333</v>
      </c>
    </row>
    <row collapsed="false" customFormat="false" customHeight="true" hidden="false" ht="14.4" outlineLevel="0" r="2251">
      <c r="A2251" s="9" t="n">
        <v>39825</v>
      </c>
      <c r="B2251" s="5" t="n">
        <v>90.46</v>
      </c>
      <c r="C2251" s="5" t="n">
        <v>90.99</v>
      </c>
      <c r="D2251" s="5" t="n">
        <v>87.55</v>
      </c>
      <c r="E2251" s="5" t="n">
        <v>88.66</v>
      </c>
      <c r="F2251" s="5" t="n">
        <v>22061300</v>
      </c>
      <c r="G2251" s="5" t="n">
        <v>88.28</v>
      </c>
      <c r="I2251" s="13" t="n">
        <f aca="false">B2251-E2251</f>
        <v>1.8</v>
      </c>
      <c r="J2251" s="13" t="n">
        <f aca="false">C2251-D2251</f>
        <v>3.44</v>
      </c>
      <c r="L2251" s="14" t="n">
        <f aca="true">IF(ROW(E2251) - 1 &gt;= $L$1,MMULT($AA$1:OFFSET($AA$1, 0, $L$1 - 1),E2251:OFFSET(E2251,1 - $L$1, 0)) / $K$3,"")</f>
        <v>90.7227272727273</v>
      </c>
      <c r="N2251" s="0" t="n">
        <f aca="true">IF(ROW(E2251) - 1 &gt;= $N$1,SUM(E2251:OFFSET(E2251,1 - $N$1, 0)) / $N$1,"")</f>
        <v>89.955</v>
      </c>
      <c r="P2251" s="0" t="n">
        <f aca="true">IF(ROW(N2251) - 1 &gt; $P$1, IF(OFFSET(N2251,  1 - $P$1, 0) &lt;&gt; "", MMULT($AA$2:OFFSET($AA$2, 0, $P$1 - 1), E2251:OFFSET(E2251,1 - $P$1, 0)) / $O$3,""),"")</f>
        <v>90.4886111111111</v>
      </c>
    </row>
    <row collapsed="false" customFormat="false" customHeight="true" hidden="false" ht="14.4" outlineLevel="0" r="2252">
      <c r="A2252" s="9" t="n">
        <v>39826</v>
      </c>
      <c r="B2252" s="5" t="n">
        <v>88.24</v>
      </c>
      <c r="C2252" s="5" t="n">
        <v>89.74</v>
      </c>
      <c r="D2252" s="5" t="n">
        <v>86.35</v>
      </c>
      <c r="E2252" s="5" t="n">
        <v>87.71</v>
      </c>
      <c r="F2252" s="5" t="n">
        <v>28514200</v>
      </c>
      <c r="G2252" s="5" t="n">
        <v>87.34</v>
      </c>
      <c r="I2252" s="13" t="n">
        <f aca="false">B2252-E2252</f>
        <v>0.530000000000001</v>
      </c>
      <c r="J2252" s="13" t="n">
        <f aca="false">C2252-D2252</f>
        <v>3.39</v>
      </c>
      <c r="L2252" s="14" t="n">
        <f aca="true">IF(ROW(E2252) - 1 &gt;= $L$1,MMULT($AA$1:OFFSET($AA$1, 0, $L$1 - 1),E2252:OFFSET(E2252,1 - $L$1, 0)) / $K$3,"")</f>
        <v>90.3145454545455</v>
      </c>
      <c r="N2252" s="0" t="n">
        <f aca="true">IF(ROW(E2252) - 1 &gt;= $N$1,SUM(E2252:OFFSET(E2252,1 - $N$1, 0)) / $N$1,"")</f>
        <v>90.065</v>
      </c>
      <c r="P2252" s="0" t="n">
        <f aca="true">IF(ROW(N2252) - 1 &gt; $P$1, IF(OFFSET(N2252,  1 - $P$1, 0) &lt;&gt; "", MMULT($AA$2:OFFSET($AA$2, 0, $P$1 - 1), E2252:OFFSET(E2252,1 - $P$1, 0)) / $O$3,""),"")</f>
        <v>90.8855555555556</v>
      </c>
    </row>
    <row collapsed="false" customFormat="false" customHeight="true" hidden="false" ht="14.4" outlineLevel="0" r="2253">
      <c r="A2253" s="9" t="n">
        <v>39827</v>
      </c>
      <c r="B2253" s="5" t="n">
        <v>86.24</v>
      </c>
      <c r="C2253" s="5" t="n">
        <v>87.25</v>
      </c>
      <c r="D2253" s="5" t="n">
        <v>84.72</v>
      </c>
      <c r="E2253" s="5" t="n">
        <v>85.33</v>
      </c>
      <c r="F2253" s="5" t="n">
        <v>36488000</v>
      </c>
      <c r="G2253" s="5" t="n">
        <v>84.97</v>
      </c>
      <c r="I2253" s="13" t="n">
        <f aca="false">B2253-E2253</f>
        <v>0.909999999999997</v>
      </c>
      <c r="J2253" s="13" t="n">
        <f aca="false">C2253-D2253</f>
        <v>2.53</v>
      </c>
      <c r="L2253" s="14" t="n">
        <f aca="true">IF(ROW(E2253) - 1 &gt;= $L$1,MMULT($AA$1:OFFSET($AA$1, 0, $L$1 - 1),E2253:OFFSET(E2253,1 - $L$1, 0)) / $K$3,"")</f>
        <v>89.4536363636364</v>
      </c>
      <c r="N2253" s="0" t="n">
        <f aca="true">IF(ROW(E2253) - 1 &gt;= $N$1,SUM(E2253:OFFSET(E2253,1 - $N$1, 0)) / $N$1,"")</f>
        <v>89.969</v>
      </c>
      <c r="P2253" s="0" t="n">
        <f aca="true">IF(ROW(N2253) - 1 &gt; $P$1, IF(OFFSET(N2253,  1 - $P$1, 0) &lt;&gt; "", MMULT($AA$2:OFFSET($AA$2, 0, $P$1 - 1), E2253:OFFSET(E2253,1 - $P$1, 0)) / $O$3,""),"")</f>
        <v>90.8686111111111</v>
      </c>
    </row>
    <row collapsed="false" customFormat="false" customHeight="true" hidden="false" ht="14.4" outlineLevel="0" r="2254">
      <c r="A2254" s="9" t="n">
        <v>39828</v>
      </c>
      <c r="B2254" s="5" t="n">
        <v>80.57</v>
      </c>
      <c r="C2254" s="5" t="n">
        <v>84.12</v>
      </c>
      <c r="D2254" s="5" t="n">
        <v>80.05</v>
      </c>
      <c r="E2254" s="5" t="n">
        <v>83.38</v>
      </c>
      <c r="F2254" s="5" t="n">
        <v>65415500</v>
      </c>
      <c r="G2254" s="5" t="n">
        <v>83.02</v>
      </c>
      <c r="I2254" s="13" t="n">
        <f aca="false">B2254-E2254</f>
        <v>-2.81</v>
      </c>
      <c r="J2254" s="13" t="n">
        <f aca="false">C2254-D2254</f>
        <v>4.07000000000001</v>
      </c>
      <c r="L2254" s="14" t="n">
        <f aca="true">IF(ROW(E2254) - 1 &gt;= $L$1,MMULT($AA$1:OFFSET($AA$1, 0, $L$1 - 1),E2254:OFFSET(E2254,1 - $L$1, 0)) / $K$3,"")</f>
        <v>88.2556363636364</v>
      </c>
      <c r="N2254" s="0" t="n">
        <f aca="true">IF(ROW(E2254) - 1 &gt;= $N$1,SUM(E2254:OFFSET(E2254,1 - $N$1, 0)) / $N$1,"")</f>
        <v>89.772</v>
      </c>
      <c r="P2254" s="0" t="n">
        <f aca="true">IF(ROW(N2254) - 1 &gt; $P$1, IF(OFFSET(N2254,  1 - $P$1, 0) &lt;&gt; "", MMULT($AA$2:OFFSET($AA$2, 0, $P$1 - 1), E2254:OFFSET(E2254,1 - $P$1, 0)) / $O$3,""),"")</f>
        <v>90.5175</v>
      </c>
    </row>
    <row collapsed="false" customFormat="false" customHeight="true" hidden="false" ht="14.4" outlineLevel="0" r="2255">
      <c r="A2255" s="9" t="n">
        <v>39829</v>
      </c>
      <c r="B2255" s="5" t="n">
        <v>84.3</v>
      </c>
      <c r="C2255" s="5" t="n">
        <v>84.38</v>
      </c>
      <c r="D2255" s="5" t="n">
        <v>80.4</v>
      </c>
      <c r="E2255" s="5" t="n">
        <v>82.33</v>
      </c>
      <c r="F2255" s="5" t="n">
        <v>37415200</v>
      </c>
      <c r="G2255" s="5" t="n">
        <v>81.98</v>
      </c>
      <c r="I2255" s="13" t="n">
        <f aca="false">B2255-E2255</f>
        <v>1.97</v>
      </c>
      <c r="J2255" s="13" t="n">
        <f aca="false">C2255-D2255</f>
        <v>3.97999999999999</v>
      </c>
      <c r="L2255" s="14" t="n">
        <f aca="true">IF(ROW(E2255) - 1 &gt;= $L$1,MMULT($AA$1:OFFSET($AA$1, 0, $L$1 - 1),E2255:OFFSET(E2255,1 - $L$1, 0)) / $K$3,"")</f>
        <v>86.9025454545455</v>
      </c>
      <c r="N2255" s="0" t="n">
        <f aca="true">IF(ROW(E2255) - 1 &gt;= $N$1,SUM(E2255:OFFSET(E2255,1 - $N$1, 0)) / $N$1,"")</f>
        <v>88.93</v>
      </c>
      <c r="P2255" s="0" t="n">
        <f aca="true">IF(ROW(N2255) - 1 &gt; $P$1, IF(OFFSET(N2255,  1 - $P$1, 0) &lt;&gt; "", MMULT($AA$2:OFFSET($AA$2, 0, $P$1 - 1), E2255:OFFSET(E2255,1 - $P$1, 0)) / $O$3,""),"")</f>
        <v>89.7002777777778</v>
      </c>
    </row>
    <row collapsed="false" customFormat="false" customHeight="true" hidden="false" ht="14.4" outlineLevel="0" r="2256">
      <c r="A2256" s="9" t="n">
        <v>39833</v>
      </c>
      <c r="B2256" s="5" t="n">
        <v>81.93</v>
      </c>
      <c r="C2256" s="5" t="n">
        <v>82</v>
      </c>
      <c r="D2256" s="5" t="n">
        <v>78.2</v>
      </c>
      <c r="E2256" s="5" t="n">
        <v>78.2</v>
      </c>
      <c r="F2256" s="5" t="n">
        <v>32854100</v>
      </c>
      <c r="G2256" s="5" t="n">
        <v>77.87</v>
      </c>
      <c r="I2256" s="13" t="n">
        <f aca="false">B2256-E2256</f>
        <v>3.73</v>
      </c>
      <c r="J2256" s="13" t="n">
        <f aca="false">C2256-D2256</f>
        <v>3.8</v>
      </c>
      <c r="L2256" s="14" t="n">
        <f aca="true">IF(ROW(E2256) - 1 &gt;= $L$1,MMULT($AA$1:OFFSET($AA$1, 0, $L$1 - 1),E2256:OFFSET(E2256,1 - $L$1, 0)) / $K$3,"")</f>
        <v>84.9516363636364</v>
      </c>
      <c r="N2256" s="0" t="n">
        <f aca="true">IF(ROW(E2256) - 1 &gt;= $N$1,SUM(E2256:OFFSET(E2256,1 - $N$1, 0)) / $N$1,"")</f>
        <v>87.292</v>
      </c>
      <c r="P2256" s="0" t="n">
        <f aca="true">IF(ROW(N2256) - 1 &gt; $P$1, IF(OFFSET(N2256,  1 - $P$1, 0) &lt;&gt; "", MMULT($AA$2:OFFSET($AA$2, 0, $P$1 - 1), E2256:OFFSET(E2256,1 - $P$1, 0)) / $O$3,""),"")</f>
        <v>88.3938888888889</v>
      </c>
    </row>
    <row collapsed="false" customFormat="false" customHeight="true" hidden="false" ht="14.4" outlineLevel="0" r="2257">
      <c r="A2257" s="9" t="n">
        <v>39834</v>
      </c>
      <c r="B2257" s="5" t="n">
        <v>79.39</v>
      </c>
      <c r="C2257" s="5" t="n">
        <v>82.88</v>
      </c>
      <c r="D2257" s="5" t="n">
        <v>79.31</v>
      </c>
      <c r="E2257" s="5" t="n">
        <v>82.83</v>
      </c>
      <c r="F2257" s="5" t="n">
        <v>38902500</v>
      </c>
      <c r="G2257" s="5" t="n">
        <v>82.48</v>
      </c>
      <c r="I2257" s="13" t="n">
        <f aca="false">B2257-E2257</f>
        <v>-3.44</v>
      </c>
      <c r="J2257" s="13" t="n">
        <f aca="false">C2257-D2257</f>
        <v>3.56999999999999</v>
      </c>
      <c r="L2257" s="14" t="n">
        <f aca="true">IF(ROW(E2257) - 1 &gt;= $L$1,MMULT($AA$1:OFFSET($AA$1, 0, $L$1 - 1),E2257:OFFSET(E2257,1 - $L$1, 0)) / $K$3,"")</f>
        <v>84.1403636363637</v>
      </c>
      <c r="N2257" s="0" t="n">
        <f aca="true">IF(ROW(E2257) - 1 &gt;= $N$1,SUM(E2257:OFFSET(E2257,1 - $N$1, 0)) / $N$1,"")</f>
        <v>86.273</v>
      </c>
      <c r="P2257" s="0" t="n">
        <f aca="true">IF(ROW(N2257) - 1 &gt; $P$1, IF(OFFSET(N2257,  1 - $P$1, 0) &lt;&gt; "", MMULT($AA$2:OFFSET($AA$2, 0, $P$1 - 1), E2257:OFFSET(E2257,1 - $P$1, 0)) / $O$3,""),"")</f>
        <v>86.9836111111111</v>
      </c>
    </row>
    <row collapsed="false" customFormat="false" customHeight="true" hidden="false" ht="14.4" outlineLevel="0" r="2258">
      <c r="A2258" s="9" t="n">
        <v>39835</v>
      </c>
      <c r="B2258" s="5" t="n">
        <v>88.04</v>
      </c>
      <c r="C2258" s="5" t="n">
        <v>90</v>
      </c>
      <c r="D2258" s="5" t="n">
        <v>85.82</v>
      </c>
      <c r="E2258" s="5" t="n">
        <v>88.36</v>
      </c>
      <c r="F2258" s="5" t="n">
        <v>50340300</v>
      </c>
      <c r="G2258" s="5" t="n">
        <v>87.98</v>
      </c>
      <c r="I2258" s="13" t="n">
        <f aca="false">B2258-E2258</f>
        <v>-0.319999999999993</v>
      </c>
      <c r="J2258" s="13" t="n">
        <f aca="false">C2258-D2258</f>
        <v>4.18000000000001</v>
      </c>
      <c r="L2258" s="14" t="n">
        <f aca="true">IF(ROW(E2258) - 1 &gt;= $L$1,MMULT($AA$1:OFFSET($AA$1, 0, $L$1 - 1),E2258:OFFSET(E2258,1 - $L$1, 0)) / $K$3,"")</f>
        <v>84.5198181818182</v>
      </c>
      <c r="N2258" s="0" t="n">
        <f aca="true">IF(ROW(E2258) - 1 &gt;= $N$1,SUM(E2258:OFFSET(E2258,1 - $N$1, 0)) / $N$1,"")</f>
        <v>86.008</v>
      </c>
      <c r="P2258" s="0" t="n">
        <f aca="true">IF(ROW(N2258) - 1 &gt; $P$1, IF(OFFSET(N2258,  1 - $P$1, 0) &lt;&gt; "", MMULT($AA$2:OFFSET($AA$2, 0, $P$1 - 1), E2258:OFFSET(E2258,1 - $P$1, 0)) / $O$3,""),"")</f>
        <v>85.7822222222222</v>
      </c>
    </row>
    <row collapsed="false" customFormat="false" customHeight="true" hidden="false" ht="14.4" outlineLevel="0" r="2259">
      <c r="A2259" s="9" t="n">
        <v>39836</v>
      </c>
      <c r="B2259" s="5" t="n">
        <v>86.82</v>
      </c>
      <c r="C2259" s="5" t="n">
        <v>89.87</v>
      </c>
      <c r="D2259" s="5" t="n">
        <v>86.5</v>
      </c>
      <c r="E2259" s="5" t="n">
        <v>88.36</v>
      </c>
      <c r="F2259" s="5" t="n">
        <v>27277500</v>
      </c>
      <c r="G2259" s="5" t="n">
        <v>87.98</v>
      </c>
      <c r="I2259" s="13" t="n">
        <f aca="false">B2259-E2259</f>
        <v>-1.54000000000001</v>
      </c>
      <c r="J2259" s="13" t="n">
        <f aca="false">C2259-D2259</f>
        <v>3.37</v>
      </c>
      <c r="L2259" s="14" t="n">
        <f aca="true">IF(ROW(E2259) - 1 &gt;= $L$1,MMULT($AA$1:OFFSET($AA$1, 0, $L$1 - 1),E2259:OFFSET(E2259,1 - $L$1, 0)) / $K$3,"")</f>
        <v>84.9474545454545</v>
      </c>
      <c r="N2259" s="0" t="n">
        <f aca="true">IF(ROW(E2259) - 1 &gt;= $N$1,SUM(E2259:OFFSET(E2259,1 - $N$1, 0)) / $N$1,"")</f>
        <v>85.574</v>
      </c>
      <c r="P2259" s="0" t="n">
        <f aca="true">IF(ROW(N2259) - 1 &gt; $P$1, IF(OFFSET(N2259,  1 - $P$1, 0) &lt;&gt; "", MMULT($AA$2:OFFSET($AA$2, 0, $P$1 - 1), E2259:OFFSET(E2259,1 - $P$1, 0)) / $O$3,""),"")</f>
        <v>84.8786111111111</v>
      </c>
    </row>
    <row collapsed="false" customFormat="false" customHeight="true" hidden="false" ht="14.4" outlineLevel="0" r="2260">
      <c r="A2260" s="9" t="n">
        <v>39839</v>
      </c>
      <c r="B2260" s="5" t="n">
        <v>88.86</v>
      </c>
      <c r="C2260" s="5" t="n">
        <v>90.97</v>
      </c>
      <c r="D2260" s="5" t="n">
        <v>88.3</v>
      </c>
      <c r="E2260" s="5" t="n">
        <v>89.64</v>
      </c>
      <c r="F2260" s="5" t="n">
        <v>24722800</v>
      </c>
      <c r="G2260" s="5" t="n">
        <v>89.26</v>
      </c>
      <c r="I2260" s="13" t="n">
        <f aca="false">B2260-E2260</f>
        <v>-0.780000000000001</v>
      </c>
      <c r="J2260" s="13" t="n">
        <f aca="false">C2260-D2260</f>
        <v>2.67</v>
      </c>
      <c r="L2260" s="14" t="n">
        <f aca="true">IF(ROW(E2260) - 1 &gt;= $L$1,MMULT($AA$1:OFFSET($AA$1, 0, $L$1 - 1),E2260:OFFSET(E2260,1 - $L$1, 0)) / $K$3,"")</f>
        <v>85.6867272727273</v>
      </c>
      <c r="N2260" s="0" t="n">
        <f aca="true">IF(ROW(E2260) - 1 &gt;= $N$1,SUM(E2260:OFFSET(E2260,1 - $N$1, 0)) / $N$1,"")</f>
        <v>85.48</v>
      </c>
      <c r="P2260" s="0" t="n">
        <f aca="true">IF(ROW(N2260) - 1 &gt; $P$1, IF(OFFSET(N2260,  1 - $P$1, 0) &lt;&gt; "", MMULT($AA$2:OFFSET($AA$2, 0, $P$1 - 1), E2260:OFFSET(E2260,1 - $P$1, 0)) / $O$3,""),"")</f>
        <v>84.3608333333333</v>
      </c>
    </row>
    <row collapsed="false" customFormat="false" customHeight="true" hidden="false" ht="14.4" outlineLevel="0" r="2261">
      <c r="A2261" s="9" t="n">
        <v>39840</v>
      </c>
      <c r="B2261" s="5" t="n">
        <v>90.19</v>
      </c>
      <c r="C2261" s="5" t="n">
        <v>91.55</v>
      </c>
      <c r="D2261" s="5" t="n">
        <v>89.74</v>
      </c>
      <c r="E2261" s="5" t="n">
        <v>90.73</v>
      </c>
      <c r="F2261" s="5" t="n">
        <v>22072800</v>
      </c>
      <c r="G2261" s="5" t="n">
        <v>90.34</v>
      </c>
      <c r="I2261" s="13" t="n">
        <f aca="false">B2261-E2261</f>
        <v>-0.540000000000006</v>
      </c>
      <c r="J2261" s="13" t="n">
        <f aca="false">C2261-D2261</f>
        <v>1.81</v>
      </c>
      <c r="L2261" s="14" t="n">
        <f aca="true">IF(ROW(E2261) - 1 &gt;= $L$1,MMULT($AA$1:OFFSET($AA$1, 0, $L$1 - 1),E2261:OFFSET(E2261,1 - $L$1, 0)) / $K$3,"")</f>
        <v>86.6412727272727</v>
      </c>
      <c r="N2261" s="0" t="n">
        <f aca="true">IF(ROW(E2261) - 1 &gt;= $N$1,SUM(E2261:OFFSET(E2261,1 - $N$1, 0)) / $N$1,"")</f>
        <v>85.687</v>
      </c>
      <c r="P2261" s="0" t="n">
        <f aca="true">IF(ROW(N2261) - 1 &gt; $P$1, IF(OFFSET(N2261,  1 - $P$1, 0) &lt;&gt; "", MMULT($AA$2:OFFSET($AA$2, 0, $P$1 - 1), E2261:OFFSET(E2261,1 - $P$1, 0)) / $O$3,""),"")</f>
        <v>84.3644444444445</v>
      </c>
    </row>
    <row collapsed="false" customFormat="false" customHeight="true" hidden="false" ht="14.4" outlineLevel="0" r="2262">
      <c r="A2262" s="9" t="n">
        <v>39841</v>
      </c>
      <c r="B2262" s="5" t="n">
        <v>92.12</v>
      </c>
      <c r="C2262" s="5" t="n">
        <v>95</v>
      </c>
      <c r="D2262" s="5" t="n">
        <v>91.5</v>
      </c>
      <c r="E2262" s="5" t="n">
        <v>94.2</v>
      </c>
      <c r="F2262" s="5" t="n">
        <v>30764500</v>
      </c>
      <c r="G2262" s="5" t="n">
        <v>93.8</v>
      </c>
      <c r="I2262" s="13" t="n">
        <f aca="false">B2262-E2262</f>
        <v>-2.08</v>
      </c>
      <c r="J2262" s="13" t="n">
        <f aca="false">C2262-D2262</f>
        <v>3.5</v>
      </c>
      <c r="L2262" s="14" t="n">
        <f aca="true">IF(ROW(E2262) - 1 &gt;= $L$1,MMULT($AA$1:OFFSET($AA$1, 0, $L$1 - 1),E2262:OFFSET(E2262,1 - $L$1, 0)) / $K$3,"")</f>
        <v>88.1890909090909</v>
      </c>
      <c r="N2262" s="0" t="n">
        <f aca="true">IF(ROW(E2262) - 1 &gt;= $N$1,SUM(E2262:OFFSET(E2262,1 - $N$1, 0)) / $N$1,"")</f>
        <v>86.336</v>
      </c>
      <c r="P2262" s="0" t="n">
        <f aca="true">IF(ROW(N2262) - 1 &gt; $P$1, IF(OFFSET(N2262,  1 - $P$1, 0) &lt;&gt; "", MMULT($AA$2:OFFSET($AA$2, 0, $P$1 - 1), E2262:OFFSET(E2262,1 - $P$1, 0)) / $O$3,""),"")</f>
        <v>85.1563888888889</v>
      </c>
    </row>
    <row collapsed="false" customFormat="false" customHeight="true" hidden="false" ht="14.4" outlineLevel="0" r="2263">
      <c r="A2263" s="9" t="n">
        <v>39842</v>
      </c>
      <c r="B2263" s="5" t="n">
        <v>93.09</v>
      </c>
      <c r="C2263" s="5" t="n">
        <v>94.34</v>
      </c>
      <c r="D2263" s="5" t="n">
        <v>92.6</v>
      </c>
      <c r="E2263" s="5" t="n">
        <v>93</v>
      </c>
      <c r="F2263" s="5" t="n">
        <v>21168900</v>
      </c>
      <c r="G2263" s="5" t="n">
        <v>92.6</v>
      </c>
      <c r="I2263" s="13" t="n">
        <f aca="false">B2263-E2263</f>
        <v>0.0900000000000034</v>
      </c>
      <c r="J2263" s="13" t="n">
        <f aca="false">C2263-D2263</f>
        <v>1.74000000000001</v>
      </c>
      <c r="L2263" s="14" t="n">
        <f aca="true">IF(ROW(E2263) - 1 &gt;= $L$1,MMULT($AA$1:OFFSET($AA$1, 0, $L$1 - 1),E2263:OFFSET(E2263,1 - $L$1, 0)) / $K$3,"")</f>
        <v>89.4007272727273</v>
      </c>
      <c r="N2263" s="0" t="n">
        <f aca="true">IF(ROW(E2263) - 1 &gt;= $N$1,SUM(E2263:OFFSET(E2263,1 - $N$1, 0)) / $N$1,"")</f>
        <v>87.103</v>
      </c>
      <c r="P2263" s="0" t="n">
        <f aca="true">IF(ROW(N2263) - 1 &gt; $P$1, IF(OFFSET(N2263,  1 - $P$1, 0) &lt;&gt; "", MMULT($AA$2:OFFSET($AA$2, 0, $P$1 - 1), E2263:OFFSET(E2263,1 - $P$1, 0)) / $O$3,""),"")</f>
        <v>86.3927777777778</v>
      </c>
    </row>
    <row collapsed="false" customFormat="false" customHeight="true" hidden="false" ht="14.4" outlineLevel="0" r="2264">
      <c r="A2264" s="9" t="n">
        <v>39843</v>
      </c>
      <c r="B2264" s="5" t="n">
        <v>92.6</v>
      </c>
      <c r="C2264" s="5" t="n">
        <v>93.62</v>
      </c>
      <c r="D2264" s="5" t="n">
        <v>90.01</v>
      </c>
      <c r="E2264" s="5" t="n">
        <v>90.13</v>
      </c>
      <c r="F2264" s="5" t="n">
        <v>23267100</v>
      </c>
      <c r="G2264" s="5" t="n">
        <v>89.74</v>
      </c>
      <c r="I2264" s="13" t="n">
        <f aca="false">B2264-E2264</f>
        <v>2.47</v>
      </c>
      <c r="J2264" s="13" t="n">
        <f aca="false">C2264-D2264</f>
        <v>3.61</v>
      </c>
      <c r="L2264" s="14" t="n">
        <f aca="true">IF(ROW(E2264) - 1 &gt;= $L$1,MMULT($AA$1:OFFSET($AA$1, 0, $L$1 - 1),E2264:OFFSET(E2264,1 - $L$1, 0)) / $K$3,"")</f>
        <v>89.9510909090909</v>
      </c>
      <c r="N2264" s="0" t="n">
        <f aca="true">IF(ROW(E2264) - 1 &gt;= $N$1,SUM(E2264:OFFSET(E2264,1 - $N$1, 0)) / $N$1,"")</f>
        <v>87.778</v>
      </c>
      <c r="P2264" s="0" t="n">
        <f aca="true">IF(ROW(N2264) - 1 &gt; $P$1, IF(OFFSET(N2264,  1 - $P$1, 0) &lt;&gt; "", MMULT($AA$2:OFFSET($AA$2, 0, $P$1 - 1), E2264:OFFSET(E2264,1 - $P$1, 0)) / $O$3,""),"")</f>
        <v>87.6602777777778</v>
      </c>
    </row>
    <row collapsed="false" customFormat="false" customHeight="true" hidden="false" ht="14.4" outlineLevel="0" r="2265">
      <c r="A2265" s="9" t="n">
        <v>39846</v>
      </c>
      <c r="B2265" s="5" t="n">
        <v>89.1</v>
      </c>
      <c r="C2265" s="5" t="n">
        <v>92</v>
      </c>
      <c r="D2265" s="5" t="n">
        <v>88.9</v>
      </c>
      <c r="E2265" s="5" t="n">
        <v>91.51</v>
      </c>
      <c r="F2265" s="5" t="n">
        <v>19937400</v>
      </c>
      <c r="G2265" s="5" t="n">
        <v>91.12</v>
      </c>
      <c r="I2265" s="13" t="n">
        <f aca="false">B2265-E2265</f>
        <v>-2.41000000000001</v>
      </c>
      <c r="J2265" s="13" t="n">
        <f aca="false">C2265-D2265</f>
        <v>3.09999999999999</v>
      </c>
      <c r="L2265" s="14" t="n">
        <f aca="true">IF(ROW(E2265) - 1 &gt;= $L$1,MMULT($AA$1:OFFSET($AA$1, 0, $L$1 - 1),E2265:OFFSET(E2265,1 - $L$1, 0)) / $K$3,"")</f>
        <v>90.6296363636364</v>
      </c>
      <c r="N2265" s="0" t="n">
        <f aca="true">IF(ROW(E2265) - 1 &gt;= $N$1,SUM(E2265:OFFSET(E2265,1 - $N$1, 0)) / $N$1,"")</f>
        <v>88.696</v>
      </c>
      <c r="P2265" s="0" t="n">
        <f aca="true">IF(ROW(N2265) - 1 &gt; $P$1, IF(OFFSET(N2265,  1 - $P$1, 0) &lt;&gt; "", MMULT($AA$2:OFFSET($AA$2, 0, $P$1 - 1), E2265:OFFSET(E2265,1 - $P$1, 0)) / $O$3,""),"")</f>
        <v>88.9311111111111</v>
      </c>
    </row>
    <row collapsed="false" customFormat="false" customHeight="true" hidden="false" ht="14.4" outlineLevel="0" r="2266">
      <c r="A2266" s="9" t="n">
        <v>39847</v>
      </c>
      <c r="B2266" s="5" t="n">
        <v>91.92</v>
      </c>
      <c r="C2266" s="5" t="n">
        <v>93.38</v>
      </c>
      <c r="D2266" s="5" t="n">
        <v>90.28</v>
      </c>
      <c r="E2266" s="5" t="n">
        <v>92.98</v>
      </c>
      <c r="F2266" s="5" t="n">
        <v>21403900</v>
      </c>
      <c r="G2266" s="5" t="n">
        <v>92.58</v>
      </c>
      <c r="I2266" s="13" t="n">
        <f aca="false">B2266-E2266</f>
        <v>-1.06</v>
      </c>
      <c r="J2266" s="13" t="n">
        <f aca="false">C2266-D2266</f>
        <v>3.09999999999999</v>
      </c>
      <c r="L2266" s="14" t="n">
        <f aca="true">IF(ROW(E2266) - 1 &gt;= $L$1,MMULT($AA$1:OFFSET($AA$1, 0, $L$1 - 1),E2266:OFFSET(E2266,1 - $L$1, 0)) / $K$3,"")</f>
        <v>91.4085454545455</v>
      </c>
      <c r="N2266" s="0" t="n">
        <f aca="true">IF(ROW(E2266) - 1 &gt;= $N$1,SUM(E2266:OFFSET(E2266,1 - $N$1, 0)) / $N$1,"")</f>
        <v>90.174</v>
      </c>
      <c r="P2266" s="0" t="n">
        <f aca="true">IF(ROW(N2266) - 1 &gt; $P$1, IF(OFFSET(N2266,  1 - $P$1, 0) &lt;&gt; "", MMULT($AA$2:OFFSET($AA$2, 0, $P$1 - 1), E2266:OFFSET(E2266,1 - $P$1, 0)) / $O$3,""),"")</f>
        <v>90.1208333333333</v>
      </c>
    </row>
    <row collapsed="false" customFormat="false" customHeight="true" hidden="false" ht="14.4" outlineLevel="0" r="2267">
      <c r="A2267" s="9" t="n">
        <v>39848</v>
      </c>
      <c r="B2267" s="5" t="n">
        <v>93.22</v>
      </c>
      <c r="C2267" s="5" t="n">
        <v>96.25</v>
      </c>
      <c r="D2267" s="5" t="n">
        <v>93.1</v>
      </c>
      <c r="E2267" s="5" t="n">
        <v>93.55</v>
      </c>
      <c r="F2267" s="5" t="n">
        <v>28872200</v>
      </c>
      <c r="G2267" s="5" t="n">
        <v>93.15</v>
      </c>
      <c r="I2267" s="13" t="n">
        <f aca="false">B2267-E2267</f>
        <v>-0.329999999999998</v>
      </c>
      <c r="J2267" s="13" t="n">
        <f aca="false">C2267-D2267</f>
        <v>3.15000000000001</v>
      </c>
      <c r="L2267" s="14" t="n">
        <f aca="true">IF(ROW(E2267) - 1 &gt;= $L$1,MMULT($AA$1:OFFSET($AA$1, 0, $L$1 - 1),E2267:OFFSET(E2267,1 - $L$1, 0)) / $K$3,"")</f>
        <v>92.0223636363636</v>
      </c>
      <c r="N2267" s="0" t="n">
        <f aca="true">IF(ROW(E2267) - 1 &gt;= $N$1,SUM(E2267:OFFSET(E2267,1 - $N$1, 0)) / $N$1,"")</f>
        <v>91.246</v>
      </c>
      <c r="P2267" s="0" t="n">
        <f aca="true">IF(ROW(N2267) - 1 &gt; $P$1, IF(OFFSET(N2267,  1 - $P$1, 0) &lt;&gt; "", MMULT($AA$2:OFFSET($AA$2, 0, $P$1 - 1), E2267:OFFSET(E2267,1 - $P$1, 0)) / $O$3,""),"")</f>
        <v>91.1555555555556</v>
      </c>
    </row>
    <row collapsed="false" customFormat="false" customHeight="true" hidden="false" ht="14.4" outlineLevel="0" r="2268">
      <c r="A2268" s="9" t="n">
        <v>39849</v>
      </c>
      <c r="B2268" s="5" t="n">
        <v>92.77</v>
      </c>
      <c r="C2268" s="5" t="n">
        <v>97.25</v>
      </c>
      <c r="D2268" s="5" t="n">
        <v>92.62</v>
      </c>
      <c r="E2268" s="5" t="n">
        <v>96.46</v>
      </c>
      <c r="F2268" s="5" t="n">
        <v>26758800</v>
      </c>
      <c r="G2268" s="5" t="n">
        <v>96.05</v>
      </c>
      <c r="I2268" s="13" t="n">
        <f aca="false">B2268-E2268</f>
        <v>-3.69</v>
      </c>
      <c r="J2268" s="13" t="n">
        <f aca="false">C2268-D2268</f>
        <v>4.63</v>
      </c>
      <c r="L2268" s="14" t="n">
        <f aca="true">IF(ROW(E2268) - 1 &gt;= $L$1,MMULT($AA$1:OFFSET($AA$1, 0, $L$1 - 1),E2268:OFFSET(E2268,1 - $L$1, 0)) / $K$3,"")</f>
        <v>92.9703636363637</v>
      </c>
      <c r="N2268" s="0" t="n">
        <f aca="true">IF(ROW(E2268) - 1 &gt;= $N$1,SUM(E2268:OFFSET(E2268,1 - $N$1, 0)) / $N$1,"")</f>
        <v>92.056</v>
      </c>
      <c r="P2268" s="0" t="n">
        <f aca="true">IF(ROW(N2268) - 1 &gt; $P$1, IF(OFFSET(N2268,  1 - $P$1, 0) &lt;&gt; "", MMULT($AA$2:OFFSET($AA$2, 0, $P$1 - 1), E2268:OFFSET(E2268,1 - $P$1, 0)) / $O$3,""),"")</f>
        <v>91.8086111111111</v>
      </c>
    </row>
    <row collapsed="false" customFormat="false" customHeight="true" hidden="false" ht="14.4" outlineLevel="0" r="2269">
      <c r="A2269" s="9" t="n">
        <v>39850</v>
      </c>
      <c r="B2269" s="5" t="n">
        <v>97.02</v>
      </c>
      <c r="C2269" s="5" t="n">
        <v>100</v>
      </c>
      <c r="D2269" s="5" t="n">
        <v>97</v>
      </c>
      <c r="E2269" s="5" t="n">
        <v>99.72</v>
      </c>
      <c r="F2269" s="5" t="n">
        <v>24543200</v>
      </c>
      <c r="G2269" s="5" t="n">
        <v>99.29</v>
      </c>
      <c r="I2269" s="13" t="n">
        <f aca="false">B2269-E2269</f>
        <v>-2.7</v>
      </c>
      <c r="J2269" s="13" t="n">
        <f aca="false">C2269-D2269</f>
        <v>3</v>
      </c>
      <c r="L2269" s="14" t="n">
        <f aca="true">IF(ROW(E2269) - 1 &gt;= $L$1,MMULT($AA$1:OFFSET($AA$1, 0, $L$1 - 1),E2269:OFFSET(E2269,1 - $L$1, 0)) / $K$3,"")</f>
        <v>94.3638181818182</v>
      </c>
      <c r="N2269" s="0" t="n">
        <f aca="true">IF(ROW(E2269) - 1 &gt;= $N$1,SUM(E2269:OFFSET(E2269,1 - $N$1, 0)) / $N$1,"")</f>
        <v>93.192</v>
      </c>
      <c r="P2269" s="0" t="n">
        <f aca="true">IF(ROW(N2269) - 1 &gt; $P$1, IF(OFFSET(N2269,  1 - $P$1, 0) &lt;&gt; "", MMULT($AA$2:OFFSET($AA$2, 0, $P$1 - 1), E2269:OFFSET(E2269,1 - $P$1, 0)) / $O$3,""),"")</f>
        <v>92.3658333333333</v>
      </c>
    </row>
    <row collapsed="false" customFormat="false" customHeight="true" hidden="false" ht="14.4" outlineLevel="0" r="2270">
      <c r="A2270" s="9" t="n">
        <v>39853</v>
      </c>
      <c r="B2270" s="5" t="n">
        <v>100</v>
      </c>
      <c r="C2270" s="5" t="n">
        <v>103</v>
      </c>
      <c r="D2270" s="5" t="n">
        <v>99.5</v>
      </c>
      <c r="E2270" s="5" t="n">
        <v>102.51</v>
      </c>
      <c r="F2270" s="5" t="n">
        <v>25536100</v>
      </c>
      <c r="G2270" s="5" t="n">
        <v>102.07</v>
      </c>
      <c r="I2270" s="13" t="n">
        <f aca="false">B2270-E2270</f>
        <v>-2.51000000000001</v>
      </c>
      <c r="J2270" s="13" t="n">
        <f aca="false">C2270-D2270</f>
        <v>3.5</v>
      </c>
      <c r="L2270" s="14" t="n">
        <f aca="true">IF(ROW(E2270) - 1 &gt;= $L$1,MMULT($AA$1:OFFSET($AA$1, 0, $L$1 - 1),E2270:OFFSET(E2270,1 - $L$1, 0)) / $K$3,"")</f>
        <v>96.058</v>
      </c>
      <c r="N2270" s="0" t="n">
        <f aca="true">IF(ROW(E2270) - 1 &gt;= $N$1,SUM(E2270:OFFSET(E2270,1 - $N$1, 0)) / $N$1,"")</f>
        <v>94.479</v>
      </c>
      <c r="P2270" s="0" t="n">
        <f aca="true">IF(ROW(N2270) - 1 &gt; $P$1, IF(OFFSET(N2270,  1 - $P$1, 0) &lt;&gt; "", MMULT($AA$2:OFFSET($AA$2, 0, $P$1 - 1), E2270:OFFSET(E2270,1 - $P$1, 0)) / $O$3,""),"")</f>
        <v>93.2177777777778</v>
      </c>
    </row>
    <row collapsed="false" customFormat="false" customHeight="true" hidden="false" ht="14.4" outlineLevel="0" r="2271">
      <c r="A2271" s="9" t="n">
        <v>39854</v>
      </c>
      <c r="B2271" s="5" t="n">
        <v>101.33</v>
      </c>
      <c r="C2271" s="5" t="n">
        <v>102.51</v>
      </c>
      <c r="D2271" s="5" t="n">
        <v>97.06</v>
      </c>
      <c r="E2271" s="5" t="n">
        <v>97.83</v>
      </c>
      <c r="F2271" s="5" t="n">
        <v>30323600</v>
      </c>
      <c r="G2271" s="5" t="n">
        <v>97.41</v>
      </c>
      <c r="I2271" s="13" t="n">
        <f aca="false">B2271-E2271</f>
        <v>3.5</v>
      </c>
      <c r="J2271" s="13" t="n">
        <f aca="false">C2271-D2271</f>
        <v>5.45</v>
      </c>
      <c r="L2271" s="14" t="n">
        <f aca="true">IF(ROW(E2271) - 1 &gt;= $L$1,MMULT($AA$1:OFFSET($AA$1, 0, $L$1 - 1),E2271:OFFSET(E2271,1 - $L$1, 0)) / $K$3,"")</f>
        <v>96.6672727272727</v>
      </c>
      <c r="N2271" s="0" t="n">
        <f aca="true">IF(ROW(E2271) - 1 &gt;= $N$1,SUM(E2271:OFFSET(E2271,1 - $N$1, 0)) / $N$1,"")</f>
        <v>95.189</v>
      </c>
      <c r="P2271" s="0" t="n">
        <f aca="true">IF(ROW(N2271) - 1 &gt; $P$1, IF(OFFSET(N2271,  1 - $P$1, 0) &lt;&gt; "", MMULT($AA$2:OFFSET($AA$2, 0, $P$1 - 1), E2271:OFFSET(E2271,1 - $P$1, 0)) / $O$3,""),"")</f>
        <v>94.1577777777778</v>
      </c>
    </row>
    <row collapsed="false" customFormat="false" customHeight="true" hidden="false" ht="14.4" outlineLevel="0" r="2272">
      <c r="A2272" s="9" t="n">
        <v>39855</v>
      </c>
      <c r="B2272" s="5" t="n">
        <v>96.37</v>
      </c>
      <c r="C2272" s="5" t="n">
        <v>98.31</v>
      </c>
      <c r="D2272" s="5" t="n">
        <v>95.77</v>
      </c>
      <c r="E2272" s="5" t="n">
        <v>96.82</v>
      </c>
      <c r="F2272" s="5" t="n">
        <v>24106200</v>
      </c>
      <c r="G2272" s="5" t="n">
        <v>96.41</v>
      </c>
      <c r="I2272" s="13" t="n">
        <f aca="false">B2272-E2272</f>
        <v>-0.449999999999989</v>
      </c>
      <c r="J2272" s="13" t="n">
        <f aca="false">C2272-D2272</f>
        <v>2.54000000000001</v>
      </c>
      <c r="L2272" s="14" t="n">
        <f aca="true">IF(ROW(E2272) - 1 &gt;= $L$1,MMULT($AA$1:OFFSET($AA$1, 0, $L$1 - 1),E2272:OFFSET(E2272,1 - $L$1, 0)) / $K$3,"")</f>
        <v>96.9638181818182</v>
      </c>
      <c r="N2272" s="0" t="n">
        <f aca="true">IF(ROW(E2272) - 1 &gt;= $N$1,SUM(E2272:OFFSET(E2272,1 - $N$1, 0)) / $N$1,"")</f>
        <v>95.451</v>
      </c>
      <c r="P2272" s="0" t="n">
        <f aca="true">IF(ROW(N2272) - 1 &gt; $P$1, IF(OFFSET(N2272,  1 - $P$1, 0) &lt;&gt; "", MMULT($AA$2:OFFSET($AA$2, 0, $P$1 - 1), E2272:OFFSET(E2272,1 - $P$1, 0)) / $O$3,""),"")</f>
        <v>95.1116666666667</v>
      </c>
    </row>
    <row collapsed="false" customFormat="false" customHeight="true" hidden="false" ht="14.4" outlineLevel="0" r="2273">
      <c r="A2273" s="9" t="n">
        <v>39856</v>
      </c>
      <c r="B2273" s="5" t="n">
        <v>95.83</v>
      </c>
      <c r="C2273" s="5" t="n">
        <v>99.75</v>
      </c>
      <c r="D2273" s="5" t="n">
        <v>95.83</v>
      </c>
      <c r="E2273" s="5" t="n">
        <v>99.27</v>
      </c>
      <c r="F2273" s="5" t="n">
        <v>29185300</v>
      </c>
      <c r="G2273" s="5" t="n">
        <v>98.85</v>
      </c>
      <c r="I2273" s="13" t="n">
        <f aca="false">B2273-E2273</f>
        <v>-3.44</v>
      </c>
      <c r="J2273" s="13" t="n">
        <f aca="false">C2273-D2273</f>
        <v>3.92</v>
      </c>
      <c r="L2273" s="14" t="n">
        <f aca="true">IF(ROW(E2273) - 1 &gt;= $L$1,MMULT($AA$1:OFFSET($AA$1, 0, $L$1 - 1),E2273:OFFSET(E2273,1 - $L$1, 0)) / $K$3,"")</f>
        <v>97.6581818181818</v>
      </c>
      <c r="N2273" s="0" t="n">
        <f aca="true">IF(ROW(E2273) - 1 &gt;= $N$1,SUM(E2273:OFFSET(E2273,1 - $N$1, 0)) / $N$1,"")</f>
        <v>96.078</v>
      </c>
      <c r="P2273" s="0" t="n">
        <f aca="true">IF(ROW(N2273) - 1 &gt; $P$1, IF(OFFSET(N2273,  1 - $P$1, 0) &lt;&gt; "", MMULT($AA$2:OFFSET($AA$2, 0, $P$1 - 1), E2273:OFFSET(E2273,1 - $P$1, 0)) / $O$3,""),"")</f>
        <v>96.1461111111111</v>
      </c>
    </row>
    <row collapsed="false" customFormat="false" customHeight="true" hidden="false" ht="14.4" outlineLevel="0" r="2274">
      <c r="A2274" s="9" t="n">
        <v>39857</v>
      </c>
      <c r="B2274" s="5" t="n">
        <v>98.99</v>
      </c>
      <c r="C2274" s="5" t="n">
        <v>99.94</v>
      </c>
      <c r="D2274" s="5" t="n">
        <v>98.12</v>
      </c>
      <c r="E2274" s="5" t="n">
        <v>99.16</v>
      </c>
      <c r="F2274" s="5" t="n">
        <v>21749200</v>
      </c>
      <c r="G2274" s="5" t="n">
        <v>98.74</v>
      </c>
      <c r="I2274" s="13" t="n">
        <f aca="false">B2274-E2274</f>
        <v>-0.170000000000002</v>
      </c>
      <c r="J2274" s="13" t="n">
        <f aca="false">C2274-D2274</f>
        <v>1.81999999999999</v>
      </c>
      <c r="L2274" s="14" t="n">
        <f aca="true">IF(ROW(E2274) - 1 &gt;= $L$1,MMULT($AA$1:OFFSET($AA$1, 0, $L$1 - 1),E2274:OFFSET(E2274,1 - $L$1, 0)) / $K$3,"")</f>
        <v>98.2185454545455</v>
      </c>
      <c r="N2274" s="0" t="n">
        <f aca="true">IF(ROW(E2274) - 1 &gt;= $N$1,SUM(E2274:OFFSET(E2274,1 - $N$1, 0)) / $N$1,"")</f>
        <v>96.981</v>
      </c>
      <c r="P2274" s="0" t="n">
        <f aca="true">IF(ROW(N2274) - 1 &gt; $P$1, IF(OFFSET(N2274,  1 - $P$1, 0) &lt;&gt; "", MMULT($AA$2:OFFSET($AA$2, 0, $P$1 - 1), E2274:OFFSET(E2274,1 - $P$1, 0)) / $O$3,""),"")</f>
        <v>97.1927777777778</v>
      </c>
    </row>
    <row collapsed="false" customFormat="false" customHeight="true" hidden="false" ht="14.4" outlineLevel="0" r="2275">
      <c r="A2275" s="9" t="n">
        <v>39861</v>
      </c>
      <c r="B2275" s="5" t="n">
        <v>96.87</v>
      </c>
      <c r="C2275" s="5" t="n">
        <v>97.04</v>
      </c>
      <c r="D2275" s="5" t="n">
        <v>94.28</v>
      </c>
      <c r="E2275" s="5" t="n">
        <v>94.53</v>
      </c>
      <c r="F2275" s="5" t="n">
        <v>24222800</v>
      </c>
      <c r="G2275" s="5" t="n">
        <v>94.13</v>
      </c>
      <c r="I2275" s="13" t="n">
        <f aca="false">B2275-E2275</f>
        <v>2.34</v>
      </c>
      <c r="J2275" s="13" t="n">
        <f aca="false">C2275-D2275</f>
        <v>2.76000000000001</v>
      </c>
      <c r="L2275" s="14" t="n">
        <f aca="true">IF(ROW(E2275) - 1 &gt;= $L$1,MMULT($AA$1:OFFSET($AA$1, 0, $L$1 - 1),E2275:OFFSET(E2275,1 - $L$1, 0)) / $K$3,"")</f>
        <v>97.7729090909091</v>
      </c>
      <c r="N2275" s="0" t="n">
        <f aca="true">IF(ROW(E2275) - 1 &gt;= $N$1,SUM(E2275:OFFSET(E2275,1 - $N$1, 0)) / $N$1,"")</f>
        <v>97.283</v>
      </c>
      <c r="P2275" s="0" t="n">
        <f aca="true">IF(ROW(N2275) - 1 &gt; $P$1, IF(OFFSET(N2275,  1 - $P$1, 0) &lt;&gt; "", MMULT($AA$2:OFFSET($AA$2, 0, $P$1 - 1), E2275:OFFSET(E2275,1 - $P$1, 0)) / $O$3,""),"")</f>
        <v>97.9086111111111</v>
      </c>
    </row>
    <row collapsed="false" customFormat="false" customHeight="true" hidden="false" ht="14.4" outlineLevel="0" r="2276">
      <c r="A2276" s="9" t="n">
        <v>39862</v>
      </c>
      <c r="B2276" s="5" t="n">
        <v>95.05</v>
      </c>
      <c r="C2276" s="5" t="n">
        <v>95.85</v>
      </c>
      <c r="D2276" s="5" t="n">
        <v>92.72</v>
      </c>
      <c r="E2276" s="5" t="n">
        <v>94.37</v>
      </c>
      <c r="F2276" s="5" t="n">
        <v>24456400</v>
      </c>
      <c r="G2276" s="5" t="n">
        <v>93.97</v>
      </c>
      <c r="I2276" s="13" t="n">
        <f aca="false">B2276-E2276</f>
        <v>0.679999999999993</v>
      </c>
      <c r="J2276" s="13" t="n">
        <f aca="false">C2276-D2276</f>
        <v>3.13</v>
      </c>
      <c r="L2276" s="14" t="n">
        <f aca="true">IF(ROW(E2276) - 1 &gt;= $L$1,MMULT($AA$1:OFFSET($AA$1, 0, $L$1 - 1),E2276:OFFSET(E2276,1 - $L$1, 0)) / $K$3,"")</f>
        <v>97.2432727272727</v>
      </c>
      <c r="N2276" s="0" t="n">
        <f aca="true">IF(ROW(E2276) - 1 &gt;= $N$1,SUM(E2276:OFFSET(E2276,1 - $N$1, 0)) / $N$1,"")</f>
        <v>97.422</v>
      </c>
      <c r="P2276" s="0" t="n">
        <f aca="true">IF(ROW(N2276) - 1 &gt; $P$1, IF(OFFSET(N2276,  1 - $P$1, 0) &lt;&gt; "", MMULT($AA$2:OFFSET($AA$2, 0, $P$1 - 1), E2276:OFFSET(E2276,1 - $P$1, 0)) / $O$3,""),"")</f>
        <v>98.0544444444444</v>
      </c>
    </row>
    <row collapsed="false" customFormat="false" customHeight="true" hidden="false" ht="14.4" outlineLevel="0" r="2277">
      <c r="A2277" s="9" t="n">
        <v>39863</v>
      </c>
      <c r="B2277" s="5" t="n">
        <v>93.37</v>
      </c>
      <c r="C2277" s="5" t="n">
        <v>94.25</v>
      </c>
      <c r="D2277" s="5" t="n">
        <v>90.11</v>
      </c>
      <c r="E2277" s="5" t="n">
        <v>90.64</v>
      </c>
      <c r="F2277" s="5" t="n">
        <v>32957300</v>
      </c>
      <c r="G2277" s="5" t="n">
        <v>90.25</v>
      </c>
      <c r="I2277" s="13" t="n">
        <f aca="false">B2277-E2277</f>
        <v>2.73</v>
      </c>
      <c r="J2277" s="13" t="n">
        <f aca="false">C2277-D2277</f>
        <v>4.14</v>
      </c>
      <c r="L2277" s="14" t="n">
        <f aca="true">IF(ROW(E2277) - 1 &gt;= $L$1,MMULT($AA$1:OFFSET($AA$1, 0, $L$1 - 1),E2277:OFFSET(E2277,1 - $L$1, 0)) / $K$3,"")</f>
        <v>96.0101818181818</v>
      </c>
      <c r="N2277" s="0" t="n">
        <f aca="true">IF(ROW(E2277) - 1 &gt;= $N$1,SUM(E2277:OFFSET(E2277,1 - $N$1, 0)) / $N$1,"")</f>
        <v>97.131</v>
      </c>
      <c r="P2277" s="0" t="n">
        <f aca="true">IF(ROW(N2277) - 1 &gt; $P$1, IF(OFFSET(N2277,  1 - $P$1, 0) &lt;&gt; "", MMULT($AA$2:OFFSET($AA$2, 0, $P$1 - 1), E2277:OFFSET(E2277,1 - $P$1, 0)) / $O$3,""),"")</f>
        <v>97.825</v>
      </c>
    </row>
    <row collapsed="false" customFormat="false" customHeight="true" hidden="false" ht="14.4" outlineLevel="0" r="2278">
      <c r="A2278" s="9" t="n">
        <v>39864</v>
      </c>
      <c r="B2278" s="5" t="n">
        <v>89.4</v>
      </c>
      <c r="C2278" s="5" t="n">
        <v>92.4</v>
      </c>
      <c r="D2278" s="5" t="n">
        <v>89</v>
      </c>
      <c r="E2278" s="5" t="n">
        <v>91.2</v>
      </c>
      <c r="F2278" s="5" t="n">
        <v>26797000</v>
      </c>
      <c r="G2278" s="5" t="n">
        <v>90.81</v>
      </c>
      <c r="I2278" s="13" t="n">
        <f aca="false">B2278-E2278</f>
        <v>-1.8</v>
      </c>
      <c r="J2278" s="13" t="n">
        <f aca="false">C2278-D2278</f>
        <v>3.40000000000001</v>
      </c>
      <c r="L2278" s="14" t="n">
        <f aca="true">IF(ROW(E2278) - 1 &gt;= $L$1,MMULT($AA$1:OFFSET($AA$1, 0, $L$1 - 1),E2278:OFFSET(E2278,1 - $L$1, 0)) / $K$3,"")</f>
        <v>94.9318181818182</v>
      </c>
      <c r="N2278" s="0" t="n">
        <f aca="true">IF(ROW(E2278) - 1 &gt;= $N$1,SUM(E2278:OFFSET(E2278,1 - $N$1, 0)) / $N$1,"")</f>
        <v>96.605</v>
      </c>
      <c r="P2278" s="0" t="n">
        <f aca="true">IF(ROW(N2278) - 1 &gt; $P$1, IF(OFFSET(N2278,  1 - $P$1, 0) &lt;&gt; "", MMULT($AA$2:OFFSET($AA$2, 0, $P$1 - 1), E2278:OFFSET(E2278,1 - $P$1, 0)) / $O$3,""),"")</f>
        <v>97.3327777777778</v>
      </c>
    </row>
    <row collapsed="false" customFormat="false" customHeight="true" hidden="false" ht="14.4" outlineLevel="0" r="2279">
      <c r="A2279" s="9" t="n">
        <v>39867</v>
      </c>
      <c r="B2279" s="5" t="n">
        <v>91.65</v>
      </c>
      <c r="C2279" s="5" t="n">
        <v>92</v>
      </c>
      <c r="D2279" s="5" t="n">
        <v>86.51</v>
      </c>
      <c r="E2279" s="5" t="n">
        <v>86.95</v>
      </c>
      <c r="F2279" s="5" t="n">
        <v>28106500</v>
      </c>
      <c r="G2279" s="5" t="n">
        <v>86.58</v>
      </c>
      <c r="I2279" s="13" t="n">
        <f aca="false">B2279-E2279</f>
        <v>4.7</v>
      </c>
      <c r="J2279" s="13" t="n">
        <f aca="false">C2279-D2279</f>
        <v>5.49</v>
      </c>
      <c r="L2279" s="14" t="n">
        <f aca="true">IF(ROW(E2279) - 1 &gt;= $L$1,MMULT($AA$1:OFFSET($AA$1, 0, $L$1 - 1),E2279:OFFSET(E2279,1 - $L$1, 0)) / $K$3,"")</f>
        <v>93.1763636363636</v>
      </c>
      <c r="N2279" s="0" t="n">
        <f aca="true">IF(ROW(E2279) - 1 &gt;= $N$1,SUM(E2279:OFFSET(E2279,1 - $N$1, 0)) / $N$1,"")</f>
        <v>95.328</v>
      </c>
      <c r="P2279" s="0" t="n">
        <f aca="true">IF(ROW(N2279) - 1 &gt; $P$1, IF(OFFSET(N2279,  1 - $P$1, 0) &lt;&gt; "", MMULT($AA$2:OFFSET($AA$2, 0, $P$1 - 1), E2279:OFFSET(E2279,1 - $P$1, 0)) / $O$3,""),"")</f>
        <v>96.3394444444444</v>
      </c>
    </row>
    <row collapsed="false" customFormat="false" customHeight="true" hidden="false" ht="14.4" outlineLevel="0" r="2280">
      <c r="A2280" s="9" t="n">
        <v>39868</v>
      </c>
      <c r="B2280" s="5" t="n">
        <v>87.45</v>
      </c>
      <c r="C2280" s="5" t="n">
        <v>90.89</v>
      </c>
      <c r="D2280" s="5" t="n">
        <v>87</v>
      </c>
      <c r="E2280" s="5" t="n">
        <v>90.25</v>
      </c>
      <c r="F2280" s="5" t="n">
        <v>28825200</v>
      </c>
      <c r="G2280" s="5" t="n">
        <v>89.86</v>
      </c>
      <c r="I2280" s="13" t="n">
        <f aca="false">B2280-E2280</f>
        <v>-2.8</v>
      </c>
      <c r="J2280" s="13" t="n">
        <f aca="false">C2280-D2280</f>
        <v>3.89</v>
      </c>
      <c r="L2280" s="14" t="n">
        <f aca="true">IF(ROW(E2280) - 1 &gt;= $L$1,MMULT($AA$1:OFFSET($AA$1, 0, $L$1 - 1),E2280:OFFSET(E2280,1 - $L$1, 0)) / $K$3,"")</f>
        <v>92.2530909090909</v>
      </c>
      <c r="N2280" s="0" t="n">
        <f aca="true">IF(ROW(E2280) - 1 &gt;= $N$1,SUM(E2280:OFFSET(E2280,1 - $N$1, 0)) / $N$1,"")</f>
        <v>94.102</v>
      </c>
      <c r="P2280" s="0" t="n">
        <f aca="true">IF(ROW(N2280) - 1 &gt; $P$1, IF(OFFSET(N2280,  1 - $P$1, 0) &lt;&gt; "", MMULT($AA$2:OFFSET($AA$2, 0, $P$1 - 1), E2280:OFFSET(E2280,1 - $P$1, 0)) / $O$3,""),"")</f>
        <v>95.0236111111111</v>
      </c>
    </row>
    <row collapsed="false" customFormat="false" customHeight="true" hidden="false" ht="14.4" outlineLevel="0" r="2281">
      <c r="A2281" s="9" t="n">
        <v>39869</v>
      </c>
      <c r="B2281" s="5" t="n">
        <v>89.86</v>
      </c>
      <c r="C2281" s="5" t="n">
        <v>92.92</v>
      </c>
      <c r="D2281" s="5" t="n">
        <v>89.25</v>
      </c>
      <c r="E2281" s="5" t="n">
        <v>91.16</v>
      </c>
      <c r="F2281" s="5" t="n">
        <v>29751900</v>
      </c>
      <c r="G2281" s="5" t="n">
        <v>90.77</v>
      </c>
      <c r="I2281" s="13" t="n">
        <f aca="false">B2281-E2281</f>
        <v>-1.3</v>
      </c>
      <c r="J2281" s="13" t="n">
        <f aca="false">C2281-D2281</f>
        <v>3.67</v>
      </c>
      <c r="L2281" s="14" t="n">
        <f aca="true">IF(ROW(E2281) - 1 &gt;= $L$1,MMULT($AA$1:OFFSET($AA$1, 0, $L$1 - 1),E2281:OFFSET(E2281,1 - $L$1, 0)) / $K$3,"")</f>
        <v>91.7181818181818</v>
      </c>
      <c r="N2281" s="0" t="n">
        <f aca="true">IF(ROW(E2281) - 1 &gt;= $N$1,SUM(E2281:OFFSET(E2281,1 - $N$1, 0)) / $N$1,"")</f>
        <v>93.435</v>
      </c>
      <c r="P2281" s="0" t="n">
        <f aca="true">IF(ROW(N2281) - 1 &gt; $P$1, IF(OFFSET(N2281,  1 - $P$1, 0) &lt;&gt; "", MMULT($AA$2:OFFSET($AA$2, 0, $P$1 - 1), E2281:OFFSET(E2281,1 - $P$1, 0)) / $O$3,""),"")</f>
        <v>93.7583333333333</v>
      </c>
    </row>
    <row collapsed="false" customFormat="false" customHeight="true" hidden="false" ht="14.4" outlineLevel="0" r="2282">
      <c r="A2282" s="9" t="n">
        <v>39870</v>
      </c>
      <c r="B2282" s="5" t="n">
        <v>92</v>
      </c>
      <c r="C2282" s="5" t="n">
        <v>92.92</v>
      </c>
      <c r="D2282" s="5" t="n">
        <v>88.96</v>
      </c>
      <c r="E2282" s="5" t="n">
        <v>89.19</v>
      </c>
      <c r="F2282" s="5" t="n">
        <v>22495300</v>
      </c>
      <c r="G2282" s="5" t="n">
        <v>88.81</v>
      </c>
      <c r="I2282" s="13" t="n">
        <f aca="false">B2282-E2282</f>
        <v>2.81</v>
      </c>
      <c r="J2282" s="13" t="n">
        <f aca="false">C2282-D2282</f>
        <v>3.96000000000001</v>
      </c>
      <c r="L2282" s="14" t="n">
        <f aca="true">IF(ROW(E2282) - 1 &gt;= $L$1,MMULT($AA$1:OFFSET($AA$1, 0, $L$1 - 1),E2282:OFFSET(E2282,1 - $L$1, 0)) / $K$3,"")</f>
        <v>90.9463636363636</v>
      </c>
      <c r="N2282" s="0" t="n">
        <f aca="true">IF(ROW(E2282) - 1 &gt;= $N$1,SUM(E2282:OFFSET(E2282,1 - $N$1, 0)) / $N$1,"")</f>
        <v>92.672</v>
      </c>
      <c r="P2282" s="0" t="n">
        <f aca="true">IF(ROW(N2282) - 1 &gt; $P$1, IF(OFFSET(N2282,  1 - $P$1, 0) &lt;&gt; "", MMULT($AA$2:OFFSET($AA$2, 0, $P$1 - 1), E2282:OFFSET(E2282,1 - $P$1, 0)) / $O$3,""),"")</f>
        <v>92.5752777777778</v>
      </c>
    </row>
    <row collapsed="false" customFormat="false" customHeight="true" hidden="false" ht="14.4" outlineLevel="0" r="2283">
      <c r="A2283" s="9" t="n">
        <v>39871</v>
      </c>
      <c r="B2283" s="5" t="n">
        <v>87.93</v>
      </c>
      <c r="C2283" s="5" t="n">
        <v>91.3</v>
      </c>
      <c r="D2283" s="5" t="n">
        <v>87.67</v>
      </c>
      <c r="E2283" s="5" t="n">
        <v>89.31</v>
      </c>
      <c r="F2283" s="5" t="n">
        <v>25237800</v>
      </c>
      <c r="G2283" s="5" t="n">
        <v>88.93</v>
      </c>
      <c r="I2283" s="13" t="n">
        <f aca="false">B2283-E2283</f>
        <v>-1.38</v>
      </c>
      <c r="J2283" s="13" t="n">
        <f aca="false">C2283-D2283</f>
        <v>3.63</v>
      </c>
      <c r="L2283" s="14" t="n">
        <f aca="true">IF(ROW(E2283) - 1 &gt;= $L$1,MMULT($AA$1:OFFSET($AA$1, 0, $L$1 - 1),E2283:OFFSET(E2283,1 - $L$1, 0)) / $K$3,"")</f>
        <v>90.3350909090909</v>
      </c>
      <c r="N2283" s="0" t="n">
        <f aca="true">IF(ROW(E2283) - 1 &gt;= $N$1,SUM(E2283:OFFSET(E2283,1 - $N$1, 0)) / $N$1,"")</f>
        <v>91.676</v>
      </c>
      <c r="P2283" s="0" t="n">
        <f aca="true">IF(ROW(N2283) - 1 &gt; $P$1, IF(OFFSET(N2283,  1 - $P$1, 0) &lt;&gt; "", MMULT($AA$2:OFFSET($AA$2, 0, $P$1 - 1), E2283:OFFSET(E2283,1 - $P$1, 0)) / $O$3,""),"")</f>
        <v>91.555</v>
      </c>
    </row>
    <row collapsed="false" customFormat="false" customHeight="true" hidden="false" ht="14.4" outlineLevel="0" r="2284">
      <c r="A2284" s="9" t="n">
        <v>39874</v>
      </c>
      <c r="B2284" s="5" t="n">
        <v>88.12</v>
      </c>
      <c r="C2284" s="5" t="n">
        <v>91.2</v>
      </c>
      <c r="D2284" s="5" t="n">
        <v>87.67</v>
      </c>
      <c r="E2284" s="5" t="n">
        <v>87.94</v>
      </c>
      <c r="F2284" s="5" t="n">
        <v>27533200</v>
      </c>
      <c r="G2284" s="5" t="n">
        <v>87.56</v>
      </c>
      <c r="I2284" s="13" t="n">
        <f aca="false">B2284-E2284</f>
        <v>0.180000000000007</v>
      </c>
      <c r="J2284" s="13" t="n">
        <f aca="false">C2284-D2284</f>
        <v>3.53</v>
      </c>
      <c r="L2284" s="14" t="n">
        <f aca="true">IF(ROW(E2284) - 1 &gt;= $L$1,MMULT($AA$1:OFFSET($AA$1, 0, $L$1 - 1),E2284:OFFSET(E2284,1 - $L$1, 0)) / $K$3,"")</f>
        <v>89.6558181818182</v>
      </c>
      <c r="N2284" s="0" t="n">
        <f aca="true">IF(ROW(E2284) - 1 &gt;= $N$1,SUM(E2284:OFFSET(E2284,1 - $N$1, 0)) / $N$1,"")</f>
        <v>90.554</v>
      </c>
      <c r="P2284" s="0" t="n">
        <f aca="true">IF(ROW(N2284) - 1 &gt; $P$1, IF(OFFSET(N2284,  1 - $P$1, 0) &lt;&gt; "", MMULT($AA$2:OFFSET($AA$2, 0, $P$1 - 1), E2284:OFFSET(E2284,1 - $P$1, 0)) / $O$3,""),"")</f>
        <v>90.6002777777778</v>
      </c>
    </row>
    <row collapsed="false" customFormat="false" customHeight="true" hidden="false" ht="14.4" outlineLevel="0" r="2285">
      <c r="A2285" s="9" t="n">
        <v>39875</v>
      </c>
      <c r="B2285" s="5" t="n">
        <v>88.93</v>
      </c>
      <c r="C2285" s="5" t="n">
        <v>90.74</v>
      </c>
      <c r="D2285" s="5" t="n">
        <v>87.88</v>
      </c>
      <c r="E2285" s="5" t="n">
        <v>88.37</v>
      </c>
      <c r="F2285" s="5" t="n">
        <v>25869300</v>
      </c>
      <c r="G2285" s="5" t="n">
        <v>87.99</v>
      </c>
      <c r="I2285" s="13" t="n">
        <f aca="false">B2285-E2285</f>
        <v>0.560000000000002</v>
      </c>
      <c r="J2285" s="13" t="n">
        <f aca="false">C2285-D2285</f>
        <v>2.86</v>
      </c>
      <c r="L2285" s="14" t="n">
        <f aca="true">IF(ROW(E2285) - 1 &gt;= $L$1,MMULT($AA$1:OFFSET($AA$1, 0, $L$1 - 1),E2285:OFFSET(E2285,1 - $L$1, 0)) / $K$3,"")</f>
        <v>89.2587272727273</v>
      </c>
      <c r="N2285" s="0" t="n">
        <f aca="true">IF(ROW(E2285) - 1 &gt;= $N$1,SUM(E2285:OFFSET(E2285,1 - $N$1, 0)) / $N$1,"")</f>
        <v>89.938</v>
      </c>
      <c r="P2285" s="0" t="n">
        <f aca="true">IF(ROW(N2285) - 1 &gt; $P$1, IF(OFFSET(N2285,  1 - $P$1, 0) &lt;&gt; "", MMULT($AA$2:OFFSET($AA$2, 0, $P$1 - 1), E2285:OFFSET(E2285,1 - $P$1, 0)) / $O$3,""),"")</f>
        <v>90.0272222222222</v>
      </c>
    </row>
    <row collapsed="false" customFormat="false" customHeight="true" hidden="false" ht="14.4" outlineLevel="0" r="2286">
      <c r="A2286" s="9" t="n">
        <v>39876</v>
      </c>
      <c r="B2286" s="5" t="n">
        <v>90.18</v>
      </c>
      <c r="C2286" s="5" t="n">
        <v>92.77</v>
      </c>
      <c r="D2286" s="5" t="n">
        <v>89.45</v>
      </c>
      <c r="E2286" s="5" t="n">
        <v>91.17</v>
      </c>
      <c r="F2286" s="5" t="n">
        <v>26478700</v>
      </c>
      <c r="G2286" s="5" t="n">
        <v>90.78</v>
      </c>
      <c r="I2286" s="13" t="n">
        <f aca="false">B2286-E2286</f>
        <v>-0.989999999999995</v>
      </c>
      <c r="J2286" s="13" t="n">
        <f aca="false">C2286-D2286</f>
        <v>3.31999999999999</v>
      </c>
      <c r="L2286" s="14" t="n">
        <f aca="true">IF(ROW(E2286) - 1 &gt;= $L$1,MMULT($AA$1:OFFSET($AA$1, 0, $L$1 - 1),E2286:OFFSET(E2286,1 - $L$1, 0)) / $K$3,"")</f>
        <v>89.4827272727273</v>
      </c>
      <c r="N2286" s="0" t="n">
        <f aca="true">IF(ROW(E2286) - 1 &gt;= $N$1,SUM(E2286:OFFSET(E2286,1 - $N$1, 0)) / $N$1,"")</f>
        <v>89.618</v>
      </c>
      <c r="P2286" s="0" t="n">
        <f aca="true">IF(ROW(N2286) - 1 &gt; $P$1, IF(OFFSET(N2286,  1 - $P$1, 0) &lt;&gt; "", MMULT($AA$2:OFFSET($AA$2, 0, $P$1 - 1), E2286:OFFSET(E2286,1 - $P$1, 0)) / $O$3,""),"")</f>
        <v>89.7272222222222</v>
      </c>
    </row>
    <row collapsed="false" customFormat="false" customHeight="true" hidden="false" ht="14.4" outlineLevel="0" r="2287">
      <c r="A2287" s="9" t="n">
        <v>39877</v>
      </c>
      <c r="B2287" s="5" t="n">
        <v>90.46</v>
      </c>
      <c r="C2287" s="5" t="n">
        <v>91.87</v>
      </c>
      <c r="D2287" s="5" t="n">
        <v>88.45</v>
      </c>
      <c r="E2287" s="5" t="n">
        <v>88.84</v>
      </c>
      <c r="F2287" s="5" t="n">
        <v>25246400</v>
      </c>
      <c r="G2287" s="5" t="n">
        <v>88.46</v>
      </c>
      <c r="I2287" s="13" t="n">
        <f aca="false">B2287-E2287</f>
        <v>1.61999999999999</v>
      </c>
      <c r="J2287" s="13" t="n">
        <f aca="false">C2287-D2287</f>
        <v>3.42</v>
      </c>
      <c r="L2287" s="14" t="n">
        <f aca="true">IF(ROW(E2287) - 1 &gt;= $L$1,MMULT($AA$1:OFFSET($AA$1, 0, $L$1 - 1),E2287:OFFSET(E2287,1 - $L$1, 0)) / $K$3,"")</f>
        <v>89.3412727272727</v>
      </c>
      <c r="N2287" s="0" t="n">
        <f aca="true">IF(ROW(E2287) - 1 &gt;= $N$1,SUM(E2287:OFFSET(E2287,1 - $N$1, 0)) / $N$1,"")</f>
        <v>89.438</v>
      </c>
      <c r="P2287" s="0" t="n">
        <f aca="true">IF(ROW(N2287) - 1 &gt; $P$1, IF(OFFSET(N2287,  1 - $P$1, 0) &lt;&gt; "", MMULT($AA$2:OFFSET($AA$2, 0, $P$1 - 1), E2287:OFFSET(E2287,1 - $P$1, 0)) / $O$3,""),"")</f>
        <v>89.4563888888889</v>
      </c>
    </row>
    <row collapsed="false" customFormat="false" customHeight="true" hidden="false" ht="14.4" outlineLevel="0" r="2288">
      <c r="A2288" s="9" t="n">
        <v>39878</v>
      </c>
      <c r="B2288" s="5" t="n">
        <v>88.34</v>
      </c>
      <c r="C2288" s="5" t="n">
        <v>88.4</v>
      </c>
      <c r="D2288" s="5" t="n">
        <v>82.33</v>
      </c>
      <c r="E2288" s="5" t="n">
        <v>85.3</v>
      </c>
      <c r="F2288" s="5" t="n">
        <v>36112400</v>
      </c>
      <c r="G2288" s="5" t="n">
        <v>84.94</v>
      </c>
      <c r="I2288" s="13" t="n">
        <f aca="false">B2288-E2288</f>
        <v>3.04000000000001</v>
      </c>
      <c r="J2288" s="13" t="n">
        <f aca="false">C2288-D2288</f>
        <v>6.07000000000001</v>
      </c>
      <c r="L2288" s="14" t="n">
        <f aca="true">IF(ROW(E2288) - 1 &gt;= $L$1,MMULT($AA$1:OFFSET($AA$1, 0, $L$1 - 1),E2288:OFFSET(E2288,1 - $L$1, 0)) / $K$3,"")</f>
        <v>88.5889090909091</v>
      </c>
      <c r="N2288" s="0" t="n">
        <f aca="true">IF(ROW(E2288) - 1 &gt;= $N$1,SUM(E2288:OFFSET(E2288,1 - $N$1, 0)) / $N$1,"")</f>
        <v>88.848</v>
      </c>
      <c r="P2288" s="0" t="n">
        <f aca="true">IF(ROW(N2288) - 1 &gt; $P$1, IF(OFFSET(N2288,  1 - $P$1, 0) &lt;&gt; "", MMULT($AA$2:OFFSET($AA$2, 0, $P$1 - 1), E2288:OFFSET(E2288,1 - $P$1, 0)) / $O$3,""),"")</f>
        <v>89.2213888888889</v>
      </c>
    </row>
    <row collapsed="false" customFormat="false" customHeight="true" hidden="false" ht="14.4" outlineLevel="0" r="2289">
      <c r="A2289" s="9" t="n">
        <v>39881</v>
      </c>
      <c r="B2289" s="5" t="n">
        <v>84.18</v>
      </c>
      <c r="C2289" s="5" t="n">
        <v>87.6</v>
      </c>
      <c r="D2289" s="5" t="n">
        <v>82.57</v>
      </c>
      <c r="E2289" s="5" t="n">
        <v>83.11</v>
      </c>
      <c r="F2289" s="5" t="n">
        <v>24939200</v>
      </c>
      <c r="G2289" s="5" t="n">
        <v>82.75</v>
      </c>
      <c r="I2289" s="13" t="n">
        <f aca="false">B2289-E2289</f>
        <v>1.07000000000001</v>
      </c>
      <c r="J2289" s="13" t="n">
        <f aca="false">C2289-D2289</f>
        <v>5.03</v>
      </c>
      <c r="L2289" s="14" t="n">
        <f aca="true">IF(ROW(E2289) - 1 &gt;= $L$1,MMULT($AA$1:OFFSET($AA$1, 0, $L$1 - 1),E2289:OFFSET(E2289,1 - $L$1, 0)) / $K$3,"")</f>
        <v>87.5456363636364</v>
      </c>
      <c r="N2289" s="0" t="n">
        <f aca="true">IF(ROW(E2289) - 1 &gt;= $N$1,SUM(E2289:OFFSET(E2289,1 - $N$1, 0)) / $N$1,"")</f>
        <v>88.464</v>
      </c>
      <c r="P2289" s="0" t="n">
        <f aca="true">IF(ROW(N2289) - 1 &gt; $P$1, IF(OFFSET(N2289,  1 - $P$1, 0) &lt;&gt; "", MMULT($AA$2:OFFSET($AA$2, 0, $P$1 - 1), E2289:OFFSET(E2289,1 - $P$1, 0)) / $O$3,""),"")</f>
        <v>88.8511111111111</v>
      </c>
    </row>
    <row collapsed="false" customFormat="false" customHeight="true" hidden="false" ht="14.4" outlineLevel="0" r="2290">
      <c r="A2290" s="9" t="n">
        <v>39882</v>
      </c>
      <c r="B2290" s="5" t="n">
        <v>84.87</v>
      </c>
      <c r="C2290" s="5" t="n">
        <v>89.17</v>
      </c>
      <c r="D2290" s="5" t="n">
        <v>84.36</v>
      </c>
      <c r="E2290" s="5" t="n">
        <v>88.63</v>
      </c>
      <c r="F2290" s="5" t="n">
        <v>30152100</v>
      </c>
      <c r="G2290" s="5" t="n">
        <v>88.25</v>
      </c>
      <c r="I2290" s="13" t="n">
        <f aca="false">B2290-E2290</f>
        <v>-3.75999999999999</v>
      </c>
      <c r="J2290" s="13" t="n">
        <f aca="false">C2290-D2290</f>
        <v>4.81</v>
      </c>
      <c r="L2290" s="14" t="n">
        <f aca="true">IF(ROW(E2290) - 1 &gt;= $L$1,MMULT($AA$1:OFFSET($AA$1, 0, $L$1 - 1),E2290:OFFSET(E2290,1 - $L$1, 0)) / $K$3,"")</f>
        <v>87.5758181818182</v>
      </c>
      <c r="N2290" s="0" t="n">
        <f aca="true">IF(ROW(E2290) - 1 &gt;= $N$1,SUM(E2290:OFFSET(E2290,1 - $N$1, 0)) / $N$1,"")</f>
        <v>88.302</v>
      </c>
      <c r="P2290" s="0" t="n">
        <f aca="true">IF(ROW(N2290) - 1 &gt; $P$1, IF(OFFSET(N2290,  1 - $P$1, 0) &lt;&gt; "", MMULT($AA$2:OFFSET($AA$2, 0, $P$1 - 1), E2290:OFFSET(E2290,1 - $P$1, 0)) / $O$3,""),"")</f>
        <v>88.5905555555556</v>
      </c>
    </row>
    <row collapsed="false" customFormat="false" customHeight="true" hidden="false" ht="14.4" outlineLevel="0" r="2291">
      <c r="A2291" s="9" t="n">
        <v>39883</v>
      </c>
      <c r="B2291" s="5" t="n">
        <v>89.81</v>
      </c>
      <c r="C2291" s="5" t="n">
        <v>94.07</v>
      </c>
      <c r="D2291" s="5" t="n">
        <v>89.58</v>
      </c>
      <c r="E2291" s="5" t="n">
        <v>92.68</v>
      </c>
      <c r="F2291" s="5" t="n">
        <v>30227600</v>
      </c>
      <c r="G2291" s="5" t="n">
        <v>92.28</v>
      </c>
      <c r="I2291" s="13" t="n">
        <f aca="false">B2291-E2291</f>
        <v>-2.87</v>
      </c>
      <c r="J2291" s="13" t="n">
        <f aca="false">C2291-D2291</f>
        <v>4.49</v>
      </c>
      <c r="L2291" s="14" t="n">
        <f aca="true">IF(ROW(E2291) - 1 &gt;= $L$1,MMULT($AA$1:OFFSET($AA$1, 0, $L$1 - 1),E2291:OFFSET(E2291,1 - $L$1, 0)) / $K$3,"")</f>
        <v>88.3718181818182</v>
      </c>
      <c r="N2291" s="0" t="n">
        <f aca="true">IF(ROW(E2291) - 1 &gt;= $N$1,SUM(E2291:OFFSET(E2291,1 - $N$1, 0)) / $N$1,"")</f>
        <v>88.454</v>
      </c>
      <c r="P2291" s="0" t="n">
        <f aca="true">IF(ROW(N2291) - 1 &gt; $P$1, IF(OFFSET(N2291,  1 - $P$1, 0) &lt;&gt; "", MMULT($AA$2:OFFSET($AA$2, 0, $P$1 - 1), E2291:OFFSET(E2291,1 - $P$1, 0)) / $O$3,""),"")</f>
        <v>88.4102777777778</v>
      </c>
    </row>
    <row collapsed="false" customFormat="false" customHeight="true" hidden="false" ht="14.4" outlineLevel="0" r="2292">
      <c r="A2292" s="9" t="n">
        <v>39884</v>
      </c>
      <c r="B2292" s="5" t="n">
        <v>92.9</v>
      </c>
      <c r="C2292" s="5" t="n">
        <v>96.58</v>
      </c>
      <c r="D2292" s="5" t="n">
        <v>92</v>
      </c>
      <c r="E2292" s="5" t="n">
        <v>96.35</v>
      </c>
      <c r="F2292" s="5" t="n">
        <v>27444900</v>
      </c>
      <c r="G2292" s="5" t="n">
        <v>95.94</v>
      </c>
      <c r="I2292" s="13" t="n">
        <f aca="false">B2292-E2292</f>
        <v>-3.44999999999999</v>
      </c>
      <c r="J2292" s="13" t="n">
        <f aca="false">C2292-D2292</f>
        <v>4.58</v>
      </c>
      <c r="L2292" s="14" t="n">
        <f aca="true">IF(ROW(E2292) - 1 &gt;= $L$1,MMULT($AA$1:OFFSET($AA$1, 0, $L$1 - 1),E2292:OFFSET(E2292,1 - $L$1, 0)) / $K$3,"")</f>
        <v>89.8074545454545</v>
      </c>
      <c r="N2292" s="0" t="n">
        <f aca="true">IF(ROW(E2292) - 1 &gt;= $N$1,SUM(E2292:OFFSET(E2292,1 - $N$1, 0)) / $N$1,"")</f>
        <v>89.17</v>
      </c>
      <c r="P2292" s="0" t="n">
        <f aca="true">IF(ROW(N2292) - 1 &gt; $P$1, IF(OFFSET(N2292,  1 - $P$1, 0) &lt;&gt; "", MMULT($AA$2:OFFSET($AA$2, 0, $P$1 - 1), E2292:OFFSET(E2292,1 - $P$1, 0)) / $O$3,""),"")</f>
        <v>88.3483333333333</v>
      </c>
    </row>
    <row collapsed="false" customFormat="false" customHeight="true" hidden="false" ht="14.4" outlineLevel="0" r="2293">
      <c r="A2293" s="9" t="n">
        <v>39885</v>
      </c>
      <c r="B2293" s="5" t="n">
        <v>96.3</v>
      </c>
      <c r="C2293" s="5" t="n">
        <v>97.2</v>
      </c>
      <c r="D2293" s="5" t="n">
        <v>95.01</v>
      </c>
      <c r="E2293" s="5" t="n">
        <v>95.93</v>
      </c>
      <c r="F2293" s="5" t="n">
        <v>21470300</v>
      </c>
      <c r="G2293" s="5" t="n">
        <v>95.52</v>
      </c>
      <c r="I2293" s="13" t="n">
        <f aca="false">B2293-E2293</f>
        <v>0.36999999999999</v>
      </c>
      <c r="J2293" s="13" t="n">
        <f aca="false">C2293-D2293</f>
        <v>2.19</v>
      </c>
      <c r="L2293" s="14" t="n">
        <f aca="true">IF(ROW(E2293) - 1 &gt;= $L$1,MMULT($AA$1:OFFSET($AA$1, 0, $L$1 - 1),E2293:OFFSET(E2293,1 - $L$1, 0)) / $K$3,"")</f>
        <v>91.0365454545455</v>
      </c>
      <c r="N2293" s="0" t="n">
        <f aca="true">IF(ROW(E2293) - 1 &gt;= $N$1,SUM(E2293:OFFSET(E2293,1 - $N$1, 0)) / $N$1,"")</f>
        <v>89.832</v>
      </c>
      <c r="P2293" s="0" t="n">
        <f aca="true">IF(ROW(N2293) - 1 &gt; $P$1, IF(OFFSET(N2293,  1 - $P$1, 0) &lt;&gt; "", MMULT($AA$2:OFFSET($AA$2, 0, $P$1 - 1), E2293:OFFSET(E2293,1 - $P$1, 0)) / $O$3,""),"")</f>
        <v>88.5477777777778</v>
      </c>
    </row>
    <row collapsed="false" customFormat="false" customHeight="true" hidden="false" ht="14.4" outlineLevel="0" r="2294">
      <c r="A2294" s="9" t="n">
        <v>39888</v>
      </c>
      <c r="B2294" s="5" t="n">
        <v>96.53</v>
      </c>
      <c r="C2294" s="5" t="n">
        <v>97.39</v>
      </c>
      <c r="D2294" s="5" t="n">
        <v>94.18</v>
      </c>
      <c r="E2294" s="5" t="n">
        <v>95.42</v>
      </c>
      <c r="F2294" s="5" t="n">
        <v>28473000</v>
      </c>
      <c r="G2294" s="5" t="n">
        <v>95.01</v>
      </c>
      <c r="I2294" s="13" t="n">
        <f aca="false">B2294-E2294</f>
        <v>1.11</v>
      </c>
      <c r="J2294" s="13" t="n">
        <f aca="false">C2294-D2294</f>
        <v>3.20999999999999</v>
      </c>
      <c r="L2294" s="14" t="n">
        <f aca="true">IF(ROW(E2294) - 1 &gt;= $L$1,MMULT($AA$1:OFFSET($AA$1, 0, $L$1 - 1),E2294:OFFSET(E2294,1 - $L$1, 0)) / $K$3,"")</f>
        <v>92.0525454545454</v>
      </c>
      <c r="N2294" s="0" t="n">
        <f aca="true">IF(ROW(E2294) - 1 &gt;= $N$1,SUM(E2294:OFFSET(E2294,1 - $N$1, 0)) / $N$1,"")</f>
        <v>90.58</v>
      </c>
      <c r="P2294" s="0" t="n">
        <f aca="true">IF(ROW(N2294) - 1 &gt; $P$1, IF(OFFSET(N2294,  1 - $P$1, 0) &lt;&gt; "", MMULT($AA$2:OFFSET($AA$2, 0, $P$1 - 1), E2294:OFFSET(E2294,1 - $P$1, 0)) / $O$3,""),"")</f>
        <v>89.1363888888889</v>
      </c>
    </row>
    <row collapsed="false" customFormat="false" customHeight="true" hidden="false" ht="14.4" outlineLevel="0" r="2295">
      <c r="A2295" s="9" t="n">
        <v>39889</v>
      </c>
      <c r="B2295" s="5" t="n">
        <v>95.24</v>
      </c>
      <c r="C2295" s="5" t="n">
        <v>99.69</v>
      </c>
      <c r="D2295" s="5" t="n">
        <v>95.07</v>
      </c>
      <c r="E2295" s="5" t="n">
        <v>99.66</v>
      </c>
      <c r="F2295" s="5" t="n">
        <v>28094500</v>
      </c>
      <c r="G2295" s="5" t="n">
        <v>99.23</v>
      </c>
      <c r="I2295" s="13" t="n">
        <f aca="false">B2295-E2295</f>
        <v>-4.42</v>
      </c>
      <c r="J2295" s="13" t="n">
        <f aca="false">C2295-D2295</f>
        <v>4.62</v>
      </c>
      <c r="L2295" s="14" t="n">
        <f aca="true">IF(ROW(E2295) - 1 &gt;= $L$1,MMULT($AA$1:OFFSET($AA$1, 0, $L$1 - 1),E2295:OFFSET(E2295,1 - $L$1, 0)) / $K$3,"")</f>
        <v>93.7034545454545</v>
      </c>
      <c r="N2295" s="0" t="n">
        <f aca="true">IF(ROW(E2295) - 1 &gt;= $N$1,SUM(E2295:OFFSET(E2295,1 - $N$1, 0)) / $N$1,"")</f>
        <v>91.709</v>
      </c>
      <c r="P2295" s="0" t="n">
        <f aca="true">IF(ROW(N2295) - 1 &gt; $P$1, IF(OFFSET(N2295,  1 - $P$1, 0) &lt;&gt; "", MMULT($AA$2:OFFSET($AA$2, 0, $P$1 - 1), E2295:OFFSET(E2295,1 - $P$1, 0)) / $O$3,""),"")</f>
        <v>90.3569444444444</v>
      </c>
    </row>
    <row collapsed="false" customFormat="false" customHeight="true" hidden="false" ht="14.4" outlineLevel="0" r="2296">
      <c r="A2296" s="9" t="n">
        <v>39890</v>
      </c>
      <c r="B2296" s="5" t="n">
        <v>99.91</v>
      </c>
      <c r="C2296" s="5" t="n">
        <v>103.48</v>
      </c>
      <c r="D2296" s="5" t="n">
        <v>99.72</v>
      </c>
      <c r="E2296" s="5" t="n">
        <v>101.52</v>
      </c>
      <c r="F2296" s="5" t="n">
        <v>28429900</v>
      </c>
      <c r="G2296" s="5" t="n">
        <v>101.09</v>
      </c>
      <c r="I2296" s="13" t="n">
        <f aca="false">B2296-E2296</f>
        <v>-1.61</v>
      </c>
      <c r="J2296" s="13" t="n">
        <f aca="false">C2296-D2296</f>
        <v>3.76000000000001</v>
      </c>
      <c r="L2296" s="14" t="n">
        <f aca="true">IF(ROW(E2296) - 1 &gt;= $L$1,MMULT($AA$1:OFFSET($AA$1, 0, $L$1 - 1),E2296:OFFSET(E2296,1 - $L$1, 0)) / $K$3,"")</f>
        <v>95.4872727272727</v>
      </c>
      <c r="N2296" s="0" t="n">
        <f aca="true">IF(ROW(E2296) - 1 &gt;= $N$1,SUM(E2296:OFFSET(E2296,1 - $N$1, 0)) / $N$1,"")</f>
        <v>92.744</v>
      </c>
      <c r="P2296" s="0" t="n">
        <f aca="true">IF(ROW(N2296) - 1 &gt; $P$1, IF(OFFSET(N2296,  1 - $P$1, 0) &lt;&gt; "", MMULT($AA$2:OFFSET($AA$2, 0, $P$1 - 1), E2296:OFFSET(E2296,1 - $P$1, 0)) / $O$3,""),"")</f>
        <v>91.9163888888889</v>
      </c>
    </row>
    <row collapsed="false" customFormat="false" customHeight="true" hidden="false" ht="14.4" outlineLevel="0" r="2297">
      <c r="A2297" s="9" t="n">
        <v>39891</v>
      </c>
      <c r="B2297" s="5" t="n">
        <v>101.85</v>
      </c>
      <c r="C2297" s="5" t="n">
        <v>103.2</v>
      </c>
      <c r="D2297" s="5" t="n">
        <v>100.25</v>
      </c>
      <c r="E2297" s="5" t="n">
        <v>101.62</v>
      </c>
      <c r="F2297" s="5" t="n">
        <v>17863600</v>
      </c>
      <c r="G2297" s="5" t="n">
        <v>101.19</v>
      </c>
      <c r="I2297" s="13" t="n">
        <f aca="false">B2297-E2297</f>
        <v>0.22999999999999</v>
      </c>
      <c r="J2297" s="13" t="n">
        <f aca="false">C2297-D2297</f>
        <v>2.95</v>
      </c>
      <c r="L2297" s="14" t="n">
        <f aca="true">IF(ROW(E2297) - 1 &gt;= $L$1,MMULT($AA$1:OFFSET($AA$1, 0, $L$1 - 1),E2297:OFFSET(E2297,1 - $L$1, 0)) / $K$3,"")</f>
        <v>97.1010909090909</v>
      </c>
      <c r="N2297" s="0" t="n">
        <f aca="true">IF(ROW(E2297) - 1 &gt;= $N$1,SUM(E2297:OFFSET(E2297,1 - $N$1, 0)) / $N$1,"")</f>
        <v>94.022</v>
      </c>
      <c r="P2297" s="0" t="n">
        <f aca="true">IF(ROW(N2297) - 1 &gt; $P$1, IF(OFFSET(N2297,  1 - $P$1, 0) &lt;&gt; "", MMULT($AA$2:OFFSET($AA$2, 0, $P$1 - 1), E2297:OFFSET(E2297,1 - $P$1, 0)) / $O$3,""),"")</f>
        <v>93.6044444444444</v>
      </c>
    </row>
    <row collapsed="false" customFormat="false" customHeight="true" hidden="false" ht="14.4" outlineLevel="0" r="2298">
      <c r="A2298" s="9" t="n">
        <v>39892</v>
      </c>
      <c r="B2298" s="5" t="n">
        <v>102.09</v>
      </c>
      <c r="C2298" s="5" t="n">
        <v>103.11</v>
      </c>
      <c r="D2298" s="5" t="n">
        <v>100.57</v>
      </c>
      <c r="E2298" s="5" t="n">
        <v>101.59</v>
      </c>
      <c r="F2298" s="5" t="n">
        <v>24842400</v>
      </c>
      <c r="G2298" s="5" t="n">
        <v>101.16</v>
      </c>
      <c r="I2298" s="13" t="n">
        <f aca="false">B2298-E2298</f>
        <v>0.5</v>
      </c>
      <c r="J2298" s="13" t="n">
        <f aca="false">C2298-D2298</f>
        <v>2.54000000000001</v>
      </c>
      <c r="L2298" s="14" t="n">
        <f aca="true">IF(ROW(E2298) - 1 &gt;= $L$1,MMULT($AA$1:OFFSET($AA$1, 0, $L$1 - 1),E2298:OFFSET(E2298,1 - $L$1, 0)) / $K$3,"")</f>
        <v>98.4770909090909</v>
      </c>
      <c r="N2298" s="0" t="n">
        <f aca="true">IF(ROW(E2298) - 1 &gt;= $N$1,SUM(E2298:OFFSET(E2298,1 - $N$1, 0)) / $N$1,"")</f>
        <v>95.651</v>
      </c>
      <c r="P2298" s="0" t="n">
        <f aca="true">IF(ROW(N2298) - 1 &gt; $P$1, IF(OFFSET(N2298,  1 - $P$1, 0) &lt;&gt; "", MMULT($AA$2:OFFSET($AA$2, 0, $P$1 - 1), E2298:OFFSET(E2298,1 - $P$1, 0)) / $O$3,""),"")</f>
        <v>95.2941666666667</v>
      </c>
    </row>
    <row collapsed="false" customFormat="false" customHeight="true" hidden="false" ht="14.4" outlineLevel="0" r="2299">
      <c r="A2299" s="9" t="n">
        <v>39895</v>
      </c>
      <c r="B2299" s="5" t="n">
        <v>102.71</v>
      </c>
      <c r="C2299" s="5" t="n">
        <v>108.16</v>
      </c>
      <c r="D2299" s="5" t="n">
        <v>101.75</v>
      </c>
      <c r="E2299" s="5" t="n">
        <v>107.66</v>
      </c>
      <c r="F2299" s="5" t="n">
        <v>23799900</v>
      </c>
      <c r="G2299" s="5" t="n">
        <v>107.2</v>
      </c>
      <c r="I2299" s="13" t="n">
        <f aca="false">B2299-E2299</f>
        <v>-4.95</v>
      </c>
      <c r="J2299" s="13" t="n">
        <f aca="false">C2299-D2299</f>
        <v>6.41</v>
      </c>
      <c r="L2299" s="14" t="n">
        <f aca="true">IF(ROW(E2299) - 1 &gt;= $L$1,MMULT($AA$1:OFFSET($AA$1, 0, $L$1 - 1),E2299:OFFSET(E2299,1 - $L$1, 0)) / $K$3,"")</f>
        <v>100.660545454545</v>
      </c>
      <c r="N2299" s="0" t="n">
        <f aca="true">IF(ROW(E2299) - 1 &gt;= $N$1,SUM(E2299:OFFSET(E2299,1 - $N$1, 0)) / $N$1,"")</f>
        <v>98.106</v>
      </c>
      <c r="P2299" s="0" t="n">
        <f aca="true">IF(ROW(N2299) - 1 &gt; $P$1, IF(OFFSET(N2299,  1 - $P$1, 0) &lt;&gt; "", MMULT($AA$2:OFFSET($AA$2, 0, $P$1 - 1), E2299:OFFSET(E2299,1 - $P$1, 0)) / $O$3,""),"")</f>
        <v>97.1127777777778</v>
      </c>
    </row>
    <row collapsed="false" customFormat="false" customHeight="true" hidden="false" ht="14.4" outlineLevel="0" r="2300">
      <c r="A2300" s="9" t="n">
        <v>39896</v>
      </c>
      <c r="B2300" s="5" t="n">
        <v>106.36</v>
      </c>
      <c r="C2300" s="5" t="n">
        <v>109.44</v>
      </c>
      <c r="D2300" s="5" t="n">
        <v>105.39</v>
      </c>
      <c r="E2300" s="5" t="n">
        <v>106.5</v>
      </c>
      <c r="F2300" s="5" t="n">
        <v>22879000</v>
      </c>
      <c r="G2300" s="5" t="n">
        <v>106.04</v>
      </c>
      <c r="I2300" s="13" t="n">
        <f aca="false">B2300-E2300</f>
        <v>-0.140000000000001</v>
      </c>
      <c r="J2300" s="13" t="n">
        <f aca="false">C2300-D2300</f>
        <v>4.05</v>
      </c>
      <c r="L2300" s="14" t="n">
        <f aca="true">IF(ROW(E2300) - 1 &gt;= $L$1,MMULT($AA$1:OFFSET($AA$1, 0, $L$1 - 1),E2300:OFFSET(E2300,1 - $L$1, 0)) / $K$3,"")</f>
        <v>102.186727272727</v>
      </c>
      <c r="N2300" s="0" t="n">
        <f aca="true">IF(ROW(E2300) - 1 &gt;= $N$1,SUM(E2300:OFFSET(E2300,1 - $N$1, 0)) / $N$1,"")</f>
        <v>99.893</v>
      </c>
      <c r="P2300" s="0" t="n">
        <f aca="true">IF(ROW(N2300) - 1 &gt; $P$1, IF(OFFSET(N2300,  1 - $P$1, 0) &lt;&gt; "", MMULT($AA$2:OFFSET($AA$2, 0, $P$1 - 1), E2300:OFFSET(E2300,1 - $P$1, 0)) / $O$3,""),"")</f>
        <v>98.9580555555556</v>
      </c>
    </row>
    <row collapsed="false" customFormat="false" customHeight="true" hidden="false" ht="14.4" outlineLevel="0" r="2301">
      <c r="A2301" s="9" t="n">
        <v>39897</v>
      </c>
      <c r="B2301" s="5" t="n">
        <v>107.58</v>
      </c>
      <c r="C2301" s="5" t="n">
        <v>108.36</v>
      </c>
      <c r="D2301" s="5" t="n">
        <v>103.86</v>
      </c>
      <c r="E2301" s="5" t="n">
        <v>106.49</v>
      </c>
      <c r="F2301" s="5" t="n">
        <v>23093500</v>
      </c>
      <c r="G2301" s="5" t="n">
        <v>106.03</v>
      </c>
      <c r="I2301" s="13" t="n">
        <f aca="false">B2301-E2301</f>
        <v>1.09</v>
      </c>
      <c r="J2301" s="13" t="n">
        <f aca="false">C2301-D2301</f>
        <v>4.5</v>
      </c>
      <c r="L2301" s="14" t="n">
        <f aca="true">IF(ROW(E2301) - 1 &gt;= $L$1,MMULT($AA$1:OFFSET($AA$1, 0, $L$1 - 1),E2301:OFFSET(E2301,1 - $L$1, 0)) / $K$3,"")</f>
        <v>103.386181818182</v>
      </c>
      <c r="N2301" s="0" t="n">
        <f aca="true">IF(ROW(E2301) - 1 &gt;= $N$1,SUM(E2301:OFFSET(E2301,1 - $N$1, 0)) / $N$1,"")</f>
        <v>101.274</v>
      </c>
      <c r="P2301" s="0" t="n">
        <f aca="true">IF(ROW(N2301) - 1 &gt; $P$1, IF(OFFSET(N2301,  1 - $P$1, 0) &lt;&gt; "", MMULT($AA$2:OFFSET($AA$2, 0, $P$1 - 1), E2301:OFFSET(E2301,1 - $P$1, 0)) / $O$3,""),"")</f>
        <v>100.533333333333</v>
      </c>
    </row>
    <row collapsed="false" customFormat="false" customHeight="true" hidden="false" ht="14.4" outlineLevel="0" r="2302">
      <c r="A2302" s="9" t="n">
        <v>39898</v>
      </c>
      <c r="B2302" s="5" t="n">
        <v>107.83</v>
      </c>
      <c r="C2302" s="5" t="n">
        <v>109.98</v>
      </c>
      <c r="D2302" s="5" t="n">
        <v>107.58</v>
      </c>
      <c r="E2302" s="5" t="n">
        <v>109.87</v>
      </c>
      <c r="F2302" s="5" t="n">
        <v>22009000</v>
      </c>
      <c r="G2302" s="5" t="n">
        <v>109.4</v>
      </c>
      <c r="I2302" s="13" t="n">
        <f aca="false">B2302-E2302</f>
        <v>-2.04000000000001</v>
      </c>
      <c r="J2302" s="13" t="n">
        <f aca="false">C2302-D2302</f>
        <v>2.40000000000001</v>
      </c>
      <c r="L2302" s="14" t="n">
        <f aca="true">IF(ROW(E2302) - 1 &gt;= $L$1,MMULT($AA$1:OFFSET($AA$1, 0, $L$1 - 1),E2302:OFFSET(E2302,1 - $L$1, 0)) / $K$3,"")</f>
        <v>104.949090909091</v>
      </c>
      <c r="N2302" s="0" t="n">
        <f aca="true">IF(ROW(E2302) - 1 &gt;= $N$1,SUM(E2302:OFFSET(E2302,1 - $N$1, 0)) / $N$1,"")</f>
        <v>102.626</v>
      </c>
      <c r="P2302" s="0" t="n">
        <f aca="true">IF(ROW(N2302) - 1 &gt; $P$1, IF(OFFSET(N2302,  1 - $P$1, 0) &lt;&gt; "", MMULT($AA$2:OFFSET($AA$2, 0, $P$1 - 1), E2302:OFFSET(E2302,1 - $P$1, 0)) / $O$3,""),"")</f>
        <v>101.9825</v>
      </c>
    </row>
    <row collapsed="false" customFormat="false" customHeight="true" hidden="false" ht="14.4" outlineLevel="0" r="2303">
      <c r="A2303" s="9" t="n">
        <v>39899</v>
      </c>
      <c r="B2303" s="5" t="n">
        <v>108.23</v>
      </c>
      <c r="C2303" s="5" t="n">
        <v>108.53</v>
      </c>
      <c r="D2303" s="5" t="n">
        <v>106.4</v>
      </c>
      <c r="E2303" s="5" t="n">
        <v>106.85</v>
      </c>
      <c r="F2303" s="5" t="n">
        <v>17602600</v>
      </c>
      <c r="G2303" s="5" t="n">
        <v>106.39</v>
      </c>
      <c r="I2303" s="13" t="n">
        <f aca="false">B2303-E2303</f>
        <v>1.38000000000001</v>
      </c>
      <c r="J2303" s="13" t="n">
        <f aca="false">C2303-D2303</f>
        <v>2.13</v>
      </c>
      <c r="L2303" s="14" t="n">
        <f aca="true">IF(ROW(E2303) - 1 &gt;= $L$1,MMULT($AA$1:OFFSET($AA$1, 0, $L$1 - 1),E2303:OFFSET(E2303,1 - $L$1, 0)) / $K$3,"")</f>
        <v>105.717090909091</v>
      </c>
      <c r="N2303" s="0" t="n">
        <f aca="true">IF(ROW(E2303) - 1 &gt;= $N$1,SUM(E2303:OFFSET(E2303,1 - $N$1, 0)) / $N$1,"")</f>
        <v>103.718</v>
      </c>
      <c r="P2303" s="0" t="n">
        <f aca="true">IF(ROW(N2303) - 1 &gt; $P$1, IF(OFFSET(N2303,  1 - $P$1, 0) &lt;&gt; "", MMULT($AA$2:OFFSET($AA$2, 0, $P$1 - 1), E2303:OFFSET(E2303,1 - $P$1, 0)) / $O$3,""),"")</f>
        <v>103.328611111111</v>
      </c>
    </row>
    <row collapsed="false" customFormat="false" customHeight="true" hidden="false" ht="14.4" outlineLevel="0" r="2304">
      <c r="A2304" s="9" t="n">
        <v>39902</v>
      </c>
      <c r="B2304" s="5" t="n">
        <v>104.51</v>
      </c>
      <c r="C2304" s="5" t="n">
        <v>105.01</v>
      </c>
      <c r="D2304" s="5" t="n">
        <v>102.61</v>
      </c>
      <c r="E2304" s="5" t="n">
        <v>104.49</v>
      </c>
      <c r="F2304" s="5" t="n">
        <v>17957000</v>
      </c>
      <c r="G2304" s="5" t="n">
        <v>104.04</v>
      </c>
      <c r="I2304" s="13" t="n">
        <f aca="false">B2304-E2304</f>
        <v>0.0200000000000102</v>
      </c>
      <c r="J2304" s="13" t="n">
        <f aca="false">C2304-D2304</f>
        <v>2.40000000000001</v>
      </c>
      <c r="L2304" s="14" t="n">
        <f aca="true">IF(ROW(E2304) - 1 &gt;= $L$1,MMULT($AA$1:OFFSET($AA$1, 0, $L$1 - 1),E2304:OFFSET(E2304,1 - $L$1, 0)) / $K$3,"")</f>
        <v>105.857454545455</v>
      </c>
      <c r="N2304" s="0" t="n">
        <f aca="true">IF(ROW(E2304) - 1 &gt;= $N$1,SUM(E2304:OFFSET(E2304,1 - $N$1, 0)) / $N$1,"")</f>
        <v>104.625</v>
      </c>
      <c r="P2304" s="0" t="n">
        <f aca="true">IF(ROW(N2304) - 1 &gt; $P$1, IF(OFFSET(N2304,  1 - $P$1, 0) &lt;&gt; "", MMULT($AA$2:OFFSET($AA$2, 0, $P$1 - 1), E2304:OFFSET(E2304,1 - $P$1, 0)) / $O$3,""),"")</f>
        <v>104.609722222222</v>
      </c>
    </row>
    <row collapsed="false" customFormat="false" customHeight="true" hidden="false" ht="14.4" outlineLevel="0" r="2305">
      <c r="A2305" s="9" t="n">
        <v>39903</v>
      </c>
      <c r="B2305" s="5" t="n">
        <v>105.45</v>
      </c>
      <c r="C2305" s="5" t="n">
        <v>107.45</v>
      </c>
      <c r="D2305" s="5" t="n">
        <v>105</v>
      </c>
      <c r="E2305" s="5" t="n">
        <v>105.12</v>
      </c>
      <c r="F2305" s="5" t="n">
        <v>20338500</v>
      </c>
      <c r="G2305" s="5" t="n">
        <v>104.67</v>
      </c>
      <c r="I2305" s="13" t="n">
        <f aca="false">B2305-E2305</f>
        <v>0.329999999999998</v>
      </c>
      <c r="J2305" s="13" t="n">
        <f aca="false">C2305-D2305</f>
        <v>2.45</v>
      </c>
      <c r="L2305" s="14" t="n">
        <f aca="true">IF(ROW(E2305) - 1 &gt;= $L$1,MMULT($AA$1:OFFSET($AA$1, 0, $L$1 - 1),E2305:OFFSET(E2305,1 - $L$1, 0)) / $K$3,"")</f>
        <v>105.947454545455</v>
      </c>
      <c r="N2305" s="0" t="n">
        <f aca="true">IF(ROW(E2305) - 1 &gt;= $N$1,SUM(E2305:OFFSET(E2305,1 - $N$1, 0)) / $N$1,"")</f>
        <v>105.171</v>
      </c>
      <c r="P2305" s="0" t="n">
        <f aca="true">IF(ROW(N2305) - 1 &gt; $P$1, IF(OFFSET(N2305,  1 - $P$1, 0) &lt;&gt; "", MMULT($AA$2:OFFSET($AA$2, 0, $P$1 - 1), E2305:OFFSET(E2305,1 - $P$1, 0)) / $O$3,""),"")</f>
        <v>105.494444444444</v>
      </c>
    </row>
    <row collapsed="false" customFormat="false" customHeight="true" hidden="false" ht="14.4" outlineLevel="0" r="2306">
      <c r="A2306" s="9" t="n">
        <v>39904</v>
      </c>
      <c r="B2306" s="5" t="n">
        <v>104.09</v>
      </c>
      <c r="C2306" s="5" t="n">
        <v>109</v>
      </c>
      <c r="D2306" s="5" t="n">
        <v>103.89</v>
      </c>
      <c r="E2306" s="5" t="n">
        <v>108.69</v>
      </c>
      <c r="F2306" s="5" t="n">
        <v>21049000</v>
      </c>
      <c r="G2306" s="5" t="n">
        <v>108.23</v>
      </c>
      <c r="I2306" s="13" t="n">
        <f aca="false">B2306-E2306</f>
        <v>-4.59999999999999</v>
      </c>
      <c r="J2306" s="13" t="n">
        <f aca="false">C2306-D2306</f>
        <v>5.11</v>
      </c>
      <c r="L2306" s="14" t="n">
        <f aca="true">IF(ROW(E2306) - 1 &gt;= $L$1,MMULT($AA$1:OFFSET($AA$1, 0, $L$1 - 1),E2306:OFFSET(E2306,1 - $L$1, 0)) / $K$3,"")</f>
        <v>106.587272727273</v>
      </c>
      <c r="N2306" s="0" t="n">
        <f aca="true">IF(ROW(E2306) - 1 &gt;= $N$1,SUM(E2306:OFFSET(E2306,1 - $N$1, 0)) / $N$1,"")</f>
        <v>105.888</v>
      </c>
      <c r="P2306" s="0" t="n">
        <f aca="true">IF(ROW(N2306) - 1 &gt; $P$1, IF(OFFSET(N2306,  1 - $P$1, 0) &lt;&gt; "", MMULT($AA$2:OFFSET($AA$2, 0, $P$1 - 1), E2306:OFFSET(E2306,1 - $P$1, 0)) / $O$3,""),"")</f>
        <v>106.132222222222</v>
      </c>
    </row>
    <row collapsed="false" customFormat="false" customHeight="true" hidden="false" ht="14.4" outlineLevel="0" r="2307">
      <c r="A2307" s="9" t="n">
        <v>39905</v>
      </c>
      <c r="B2307" s="5" t="n">
        <v>110.14</v>
      </c>
      <c r="C2307" s="5" t="n">
        <v>114.75</v>
      </c>
      <c r="D2307" s="5" t="n">
        <v>109.78</v>
      </c>
      <c r="E2307" s="5" t="n">
        <v>112.71</v>
      </c>
      <c r="F2307" s="5" t="n">
        <v>29013100</v>
      </c>
      <c r="G2307" s="5" t="n">
        <v>112.23</v>
      </c>
      <c r="I2307" s="13" t="n">
        <f aca="false">B2307-E2307</f>
        <v>-2.56999999999999</v>
      </c>
      <c r="J2307" s="13" t="n">
        <f aca="false">C2307-D2307</f>
        <v>4.97</v>
      </c>
      <c r="L2307" s="14" t="n">
        <f aca="true">IF(ROW(E2307) - 1 &gt;= $L$1,MMULT($AA$1:OFFSET($AA$1, 0, $L$1 - 1),E2307:OFFSET(E2307,1 - $L$1, 0)) / $K$3,"")</f>
        <v>107.827636363636</v>
      </c>
      <c r="N2307" s="0" t="n">
        <f aca="true">IF(ROW(E2307) - 1 &gt;= $N$1,SUM(E2307:OFFSET(E2307,1 - $N$1, 0)) / $N$1,"")</f>
        <v>106.997</v>
      </c>
      <c r="P2307" s="0" t="n">
        <f aca="true">IF(ROW(N2307) - 1 &gt; $P$1, IF(OFFSET(N2307,  1 - $P$1, 0) &lt;&gt; "", MMULT($AA$2:OFFSET($AA$2, 0, $P$1 - 1), E2307:OFFSET(E2307,1 - $P$1, 0)) / $O$3,""),"")</f>
        <v>106.753055555556</v>
      </c>
    </row>
    <row collapsed="false" customFormat="false" customHeight="true" hidden="false" ht="14.4" outlineLevel="0" r="2308">
      <c r="A2308" s="9" t="n">
        <v>39906</v>
      </c>
      <c r="B2308" s="5" t="n">
        <v>114.19</v>
      </c>
      <c r="C2308" s="5" t="n">
        <v>116.13</v>
      </c>
      <c r="D2308" s="5" t="n">
        <v>113.52</v>
      </c>
      <c r="E2308" s="5" t="n">
        <v>115.99</v>
      </c>
      <c r="F2308" s="5" t="n">
        <v>22722900</v>
      </c>
      <c r="G2308" s="5" t="n">
        <v>115.49</v>
      </c>
      <c r="I2308" s="13" t="n">
        <f aca="false">B2308-E2308</f>
        <v>-1.8</v>
      </c>
      <c r="J2308" s="13" t="n">
        <f aca="false">C2308-D2308</f>
        <v>2.61</v>
      </c>
      <c r="L2308" s="14" t="n">
        <f aca="true">IF(ROW(E2308) - 1 &gt;= $L$1,MMULT($AA$1:OFFSET($AA$1, 0, $L$1 - 1),E2308:OFFSET(E2308,1 - $L$1, 0)) / $K$3,"")</f>
        <v>109.462727272727</v>
      </c>
      <c r="N2308" s="0" t="n">
        <f aca="true">IF(ROW(E2308) - 1 &gt;= $N$1,SUM(E2308:OFFSET(E2308,1 - $N$1, 0)) / $N$1,"")</f>
        <v>108.437</v>
      </c>
      <c r="P2308" s="0" t="n">
        <f aca="true">IF(ROW(N2308) - 1 &gt; $P$1, IF(OFFSET(N2308,  1 - $P$1, 0) &lt;&gt; "", MMULT($AA$2:OFFSET($AA$2, 0, $P$1 - 1), E2308:OFFSET(E2308,1 - $P$1, 0)) / $O$3,""),"")</f>
        <v>107.311944444444</v>
      </c>
    </row>
    <row collapsed="false" customFormat="false" customHeight="true" hidden="false" ht="14.4" outlineLevel="0" r="2309">
      <c r="A2309" s="9" t="n">
        <v>39909</v>
      </c>
      <c r="B2309" s="5" t="n">
        <v>114.94</v>
      </c>
      <c r="C2309" s="5" t="n">
        <v>118.75</v>
      </c>
      <c r="D2309" s="5" t="n">
        <v>113.28</v>
      </c>
      <c r="E2309" s="5" t="n">
        <v>118.45</v>
      </c>
      <c r="F2309" s="5" t="n">
        <v>23502300</v>
      </c>
      <c r="G2309" s="5" t="n">
        <v>117.94</v>
      </c>
      <c r="I2309" s="13" t="n">
        <f aca="false">B2309-E2309</f>
        <v>-3.51000000000001</v>
      </c>
      <c r="J2309" s="13" t="n">
        <f aca="false">C2309-D2309</f>
        <v>5.47</v>
      </c>
      <c r="L2309" s="14" t="n">
        <f aca="true">IF(ROW(E2309) - 1 &gt;= $L$1,MMULT($AA$1:OFFSET($AA$1, 0, $L$1 - 1),E2309:OFFSET(E2309,1 - $L$1, 0)) / $K$3,"")</f>
        <v>111.283272727273</v>
      </c>
      <c r="N2309" s="0" t="n">
        <f aca="true">IF(ROW(E2309) - 1 &gt;= $N$1,SUM(E2309:OFFSET(E2309,1 - $N$1, 0)) / $N$1,"")</f>
        <v>109.516</v>
      </c>
      <c r="P2309" s="0" t="n">
        <f aca="true">IF(ROW(N2309) - 1 &gt; $P$1, IF(OFFSET(N2309,  1 - $P$1, 0) &lt;&gt; "", MMULT($AA$2:OFFSET($AA$2, 0, $P$1 - 1), E2309:OFFSET(E2309,1 - $P$1, 0)) / $O$3,""),"")</f>
        <v>108.047777777778</v>
      </c>
    </row>
    <row collapsed="false" customFormat="false" customHeight="true" hidden="false" ht="14.4" outlineLevel="0" r="2310">
      <c r="A2310" s="9" t="n">
        <v>39910</v>
      </c>
      <c r="B2310" s="5" t="n">
        <v>116.53</v>
      </c>
      <c r="C2310" s="5" t="n">
        <v>116.67</v>
      </c>
      <c r="D2310" s="5" t="n">
        <v>114.19</v>
      </c>
      <c r="E2310" s="5" t="n">
        <v>115</v>
      </c>
      <c r="F2310" s="5" t="n">
        <v>19163600</v>
      </c>
      <c r="G2310" s="5" t="n">
        <v>114.51</v>
      </c>
      <c r="I2310" s="13" t="n">
        <f aca="false">B2310-E2310</f>
        <v>1.53</v>
      </c>
      <c r="J2310" s="13" t="n">
        <f aca="false">C2310-D2310</f>
        <v>2.48</v>
      </c>
      <c r="L2310" s="14" t="n">
        <f aca="true">IF(ROW(E2310) - 1 &gt;= $L$1,MMULT($AA$1:OFFSET($AA$1, 0, $L$1 - 1),E2310:OFFSET(E2310,1 - $L$1, 0)) / $K$3,"")</f>
        <v>112.280363636364</v>
      </c>
      <c r="N2310" s="0" t="n">
        <f aca="true">IF(ROW(E2310) - 1 &gt;= $N$1,SUM(E2310:OFFSET(E2310,1 - $N$1, 0)) / $N$1,"")</f>
        <v>110.366</v>
      </c>
      <c r="P2310" s="0" t="n">
        <f aca="true">IF(ROW(N2310) - 1 &gt; $P$1, IF(OFFSET(N2310,  1 - $P$1, 0) &lt;&gt; "", MMULT($AA$2:OFFSET($AA$2, 0, $P$1 - 1), E2310:OFFSET(E2310,1 - $P$1, 0)) / $O$3,""),"")</f>
        <v>108.995</v>
      </c>
    </row>
    <row collapsed="false" customFormat="false" customHeight="true" hidden="false" ht="14.4" outlineLevel="0" r="2311">
      <c r="A2311" s="9" t="n">
        <v>39911</v>
      </c>
      <c r="B2311" s="5" t="n">
        <v>115.43</v>
      </c>
      <c r="C2311" s="5" t="n">
        <v>116.79</v>
      </c>
      <c r="D2311" s="5" t="n">
        <v>114.58</v>
      </c>
      <c r="E2311" s="5" t="n">
        <v>116.32</v>
      </c>
      <c r="F2311" s="5" t="n">
        <v>16272500</v>
      </c>
      <c r="G2311" s="5" t="n">
        <v>115.82</v>
      </c>
      <c r="I2311" s="13" t="n">
        <f aca="false">B2311-E2311</f>
        <v>-0.889999999999986</v>
      </c>
      <c r="J2311" s="13" t="n">
        <f aca="false">C2311-D2311</f>
        <v>2.21000000000001</v>
      </c>
      <c r="L2311" s="14" t="n">
        <f aca="true">IF(ROW(E2311) - 1 &gt;= $L$1,MMULT($AA$1:OFFSET($AA$1, 0, $L$1 - 1),E2311:OFFSET(E2311,1 - $L$1, 0)) / $K$3,"")</f>
        <v>113.362909090909</v>
      </c>
      <c r="N2311" s="0" t="n">
        <f aca="true">IF(ROW(E2311) - 1 &gt;= $N$1,SUM(E2311:OFFSET(E2311,1 - $N$1, 0)) / $N$1,"")</f>
        <v>111.349</v>
      </c>
      <c r="P2311" s="0" t="n">
        <f aca="true">IF(ROW(N2311) - 1 &gt; $P$1, IF(OFFSET(N2311,  1 - $P$1, 0) &lt;&gt; "", MMULT($AA$2:OFFSET($AA$2, 0, $P$1 - 1), E2311:OFFSET(E2311,1 - $P$1, 0)) / $O$3,""),"")</f>
        <v>110.323888888889</v>
      </c>
    </row>
    <row collapsed="false" customFormat="false" customHeight="true" hidden="false" ht="14.4" outlineLevel="0" r="2312">
      <c r="A2312" s="9" t="n">
        <v>39912</v>
      </c>
      <c r="B2312" s="5" t="n">
        <v>118.42</v>
      </c>
      <c r="C2312" s="5" t="n">
        <v>120</v>
      </c>
      <c r="D2312" s="5" t="n">
        <v>117.96</v>
      </c>
      <c r="E2312" s="5" t="n">
        <v>119.57</v>
      </c>
      <c r="F2312" s="5" t="n">
        <v>18955600</v>
      </c>
      <c r="G2312" s="5" t="n">
        <v>119.06</v>
      </c>
      <c r="I2312" s="13" t="n">
        <f aca="false">B2312-E2312</f>
        <v>-1.14999999999999</v>
      </c>
      <c r="J2312" s="13" t="n">
        <f aca="false">C2312-D2312</f>
        <v>2.04000000000001</v>
      </c>
      <c r="L2312" s="14" t="n">
        <f aca="true">IF(ROW(E2312) - 1 &gt;= $L$1,MMULT($AA$1:OFFSET($AA$1, 0, $L$1 - 1),E2312:OFFSET(E2312,1 - $L$1, 0)) / $K$3,"")</f>
        <v>114.857636363636</v>
      </c>
      <c r="N2312" s="0" t="n">
        <f aca="true">IF(ROW(E2312) - 1 &gt;= $N$1,SUM(E2312:OFFSET(E2312,1 - $N$1, 0)) / $N$1,"")</f>
        <v>112.319</v>
      </c>
      <c r="P2312" s="0" t="n">
        <f aca="true">IF(ROW(N2312) - 1 &gt; $P$1, IF(OFFSET(N2312,  1 - $P$1, 0) &lt;&gt; "", MMULT($AA$2:OFFSET($AA$2, 0, $P$1 - 1), E2312:OFFSET(E2312,1 - $P$1, 0)) / $O$3,""),"")</f>
        <v>111.894166666667</v>
      </c>
    </row>
    <row collapsed="false" customFormat="false" customHeight="true" hidden="false" ht="14.4" outlineLevel="0" r="2313">
      <c r="A2313" s="9" t="n">
        <v>39916</v>
      </c>
      <c r="B2313" s="5" t="n">
        <v>120.01</v>
      </c>
      <c r="C2313" s="5" t="n">
        <v>120.98</v>
      </c>
      <c r="D2313" s="5" t="n">
        <v>119</v>
      </c>
      <c r="E2313" s="5" t="n">
        <v>120.22</v>
      </c>
      <c r="F2313" s="5" t="n">
        <v>13901300</v>
      </c>
      <c r="G2313" s="5" t="n">
        <v>119.71</v>
      </c>
      <c r="I2313" s="13" t="n">
        <f aca="false">B2313-E2313</f>
        <v>-0.209999999999994</v>
      </c>
      <c r="J2313" s="13" t="n">
        <f aca="false">C2313-D2313</f>
        <v>1.98</v>
      </c>
      <c r="L2313" s="14" t="n">
        <f aca="true">IF(ROW(E2313) - 1 &gt;= $L$1,MMULT($AA$1:OFFSET($AA$1, 0, $L$1 - 1),E2313:OFFSET(E2313,1 - $L$1, 0)) / $K$3,"")</f>
        <v>116.294181818182</v>
      </c>
      <c r="N2313" s="0" t="n">
        <f aca="true">IF(ROW(E2313) - 1 &gt;= $N$1,SUM(E2313:OFFSET(E2313,1 - $N$1, 0)) / $N$1,"")</f>
        <v>113.656</v>
      </c>
      <c r="P2313" s="0" t="n">
        <f aca="true">IF(ROW(N2313) - 1 &gt; $P$1, IF(OFFSET(N2313,  1 - $P$1, 0) &lt;&gt; "", MMULT($AA$2:OFFSET($AA$2, 0, $P$1 - 1), E2313:OFFSET(E2313,1 - $P$1, 0)) / $O$3,""),"")</f>
        <v>113.500277777778</v>
      </c>
    </row>
    <row collapsed="false" customFormat="false" customHeight="true" hidden="false" ht="14.4" outlineLevel="0" r="2314">
      <c r="A2314" s="9" t="n">
        <v>39917</v>
      </c>
      <c r="B2314" s="5" t="n">
        <v>119.57</v>
      </c>
      <c r="C2314" s="5" t="n">
        <v>120.17</v>
      </c>
      <c r="D2314" s="5" t="n">
        <v>117.25</v>
      </c>
      <c r="E2314" s="5" t="n">
        <v>118.31</v>
      </c>
      <c r="F2314" s="5" t="n">
        <v>16236500</v>
      </c>
      <c r="G2314" s="5" t="n">
        <v>117.8</v>
      </c>
      <c r="I2314" s="13" t="n">
        <f aca="false">B2314-E2314</f>
        <v>1.25999999999999</v>
      </c>
      <c r="J2314" s="13" t="n">
        <f aca="false">C2314-D2314</f>
        <v>2.92</v>
      </c>
      <c r="L2314" s="14" t="n">
        <f aca="true">IF(ROW(E2314) - 1 &gt;= $L$1,MMULT($AA$1:OFFSET($AA$1, 0, $L$1 - 1),E2314:OFFSET(E2314,1 - $L$1, 0)) / $K$3,"")</f>
        <v>117.140363636364</v>
      </c>
      <c r="N2314" s="0" t="n">
        <f aca="true">IF(ROW(E2314) - 1 &gt;= $N$1,SUM(E2314:OFFSET(E2314,1 - $N$1, 0)) / $N$1,"")</f>
        <v>115.038</v>
      </c>
      <c r="P2314" s="0" t="n">
        <f aca="true">IF(ROW(N2314) - 1 &gt; $P$1, IF(OFFSET(N2314,  1 - $P$1, 0) &lt;&gt; "", MMULT($AA$2:OFFSET($AA$2, 0, $P$1 - 1), E2314:OFFSET(E2314,1 - $P$1, 0)) / $O$3,""),"")</f>
        <v>115.000833333333</v>
      </c>
    </row>
    <row collapsed="false" customFormat="false" customHeight="true" hidden="false" ht="14.4" outlineLevel="0" r="2315">
      <c r="A2315" s="9" t="n">
        <v>39918</v>
      </c>
      <c r="B2315" s="5" t="n">
        <v>117.2</v>
      </c>
      <c r="C2315" s="5" t="n">
        <v>118.25</v>
      </c>
      <c r="D2315" s="5" t="n">
        <v>115.76</v>
      </c>
      <c r="E2315" s="5" t="n">
        <v>117.64</v>
      </c>
      <c r="F2315" s="5" t="n">
        <v>14745800</v>
      </c>
      <c r="G2315" s="5" t="n">
        <v>117.14</v>
      </c>
      <c r="I2315" s="13" t="n">
        <f aca="false">B2315-E2315</f>
        <v>-0.439999999999998</v>
      </c>
      <c r="J2315" s="13" t="n">
        <f aca="false">C2315-D2315</f>
        <v>2.48999999999999</v>
      </c>
      <c r="L2315" s="14" t="n">
        <f aca="true">IF(ROW(E2315) - 1 &gt;= $L$1,MMULT($AA$1:OFFSET($AA$1, 0, $L$1 - 1),E2315:OFFSET(E2315,1 - $L$1, 0)) / $K$3,"")</f>
        <v>117.613454545455</v>
      </c>
      <c r="N2315" s="0" t="n">
        <f aca="true">IF(ROW(E2315) - 1 &gt;= $N$1,SUM(E2315:OFFSET(E2315,1 - $N$1, 0)) / $N$1,"")</f>
        <v>116.29</v>
      </c>
      <c r="P2315" s="0" t="n">
        <f aca="true">IF(ROW(N2315) - 1 &gt; $P$1, IF(OFFSET(N2315,  1 - $P$1, 0) &lt;&gt; "", MMULT($AA$2:OFFSET($AA$2, 0, $P$1 - 1), E2315:OFFSET(E2315,1 - $P$1, 0)) / $O$3,""),"")</f>
        <v>116.156666666667</v>
      </c>
    </row>
    <row collapsed="false" customFormat="false" customHeight="true" hidden="false" ht="14.4" outlineLevel="0" r="2316">
      <c r="A2316" s="9" t="n">
        <v>39919</v>
      </c>
      <c r="B2316" s="5" t="n">
        <v>119.19</v>
      </c>
      <c r="C2316" s="5" t="n">
        <v>123.15</v>
      </c>
      <c r="D2316" s="5" t="n">
        <v>118.79</v>
      </c>
      <c r="E2316" s="5" t="n">
        <v>121.45</v>
      </c>
      <c r="F2316" s="5" t="n">
        <v>21194500</v>
      </c>
      <c r="G2316" s="5" t="n">
        <v>120.93</v>
      </c>
      <c r="I2316" s="13" t="n">
        <f aca="false">B2316-E2316</f>
        <v>-2.26000000000001</v>
      </c>
      <c r="J2316" s="13" t="n">
        <f aca="false">C2316-D2316</f>
        <v>4.36</v>
      </c>
      <c r="L2316" s="14" t="n">
        <f aca="true">IF(ROW(E2316) - 1 &gt;= $L$1,MMULT($AA$1:OFFSET($AA$1, 0, $L$1 - 1),E2316:OFFSET(E2316,1 - $L$1, 0)) / $K$3,"")</f>
        <v>118.551636363636</v>
      </c>
      <c r="N2316" s="0" t="n">
        <f aca="true">IF(ROW(E2316) - 1 &gt;= $N$1,SUM(E2316:OFFSET(E2316,1 - $N$1, 0)) / $N$1,"")</f>
        <v>117.566</v>
      </c>
      <c r="P2316" s="0" t="n">
        <f aca="true">IF(ROW(N2316) - 1 &gt; $P$1, IF(OFFSET(N2316,  1 - $P$1, 0) &lt;&gt; "", MMULT($AA$2:OFFSET($AA$2, 0, $P$1 - 1), E2316:OFFSET(E2316,1 - $P$1, 0)) / $O$3,""),"")</f>
        <v>117.199722222222</v>
      </c>
    </row>
    <row collapsed="false" customFormat="false" customHeight="true" hidden="false" ht="14.4" outlineLevel="0" r="2317">
      <c r="A2317" s="9" t="n">
        <v>39920</v>
      </c>
      <c r="B2317" s="5" t="n">
        <v>121.18</v>
      </c>
      <c r="C2317" s="5" t="n">
        <v>124.25</v>
      </c>
      <c r="D2317" s="5" t="n">
        <v>120.25</v>
      </c>
      <c r="E2317" s="5" t="n">
        <v>123.42</v>
      </c>
      <c r="F2317" s="5" t="n">
        <v>17767700</v>
      </c>
      <c r="G2317" s="5" t="n">
        <v>122.89</v>
      </c>
      <c r="I2317" s="13" t="n">
        <f aca="false">B2317-E2317</f>
        <v>-2.23999999999999</v>
      </c>
      <c r="J2317" s="13" t="n">
        <f aca="false">C2317-D2317</f>
        <v>4</v>
      </c>
      <c r="L2317" s="14" t="n">
        <f aca="true">IF(ROW(E2317) - 1 &gt;= $L$1,MMULT($AA$1:OFFSET($AA$1, 0, $L$1 - 1),E2317:OFFSET(E2317,1 - $L$1, 0)) / $K$3,"")</f>
        <v>119.616</v>
      </c>
      <c r="N2317" s="0" t="n">
        <f aca="true">IF(ROW(E2317) - 1 &gt;= $N$1,SUM(E2317:OFFSET(E2317,1 - $N$1, 0)) / $N$1,"")</f>
        <v>118.637</v>
      </c>
      <c r="P2317" s="0" t="n">
        <f aca="true">IF(ROW(N2317) - 1 &gt; $P$1, IF(OFFSET(N2317,  1 - $P$1, 0) &lt;&gt; "", MMULT($AA$2:OFFSET($AA$2, 0, $P$1 - 1), E2317:OFFSET(E2317,1 - $P$1, 0)) / $O$3,""),"")</f>
        <v>118.128888888889</v>
      </c>
    </row>
    <row collapsed="false" customFormat="false" customHeight="true" hidden="false" ht="14.4" outlineLevel="0" r="2318">
      <c r="A2318" s="9" t="n">
        <v>39923</v>
      </c>
      <c r="B2318" s="5" t="n">
        <v>121.73</v>
      </c>
      <c r="C2318" s="5" t="n">
        <v>122.99</v>
      </c>
      <c r="D2318" s="5" t="n">
        <v>119.16</v>
      </c>
      <c r="E2318" s="5" t="n">
        <v>120.5</v>
      </c>
      <c r="F2318" s="5" t="n">
        <v>16659500</v>
      </c>
      <c r="G2318" s="5" t="n">
        <v>119.98</v>
      </c>
      <c r="I2318" s="13" t="n">
        <f aca="false">B2318-E2318</f>
        <v>1.23</v>
      </c>
      <c r="J2318" s="13" t="n">
        <f aca="false">C2318-D2318</f>
        <v>3.83</v>
      </c>
      <c r="L2318" s="14" t="n">
        <f aca="true">IF(ROW(E2318) - 1 &gt;= $L$1,MMULT($AA$1:OFFSET($AA$1, 0, $L$1 - 1),E2318:OFFSET(E2318,1 - $L$1, 0)) / $K$3,"")</f>
        <v>119.954727272727</v>
      </c>
      <c r="N2318" s="0" t="n">
        <f aca="true">IF(ROW(E2318) - 1 &gt;= $N$1,SUM(E2318:OFFSET(E2318,1 - $N$1, 0)) / $N$1,"")</f>
        <v>119.088</v>
      </c>
      <c r="P2318" s="0" t="n">
        <f aca="true">IF(ROW(N2318) - 1 &gt; $P$1, IF(OFFSET(N2318,  1 - $P$1, 0) &lt;&gt; "", MMULT($AA$2:OFFSET($AA$2, 0, $P$1 - 1), E2318:OFFSET(E2318,1 - $P$1, 0)) / $O$3,""),"")</f>
        <v>118.781666666667</v>
      </c>
    </row>
    <row collapsed="false" customFormat="false" customHeight="true" hidden="false" ht="14.4" outlineLevel="0" r="2319">
      <c r="A2319" s="9" t="n">
        <v>39924</v>
      </c>
      <c r="B2319" s="5" t="n">
        <v>118.89</v>
      </c>
      <c r="C2319" s="5" t="n">
        <v>122.14</v>
      </c>
      <c r="D2319" s="5" t="n">
        <v>118.6</v>
      </c>
      <c r="E2319" s="5" t="n">
        <v>121.76</v>
      </c>
      <c r="F2319" s="5" t="n">
        <v>16810200</v>
      </c>
      <c r="G2319" s="5" t="n">
        <v>121.24</v>
      </c>
      <c r="I2319" s="13" t="n">
        <f aca="false">B2319-E2319</f>
        <v>-2.87</v>
      </c>
      <c r="J2319" s="13" t="n">
        <f aca="false">C2319-D2319</f>
        <v>3.54000000000001</v>
      </c>
      <c r="L2319" s="14" t="n">
        <f aca="true">IF(ROW(E2319) - 1 &gt;= $L$1,MMULT($AA$1:OFFSET($AA$1, 0, $L$1 - 1),E2319:OFFSET(E2319,1 - $L$1, 0)) / $K$3,"")</f>
        <v>120.440545454545</v>
      </c>
      <c r="N2319" s="0" t="n">
        <f aca="true">IF(ROW(E2319) - 1 &gt;= $N$1,SUM(E2319:OFFSET(E2319,1 - $N$1, 0)) / $N$1,"")</f>
        <v>119.419</v>
      </c>
      <c r="P2319" s="0" t="n">
        <f aca="true">IF(ROW(N2319) - 1 &gt; $P$1, IF(OFFSET(N2319,  1 - $P$1, 0) &lt;&gt; "", MMULT($AA$2:OFFSET($AA$2, 0, $P$1 - 1), E2319:OFFSET(E2319,1 - $P$1, 0)) / $O$3,""),"")</f>
        <v>119.268611111111</v>
      </c>
    </row>
    <row collapsed="false" customFormat="false" customHeight="true" hidden="false" ht="14.4" outlineLevel="0" r="2320">
      <c r="A2320" s="9" t="n">
        <v>39925</v>
      </c>
      <c r="B2320" s="5" t="n">
        <v>122.63</v>
      </c>
      <c r="C2320" s="5" t="n">
        <v>125.35</v>
      </c>
      <c r="D2320" s="5" t="n">
        <v>121.2</v>
      </c>
      <c r="E2320" s="5" t="n">
        <v>121.51</v>
      </c>
      <c r="F2320" s="5" t="n">
        <v>33527400</v>
      </c>
      <c r="G2320" s="5" t="n">
        <v>120.99</v>
      </c>
      <c r="I2320" s="13" t="n">
        <f aca="false">B2320-E2320</f>
        <v>1.11999999999999</v>
      </c>
      <c r="J2320" s="13" t="n">
        <f aca="false">C2320-D2320</f>
        <v>4.14999999999999</v>
      </c>
      <c r="L2320" s="14" t="n">
        <f aca="true">IF(ROW(E2320) - 1 &gt;= $L$1,MMULT($AA$1:OFFSET($AA$1, 0, $L$1 - 1),E2320:OFFSET(E2320,1 - $L$1, 0)) / $K$3,"")</f>
        <v>120.820727272727</v>
      </c>
      <c r="N2320" s="0" t="n">
        <f aca="true">IF(ROW(E2320) - 1 &gt;= $N$1,SUM(E2320:OFFSET(E2320,1 - $N$1, 0)) / $N$1,"")</f>
        <v>120.07</v>
      </c>
      <c r="P2320" s="0" t="n">
        <f aca="true">IF(ROW(N2320) - 1 &gt; $P$1, IF(OFFSET(N2320,  1 - $P$1, 0) &lt;&gt; "", MMULT($AA$2:OFFSET($AA$2, 0, $P$1 - 1), E2320:OFFSET(E2320,1 - $P$1, 0)) / $O$3,""),"")</f>
        <v>119.78</v>
      </c>
    </row>
    <row collapsed="false" customFormat="false" customHeight="true" hidden="false" ht="14.4" outlineLevel="0" r="2321">
      <c r="A2321" s="9" t="n">
        <v>39926</v>
      </c>
      <c r="B2321" s="5" t="n">
        <v>126.62</v>
      </c>
      <c r="C2321" s="5" t="n">
        <v>127.2</v>
      </c>
      <c r="D2321" s="5" t="n">
        <v>123.51</v>
      </c>
      <c r="E2321" s="5" t="n">
        <v>125.4</v>
      </c>
      <c r="F2321" s="5" t="n">
        <v>33755600</v>
      </c>
      <c r="G2321" s="5" t="n">
        <v>124.86</v>
      </c>
      <c r="I2321" s="13" t="n">
        <f aca="false">B2321-E2321</f>
        <v>1.22</v>
      </c>
      <c r="J2321" s="13" t="n">
        <f aca="false">C2321-D2321</f>
        <v>3.69</v>
      </c>
      <c r="L2321" s="14" t="n">
        <f aca="true">IF(ROW(E2321) - 1 &gt;= $L$1,MMULT($AA$1:OFFSET($AA$1, 0, $L$1 - 1),E2321:OFFSET(E2321,1 - $L$1, 0)) / $K$3,"")</f>
        <v>121.789818181818</v>
      </c>
      <c r="N2321" s="0" t="n">
        <f aca="true">IF(ROW(E2321) - 1 &gt;= $N$1,SUM(E2321:OFFSET(E2321,1 - $N$1, 0)) / $N$1,"")</f>
        <v>120.978</v>
      </c>
      <c r="P2321" s="0" t="n">
        <f aca="true">IF(ROW(N2321) - 1 &gt; $P$1, IF(OFFSET(N2321,  1 - $P$1, 0) &lt;&gt; "", MMULT($AA$2:OFFSET($AA$2, 0, $P$1 - 1), E2321:OFFSET(E2321,1 - $P$1, 0)) / $O$3,""),"")</f>
        <v>120.529444444444</v>
      </c>
    </row>
    <row collapsed="false" customFormat="false" customHeight="true" hidden="false" ht="14.4" outlineLevel="0" r="2322">
      <c r="A2322" s="9" t="n">
        <v>39927</v>
      </c>
      <c r="B2322" s="5" t="n">
        <v>124.64</v>
      </c>
      <c r="C2322" s="5" t="n">
        <v>125.14</v>
      </c>
      <c r="D2322" s="5" t="n">
        <v>122.97</v>
      </c>
      <c r="E2322" s="5" t="n">
        <v>123.9</v>
      </c>
      <c r="F2322" s="5" t="n">
        <v>19313000</v>
      </c>
      <c r="G2322" s="5" t="n">
        <v>123.37</v>
      </c>
      <c r="I2322" s="13" t="n">
        <f aca="false">B2322-E2322</f>
        <v>0.739999999999995</v>
      </c>
      <c r="J2322" s="13" t="n">
        <f aca="false">C2322-D2322</f>
        <v>2.17</v>
      </c>
      <c r="L2322" s="14" t="n">
        <f aca="true">IF(ROW(E2322) - 1 &gt;= $L$1,MMULT($AA$1:OFFSET($AA$1, 0, $L$1 - 1),E2322:OFFSET(E2322,1 - $L$1, 0)) / $K$3,"")</f>
        <v>122.321090909091</v>
      </c>
      <c r="N2322" s="0" t="n">
        <f aca="true">IF(ROW(E2322) - 1 &gt;= $N$1,SUM(E2322:OFFSET(E2322,1 - $N$1, 0)) / $N$1,"")</f>
        <v>121.411</v>
      </c>
      <c r="P2322" s="0" t="n">
        <f aca="true">IF(ROW(N2322) - 1 &gt; $P$1, IF(OFFSET(N2322,  1 - $P$1, 0) &lt;&gt; "", MMULT($AA$2:OFFSET($AA$2, 0, $P$1 - 1), E2322:OFFSET(E2322,1 - $P$1, 0)) / $O$3,""),"")</f>
        <v>121.167777777778</v>
      </c>
    </row>
    <row collapsed="false" customFormat="false" customHeight="true" hidden="false" ht="14.4" outlineLevel="0" r="2323">
      <c r="A2323" s="9" t="n">
        <v>39930</v>
      </c>
      <c r="B2323" s="5" t="n">
        <v>122.9</v>
      </c>
      <c r="C2323" s="5" t="n">
        <v>125</v>
      </c>
      <c r="D2323" s="5" t="n">
        <v>122.66</v>
      </c>
      <c r="E2323" s="5" t="n">
        <v>124.73</v>
      </c>
      <c r="F2323" s="5" t="n">
        <v>17167500</v>
      </c>
      <c r="G2323" s="5" t="n">
        <v>124.2</v>
      </c>
      <c r="I2323" s="13" t="n">
        <f aca="false">B2323-E2323</f>
        <v>-1.83</v>
      </c>
      <c r="J2323" s="13" t="n">
        <f aca="false">C2323-D2323</f>
        <v>2.34</v>
      </c>
      <c r="L2323" s="14" t="n">
        <f aca="true">IF(ROW(E2323) - 1 &gt;= $L$1,MMULT($AA$1:OFFSET($AA$1, 0, $L$1 - 1),E2323:OFFSET(E2323,1 - $L$1, 0)) / $K$3,"")</f>
        <v>122.924545454545</v>
      </c>
      <c r="N2323" s="0" t="n">
        <f aca="true">IF(ROW(E2323) - 1 &gt;= $N$1,SUM(E2323:OFFSET(E2323,1 - $N$1, 0)) / $N$1,"")</f>
        <v>121.862</v>
      </c>
      <c r="P2323" s="0" t="n">
        <f aca="true">IF(ROW(N2323) - 1 &gt; $P$1, IF(OFFSET(N2323,  1 - $P$1, 0) &lt;&gt; "", MMULT($AA$2:OFFSET($AA$2, 0, $P$1 - 1), E2323:OFFSET(E2323,1 - $P$1, 0)) / $O$3,""),"")</f>
        <v>121.645277777778</v>
      </c>
    </row>
    <row collapsed="false" customFormat="false" customHeight="true" hidden="false" ht="14.4" outlineLevel="0" r="2324">
      <c r="A2324" s="9" t="n">
        <v>39931</v>
      </c>
      <c r="B2324" s="5" t="n">
        <v>123.35</v>
      </c>
      <c r="C2324" s="5" t="n">
        <v>126.21</v>
      </c>
      <c r="D2324" s="5" t="n">
        <v>123.26</v>
      </c>
      <c r="E2324" s="5" t="n">
        <v>123.9</v>
      </c>
      <c r="F2324" s="5" t="n">
        <v>16280600</v>
      </c>
      <c r="G2324" s="5" t="n">
        <v>123.37</v>
      </c>
      <c r="I2324" s="13" t="n">
        <f aca="false">B2324-E2324</f>
        <v>-0.550000000000011</v>
      </c>
      <c r="J2324" s="13" t="n">
        <f aca="false">C2324-D2324</f>
        <v>2.94999999999999</v>
      </c>
      <c r="L2324" s="14" t="n">
        <f aca="true">IF(ROW(E2324) - 1 &gt;= $L$1,MMULT($AA$1:OFFSET($AA$1, 0, $L$1 - 1),E2324:OFFSET(E2324,1 - $L$1, 0)) / $K$3,"")</f>
        <v>123.295090909091</v>
      </c>
      <c r="N2324" s="0" t="n">
        <f aca="true">IF(ROW(E2324) - 1 &gt;= $N$1,SUM(E2324:OFFSET(E2324,1 - $N$1, 0)) / $N$1,"")</f>
        <v>122.421</v>
      </c>
      <c r="P2324" s="0" t="n">
        <f aca="true">IF(ROW(N2324) - 1 &gt; $P$1, IF(OFFSET(N2324,  1 - $P$1, 0) &lt;&gt; "", MMULT($AA$2:OFFSET($AA$2, 0, $P$1 - 1), E2324:OFFSET(E2324,1 - $P$1, 0)) / $O$3,""),"")</f>
        <v>122.191388888889</v>
      </c>
    </row>
    <row collapsed="false" customFormat="false" customHeight="true" hidden="false" ht="14.4" outlineLevel="0" r="2325">
      <c r="A2325" s="9" t="n">
        <v>39932</v>
      </c>
      <c r="B2325" s="5" t="n">
        <v>124.85</v>
      </c>
      <c r="C2325" s="5" t="n">
        <v>126.85</v>
      </c>
      <c r="D2325" s="5" t="n">
        <v>123.83</v>
      </c>
      <c r="E2325" s="5" t="n">
        <v>125.14</v>
      </c>
      <c r="F2325" s="5" t="n">
        <v>16361100</v>
      </c>
      <c r="G2325" s="5" t="n">
        <v>124.61</v>
      </c>
      <c r="I2325" s="13" t="n">
        <f aca="false">B2325-E2325</f>
        <v>-0.290000000000006</v>
      </c>
      <c r="J2325" s="13" t="n">
        <f aca="false">C2325-D2325</f>
        <v>3.02</v>
      </c>
      <c r="L2325" s="14" t="n">
        <f aca="true">IF(ROW(E2325) - 1 &gt;= $L$1,MMULT($AA$1:OFFSET($AA$1, 0, $L$1 - 1),E2325:OFFSET(E2325,1 - $L$1, 0)) / $K$3,"")</f>
        <v>123.789454545455</v>
      </c>
      <c r="N2325" s="0" t="n">
        <f aca="true">IF(ROW(E2325) - 1 &gt;= $N$1,SUM(E2325:OFFSET(E2325,1 - $N$1, 0)) / $N$1,"")</f>
        <v>123.171</v>
      </c>
      <c r="P2325" s="0" t="n">
        <f aca="true">IF(ROW(N2325) - 1 &gt; $P$1, IF(OFFSET(N2325,  1 - $P$1, 0) &lt;&gt; "", MMULT($AA$2:OFFSET($AA$2, 0, $P$1 - 1), E2325:OFFSET(E2325,1 - $P$1, 0)) / $O$3,""),"")</f>
        <v>122.788611111111</v>
      </c>
    </row>
    <row collapsed="false" customFormat="false" customHeight="true" hidden="false" ht="14.4" outlineLevel="0" r="2326">
      <c r="A2326" s="9" t="n">
        <v>39933</v>
      </c>
      <c r="B2326" s="5" t="n">
        <v>126.22</v>
      </c>
      <c r="C2326" s="5" t="n">
        <v>127</v>
      </c>
      <c r="D2326" s="5" t="n">
        <v>124.92</v>
      </c>
      <c r="E2326" s="5" t="n">
        <v>125.83</v>
      </c>
      <c r="F2326" s="5" t="n">
        <v>17803200</v>
      </c>
      <c r="G2326" s="5" t="n">
        <v>125.29</v>
      </c>
      <c r="I2326" s="13" t="n">
        <f aca="false">B2326-E2326</f>
        <v>0.390000000000001</v>
      </c>
      <c r="J2326" s="13" t="n">
        <f aca="false">C2326-D2326</f>
        <v>2.08</v>
      </c>
      <c r="L2326" s="14" t="n">
        <f aca="true">IF(ROW(E2326) - 1 &gt;= $L$1,MMULT($AA$1:OFFSET($AA$1, 0, $L$1 - 1),E2326:OFFSET(E2326,1 - $L$1, 0)) / $K$3,"")</f>
        <v>124.272909090909</v>
      </c>
      <c r="N2326" s="0" t="n">
        <f aca="true">IF(ROW(E2326) - 1 &gt;= $N$1,SUM(E2326:OFFSET(E2326,1 - $N$1, 0)) / $N$1,"")</f>
        <v>123.609</v>
      </c>
      <c r="P2326" s="0" t="n">
        <f aca="true">IF(ROW(N2326) - 1 &gt; $P$1, IF(OFFSET(N2326,  1 - $P$1, 0) &lt;&gt; "", MMULT($AA$2:OFFSET($AA$2, 0, $P$1 - 1), E2326:OFFSET(E2326,1 - $P$1, 0)) / $O$3,""),"")</f>
        <v>123.416944444444</v>
      </c>
    </row>
    <row collapsed="false" customFormat="false" customHeight="true" hidden="false" ht="14.4" outlineLevel="0" r="2327">
      <c r="A2327" s="9" t="n">
        <v>39934</v>
      </c>
      <c r="B2327" s="5" t="n">
        <v>125.8</v>
      </c>
      <c r="C2327" s="5" t="n">
        <v>127.95</v>
      </c>
      <c r="D2327" s="5" t="n">
        <v>125.8</v>
      </c>
      <c r="E2327" s="5" t="n">
        <v>127.24</v>
      </c>
      <c r="F2327" s="5" t="n">
        <v>14197000</v>
      </c>
      <c r="G2327" s="5" t="n">
        <v>126.7</v>
      </c>
      <c r="I2327" s="13" t="n">
        <f aca="false">B2327-E2327</f>
        <v>-1.44</v>
      </c>
      <c r="J2327" s="13" t="n">
        <f aca="false">C2327-D2327</f>
        <v>2.15000000000001</v>
      </c>
      <c r="L2327" s="14" t="n">
        <f aca="true">IF(ROW(E2327) - 1 &gt;= $L$1,MMULT($AA$1:OFFSET($AA$1, 0, $L$1 - 1),E2327:OFFSET(E2327,1 - $L$1, 0)) / $K$3,"")</f>
        <v>124.933090909091</v>
      </c>
      <c r="N2327" s="0" t="n">
        <f aca="true">IF(ROW(E2327) - 1 &gt;= $N$1,SUM(E2327:OFFSET(E2327,1 - $N$1, 0)) / $N$1,"")</f>
        <v>123.991</v>
      </c>
      <c r="P2327" s="0" t="n">
        <f aca="true">IF(ROW(N2327) - 1 &gt; $P$1, IF(OFFSET(N2327,  1 - $P$1, 0) &lt;&gt; "", MMULT($AA$2:OFFSET($AA$2, 0, $P$1 - 1), E2327:OFFSET(E2327,1 - $P$1, 0)) / $O$3,""),"")</f>
        <v>123.880833333333</v>
      </c>
    </row>
    <row collapsed="false" customFormat="false" customHeight="true" hidden="false" ht="14.4" outlineLevel="0" r="2328">
      <c r="A2328" s="9" t="n">
        <v>39937</v>
      </c>
      <c r="B2328" s="5" t="n">
        <v>128.24</v>
      </c>
      <c r="C2328" s="5" t="n">
        <v>132.25</v>
      </c>
      <c r="D2328" s="5" t="n">
        <v>127.68</v>
      </c>
      <c r="E2328" s="5" t="n">
        <v>132.07</v>
      </c>
      <c r="F2328" s="5" t="n">
        <v>21762800</v>
      </c>
      <c r="G2328" s="5" t="n">
        <v>131.51</v>
      </c>
      <c r="I2328" s="13" t="n">
        <f aca="false">B2328-E2328</f>
        <v>-3.82999999999998</v>
      </c>
      <c r="J2328" s="13" t="n">
        <f aca="false">C2328-D2328</f>
        <v>4.56999999999999</v>
      </c>
      <c r="L2328" s="14" t="n">
        <f aca="true">IF(ROW(E2328) - 1 &gt;= $L$1,MMULT($AA$1:OFFSET($AA$1, 0, $L$1 - 1),E2328:OFFSET(E2328,1 - $L$1, 0)) / $K$3,"")</f>
        <v>126.402</v>
      </c>
      <c r="N2328" s="0" t="n">
        <f aca="true">IF(ROW(E2328) - 1 &gt;= $N$1,SUM(E2328:OFFSET(E2328,1 - $N$1, 0)) / $N$1,"")</f>
        <v>125.148</v>
      </c>
      <c r="P2328" s="0" t="n">
        <f aca="true">IF(ROW(N2328) - 1 &gt; $P$1, IF(OFFSET(N2328,  1 - $P$1, 0) &lt;&gt; "", MMULT($AA$2:OFFSET($AA$2, 0, $P$1 - 1), E2328:OFFSET(E2328,1 - $P$1, 0)) / $O$3,""),"")</f>
        <v>124.503611111111</v>
      </c>
    </row>
    <row collapsed="false" customFormat="false" customHeight="true" hidden="false" ht="14.4" outlineLevel="0" r="2329">
      <c r="A2329" s="9" t="n">
        <v>39938</v>
      </c>
      <c r="B2329" s="5" t="n">
        <v>131.75</v>
      </c>
      <c r="C2329" s="5" t="n">
        <v>132.86</v>
      </c>
      <c r="D2329" s="5" t="n">
        <v>131.12</v>
      </c>
      <c r="E2329" s="5" t="n">
        <v>132.71</v>
      </c>
      <c r="F2329" s="5" t="n">
        <v>14223400</v>
      </c>
      <c r="G2329" s="5" t="n">
        <v>132.14</v>
      </c>
      <c r="I2329" s="13" t="n">
        <f aca="false">B2329-E2329</f>
        <v>-0.960000000000008</v>
      </c>
      <c r="J2329" s="13" t="n">
        <f aca="false">C2329-D2329</f>
        <v>1.74000000000001</v>
      </c>
      <c r="L2329" s="14" t="n">
        <f aca="true">IF(ROW(E2329) - 1 &gt;= $L$1,MMULT($AA$1:OFFSET($AA$1, 0, $L$1 - 1),E2329:OFFSET(E2329,1 - $L$1, 0)) / $K$3,"")</f>
        <v>127.776909090909</v>
      </c>
      <c r="N2329" s="0" t="n">
        <f aca="true">IF(ROW(E2329) - 1 &gt;= $N$1,SUM(E2329:OFFSET(E2329,1 - $N$1, 0)) / $N$1,"")</f>
        <v>126.243</v>
      </c>
      <c r="P2329" s="0" t="n">
        <f aca="true">IF(ROW(N2329) - 1 &gt; $P$1, IF(OFFSET(N2329,  1 - $P$1, 0) &lt;&gt; "", MMULT($AA$2:OFFSET($AA$2, 0, $P$1 - 1), E2329:OFFSET(E2329,1 - $P$1, 0)) / $O$3,""),"")</f>
        <v>125.311666666667</v>
      </c>
    </row>
    <row collapsed="false" customFormat="false" customHeight="true" hidden="false" ht="14.4" outlineLevel="0" r="2330">
      <c r="A2330" s="9" t="n">
        <v>39939</v>
      </c>
      <c r="B2330" s="5" t="n">
        <v>133.33</v>
      </c>
      <c r="C2330" s="5" t="n">
        <v>133.5</v>
      </c>
      <c r="D2330" s="5" t="n">
        <v>130.22</v>
      </c>
      <c r="E2330" s="5" t="n">
        <v>132.5</v>
      </c>
      <c r="F2330" s="5" t="n">
        <v>16912100</v>
      </c>
      <c r="G2330" s="5" t="n">
        <v>131.93</v>
      </c>
      <c r="I2330" s="13" t="n">
        <f aca="false">B2330-E2330</f>
        <v>0.830000000000013</v>
      </c>
      <c r="J2330" s="13" t="n">
        <f aca="false">C2330-D2330</f>
        <v>3.28</v>
      </c>
      <c r="L2330" s="14" t="n">
        <f aca="true">IF(ROW(E2330) - 1 &gt;= $L$1,MMULT($AA$1:OFFSET($AA$1, 0, $L$1 - 1),E2330:OFFSET(E2330,1 - $L$1, 0)) / $K$3,"")</f>
        <v>128.914545454545</v>
      </c>
      <c r="N2330" s="0" t="n">
        <f aca="true">IF(ROW(E2330) - 1 &gt;= $N$1,SUM(E2330:OFFSET(E2330,1 - $N$1, 0)) / $N$1,"")</f>
        <v>127.342</v>
      </c>
      <c r="P2330" s="0" t="n">
        <f aca="true">IF(ROW(N2330) - 1 &gt; $P$1, IF(OFFSET(N2330,  1 - $P$1, 0) &lt;&gt; "", MMULT($AA$2:OFFSET($AA$2, 0, $P$1 - 1), E2330:OFFSET(E2330,1 - $P$1, 0)) / $O$3,""),"")</f>
        <v>126.264166666667</v>
      </c>
    </row>
    <row collapsed="false" customFormat="false" customHeight="true" hidden="false" ht="14.4" outlineLevel="0" r="2331">
      <c r="A2331" s="9" t="n">
        <v>39940</v>
      </c>
      <c r="B2331" s="5" t="n">
        <v>132.33</v>
      </c>
      <c r="C2331" s="5" t="n">
        <v>132.39</v>
      </c>
      <c r="D2331" s="5" t="n">
        <v>127.9</v>
      </c>
      <c r="E2331" s="5" t="n">
        <v>129.06</v>
      </c>
      <c r="F2331" s="5" t="n">
        <v>18992000</v>
      </c>
      <c r="G2331" s="5" t="n">
        <v>128.51</v>
      </c>
      <c r="I2331" s="13" t="n">
        <f aca="false">B2331-E2331</f>
        <v>3.27000000000001</v>
      </c>
      <c r="J2331" s="13" t="n">
        <f aca="false">C2331-D2331</f>
        <v>4.48999999999998</v>
      </c>
      <c r="L2331" s="14" t="n">
        <f aca="true">IF(ROW(E2331) - 1 &gt;= $L$1,MMULT($AA$1:OFFSET($AA$1, 0, $L$1 - 1),E2331:OFFSET(E2331,1 - $L$1, 0)) / $K$3,"")</f>
        <v>129.226909090909</v>
      </c>
      <c r="N2331" s="0" t="n">
        <f aca="true">IF(ROW(E2331) - 1 &gt;= $N$1,SUM(E2331:OFFSET(E2331,1 - $N$1, 0)) / $N$1,"")</f>
        <v>127.708</v>
      </c>
      <c r="P2331" s="0" t="n">
        <f aca="true">IF(ROW(N2331) - 1 &gt; $P$1, IF(OFFSET(N2331,  1 - $P$1, 0) &lt;&gt; "", MMULT($AA$2:OFFSET($AA$2, 0, $P$1 - 1), E2331:OFFSET(E2331,1 - $P$1, 0)) / $O$3,""),"")</f>
        <v>127.231666666667</v>
      </c>
    </row>
    <row collapsed="false" customFormat="false" customHeight="true" hidden="false" ht="14.4" outlineLevel="0" r="2332">
      <c r="A2332" s="9" t="n">
        <v>39941</v>
      </c>
      <c r="B2332" s="5" t="n">
        <v>129.04</v>
      </c>
      <c r="C2332" s="5" t="n">
        <v>131.23</v>
      </c>
      <c r="D2332" s="5" t="n">
        <v>126.26</v>
      </c>
      <c r="E2332" s="5" t="n">
        <v>129.19</v>
      </c>
      <c r="F2332" s="5" t="n">
        <v>16713000</v>
      </c>
      <c r="G2332" s="5" t="n">
        <v>128.64</v>
      </c>
      <c r="I2332" s="13" t="n">
        <f aca="false">B2332-E2332</f>
        <v>-0.150000000000006</v>
      </c>
      <c r="J2332" s="13" t="n">
        <f aca="false">C2332-D2332</f>
        <v>4.96999999999998</v>
      </c>
      <c r="L2332" s="14" t="n">
        <f aca="true">IF(ROW(E2332) - 1 &gt;= $L$1,MMULT($AA$1:OFFSET($AA$1, 0, $L$1 - 1),E2332:OFFSET(E2332,1 - $L$1, 0)) / $K$3,"")</f>
        <v>129.496363636364</v>
      </c>
      <c r="N2332" s="0" t="n">
        <f aca="true">IF(ROW(E2332) - 1 &gt;= $N$1,SUM(E2332:OFFSET(E2332,1 - $N$1, 0)) / $N$1,"")</f>
        <v>128.237</v>
      </c>
      <c r="P2332" s="0" t="n">
        <f aca="true">IF(ROW(N2332) - 1 &gt; $P$1, IF(OFFSET(N2332,  1 - $P$1, 0) &lt;&gt; "", MMULT($AA$2:OFFSET($AA$2, 0, $P$1 - 1), E2332:OFFSET(E2332,1 - $P$1, 0)) / $O$3,""),"")</f>
        <v>128.1725</v>
      </c>
    </row>
    <row collapsed="false" customFormat="false" customHeight="true" hidden="false" ht="14.4" outlineLevel="0" r="2333">
      <c r="A2333" s="9" t="n">
        <v>39944</v>
      </c>
      <c r="B2333" s="5" t="n">
        <v>127.37</v>
      </c>
      <c r="C2333" s="5" t="n">
        <v>130.96</v>
      </c>
      <c r="D2333" s="5" t="n">
        <v>127.12</v>
      </c>
      <c r="E2333" s="5" t="n">
        <v>129.57</v>
      </c>
      <c r="F2333" s="5" t="n">
        <v>14452100</v>
      </c>
      <c r="G2333" s="5" t="n">
        <v>129.02</v>
      </c>
      <c r="I2333" s="13" t="n">
        <f aca="false">B2333-E2333</f>
        <v>-2.19999999999999</v>
      </c>
      <c r="J2333" s="13" t="n">
        <f aca="false">C2333-D2333</f>
        <v>3.84</v>
      </c>
      <c r="L2333" s="14" t="n">
        <f aca="true">IF(ROW(E2333) - 1 &gt;= $L$1,MMULT($AA$1:OFFSET($AA$1, 0, $L$1 - 1),E2333:OFFSET(E2333,1 - $L$1, 0)) / $K$3,"")</f>
        <v>129.738727272727</v>
      </c>
      <c r="N2333" s="0" t="n">
        <f aca="true">IF(ROW(E2333) - 1 &gt;= $N$1,SUM(E2333:OFFSET(E2333,1 - $N$1, 0)) / $N$1,"")</f>
        <v>128.721</v>
      </c>
      <c r="P2333" s="0" t="n">
        <f aca="true">IF(ROW(N2333) - 1 &gt; $P$1, IF(OFFSET(N2333,  1 - $P$1, 0) &lt;&gt; "", MMULT($AA$2:OFFSET($AA$2, 0, $P$1 - 1), E2333:OFFSET(E2333,1 - $P$1, 0)) / $O$3,""),"")</f>
        <v>129.126944444444</v>
      </c>
    </row>
    <row collapsed="false" customFormat="false" customHeight="true" hidden="false" ht="14.4" outlineLevel="0" r="2334">
      <c r="A2334" s="9" t="n">
        <v>39945</v>
      </c>
      <c r="B2334" s="5" t="n">
        <v>129.56</v>
      </c>
      <c r="C2334" s="5" t="n">
        <v>129.71</v>
      </c>
      <c r="D2334" s="5" t="n">
        <v>123.25</v>
      </c>
      <c r="E2334" s="5" t="n">
        <v>124.42</v>
      </c>
      <c r="F2334" s="5" t="n">
        <v>21767200</v>
      </c>
      <c r="G2334" s="5" t="n">
        <v>123.89</v>
      </c>
      <c r="I2334" s="13" t="n">
        <f aca="false">B2334-E2334</f>
        <v>5.14</v>
      </c>
      <c r="J2334" s="13" t="n">
        <f aca="false">C2334-D2334</f>
        <v>6.46000000000001</v>
      </c>
      <c r="L2334" s="14" t="n">
        <f aca="true">IF(ROW(E2334) - 1 &gt;= $L$1,MMULT($AA$1:OFFSET($AA$1, 0, $L$1 - 1),E2334:OFFSET(E2334,1 - $L$1, 0)) / $K$3,"")</f>
        <v>128.956727272727</v>
      </c>
      <c r="N2334" s="0" t="n">
        <f aca="true">IF(ROW(E2334) - 1 &gt;= $N$1,SUM(E2334:OFFSET(E2334,1 - $N$1, 0)) / $N$1,"")</f>
        <v>128.773</v>
      </c>
      <c r="P2334" s="0" t="n">
        <f aca="true">IF(ROW(N2334) - 1 &gt; $P$1, IF(OFFSET(N2334,  1 - $P$1, 0) &lt;&gt; "", MMULT($AA$2:OFFSET($AA$2, 0, $P$1 - 1), E2334:OFFSET(E2334,1 - $P$1, 0)) / $O$3,""),"")</f>
        <v>129.641944444444</v>
      </c>
    </row>
    <row collapsed="false" customFormat="false" customHeight="true" hidden="false" ht="14.4" outlineLevel="0" r="2335">
      <c r="A2335" s="9" t="n">
        <v>39946</v>
      </c>
      <c r="B2335" s="5" t="n">
        <v>123.21</v>
      </c>
      <c r="C2335" s="5" t="n">
        <v>124.02</v>
      </c>
      <c r="D2335" s="5" t="n">
        <v>119.38</v>
      </c>
      <c r="E2335" s="5" t="n">
        <v>119.49</v>
      </c>
      <c r="F2335" s="5" t="n">
        <v>21284700</v>
      </c>
      <c r="G2335" s="5" t="n">
        <v>118.98</v>
      </c>
      <c r="I2335" s="13" t="n">
        <f aca="false">B2335-E2335</f>
        <v>3.72</v>
      </c>
      <c r="J2335" s="13" t="n">
        <f aca="false">C2335-D2335</f>
        <v>4.64</v>
      </c>
      <c r="L2335" s="14" t="n">
        <f aca="true">IF(ROW(E2335) - 1 &gt;= $L$1,MMULT($AA$1:OFFSET($AA$1, 0, $L$1 - 1),E2335:OFFSET(E2335,1 - $L$1, 0)) / $K$3,"")</f>
        <v>127.268909090909</v>
      </c>
      <c r="N2335" s="0" t="n">
        <f aca="true">IF(ROW(E2335) - 1 &gt;= $N$1,SUM(E2335:OFFSET(E2335,1 - $N$1, 0)) / $N$1,"")</f>
        <v>128.208</v>
      </c>
      <c r="P2335" s="0" t="n">
        <f aca="true">IF(ROW(N2335) - 1 &gt; $P$1, IF(OFFSET(N2335,  1 - $P$1, 0) &lt;&gt; "", MMULT($AA$2:OFFSET($AA$2, 0, $P$1 - 1), E2335:OFFSET(E2335,1 - $P$1, 0)) / $O$3,""),"")</f>
        <v>129.568055555556</v>
      </c>
    </row>
    <row collapsed="false" customFormat="false" customHeight="true" hidden="false" ht="14.4" outlineLevel="0" r="2336">
      <c r="A2336" s="9" t="n">
        <v>39947</v>
      </c>
      <c r="B2336" s="5" t="n">
        <v>119.78</v>
      </c>
      <c r="C2336" s="5" t="n">
        <v>123.53</v>
      </c>
      <c r="D2336" s="5" t="n">
        <v>119.7</v>
      </c>
      <c r="E2336" s="5" t="n">
        <v>122.95</v>
      </c>
      <c r="F2336" s="5" t="n">
        <v>15993800</v>
      </c>
      <c r="G2336" s="5" t="n">
        <v>122.42</v>
      </c>
      <c r="I2336" s="13" t="n">
        <f aca="false">B2336-E2336</f>
        <v>-3.17</v>
      </c>
      <c r="J2336" s="13" t="n">
        <f aca="false">C2336-D2336</f>
        <v>3.83</v>
      </c>
      <c r="L2336" s="14" t="n">
        <f aca="true">IF(ROW(E2336) - 1 &gt;= $L$1,MMULT($AA$1:OFFSET($AA$1, 0, $L$1 - 1),E2336:OFFSET(E2336,1 - $L$1, 0)) / $K$3,"")</f>
        <v>126.312909090909</v>
      </c>
      <c r="N2336" s="0" t="n">
        <f aca="true">IF(ROW(E2336) - 1 &gt;= $N$1,SUM(E2336:OFFSET(E2336,1 - $N$1, 0)) / $N$1,"")</f>
        <v>127.92</v>
      </c>
      <c r="P2336" s="0" t="n">
        <f aca="true">IF(ROW(N2336) - 1 &gt; $P$1, IF(OFFSET(N2336,  1 - $P$1, 0) &lt;&gt; "", MMULT($AA$2:OFFSET($AA$2, 0, $P$1 - 1), E2336:OFFSET(E2336,1 - $P$1, 0)) / $O$3,""),"")</f>
        <v>128.99</v>
      </c>
    </row>
    <row collapsed="false" customFormat="false" customHeight="true" hidden="false" ht="14.4" outlineLevel="0" r="2337">
      <c r="A2337" s="9" t="n">
        <v>39948</v>
      </c>
      <c r="B2337" s="5" t="n">
        <v>122.32</v>
      </c>
      <c r="C2337" s="5" t="n">
        <v>124.62</v>
      </c>
      <c r="D2337" s="5" t="n">
        <v>121.61</v>
      </c>
      <c r="E2337" s="5" t="n">
        <v>122.42</v>
      </c>
      <c r="F2337" s="5" t="n">
        <v>13127400</v>
      </c>
      <c r="G2337" s="5" t="n">
        <v>121.9</v>
      </c>
      <c r="I2337" s="13" t="n">
        <f aca="false">B2337-E2337</f>
        <v>-0.100000000000009</v>
      </c>
      <c r="J2337" s="13" t="n">
        <f aca="false">C2337-D2337</f>
        <v>3.01000000000001</v>
      </c>
      <c r="L2337" s="14" t="n">
        <f aca="true">IF(ROW(E2337) - 1 &gt;= $L$1,MMULT($AA$1:OFFSET($AA$1, 0, $L$1 - 1),E2337:OFFSET(E2337,1 - $L$1, 0)) / $K$3,"")</f>
        <v>125.312909090909</v>
      </c>
      <c r="N2337" s="0" t="n">
        <f aca="true">IF(ROW(E2337) - 1 &gt;= $N$1,SUM(E2337:OFFSET(E2337,1 - $N$1, 0)) / $N$1,"")</f>
        <v>127.438</v>
      </c>
      <c r="P2337" s="0" t="n">
        <f aca="true">IF(ROW(N2337) - 1 &gt; $P$1, IF(OFFSET(N2337,  1 - $P$1, 0) &lt;&gt; "", MMULT($AA$2:OFFSET($AA$2, 0, $P$1 - 1), E2337:OFFSET(E2337,1 - $P$1, 0)) / $O$3,""),"")</f>
        <v>128.118611111111</v>
      </c>
    </row>
    <row collapsed="false" customFormat="false" customHeight="true" hidden="false" ht="14.4" outlineLevel="0" r="2338">
      <c r="A2338" s="9" t="n">
        <v>39951</v>
      </c>
      <c r="B2338" s="5" t="n">
        <v>123.73</v>
      </c>
      <c r="C2338" s="5" t="n">
        <v>126.7</v>
      </c>
      <c r="D2338" s="5" t="n">
        <v>121.57</v>
      </c>
      <c r="E2338" s="5" t="n">
        <v>126.65</v>
      </c>
      <c r="F2338" s="5" t="n">
        <v>16387200</v>
      </c>
      <c r="G2338" s="5" t="n">
        <v>126.11</v>
      </c>
      <c r="I2338" s="13" t="n">
        <f aca="false">B2338-E2338</f>
        <v>-2.92</v>
      </c>
      <c r="J2338" s="13" t="n">
        <f aca="false">C2338-D2338</f>
        <v>5.13000000000001</v>
      </c>
      <c r="L2338" s="14" t="n">
        <f aca="true">IF(ROW(E2338) - 1 &gt;= $L$1,MMULT($AA$1:OFFSET($AA$1, 0, $L$1 - 1),E2338:OFFSET(E2338,1 - $L$1, 0)) / $K$3,"")</f>
        <v>125.169636363636</v>
      </c>
      <c r="N2338" s="0" t="n">
        <f aca="true">IF(ROW(E2338) - 1 &gt;= $N$1,SUM(E2338:OFFSET(E2338,1 - $N$1, 0)) / $N$1,"")</f>
        <v>126.896</v>
      </c>
      <c r="P2338" s="0" t="n">
        <f aca="true">IF(ROW(N2338) - 1 &gt; $P$1, IF(OFFSET(N2338,  1 - $P$1, 0) &lt;&gt; "", MMULT($AA$2:OFFSET($AA$2, 0, $P$1 - 1), E2338:OFFSET(E2338,1 - $P$1, 0)) / $O$3,""),"")</f>
        <v>127.083333333333</v>
      </c>
    </row>
    <row collapsed="false" customFormat="false" customHeight="true" hidden="false" ht="14.4" outlineLevel="0" r="2339">
      <c r="A2339" s="9" t="n">
        <v>39952</v>
      </c>
      <c r="B2339" s="5" t="n">
        <v>126.82</v>
      </c>
      <c r="C2339" s="5" t="n">
        <v>129.31</v>
      </c>
      <c r="D2339" s="5" t="n">
        <v>125.74</v>
      </c>
      <c r="E2339" s="5" t="n">
        <v>127.45</v>
      </c>
      <c r="F2339" s="5" t="n">
        <v>13300800</v>
      </c>
      <c r="G2339" s="5" t="n">
        <v>126.91</v>
      </c>
      <c r="I2339" s="13" t="n">
        <f aca="false">B2339-E2339</f>
        <v>-0.63000000000001</v>
      </c>
      <c r="J2339" s="13" t="n">
        <f aca="false">C2339-D2339</f>
        <v>3.57000000000001</v>
      </c>
      <c r="L2339" s="14" t="n">
        <f aca="true">IF(ROW(E2339) - 1 &gt;= $L$1,MMULT($AA$1:OFFSET($AA$1, 0, $L$1 - 1),E2339:OFFSET(E2339,1 - $L$1, 0)) / $K$3,"")</f>
        <v>125.270363636364</v>
      </c>
      <c r="N2339" s="0" t="n">
        <f aca="true">IF(ROW(E2339) - 1 &gt;= $N$1,SUM(E2339:OFFSET(E2339,1 - $N$1, 0)) / $N$1,"")</f>
        <v>126.37</v>
      </c>
      <c r="P2339" s="0" t="n">
        <f aca="true">IF(ROW(N2339) - 1 &gt; $P$1, IF(OFFSET(N2339,  1 - $P$1, 0) &lt;&gt; "", MMULT($AA$2:OFFSET($AA$2, 0, $P$1 - 1), E2339:OFFSET(E2339,1 - $P$1, 0)) / $O$3,""),"")</f>
        <v>125.924444444444</v>
      </c>
    </row>
    <row collapsed="false" customFormat="false" customHeight="true" hidden="false" ht="14.4" outlineLevel="0" r="2340">
      <c r="A2340" s="9" t="n">
        <v>39953</v>
      </c>
      <c r="B2340" s="5" t="n">
        <v>127.63</v>
      </c>
      <c r="C2340" s="5" t="n">
        <v>129.21</v>
      </c>
      <c r="D2340" s="5" t="n">
        <v>125.3</v>
      </c>
      <c r="E2340" s="5" t="n">
        <v>125.87</v>
      </c>
      <c r="F2340" s="5" t="n">
        <v>13878000</v>
      </c>
      <c r="G2340" s="5" t="n">
        <v>125.33</v>
      </c>
      <c r="I2340" s="13" t="n">
        <f aca="false">B2340-E2340</f>
        <v>1.75999999999999</v>
      </c>
      <c r="J2340" s="13" t="n">
        <f aca="false">C2340-D2340</f>
        <v>3.91000000000001</v>
      </c>
      <c r="L2340" s="14" t="n">
        <f aca="true">IF(ROW(E2340) - 1 &gt;= $L$1,MMULT($AA$1:OFFSET($AA$1, 0, $L$1 - 1),E2340:OFFSET(E2340,1 - $L$1, 0)) / $K$3,"")</f>
        <v>125.179454545455</v>
      </c>
      <c r="N2340" s="0" t="n">
        <f aca="true">IF(ROW(E2340) - 1 &gt;= $N$1,SUM(E2340:OFFSET(E2340,1 - $N$1, 0)) / $N$1,"")</f>
        <v>125.707</v>
      </c>
      <c r="P2340" s="0" t="n">
        <f aca="true">IF(ROW(N2340) - 1 &gt; $P$1, IF(OFFSET(N2340,  1 - $P$1, 0) &lt;&gt; "", MMULT($AA$2:OFFSET($AA$2, 0, $P$1 - 1), E2340:OFFSET(E2340,1 - $P$1, 0)) / $O$3,""),"")</f>
        <v>125.018333333333</v>
      </c>
    </row>
    <row collapsed="false" customFormat="false" customHeight="true" hidden="false" ht="14.4" outlineLevel="0" r="2341">
      <c r="A2341" s="9" t="n">
        <v>39954</v>
      </c>
      <c r="B2341" s="5" t="n">
        <v>125.15</v>
      </c>
      <c r="C2341" s="5" t="n">
        <v>126.78</v>
      </c>
      <c r="D2341" s="5" t="n">
        <v>122.89</v>
      </c>
      <c r="E2341" s="5" t="n">
        <v>124.18</v>
      </c>
      <c r="F2341" s="5" t="n">
        <v>14569500</v>
      </c>
      <c r="G2341" s="5" t="n">
        <v>123.65</v>
      </c>
      <c r="I2341" s="13" t="n">
        <f aca="false">B2341-E2341</f>
        <v>0.969999999999999</v>
      </c>
      <c r="J2341" s="13" t="n">
        <f aca="false">C2341-D2341</f>
        <v>3.89</v>
      </c>
      <c r="L2341" s="14" t="n">
        <f aca="true">IF(ROW(E2341) - 1 &gt;= $L$1,MMULT($AA$1:OFFSET($AA$1, 0, $L$1 - 1),E2341:OFFSET(E2341,1 - $L$1, 0)) / $K$3,"")</f>
        <v>124.901818181818</v>
      </c>
      <c r="N2341" s="0" t="n">
        <f aca="true">IF(ROW(E2341) - 1 &gt;= $N$1,SUM(E2341:OFFSET(E2341,1 - $N$1, 0)) / $N$1,"")</f>
        <v>125.219</v>
      </c>
      <c r="P2341" s="0" t="n">
        <f aca="true">IF(ROW(N2341) - 1 &gt; $P$1, IF(OFFSET(N2341,  1 - $P$1, 0) &lt;&gt; "", MMULT($AA$2:OFFSET($AA$2, 0, $P$1 - 1), E2341:OFFSET(E2341,1 - $P$1, 0)) / $O$3,""),"")</f>
        <v>124.609722222222</v>
      </c>
    </row>
    <row collapsed="false" customFormat="false" customHeight="true" hidden="false" ht="14.4" outlineLevel="0" r="2342">
      <c r="A2342" s="9" t="n">
        <v>39955</v>
      </c>
      <c r="B2342" s="5" t="n">
        <v>124.05</v>
      </c>
      <c r="C2342" s="5" t="n">
        <v>124.18</v>
      </c>
      <c r="D2342" s="5" t="n">
        <v>121.75</v>
      </c>
      <c r="E2342" s="5" t="n">
        <v>122.5</v>
      </c>
      <c r="F2342" s="5" t="n">
        <v>10642800</v>
      </c>
      <c r="G2342" s="5" t="n">
        <v>121.98</v>
      </c>
      <c r="I2342" s="13" t="n">
        <f aca="false">B2342-E2342</f>
        <v>1.55</v>
      </c>
      <c r="J2342" s="13" t="n">
        <f aca="false">C2342-D2342</f>
        <v>2.43000000000001</v>
      </c>
      <c r="L2342" s="14" t="n">
        <f aca="true">IF(ROW(E2342) - 1 &gt;= $L$1,MMULT($AA$1:OFFSET($AA$1, 0, $L$1 - 1),E2342:OFFSET(E2342,1 - $L$1, 0)) / $K$3,"")</f>
        <v>124.407454545455</v>
      </c>
      <c r="N2342" s="0" t="n">
        <f aca="true">IF(ROW(E2342) - 1 &gt;= $N$1,SUM(E2342:OFFSET(E2342,1 - $N$1, 0)) / $N$1,"")</f>
        <v>124.55</v>
      </c>
      <c r="P2342" s="0" t="n">
        <f aca="true">IF(ROW(N2342) - 1 &gt; $P$1, IF(OFFSET(N2342,  1 - $P$1, 0) &lt;&gt; "", MMULT($AA$2:OFFSET($AA$2, 0, $P$1 - 1), E2342:OFFSET(E2342,1 - $P$1, 0)) / $O$3,""),"")</f>
        <v>124.453888888889</v>
      </c>
    </row>
    <row collapsed="false" customFormat="false" customHeight="true" hidden="false" ht="14.4" outlineLevel="0" r="2343">
      <c r="A2343" s="9" t="n">
        <v>39959</v>
      </c>
      <c r="B2343" s="5" t="n">
        <v>124.76</v>
      </c>
      <c r="C2343" s="5" t="n">
        <v>130.83</v>
      </c>
      <c r="D2343" s="5" t="n">
        <v>124.55</v>
      </c>
      <c r="E2343" s="5" t="n">
        <v>130.78</v>
      </c>
      <c r="F2343" s="5" t="n">
        <v>22747400</v>
      </c>
      <c r="G2343" s="5" t="n">
        <v>130.22</v>
      </c>
      <c r="I2343" s="13" t="n">
        <f aca="false">B2343-E2343</f>
        <v>-6.02</v>
      </c>
      <c r="J2343" s="13" t="n">
        <f aca="false">C2343-D2343</f>
        <v>6.28000000000002</v>
      </c>
      <c r="L2343" s="14" t="n">
        <f aca="true">IF(ROW(E2343) - 1 &gt;= $L$1,MMULT($AA$1:OFFSET($AA$1, 0, $L$1 - 1),E2343:OFFSET(E2343,1 - $L$1, 0)) / $K$3,"")</f>
        <v>125.540181818182</v>
      </c>
      <c r="N2343" s="0" t="n">
        <f aca="true">IF(ROW(E2343) - 1 &gt;= $N$1,SUM(E2343:OFFSET(E2343,1 - $N$1, 0)) / $N$1,"")</f>
        <v>124.671</v>
      </c>
      <c r="P2343" s="0" t="n">
        <f aca="true">IF(ROW(N2343) - 1 &gt; $P$1, IF(OFFSET(N2343,  1 - $P$1, 0) &lt;&gt; "", MMULT($AA$2:OFFSET($AA$2, 0, $P$1 - 1), E2343:OFFSET(E2343,1 - $P$1, 0)) / $O$3,""),"")</f>
        <v>124.714722222222</v>
      </c>
    </row>
    <row collapsed="false" customFormat="false" customHeight="true" hidden="false" ht="14.4" outlineLevel="0" r="2344">
      <c r="A2344" s="9" t="n">
        <v>39960</v>
      </c>
      <c r="B2344" s="5" t="n">
        <v>131.78</v>
      </c>
      <c r="C2344" s="5" t="n">
        <v>134.98</v>
      </c>
      <c r="D2344" s="5" t="n">
        <v>130.91</v>
      </c>
      <c r="E2344" s="5" t="n">
        <v>133.05</v>
      </c>
      <c r="F2344" s="5" t="n">
        <v>23086500</v>
      </c>
      <c r="G2344" s="5" t="n">
        <v>132.48</v>
      </c>
      <c r="I2344" s="13" t="n">
        <f aca="false">B2344-E2344</f>
        <v>-1.27000000000001</v>
      </c>
      <c r="J2344" s="13" t="n">
        <f aca="false">C2344-D2344</f>
        <v>4.06999999999999</v>
      </c>
      <c r="L2344" s="14" t="n">
        <f aca="true">IF(ROW(E2344) - 1 &gt;= $L$1,MMULT($AA$1:OFFSET($AA$1, 0, $L$1 - 1),E2344:OFFSET(E2344,1 - $L$1, 0)) / $K$3,"")</f>
        <v>127.063636363636</v>
      </c>
      <c r="N2344" s="0" t="n">
        <f aca="true">IF(ROW(E2344) - 1 &gt;= $N$1,SUM(E2344:OFFSET(E2344,1 - $N$1, 0)) / $N$1,"")</f>
        <v>125.534</v>
      </c>
      <c r="P2344" s="0" t="n">
        <f aca="true">IF(ROW(N2344) - 1 &gt; $P$1, IF(OFFSET(N2344,  1 - $P$1, 0) &lt;&gt; "", MMULT($AA$2:OFFSET($AA$2, 0, $P$1 - 1), E2344:OFFSET(E2344,1 - $P$1, 0)) / $O$3,""),"")</f>
        <v>125.223888888889</v>
      </c>
    </row>
    <row collapsed="false" customFormat="false" customHeight="true" hidden="false" ht="14.4" outlineLevel="0" r="2345">
      <c r="A2345" s="9" t="n">
        <v>39961</v>
      </c>
      <c r="B2345" s="5" t="n">
        <v>133.45</v>
      </c>
      <c r="C2345" s="5" t="n">
        <v>135.39</v>
      </c>
      <c r="D2345" s="5" t="n">
        <v>132.03</v>
      </c>
      <c r="E2345" s="5" t="n">
        <v>135.07</v>
      </c>
      <c r="F2345" s="5" t="n">
        <v>17412600</v>
      </c>
      <c r="G2345" s="5" t="n">
        <v>134.49</v>
      </c>
      <c r="I2345" s="13" t="n">
        <f aca="false">B2345-E2345</f>
        <v>-1.62</v>
      </c>
      <c r="J2345" s="13" t="n">
        <f aca="false">C2345-D2345</f>
        <v>3.35999999999999</v>
      </c>
      <c r="L2345" s="14" t="n">
        <f aca="true">IF(ROW(E2345) - 1 &gt;= $L$1,MMULT($AA$1:OFFSET($AA$1, 0, $L$1 - 1),E2345:OFFSET(E2345,1 - $L$1, 0)) / $K$3,"")</f>
        <v>128.797454545455</v>
      </c>
      <c r="N2345" s="0" t="n">
        <f aca="true">IF(ROW(E2345) - 1 &gt;= $N$1,SUM(E2345:OFFSET(E2345,1 - $N$1, 0)) / $N$1,"")</f>
        <v>127.092</v>
      </c>
      <c r="P2345" s="0" t="n">
        <f aca="true">IF(ROW(N2345) - 1 &gt; $P$1, IF(OFFSET(N2345,  1 - $P$1, 0) &lt;&gt; "", MMULT($AA$2:OFFSET($AA$2, 0, $P$1 - 1), E2345:OFFSET(E2345,1 - $P$1, 0)) / $O$3,""),"")</f>
        <v>126.003611111111</v>
      </c>
    </row>
    <row collapsed="false" customFormat="false" customHeight="true" hidden="false" ht="14.4" outlineLevel="0" r="2346">
      <c r="A2346" s="9" t="n">
        <v>39962</v>
      </c>
      <c r="B2346" s="5" t="n">
        <v>135.39</v>
      </c>
      <c r="C2346" s="5" t="n">
        <v>135.9</v>
      </c>
      <c r="D2346" s="5" t="n">
        <v>133.85</v>
      </c>
      <c r="E2346" s="5" t="n">
        <v>135.81</v>
      </c>
      <c r="F2346" s="5" t="n">
        <v>16304800</v>
      </c>
      <c r="G2346" s="5" t="n">
        <v>135.23</v>
      </c>
      <c r="I2346" s="13" t="n">
        <f aca="false">B2346-E2346</f>
        <v>-0.420000000000016</v>
      </c>
      <c r="J2346" s="13" t="n">
        <f aca="false">C2346-D2346</f>
        <v>2.05000000000001</v>
      </c>
      <c r="L2346" s="14" t="n">
        <f aca="true">IF(ROW(E2346) - 1 &gt;= $L$1,MMULT($AA$1:OFFSET($AA$1, 0, $L$1 - 1),E2346:OFFSET(E2346,1 - $L$1, 0)) / $K$3,"")</f>
        <v>130.382545454545</v>
      </c>
      <c r="N2346" s="0" t="n">
        <f aca="true">IF(ROW(E2346) - 1 &gt;= $N$1,SUM(E2346:OFFSET(E2346,1 - $N$1, 0)) / $N$1,"")</f>
        <v>128.378</v>
      </c>
      <c r="P2346" s="0" t="n">
        <f aca="true">IF(ROW(N2346) - 1 &gt; $P$1, IF(OFFSET(N2346,  1 - $P$1, 0) &lt;&gt; "", MMULT($AA$2:OFFSET($AA$2, 0, $P$1 - 1), E2346:OFFSET(E2346,1 - $P$1, 0)) / $O$3,""),"")</f>
        <v>127.019166666667</v>
      </c>
    </row>
    <row collapsed="false" customFormat="false" customHeight="true" hidden="false" ht="14.4" outlineLevel="0" r="2347">
      <c r="A2347" s="9" t="n">
        <v>39965</v>
      </c>
      <c r="B2347" s="5" t="n">
        <v>136.47</v>
      </c>
      <c r="C2347" s="5" t="n">
        <v>139.99</v>
      </c>
      <c r="D2347" s="5" t="n">
        <v>136</v>
      </c>
      <c r="E2347" s="5" t="n">
        <v>139.35</v>
      </c>
      <c r="F2347" s="5" t="n">
        <v>16160700</v>
      </c>
      <c r="G2347" s="5" t="n">
        <v>138.75</v>
      </c>
      <c r="I2347" s="13" t="n">
        <f aca="false">B2347-E2347</f>
        <v>-2.88</v>
      </c>
      <c r="J2347" s="13" t="n">
        <f aca="false">C2347-D2347</f>
        <v>3.99000000000001</v>
      </c>
      <c r="L2347" s="14" t="n">
        <f aca="true">IF(ROW(E2347) - 1 &gt;= $L$1,MMULT($AA$1:OFFSET($AA$1, 0, $L$1 - 1),E2347:OFFSET(E2347,1 - $L$1, 0)) / $K$3,"")</f>
        <v>132.377454545455</v>
      </c>
      <c r="N2347" s="0" t="n">
        <f aca="true">IF(ROW(E2347) - 1 &gt;= $N$1,SUM(E2347:OFFSET(E2347,1 - $N$1, 0)) / $N$1,"")</f>
        <v>130.071</v>
      </c>
      <c r="P2347" s="0" t="n">
        <f aca="true">IF(ROW(N2347) - 1 &gt; $P$1, IF(OFFSET(N2347,  1 - $P$1, 0) &lt;&gt; "", MMULT($AA$2:OFFSET($AA$2, 0, $P$1 - 1), E2347:OFFSET(E2347,1 - $P$1, 0)) / $O$3,""),"")</f>
        <v>128.325833333333</v>
      </c>
    </row>
    <row collapsed="false" customFormat="false" customHeight="true" hidden="false" ht="14.4" outlineLevel="0" r="2348">
      <c r="A2348" s="9" t="n">
        <v>39966</v>
      </c>
      <c r="B2348" s="5" t="n">
        <v>138.99</v>
      </c>
      <c r="C2348" s="5" t="n">
        <v>141.34</v>
      </c>
      <c r="D2348" s="5" t="n">
        <v>138.35</v>
      </c>
      <c r="E2348" s="5" t="n">
        <v>139.49</v>
      </c>
      <c r="F2348" s="5" t="n">
        <v>16293700</v>
      </c>
      <c r="G2348" s="5" t="n">
        <v>138.89</v>
      </c>
      <c r="I2348" s="13" t="n">
        <f aca="false">B2348-E2348</f>
        <v>-0.5</v>
      </c>
      <c r="J2348" s="13" t="n">
        <f aca="false">C2348-D2348</f>
        <v>2.99000000000001</v>
      </c>
      <c r="L2348" s="14" t="n">
        <f aca="true">IF(ROW(E2348) - 1 &gt;= $L$1,MMULT($AA$1:OFFSET($AA$1, 0, $L$1 - 1),E2348:OFFSET(E2348,1 - $L$1, 0)) / $K$3,"")</f>
        <v>134.09</v>
      </c>
      <c r="N2348" s="0" t="n">
        <f aca="true">IF(ROW(E2348) - 1 &gt;= $N$1,SUM(E2348:OFFSET(E2348,1 - $N$1, 0)) / $N$1,"")</f>
        <v>131.355</v>
      </c>
      <c r="P2348" s="0" t="n">
        <f aca="true">IF(ROW(N2348) - 1 &gt; $P$1, IF(OFFSET(N2348,  1 - $P$1, 0) &lt;&gt; "", MMULT($AA$2:OFFSET($AA$2, 0, $P$1 - 1), E2348:OFFSET(E2348,1 - $P$1, 0)) / $O$3,""),"")</f>
        <v>130.116944444444</v>
      </c>
    </row>
    <row collapsed="false" customFormat="false" customHeight="true" hidden="false" ht="14.4" outlineLevel="0" r="2349">
      <c r="A2349" s="9" t="n">
        <v>39967</v>
      </c>
      <c r="B2349" s="5" t="n">
        <v>140</v>
      </c>
      <c r="C2349" s="5" t="n">
        <v>141.11</v>
      </c>
      <c r="D2349" s="5" t="n">
        <v>139.07</v>
      </c>
      <c r="E2349" s="5" t="n">
        <v>140.95</v>
      </c>
      <c r="F2349" s="5" t="n">
        <v>20185700</v>
      </c>
      <c r="G2349" s="5" t="n">
        <v>140.35</v>
      </c>
      <c r="I2349" s="13" t="n">
        <f aca="false">B2349-E2349</f>
        <v>-0.949999999999989</v>
      </c>
      <c r="J2349" s="13" t="n">
        <f aca="false">C2349-D2349</f>
        <v>2.04000000000002</v>
      </c>
      <c r="L2349" s="14" t="n">
        <f aca="true">IF(ROW(E2349) - 1 &gt;= $L$1,MMULT($AA$1:OFFSET($AA$1, 0, $L$1 - 1),E2349:OFFSET(E2349,1 - $L$1, 0)) / $K$3,"")</f>
        <v>135.834545454545</v>
      </c>
      <c r="N2349" s="0" t="n">
        <f aca="true">IF(ROW(E2349) - 1 &gt;= $N$1,SUM(E2349:OFFSET(E2349,1 - $N$1, 0)) / $N$1,"")</f>
        <v>132.705</v>
      </c>
      <c r="P2349" s="0" t="n">
        <f aca="true">IF(ROW(N2349) - 1 &gt; $P$1, IF(OFFSET(N2349,  1 - $P$1, 0) &lt;&gt; "", MMULT($AA$2:OFFSET($AA$2, 0, $P$1 - 1), E2349:OFFSET(E2349,1 - $P$1, 0)) / $O$3,""),"")</f>
        <v>131.958333333333</v>
      </c>
    </row>
    <row collapsed="false" customFormat="false" customHeight="true" hidden="false" ht="14.4" outlineLevel="0" r="2350">
      <c r="A2350" s="9" t="n">
        <v>39968</v>
      </c>
      <c r="B2350" s="5" t="n">
        <v>140.13</v>
      </c>
      <c r="C2350" s="5" t="n">
        <v>144.18</v>
      </c>
      <c r="D2350" s="5" t="n">
        <v>140.04</v>
      </c>
      <c r="E2350" s="5" t="n">
        <v>143.74</v>
      </c>
      <c r="F2350" s="5" t="n">
        <v>19665500</v>
      </c>
      <c r="G2350" s="5" t="n">
        <v>143.13</v>
      </c>
      <c r="I2350" s="13" t="n">
        <f aca="false">B2350-E2350</f>
        <v>-3.61000000000001</v>
      </c>
      <c r="J2350" s="13" t="n">
        <f aca="false">C2350-D2350</f>
        <v>4.14000000000002</v>
      </c>
      <c r="L2350" s="14" t="n">
        <f aca="true">IF(ROW(E2350) - 1 &gt;= $L$1,MMULT($AA$1:OFFSET($AA$1, 0, $L$1 - 1),E2350:OFFSET(E2350,1 - $L$1, 0)) / $K$3,"")</f>
        <v>137.840909090909</v>
      </c>
      <c r="N2350" s="0" t="n">
        <f aca="true">IF(ROW(E2350) - 1 &gt;= $N$1,SUM(E2350:OFFSET(E2350,1 - $N$1, 0)) / $N$1,"")</f>
        <v>134.492</v>
      </c>
      <c r="P2350" s="0" t="n">
        <f aca="true">IF(ROW(N2350) - 1 &gt; $P$1, IF(OFFSET(N2350,  1 - $P$1, 0) &lt;&gt; "", MMULT($AA$2:OFFSET($AA$2, 0, $P$1 - 1), E2350:OFFSET(E2350,1 - $P$1, 0)) / $O$3,""),"")</f>
        <v>133.918888888889</v>
      </c>
    </row>
    <row collapsed="false" customFormat="false" customHeight="true" hidden="false" ht="14.4" outlineLevel="0" r="2351">
      <c r="A2351" s="9" t="n">
        <v>39969</v>
      </c>
      <c r="B2351" s="5" t="n">
        <v>145.31</v>
      </c>
      <c r="C2351" s="5" t="n">
        <v>146.4</v>
      </c>
      <c r="D2351" s="5" t="n">
        <v>143.21</v>
      </c>
      <c r="E2351" s="5" t="n">
        <v>144.67</v>
      </c>
      <c r="F2351" s="5" t="n">
        <v>22597000</v>
      </c>
      <c r="G2351" s="5" t="n">
        <v>144.05</v>
      </c>
      <c r="I2351" s="13" t="n">
        <f aca="false">B2351-E2351</f>
        <v>0.640000000000015</v>
      </c>
      <c r="J2351" s="13" t="n">
        <f aca="false">C2351-D2351</f>
        <v>3.19</v>
      </c>
      <c r="L2351" s="14" t="n">
        <f aca="true">IF(ROW(E2351) - 1 &gt;= $L$1,MMULT($AA$1:OFFSET($AA$1, 0, $L$1 - 1),E2351:OFFSET(E2351,1 - $L$1, 0)) / $K$3,"")</f>
        <v>139.691454545455</v>
      </c>
      <c r="N2351" s="0" t="n">
        <f aca="true">IF(ROW(E2351) - 1 &gt;= $N$1,SUM(E2351:OFFSET(E2351,1 - $N$1, 0)) / $N$1,"")</f>
        <v>136.541</v>
      </c>
      <c r="P2351" s="0" t="n">
        <f aca="true">IF(ROW(N2351) - 1 &gt; $P$1, IF(OFFSET(N2351,  1 - $P$1, 0) &lt;&gt; "", MMULT($AA$2:OFFSET($AA$2, 0, $P$1 - 1), E2351:OFFSET(E2351,1 - $P$1, 0)) / $O$3,""),"")</f>
        <v>135.934444444444</v>
      </c>
    </row>
    <row collapsed="false" customFormat="false" customHeight="true" hidden="false" ht="14.4" outlineLevel="0" r="2352">
      <c r="A2352" s="9" t="n">
        <v>39972</v>
      </c>
      <c r="B2352" s="5" t="n">
        <v>143.82</v>
      </c>
      <c r="C2352" s="5" t="n">
        <v>144.23</v>
      </c>
      <c r="D2352" s="5" t="n">
        <v>139.43</v>
      </c>
      <c r="E2352" s="5" t="n">
        <v>143.85</v>
      </c>
      <c r="F2352" s="5" t="n">
        <v>33273300</v>
      </c>
      <c r="G2352" s="5" t="n">
        <v>143.24</v>
      </c>
      <c r="I2352" s="13" t="n">
        <f aca="false">B2352-E2352</f>
        <v>-0.0300000000000011</v>
      </c>
      <c r="J2352" s="13" t="n">
        <f aca="false">C2352-D2352</f>
        <v>4.79999999999998</v>
      </c>
      <c r="L2352" s="14" t="n">
        <f aca="true">IF(ROW(E2352) - 1 &gt;= $L$1,MMULT($AA$1:OFFSET($AA$1, 0, $L$1 - 1),E2352:OFFSET(E2352,1 - $L$1, 0)) / $K$3,"")</f>
        <v>141.020363636364</v>
      </c>
      <c r="N2352" s="0" t="n">
        <f aca="true">IF(ROW(E2352) - 1 &gt;= $N$1,SUM(E2352:OFFSET(E2352,1 - $N$1, 0)) / $N$1,"")</f>
        <v>138.676</v>
      </c>
      <c r="P2352" s="0" t="n">
        <f aca="true">IF(ROW(N2352) - 1 &gt; $P$1, IF(OFFSET(N2352,  1 - $P$1, 0) &lt;&gt; "", MMULT($AA$2:OFFSET($AA$2, 0, $P$1 - 1), E2352:OFFSET(E2352,1 - $P$1, 0)) / $O$3,""),"")</f>
        <v>137.897222222222</v>
      </c>
    </row>
    <row collapsed="false" customFormat="false" customHeight="true" hidden="false" ht="14.4" outlineLevel="0" r="2353">
      <c r="A2353" s="9" t="n">
        <v>39973</v>
      </c>
      <c r="B2353" s="5" t="n">
        <v>143.81</v>
      </c>
      <c r="C2353" s="5" t="n">
        <v>144.56</v>
      </c>
      <c r="D2353" s="5" t="n">
        <v>140.55</v>
      </c>
      <c r="E2353" s="5" t="n">
        <v>142.72</v>
      </c>
      <c r="F2353" s="5" t="n">
        <v>24177300</v>
      </c>
      <c r="G2353" s="5" t="n">
        <v>142.11</v>
      </c>
      <c r="I2353" s="13" t="n">
        <f aca="false">B2353-E2353</f>
        <v>1.09</v>
      </c>
      <c r="J2353" s="13" t="n">
        <f aca="false">C2353-D2353</f>
        <v>4.00999999999999</v>
      </c>
      <c r="L2353" s="14" t="n">
        <f aca="true">IF(ROW(E2353) - 1 &gt;= $L$1,MMULT($AA$1:OFFSET($AA$1, 0, $L$1 - 1),E2353:OFFSET(E2353,1 - $L$1, 0)) / $K$3,"")</f>
        <v>141.755636363636</v>
      </c>
      <c r="N2353" s="0" t="n">
        <f aca="true">IF(ROW(E2353) - 1 &gt;= $N$1,SUM(E2353:OFFSET(E2353,1 - $N$1, 0)) / $N$1,"")</f>
        <v>139.87</v>
      </c>
      <c r="P2353" s="0" t="n">
        <f aca="true">IF(ROW(N2353) - 1 &gt; $P$1, IF(OFFSET(N2353,  1 - $P$1, 0) &lt;&gt; "", MMULT($AA$2:OFFSET($AA$2, 0, $P$1 - 1), E2353:OFFSET(E2353,1 - $P$1, 0)) / $O$3,""),"")</f>
        <v>139.532222222222</v>
      </c>
    </row>
    <row collapsed="false" customFormat="false" customHeight="true" hidden="false" ht="14.4" outlineLevel="0" r="2354">
      <c r="A2354" s="9" t="n">
        <v>39974</v>
      </c>
      <c r="B2354" s="5" t="n">
        <v>142.28</v>
      </c>
      <c r="C2354" s="5" t="n">
        <v>142.35</v>
      </c>
      <c r="D2354" s="5" t="n">
        <v>138.3</v>
      </c>
      <c r="E2354" s="5" t="n">
        <v>140.25</v>
      </c>
      <c r="F2354" s="5" t="n">
        <v>24593700</v>
      </c>
      <c r="G2354" s="5" t="n">
        <v>139.65</v>
      </c>
      <c r="I2354" s="13" t="n">
        <f aca="false">B2354-E2354</f>
        <v>2.03</v>
      </c>
      <c r="J2354" s="13" t="n">
        <f aca="false">C2354-D2354</f>
        <v>4.04999999999998</v>
      </c>
      <c r="L2354" s="14" t="n">
        <f aca="true">IF(ROW(E2354) - 1 &gt;= $L$1,MMULT($AA$1:OFFSET($AA$1, 0, $L$1 - 1),E2354:OFFSET(E2354,1 - $L$1, 0)) / $K$3,"")</f>
        <v>141.824727272727</v>
      </c>
      <c r="N2354" s="0" t="n">
        <f aca="true">IF(ROW(E2354) - 1 &gt;= $N$1,SUM(E2354:OFFSET(E2354,1 - $N$1, 0)) / $N$1,"")</f>
        <v>140.59</v>
      </c>
      <c r="P2354" s="0" t="n">
        <f aca="true">IF(ROW(N2354) - 1 &gt; $P$1, IF(OFFSET(N2354,  1 - $P$1, 0) &lt;&gt; "", MMULT($AA$2:OFFSET($AA$2, 0, $P$1 - 1), E2354:OFFSET(E2354,1 - $P$1, 0)) / $O$3,""),"")</f>
        <v>140.716388888889</v>
      </c>
    </row>
    <row collapsed="false" customFormat="false" customHeight="true" hidden="false" ht="14.4" outlineLevel="0" r="2355">
      <c r="A2355" s="9" t="n">
        <v>39975</v>
      </c>
      <c r="B2355" s="5" t="n">
        <v>139.55</v>
      </c>
      <c r="C2355" s="5" t="n">
        <v>141.56</v>
      </c>
      <c r="D2355" s="5" t="n">
        <v>138.55</v>
      </c>
      <c r="E2355" s="5" t="n">
        <v>139.95</v>
      </c>
      <c r="F2355" s="5" t="n">
        <v>18743700</v>
      </c>
      <c r="G2355" s="5" t="n">
        <v>139.35</v>
      </c>
      <c r="I2355" s="13" t="n">
        <f aca="false">B2355-E2355</f>
        <v>-0.399999999999977</v>
      </c>
      <c r="J2355" s="13" t="n">
        <f aca="false">C2355-D2355</f>
        <v>3.00999999999999</v>
      </c>
      <c r="L2355" s="14" t="n">
        <f aca="true">IF(ROW(E2355) - 1 &gt;= $L$1,MMULT($AA$1:OFFSET($AA$1, 0, $L$1 - 1),E2355:OFFSET(E2355,1 - $L$1, 0)) / $K$3,"")</f>
        <v>141.708363636364</v>
      </c>
      <c r="N2355" s="0" t="n">
        <f aca="true">IF(ROW(E2355) - 1 &gt;= $N$1,SUM(E2355:OFFSET(E2355,1 - $N$1, 0)) / $N$1,"")</f>
        <v>141.078</v>
      </c>
      <c r="P2355" s="0" t="n">
        <f aca="true">IF(ROW(N2355) - 1 &gt; $P$1, IF(OFFSET(N2355,  1 - $P$1, 0) &lt;&gt; "", MMULT($AA$2:OFFSET($AA$2, 0, $P$1 - 1), E2355:OFFSET(E2355,1 - $P$1, 0)) / $O$3,""),"")</f>
        <v>141.590277777778</v>
      </c>
    </row>
    <row collapsed="false" customFormat="false" customHeight="true" hidden="false" ht="14.4" outlineLevel="0" r="2356">
      <c r="A2356" s="9" t="n">
        <v>39976</v>
      </c>
      <c r="B2356" s="5" t="n">
        <v>138.81</v>
      </c>
      <c r="C2356" s="5" t="n">
        <v>139.1</v>
      </c>
      <c r="D2356" s="5" t="n">
        <v>136.04</v>
      </c>
      <c r="E2356" s="5" t="n">
        <v>136.97</v>
      </c>
      <c r="F2356" s="5" t="n">
        <v>20110200</v>
      </c>
      <c r="G2356" s="5" t="n">
        <v>136.38</v>
      </c>
      <c r="I2356" s="13" t="n">
        <f aca="false">B2356-E2356</f>
        <v>1.84</v>
      </c>
      <c r="J2356" s="13" t="n">
        <f aca="false">C2356-D2356</f>
        <v>3.06</v>
      </c>
      <c r="L2356" s="14" t="n">
        <f aca="true">IF(ROW(E2356) - 1 &gt;= $L$1,MMULT($AA$1:OFFSET($AA$1, 0, $L$1 - 1),E2356:OFFSET(E2356,1 - $L$1, 0)) / $K$3,"")</f>
        <v>140.961454545455</v>
      </c>
      <c r="N2356" s="0" t="n">
        <f aca="true">IF(ROW(E2356) - 1 &gt;= $N$1,SUM(E2356:OFFSET(E2356,1 - $N$1, 0)) / $N$1,"")</f>
        <v>141.194</v>
      </c>
      <c r="P2356" s="0" t="n">
        <f aca="true">IF(ROW(N2356) - 1 &gt; $P$1, IF(OFFSET(N2356,  1 - $P$1, 0) &lt;&gt; "", MMULT($AA$2:OFFSET($AA$2, 0, $P$1 - 1), E2356:OFFSET(E2356,1 - $P$1, 0)) / $O$3,""),"")</f>
        <v>141.979166666667</v>
      </c>
    </row>
    <row collapsed="false" customFormat="false" customHeight="true" hidden="false" ht="14.4" outlineLevel="0" r="2357">
      <c r="A2357" s="9" t="n">
        <v>39979</v>
      </c>
      <c r="B2357" s="5" t="n">
        <v>136.01</v>
      </c>
      <c r="C2357" s="5" t="n">
        <v>136.93</v>
      </c>
      <c r="D2357" s="5" t="n">
        <v>134.89</v>
      </c>
      <c r="E2357" s="5" t="n">
        <v>136.09</v>
      </c>
      <c r="F2357" s="5" t="n">
        <v>19276800</v>
      </c>
      <c r="G2357" s="5" t="n">
        <v>135.51</v>
      </c>
      <c r="I2357" s="13" t="n">
        <f aca="false">B2357-E2357</f>
        <v>-0.0800000000000125</v>
      </c>
      <c r="J2357" s="13" t="n">
        <f aca="false">C2357-D2357</f>
        <v>2.04000000000002</v>
      </c>
      <c r="L2357" s="14" t="n">
        <f aca="true">IF(ROW(E2357) - 1 &gt;= $L$1,MMULT($AA$1:OFFSET($AA$1, 0, $L$1 - 1),E2357:OFFSET(E2357,1 - $L$1, 0)) / $K$3,"")</f>
        <v>140.033454545455</v>
      </c>
      <c r="N2357" s="0" t="n">
        <f aca="true">IF(ROW(E2357) - 1 &gt;= $N$1,SUM(E2357:OFFSET(E2357,1 - $N$1, 0)) / $N$1,"")</f>
        <v>140.868</v>
      </c>
      <c r="P2357" s="0" t="n">
        <f aca="true">IF(ROW(N2357) - 1 &gt; $P$1, IF(OFFSET(N2357,  1 - $P$1, 0) &lt;&gt; "", MMULT($AA$2:OFFSET($AA$2, 0, $P$1 - 1), E2357:OFFSET(E2357,1 - $P$1, 0)) / $O$3,""),"")</f>
        <v>141.863055555556</v>
      </c>
    </row>
    <row collapsed="false" customFormat="false" customHeight="true" hidden="false" ht="14.4" outlineLevel="0" r="2358">
      <c r="A2358" s="9" t="n">
        <v>39980</v>
      </c>
      <c r="B2358" s="5" t="n">
        <v>136.66</v>
      </c>
      <c r="C2358" s="5" t="n">
        <v>138.47</v>
      </c>
      <c r="D2358" s="5" t="n">
        <v>136.1</v>
      </c>
      <c r="E2358" s="5" t="n">
        <v>136.35</v>
      </c>
      <c r="F2358" s="5" t="n">
        <v>18385900</v>
      </c>
      <c r="G2358" s="5" t="n">
        <v>135.77</v>
      </c>
      <c r="I2358" s="13" t="n">
        <f aca="false">B2358-E2358</f>
        <v>0.310000000000002</v>
      </c>
      <c r="J2358" s="13" t="n">
        <f aca="false">C2358-D2358</f>
        <v>2.37</v>
      </c>
      <c r="L2358" s="14" t="n">
        <f aca="true">IF(ROW(E2358) - 1 &gt;= $L$1,MMULT($AA$1:OFFSET($AA$1, 0, $L$1 - 1),E2358:OFFSET(E2358,1 - $L$1, 0)) / $K$3,"")</f>
        <v>139.212</v>
      </c>
      <c r="N2358" s="0" t="n">
        <f aca="true">IF(ROW(E2358) - 1 &gt;= $N$1,SUM(E2358:OFFSET(E2358,1 - $N$1, 0)) / $N$1,"")</f>
        <v>140.554</v>
      </c>
      <c r="P2358" s="0" t="n">
        <f aca="true">IF(ROW(N2358) - 1 &gt; $P$1, IF(OFFSET(N2358,  1 - $P$1, 0) &lt;&gt; "", MMULT($AA$2:OFFSET($AA$2, 0, $P$1 - 1), E2358:OFFSET(E2358,1 - $P$1, 0)) / $O$3,""),"")</f>
        <v>141.315277777778</v>
      </c>
    </row>
    <row collapsed="false" customFormat="false" customHeight="true" hidden="false" ht="14.4" outlineLevel="0" r="2359">
      <c r="A2359" s="9" t="n">
        <v>39981</v>
      </c>
      <c r="B2359" s="5" t="n">
        <v>136.67</v>
      </c>
      <c r="C2359" s="5" t="n">
        <v>137.45</v>
      </c>
      <c r="D2359" s="5" t="n">
        <v>134.53</v>
      </c>
      <c r="E2359" s="5" t="n">
        <v>135.58</v>
      </c>
      <c r="F2359" s="5" t="n">
        <v>20407600</v>
      </c>
      <c r="G2359" s="5" t="n">
        <v>135</v>
      </c>
      <c r="I2359" s="13" t="n">
        <f aca="false">B2359-E2359</f>
        <v>1.08999999999998</v>
      </c>
      <c r="J2359" s="13" t="n">
        <f aca="false">C2359-D2359</f>
        <v>2.91999999999999</v>
      </c>
      <c r="L2359" s="14" t="n">
        <f aca="true">IF(ROW(E2359) - 1 &gt;= $L$1,MMULT($AA$1:OFFSET($AA$1, 0, $L$1 - 1),E2359:OFFSET(E2359,1 - $L$1, 0)) / $K$3,"")</f>
        <v>138.307636363636</v>
      </c>
      <c r="N2359" s="0" t="n">
        <f aca="true">IF(ROW(E2359) - 1 &gt;= $N$1,SUM(E2359:OFFSET(E2359,1 - $N$1, 0)) / $N$1,"")</f>
        <v>140.017</v>
      </c>
      <c r="P2359" s="0" t="n">
        <f aca="true">IF(ROW(N2359) - 1 &gt; $P$1, IF(OFFSET(N2359,  1 - $P$1, 0) &lt;&gt; "", MMULT($AA$2:OFFSET($AA$2, 0, $P$1 - 1), E2359:OFFSET(E2359,1 - $P$1, 0)) / $O$3,""),"")</f>
        <v>140.475555555556</v>
      </c>
    </row>
    <row collapsed="false" customFormat="false" customHeight="true" hidden="false" ht="14.4" outlineLevel="0" r="2360">
      <c r="A2360" s="9" t="n">
        <v>39982</v>
      </c>
      <c r="B2360" s="5" t="n">
        <v>136.11</v>
      </c>
      <c r="C2360" s="5" t="n">
        <v>138</v>
      </c>
      <c r="D2360" s="5" t="n">
        <v>135.59</v>
      </c>
      <c r="E2360" s="5" t="n">
        <v>135.88</v>
      </c>
      <c r="F2360" s="5" t="n">
        <v>15274300</v>
      </c>
      <c r="G2360" s="5" t="n">
        <v>135.3</v>
      </c>
      <c r="I2360" s="13" t="n">
        <f aca="false">B2360-E2360</f>
        <v>0.230000000000018</v>
      </c>
      <c r="J2360" s="13" t="n">
        <f aca="false">C2360-D2360</f>
        <v>2.41</v>
      </c>
      <c r="L2360" s="14" t="n">
        <f aca="true">IF(ROW(E2360) - 1 &gt;= $L$1,MMULT($AA$1:OFFSET($AA$1, 0, $L$1 - 1),E2360:OFFSET(E2360,1 - $L$1, 0)) / $K$3,"")</f>
        <v>137.555454545455</v>
      </c>
      <c r="N2360" s="0" t="n">
        <f aca="true">IF(ROW(E2360) - 1 &gt;= $N$1,SUM(E2360:OFFSET(E2360,1 - $N$1, 0)) / $N$1,"")</f>
        <v>139.231</v>
      </c>
      <c r="P2360" s="0" t="n">
        <f aca="true">IF(ROW(N2360) - 1 &gt; $P$1, IF(OFFSET(N2360,  1 - $P$1, 0) &lt;&gt; "", MMULT($AA$2:OFFSET($AA$2, 0, $P$1 - 1), E2360:OFFSET(E2360,1 - $P$1, 0)) / $O$3,""),"")</f>
        <v>139.493333333333</v>
      </c>
    </row>
    <row collapsed="false" customFormat="false" customHeight="true" hidden="false" ht="14.4" outlineLevel="0" r="2361">
      <c r="A2361" s="9" t="n">
        <v>39983</v>
      </c>
      <c r="B2361" s="5" t="n">
        <v>138.07</v>
      </c>
      <c r="C2361" s="5" t="n">
        <v>139.5</v>
      </c>
      <c r="D2361" s="5" t="n">
        <v>136.9</v>
      </c>
      <c r="E2361" s="5" t="n">
        <v>139.48</v>
      </c>
      <c r="F2361" s="5" t="n">
        <v>25780600</v>
      </c>
      <c r="G2361" s="5" t="n">
        <v>138.88</v>
      </c>
      <c r="I2361" s="13" t="n">
        <f aca="false">B2361-E2361</f>
        <v>-1.41</v>
      </c>
      <c r="J2361" s="13" t="n">
        <f aca="false">C2361-D2361</f>
        <v>2.59999999999999</v>
      </c>
      <c r="L2361" s="14" t="n">
        <f aca="true">IF(ROW(E2361) - 1 &gt;= $L$1,MMULT($AA$1:OFFSET($AA$1, 0, $L$1 - 1),E2361:OFFSET(E2361,1 - $L$1, 0)) / $K$3,"")</f>
        <v>137.600727272727</v>
      </c>
      <c r="N2361" s="0" t="n">
        <f aca="true">IF(ROW(E2361) - 1 &gt;= $N$1,SUM(E2361:OFFSET(E2361,1 - $N$1, 0)) / $N$1,"")</f>
        <v>138.712</v>
      </c>
      <c r="P2361" s="0" t="n">
        <f aca="true">IF(ROW(N2361) - 1 &gt; $P$1, IF(OFFSET(N2361,  1 - $P$1, 0) &lt;&gt; "", MMULT($AA$2:OFFSET($AA$2, 0, $P$1 - 1), E2361:OFFSET(E2361,1 - $P$1, 0)) / $O$3,""),"")</f>
        <v>138.525833333333</v>
      </c>
    </row>
    <row collapsed="false" customFormat="false" customHeight="true" hidden="false" ht="14.4" outlineLevel="0" r="2362">
      <c r="A2362" s="9" t="n">
        <v>39986</v>
      </c>
      <c r="B2362" s="5" t="n">
        <v>140.67</v>
      </c>
      <c r="C2362" s="5" t="n">
        <v>141.56</v>
      </c>
      <c r="D2362" s="5" t="n">
        <v>136.33</v>
      </c>
      <c r="E2362" s="5" t="n">
        <v>137.37</v>
      </c>
      <c r="F2362" s="5" t="n">
        <v>22675500</v>
      </c>
      <c r="G2362" s="5" t="n">
        <v>136.78</v>
      </c>
      <c r="I2362" s="13" t="n">
        <f aca="false">B2362-E2362</f>
        <v>3.29999999999998</v>
      </c>
      <c r="J2362" s="13" t="n">
        <f aca="false">C2362-D2362</f>
        <v>5.22999999999999</v>
      </c>
      <c r="L2362" s="14" t="n">
        <f aca="true">IF(ROW(E2362) - 1 &gt;= $L$1,MMULT($AA$1:OFFSET($AA$1, 0, $L$1 - 1),E2362:OFFSET(E2362,1 - $L$1, 0)) / $K$3,"")</f>
        <v>137.356727272727</v>
      </c>
      <c r="N2362" s="0" t="n">
        <f aca="true">IF(ROW(E2362) - 1 &gt;= $N$1,SUM(E2362:OFFSET(E2362,1 - $N$1, 0)) / $N$1,"")</f>
        <v>138.064</v>
      </c>
      <c r="P2362" s="0" t="n">
        <f aca="true">IF(ROW(N2362) - 1 &gt; $P$1, IF(OFFSET(N2362,  1 - $P$1, 0) &lt;&gt; "", MMULT($AA$2:OFFSET($AA$2, 0, $P$1 - 1), E2362:OFFSET(E2362,1 - $P$1, 0)) / $O$3,""),"")</f>
        <v>137.7575</v>
      </c>
    </row>
    <row collapsed="false" customFormat="false" customHeight="true" hidden="false" ht="14.4" outlineLevel="0" r="2363">
      <c r="A2363" s="9" t="n">
        <v>39987</v>
      </c>
      <c r="B2363" s="5" t="n">
        <v>136.4</v>
      </c>
      <c r="C2363" s="5" t="n">
        <v>136.95</v>
      </c>
      <c r="D2363" s="5" t="n">
        <v>132.88</v>
      </c>
      <c r="E2363" s="5" t="n">
        <v>134.01</v>
      </c>
      <c r="F2363" s="5" t="n">
        <v>25233300</v>
      </c>
      <c r="G2363" s="5" t="n">
        <v>133.44</v>
      </c>
      <c r="I2363" s="13" t="n">
        <f aca="false">B2363-E2363</f>
        <v>2.39000000000001</v>
      </c>
      <c r="J2363" s="13" t="n">
        <f aca="false">C2363-D2363</f>
        <v>4.06999999999999</v>
      </c>
      <c r="L2363" s="14" t="n">
        <f aca="true">IF(ROW(E2363) - 1 &gt;= $L$1,MMULT($AA$1:OFFSET($AA$1, 0, $L$1 - 1),E2363:OFFSET(E2363,1 - $L$1, 0)) / $K$3,"")</f>
        <v>136.619636363636</v>
      </c>
      <c r="N2363" s="0" t="n">
        <f aca="true">IF(ROW(E2363) - 1 &gt;= $N$1,SUM(E2363:OFFSET(E2363,1 - $N$1, 0)) / $N$1,"")</f>
        <v>137.193</v>
      </c>
      <c r="P2363" s="0" t="n">
        <f aca="true">IF(ROW(N2363) - 1 &gt; $P$1, IF(OFFSET(N2363,  1 - $P$1, 0) &lt;&gt; "", MMULT($AA$2:OFFSET($AA$2, 0, $P$1 - 1), E2363:OFFSET(E2363,1 - $P$1, 0)) / $O$3,""),"")</f>
        <v>137.169722222222</v>
      </c>
    </row>
    <row collapsed="false" customFormat="false" customHeight="true" hidden="false" ht="14.4" outlineLevel="0" r="2364">
      <c r="A2364" s="9" t="n">
        <v>39988</v>
      </c>
      <c r="B2364" s="5" t="n">
        <v>135.42</v>
      </c>
      <c r="C2364" s="5" t="n">
        <v>137.5</v>
      </c>
      <c r="D2364" s="5" t="n">
        <v>134.86</v>
      </c>
      <c r="E2364" s="5" t="n">
        <v>136.22</v>
      </c>
      <c r="F2364" s="5" t="n">
        <v>17340200</v>
      </c>
      <c r="G2364" s="5" t="n">
        <v>135.64</v>
      </c>
      <c r="I2364" s="13" t="n">
        <f aca="false">B2364-E2364</f>
        <v>-0.800000000000011</v>
      </c>
      <c r="J2364" s="13" t="n">
        <f aca="false">C2364-D2364</f>
        <v>2.63999999999999</v>
      </c>
      <c r="L2364" s="14" t="n">
        <f aca="true">IF(ROW(E2364) - 1 &gt;= $L$1,MMULT($AA$1:OFFSET($AA$1, 0, $L$1 - 1),E2364:OFFSET(E2364,1 - $L$1, 0)) / $K$3,"")</f>
        <v>136.442727272727</v>
      </c>
      <c r="N2364" s="0" t="n">
        <f aca="true">IF(ROW(E2364) - 1 &gt;= $N$1,SUM(E2364:OFFSET(E2364,1 - $N$1, 0)) / $N$1,"")</f>
        <v>136.79</v>
      </c>
      <c r="P2364" s="0" t="n">
        <f aca="true">IF(ROW(N2364) - 1 &gt; $P$1, IF(OFFSET(N2364,  1 - $P$1, 0) &lt;&gt; "", MMULT($AA$2:OFFSET($AA$2, 0, $P$1 - 1), E2364:OFFSET(E2364,1 - $P$1, 0)) / $O$3,""),"")</f>
        <v>136.786666666667</v>
      </c>
    </row>
    <row collapsed="false" customFormat="false" customHeight="true" hidden="false" ht="14.4" outlineLevel="0" r="2365">
      <c r="A2365" s="9" t="n">
        <v>39989</v>
      </c>
      <c r="B2365" s="5" t="n">
        <v>135.75</v>
      </c>
      <c r="C2365" s="5" t="n">
        <v>140.2</v>
      </c>
      <c r="D2365" s="5" t="n">
        <v>135.21</v>
      </c>
      <c r="E2365" s="5" t="n">
        <v>139.86</v>
      </c>
      <c r="F2365" s="5" t="n">
        <v>21051700</v>
      </c>
      <c r="G2365" s="5" t="n">
        <v>139.26</v>
      </c>
      <c r="I2365" s="13" t="n">
        <f aca="false">B2365-E2365</f>
        <v>-4.11000000000001</v>
      </c>
      <c r="J2365" s="13" t="n">
        <f aca="false">C2365-D2365</f>
        <v>4.98999999999998</v>
      </c>
      <c r="L2365" s="14" t="n">
        <f aca="true">IF(ROW(E2365) - 1 &gt;= $L$1,MMULT($AA$1:OFFSET($AA$1, 0, $L$1 - 1),E2365:OFFSET(E2365,1 - $L$1, 0)) / $K$3,"")</f>
        <v>137.000909090909</v>
      </c>
      <c r="N2365" s="0" t="n">
        <f aca="true">IF(ROW(E2365) - 1 &gt;= $N$1,SUM(E2365:OFFSET(E2365,1 - $N$1, 0)) / $N$1,"")</f>
        <v>136.781</v>
      </c>
      <c r="P2365" s="0" t="n">
        <f aca="true">IF(ROW(N2365) - 1 &gt; $P$1, IF(OFFSET(N2365,  1 - $P$1, 0) &lt;&gt; "", MMULT($AA$2:OFFSET($AA$2, 0, $P$1 - 1), E2365:OFFSET(E2365,1 - $P$1, 0)) / $O$3,""),"")</f>
        <v>136.720833333333</v>
      </c>
    </row>
    <row collapsed="false" customFormat="false" customHeight="true" hidden="false" ht="14.4" outlineLevel="0" r="2366">
      <c r="A2366" s="9" t="n">
        <v>39990</v>
      </c>
      <c r="B2366" s="5" t="n">
        <v>139.79</v>
      </c>
      <c r="C2366" s="5" t="n">
        <v>143.56</v>
      </c>
      <c r="D2366" s="5" t="n">
        <v>139.74</v>
      </c>
      <c r="E2366" s="5" t="n">
        <v>142.44</v>
      </c>
      <c r="F2366" s="5" t="n">
        <v>15692300</v>
      </c>
      <c r="G2366" s="5" t="n">
        <v>141.83</v>
      </c>
      <c r="I2366" s="13" t="n">
        <f aca="false">B2366-E2366</f>
        <v>-2.65000000000001</v>
      </c>
      <c r="J2366" s="13" t="n">
        <f aca="false">C2366-D2366</f>
        <v>3.81999999999999</v>
      </c>
      <c r="L2366" s="14" t="n">
        <f aca="true">IF(ROW(E2366) - 1 &gt;= $L$1,MMULT($AA$1:OFFSET($AA$1, 0, $L$1 - 1),E2366:OFFSET(E2366,1 - $L$1, 0)) / $K$3,"")</f>
        <v>138.029818181818</v>
      </c>
      <c r="N2366" s="0" t="n">
        <f aca="true">IF(ROW(E2366) - 1 &gt;= $N$1,SUM(E2366:OFFSET(E2366,1 - $N$1, 0)) / $N$1,"")</f>
        <v>137.328</v>
      </c>
      <c r="P2366" s="0" t="n">
        <f aca="true">IF(ROW(N2366) - 1 &gt; $P$1, IF(OFFSET(N2366,  1 - $P$1, 0) &lt;&gt; "", MMULT($AA$2:OFFSET($AA$2, 0, $P$1 - 1), E2366:OFFSET(E2366,1 - $P$1, 0)) / $O$3,""),"")</f>
        <v>136.958611111111</v>
      </c>
    </row>
    <row collapsed="false" customFormat="false" customHeight="true" hidden="false" ht="14.4" outlineLevel="0" r="2367">
      <c r="A2367" s="9" t="n">
        <v>39993</v>
      </c>
      <c r="B2367" s="5" t="n">
        <v>143.46</v>
      </c>
      <c r="C2367" s="5" t="n">
        <v>143.95</v>
      </c>
      <c r="D2367" s="5" t="n">
        <v>141.54</v>
      </c>
      <c r="E2367" s="5" t="n">
        <v>141.97</v>
      </c>
      <c r="F2367" s="5" t="n">
        <v>20272000</v>
      </c>
      <c r="G2367" s="5" t="n">
        <v>141.36</v>
      </c>
      <c r="I2367" s="13" t="n">
        <f aca="false">B2367-E2367</f>
        <v>1.49000000000001</v>
      </c>
      <c r="J2367" s="13" t="n">
        <f aca="false">C2367-D2367</f>
        <v>2.41</v>
      </c>
      <c r="L2367" s="14" t="n">
        <f aca="true">IF(ROW(E2367) - 1 &gt;= $L$1,MMULT($AA$1:OFFSET($AA$1, 0, $L$1 - 1),E2367:OFFSET(E2367,1 - $L$1, 0)) / $K$3,"")</f>
        <v>138.873818181818</v>
      </c>
      <c r="N2367" s="0" t="n">
        <f aca="true">IF(ROW(E2367) - 1 &gt;= $N$1,SUM(E2367:OFFSET(E2367,1 - $N$1, 0)) / $N$1,"")</f>
        <v>137.916</v>
      </c>
      <c r="P2367" s="0" t="n">
        <f aca="true">IF(ROW(N2367) - 1 &gt; $P$1, IF(OFFSET(N2367,  1 - $P$1, 0) &lt;&gt; "", MMULT($AA$2:OFFSET($AA$2, 0, $P$1 - 1), E2367:OFFSET(E2367,1 - $P$1, 0)) / $O$3,""),"")</f>
        <v>137.278611111111</v>
      </c>
    </row>
    <row collapsed="false" customFormat="false" customHeight="true" hidden="false" ht="14.4" outlineLevel="0" r="2368">
      <c r="A2368" s="9" t="n">
        <v>39994</v>
      </c>
      <c r="B2368" s="5" t="n">
        <v>142.58</v>
      </c>
      <c r="C2368" s="5" t="n">
        <v>143.8</v>
      </c>
      <c r="D2368" s="5" t="n">
        <v>141.8</v>
      </c>
      <c r="E2368" s="5" t="n">
        <v>142.43</v>
      </c>
      <c r="F2368" s="5" t="n">
        <v>15508000</v>
      </c>
      <c r="G2368" s="5" t="n">
        <v>141.82</v>
      </c>
      <c r="I2368" s="13" t="n">
        <f aca="false">B2368-E2368</f>
        <v>0.150000000000006</v>
      </c>
      <c r="J2368" s="13" t="n">
        <f aca="false">C2368-D2368</f>
        <v>2</v>
      </c>
      <c r="L2368" s="14" t="n">
        <f aca="true">IF(ROW(E2368) - 1 &gt;= $L$1,MMULT($AA$1:OFFSET($AA$1, 0, $L$1 - 1),E2368:OFFSET(E2368,1 - $L$1, 0)) / $K$3,"")</f>
        <v>139.694545454545</v>
      </c>
      <c r="N2368" s="0" t="n">
        <f aca="true">IF(ROW(E2368) - 1 &gt;= $N$1,SUM(E2368:OFFSET(E2368,1 - $N$1, 0)) / $N$1,"")</f>
        <v>138.524</v>
      </c>
      <c r="P2368" s="0" t="n">
        <f aca="true">IF(ROW(N2368) - 1 &gt; $P$1, IF(OFFSET(N2368,  1 - $P$1, 0) &lt;&gt; "", MMULT($AA$2:OFFSET($AA$2, 0, $P$1 - 1), E2368:OFFSET(E2368,1 - $P$1, 0)) / $O$3,""),"")</f>
        <v>137.728055555556</v>
      </c>
    </row>
    <row collapsed="false" customFormat="false" customHeight="true" hidden="false" ht="14.4" outlineLevel="0" r="2369">
      <c r="A2369" s="9" t="n">
        <v>39995</v>
      </c>
      <c r="B2369" s="5" t="n">
        <v>143.5</v>
      </c>
      <c r="C2369" s="5" t="n">
        <v>144.66</v>
      </c>
      <c r="D2369" s="5" t="n">
        <v>142.52</v>
      </c>
      <c r="E2369" s="5" t="n">
        <v>142.83</v>
      </c>
      <c r="F2369" s="5" t="n">
        <v>14792100</v>
      </c>
      <c r="G2369" s="5" t="n">
        <v>142.22</v>
      </c>
      <c r="I2369" s="13" t="n">
        <f aca="false">B2369-E2369</f>
        <v>0.669999999999988</v>
      </c>
      <c r="J2369" s="13" t="n">
        <f aca="false">C2369-D2369</f>
        <v>2.13999999999999</v>
      </c>
      <c r="L2369" s="14" t="n">
        <f aca="true">IF(ROW(E2369) - 1 &gt;= $L$1,MMULT($AA$1:OFFSET($AA$1, 0, $L$1 - 1),E2369:OFFSET(E2369,1 - $L$1, 0)) / $K$3,"")</f>
        <v>140.477454545455</v>
      </c>
      <c r="N2369" s="0" t="n">
        <f aca="true">IF(ROW(E2369) - 1 &gt;= $N$1,SUM(E2369:OFFSET(E2369,1 - $N$1, 0)) / $N$1,"")</f>
        <v>139.249</v>
      </c>
      <c r="P2369" s="0" t="n">
        <f aca="true">IF(ROW(N2369) - 1 &gt; $P$1, IF(OFFSET(N2369,  1 - $P$1, 0) &lt;&gt; "", MMULT($AA$2:OFFSET($AA$2, 0, $P$1 - 1), E2369:OFFSET(E2369,1 - $P$1, 0)) / $O$3,""),"")</f>
        <v>138.480277777778</v>
      </c>
    </row>
    <row collapsed="false" customFormat="false" customHeight="true" hidden="false" ht="14.4" outlineLevel="0" r="2370">
      <c r="A2370" s="9" t="n">
        <v>39996</v>
      </c>
      <c r="B2370" s="5" t="n">
        <v>141.25</v>
      </c>
      <c r="C2370" s="5" t="n">
        <v>142.83</v>
      </c>
      <c r="D2370" s="5" t="n">
        <v>139.79</v>
      </c>
      <c r="E2370" s="5" t="n">
        <v>140.02</v>
      </c>
      <c r="F2370" s="5" t="n">
        <v>13231400</v>
      </c>
      <c r="G2370" s="5" t="n">
        <v>139.42</v>
      </c>
      <c r="I2370" s="13" t="n">
        <f aca="false">B2370-E2370</f>
        <v>1.22999999999999</v>
      </c>
      <c r="J2370" s="13" t="n">
        <f aca="false">C2370-D2370</f>
        <v>3.04000000000002</v>
      </c>
      <c r="L2370" s="14" t="n">
        <f aca="true">IF(ROW(E2370) - 1 &gt;= $L$1,MMULT($AA$1:OFFSET($AA$1, 0, $L$1 - 1),E2370:OFFSET(E2370,1 - $L$1, 0)) / $K$3,"")</f>
        <v>140.617636363636</v>
      </c>
      <c r="N2370" s="0" t="n">
        <f aca="true">IF(ROW(E2370) - 1 &gt;= $N$1,SUM(E2370:OFFSET(E2370,1 - $N$1, 0)) / $N$1,"")</f>
        <v>139.663</v>
      </c>
      <c r="P2370" s="0" t="n">
        <f aca="true">IF(ROW(N2370) - 1 &gt; $P$1, IF(OFFSET(N2370,  1 - $P$1, 0) &lt;&gt; "", MMULT($AA$2:OFFSET($AA$2, 0, $P$1 - 1), E2370:OFFSET(E2370,1 - $P$1, 0)) / $O$3,""),"")</f>
        <v>139.341666666667</v>
      </c>
    </row>
    <row collapsed="false" customFormat="false" customHeight="true" hidden="false" ht="14.4" outlineLevel="0" r="2371">
      <c r="A2371" s="9" t="n">
        <v>40000</v>
      </c>
      <c r="B2371" s="5" t="n">
        <v>138.7</v>
      </c>
      <c r="C2371" s="5" t="n">
        <v>138.99</v>
      </c>
      <c r="D2371" s="5" t="n">
        <v>136.25</v>
      </c>
      <c r="E2371" s="5" t="n">
        <v>138.61</v>
      </c>
      <c r="F2371" s="5" t="n">
        <v>17810300</v>
      </c>
      <c r="G2371" s="5" t="n">
        <v>138.02</v>
      </c>
      <c r="I2371" s="13" t="n">
        <f aca="false">B2371-E2371</f>
        <v>0.089999999999975</v>
      </c>
      <c r="J2371" s="13" t="n">
        <f aca="false">C2371-D2371</f>
        <v>2.74000000000001</v>
      </c>
      <c r="L2371" s="14" t="n">
        <f aca="true">IF(ROW(E2371) - 1 &gt;= $L$1,MMULT($AA$1:OFFSET($AA$1, 0, $L$1 - 1),E2371:OFFSET(E2371,1 - $L$1, 0)) / $K$3,"")</f>
        <v>140.426181818182</v>
      </c>
      <c r="N2371" s="0" t="n">
        <f aca="true">IF(ROW(E2371) - 1 &gt;= $N$1,SUM(E2371:OFFSET(E2371,1 - $N$1, 0)) / $N$1,"")</f>
        <v>139.576</v>
      </c>
      <c r="P2371" s="0" t="n">
        <f aca="true">IF(ROW(N2371) - 1 &gt; $P$1, IF(OFFSET(N2371,  1 - $P$1, 0) &lt;&gt; "", MMULT($AA$2:OFFSET($AA$2, 0, $P$1 - 1), E2371:OFFSET(E2371,1 - $P$1, 0)) / $O$3,""),"")</f>
        <v>140.049444444444</v>
      </c>
    </row>
    <row collapsed="false" customFormat="false" customHeight="true" hidden="false" ht="14.4" outlineLevel="0" r="2372">
      <c r="A2372" s="9" t="n">
        <v>40001</v>
      </c>
      <c r="B2372" s="5" t="n">
        <v>138.48</v>
      </c>
      <c r="C2372" s="5" t="n">
        <v>139.68</v>
      </c>
      <c r="D2372" s="5" t="n">
        <v>135.18</v>
      </c>
      <c r="E2372" s="5" t="n">
        <v>135.4</v>
      </c>
      <c r="F2372" s="5" t="n">
        <v>16485600</v>
      </c>
      <c r="G2372" s="5" t="n">
        <v>134.82</v>
      </c>
      <c r="I2372" s="13" t="n">
        <f aca="false">B2372-E2372</f>
        <v>3.07999999999998</v>
      </c>
      <c r="J2372" s="13" t="n">
        <f aca="false">C2372-D2372</f>
        <v>4.5</v>
      </c>
      <c r="L2372" s="14" t="n">
        <f aca="true">IF(ROW(E2372) - 1 &gt;= $L$1,MMULT($AA$1:OFFSET($AA$1, 0, $L$1 - 1),E2372:OFFSET(E2372,1 - $L$1, 0)) / $K$3,"")</f>
        <v>139.666909090909</v>
      </c>
      <c r="N2372" s="0" t="n">
        <f aca="true">IF(ROW(E2372) - 1 &gt;= $N$1,SUM(E2372:OFFSET(E2372,1 - $N$1, 0)) / $N$1,"")</f>
        <v>139.379</v>
      </c>
      <c r="P2372" s="0" t="n">
        <f aca="true">IF(ROW(N2372) - 1 &gt; $P$1, IF(OFFSET(N2372,  1 - $P$1, 0) &lt;&gt; "", MMULT($AA$2:OFFSET($AA$2, 0, $P$1 - 1), E2372:OFFSET(E2372,1 - $P$1, 0)) / $O$3,""),"")</f>
        <v>140.379444444444</v>
      </c>
    </row>
    <row collapsed="false" customFormat="false" customHeight="true" hidden="false" ht="14.4" outlineLevel="0" r="2373">
      <c r="A2373" s="9" t="n">
        <v>40002</v>
      </c>
      <c r="B2373" s="5" t="n">
        <v>135.92</v>
      </c>
      <c r="C2373" s="5" t="n">
        <v>138.04</v>
      </c>
      <c r="D2373" s="5" t="n">
        <v>134.42</v>
      </c>
      <c r="E2373" s="5" t="n">
        <v>137.22</v>
      </c>
      <c r="F2373" s="5" t="n">
        <v>20568900</v>
      </c>
      <c r="G2373" s="5" t="n">
        <v>136.63</v>
      </c>
      <c r="I2373" s="13" t="n">
        <f aca="false">B2373-E2373</f>
        <v>-1.30000000000001</v>
      </c>
      <c r="J2373" s="13" t="n">
        <f aca="false">C2373-D2373</f>
        <v>3.62</v>
      </c>
      <c r="L2373" s="14" t="n">
        <f aca="true">IF(ROW(E2373) - 1 &gt;= $L$1,MMULT($AA$1:OFFSET($AA$1, 0, $L$1 - 1),E2373:OFFSET(E2373,1 - $L$1, 0)) / $K$3,"")</f>
        <v>139.274363636364</v>
      </c>
      <c r="N2373" s="0" t="n">
        <f aca="true">IF(ROW(E2373) - 1 &gt;= $N$1,SUM(E2373:OFFSET(E2373,1 - $N$1, 0)) / $N$1,"")</f>
        <v>139.7</v>
      </c>
      <c r="P2373" s="0" t="n">
        <f aca="true">IF(ROW(N2373) - 1 &gt; $P$1, IF(OFFSET(N2373,  1 - $P$1, 0) &lt;&gt; "", MMULT($AA$2:OFFSET($AA$2, 0, $P$1 - 1), E2373:OFFSET(E2373,1 - $P$1, 0)) / $O$3,""),"")</f>
        <v>140.508333333333</v>
      </c>
    </row>
    <row collapsed="false" customFormat="false" customHeight="true" hidden="false" ht="14.4" outlineLevel="0" r="2374">
      <c r="A2374" s="9" t="n">
        <v>40003</v>
      </c>
      <c r="B2374" s="5" t="n">
        <v>137.76</v>
      </c>
      <c r="C2374" s="5" t="n">
        <v>137.99</v>
      </c>
      <c r="D2374" s="5" t="n">
        <v>135.93</v>
      </c>
      <c r="E2374" s="5" t="n">
        <v>136.36</v>
      </c>
      <c r="F2374" s="5" t="n">
        <v>12250900</v>
      </c>
      <c r="G2374" s="5" t="n">
        <v>135.78</v>
      </c>
      <c r="I2374" s="13" t="n">
        <f aca="false">B2374-E2374</f>
        <v>1.39999999999998</v>
      </c>
      <c r="J2374" s="13" t="n">
        <f aca="false">C2374-D2374</f>
        <v>2.06</v>
      </c>
      <c r="L2374" s="14" t="n">
        <f aca="true">IF(ROW(E2374) - 1 &gt;= $L$1,MMULT($AA$1:OFFSET($AA$1, 0, $L$1 - 1),E2374:OFFSET(E2374,1 - $L$1, 0)) / $K$3,"")</f>
        <v>138.667090909091</v>
      </c>
      <c r="N2374" s="0" t="n">
        <f aca="true">IF(ROW(E2374) - 1 &gt;= $N$1,SUM(E2374:OFFSET(E2374,1 - $N$1, 0)) / $N$1,"")</f>
        <v>139.714</v>
      </c>
      <c r="P2374" s="0" t="n">
        <f aca="true">IF(ROW(N2374) - 1 &gt; $P$1, IF(OFFSET(N2374,  1 - $P$1, 0) &lt;&gt; "", MMULT($AA$2:OFFSET($AA$2, 0, $P$1 - 1), E2374:OFFSET(E2374,1 - $P$1, 0)) / $O$3,""),"")</f>
        <v>140.328055555556</v>
      </c>
    </row>
    <row collapsed="false" customFormat="false" customHeight="true" hidden="false" ht="14.4" outlineLevel="0" r="2375">
      <c r="A2375" s="9" t="n">
        <v>40004</v>
      </c>
      <c r="B2375" s="5" t="n">
        <v>136.34</v>
      </c>
      <c r="C2375" s="5" t="n">
        <v>138.97</v>
      </c>
      <c r="D2375" s="5" t="n">
        <v>136.32</v>
      </c>
      <c r="E2375" s="5" t="n">
        <v>138.52</v>
      </c>
      <c r="F2375" s="5" t="n">
        <v>15902700</v>
      </c>
      <c r="G2375" s="5" t="n">
        <v>137.93</v>
      </c>
      <c r="I2375" s="13" t="n">
        <f aca="false">B2375-E2375</f>
        <v>-2.18000000000001</v>
      </c>
      <c r="J2375" s="13" t="n">
        <f aca="false">C2375-D2375</f>
        <v>2.65000000000001</v>
      </c>
      <c r="L2375" s="14" t="n">
        <f aca="true">IF(ROW(E2375) - 1 &gt;= $L$1,MMULT($AA$1:OFFSET($AA$1, 0, $L$1 - 1),E2375:OFFSET(E2375,1 - $L$1, 0)) / $K$3,"")</f>
        <v>138.45</v>
      </c>
      <c r="N2375" s="0" t="n">
        <f aca="true">IF(ROW(E2375) - 1 &gt;= $N$1,SUM(E2375:OFFSET(E2375,1 - $N$1, 0)) / $N$1,"")</f>
        <v>139.58</v>
      </c>
      <c r="P2375" s="0" t="n">
        <f aca="true">IF(ROW(N2375) - 1 &gt; $P$1, IF(OFFSET(N2375,  1 - $P$1, 0) &lt;&gt; "", MMULT($AA$2:OFFSET($AA$2, 0, $P$1 - 1), E2375:OFFSET(E2375,1 - $P$1, 0)) / $O$3,""),"")</f>
        <v>139.783055555556</v>
      </c>
    </row>
    <row collapsed="false" customFormat="false" customHeight="true" hidden="false" ht="14.4" outlineLevel="0" r="2376">
      <c r="A2376" s="9" t="n">
        <v>40007</v>
      </c>
      <c r="B2376" s="5" t="n">
        <v>139.54</v>
      </c>
      <c r="C2376" s="5" t="n">
        <v>142.34</v>
      </c>
      <c r="D2376" s="5" t="n">
        <v>137.53</v>
      </c>
      <c r="E2376" s="5" t="n">
        <v>142.34</v>
      </c>
      <c r="F2376" s="5" t="n">
        <v>17267900</v>
      </c>
      <c r="G2376" s="5" t="n">
        <v>141.73</v>
      </c>
      <c r="I2376" s="13" t="n">
        <f aca="false">B2376-E2376</f>
        <v>-2.80000000000001</v>
      </c>
      <c r="J2376" s="13" t="n">
        <f aca="false">C2376-D2376</f>
        <v>4.81</v>
      </c>
      <c r="L2376" s="14" t="n">
        <f aca="true">IF(ROW(E2376) - 1 &gt;= $L$1,MMULT($AA$1:OFFSET($AA$1, 0, $L$1 - 1),E2376:OFFSET(E2376,1 - $L$1, 0)) / $K$3,"")</f>
        <v>138.951818181818</v>
      </c>
      <c r="N2376" s="0" t="n">
        <f aca="true">IF(ROW(E2376) - 1 &gt;= $N$1,SUM(E2376:OFFSET(E2376,1 - $N$1, 0)) / $N$1,"")</f>
        <v>139.57</v>
      </c>
      <c r="P2376" s="0" t="n">
        <f aca="true">IF(ROW(N2376) - 1 &gt; $P$1, IF(OFFSET(N2376,  1 - $P$1, 0) &lt;&gt; "", MMULT($AA$2:OFFSET($AA$2, 0, $P$1 - 1), E2376:OFFSET(E2376,1 - $P$1, 0)) / $O$3,""),"")</f>
        <v>139.196944444444</v>
      </c>
    </row>
    <row collapsed="false" customFormat="false" customHeight="true" hidden="false" ht="14.4" outlineLevel="0" r="2377">
      <c r="A2377" s="9" t="n">
        <v>40008</v>
      </c>
      <c r="B2377" s="5" t="n">
        <v>142.03</v>
      </c>
      <c r="C2377" s="5" t="n">
        <v>143.18</v>
      </c>
      <c r="D2377" s="5" t="n">
        <v>141.16</v>
      </c>
      <c r="E2377" s="5" t="n">
        <v>142.27</v>
      </c>
      <c r="F2377" s="5" t="n">
        <v>12401700</v>
      </c>
      <c r="G2377" s="5" t="n">
        <v>141.66</v>
      </c>
      <c r="I2377" s="13" t="n">
        <f aca="false">B2377-E2377</f>
        <v>-0.240000000000009</v>
      </c>
      <c r="J2377" s="13" t="n">
        <f aca="false">C2377-D2377</f>
        <v>2.02000000000001</v>
      </c>
      <c r="L2377" s="14" t="n">
        <f aca="true">IF(ROW(E2377) - 1 &gt;= $L$1,MMULT($AA$1:OFFSET($AA$1, 0, $L$1 - 1),E2377:OFFSET(E2377,1 - $L$1, 0)) / $K$3,"")</f>
        <v>139.442727272727</v>
      </c>
      <c r="N2377" s="0" t="n">
        <f aca="true">IF(ROW(E2377) - 1 &gt;= $N$1,SUM(E2377:OFFSET(E2377,1 - $N$1, 0)) / $N$1,"")</f>
        <v>139.6</v>
      </c>
      <c r="P2377" s="0" t="n">
        <f aca="true">IF(ROW(N2377) - 1 &gt; $P$1, IF(OFFSET(N2377,  1 - $P$1, 0) &lt;&gt; "", MMULT($AA$2:OFFSET($AA$2, 0, $P$1 - 1), E2377:OFFSET(E2377,1 - $P$1, 0)) / $O$3,""),"")</f>
        <v>138.747222222222</v>
      </c>
    </row>
    <row collapsed="false" customFormat="false" customHeight="true" hidden="false" ht="14.4" outlineLevel="0" r="2378">
      <c r="A2378" s="9" t="n">
        <v>40009</v>
      </c>
      <c r="B2378" s="5" t="n">
        <v>145.04</v>
      </c>
      <c r="C2378" s="5" t="n">
        <v>147</v>
      </c>
      <c r="D2378" s="5" t="n">
        <v>144.32</v>
      </c>
      <c r="E2378" s="5" t="n">
        <v>146.88</v>
      </c>
      <c r="F2378" s="5" t="n">
        <v>17342400</v>
      </c>
      <c r="G2378" s="5" t="n">
        <v>146.25</v>
      </c>
      <c r="I2378" s="13" t="n">
        <f aca="false">B2378-E2378</f>
        <v>-1.84</v>
      </c>
      <c r="J2378" s="13" t="n">
        <f aca="false">C2378-D2378</f>
        <v>2.68000000000001</v>
      </c>
      <c r="L2378" s="14" t="n">
        <f aca="true">IF(ROW(E2378) - 1 &gt;= $L$1,MMULT($AA$1:OFFSET($AA$1, 0, $L$1 - 1),E2378:OFFSET(E2378,1 - $L$1, 0)) / $K$3,"")</f>
        <v>140.766363636364</v>
      </c>
      <c r="N2378" s="0" t="n">
        <f aca="true">IF(ROW(E2378) - 1 &gt;= $N$1,SUM(E2378:OFFSET(E2378,1 - $N$1, 0)) / $N$1,"")</f>
        <v>140.045</v>
      </c>
      <c r="P2378" s="0" t="n">
        <f aca="true">IF(ROW(N2378) - 1 &gt; $P$1, IF(OFFSET(N2378,  1 - $P$1, 0) &lt;&gt; "", MMULT($AA$2:OFFSET($AA$2, 0, $P$1 - 1), E2378:OFFSET(E2378,1 - $P$1, 0)) / $O$3,""),"")</f>
        <v>138.811944444445</v>
      </c>
    </row>
    <row collapsed="false" customFormat="false" customHeight="true" hidden="false" ht="14.4" outlineLevel="0" r="2379">
      <c r="A2379" s="9" t="n">
        <v>40010</v>
      </c>
      <c r="B2379" s="5" t="n">
        <v>145.76</v>
      </c>
      <c r="C2379" s="5" t="n">
        <v>148.02</v>
      </c>
      <c r="D2379" s="5" t="n">
        <v>145.57</v>
      </c>
      <c r="E2379" s="5" t="n">
        <v>147.52</v>
      </c>
      <c r="F2379" s="5" t="n">
        <v>14056100</v>
      </c>
      <c r="G2379" s="5" t="n">
        <v>146.89</v>
      </c>
      <c r="I2379" s="13" t="n">
        <f aca="false">B2379-E2379</f>
        <v>-1.76000000000002</v>
      </c>
      <c r="J2379" s="13" t="n">
        <f aca="false">C2379-D2379</f>
        <v>2.45000000000002</v>
      </c>
      <c r="L2379" s="14" t="n">
        <f aca="true">IF(ROW(E2379) - 1 &gt;= $L$1,MMULT($AA$1:OFFSET($AA$1, 0, $L$1 - 1),E2379:OFFSET(E2379,1 - $L$1, 0)) / $K$3,"")</f>
        <v>142.125454545455</v>
      </c>
      <c r="N2379" s="0" t="n">
        <f aca="true">IF(ROW(E2379) - 1 &gt;= $N$1,SUM(E2379:OFFSET(E2379,1 - $N$1, 0)) / $N$1,"")</f>
        <v>140.514</v>
      </c>
      <c r="P2379" s="0" t="n">
        <f aca="true">IF(ROW(N2379) - 1 &gt; $P$1, IF(OFFSET(N2379,  1 - $P$1, 0) &lt;&gt; "", MMULT($AA$2:OFFSET($AA$2, 0, $P$1 - 1), E2379:OFFSET(E2379,1 - $P$1, 0)) / $O$3,""),"")</f>
        <v>139.294722222222</v>
      </c>
    </row>
    <row collapsed="false" customFormat="false" customHeight="true" hidden="false" ht="14.4" outlineLevel="0" r="2380">
      <c r="A2380" s="9" t="n">
        <v>40011</v>
      </c>
      <c r="B2380" s="5" t="n">
        <v>149.08</v>
      </c>
      <c r="C2380" s="5" t="n">
        <v>152.02</v>
      </c>
      <c r="D2380" s="5" t="n">
        <v>148.63</v>
      </c>
      <c r="E2380" s="5" t="n">
        <v>151.75</v>
      </c>
      <c r="F2380" s="5" t="n">
        <v>21505500</v>
      </c>
      <c r="G2380" s="5" t="n">
        <v>151.1</v>
      </c>
      <c r="I2380" s="13" t="n">
        <f aca="false">B2380-E2380</f>
        <v>-2.66999999999999</v>
      </c>
      <c r="J2380" s="13" t="n">
        <f aca="false">C2380-D2380</f>
        <v>3.39000000000001</v>
      </c>
      <c r="L2380" s="14" t="n">
        <f aca="true">IF(ROW(E2380) - 1 &gt;= $L$1,MMULT($AA$1:OFFSET($AA$1, 0, $L$1 - 1),E2380:OFFSET(E2380,1 - $L$1, 0)) / $K$3,"")</f>
        <v>144.168363636364</v>
      </c>
      <c r="N2380" s="0" t="n">
        <f aca="true">IF(ROW(E2380) - 1 &gt;= $N$1,SUM(E2380:OFFSET(E2380,1 - $N$1, 0)) / $N$1,"")</f>
        <v>141.687</v>
      </c>
      <c r="P2380" s="0" t="n">
        <f aca="true">IF(ROW(N2380) - 1 &gt; $P$1, IF(OFFSET(N2380,  1 - $P$1, 0) &lt;&gt; "", MMULT($AA$2:OFFSET($AA$2, 0, $P$1 - 1), E2380:OFFSET(E2380,1 - $P$1, 0)) / $O$3,""),"")</f>
        <v>140.373611111111</v>
      </c>
    </row>
    <row collapsed="false" customFormat="false" customHeight="true" hidden="false" ht="14.4" outlineLevel="0" r="2381">
      <c r="A2381" s="9" t="n">
        <v>40014</v>
      </c>
      <c r="B2381" s="5" t="n">
        <v>153.27</v>
      </c>
      <c r="C2381" s="5" t="n">
        <v>155.04</v>
      </c>
      <c r="D2381" s="5" t="n">
        <v>150.89</v>
      </c>
      <c r="E2381" s="5" t="n">
        <v>152.91</v>
      </c>
      <c r="F2381" s="5" t="n">
        <v>26268800</v>
      </c>
      <c r="G2381" s="5" t="n">
        <v>152.26</v>
      </c>
      <c r="I2381" s="13" t="n">
        <f aca="false">B2381-E2381</f>
        <v>0.360000000000014</v>
      </c>
      <c r="J2381" s="13" t="n">
        <f aca="false">C2381-D2381</f>
        <v>4.15000000000001</v>
      </c>
      <c r="L2381" s="14" t="n">
        <f aca="true">IF(ROW(E2381) - 1 &gt;= $L$1,MMULT($AA$1:OFFSET($AA$1, 0, $L$1 - 1),E2381:OFFSET(E2381,1 - $L$1, 0)) / $K$3,"")</f>
        <v>146.208909090909</v>
      </c>
      <c r="N2381" s="0" t="n">
        <f aca="true">IF(ROW(E2381) - 1 &gt;= $N$1,SUM(E2381:OFFSET(E2381,1 - $N$1, 0)) / $N$1,"")</f>
        <v>143.117</v>
      </c>
      <c r="P2381" s="0" t="n">
        <f aca="true">IF(ROW(N2381) - 1 &gt; $P$1, IF(OFFSET(N2381,  1 - $P$1, 0) &lt;&gt; "", MMULT($AA$2:OFFSET($AA$2, 0, $P$1 - 1), E2381:OFFSET(E2381,1 - $P$1, 0)) / $O$3,""),"")</f>
        <v>141.971944444444</v>
      </c>
    </row>
    <row collapsed="false" customFormat="false" customHeight="true" hidden="false" ht="14.4" outlineLevel="0" r="2382">
      <c r="A2382" s="9" t="n">
        <v>40015</v>
      </c>
      <c r="B2382" s="5" t="n">
        <v>153.29</v>
      </c>
      <c r="C2382" s="5" t="n">
        <v>153.43</v>
      </c>
      <c r="D2382" s="5" t="n">
        <v>149.75</v>
      </c>
      <c r="E2382" s="5" t="n">
        <v>151.51</v>
      </c>
      <c r="F2382" s="5" t="n">
        <v>31242200</v>
      </c>
      <c r="G2382" s="5" t="n">
        <v>150.86</v>
      </c>
      <c r="I2382" s="13" t="n">
        <f aca="false">B2382-E2382</f>
        <v>1.78</v>
      </c>
      <c r="J2382" s="13" t="n">
        <f aca="false">C2382-D2382</f>
        <v>3.68000000000001</v>
      </c>
      <c r="L2382" s="14" t="n">
        <f aca="true">IF(ROW(E2382) - 1 &gt;= $L$1,MMULT($AA$1:OFFSET($AA$1, 0, $L$1 - 1),E2382:OFFSET(E2382,1 - $L$1, 0)) / $K$3,"")</f>
        <v>147.734909090909</v>
      </c>
      <c r="N2382" s="0" t="n">
        <f aca="true">IF(ROW(E2382) - 1 &gt;= $N$1,SUM(E2382:OFFSET(E2382,1 - $N$1, 0)) / $N$1,"")</f>
        <v>144.728</v>
      </c>
      <c r="P2382" s="0" t="n">
        <f aca="true">IF(ROW(N2382) - 1 &gt; $P$1, IF(OFFSET(N2382,  1 - $P$1, 0) &lt;&gt; "", MMULT($AA$2:OFFSET($AA$2, 0, $P$1 - 1), E2382:OFFSET(E2382,1 - $P$1, 0)) / $O$3,""),"")</f>
        <v>143.760555555556</v>
      </c>
    </row>
    <row collapsed="false" customFormat="false" customHeight="true" hidden="false" ht="14.4" outlineLevel="0" r="2383">
      <c r="A2383" s="9" t="n">
        <v>40016</v>
      </c>
      <c r="B2383" s="5" t="n">
        <v>157.79</v>
      </c>
      <c r="C2383" s="5" t="n">
        <v>158.73</v>
      </c>
      <c r="D2383" s="5" t="n">
        <v>156.11</v>
      </c>
      <c r="E2383" s="5" t="n">
        <v>156.74</v>
      </c>
      <c r="F2383" s="5" t="n">
        <v>31218000</v>
      </c>
      <c r="G2383" s="5" t="n">
        <v>156.07</v>
      </c>
      <c r="I2383" s="13" t="n">
        <f aca="false">B2383-E2383</f>
        <v>1.04999999999998</v>
      </c>
      <c r="J2383" s="13" t="n">
        <f aca="false">C2383-D2383</f>
        <v>2.61999999999998</v>
      </c>
      <c r="L2383" s="14" t="n">
        <f aca="true">IF(ROW(E2383) - 1 &gt;= $L$1,MMULT($AA$1:OFFSET($AA$1, 0, $L$1 - 1),E2383:OFFSET(E2383,1 - $L$1, 0)) / $K$3,"")</f>
        <v>149.918909090909</v>
      </c>
      <c r="N2383" s="0" t="n">
        <f aca="true">IF(ROW(E2383) - 1 &gt;= $N$1,SUM(E2383:OFFSET(E2383,1 - $N$1, 0)) / $N$1,"")</f>
        <v>146.68</v>
      </c>
      <c r="P2383" s="0" t="n">
        <f aca="true">IF(ROW(N2383) - 1 &gt; $P$1, IF(OFFSET(N2383,  1 - $P$1, 0) &lt;&gt; "", MMULT($AA$2:OFFSET($AA$2, 0, $P$1 - 1), E2383:OFFSET(E2383,1 - $P$1, 0)) / $O$3,""),"")</f>
        <v>145.849444444444</v>
      </c>
    </row>
    <row collapsed="false" customFormat="false" customHeight="true" hidden="false" ht="14.4" outlineLevel="0" r="2384">
      <c r="A2384" s="9" t="n">
        <v>40017</v>
      </c>
      <c r="B2384" s="5" t="n">
        <v>156.63</v>
      </c>
      <c r="C2384" s="5" t="n">
        <v>158.44</v>
      </c>
      <c r="D2384" s="5" t="n">
        <v>155.56</v>
      </c>
      <c r="E2384" s="5" t="n">
        <v>157.82</v>
      </c>
      <c r="F2384" s="5" t="n">
        <v>18820100</v>
      </c>
      <c r="G2384" s="5" t="n">
        <v>157.15</v>
      </c>
      <c r="I2384" s="13" t="n">
        <f aca="false">B2384-E2384</f>
        <v>-1.19</v>
      </c>
      <c r="J2384" s="13" t="n">
        <f aca="false">C2384-D2384</f>
        <v>2.88</v>
      </c>
      <c r="L2384" s="14" t="n">
        <f aca="true">IF(ROW(E2384) - 1 &gt;= $L$1,MMULT($AA$1:OFFSET($AA$1, 0, $L$1 - 1),E2384:OFFSET(E2384,1 - $L$1, 0)) / $K$3,"")</f>
        <v>151.944363636364</v>
      </c>
      <c r="N2384" s="0" t="n">
        <f aca="true">IF(ROW(E2384) - 1 &gt;= $N$1,SUM(E2384:OFFSET(E2384,1 - $N$1, 0)) / $N$1,"")</f>
        <v>148.826</v>
      </c>
      <c r="P2384" s="0" t="n">
        <f aca="true">IF(ROW(N2384) - 1 &gt; $P$1, IF(OFFSET(N2384,  1 - $P$1, 0) &lt;&gt; "", MMULT($AA$2:OFFSET($AA$2, 0, $P$1 - 1), E2384:OFFSET(E2384,1 - $P$1, 0)) / $O$3,""),"")</f>
        <v>147.923333333333</v>
      </c>
    </row>
    <row collapsed="false" customFormat="false" customHeight="true" hidden="false" ht="14.4" outlineLevel="0" r="2385">
      <c r="A2385" s="9" t="n">
        <v>40018</v>
      </c>
      <c r="B2385" s="5" t="n">
        <v>156.95</v>
      </c>
      <c r="C2385" s="5" t="n">
        <v>160</v>
      </c>
      <c r="D2385" s="5" t="n">
        <v>156.5</v>
      </c>
      <c r="E2385" s="5" t="n">
        <v>159.99</v>
      </c>
      <c r="F2385" s="5" t="n">
        <v>15655800</v>
      </c>
      <c r="G2385" s="5" t="n">
        <v>159.31</v>
      </c>
      <c r="I2385" s="13" t="n">
        <f aca="false">B2385-E2385</f>
        <v>-3.04000000000002</v>
      </c>
      <c r="J2385" s="13" t="n">
        <f aca="false">C2385-D2385</f>
        <v>3.5</v>
      </c>
      <c r="L2385" s="14" t="n">
        <f aca="true">IF(ROW(E2385) - 1 &gt;= $L$1,MMULT($AA$1:OFFSET($AA$1, 0, $L$1 - 1),E2385:OFFSET(E2385,1 - $L$1, 0)) / $K$3,"")</f>
        <v>153.974181818182</v>
      </c>
      <c r="N2385" s="0" t="n">
        <f aca="true">IF(ROW(E2385) - 1 &gt;= $N$1,SUM(E2385:OFFSET(E2385,1 - $N$1, 0)) / $N$1,"")</f>
        <v>150.973</v>
      </c>
      <c r="P2385" s="0" t="n">
        <f aca="true">IF(ROW(N2385) - 1 &gt; $P$1, IF(OFFSET(N2385,  1 - $P$1, 0) &lt;&gt; "", MMULT($AA$2:OFFSET($AA$2, 0, $P$1 - 1), E2385:OFFSET(E2385,1 - $P$1, 0)) / $O$3,""),"")</f>
        <v>150.0575</v>
      </c>
    </row>
    <row collapsed="false" customFormat="false" customHeight="true" hidden="false" ht="14.4" outlineLevel="0" r="2386">
      <c r="A2386" s="9" t="n">
        <v>40021</v>
      </c>
      <c r="B2386" s="5" t="n">
        <v>160.17</v>
      </c>
      <c r="C2386" s="5" t="n">
        <v>160.88</v>
      </c>
      <c r="D2386" s="5" t="n">
        <v>157.26</v>
      </c>
      <c r="E2386" s="5" t="n">
        <v>160.1</v>
      </c>
      <c r="F2386" s="5" t="n">
        <v>15475400</v>
      </c>
      <c r="G2386" s="5" t="n">
        <v>159.42</v>
      </c>
      <c r="I2386" s="13" t="n">
        <f aca="false">B2386-E2386</f>
        <v>0.0699999999999932</v>
      </c>
      <c r="J2386" s="13" t="n">
        <f aca="false">C2386-D2386</f>
        <v>3.62</v>
      </c>
      <c r="L2386" s="14" t="n">
        <f aca="true">IF(ROW(E2386) - 1 &gt;= $L$1,MMULT($AA$1:OFFSET($AA$1, 0, $L$1 - 1),E2386:OFFSET(E2386,1 - $L$1, 0)) / $K$3,"")</f>
        <v>155.633636363636</v>
      </c>
      <c r="N2386" s="0" t="n">
        <f aca="true">IF(ROW(E2386) - 1 &gt;= $N$1,SUM(E2386:OFFSET(E2386,1 - $N$1, 0)) / $N$1,"")</f>
        <v>152.749</v>
      </c>
      <c r="P2386" s="0" t="n">
        <f aca="true">IF(ROW(N2386) - 1 &gt; $P$1, IF(OFFSET(N2386,  1 - $P$1, 0) &lt;&gt; "", MMULT($AA$2:OFFSET($AA$2, 0, $P$1 - 1), E2386:OFFSET(E2386,1 - $P$1, 0)) / $O$3,""),"")</f>
        <v>151.996111111111</v>
      </c>
    </row>
    <row collapsed="false" customFormat="false" customHeight="true" hidden="false" ht="14.4" outlineLevel="0" r="2387">
      <c r="A2387" s="9" t="n">
        <v>40022</v>
      </c>
      <c r="B2387" s="5" t="n">
        <v>158.88</v>
      </c>
      <c r="C2387" s="5" t="n">
        <v>160.1</v>
      </c>
      <c r="D2387" s="5" t="n">
        <v>157.6</v>
      </c>
      <c r="E2387" s="5" t="n">
        <v>160</v>
      </c>
      <c r="F2387" s="5" t="n">
        <v>12984100</v>
      </c>
      <c r="G2387" s="5" t="n">
        <v>159.32</v>
      </c>
      <c r="I2387" s="13" t="n">
        <f aca="false">B2387-E2387</f>
        <v>-1.12</v>
      </c>
      <c r="J2387" s="13" t="n">
        <f aca="false">C2387-D2387</f>
        <v>2.5</v>
      </c>
      <c r="L2387" s="14" t="n">
        <f aca="true">IF(ROW(E2387) - 1 &gt;= $L$1,MMULT($AA$1:OFFSET($AA$1, 0, $L$1 - 1),E2387:OFFSET(E2387,1 - $L$1, 0)) / $K$3,"")</f>
        <v>156.952</v>
      </c>
      <c r="N2387" s="0" t="n">
        <f aca="true">IF(ROW(E2387) - 1 &gt;= $N$1,SUM(E2387:OFFSET(E2387,1 - $N$1, 0)) / $N$1,"")</f>
        <v>154.522</v>
      </c>
      <c r="P2387" s="0" t="n">
        <f aca="true">IF(ROW(N2387) - 1 &gt; $P$1, IF(OFFSET(N2387,  1 - $P$1, 0) &lt;&gt; "", MMULT($AA$2:OFFSET($AA$2, 0, $P$1 - 1), E2387:OFFSET(E2387,1 - $P$1, 0)) / $O$3,""),"")</f>
        <v>153.731944444444</v>
      </c>
    </row>
    <row collapsed="false" customFormat="false" customHeight="true" hidden="false" ht="14.4" outlineLevel="0" r="2388">
      <c r="A2388" s="9" t="n">
        <v>40023</v>
      </c>
      <c r="B2388" s="5" t="n">
        <v>158.9</v>
      </c>
      <c r="C2388" s="5" t="n">
        <v>160.45</v>
      </c>
      <c r="D2388" s="5" t="n">
        <v>158.25</v>
      </c>
      <c r="E2388" s="5" t="n">
        <v>160.03</v>
      </c>
      <c r="F2388" s="5" t="n">
        <v>13648500</v>
      </c>
      <c r="G2388" s="5" t="n">
        <v>159.35</v>
      </c>
      <c r="I2388" s="13" t="n">
        <f aca="false">B2388-E2388</f>
        <v>-1.13</v>
      </c>
      <c r="J2388" s="13" t="n">
        <f aca="false">C2388-D2388</f>
        <v>2.19999999999999</v>
      </c>
      <c r="L2388" s="14" t="n">
        <f aca="true">IF(ROW(E2388) - 1 &gt;= $L$1,MMULT($AA$1:OFFSET($AA$1, 0, $L$1 - 1),E2388:OFFSET(E2388,1 - $L$1, 0)) / $K$3,"")</f>
        <v>157.953454545455</v>
      </c>
      <c r="N2388" s="0" t="n">
        <f aca="true">IF(ROW(E2388) - 1 &gt;= $N$1,SUM(E2388:OFFSET(E2388,1 - $N$1, 0)) / $N$1,"")</f>
        <v>155.837</v>
      </c>
      <c r="P2388" s="0" t="n">
        <f aca="true">IF(ROW(N2388) - 1 &gt; $P$1, IF(OFFSET(N2388,  1 - $P$1, 0) &lt;&gt; "", MMULT($AA$2:OFFSET($AA$2, 0, $P$1 - 1), E2388:OFFSET(E2388,1 - $P$1, 0)) / $O$3,""),"")</f>
        <v>155.449722222222</v>
      </c>
    </row>
    <row collapsed="false" customFormat="false" customHeight="true" hidden="false" ht="14.4" outlineLevel="0" r="2389">
      <c r="A2389" s="9" t="n">
        <v>40024</v>
      </c>
      <c r="B2389" s="5" t="n">
        <v>161.7</v>
      </c>
      <c r="C2389" s="5" t="n">
        <v>164.72</v>
      </c>
      <c r="D2389" s="5" t="n">
        <v>161.5</v>
      </c>
      <c r="E2389" s="5" t="n">
        <v>162.79</v>
      </c>
      <c r="F2389" s="5" t="n">
        <v>16771600</v>
      </c>
      <c r="G2389" s="5" t="n">
        <v>162.09</v>
      </c>
      <c r="I2389" s="13" t="n">
        <f aca="false">B2389-E2389</f>
        <v>-1.09</v>
      </c>
      <c r="J2389" s="13" t="n">
        <f aca="false">C2389-D2389</f>
        <v>3.22</v>
      </c>
      <c r="L2389" s="14" t="n">
        <f aca="true">IF(ROW(E2389) - 1 &gt;= $L$1,MMULT($AA$1:OFFSET($AA$1, 0, $L$1 - 1),E2389:OFFSET(E2389,1 - $L$1, 0)) / $K$3,"")</f>
        <v>159.217636363636</v>
      </c>
      <c r="N2389" s="0" t="n">
        <f aca="true">IF(ROW(E2389) - 1 &gt;= $N$1,SUM(E2389:OFFSET(E2389,1 - $N$1, 0)) / $N$1,"")</f>
        <v>157.364</v>
      </c>
      <c r="P2389" s="0" t="n">
        <f aca="true">IF(ROW(N2389) - 1 &gt; $P$1, IF(OFFSET(N2389,  1 - $P$1, 0) &lt;&gt; "", MMULT($AA$2:OFFSET($AA$2, 0, $P$1 - 1), E2389:OFFSET(E2389,1 - $P$1, 0)) / $O$3,""),"")</f>
        <v>156.933611111111</v>
      </c>
    </row>
    <row collapsed="false" customFormat="false" customHeight="true" hidden="false" ht="14.4" outlineLevel="0" r="2390">
      <c r="A2390" s="9" t="n">
        <v>40025</v>
      </c>
      <c r="B2390" s="5" t="n">
        <v>162.99</v>
      </c>
      <c r="C2390" s="5" t="n">
        <v>165</v>
      </c>
      <c r="D2390" s="5" t="n">
        <v>162.91</v>
      </c>
      <c r="E2390" s="5" t="n">
        <v>163.39</v>
      </c>
      <c r="F2390" s="5" t="n">
        <v>15090600</v>
      </c>
      <c r="G2390" s="5" t="n">
        <v>162.69</v>
      </c>
      <c r="I2390" s="13" t="n">
        <f aca="false">B2390-E2390</f>
        <v>-0.399999999999977</v>
      </c>
      <c r="J2390" s="13" t="n">
        <f aca="false">C2390-D2390</f>
        <v>2.09</v>
      </c>
      <c r="L2390" s="14" t="n">
        <f aca="true">IF(ROW(E2390) - 1 &gt;= $L$1,MMULT($AA$1:OFFSET($AA$1, 0, $L$1 - 1),E2390:OFFSET(E2390,1 - $L$1, 0)) / $K$3,"")</f>
        <v>160.313272727273</v>
      </c>
      <c r="N2390" s="0" t="n">
        <f aca="true">IF(ROW(E2390) - 1 &gt;= $N$1,SUM(E2390:OFFSET(E2390,1 - $N$1, 0)) / $N$1,"")</f>
        <v>158.528</v>
      </c>
      <c r="P2390" s="0" t="n">
        <f aca="true">IF(ROW(N2390) - 1 &gt; $P$1, IF(OFFSET(N2390,  1 - $P$1, 0) &lt;&gt; "", MMULT($AA$2:OFFSET($AA$2, 0, $P$1 - 1), E2390:OFFSET(E2390,1 - $P$1, 0)) / $O$3,""),"")</f>
        <v>158.268333333333</v>
      </c>
    </row>
    <row collapsed="false" customFormat="false" customHeight="true" hidden="false" ht="14.4" outlineLevel="0" r="2391">
      <c r="A2391" s="9" t="n">
        <v>40028</v>
      </c>
      <c r="B2391" s="5" t="n">
        <v>165.21</v>
      </c>
      <c r="C2391" s="5" t="n">
        <v>166.64</v>
      </c>
      <c r="D2391" s="5" t="n">
        <v>164.87</v>
      </c>
      <c r="E2391" s="5" t="n">
        <v>166.43</v>
      </c>
      <c r="F2391" s="5" t="n">
        <v>14080000</v>
      </c>
      <c r="G2391" s="5" t="n">
        <v>165.72</v>
      </c>
      <c r="I2391" s="13" t="n">
        <f aca="false">B2391-E2391</f>
        <v>-1.22</v>
      </c>
      <c r="J2391" s="13" t="n">
        <f aca="false">C2391-D2391</f>
        <v>1.76999999999998</v>
      </c>
      <c r="L2391" s="14" t="n">
        <f aca="true">IF(ROW(E2391) - 1 &gt;= $L$1,MMULT($AA$1:OFFSET($AA$1, 0, $L$1 - 1),E2391:OFFSET(E2391,1 - $L$1, 0)) / $K$3,"")</f>
        <v>161.75</v>
      </c>
      <c r="N2391" s="0" t="n">
        <f aca="true">IF(ROW(E2391) - 1 &gt;= $N$1,SUM(E2391:OFFSET(E2391,1 - $N$1, 0)) / $N$1,"")</f>
        <v>159.88</v>
      </c>
      <c r="P2391" s="0" t="n">
        <f aca="true">IF(ROW(N2391) - 1 &gt; $P$1, IF(OFFSET(N2391,  1 - $P$1, 0) &lt;&gt; "", MMULT($AA$2:OFFSET($AA$2, 0, $P$1 - 1), E2391:OFFSET(E2391,1 - $P$1, 0)) / $O$3,""),"")</f>
        <v>159.435555555556</v>
      </c>
    </row>
    <row collapsed="false" customFormat="false" customHeight="true" hidden="false" ht="14.4" outlineLevel="0" r="2392">
      <c r="A2392" s="9" t="n">
        <v>40029</v>
      </c>
      <c r="B2392" s="5" t="n">
        <v>164.93</v>
      </c>
      <c r="C2392" s="5" t="n">
        <v>165.57</v>
      </c>
      <c r="D2392" s="5" t="n">
        <v>164.21</v>
      </c>
      <c r="E2392" s="5" t="n">
        <v>165.55</v>
      </c>
      <c r="F2392" s="5" t="n">
        <v>14136100</v>
      </c>
      <c r="G2392" s="5" t="n">
        <v>164.84</v>
      </c>
      <c r="I2392" s="13" t="n">
        <f aca="false">B2392-E2392</f>
        <v>-0.620000000000005</v>
      </c>
      <c r="J2392" s="13" t="n">
        <f aca="false">C2392-D2392</f>
        <v>1.35999999999999</v>
      </c>
      <c r="L2392" s="14" t="n">
        <f aca="true">IF(ROW(E2392) - 1 &gt;= $L$1,MMULT($AA$1:OFFSET($AA$1, 0, $L$1 - 1),E2392:OFFSET(E2392,1 - $L$1, 0)) / $K$3,"")</f>
        <v>162.780909090909</v>
      </c>
      <c r="N2392" s="0" t="n">
        <f aca="true">IF(ROW(E2392) - 1 &gt;= $N$1,SUM(E2392:OFFSET(E2392,1 - $N$1, 0)) / $N$1,"")</f>
        <v>161.284</v>
      </c>
      <c r="P2392" s="0" t="n">
        <f aca="true">IF(ROW(N2392) - 1 &gt; $P$1, IF(OFFSET(N2392,  1 - $P$1, 0) &lt;&gt; "", MMULT($AA$2:OFFSET($AA$2, 0, $P$1 - 1), E2392:OFFSET(E2392,1 - $P$1, 0)) / $O$3,""),"")</f>
        <v>160.522222222222</v>
      </c>
    </row>
    <row collapsed="false" customFormat="false" customHeight="true" hidden="false" ht="14.4" outlineLevel="0" r="2393">
      <c r="A2393" s="9" t="n">
        <v>40030</v>
      </c>
      <c r="B2393" s="5" t="n">
        <v>165.75</v>
      </c>
      <c r="C2393" s="5" t="n">
        <v>167.39</v>
      </c>
      <c r="D2393" s="5" t="n">
        <v>164.21</v>
      </c>
      <c r="E2393" s="5" t="n">
        <v>165.11</v>
      </c>
      <c r="F2393" s="5" t="n">
        <v>15113700</v>
      </c>
      <c r="G2393" s="5" t="n">
        <v>164.4</v>
      </c>
      <c r="I2393" s="13" t="n">
        <f aca="false">B2393-E2393</f>
        <v>0.639999999999986</v>
      </c>
      <c r="J2393" s="13" t="n">
        <f aca="false">C2393-D2393</f>
        <v>3.17999999999998</v>
      </c>
      <c r="L2393" s="14" t="n">
        <f aca="true">IF(ROW(E2393) - 1 &gt;= $L$1,MMULT($AA$1:OFFSET($AA$1, 0, $L$1 - 1),E2393:OFFSET(E2393,1 - $L$1, 0)) / $K$3,"")</f>
        <v>163.476545454545</v>
      </c>
      <c r="N2393" s="0" t="n">
        <f aca="true">IF(ROW(E2393) - 1 &gt;= $N$1,SUM(E2393:OFFSET(E2393,1 - $N$1, 0)) / $N$1,"")</f>
        <v>162.121</v>
      </c>
      <c r="P2393" s="0" t="n">
        <f aca="true">IF(ROW(N2393) - 1 &gt; $P$1, IF(OFFSET(N2393,  1 - $P$1, 0) &lt;&gt; "", MMULT($AA$2:OFFSET($AA$2, 0, $P$1 - 1), E2393:OFFSET(E2393,1 - $P$1, 0)) / $O$3,""),"")</f>
        <v>161.553888888889</v>
      </c>
    </row>
    <row collapsed="false" customFormat="false" customHeight="true" hidden="false" ht="14.4" outlineLevel="0" r="2394">
      <c r="A2394" s="9" t="n">
        <v>40031</v>
      </c>
      <c r="B2394" s="5" t="n">
        <v>165.58</v>
      </c>
      <c r="C2394" s="5" t="n">
        <v>166.51</v>
      </c>
      <c r="D2394" s="5" t="n">
        <v>163.09</v>
      </c>
      <c r="E2394" s="5" t="n">
        <v>163.91</v>
      </c>
      <c r="F2394" s="5" t="n">
        <v>12200600</v>
      </c>
      <c r="G2394" s="5" t="n">
        <v>163.21</v>
      </c>
      <c r="I2394" s="13" t="n">
        <f aca="false">B2394-E2394</f>
        <v>1.67000000000002</v>
      </c>
      <c r="J2394" s="13" t="n">
        <f aca="false">C2394-D2394</f>
        <v>3.41999999999999</v>
      </c>
      <c r="L2394" s="14" t="n">
        <f aca="true">IF(ROW(E2394) - 1 &gt;= $L$1,MMULT($AA$1:OFFSET($AA$1, 0, $L$1 - 1),E2394:OFFSET(E2394,1 - $L$1, 0)) / $K$3,"")</f>
        <v>163.801818181818</v>
      </c>
      <c r="N2394" s="0" t="n">
        <f aca="true">IF(ROW(E2394) - 1 &gt;= $N$1,SUM(E2394:OFFSET(E2394,1 - $N$1, 0)) / $N$1,"")</f>
        <v>162.73</v>
      </c>
      <c r="P2394" s="0" t="n">
        <f aca="true">IF(ROW(N2394) - 1 &gt; $P$1, IF(OFFSET(N2394,  1 - $P$1, 0) &lt;&gt; "", MMULT($AA$2:OFFSET($AA$2, 0, $P$1 - 1), E2394:OFFSET(E2394,1 - $P$1, 0)) / $O$3,""),"")</f>
        <v>162.456666666667</v>
      </c>
    </row>
    <row collapsed="false" customFormat="false" customHeight="true" hidden="false" ht="14.4" outlineLevel="0" r="2395">
      <c r="A2395" s="9" t="n">
        <v>40032</v>
      </c>
      <c r="B2395" s="5" t="n">
        <v>165.49</v>
      </c>
      <c r="C2395" s="5" t="n">
        <v>166.6</v>
      </c>
      <c r="D2395" s="5" t="n">
        <v>164.8</v>
      </c>
      <c r="E2395" s="5" t="n">
        <v>165.51</v>
      </c>
      <c r="F2395" s="5" t="n">
        <v>13834100</v>
      </c>
      <c r="G2395" s="5" t="n">
        <v>164.8</v>
      </c>
      <c r="I2395" s="13" t="n">
        <f aca="false">B2395-E2395</f>
        <v>-0.0199999999999818</v>
      </c>
      <c r="J2395" s="13" t="n">
        <f aca="false">C2395-D2395</f>
        <v>1.79999999999998</v>
      </c>
      <c r="L2395" s="14" t="n">
        <f aca="true">IF(ROW(E2395) - 1 &gt;= $L$1,MMULT($AA$1:OFFSET($AA$1, 0, $L$1 - 1),E2395:OFFSET(E2395,1 - $L$1, 0)) / $K$3,"")</f>
        <v>164.307272727273</v>
      </c>
      <c r="N2395" s="0" t="n">
        <f aca="true">IF(ROW(E2395) - 1 &gt;= $N$1,SUM(E2395:OFFSET(E2395,1 - $N$1, 0)) / $N$1,"")</f>
        <v>163.282</v>
      </c>
      <c r="P2395" s="0" t="n">
        <f aca="true">IF(ROW(N2395) - 1 &gt; $P$1, IF(OFFSET(N2395,  1 - $P$1, 0) &lt;&gt; "", MMULT($AA$2:OFFSET($AA$2, 0, $P$1 - 1), E2395:OFFSET(E2395,1 - $P$1, 0)) / $O$3,""),"")</f>
        <v>163.266944444444</v>
      </c>
    </row>
    <row collapsed="false" customFormat="false" customHeight="true" hidden="false" ht="14.4" outlineLevel="0" r="2396">
      <c r="A2396" s="9" t="n">
        <v>40035</v>
      </c>
      <c r="B2396" s="5" t="n">
        <v>165.66</v>
      </c>
      <c r="C2396" s="5" t="n">
        <v>166.6</v>
      </c>
      <c r="D2396" s="5" t="n">
        <v>163.66</v>
      </c>
      <c r="E2396" s="5" t="n">
        <v>164.72</v>
      </c>
      <c r="F2396" s="5" t="n">
        <v>10724800</v>
      </c>
      <c r="G2396" s="5" t="n">
        <v>164.02</v>
      </c>
      <c r="I2396" s="13" t="n">
        <f aca="false">B2396-E2396</f>
        <v>0.939999999999998</v>
      </c>
      <c r="J2396" s="13" t="n">
        <f aca="false">C2396-D2396</f>
        <v>2.94</v>
      </c>
      <c r="L2396" s="14" t="n">
        <f aca="true">IF(ROW(E2396) - 1 &gt;= $L$1,MMULT($AA$1:OFFSET($AA$1, 0, $L$1 - 1),E2396:OFFSET(E2396,1 - $L$1, 0)) / $K$3,"")</f>
        <v>164.568727272727</v>
      </c>
      <c r="N2396" s="0" t="n">
        <f aca="true">IF(ROW(E2396) - 1 &gt;= $N$1,SUM(E2396:OFFSET(E2396,1 - $N$1, 0)) / $N$1,"")</f>
        <v>163.744</v>
      </c>
      <c r="P2396" s="0" t="n">
        <f aca="true">IF(ROW(N2396) - 1 &gt; $P$1, IF(OFFSET(N2396,  1 - $P$1, 0) &lt;&gt; "", MMULT($AA$2:OFFSET($AA$2, 0, $P$1 - 1), E2396:OFFSET(E2396,1 - $P$1, 0)) / $O$3,""),"")</f>
        <v>163.959444444444</v>
      </c>
    </row>
    <row collapsed="false" customFormat="false" customHeight="true" hidden="false" ht="14.4" outlineLevel="0" r="2397">
      <c r="A2397" s="9" t="n">
        <v>40036</v>
      </c>
      <c r="B2397" s="5" t="n">
        <v>163.69</v>
      </c>
      <c r="C2397" s="5" t="n">
        <v>164.38</v>
      </c>
      <c r="D2397" s="5" t="n">
        <v>161.88</v>
      </c>
      <c r="E2397" s="5" t="n">
        <v>162.83</v>
      </c>
      <c r="F2397" s="5" t="n">
        <v>12690800</v>
      </c>
      <c r="G2397" s="5" t="n">
        <v>162.13</v>
      </c>
      <c r="I2397" s="13" t="n">
        <f aca="false">B2397-E2397</f>
        <v>0.859999999999985</v>
      </c>
      <c r="J2397" s="13" t="n">
        <f aca="false">C2397-D2397</f>
        <v>2.5</v>
      </c>
      <c r="L2397" s="14" t="n">
        <f aca="true">IF(ROW(E2397) - 1 &gt;= $L$1,MMULT($AA$1:OFFSET($AA$1, 0, $L$1 - 1),E2397:OFFSET(E2397,1 - $L$1, 0)) / $K$3,"")</f>
        <v>164.402545454545</v>
      </c>
      <c r="N2397" s="0" t="n">
        <f aca="true">IF(ROW(E2397) - 1 &gt;= $N$1,SUM(E2397:OFFSET(E2397,1 - $N$1, 0)) / $N$1,"")</f>
        <v>164.027</v>
      </c>
      <c r="P2397" s="0" t="n">
        <f aca="true">IF(ROW(N2397) - 1 &gt; $P$1, IF(OFFSET(N2397,  1 - $P$1, 0) &lt;&gt; "", MMULT($AA$2:OFFSET($AA$2, 0, $P$1 - 1), E2397:OFFSET(E2397,1 - $P$1, 0)) / $O$3,""),"")</f>
        <v>164.373055555556</v>
      </c>
    </row>
    <row collapsed="false" customFormat="false" customHeight="true" hidden="false" ht="14.4" outlineLevel="0" r="2398">
      <c r="A2398" s="9" t="n">
        <v>40037</v>
      </c>
      <c r="B2398" s="5" t="n">
        <v>162.55</v>
      </c>
      <c r="C2398" s="5" t="n">
        <v>166.71</v>
      </c>
      <c r="D2398" s="5" t="n">
        <v>162.46</v>
      </c>
      <c r="E2398" s="5" t="n">
        <v>165.31</v>
      </c>
      <c r="F2398" s="5" t="n">
        <v>15895400</v>
      </c>
      <c r="G2398" s="5" t="n">
        <v>164.6</v>
      </c>
      <c r="I2398" s="13" t="n">
        <f aca="false">B2398-E2398</f>
        <v>-2.75999999999999</v>
      </c>
      <c r="J2398" s="13" t="n">
        <f aca="false">C2398-D2398</f>
        <v>4.25</v>
      </c>
      <c r="L2398" s="14" t="n">
        <f aca="true">IF(ROW(E2398) - 1 &gt;= $L$1,MMULT($AA$1:OFFSET($AA$1, 0, $L$1 - 1),E2398:OFFSET(E2398,1 - $L$1, 0)) / $K$3,"")</f>
        <v>164.635818181818</v>
      </c>
      <c r="N2398" s="0" t="n">
        <f aca="true">IF(ROW(E2398) - 1 &gt;= $N$1,SUM(E2398:OFFSET(E2398,1 - $N$1, 0)) / $N$1,"")</f>
        <v>164.555</v>
      </c>
      <c r="P2398" s="0" t="n">
        <f aca="true">IF(ROW(N2398) - 1 &gt; $P$1, IF(OFFSET(N2398,  1 - $P$1, 0) &lt;&gt; "", MMULT($AA$2:OFFSET($AA$2, 0, $P$1 - 1), E2398:OFFSET(E2398,1 - $P$1, 0)) / $O$3,""),"")</f>
        <v>164.628611111111</v>
      </c>
    </row>
    <row collapsed="false" customFormat="false" customHeight="true" hidden="false" ht="14.4" outlineLevel="0" r="2399">
      <c r="A2399" s="9" t="n">
        <v>40038</v>
      </c>
      <c r="B2399" s="5" t="n">
        <v>166.65</v>
      </c>
      <c r="C2399" s="5" t="n">
        <v>168.67</v>
      </c>
      <c r="D2399" s="5" t="n">
        <v>166.5</v>
      </c>
      <c r="E2399" s="5" t="n">
        <v>168.42</v>
      </c>
      <c r="F2399" s="5" t="n">
        <v>15713600</v>
      </c>
      <c r="G2399" s="5" t="n">
        <v>167.7</v>
      </c>
      <c r="I2399" s="13" t="n">
        <f aca="false">B2399-E2399</f>
        <v>-1.76999999999998</v>
      </c>
      <c r="J2399" s="13" t="n">
        <f aca="false">C2399-D2399</f>
        <v>2.16999999999999</v>
      </c>
      <c r="L2399" s="14" t="n">
        <f aca="true">IF(ROW(E2399) - 1 &gt;= $L$1,MMULT($AA$1:OFFSET($AA$1, 0, $L$1 - 1),E2399:OFFSET(E2399,1 - $L$1, 0)) / $K$3,"")</f>
        <v>165.338545454545</v>
      </c>
      <c r="N2399" s="0" t="n">
        <f aca="true">IF(ROW(E2399) - 1 &gt;= $N$1,SUM(E2399:OFFSET(E2399,1 - $N$1, 0)) / $N$1,"")</f>
        <v>165.118</v>
      </c>
      <c r="P2399" s="0" t="n">
        <f aca="true">IF(ROW(N2399) - 1 &gt; $P$1, IF(OFFSET(N2399,  1 - $P$1, 0) &lt;&gt; "", MMULT($AA$2:OFFSET($AA$2, 0, $P$1 - 1), E2399:OFFSET(E2399,1 - $P$1, 0)) / $O$3,""),"")</f>
        <v>164.834166666667</v>
      </c>
    </row>
    <row collapsed="false" customFormat="false" customHeight="true" hidden="false" ht="14.4" outlineLevel="0" r="2400">
      <c r="A2400" s="9" t="n">
        <v>40039</v>
      </c>
      <c r="B2400" s="5" t="n">
        <v>167.94</v>
      </c>
      <c r="C2400" s="5" t="n">
        <v>168.23</v>
      </c>
      <c r="D2400" s="5" t="n">
        <v>165.53</v>
      </c>
      <c r="E2400" s="5" t="n">
        <v>166.78</v>
      </c>
      <c r="F2400" s="5" t="n">
        <v>10922000</v>
      </c>
      <c r="G2400" s="5" t="n">
        <v>166.07</v>
      </c>
      <c r="I2400" s="13" t="n">
        <f aca="false">B2400-E2400</f>
        <v>1.16</v>
      </c>
      <c r="J2400" s="13" t="n">
        <f aca="false">C2400-D2400</f>
        <v>2.69999999999999</v>
      </c>
      <c r="L2400" s="14" t="n">
        <f aca="true">IF(ROW(E2400) - 1 &gt;= $L$1,MMULT($AA$1:OFFSET($AA$1, 0, $L$1 - 1),E2400:OFFSET(E2400,1 - $L$1, 0)) / $K$3,"")</f>
        <v>165.640727272727</v>
      </c>
      <c r="N2400" s="0" t="n">
        <f aca="true">IF(ROW(E2400) - 1 &gt;= $N$1,SUM(E2400:OFFSET(E2400,1 - $N$1, 0)) / $N$1,"")</f>
        <v>165.457</v>
      </c>
      <c r="P2400" s="0" t="n">
        <f aca="true">IF(ROW(N2400) - 1 &gt; $P$1, IF(OFFSET(N2400,  1 - $P$1, 0) &lt;&gt; "", MMULT($AA$2:OFFSET($AA$2, 0, $P$1 - 1), E2400:OFFSET(E2400,1 - $P$1, 0)) / $O$3,""),"")</f>
        <v>165.011666666667</v>
      </c>
    </row>
    <row collapsed="false" customFormat="false" customHeight="true" hidden="false" ht="14.4" outlineLevel="0" r="2401">
      <c r="A2401" s="9" t="n">
        <v>40042</v>
      </c>
      <c r="B2401" s="5" t="n">
        <v>163.55</v>
      </c>
      <c r="C2401" s="5" t="n">
        <v>163.59</v>
      </c>
      <c r="D2401" s="5" t="n">
        <v>159.42</v>
      </c>
      <c r="E2401" s="5" t="n">
        <v>159.59</v>
      </c>
      <c r="F2401" s="5" t="n">
        <v>18727900</v>
      </c>
      <c r="G2401" s="5" t="n">
        <v>158.91</v>
      </c>
      <c r="I2401" s="13" t="n">
        <f aca="false">B2401-E2401</f>
        <v>3.96000000000001</v>
      </c>
      <c r="J2401" s="13" t="n">
        <f aca="false">C2401-D2401</f>
        <v>4.17000000000002</v>
      </c>
      <c r="L2401" s="14" t="n">
        <f aca="true">IF(ROW(E2401) - 1 &gt;= $L$1,MMULT($AA$1:OFFSET($AA$1, 0, $L$1 - 1),E2401:OFFSET(E2401,1 - $L$1, 0)) / $K$3,"")</f>
        <v>164.574</v>
      </c>
      <c r="N2401" s="0" t="n">
        <f aca="true">IF(ROW(E2401) - 1 &gt;= $N$1,SUM(E2401:OFFSET(E2401,1 - $N$1, 0)) / $N$1,"")</f>
        <v>164.773</v>
      </c>
      <c r="P2401" s="0" t="n">
        <f aca="true">IF(ROW(N2401) - 1 &gt; $P$1, IF(OFFSET(N2401,  1 - $P$1, 0) &lt;&gt; "", MMULT($AA$2:OFFSET($AA$2, 0, $P$1 - 1), E2401:OFFSET(E2401,1 - $P$1, 0)) / $O$3,""),"")</f>
        <v>164.949166666667</v>
      </c>
    </row>
    <row collapsed="false" customFormat="false" customHeight="true" hidden="false" ht="14.4" outlineLevel="0" r="2402">
      <c r="A2402" s="9" t="n">
        <v>40043</v>
      </c>
      <c r="B2402" s="5" t="n">
        <v>161.63</v>
      </c>
      <c r="C2402" s="5" t="n">
        <v>164.24</v>
      </c>
      <c r="D2402" s="5" t="n">
        <v>161.41</v>
      </c>
      <c r="E2402" s="5" t="n">
        <v>164</v>
      </c>
      <c r="F2402" s="5" t="n">
        <v>15398300</v>
      </c>
      <c r="G2402" s="5" t="n">
        <v>163.3</v>
      </c>
      <c r="I2402" s="13" t="n">
        <f aca="false">B2402-E2402</f>
        <v>-2.37</v>
      </c>
      <c r="J2402" s="13" t="n">
        <f aca="false">C2402-D2402</f>
        <v>2.83000000000001</v>
      </c>
      <c r="L2402" s="14" t="n">
        <f aca="true">IF(ROW(E2402) - 1 &gt;= $L$1,MMULT($AA$1:OFFSET($AA$1, 0, $L$1 - 1),E2402:OFFSET(E2402,1 - $L$1, 0)) / $K$3,"")</f>
        <v>164.433454545455</v>
      </c>
      <c r="N2402" s="0" t="n">
        <f aca="true">IF(ROW(E2402) - 1 &gt;= $N$1,SUM(E2402:OFFSET(E2402,1 - $N$1, 0)) / $N$1,"")</f>
        <v>164.618</v>
      </c>
      <c r="P2402" s="0" t="n">
        <f aca="true">IF(ROW(N2402) - 1 &gt; $P$1, IF(OFFSET(N2402,  1 - $P$1, 0) &lt;&gt; "", MMULT($AA$2:OFFSET($AA$2, 0, $P$1 - 1), E2402:OFFSET(E2402,1 - $P$1, 0)) / $O$3,""),"")</f>
        <v>164.829722222222</v>
      </c>
    </row>
    <row collapsed="false" customFormat="false" customHeight="true" hidden="false" ht="14.4" outlineLevel="0" r="2403">
      <c r="A2403" s="9" t="n">
        <v>40044</v>
      </c>
      <c r="B2403" s="5" t="n">
        <v>162.75</v>
      </c>
      <c r="C2403" s="5" t="n">
        <v>165.3</v>
      </c>
      <c r="D2403" s="5" t="n">
        <v>162.45</v>
      </c>
      <c r="E2403" s="5" t="n">
        <v>164.6</v>
      </c>
      <c r="F2403" s="5" t="n">
        <v>14759700</v>
      </c>
      <c r="G2403" s="5" t="n">
        <v>163.9</v>
      </c>
      <c r="I2403" s="13" t="n">
        <f aca="false">B2403-E2403</f>
        <v>-1.84999999999999</v>
      </c>
      <c r="J2403" s="13" t="n">
        <f aca="false">C2403-D2403</f>
        <v>2.85000000000002</v>
      </c>
      <c r="L2403" s="14" t="n">
        <f aca="true">IF(ROW(E2403) - 1 &gt;= $L$1,MMULT($AA$1:OFFSET($AA$1, 0, $L$1 - 1),E2403:OFFSET(E2403,1 - $L$1, 0)) / $K$3,"")</f>
        <v>164.430181818182</v>
      </c>
      <c r="N2403" s="0" t="n">
        <f aca="true">IF(ROW(E2403) - 1 &gt;= $N$1,SUM(E2403:OFFSET(E2403,1 - $N$1, 0)) / $N$1,"")</f>
        <v>164.567</v>
      </c>
      <c r="P2403" s="0" t="n">
        <f aca="true">IF(ROW(N2403) - 1 &gt; $P$1, IF(OFFSET(N2403,  1 - $P$1, 0) &lt;&gt; "", MMULT($AA$2:OFFSET($AA$2, 0, $P$1 - 1), E2403:OFFSET(E2403,1 - $P$1, 0)) / $O$3,""),"")</f>
        <v>164.859444444444</v>
      </c>
    </row>
    <row collapsed="false" customFormat="false" customHeight="true" hidden="false" ht="14.4" outlineLevel="0" r="2404">
      <c r="A2404" s="9" t="n">
        <v>40045</v>
      </c>
      <c r="B2404" s="5" t="n">
        <v>164.98</v>
      </c>
      <c r="C2404" s="5" t="n">
        <v>166.72</v>
      </c>
      <c r="D2404" s="5" t="n">
        <v>164.61</v>
      </c>
      <c r="E2404" s="5" t="n">
        <v>166.33</v>
      </c>
      <c r="F2404" s="5" t="n">
        <v>12215400</v>
      </c>
      <c r="G2404" s="5" t="n">
        <v>165.62</v>
      </c>
      <c r="I2404" s="13" t="n">
        <f aca="false">B2404-E2404</f>
        <v>-1.35000000000002</v>
      </c>
      <c r="J2404" s="13" t="n">
        <f aca="false">C2404-D2404</f>
        <v>2.10999999999999</v>
      </c>
      <c r="L2404" s="14" t="n">
        <f aca="true">IF(ROW(E2404) - 1 &gt;= $L$1,MMULT($AA$1:OFFSET($AA$1, 0, $L$1 - 1),E2404:OFFSET(E2404,1 - $L$1, 0)) / $K$3,"")</f>
        <v>164.750727272727</v>
      </c>
      <c r="N2404" s="0" t="n">
        <f aca="true">IF(ROW(E2404) - 1 &gt;= $N$1,SUM(E2404:OFFSET(E2404,1 - $N$1, 0)) / $N$1,"")</f>
        <v>164.809</v>
      </c>
      <c r="P2404" s="0" t="n">
        <f aca="true">IF(ROW(N2404) - 1 &gt; $P$1, IF(OFFSET(N2404,  1 - $P$1, 0) &lt;&gt; "", MMULT($AA$2:OFFSET($AA$2, 0, $P$1 - 1), E2404:OFFSET(E2404,1 - $P$1, 0)) / $O$3,""),"")</f>
        <v>164.924166666667</v>
      </c>
    </row>
    <row collapsed="false" customFormat="false" customHeight="true" hidden="false" ht="14.4" outlineLevel="0" r="2405">
      <c r="A2405" s="9" t="n">
        <v>40046</v>
      </c>
      <c r="B2405" s="5" t="n">
        <v>167.65</v>
      </c>
      <c r="C2405" s="5" t="n">
        <v>169.37</v>
      </c>
      <c r="D2405" s="5" t="n">
        <v>166.8</v>
      </c>
      <c r="E2405" s="5" t="n">
        <v>169.22</v>
      </c>
      <c r="F2405" s="5" t="n">
        <v>14859800</v>
      </c>
      <c r="G2405" s="5" t="n">
        <v>168.5</v>
      </c>
      <c r="I2405" s="13" t="n">
        <f aca="false">B2405-E2405</f>
        <v>-1.56999999999999</v>
      </c>
      <c r="J2405" s="13" t="n">
        <f aca="false">C2405-D2405</f>
        <v>2.56999999999999</v>
      </c>
      <c r="L2405" s="14" t="n">
        <f aca="true">IF(ROW(E2405) - 1 &gt;= $L$1,MMULT($AA$1:OFFSET($AA$1, 0, $L$1 - 1),E2405:OFFSET(E2405,1 - $L$1, 0)) / $K$3,"")</f>
        <v>165.552727272727</v>
      </c>
      <c r="N2405" s="0" t="n">
        <f aca="true">IF(ROW(E2405) - 1 &gt;= $N$1,SUM(E2405:OFFSET(E2405,1 - $N$1, 0)) / $N$1,"")</f>
        <v>165.18</v>
      </c>
      <c r="P2405" s="0" t="n">
        <f aca="true">IF(ROW(N2405) - 1 &gt; $P$1, IF(OFFSET(N2405,  1 - $P$1, 0) &lt;&gt; "", MMULT($AA$2:OFFSET($AA$2, 0, $P$1 - 1), E2405:OFFSET(E2405,1 - $P$1, 0)) / $O$3,""),"")</f>
        <v>164.919166666667</v>
      </c>
    </row>
    <row collapsed="false" customFormat="false" customHeight="true" hidden="false" ht="14.4" outlineLevel="0" r="2406">
      <c r="A2406" s="9" t="n">
        <v>40049</v>
      </c>
      <c r="B2406" s="5" t="n">
        <v>170.12</v>
      </c>
      <c r="C2406" s="5" t="n">
        <v>170.71</v>
      </c>
      <c r="D2406" s="5" t="n">
        <v>168.27</v>
      </c>
      <c r="E2406" s="5" t="n">
        <v>169.06</v>
      </c>
      <c r="F2406" s="5" t="n">
        <v>14533200</v>
      </c>
      <c r="G2406" s="5" t="n">
        <v>168.34</v>
      </c>
      <c r="I2406" s="13" t="n">
        <f aca="false">B2406-E2406</f>
        <v>1.06</v>
      </c>
      <c r="J2406" s="13" t="n">
        <f aca="false">C2406-D2406</f>
        <v>2.44</v>
      </c>
      <c r="L2406" s="14" t="n">
        <f aca="true">IF(ROW(E2406) - 1 &gt;= $L$1,MMULT($AA$1:OFFSET($AA$1, 0, $L$1 - 1),E2406:OFFSET(E2406,1 - $L$1, 0)) / $K$3,"")</f>
        <v>166.258181818182</v>
      </c>
      <c r="N2406" s="0" t="n">
        <f aca="true">IF(ROW(E2406) - 1 &gt;= $N$1,SUM(E2406:OFFSET(E2406,1 - $N$1, 0)) / $N$1,"")</f>
        <v>165.614</v>
      </c>
      <c r="P2406" s="0" t="n">
        <f aca="true">IF(ROW(N2406) - 1 &gt; $P$1, IF(OFFSET(N2406,  1 - $P$1, 0) &lt;&gt; "", MMULT($AA$2:OFFSET($AA$2, 0, $P$1 - 1), E2406:OFFSET(E2406,1 - $P$1, 0)) / $O$3,""),"")</f>
        <v>164.897777777778</v>
      </c>
    </row>
    <row collapsed="false" customFormat="false" customHeight="true" hidden="false" ht="14.4" outlineLevel="0" r="2407">
      <c r="A2407" s="9" t="n">
        <v>40050</v>
      </c>
      <c r="B2407" s="5" t="n">
        <v>169.46</v>
      </c>
      <c r="C2407" s="5" t="n">
        <v>170.94</v>
      </c>
      <c r="D2407" s="5" t="n">
        <v>169.13</v>
      </c>
      <c r="E2407" s="5" t="n">
        <v>169.4</v>
      </c>
      <c r="F2407" s="5" t="n">
        <v>11584100</v>
      </c>
      <c r="G2407" s="5" t="n">
        <v>168.68</v>
      </c>
      <c r="I2407" s="13" t="n">
        <f aca="false">B2407-E2407</f>
        <v>0.0600000000000023</v>
      </c>
      <c r="J2407" s="13" t="n">
        <f aca="false">C2407-D2407</f>
        <v>1.81</v>
      </c>
      <c r="L2407" s="14" t="n">
        <f aca="true">IF(ROW(E2407) - 1 &gt;= $L$1,MMULT($AA$1:OFFSET($AA$1, 0, $L$1 - 1),E2407:OFFSET(E2407,1 - $L$1, 0)) / $K$3,"")</f>
        <v>166.946545454545</v>
      </c>
      <c r="N2407" s="0" t="n">
        <f aca="true">IF(ROW(E2407) - 1 &gt;= $N$1,SUM(E2407:OFFSET(E2407,1 - $N$1, 0)) / $N$1,"")</f>
        <v>166.271</v>
      </c>
      <c r="P2407" s="0" t="n">
        <f aca="true">IF(ROW(N2407) - 1 &gt; $P$1, IF(OFFSET(N2407,  1 - $P$1, 0) &lt;&gt; "", MMULT($AA$2:OFFSET($AA$2, 0, $P$1 - 1), E2407:OFFSET(E2407,1 - $P$1, 0)) / $O$3,""),"")</f>
        <v>165.313333333333</v>
      </c>
    </row>
    <row collapsed="false" customFormat="false" customHeight="true" hidden="false" ht="14.4" outlineLevel="0" r="2408">
      <c r="A2408" s="9" t="n">
        <v>40051</v>
      </c>
      <c r="B2408" s="5" t="n">
        <v>168.92</v>
      </c>
      <c r="C2408" s="5" t="n">
        <v>169.55</v>
      </c>
      <c r="D2408" s="5" t="n">
        <v>166.76</v>
      </c>
      <c r="E2408" s="5" t="n">
        <v>167.41</v>
      </c>
      <c r="F2408" s="5" t="n">
        <v>10857100</v>
      </c>
      <c r="G2408" s="5" t="n">
        <v>166.69</v>
      </c>
      <c r="I2408" s="13" t="n">
        <f aca="false">B2408-E2408</f>
        <v>1.50999999999999</v>
      </c>
      <c r="J2408" s="13" t="n">
        <f aca="false">C2408-D2408</f>
        <v>2.79000000000002</v>
      </c>
      <c r="L2408" s="14" t="n">
        <f aca="true">IF(ROW(E2408) - 1 &gt;= $L$1,MMULT($AA$1:OFFSET($AA$1, 0, $L$1 - 1),E2408:OFFSET(E2408,1 - $L$1, 0)) / $K$3,"")</f>
        <v>167.153636363636</v>
      </c>
      <c r="N2408" s="0" t="n">
        <f aca="true">IF(ROW(E2408) - 1 &gt;= $N$1,SUM(E2408:OFFSET(E2408,1 - $N$1, 0)) / $N$1,"")</f>
        <v>166.481</v>
      </c>
      <c r="P2408" s="0" t="n">
        <f aca="true">IF(ROW(N2408) - 1 &gt; $P$1, IF(OFFSET(N2408,  1 - $P$1, 0) &lt;&gt; "", MMULT($AA$2:OFFSET($AA$2, 0, $P$1 - 1), E2408:OFFSET(E2408,1 - $P$1, 0)) / $O$3,""),"")</f>
        <v>165.843611111111</v>
      </c>
    </row>
    <row collapsed="false" customFormat="false" customHeight="true" hidden="false" ht="14.4" outlineLevel="0" r="2409">
      <c r="A2409" s="9" t="n">
        <v>40052</v>
      </c>
      <c r="B2409" s="5" t="n">
        <v>168.75</v>
      </c>
      <c r="C2409" s="5" t="n">
        <v>169.57</v>
      </c>
      <c r="D2409" s="5" t="n">
        <v>164.83</v>
      </c>
      <c r="E2409" s="5" t="n">
        <v>169.45</v>
      </c>
      <c r="F2409" s="5" t="n">
        <v>16042200</v>
      </c>
      <c r="G2409" s="5" t="n">
        <v>168.73</v>
      </c>
      <c r="I2409" s="13" t="n">
        <f aca="false">B2409-E2409</f>
        <v>-0.699999999999989</v>
      </c>
      <c r="J2409" s="13" t="n">
        <f aca="false">C2409-D2409</f>
        <v>4.73999999999998</v>
      </c>
      <c r="L2409" s="14" t="n">
        <f aca="true">IF(ROW(E2409) - 1 &gt;= $L$1,MMULT($AA$1:OFFSET($AA$1, 0, $L$1 - 1),E2409:OFFSET(E2409,1 - $L$1, 0)) / $K$3,"")</f>
        <v>167.693454545455</v>
      </c>
      <c r="N2409" s="0" t="n">
        <f aca="true">IF(ROW(E2409) - 1 &gt;= $N$1,SUM(E2409:OFFSET(E2409,1 - $N$1, 0)) / $N$1,"")</f>
        <v>166.584</v>
      </c>
      <c r="P2409" s="0" t="n">
        <f aca="true">IF(ROW(N2409) - 1 &gt; $P$1, IF(OFFSET(N2409,  1 - $P$1, 0) &lt;&gt; "", MMULT($AA$2:OFFSET($AA$2, 0, $P$1 - 1), E2409:OFFSET(E2409,1 - $P$1, 0)) / $O$3,""),"")</f>
        <v>166.459444444444</v>
      </c>
    </row>
    <row collapsed="false" customFormat="false" customHeight="true" hidden="false" ht="14.4" outlineLevel="0" r="2410">
      <c r="A2410" s="9" t="n">
        <v>40053</v>
      </c>
      <c r="B2410" s="5" t="n">
        <v>172.27</v>
      </c>
      <c r="C2410" s="5" t="n">
        <v>172.49</v>
      </c>
      <c r="D2410" s="5" t="n">
        <v>168.53</v>
      </c>
      <c r="E2410" s="5" t="n">
        <v>170.05</v>
      </c>
      <c r="F2410" s="5" t="n">
        <v>16203600</v>
      </c>
      <c r="G2410" s="5" t="n">
        <v>169.32</v>
      </c>
      <c r="I2410" s="13" t="n">
        <f aca="false">B2410-E2410</f>
        <v>2.22</v>
      </c>
      <c r="J2410" s="13" t="n">
        <f aca="false">C2410-D2410</f>
        <v>3.96000000000001</v>
      </c>
      <c r="L2410" s="14" t="n">
        <f aca="true">IF(ROW(E2410) - 1 &gt;= $L$1,MMULT($AA$1:OFFSET($AA$1, 0, $L$1 - 1),E2410:OFFSET(E2410,1 - $L$1, 0)) / $K$3,"")</f>
        <v>168.323636363636</v>
      </c>
      <c r="N2410" s="0" t="n">
        <f aca="true">IF(ROW(E2410) - 1 &gt;= $N$1,SUM(E2410:OFFSET(E2410,1 - $N$1, 0)) / $N$1,"")</f>
        <v>166.911</v>
      </c>
      <c r="P2410" s="0" t="n">
        <f aca="true">IF(ROW(N2410) - 1 &gt; $P$1, IF(OFFSET(N2410,  1 - $P$1, 0) &lt;&gt; "", MMULT($AA$2:OFFSET($AA$2, 0, $P$1 - 1), E2410:OFFSET(E2410,1 - $P$1, 0)) / $O$3,""),"")</f>
        <v>167.150277777778</v>
      </c>
    </row>
    <row collapsed="false" customFormat="false" customHeight="true" hidden="false" ht="14.4" outlineLevel="0" r="2411">
      <c r="A2411" s="9" t="n">
        <v>40056</v>
      </c>
      <c r="B2411" s="5" t="n">
        <v>168.16</v>
      </c>
      <c r="C2411" s="5" t="n">
        <v>168.85</v>
      </c>
      <c r="D2411" s="5" t="n">
        <v>166.5</v>
      </c>
      <c r="E2411" s="5" t="n">
        <v>168.21</v>
      </c>
      <c r="F2411" s="5" t="n">
        <v>11119200</v>
      </c>
      <c r="G2411" s="5" t="n">
        <v>167.49</v>
      </c>
      <c r="I2411" s="13" t="n">
        <f aca="false">B2411-E2411</f>
        <v>-0.0500000000000114</v>
      </c>
      <c r="J2411" s="13" t="n">
        <f aca="false">C2411-D2411</f>
        <v>2.34999999999999</v>
      </c>
      <c r="L2411" s="14" t="n">
        <f aca="true">IF(ROW(E2411) - 1 &gt;= $L$1,MMULT($AA$1:OFFSET($AA$1, 0, $L$1 - 1),E2411:OFFSET(E2411,1 - $L$1, 0)) / $K$3,"")</f>
        <v>168.559818181818</v>
      </c>
      <c r="N2411" s="0" t="n">
        <f aca="true">IF(ROW(E2411) - 1 &gt;= $N$1,SUM(E2411:OFFSET(E2411,1 - $N$1, 0)) / $N$1,"")</f>
        <v>167.773</v>
      </c>
      <c r="P2411" s="0" t="n">
        <f aca="true">IF(ROW(N2411) - 1 &gt; $P$1, IF(OFFSET(N2411,  1 - $P$1, 0) &lt;&gt; "", MMULT($AA$2:OFFSET($AA$2, 0, $P$1 - 1), E2411:OFFSET(E2411,1 - $P$1, 0)) / $O$3,""),"")</f>
        <v>167.790833333333</v>
      </c>
    </row>
    <row collapsed="false" customFormat="false" customHeight="true" hidden="false" ht="14.4" outlineLevel="0" r="2412">
      <c r="A2412" s="9" t="n">
        <v>40057</v>
      </c>
      <c r="B2412" s="5" t="n">
        <v>167.99</v>
      </c>
      <c r="C2412" s="5" t="n">
        <v>170</v>
      </c>
      <c r="D2412" s="5" t="n">
        <v>164.94</v>
      </c>
      <c r="E2412" s="5" t="n">
        <v>165.3</v>
      </c>
      <c r="F2412" s="5" t="n">
        <v>16751000</v>
      </c>
      <c r="G2412" s="5" t="n">
        <v>164.59</v>
      </c>
      <c r="I2412" s="13" t="n">
        <f aca="false">B2412-E2412</f>
        <v>2.69</v>
      </c>
      <c r="J2412" s="13" t="n">
        <f aca="false">C2412-D2412</f>
        <v>5.06</v>
      </c>
      <c r="L2412" s="14" t="n">
        <f aca="true">IF(ROW(E2412) - 1 &gt;= $L$1,MMULT($AA$1:OFFSET($AA$1, 0, $L$1 - 1),E2412:OFFSET(E2412,1 - $L$1, 0)) / $K$3,"")</f>
        <v>168.110181818182</v>
      </c>
      <c r="N2412" s="0" t="n">
        <f aca="true">IF(ROW(E2412) - 1 &gt;= $N$1,SUM(E2412:OFFSET(E2412,1 - $N$1, 0)) / $N$1,"")</f>
        <v>167.903</v>
      </c>
      <c r="P2412" s="0" t="n">
        <f aca="true">IF(ROW(N2412) - 1 &gt; $P$1, IF(OFFSET(N2412,  1 - $P$1, 0) &lt;&gt; "", MMULT($AA$2:OFFSET($AA$2, 0, $P$1 - 1), E2412:OFFSET(E2412,1 - $P$1, 0)) / $O$3,""),"")</f>
        <v>168.263611111111</v>
      </c>
    </row>
    <row collapsed="false" customFormat="false" customHeight="true" hidden="false" ht="14.4" outlineLevel="0" r="2413">
      <c r="A2413" s="9" t="n">
        <v>40058</v>
      </c>
      <c r="B2413" s="5" t="n">
        <v>164.62</v>
      </c>
      <c r="C2413" s="5" t="n">
        <v>167.61</v>
      </c>
      <c r="D2413" s="5" t="n">
        <v>164.11</v>
      </c>
      <c r="E2413" s="5" t="n">
        <v>165.18</v>
      </c>
      <c r="F2413" s="5" t="n">
        <v>13008900</v>
      </c>
      <c r="G2413" s="5" t="n">
        <v>164.47</v>
      </c>
      <c r="I2413" s="13" t="n">
        <f aca="false">B2413-E2413</f>
        <v>-0.560000000000002</v>
      </c>
      <c r="J2413" s="13" t="n">
        <f aca="false">C2413-D2413</f>
        <v>3.5</v>
      </c>
      <c r="L2413" s="14" t="n">
        <f aca="true">IF(ROW(E2413) - 1 &gt;= $L$1,MMULT($AA$1:OFFSET($AA$1, 0, $L$1 - 1),E2413:OFFSET(E2413,1 - $L$1, 0)) / $K$3,"")</f>
        <v>167.615090909091</v>
      </c>
      <c r="N2413" s="0" t="n">
        <f aca="true">IF(ROW(E2413) - 1 &gt;= $N$1,SUM(E2413:OFFSET(E2413,1 - $N$1, 0)) / $N$1,"")</f>
        <v>167.961</v>
      </c>
      <c r="P2413" s="0" t="n">
        <f aca="true">IF(ROW(N2413) - 1 &gt; $P$1, IF(OFFSET(N2413,  1 - $P$1, 0) &lt;&gt; "", MMULT($AA$2:OFFSET($AA$2, 0, $P$1 - 1), E2413:OFFSET(E2413,1 - $P$1, 0)) / $O$3,""),"")</f>
        <v>168.346666666667</v>
      </c>
    </row>
    <row collapsed="false" customFormat="false" customHeight="true" hidden="false" ht="14.4" outlineLevel="0" r="2414">
      <c r="A2414" s="9" t="n">
        <v>40059</v>
      </c>
      <c r="B2414" s="5" t="n">
        <v>166.44</v>
      </c>
      <c r="C2414" s="5" t="n">
        <v>167.1</v>
      </c>
      <c r="D2414" s="5" t="n">
        <v>165</v>
      </c>
      <c r="E2414" s="5" t="n">
        <v>166.55</v>
      </c>
      <c r="F2414" s="5" t="n">
        <v>10498400</v>
      </c>
      <c r="G2414" s="5" t="n">
        <v>165.84</v>
      </c>
      <c r="I2414" s="13" t="n">
        <f aca="false">B2414-E2414</f>
        <v>-0.110000000000014</v>
      </c>
      <c r="J2414" s="13" t="n">
        <f aca="false">C2414-D2414</f>
        <v>2.09999999999999</v>
      </c>
      <c r="L2414" s="14" t="n">
        <f aca="true">IF(ROW(E2414) - 1 &gt;= $L$1,MMULT($AA$1:OFFSET($AA$1, 0, $L$1 - 1),E2414:OFFSET(E2414,1 - $L$1, 0)) / $K$3,"")</f>
        <v>167.358545454545</v>
      </c>
      <c r="N2414" s="0" t="n">
        <f aca="true">IF(ROW(E2414) - 1 &gt;= $N$1,SUM(E2414:OFFSET(E2414,1 - $N$1, 0)) / $N$1,"")</f>
        <v>167.983</v>
      </c>
      <c r="P2414" s="0" t="n">
        <f aca="true">IF(ROW(N2414) - 1 &gt; $P$1, IF(OFFSET(N2414,  1 - $P$1, 0) &lt;&gt; "", MMULT($AA$2:OFFSET($AA$2, 0, $P$1 - 1), E2414:OFFSET(E2414,1 - $P$1, 0)) / $O$3,""),"")</f>
        <v>168.311111111111</v>
      </c>
    </row>
    <row collapsed="false" customFormat="false" customHeight="true" hidden="false" ht="14.4" outlineLevel="0" r="2415">
      <c r="A2415" s="9" t="n">
        <v>40060</v>
      </c>
      <c r="B2415" s="5" t="n">
        <v>167.28</v>
      </c>
      <c r="C2415" s="5" t="n">
        <v>170.7</v>
      </c>
      <c r="D2415" s="5" t="n">
        <v>167.09</v>
      </c>
      <c r="E2415" s="5" t="n">
        <v>170.31</v>
      </c>
      <c r="F2415" s="5" t="n">
        <v>13379600</v>
      </c>
      <c r="G2415" s="5" t="n">
        <v>169.58</v>
      </c>
      <c r="I2415" s="13" t="n">
        <f aca="false">B2415-E2415</f>
        <v>-3.03</v>
      </c>
      <c r="J2415" s="13" t="n">
        <f aca="false">C2415-D2415</f>
        <v>3.60999999999999</v>
      </c>
      <c r="L2415" s="14" t="n">
        <f aca="true">IF(ROW(E2415) - 1 &gt;= $L$1,MMULT($AA$1:OFFSET($AA$1, 0, $L$1 - 1),E2415:OFFSET(E2415,1 - $L$1, 0)) / $K$3,"")</f>
        <v>167.781636363636</v>
      </c>
      <c r="N2415" s="0" t="n">
        <f aca="true">IF(ROW(E2415) - 1 &gt;= $N$1,SUM(E2415:OFFSET(E2415,1 - $N$1, 0)) / $N$1,"")</f>
        <v>168.092</v>
      </c>
      <c r="P2415" s="0" t="n">
        <f aca="true">IF(ROW(N2415) - 1 &gt; $P$1, IF(OFFSET(N2415,  1 - $P$1, 0) &lt;&gt; "", MMULT($AA$2:OFFSET($AA$2, 0, $P$1 - 1), E2415:OFFSET(E2415,1 - $P$1, 0)) / $O$3,""),"")</f>
        <v>168.164722222222</v>
      </c>
    </row>
    <row collapsed="false" customFormat="false" customHeight="true" hidden="false" ht="14.4" outlineLevel="0" r="2416">
      <c r="A2416" s="9" t="n">
        <v>40064</v>
      </c>
      <c r="B2416" s="5" t="n">
        <v>172.98</v>
      </c>
      <c r="C2416" s="5" t="n">
        <v>173.14</v>
      </c>
      <c r="D2416" s="5" t="n">
        <v>172</v>
      </c>
      <c r="E2416" s="5" t="n">
        <v>172.93</v>
      </c>
      <c r="F2416" s="5" t="n">
        <v>11251700</v>
      </c>
      <c r="G2416" s="5" t="n">
        <v>172.19</v>
      </c>
      <c r="I2416" s="13" t="n">
        <f aca="false">B2416-E2416</f>
        <v>0.049999999999983</v>
      </c>
      <c r="J2416" s="13" t="n">
        <f aca="false">C2416-D2416</f>
        <v>1.13999999999999</v>
      </c>
      <c r="L2416" s="14" t="n">
        <f aca="true">IF(ROW(E2416) - 1 &gt;= $L$1,MMULT($AA$1:OFFSET($AA$1, 0, $L$1 - 1),E2416:OFFSET(E2416,1 - $L$1, 0)) / $K$3,"")</f>
        <v>168.661272727273</v>
      </c>
      <c r="N2416" s="0" t="n">
        <f aca="true">IF(ROW(E2416) - 1 &gt;= $N$1,SUM(E2416:OFFSET(E2416,1 - $N$1, 0)) / $N$1,"")</f>
        <v>168.479</v>
      </c>
      <c r="P2416" s="0" t="n">
        <f aca="true">IF(ROW(N2416) - 1 &gt; $P$1, IF(OFFSET(N2416,  1 - $P$1, 0) &lt;&gt; "", MMULT($AA$2:OFFSET($AA$2, 0, $P$1 - 1), E2416:OFFSET(E2416,1 - $P$1, 0)) / $O$3,""),"")</f>
        <v>167.995</v>
      </c>
    </row>
    <row collapsed="false" customFormat="false" customHeight="true" hidden="false" ht="14.4" outlineLevel="0" r="2417">
      <c r="A2417" s="9" t="n">
        <v>40065</v>
      </c>
      <c r="B2417" s="5" t="n">
        <v>172.78</v>
      </c>
      <c r="C2417" s="5" t="n">
        <v>174.47</v>
      </c>
      <c r="D2417" s="5" t="n">
        <v>169.7</v>
      </c>
      <c r="E2417" s="5" t="n">
        <v>171.14</v>
      </c>
      <c r="F2417" s="5" t="n">
        <v>28967400</v>
      </c>
      <c r="G2417" s="5" t="n">
        <v>170.41</v>
      </c>
      <c r="I2417" s="13" t="n">
        <f aca="false">B2417-E2417</f>
        <v>1.64000000000001</v>
      </c>
      <c r="J2417" s="13" t="n">
        <f aca="false">C2417-D2417</f>
        <v>4.77000000000001</v>
      </c>
      <c r="L2417" s="14" t="n">
        <f aca="true">IF(ROW(E2417) - 1 &gt;= $L$1,MMULT($AA$1:OFFSET($AA$1, 0, $L$1 - 1),E2417:OFFSET(E2417,1 - $L$1, 0)) / $K$3,"")</f>
        <v>169.145090909091</v>
      </c>
      <c r="N2417" s="0" t="n">
        <f aca="true">IF(ROW(E2417) - 1 &gt;= $N$1,SUM(E2417:OFFSET(E2417,1 - $N$1, 0)) / $N$1,"")</f>
        <v>168.653</v>
      </c>
      <c r="P2417" s="0" t="n">
        <f aca="true">IF(ROW(N2417) - 1 &gt; $P$1, IF(OFFSET(N2417,  1 - $P$1, 0) &lt;&gt; "", MMULT($AA$2:OFFSET($AA$2, 0, $P$1 - 1), E2417:OFFSET(E2417,1 - $P$1, 0)) / $O$3,""),"")</f>
        <v>167.934722222222</v>
      </c>
    </row>
    <row collapsed="false" customFormat="false" customHeight="true" hidden="false" ht="14.4" outlineLevel="0" r="2418">
      <c r="A2418" s="9" t="n">
        <v>40066</v>
      </c>
      <c r="B2418" s="5" t="n">
        <v>172.06</v>
      </c>
      <c r="C2418" s="5" t="n">
        <v>173.25</v>
      </c>
      <c r="D2418" s="5" t="n">
        <v>170.81</v>
      </c>
      <c r="E2418" s="5" t="n">
        <v>172.56</v>
      </c>
      <c r="F2418" s="5" t="n">
        <v>17540500</v>
      </c>
      <c r="G2418" s="5" t="n">
        <v>171.82</v>
      </c>
      <c r="I2418" s="13" t="n">
        <f aca="false">B2418-E2418</f>
        <v>-0.5</v>
      </c>
      <c r="J2418" s="13" t="n">
        <f aca="false">C2418-D2418</f>
        <v>2.44</v>
      </c>
      <c r="L2418" s="14" t="n">
        <f aca="true">IF(ROW(E2418) - 1 &gt;= $L$1,MMULT($AA$1:OFFSET($AA$1, 0, $L$1 - 1),E2418:OFFSET(E2418,1 - $L$1, 0)) / $K$3,"")</f>
        <v>169.855454545455</v>
      </c>
      <c r="N2418" s="0" t="n">
        <f aca="true">IF(ROW(E2418) - 1 &gt;= $N$1,SUM(E2418:OFFSET(E2418,1 - $N$1, 0)) / $N$1,"")</f>
        <v>169.168</v>
      </c>
      <c r="P2418" s="0" t="n">
        <f aca="true">IF(ROW(N2418) - 1 &gt; $P$1, IF(OFFSET(N2418,  1 - $P$1, 0) &lt;&gt; "", MMULT($AA$2:OFFSET($AA$2, 0, $P$1 - 1), E2418:OFFSET(E2418,1 - $P$1, 0)) / $O$3,""),"")</f>
        <v>168.180555555556</v>
      </c>
    </row>
    <row collapsed="false" customFormat="false" customHeight="true" hidden="false" ht="14.4" outlineLevel="0" r="2419">
      <c r="A2419" s="9" t="n">
        <v>40067</v>
      </c>
      <c r="B2419" s="5" t="n">
        <v>172.91</v>
      </c>
      <c r="C2419" s="5" t="n">
        <v>173.18</v>
      </c>
      <c r="D2419" s="5" t="n">
        <v>170.87</v>
      </c>
      <c r="E2419" s="5" t="n">
        <v>172.16</v>
      </c>
      <c r="F2419" s="5" t="n">
        <v>12462900</v>
      </c>
      <c r="G2419" s="5" t="n">
        <v>171.42</v>
      </c>
      <c r="I2419" s="13" t="n">
        <f aca="false">B2419-E2419</f>
        <v>0.75</v>
      </c>
      <c r="J2419" s="13" t="n">
        <f aca="false">C2419-D2419</f>
        <v>2.31</v>
      </c>
      <c r="L2419" s="14" t="n">
        <f aca="true">IF(ROW(E2419) - 1 &gt;= $L$1,MMULT($AA$1:OFFSET($AA$1, 0, $L$1 - 1),E2419:OFFSET(E2419,1 - $L$1, 0)) / $K$3,"")</f>
        <v>170.399454545455</v>
      </c>
      <c r="N2419" s="0" t="n">
        <f aca="true">IF(ROW(E2419) - 1 &gt;= $N$1,SUM(E2419:OFFSET(E2419,1 - $N$1, 0)) / $N$1,"")</f>
        <v>169.439</v>
      </c>
      <c r="P2419" s="0" t="n">
        <f aca="true">IF(ROW(N2419) - 1 &gt; $P$1, IF(OFFSET(N2419,  1 - $P$1, 0) &lt;&gt; "", MMULT($AA$2:OFFSET($AA$2, 0, $P$1 - 1), E2419:OFFSET(E2419,1 - $P$1, 0)) / $O$3,""),"")</f>
        <v>168.7375</v>
      </c>
    </row>
    <row collapsed="false" customFormat="false" customHeight="true" hidden="false" ht="14.4" outlineLevel="0" r="2420">
      <c r="A2420" s="9" t="n">
        <v>40070</v>
      </c>
      <c r="B2420" s="5" t="n">
        <v>170.83</v>
      </c>
      <c r="C2420" s="5" t="n">
        <v>173.9</v>
      </c>
      <c r="D2420" s="5" t="n">
        <v>170.25</v>
      </c>
      <c r="E2420" s="5" t="n">
        <v>173.72</v>
      </c>
      <c r="F2420" s="5" t="n">
        <v>11500400</v>
      </c>
      <c r="G2420" s="5" t="n">
        <v>172.98</v>
      </c>
      <c r="I2420" s="13" t="n">
        <f aca="false">B2420-E2420</f>
        <v>-2.88999999999999</v>
      </c>
      <c r="J2420" s="13" t="n">
        <f aca="false">C2420-D2420</f>
        <v>3.65000000000001</v>
      </c>
      <c r="L2420" s="14" t="n">
        <f aca="true">IF(ROW(E2420) - 1 &gt;= $L$1,MMULT($AA$1:OFFSET($AA$1, 0, $L$1 - 1),E2420:OFFSET(E2420,1 - $L$1, 0)) / $K$3,"")</f>
        <v>171.177818181818</v>
      </c>
      <c r="N2420" s="0" t="n">
        <f aca="true">IF(ROW(E2420) - 1 &gt;= $N$1,SUM(E2420:OFFSET(E2420,1 - $N$1, 0)) / $N$1,"")</f>
        <v>169.806</v>
      </c>
      <c r="P2420" s="0" t="n">
        <f aca="true">IF(ROW(N2420) - 1 &gt; $P$1, IF(OFFSET(N2420,  1 - $P$1, 0) &lt;&gt; "", MMULT($AA$2:OFFSET($AA$2, 0, $P$1 - 1), E2420:OFFSET(E2420,1 - $P$1, 0)) / $O$3,""),"")</f>
        <v>169.5175</v>
      </c>
    </row>
    <row collapsed="false" customFormat="false" customHeight="true" hidden="false" ht="14.4" outlineLevel="0" r="2421">
      <c r="A2421" s="9" t="n">
        <v>40071</v>
      </c>
      <c r="B2421" s="5" t="n">
        <v>174.04</v>
      </c>
      <c r="C2421" s="5" t="n">
        <v>175.65</v>
      </c>
      <c r="D2421" s="5" t="n">
        <v>173.59</v>
      </c>
      <c r="E2421" s="5" t="n">
        <v>175.16</v>
      </c>
      <c r="F2421" s="5" t="n">
        <v>15231100</v>
      </c>
      <c r="G2421" s="5" t="n">
        <v>174.41</v>
      </c>
      <c r="I2421" s="13" t="n">
        <f aca="false">B2421-E2421</f>
        <v>-1.12</v>
      </c>
      <c r="J2421" s="13" t="n">
        <f aca="false">C2421-D2421</f>
        <v>2.06</v>
      </c>
      <c r="L2421" s="14" t="n">
        <f aca="true">IF(ROW(E2421) - 1 &gt;= $L$1,MMULT($AA$1:OFFSET($AA$1, 0, $L$1 - 1),E2421:OFFSET(E2421,1 - $L$1, 0)) / $K$3,"")</f>
        <v>172.151272727273</v>
      </c>
      <c r="N2421" s="0" t="n">
        <f aca="true">IF(ROW(E2421) - 1 &gt;= $N$1,SUM(E2421:OFFSET(E2421,1 - $N$1, 0)) / $N$1,"")</f>
        <v>170.501</v>
      </c>
      <c r="P2421" s="0" t="n">
        <f aca="true">IF(ROW(N2421) - 1 &gt; $P$1, IF(OFFSET(N2421,  1 - $P$1, 0) &lt;&gt; "", MMULT($AA$2:OFFSET($AA$2, 0, $P$1 - 1), E2421:OFFSET(E2421,1 - $P$1, 0)) / $O$3,""),"")</f>
        <v>170.408333333333</v>
      </c>
    </row>
    <row collapsed="false" customFormat="false" customHeight="true" hidden="false" ht="14.4" outlineLevel="0" r="2422">
      <c r="A2422" s="9" t="n">
        <v>40072</v>
      </c>
      <c r="B2422" s="5" t="n">
        <v>177.99</v>
      </c>
      <c r="C2422" s="5" t="n">
        <v>182.75</v>
      </c>
      <c r="D2422" s="5" t="n">
        <v>177.88</v>
      </c>
      <c r="E2422" s="5" t="n">
        <v>181.87</v>
      </c>
      <c r="F2422" s="5" t="n">
        <v>26929400</v>
      </c>
      <c r="G2422" s="5" t="n">
        <v>181.09</v>
      </c>
      <c r="I2422" s="13" t="n">
        <f aca="false">B2422-E2422</f>
        <v>-3.88</v>
      </c>
      <c r="J2422" s="13" t="n">
        <f aca="false">C2422-D2422</f>
        <v>4.87</v>
      </c>
      <c r="L2422" s="14" t="n">
        <f aca="true">IF(ROW(E2422) - 1 &gt;= $L$1,MMULT($AA$1:OFFSET($AA$1, 0, $L$1 - 1),E2422:OFFSET(E2422,1 - $L$1, 0)) / $K$3,"")</f>
        <v>174.218363636364</v>
      </c>
      <c r="N2422" s="0" t="n">
        <f aca="true">IF(ROW(E2422) - 1 &gt;= $N$1,SUM(E2422:OFFSET(E2422,1 - $N$1, 0)) / $N$1,"")</f>
        <v>172.158</v>
      </c>
      <c r="P2422" s="0" t="n">
        <f aca="true">IF(ROW(N2422) - 1 &gt; $P$1, IF(OFFSET(N2422,  1 - $P$1, 0) &lt;&gt; "", MMULT($AA$2:OFFSET($AA$2, 0, $P$1 - 1), E2422:OFFSET(E2422,1 - $P$1, 0)) / $O$3,""),"")</f>
        <v>171.4675</v>
      </c>
    </row>
    <row collapsed="false" customFormat="false" customHeight="true" hidden="false" ht="14.4" outlineLevel="0" r="2423">
      <c r="A2423" s="9" t="n">
        <v>40073</v>
      </c>
      <c r="B2423" s="5" t="n">
        <v>181.98</v>
      </c>
      <c r="C2423" s="5" t="n">
        <v>186.79</v>
      </c>
      <c r="D2423" s="5" t="n">
        <v>181.97</v>
      </c>
      <c r="E2423" s="5" t="n">
        <v>184.55</v>
      </c>
      <c r="F2423" s="5" t="n">
        <v>28949000</v>
      </c>
      <c r="G2423" s="5" t="n">
        <v>183.76</v>
      </c>
      <c r="I2423" s="13" t="n">
        <f aca="false">B2423-E2423</f>
        <v>-2.57000000000002</v>
      </c>
      <c r="J2423" s="13" t="n">
        <f aca="false">C2423-D2423</f>
        <v>4.81999999999999</v>
      </c>
      <c r="L2423" s="14" t="n">
        <f aca="true">IF(ROW(E2423) - 1 &gt;= $L$1,MMULT($AA$1:OFFSET($AA$1, 0, $L$1 - 1),E2423:OFFSET(E2423,1 - $L$1, 0)) / $K$3,"")</f>
        <v>176.471454545455</v>
      </c>
      <c r="N2423" s="0" t="n">
        <f aca="true">IF(ROW(E2423) - 1 &gt;= $N$1,SUM(E2423:OFFSET(E2423,1 - $N$1, 0)) / $N$1,"")</f>
        <v>174.095</v>
      </c>
      <c r="P2423" s="0" t="n">
        <f aca="true">IF(ROW(N2423) - 1 &gt; $P$1, IF(OFFSET(N2423,  1 - $P$1, 0) &lt;&gt; "", MMULT($AA$2:OFFSET($AA$2, 0, $P$1 - 1), E2423:OFFSET(E2423,1 - $P$1, 0)) / $O$3,""),"")</f>
        <v>172.817777777778</v>
      </c>
    </row>
    <row collapsed="false" customFormat="false" customHeight="true" hidden="false" ht="14.4" outlineLevel="0" r="2424">
      <c r="A2424" s="9" t="n">
        <v>40074</v>
      </c>
      <c r="B2424" s="5" t="n">
        <v>185.83</v>
      </c>
      <c r="C2424" s="5" t="n">
        <v>186.55</v>
      </c>
      <c r="D2424" s="5" t="n">
        <v>184.76</v>
      </c>
      <c r="E2424" s="5" t="n">
        <v>185.02</v>
      </c>
      <c r="F2424" s="5" t="n">
        <v>21485100</v>
      </c>
      <c r="G2424" s="5" t="n">
        <v>184.23</v>
      </c>
      <c r="I2424" s="13" t="n">
        <f aca="false">B2424-E2424</f>
        <v>0.810000000000002</v>
      </c>
      <c r="J2424" s="13" t="n">
        <f aca="false">C2424-D2424</f>
        <v>1.79000000000002</v>
      </c>
      <c r="L2424" s="14" t="n">
        <f aca="true">IF(ROW(E2424) - 1 &gt;= $L$1,MMULT($AA$1:OFFSET($AA$1, 0, $L$1 - 1),E2424:OFFSET(E2424,1 - $L$1, 0)) / $K$3,"")</f>
        <v>178.457818181818</v>
      </c>
      <c r="N2424" s="0" t="n">
        <f aca="true">IF(ROW(E2424) - 1 &gt;= $N$1,SUM(E2424:OFFSET(E2424,1 - $N$1, 0)) / $N$1,"")</f>
        <v>175.942</v>
      </c>
      <c r="P2424" s="0" t="n">
        <f aca="true">IF(ROW(N2424) - 1 &gt; $P$1, IF(OFFSET(N2424,  1 - $P$1, 0) &lt;&gt; "", MMULT($AA$2:OFFSET($AA$2, 0, $P$1 - 1), E2424:OFFSET(E2424,1 - $P$1, 0)) / $O$3,""),"")</f>
        <v>174.3125</v>
      </c>
    </row>
    <row collapsed="false" customFormat="false" customHeight="true" hidden="false" ht="14.4" outlineLevel="0" r="2425">
      <c r="A2425" s="9" t="n">
        <v>40077</v>
      </c>
      <c r="B2425" s="5" t="n">
        <v>184.29</v>
      </c>
      <c r="C2425" s="5" t="n">
        <v>185.16</v>
      </c>
      <c r="D2425" s="5" t="n">
        <v>181.62</v>
      </c>
      <c r="E2425" s="5" t="n">
        <v>184.02</v>
      </c>
      <c r="F2425" s="5" t="n">
        <v>15632700</v>
      </c>
      <c r="G2425" s="5" t="n">
        <v>183.23</v>
      </c>
      <c r="I2425" s="13" t="n">
        <f aca="false">B2425-E2425</f>
        <v>0.269999999999982</v>
      </c>
      <c r="J2425" s="13" t="n">
        <f aca="false">C2425-D2425</f>
        <v>3.53999999999999</v>
      </c>
      <c r="L2425" s="14" t="n">
        <f aca="true">IF(ROW(E2425) - 1 &gt;= $L$1,MMULT($AA$1:OFFSET($AA$1, 0, $L$1 - 1),E2425:OFFSET(E2425,1 - $L$1, 0)) / $K$3,"")</f>
        <v>179.926545454545</v>
      </c>
      <c r="N2425" s="0" t="n">
        <f aca="true">IF(ROW(E2425) - 1 &gt;= $N$1,SUM(E2425:OFFSET(E2425,1 - $N$1, 0)) / $N$1,"")</f>
        <v>177.313</v>
      </c>
      <c r="P2425" s="0" t="n">
        <f aca="true">IF(ROW(N2425) - 1 &gt; $P$1, IF(OFFSET(N2425,  1 - $P$1, 0) &lt;&gt; "", MMULT($AA$2:OFFSET($AA$2, 0, $P$1 - 1), E2425:OFFSET(E2425,1 - $P$1, 0)) / $O$3,""),"")</f>
        <v>175.942777777778</v>
      </c>
    </row>
    <row collapsed="false" customFormat="false" customHeight="true" hidden="false" ht="14.4" outlineLevel="0" r="2426">
      <c r="A2426" s="9" t="n">
        <v>40078</v>
      </c>
      <c r="B2426" s="5" t="n">
        <v>185.19</v>
      </c>
      <c r="C2426" s="5" t="n">
        <v>185.38</v>
      </c>
      <c r="D2426" s="5" t="n">
        <v>182.85</v>
      </c>
      <c r="E2426" s="5" t="n">
        <v>184.48</v>
      </c>
      <c r="F2426" s="5" t="n">
        <v>12741200</v>
      </c>
      <c r="G2426" s="5" t="n">
        <v>183.69</v>
      </c>
      <c r="I2426" s="13" t="n">
        <f aca="false">B2426-E2426</f>
        <v>0.710000000000008</v>
      </c>
      <c r="J2426" s="13" t="n">
        <f aca="false">C2426-D2426</f>
        <v>2.53</v>
      </c>
      <c r="L2426" s="14" t="n">
        <f aca="true">IF(ROW(E2426) - 1 &gt;= $L$1,MMULT($AA$1:OFFSET($AA$1, 0, $L$1 - 1),E2426:OFFSET(E2426,1 - $L$1, 0)) / $K$3,"")</f>
        <v>181.229636363636</v>
      </c>
      <c r="N2426" s="0" t="n">
        <f aca="true">IF(ROW(E2426) - 1 &gt;= $N$1,SUM(E2426:OFFSET(E2426,1 - $N$1, 0)) / $N$1,"")</f>
        <v>178.468</v>
      </c>
      <c r="P2426" s="0" t="n">
        <f aca="true">IF(ROW(N2426) - 1 &gt; $P$1, IF(OFFSET(N2426,  1 - $P$1, 0) &lt;&gt; "", MMULT($AA$2:OFFSET($AA$2, 0, $P$1 - 1), E2426:OFFSET(E2426,1 - $P$1, 0)) / $O$3,""),"")</f>
        <v>177.672777777778</v>
      </c>
    </row>
    <row collapsed="false" customFormat="false" customHeight="true" hidden="false" ht="14.4" outlineLevel="0" r="2427">
      <c r="A2427" s="9" t="n">
        <v>40079</v>
      </c>
      <c r="B2427" s="5" t="n">
        <v>185.4</v>
      </c>
      <c r="C2427" s="5" t="n">
        <v>188.9</v>
      </c>
      <c r="D2427" s="5" t="n">
        <v>185.03</v>
      </c>
      <c r="E2427" s="5" t="n">
        <v>185.5</v>
      </c>
      <c r="F2427" s="5" t="n">
        <v>21198700</v>
      </c>
      <c r="G2427" s="5" t="n">
        <v>184.71</v>
      </c>
      <c r="I2427" s="13" t="n">
        <f aca="false">B2427-E2427</f>
        <v>-0.0999999999999943</v>
      </c>
      <c r="J2427" s="13" t="n">
        <f aca="false">C2427-D2427</f>
        <v>3.87</v>
      </c>
      <c r="L2427" s="14" t="n">
        <f aca="true">IF(ROW(E2427) - 1 &gt;= $L$1,MMULT($AA$1:OFFSET($AA$1, 0, $L$1 - 1),E2427:OFFSET(E2427,1 - $L$1, 0)) / $K$3,"")</f>
        <v>182.508181818182</v>
      </c>
      <c r="N2427" s="0" t="n">
        <f aca="true">IF(ROW(E2427) - 1 &gt;= $N$1,SUM(E2427:OFFSET(E2427,1 - $N$1, 0)) / $N$1,"")</f>
        <v>179.904</v>
      </c>
      <c r="P2427" s="0" t="n">
        <f aca="true">IF(ROW(N2427) - 1 &gt; $P$1, IF(OFFSET(N2427,  1 - $P$1, 0) &lt;&gt; "", MMULT($AA$2:OFFSET($AA$2, 0, $P$1 - 1), E2427:OFFSET(E2427,1 - $P$1, 0)) / $O$3,""),"")</f>
        <v>179.555277777778</v>
      </c>
    </row>
    <row collapsed="false" customFormat="false" customHeight="true" hidden="false" ht="14.4" outlineLevel="0" r="2428">
      <c r="A2428" s="9" t="n">
        <v>40080</v>
      </c>
      <c r="B2428" s="5" t="n">
        <v>187.2</v>
      </c>
      <c r="C2428" s="5" t="n">
        <v>187.7</v>
      </c>
      <c r="D2428" s="5" t="n">
        <v>182.77</v>
      </c>
      <c r="E2428" s="5" t="n">
        <v>183.82</v>
      </c>
      <c r="F2428" s="5" t="n">
        <v>19674300</v>
      </c>
      <c r="G2428" s="5" t="n">
        <v>183.03</v>
      </c>
      <c r="I2428" s="13" t="n">
        <f aca="false">B2428-E2428</f>
        <v>3.38</v>
      </c>
      <c r="J2428" s="13" t="n">
        <f aca="false">C2428-D2428</f>
        <v>4.92999999999998</v>
      </c>
      <c r="L2428" s="14" t="n">
        <f aca="true">IF(ROW(E2428) - 1 &gt;= $L$1,MMULT($AA$1:OFFSET($AA$1, 0, $L$1 - 1),E2428:OFFSET(E2428,1 - $L$1, 0)) / $K$3,"")</f>
        <v>183.220181818182</v>
      </c>
      <c r="N2428" s="0" t="n">
        <f aca="true">IF(ROW(E2428) - 1 &gt;= $N$1,SUM(E2428:OFFSET(E2428,1 - $N$1, 0)) / $N$1,"")</f>
        <v>181.03</v>
      </c>
      <c r="P2428" s="0" t="n">
        <f aca="true">IF(ROW(N2428) - 1 &gt; $P$1, IF(OFFSET(N2428,  1 - $P$1, 0) &lt;&gt; "", MMULT($AA$2:OFFSET($AA$2, 0, $P$1 - 1), E2428:OFFSET(E2428,1 - $P$1, 0)) / $O$3,""),"")</f>
        <v>181.243611111111</v>
      </c>
    </row>
    <row collapsed="false" customFormat="false" customHeight="true" hidden="false" ht="14.4" outlineLevel="0" r="2429">
      <c r="A2429" s="9" t="n">
        <v>40081</v>
      </c>
      <c r="B2429" s="5" t="n">
        <v>182.01</v>
      </c>
      <c r="C2429" s="5" t="n">
        <v>185.5</v>
      </c>
      <c r="D2429" s="5" t="n">
        <v>181.44</v>
      </c>
      <c r="E2429" s="5" t="n">
        <v>182.37</v>
      </c>
      <c r="F2429" s="5" t="n">
        <v>15901400</v>
      </c>
      <c r="G2429" s="5" t="n">
        <v>181.59</v>
      </c>
      <c r="I2429" s="13" t="n">
        <f aca="false">B2429-E2429</f>
        <v>-0.360000000000014</v>
      </c>
      <c r="J2429" s="13" t="n">
        <f aca="false">C2429-D2429</f>
        <v>4.06</v>
      </c>
      <c r="L2429" s="14" t="n">
        <f aca="true">IF(ROW(E2429) - 1 &gt;= $L$1,MMULT($AA$1:OFFSET($AA$1, 0, $L$1 - 1),E2429:OFFSET(E2429,1 - $L$1, 0)) / $K$3,"")</f>
        <v>183.463818181818</v>
      </c>
      <c r="N2429" s="0" t="n">
        <f aca="true">IF(ROW(E2429) - 1 &gt;= $N$1,SUM(E2429:OFFSET(E2429,1 - $N$1, 0)) / $N$1,"")</f>
        <v>182.051</v>
      </c>
      <c r="P2429" s="0" t="n">
        <f aca="true">IF(ROW(N2429) - 1 &gt; $P$1, IF(OFFSET(N2429,  1 - $P$1, 0) &lt;&gt; "", MMULT($AA$2:OFFSET($AA$2, 0, $P$1 - 1), E2429:OFFSET(E2429,1 - $P$1, 0)) / $O$3,""),"")</f>
        <v>182.498888888889</v>
      </c>
    </row>
    <row collapsed="false" customFormat="false" customHeight="true" hidden="false" ht="14.4" outlineLevel="0" r="2430">
      <c r="A2430" s="9" t="n">
        <v>40084</v>
      </c>
      <c r="B2430" s="5" t="n">
        <v>183.87</v>
      </c>
      <c r="C2430" s="5" t="n">
        <v>186.68</v>
      </c>
      <c r="D2430" s="5" t="n">
        <v>183.33</v>
      </c>
      <c r="E2430" s="5" t="n">
        <v>186.15</v>
      </c>
      <c r="F2430" s="5" t="n">
        <v>12051600</v>
      </c>
      <c r="G2430" s="5" t="n">
        <v>185.35</v>
      </c>
      <c r="I2430" s="13" t="n">
        <f aca="false">B2430-E2430</f>
        <v>-2.28</v>
      </c>
      <c r="J2430" s="13" t="n">
        <f aca="false">C2430-D2430</f>
        <v>3.34999999999999</v>
      </c>
      <c r="L2430" s="14" t="n">
        <f aca="true">IF(ROW(E2430) - 1 &gt;= $L$1,MMULT($AA$1:OFFSET($AA$1, 0, $L$1 - 1),E2430:OFFSET(E2430,1 - $L$1, 0)) / $K$3,"")</f>
        <v>184.209090909091</v>
      </c>
      <c r="N2430" s="0" t="n">
        <f aca="true">IF(ROW(E2430) - 1 &gt;= $N$1,SUM(E2430:OFFSET(E2430,1 - $N$1, 0)) / $N$1,"")</f>
        <v>183.294</v>
      </c>
      <c r="P2430" s="0" t="n">
        <f aca="true">IF(ROW(N2430) - 1 &gt; $P$1, IF(OFFSET(N2430,  1 - $P$1, 0) &lt;&gt; "", MMULT($AA$2:OFFSET($AA$2, 0, $P$1 - 1), E2430:OFFSET(E2430,1 - $P$1, 0)) / $O$3,""),"")</f>
        <v>183.439444444444</v>
      </c>
    </row>
    <row collapsed="false" customFormat="false" customHeight="true" hidden="false" ht="14.4" outlineLevel="0" r="2431">
      <c r="A2431" s="9" t="n">
        <v>40085</v>
      </c>
      <c r="B2431" s="5" t="n">
        <v>186.73</v>
      </c>
      <c r="C2431" s="5" t="n">
        <v>187.4</v>
      </c>
      <c r="D2431" s="5" t="n">
        <v>184.31</v>
      </c>
      <c r="E2431" s="5" t="n">
        <v>185.38</v>
      </c>
      <c r="F2431" s="5" t="n">
        <v>12335200</v>
      </c>
      <c r="G2431" s="5" t="n">
        <v>184.59</v>
      </c>
      <c r="I2431" s="13" t="n">
        <f aca="false">B2431-E2431</f>
        <v>1.34999999999999</v>
      </c>
      <c r="J2431" s="13" t="n">
        <f aca="false">C2431-D2431</f>
        <v>3.09</v>
      </c>
      <c r="L2431" s="14" t="n">
        <f aca="true">IF(ROW(E2431) - 1 &gt;= $L$1,MMULT($AA$1:OFFSET($AA$1, 0, $L$1 - 1),E2431:OFFSET(E2431,1 - $L$1, 0)) / $K$3,"")</f>
        <v>184.588363636364</v>
      </c>
      <c r="N2431" s="0" t="n">
        <f aca="true">IF(ROW(E2431) - 1 &gt;= $N$1,SUM(E2431:OFFSET(E2431,1 - $N$1, 0)) / $N$1,"")</f>
        <v>184.316</v>
      </c>
      <c r="P2431" s="0" t="n">
        <f aca="true">IF(ROW(N2431) - 1 &gt; $P$1, IF(OFFSET(N2431,  1 - $P$1, 0) &lt;&gt; "", MMULT($AA$2:OFFSET($AA$2, 0, $P$1 - 1), E2431:OFFSET(E2431,1 - $P$1, 0)) / $O$3,""),"")</f>
        <v>184.088333333333</v>
      </c>
    </row>
    <row collapsed="false" customFormat="false" customHeight="true" hidden="false" ht="14.4" outlineLevel="0" r="2432">
      <c r="A2432" s="9" t="n">
        <v>40086</v>
      </c>
      <c r="B2432" s="5" t="n">
        <v>186.13</v>
      </c>
      <c r="C2432" s="5" t="n">
        <v>186.45</v>
      </c>
      <c r="D2432" s="5" t="n">
        <v>182.61</v>
      </c>
      <c r="E2432" s="5" t="n">
        <v>185.35</v>
      </c>
      <c r="F2432" s="5" t="n">
        <v>19270900</v>
      </c>
      <c r="G2432" s="5" t="n">
        <v>184.56</v>
      </c>
      <c r="I2432" s="13" t="n">
        <f aca="false">B2432-E2432</f>
        <v>0.780000000000001</v>
      </c>
      <c r="J2432" s="13" t="n">
        <f aca="false">C2432-D2432</f>
        <v>3.83999999999997</v>
      </c>
      <c r="L2432" s="14" t="n">
        <f aca="true">IF(ROW(E2432) - 1 &gt;= $L$1,MMULT($AA$1:OFFSET($AA$1, 0, $L$1 - 1),E2432:OFFSET(E2432,1 - $L$1, 0)) / $K$3,"")</f>
        <v>184.776363636364</v>
      </c>
      <c r="N2432" s="0" t="n">
        <f aca="true">IF(ROW(E2432) - 1 &gt;= $N$1,SUM(E2432:OFFSET(E2432,1 - $N$1, 0)) / $N$1,"")</f>
        <v>184.664</v>
      </c>
      <c r="P2432" s="0" t="n">
        <f aca="true">IF(ROW(N2432) - 1 &gt; $P$1, IF(OFFSET(N2432,  1 - $P$1, 0) &lt;&gt; "", MMULT($AA$2:OFFSET($AA$2, 0, $P$1 - 1), E2432:OFFSET(E2432,1 - $P$1, 0)) / $O$3,""),"")</f>
        <v>184.4625</v>
      </c>
    </row>
    <row collapsed="false" customFormat="false" customHeight="true" hidden="false" ht="14.4" outlineLevel="0" r="2433">
      <c r="A2433" s="9" t="n">
        <v>40087</v>
      </c>
      <c r="B2433" s="5" t="n">
        <v>185.35</v>
      </c>
      <c r="C2433" s="5" t="n">
        <v>186.22</v>
      </c>
      <c r="D2433" s="5" t="n">
        <v>180.7</v>
      </c>
      <c r="E2433" s="5" t="n">
        <v>180.86</v>
      </c>
      <c r="F2433" s="5" t="n">
        <v>18739700</v>
      </c>
      <c r="G2433" s="5" t="n">
        <v>180.09</v>
      </c>
      <c r="I2433" s="13" t="n">
        <f aca="false">B2433-E2433</f>
        <v>4.48999999999998</v>
      </c>
      <c r="J2433" s="13" t="n">
        <f aca="false">C2433-D2433</f>
        <v>5.52000000000001</v>
      </c>
      <c r="L2433" s="14" t="n">
        <f aca="true">IF(ROW(E2433) - 1 &gt;= $L$1,MMULT($AA$1:OFFSET($AA$1, 0, $L$1 - 1),E2433:OFFSET(E2433,1 - $L$1, 0)) / $K$3,"")</f>
        <v>184.084727272727</v>
      </c>
      <c r="N2433" s="0" t="n">
        <f aca="true">IF(ROW(E2433) - 1 &gt;= $N$1,SUM(E2433:OFFSET(E2433,1 - $N$1, 0)) / $N$1,"")</f>
        <v>184.295</v>
      </c>
      <c r="P2433" s="0" t="n">
        <f aca="true">IF(ROW(N2433) - 1 &gt; $P$1, IF(OFFSET(N2433,  1 - $P$1, 0) &lt;&gt; "", MMULT($AA$2:OFFSET($AA$2, 0, $P$1 - 1), E2433:OFFSET(E2433,1 - $P$1, 0)) / $O$3,""),"")</f>
        <v>184.420555555556</v>
      </c>
    </row>
    <row collapsed="false" customFormat="false" customHeight="true" hidden="false" ht="14.4" outlineLevel="0" r="2434">
      <c r="A2434" s="9" t="n">
        <v>40088</v>
      </c>
      <c r="B2434" s="5" t="n">
        <v>181.41</v>
      </c>
      <c r="C2434" s="5" t="n">
        <v>185.94</v>
      </c>
      <c r="D2434" s="5" t="n">
        <v>181.35</v>
      </c>
      <c r="E2434" s="5" t="n">
        <v>184.9</v>
      </c>
      <c r="F2434" s="5" t="n">
        <v>19761000</v>
      </c>
      <c r="G2434" s="5" t="n">
        <v>184.11</v>
      </c>
      <c r="I2434" s="13" t="n">
        <f aca="false">B2434-E2434</f>
        <v>-3.49000000000001</v>
      </c>
      <c r="J2434" s="13" t="n">
        <f aca="false">C2434-D2434</f>
        <v>4.59</v>
      </c>
      <c r="L2434" s="14" t="n">
        <f aca="true">IF(ROW(E2434) - 1 &gt;= $L$1,MMULT($AA$1:OFFSET($AA$1, 0, $L$1 - 1),E2434:OFFSET(E2434,1 - $L$1, 0)) / $K$3,"")</f>
        <v>184.194727272727</v>
      </c>
      <c r="N2434" s="0" t="n">
        <f aca="true">IF(ROW(E2434) - 1 &gt;= $N$1,SUM(E2434:OFFSET(E2434,1 - $N$1, 0)) / $N$1,"")</f>
        <v>184.283</v>
      </c>
      <c r="P2434" s="0" t="n">
        <f aca="true">IF(ROW(N2434) - 1 &gt; $P$1, IF(OFFSET(N2434,  1 - $P$1, 0) &lt;&gt; "", MMULT($AA$2:OFFSET($AA$2, 0, $P$1 - 1), E2434:OFFSET(E2434,1 - $P$1, 0)) / $O$3,""),"")</f>
        <v>184.354444444444</v>
      </c>
    </row>
    <row collapsed="false" customFormat="false" customHeight="true" hidden="false" ht="14.4" outlineLevel="0" r="2435">
      <c r="A2435" s="9" t="n">
        <v>40091</v>
      </c>
      <c r="B2435" s="5" t="n">
        <v>186.2</v>
      </c>
      <c r="C2435" s="5" t="n">
        <v>186.86</v>
      </c>
      <c r="D2435" s="5" t="n">
        <v>184.27</v>
      </c>
      <c r="E2435" s="5" t="n">
        <v>186.02</v>
      </c>
      <c r="F2435" s="5" t="n">
        <v>15111900</v>
      </c>
      <c r="G2435" s="5" t="n">
        <v>185.22</v>
      </c>
      <c r="I2435" s="13" t="n">
        <f aca="false">B2435-E2435</f>
        <v>0.179999999999978</v>
      </c>
      <c r="J2435" s="13" t="n">
        <f aca="false">C2435-D2435</f>
        <v>2.59</v>
      </c>
      <c r="L2435" s="14" t="n">
        <f aca="true">IF(ROW(E2435) - 1 &gt;= $L$1,MMULT($AA$1:OFFSET($AA$1, 0, $L$1 - 1),E2435:OFFSET(E2435,1 - $L$1, 0)) / $K$3,"")</f>
        <v>184.510545454545</v>
      </c>
      <c r="N2435" s="0" t="n">
        <f aca="true">IF(ROW(E2435) - 1 &gt;= $N$1,SUM(E2435:OFFSET(E2435,1 - $N$1, 0)) / $N$1,"")</f>
        <v>184.483</v>
      </c>
      <c r="P2435" s="0" t="n">
        <f aca="true">IF(ROW(N2435) - 1 &gt; $P$1, IF(OFFSET(N2435,  1 - $P$1, 0) &lt;&gt; "", MMULT($AA$2:OFFSET($AA$2, 0, $P$1 - 1), E2435:OFFSET(E2435,1 - $P$1, 0)) / $O$3,""),"")</f>
        <v>184.450277777778</v>
      </c>
    </row>
    <row collapsed="false" customFormat="false" customHeight="true" hidden="false" ht="14.4" outlineLevel="0" r="2436">
      <c r="A2436" s="9" t="n">
        <v>40092</v>
      </c>
      <c r="B2436" s="5" t="n">
        <v>187.74</v>
      </c>
      <c r="C2436" s="5" t="n">
        <v>190.01</v>
      </c>
      <c r="D2436" s="5" t="n">
        <v>187.3</v>
      </c>
      <c r="E2436" s="5" t="n">
        <v>190.01</v>
      </c>
      <c r="F2436" s="5" t="n">
        <v>21610200</v>
      </c>
      <c r="G2436" s="5" t="n">
        <v>189.2</v>
      </c>
      <c r="I2436" s="13" t="n">
        <f aca="false">B2436-E2436</f>
        <v>-2.26999999999998</v>
      </c>
      <c r="J2436" s="13" t="n">
        <f aca="false">C2436-D2436</f>
        <v>2.70999999999998</v>
      </c>
      <c r="L2436" s="14" t="n">
        <f aca="true">IF(ROW(E2436) - 1 &gt;= $L$1,MMULT($AA$1:OFFSET($AA$1, 0, $L$1 - 1),E2436:OFFSET(E2436,1 - $L$1, 0)) / $K$3,"")</f>
        <v>185.515454545455</v>
      </c>
      <c r="N2436" s="0" t="n">
        <f aca="true">IF(ROW(E2436) - 1 &gt;= $N$1,SUM(E2436:OFFSET(E2436,1 - $N$1, 0)) / $N$1,"")</f>
        <v>185.036</v>
      </c>
      <c r="P2436" s="0" t="n">
        <f aca="true">IF(ROW(N2436) - 1 &gt; $P$1, IF(OFFSET(N2436,  1 - $P$1, 0) &lt;&gt; "", MMULT($AA$2:OFFSET($AA$2, 0, $P$1 - 1), E2436:OFFSET(E2436,1 - $P$1, 0)) / $O$3,""),"")</f>
        <v>184.621944444444</v>
      </c>
    </row>
    <row collapsed="false" customFormat="false" customHeight="true" hidden="false" ht="14.4" outlineLevel="0" r="2437">
      <c r="A2437" s="9" t="n">
        <v>40093</v>
      </c>
      <c r="B2437" s="5" t="n">
        <v>189.76</v>
      </c>
      <c r="C2437" s="5" t="n">
        <v>190.55</v>
      </c>
      <c r="D2437" s="5" t="n">
        <v>189.03</v>
      </c>
      <c r="E2437" s="5" t="n">
        <v>190.25</v>
      </c>
      <c r="F2437" s="5" t="n">
        <v>16631000</v>
      </c>
      <c r="G2437" s="5" t="n">
        <v>189.44</v>
      </c>
      <c r="I2437" s="13" t="n">
        <f aca="false">B2437-E2437</f>
        <v>-0.490000000000009</v>
      </c>
      <c r="J2437" s="13" t="n">
        <f aca="false">C2437-D2437</f>
        <v>1.52000000000001</v>
      </c>
      <c r="L2437" s="14" t="n">
        <f aca="true">IF(ROW(E2437) - 1 &gt;= $L$1,MMULT($AA$1:OFFSET($AA$1, 0, $L$1 - 1),E2437:OFFSET(E2437,1 - $L$1, 0)) / $K$3,"")</f>
        <v>186.463454545455</v>
      </c>
      <c r="N2437" s="0" t="n">
        <f aca="true">IF(ROW(E2437) - 1 &gt;= $N$1,SUM(E2437:OFFSET(E2437,1 - $N$1, 0)) / $N$1,"")</f>
        <v>185.511</v>
      </c>
      <c r="P2437" s="0" t="n">
        <f aca="true">IF(ROW(N2437) - 1 &gt; $P$1, IF(OFFSET(N2437,  1 - $P$1, 0) &lt;&gt; "", MMULT($AA$2:OFFSET($AA$2, 0, $P$1 - 1), E2437:OFFSET(E2437,1 - $P$1, 0)) / $O$3,""),"")</f>
        <v>184.891111111111</v>
      </c>
    </row>
    <row collapsed="false" customFormat="false" customHeight="true" hidden="false" ht="14.4" outlineLevel="0" r="2438">
      <c r="A2438" s="9" t="n">
        <v>40094</v>
      </c>
      <c r="B2438" s="5" t="n">
        <v>190.66</v>
      </c>
      <c r="C2438" s="5" t="n">
        <v>191.45</v>
      </c>
      <c r="D2438" s="5" t="n">
        <v>188.89</v>
      </c>
      <c r="E2438" s="5" t="n">
        <v>189.27</v>
      </c>
      <c r="F2438" s="5" t="n">
        <v>15650400</v>
      </c>
      <c r="G2438" s="5" t="n">
        <v>188.46</v>
      </c>
      <c r="I2438" s="13" t="n">
        <f aca="false">B2438-E2438</f>
        <v>1.38999999999999</v>
      </c>
      <c r="J2438" s="13" t="n">
        <f aca="false">C2438-D2438</f>
        <v>2.56</v>
      </c>
      <c r="L2438" s="14" t="n">
        <f aca="true">IF(ROW(E2438) - 1 &gt;= $L$1,MMULT($AA$1:OFFSET($AA$1, 0, $L$1 - 1),E2438:OFFSET(E2438,1 - $L$1, 0)) / $K$3,"")</f>
        <v>187.146909090909</v>
      </c>
      <c r="N2438" s="0" t="n">
        <f aca="true">IF(ROW(E2438) - 1 &gt;= $N$1,SUM(E2438:OFFSET(E2438,1 - $N$1, 0)) / $N$1,"")</f>
        <v>186.056</v>
      </c>
      <c r="P2438" s="0" t="n">
        <f aca="true">IF(ROW(N2438) - 1 &gt; $P$1, IF(OFFSET(N2438,  1 - $P$1, 0) &lt;&gt; "", MMULT($AA$2:OFFSET($AA$2, 0, $P$1 - 1), E2438:OFFSET(E2438,1 - $P$1, 0)) / $O$3,""),"")</f>
        <v>185.245</v>
      </c>
    </row>
    <row collapsed="false" customFormat="false" customHeight="true" hidden="false" ht="14.4" outlineLevel="0" r="2439">
      <c r="A2439" s="9" t="n">
        <v>40095</v>
      </c>
      <c r="B2439" s="5" t="n">
        <v>188.97</v>
      </c>
      <c r="C2439" s="5" t="n">
        <v>190.7</v>
      </c>
      <c r="D2439" s="5" t="n">
        <v>188.62</v>
      </c>
      <c r="E2439" s="5" t="n">
        <v>190.47</v>
      </c>
      <c r="F2439" s="5" t="n">
        <v>10474000</v>
      </c>
      <c r="G2439" s="5" t="n">
        <v>189.66</v>
      </c>
      <c r="I2439" s="13" t="n">
        <f aca="false">B2439-E2439</f>
        <v>-1.5</v>
      </c>
      <c r="J2439" s="13" t="n">
        <f aca="false">C2439-D2439</f>
        <v>2.07999999999998</v>
      </c>
      <c r="L2439" s="14" t="n">
        <f aca="true">IF(ROW(E2439) - 1 &gt;= $L$1,MMULT($AA$1:OFFSET($AA$1, 0, $L$1 - 1),E2439:OFFSET(E2439,1 - $L$1, 0)) / $K$3,"")</f>
        <v>187.949454545455</v>
      </c>
      <c r="N2439" s="0" t="n">
        <f aca="true">IF(ROW(E2439) - 1 &gt;= $N$1,SUM(E2439:OFFSET(E2439,1 - $N$1, 0)) / $N$1,"")</f>
        <v>186.866</v>
      </c>
      <c r="P2439" s="0" t="n">
        <f aca="true">IF(ROW(N2439) - 1 &gt; $P$1, IF(OFFSET(N2439,  1 - $P$1, 0) &lt;&gt; "", MMULT($AA$2:OFFSET($AA$2, 0, $P$1 - 1), E2439:OFFSET(E2439,1 - $P$1, 0)) / $O$3,""),"")</f>
        <v>185.994722222222</v>
      </c>
    </row>
    <row collapsed="false" customFormat="false" customHeight="true" hidden="false" ht="14.4" outlineLevel="0" r="2440">
      <c r="A2440" s="9" t="n">
        <v>40098</v>
      </c>
      <c r="B2440" s="5" t="n">
        <v>191.02</v>
      </c>
      <c r="C2440" s="5" t="n">
        <v>191.51</v>
      </c>
      <c r="D2440" s="5" t="n">
        <v>189.64</v>
      </c>
      <c r="E2440" s="5" t="n">
        <v>190.81</v>
      </c>
      <c r="F2440" s="5" t="n">
        <v>10286600</v>
      </c>
      <c r="G2440" s="5" t="n">
        <v>189.99</v>
      </c>
      <c r="I2440" s="13" t="n">
        <f aca="false">B2440-E2440</f>
        <v>0.210000000000008</v>
      </c>
      <c r="J2440" s="13" t="n">
        <f aca="false">C2440-D2440</f>
        <v>1.87</v>
      </c>
      <c r="L2440" s="14" t="n">
        <f aca="true">IF(ROW(E2440) - 1 &gt;= $L$1,MMULT($AA$1:OFFSET($AA$1, 0, $L$1 - 1),E2440:OFFSET(E2440,1 - $L$1, 0)) / $K$3,"")</f>
        <v>188.666545454545</v>
      </c>
      <c r="N2440" s="0" t="n">
        <f aca="true">IF(ROW(E2440) - 1 &gt;= $N$1,SUM(E2440:OFFSET(E2440,1 - $N$1, 0)) / $N$1,"")</f>
        <v>187.332</v>
      </c>
      <c r="P2440" s="0" t="n">
        <f aca="true">IF(ROW(N2440) - 1 &gt; $P$1, IF(OFFSET(N2440,  1 - $P$1, 0) &lt;&gt; "", MMULT($AA$2:OFFSET($AA$2, 0, $P$1 - 1), E2440:OFFSET(E2440,1 - $P$1, 0)) / $O$3,""),"")</f>
        <v>186.878611111111</v>
      </c>
    </row>
    <row collapsed="false" customFormat="false" customHeight="true" hidden="false" ht="14.4" outlineLevel="0" r="2441">
      <c r="A2441" s="9" t="n">
        <v>40099</v>
      </c>
      <c r="B2441" s="5" t="n">
        <v>190.63</v>
      </c>
      <c r="C2441" s="5" t="n">
        <v>191.17</v>
      </c>
      <c r="D2441" s="5" t="n">
        <v>189.7</v>
      </c>
      <c r="E2441" s="5" t="n">
        <v>190.02</v>
      </c>
      <c r="F2441" s="5" t="n">
        <v>12429300</v>
      </c>
      <c r="G2441" s="5" t="n">
        <v>189.21</v>
      </c>
      <c r="I2441" s="13" t="n">
        <f aca="false">B2441-E2441</f>
        <v>0.609999999999985</v>
      </c>
      <c r="J2441" s="13" t="n">
        <f aca="false">C2441-D2441</f>
        <v>1.47</v>
      </c>
      <c r="L2441" s="14" t="n">
        <f aca="true">IF(ROW(E2441) - 1 &gt;= $L$1,MMULT($AA$1:OFFSET($AA$1, 0, $L$1 - 1),E2441:OFFSET(E2441,1 - $L$1, 0)) / $K$3,"")</f>
        <v>189.155272727273</v>
      </c>
      <c r="N2441" s="0" t="n">
        <f aca="true">IF(ROW(E2441) - 1 &gt;= $N$1,SUM(E2441:OFFSET(E2441,1 - $N$1, 0)) / $N$1,"")</f>
        <v>187.796</v>
      </c>
      <c r="P2441" s="0" t="n">
        <f aca="true">IF(ROW(N2441) - 1 &gt; $P$1, IF(OFFSET(N2441,  1 - $P$1, 0) &lt;&gt; "", MMULT($AA$2:OFFSET($AA$2, 0, $P$1 - 1), E2441:OFFSET(E2441,1 - $P$1, 0)) / $O$3,""),"")</f>
        <v>187.772222222222</v>
      </c>
    </row>
    <row collapsed="false" customFormat="false" customHeight="true" hidden="false" ht="14.4" outlineLevel="0" r="2442">
      <c r="A2442" s="9" t="n">
        <v>40100</v>
      </c>
      <c r="B2442" s="5" t="n">
        <v>192.25</v>
      </c>
      <c r="C2442" s="5" t="n">
        <v>192.32</v>
      </c>
      <c r="D2442" s="5" t="n">
        <v>190.23</v>
      </c>
      <c r="E2442" s="5" t="n">
        <v>191.29</v>
      </c>
      <c r="F2442" s="5" t="n">
        <v>13411100</v>
      </c>
      <c r="G2442" s="5" t="n">
        <v>190.47</v>
      </c>
      <c r="I2442" s="13" t="n">
        <f aca="false">B2442-E2442</f>
        <v>0.960000000000008</v>
      </c>
      <c r="J2442" s="13" t="n">
        <f aca="false">C2442-D2442</f>
        <v>2.09</v>
      </c>
      <c r="L2442" s="14" t="n">
        <f aca="true">IF(ROW(E2442) - 1 &gt;= $L$1,MMULT($AA$1:OFFSET($AA$1, 0, $L$1 - 1),E2442:OFFSET(E2442,1 - $L$1, 0)) / $K$3,"")</f>
        <v>189.790545454545</v>
      </c>
      <c r="N2442" s="0" t="n">
        <f aca="true">IF(ROW(E2442) - 1 &gt;= $N$1,SUM(E2442:OFFSET(E2442,1 - $N$1, 0)) / $N$1,"")</f>
        <v>188.39</v>
      </c>
      <c r="P2442" s="0" t="n">
        <f aca="true">IF(ROW(N2442) - 1 &gt; $P$1, IF(OFFSET(N2442,  1 - $P$1, 0) &lt;&gt; "", MMULT($AA$2:OFFSET($AA$2, 0, $P$1 - 1), E2442:OFFSET(E2442,1 - $P$1, 0)) / $O$3,""),"")</f>
        <v>188.594166666667</v>
      </c>
    </row>
    <row collapsed="false" customFormat="false" customHeight="true" hidden="false" ht="14.4" outlineLevel="0" r="2443">
      <c r="A2443" s="9" t="n">
        <v>40101</v>
      </c>
      <c r="B2443" s="5" t="n">
        <v>189.63</v>
      </c>
      <c r="C2443" s="5" t="n">
        <v>190.92</v>
      </c>
      <c r="D2443" s="5" t="n">
        <v>189.53</v>
      </c>
      <c r="E2443" s="5" t="n">
        <v>190.56</v>
      </c>
      <c r="F2443" s="5" t="n">
        <v>13341300</v>
      </c>
      <c r="G2443" s="5" t="n">
        <v>189.75</v>
      </c>
      <c r="I2443" s="13" t="n">
        <f aca="false">B2443-E2443</f>
        <v>-0.930000000000007</v>
      </c>
      <c r="J2443" s="13" t="n">
        <f aca="false">C2443-D2443</f>
        <v>1.38999999999999</v>
      </c>
      <c r="L2443" s="14" t="n">
        <f aca="true">IF(ROW(E2443) - 1 &gt;= $L$1,MMULT($AA$1:OFFSET($AA$1, 0, $L$1 - 1),E2443:OFFSET(E2443,1 - $L$1, 0)) / $K$3,"")</f>
        <v>190.185090909091</v>
      </c>
      <c r="N2443" s="0" t="n">
        <f aca="true">IF(ROW(E2443) - 1 &gt;= $N$1,SUM(E2443:OFFSET(E2443,1 - $N$1, 0)) / $N$1,"")</f>
        <v>189.36</v>
      </c>
      <c r="P2443" s="0" t="n">
        <f aca="true">IF(ROW(N2443) - 1 &gt; $P$1, IF(OFFSET(N2443,  1 - $P$1, 0) &lt;&gt; "", MMULT($AA$2:OFFSET($AA$2, 0, $P$1 - 1), E2443:OFFSET(E2443,1 - $P$1, 0)) / $O$3,""),"")</f>
        <v>189.289444444445</v>
      </c>
    </row>
    <row collapsed="false" customFormat="false" customHeight="true" hidden="false" ht="14.4" outlineLevel="0" r="2444">
      <c r="A2444" s="9" t="n">
        <v>40102</v>
      </c>
      <c r="B2444" s="5" t="n">
        <v>189.35</v>
      </c>
      <c r="C2444" s="5" t="n">
        <v>190.36</v>
      </c>
      <c r="D2444" s="5" t="n">
        <v>187.84</v>
      </c>
      <c r="E2444" s="5" t="n">
        <v>188.05</v>
      </c>
      <c r="F2444" s="5" t="n">
        <v>15408100</v>
      </c>
      <c r="G2444" s="5" t="n">
        <v>187.25</v>
      </c>
      <c r="I2444" s="13" t="n">
        <f aca="false">B2444-E2444</f>
        <v>1.29999999999998</v>
      </c>
      <c r="J2444" s="13" t="n">
        <f aca="false">C2444-D2444</f>
        <v>2.52000000000001</v>
      </c>
      <c r="L2444" s="14" t="n">
        <f aca="true">IF(ROW(E2444) - 1 &gt;= $L$1,MMULT($AA$1:OFFSET($AA$1, 0, $L$1 - 1),E2444:OFFSET(E2444,1 - $L$1, 0)) / $K$3,"")</f>
        <v>189.946909090909</v>
      </c>
      <c r="N2444" s="0" t="n">
        <f aca="true">IF(ROW(E2444) - 1 &gt;= $N$1,SUM(E2444:OFFSET(E2444,1 - $N$1, 0)) / $N$1,"")</f>
        <v>189.675</v>
      </c>
      <c r="P2444" s="0" t="n">
        <f aca="true">IF(ROW(N2444) - 1 &gt; $P$1, IF(OFFSET(N2444,  1 - $P$1, 0) &lt;&gt; "", MMULT($AA$2:OFFSET($AA$2, 0, $P$1 - 1), E2444:OFFSET(E2444,1 - $P$1, 0)) / $O$3,""),"")</f>
        <v>189.841944444444</v>
      </c>
    </row>
    <row collapsed="false" customFormat="false" customHeight="true" hidden="false" ht="14.4" outlineLevel="0" r="2445">
      <c r="A2445" s="9" t="n">
        <v>40105</v>
      </c>
      <c r="B2445" s="5" t="n">
        <v>187.85</v>
      </c>
      <c r="C2445" s="5" t="n">
        <v>190</v>
      </c>
      <c r="D2445" s="5" t="n">
        <v>185.55</v>
      </c>
      <c r="E2445" s="5" t="n">
        <v>189.86</v>
      </c>
      <c r="F2445" s="5" t="n">
        <v>33651100</v>
      </c>
      <c r="G2445" s="5" t="n">
        <v>189.05</v>
      </c>
      <c r="I2445" s="13" t="n">
        <f aca="false">B2445-E2445</f>
        <v>-2.01000000000002</v>
      </c>
      <c r="J2445" s="13" t="n">
        <f aca="false">C2445-D2445</f>
        <v>4.44999999999999</v>
      </c>
      <c r="L2445" s="14" t="n">
        <f aca="true">IF(ROW(E2445) - 1 &gt;= $L$1,MMULT($AA$1:OFFSET($AA$1, 0, $L$1 - 1),E2445:OFFSET(E2445,1 - $L$1, 0)) / $K$3,"")</f>
        <v>189.980545454545</v>
      </c>
      <c r="N2445" s="0" t="n">
        <f aca="true">IF(ROW(E2445) - 1 &gt;= $N$1,SUM(E2445:OFFSET(E2445,1 - $N$1, 0)) / $N$1,"")</f>
        <v>190.059</v>
      </c>
      <c r="P2445" s="0" t="n">
        <f aca="true">IF(ROW(N2445) - 1 &gt; $P$1, IF(OFFSET(N2445,  1 - $P$1, 0) &lt;&gt; "", MMULT($AA$2:OFFSET($AA$2, 0, $P$1 - 1), E2445:OFFSET(E2445,1 - $P$1, 0)) / $O$3,""),"")</f>
        <v>190.110555555556</v>
      </c>
    </row>
    <row collapsed="false" customFormat="false" customHeight="true" hidden="false" ht="14.4" outlineLevel="0" r="2446">
      <c r="A2446" s="9" t="n">
        <v>40106</v>
      </c>
      <c r="B2446" s="5" t="n">
        <v>200.6</v>
      </c>
      <c r="C2446" s="5" t="n">
        <v>201.75</v>
      </c>
      <c r="D2446" s="5" t="n">
        <v>197.85</v>
      </c>
      <c r="E2446" s="5" t="n">
        <v>198.76</v>
      </c>
      <c r="F2446" s="5" t="n">
        <v>40751400</v>
      </c>
      <c r="G2446" s="5" t="n">
        <v>197.91</v>
      </c>
      <c r="I2446" s="13" t="n">
        <f aca="false">B2446-E2446</f>
        <v>1.84</v>
      </c>
      <c r="J2446" s="13" t="n">
        <f aca="false">C2446-D2446</f>
        <v>3.90000000000001</v>
      </c>
      <c r="L2446" s="14" t="n">
        <f aca="true">IF(ROW(E2446) - 1 &gt;= $L$1,MMULT($AA$1:OFFSET($AA$1, 0, $L$1 - 1),E2446:OFFSET(E2446,1 - $L$1, 0)) / $K$3,"")</f>
        <v>191.562545454545</v>
      </c>
      <c r="N2446" s="0" t="n">
        <f aca="true">IF(ROW(E2446) - 1 &gt;= $N$1,SUM(E2446:OFFSET(E2446,1 - $N$1, 0)) / $N$1,"")</f>
        <v>190.934</v>
      </c>
      <c r="P2446" s="0" t="n">
        <f aca="true">IF(ROW(N2446) - 1 &gt; $P$1, IF(OFFSET(N2446,  1 - $P$1, 0) &lt;&gt; "", MMULT($AA$2:OFFSET($AA$2, 0, $P$1 - 1), E2446:OFFSET(E2446,1 - $P$1, 0)) / $O$3,""),"")</f>
        <v>190.435833333333</v>
      </c>
    </row>
    <row collapsed="false" customFormat="false" customHeight="true" hidden="false" ht="14.4" outlineLevel="0" r="2447">
      <c r="A2447" s="9" t="n">
        <v>40107</v>
      </c>
      <c r="B2447" s="5" t="n">
        <v>199.52</v>
      </c>
      <c r="C2447" s="5" t="n">
        <v>208.71</v>
      </c>
      <c r="D2447" s="5" t="n">
        <v>199.23</v>
      </c>
      <c r="E2447" s="5" t="n">
        <v>204.92</v>
      </c>
      <c r="F2447" s="5" t="n">
        <v>42633100</v>
      </c>
      <c r="G2447" s="5" t="n">
        <v>204.04</v>
      </c>
      <c r="I2447" s="13" t="n">
        <f aca="false">B2447-E2447</f>
        <v>-5.39999999999998</v>
      </c>
      <c r="J2447" s="13" t="n">
        <f aca="false">C2447-D2447</f>
        <v>9.48000000000002</v>
      </c>
      <c r="L2447" s="14" t="n">
        <f aca="true">IF(ROW(E2447) - 1 &gt;= $L$1,MMULT($AA$1:OFFSET($AA$1, 0, $L$1 - 1),E2447:OFFSET(E2447,1 - $L$1, 0)) / $K$3,"")</f>
        <v>194.105454545455</v>
      </c>
      <c r="N2447" s="0" t="n">
        <f aca="true">IF(ROW(E2447) - 1 &gt;= $N$1,SUM(E2447:OFFSET(E2447,1 - $N$1, 0)) / $N$1,"")</f>
        <v>192.401</v>
      </c>
      <c r="P2447" s="0" t="n">
        <f aca="true">IF(ROW(N2447) - 1 &gt; $P$1, IF(OFFSET(N2447,  1 - $P$1, 0) &lt;&gt; "", MMULT($AA$2:OFFSET($AA$2, 0, $P$1 - 1), E2447:OFFSET(E2447,1 - $P$1, 0)) / $O$3,""),"")</f>
        <v>191.063888888889</v>
      </c>
    </row>
    <row collapsed="false" customFormat="false" customHeight="true" hidden="false" ht="14.4" outlineLevel="0" r="2448">
      <c r="A2448" s="9" t="n">
        <v>40108</v>
      </c>
      <c r="B2448" s="5" t="n">
        <v>204.7</v>
      </c>
      <c r="C2448" s="5" t="n">
        <v>207.85</v>
      </c>
      <c r="D2448" s="5" t="n">
        <v>202.51</v>
      </c>
      <c r="E2448" s="5" t="n">
        <v>205.2</v>
      </c>
      <c r="F2448" s="5" t="n">
        <v>28264000</v>
      </c>
      <c r="G2448" s="5" t="n">
        <v>204.32</v>
      </c>
      <c r="I2448" s="13" t="n">
        <f aca="false">B2448-E2448</f>
        <v>-0.5</v>
      </c>
      <c r="J2448" s="13" t="n">
        <f aca="false">C2448-D2448</f>
        <v>5.34</v>
      </c>
      <c r="L2448" s="14" t="n">
        <f aca="true">IF(ROW(E2448) - 1 &gt;= $L$1,MMULT($AA$1:OFFSET($AA$1, 0, $L$1 - 1),E2448:OFFSET(E2448,1 - $L$1, 0)) / $K$3,"")</f>
        <v>196.432545454545</v>
      </c>
      <c r="N2448" s="0" t="n">
        <f aca="true">IF(ROW(E2448) - 1 &gt;= $N$1,SUM(E2448:OFFSET(E2448,1 - $N$1, 0)) / $N$1,"")</f>
        <v>193.994</v>
      </c>
      <c r="P2448" s="0" t="n">
        <f aca="true">IF(ROW(N2448) - 1 &gt; $P$1, IF(OFFSET(N2448,  1 - $P$1, 0) &lt;&gt; "", MMULT($AA$2:OFFSET($AA$2, 0, $P$1 - 1), E2448:OFFSET(E2448,1 - $P$1, 0)) / $O$3,""),"")</f>
        <v>192.042777777778</v>
      </c>
    </row>
    <row collapsed="false" customFormat="false" customHeight="true" hidden="false" ht="14.4" outlineLevel="0" r="2449">
      <c r="A2449" s="9" t="n">
        <v>40109</v>
      </c>
      <c r="B2449" s="5" t="n">
        <v>205.7</v>
      </c>
      <c r="C2449" s="5" t="n">
        <v>205.8</v>
      </c>
      <c r="D2449" s="5" t="n">
        <v>203.23</v>
      </c>
      <c r="E2449" s="5" t="n">
        <v>203.94</v>
      </c>
      <c r="F2449" s="5" t="n">
        <v>15028100</v>
      </c>
      <c r="G2449" s="5" t="n">
        <v>203.07</v>
      </c>
      <c r="I2449" s="13" t="n">
        <f aca="false">B2449-E2449</f>
        <v>1.75999999999999</v>
      </c>
      <c r="J2449" s="13" t="n">
        <f aca="false">C2449-D2449</f>
        <v>2.57000000000002</v>
      </c>
      <c r="L2449" s="14" t="n">
        <f aca="true">IF(ROW(E2449) - 1 &gt;= $L$1,MMULT($AA$1:OFFSET($AA$1, 0, $L$1 - 1),E2449:OFFSET(E2449,1 - $L$1, 0)) / $K$3,"")</f>
        <v>198.240909090909</v>
      </c>
      <c r="N2449" s="0" t="n">
        <f aca="true">IF(ROW(E2449) - 1 &gt;= $N$1,SUM(E2449:OFFSET(E2449,1 - $N$1, 0)) / $N$1,"")</f>
        <v>195.341</v>
      </c>
      <c r="P2449" s="0" t="n">
        <f aca="true">IF(ROW(N2449) - 1 &gt; $P$1, IF(OFFSET(N2449,  1 - $P$1, 0) &lt;&gt; "", MMULT($AA$2:OFFSET($AA$2, 0, $P$1 - 1), E2449:OFFSET(E2449,1 - $P$1, 0)) / $O$3,""),"")</f>
        <v>193.384722222222</v>
      </c>
    </row>
    <row collapsed="false" customFormat="false" customHeight="true" hidden="false" ht="14.4" outlineLevel="0" r="2450">
      <c r="A2450" s="9" t="n">
        <v>40112</v>
      </c>
      <c r="B2450" s="5" t="n">
        <v>203.67</v>
      </c>
      <c r="C2450" s="5" t="n">
        <v>206.75</v>
      </c>
      <c r="D2450" s="5" t="n">
        <v>200.1</v>
      </c>
      <c r="E2450" s="5" t="n">
        <v>202.48</v>
      </c>
      <c r="F2450" s="5" t="n">
        <v>17297800</v>
      </c>
      <c r="G2450" s="5" t="n">
        <v>201.61</v>
      </c>
      <c r="I2450" s="13" t="n">
        <f aca="false">B2450-E2450</f>
        <v>1.19</v>
      </c>
      <c r="J2450" s="13" t="n">
        <f aca="false">C2450-D2450</f>
        <v>6.65000000000001</v>
      </c>
      <c r="L2450" s="14" t="n">
        <f aca="true">IF(ROW(E2450) - 1 &gt;= $L$1,MMULT($AA$1:OFFSET($AA$1, 0, $L$1 - 1),E2450:OFFSET(E2450,1 - $L$1, 0)) / $K$3,"")</f>
        <v>199.538909090909</v>
      </c>
      <c r="N2450" s="0" t="n">
        <f aca="true">IF(ROW(E2450) - 1 &gt;= $N$1,SUM(E2450:OFFSET(E2450,1 - $N$1, 0)) / $N$1,"")</f>
        <v>196.508</v>
      </c>
      <c r="P2450" s="0" t="n">
        <f aca="true">IF(ROW(N2450) - 1 &gt; $P$1, IF(OFFSET(N2450,  1 - $P$1, 0) &lt;&gt; "", MMULT($AA$2:OFFSET($AA$2, 0, $P$1 - 1), E2450:OFFSET(E2450,1 - $P$1, 0)) / $O$3,""),"")</f>
        <v>195.161388888889</v>
      </c>
    </row>
    <row collapsed="false" customFormat="false" customHeight="true" hidden="false" ht="14.4" outlineLevel="0" r="2451">
      <c r="A2451" s="9" t="n">
        <v>40113</v>
      </c>
      <c r="B2451" s="5" t="n">
        <v>201.66</v>
      </c>
      <c r="C2451" s="5" t="n">
        <v>202.81</v>
      </c>
      <c r="D2451" s="5" t="n">
        <v>196.45</v>
      </c>
      <c r="E2451" s="5" t="n">
        <v>197.37</v>
      </c>
      <c r="F2451" s="5" t="n">
        <v>27019700</v>
      </c>
      <c r="G2451" s="5" t="n">
        <v>196.53</v>
      </c>
      <c r="I2451" s="13" t="n">
        <f aca="false">B2451-E2451</f>
        <v>4.28999999999999</v>
      </c>
      <c r="J2451" s="13" t="n">
        <f aca="false">C2451-D2451</f>
        <v>6.36000000000001</v>
      </c>
      <c r="L2451" s="14" t="n">
        <f aca="true">IF(ROW(E2451) - 1 &gt;= $L$1,MMULT($AA$1:OFFSET($AA$1, 0, $L$1 - 1),E2451:OFFSET(E2451,1 - $L$1, 0)) / $K$3,"")</f>
        <v>199.695636363636</v>
      </c>
      <c r="N2451" s="0" t="n">
        <f aca="true">IF(ROW(E2451) - 1 &gt;= $N$1,SUM(E2451:OFFSET(E2451,1 - $N$1, 0)) / $N$1,"")</f>
        <v>197.243</v>
      </c>
      <c r="P2451" s="0" t="n">
        <f aca="true">IF(ROW(N2451) - 1 &gt; $P$1, IF(OFFSET(N2451,  1 - $P$1, 0) &lt;&gt; "", MMULT($AA$2:OFFSET($AA$2, 0, $P$1 - 1), E2451:OFFSET(E2451,1 - $P$1, 0)) / $O$3,""),"")</f>
        <v>197.163611111111</v>
      </c>
    </row>
    <row collapsed="false" customFormat="false" customHeight="true" hidden="false" ht="14.4" outlineLevel="0" r="2452">
      <c r="A2452" s="9" t="n">
        <v>40114</v>
      </c>
      <c r="B2452" s="5" t="n">
        <v>197.71</v>
      </c>
      <c r="C2452" s="5" t="n">
        <v>198.02</v>
      </c>
      <c r="D2452" s="5" t="n">
        <v>191.1</v>
      </c>
      <c r="E2452" s="5" t="n">
        <v>192.4</v>
      </c>
      <c r="F2452" s="5" t="n">
        <v>29228100</v>
      </c>
      <c r="G2452" s="5" t="n">
        <v>191.58</v>
      </c>
      <c r="I2452" s="13" t="n">
        <f aca="false">B2452-E2452</f>
        <v>5.31</v>
      </c>
      <c r="J2452" s="13" t="n">
        <f aca="false">C2452-D2452</f>
        <v>6.92000000000002</v>
      </c>
      <c r="L2452" s="14" t="n">
        <f aca="true">IF(ROW(E2452) - 1 &gt;= $L$1,MMULT($AA$1:OFFSET($AA$1, 0, $L$1 - 1),E2452:OFFSET(E2452,1 - $L$1, 0)) / $K$3,"")</f>
        <v>198.815090909091</v>
      </c>
      <c r="N2452" s="0" t="n">
        <f aca="true">IF(ROW(E2452) - 1 &gt;= $N$1,SUM(E2452:OFFSET(E2452,1 - $N$1, 0)) / $N$1,"")</f>
        <v>197.354</v>
      </c>
      <c r="P2452" s="0" t="n">
        <f aca="true">IF(ROW(N2452) - 1 &gt; $P$1, IF(OFFSET(N2452,  1 - $P$1, 0) &lt;&gt; "", MMULT($AA$2:OFFSET($AA$2, 0, $P$1 - 1), E2452:OFFSET(E2452,1 - $P$1, 0)) / $O$3,""),"")</f>
        <v>198.768333333333</v>
      </c>
    </row>
    <row collapsed="false" customFormat="false" customHeight="true" hidden="false" ht="14.4" outlineLevel="0" r="2453">
      <c r="A2453" s="9" t="n">
        <v>40115</v>
      </c>
      <c r="B2453" s="5" t="n">
        <v>195</v>
      </c>
      <c r="C2453" s="5" t="n">
        <v>196.81</v>
      </c>
      <c r="D2453" s="5" t="n">
        <v>192.14</v>
      </c>
      <c r="E2453" s="5" t="n">
        <v>196.35</v>
      </c>
      <c r="F2453" s="5" t="n">
        <v>20366800</v>
      </c>
      <c r="G2453" s="5" t="n">
        <v>195.51</v>
      </c>
      <c r="I2453" s="13" t="n">
        <f aca="false">B2453-E2453</f>
        <v>-1.34999999999999</v>
      </c>
      <c r="J2453" s="13" t="n">
        <f aca="false">C2453-D2453</f>
        <v>4.67000000000002</v>
      </c>
      <c r="L2453" s="14" t="n">
        <f aca="true">IF(ROW(E2453) - 1 &gt;= $L$1,MMULT($AA$1:OFFSET($AA$1, 0, $L$1 - 1),E2453:OFFSET(E2453,1 - $L$1, 0)) / $K$3,"")</f>
        <v>198.632545454545</v>
      </c>
      <c r="N2453" s="0" t="n">
        <f aca="true">IF(ROW(E2453) - 1 &gt;= $N$1,SUM(E2453:OFFSET(E2453,1 - $N$1, 0)) / $N$1,"")</f>
        <v>197.933</v>
      </c>
      <c r="P2453" s="0" t="n">
        <f aca="true">IF(ROW(N2453) - 1 &gt; $P$1, IF(OFFSET(N2453,  1 - $P$1, 0) &lt;&gt; "", MMULT($AA$2:OFFSET($AA$2, 0, $P$1 - 1), E2453:OFFSET(E2453,1 - $P$1, 0)) / $O$3,""),"")</f>
        <v>199.721111111111</v>
      </c>
    </row>
    <row collapsed="false" customFormat="false" customHeight="true" hidden="false" ht="14.4" outlineLevel="0" r="2454">
      <c r="A2454" s="9" t="n">
        <v>40116</v>
      </c>
      <c r="B2454" s="5" t="n">
        <v>196.06</v>
      </c>
      <c r="C2454" s="5" t="n">
        <v>196.8</v>
      </c>
      <c r="D2454" s="5" t="n">
        <v>188.17</v>
      </c>
      <c r="E2454" s="5" t="n">
        <v>188.5</v>
      </c>
      <c r="F2454" s="5" t="n">
        <v>25625900</v>
      </c>
      <c r="G2454" s="5" t="n">
        <v>187.69</v>
      </c>
      <c r="I2454" s="13" t="n">
        <f aca="false">B2454-E2454</f>
        <v>7.56</v>
      </c>
      <c r="J2454" s="13" t="n">
        <f aca="false">C2454-D2454</f>
        <v>8.63000000000002</v>
      </c>
      <c r="L2454" s="14" t="n">
        <f aca="true">IF(ROW(E2454) - 1 &gt;= $L$1,MMULT($AA$1:OFFSET($AA$1, 0, $L$1 - 1),E2454:OFFSET(E2454,1 - $L$1, 0)) / $K$3,"")</f>
        <v>196.917454545455</v>
      </c>
      <c r="N2454" s="0" t="n">
        <f aca="true">IF(ROW(E2454) - 1 &gt;= $N$1,SUM(E2454:OFFSET(E2454,1 - $N$1, 0)) / $N$1,"")</f>
        <v>197.978</v>
      </c>
      <c r="P2454" s="0" t="n">
        <f aca="true">IF(ROW(N2454) - 1 &gt; $P$1, IF(OFFSET(N2454,  1 - $P$1, 0) &lt;&gt; "", MMULT($AA$2:OFFSET($AA$2, 0, $P$1 - 1), E2454:OFFSET(E2454,1 - $P$1, 0)) / $O$3,""),"")</f>
        <v>199.823611111111</v>
      </c>
    </row>
    <row collapsed="false" customFormat="false" customHeight="true" hidden="false" ht="14.4" outlineLevel="0" r="2455">
      <c r="A2455" s="9" t="n">
        <v>40119</v>
      </c>
      <c r="B2455" s="5" t="n">
        <v>189.8</v>
      </c>
      <c r="C2455" s="5" t="n">
        <v>192.88</v>
      </c>
      <c r="D2455" s="5" t="n">
        <v>185.57</v>
      </c>
      <c r="E2455" s="5" t="n">
        <v>189.31</v>
      </c>
      <c r="F2455" s="5" t="n">
        <v>24249400</v>
      </c>
      <c r="G2455" s="5" t="n">
        <v>188.5</v>
      </c>
      <c r="I2455" s="13" t="n">
        <f aca="false">B2455-E2455</f>
        <v>0.490000000000009</v>
      </c>
      <c r="J2455" s="13" t="n">
        <f aca="false">C2455-D2455</f>
        <v>7.31</v>
      </c>
      <c r="L2455" s="14" t="n">
        <f aca="true">IF(ROW(E2455) - 1 &gt;= $L$1,MMULT($AA$1:OFFSET($AA$1, 0, $L$1 - 1),E2455:OFFSET(E2455,1 - $L$1, 0)) / $K$3,"")</f>
        <v>195.341454545455</v>
      </c>
      <c r="N2455" s="0" t="n">
        <f aca="true">IF(ROW(E2455) - 1 &gt;= $N$1,SUM(E2455:OFFSET(E2455,1 - $N$1, 0)) / $N$1,"")</f>
        <v>197.923</v>
      </c>
      <c r="P2455" s="0" t="n">
        <f aca="true">IF(ROW(N2455) - 1 &gt; $P$1, IF(OFFSET(N2455,  1 - $P$1, 0) &lt;&gt; "", MMULT($AA$2:OFFSET($AA$2, 0, $P$1 - 1), E2455:OFFSET(E2455,1 - $P$1, 0)) / $O$3,""),"")</f>
        <v>199.148055555556</v>
      </c>
    </row>
    <row collapsed="false" customFormat="false" customHeight="true" hidden="false" ht="14.4" outlineLevel="0" r="2456">
      <c r="A2456" s="9" t="n">
        <v>40120</v>
      </c>
      <c r="B2456" s="5" t="n">
        <v>187.85</v>
      </c>
      <c r="C2456" s="5" t="n">
        <v>189.52</v>
      </c>
      <c r="D2456" s="5" t="n">
        <v>185.92</v>
      </c>
      <c r="E2456" s="5" t="n">
        <v>188.75</v>
      </c>
      <c r="F2456" s="5" t="n">
        <v>18662200</v>
      </c>
      <c r="G2456" s="5" t="n">
        <v>187.94</v>
      </c>
      <c r="I2456" s="13" t="n">
        <f aca="false">B2456-E2456</f>
        <v>-0.900000000000006</v>
      </c>
      <c r="J2456" s="13" t="n">
        <f aca="false">C2456-D2456</f>
        <v>3.60000000000002</v>
      </c>
      <c r="L2456" s="14" t="n">
        <f aca="true">IF(ROW(E2456) - 1 &gt;= $L$1,MMULT($AA$1:OFFSET($AA$1, 0, $L$1 - 1),E2456:OFFSET(E2456,1 - $L$1, 0)) / $K$3,"")</f>
        <v>193.673636363636</v>
      </c>
      <c r="N2456" s="0" t="n">
        <f aca="true">IF(ROW(E2456) - 1 &gt;= $N$1,SUM(E2456:OFFSET(E2456,1 - $N$1, 0)) / $N$1,"")</f>
        <v>196.922</v>
      </c>
      <c r="P2456" s="0" t="n">
        <f aca="true">IF(ROW(N2456) - 1 &gt; $P$1, IF(OFFSET(N2456,  1 - $P$1, 0) &lt;&gt; "", MMULT($AA$2:OFFSET($AA$2, 0, $P$1 - 1), E2456:OFFSET(E2456,1 - $P$1, 0)) / $O$3,""),"")</f>
        <v>197.690277777778</v>
      </c>
    </row>
    <row collapsed="false" customFormat="false" customHeight="true" hidden="false" ht="14.4" outlineLevel="0" r="2457">
      <c r="A2457" s="9" t="n">
        <v>40121</v>
      </c>
      <c r="B2457" s="5" t="n">
        <v>190.73</v>
      </c>
      <c r="C2457" s="5" t="n">
        <v>193.85</v>
      </c>
      <c r="D2457" s="5" t="n">
        <v>190.23</v>
      </c>
      <c r="E2457" s="5" t="n">
        <v>190.81</v>
      </c>
      <c r="F2457" s="5" t="n">
        <v>17411800</v>
      </c>
      <c r="G2457" s="5" t="n">
        <v>189.99</v>
      </c>
      <c r="I2457" s="13" t="n">
        <f aca="false">B2457-E2457</f>
        <v>-0.0800000000000125</v>
      </c>
      <c r="J2457" s="13" t="n">
        <f aca="false">C2457-D2457</f>
        <v>3.62</v>
      </c>
      <c r="L2457" s="14" t="n">
        <f aca="true">IF(ROW(E2457) - 1 &gt;= $L$1,MMULT($AA$1:OFFSET($AA$1, 0, $L$1 - 1),E2457:OFFSET(E2457,1 - $L$1, 0)) / $K$3,"")</f>
        <v>192.562363636364</v>
      </c>
      <c r="N2457" s="0" t="n">
        <f aca="true">IF(ROW(E2457) - 1 &gt;= $N$1,SUM(E2457:OFFSET(E2457,1 - $N$1, 0)) / $N$1,"")</f>
        <v>195.511</v>
      </c>
      <c r="P2457" s="0" t="n">
        <f aca="true">IF(ROW(N2457) - 1 &gt; $P$1, IF(OFFSET(N2457,  1 - $P$1, 0) &lt;&gt; "", MMULT($AA$2:OFFSET($AA$2, 0, $P$1 - 1), E2457:OFFSET(E2457,1 - $P$1, 0)) / $O$3,""),"")</f>
        <v>195.841666666667</v>
      </c>
    </row>
    <row collapsed="false" customFormat="false" customHeight="true" hidden="false" ht="14.4" outlineLevel="0" r="2458">
      <c r="A2458" s="9" t="n">
        <v>40122</v>
      </c>
      <c r="B2458" s="5" t="n">
        <v>192.4</v>
      </c>
      <c r="C2458" s="5" t="n">
        <v>195</v>
      </c>
      <c r="D2458" s="5" t="n">
        <v>191.82</v>
      </c>
      <c r="E2458" s="5" t="n">
        <v>194.03</v>
      </c>
      <c r="F2458" s="5" t="n">
        <v>13742900</v>
      </c>
      <c r="G2458" s="5" t="n">
        <v>193.2</v>
      </c>
      <c r="I2458" s="13" t="n">
        <f aca="false">B2458-E2458</f>
        <v>-1.63</v>
      </c>
      <c r="J2458" s="13" t="n">
        <f aca="false">C2458-D2458</f>
        <v>3.18000000000001</v>
      </c>
      <c r="L2458" s="14" t="n">
        <f aca="true">IF(ROW(E2458) - 1 &gt;= $L$1,MMULT($AA$1:OFFSET($AA$1, 0, $L$1 - 1),E2458:OFFSET(E2458,1 - $L$1, 0)) / $K$3,"")</f>
        <v>192.293090909091</v>
      </c>
      <c r="N2458" s="0" t="n">
        <f aca="true">IF(ROW(E2458) - 1 &gt;= $N$1,SUM(E2458:OFFSET(E2458,1 - $N$1, 0)) / $N$1,"")</f>
        <v>194.394</v>
      </c>
      <c r="P2458" s="0" t="n">
        <f aca="true">IF(ROW(N2458) - 1 &gt; $P$1, IF(OFFSET(N2458,  1 - $P$1, 0) &lt;&gt; "", MMULT($AA$2:OFFSET($AA$2, 0, $P$1 - 1), E2458:OFFSET(E2458,1 - $P$1, 0)) / $O$3,""),"")</f>
        <v>194.215</v>
      </c>
    </row>
    <row collapsed="false" customFormat="false" customHeight="true" hidden="false" ht="14.4" outlineLevel="0" r="2459">
      <c r="A2459" s="9" t="n">
        <v>40123</v>
      </c>
      <c r="B2459" s="5" t="n">
        <v>192.51</v>
      </c>
      <c r="C2459" s="5" t="n">
        <v>195.19</v>
      </c>
      <c r="D2459" s="5" t="n">
        <v>192.4</v>
      </c>
      <c r="E2459" s="5" t="n">
        <v>194.34</v>
      </c>
      <c r="F2459" s="5" t="n">
        <v>10539200</v>
      </c>
      <c r="G2459" s="5" t="n">
        <v>193.51</v>
      </c>
      <c r="I2459" s="13" t="n">
        <f aca="false">B2459-E2459</f>
        <v>-1.83000000000001</v>
      </c>
      <c r="J2459" s="13" t="n">
        <f aca="false">C2459-D2459</f>
        <v>2.78999999999999</v>
      </c>
      <c r="L2459" s="14" t="n">
        <f aca="true">IF(ROW(E2459) - 1 &gt;= $L$1,MMULT($AA$1:OFFSET($AA$1, 0, $L$1 - 1),E2459:OFFSET(E2459,1 - $L$1, 0)) / $K$3,"")</f>
        <v>192.283272727273</v>
      </c>
      <c r="N2459" s="0" t="n">
        <f aca="true">IF(ROW(E2459) - 1 &gt;= $N$1,SUM(E2459:OFFSET(E2459,1 - $N$1, 0)) / $N$1,"")</f>
        <v>193.434</v>
      </c>
      <c r="P2459" s="0" t="n">
        <f aca="true">IF(ROW(N2459) - 1 &gt; $P$1, IF(OFFSET(N2459,  1 - $P$1, 0) &lt;&gt; "", MMULT($AA$2:OFFSET($AA$2, 0, $P$1 - 1), E2459:OFFSET(E2459,1 - $P$1, 0)) / $O$3,""),"")</f>
        <v>192.770555555556</v>
      </c>
    </row>
    <row collapsed="false" customFormat="false" customHeight="true" hidden="false" ht="14.4" outlineLevel="0" r="2460">
      <c r="A2460" s="9" t="n">
        <v>40126</v>
      </c>
      <c r="B2460" s="5" t="n">
        <v>196.94</v>
      </c>
      <c r="C2460" s="5" t="n">
        <v>201.9</v>
      </c>
      <c r="D2460" s="5" t="n">
        <v>196.26</v>
      </c>
      <c r="E2460" s="5" t="n">
        <v>201.46</v>
      </c>
      <c r="F2460" s="5" t="n">
        <v>18887700</v>
      </c>
      <c r="G2460" s="5" t="n">
        <v>200.6</v>
      </c>
      <c r="I2460" s="13" t="n">
        <f aca="false">B2460-E2460</f>
        <v>-4.52000000000001</v>
      </c>
      <c r="J2460" s="13" t="n">
        <f aca="false">C2460-D2460</f>
        <v>5.64000000000002</v>
      </c>
      <c r="L2460" s="14" t="n">
        <f aca="true">IF(ROW(E2460) - 1 &gt;= $L$1,MMULT($AA$1:OFFSET($AA$1, 0, $L$1 - 1),E2460:OFFSET(E2460,1 - $L$1, 0)) / $K$3,"")</f>
        <v>193.742545454545</v>
      </c>
      <c r="N2460" s="0" t="n">
        <f aca="true">IF(ROW(E2460) - 1 &gt;= $N$1,SUM(E2460:OFFSET(E2460,1 - $N$1, 0)) / $N$1,"")</f>
        <v>193.332</v>
      </c>
      <c r="P2460" s="0" t="n">
        <f aca="true">IF(ROW(N2460) - 1 &gt; $P$1, IF(OFFSET(N2460,  1 - $P$1, 0) &lt;&gt; "", MMULT($AA$2:OFFSET($AA$2, 0, $P$1 - 1), E2460:OFFSET(E2460,1 - $P$1, 0)) / $O$3,""),"")</f>
        <v>192.15</v>
      </c>
    </row>
    <row collapsed="false" customFormat="false" customHeight="true" hidden="false" ht="14.4" outlineLevel="0" r="2461">
      <c r="A2461" s="9" t="n">
        <v>40127</v>
      </c>
      <c r="B2461" s="5" t="n">
        <v>201.02</v>
      </c>
      <c r="C2461" s="5" t="n">
        <v>204.98</v>
      </c>
      <c r="D2461" s="5" t="n">
        <v>201.01</v>
      </c>
      <c r="E2461" s="5" t="n">
        <v>202.98</v>
      </c>
      <c r="F2461" s="5" t="n">
        <v>14328400</v>
      </c>
      <c r="G2461" s="5" t="n">
        <v>202.11</v>
      </c>
      <c r="I2461" s="13" t="n">
        <f aca="false">B2461-E2461</f>
        <v>-1.95999999999998</v>
      </c>
      <c r="J2461" s="13" t="n">
        <f aca="false">C2461-D2461</f>
        <v>3.97</v>
      </c>
      <c r="L2461" s="14" t="n">
        <f aca="true">IF(ROW(E2461) - 1 &gt;= $L$1,MMULT($AA$1:OFFSET($AA$1, 0, $L$1 - 1),E2461:OFFSET(E2461,1 - $L$1, 0)) / $K$3,"")</f>
        <v>195.496727272727</v>
      </c>
      <c r="N2461" s="0" t="n">
        <f aca="true">IF(ROW(E2461) - 1 &gt;= $N$1,SUM(E2461:OFFSET(E2461,1 - $N$1, 0)) / $N$1,"")</f>
        <v>193.893</v>
      </c>
      <c r="P2461" s="0" t="n">
        <f aca="true">IF(ROW(N2461) - 1 &gt; $P$1, IF(OFFSET(N2461,  1 - $P$1, 0) &lt;&gt; "", MMULT($AA$2:OFFSET($AA$2, 0, $P$1 - 1), E2461:OFFSET(E2461,1 - $P$1, 0)) / $O$3,""),"")</f>
        <v>192.315555555556</v>
      </c>
    </row>
    <row collapsed="false" customFormat="false" customHeight="true" hidden="false" ht="14.4" outlineLevel="0" r="2462">
      <c r="A2462" s="9" t="n">
        <v>40128</v>
      </c>
      <c r="B2462" s="5" t="n">
        <v>204.56</v>
      </c>
      <c r="C2462" s="5" t="n">
        <v>205</v>
      </c>
      <c r="D2462" s="5" t="n">
        <v>201.83</v>
      </c>
      <c r="E2462" s="5" t="n">
        <v>203.25</v>
      </c>
      <c r="F2462" s="5" t="n">
        <v>15852500</v>
      </c>
      <c r="G2462" s="5" t="n">
        <v>202.38</v>
      </c>
      <c r="I2462" s="13" t="n">
        <f aca="false">B2462-E2462</f>
        <v>1.31</v>
      </c>
      <c r="J2462" s="13" t="n">
        <f aca="false">C2462-D2462</f>
        <v>3.16999999999999</v>
      </c>
      <c r="L2462" s="14" t="n">
        <f aca="true">IF(ROW(E2462) - 1 &gt;= $L$1,MMULT($AA$1:OFFSET($AA$1, 0, $L$1 - 1),E2462:OFFSET(E2462,1 - $L$1, 0)) / $K$3,"")</f>
        <v>197.198</v>
      </c>
      <c r="N2462" s="0" t="n">
        <f aca="true">IF(ROW(E2462) - 1 &gt;= $N$1,SUM(E2462:OFFSET(E2462,1 - $N$1, 0)) / $N$1,"")</f>
        <v>194.978</v>
      </c>
      <c r="P2462" s="0" t="n">
        <f aca="true">IF(ROW(N2462) - 1 &gt; $P$1, IF(OFFSET(N2462,  1 - $P$1, 0) &lt;&gt; "", MMULT($AA$2:OFFSET($AA$2, 0, $P$1 - 1), E2462:OFFSET(E2462,1 - $P$1, 0)) / $O$3,""),"")</f>
        <v>193.265277777778</v>
      </c>
    </row>
    <row collapsed="false" customFormat="false" customHeight="true" hidden="false" ht="14.4" outlineLevel="0" r="2463">
      <c r="A2463" s="9" t="n">
        <v>40129</v>
      </c>
      <c r="B2463" s="5" t="n">
        <v>203.14</v>
      </c>
      <c r="C2463" s="5" t="n">
        <v>204.87</v>
      </c>
      <c r="D2463" s="5" t="n">
        <v>201.43</v>
      </c>
      <c r="E2463" s="5" t="n">
        <v>201.99</v>
      </c>
      <c r="F2463" s="5" t="n">
        <v>12990400</v>
      </c>
      <c r="G2463" s="5" t="n">
        <v>201.13</v>
      </c>
      <c r="I2463" s="13" t="n">
        <f aca="false">B2463-E2463</f>
        <v>1.14999999999998</v>
      </c>
      <c r="J2463" s="13" t="n">
        <f aca="false">C2463-D2463</f>
        <v>3.44</v>
      </c>
      <c r="L2463" s="14" t="n">
        <f aca="true">IF(ROW(E2463) - 1 &gt;= $L$1,MMULT($AA$1:OFFSET($AA$1, 0, $L$1 - 1),E2463:OFFSET(E2463,1 - $L$1, 0)) / $K$3,"")</f>
        <v>198.472909090909</v>
      </c>
      <c r="N2463" s="0" t="n">
        <f aca="true">IF(ROW(E2463) - 1 &gt;= $N$1,SUM(E2463:OFFSET(E2463,1 - $N$1, 0)) / $N$1,"")</f>
        <v>195.542</v>
      </c>
      <c r="P2463" s="0" t="n">
        <f aca="true">IF(ROW(N2463) - 1 &gt; $P$1, IF(OFFSET(N2463,  1 - $P$1, 0) &lt;&gt; "", MMULT($AA$2:OFFSET($AA$2, 0, $P$1 - 1), E2463:OFFSET(E2463,1 - $P$1, 0)) / $O$3,""),"")</f>
        <v>194.707777777778</v>
      </c>
    </row>
    <row collapsed="false" customFormat="false" customHeight="true" hidden="false" ht="14.4" outlineLevel="0" r="2464">
      <c r="A2464" s="9" t="n">
        <v>40130</v>
      </c>
      <c r="B2464" s="5" t="n">
        <v>202.87</v>
      </c>
      <c r="C2464" s="5" t="n">
        <v>204.83</v>
      </c>
      <c r="D2464" s="5" t="n">
        <v>202.07</v>
      </c>
      <c r="E2464" s="5" t="n">
        <v>204.45</v>
      </c>
      <c r="F2464" s="5" t="n">
        <v>12258600</v>
      </c>
      <c r="G2464" s="5" t="n">
        <v>203.58</v>
      </c>
      <c r="I2464" s="13" t="n">
        <f aca="false">B2464-E2464</f>
        <v>-1.57999999999998</v>
      </c>
      <c r="J2464" s="13" t="n">
        <f aca="false">C2464-D2464</f>
        <v>2.76000000000002</v>
      </c>
      <c r="L2464" s="14" t="n">
        <f aca="true">IF(ROW(E2464) - 1 &gt;= $L$1,MMULT($AA$1:OFFSET($AA$1, 0, $L$1 - 1),E2464:OFFSET(E2464,1 - $L$1, 0)) / $K$3,"")</f>
        <v>200.092545454545</v>
      </c>
      <c r="N2464" s="0" t="n">
        <f aca="true">IF(ROW(E2464) - 1 &gt;= $N$1,SUM(E2464:OFFSET(E2464,1 - $N$1, 0)) / $N$1,"")</f>
        <v>197.137</v>
      </c>
      <c r="P2464" s="0" t="n">
        <f aca="true">IF(ROW(N2464) - 1 &gt; $P$1, IF(OFFSET(N2464,  1 - $P$1, 0) &lt;&gt; "", MMULT($AA$2:OFFSET($AA$2, 0, $P$1 - 1), E2464:OFFSET(E2464,1 - $P$1, 0)) / $O$3,""),"")</f>
        <v>196.394444444444</v>
      </c>
    </row>
    <row collapsed="false" customFormat="false" customHeight="true" hidden="false" ht="14.4" outlineLevel="0" r="2465">
      <c r="A2465" s="9" t="n">
        <v>40133</v>
      </c>
      <c r="B2465" s="5" t="n">
        <v>205.48</v>
      </c>
      <c r="C2465" s="5" t="n">
        <v>208</v>
      </c>
      <c r="D2465" s="5" t="n">
        <v>205.01</v>
      </c>
      <c r="E2465" s="5" t="n">
        <v>206.63</v>
      </c>
      <c r="F2465" s="5" t="n">
        <v>17328800</v>
      </c>
      <c r="G2465" s="5" t="n">
        <v>205.75</v>
      </c>
      <c r="I2465" s="13" t="n">
        <f aca="false">B2465-E2465</f>
        <v>-1.15000000000001</v>
      </c>
      <c r="J2465" s="13" t="n">
        <f aca="false">C2465-D2465</f>
        <v>2.99000000000001</v>
      </c>
      <c r="L2465" s="14" t="n">
        <f aca="true">IF(ROW(E2465) - 1 &gt;= $L$1,MMULT($AA$1:OFFSET($AA$1, 0, $L$1 - 1),E2465:OFFSET(E2465,1 - $L$1, 0)) / $K$3,"")</f>
        <v>201.818545454545</v>
      </c>
      <c r="N2465" s="0" t="n">
        <f aca="true">IF(ROW(E2465) - 1 &gt;= $N$1,SUM(E2465:OFFSET(E2465,1 - $N$1, 0)) / $N$1,"")</f>
        <v>198.869</v>
      </c>
      <c r="P2465" s="0" t="n">
        <f aca="true">IF(ROW(N2465) - 1 &gt; $P$1, IF(OFFSET(N2465,  1 - $P$1, 0) &lt;&gt; "", MMULT($AA$2:OFFSET($AA$2, 0, $P$1 - 1), E2465:OFFSET(E2465,1 - $P$1, 0)) / $O$3,""),"")</f>
        <v>198.478333333333</v>
      </c>
    </row>
    <row collapsed="false" customFormat="false" customHeight="true" hidden="false" ht="14.4" outlineLevel="0" r="2466">
      <c r="A2466" s="9" t="n">
        <v>40134</v>
      </c>
      <c r="B2466" s="5" t="n">
        <v>206.08</v>
      </c>
      <c r="C2466" s="5" t="n">
        <v>207.44</v>
      </c>
      <c r="D2466" s="5" t="n">
        <v>205</v>
      </c>
      <c r="E2466" s="5" t="n">
        <v>207</v>
      </c>
      <c r="F2466" s="5" t="n">
        <v>14161200</v>
      </c>
      <c r="G2466" s="5" t="n">
        <v>206.12</v>
      </c>
      <c r="I2466" s="13" t="n">
        <f aca="false">B2466-E2466</f>
        <v>-0.919999999999988</v>
      </c>
      <c r="J2466" s="13" t="n">
        <f aca="false">C2466-D2466</f>
        <v>2.44</v>
      </c>
      <c r="L2466" s="14" t="n">
        <f aca="true">IF(ROW(E2466) - 1 &gt;= $L$1,MMULT($AA$1:OFFSET($AA$1, 0, $L$1 - 1),E2466:OFFSET(E2466,1 - $L$1, 0)) / $K$3,"")</f>
        <v>203.296909090909</v>
      </c>
      <c r="N2466" s="0" t="n">
        <f aca="true">IF(ROW(E2466) - 1 &gt;= $N$1,SUM(E2466:OFFSET(E2466,1 - $N$1, 0)) / $N$1,"")</f>
        <v>200.694</v>
      </c>
      <c r="P2466" s="0" t="n">
        <f aca="true">IF(ROW(N2466) - 1 &gt; $P$1, IF(OFFSET(N2466,  1 - $P$1, 0) &lt;&gt; "", MMULT($AA$2:OFFSET($AA$2, 0, $P$1 - 1), E2466:OFFSET(E2466,1 - $P$1, 0)) / $O$3,""),"")</f>
        <v>200.356111111111</v>
      </c>
    </row>
    <row collapsed="false" customFormat="false" customHeight="true" hidden="false" ht="14.4" outlineLevel="0" r="2467">
      <c r="A2467" s="9" t="n">
        <v>40135</v>
      </c>
      <c r="B2467" s="5" t="n">
        <v>206.54</v>
      </c>
      <c r="C2467" s="5" t="n">
        <v>207</v>
      </c>
      <c r="D2467" s="5" t="n">
        <v>204</v>
      </c>
      <c r="E2467" s="5" t="n">
        <v>205.96</v>
      </c>
      <c r="F2467" s="5" t="n">
        <v>13368600</v>
      </c>
      <c r="G2467" s="5" t="n">
        <v>205.08</v>
      </c>
      <c r="I2467" s="13" t="n">
        <f aca="false">B2467-E2467</f>
        <v>0.579999999999984</v>
      </c>
      <c r="J2467" s="13" t="n">
        <f aca="false">C2467-D2467</f>
        <v>3</v>
      </c>
      <c r="L2467" s="14" t="n">
        <f aca="true">IF(ROW(E2467) - 1 &gt;= $L$1,MMULT($AA$1:OFFSET($AA$1, 0, $L$1 - 1),E2467:OFFSET(E2467,1 - $L$1, 0)) / $K$3,"")</f>
        <v>204.254363636364</v>
      </c>
      <c r="N2467" s="0" t="n">
        <f aca="true">IF(ROW(E2467) - 1 &gt;= $N$1,SUM(E2467:OFFSET(E2467,1 - $N$1, 0)) / $N$1,"")</f>
        <v>202.209</v>
      </c>
      <c r="P2467" s="0" t="n">
        <f aca="true">IF(ROW(N2467) - 1 &gt; $P$1, IF(OFFSET(N2467,  1 - $P$1, 0) &lt;&gt; "", MMULT($AA$2:OFFSET($AA$2, 0, $P$1 - 1), E2467:OFFSET(E2467,1 - $P$1, 0)) / $O$3,""),"")</f>
        <v>201.936944444444</v>
      </c>
    </row>
    <row collapsed="false" customFormat="false" customHeight="true" hidden="false" ht="14.4" outlineLevel="0" r="2468">
      <c r="A2468" s="9" t="n">
        <v>40136</v>
      </c>
      <c r="B2468" s="5" t="n">
        <v>204.61</v>
      </c>
      <c r="C2468" s="5" t="n">
        <v>204.61</v>
      </c>
      <c r="D2468" s="5" t="n">
        <v>199.8</v>
      </c>
      <c r="E2468" s="5" t="n">
        <v>200.51</v>
      </c>
      <c r="F2468" s="5" t="n">
        <v>19368800</v>
      </c>
      <c r="G2468" s="5" t="n">
        <v>199.65</v>
      </c>
      <c r="I2468" s="13" t="n">
        <f aca="false">B2468-E2468</f>
        <v>4.10000000000002</v>
      </c>
      <c r="J2468" s="13" t="n">
        <f aca="false">C2468-D2468</f>
        <v>4.81</v>
      </c>
      <c r="L2468" s="14" t="n">
        <f aca="true">IF(ROW(E2468) - 1 &gt;= $L$1,MMULT($AA$1:OFFSET($AA$1, 0, $L$1 - 1),E2468:OFFSET(E2468,1 - $L$1, 0)) / $K$3,"")</f>
        <v>203.945454545455</v>
      </c>
      <c r="N2468" s="0" t="n">
        <f aca="true">IF(ROW(E2468) - 1 &gt;= $N$1,SUM(E2468:OFFSET(E2468,1 - $N$1, 0)) / $N$1,"")</f>
        <v>202.857</v>
      </c>
      <c r="P2468" s="0" t="n">
        <f aca="true">IF(ROW(N2468) - 1 &gt; $P$1, IF(OFFSET(N2468,  1 - $P$1, 0) &lt;&gt; "", MMULT($AA$2:OFFSET($AA$2, 0, $P$1 - 1), E2468:OFFSET(E2468,1 - $P$1, 0)) / $O$3,""),"")</f>
        <v>203.038888888889</v>
      </c>
    </row>
    <row collapsed="false" customFormat="false" customHeight="true" hidden="false" ht="14.4" outlineLevel="0" r="2469">
      <c r="A2469" s="9" t="n">
        <v>40137</v>
      </c>
      <c r="B2469" s="5" t="n">
        <v>199.15</v>
      </c>
      <c r="C2469" s="5" t="n">
        <v>200.39</v>
      </c>
      <c r="D2469" s="5" t="n">
        <v>197.76</v>
      </c>
      <c r="E2469" s="5" t="n">
        <v>199.92</v>
      </c>
      <c r="F2469" s="5" t="n">
        <v>14523800</v>
      </c>
      <c r="G2469" s="5" t="n">
        <v>199.07</v>
      </c>
      <c r="I2469" s="13" t="n">
        <f aca="false">B2469-E2469</f>
        <v>-0.769999999999982</v>
      </c>
      <c r="J2469" s="13" t="n">
        <f aca="false">C2469-D2469</f>
        <v>2.63</v>
      </c>
      <c r="L2469" s="14" t="n">
        <f aca="true">IF(ROW(E2469) - 1 &gt;= $L$1,MMULT($AA$1:OFFSET($AA$1, 0, $L$1 - 1),E2469:OFFSET(E2469,1 - $L$1, 0)) / $K$3,"")</f>
        <v>203.411454545455</v>
      </c>
      <c r="N2469" s="0" t="n">
        <f aca="true">IF(ROW(E2469) - 1 &gt;= $N$1,SUM(E2469:OFFSET(E2469,1 - $N$1, 0)) / $N$1,"")</f>
        <v>203.415</v>
      </c>
      <c r="P2469" s="0" t="n">
        <f aca="true">IF(ROW(N2469) - 1 &gt; $P$1, IF(OFFSET(N2469,  1 - $P$1, 0) &lt;&gt; "", MMULT($AA$2:OFFSET($AA$2, 0, $P$1 - 1), E2469:OFFSET(E2469,1 - $P$1, 0)) / $O$3,""),"")</f>
        <v>203.772777777778</v>
      </c>
    </row>
    <row collapsed="false" customFormat="false" customHeight="true" hidden="false" ht="14.4" outlineLevel="0" r="2470">
      <c r="A2470" s="9" t="n">
        <v>40140</v>
      </c>
      <c r="B2470" s="5" t="n">
        <v>203</v>
      </c>
      <c r="C2470" s="5" t="n">
        <v>206</v>
      </c>
      <c r="D2470" s="5" t="n">
        <v>202.95</v>
      </c>
      <c r="E2470" s="5" t="n">
        <v>205.88</v>
      </c>
      <c r="F2470" s="5" t="n">
        <v>16960600</v>
      </c>
      <c r="G2470" s="5" t="n">
        <v>205</v>
      </c>
      <c r="I2470" s="13" t="n">
        <f aca="false">B2470-E2470</f>
        <v>-2.88</v>
      </c>
      <c r="J2470" s="13" t="n">
        <f aca="false">C2470-D2470</f>
        <v>3.05000000000001</v>
      </c>
      <c r="L2470" s="14" t="n">
        <f aca="true">IF(ROW(E2470) - 1 &gt;= $L$1,MMULT($AA$1:OFFSET($AA$1, 0, $L$1 - 1),E2470:OFFSET(E2470,1 - $L$1, 0)) / $K$3,"")</f>
        <v>203.859636363636</v>
      </c>
      <c r="N2470" s="0" t="n">
        <f aca="true">IF(ROW(E2470) - 1 &gt;= $N$1,SUM(E2470:OFFSET(E2470,1 - $N$1, 0)) / $N$1,"")</f>
        <v>203.857</v>
      </c>
      <c r="P2470" s="0" t="n">
        <f aca="true">IF(ROW(N2470) - 1 &gt; $P$1, IF(OFFSET(N2470,  1 - $P$1, 0) &lt;&gt; "", MMULT($AA$2:OFFSET($AA$2, 0, $P$1 - 1), E2470:OFFSET(E2470,1 - $P$1, 0)) / $O$3,""),"")</f>
        <v>204.256944444444</v>
      </c>
    </row>
    <row collapsed="false" customFormat="false" customHeight="true" hidden="false" ht="14.4" outlineLevel="0" r="2471">
      <c r="A2471" s="9" t="n">
        <v>40141</v>
      </c>
      <c r="B2471" s="5" t="n">
        <v>205.33</v>
      </c>
      <c r="C2471" s="5" t="n">
        <v>205.88</v>
      </c>
      <c r="D2471" s="5" t="n">
        <v>202.9</v>
      </c>
      <c r="E2471" s="5" t="n">
        <v>204.44</v>
      </c>
      <c r="F2471" s="5" t="n">
        <v>11372800</v>
      </c>
      <c r="G2471" s="5" t="n">
        <v>203.57</v>
      </c>
      <c r="I2471" s="13" t="n">
        <f aca="false">B2471-E2471</f>
        <v>0.890000000000015</v>
      </c>
      <c r="J2471" s="13" t="n">
        <f aca="false">C2471-D2471</f>
        <v>2.97999999999999</v>
      </c>
      <c r="L2471" s="14" t="n">
        <f aca="true">IF(ROW(E2471) - 1 &gt;= $L$1,MMULT($AA$1:OFFSET($AA$1, 0, $L$1 - 1),E2471:OFFSET(E2471,1 - $L$1, 0)) / $K$3,"")</f>
        <v>203.965636363636</v>
      </c>
      <c r="N2471" s="0" t="n">
        <f aca="true">IF(ROW(E2471) - 1 &gt;= $N$1,SUM(E2471:OFFSET(E2471,1 - $N$1, 0)) / $N$1,"")</f>
        <v>204.003</v>
      </c>
      <c r="P2471" s="0" t="n">
        <f aca="true">IF(ROW(N2471) - 1 &gt; $P$1, IF(OFFSET(N2471,  1 - $P$1, 0) &lt;&gt; "", MMULT($AA$2:OFFSET($AA$2, 0, $P$1 - 1), E2471:OFFSET(E2471,1 - $P$1, 0)) / $O$3,""),"")</f>
        <v>204.338888888889</v>
      </c>
    </row>
    <row collapsed="false" customFormat="false" customHeight="true" hidden="false" ht="14.4" outlineLevel="0" r="2472">
      <c r="A2472" s="9" t="n">
        <v>40142</v>
      </c>
      <c r="B2472" s="5" t="n">
        <v>205.4</v>
      </c>
      <c r="C2472" s="5" t="n">
        <v>205.65</v>
      </c>
      <c r="D2472" s="5" t="n">
        <v>203.76</v>
      </c>
      <c r="E2472" s="5" t="n">
        <v>204.19</v>
      </c>
      <c r="F2472" s="5" t="n">
        <v>10230500</v>
      </c>
      <c r="G2472" s="5" t="n">
        <v>203.32</v>
      </c>
      <c r="I2472" s="13" t="n">
        <f aca="false">B2472-E2472</f>
        <v>1.21000000000001</v>
      </c>
      <c r="J2472" s="13" t="n">
        <f aca="false">C2472-D2472</f>
        <v>1.89000000000001</v>
      </c>
      <c r="L2472" s="14" t="n">
        <f aca="true">IF(ROW(E2472) - 1 &gt;= $L$1,MMULT($AA$1:OFFSET($AA$1, 0, $L$1 - 1),E2472:OFFSET(E2472,1 - $L$1, 0)) / $K$3,"")</f>
        <v>203.999636363636</v>
      </c>
      <c r="N2472" s="0" t="n">
        <f aca="true">IF(ROW(E2472) - 1 &gt;= $N$1,SUM(E2472:OFFSET(E2472,1 - $N$1, 0)) / $N$1,"")</f>
        <v>204.097</v>
      </c>
      <c r="P2472" s="0" t="n">
        <f aca="true">IF(ROW(N2472) - 1 &gt; $P$1, IF(OFFSET(N2472,  1 - $P$1, 0) &lt;&gt; "", MMULT($AA$2:OFFSET($AA$2, 0, $P$1 - 1), E2472:OFFSET(E2472,1 - $P$1, 0)) / $O$3,""),"")</f>
        <v>204.188888888889</v>
      </c>
    </row>
    <row collapsed="false" customFormat="false" customHeight="true" hidden="false" ht="14.4" outlineLevel="0" r="2473">
      <c r="A2473" s="9" t="n">
        <v>40144</v>
      </c>
      <c r="B2473" s="5" t="n">
        <v>199.22</v>
      </c>
      <c r="C2473" s="5" t="n">
        <v>202.96</v>
      </c>
      <c r="D2473" s="5" t="n">
        <v>198.37</v>
      </c>
      <c r="E2473" s="5" t="n">
        <v>200.59</v>
      </c>
      <c r="F2473" s="5" t="n">
        <v>10544900</v>
      </c>
      <c r="G2473" s="5" t="n">
        <v>199.73</v>
      </c>
      <c r="I2473" s="13" t="n">
        <f aca="false">B2473-E2473</f>
        <v>-1.37</v>
      </c>
      <c r="J2473" s="13" t="n">
        <f aca="false">C2473-D2473</f>
        <v>4.59</v>
      </c>
      <c r="L2473" s="14" t="n">
        <f aca="true">IF(ROW(E2473) - 1 &gt;= $L$1,MMULT($AA$1:OFFSET($AA$1, 0, $L$1 - 1),E2473:OFFSET(E2473,1 - $L$1, 0)) / $K$3,"")</f>
        <v>203.362</v>
      </c>
      <c r="N2473" s="0" t="n">
        <f aca="true">IF(ROW(E2473) - 1 &gt;= $N$1,SUM(E2473:OFFSET(E2473,1 - $N$1, 0)) / $N$1,"")</f>
        <v>203.957</v>
      </c>
      <c r="P2473" s="0" t="n">
        <f aca="true">IF(ROW(N2473) - 1 &gt; $P$1, IF(OFFSET(N2473,  1 - $P$1, 0) &lt;&gt; "", MMULT($AA$2:OFFSET($AA$2, 0, $P$1 - 1), E2473:OFFSET(E2473,1 - $P$1, 0)) / $O$3,""),"")</f>
        <v>203.806944444444</v>
      </c>
    </row>
    <row collapsed="false" customFormat="false" customHeight="true" hidden="false" ht="14.4" outlineLevel="0" r="2474">
      <c r="A2474" s="9" t="n">
        <v>40147</v>
      </c>
      <c r="B2474" s="5" t="n">
        <v>201.11</v>
      </c>
      <c r="C2474" s="5" t="n">
        <v>201.68</v>
      </c>
      <c r="D2474" s="5" t="n">
        <v>198.77</v>
      </c>
      <c r="E2474" s="5" t="n">
        <v>199.91</v>
      </c>
      <c r="F2474" s="5" t="n">
        <v>15173500</v>
      </c>
      <c r="G2474" s="5" t="n">
        <v>199.06</v>
      </c>
      <c r="I2474" s="13" t="n">
        <f aca="false">B2474-E2474</f>
        <v>1.20000000000002</v>
      </c>
      <c r="J2474" s="13" t="n">
        <f aca="false">C2474-D2474</f>
        <v>2.91</v>
      </c>
      <c r="L2474" s="14" t="n">
        <f aca="true">IF(ROW(E2474) - 1 &gt;= $L$1,MMULT($AA$1:OFFSET($AA$1, 0, $L$1 - 1),E2474:OFFSET(E2474,1 - $L$1, 0)) / $K$3,"")</f>
        <v>202.626181818182</v>
      </c>
      <c r="N2474" s="0" t="n">
        <f aca="true">IF(ROW(E2474) - 1 &gt;= $N$1,SUM(E2474:OFFSET(E2474,1 - $N$1, 0)) / $N$1,"")</f>
        <v>203.503</v>
      </c>
      <c r="P2474" s="0" t="n">
        <f aca="true">IF(ROW(N2474) - 1 &gt; $P$1, IF(OFFSET(N2474,  1 - $P$1, 0) &lt;&gt; "", MMULT($AA$2:OFFSET($AA$2, 0, $P$1 - 1), E2474:OFFSET(E2474,1 - $P$1, 0)) / $O$3,""),"")</f>
        <v>203.484444444444</v>
      </c>
    </row>
    <row collapsed="false" customFormat="false" customHeight="true" hidden="false" ht="14.4" outlineLevel="0" r="2475">
      <c r="A2475" s="9" t="n">
        <v>40148</v>
      </c>
      <c r="B2475" s="5" t="n">
        <v>202.24</v>
      </c>
      <c r="C2475" s="5" t="n">
        <v>202.77</v>
      </c>
      <c r="D2475" s="5" t="n">
        <v>196.83</v>
      </c>
      <c r="E2475" s="5" t="n">
        <v>196.97</v>
      </c>
      <c r="F2475" s="5" t="n">
        <v>16634400</v>
      </c>
      <c r="G2475" s="5" t="n">
        <v>196.13</v>
      </c>
      <c r="I2475" s="13" t="n">
        <f aca="false">B2475-E2475</f>
        <v>5.27000000000001</v>
      </c>
      <c r="J2475" s="13" t="n">
        <f aca="false">C2475-D2475</f>
        <v>5.94</v>
      </c>
      <c r="L2475" s="14" t="n">
        <f aca="true">IF(ROW(E2475) - 1 &gt;= $L$1,MMULT($AA$1:OFFSET($AA$1, 0, $L$1 - 1),E2475:OFFSET(E2475,1 - $L$1, 0)) / $K$3,"")</f>
        <v>201.438363636364</v>
      </c>
      <c r="N2475" s="0" t="n">
        <f aca="true">IF(ROW(E2475) - 1 &gt;= $N$1,SUM(E2475:OFFSET(E2475,1 - $N$1, 0)) / $N$1,"")</f>
        <v>202.537</v>
      </c>
      <c r="P2475" s="0" t="n">
        <f aca="true">IF(ROW(N2475) - 1 &gt; $P$1, IF(OFFSET(N2475,  1 - $P$1, 0) &lt;&gt; "", MMULT($AA$2:OFFSET($AA$2, 0, $P$1 - 1), E2475:OFFSET(E2475,1 - $P$1, 0)) / $O$3,""),"")</f>
        <v>203.1375</v>
      </c>
    </row>
    <row collapsed="false" customFormat="false" customHeight="true" hidden="false" ht="14.4" outlineLevel="0" r="2476">
      <c r="A2476" s="9" t="n">
        <v>40149</v>
      </c>
      <c r="B2476" s="5" t="n">
        <v>198.96</v>
      </c>
      <c r="C2476" s="5" t="n">
        <v>201.42</v>
      </c>
      <c r="D2476" s="5" t="n">
        <v>195.75</v>
      </c>
      <c r="E2476" s="5" t="n">
        <v>196.23</v>
      </c>
      <c r="F2476" s="5" t="n">
        <v>25545000</v>
      </c>
      <c r="G2476" s="5" t="n">
        <v>195.39</v>
      </c>
      <c r="I2476" s="13" t="n">
        <f aca="false">B2476-E2476</f>
        <v>2.73000000000002</v>
      </c>
      <c r="J2476" s="13" t="n">
        <f aca="false">C2476-D2476</f>
        <v>5.66999999999999</v>
      </c>
      <c r="L2476" s="14" t="n">
        <f aca="true">IF(ROW(E2476) - 1 &gt;= $L$1,MMULT($AA$1:OFFSET($AA$1, 0, $L$1 - 1),E2476:OFFSET(E2476,1 - $L$1, 0)) / $K$3,"")</f>
        <v>200.291636363636</v>
      </c>
      <c r="N2476" s="0" t="n">
        <f aca="true">IF(ROW(E2476) - 1 &gt;= $N$1,SUM(E2476:OFFSET(E2476,1 - $N$1, 0)) / $N$1,"")</f>
        <v>201.46</v>
      </c>
      <c r="P2476" s="0" t="n">
        <f aca="true">IF(ROW(N2476) - 1 &gt; $P$1, IF(OFFSET(N2476,  1 - $P$1, 0) &lt;&gt; "", MMULT($AA$2:OFFSET($AA$2, 0, $P$1 - 1), E2476:OFFSET(E2476,1 - $P$1, 0)) / $O$3,""),"")</f>
        <v>202.482777777778</v>
      </c>
    </row>
    <row collapsed="false" customFormat="false" customHeight="true" hidden="false" ht="14.4" outlineLevel="0" r="2477">
      <c r="A2477" s="9" t="n">
        <v>40150</v>
      </c>
      <c r="B2477" s="5" t="n">
        <v>197.42</v>
      </c>
      <c r="C2477" s="5" t="n">
        <v>198.98</v>
      </c>
      <c r="D2477" s="5" t="n">
        <v>196.27</v>
      </c>
      <c r="E2477" s="5" t="n">
        <v>196.48</v>
      </c>
      <c r="F2477" s="5" t="n">
        <v>16025700</v>
      </c>
      <c r="G2477" s="5" t="n">
        <v>195.64</v>
      </c>
      <c r="I2477" s="13" t="n">
        <f aca="false">B2477-E2477</f>
        <v>0.939999999999998</v>
      </c>
      <c r="J2477" s="13" t="n">
        <f aca="false">C2477-D2477</f>
        <v>2.70999999999998</v>
      </c>
      <c r="L2477" s="14" t="n">
        <f aca="true">IF(ROW(E2477) - 1 &gt;= $L$1,MMULT($AA$1:OFFSET($AA$1, 0, $L$1 - 1),E2477:OFFSET(E2477,1 - $L$1, 0)) / $K$3,"")</f>
        <v>199.386181818182</v>
      </c>
      <c r="N2477" s="0" t="n">
        <f aca="true">IF(ROW(E2477) - 1 &gt;= $N$1,SUM(E2477:OFFSET(E2477,1 - $N$1, 0)) / $N$1,"")</f>
        <v>200.512</v>
      </c>
      <c r="P2477" s="0" t="n">
        <f aca="true">IF(ROW(N2477) - 1 &gt; $P$1, IF(OFFSET(N2477,  1 - $P$1, 0) &lt;&gt; "", MMULT($AA$2:OFFSET($AA$2, 0, $P$1 - 1), E2477:OFFSET(E2477,1 - $P$1, 0)) / $O$3,""),"")</f>
        <v>201.667777777778</v>
      </c>
    </row>
    <row collapsed="false" customFormat="false" customHeight="true" hidden="false" ht="14.4" outlineLevel="0" r="2478">
      <c r="A2478" s="9" t="n">
        <v>40151</v>
      </c>
      <c r="B2478" s="5" t="n">
        <v>199.7</v>
      </c>
      <c r="C2478" s="5" t="n">
        <v>199.88</v>
      </c>
      <c r="D2478" s="5" t="n">
        <v>190.28</v>
      </c>
      <c r="E2478" s="5" t="n">
        <v>193.32</v>
      </c>
      <c r="F2478" s="5" t="n">
        <v>29531600</v>
      </c>
      <c r="G2478" s="5" t="n">
        <v>192.49</v>
      </c>
      <c r="I2478" s="13" t="n">
        <f aca="false">B2478-E2478</f>
        <v>6.38</v>
      </c>
      <c r="J2478" s="13" t="n">
        <f aca="false">C2478-D2478</f>
        <v>9.59999999999999</v>
      </c>
      <c r="L2478" s="14" t="n">
        <f aca="true">IF(ROW(E2478) - 1 &gt;= $L$1,MMULT($AA$1:OFFSET($AA$1, 0, $L$1 - 1),E2478:OFFSET(E2478,1 - $L$1, 0)) / $K$3,"")</f>
        <v>198.078545454545</v>
      </c>
      <c r="N2478" s="0" t="n">
        <f aca="true">IF(ROW(E2478) - 1 &gt;= $N$1,SUM(E2478:OFFSET(E2478,1 - $N$1, 0)) / $N$1,"")</f>
        <v>199.793</v>
      </c>
      <c r="P2478" s="0" t="n">
        <f aca="true">IF(ROW(N2478) - 1 &gt; $P$1, IF(OFFSET(N2478,  1 - $P$1, 0) &lt;&gt; "", MMULT($AA$2:OFFSET($AA$2, 0, $P$1 - 1), E2478:OFFSET(E2478,1 - $P$1, 0)) / $O$3,""),"")</f>
        <v>200.628888888889</v>
      </c>
    </row>
    <row collapsed="false" customFormat="false" customHeight="true" hidden="false" ht="14.4" outlineLevel="0" r="2479">
      <c r="A2479" s="9" t="n">
        <v>40154</v>
      </c>
      <c r="B2479" s="5" t="n">
        <v>193.32</v>
      </c>
      <c r="C2479" s="5" t="n">
        <v>193.77</v>
      </c>
      <c r="D2479" s="5" t="n">
        <v>188.68</v>
      </c>
      <c r="E2479" s="5" t="n">
        <v>188.95</v>
      </c>
      <c r="F2479" s="5" t="n">
        <v>25527100</v>
      </c>
      <c r="G2479" s="5" t="n">
        <v>188.14</v>
      </c>
      <c r="I2479" s="13" t="n">
        <f aca="false">B2479-E2479</f>
        <v>4.37</v>
      </c>
      <c r="J2479" s="13" t="n">
        <f aca="false">C2479-D2479</f>
        <v>5.09</v>
      </c>
      <c r="L2479" s="14" t="n">
        <f aca="true">IF(ROW(E2479) - 1 &gt;= $L$1,MMULT($AA$1:OFFSET($AA$1, 0, $L$1 - 1),E2479:OFFSET(E2479,1 - $L$1, 0)) / $K$3,"")</f>
        <v>196.107090909091</v>
      </c>
      <c r="N2479" s="0" t="n">
        <f aca="true">IF(ROW(E2479) - 1 &gt;= $N$1,SUM(E2479:OFFSET(E2479,1 - $N$1, 0)) / $N$1,"")</f>
        <v>198.696</v>
      </c>
      <c r="P2479" s="0" t="n">
        <f aca="true">IF(ROW(N2479) - 1 &gt; $P$1, IF(OFFSET(N2479,  1 - $P$1, 0) &lt;&gt; "", MMULT($AA$2:OFFSET($AA$2, 0, $P$1 - 1), E2479:OFFSET(E2479,1 - $P$1, 0)) / $O$3,""),"")</f>
        <v>199.415833333333</v>
      </c>
    </row>
    <row collapsed="false" customFormat="false" customHeight="true" hidden="false" ht="14.4" outlineLevel="0" r="2480">
      <c r="A2480" s="9" t="n">
        <v>40155</v>
      </c>
      <c r="B2480" s="5" t="n">
        <v>189.36</v>
      </c>
      <c r="C2480" s="5" t="n">
        <v>192.35</v>
      </c>
      <c r="D2480" s="5" t="n">
        <v>188.7</v>
      </c>
      <c r="E2480" s="5" t="n">
        <v>189.87</v>
      </c>
      <c r="F2480" s="5" t="n">
        <v>24657100</v>
      </c>
      <c r="G2480" s="5" t="n">
        <v>189.06</v>
      </c>
      <c r="I2480" s="13" t="n">
        <f aca="false">B2480-E2480</f>
        <v>-0.509999999999991</v>
      </c>
      <c r="J2480" s="13" t="n">
        <f aca="false">C2480-D2480</f>
        <v>3.65000000000001</v>
      </c>
      <c r="L2480" s="14" t="n">
        <f aca="true">IF(ROW(E2480) - 1 &gt;= $L$1,MMULT($AA$1:OFFSET($AA$1, 0, $L$1 - 1),E2480:OFFSET(E2480,1 - $L$1, 0)) / $K$3,"")</f>
        <v>194.502363636364</v>
      </c>
      <c r="N2480" s="0" t="n">
        <f aca="true">IF(ROW(E2480) - 1 &gt;= $N$1,SUM(E2480:OFFSET(E2480,1 - $N$1, 0)) / $N$1,"")</f>
        <v>197.095</v>
      </c>
      <c r="P2480" s="0" t="n">
        <f aca="true">IF(ROW(N2480) - 1 &gt; $P$1, IF(OFFSET(N2480,  1 - $P$1, 0) &lt;&gt; "", MMULT($AA$2:OFFSET($AA$2, 0, $P$1 - 1), E2480:OFFSET(E2480,1 - $P$1, 0)) / $O$3,""),"")</f>
        <v>197.940555555556</v>
      </c>
    </row>
    <row collapsed="false" customFormat="false" customHeight="true" hidden="false" ht="14.4" outlineLevel="0" r="2481">
      <c r="A2481" s="9" t="n">
        <v>40156</v>
      </c>
      <c r="B2481" s="5" t="n">
        <v>191.28</v>
      </c>
      <c r="C2481" s="5" t="n">
        <v>198.16</v>
      </c>
      <c r="D2481" s="5" t="n">
        <v>190.31</v>
      </c>
      <c r="E2481" s="5" t="n">
        <v>197.8</v>
      </c>
      <c r="F2481" s="5" t="n">
        <v>24456500</v>
      </c>
      <c r="G2481" s="5" t="n">
        <v>196.95</v>
      </c>
      <c r="I2481" s="13" t="n">
        <f aca="false">B2481-E2481</f>
        <v>-6.52000000000001</v>
      </c>
      <c r="J2481" s="13" t="n">
        <f aca="false">C2481-D2481</f>
        <v>7.84999999999999</v>
      </c>
      <c r="L2481" s="14" t="n">
        <f aca="true">IF(ROW(E2481) - 1 &gt;= $L$1,MMULT($AA$1:OFFSET($AA$1, 0, $L$1 - 1),E2481:OFFSET(E2481,1 - $L$1, 0)) / $K$3,"")</f>
        <v>194.630545454545</v>
      </c>
      <c r="N2481" s="0" t="n">
        <f aca="true">IF(ROW(E2481) - 1 &gt;= $N$1,SUM(E2481:OFFSET(E2481,1 - $N$1, 0)) / $N$1,"")</f>
        <v>196.431</v>
      </c>
      <c r="P2481" s="0" t="n">
        <f aca="true">IF(ROW(N2481) - 1 &gt; $P$1, IF(OFFSET(N2481,  1 - $P$1, 0) &lt;&gt; "", MMULT($AA$2:OFFSET($AA$2, 0, $P$1 - 1), E2481:OFFSET(E2481,1 - $P$1, 0)) / $O$3,""),"")</f>
        <v>196.570277777778</v>
      </c>
    </row>
    <row collapsed="false" customFormat="false" customHeight="true" hidden="false" ht="14.4" outlineLevel="0" r="2482">
      <c r="A2482" s="9" t="n">
        <v>40157</v>
      </c>
      <c r="B2482" s="5" t="n">
        <v>199.5</v>
      </c>
      <c r="C2482" s="5" t="n">
        <v>199.7</v>
      </c>
      <c r="D2482" s="5" t="n">
        <v>196.12</v>
      </c>
      <c r="E2482" s="5" t="n">
        <v>196.43</v>
      </c>
      <c r="F2482" s="5" t="n">
        <v>17488200</v>
      </c>
      <c r="G2482" s="5" t="n">
        <v>195.59</v>
      </c>
      <c r="I2482" s="13" t="n">
        <f aca="false">B2482-E2482</f>
        <v>3.06999999999999</v>
      </c>
      <c r="J2482" s="13" t="n">
        <f aca="false">C2482-D2482</f>
        <v>3.57999999999998</v>
      </c>
      <c r="L2482" s="14" t="n">
        <f aca="true">IF(ROW(E2482) - 1 &gt;= $L$1,MMULT($AA$1:OFFSET($AA$1, 0, $L$1 - 1),E2482:OFFSET(E2482,1 - $L$1, 0)) / $K$3,"")</f>
        <v>194.630363636364</v>
      </c>
      <c r="N2482" s="0" t="n">
        <f aca="true">IF(ROW(E2482) - 1 &gt;= $N$1,SUM(E2482:OFFSET(E2482,1 - $N$1, 0)) / $N$1,"")</f>
        <v>195.655</v>
      </c>
      <c r="P2482" s="0" t="n">
        <f aca="true">IF(ROW(N2482) - 1 &gt; $P$1, IF(OFFSET(N2482,  1 - $P$1, 0) &lt;&gt; "", MMULT($AA$2:OFFSET($AA$2, 0, $P$1 - 1), E2482:OFFSET(E2482,1 - $P$1, 0)) / $O$3,""),"")</f>
        <v>195.473611111111</v>
      </c>
    </row>
    <row collapsed="false" customFormat="false" customHeight="true" hidden="false" ht="14.4" outlineLevel="0" r="2483">
      <c r="A2483" s="9" t="n">
        <v>40158</v>
      </c>
      <c r="B2483" s="5" t="n">
        <v>197.78</v>
      </c>
      <c r="C2483" s="5" t="n">
        <v>198</v>
      </c>
      <c r="D2483" s="5" t="n">
        <v>193.43</v>
      </c>
      <c r="E2483" s="5" t="n">
        <v>194.67</v>
      </c>
      <c r="F2483" s="5" t="n">
        <v>15349100</v>
      </c>
      <c r="G2483" s="5" t="n">
        <v>193.84</v>
      </c>
      <c r="I2483" s="13" t="n">
        <f aca="false">B2483-E2483</f>
        <v>3.11000000000001</v>
      </c>
      <c r="J2483" s="13" t="n">
        <f aca="false">C2483-D2483</f>
        <v>4.56999999999999</v>
      </c>
      <c r="L2483" s="14" t="n">
        <f aca="true">IF(ROW(E2483) - 1 &gt;= $L$1,MMULT($AA$1:OFFSET($AA$1, 0, $L$1 - 1),E2483:OFFSET(E2483,1 - $L$1, 0)) / $K$3,"")</f>
        <v>194.451272727273</v>
      </c>
      <c r="N2483" s="0" t="n">
        <f aca="true">IF(ROW(E2483) - 1 &gt;= $N$1,SUM(E2483:OFFSET(E2483,1 - $N$1, 0)) / $N$1,"")</f>
        <v>195.063</v>
      </c>
      <c r="P2483" s="0" t="n">
        <f aca="true">IF(ROW(N2483) - 1 &gt; $P$1, IF(OFFSET(N2483,  1 - $P$1, 0) &lt;&gt; "", MMULT($AA$2:OFFSET($AA$2, 0, $P$1 - 1), E2483:OFFSET(E2483,1 - $P$1, 0)) / $O$3,""),"")</f>
        <v>194.547777777778</v>
      </c>
    </row>
    <row collapsed="false" customFormat="false" customHeight="true" hidden="false" ht="14.4" outlineLevel="0" r="2484">
      <c r="A2484" s="9" t="n">
        <v>40161</v>
      </c>
      <c r="B2484" s="5" t="n">
        <v>195.37</v>
      </c>
      <c r="C2484" s="5" t="n">
        <v>197.43</v>
      </c>
      <c r="D2484" s="5" t="n">
        <v>192.56</v>
      </c>
      <c r="E2484" s="5" t="n">
        <v>196.98</v>
      </c>
      <c r="F2484" s="5" t="n">
        <v>17706800</v>
      </c>
      <c r="G2484" s="5" t="n">
        <v>196.14</v>
      </c>
      <c r="I2484" s="13" t="n">
        <f aca="false">B2484-E2484</f>
        <v>-1.60999999999999</v>
      </c>
      <c r="J2484" s="13" t="n">
        <f aca="false">C2484-D2484</f>
        <v>4.87</v>
      </c>
      <c r="L2484" s="14" t="n">
        <f aca="true">IF(ROW(E2484) - 1 &gt;= $L$1,MMULT($AA$1:OFFSET($AA$1, 0, $L$1 - 1),E2484:OFFSET(E2484,1 - $L$1, 0)) / $K$3,"")</f>
        <v>194.799818181818</v>
      </c>
      <c r="N2484" s="0" t="n">
        <f aca="true">IF(ROW(E2484) - 1 &gt;= $N$1,SUM(E2484:OFFSET(E2484,1 - $N$1, 0)) / $N$1,"")</f>
        <v>194.77</v>
      </c>
      <c r="P2484" s="0" t="n">
        <f aca="true">IF(ROW(N2484) - 1 &gt; $P$1, IF(OFFSET(N2484,  1 - $P$1, 0) &lt;&gt; "", MMULT($AA$2:OFFSET($AA$2, 0, $P$1 - 1), E2484:OFFSET(E2484,1 - $P$1, 0)) / $O$3,""),"")</f>
        <v>194.025555555556</v>
      </c>
    </row>
    <row collapsed="false" customFormat="false" customHeight="true" hidden="false" ht="14.4" outlineLevel="0" r="2485">
      <c r="A2485" s="9" t="n">
        <v>40162</v>
      </c>
      <c r="B2485" s="5" t="n">
        <v>195.83</v>
      </c>
      <c r="C2485" s="5" t="n">
        <v>197.51</v>
      </c>
      <c r="D2485" s="5" t="n">
        <v>193.27</v>
      </c>
      <c r="E2485" s="5" t="n">
        <v>194.17</v>
      </c>
      <c r="F2485" s="5" t="n">
        <v>14980700</v>
      </c>
      <c r="G2485" s="5" t="n">
        <v>193.34</v>
      </c>
      <c r="I2485" s="13" t="n">
        <f aca="false">B2485-E2485</f>
        <v>1.66000000000003</v>
      </c>
      <c r="J2485" s="13" t="n">
        <f aca="false">C2485-D2485</f>
        <v>4.23999999999998</v>
      </c>
      <c r="L2485" s="14" t="n">
        <f aca="true">IF(ROW(E2485) - 1 &gt;= $L$1,MMULT($AA$1:OFFSET($AA$1, 0, $L$1 - 1),E2485:OFFSET(E2485,1 - $L$1, 0)) / $K$3,"")</f>
        <v>194.690727272727</v>
      </c>
      <c r="N2485" s="0" t="n">
        <f aca="true">IF(ROW(E2485) - 1 &gt;= $N$1,SUM(E2485:OFFSET(E2485,1 - $N$1, 0)) / $N$1,"")</f>
        <v>194.49</v>
      </c>
      <c r="P2485" s="0" t="n">
        <f aca="true">IF(ROW(N2485) - 1 &gt; $P$1, IF(OFFSET(N2485,  1 - $P$1, 0) &lt;&gt; "", MMULT($AA$2:OFFSET($AA$2, 0, $P$1 - 1), E2485:OFFSET(E2485,1 - $P$1, 0)) / $O$3,""),"")</f>
        <v>193.971666666667</v>
      </c>
    </row>
    <row collapsed="false" customFormat="false" customHeight="true" hidden="false" ht="14.4" outlineLevel="0" r="2486">
      <c r="A2486" s="9" t="n">
        <v>40163</v>
      </c>
      <c r="B2486" s="5" t="n">
        <v>195.1</v>
      </c>
      <c r="C2486" s="5" t="n">
        <v>196.5</v>
      </c>
      <c r="D2486" s="5" t="n">
        <v>194.55</v>
      </c>
      <c r="E2486" s="5" t="n">
        <v>195.03</v>
      </c>
      <c r="F2486" s="5" t="n">
        <v>12606600</v>
      </c>
      <c r="G2486" s="5" t="n">
        <v>194.2</v>
      </c>
      <c r="I2486" s="13" t="n">
        <f aca="false">B2486-E2486</f>
        <v>0.0699999999999932</v>
      </c>
      <c r="J2486" s="13" t="n">
        <f aca="false">C2486-D2486</f>
        <v>1.94999999999999</v>
      </c>
      <c r="L2486" s="14" t="n">
        <f aca="true">IF(ROW(E2486) - 1 &gt;= $L$1,MMULT($AA$1:OFFSET($AA$1, 0, $L$1 - 1),E2486:OFFSET(E2486,1 - $L$1, 0)) / $K$3,"")</f>
        <v>194.788909090909</v>
      </c>
      <c r="N2486" s="0" t="n">
        <f aca="true">IF(ROW(E2486) - 1 &gt;= $N$1,SUM(E2486:OFFSET(E2486,1 - $N$1, 0)) / $N$1,"")</f>
        <v>194.37</v>
      </c>
      <c r="P2486" s="0" t="n">
        <f aca="true">IF(ROW(N2486) - 1 &gt; $P$1, IF(OFFSET(N2486,  1 - $P$1, 0) &lt;&gt; "", MMULT($AA$2:OFFSET($AA$2, 0, $P$1 - 1), E2486:OFFSET(E2486,1 - $P$1, 0)) / $O$3,""),"")</f>
        <v>194.34</v>
      </c>
    </row>
    <row collapsed="false" customFormat="false" customHeight="true" hidden="false" ht="14.4" outlineLevel="0" r="2487">
      <c r="A2487" s="9" t="n">
        <v>40164</v>
      </c>
      <c r="B2487" s="5" t="n">
        <v>194.26</v>
      </c>
      <c r="C2487" s="5" t="n">
        <v>195</v>
      </c>
      <c r="D2487" s="5" t="n">
        <v>191</v>
      </c>
      <c r="E2487" s="5" t="n">
        <v>191.86</v>
      </c>
      <c r="F2487" s="5" t="n">
        <v>13887100</v>
      </c>
      <c r="G2487" s="5" t="n">
        <v>191.04</v>
      </c>
      <c r="I2487" s="13" t="n">
        <f aca="false">B2487-E2487</f>
        <v>2.39999999999998</v>
      </c>
      <c r="J2487" s="13" t="n">
        <f aca="false">C2487-D2487</f>
        <v>4</v>
      </c>
      <c r="L2487" s="14" t="n">
        <f aca="true">IF(ROW(E2487) - 1 &gt;= $L$1,MMULT($AA$1:OFFSET($AA$1, 0, $L$1 - 1),E2487:OFFSET(E2487,1 - $L$1, 0)) / $K$3,"")</f>
        <v>194.332545454545</v>
      </c>
      <c r="N2487" s="0" t="n">
        <f aca="true">IF(ROW(E2487) - 1 &gt;= $N$1,SUM(E2487:OFFSET(E2487,1 - $N$1, 0)) / $N$1,"")</f>
        <v>193.908</v>
      </c>
      <c r="P2487" s="0" t="n">
        <f aca="true">IF(ROW(N2487) - 1 &gt; $P$1, IF(OFFSET(N2487,  1 - $P$1, 0) &lt;&gt; "", MMULT($AA$2:OFFSET($AA$2, 0, $P$1 - 1), E2487:OFFSET(E2487,1 - $P$1, 0)) / $O$3,""),"")</f>
        <v>194.520277777778</v>
      </c>
    </row>
    <row collapsed="false" customFormat="false" customHeight="true" hidden="false" ht="14.4" outlineLevel="0" r="2488">
      <c r="A2488" s="9" t="n">
        <v>40165</v>
      </c>
      <c r="B2488" s="5" t="n">
        <v>193.17</v>
      </c>
      <c r="C2488" s="5" t="n">
        <v>195.5</v>
      </c>
      <c r="D2488" s="5" t="n">
        <v>192.6</v>
      </c>
      <c r="E2488" s="5" t="n">
        <v>195.43</v>
      </c>
      <c r="F2488" s="5" t="n">
        <v>21741800</v>
      </c>
      <c r="G2488" s="5" t="n">
        <v>194.59</v>
      </c>
      <c r="I2488" s="13" t="n">
        <f aca="false">B2488-E2488</f>
        <v>-2.26000000000002</v>
      </c>
      <c r="J2488" s="13" t="n">
        <f aca="false">C2488-D2488</f>
        <v>2.90000000000001</v>
      </c>
      <c r="L2488" s="14" t="n">
        <f aca="true">IF(ROW(E2488) - 1 &gt;= $L$1,MMULT($AA$1:OFFSET($AA$1, 0, $L$1 - 1),E2488:OFFSET(E2488,1 - $L$1, 0)) / $K$3,"")</f>
        <v>194.609272727273</v>
      </c>
      <c r="N2488" s="0" t="n">
        <f aca="true">IF(ROW(E2488) - 1 &gt;= $N$1,SUM(E2488:OFFSET(E2488,1 - $N$1, 0)) / $N$1,"")</f>
        <v>194.119</v>
      </c>
      <c r="P2488" s="0" t="n">
        <f aca="true">IF(ROW(N2488) - 1 &gt; $P$1, IF(OFFSET(N2488,  1 - $P$1, 0) &lt;&gt; "", MMULT($AA$2:OFFSET($AA$2, 0, $P$1 - 1), E2488:OFFSET(E2488,1 - $P$1, 0)) / $O$3,""),"")</f>
        <v>194.667222222222</v>
      </c>
    </row>
    <row collapsed="false" customFormat="false" customHeight="true" hidden="false" ht="14.4" outlineLevel="0" r="2489">
      <c r="A2489" s="9" t="n">
        <v>40168</v>
      </c>
      <c r="B2489" s="5" t="n">
        <v>196.05</v>
      </c>
      <c r="C2489" s="5" t="n">
        <v>199.75</v>
      </c>
      <c r="D2489" s="5" t="n">
        <v>195.67</v>
      </c>
      <c r="E2489" s="5" t="n">
        <v>198.23</v>
      </c>
      <c r="F2489" s="5" t="n">
        <v>21853800</v>
      </c>
      <c r="G2489" s="5" t="n">
        <v>197.38</v>
      </c>
      <c r="I2489" s="13" t="n">
        <f aca="false">B2489-E2489</f>
        <v>-2.17999999999998</v>
      </c>
      <c r="J2489" s="13" t="n">
        <f aca="false">C2489-D2489</f>
        <v>4.08000000000001</v>
      </c>
      <c r="L2489" s="14" t="n">
        <f aca="true">IF(ROW(E2489) - 1 &gt;= $L$1,MMULT($AA$1:OFFSET($AA$1, 0, $L$1 - 1),E2489:OFFSET(E2489,1 - $L$1, 0)) / $K$3,"")</f>
        <v>195.356727272727</v>
      </c>
      <c r="N2489" s="0" t="n">
        <f aca="true">IF(ROW(E2489) - 1 &gt;= $N$1,SUM(E2489:OFFSET(E2489,1 - $N$1, 0)) / $N$1,"")</f>
        <v>195.047</v>
      </c>
      <c r="P2489" s="0" t="n">
        <f aca="true">IF(ROW(N2489) - 1 &gt; $P$1, IF(OFFSET(N2489,  1 - $P$1, 0) &lt;&gt; "", MMULT($AA$2:OFFSET($AA$2, 0, $P$1 - 1), E2489:OFFSET(E2489,1 - $P$1, 0)) / $O$3,""),"")</f>
        <v>194.963333333333</v>
      </c>
    </row>
    <row collapsed="false" customFormat="false" customHeight="true" hidden="false" ht="14.4" outlineLevel="0" r="2490">
      <c r="A2490" s="9" t="n">
        <v>40169</v>
      </c>
      <c r="B2490" s="5" t="n">
        <v>199.44</v>
      </c>
      <c r="C2490" s="5" t="n">
        <v>200.85</v>
      </c>
      <c r="D2490" s="5" t="n">
        <v>198.66</v>
      </c>
      <c r="E2490" s="5" t="n">
        <v>200.36</v>
      </c>
      <c r="F2490" s="5" t="n">
        <v>12482700</v>
      </c>
      <c r="G2490" s="5" t="n">
        <v>199.5</v>
      </c>
      <c r="I2490" s="13" t="n">
        <f aca="false">B2490-E2490</f>
        <v>-0.920000000000016</v>
      </c>
      <c r="J2490" s="13" t="n">
        <f aca="false">C2490-D2490</f>
        <v>2.19</v>
      </c>
      <c r="L2490" s="14" t="n">
        <f aca="true">IF(ROW(E2490) - 1 &gt;= $L$1,MMULT($AA$1:OFFSET($AA$1, 0, $L$1 - 1),E2490:OFFSET(E2490,1 - $L$1, 0)) / $K$3,"")</f>
        <v>196.322727272727</v>
      </c>
      <c r="N2490" s="0" t="n">
        <f aca="true">IF(ROW(E2490) - 1 &gt;= $N$1,SUM(E2490:OFFSET(E2490,1 - $N$1, 0)) / $N$1,"")</f>
        <v>196.096</v>
      </c>
      <c r="P2490" s="0" t="n">
        <f aca="true">IF(ROW(N2490) - 1 &gt; $P$1, IF(OFFSET(N2490,  1 - $P$1, 0) &lt;&gt; "", MMULT($AA$2:OFFSET($AA$2, 0, $P$1 - 1), E2490:OFFSET(E2490,1 - $P$1, 0)) / $O$3,""),"")</f>
        <v>195.251666666667</v>
      </c>
    </row>
    <row collapsed="false" customFormat="false" customHeight="true" hidden="false" ht="14.4" outlineLevel="0" r="2491">
      <c r="A2491" s="9" t="n">
        <v>40170</v>
      </c>
      <c r="B2491" s="5" t="n">
        <v>201.2</v>
      </c>
      <c r="C2491" s="5" t="n">
        <v>202.38</v>
      </c>
      <c r="D2491" s="5" t="n">
        <v>200.81</v>
      </c>
      <c r="E2491" s="5" t="n">
        <v>202.1</v>
      </c>
      <c r="F2491" s="5" t="n">
        <v>12340200</v>
      </c>
      <c r="G2491" s="5" t="n">
        <v>201.24</v>
      </c>
      <c r="I2491" s="13" t="n">
        <f aca="false">B2491-E2491</f>
        <v>-0.900000000000006</v>
      </c>
      <c r="J2491" s="13" t="n">
        <f aca="false">C2491-D2491</f>
        <v>1.56999999999999</v>
      </c>
      <c r="L2491" s="14" t="n">
        <f aca="true">IF(ROW(E2491) - 1 &gt;= $L$1,MMULT($AA$1:OFFSET($AA$1, 0, $L$1 - 1),E2491:OFFSET(E2491,1 - $L$1, 0)) / $K$3,"")</f>
        <v>197.414363636364</v>
      </c>
      <c r="N2491" s="0" t="n">
        <f aca="true">IF(ROW(E2491) - 1 &gt;= $N$1,SUM(E2491:OFFSET(E2491,1 - $N$1, 0)) / $N$1,"")</f>
        <v>196.526</v>
      </c>
      <c r="P2491" s="0" t="n">
        <f aca="true">IF(ROW(N2491) - 1 &gt; $P$1, IF(OFFSET(N2491,  1 - $P$1, 0) &lt;&gt; "", MMULT($AA$2:OFFSET($AA$2, 0, $P$1 - 1), E2491:OFFSET(E2491,1 - $P$1, 0)) / $O$3,""),"")</f>
        <v>195.615277777778</v>
      </c>
    </row>
    <row collapsed="false" customFormat="false" customHeight="true" hidden="false" ht="14.4" outlineLevel="0" r="2492">
      <c r="A2492" s="9" t="n">
        <v>40171</v>
      </c>
      <c r="B2492" s="5" t="n">
        <v>203.55</v>
      </c>
      <c r="C2492" s="5" t="n">
        <v>209.35</v>
      </c>
      <c r="D2492" s="5" t="n">
        <v>203.35</v>
      </c>
      <c r="E2492" s="5" t="n">
        <v>209.04</v>
      </c>
      <c r="F2492" s="5" t="n">
        <v>17888900</v>
      </c>
      <c r="G2492" s="5" t="n">
        <v>208.15</v>
      </c>
      <c r="I2492" s="13" t="n">
        <f aca="false">B2492-E2492</f>
        <v>-5.48999999999998</v>
      </c>
      <c r="J2492" s="13" t="n">
        <f aca="false">C2492-D2492</f>
        <v>6</v>
      </c>
      <c r="L2492" s="14" t="n">
        <f aca="true">IF(ROW(E2492) - 1 &gt;= $L$1,MMULT($AA$1:OFFSET($AA$1, 0, $L$1 - 1),E2492:OFFSET(E2492,1 - $L$1, 0)) / $K$3,"")</f>
        <v>199.689636363636</v>
      </c>
      <c r="N2492" s="0" t="n">
        <f aca="true">IF(ROW(E2492) - 1 &gt;= $N$1,SUM(E2492:OFFSET(E2492,1 - $N$1, 0)) / $N$1,"")</f>
        <v>197.787</v>
      </c>
      <c r="P2492" s="0" t="n">
        <f aca="true">IF(ROW(N2492) - 1 &gt; $P$1, IF(OFFSET(N2492,  1 - $P$1, 0) &lt;&gt; "", MMULT($AA$2:OFFSET($AA$2, 0, $P$1 - 1), E2492:OFFSET(E2492,1 - $P$1, 0)) / $O$3,""),"")</f>
        <v>196.224722222222</v>
      </c>
    </row>
    <row collapsed="false" customFormat="false" customHeight="true" hidden="false" ht="14.4" outlineLevel="0" r="2493">
      <c r="A2493" s="9" t="n">
        <v>40175</v>
      </c>
      <c r="B2493" s="5" t="n">
        <v>211.72</v>
      </c>
      <c r="C2493" s="5" t="n">
        <v>213.95</v>
      </c>
      <c r="D2493" s="5" t="n">
        <v>209.61</v>
      </c>
      <c r="E2493" s="5" t="n">
        <v>211.61</v>
      </c>
      <c r="F2493" s="5" t="n">
        <v>23020200</v>
      </c>
      <c r="G2493" s="5" t="n">
        <v>210.71</v>
      </c>
      <c r="I2493" s="13" t="n">
        <f aca="false">B2493-E2493</f>
        <v>0.109999999999985</v>
      </c>
      <c r="J2493" s="13" t="n">
        <f aca="false">C2493-D2493</f>
        <v>4.33999999999998</v>
      </c>
      <c r="L2493" s="14" t="n">
        <f aca="true">IF(ROW(E2493) - 1 &gt;= $L$1,MMULT($AA$1:OFFSET($AA$1, 0, $L$1 - 1),E2493:OFFSET(E2493,1 - $L$1, 0)) / $K$3,"")</f>
        <v>202.202909090909</v>
      </c>
      <c r="N2493" s="0" t="n">
        <f aca="true">IF(ROW(E2493) - 1 &gt;= $N$1,SUM(E2493:OFFSET(E2493,1 - $N$1, 0)) / $N$1,"")</f>
        <v>199.481</v>
      </c>
      <c r="P2493" s="0" t="n">
        <f aca="true">IF(ROW(N2493) - 1 &gt; $P$1, IF(OFFSET(N2493,  1 - $P$1, 0) &lt;&gt; "", MMULT($AA$2:OFFSET($AA$2, 0, $P$1 - 1), E2493:OFFSET(E2493,1 - $P$1, 0)) / $O$3,""),"")</f>
        <v>197.547777777778</v>
      </c>
    </row>
    <row collapsed="false" customFormat="false" customHeight="true" hidden="false" ht="14.4" outlineLevel="0" r="2494">
      <c r="A2494" s="9" t="n">
        <v>40176</v>
      </c>
      <c r="B2494" s="5" t="n">
        <v>212.63</v>
      </c>
      <c r="C2494" s="5" t="n">
        <v>212.72</v>
      </c>
      <c r="D2494" s="5" t="n">
        <v>208.73</v>
      </c>
      <c r="E2494" s="5" t="n">
        <v>209.1</v>
      </c>
      <c r="F2494" s="5" t="n">
        <v>15900200</v>
      </c>
      <c r="G2494" s="5" t="n">
        <v>208.21</v>
      </c>
      <c r="I2494" s="13" t="n">
        <f aca="false">B2494-E2494</f>
        <v>3.53</v>
      </c>
      <c r="J2494" s="13" t="n">
        <f aca="false">C2494-D2494</f>
        <v>3.99000000000001</v>
      </c>
      <c r="L2494" s="14" t="n">
        <f aca="true">IF(ROW(E2494) - 1 &gt;= $L$1,MMULT($AA$1:OFFSET($AA$1, 0, $L$1 - 1),E2494:OFFSET(E2494,1 - $L$1, 0)) / $K$3,"")</f>
        <v>203.951818181818</v>
      </c>
      <c r="N2494" s="0" t="n">
        <f aca="true">IF(ROW(E2494) - 1 &gt;= $N$1,SUM(E2494:OFFSET(E2494,1 - $N$1, 0)) / $N$1,"")</f>
        <v>200.693</v>
      </c>
      <c r="P2494" s="0" t="n">
        <f aca="true">IF(ROW(N2494) - 1 &gt; $P$1, IF(OFFSET(N2494,  1 - $P$1, 0) &lt;&gt; "", MMULT($AA$2:OFFSET($AA$2, 0, $P$1 - 1), E2494:OFFSET(E2494,1 - $P$1, 0)) / $O$3,""),"")</f>
        <v>199.278333333333</v>
      </c>
    </row>
    <row collapsed="false" customFormat="false" customHeight="true" hidden="false" ht="14.4" outlineLevel="0" r="2495">
      <c r="A2495" s="9" t="n">
        <v>40177</v>
      </c>
      <c r="B2495" s="5" t="n">
        <v>208.83</v>
      </c>
      <c r="C2495" s="5" t="n">
        <v>212</v>
      </c>
      <c r="D2495" s="5" t="n">
        <v>208.31</v>
      </c>
      <c r="E2495" s="5" t="n">
        <v>211.64</v>
      </c>
      <c r="F2495" s="5" t="n">
        <v>14717300</v>
      </c>
      <c r="G2495" s="5" t="n">
        <v>210.74</v>
      </c>
      <c r="I2495" s="13" t="n">
        <f aca="false">B2495-E2495</f>
        <v>-2.80999999999997</v>
      </c>
      <c r="J2495" s="13" t="n">
        <f aca="false">C2495-D2495</f>
        <v>3.69</v>
      </c>
      <c r="L2495" s="14" t="n">
        <f aca="true">IF(ROW(E2495) - 1 &gt;= $L$1,MMULT($AA$1:OFFSET($AA$1, 0, $L$1 - 1),E2495:OFFSET(E2495,1 - $L$1, 0)) / $K$3,"")</f>
        <v>205.942181818182</v>
      </c>
      <c r="N2495" s="0" t="n">
        <f aca="true">IF(ROW(E2495) - 1 &gt;= $N$1,SUM(E2495:OFFSET(E2495,1 - $N$1, 0)) / $N$1,"")</f>
        <v>202.44</v>
      </c>
      <c r="P2495" s="0" t="n">
        <f aca="true">IF(ROW(N2495) - 1 &gt; $P$1, IF(OFFSET(N2495,  1 - $P$1, 0) &lt;&gt; "", MMULT($AA$2:OFFSET($AA$2, 0, $P$1 - 1), E2495:OFFSET(E2495,1 - $P$1, 0)) / $O$3,""),"")</f>
        <v>201.2825</v>
      </c>
    </row>
    <row collapsed="false" customFormat="false" customHeight="true" hidden="false" ht="14.4" outlineLevel="0" r="2496">
      <c r="A2496" s="9" t="n">
        <v>40178</v>
      </c>
      <c r="B2496" s="5" t="n">
        <v>213.13</v>
      </c>
      <c r="C2496" s="5" t="n">
        <v>213.35</v>
      </c>
      <c r="D2496" s="5" t="n">
        <v>210.56</v>
      </c>
      <c r="E2496" s="5" t="n">
        <v>210.73</v>
      </c>
      <c r="F2496" s="5" t="n">
        <v>12586100</v>
      </c>
      <c r="G2496" s="5" t="n">
        <v>209.83</v>
      </c>
      <c r="I2496" s="13" t="n">
        <f aca="false">B2496-E2496</f>
        <v>2.40000000000001</v>
      </c>
      <c r="J2496" s="13" t="n">
        <f aca="false">C2496-D2496</f>
        <v>2.78999999999999</v>
      </c>
      <c r="L2496" s="14" t="n">
        <f aca="true">IF(ROW(E2496) - 1 &gt;= $L$1,MMULT($AA$1:OFFSET($AA$1, 0, $L$1 - 1),E2496:OFFSET(E2496,1 - $L$1, 0)) / $K$3,"")</f>
        <v>207.449454545455</v>
      </c>
      <c r="N2496" s="0" t="n">
        <f aca="true">IF(ROW(E2496) - 1 &gt;= $N$1,SUM(E2496:OFFSET(E2496,1 - $N$1, 0)) / $N$1,"")</f>
        <v>204.01</v>
      </c>
      <c r="P2496" s="0" t="n">
        <f aca="true">IF(ROW(N2496) - 1 &gt; $P$1, IF(OFFSET(N2496,  1 - $P$1, 0) &lt;&gt; "", MMULT($AA$2:OFFSET($AA$2, 0, $P$1 - 1), E2496:OFFSET(E2496,1 - $P$1, 0)) / $O$3,""),"")</f>
        <v>203.480833333333</v>
      </c>
    </row>
    <row collapsed="false" customFormat="false" customHeight="true" hidden="false" ht="14.4" outlineLevel="0" r="2497">
      <c r="A2497" s="9" t="n">
        <v>40182</v>
      </c>
      <c r="B2497" s="5" t="n">
        <v>213.43</v>
      </c>
      <c r="C2497" s="5" t="n">
        <v>214.5</v>
      </c>
      <c r="D2497" s="5" t="n">
        <v>212.38</v>
      </c>
      <c r="E2497" s="5" t="n">
        <v>214.01</v>
      </c>
      <c r="F2497" s="5" t="n">
        <v>17633200</v>
      </c>
      <c r="G2497" s="5" t="n">
        <v>213.1</v>
      </c>
      <c r="I2497" s="13" t="n">
        <f aca="false">B2497-E2497</f>
        <v>-0.579999999999984</v>
      </c>
      <c r="J2497" s="13" t="n">
        <f aca="false">C2497-D2497</f>
        <v>2.12</v>
      </c>
      <c r="L2497" s="14" t="n">
        <f aca="true">IF(ROW(E2497) - 1 &gt;= $L$1,MMULT($AA$1:OFFSET($AA$1, 0, $L$1 - 1),E2497:OFFSET(E2497,1 - $L$1, 0)) / $K$3,"")</f>
        <v>209.267636363636</v>
      </c>
      <c r="N2497" s="0" t="n">
        <f aca="true">IF(ROW(E2497) - 1 &gt;= $N$1,SUM(E2497:OFFSET(E2497,1 - $N$1, 0)) / $N$1,"")</f>
        <v>206.225</v>
      </c>
      <c r="P2497" s="0" t="n">
        <f aca="true">IF(ROW(N2497) - 1 &gt; $P$1, IF(OFFSET(N2497,  1 - $P$1, 0) &lt;&gt; "", MMULT($AA$2:OFFSET($AA$2, 0, $P$1 - 1), E2497:OFFSET(E2497,1 - $P$1, 0)) / $O$3,""),"")</f>
        <v>205.789722222222</v>
      </c>
    </row>
    <row collapsed="false" customFormat="false" customHeight="true" hidden="false" ht="14.4" outlineLevel="0" r="2498">
      <c r="A2498" s="9" t="n">
        <v>40183</v>
      </c>
      <c r="B2498" s="5" t="n">
        <v>214.6</v>
      </c>
      <c r="C2498" s="5" t="n">
        <v>215.59</v>
      </c>
      <c r="D2498" s="5" t="n">
        <v>213.25</v>
      </c>
      <c r="E2498" s="5" t="n">
        <v>214.38</v>
      </c>
      <c r="F2498" s="5" t="n">
        <v>21496600</v>
      </c>
      <c r="G2498" s="5" t="n">
        <v>213.46</v>
      </c>
      <c r="I2498" s="13" t="n">
        <f aca="false">B2498-E2498</f>
        <v>0.219999999999999</v>
      </c>
      <c r="J2498" s="13" t="n">
        <f aca="false">C2498-D2498</f>
        <v>2.34</v>
      </c>
      <c r="L2498" s="14" t="n">
        <f aca="true">IF(ROW(E2498) - 1 &gt;= $L$1,MMULT($AA$1:OFFSET($AA$1, 0, $L$1 - 1),E2498:OFFSET(E2498,1 - $L$1, 0)) / $K$3,"")</f>
        <v>210.750363636364</v>
      </c>
      <c r="N2498" s="0" t="n">
        <f aca="true">IF(ROW(E2498) - 1 &gt;= $N$1,SUM(E2498:OFFSET(E2498,1 - $N$1, 0)) / $N$1,"")</f>
        <v>208.12</v>
      </c>
      <c r="P2498" s="0" t="n">
        <f aca="true">IF(ROW(N2498) - 1 &gt; $P$1, IF(OFFSET(N2498,  1 - $P$1, 0) &lt;&gt; "", MMULT($AA$2:OFFSET($AA$2, 0, $P$1 - 1), E2498:OFFSET(E2498,1 - $P$1, 0)) / $O$3,""),"")</f>
        <v>207.857777777778</v>
      </c>
    </row>
    <row collapsed="false" customFormat="false" customHeight="true" hidden="false" ht="14.4" outlineLevel="0" r="2499">
      <c r="A2499" s="9" t="n">
        <v>40184</v>
      </c>
      <c r="B2499" s="5" t="n">
        <v>214.38</v>
      </c>
      <c r="C2499" s="5" t="n">
        <v>215.23</v>
      </c>
      <c r="D2499" s="5" t="n">
        <v>210.75</v>
      </c>
      <c r="E2499" s="5" t="n">
        <v>210.97</v>
      </c>
      <c r="F2499" s="5" t="n">
        <v>19720000</v>
      </c>
      <c r="G2499" s="5" t="n">
        <v>210.07</v>
      </c>
      <c r="I2499" s="13" t="n">
        <f aca="false">B2499-E2499</f>
        <v>3.41</v>
      </c>
      <c r="J2499" s="13" t="n">
        <f aca="false">C2499-D2499</f>
        <v>4.47999999999999</v>
      </c>
      <c r="L2499" s="14" t="n">
        <f aca="true">IF(ROW(E2499) - 1 &gt;= $L$1,MMULT($AA$1:OFFSET($AA$1, 0, $L$1 - 1),E2499:OFFSET(E2499,1 - $L$1, 0)) / $K$3,"")</f>
        <v>211.268545454545</v>
      </c>
      <c r="N2499" s="0" t="n">
        <f aca="true">IF(ROW(E2499) - 1 &gt;= $N$1,SUM(E2499:OFFSET(E2499,1 - $N$1, 0)) / $N$1,"")</f>
        <v>209.394</v>
      </c>
      <c r="P2499" s="0" t="n">
        <f aca="true">IF(ROW(N2499) - 1 &gt; $P$1, IF(OFFSET(N2499,  1 - $P$1, 0) &lt;&gt; "", MMULT($AA$2:OFFSET($AA$2, 0, $P$1 - 1), E2499:OFFSET(E2499,1 - $P$1, 0)) / $O$3,""),"")</f>
        <v>209.359444444444</v>
      </c>
    </row>
    <row collapsed="false" customFormat="false" customHeight="true" hidden="false" ht="14.4" outlineLevel="0" r="2500">
      <c r="A2500" s="9" t="n">
        <v>40185</v>
      </c>
      <c r="B2500" s="5" t="n">
        <v>211.75</v>
      </c>
      <c r="C2500" s="5" t="n">
        <v>212</v>
      </c>
      <c r="D2500" s="5" t="n">
        <v>209.05</v>
      </c>
      <c r="E2500" s="5" t="n">
        <v>210.58</v>
      </c>
      <c r="F2500" s="5" t="n">
        <v>17040400</v>
      </c>
      <c r="G2500" s="5" t="n">
        <v>209.68</v>
      </c>
      <c r="I2500" s="13" t="n">
        <f aca="false">B2500-E2500</f>
        <v>1.16999999999999</v>
      </c>
      <c r="J2500" s="13" t="n">
        <f aca="false">C2500-D2500</f>
        <v>2.94999999999999</v>
      </c>
      <c r="L2500" s="14" t="n">
        <f aca="true">IF(ROW(E2500) - 1 &gt;= $L$1,MMULT($AA$1:OFFSET($AA$1, 0, $L$1 - 1),E2500:OFFSET(E2500,1 - $L$1, 0)) / $K$3,"")</f>
        <v>211.484181818182</v>
      </c>
      <c r="N2500" s="0" t="n">
        <f aca="true">IF(ROW(E2500) - 1 &gt;= $N$1,SUM(E2500:OFFSET(E2500,1 - $N$1, 0)) / $N$1,"")</f>
        <v>210.416</v>
      </c>
      <c r="P2500" s="0" t="n">
        <f aca="true">IF(ROW(N2500) - 1 &gt; $P$1, IF(OFFSET(N2500,  1 - $P$1, 0) &lt;&gt; "", MMULT($AA$2:OFFSET($AA$2, 0, $P$1 - 1), E2500:OFFSET(E2500,1 - $P$1, 0)) / $O$3,""),"")</f>
        <v>210.5225</v>
      </c>
    </row>
    <row collapsed="false" customFormat="false" customHeight="true" hidden="false" ht="14.4" outlineLevel="0" r="2501">
      <c r="A2501" s="9" t="n">
        <v>40186</v>
      </c>
      <c r="B2501" s="5" t="n">
        <v>210.3</v>
      </c>
      <c r="C2501" s="5" t="n">
        <v>212</v>
      </c>
      <c r="D2501" s="5" t="n">
        <v>209.06</v>
      </c>
      <c r="E2501" s="5" t="n">
        <v>211.98</v>
      </c>
      <c r="F2501" s="5" t="n">
        <v>15986100</v>
      </c>
      <c r="G2501" s="5" t="n">
        <v>211.07</v>
      </c>
      <c r="I2501" s="13" t="n">
        <f aca="false">B2501-E2501</f>
        <v>-1.67999999999998</v>
      </c>
      <c r="J2501" s="13" t="n">
        <f aca="false">C2501-D2501</f>
        <v>2.94</v>
      </c>
      <c r="L2501" s="14" t="n">
        <f aca="true">IF(ROW(E2501) - 1 &gt;= $L$1,MMULT($AA$1:OFFSET($AA$1, 0, $L$1 - 1),E2501:OFFSET(E2501,1 - $L$1, 0)) / $K$3,"")</f>
        <v>211.768545454545</v>
      </c>
      <c r="N2501" s="0" t="n">
        <f aca="true">IF(ROW(E2501) - 1 &gt;= $N$1,SUM(E2501:OFFSET(E2501,1 - $N$1, 0)) / $N$1,"")</f>
        <v>211.404</v>
      </c>
      <c r="P2501" s="0" t="n">
        <f aca="true">IF(ROW(N2501) - 1 &gt; $P$1, IF(OFFSET(N2501,  1 - $P$1, 0) &lt;&gt; "", MMULT($AA$2:OFFSET($AA$2, 0, $P$1 - 1), E2501:OFFSET(E2501,1 - $P$1, 0)) / $O$3,""),"")</f>
        <v>211.3225</v>
      </c>
    </row>
    <row collapsed="false" customFormat="false" customHeight="true" hidden="false" ht="14.4" outlineLevel="0" r="2502">
      <c r="A2502" s="9" t="n">
        <v>40189</v>
      </c>
      <c r="B2502" s="5" t="n">
        <v>212.8</v>
      </c>
      <c r="C2502" s="5" t="n">
        <v>213</v>
      </c>
      <c r="D2502" s="5" t="n">
        <v>208.45</v>
      </c>
      <c r="E2502" s="5" t="n">
        <v>210.11</v>
      </c>
      <c r="F2502" s="5" t="n">
        <v>16508200</v>
      </c>
      <c r="G2502" s="5" t="n">
        <v>209.21</v>
      </c>
      <c r="I2502" s="13" t="n">
        <f aca="false">B2502-E2502</f>
        <v>2.69</v>
      </c>
      <c r="J2502" s="13" t="n">
        <f aca="false">C2502-D2502</f>
        <v>4.55000000000001</v>
      </c>
      <c r="L2502" s="14" t="n">
        <f aca="true">IF(ROW(E2502) - 1 &gt;= $L$1,MMULT($AA$1:OFFSET($AA$1, 0, $L$1 - 1),E2502:OFFSET(E2502,1 - $L$1, 0)) / $K$3,"")</f>
        <v>211.533272727273</v>
      </c>
      <c r="N2502" s="0" t="n">
        <f aca="true">IF(ROW(E2502) - 1 &gt;= $N$1,SUM(E2502:OFFSET(E2502,1 - $N$1, 0)) / $N$1,"")</f>
        <v>211.511</v>
      </c>
      <c r="P2502" s="0" t="n">
        <f aca="true">IF(ROW(N2502) - 1 &gt; $P$1, IF(OFFSET(N2502,  1 - $P$1, 0) &lt;&gt; "", MMULT($AA$2:OFFSET($AA$2, 0, $P$1 - 1), E2502:OFFSET(E2502,1 - $P$1, 0)) / $O$3,""),"")</f>
        <v>211.817222222222</v>
      </c>
    </row>
    <row collapsed="false" customFormat="false" customHeight="true" hidden="false" ht="14.4" outlineLevel="0" r="2503">
      <c r="A2503" s="9" t="n">
        <v>40190</v>
      </c>
      <c r="B2503" s="5" t="n">
        <v>209.19</v>
      </c>
      <c r="C2503" s="5" t="n">
        <v>209.77</v>
      </c>
      <c r="D2503" s="5" t="n">
        <v>206.42</v>
      </c>
      <c r="E2503" s="5" t="n">
        <v>207.72</v>
      </c>
      <c r="F2503" s="5" t="n">
        <v>21230700</v>
      </c>
      <c r="G2503" s="5" t="n">
        <v>206.83</v>
      </c>
      <c r="I2503" s="13" t="n">
        <f aca="false">B2503-E2503</f>
        <v>1.47</v>
      </c>
      <c r="J2503" s="13" t="n">
        <f aca="false">C2503-D2503</f>
        <v>3.35000000000002</v>
      </c>
      <c r="L2503" s="14" t="n">
        <f aca="true">IF(ROW(E2503) - 1 &gt;= $L$1,MMULT($AA$1:OFFSET($AA$1, 0, $L$1 - 1),E2503:OFFSET(E2503,1 - $L$1, 0)) / $K$3,"")</f>
        <v>210.844</v>
      </c>
      <c r="N2503" s="0" t="n">
        <f aca="true">IF(ROW(E2503) - 1 &gt;= $N$1,SUM(E2503:OFFSET(E2503,1 - $N$1, 0)) / $N$1,"")</f>
        <v>211.122</v>
      </c>
      <c r="P2503" s="0" t="n">
        <f aca="true">IF(ROW(N2503) - 1 &gt; $P$1, IF(OFFSET(N2503,  1 - $P$1, 0) &lt;&gt; "", MMULT($AA$2:OFFSET($AA$2, 0, $P$1 - 1), E2503:OFFSET(E2503,1 - $P$1, 0)) / $O$3,""),"")</f>
        <v>211.806388888889</v>
      </c>
    </row>
    <row collapsed="false" customFormat="false" customHeight="true" hidden="false" ht="14.4" outlineLevel="0" r="2504">
      <c r="A2504" s="9" t="n">
        <v>40191</v>
      </c>
      <c r="B2504" s="5" t="n">
        <v>207.87</v>
      </c>
      <c r="C2504" s="5" t="n">
        <v>210.93</v>
      </c>
      <c r="D2504" s="5" t="n">
        <v>204.1</v>
      </c>
      <c r="E2504" s="5" t="n">
        <v>210.65</v>
      </c>
      <c r="F2504" s="5" t="n">
        <v>21639000</v>
      </c>
      <c r="G2504" s="5" t="n">
        <v>209.75</v>
      </c>
      <c r="I2504" s="13" t="n">
        <f aca="false">B2504-E2504</f>
        <v>-2.78</v>
      </c>
      <c r="J2504" s="13" t="n">
        <f aca="false">C2504-D2504</f>
        <v>6.83000000000001</v>
      </c>
      <c r="L2504" s="14" t="n">
        <f aca="true">IF(ROW(E2504) - 1 &gt;= $L$1,MMULT($AA$1:OFFSET($AA$1, 0, $L$1 - 1),E2504:OFFSET(E2504,1 - $L$1, 0)) / $K$3,"")</f>
        <v>210.758181818182</v>
      </c>
      <c r="N2504" s="0" t="n">
        <f aca="true">IF(ROW(E2504) - 1 &gt;= $N$1,SUM(E2504:OFFSET(E2504,1 - $N$1, 0)) / $N$1,"")</f>
        <v>211.277</v>
      </c>
      <c r="P2504" s="0" t="n">
        <f aca="true">IF(ROW(N2504) - 1 &gt; $P$1, IF(OFFSET(N2504,  1 - $P$1, 0) &lt;&gt; "", MMULT($AA$2:OFFSET($AA$2, 0, $P$1 - 1), E2504:OFFSET(E2504,1 - $P$1, 0)) / $O$3,""),"")</f>
        <v>211.543611111111</v>
      </c>
    </row>
    <row collapsed="false" customFormat="false" customHeight="true" hidden="false" ht="14.4" outlineLevel="0" r="2505">
      <c r="A2505" s="9" t="n">
        <v>40192</v>
      </c>
      <c r="B2505" s="5" t="n">
        <v>210.11</v>
      </c>
      <c r="C2505" s="5" t="n">
        <v>210.46</v>
      </c>
      <c r="D2505" s="5" t="n">
        <v>209.02</v>
      </c>
      <c r="E2505" s="5" t="n">
        <v>209.43</v>
      </c>
      <c r="F2505" s="5" t="n">
        <v>15460500</v>
      </c>
      <c r="G2505" s="5" t="n">
        <v>208.53</v>
      </c>
      <c r="I2505" s="13" t="n">
        <f aca="false">B2505-E2505</f>
        <v>0.680000000000007</v>
      </c>
      <c r="J2505" s="13" t="n">
        <f aca="false">C2505-D2505</f>
        <v>1.44</v>
      </c>
      <c r="L2505" s="14" t="n">
        <f aca="true">IF(ROW(E2505) - 1 &gt;= $L$1,MMULT($AA$1:OFFSET($AA$1, 0, $L$1 - 1),E2505:OFFSET(E2505,1 - $L$1, 0)) / $K$3,"")</f>
        <v>210.422363636364</v>
      </c>
      <c r="N2505" s="0" t="n">
        <f aca="true">IF(ROW(E2505) - 1 &gt;= $N$1,SUM(E2505:OFFSET(E2505,1 - $N$1, 0)) / $N$1,"")</f>
        <v>211.056</v>
      </c>
      <c r="P2505" s="0" t="n">
        <f aca="true">IF(ROW(N2505) - 1 &gt; $P$1, IF(OFFSET(N2505,  1 - $P$1, 0) &lt;&gt; "", MMULT($AA$2:OFFSET($AA$2, 0, $P$1 - 1), E2505:OFFSET(E2505,1 - $P$1, 0)) / $O$3,""),"")</f>
        <v>211.255833333333</v>
      </c>
    </row>
    <row collapsed="false" customFormat="false" customHeight="true" hidden="false" ht="14.4" outlineLevel="0" r="2506">
      <c r="A2506" s="9" t="n">
        <v>40193</v>
      </c>
      <c r="B2506" s="5" t="n">
        <v>210.93</v>
      </c>
      <c r="C2506" s="5" t="n">
        <v>211.6</v>
      </c>
      <c r="D2506" s="5" t="n">
        <v>205.87</v>
      </c>
      <c r="E2506" s="5" t="n">
        <v>205.93</v>
      </c>
      <c r="F2506" s="5" t="n">
        <v>21216700</v>
      </c>
      <c r="G2506" s="5" t="n">
        <v>205.05</v>
      </c>
      <c r="I2506" s="13" t="n">
        <f aca="false">B2506-E2506</f>
        <v>5</v>
      </c>
      <c r="J2506" s="13" t="n">
        <f aca="false">C2506-D2506</f>
        <v>5.72999999999999</v>
      </c>
      <c r="L2506" s="14" t="n">
        <f aca="true">IF(ROW(E2506) - 1 &gt;= $L$1,MMULT($AA$1:OFFSET($AA$1, 0, $L$1 - 1),E2506:OFFSET(E2506,1 - $L$1, 0)) / $K$3,"")</f>
        <v>209.490363636364</v>
      </c>
      <c r="N2506" s="0" t="n">
        <f aca="true">IF(ROW(E2506) - 1 &gt;= $N$1,SUM(E2506:OFFSET(E2506,1 - $N$1, 0)) / $N$1,"")</f>
        <v>210.576</v>
      </c>
      <c r="P2506" s="0" t="n">
        <f aca="true">IF(ROW(N2506) - 1 &gt; $P$1, IF(OFFSET(N2506,  1 - $P$1, 0) &lt;&gt; "", MMULT($AA$2:OFFSET($AA$2, 0, $P$1 - 1), E2506:OFFSET(E2506,1 - $P$1, 0)) / $O$3,""),"")</f>
        <v>210.797777777778</v>
      </c>
    </row>
    <row collapsed="false" customFormat="false" customHeight="true" hidden="false" ht="14.4" outlineLevel="0" r="2507">
      <c r="A2507" s="9" t="n">
        <v>40197</v>
      </c>
      <c r="B2507" s="5" t="n">
        <v>208.33</v>
      </c>
      <c r="C2507" s="5" t="n">
        <v>215.19</v>
      </c>
      <c r="D2507" s="5" t="n">
        <v>207.24</v>
      </c>
      <c r="E2507" s="5" t="n">
        <v>215.04</v>
      </c>
      <c r="F2507" s="5" t="n">
        <v>26071700</v>
      </c>
      <c r="G2507" s="5" t="n">
        <v>214.12</v>
      </c>
      <c r="I2507" s="13" t="n">
        <f aca="false">B2507-E2507</f>
        <v>-6.70999999999998</v>
      </c>
      <c r="J2507" s="13" t="n">
        <f aca="false">C2507-D2507</f>
        <v>7.94999999999999</v>
      </c>
      <c r="L2507" s="14" t="n">
        <f aca="true">IF(ROW(E2507) - 1 &gt;= $L$1,MMULT($AA$1:OFFSET($AA$1, 0, $L$1 - 1),E2507:OFFSET(E2507,1 - $L$1, 0)) / $K$3,"")</f>
        <v>210.302</v>
      </c>
      <c r="N2507" s="0" t="n">
        <f aca="true">IF(ROW(E2507) - 1 &gt;= $N$1,SUM(E2507:OFFSET(E2507,1 - $N$1, 0)) / $N$1,"")</f>
        <v>210.679</v>
      </c>
      <c r="P2507" s="0" t="n">
        <f aca="true">IF(ROW(N2507) - 1 &gt; $P$1, IF(OFFSET(N2507,  1 - $P$1, 0) &lt;&gt; "", MMULT($AA$2:OFFSET($AA$2, 0, $P$1 - 1), E2507:OFFSET(E2507,1 - $P$1, 0)) / $O$3,""),"")</f>
        <v>210.415277777778</v>
      </c>
    </row>
    <row collapsed="false" customFormat="false" customHeight="true" hidden="false" ht="14.4" outlineLevel="0" r="2508">
      <c r="A2508" s="9" t="n">
        <v>40198</v>
      </c>
      <c r="B2508" s="5" t="n">
        <v>214.91</v>
      </c>
      <c r="C2508" s="5" t="n">
        <v>215.55</v>
      </c>
      <c r="D2508" s="5" t="n">
        <v>209.5</v>
      </c>
      <c r="E2508" s="5" t="n">
        <v>211.73</v>
      </c>
      <c r="F2508" s="5" t="n">
        <v>21862600</v>
      </c>
      <c r="G2508" s="5" t="n">
        <v>210.82</v>
      </c>
      <c r="I2508" s="13" t="n">
        <f aca="false">B2508-E2508</f>
        <v>3.18000000000001</v>
      </c>
      <c r="J2508" s="13" t="n">
        <f aca="false">C2508-D2508</f>
        <v>6.05000000000001</v>
      </c>
      <c r="L2508" s="14" t="n">
        <f aca="true">IF(ROW(E2508) - 1 &gt;= $L$1,MMULT($AA$1:OFFSET($AA$1, 0, $L$1 - 1),E2508:OFFSET(E2508,1 - $L$1, 0)) / $K$3,"")</f>
        <v>210.493090909091</v>
      </c>
      <c r="N2508" s="0" t="n">
        <f aca="true">IF(ROW(E2508) - 1 &gt;= $N$1,SUM(E2508:OFFSET(E2508,1 - $N$1, 0)) / $N$1,"")</f>
        <v>210.414</v>
      </c>
      <c r="P2508" s="0" t="n">
        <f aca="true">IF(ROW(N2508) - 1 &gt; $P$1, IF(OFFSET(N2508,  1 - $P$1, 0) &lt;&gt; "", MMULT($AA$2:OFFSET($AA$2, 0, $P$1 - 1), E2508:OFFSET(E2508,1 - $P$1, 0)) / $O$3,""),"")</f>
        <v>210.095</v>
      </c>
    </row>
    <row collapsed="false" customFormat="false" customHeight="true" hidden="false" ht="14.4" outlineLevel="0" r="2509">
      <c r="A2509" s="9" t="n">
        <v>40199</v>
      </c>
      <c r="B2509" s="5" t="n">
        <v>212.08</v>
      </c>
      <c r="C2509" s="5" t="n">
        <v>213.31</v>
      </c>
      <c r="D2509" s="5" t="n">
        <v>207.21</v>
      </c>
      <c r="E2509" s="5" t="n">
        <v>208.07</v>
      </c>
      <c r="F2509" s="5" t="n">
        <v>21719800</v>
      </c>
      <c r="G2509" s="5" t="n">
        <v>207.18</v>
      </c>
      <c r="I2509" s="13" t="n">
        <f aca="false">B2509-E2509</f>
        <v>4.01000000000002</v>
      </c>
      <c r="J2509" s="13" t="n">
        <f aca="false">C2509-D2509</f>
        <v>6.09999999999999</v>
      </c>
      <c r="L2509" s="14" t="n">
        <f aca="true">IF(ROW(E2509) - 1 &gt;= $L$1,MMULT($AA$1:OFFSET($AA$1, 0, $L$1 - 1),E2509:OFFSET(E2509,1 - $L$1, 0)) / $K$3,"")</f>
        <v>210.066909090909</v>
      </c>
      <c r="N2509" s="0" t="n">
        <f aca="true">IF(ROW(E2509) - 1 &gt;= $N$1,SUM(E2509:OFFSET(E2509,1 - $N$1, 0)) / $N$1,"")</f>
        <v>210.124</v>
      </c>
      <c r="P2509" s="0" t="n">
        <f aca="true">IF(ROW(N2509) - 1 &gt; $P$1, IF(OFFSET(N2509,  1 - $P$1, 0) &lt;&gt; "", MMULT($AA$2:OFFSET($AA$2, 0, $P$1 - 1), E2509:OFFSET(E2509,1 - $P$1, 0)) / $O$3,""),"")</f>
        <v>209.959166666667</v>
      </c>
    </row>
    <row collapsed="false" customFormat="false" customHeight="true" hidden="false" ht="14.4" outlineLevel="0" r="2510">
      <c r="A2510" s="9" t="n">
        <v>40200</v>
      </c>
      <c r="B2510" s="5" t="n">
        <v>206.78</v>
      </c>
      <c r="C2510" s="5" t="n">
        <v>207.5</v>
      </c>
      <c r="D2510" s="5" t="n">
        <v>197.16</v>
      </c>
      <c r="E2510" s="5" t="n">
        <v>197.75</v>
      </c>
      <c r="F2510" s="5" t="n">
        <v>31491700</v>
      </c>
      <c r="G2510" s="5" t="n">
        <v>196.9</v>
      </c>
      <c r="I2510" s="13" t="n">
        <f aca="false">B2510-E2510</f>
        <v>9.03</v>
      </c>
      <c r="J2510" s="13" t="n">
        <f aca="false">C2510-D2510</f>
        <v>10.34</v>
      </c>
      <c r="L2510" s="14" t="n">
        <f aca="true">IF(ROW(E2510) - 1 &gt;= $L$1,MMULT($AA$1:OFFSET($AA$1, 0, $L$1 - 1),E2510:OFFSET(E2510,1 - $L$1, 0)) / $K$3,"")</f>
        <v>207.817090909091</v>
      </c>
      <c r="N2510" s="0" t="n">
        <f aca="true">IF(ROW(E2510) - 1 &gt;= $N$1,SUM(E2510:OFFSET(E2510,1 - $N$1, 0)) / $N$1,"")</f>
        <v>208.841</v>
      </c>
      <c r="P2510" s="0" t="n">
        <f aca="true">IF(ROW(N2510) - 1 &gt; $P$1, IF(OFFSET(N2510,  1 - $P$1, 0) &lt;&gt; "", MMULT($AA$2:OFFSET($AA$2, 0, $P$1 - 1), E2510:OFFSET(E2510,1 - $P$1, 0)) / $O$3,""),"")</f>
        <v>209.568611111111</v>
      </c>
    </row>
    <row collapsed="false" customFormat="false" customHeight="true" hidden="false" ht="14.4" outlineLevel="0" r="2511">
      <c r="A2511" s="9" t="n">
        <v>40203</v>
      </c>
      <c r="B2511" s="5" t="n">
        <v>202.51</v>
      </c>
      <c r="C2511" s="5" t="n">
        <v>204.7</v>
      </c>
      <c r="D2511" s="5" t="n">
        <v>200.19</v>
      </c>
      <c r="E2511" s="5" t="n">
        <v>203.07</v>
      </c>
      <c r="F2511" s="5" t="n">
        <v>38060700</v>
      </c>
      <c r="G2511" s="5" t="n">
        <v>202.2</v>
      </c>
      <c r="I2511" s="13" t="n">
        <f aca="false">B2511-E2511</f>
        <v>-0.560000000000002</v>
      </c>
      <c r="J2511" s="13" t="n">
        <f aca="false">C2511-D2511</f>
        <v>4.50999999999999</v>
      </c>
      <c r="L2511" s="14" t="n">
        <f aca="true">IF(ROW(E2511) - 1 &gt;= $L$1,MMULT($AA$1:OFFSET($AA$1, 0, $L$1 - 1),E2511:OFFSET(E2511,1 - $L$1, 0)) / $K$3,"")</f>
        <v>206.767818181818</v>
      </c>
      <c r="N2511" s="0" t="n">
        <f aca="true">IF(ROW(E2511) - 1 &gt;= $N$1,SUM(E2511:OFFSET(E2511,1 - $N$1, 0)) / $N$1,"")</f>
        <v>207.95</v>
      </c>
      <c r="P2511" s="0" t="n">
        <f aca="true">IF(ROW(N2511) - 1 &gt; $P$1, IF(OFFSET(N2511,  1 - $P$1, 0) &lt;&gt; "", MMULT($AA$2:OFFSET($AA$2, 0, $P$1 - 1), E2511:OFFSET(E2511,1 - $P$1, 0)) / $O$3,""),"")</f>
        <v>209.044166666667</v>
      </c>
    </row>
    <row collapsed="false" customFormat="false" customHeight="true" hidden="false" ht="14.4" outlineLevel="0" r="2512">
      <c r="A2512" s="9" t="n">
        <v>40204</v>
      </c>
      <c r="B2512" s="5" t="n">
        <v>205.95</v>
      </c>
      <c r="C2512" s="5" t="n">
        <v>213.71</v>
      </c>
      <c r="D2512" s="5" t="n">
        <v>202.58</v>
      </c>
      <c r="E2512" s="5" t="n">
        <v>205.94</v>
      </c>
      <c r="F2512" s="5" t="n">
        <v>66682500</v>
      </c>
      <c r="G2512" s="5" t="n">
        <v>205.06</v>
      </c>
      <c r="I2512" s="13" t="n">
        <f aca="false">B2512-E2512</f>
        <v>0.00999999999999091</v>
      </c>
      <c r="J2512" s="13" t="n">
        <f aca="false">C2512-D2512</f>
        <v>11.13</v>
      </c>
      <c r="L2512" s="14" t="n">
        <f aca="true">IF(ROW(E2512) - 1 &gt;= $L$1,MMULT($AA$1:OFFSET($AA$1, 0, $L$1 - 1),E2512:OFFSET(E2512,1 - $L$1, 0)) / $K$3,"")</f>
        <v>206.402363636364</v>
      </c>
      <c r="N2512" s="0" t="n">
        <f aca="true">IF(ROW(E2512) - 1 &gt;= $N$1,SUM(E2512:OFFSET(E2512,1 - $N$1, 0)) / $N$1,"")</f>
        <v>207.533</v>
      </c>
      <c r="P2512" s="0" t="n">
        <f aca="true">IF(ROW(N2512) - 1 &gt; $P$1, IF(OFFSET(N2512,  1 - $P$1, 0) &lt;&gt; "", MMULT($AA$2:OFFSET($AA$2, 0, $P$1 - 1), E2512:OFFSET(E2512,1 - $P$1, 0)) / $O$3,""),"")</f>
        <v>208.649166666667</v>
      </c>
    </row>
    <row collapsed="false" customFormat="false" customHeight="true" hidden="false" ht="14.4" outlineLevel="0" r="2513">
      <c r="A2513" s="9" t="n">
        <v>40205</v>
      </c>
      <c r="B2513" s="5" t="n">
        <v>206.85</v>
      </c>
      <c r="C2513" s="5" t="n">
        <v>210.58</v>
      </c>
      <c r="D2513" s="5" t="n">
        <v>199.53</v>
      </c>
      <c r="E2513" s="5" t="n">
        <v>207.88</v>
      </c>
      <c r="F2513" s="5" t="n">
        <v>61520300</v>
      </c>
      <c r="G2513" s="5" t="n">
        <v>206.99</v>
      </c>
      <c r="I2513" s="13" t="n">
        <f aca="false">B2513-E2513</f>
        <v>-1.03</v>
      </c>
      <c r="J2513" s="13" t="n">
        <f aca="false">C2513-D2513</f>
        <v>11.05</v>
      </c>
      <c r="L2513" s="14" t="n">
        <f aca="true">IF(ROW(E2513) - 1 &gt;= $L$1,MMULT($AA$1:OFFSET($AA$1, 0, $L$1 - 1),E2513:OFFSET(E2513,1 - $L$1, 0)) / $K$3,"")</f>
        <v>206.465454545454</v>
      </c>
      <c r="N2513" s="0" t="n">
        <f aca="true">IF(ROW(E2513) - 1 &gt;= $N$1,SUM(E2513:OFFSET(E2513,1 - $N$1, 0)) / $N$1,"")</f>
        <v>207.549</v>
      </c>
      <c r="P2513" s="0" t="n">
        <f aca="true">IF(ROW(N2513) - 1 &gt; $P$1, IF(OFFSET(N2513,  1 - $P$1, 0) &lt;&gt; "", MMULT($AA$2:OFFSET($AA$2, 0, $P$1 - 1), E2513:OFFSET(E2513,1 - $P$1, 0)) / $O$3,""),"")</f>
        <v>207.970277777778</v>
      </c>
    </row>
    <row collapsed="false" customFormat="false" customHeight="true" hidden="false" ht="14.4" outlineLevel="0" r="2514">
      <c r="A2514" s="9" t="n">
        <v>40206</v>
      </c>
      <c r="B2514" s="5" t="n">
        <v>204.93</v>
      </c>
      <c r="C2514" s="5" t="n">
        <v>205.5</v>
      </c>
      <c r="D2514" s="5" t="n">
        <v>198.7</v>
      </c>
      <c r="E2514" s="5" t="n">
        <v>199.29</v>
      </c>
      <c r="F2514" s="5" t="n">
        <v>41910800</v>
      </c>
      <c r="G2514" s="5" t="n">
        <v>198.44</v>
      </c>
      <c r="I2514" s="13" t="n">
        <f aca="false">B2514-E2514</f>
        <v>5.64000000000002</v>
      </c>
      <c r="J2514" s="13" t="n">
        <f aca="false">C2514-D2514</f>
        <v>6.80000000000001</v>
      </c>
      <c r="L2514" s="14" t="n">
        <f aca="true">IF(ROW(E2514) - 1 &gt;= $L$1,MMULT($AA$1:OFFSET($AA$1, 0, $L$1 - 1),E2514:OFFSET(E2514,1 - $L$1, 0)) / $K$3,"")</f>
        <v>204.963818181818</v>
      </c>
      <c r="N2514" s="0" t="n">
        <f aca="true">IF(ROW(E2514) - 1 &gt;= $N$1,SUM(E2514:OFFSET(E2514,1 - $N$1, 0)) / $N$1,"")</f>
        <v>206.413</v>
      </c>
      <c r="P2514" s="0" t="n">
        <f aca="true">IF(ROW(N2514) - 1 &gt; $P$1, IF(OFFSET(N2514,  1 - $P$1, 0) &lt;&gt; "", MMULT($AA$2:OFFSET($AA$2, 0, $P$1 - 1), E2514:OFFSET(E2514,1 - $P$1, 0)) / $O$3,""),"")</f>
        <v>206.900833333333</v>
      </c>
    </row>
    <row collapsed="false" customFormat="false" customHeight="true" hidden="false" ht="14.4" outlineLevel="0" r="2515">
      <c r="A2515" s="9" t="n">
        <v>40207</v>
      </c>
      <c r="B2515" s="5" t="n">
        <v>201.08</v>
      </c>
      <c r="C2515" s="5" t="n">
        <v>202.2</v>
      </c>
      <c r="D2515" s="5" t="n">
        <v>190.25</v>
      </c>
      <c r="E2515" s="5" t="n">
        <v>192.06</v>
      </c>
      <c r="F2515" s="5" t="n">
        <v>44498300</v>
      </c>
      <c r="G2515" s="5" t="n">
        <v>191.24</v>
      </c>
      <c r="I2515" s="13" t="n">
        <f aca="false">B2515-E2515</f>
        <v>9.02000000000001</v>
      </c>
      <c r="J2515" s="13" t="n">
        <f aca="false">C2515-D2515</f>
        <v>11.95</v>
      </c>
      <c r="L2515" s="14" t="n">
        <f aca="true">IF(ROW(E2515) - 1 &gt;= $L$1,MMULT($AA$1:OFFSET($AA$1, 0, $L$1 - 1),E2515:OFFSET(E2515,1 - $L$1, 0)) / $K$3,"")</f>
        <v>202.354181818182</v>
      </c>
      <c r="N2515" s="0" t="n">
        <f aca="true">IF(ROW(E2515) - 1 &gt;= $N$1,SUM(E2515:OFFSET(E2515,1 - $N$1, 0)) / $N$1,"")</f>
        <v>204.676</v>
      </c>
      <c r="P2515" s="0" t="n">
        <f aca="true">IF(ROW(N2515) - 1 &gt; $P$1, IF(OFFSET(N2515,  1 - $P$1, 0) &lt;&gt; "", MMULT($AA$2:OFFSET($AA$2, 0, $P$1 - 1), E2515:OFFSET(E2515,1 - $P$1, 0)) / $O$3,""),"")</f>
        <v>205.376944444444</v>
      </c>
    </row>
    <row collapsed="false" customFormat="false" customHeight="true" hidden="false" ht="14.4" outlineLevel="0" r="2516">
      <c r="A2516" s="9" t="n">
        <v>40210</v>
      </c>
      <c r="B2516" s="5" t="n">
        <v>192.37</v>
      </c>
      <c r="C2516" s="5" t="n">
        <v>196</v>
      </c>
      <c r="D2516" s="5" t="n">
        <v>191.3</v>
      </c>
      <c r="E2516" s="5" t="n">
        <v>194.73</v>
      </c>
      <c r="F2516" s="5" t="n">
        <v>26781300</v>
      </c>
      <c r="G2516" s="5" t="n">
        <v>193.9</v>
      </c>
      <c r="I2516" s="13" t="n">
        <f aca="false">B2516-E2516</f>
        <v>-2.35999999999999</v>
      </c>
      <c r="J2516" s="13" t="n">
        <f aca="false">C2516-D2516</f>
        <v>4.69999999999999</v>
      </c>
      <c r="L2516" s="14" t="n">
        <f aca="true">IF(ROW(E2516) - 1 &gt;= $L$1,MMULT($AA$1:OFFSET($AA$1, 0, $L$1 - 1),E2516:OFFSET(E2516,1 - $L$1, 0)) / $K$3,"")</f>
        <v>200.545818181818</v>
      </c>
      <c r="N2516" s="0" t="n">
        <f aca="true">IF(ROW(E2516) - 1 &gt;= $N$1,SUM(E2516:OFFSET(E2516,1 - $N$1, 0)) / $N$1,"")</f>
        <v>203.556</v>
      </c>
      <c r="P2516" s="0" t="n">
        <f aca="true">IF(ROW(N2516) - 1 &gt; $P$1, IF(OFFSET(N2516,  1 - $P$1, 0) &lt;&gt; "", MMULT($AA$2:OFFSET($AA$2, 0, $P$1 - 1), E2516:OFFSET(E2516,1 - $P$1, 0)) / $O$3,""),"")</f>
        <v>204.1275</v>
      </c>
    </row>
    <row collapsed="false" customFormat="false" customHeight="true" hidden="false" ht="14.4" outlineLevel="0" r="2517">
      <c r="A2517" s="9" t="n">
        <v>40211</v>
      </c>
      <c r="B2517" s="5" t="n">
        <v>195.91</v>
      </c>
      <c r="C2517" s="5" t="n">
        <v>196.32</v>
      </c>
      <c r="D2517" s="5" t="n">
        <v>193.38</v>
      </c>
      <c r="E2517" s="5" t="n">
        <v>195.86</v>
      </c>
      <c r="F2517" s="5" t="n">
        <v>24940800</v>
      </c>
      <c r="G2517" s="5" t="n">
        <v>195.02</v>
      </c>
      <c r="I2517" s="13" t="n">
        <f aca="false">B2517-E2517</f>
        <v>0.049999999999983</v>
      </c>
      <c r="J2517" s="13" t="n">
        <f aca="false">C2517-D2517</f>
        <v>2.94</v>
      </c>
      <c r="L2517" s="14" t="n">
        <f aca="true">IF(ROW(E2517) - 1 &gt;= $L$1,MMULT($AA$1:OFFSET($AA$1, 0, $L$1 - 1),E2517:OFFSET(E2517,1 - $L$1, 0)) / $K$3,"")</f>
        <v>199.146545454545</v>
      </c>
      <c r="N2517" s="0" t="n">
        <f aca="true">IF(ROW(E2517) - 1 &gt;= $N$1,SUM(E2517:OFFSET(E2517,1 - $N$1, 0)) / $N$1,"")</f>
        <v>201.638</v>
      </c>
      <c r="P2517" s="0" t="n">
        <f aca="true">IF(ROW(N2517) - 1 &gt; $P$1, IF(OFFSET(N2517,  1 - $P$1, 0) &lt;&gt; "", MMULT($AA$2:OFFSET($AA$2, 0, $P$1 - 1), E2517:OFFSET(E2517,1 - $P$1, 0)) / $O$3,""),"")</f>
        <v>202.854444444444</v>
      </c>
    </row>
    <row collapsed="false" customFormat="false" customHeight="true" hidden="false" ht="14.4" outlineLevel="0" r="2518">
      <c r="A2518" s="9" t="n">
        <v>40212</v>
      </c>
      <c r="B2518" s="5" t="n">
        <v>195.17</v>
      </c>
      <c r="C2518" s="5" t="n">
        <v>200.2</v>
      </c>
      <c r="D2518" s="5" t="n">
        <v>194.42</v>
      </c>
      <c r="E2518" s="5" t="n">
        <v>199.23</v>
      </c>
      <c r="F2518" s="5" t="n">
        <v>21976000</v>
      </c>
      <c r="G2518" s="5" t="n">
        <v>198.38</v>
      </c>
      <c r="I2518" s="13" t="n">
        <f aca="false">B2518-E2518</f>
        <v>-4.06</v>
      </c>
      <c r="J2518" s="13" t="n">
        <f aca="false">C2518-D2518</f>
        <v>5.78</v>
      </c>
      <c r="L2518" s="14" t="n">
        <f aca="true">IF(ROW(E2518) - 1 &gt;= $L$1,MMULT($AA$1:OFFSET($AA$1, 0, $L$1 - 1),E2518:OFFSET(E2518,1 - $L$1, 0)) / $K$3,"")</f>
        <v>198.708727272727</v>
      </c>
      <c r="N2518" s="0" t="n">
        <f aca="true">IF(ROW(E2518) - 1 &gt;= $N$1,SUM(E2518:OFFSET(E2518,1 - $N$1, 0)) / $N$1,"")</f>
        <v>200.388</v>
      </c>
      <c r="P2518" s="0" t="n">
        <f aca="true">IF(ROW(N2518) - 1 &gt; $P$1, IF(OFFSET(N2518,  1 - $P$1, 0) &lt;&gt; "", MMULT($AA$2:OFFSET($AA$2, 0, $P$1 - 1), E2518:OFFSET(E2518,1 - $P$1, 0)) / $O$3,""),"")</f>
        <v>201.394722222222</v>
      </c>
    </row>
    <row collapsed="false" customFormat="false" customHeight="true" hidden="false" ht="14.4" outlineLevel="0" r="2519">
      <c r="A2519" s="9" t="n">
        <v>40213</v>
      </c>
      <c r="B2519" s="5" t="n">
        <v>196.73</v>
      </c>
      <c r="C2519" s="5" t="n">
        <v>198.37</v>
      </c>
      <c r="D2519" s="5" t="n">
        <v>191.57</v>
      </c>
      <c r="E2519" s="5" t="n">
        <v>192.05</v>
      </c>
      <c r="F2519" s="5" t="n">
        <v>27059000</v>
      </c>
      <c r="G2519" s="5" t="n">
        <v>191.23</v>
      </c>
      <c r="I2519" s="13" t="n">
        <f aca="false">B2519-E2519</f>
        <v>4.67999999999998</v>
      </c>
      <c r="J2519" s="13" t="n">
        <f aca="false">C2519-D2519</f>
        <v>6.80000000000001</v>
      </c>
      <c r="L2519" s="14" t="n">
        <f aca="true">IF(ROW(E2519) - 1 &gt;= $L$1,MMULT($AA$1:OFFSET($AA$1, 0, $L$1 - 1),E2519:OFFSET(E2519,1 - $L$1, 0)) / $K$3,"")</f>
        <v>197.192727272727</v>
      </c>
      <c r="N2519" s="0" t="n">
        <f aca="true">IF(ROW(E2519) - 1 &gt;= $N$1,SUM(E2519:OFFSET(E2519,1 - $N$1, 0)) / $N$1,"")</f>
        <v>198.786</v>
      </c>
      <c r="P2519" s="0" t="n">
        <f aca="true">IF(ROW(N2519) - 1 &gt; $P$1, IF(OFFSET(N2519,  1 - $P$1, 0) &lt;&gt; "", MMULT($AA$2:OFFSET($AA$2, 0, $P$1 - 1), E2519:OFFSET(E2519,1 - $P$1, 0)) / $O$3,""),"")</f>
        <v>199.694166666667</v>
      </c>
    </row>
    <row collapsed="false" customFormat="false" customHeight="true" hidden="false" ht="14.4" outlineLevel="0" r="2520">
      <c r="A2520" s="9" t="n">
        <v>40214</v>
      </c>
      <c r="B2520" s="5" t="n">
        <v>192.63</v>
      </c>
      <c r="C2520" s="5" t="n">
        <v>196</v>
      </c>
      <c r="D2520" s="5" t="n">
        <v>190.85</v>
      </c>
      <c r="E2520" s="5" t="n">
        <v>195.46</v>
      </c>
      <c r="F2520" s="5" t="n">
        <v>30368100</v>
      </c>
      <c r="G2520" s="5" t="n">
        <v>194.62</v>
      </c>
      <c r="I2520" s="13" t="n">
        <f aca="false">B2520-E2520</f>
        <v>-2.83000000000001</v>
      </c>
      <c r="J2520" s="13" t="n">
        <f aca="false">C2520-D2520</f>
        <v>5.15000000000001</v>
      </c>
      <c r="L2520" s="14" t="n">
        <f aca="true">IF(ROW(E2520) - 1 &gt;= $L$1,MMULT($AA$1:OFFSET($AA$1, 0, $L$1 - 1),E2520:OFFSET(E2520,1 - $L$1, 0)) / $K$3,"")</f>
        <v>196.588</v>
      </c>
      <c r="N2520" s="0" t="n">
        <f aca="true">IF(ROW(E2520) - 1 &gt;= $N$1,SUM(E2520:OFFSET(E2520,1 - $N$1, 0)) / $N$1,"")</f>
        <v>198.557</v>
      </c>
      <c r="P2520" s="0" t="n">
        <f aca="true">IF(ROW(N2520) - 1 &gt; $P$1, IF(OFFSET(N2520,  1 - $P$1, 0) &lt;&gt; "", MMULT($AA$2:OFFSET($AA$2, 0, $P$1 - 1), E2520:OFFSET(E2520,1 - $P$1, 0)) / $O$3,""),"")</f>
        <v>198.232777777778</v>
      </c>
    </row>
    <row collapsed="false" customFormat="false" customHeight="true" hidden="false" ht="14.4" outlineLevel="0" r="2521">
      <c r="A2521" s="9" t="n">
        <v>40217</v>
      </c>
      <c r="B2521" s="5" t="n">
        <v>195.69</v>
      </c>
      <c r="C2521" s="5" t="n">
        <v>197.88</v>
      </c>
      <c r="D2521" s="5" t="n">
        <v>194</v>
      </c>
      <c r="E2521" s="5" t="n">
        <v>194.12</v>
      </c>
      <c r="F2521" s="5" t="n">
        <v>17081100</v>
      </c>
      <c r="G2521" s="5" t="n">
        <v>193.29</v>
      </c>
      <c r="I2521" s="13" t="n">
        <f aca="false">B2521-E2521</f>
        <v>1.56999999999999</v>
      </c>
      <c r="J2521" s="13" t="n">
        <f aca="false">C2521-D2521</f>
        <v>3.88</v>
      </c>
      <c r="L2521" s="14" t="n">
        <f aca="true">IF(ROW(E2521) - 1 &gt;= $L$1,MMULT($AA$1:OFFSET($AA$1, 0, $L$1 - 1),E2521:OFFSET(E2521,1 - $L$1, 0)) / $K$3,"")</f>
        <v>195.781272727273</v>
      </c>
      <c r="N2521" s="0" t="n">
        <f aca="true">IF(ROW(E2521) - 1 &gt;= $N$1,SUM(E2521:OFFSET(E2521,1 - $N$1, 0)) / $N$1,"")</f>
        <v>197.662</v>
      </c>
      <c r="P2521" s="0" t="n">
        <f aca="true">IF(ROW(N2521) - 1 &gt; $P$1, IF(OFFSET(N2521,  1 - $P$1, 0) &lt;&gt; "", MMULT($AA$2:OFFSET($AA$2, 0, $P$1 - 1), E2521:OFFSET(E2521,1 - $P$1, 0)) / $O$3,""),"")</f>
        <v>197.273333333333</v>
      </c>
    </row>
    <row collapsed="false" customFormat="false" customHeight="true" hidden="false" ht="14.4" outlineLevel="0" r="2522">
      <c r="A2522" s="9" t="n">
        <v>40218</v>
      </c>
      <c r="B2522" s="5" t="n">
        <v>196.42</v>
      </c>
      <c r="C2522" s="5" t="n">
        <v>197.5</v>
      </c>
      <c r="D2522" s="5" t="n">
        <v>194.75</v>
      </c>
      <c r="E2522" s="5" t="n">
        <v>196.19</v>
      </c>
      <c r="F2522" s="5" t="n">
        <v>22603100</v>
      </c>
      <c r="G2522" s="5" t="n">
        <v>195.35</v>
      </c>
      <c r="I2522" s="13" t="n">
        <f aca="false">B2522-E2522</f>
        <v>0.22999999999999</v>
      </c>
      <c r="J2522" s="13" t="n">
        <f aca="false">C2522-D2522</f>
        <v>2.75</v>
      </c>
      <c r="L2522" s="14" t="n">
        <f aca="true">IF(ROW(E2522) - 1 &gt;= $L$1,MMULT($AA$1:OFFSET($AA$1, 0, $L$1 - 1),E2522:OFFSET(E2522,1 - $L$1, 0)) / $K$3,"")</f>
        <v>195.513636363636</v>
      </c>
      <c r="N2522" s="0" t="n">
        <f aca="true">IF(ROW(E2522) - 1 &gt;= $N$1,SUM(E2522:OFFSET(E2522,1 - $N$1, 0)) / $N$1,"")</f>
        <v>196.687</v>
      </c>
      <c r="P2522" s="0" t="n">
        <f aca="true">IF(ROW(N2522) - 1 &gt; $P$1, IF(OFFSET(N2522,  1 - $P$1, 0) &lt;&gt; "", MMULT($AA$2:OFFSET($AA$2, 0, $P$1 - 1), E2522:OFFSET(E2522,1 - $P$1, 0)) / $O$3,""),"")</f>
        <v>196.438333333333</v>
      </c>
    </row>
    <row collapsed="false" customFormat="false" customHeight="true" hidden="false" ht="14.4" outlineLevel="0" r="2523">
      <c r="A2523" s="9" t="n">
        <v>40219</v>
      </c>
      <c r="B2523" s="5" t="n">
        <v>195.89</v>
      </c>
      <c r="C2523" s="5" t="n">
        <v>196.6</v>
      </c>
      <c r="D2523" s="5" t="n">
        <v>194.26</v>
      </c>
      <c r="E2523" s="5" t="n">
        <v>195.12</v>
      </c>
      <c r="F2523" s="5" t="n">
        <v>13227200</v>
      </c>
      <c r="G2523" s="5" t="n">
        <v>194.29</v>
      </c>
      <c r="I2523" s="13" t="n">
        <f aca="false">B2523-E2523</f>
        <v>0.769999999999982</v>
      </c>
      <c r="J2523" s="13" t="n">
        <f aca="false">C2523-D2523</f>
        <v>2.34</v>
      </c>
      <c r="L2523" s="14" t="n">
        <f aca="true">IF(ROW(E2523) - 1 &gt;= $L$1,MMULT($AA$1:OFFSET($AA$1, 0, $L$1 - 1),E2523:OFFSET(E2523,1 - $L$1, 0)) / $K$3,"")</f>
        <v>195.228727272727</v>
      </c>
      <c r="N2523" s="0" t="n">
        <f aca="true">IF(ROW(E2523) - 1 &gt;= $N$1,SUM(E2523:OFFSET(E2523,1 - $N$1, 0)) / $N$1,"")</f>
        <v>195.411</v>
      </c>
      <c r="P2523" s="0" t="n">
        <f aca="true">IF(ROW(N2523) - 1 &gt; $P$1, IF(OFFSET(N2523,  1 - $P$1, 0) &lt;&gt; "", MMULT($AA$2:OFFSET($AA$2, 0, $P$1 - 1), E2523:OFFSET(E2523,1 - $P$1, 0)) / $O$3,""),"")</f>
        <v>195.783055555556</v>
      </c>
    </row>
    <row collapsed="false" customFormat="false" customHeight="true" hidden="false" ht="14.4" outlineLevel="0" r="2524">
      <c r="A2524" s="9" t="n">
        <v>40220</v>
      </c>
      <c r="B2524" s="5" t="n">
        <v>194.88</v>
      </c>
      <c r="C2524" s="5" t="n">
        <v>199.75</v>
      </c>
      <c r="D2524" s="5" t="n">
        <v>194.06</v>
      </c>
      <c r="E2524" s="5" t="n">
        <v>198.67</v>
      </c>
      <c r="F2524" s="5" t="n">
        <v>19655200</v>
      </c>
      <c r="G2524" s="5" t="n">
        <v>197.82</v>
      </c>
      <c r="I2524" s="13" t="n">
        <f aca="false">B2524-E2524</f>
        <v>-3.78999999999999</v>
      </c>
      <c r="J2524" s="13" t="n">
        <f aca="false">C2524-D2524</f>
        <v>5.69</v>
      </c>
      <c r="L2524" s="14" t="n">
        <f aca="true">IF(ROW(E2524) - 1 &gt;= $L$1,MMULT($AA$1:OFFSET($AA$1, 0, $L$1 - 1),E2524:OFFSET(E2524,1 - $L$1, 0)) / $K$3,"")</f>
        <v>195.821272727273</v>
      </c>
      <c r="N2524" s="0" t="n">
        <f aca="true">IF(ROW(E2524) - 1 &gt;= $N$1,SUM(E2524:OFFSET(E2524,1 - $N$1, 0)) / $N$1,"")</f>
        <v>195.349</v>
      </c>
      <c r="P2524" s="0" t="n">
        <f aca="true">IF(ROW(N2524) - 1 &gt; $P$1, IF(OFFSET(N2524,  1 - $P$1, 0) &lt;&gt; "", MMULT($AA$2:OFFSET($AA$2, 0, $P$1 - 1), E2524:OFFSET(E2524,1 - $P$1, 0)) / $O$3,""),"")</f>
        <v>195.298611111111</v>
      </c>
    </row>
    <row collapsed="false" customFormat="false" customHeight="true" hidden="false" ht="14.4" outlineLevel="0" r="2525">
      <c r="A2525" s="9" t="n">
        <v>40221</v>
      </c>
      <c r="B2525" s="5" t="n">
        <v>198.11</v>
      </c>
      <c r="C2525" s="5" t="n">
        <v>201.64</v>
      </c>
      <c r="D2525" s="5" t="n">
        <v>195.5</v>
      </c>
      <c r="E2525" s="5" t="n">
        <v>200.38</v>
      </c>
      <c r="F2525" s="5" t="n">
        <v>23409600</v>
      </c>
      <c r="G2525" s="5" t="n">
        <v>199.52</v>
      </c>
      <c r="I2525" s="13" t="n">
        <f aca="false">B2525-E2525</f>
        <v>-2.26999999999998</v>
      </c>
      <c r="J2525" s="13" t="n">
        <f aca="false">C2525-D2525</f>
        <v>6.13999999999999</v>
      </c>
      <c r="L2525" s="14" t="n">
        <f aca="true">IF(ROW(E2525) - 1 &gt;= $L$1,MMULT($AA$1:OFFSET($AA$1, 0, $L$1 - 1),E2525:OFFSET(E2525,1 - $L$1, 0)) / $K$3,"")</f>
        <v>196.736</v>
      </c>
      <c r="N2525" s="0" t="n">
        <f aca="true">IF(ROW(E2525) - 1 &gt;= $N$1,SUM(E2525:OFFSET(E2525,1 - $N$1, 0)) / $N$1,"")</f>
        <v>196.181</v>
      </c>
      <c r="P2525" s="0" t="n">
        <f aca="true">IF(ROW(N2525) - 1 &gt; $P$1, IF(OFFSET(N2525,  1 - $P$1, 0) &lt;&gt; "", MMULT($AA$2:OFFSET($AA$2, 0, $P$1 - 1), E2525:OFFSET(E2525,1 - $P$1, 0)) / $O$3,""),"")</f>
        <v>195.485277777778</v>
      </c>
    </row>
    <row collapsed="false" customFormat="false" customHeight="true" hidden="false" ht="14.4" outlineLevel="0" r="2526">
      <c r="A2526" s="9" t="n">
        <v>40225</v>
      </c>
      <c r="B2526" s="5" t="n">
        <v>201.94</v>
      </c>
      <c r="C2526" s="5" t="n">
        <v>203.69</v>
      </c>
      <c r="D2526" s="5" t="n">
        <v>201.52</v>
      </c>
      <c r="E2526" s="5" t="n">
        <v>203.4</v>
      </c>
      <c r="F2526" s="5" t="n">
        <v>19419200</v>
      </c>
      <c r="G2526" s="5" t="n">
        <v>202.53</v>
      </c>
      <c r="I2526" s="13" t="n">
        <f aca="false">B2526-E2526</f>
        <v>-1.46000000000001</v>
      </c>
      <c r="J2526" s="13" t="n">
        <f aca="false">C2526-D2526</f>
        <v>2.16999999999999</v>
      </c>
      <c r="L2526" s="14" t="n">
        <f aca="true">IF(ROW(E2526) - 1 &gt;= $L$1,MMULT($AA$1:OFFSET($AA$1, 0, $L$1 - 1),E2526:OFFSET(E2526,1 - $L$1, 0)) / $K$3,"")</f>
        <v>198.048545454545</v>
      </c>
      <c r="N2526" s="0" t="n">
        <f aca="true">IF(ROW(E2526) - 1 &gt;= $N$1,SUM(E2526:OFFSET(E2526,1 - $N$1, 0)) / $N$1,"")</f>
        <v>197.048</v>
      </c>
      <c r="P2526" s="0" t="n">
        <f aca="true">IF(ROW(N2526) - 1 &gt; $P$1, IF(OFFSET(N2526,  1 - $P$1, 0) &lt;&gt; "", MMULT($AA$2:OFFSET($AA$2, 0, $P$1 - 1), E2526:OFFSET(E2526,1 - $P$1, 0)) / $O$3,""),"")</f>
        <v>195.998888888889</v>
      </c>
    </row>
    <row collapsed="false" customFormat="false" customHeight="true" hidden="false" ht="14.4" outlineLevel="0" r="2527">
      <c r="A2527" s="9" t="n">
        <v>40226</v>
      </c>
      <c r="B2527" s="5" t="n">
        <v>204.19</v>
      </c>
      <c r="C2527" s="5" t="n">
        <v>204.31</v>
      </c>
      <c r="D2527" s="5" t="n">
        <v>200.86</v>
      </c>
      <c r="E2527" s="5" t="n">
        <v>202.55</v>
      </c>
      <c r="F2527" s="5" t="n">
        <v>15585600</v>
      </c>
      <c r="G2527" s="5" t="n">
        <v>201.68</v>
      </c>
      <c r="I2527" s="13" t="n">
        <f aca="false">B2527-E2527</f>
        <v>1.63999999999999</v>
      </c>
      <c r="J2527" s="13" t="n">
        <f aca="false">C2527-D2527</f>
        <v>3.44999999999999</v>
      </c>
      <c r="L2527" s="14" t="n">
        <f aca="true">IF(ROW(E2527) - 1 &gt;= $L$1,MMULT($AA$1:OFFSET($AA$1, 0, $L$1 - 1),E2527:OFFSET(E2527,1 - $L$1, 0)) / $K$3,"")</f>
        <v>199.048909090909</v>
      </c>
      <c r="N2527" s="0" t="n">
        <f aca="true">IF(ROW(E2527) - 1 &gt;= $N$1,SUM(E2527:OFFSET(E2527,1 - $N$1, 0)) / $N$1,"")</f>
        <v>197.717</v>
      </c>
      <c r="P2527" s="0" t="n">
        <f aca="true">IF(ROW(N2527) - 1 &gt; $P$1, IF(OFFSET(N2527,  1 - $P$1, 0) &lt;&gt; "", MMULT($AA$2:OFFSET($AA$2, 0, $P$1 - 1), E2527:OFFSET(E2527,1 - $P$1, 0)) / $O$3,""),"")</f>
        <v>196.689444444445</v>
      </c>
    </row>
    <row collapsed="false" customFormat="false" customHeight="true" hidden="false" ht="14.4" outlineLevel="0" r="2528">
      <c r="A2528" s="9" t="n">
        <v>40227</v>
      </c>
      <c r="B2528" s="5" t="n">
        <v>201.63</v>
      </c>
      <c r="C2528" s="5" t="n">
        <v>203.89</v>
      </c>
      <c r="D2528" s="5" t="n">
        <v>200.92</v>
      </c>
      <c r="E2528" s="5" t="n">
        <v>202.93</v>
      </c>
      <c r="F2528" s="5" t="n">
        <v>15100900</v>
      </c>
      <c r="G2528" s="5" t="n">
        <v>202.06</v>
      </c>
      <c r="I2528" s="13" t="n">
        <f aca="false">B2528-E2528</f>
        <v>-1.30000000000001</v>
      </c>
      <c r="J2528" s="13" t="n">
        <f aca="false">C2528-D2528</f>
        <v>2.97</v>
      </c>
      <c r="L2528" s="14" t="n">
        <f aca="true">IF(ROW(E2528) - 1 &gt;= $L$1,MMULT($AA$1:OFFSET($AA$1, 0, $L$1 - 1),E2528:OFFSET(E2528,1 - $L$1, 0)) / $K$3,"")</f>
        <v>199.996727272727</v>
      </c>
      <c r="N2528" s="0" t="n">
        <f aca="true">IF(ROW(E2528) - 1 &gt;= $N$1,SUM(E2528:OFFSET(E2528,1 - $N$1, 0)) / $N$1,"")</f>
        <v>198.087</v>
      </c>
      <c r="P2528" s="0" t="n">
        <f aca="true">IF(ROW(N2528) - 1 &gt; $P$1, IF(OFFSET(N2528,  1 - $P$1, 0) &lt;&gt; "", MMULT($AA$2:OFFSET($AA$2, 0, $P$1 - 1), E2528:OFFSET(E2528,1 - $P$1, 0)) / $O$3,""),"")</f>
        <v>197.526666666667</v>
      </c>
    </row>
    <row collapsed="false" customFormat="false" customHeight="true" hidden="false" ht="14.4" outlineLevel="0" r="2529">
      <c r="A2529" s="9" t="n">
        <v>40228</v>
      </c>
      <c r="B2529" s="5" t="n">
        <v>201.86</v>
      </c>
      <c r="C2529" s="5" t="n">
        <v>203.2</v>
      </c>
      <c r="D2529" s="5" t="n">
        <v>201.11</v>
      </c>
      <c r="E2529" s="5" t="n">
        <v>201.67</v>
      </c>
      <c r="F2529" s="5" t="n">
        <v>14838200</v>
      </c>
      <c r="G2529" s="5" t="n">
        <v>200.81</v>
      </c>
      <c r="I2529" s="13" t="n">
        <f aca="false">B2529-E2529</f>
        <v>0.190000000000026</v>
      </c>
      <c r="J2529" s="13" t="n">
        <f aca="false">C2529-D2529</f>
        <v>2.08999999999997</v>
      </c>
      <c r="L2529" s="14" t="n">
        <f aca="true">IF(ROW(E2529) - 1 &gt;= $L$1,MMULT($AA$1:OFFSET($AA$1, 0, $L$1 - 1),E2529:OFFSET(E2529,1 - $L$1, 0)) / $K$3,"")</f>
        <v>200.648181818182</v>
      </c>
      <c r="N2529" s="0" t="n">
        <f aca="true">IF(ROW(E2529) - 1 &gt;= $N$1,SUM(E2529:OFFSET(E2529,1 - $N$1, 0)) / $N$1,"")</f>
        <v>199.049</v>
      </c>
      <c r="P2529" s="0" t="n">
        <f aca="true">IF(ROW(N2529) - 1 &gt; $P$1, IF(OFFSET(N2529,  1 - $P$1, 0) &lt;&gt; "", MMULT($AA$2:OFFSET($AA$2, 0, $P$1 - 1), E2529:OFFSET(E2529,1 - $P$1, 0)) / $O$3,""),"")</f>
        <v>198.566388888889</v>
      </c>
    </row>
    <row collapsed="false" customFormat="false" customHeight="true" hidden="false" ht="14.4" outlineLevel="0" r="2530">
      <c r="A2530" s="9" t="n">
        <v>40231</v>
      </c>
      <c r="B2530" s="5" t="n">
        <v>202.34</v>
      </c>
      <c r="C2530" s="5" t="n">
        <v>202.5</v>
      </c>
      <c r="D2530" s="5" t="n">
        <v>199.19</v>
      </c>
      <c r="E2530" s="5" t="n">
        <v>200.42</v>
      </c>
      <c r="F2530" s="5" t="n">
        <v>13948700</v>
      </c>
      <c r="G2530" s="5" t="n">
        <v>199.56</v>
      </c>
      <c r="I2530" s="13" t="n">
        <f aca="false">B2530-E2530</f>
        <v>1.92000000000002</v>
      </c>
      <c r="J2530" s="13" t="n">
        <f aca="false">C2530-D2530</f>
        <v>3.31</v>
      </c>
      <c r="L2530" s="14" t="n">
        <f aca="true">IF(ROW(E2530) - 1 &gt;= $L$1,MMULT($AA$1:OFFSET($AA$1, 0, $L$1 - 1),E2530:OFFSET(E2530,1 - $L$1, 0)) / $K$3,"")</f>
        <v>200.897454545455</v>
      </c>
      <c r="N2530" s="0" t="n">
        <f aca="true">IF(ROW(E2530) - 1 &gt;= $N$1,SUM(E2530:OFFSET(E2530,1 - $N$1, 0)) / $N$1,"")</f>
        <v>199.545</v>
      </c>
      <c r="P2530" s="0" t="n">
        <f aca="true">IF(ROW(N2530) - 1 &gt; $P$1, IF(OFFSET(N2530,  1 - $P$1, 0) &lt;&gt; "", MMULT($AA$2:OFFSET($AA$2, 0, $P$1 - 1), E2530:OFFSET(E2530,1 - $P$1, 0)) / $O$3,""),"")</f>
        <v>199.670277777778</v>
      </c>
    </row>
    <row collapsed="false" customFormat="false" customHeight="true" hidden="false" ht="14.4" outlineLevel="0" r="2531">
      <c r="A2531" s="9" t="n">
        <v>40232</v>
      </c>
      <c r="B2531" s="5" t="n">
        <v>200</v>
      </c>
      <c r="C2531" s="5" t="n">
        <v>201.33</v>
      </c>
      <c r="D2531" s="5" t="n">
        <v>195.71</v>
      </c>
      <c r="E2531" s="5" t="n">
        <v>197.06</v>
      </c>
      <c r="F2531" s="5" t="n">
        <v>20539100</v>
      </c>
      <c r="G2531" s="5" t="n">
        <v>196.22</v>
      </c>
      <c r="I2531" s="13" t="n">
        <f aca="false">B2531-E2531</f>
        <v>2.94</v>
      </c>
      <c r="J2531" s="13" t="n">
        <f aca="false">C2531-D2531</f>
        <v>5.62</v>
      </c>
      <c r="L2531" s="14" t="n">
        <f aca="true">IF(ROW(E2531) - 1 &gt;= $L$1,MMULT($AA$1:OFFSET($AA$1, 0, $L$1 - 1),E2531:OFFSET(E2531,1 - $L$1, 0)) / $K$3,"")</f>
        <v>200.445636363636</v>
      </c>
      <c r="N2531" s="0" t="n">
        <f aca="true">IF(ROW(E2531) - 1 &gt;= $N$1,SUM(E2531:OFFSET(E2531,1 - $N$1, 0)) / $N$1,"")</f>
        <v>199.839</v>
      </c>
      <c r="P2531" s="0" t="n">
        <f aca="true">IF(ROW(N2531) - 1 &gt; $P$1, IF(OFFSET(N2531,  1 - $P$1, 0) &lt;&gt; "", MMULT($AA$2:OFFSET($AA$2, 0, $P$1 - 1), E2531:OFFSET(E2531,1 - $P$1, 0)) / $O$3,""),"")</f>
        <v>200.450555555556</v>
      </c>
    </row>
    <row collapsed="false" customFormat="false" customHeight="true" hidden="false" ht="14.4" outlineLevel="0" r="2532">
      <c r="A2532" s="9" t="n">
        <v>40233</v>
      </c>
      <c r="B2532" s="5" t="n">
        <v>198.23</v>
      </c>
      <c r="C2532" s="5" t="n">
        <v>201.44</v>
      </c>
      <c r="D2532" s="5" t="n">
        <v>197.84</v>
      </c>
      <c r="E2532" s="5" t="n">
        <v>200.66</v>
      </c>
      <c r="F2532" s="5" t="n">
        <v>16448800</v>
      </c>
      <c r="G2532" s="5" t="n">
        <v>199.8</v>
      </c>
      <c r="I2532" s="13" t="n">
        <f aca="false">B2532-E2532</f>
        <v>-2.43000000000001</v>
      </c>
      <c r="J2532" s="13" t="n">
        <f aca="false">C2532-D2532</f>
        <v>3.59999999999999</v>
      </c>
      <c r="L2532" s="14" t="n">
        <f aca="true">IF(ROW(E2532) - 1 &gt;= $L$1,MMULT($AA$1:OFFSET($AA$1, 0, $L$1 - 1),E2532:OFFSET(E2532,1 - $L$1, 0)) / $K$3,"")</f>
        <v>200.594909090909</v>
      </c>
      <c r="N2532" s="0" t="n">
        <f aca="true">IF(ROW(E2532) - 1 &gt;= $N$1,SUM(E2532:OFFSET(E2532,1 - $N$1, 0)) / $N$1,"")</f>
        <v>200.286</v>
      </c>
      <c r="P2532" s="0" t="n">
        <f aca="true">IF(ROW(N2532) - 1 &gt; $P$1, IF(OFFSET(N2532,  1 - $P$1, 0) &lt;&gt; "", MMULT($AA$2:OFFSET($AA$2, 0, $P$1 - 1), E2532:OFFSET(E2532,1 - $P$1, 0)) / $O$3,""),"")</f>
        <v>200.934166666667</v>
      </c>
    </row>
    <row collapsed="false" customFormat="false" customHeight="true" hidden="false" ht="14.4" outlineLevel="0" r="2533">
      <c r="A2533" s="9" t="n">
        <v>40234</v>
      </c>
      <c r="B2533" s="5" t="n">
        <v>197.38</v>
      </c>
      <c r="C2533" s="5" t="n">
        <v>202.86</v>
      </c>
      <c r="D2533" s="5" t="n">
        <v>196.89</v>
      </c>
      <c r="E2533" s="5" t="n">
        <v>202</v>
      </c>
      <c r="F2533" s="5" t="n">
        <v>23754500</v>
      </c>
      <c r="G2533" s="5" t="n">
        <v>201.14</v>
      </c>
      <c r="I2533" s="13" t="n">
        <f aca="false">B2533-E2533</f>
        <v>-4.62</v>
      </c>
      <c r="J2533" s="13" t="n">
        <f aca="false">C2533-D2533</f>
        <v>5.97000000000003</v>
      </c>
      <c r="L2533" s="14" t="n">
        <f aca="true">IF(ROW(E2533) - 1 &gt;= $L$1,MMULT($AA$1:OFFSET($AA$1, 0, $L$1 - 1),E2533:OFFSET(E2533,1 - $L$1, 0)) / $K$3,"")</f>
        <v>200.906545454545</v>
      </c>
      <c r="N2533" s="0" t="n">
        <f aca="true">IF(ROW(E2533) - 1 &gt;= $N$1,SUM(E2533:OFFSET(E2533,1 - $N$1, 0)) / $N$1,"")</f>
        <v>200.974</v>
      </c>
      <c r="P2533" s="0" t="n">
        <f aca="true">IF(ROW(N2533) - 1 &gt; $P$1, IF(OFFSET(N2533,  1 - $P$1, 0) &lt;&gt; "", MMULT($AA$2:OFFSET($AA$2, 0, $P$1 - 1), E2533:OFFSET(E2533,1 - $P$1, 0)) / $O$3,""),"")</f>
        <v>201.168333333333</v>
      </c>
    </row>
    <row collapsed="false" customFormat="false" customHeight="true" hidden="false" ht="14.4" outlineLevel="0" r="2534">
      <c r="A2534" s="9" t="n">
        <v>40235</v>
      </c>
      <c r="B2534" s="5" t="n">
        <v>202.38</v>
      </c>
      <c r="C2534" s="5" t="n">
        <v>205.17</v>
      </c>
      <c r="D2534" s="5" t="n">
        <v>202</v>
      </c>
      <c r="E2534" s="5" t="n">
        <v>204.62</v>
      </c>
      <c r="F2534" s="5" t="n">
        <v>18123600</v>
      </c>
      <c r="G2534" s="5" t="n">
        <v>203.75</v>
      </c>
      <c r="I2534" s="13" t="n">
        <f aca="false">B2534-E2534</f>
        <v>-2.24000000000001</v>
      </c>
      <c r="J2534" s="13" t="n">
        <f aca="false">C2534-D2534</f>
        <v>3.16999999999999</v>
      </c>
      <c r="L2534" s="14" t="n">
        <f aca="true">IF(ROW(E2534) - 1 &gt;= $L$1,MMULT($AA$1:OFFSET($AA$1, 0, $L$1 - 1),E2534:OFFSET(E2534,1 - $L$1, 0)) / $K$3,"")</f>
        <v>201.569454545455</v>
      </c>
      <c r="N2534" s="0" t="n">
        <f aca="true">IF(ROW(E2534) - 1 &gt;= $N$1,SUM(E2534:OFFSET(E2534,1 - $N$1, 0)) / $N$1,"")</f>
        <v>201.569</v>
      </c>
      <c r="P2534" s="0" t="n">
        <f aca="true">IF(ROW(N2534) - 1 &gt; $P$1, IF(OFFSET(N2534,  1 - $P$1, 0) &lt;&gt; "", MMULT($AA$2:OFFSET($AA$2, 0, $P$1 - 1), E2534:OFFSET(E2534,1 - $P$1, 0)) / $O$3,""),"")</f>
        <v>201.262222222222</v>
      </c>
    </row>
    <row collapsed="false" customFormat="false" customHeight="true" hidden="false" ht="14.4" outlineLevel="0" r="2535">
      <c r="A2535" s="9" t="n">
        <v>40238</v>
      </c>
      <c r="B2535" s="5" t="n">
        <v>205.75</v>
      </c>
      <c r="C2535" s="5" t="n">
        <v>209.5</v>
      </c>
      <c r="D2535" s="5" t="n">
        <v>205.45</v>
      </c>
      <c r="E2535" s="5" t="n">
        <v>208.99</v>
      </c>
      <c r="F2535" s="5" t="n">
        <v>19646200</v>
      </c>
      <c r="G2535" s="5" t="n">
        <v>208.1</v>
      </c>
      <c r="I2535" s="13" t="n">
        <f aca="false">B2535-E2535</f>
        <v>-3.24000000000001</v>
      </c>
      <c r="J2535" s="13" t="n">
        <f aca="false">C2535-D2535</f>
        <v>4.05000000000001</v>
      </c>
      <c r="L2535" s="14" t="n">
        <f aca="true">IF(ROW(E2535) - 1 &gt;= $L$1,MMULT($AA$1:OFFSET($AA$1, 0, $L$1 - 1),E2535:OFFSET(E2535,1 - $L$1, 0)) / $K$3,"")</f>
        <v>202.918727272727</v>
      </c>
      <c r="N2535" s="0" t="n">
        <f aca="true">IF(ROW(E2535) - 1 &gt;= $N$1,SUM(E2535:OFFSET(E2535,1 - $N$1, 0)) / $N$1,"")</f>
        <v>202.43</v>
      </c>
      <c r="P2535" s="0" t="n">
        <f aca="true">IF(ROW(N2535) - 1 &gt; $P$1, IF(OFFSET(N2535,  1 - $P$1, 0) &lt;&gt; "", MMULT($AA$2:OFFSET($AA$2, 0, $P$1 - 1), E2535:OFFSET(E2535,1 - $P$1, 0)) / $O$3,""),"")</f>
        <v>201.3775</v>
      </c>
    </row>
    <row collapsed="false" customFormat="false" customHeight="true" hidden="false" ht="14.4" outlineLevel="0" r="2536">
      <c r="A2536" s="9" t="n">
        <v>40239</v>
      </c>
      <c r="B2536" s="5" t="n">
        <v>209.93</v>
      </c>
      <c r="C2536" s="5" t="n">
        <v>210.83</v>
      </c>
      <c r="D2536" s="5" t="n">
        <v>207.74</v>
      </c>
      <c r="E2536" s="5" t="n">
        <v>208.85</v>
      </c>
      <c r="F2536" s="5" t="n">
        <v>20233800</v>
      </c>
      <c r="G2536" s="5" t="n">
        <v>207.96</v>
      </c>
      <c r="I2536" s="13" t="n">
        <f aca="false">B2536-E2536</f>
        <v>1.08000000000001</v>
      </c>
      <c r="J2536" s="13" t="n">
        <f aca="false">C2536-D2536</f>
        <v>3.09</v>
      </c>
      <c r="L2536" s="14" t="n">
        <f aca="true">IF(ROW(E2536) - 1 &gt;= $L$1,MMULT($AA$1:OFFSET($AA$1, 0, $L$1 - 1),E2536:OFFSET(E2536,1 - $L$1, 0)) / $K$3,"")</f>
        <v>204.086</v>
      </c>
      <c r="N2536" s="0" t="n">
        <f aca="true">IF(ROW(E2536) - 1 &gt;= $N$1,SUM(E2536:OFFSET(E2536,1 - $N$1, 0)) / $N$1,"")</f>
        <v>202.975</v>
      </c>
      <c r="P2536" s="0" t="n">
        <f aca="true">IF(ROW(N2536) - 1 &gt; $P$1, IF(OFFSET(N2536,  1 - $P$1, 0) &lt;&gt; "", MMULT($AA$2:OFFSET($AA$2, 0, $P$1 - 1), E2536:OFFSET(E2536,1 - $P$1, 0)) / $O$3,""),"")</f>
        <v>201.678333333333</v>
      </c>
    </row>
    <row collapsed="false" customFormat="false" customHeight="true" hidden="false" ht="14.4" outlineLevel="0" r="2537">
      <c r="A2537" s="9" t="n">
        <v>40240</v>
      </c>
      <c r="B2537" s="5" t="n">
        <v>208.94</v>
      </c>
      <c r="C2537" s="5" t="n">
        <v>209.87</v>
      </c>
      <c r="D2537" s="5" t="n">
        <v>207.94</v>
      </c>
      <c r="E2537" s="5" t="n">
        <v>209.33</v>
      </c>
      <c r="F2537" s="5" t="n">
        <v>13287600</v>
      </c>
      <c r="G2537" s="5" t="n">
        <v>208.44</v>
      </c>
      <c r="I2537" s="13" t="n">
        <f aca="false">B2537-E2537</f>
        <v>-0.390000000000015</v>
      </c>
      <c r="J2537" s="13" t="n">
        <f aca="false">C2537-D2537</f>
        <v>1.93000000000001</v>
      </c>
      <c r="L2537" s="14" t="n">
        <f aca="true">IF(ROW(E2537) - 1 &gt;= $L$1,MMULT($AA$1:OFFSET($AA$1, 0, $L$1 - 1),E2537:OFFSET(E2537,1 - $L$1, 0)) / $K$3,"")</f>
        <v>205.241454545455</v>
      </c>
      <c r="N2537" s="0" t="n">
        <f aca="true">IF(ROW(E2537) - 1 &gt;= $N$1,SUM(E2537:OFFSET(E2537,1 - $N$1, 0)) / $N$1,"")</f>
        <v>203.653</v>
      </c>
      <c r="P2537" s="0" t="n">
        <f aca="true">IF(ROW(N2537) - 1 &gt; $P$1, IF(OFFSET(N2537,  1 - $P$1, 0) &lt;&gt; "", MMULT($AA$2:OFFSET($AA$2, 0, $P$1 - 1), E2537:OFFSET(E2537,1 - $P$1, 0)) / $O$3,""),"")</f>
        <v>202.412222222222</v>
      </c>
    </row>
    <row collapsed="false" customFormat="false" customHeight="true" hidden="false" ht="14.4" outlineLevel="0" r="2538">
      <c r="A2538" s="9" t="n">
        <v>40241</v>
      </c>
      <c r="B2538" s="5" t="n">
        <v>209.28</v>
      </c>
      <c r="C2538" s="5" t="n">
        <v>210.92</v>
      </c>
      <c r="D2538" s="5" t="n">
        <v>208.63</v>
      </c>
      <c r="E2538" s="5" t="n">
        <v>210.71</v>
      </c>
      <c r="F2538" s="5" t="n">
        <v>13072900</v>
      </c>
      <c r="G2538" s="5" t="n">
        <v>209.81</v>
      </c>
      <c r="I2538" s="13" t="n">
        <f aca="false">B2538-E2538</f>
        <v>-1.43000000000001</v>
      </c>
      <c r="J2538" s="13" t="n">
        <f aca="false">C2538-D2538</f>
        <v>2.28999999999999</v>
      </c>
      <c r="L2538" s="14" t="n">
        <f aca="true">IF(ROW(E2538) - 1 &gt;= $L$1,MMULT($AA$1:OFFSET($AA$1, 0, $L$1 - 1),E2538:OFFSET(E2538,1 - $L$1, 0)) / $K$3,"")</f>
        <v>206.524545454545</v>
      </c>
      <c r="N2538" s="0" t="n">
        <f aca="true">IF(ROW(E2538) - 1 &gt;= $N$1,SUM(E2538:OFFSET(E2538,1 - $N$1, 0)) / $N$1,"")</f>
        <v>204.431</v>
      </c>
      <c r="P2538" s="0" t="n">
        <f aca="true">IF(ROW(N2538) - 1 &gt; $P$1, IF(OFFSET(N2538,  1 - $P$1, 0) &lt;&gt; "", MMULT($AA$2:OFFSET($AA$2, 0, $P$1 - 1), E2538:OFFSET(E2538,1 - $P$1, 0)) / $O$3,""),"")</f>
        <v>203.501388888889</v>
      </c>
    </row>
    <row collapsed="false" customFormat="false" customHeight="true" hidden="false" ht="14.4" outlineLevel="0" r="2539">
      <c r="A2539" s="9" t="n">
        <v>40242</v>
      </c>
      <c r="B2539" s="5" t="n">
        <v>214.94</v>
      </c>
      <c r="C2539" s="5" t="n">
        <v>219.7</v>
      </c>
      <c r="D2539" s="5" t="n">
        <v>214.63</v>
      </c>
      <c r="E2539" s="5" t="n">
        <v>218.95</v>
      </c>
      <c r="F2539" s="5" t="n">
        <v>32129300</v>
      </c>
      <c r="G2539" s="5" t="n">
        <v>218.01</v>
      </c>
      <c r="I2539" s="13" t="n">
        <f aca="false">B2539-E2539</f>
        <v>-4.00999999999999</v>
      </c>
      <c r="J2539" s="13" t="n">
        <f aca="false">C2539-D2539</f>
        <v>5.06999999999999</v>
      </c>
      <c r="L2539" s="14" t="n">
        <f aca="true">IF(ROW(E2539) - 1 &gt;= $L$1,MMULT($AA$1:OFFSET($AA$1, 0, $L$1 - 1),E2539:OFFSET(E2539,1 - $L$1, 0)) / $K$3,"")</f>
        <v>209.164363636364</v>
      </c>
      <c r="N2539" s="0" t="n">
        <f aca="true">IF(ROW(E2539) - 1 &gt;= $N$1,SUM(E2539:OFFSET(E2539,1 - $N$1, 0)) / $N$1,"")</f>
        <v>206.159</v>
      </c>
      <c r="P2539" s="0" t="n">
        <f aca="true">IF(ROW(N2539) - 1 &gt; $P$1, IF(OFFSET(N2539,  1 - $P$1, 0) &lt;&gt; "", MMULT($AA$2:OFFSET($AA$2, 0, $P$1 - 1), E2539:OFFSET(E2539,1 - $P$1, 0)) / $O$3,""),"")</f>
        <v>205.076666666667</v>
      </c>
    </row>
    <row collapsed="false" customFormat="false" customHeight="true" hidden="false" ht="14.4" outlineLevel="0" r="2540">
      <c r="A2540" s="9" t="n">
        <v>40245</v>
      </c>
      <c r="B2540" s="5" t="n">
        <v>220.01</v>
      </c>
      <c r="C2540" s="5" t="n">
        <v>220.09</v>
      </c>
      <c r="D2540" s="5" t="n">
        <v>218.25</v>
      </c>
      <c r="E2540" s="5" t="n">
        <v>219.08</v>
      </c>
      <c r="F2540" s="5" t="n">
        <v>15353200</v>
      </c>
      <c r="G2540" s="5" t="n">
        <v>218.14</v>
      </c>
      <c r="I2540" s="13" t="n">
        <f aca="false">B2540-E2540</f>
        <v>0.929999999999978</v>
      </c>
      <c r="J2540" s="13" t="n">
        <f aca="false">C2540-D2540</f>
        <v>1.84</v>
      </c>
      <c r="L2540" s="14" t="n">
        <f aca="true">IF(ROW(E2540) - 1 &gt;= $L$1,MMULT($AA$1:OFFSET($AA$1, 0, $L$1 - 1),E2540:OFFSET(E2540,1 - $L$1, 0)) / $K$3,"")</f>
        <v>211.513636363636</v>
      </c>
      <c r="N2540" s="0" t="n">
        <f aca="true">IF(ROW(E2540) - 1 &gt;= $N$1,SUM(E2540:OFFSET(E2540,1 - $N$1, 0)) / $N$1,"")</f>
        <v>208.025</v>
      </c>
      <c r="P2540" s="0" t="n">
        <f aca="true">IF(ROW(N2540) - 1 &gt; $P$1, IF(OFFSET(N2540,  1 - $P$1, 0) &lt;&gt; "", MMULT($AA$2:OFFSET($AA$2, 0, $P$1 - 1), E2540:OFFSET(E2540,1 - $P$1, 0)) / $O$3,""),"")</f>
        <v>207.006666666667</v>
      </c>
    </row>
    <row collapsed="false" customFormat="false" customHeight="true" hidden="false" ht="14.4" outlineLevel="0" r="2541">
      <c r="A2541" s="9" t="n">
        <v>40246</v>
      </c>
      <c r="B2541" s="5" t="n">
        <v>218.31</v>
      </c>
      <c r="C2541" s="5" t="n">
        <v>225</v>
      </c>
      <c r="D2541" s="5" t="n">
        <v>217.89</v>
      </c>
      <c r="E2541" s="5" t="n">
        <v>223.02</v>
      </c>
      <c r="F2541" s="5" t="n">
        <v>32866400</v>
      </c>
      <c r="G2541" s="5" t="n">
        <v>222.07</v>
      </c>
      <c r="I2541" s="13" t="n">
        <f aca="false">B2541-E2541</f>
        <v>-4.71000000000001</v>
      </c>
      <c r="J2541" s="13" t="n">
        <f aca="false">C2541-D2541</f>
        <v>7.11000000000001</v>
      </c>
      <c r="L2541" s="14" t="n">
        <f aca="true">IF(ROW(E2541) - 1 &gt;= $L$1,MMULT($AA$1:OFFSET($AA$1, 0, $L$1 - 1),E2541:OFFSET(E2541,1 - $L$1, 0)) / $K$3,"")</f>
        <v>214.24</v>
      </c>
      <c r="N2541" s="0" t="n">
        <f aca="true">IF(ROW(E2541) - 1 &gt;= $N$1,SUM(E2541:OFFSET(E2541,1 - $N$1, 0)) / $N$1,"")</f>
        <v>210.621</v>
      </c>
      <c r="P2541" s="0" t="n">
        <f aca="true">IF(ROW(N2541) - 1 &gt; $P$1, IF(OFFSET(N2541,  1 - $P$1, 0) &lt;&gt; "", MMULT($AA$2:OFFSET($AA$2, 0, $P$1 - 1), E2541:OFFSET(E2541,1 - $P$1, 0)) / $O$3,""),"")</f>
        <v>209.123055555556</v>
      </c>
    </row>
    <row collapsed="false" customFormat="false" customHeight="true" hidden="false" ht="14.4" outlineLevel="0" r="2542">
      <c r="A2542" s="9" t="n">
        <v>40247</v>
      </c>
      <c r="B2542" s="5" t="n">
        <v>223.83</v>
      </c>
      <c r="C2542" s="5" t="n">
        <v>225.48</v>
      </c>
      <c r="D2542" s="5" t="n">
        <v>223.2</v>
      </c>
      <c r="E2542" s="5" t="n">
        <v>224.84</v>
      </c>
      <c r="F2542" s="5" t="n">
        <v>21293500</v>
      </c>
      <c r="G2542" s="5" t="n">
        <v>223.88</v>
      </c>
      <c r="I2542" s="13" t="n">
        <f aca="false">B2542-E2542</f>
        <v>-1.00999999999999</v>
      </c>
      <c r="J2542" s="13" t="n">
        <f aca="false">C2542-D2542</f>
        <v>2.28</v>
      </c>
      <c r="L2542" s="14" t="n">
        <f aca="true">IF(ROW(E2542) - 1 &gt;= $L$1,MMULT($AA$1:OFFSET($AA$1, 0, $L$1 - 1),E2542:OFFSET(E2542,1 - $L$1, 0)) / $K$3,"")</f>
        <v>216.825272727273</v>
      </c>
      <c r="N2542" s="0" t="n">
        <f aca="true">IF(ROW(E2542) - 1 &gt;= $N$1,SUM(E2542:OFFSET(E2542,1 - $N$1, 0)) / $N$1,"")</f>
        <v>213.039</v>
      </c>
      <c r="P2542" s="0" t="n">
        <f aca="true">IF(ROW(N2542) - 1 &gt; $P$1, IF(OFFSET(N2542,  1 - $P$1, 0) &lt;&gt; "", MMULT($AA$2:OFFSET($AA$2, 0, $P$1 - 1), E2542:OFFSET(E2542,1 - $P$1, 0)) / $O$3,""),"")</f>
        <v>211.449444444444</v>
      </c>
    </row>
    <row collapsed="false" customFormat="false" customHeight="true" hidden="false" ht="14.4" outlineLevel="0" r="2543">
      <c r="A2543" s="9" t="n">
        <v>40248</v>
      </c>
      <c r="B2543" s="5" t="n">
        <v>223.91</v>
      </c>
      <c r="C2543" s="5" t="n">
        <v>225.5</v>
      </c>
      <c r="D2543" s="5" t="n">
        <v>223.32</v>
      </c>
      <c r="E2543" s="5" t="n">
        <v>225.5</v>
      </c>
      <c r="F2543" s="5" t="n">
        <v>14489300</v>
      </c>
      <c r="G2543" s="5" t="n">
        <v>224.54</v>
      </c>
      <c r="I2543" s="13" t="n">
        <f aca="false">B2543-E2543</f>
        <v>-1.59</v>
      </c>
      <c r="J2543" s="13" t="n">
        <f aca="false">C2543-D2543</f>
        <v>2.18000000000001</v>
      </c>
      <c r="L2543" s="14" t="n">
        <f aca="true">IF(ROW(E2543) - 1 &gt;= $L$1,MMULT($AA$1:OFFSET($AA$1, 0, $L$1 - 1),E2543:OFFSET(E2543,1 - $L$1, 0)) / $K$3,"")</f>
        <v>219.090909090909</v>
      </c>
      <c r="N2543" s="0" t="n">
        <f aca="true">IF(ROW(E2543) - 1 &gt;= $N$1,SUM(E2543:OFFSET(E2543,1 - $N$1, 0)) / $N$1,"")</f>
        <v>215.389</v>
      </c>
      <c r="P2543" s="0" t="n">
        <f aca="true">IF(ROW(N2543) - 1 &gt; $P$1, IF(OFFSET(N2543,  1 - $P$1, 0) &lt;&gt; "", MMULT($AA$2:OFFSET($AA$2, 0, $P$1 - 1), E2543:OFFSET(E2543,1 - $P$1, 0)) / $O$3,""),"")</f>
        <v>213.884166666667</v>
      </c>
    </row>
    <row collapsed="false" customFormat="false" customHeight="true" hidden="false" ht="14.4" outlineLevel="0" r="2544">
      <c r="A2544" s="9" t="n">
        <v>40249</v>
      </c>
      <c r="B2544" s="5" t="n">
        <v>227.37</v>
      </c>
      <c r="C2544" s="5" t="n">
        <v>227.73</v>
      </c>
      <c r="D2544" s="5" t="n">
        <v>225.75</v>
      </c>
      <c r="E2544" s="5" t="n">
        <v>226.6</v>
      </c>
      <c r="F2544" s="5" t="n">
        <v>14868700</v>
      </c>
      <c r="G2544" s="5" t="n">
        <v>225.63</v>
      </c>
      <c r="I2544" s="13" t="n">
        <f aca="false">B2544-E2544</f>
        <v>0.77000000000001</v>
      </c>
      <c r="J2544" s="13" t="n">
        <f aca="false">C2544-D2544</f>
        <v>1.97999999999999</v>
      </c>
      <c r="L2544" s="14" t="n">
        <f aca="true">IF(ROW(E2544) - 1 &gt;= $L$1,MMULT($AA$1:OFFSET($AA$1, 0, $L$1 - 1),E2544:OFFSET(E2544,1 - $L$1, 0)) / $K$3,"")</f>
        <v>221.129272727273</v>
      </c>
      <c r="N2544" s="0" t="n">
        <f aca="true">IF(ROW(E2544) - 1 &gt;= $N$1,SUM(E2544:OFFSET(E2544,1 - $N$1, 0)) / $N$1,"")</f>
        <v>217.587</v>
      </c>
      <c r="P2544" s="0" t="n">
        <f aca="true">IF(ROW(N2544) - 1 &gt; $P$1, IF(OFFSET(N2544,  1 - $P$1, 0) &lt;&gt; "", MMULT($AA$2:OFFSET($AA$2, 0, $P$1 - 1), E2544:OFFSET(E2544,1 - $P$1, 0)) / $O$3,""),"")</f>
        <v>216.481111111111</v>
      </c>
    </row>
    <row collapsed="false" customFormat="false" customHeight="true" hidden="false" ht="14.4" outlineLevel="0" r="2545">
      <c r="A2545" s="9" t="n">
        <v>40252</v>
      </c>
      <c r="B2545" s="5" t="n">
        <v>225.38</v>
      </c>
      <c r="C2545" s="5" t="n">
        <v>225.5</v>
      </c>
      <c r="D2545" s="5" t="n">
        <v>220.25</v>
      </c>
      <c r="E2545" s="5" t="n">
        <v>223.84</v>
      </c>
      <c r="F2545" s="5" t="n">
        <v>17625100</v>
      </c>
      <c r="G2545" s="5" t="n">
        <v>222.88</v>
      </c>
      <c r="I2545" s="13" t="n">
        <f aca="false">B2545-E2545</f>
        <v>1.53999999999999</v>
      </c>
      <c r="J2545" s="13" t="n">
        <f aca="false">C2545-D2545</f>
        <v>5.25</v>
      </c>
      <c r="L2545" s="14" t="n">
        <f aca="true">IF(ROW(E2545) - 1 &gt;= $L$1,MMULT($AA$1:OFFSET($AA$1, 0, $L$1 - 1),E2545:OFFSET(E2545,1 - $L$1, 0)) / $K$3,"")</f>
        <v>222.266181818182</v>
      </c>
      <c r="N2545" s="0" t="n">
        <f aca="true">IF(ROW(E2545) - 1 &gt;= $N$1,SUM(E2545:OFFSET(E2545,1 - $N$1, 0)) / $N$1,"")</f>
        <v>219.072</v>
      </c>
      <c r="P2545" s="0" t="n">
        <f aca="true">IF(ROW(N2545) - 1 &gt; $P$1, IF(OFFSET(N2545,  1 - $P$1, 0) &lt;&gt; "", MMULT($AA$2:OFFSET($AA$2, 0, $P$1 - 1), E2545:OFFSET(E2545,1 - $P$1, 0)) / $O$3,""),"")</f>
        <v>218.743055555556</v>
      </c>
    </row>
    <row collapsed="false" customFormat="false" customHeight="true" hidden="false" ht="14.4" outlineLevel="0" r="2546">
      <c r="A2546" s="9" t="n">
        <v>40253</v>
      </c>
      <c r="B2546" s="5" t="n">
        <v>224.18</v>
      </c>
      <c r="C2546" s="5" t="n">
        <v>224.98</v>
      </c>
      <c r="D2546" s="5" t="n">
        <v>222.51</v>
      </c>
      <c r="E2546" s="5" t="n">
        <v>224.45</v>
      </c>
      <c r="F2546" s="5" t="n">
        <v>15961000</v>
      </c>
      <c r="G2546" s="5" t="n">
        <v>223.49</v>
      </c>
      <c r="I2546" s="13" t="n">
        <f aca="false">B2546-E2546</f>
        <v>-0.269999999999982</v>
      </c>
      <c r="J2546" s="13" t="n">
        <f aca="false">C2546-D2546</f>
        <v>2.47</v>
      </c>
      <c r="L2546" s="14" t="n">
        <f aca="true">IF(ROW(E2546) - 1 &gt;= $L$1,MMULT($AA$1:OFFSET($AA$1, 0, $L$1 - 1),E2546:OFFSET(E2546,1 - $L$1, 0)) / $K$3,"")</f>
        <v>223.244</v>
      </c>
      <c r="N2546" s="0" t="n">
        <f aca="true">IF(ROW(E2546) - 1 &gt;= $N$1,SUM(E2546:OFFSET(E2546,1 - $N$1, 0)) / $N$1,"")</f>
        <v>220.632</v>
      </c>
      <c r="P2546" s="0" t="n">
        <f aca="true">IF(ROW(N2546) - 1 &gt; $P$1, IF(OFFSET(N2546,  1 - $P$1, 0) &lt;&gt; "", MMULT($AA$2:OFFSET($AA$2, 0, $P$1 - 1), E2546:OFFSET(E2546,1 - $P$1, 0)) / $O$3,""),"")</f>
        <v>220.7525</v>
      </c>
    </row>
    <row collapsed="false" customFormat="false" customHeight="true" hidden="false" ht="14.4" outlineLevel="0" r="2547">
      <c r="A2547" s="9" t="n">
        <v>40254</v>
      </c>
      <c r="B2547" s="5" t="n">
        <v>224.9</v>
      </c>
      <c r="C2547" s="5" t="n">
        <v>226.45</v>
      </c>
      <c r="D2547" s="5" t="n">
        <v>223.27</v>
      </c>
      <c r="E2547" s="5" t="n">
        <v>224.12</v>
      </c>
      <c r="F2547" s="5" t="n">
        <v>16105600</v>
      </c>
      <c r="G2547" s="5" t="n">
        <v>223.16</v>
      </c>
      <c r="I2547" s="13" t="n">
        <f aca="false">B2547-E2547</f>
        <v>0.780000000000001</v>
      </c>
      <c r="J2547" s="13" t="n">
        <f aca="false">C2547-D2547</f>
        <v>3.17999999999998</v>
      </c>
      <c r="L2547" s="14" t="n">
        <f aca="true">IF(ROW(E2547) - 1 &gt;= $L$1,MMULT($AA$1:OFFSET($AA$1, 0, $L$1 - 1),E2547:OFFSET(E2547,1 - $L$1, 0)) / $K$3,"")</f>
        <v>223.878181818182</v>
      </c>
      <c r="N2547" s="0" t="n">
        <f aca="true">IF(ROW(E2547) - 1 &gt;= $N$1,SUM(E2547:OFFSET(E2547,1 - $N$1, 0)) / $N$1,"")</f>
        <v>222.111</v>
      </c>
      <c r="P2547" s="0" t="n">
        <f aca="true">IF(ROW(N2547) - 1 &gt; $P$1, IF(OFFSET(N2547,  1 - $P$1, 0) &lt;&gt; "", MMULT($AA$2:OFFSET($AA$2, 0, $P$1 - 1), E2547:OFFSET(E2547,1 - $P$1, 0)) / $O$3,""),"")</f>
        <v>222.402777777778</v>
      </c>
    </row>
    <row collapsed="false" customFormat="false" customHeight="true" hidden="false" ht="14.4" outlineLevel="0" r="2548">
      <c r="A2548" s="9" t="n">
        <v>40255</v>
      </c>
      <c r="B2548" s="5" t="n">
        <v>224.1</v>
      </c>
      <c r="C2548" s="5" t="n">
        <v>225</v>
      </c>
      <c r="D2548" s="5" t="n">
        <v>222.61</v>
      </c>
      <c r="E2548" s="5" t="n">
        <v>224.65</v>
      </c>
      <c r="F2548" s="5" t="n">
        <v>12218200</v>
      </c>
      <c r="G2548" s="5" t="n">
        <v>223.69</v>
      </c>
      <c r="I2548" s="13" t="n">
        <f aca="false">B2548-E2548</f>
        <v>-0.550000000000011</v>
      </c>
      <c r="J2548" s="13" t="n">
        <f aca="false">C2548-D2548</f>
        <v>2.38999999999999</v>
      </c>
      <c r="L2548" s="14" t="n">
        <f aca="true">IF(ROW(E2548) - 1 &gt;= $L$1,MMULT($AA$1:OFFSET($AA$1, 0, $L$1 - 1),E2548:OFFSET(E2548,1 - $L$1, 0)) / $K$3,"")</f>
        <v>224.339818181818</v>
      </c>
      <c r="N2548" s="0" t="n">
        <f aca="true">IF(ROW(E2548) - 1 &gt;= $N$1,SUM(E2548:OFFSET(E2548,1 - $N$1, 0)) / $N$1,"")</f>
        <v>223.505</v>
      </c>
      <c r="P2548" s="0" t="n">
        <f aca="true">IF(ROW(N2548) - 1 &gt; $P$1, IF(OFFSET(N2548,  1 - $P$1, 0) &lt;&gt; "", MMULT($AA$2:OFFSET($AA$2, 0, $P$1 - 1), E2548:OFFSET(E2548,1 - $P$1, 0)) / $O$3,""),"")</f>
        <v>223.603611111111</v>
      </c>
    </row>
    <row collapsed="false" customFormat="false" customHeight="true" hidden="false" ht="14.4" outlineLevel="0" r="2549">
      <c r="A2549" s="9" t="n">
        <v>40256</v>
      </c>
      <c r="B2549" s="5" t="n">
        <v>224.79</v>
      </c>
      <c r="C2549" s="5" t="n">
        <v>225.24</v>
      </c>
      <c r="D2549" s="5" t="n">
        <v>221.23</v>
      </c>
      <c r="E2549" s="5" t="n">
        <v>222.25</v>
      </c>
      <c r="F2549" s="5" t="n">
        <v>19980200</v>
      </c>
      <c r="G2549" s="5" t="n">
        <v>221.3</v>
      </c>
      <c r="I2549" s="13" t="n">
        <f aca="false">B2549-E2549</f>
        <v>2.53999999999999</v>
      </c>
      <c r="J2549" s="13" t="n">
        <f aca="false">C2549-D2549</f>
        <v>4.01000000000002</v>
      </c>
      <c r="L2549" s="14" t="n">
        <f aca="true">IF(ROW(E2549) - 1 &gt;= $L$1,MMULT($AA$1:OFFSET($AA$1, 0, $L$1 - 1),E2549:OFFSET(E2549,1 - $L$1, 0)) / $K$3,"")</f>
        <v>224.111636363636</v>
      </c>
      <c r="N2549" s="0" t="n">
        <f aca="true">IF(ROW(E2549) - 1 &gt;= $N$1,SUM(E2549:OFFSET(E2549,1 - $N$1, 0)) / $N$1,"")</f>
        <v>223.835</v>
      </c>
      <c r="P2549" s="0" t="n">
        <f aca="true">IF(ROW(N2549) - 1 &gt; $P$1, IF(OFFSET(N2549,  1 - $P$1, 0) &lt;&gt; "", MMULT($AA$2:OFFSET($AA$2, 0, $P$1 - 1), E2549:OFFSET(E2549,1 - $P$1, 0)) / $O$3,""),"")</f>
        <v>224.265</v>
      </c>
    </row>
    <row collapsed="false" customFormat="false" customHeight="true" hidden="false" ht="14.4" outlineLevel="0" r="2550">
      <c r="A2550" s="9" t="n">
        <v>40259</v>
      </c>
      <c r="B2550" s="5" t="n">
        <v>220.47</v>
      </c>
      <c r="C2550" s="5" t="n">
        <v>226</v>
      </c>
      <c r="D2550" s="5" t="n">
        <v>220.15</v>
      </c>
      <c r="E2550" s="5" t="n">
        <v>224.75</v>
      </c>
      <c r="F2550" s="5" t="n">
        <v>16300700</v>
      </c>
      <c r="G2550" s="5" t="n">
        <v>223.79</v>
      </c>
      <c r="I2550" s="13" t="n">
        <f aca="false">B2550-E2550</f>
        <v>-4.28</v>
      </c>
      <c r="J2550" s="13" t="n">
        <f aca="false">C2550-D2550</f>
        <v>5.84999999999999</v>
      </c>
      <c r="L2550" s="14" t="n">
        <f aca="true">IF(ROW(E2550) - 1 &gt;= $L$1,MMULT($AA$1:OFFSET($AA$1, 0, $L$1 - 1),E2550:OFFSET(E2550,1 - $L$1, 0)) / $K$3,"")</f>
        <v>224.278</v>
      </c>
      <c r="N2550" s="0" t="n">
        <f aca="true">IF(ROW(E2550) - 1 &gt;= $N$1,SUM(E2550:OFFSET(E2550,1 - $N$1, 0)) / $N$1,"")</f>
        <v>224.402</v>
      </c>
      <c r="P2550" s="0" t="n">
        <f aca="true">IF(ROW(N2550) - 1 &gt; $P$1, IF(OFFSET(N2550,  1 - $P$1, 0) &lt;&gt; "", MMULT($AA$2:OFFSET($AA$2, 0, $P$1 - 1), E2550:OFFSET(E2550,1 - $P$1, 0)) / $O$3,""),"")</f>
        <v>224.433611111111</v>
      </c>
    </row>
    <row collapsed="false" customFormat="false" customHeight="true" hidden="false" ht="14.4" outlineLevel="0" r="2551">
      <c r="A2551" s="9" t="n">
        <v>40260</v>
      </c>
      <c r="B2551" s="5" t="n">
        <v>225.64</v>
      </c>
      <c r="C2551" s="5" t="n">
        <v>228.78</v>
      </c>
      <c r="D2551" s="5" t="n">
        <v>224.1</v>
      </c>
      <c r="E2551" s="5" t="n">
        <v>228.36</v>
      </c>
      <c r="F2551" s="5" t="n">
        <v>21515400</v>
      </c>
      <c r="G2551" s="5" t="n">
        <v>227.38</v>
      </c>
      <c r="I2551" s="13" t="n">
        <f aca="false">B2551-E2551</f>
        <v>-2.72000000000003</v>
      </c>
      <c r="J2551" s="13" t="n">
        <f aca="false">C2551-D2551</f>
        <v>4.68000000000001</v>
      </c>
      <c r="L2551" s="14" t="n">
        <f aca="true">IF(ROW(E2551) - 1 &gt;= $L$1,MMULT($AA$1:OFFSET($AA$1, 0, $L$1 - 1),E2551:OFFSET(E2551,1 - $L$1, 0)) / $K$3,"")</f>
        <v>224.997636363636</v>
      </c>
      <c r="N2551" s="0" t="n">
        <f aca="true">IF(ROW(E2551) - 1 &gt;= $N$1,SUM(E2551:OFFSET(E2551,1 - $N$1, 0)) / $N$1,"")</f>
        <v>224.936</v>
      </c>
      <c r="P2551" s="0" t="n">
        <f aca="true">IF(ROW(N2551) - 1 &gt; $P$1, IF(OFFSET(N2551,  1 - $P$1, 0) &lt;&gt; "", MMULT($AA$2:OFFSET($AA$2, 0, $P$1 - 1), E2551:OFFSET(E2551,1 - $P$1, 0)) / $O$3,""),"")</f>
        <v>224.591944444444</v>
      </c>
    </row>
    <row collapsed="false" customFormat="false" customHeight="true" hidden="false" ht="14.4" outlineLevel="0" r="2552">
      <c r="A2552" s="9" t="n">
        <v>40261</v>
      </c>
      <c r="B2552" s="5" t="n">
        <v>227.64</v>
      </c>
      <c r="C2552" s="5" t="n">
        <v>230.2</v>
      </c>
      <c r="D2552" s="5" t="n">
        <v>227.51</v>
      </c>
      <c r="E2552" s="5" t="n">
        <v>229.37</v>
      </c>
      <c r="F2552" s="5" t="n">
        <v>21349300</v>
      </c>
      <c r="G2552" s="5" t="n">
        <v>228.39</v>
      </c>
      <c r="I2552" s="13" t="n">
        <f aca="false">B2552-E2552</f>
        <v>-1.73000000000002</v>
      </c>
      <c r="J2552" s="13" t="n">
        <f aca="false">C2552-D2552</f>
        <v>2.69</v>
      </c>
      <c r="L2552" s="14" t="n">
        <f aca="true">IF(ROW(E2552) - 1 &gt;= $L$1,MMULT($AA$1:OFFSET($AA$1, 0, $L$1 - 1),E2552:OFFSET(E2552,1 - $L$1, 0)) / $K$3,"")</f>
        <v>225.803818181818</v>
      </c>
      <c r="N2552" s="0" t="n">
        <f aca="true">IF(ROW(E2552) - 1 &gt;= $N$1,SUM(E2552:OFFSET(E2552,1 - $N$1, 0)) / $N$1,"")</f>
        <v>225.389</v>
      </c>
      <c r="P2552" s="0" t="n">
        <f aca="true">IF(ROW(N2552) - 1 &gt; $P$1, IF(OFFSET(N2552,  1 - $P$1, 0) &lt;&gt; "", MMULT($AA$2:OFFSET($AA$2, 0, $P$1 - 1), E2552:OFFSET(E2552,1 - $P$1, 0)) / $O$3,""),"")</f>
        <v>224.737777777778</v>
      </c>
    </row>
    <row collapsed="false" customFormat="false" customHeight="true" hidden="false" ht="14.4" outlineLevel="0" r="2553">
      <c r="A2553" s="9" t="n">
        <v>40262</v>
      </c>
      <c r="B2553" s="5" t="n">
        <v>230.92</v>
      </c>
      <c r="C2553" s="5" t="n">
        <v>230.97</v>
      </c>
      <c r="D2553" s="5" t="n">
        <v>226.25</v>
      </c>
      <c r="E2553" s="5" t="n">
        <v>226.65</v>
      </c>
      <c r="F2553" s="5" t="n">
        <v>19367300</v>
      </c>
      <c r="G2553" s="5" t="n">
        <v>225.68</v>
      </c>
      <c r="I2553" s="13" t="n">
        <f aca="false">B2553-E2553</f>
        <v>4.26999999999998</v>
      </c>
      <c r="J2553" s="13" t="n">
        <f aca="false">C2553-D2553</f>
        <v>4.72</v>
      </c>
      <c r="L2553" s="14" t="n">
        <f aca="true">IF(ROW(E2553) - 1 &gt;= $L$1,MMULT($AA$1:OFFSET($AA$1, 0, $L$1 - 1),E2553:OFFSET(E2553,1 - $L$1, 0)) / $K$3,"")</f>
        <v>226.033090909091</v>
      </c>
      <c r="N2553" s="0" t="n">
        <f aca="true">IF(ROW(E2553) - 1 &gt;= $N$1,SUM(E2553:OFFSET(E2553,1 - $N$1, 0)) / $N$1,"")</f>
        <v>225.504</v>
      </c>
      <c r="P2553" s="0" t="n">
        <f aca="true">IF(ROW(N2553) - 1 &gt; $P$1, IF(OFFSET(N2553,  1 - $P$1, 0) &lt;&gt; "", MMULT($AA$2:OFFSET($AA$2, 0, $P$1 - 1), E2553:OFFSET(E2553,1 - $P$1, 0)) / $O$3,""),"")</f>
        <v>224.923333333333</v>
      </c>
    </row>
    <row collapsed="false" customFormat="false" customHeight="true" hidden="false" ht="14.4" outlineLevel="0" r="2554">
      <c r="A2554" s="9" t="n">
        <v>40263</v>
      </c>
      <c r="B2554" s="5" t="n">
        <v>228.95</v>
      </c>
      <c r="C2554" s="5" t="n">
        <v>231.95</v>
      </c>
      <c r="D2554" s="5" t="n">
        <v>228.55</v>
      </c>
      <c r="E2554" s="5" t="n">
        <v>230.9</v>
      </c>
      <c r="F2554" s="5" t="n">
        <v>22888400</v>
      </c>
      <c r="G2554" s="5" t="n">
        <v>229.91</v>
      </c>
      <c r="I2554" s="13" t="n">
        <f aca="false">B2554-E2554</f>
        <v>-1.95000000000002</v>
      </c>
      <c r="J2554" s="13" t="n">
        <f aca="false">C2554-D2554</f>
        <v>3.39999999999998</v>
      </c>
      <c r="L2554" s="14" t="n">
        <f aca="true">IF(ROW(E2554) - 1 &gt;= $L$1,MMULT($AA$1:OFFSET($AA$1, 0, $L$1 - 1),E2554:OFFSET(E2554,1 - $L$1, 0)) / $K$3,"")</f>
        <v>227.014181818182</v>
      </c>
      <c r="N2554" s="0" t="n">
        <f aca="true">IF(ROW(E2554) - 1 &gt;= $N$1,SUM(E2554:OFFSET(E2554,1 - $N$1, 0)) / $N$1,"")</f>
        <v>225.934</v>
      </c>
      <c r="P2554" s="0" t="n">
        <f aca="true">IF(ROW(N2554) - 1 &gt; $P$1, IF(OFFSET(N2554,  1 - $P$1, 0) &lt;&gt; "", MMULT($AA$2:OFFSET($AA$2, 0, $P$1 - 1), E2554:OFFSET(E2554,1 - $P$1, 0)) / $O$3,""),"")</f>
        <v>225.287777777778</v>
      </c>
    </row>
    <row collapsed="false" customFormat="false" customHeight="true" hidden="false" ht="14.4" outlineLevel="0" r="2555">
      <c r="A2555" s="9" t="n">
        <v>40266</v>
      </c>
      <c r="B2555" s="5" t="n">
        <v>233</v>
      </c>
      <c r="C2555" s="5" t="n">
        <v>233.87</v>
      </c>
      <c r="D2555" s="5" t="n">
        <v>231.62</v>
      </c>
      <c r="E2555" s="5" t="n">
        <v>232.39</v>
      </c>
      <c r="F2555" s="5" t="n">
        <v>19312300</v>
      </c>
      <c r="G2555" s="5" t="n">
        <v>231.4</v>
      </c>
      <c r="I2555" s="13" t="n">
        <f aca="false">B2555-E2555</f>
        <v>0.610000000000014</v>
      </c>
      <c r="J2555" s="13" t="n">
        <f aca="false">C2555-D2555</f>
        <v>2.25</v>
      </c>
      <c r="L2555" s="14" t="n">
        <f aca="true">IF(ROW(E2555) - 1 &gt;= $L$1,MMULT($AA$1:OFFSET($AA$1, 0, $L$1 - 1),E2555:OFFSET(E2555,1 - $L$1, 0)) / $K$3,"")</f>
        <v>228.188</v>
      </c>
      <c r="N2555" s="0" t="n">
        <f aca="true">IF(ROW(E2555) - 1 &gt;= $N$1,SUM(E2555:OFFSET(E2555,1 - $N$1, 0)) / $N$1,"")</f>
        <v>226.789</v>
      </c>
      <c r="P2555" s="0" t="n">
        <f aca="true">IF(ROW(N2555) - 1 &gt; $P$1, IF(OFFSET(N2555,  1 - $P$1, 0) &lt;&gt; "", MMULT($AA$2:OFFSET($AA$2, 0, $P$1 - 1), E2555:OFFSET(E2555,1 - $P$1, 0)) / $O$3,""),"")</f>
        <v>226.024166666667</v>
      </c>
    </row>
    <row collapsed="false" customFormat="false" customHeight="true" hidden="false" ht="14.4" outlineLevel="0" r="2556">
      <c r="A2556" s="9" t="n">
        <v>40267</v>
      </c>
      <c r="B2556" s="5" t="n">
        <v>236.6</v>
      </c>
      <c r="C2556" s="5" t="n">
        <v>237.48</v>
      </c>
      <c r="D2556" s="5" t="n">
        <v>234.25</v>
      </c>
      <c r="E2556" s="5" t="n">
        <v>235.85</v>
      </c>
      <c r="F2556" s="5" t="n">
        <v>18832500</v>
      </c>
      <c r="G2556" s="5" t="n">
        <v>234.84</v>
      </c>
      <c r="I2556" s="13" t="n">
        <f aca="false">B2556-E2556</f>
        <v>0.75</v>
      </c>
      <c r="J2556" s="13" t="n">
        <f aca="false">C2556-D2556</f>
        <v>3.22999999999999</v>
      </c>
      <c r="L2556" s="14" t="n">
        <f aca="true">IF(ROW(E2556) - 1 &gt;= $L$1,MMULT($AA$1:OFFSET($AA$1, 0, $L$1 - 1),E2556:OFFSET(E2556,1 - $L$1, 0)) / $K$3,"")</f>
        <v>229.835454545455</v>
      </c>
      <c r="N2556" s="0" t="n">
        <f aca="true">IF(ROW(E2556) - 1 &gt;= $N$1,SUM(E2556:OFFSET(E2556,1 - $N$1, 0)) / $N$1,"")</f>
        <v>227.929</v>
      </c>
      <c r="P2556" s="0" t="n">
        <f aca="true">IF(ROW(N2556) - 1 &gt; $P$1, IF(OFFSET(N2556,  1 - $P$1, 0) &lt;&gt; "", MMULT($AA$2:OFFSET($AA$2, 0, $P$1 - 1), E2556:OFFSET(E2556,1 - $P$1, 0)) / $O$3,""),"")</f>
        <v>227.120277777778</v>
      </c>
    </row>
    <row collapsed="false" customFormat="false" customHeight="true" hidden="false" ht="14.4" outlineLevel="0" r="2557">
      <c r="A2557" s="9" t="n">
        <v>40268</v>
      </c>
      <c r="B2557" s="5" t="n">
        <v>235.49</v>
      </c>
      <c r="C2557" s="5" t="n">
        <v>236.61</v>
      </c>
      <c r="D2557" s="5" t="n">
        <v>234.46</v>
      </c>
      <c r="E2557" s="5" t="n">
        <v>235</v>
      </c>
      <c r="F2557" s="5" t="n">
        <v>15380700</v>
      </c>
      <c r="G2557" s="5" t="n">
        <v>234</v>
      </c>
      <c r="I2557" s="13" t="n">
        <f aca="false">B2557-E2557</f>
        <v>0.490000000000009</v>
      </c>
      <c r="J2557" s="13" t="n">
        <f aca="false">C2557-D2557</f>
        <v>2.15000000000001</v>
      </c>
      <c r="L2557" s="14" t="n">
        <f aca="true">IF(ROW(E2557) - 1 &gt;= $L$1,MMULT($AA$1:OFFSET($AA$1, 0, $L$1 - 1),E2557:OFFSET(E2557,1 - $L$1, 0)) / $K$3,"")</f>
        <v>231.121090909091</v>
      </c>
      <c r="N2557" s="0" t="n">
        <f aca="true">IF(ROW(E2557) - 1 &gt;= $N$1,SUM(E2557:OFFSET(E2557,1 - $N$1, 0)) / $N$1,"")</f>
        <v>229.017</v>
      </c>
      <c r="P2557" s="0" t="n">
        <f aca="true">IF(ROW(N2557) - 1 &gt; $P$1, IF(OFFSET(N2557,  1 - $P$1, 0) &lt;&gt; "", MMULT($AA$2:OFFSET($AA$2, 0, $P$1 - 1), E2557:OFFSET(E2557,1 - $P$1, 0)) / $O$3,""),"")</f>
        <v>228.275277777778</v>
      </c>
    </row>
    <row collapsed="false" customFormat="false" customHeight="true" hidden="false" ht="14.4" outlineLevel="0" r="2558">
      <c r="A2558" s="9" t="n">
        <v>40269</v>
      </c>
      <c r="B2558" s="5" t="n">
        <v>237.41</v>
      </c>
      <c r="C2558" s="5" t="n">
        <v>238.73</v>
      </c>
      <c r="D2558" s="5" t="n">
        <v>232.75</v>
      </c>
      <c r="E2558" s="5" t="n">
        <v>235.97</v>
      </c>
      <c r="F2558" s="5" t="n">
        <v>21540900</v>
      </c>
      <c r="G2558" s="5" t="n">
        <v>234.96</v>
      </c>
      <c r="I2558" s="13" t="n">
        <f aca="false">B2558-E2558</f>
        <v>1.44</v>
      </c>
      <c r="J2558" s="13" t="n">
        <f aca="false">C2558-D2558</f>
        <v>5.97999999999999</v>
      </c>
      <c r="L2558" s="14" t="n">
        <f aca="true">IF(ROW(E2558) - 1 &gt;= $L$1,MMULT($AA$1:OFFSET($AA$1, 0, $L$1 - 1),E2558:OFFSET(E2558,1 - $L$1, 0)) / $K$3,"")</f>
        <v>232.385272727273</v>
      </c>
      <c r="N2558" s="0" t="n">
        <f aca="true">IF(ROW(E2558) - 1 &gt;= $N$1,SUM(E2558:OFFSET(E2558,1 - $N$1, 0)) / $N$1,"")</f>
        <v>230.149</v>
      </c>
      <c r="P2558" s="0" t="n">
        <f aca="true">IF(ROW(N2558) - 1 &gt; $P$1, IF(OFFSET(N2558,  1 - $P$1, 0) &lt;&gt; "", MMULT($AA$2:OFFSET($AA$2, 0, $P$1 - 1), E2558:OFFSET(E2558,1 - $P$1, 0)) / $O$3,""),"")</f>
        <v>229.476944444444</v>
      </c>
    </row>
    <row collapsed="false" customFormat="false" customHeight="true" hidden="false" ht="14.4" outlineLevel="0" r="2559">
      <c r="A2559" s="9" t="n">
        <v>40273</v>
      </c>
      <c r="B2559" s="5" t="n">
        <v>234.98</v>
      </c>
      <c r="C2559" s="5" t="n">
        <v>238.51</v>
      </c>
      <c r="D2559" s="5" t="n">
        <v>234.77</v>
      </c>
      <c r="E2559" s="5" t="n">
        <v>238.49</v>
      </c>
      <c r="F2559" s="5" t="n">
        <v>24446700</v>
      </c>
      <c r="G2559" s="5" t="n">
        <v>237.47</v>
      </c>
      <c r="I2559" s="13" t="n">
        <f aca="false">B2559-E2559</f>
        <v>-3.51000000000002</v>
      </c>
      <c r="J2559" s="13" t="n">
        <f aca="false">C2559-D2559</f>
        <v>3.73999999999998</v>
      </c>
      <c r="L2559" s="14" t="n">
        <f aca="true">IF(ROW(E2559) - 1 &gt;= $L$1,MMULT($AA$1:OFFSET($AA$1, 0, $L$1 - 1),E2559:OFFSET(E2559,1 - $L$1, 0)) / $K$3,"")</f>
        <v>233.901818181818</v>
      </c>
      <c r="N2559" s="0" t="n">
        <f aca="true">IF(ROW(E2559) - 1 &gt;= $N$1,SUM(E2559:OFFSET(E2559,1 - $N$1, 0)) / $N$1,"")</f>
        <v>231.773</v>
      </c>
      <c r="P2559" s="0" t="n">
        <f aca="true">IF(ROW(N2559) - 1 &gt; $P$1, IF(OFFSET(N2559,  1 - $P$1, 0) &lt;&gt; "", MMULT($AA$2:OFFSET($AA$2, 0, $P$1 - 1), E2559:OFFSET(E2559,1 - $P$1, 0)) / $O$3,""),"")</f>
        <v>230.937222222222</v>
      </c>
    </row>
    <row collapsed="false" customFormat="false" customHeight="true" hidden="false" ht="14.4" outlineLevel="0" r="2560">
      <c r="A2560" s="9" t="n">
        <v>40274</v>
      </c>
      <c r="B2560" s="5" t="n">
        <v>238.2</v>
      </c>
      <c r="C2560" s="5" t="n">
        <v>240.24</v>
      </c>
      <c r="D2560" s="5" t="n">
        <v>237</v>
      </c>
      <c r="E2560" s="5" t="n">
        <v>239.54</v>
      </c>
      <c r="F2560" s="5" t="n">
        <v>15964900</v>
      </c>
      <c r="G2560" s="5" t="n">
        <v>238.52</v>
      </c>
      <c r="I2560" s="13" t="n">
        <f aca="false">B2560-E2560</f>
        <v>-1.34</v>
      </c>
      <c r="J2560" s="13" t="n">
        <f aca="false">C2560-D2560</f>
        <v>3.24000000000001</v>
      </c>
      <c r="L2560" s="14" t="n">
        <f aca="true">IF(ROW(E2560) - 1 &gt;= $L$1,MMULT($AA$1:OFFSET($AA$1, 0, $L$1 - 1),E2560:OFFSET(E2560,1 - $L$1, 0)) / $K$3,"")</f>
        <v>235.314</v>
      </c>
      <c r="N2560" s="0" t="n">
        <f aca="true">IF(ROW(E2560) - 1 &gt;= $N$1,SUM(E2560:OFFSET(E2560,1 - $N$1, 0)) / $N$1,"")</f>
        <v>233.252</v>
      </c>
      <c r="P2560" s="0" t="n">
        <f aca="true">IF(ROW(N2560) - 1 &gt; $P$1, IF(OFFSET(N2560,  1 - $P$1, 0) &lt;&gt; "", MMULT($AA$2:OFFSET($AA$2, 0, $P$1 - 1), E2560:OFFSET(E2560,1 - $P$1, 0)) / $O$3,""),"")</f>
        <v>232.463888888889</v>
      </c>
    </row>
    <row collapsed="false" customFormat="false" customHeight="true" hidden="false" ht="14.4" outlineLevel="0" r="2561">
      <c r="A2561" s="9" t="n">
        <v>40275</v>
      </c>
      <c r="B2561" s="5" t="n">
        <v>239.55</v>
      </c>
      <c r="C2561" s="5" t="n">
        <v>241.92</v>
      </c>
      <c r="D2561" s="5" t="n">
        <v>238.66</v>
      </c>
      <c r="E2561" s="5" t="n">
        <v>240.6</v>
      </c>
      <c r="F2561" s="5" t="n">
        <v>22446500</v>
      </c>
      <c r="G2561" s="5" t="n">
        <v>239.57</v>
      </c>
      <c r="I2561" s="13" t="n">
        <f aca="false">B2561-E2561</f>
        <v>-1.04999999999998</v>
      </c>
      <c r="J2561" s="13" t="n">
        <f aca="false">C2561-D2561</f>
        <v>3.25999999999999</v>
      </c>
      <c r="L2561" s="14" t="n">
        <f aca="true">IF(ROW(E2561) - 1 &gt;= $L$1,MMULT($AA$1:OFFSET($AA$1, 0, $L$1 - 1),E2561:OFFSET(E2561,1 - $L$1, 0)) / $K$3,"")</f>
        <v>236.65</v>
      </c>
      <c r="N2561" s="0" t="n">
        <f aca="true">IF(ROW(E2561) - 1 &gt;= $N$1,SUM(E2561:OFFSET(E2561,1 - $N$1, 0)) / $N$1,"")</f>
        <v>234.476</v>
      </c>
      <c r="P2561" s="0" t="n">
        <f aca="true">IF(ROW(N2561) - 1 &gt; $P$1, IF(OFFSET(N2561,  1 - $P$1, 0) &lt;&gt; "", MMULT($AA$2:OFFSET($AA$2, 0, $P$1 - 1), E2561:OFFSET(E2561,1 - $P$1, 0)) / $O$3,""),"")</f>
        <v>233.936944444444</v>
      </c>
    </row>
    <row collapsed="false" customFormat="false" customHeight="true" hidden="false" ht="14.4" outlineLevel="0" r="2562">
      <c r="A2562" s="9" t="n">
        <v>40276</v>
      </c>
      <c r="B2562" s="5" t="n">
        <v>240.44</v>
      </c>
      <c r="C2562" s="5" t="n">
        <v>241.54</v>
      </c>
      <c r="D2562" s="5" t="n">
        <v>238.04</v>
      </c>
      <c r="E2562" s="5" t="n">
        <v>239.95</v>
      </c>
      <c r="F2562" s="5" t="n">
        <v>20463900</v>
      </c>
      <c r="G2562" s="5" t="n">
        <v>238.92</v>
      </c>
      <c r="I2562" s="13" t="n">
        <f aca="false">B2562-E2562</f>
        <v>0.490000000000009</v>
      </c>
      <c r="J2562" s="13" t="n">
        <f aca="false">C2562-D2562</f>
        <v>3.5</v>
      </c>
      <c r="L2562" s="14" t="n">
        <f aca="true">IF(ROW(E2562) - 1 &gt;= $L$1,MMULT($AA$1:OFFSET($AA$1, 0, $L$1 - 1),E2562:OFFSET(E2562,1 - $L$1, 0)) / $K$3,"")</f>
        <v>237.645272727273</v>
      </c>
      <c r="N2562" s="0" t="n">
        <f aca="true">IF(ROW(E2562) - 1 &gt;= $N$1,SUM(E2562:OFFSET(E2562,1 - $N$1, 0)) / $N$1,"")</f>
        <v>235.534</v>
      </c>
      <c r="P2562" s="0" t="n">
        <f aca="true">IF(ROW(N2562) - 1 &gt; $P$1, IF(OFFSET(N2562,  1 - $P$1, 0) &lt;&gt; "", MMULT($AA$2:OFFSET($AA$2, 0, $P$1 - 1), E2562:OFFSET(E2562,1 - $P$1, 0)) / $O$3,""),"")</f>
        <v>235.215555555556</v>
      </c>
    </row>
    <row collapsed="false" customFormat="false" customHeight="true" hidden="false" ht="14.4" outlineLevel="0" r="2563">
      <c r="A2563" s="9" t="n">
        <v>40277</v>
      </c>
      <c r="B2563" s="5" t="n">
        <v>241.43</v>
      </c>
      <c r="C2563" s="5" t="n">
        <v>241.89</v>
      </c>
      <c r="D2563" s="5" t="n">
        <v>240.46</v>
      </c>
      <c r="E2563" s="5" t="n">
        <v>241.79</v>
      </c>
      <c r="F2563" s="5" t="n">
        <v>11935100</v>
      </c>
      <c r="G2563" s="5" t="n">
        <v>240.76</v>
      </c>
      <c r="I2563" s="13" t="n">
        <f aca="false">B2563-E2563</f>
        <v>-0.359999999999985</v>
      </c>
      <c r="J2563" s="13" t="n">
        <f aca="false">C2563-D2563</f>
        <v>1.42999999999998</v>
      </c>
      <c r="L2563" s="14" t="n">
        <f aca="true">IF(ROW(E2563) - 1 &gt;= $L$1,MMULT($AA$1:OFFSET($AA$1, 0, $L$1 - 1),E2563:OFFSET(E2563,1 - $L$1, 0)) / $K$3,"")</f>
        <v>238.782727272727</v>
      </c>
      <c r="N2563" s="0" t="n">
        <f aca="true">IF(ROW(E2563) - 1 &gt;= $N$1,SUM(E2563:OFFSET(E2563,1 - $N$1, 0)) / $N$1,"")</f>
        <v>237.048</v>
      </c>
      <c r="P2563" s="0" t="n">
        <f aca="true">IF(ROW(N2563) - 1 &gt; $P$1, IF(OFFSET(N2563,  1 - $P$1, 0) &lt;&gt; "", MMULT($AA$2:OFFSET($AA$2, 0, $P$1 - 1), E2563:OFFSET(E2563,1 - $P$1, 0)) / $O$3,""),"")</f>
        <v>236.498333333333</v>
      </c>
    </row>
    <row collapsed="false" customFormat="false" customHeight="true" hidden="false" ht="14.4" outlineLevel="0" r="2564">
      <c r="A2564" s="9" t="n">
        <v>40280</v>
      </c>
      <c r="B2564" s="5" t="n">
        <v>242.2</v>
      </c>
      <c r="C2564" s="5" t="n">
        <v>243.07</v>
      </c>
      <c r="D2564" s="5" t="n">
        <v>241.81</v>
      </c>
      <c r="E2564" s="5" t="n">
        <v>242.29</v>
      </c>
      <c r="F2564" s="5" t="n">
        <v>11893800</v>
      </c>
      <c r="G2564" s="5" t="n">
        <v>241.25</v>
      </c>
      <c r="I2564" s="13" t="n">
        <f aca="false">B2564-E2564</f>
        <v>-0.0900000000000034</v>
      </c>
      <c r="J2564" s="13" t="n">
        <f aca="false">C2564-D2564</f>
        <v>1.25999999999999</v>
      </c>
      <c r="L2564" s="14" t="n">
        <f aca="true">IF(ROW(E2564) - 1 &gt;= $L$1,MMULT($AA$1:OFFSET($AA$1, 0, $L$1 - 1),E2564:OFFSET(E2564,1 - $L$1, 0)) / $K$3,"")</f>
        <v>239.735818181818</v>
      </c>
      <c r="N2564" s="0" t="n">
        <f aca="true">IF(ROW(E2564) - 1 &gt;= $N$1,SUM(E2564:OFFSET(E2564,1 - $N$1, 0)) / $N$1,"")</f>
        <v>238.187</v>
      </c>
      <c r="P2564" s="0" t="n">
        <f aca="true">IF(ROW(N2564) - 1 &gt; $P$1, IF(OFFSET(N2564,  1 - $P$1, 0) &lt;&gt; "", MMULT($AA$2:OFFSET($AA$2, 0, $P$1 - 1), E2564:OFFSET(E2564,1 - $P$1, 0)) / $O$3,""),"")</f>
        <v>237.773333333333</v>
      </c>
    </row>
    <row collapsed="false" customFormat="false" customHeight="true" hidden="false" ht="14.4" outlineLevel="0" r="2565">
      <c r="A2565" s="9" t="n">
        <v>40281</v>
      </c>
      <c r="B2565" s="5" t="n">
        <v>241.86</v>
      </c>
      <c r="C2565" s="5" t="n">
        <v>242.8</v>
      </c>
      <c r="D2565" s="5" t="n">
        <v>241.11</v>
      </c>
      <c r="E2565" s="5" t="n">
        <v>242.43</v>
      </c>
      <c r="F2565" s="5" t="n">
        <v>10936100</v>
      </c>
      <c r="G2565" s="5" t="n">
        <v>241.39</v>
      </c>
      <c r="I2565" s="13" t="n">
        <f aca="false">B2565-E2565</f>
        <v>-0.569999999999993</v>
      </c>
      <c r="J2565" s="13" t="n">
        <f aca="false">C2565-D2565</f>
        <v>1.69</v>
      </c>
      <c r="L2565" s="14" t="n">
        <f aca="true">IF(ROW(E2565) - 1 &gt;= $L$1,MMULT($AA$1:OFFSET($AA$1, 0, $L$1 - 1),E2565:OFFSET(E2565,1 - $L$1, 0)) / $K$3,"")</f>
        <v>240.507272727273</v>
      </c>
      <c r="N2565" s="0" t="n">
        <f aca="true">IF(ROW(E2565) - 1 &gt;= $N$1,SUM(E2565:OFFSET(E2565,1 - $N$1, 0)) / $N$1,"")</f>
        <v>239.191</v>
      </c>
      <c r="P2565" s="0" t="n">
        <f aca="true">IF(ROW(N2565) - 1 &gt; $P$1, IF(OFFSET(N2565,  1 - $P$1, 0) &lt;&gt; "", MMULT($AA$2:OFFSET($AA$2, 0, $P$1 - 1), E2565:OFFSET(E2565,1 - $P$1, 0)) / $O$3,""),"")</f>
        <v>238.828888888889</v>
      </c>
    </row>
    <row collapsed="false" customFormat="false" customHeight="true" hidden="false" ht="14.4" outlineLevel="0" r="2566">
      <c r="A2566" s="9" t="n">
        <v>40282</v>
      </c>
      <c r="B2566" s="5" t="n">
        <v>245.28</v>
      </c>
      <c r="C2566" s="5" t="n">
        <v>245.81</v>
      </c>
      <c r="D2566" s="5" t="n">
        <v>244.07</v>
      </c>
      <c r="E2566" s="5" t="n">
        <v>245.69</v>
      </c>
      <c r="F2566" s="5" t="n">
        <v>14431300</v>
      </c>
      <c r="G2566" s="5" t="n">
        <v>244.64</v>
      </c>
      <c r="I2566" s="13" t="n">
        <f aca="false">B2566-E2566</f>
        <v>-0.409999999999997</v>
      </c>
      <c r="J2566" s="13" t="n">
        <f aca="false">C2566-D2566</f>
        <v>1.74000000000001</v>
      </c>
      <c r="L2566" s="14" t="n">
        <f aca="true">IF(ROW(E2566) - 1 &gt;= $L$1,MMULT($AA$1:OFFSET($AA$1, 0, $L$1 - 1),E2566:OFFSET(E2566,1 - $L$1, 0)) / $K$3,"")</f>
        <v>241.688909090909</v>
      </c>
      <c r="N2566" s="0" t="n">
        <f aca="true">IF(ROW(E2566) - 1 &gt;= $N$1,SUM(E2566:OFFSET(E2566,1 - $N$1, 0)) / $N$1,"")</f>
        <v>240.175</v>
      </c>
      <c r="P2566" s="0" t="n">
        <f aca="true">IF(ROW(N2566) - 1 &gt; $P$1, IF(OFFSET(N2566,  1 - $P$1, 0) &lt;&gt; "", MMULT($AA$2:OFFSET($AA$2, 0, $P$1 - 1), E2566:OFFSET(E2566,1 - $P$1, 0)) / $O$3,""),"")</f>
        <v>239.815277777778</v>
      </c>
    </row>
    <row collapsed="false" customFormat="false" customHeight="true" hidden="false" ht="14.4" outlineLevel="0" r="2567">
      <c r="A2567" s="9" t="n">
        <v>40283</v>
      </c>
      <c r="B2567" s="5" t="n">
        <v>245.78</v>
      </c>
      <c r="C2567" s="5" t="n">
        <v>249.03</v>
      </c>
      <c r="D2567" s="5" t="n">
        <v>245.51</v>
      </c>
      <c r="E2567" s="5" t="n">
        <v>248.92</v>
      </c>
      <c r="F2567" s="5" t="n">
        <v>13456600</v>
      </c>
      <c r="G2567" s="5" t="n">
        <v>247.86</v>
      </c>
      <c r="I2567" s="13" t="n">
        <f aca="false">B2567-E2567</f>
        <v>-3.13999999999999</v>
      </c>
      <c r="J2567" s="13" t="n">
        <f aca="false">C2567-D2567</f>
        <v>3.52000000000001</v>
      </c>
      <c r="L2567" s="14" t="n">
        <f aca="true">IF(ROW(E2567) - 1 &gt;= $L$1,MMULT($AA$1:OFFSET($AA$1, 0, $L$1 - 1),E2567:OFFSET(E2567,1 - $L$1, 0)) / $K$3,"")</f>
        <v>243.278909090909</v>
      </c>
      <c r="N2567" s="0" t="n">
        <f aca="true">IF(ROW(E2567) - 1 &gt;= $N$1,SUM(E2567:OFFSET(E2567,1 - $N$1, 0)) / $N$1,"")</f>
        <v>241.567</v>
      </c>
      <c r="P2567" s="0" t="n">
        <f aca="true">IF(ROW(N2567) - 1 &gt; $P$1, IF(OFFSET(N2567,  1 - $P$1, 0) &lt;&gt; "", MMULT($AA$2:OFFSET($AA$2, 0, $P$1 - 1), E2567:OFFSET(E2567,1 - $P$1, 0)) / $O$3,""),"")</f>
        <v>240.804722222222</v>
      </c>
    </row>
    <row collapsed="false" customFormat="false" customHeight="true" hidden="false" ht="14.4" outlineLevel="0" r="2568">
      <c r="A2568" s="9" t="n">
        <v>40284</v>
      </c>
      <c r="B2568" s="5" t="n">
        <v>248.57</v>
      </c>
      <c r="C2568" s="5" t="n">
        <v>251.14</v>
      </c>
      <c r="D2568" s="5" t="n">
        <v>244.55</v>
      </c>
      <c r="E2568" s="5" t="n">
        <v>247.4</v>
      </c>
      <c r="F2568" s="5" t="n">
        <v>26805200</v>
      </c>
      <c r="G2568" s="5" t="n">
        <v>246.34</v>
      </c>
      <c r="I2568" s="13" t="n">
        <f aca="false">B2568-E2568</f>
        <v>1.16999999999999</v>
      </c>
      <c r="J2568" s="13" t="n">
        <f aca="false">C2568-D2568</f>
        <v>6.58999999999998</v>
      </c>
      <c r="L2568" s="14" t="n">
        <f aca="true">IF(ROW(E2568) - 1 &gt;= $L$1,MMULT($AA$1:OFFSET($AA$1, 0, $L$1 - 1),E2568:OFFSET(E2568,1 - $L$1, 0)) / $K$3,"")</f>
        <v>244.339454545455</v>
      </c>
      <c r="N2568" s="0" t="n">
        <f aca="true">IF(ROW(E2568) - 1 &gt;= $N$1,SUM(E2568:OFFSET(E2568,1 - $N$1, 0)) / $N$1,"")</f>
        <v>242.71</v>
      </c>
      <c r="P2568" s="0" t="n">
        <f aca="true">IF(ROW(N2568) - 1 &gt; $P$1, IF(OFFSET(N2568,  1 - $P$1, 0) &lt;&gt; "", MMULT($AA$2:OFFSET($AA$2, 0, $P$1 - 1), E2568:OFFSET(E2568,1 - $P$1, 0)) / $O$3,""),"")</f>
        <v>241.887222222222</v>
      </c>
    </row>
    <row collapsed="false" customFormat="false" customHeight="true" hidden="false" ht="14.4" outlineLevel="0" r="2569">
      <c r="A2569" s="9" t="n">
        <v>40287</v>
      </c>
      <c r="B2569" s="5" t="n">
        <v>247.03</v>
      </c>
      <c r="C2569" s="5" t="n">
        <v>247.89</v>
      </c>
      <c r="D2569" s="5" t="n">
        <v>241.77</v>
      </c>
      <c r="E2569" s="5" t="n">
        <v>247.07</v>
      </c>
      <c r="F2569" s="5" t="n">
        <v>20247300</v>
      </c>
      <c r="G2569" s="5" t="n">
        <v>246.01</v>
      </c>
      <c r="I2569" s="13" t="n">
        <f aca="false">B2569-E2569</f>
        <v>-0.039999999999992</v>
      </c>
      <c r="J2569" s="13" t="n">
        <f aca="false">C2569-D2569</f>
        <v>6.11999999999998</v>
      </c>
      <c r="L2569" s="14" t="n">
        <f aca="true">IF(ROW(E2569) - 1 &gt;= $L$1,MMULT($AA$1:OFFSET($AA$1, 0, $L$1 - 1),E2569:OFFSET(E2569,1 - $L$1, 0)) / $K$3,"")</f>
        <v>245.132181818182</v>
      </c>
      <c r="N2569" s="0" t="n">
        <f aca="true">IF(ROW(E2569) - 1 &gt;= $N$1,SUM(E2569:OFFSET(E2569,1 - $N$1, 0)) / $N$1,"")</f>
        <v>243.568</v>
      </c>
      <c r="P2569" s="0" t="n">
        <f aca="true">IF(ROW(N2569) - 1 &gt; $P$1, IF(OFFSET(N2569,  1 - $P$1, 0) &lt;&gt; "", MMULT($AA$2:OFFSET($AA$2, 0, $P$1 - 1), E2569:OFFSET(E2569,1 - $P$1, 0)) / $O$3,""),"")</f>
        <v>242.927777777778</v>
      </c>
    </row>
    <row collapsed="false" customFormat="false" customHeight="true" hidden="false" ht="14.4" outlineLevel="0" r="2570">
      <c r="A2570" s="9" t="n">
        <v>40288</v>
      </c>
      <c r="B2570" s="5" t="n">
        <v>248.54</v>
      </c>
      <c r="C2570" s="5" t="n">
        <v>249.25</v>
      </c>
      <c r="D2570" s="5" t="n">
        <v>242.96</v>
      </c>
      <c r="E2570" s="5" t="n">
        <v>244.59</v>
      </c>
      <c r="F2570" s="5" t="n">
        <v>26368800</v>
      </c>
      <c r="G2570" s="5" t="n">
        <v>243.54</v>
      </c>
      <c r="I2570" s="13" t="n">
        <f aca="false">B2570-E2570</f>
        <v>3.94999999999999</v>
      </c>
      <c r="J2570" s="13" t="n">
        <f aca="false">C2570-D2570</f>
        <v>6.28999999999999</v>
      </c>
      <c r="L2570" s="14" t="n">
        <f aca="true">IF(ROW(E2570) - 1 &gt;= $L$1,MMULT($AA$1:OFFSET($AA$1, 0, $L$1 - 1),E2570:OFFSET(E2570,1 - $L$1, 0)) / $K$3,"")</f>
        <v>245.318</v>
      </c>
      <c r="N2570" s="0" t="n">
        <f aca="true">IF(ROW(E2570) - 1 &gt;= $N$1,SUM(E2570:OFFSET(E2570,1 - $N$1, 0)) / $N$1,"")</f>
        <v>244.073</v>
      </c>
      <c r="P2570" s="0" t="n">
        <f aca="true">IF(ROW(N2570) - 1 &gt; $P$1, IF(OFFSET(N2570,  1 - $P$1, 0) &lt;&gt; "", MMULT($AA$2:OFFSET($AA$2, 0, $P$1 - 1), E2570:OFFSET(E2570,1 - $P$1, 0)) / $O$3,""),"")</f>
        <v>243.856666666667</v>
      </c>
    </row>
    <row collapsed="false" customFormat="false" customHeight="true" hidden="false" ht="14.4" outlineLevel="0" r="2571">
      <c r="A2571" s="9" t="n">
        <v>40289</v>
      </c>
      <c r="B2571" s="5" t="n">
        <v>258.8</v>
      </c>
      <c r="C2571" s="5" t="n">
        <v>260.25</v>
      </c>
      <c r="D2571" s="5" t="n">
        <v>255.73</v>
      </c>
      <c r="E2571" s="5" t="n">
        <v>259.22</v>
      </c>
      <c r="F2571" s="5" t="n">
        <v>35085400</v>
      </c>
      <c r="G2571" s="5" t="n">
        <v>258.11</v>
      </c>
      <c r="I2571" s="13" t="n">
        <f aca="false">B2571-E2571</f>
        <v>-0.420000000000016</v>
      </c>
      <c r="J2571" s="13" t="n">
        <f aca="false">C2571-D2571</f>
        <v>4.52000000000001</v>
      </c>
      <c r="L2571" s="14" t="n">
        <f aca="true">IF(ROW(E2571) - 1 &gt;= $L$1,MMULT($AA$1:OFFSET($AA$1, 0, $L$1 - 1),E2571:OFFSET(E2571,1 - $L$1, 0)) / $K$3,"")</f>
        <v>248.072</v>
      </c>
      <c r="N2571" s="0" t="n">
        <f aca="true">IF(ROW(E2571) - 1 &gt;= $N$1,SUM(E2571:OFFSET(E2571,1 - $N$1, 0)) / $N$1,"")</f>
        <v>245.935</v>
      </c>
      <c r="P2571" s="0" t="n">
        <f aca="true">IF(ROW(N2571) - 1 &gt; $P$1, IF(OFFSET(N2571,  1 - $P$1, 0) &lt;&gt; "", MMULT($AA$2:OFFSET($AA$2, 0, $P$1 - 1), E2571:OFFSET(E2571,1 - $P$1, 0)) / $O$3,""),"")</f>
        <v>245.1425</v>
      </c>
    </row>
    <row collapsed="false" customFormat="false" customHeight="true" hidden="false" ht="14.4" outlineLevel="0" r="2572">
      <c r="A2572" s="9" t="n">
        <v>40290</v>
      </c>
      <c r="B2572" s="5" t="n">
        <v>258.24</v>
      </c>
      <c r="C2572" s="5" t="n">
        <v>266.75</v>
      </c>
      <c r="D2572" s="5" t="n">
        <v>256.2</v>
      </c>
      <c r="E2572" s="5" t="n">
        <v>266.47</v>
      </c>
      <c r="F2572" s="5" t="n">
        <v>28336600</v>
      </c>
      <c r="G2572" s="5" t="n">
        <v>265.33</v>
      </c>
      <c r="I2572" s="13" t="n">
        <f aca="false">B2572-E2572</f>
        <v>-8.23000000000002</v>
      </c>
      <c r="J2572" s="13" t="n">
        <f aca="false">C2572-D2572</f>
        <v>10.55</v>
      </c>
      <c r="L2572" s="14" t="n">
        <f aca="true">IF(ROW(E2572) - 1 &gt;= $L$1,MMULT($AA$1:OFFSET($AA$1, 0, $L$1 - 1),E2572:OFFSET(E2572,1 - $L$1, 0)) / $K$3,"")</f>
        <v>251.805636363636</v>
      </c>
      <c r="N2572" s="0" t="n">
        <f aca="true">IF(ROW(E2572) - 1 &gt;= $N$1,SUM(E2572:OFFSET(E2572,1 - $N$1, 0)) / $N$1,"")</f>
        <v>248.587</v>
      </c>
      <c r="P2572" s="0" t="n">
        <f aca="true">IF(ROW(N2572) - 1 &gt; $P$1, IF(OFFSET(N2572,  1 - $P$1, 0) &lt;&gt; "", MMULT($AA$2:OFFSET($AA$2, 0, $P$1 - 1), E2572:OFFSET(E2572,1 - $P$1, 0)) / $O$3,""),"")</f>
        <v>246.834722222222</v>
      </c>
    </row>
    <row collapsed="false" customFormat="false" customHeight="true" hidden="false" ht="14.4" outlineLevel="0" r="2573">
      <c r="A2573" s="9" t="n">
        <v>40291</v>
      </c>
      <c r="B2573" s="5" t="n">
        <v>267.99</v>
      </c>
      <c r="C2573" s="5" t="n">
        <v>272.18</v>
      </c>
      <c r="D2573" s="5" t="n">
        <v>267</v>
      </c>
      <c r="E2573" s="5" t="n">
        <v>270.83</v>
      </c>
      <c r="F2573" s="5" t="n">
        <v>28462700</v>
      </c>
      <c r="G2573" s="5" t="n">
        <v>269.67</v>
      </c>
      <c r="I2573" s="13" t="n">
        <f aca="false">B2573-E2573</f>
        <v>-2.83999999999997</v>
      </c>
      <c r="J2573" s="13" t="n">
        <f aca="false">C2573-D2573</f>
        <v>5.18000000000001</v>
      </c>
      <c r="L2573" s="14" t="n">
        <f aca="true">IF(ROW(E2573) - 1 &gt;= $L$1,MMULT($AA$1:OFFSET($AA$1, 0, $L$1 - 1),E2573:OFFSET(E2573,1 - $L$1, 0)) / $K$3,"")</f>
        <v>255.849818181818</v>
      </c>
      <c r="N2573" s="0" t="n">
        <f aca="true">IF(ROW(E2573) - 1 &gt;= $N$1,SUM(E2573:OFFSET(E2573,1 - $N$1, 0)) / $N$1,"")</f>
        <v>251.491</v>
      </c>
      <c r="P2573" s="0" t="n">
        <f aca="true">IF(ROW(N2573) - 1 &gt; $P$1, IF(OFFSET(N2573,  1 - $P$1, 0) &lt;&gt; "", MMULT($AA$2:OFFSET($AA$2, 0, $P$1 - 1), E2573:OFFSET(E2573,1 - $P$1, 0)) / $O$3,""),"")</f>
        <v>248.904444444444</v>
      </c>
    </row>
    <row collapsed="false" customFormat="false" customHeight="true" hidden="false" ht="14.4" outlineLevel="0" r="2574">
      <c r="A2574" s="9" t="n">
        <v>40294</v>
      </c>
      <c r="B2574" s="5" t="n">
        <v>271.88</v>
      </c>
      <c r="C2574" s="5" t="n">
        <v>272.46</v>
      </c>
      <c r="D2574" s="5" t="n">
        <v>268.19</v>
      </c>
      <c r="E2574" s="5" t="n">
        <v>269.5</v>
      </c>
      <c r="F2574" s="5" t="n">
        <v>17109600</v>
      </c>
      <c r="G2574" s="5" t="n">
        <v>268.35</v>
      </c>
      <c r="I2574" s="13" t="n">
        <f aca="false">B2574-E2574</f>
        <v>2.38</v>
      </c>
      <c r="J2574" s="13" t="n">
        <f aca="false">C2574-D2574</f>
        <v>4.26999999999998</v>
      </c>
      <c r="L2574" s="14" t="n">
        <f aca="true">IF(ROW(E2574) - 1 &gt;= $L$1,MMULT($AA$1:OFFSET($AA$1, 0, $L$1 - 1),E2574:OFFSET(E2574,1 - $L$1, 0)) / $K$3,"")</f>
        <v>259.124181818182</v>
      </c>
      <c r="N2574" s="0" t="n">
        <f aca="true">IF(ROW(E2574) - 1 &gt;= $N$1,SUM(E2574:OFFSET(E2574,1 - $N$1, 0)) / $N$1,"")</f>
        <v>254.212</v>
      </c>
      <c r="P2574" s="0" t="n">
        <f aca="true">IF(ROW(N2574) - 1 &gt; $P$1, IF(OFFSET(N2574,  1 - $P$1, 0) &lt;&gt; "", MMULT($AA$2:OFFSET($AA$2, 0, $P$1 - 1), E2574:OFFSET(E2574,1 - $P$1, 0)) / $O$3,""),"")</f>
        <v>251.381111111111</v>
      </c>
    </row>
    <row collapsed="false" customFormat="false" customHeight="true" hidden="false" ht="14.4" outlineLevel="0" r="2575">
      <c r="A2575" s="9" t="n">
        <v>40295</v>
      </c>
      <c r="B2575" s="5" t="n">
        <v>267.27</v>
      </c>
      <c r="C2575" s="5" t="n">
        <v>267.84</v>
      </c>
      <c r="D2575" s="5" t="n">
        <v>260.52</v>
      </c>
      <c r="E2575" s="5" t="n">
        <v>262.04</v>
      </c>
      <c r="F2575" s="5" t="n">
        <v>25333700</v>
      </c>
      <c r="G2575" s="5" t="n">
        <v>260.92</v>
      </c>
      <c r="I2575" s="13" t="n">
        <f aca="false">B2575-E2575</f>
        <v>5.22999999999996</v>
      </c>
      <c r="J2575" s="13" t="n">
        <f aca="false">C2575-D2575</f>
        <v>7.31999999999999</v>
      </c>
      <c r="L2575" s="14" t="n">
        <f aca="true">IF(ROW(E2575) - 1 &gt;= $L$1,MMULT($AA$1:OFFSET($AA$1, 0, $L$1 - 1),E2575:OFFSET(E2575,1 - $L$1, 0)) / $K$3,"")</f>
        <v>260.547454545455</v>
      </c>
      <c r="N2575" s="0" t="n">
        <f aca="true">IF(ROW(E2575) - 1 &gt;= $N$1,SUM(E2575:OFFSET(E2575,1 - $N$1, 0)) / $N$1,"")</f>
        <v>256.173</v>
      </c>
      <c r="P2575" s="0" t="n">
        <f aca="true">IF(ROW(N2575) - 1 &gt; $P$1, IF(OFFSET(N2575,  1 - $P$1, 0) &lt;&gt; "", MMULT($AA$2:OFFSET($AA$2, 0, $P$1 - 1), E2575:OFFSET(E2575,1 - $P$1, 0)) / $O$3,""),"")</f>
        <v>254.126944444444</v>
      </c>
    </row>
    <row collapsed="false" customFormat="false" customHeight="true" hidden="false" ht="14.4" outlineLevel="0" r="2576">
      <c r="A2576" s="9" t="n">
        <v>40296</v>
      </c>
      <c r="B2576" s="5" t="n">
        <v>263.25</v>
      </c>
      <c r="C2576" s="5" t="n">
        <v>264</v>
      </c>
      <c r="D2576" s="5" t="n">
        <v>256.41</v>
      </c>
      <c r="E2576" s="5" t="n">
        <v>261.6</v>
      </c>
      <c r="F2576" s="5" t="n">
        <v>27085800</v>
      </c>
      <c r="G2576" s="5" t="n">
        <v>260.48</v>
      </c>
      <c r="I2576" s="13" t="n">
        <f aca="false">B2576-E2576</f>
        <v>1.64999999999998</v>
      </c>
      <c r="J2576" s="13" t="n">
        <f aca="false">C2576-D2576</f>
        <v>7.58999999999998</v>
      </c>
      <c r="L2576" s="14" t="n">
        <f aca="true">IF(ROW(E2576) - 1 &gt;= $L$1,MMULT($AA$1:OFFSET($AA$1, 0, $L$1 - 1),E2576:OFFSET(E2576,1 - $L$1, 0)) / $K$3,"")</f>
        <v>261.534181818182</v>
      </c>
      <c r="N2576" s="0" t="n">
        <f aca="true">IF(ROW(E2576) - 1 &gt;= $N$1,SUM(E2576:OFFSET(E2576,1 - $N$1, 0)) / $N$1,"")</f>
        <v>257.764</v>
      </c>
      <c r="P2576" s="0" t="n">
        <f aca="true">IF(ROW(N2576) - 1 &gt; $P$1, IF(OFFSET(N2576,  1 - $P$1, 0) &lt;&gt; "", MMULT($AA$2:OFFSET($AA$2, 0, $P$1 - 1), E2576:OFFSET(E2576,1 - $P$1, 0)) / $O$3,""),"")</f>
        <v>257.281388888889</v>
      </c>
    </row>
    <row collapsed="false" customFormat="false" customHeight="true" hidden="false" ht="14.4" outlineLevel="0" r="2577">
      <c r="A2577" s="9" t="n">
        <v>40297</v>
      </c>
      <c r="B2577" s="5" t="n">
        <v>263.02</v>
      </c>
      <c r="C2577" s="5" t="n">
        <v>270</v>
      </c>
      <c r="D2577" s="5" t="n">
        <v>262.01</v>
      </c>
      <c r="E2577" s="5" t="n">
        <v>268.64</v>
      </c>
      <c r="F2577" s="5" t="n">
        <v>19958600</v>
      </c>
      <c r="G2577" s="5" t="n">
        <v>267.49</v>
      </c>
      <c r="I2577" s="13" t="n">
        <f aca="false">B2577-E2577</f>
        <v>-5.62</v>
      </c>
      <c r="J2577" s="13" t="n">
        <f aca="false">C2577-D2577</f>
        <v>7.99000000000001</v>
      </c>
      <c r="L2577" s="14" t="n">
        <f aca="true">IF(ROW(E2577) - 1 &gt;= $L$1,MMULT($AA$1:OFFSET($AA$1, 0, $L$1 - 1),E2577:OFFSET(E2577,1 - $L$1, 0)) / $K$3,"")</f>
        <v>263.511636363636</v>
      </c>
      <c r="N2577" s="0" t="n">
        <f aca="true">IF(ROW(E2577) - 1 &gt;= $N$1,SUM(E2577:OFFSET(E2577,1 - $N$1, 0)) / $N$1,"")</f>
        <v>259.736</v>
      </c>
      <c r="P2577" s="0" t="n">
        <f aca="true">IF(ROW(N2577) - 1 &gt; $P$1, IF(OFFSET(N2577,  1 - $P$1, 0) &lt;&gt; "", MMULT($AA$2:OFFSET($AA$2, 0, $P$1 - 1), E2577:OFFSET(E2577,1 - $P$1, 0)) / $O$3,""),"")</f>
        <v>260.231111111111</v>
      </c>
    </row>
    <row collapsed="false" customFormat="false" customHeight="true" hidden="false" ht="14.4" outlineLevel="0" r="2578">
      <c r="A2578" s="9" t="n">
        <v>40298</v>
      </c>
      <c r="B2578" s="5" t="n">
        <v>269.31</v>
      </c>
      <c r="C2578" s="5" t="n">
        <v>270.57</v>
      </c>
      <c r="D2578" s="5" t="n">
        <v>261</v>
      </c>
      <c r="E2578" s="5" t="n">
        <v>261.09</v>
      </c>
      <c r="F2578" s="5" t="n">
        <v>19373700</v>
      </c>
      <c r="G2578" s="5" t="n">
        <v>259.97</v>
      </c>
      <c r="I2578" s="13" t="n">
        <f aca="false">B2578-E2578</f>
        <v>8.22000000000003</v>
      </c>
      <c r="J2578" s="13" t="n">
        <f aca="false">C2578-D2578</f>
        <v>9.56999999999999</v>
      </c>
      <c r="L2578" s="14" t="n">
        <f aca="true">IF(ROW(E2578) - 1 &gt;= $L$1,MMULT($AA$1:OFFSET($AA$1, 0, $L$1 - 1),E2578:OFFSET(E2578,1 - $L$1, 0)) / $K$3,"")</f>
        <v>263.757818181818</v>
      </c>
      <c r="N2578" s="0" t="n">
        <f aca="true">IF(ROW(E2578) - 1 &gt;= $N$1,SUM(E2578:OFFSET(E2578,1 - $N$1, 0)) / $N$1,"")</f>
        <v>261.105</v>
      </c>
      <c r="P2578" s="0" t="n">
        <f aca="true">IF(ROW(N2578) - 1 &gt; $P$1, IF(OFFSET(N2578,  1 - $P$1, 0) &lt;&gt; "", MMULT($AA$2:OFFSET($AA$2, 0, $P$1 - 1), E2578:OFFSET(E2578,1 - $P$1, 0)) / $O$3,""),"")</f>
        <v>262.454166666667</v>
      </c>
    </row>
    <row collapsed="false" customFormat="false" customHeight="true" hidden="false" ht="14.4" outlineLevel="0" r="2579">
      <c r="A2579" s="9" t="n">
        <v>40301</v>
      </c>
      <c r="B2579" s="5" t="n">
        <v>263.84</v>
      </c>
      <c r="C2579" s="5" t="n">
        <v>267.88</v>
      </c>
      <c r="D2579" s="5" t="n">
        <v>262.88</v>
      </c>
      <c r="E2579" s="5" t="n">
        <v>266.35</v>
      </c>
      <c r="F2579" s="5" t="n">
        <v>16226500</v>
      </c>
      <c r="G2579" s="5" t="n">
        <v>265.21</v>
      </c>
      <c r="I2579" s="13" t="n">
        <f aca="false">B2579-E2579</f>
        <v>-2.51000000000005</v>
      </c>
      <c r="J2579" s="13" t="n">
        <f aca="false">C2579-D2579</f>
        <v>5</v>
      </c>
      <c r="L2579" s="14" t="n">
        <f aca="true">IF(ROW(E2579) - 1 &gt;= $L$1,MMULT($AA$1:OFFSET($AA$1, 0, $L$1 - 1),E2579:OFFSET(E2579,1 - $L$1, 0)) / $K$3,"")</f>
        <v>264.711454545455</v>
      </c>
      <c r="N2579" s="0" t="n">
        <f aca="true">IF(ROW(E2579) - 1 &gt;= $N$1,SUM(E2579:OFFSET(E2579,1 - $N$1, 0)) / $N$1,"")</f>
        <v>263.033</v>
      </c>
      <c r="P2579" s="0" t="n">
        <f aca="true">IF(ROW(N2579) - 1 &gt; $P$1, IF(OFFSET(N2579,  1 - $P$1, 0) &lt;&gt; "", MMULT($AA$2:OFFSET($AA$2, 0, $P$1 - 1), E2579:OFFSET(E2579,1 - $P$1, 0)) / $O$3,""),"")</f>
        <v>263.944166666667</v>
      </c>
    </row>
    <row collapsed="false" customFormat="false" customHeight="true" hidden="false" ht="14.4" outlineLevel="0" r="2580">
      <c r="A2580" s="9" t="n">
        <v>40302</v>
      </c>
      <c r="B2580" s="5" t="n">
        <v>262.89</v>
      </c>
      <c r="C2580" s="5" t="n">
        <v>263.29</v>
      </c>
      <c r="D2580" s="5" t="n">
        <v>256.75</v>
      </c>
      <c r="E2580" s="5" t="n">
        <v>258.68</v>
      </c>
      <c r="F2580" s="5" t="n">
        <v>25850700</v>
      </c>
      <c r="G2580" s="5" t="n">
        <v>257.57</v>
      </c>
      <c r="I2580" s="13" t="n">
        <f aca="false">B2580-E2580</f>
        <v>4.20999999999998</v>
      </c>
      <c r="J2580" s="13" t="n">
        <f aca="false">C2580-D2580</f>
        <v>6.54000000000002</v>
      </c>
      <c r="L2580" s="14" t="n">
        <f aca="true">IF(ROW(E2580) - 1 &gt;= $L$1,MMULT($AA$1:OFFSET($AA$1, 0, $L$1 - 1),E2580:OFFSET(E2580,1 - $L$1, 0)) / $K$3,"")</f>
        <v>263.92</v>
      </c>
      <c r="N2580" s="0" t="n">
        <f aca="true">IF(ROW(E2580) - 1 &gt;= $N$1,SUM(E2580:OFFSET(E2580,1 - $N$1, 0)) / $N$1,"")</f>
        <v>264.442</v>
      </c>
      <c r="P2580" s="0" t="n">
        <f aca="true">IF(ROW(N2580) - 1 &gt; $P$1, IF(OFFSET(N2580,  1 - $P$1, 0) &lt;&gt; "", MMULT($AA$2:OFFSET($AA$2, 0, $P$1 - 1), E2580:OFFSET(E2580,1 - $P$1, 0)) / $O$3,""),"")</f>
        <v>264.519722222222</v>
      </c>
    </row>
    <row collapsed="false" customFormat="false" customHeight="true" hidden="false" ht="14.4" outlineLevel="0" r="2581">
      <c r="A2581" s="9" t="n">
        <v>40303</v>
      </c>
      <c r="B2581" s="5" t="n">
        <v>253.03</v>
      </c>
      <c r="C2581" s="5" t="n">
        <v>258.14</v>
      </c>
      <c r="D2581" s="5" t="n">
        <v>248.73</v>
      </c>
      <c r="E2581" s="5" t="n">
        <v>255.99</v>
      </c>
      <c r="F2581" s="5" t="n">
        <v>31539400</v>
      </c>
      <c r="G2581" s="5" t="n">
        <v>254.9</v>
      </c>
      <c r="I2581" s="13" t="n">
        <f aca="false">B2581-E2581</f>
        <v>-2.96000000000001</v>
      </c>
      <c r="J2581" s="13" t="n">
        <f aca="false">C2581-D2581</f>
        <v>9.41</v>
      </c>
      <c r="L2581" s="14" t="n">
        <f aca="true">IF(ROW(E2581) - 1 &gt;= $L$1,MMULT($AA$1:OFFSET($AA$1, 0, $L$1 - 1),E2581:OFFSET(E2581,1 - $L$1, 0)) / $K$3,"")</f>
        <v>262.383272727273</v>
      </c>
      <c r="N2581" s="0" t="n">
        <f aca="true">IF(ROW(E2581) - 1 &gt;= $N$1,SUM(E2581:OFFSET(E2581,1 - $N$1, 0)) / $N$1,"")</f>
        <v>264.119</v>
      </c>
      <c r="P2581" s="0" t="n">
        <f aca="true">IF(ROW(N2581) - 1 &gt; $P$1, IF(OFFSET(N2581,  1 - $P$1, 0) &lt;&gt; "", MMULT($AA$2:OFFSET($AA$2, 0, $P$1 - 1), E2581:OFFSET(E2581,1 - $P$1, 0)) / $O$3,""),"")</f>
        <v>264.511388888889</v>
      </c>
    </row>
    <row collapsed="false" customFormat="false" customHeight="true" hidden="false" ht="14.4" outlineLevel="0" r="2582">
      <c r="A2582" s="9" t="n">
        <v>40304</v>
      </c>
      <c r="B2582" s="5" t="n">
        <v>253.83</v>
      </c>
      <c r="C2582" s="5" t="n">
        <v>258.25</v>
      </c>
      <c r="D2582" s="5" t="n">
        <v>199.25</v>
      </c>
      <c r="E2582" s="5" t="n">
        <v>246.25</v>
      </c>
      <c r="F2582" s="5" t="n">
        <v>45923600</v>
      </c>
      <c r="G2582" s="5" t="n">
        <v>245.2</v>
      </c>
      <c r="I2582" s="13" t="n">
        <f aca="false">B2582-E2582</f>
        <v>7.58000000000001</v>
      </c>
      <c r="J2582" s="13" t="n">
        <f aca="false">C2582-D2582</f>
        <v>59</v>
      </c>
      <c r="L2582" s="14" t="n">
        <f aca="true">IF(ROW(E2582) - 1 &gt;= $L$1,MMULT($AA$1:OFFSET($AA$1, 0, $L$1 - 1),E2582:OFFSET(E2582,1 - $L$1, 0)) / $K$3,"")</f>
        <v>259.134363636364</v>
      </c>
      <c r="N2582" s="0" t="n">
        <f aca="true">IF(ROW(E2582) - 1 &gt;= $N$1,SUM(E2582:OFFSET(E2582,1 - $N$1, 0)) / $N$1,"")</f>
        <v>262.097</v>
      </c>
      <c r="P2582" s="0" t="n">
        <f aca="true">IF(ROW(N2582) - 1 &gt; $P$1, IF(OFFSET(N2582,  1 - $P$1, 0) &lt;&gt; "", MMULT($AA$2:OFFSET($AA$2, 0, $P$1 - 1), E2582:OFFSET(E2582,1 - $P$1, 0)) / $O$3,""),"")</f>
        <v>263.604166666667</v>
      </c>
    </row>
    <row collapsed="false" customFormat="false" customHeight="true" hidden="false" ht="14.4" outlineLevel="0" r="2583">
      <c r="A2583" s="9" t="n">
        <v>40305</v>
      </c>
      <c r="B2583" s="5" t="n">
        <v>243.71</v>
      </c>
      <c r="C2583" s="5" t="n">
        <v>246.57</v>
      </c>
      <c r="D2583" s="5" t="n">
        <v>225.21</v>
      </c>
      <c r="E2583" s="5" t="n">
        <v>235.86</v>
      </c>
      <c r="F2583" s="5" t="n">
        <v>59857800</v>
      </c>
      <c r="G2583" s="5" t="n">
        <v>234.85</v>
      </c>
      <c r="I2583" s="13" t="n">
        <f aca="false">B2583-E2583</f>
        <v>7.84999999999999</v>
      </c>
      <c r="J2583" s="13" t="n">
        <f aca="false">C2583-D2583</f>
        <v>21.36</v>
      </c>
      <c r="L2583" s="14" t="n">
        <f aca="true">IF(ROW(E2583) - 1 &gt;= $L$1,MMULT($AA$1:OFFSET($AA$1, 0, $L$1 - 1),E2583:OFFSET(E2583,1 - $L$1, 0)) / $K$3,"")</f>
        <v>254.364</v>
      </c>
      <c r="N2583" s="0" t="n">
        <f aca="true">IF(ROW(E2583) - 1 &gt;= $N$1,SUM(E2583:OFFSET(E2583,1 - $N$1, 0)) / $N$1,"")</f>
        <v>258.6</v>
      </c>
      <c r="P2583" s="0" t="n">
        <f aca="true">IF(ROW(N2583) - 1 &gt; $P$1, IF(OFFSET(N2583,  1 - $P$1, 0) &lt;&gt; "", MMULT($AA$2:OFFSET($AA$2, 0, $P$1 - 1), E2583:OFFSET(E2583,1 - $P$1, 0)) / $O$3,""),"")</f>
        <v>261.524722222222</v>
      </c>
    </row>
    <row collapsed="false" customFormat="false" customHeight="true" hidden="false" ht="14.4" outlineLevel="0" r="2584">
      <c r="A2584" s="9" t="n">
        <v>40308</v>
      </c>
      <c r="B2584" s="5" t="n">
        <v>250.25</v>
      </c>
      <c r="C2584" s="5" t="n">
        <v>254.65</v>
      </c>
      <c r="D2584" s="5" t="n">
        <v>248.53</v>
      </c>
      <c r="E2584" s="5" t="n">
        <v>253.99</v>
      </c>
      <c r="F2584" s="5" t="n">
        <v>35153800</v>
      </c>
      <c r="G2584" s="5" t="n">
        <v>252.9</v>
      </c>
      <c r="I2584" s="13" t="n">
        <f aca="false">B2584-E2584</f>
        <v>-3.74000000000001</v>
      </c>
      <c r="J2584" s="13" t="n">
        <f aca="false">C2584-D2584</f>
        <v>6.12</v>
      </c>
      <c r="L2584" s="14" t="n">
        <f aca="true">IF(ROW(E2584) - 1 &gt;= $L$1,MMULT($AA$1:OFFSET($AA$1, 0, $L$1 - 1),E2584:OFFSET(E2584,1 - $L$1, 0)) / $K$3,"")</f>
        <v>253.525818181818</v>
      </c>
      <c r="N2584" s="0" t="n">
        <f aca="true">IF(ROW(E2584) - 1 &gt;= $N$1,SUM(E2584:OFFSET(E2584,1 - $N$1, 0)) / $N$1,"")</f>
        <v>257.049</v>
      </c>
      <c r="P2584" s="0" t="n">
        <f aca="true">IF(ROW(N2584) - 1 &gt; $P$1, IF(OFFSET(N2584,  1 - $P$1, 0) &lt;&gt; "", MMULT($AA$2:OFFSET($AA$2, 0, $P$1 - 1), E2584:OFFSET(E2584,1 - $P$1, 0)) / $O$3,""),"")</f>
        <v>259.3975</v>
      </c>
    </row>
    <row collapsed="false" customFormat="false" customHeight="true" hidden="false" ht="14.4" outlineLevel="0" r="2585">
      <c r="A2585" s="9" t="n">
        <v>40309</v>
      </c>
      <c r="B2585" s="5" t="n">
        <v>251.84</v>
      </c>
      <c r="C2585" s="5" t="n">
        <v>259.89</v>
      </c>
      <c r="D2585" s="5" t="n">
        <v>250.5</v>
      </c>
      <c r="E2585" s="5" t="n">
        <v>256.52</v>
      </c>
      <c r="F2585" s="5" t="n">
        <v>30318100</v>
      </c>
      <c r="G2585" s="5" t="n">
        <v>255.42</v>
      </c>
      <c r="I2585" s="13" t="n">
        <f aca="false">B2585-E2585</f>
        <v>-4.67999999999998</v>
      </c>
      <c r="J2585" s="13" t="n">
        <f aca="false">C2585-D2585</f>
        <v>9.38999999999999</v>
      </c>
      <c r="L2585" s="14" t="n">
        <f aca="true">IF(ROW(E2585) - 1 &gt;= $L$1,MMULT($AA$1:OFFSET($AA$1, 0, $L$1 - 1),E2585:OFFSET(E2585,1 - $L$1, 0)) / $K$3,"")</f>
        <v>253.429636363636</v>
      </c>
      <c r="N2585" s="0" t="n">
        <f aca="true">IF(ROW(E2585) - 1 &gt;= $N$1,SUM(E2585:OFFSET(E2585,1 - $N$1, 0)) / $N$1,"")</f>
        <v>256.497</v>
      </c>
      <c r="P2585" s="0" t="n">
        <f aca="true">IF(ROW(N2585) - 1 &gt; $P$1, IF(OFFSET(N2585,  1 - $P$1, 0) &lt;&gt; "", MMULT($AA$2:OFFSET($AA$2, 0, $P$1 - 1), E2585:OFFSET(E2585,1 - $P$1, 0)) / $O$3,""),"")</f>
        <v>257.121666666667</v>
      </c>
    </row>
    <row collapsed="false" customFormat="false" customHeight="true" hidden="false" ht="14.4" outlineLevel="0" r="2586">
      <c r="A2586" s="9" t="n">
        <v>40310</v>
      </c>
      <c r="B2586" s="5" t="n">
        <v>259.24</v>
      </c>
      <c r="C2586" s="5" t="n">
        <v>263.13</v>
      </c>
      <c r="D2586" s="5" t="n">
        <v>258.7</v>
      </c>
      <c r="E2586" s="5" t="n">
        <v>262.09</v>
      </c>
      <c r="F2586" s="5" t="n">
        <v>23370700</v>
      </c>
      <c r="G2586" s="5" t="n">
        <v>260.97</v>
      </c>
      <c r="I2586" s="13" t="n">
        <f aca="false">B2586-E2586</f>
        <v>-2.84999999999997</v>
      </c>
      <c r="J2586" s="13" t="n">
        <f aca="false">C2586-D2586</f>
        <v>4.43000000000001</v>
      </c>
      <c r="L2586" s="14" t="n">
        <f aca="true">IF(ROW(E2586) - 1 &gt;= $L$1,MMULT($AA$1:OFFSET($AA$1, 0, $L$1 - 1),E2586:OFFSET(E2586,1 - $L$1, 0)) / $K$3,"")</f>
        <v>254.446545454545</v>
      </c>
      <c r="N2586" s="0" t="n">
        <f aca="true">IF(ROW(E2586) - 1 &gt;= $N$1,SUM(E2586:OFFSET(E2586,1 - $N$1, 0)) / $N$1,"")</f>
        <v>256.546</v>
      </c>
      <c r="P2586" s="0" t="n">
        <f aca="true">IF(ROW(N2586) - 1 &gt; $P$1, IF(OFFSET(N2586,  1 - $P$1, 0) &lt;&gt; "", MMULT($AA$2:OFFSET($AA$2, 0, $P$1 - 1), E2586:OFFSET(E2586,1 - $P$1, 0)) / $O$3,""),"")</f>
        <v>255.241111111111</v>
      </c>
    </row>
    <row collapsed="false" customFormat="false" customHeight="true" hidden="false" ht="14.4" outlineLevel="0" r="2587">
      <c r="A2587" s="9" t="n">
        <v>40311</v>
      </c>
      <c r="B2587" s="5" t="n">
        <v>263.22</v>
      </c>
      <c r="C2587" s="5" t="n">
        <v>265</v>
      </c>
      <c r="D2587" s="5" t="n">
        <v>256.4</v>
      </c>
      <c r="E2587" s="5" t="n">
        <v>258.36</v>
      </c>
      <c r="F2587" s="5" t="n">
        <v>21418300</v>
      </c>
      <c r="G2587" s="5" t="n">
        <v>257.26</v>
      </c>
      <c r="I2587" s="13" t="n">
        <f aca="false">B2587-E2587</f>
        <v>4.86000000000001</v>
      </c>
      <c r="J2587" s="13" t="n">
        <f aca="false">C2587-D2587</f>
        <v>8.60000000000002</v>
      </c>
      <c r="L2587" s="14" t="n">
        <f aca="true">IF(ROW(E2587) - 1 &gt;= $L$1,MMULT($AA$1:OFFSET($AA$1, 0, $L$1 - 1),E2587:OFFSET(E2587,1 - $L$1, 0)) / $K$3,"")</f>
        <v>254.776363636364</v>
      </c>
      <c r="N2587" s="0" t="n">
        <f aca="true">IF(ROW(E2587) - 1 &gt;= $N$1,SUM(E2587:OFFSET(E2587,1 - $N$1, 0)) / $N$1,"")</f>
        <v>255.518</v>
      </c>
      <c r="P2587" s="0" t="n">
        <f aca="true">IF(ROW(N2587) - 1 &gt; $P$1, IF(OFFSET(N2587,  1 - $P$1, 0) &lt;&gt; "", MMULT($AA$2:OFFSET($AA$2, 0, $P$1 - 1), E2587:OFFSET(E2587,1 - $P$1, 0)) / $O$3,""),"")</f>
        <v>253.594444444444</v>
      </c>
    </row>
    <row collapsed="false" customFormat="false" customHeight="true" hidden="false" ht="14.4" outlineLevel="0" r="2588">
      <c r="A2588" s="9" t="n">
        <v>40312</v>
      </c>
      <c r="B2588" s="5" t="n">
        <v>255.16</v>
      </c>
      <c r="C2588" s="5" t="n">
        <v>256.48</v>
      </c>
      <c r="D2588" s="5" t="n">
        <v>249.5</v>
      </c>
      <c r="E2588" s="5" t="n">
        <v>253.82</v>
      </c>
      <c r="F2588" s="5" t="n">
        <v>27120100</v>
      </c>
      <c r="G2588" s="5" t="n">
        <v>252.73</v>
      </c>
      <c r="I2588" s="13" t="n">
        <f aca="false">B2588-E2588</f>
        <v>1.34</v>
      </c>
      <c r="J2588" s="13" t="n">
        <f aca="false">C2588-D2588</f>
        <v>6.98000000000002</v>
      </c>
      <c r="L2588" s="14" t="n">
        <f aca="true">IF(ROW(E2588) - 1 &gt;= $L$1,MMULT($AA$1:OFFSET($AA$1, 0, $L$1 - 1),E2588:OFFSET(E2588,1 - $L$1, 0)) / $K$3,"")</f>
        <v>254.467636363636</v>
      </c>
      <c r="N2588" s="0" t="n">
        <f aca="true">IF(ROW(E2588) - 1 &gt;= $N$1,SUM(E2588:OFFSET(E2588,1 - $N$1, 0)) / $N$1,"")</f>
        <v>254.791</v>
      </c>
      <c r="P2588" s="0" t="n">
        <f aca="true">IF(ROW(N2588) - 1 &gt; $P$1, IF(OFFSET(N2588,  1 - $P$1, 0) &lt;&gt; "", MMULT($AA$2:OFFSET($AA$2, 0, $P$1 - 1), E2588:OFFSET(E2588,1 - $P$1, 0)) / $O$3,""),"")</f>
        <v>252.584444444444</v>
      </c>
    </row>
    <row collapsed="false" customFormat="false" customHeight="true" hidden="false" ht="14.4" outlineLevel="0" r="2589">
      <c r="A2589" s="9" t="n">
        <v>40315</v>
      </c>
      <c r="B2589" s="5" t="n">
        <v>254.7</v>
      </c>
      <c r="C2589" s="5" t="n">
        <v>256.18</v>
      </c>
      <c r="D2589" s="5" t="n">
        <v>247.71</v>
      </c>
      <c r="E2589" s="5" t="n">
        <v>254.22</v>
      </c>
      <c r="F2589" s="5" t="n">
        <v>27244100</v>
      </c>
      <c r="G2589" s="5" t="n">
        <v>253.13</v>
      </c>
      <c r="I2589" s="13" t="n">
        <f aca="false">B2589-E2589</f>
        <v>0.47999999999999</v>
      </c>
      <c r="J2589" s="13" t="n">
        <f aca="false">C2589-D2589</f>
        <v>8.47</v>
      </c>
      <c r="L2589" s="14" t="n">
        <f aca="true">IF(ROW(E2589) - 1 &gt;= $L$1,MMULT($AA$1:OFFSET($AA$1, 0, $L$1 - 1),E2589:OFFSET(E2589,1 - $L$1, 0)) / $K$3,"")</f>
        <v>254.363818181818</v>
      </c>
      <c r="N2589" s="0" t="n">
        <f aca="true">IF(ROW(E2589) - 1 &gt;= $N$1,SUM(E2589:OFFSET(E2589,1 - $N$1, 0)) / $N$1,"")</f>
        <v>253.578</v>
      </c>
      <c r="P2589" s="0" t="n">
        <f aca="true">IF(ROW(N2589) - 1 &gt; $P$1, IF(OFFSET(N2589,  1 - $P$1, 0) &lt;&gt; "", MMULT($AA$2:OFFSET($AA$2, 0, $P$1 - 1), E2589:OFFSET(E2589,1 - $P$1, 0)) / $O$3,""),"")</f>
        <v>252.995</v>
      </c>
    </row>
    <row collapsed="false" customFormat="false" customHeight="true" hidden="false" ht="14.4" outlineLevel="0" r="2590">
      <c r="A2590" s="9" t="n">
        <v>40316</v>
      </c>
      <c r="B2590" s="5" t="n">
        <v>256.98</v>
      </c>
      <c r="C2590" s="5" t="n">
        <v>258.55</v>
      </c>
      <c r="D2590" s="5" t="n">
        <v>250.26</v>
      </c>
      <c r="E2590" s="5" t="n">
        <v>252.36</v>
      </c>
      <c r="F2590" s="5" t="n">
        <v>27952800</v>
      </c>
      <c r="G2590" s="5" t="n">
        <v>251.28</v>
      </c>
      <c r="I2590" s="13" t="n">
        <f aca="false">B2590-E2590</f>
        <v>4.62</v>
      </c>
      <c r="J2590" s="13" t="n">
        <f aca="false">C2590-D2590</f>
        <v>8.29000000000002</v>
      </c>
      <c r="L2590" s="14" t="n">
        <f aca="true">IF(ROW(E2590) - 1 &gt;= $L$1,MMULT($AA$1:OFFSET($AA$1, 0, $L$1 - 1),E2590:OFFSET(E2590,1 - $L$1, 0)) / $K$3,"")</f>
        <v>254.142363636364</v>
      </c>
      <c r="N2590" s="0" t="n">
        <f aca="true">IF(ROW(E2590) - 1 &gt;= $N$1,SUM(E2590:OFFSET(E2590,1 - $N$1, 0)) / $N$1,"")</f>
        <v>252.946</v>
      </c>
      <c r="P2590" s="0" t="n">
        <f aca="true">IF(ROW(N2590) - 1 &gt; $P$1, IF(OFFSET(N2590,  1 - $P$1, 0) &lt;&gt; "", MMULT($AA$2:OFFSET($AA$2, 0, $P$1 - 1), E2590:OFFSET(E2590,1 - $P$1, 0)) / $O$3,""),"")</f>
        <v>253.5575</v>
      </c>
    </row>
    <row collapsed="false" customFormat="false" customHeight="true" hidden="false" ht="14.4" outlineLevel="0" r="2591">
      <c r="A2591" s="9" t="n">
        <v>40317</v>
      </c>
      <c r="B2591" s="5" t="n">
        <v>249.5</v>
      </c>
      <c r="C2591" s="5" t="n">
        <v>252.92</v>
      </c>
      <c r="D2591" s="5" t="n">
        <v>244.85</v>
      </c>
      <c r="E2591" s="5" t="n">
        <v>248.34</v>
      </c>
      <c r="F2591" s="5" t="n">
        <v>36633100</v>
      </c>
      <c r="G2591" s="5" t="n">
        <v>247.28</v>
      </c>
      <c r="I2591" s="13" t="n">
        <f aca="false">B2591-E2591</f>
        <v>1.16</v>
      </c>
      <c r="J2591" s="13" t="n">
        <f aca="false">C2591-D2591</f>
        <v>8.06999999999999</v>
      </c>
      <c r="L2591" s="14" t="n">
        <f aca="true">IF(ROW(E2591) - 1 &gt;= $L$1,MMULT($AA$1:OFFSET($AA$1, 0, $L$1 - 1),E2591:OFFSET(E2591,1 - $L$1, 0)) / $K$3,"")</f>
        <v>253.304909090909</v>
      </c>
      <c r="N2591" s="0" t="n">
        <f aca="true">IF(ROW(E2591) - 1 &gt;= $N$1,SUM(E2591:OFFSET(E2591,1 - $N$1, 0)) / $N$1,"")</f>
        <v>252.181</v>
      </c>
      <c r="P2591" s="0" t="n">
        <f aca="true">IF(ROW(N2591) - 1 &gt; $P$1, IF(OFFSET(N2591,  1 - $P$1, 0) &lt;&gt; "", MMULT($AA$2:OFFSET($AA$2, 0, $P$1 - 1), E2591:OFFSET(E2591,1 - $P$1, 0)) / $O$3,""),"")</f>
        <v>254.165833333333</v>
      </c>
    </row>
    <row collapsed="false" customFormat="false" customHeight="true" hidden="false" ht="14.4" outlineLevel="0" r="2592">
      <c r="A2592" s="9" t="n">
        <v>40318</v>
      </c>
      <c r="B2592" s="5" t="n">
        <v>241.88</v>
      </c>
      <c r="C2592" s="5" t="n">
        <v>243.85</v>
      </c>
      <c r="D2592" s="5" t="n">
        <v>236.21</v>
      </c>
      <c r="E2592" s="5" t="n">
        <v>237.76</v>
      </c>
      <c r="F2592" s="5" t="n">
        <v>45818400</v>
      </c>
      <c r="G2592" s="5" t="n">
        <v>236.74</v>
      </c>
      <c r="I2592" s="13" t="n">
        <f aca="false">B2592-E2592</f>
        <v>4.12</v>
      </c>
      <c r="J2592" s="13" t="n">
        <f aca="false">C2592-D2592</f>
        <v>7.63999999999999</v>
      </c>
      <c r="L2592" s="14" t="n">
        <f aca="true">IF(ROW(E2592) - 1 &gt;= $L$1,MMULT($AA$1:OFFSET($AA$1, 0, $L$1 - 1),E2592:OFFSET(E2592,1 - $L$1, 0)) / $K$3,"")</f>
        <v>250.682909090909</v>
      </c>
      <c r="N2592" s="0" t="n">
        <f aca="true">IF(ROW(E2592) - 1 &gt;= $N$1,SUM(E2592:OFFSET(E2592,1 - $N$1, 0)) / $N$1,"")</f>
        <v>251.332</v>
      </c>
      <c r="P2592" s="0" t="n">
        <f aca="true">IF(ROW(N2592) - 1 &gt; $P$1, IF(OFFSET(N2592,  1 - $P$1, 0) &lt;&gt; "", MMULT($AA$2:OFFSET($AA$2, 0, $P$1 - 1), E2592:OFFSET(E2592,1 - $P$1, 0)) / $O$3,""),"")</f>
        <v>254.003611111111</v>
      </c>
    </row>
    <row collapsed="false" customFormat="false" customHeight="true" hidden="false" ht="14.4" outlineLevel="0" r="2593">
      <c r="A2593" s="9" t="n">
        <v>40319</v>
      </c>
      <c r="B2593" s="5" t="n">
        <v>232.82</v>
      </c>
      <c r="C2593" s="5" t="n">
        <v>244.5</v>
      </c>
      <c r="D2593" s="5" t="n">
        <v>231.35</v>
      </c>
      <c r="E2593" s="5" t="n">
        <v>242.32</v>
      </c>
      <c r="F2593" s="5" t="n">
        <v>43710400</v>
      </c>
      <c r="G2593" s="5" t="n">
        <v>241.28</v>
      </c>
      <c r="I2593" s="13" t="n">
        <f aca="false">B2593-E2593</f>
        <v>-9.5</v>
      </c>
      <c r="J2593" s="13" t="n">
        <f aca="false">C2593-D2593</f>
        <v>13.15</v>
      </c>
      <c r="L2593" s="14" t="n">
        <f aca="true">IF(ROW(E2593) - 1 &gt;= $L$1,MMULT($AA$1:OFFSET($AA$1, 0, $L$1 - 1),E2593:OFFSET(E2593,1 - $L$1, 0)) / $K$3,"")</f>
        <v>249.044363636364</v>
      </c>
      <c r="N2593" s="0" t="n">
        <f aca="true">IF(ROW(E2593) - 1 &gt;= $N$1,SUM(E2593:OFFSET(E2593,1 - $N$1, 0)) / $N$1,"")</f>
        <v>251.978</v>
      </c>
      <c r="P2593" s="0" t="n">
        <f aca="true">IF(ROW(N2593) - 1 &gt; $P$1, IF(OFFSET(N2593,  1 - $P$1, 0) &lt;&gt; "", MMULT($AA$2:OFFSET($AA$2, 0, $P$1 - 1), E2593:OFFSET(E2593,1 - $P$1, 0)) / $O$3,""),"")</f>
        <v>253.33</v>
      </c>
    </row>
    <row collapsed="false" customFormat="false" customHeight="true" hidden="false" ht="14.4" outlineLevel="0" r="2594">
      <c r="A2594" s="9" t="n">
        <v>40322</v>
      </c>
      <c r="B2594" s="5" t="n">
        <v>247.28</v>
      </c>
      <c r="C2594" s="5" t="n">
        <v>250.9</v>
      </c>
      <c r="D2594" s="5" t="n">
        <v>246.26</v>
      </c>
      <c r="E2594" s="5" t="n">
        <v>246.76</v>
      </c>
      <c r="F2594" s="5" t="n">
        <v>26937100</v>
      </c>
      <c r="G2594" s="5" t="n">
        <v>245.71</v>
      </c>
      <c r="I2594" s="13" t="n">
        <f aca="false">B2594-E2594</f>
        <v>0.52000000000001</v>
      </c>
      <c r="J2594" s="13" t="n">
        <f aca="false">C2594-D2594</f>
        <v>4.64000000000002</v>
      </c>
      <c r="L2594" s="14" t="n">
        <f aca="true">IF(ROW(E2594) - 1 &gt;= $L$1,MMULT($AA$1:OFFSET($AA$1, 0, $L$1 - 1),E2594:OFFSET(E2594,1 - $L$1, 0)) / $K$3,"")</f>
        <v>248.095636363636</v>
      </c>
      <c r="N2594" s="0" t="n">
        <f aca="true">IF(ROW(E2594) - 1 &gt;= $N$1,SUM(E2594:OFFSET(E2594,1 - $N$1, 0)) / $N$1,"")</f>
        <v>251.255</v>
      </c>
      <c r="P2594" s="0" t="n">
        <f aca="true">IF(ROW(N2594) - 1 &gt; $P$1, IF(OFFSET(N2594,  1 - $P$1, 0) &lt;&gt; "", MMULT($AA$2:OFFSET($AA$2, 0, $P$1 - 1), E2594:OFFSET(E2594,1 - $P$1, 0)) / $O$3,""),"")</f>
        <v>252.25</v>
      </c>
    </row>
    <row collapsed="false" customFormat="false" customHeight="true" hidden="false" ht="14.4" outlineLevel="0" r="2595">
      <c r="A2595" s="9" t="n">
        <v>40323</v>
      </c>
      <c r="B2595" s="5" t="n">
        <v>239.35</v>
      </c>
      <c r="C2595" s="5" t="n">
        <v>246.76</v>
      </c>
      <c r="D2595" s="5" t="n">
        <v>237.16</v>
      </c>
      <c r="E2595" s="5" t="n">
        <v>245.22</v>
      </c>
      <c r="F2595" s="5" t="n">
        <v>37428800</v>
      </c>
      <c r="G2595" s="5" t="n">
        <v>244.17</v>
      </c>
      <c r="I2595" s="13" t="n">
        <f aca="false">B2595-E2595</f>
        <v>-5.87</v>
      </c>
      <c r="J2595" s="13" t="n">
        <f aca="false">C2595-D2595</f>
        <v>9.59999999999999</v>
      </c>
      <c r="L2595" s="14" t="n">
        <f aca="true">IF(ROW(E2595) - 1 &gt;= $L$1,MMULT($AA$1:OFFSET($AA$1, 0, $L$1 - 1),E2595:OFFSET(E2595,1 - $L$1, 0)) / $K$3,"")</f>
        <v>246.998363636364</v>
      </c>
      <c r="N2595" s="0" t="n">
        <f aca="true">IF(ROW(E2595) - 1 &gt;= $N$1,SUM(E2595:OFFSET(E2595,1 - $N$1, 0)) / $N$1,"")</f>
        <v>250.125</v>
      </c>
      <c r="P2595" s="0" t="n">
        <f aca="true">IF(ROW(N2595) - 1 &gt; $P$1, IF(OFFSET(N2595,  1 - $P$1, 0) &lt;&gt; "", MMULT($AA$2:OFFSET($AA$2, 0, $P$1 - 1), E2595:OFFSET(E2595,1 - $P$1, 0)) / $O$3,""),"")</f>
        <v>250.41</v>
      </c>
    </row>
    <row collapsed="false" customFormat="false" customHeight="true" hidden="false" ht="14.4" outlineLevel="0" r="2596">
      <c r="A2596" s="9" t="n">
        <v>40324</v>
      </c>
      <c r="B2596" s="5" t="n">
        <v>250.08</v>
      </c>
      <c r="C2596" s="5" t="n">
        <v>252.13</v>
      </c>
      <c r="D2596" s="5" t="n">
        <v>243.75</v>
      </c>
      <c r="E2596" s="5" t="n">
        <v>244.11</v>
      </c>
      <c r="F2596" s="5" t="n">
        <v>30380500</v>
      </c>
      <c r="G2596" s="5" t="n">
        <v>243.07</v>
      </c>
      <c r="I2596" s="13" t="n">
        <f aca="false">B2596-E2596</f>
        <v>5.97</v>
      </c>
      <c r="J2596" s="13" t="n">
        <f aca="false">C2596-D2596</f>
        <v>8.38</v>
      </c>
      <c r="L2596" s="14" t="n">
        <f aca="true">IF(ROW(E2596) - 1 &gt;= $L$1,MMULT($AA$1:OFFSET($AA$1, 0, $L$1 - 1),E2596:OFFSET(E2596,1 - $L$1, 0)) / $K$3,"")</f>
        <v>245.904727272727</v>
      </c>
      <c r="N2596" s="0" t="n">
        <f aca="true">IF(ROW(E2596) - 1 &gt;= $N$1,SUM(E2596:OFFSET(E2596,1 - $N$1, 0)) / $N$1,"")</f>
        <v>248.327</v>
      </c>
      <c r="P2596" s="0" t="n">
        <f aca="true">IF(ROW(N2596) - 1 &gt; $P$1, IF(OFFSET(N2596,  1 - $P$1, 0) &lt;&gt; "", MMULT($AA$2:OFFSET($AA$2, 0, $P$1 - 1), E2596:OFFSET(E2596,1 - $P$1, 0)) / $O$3,""),"")</f>
        <v>248.386111111111</v>
      </c>
    </row>
    <row collapsed="false" customFormat="false" customHeight="true" hidden="false" ht="14.4" outlineLevel="0" r="2597">
      <c r="A2597" s="9" t="n">
        <v>40325</v>
      </c>
      <c r="B2597" s="5" t="n">
        <v>250.6</v>
      </c>
      <c r="C2597" s="5" t="n">
        <v>253.89</v>
      </c>
      <c r="D2597" s="5" t="n">
        <v>249.11</v>
      </c>
      <c r="E2597" s="5" t="n">
        <v>253.35</v>
      </c>
      <c r="F2597" s="5" t="n">
        <v>23795800</v>
      </c>
      <c r="G2597" s="5" t="n">
        <v>252.27</v>
      </c>
      <c r="I2597" s="13" t="n">
        <f aca="false">B2597-E2597</f>
        <v>-2.75</v>
      </c>
      <c r="J2597" s="13" t="n">
        <f aca="false">C2597-D2597</f>
        <v>4.77999999999997</v>
      </c>
      <c r="L2597" s="14" t="n">
        <f aca="true">IF(ROW(E2597) - 1 &gt;= $L$1,MMULT($AA$1:OFFSET($AA$1, 0, $L$1 - 1),E2597:OFFSET(E2597,1 - $L$1, 0)) / $K$3,"")</f>
        <v>246.818</v>
      </c>
      <c r="N2597" s="0" t="n">
        <f aca="true">IF(ROW(E2597) - 1 &gt;= $N$1,SUM(E2597:OFFSET(E2597,1 - $N$1, 0)) / $N$1,"")</f>
        <v>247.826</v>
      </c>
      <c r="P2597" s="0" t="n">
        <f aca="true">IF(ROW(N2597) - 1 &gt; $P$1, IF(OFFSET(N2597,  1 - $P$1, 0) &lt;&gt; "", MMULT($AA$2:OFFSET($AA$2, 0, $P$1 - 1), E2597:OFFSET(E2597,1 - $P$1, 0)) / $O$3,""),"")</f>
        <v>246.728611111111</v>
      </c>
    </row>
    <row collapsed="false" customFormat="false" customHeight="true" hidden="false" ht="14.4" outlineLevel="0" r="2598">
      <c r="A2598" s="9" t="n">
        <v>40326</v>
      </c>
      <c r="B2598" s="5" t="n">
        <v>259.39</v>
      </c>
      <c r="C2598" s="5" t="n">
        <v>259.4</v>
      </c>
      <c r="D2598" s="5" t="n">
        <v>253.35</v>
      </c>
      <c r="E2598" s="5" t="n">
        <v>256.88</v>
      </c>
      <c r="F2598" s="5" t="n">
        <v>29129100</v>
      </c>
      <c r="G2598" s="5" t="n">
        <v>255.78</v>
      </c>
      <c r="I2598" s="13" t="n">
        <f aca="false">B2598-E2598</f>
        <v>2.50999999999999</v>
      </c>
      <c r="J2598" s="13" t="n">
        <f aca="false">C2598-D2598</f>
        <v>6.04999999999998</v>
      </c>
      <c r="L2598" s="14" t="n">
        <f aca="true">IF(ROW(E2598) - 1 &gt;= $L$1,MMULT($AA$1:OFFSET($AA$1, 0, $L$1 - 1),E2598:OFFSET(E2598,1 - $L$1, 0)) / $K$3,"")</f>
        <v>248.464181818182</v>
      </c>
      <c r="N2598" s="0" t="n">
        <f aca="true">IF(ROW(E2598) - 1 &gt;= $N$1,SUM(E2598:OFFSET(E2598,1 - $N$1, 0)) / $N$1,"")</f>
        <v>248.132</v>
      </c>
      <c r="P2598" s="0" t="n">
        <f aca="true">IF(ROW(N2598) - 1 &gt; $P$1, IF(OFFSET(N2598,  1 - $P$1, 0) &lt;&gt; "", MMULT($AA$2:OFFSET($AA$2, 0, $P$1 - 1), E2598:OFFSET(E2598,1 - $P$1, 0)) / $O$3,""),"")</f>
        <v>246.278055555556</v>
      </c>
    </row>
    <row collapsed="false" customFormat="false" customHeight="true" hidden="false" ht="14.4" outlineLevel="0" r="2599">
      <c r="A2599" s="9" t="n">
        <v>40330</v>
      </c>
      <c r="B2599" s="5" t="n">
        <v>259.69</v>
      </c>
      <c r="C2599" s="5" t="n">
        <v>265.94</v>
      </c>
      <c r="D2599" s="5" t="n">
        <v>258.96</v>
      </c>
      <c r="E2599" s="5" t="n">
        <v>260.83</v>
      </c>
      <c r="F2599" s="5" t="n">
        <v>31302600</v>
      </c>
      <c r="G2599" s="5" t="n">
        <v>259.71</v>
      </c>
      <c r="I2599" s="13" t="n">
        <f aca="false">B2599-E2599</f>
        <v>-1.13999999999999</v>
      </c>
      <c r="J2599" s="13" t="n">
        <f aca="false">C2599-D2599</f>
        <v>6.98000000000002</v>
      </c>
      <c r="L2599" s="14" t="n">
        <f aca="true">IF(ROW(E2599) - 1 &gt;= $L$1,MMULT($AA$1:OFFSET($AA$1, 0, $L$1 - 1),E2599:OFFSET(E2599,1 - $L$1, 0)) / $K$3,"")</f>
        <v>250.772909090909</v>
      </c>
      <c r="N2599" s="0" t="n">
        <f aca="true">IF(ROW(E2599) - 1 &gt;= $N$1,SUM(E2599:OFFSET(E2599,1 - $N$1, 0)) / $N$1,"")</f>
        <v>248.793</v>
      </c>
      <c r="P2599" s="0" t="n">
        <f aca="true">IF(ROW(N2599) - 1 &gt; $P$1, IF(OFFSET(N2599,  1 - $P$1, 0) &lt;&gt; "", MMULT($AA$2:OFFSET($AA$2, 0, $P$1 - 1), E2599:OFFSET(E2599,1 - $P$1, 0)) / $O$3,""),"")</f>
        <v>246.787222222222</v>
      </c>
    </row>
    <row collapsed="false" customFormat="false" customHeight="true" hidden="false" ht="14.4" outlineLevel="0" r="2600">
      <c r="A2600" s="9" t="n">
        <v>40331</v>
      </c>
      <c r="B2600" s="5" t="n">
        <v>264.54</v>
      </c>
      <c r="C2600" s="5" t="n">
        <v>264.8</v>
      </c>
      <c r="D2600" s="5" t="n">
        <v>260.33</v>
      </c>
      <c r="E2600" s="5" t="n">
        <v>263.95</v>
      </c>
      <c r="F2600" s="5" t="n">
        <v>24591000</v>
      </c>
      <c r="G2600" s="5" t="n">
        <v>262.82</v>
      </c>
      <c r="I2600" s="13" t="n">
        <f aca="false">B2600-E2600</f>
        <v>0.590000000000032</v>
      </c>
      <c r="J2600" s="13" t="n">
        <f aca="false">C2600-D2600</f>
        <v>4.47000000000003</v>
      </c>
      <c r="L2600" s="14" t="n">
        <f aca="true">IF(ROW(E2600) - 1 &gt;= $L$1,MMULT($AA$1:OFFSET($AA$1, 0, $L$1 - 1),E2600:OFFSET(E2600,1 - $L$1, 0)) / $K$3,"")</f>
        <v>253.528727272727</v>
      </c>
      <c r="N2600" s="0" t="n">
        <f aca="true">IF(ROW(E2600) - 1 &gt;= $N$1,SUM(E2600:OFFSET(E2600,1 - $N$1, 0)) / $N$1,"")</f>
        <v>249.952</v>
      </c>
      <c r="P2600" s="0" t="n">
        <f aca="true">IF(ROW(N2600) - 1 &gt; $P$1, IF(OFFSET(N2600,  1 - $P$1, 0) &lt;&gt; "", MMULT($AA$2:OFFSET($AA$2, 0, $P$1 - 1), E2600:OFFSET(E2600,1 - $P$1, 0)) / $O$3,""),"")</f>
        <v>247.97</v>
      </c>
    </row>
    <row collapsed="false" customFormat="false" customHeight="true" hidden="false" ht="14.4" outlineLevel="0" r="2601">
      <c r="A2601" s="9" t="n">
        <v>40332</v>
      </c>
      <c r="B2601" s="5" t="n">
        <v>265.18</v>
      </c>
      <c r="C2601" s="5" t="n">
        <v>265.55</v>
      </c>
      <c r="D2601" s="5" t="n">
        <v>260.41</v>
      </c>
      <c r="E2601" s="5" t="n">
        <v>263.12</v>
      </c>
      <c r="F2601" s="5" t="n">
        <v>23218100</v>
      </c>
      <c r="G2601" s="5" t="n">
        <v>262</v>
      </c>
      <c r="I2601" s="13" t="n">
        <f aca="false">B2601-E2601</f>
        <v>2.06</v>
      </c>
      <c r="J2601" s="13" t="n">
        <f aca="false">C2601-D2601</f>
        <v>5.13999999999999</v>
      </c>
      <c r="L2601" s="14" t="n">
        <f aca="true">IF(ROW(E2601) - 1 &gt;= $L$1,MMULT($AA$1:OFFSET($AA$1, 0, $L$1 - 1),E2601:OFFSET(E2601,1 - $L$1, 0)) / $K$3,"")</f>
        <v>255.922909090909</v>
      </c>
      <c r="N2601" s="0" t="n">
        <f aca="true">IF(ROW(E2601) - 1 &gt;= $N$1,SUM(E2601:OFFSET(E2601,1 - $N$1, 0)) / $N$1,"")</f>
        <v>251.43</v>
      </c>
      <c r="P2601" s="0" t="n">
        <f aca="true">IF(ROW(N2601) - 1 &gt; $P$1, IF(OFFSET(N2601,  1 - $P$1, 0) &lt;&gt; "", MMULT($AA$2:OFFSET($AA$2, 0, $P$1 - 1), E2601:OFFSET(E2601,1 - $P$1, 0)) / $O$3,""),"")</f>
        <v>249.9</v>
      </c>
    </row>
    <row collapsed="false" customFormat="false" customHeight="true" hidden="false" ht="14.4" outlineLevel="0" r="2602">
      <c r="A2602" s="9" t="n">
        <v>40333</v>
      </c>
      <c r="B2602" s="5" t="n">
        <v>258.21</v>
      </c>
      <c r="C2602" s="5" t="n">
        <v>261.9</v>
      </c>
      <c r="D2602" s="5" t="n">
        <v>254.63</v>
      </c>
      <c r="E2602" s="5" t="n">
        <v>255.96</v>
      </c>
      <c r="F2602" s="5" t="n">
        <v>27082300</v>
      </c>
      <c r="G2602" s="5" t="n">
        <v>254.87</v>
      </c>
      <c r="I2602" s="13" t="n">
        <f aca="false">B2602-E2602</f>
        <v>2.24999999999997</v>
      </c>
      <c r="J2602" s="13" t="n">
        <f aca="false">C2602-D2602</f>
        <v>7.26999999999998</v>
      </c>
      <c r="L2602" s="14" t="n">
        <f aca="true">IF(ROW(E2602) - 1 &gt;= $L$1,MMULT($AA$1:OFFSET($AA$1, 0, $L$1 - 1),E2602:OFFSET(E2602,1 - $L$1, 0)) / $K$3,"")</f>
        <v>256.746545454545</v>
      </c>
      <c r="N2602" s="0" t="n">
        <f aca="true">IF(ROW(E2602) - 1 &gt;= $N$1,SUM(E2602:OFFSET(E2602,1 - $N$1, 0)) / $N$1,"")</f>
        <v>253.25</v>
      </c>
      <c r="P2602" s="0" t="n">
        <f aca="true">IF(ROW(N2602) - 1 &gt; $P$1, IF(OFFSET(N2602,  1 - $P$1, 0) &lt;&gt; "", MMULT($AA$2:OFFSET($AA$2, 0, $P$1 - 1), E2602:OFFSET(E2602,1 - $P$1, 0)) / $O$3,""),"")</f>
        <v>252.388333333333</v>
      </c>
    </row>
    <row collapsed="false" customFormat="false" customHeight="true" hidden="false" ht="14.4" outlineLevel="0" r="2603">
      <c r="A2603" s="9" t="n">
        <v>40336</v>
      </c>
      <c r="B2603" s="5" t="n">
        <v>258.29</v>
      </c>
      <c r="C2603" s="5" t="n">
        <v>259.15</v>
      </c>
      <c r="D2603" s="5" t="n">
        <v>250.55</v>
      </c>
      <c r="E2603" s="5" t="n">
        <v>250.94</v>
      </c>
      <c r="F2603" s="5" t="n">
        <v>31676500</v>
      </c>
      <c r="G2603" s="5" t="n">
        <v>249.87</v>
      </c>
      <c r="I2603" s="13" t="n">
        <f aca="false">B2603-E2603</f>
        <v>7.35000000000002</v>
      </c>
      <c r="J2603" s="13" t="n">
        <f aca="false">C2603-D2603</f>
        <v>8.59999999999997</v>
      </c>
      <c r="L2603" s="14" t="n">
        <f aca="true">IF(ROW(E2603) - 1 &gt;= $L$1,MMULT($AA$1:OFFSET($AA$1, 0, $L$1 - 1),E2603:OFFSET(E2603,1 - $L$1, 0)) / $K$3,"")</f>
        <v>256.326545454545</v>
      </c>
      <c r="N2603" s="0" t="n">
        <f aca="true">IF(ROW(E2603) - 1 &gt;= $N$1,SUM(E2603:OFFSET(E2603,1 - $N$1, 0)) / $N$1,"")</f>
        <v>254.112</v>
      </c>
      <c r="P2603" s="0" t="n">
        <f aca="true">IF(ROW(N2603) - 1 &gt; $P$1, IF(OFFSET(N2603,  1 - $P$1, 0) &lt;&gt; "", MMULT($AA$2:OFFSET($AA$2, 0, $P$1 - 1), E2603:OFFSET(E2603,1 - $P$1, 0)) / $O$3,""),"")</f>
        <v>254.670555555556</v>
      </c>
    </row>
    <row collapsed="false" customFormat="false" customHeight="true" hidden="false" ht="14.4" outlineLevel="0" r="2604">
      <c r="A2604" s="9" t="n">
        <v>40337</v>
      </c>
      <c r="B2604" s="5" t="n">
        <v>253.24</v>
      </c>
      <c r="C2604" s="5" t="n">
        <v>253.8</v>
      </c>
      <c r="D2604" s="5" t="n">
        <v>245.65</v>
      </c>
      <c r="E2604" s="5" t="n">
        <v>249.33</v>
      </c>
      <c r="F2604" s="5" t="n">
        <v>35741800</v>
      </c>
      <c r="G2604" s="5" t="n">
        <v>248.26</v>
      </c>
      <c r="I2604" s="13" t="n">
        <f aca="false">B2604-E2604</f>
        <v>3.91</v>
      </c>
      <c r="J2604" s="13" t="n">
        <f aca="false">C2604-D2604</f>
        <v>8.15000000000001</v>
      </c>
      <c r="L2604" s="14" t="n">
        <f aca="true">IF(ROW(E2604) - 1 &gt;= $L$1,MMULT($AA$1:OFFSET($AA$1, 0, $L$1 - 1),E2604:OFFSET(E2604,1 - $L$1, 0)) / $K$3,"")</f>
        <v>255.457090909091</v>
      </c>
      <c r="N2604" s="0" t="n">
        <f aca="true">IF(ROW(E2604) - 1 &gt;= $N$1,SUM(E2604:OFFSET(E2604,1 - $N$1, 0)) / $N$1,"")</f>
        <v>254.369</v>
      </c>
      <c r="P2604" s="0" t="n">
        <f aca="true">IF(ROW(N2604) - 1 &gt; $P$1, IF(OFFSET(N2604,  1 - $P$1, 0) &lt;&gt; "", MMULT($AA$2:OFFSET($AA$2, 0, $P$1 - 1), E2604:OFFSET(E2604,1 - $P$1, 0)) / $O$3,""),"")</f>
        <v>256.211944444444</v>
      </c>
    </row>
    <row collapsed="false" customFormat="false" customHeight="true" hidden="false" ht="14.4" outlineLevel="0" r="2605">
      <c r="A2605" s="9" t="n">
        <v>40338</v>
      </c>
      <c r="B2605" s="5" t="n">
        <v>251.47</v>
      </c>
      <c r="C2605" s="5" t="n">
        <v>251.9</v>
      </c>
      <c r="D2605" s="5" t="n">
        <v>242.49</v>
      </c>
      <c r="E2605" s="5" t="n">
        <v>243.2</v>
      </c>
      <c r="F2605" s="5" t="n">
        <v>30522500</v>
      </c>
      <c r="G2605" s="5" t="n">
        <v>242.16</v>
      </c>
      <c r="I2605" s="13" t="n">
        <f aca="false">B2605-E2605</f>
        <v>8.27000000000001</v>
      </c>
      <c r="J2605" s="13" t="n">
        <f aca="false">C2605-D2605</f>
        <v>9.41</v>
      </c>
      <c r="L2605" s="14" t="n">
        <f aca="true">IF(ROW(E2605) - 1 &gt;= $L$1,MMULT($AA$1:OFFSET($AA$1, 0, $L$1 - 1),E2605:OFFSET(E2605,1 - $L$1, 0)) / $K$3,"")</f>
        <v>253.426363636364</v>
      </c>
      <c r="N2605" s="0" t="n">
        <f aca="true">IF(ROW(E2605) - 1 &gt;= $N$1,SUM(E2605:OFFSET(E2605,1 - $N$1, 0)) / $N$1,"")</f>
        <v>254.167</v>
      </c>
      <c r="P2605" s="0" t="n">
        <f aca="true">IF(ROW(N2605) - 1 &gt; $P$1, IF(OFFSET(N2605,  1 - $P$1, 0) &lt;&gt; "", MMULT($AA$2:OFFSET($AA$2, 0, $P$1 - 1), E2605:OFFSET(E2605,1 - $P$1, 0)) / $O$3,""),"")</f>
        <v>256.749444444444</v>
      </c>
    </row>
    <row collapsed="false" customFormat="false" customHeight="true" hidden="false" ht="14.4" outlineLevel="0" r="2606">
      <c r="A2606" s="9" t="n">
        <v>40339</v>
      </c>
      <c r="B2606" s="5" t="n">
        <v>244.84</v>
      </c>
      <c r="C2606" s="5" t="n">
        <v>250.98</v>
      </c>
      <c r="D2606" s="5" t="n">
        <v>242.2</v>
      </c>
      <c r="E2606" s="5" t="n">
        <v>250.51</v>
      </c>
      <c r="F2606" s="5" t="n">
        <v>27727000</v>
      </c>
      <c r="G2606" s="5" t="n">
        <v>249.44</v>
      </c>
      <c r="I2606" s="13" t="n">
        <f aca="false">B2606-E2606</f>
        <v>-5.66999999999999</v>
      </c>
      <c r="J2606" s="13" t="n">
        <f aca="false">C2606-D2606</f>
        <v>8.78</v>
      </c>
      <c r="L2606" s="14" t="n">
        <f aca="true">IF(ROW(E2606) - 1 &gt;= $L$1,MMULT($AA$1:OFFSET($AA$1, 0, $L$1 - 1),E2606:OFFSET(E2606,1 - $L$1, 0)) / $K$3,"")</f>
        <v>252.761454545455</v>
      </c>
      <c r="N2606" s="0" t="n">
        <f aca="true">IF(ROW(E2606) - 1 &gt;= $N$1,SUM(E2606:OFFSET(E2606,1 - $N$1, 0)) / $N$1,"")</f>
        <v>254.807</v>
      </c>
      <c r="P2606" s="0" t="n">
        <f aca="true">IF(ROW(N2606) - 1 &gt; $P$1, IF(OFFSET(N2606,  1 - $P$1, 0) &lt;&gt; "", MMULT($AA$2:OFFSET($AA$2, 0, $P$1 - 1), E2606:OFFSET(E2606,1 - $P$1, 0)) / $O$3,""),"")</f>
        <v>256.436111111111</v>
      </c>
    </row>
    <row collapsed="false" customFormat="false" customHeight="true" hidden="false" ht="14.4" outlineLevel="0" r="2607">
      <c r="A2607" s="9" t="n">
        <v>40340</v>
      </c>
      <c r="B2607" s="5" t="n">
        <v>248.23</v>
      </c>
      <c r="C2607" s="5" t="n">
        <v>253.86</v>
      </c>
      <c r="D2607" s="5" t="n">
        <v>247.37</v>
      </c>
      <c r="E2607" s="5" t="n">
        <v>253.51</v>
      </c>
      <c r="F2607" s="5" t="n">
        <v>19491400</v>
      </c>
      <c r="G2607" s="5" t="n">
        <v>252.43</v>
      </c>
      <c r="I2607" s="13" t="n">
        <f aca="false">B2607-E2607</f>
        <v>-5.28</v>
      </c>
      <c r="J2607" s="13" t="n">
        <f aca="false">C2607-D2607</f>
        <v>6.49000000000001</v>
      </c>
      <c r="L2607" s="14" t="n">
        <f aca="true">IF(ROW(E2607) - 1 &gt;= $L$1,MMULT($AA$1:OFFSET($AA$1, 0, $L$1 - 1),E2607:OFFSET(E2607,1 - $L$1, 0)) / $K$3,"")</f>
        <v>252.525636363636</v>
      </c>
      <c r="N2607" s="0" t="n">
        <f aca="true">IF(ROW(E2607) - 1 &gt;= $N$1,SUM(E2607:OFFSET(E2607,1 - $N$1, 0)) / $N$1,"")</f>
        <v>254.823</v>
      </c>
      <c r="P2607" s="0" t="n">
        <f aca="true">IF(ROW(N2607) - 1 &gt; $P$1, IF(OFFSET(N2607,  1 - $P$1, 0) &lt;&gt; "", MMULT($AA$2:OFFSET($AA$2, 0, $P$1 - 1), E2607:OFFSET(E2607,1 - $P$1, 0)) / $O$3,""),"")</f>
        <v>255.358611111111</v>
      </c>
    </row>
    <row collapsed="false" customFormat="false" customHeight="true" hidden="false" ht="14.4" outlineLevel="0" r="2608">
      <c r="A2608" s="9" t="n">
        <v>40343</v>
      </c>
      <c r="B2608" s="5" t="n">
        <v>255.96</v>
      </c>
      <c r="C2608" s="5" t="n">
        <v>259.15</v>
      </c>
      <c r="D2608" s="5" t="n">
        <v>254.01</v>
      </c>
      <c r="E2608" s="5" t="n">
        <v>254.28</v>
      </c>
      <c r="F2608" s="5" t="n">
        <v>21534300</v>
      </c>
      <c r="G2608" s="5" t="n">
        <v>253.19</v>
      </c>
      <c r="I2608" s="13" t="n">
        <f aca="false">B2608-E2608</f>
        <v>1.68000000000001</v>
      </c>
      <c r="J2608" s="13" t="n">
        <f aca="false">C2608-D2608</f>
        <v>5.13999999999999</v>
      </c>
      <c r="L2608" s="14" t="n">
        <f aca="true">IF(ROW(E2608) - 1 &gt;= $L$1,MMULT($AA$1:OFFSET($AA$1, 0, $L$1 - 1),E2608:OFFSET(E2608,1 - $L$1, 0)) / $K$3,"")</f>
        <v>252.426909090909</v>
      </c>
      <c r="N2608" s="0" t="n">
        <f aca="true">IF(ROW(E2608) - 1 &gt;= $N$1,SUM(E2608:OFFSET(E2608,1 - $N$1, 0)) / $N$1,"")</f>
        <v>254.563</v>
      </c>
      <c r="P2608" s="0" t="n">
        <f aca="true">IF(ROW(N2608) - 1 &gt; $P$1, IF(OFFSET(N2608,  1 - $P$1, 0) &lt;&gt; "", MMULT($AA$2:OFFSET($AA$2, 0, $P$1 - 1), E2608:OFFSET(E2608,1 - $P$1, 0)) / $O$3,""),"")</f>
        <v>253.905277777778</v>
      </c>
    </row>
    <row collapsed="false" customFormat="false" customHeight="true" hidden="false" ht="14.4" outlineLevel="0" r="2609">
      <c r="A2609" s="9" t="n">
        <v>40344</v>
      </c>
      <c r="B2609" s="5" t="n">
        <v>255.64</v>
      </c>
      <c r="C2609" s="5" t="n">
        <v>259.85</v>
      </c>
      <c r="D2609" s="5" t="n">
        <v>255.5</v>
      </c>
      <c r="E2609" s="5" t="n">
        <v>259.69</v>
      </c>
      <c r="F2609" s="5" t="n">
        <v>20895500</v>
      </c>
      <c r="G2609" s="5" t="n">
        <v>258.58</v>
      </c>
      <c r="I2609" s="13" t="n">
        <f aca="false">B2609-E2609</f>
        <v>-4.05000000000001</v>
      </c>
      <c r="J2609" s="13" t="n">
        <f aca="false">C2609-D2609</f>
        <v>4.35000000000002</v>
      </c>
      <c r="L2609" s="14" t="n">
        <f aca="true">IF(ROW(E2609) - 1 &gt;= $L$1,MMULT($AA$1:OFFSET($AA$1, 0, $L$1 - 1),E2609:OFFSET(E2609,1 - $L$1, 0)) / $K$3,"")</f>
        <v>253.359090909091</v>
      </c>
      <c r="N2609" s="0" t="n">
        <f aca="true">IF(ROW(E2609) - 1 &gt;= $N$1,SUM(E2609:OFFSET(E2609,1 - $N$1, 0)) / $N$1,"")</f>
        <v>254.449</v>
      </c>
      <c r="P2609" s="0" t="n">
        <f aca="true">IF(ROW(N2609) - 1 &gt; $P$1, IF(OFFSET(N2609,  1 - $P$1, 0) &lt;&gt; "", MMULT($AA$2:OFFSET($AA$2, 0, $P$1 - 1), E2609:OFFSET(E2609,1 - $P$1, 0)) / $O$3,""),"")</f>
        <v>252.761944444444</v>
      </c>
    </row>
    <row collapsed="false" customFormat="false" customHeight="true" hidden="false" ht="14.4" outlineLevel="0" r="2610">
      <c r="A2610" s="9" t="n">
        <v>40345</v>
      </c>
      <c r="B2610" s="5" t="n">
        <v>261.1</v>
      </c>
      <c r="C2610" s="5" t="n">
        <v>267.75</v>
      </c>
      <c r="D2610" s="5" t="n">
        <v>260.63</v>
      </c>
      <c r="E2610" s="5" t="n">
        <v>267.25</v>
      </c>
      <c r="F2610" s="5" t="n">
        <v>27988500</v>
      </c>
      <c r="G2610" s="5" t="n">
        <v>266.11</v>
      </c>
      <c r="I2610" s="13" t="n">
        <f aca="false">B2610-E2610</f>
        <v>-6.14999999999998</v>
      </c>
      <c r="J2610" s="13" t="n">
        <f aca="false">C2610-D2610</f>
        <v>7.12</v>
      </c>
      <c r="L2610" s="14" t="n">
        <f aca="true">IF(ROW(E2610) - 1 &gt;= $L$1,MMULT($AA$1:OFFSET($AA$1, 0, $L$1 - 1),E2610:OFFSET(E2610,1 - $L$1, 0)) / $K$3,"")</f>
        <v>255.686545454545</v>
      </c>
      <c r="N2610" s="0" t="n">
        <f aca="true">IF(ROW(E2610) - 1 &gt;= $N$1,SUM(E2610:OFFSET(E2610,1 - $N$1, 0)) / $N$1,"")</f>
        <v>254.779</v>
      </c>
      <c r="P2610" s="0" t="n">
        <f aca="true">IF(ROW(N2610) - 1 &gt; $P$1, IF(OFFSET(N2610,  1 - $P$1, 0) &lt;&gt; "", MMULT($AA$2:OFFSET($AA$2, 0, $P$1 - 1), E2610:OFFSET(E2610,1 - $P$1, 0)) / $O$3,""),"")</f>
        <v>252.326111111111</v>
      </c>
    </row>
    <row collapsed="false" customFormat="false" customHeight="true" hidden="false" ht="14.4" outlineLevel="0" r="2611">
      <c r="A2611" s="9" t="n">
        <v>40346</v>
      </c>
      <c r="B2611" s="5" t="n">
        <v>270.6</v>
      </c>
      <c r="C2611" s="5" t="n">
        <v>272.9</v>
      </c>
      <c r="D2611" s="5" t="n">
        <v>269.5</v>
      </c>
      <c r="E2611" s="5" t="n">
        <v>271.87</v>
      </c>
      <c r="F2611" s="5" t="n">
        <v>31173400</v>
      </c>
      <c r="G2611" s="5" t="n">
        <v>270.71</v>
      </c>
      <c r="I2611" s="13" t="n">
        <f aca="false">B2611-E2611</f>
        <v>-1.26999999999998</v>
      </c>
      <c r="J2611" s="13" t="n">
        <f aca="false">C2611-D2611</f>
        <v>3.39999999999998</v>
      </c>
      <c r="L2611" s="14" t="n">
        <f aca="true">IF(ROW(E2611) - 1 &gt;= $L$1,MMULT($AA$1:OFFSET($AA$1, 0, $L$1 - 1),E2611:OFFSET(E2611,1 - $L$1, 0)) / $K$3,"")</f>
        <v>258.794</v>
      </c>
      <c r="N2611" s="0" t="n">
        <f aca="true">IF(ROW(E2611) - 1 &gt;= $N$1,SUM(E2611:OFFSET(E2611,1 - $N$1, 0)) / $N$1,"")</f>
        <v>255.654</v>
      </c>
      <c r="P2611" s="0" t="n">
        <f aca="true">IF(ROW(N2611) - 1 &gt; $P$1, IF(OFFSET(N2611,  1 - $P$1, 0) &lt;&gt; "", MMULT($AA$2:OFFSET($AA$2, 0, $P$1 - 1), E2611:OFFSET(E2611,1 - $P$1, 0)) / $O$3,""),"")</f>
        <v>253.176388888889</v>
      </c>
    </row>
    <row collapsed="false" customFormat="false" customHeight="true" hidden="false" ht="14.4" outlineLevel="0" r="2612">
      <c r="A2612" s="9" t="n">
        <v>40347</v>
      </c>
      <c r="B2612" s="5" t="n">
        <v>272.25</v>
      </c>
      <c r="C2612" s="5" t="n">
        <v>275</v>
      </c>
      <c r="D2612" s="5" t="n">
        <v>271.42</v>
      </c>
      <c r="E2612" s="5" t="n">
        <v>274.07</v>
      </c>
      <c r="F2612" s="5" t="n">
        <v>28022200</v>
      </c>
      <c r="G2612" s="5" t="n">
        <v>272.9</v>
      </c>
      <c r="I2612" s="13" t="n">
        <f aca="false">B2612-E2612</f>
        <v>-1.81999999999999</v>
      </c>
      <c r="J2612" s="13" t="n">
        <f aca="false">C2612-D2612</f>
        <v>3.57999999999998</v>
      </c>
      <c r="L2612" s="14" t="n">
        <f aca="true">IF(ROW(E2612) - 1 &gt;= $L$1,MMULT($AA$1:OFFSET($AA$1, 0, $L$1 - 1),E2612:OFFSET(E2612,1 - $L$1, 0)) / $K$3,"")</f>
        <v>262.142363636364</v>
      </c>
      <c r="N2612" s="0" t="n">
        <f aca="true">IF(ROW(E2612) - 1 &gt;= $N$1,SUM(E2612:OFFSET(E2612,1 - $N$1, 0)) / $N$1,"")</f>
        <v>257.465</v>
      </c>
      <c r="P2612" s="0" t="n">
        <f aca="true">IF(ROW(N2612) - 1 &gt; $P$1, IF(OFFSET(N2612,  1 - $P$1, 0) &lt;&gt; "", MMULT($AA$2:OFFSET($AA$2, 0, $P$1 - 1), E2612:OFFSET(E2612,1 - $P$1, 0)) / $O$3,""),"")</f>
        <v>255.054444444444</v>
      </c>
    </row>
    <row collapsed="false" customFormat="false" customHeight="true" hidden="false" ht="14.4" outlineLevel="0" r="2613">
      <c r="A2613" s="9" t="n">
        <v>40350</v>
      </c>
      <c r="B2613" s="5" t="n">
        <v>277.69</v>
      </c>
      <c r="C2613" s="5" t="n">
        <v>279.01</v>
      </c>
      <c r="D2613" s="5" t="n">
        <v>268.73</v>
      </c>
      <c r="E2613" s="5" t="n">
        <v>270.17</v>
      </c>
      <c r="F2613" s="5" t="n">
        <v>27731800</v>
      </c>
      <c r="G2613" s="5" t="n">
        <v>269.01</v>
      </c>
      <c r="I2613" s="13" t="n">
        <f aca="false">B2613-E2613</f>
        <v>7.51999999999998</v>
      </c>
      <c r="J2613" s="13" t="n">
        <f aca="false">C2613-D2613</f>
        <v>10.28</v>
      </c>
      <c r="L2613" s="14" t="n">
        <f aca="true">IF(ROW(E2613) - 1 &gt;= $L$1,MMULT($AA$1:OFFSET($AA$1, 0, $L$1 - 1),E2613:OFFSET(E2613,1 - $L$1, 0)) / $K$3,"")</f>
        <v>264.452363636364</v>
      </c>
      <c r="N2613" s="0" t="n">
        <f aca="true">IF(ROW(E2613) - 1 &gt;= $N$1,SUM(E2613:OFFSET(E2613,1 - $N$1, 0)) / $N$1,"")</f>
        <v>259.388</v>
      </c>
      <c r="P2613" s="0" t="n">
        <f aca="true">IF(ROW(N2613) - 1 &gt; $P$1, IF(OFFSET(N2613,  1 - $P$1, 0) &lt;&gt; "", MMULT($AA$2:OFFSET($AA$2, 0, $P$1 - 1), E2613:OFFSET(E2613,1 - $P$1, 0)) / $O$3,""),"")</f>
        <v>257.662222222222</v>
      </c>
    </row>
    <row collapsed="false" customFormat="false" customHeight="true" hidden="false" ht="14.4" outlineLevel="0" r="2614">
      <c r="A2614" s="9" t="n">
        <v>40351</v>
      </c>
      <c r="B2614" s="5" t="n">
        <v>272.16</v>
      </c>
      <c r="C2614" s="5" t="n">
        <v>275.97</v>
      </c>
      <c r="D2614" s="5" t="n">
        <v>271.5</v>
      </c>
      <c r="E2614" s="5" t="n">
        <v>273.85</v>
      </c>
      <c r="F2614" s="5" t="n">
        <v>25616500</v>
      </c>
      <c r="G2614" s="5" t="n">
        <v>272.68</v>
      </c>
      <c r="I2614" s="13" t="n">
        <f aca="false">B2614-E2614</f>
        <v>-1.69</v>
      </c>
      <c r="J2614" s="13" t="n">
        <f aca="false">C2614-D2614</f>
        <v>4.47000000000003</v>
      </c>
      <c r="L2614" s="14" t="n">
        <f aca="true">IF(ROW(E2614) - 1 &gt;= $L$1,MMULT($AA$1:OFFSET($AA$1, 0, $L$1 - 1),E2614:OFFSET(E2614,1 - $L$1, 0)) / $K$3,"")</f>
        <v>267.081818181818</v>
      </c>
      <c r="N2614" s="0" t="n">
        <f aca="true">IF(ROW(E2614) - 1 &gt;= $N$1,SUM(E2614:OFFSET(E2614,1 - $N$1, 0)) / $N$1,"")</f>
        <v>261.84</v>
      </c>
      <c r="P2614" s="0" t="n">
        <f aca="true">IF(ROW(N2614) - 1 &gt; $P$1, IF(OFFSET(N2614,  1 - $P$1, 0) &lt;&gt; "", MMULT($AA$2:OFFSET($AA$2, 0, $P$1 - 1), E2614:OFFSET(E2614,1 - $P$1, 0)) / $O$3,""),"")</f>
        <v>260.860277777778</v>
      </c>
    </row>
    <row collapsed="false" customFormat="false" customHeight="true" hidden="false" ht="14.4" outlineLevel="0" r="2615">
      <c r="A2615" s="9" t="n">
        <v>40352</v>
      </c>
      <c r="B2615" s="5" t="n">
        <v>274.58</v>
      </c>
      <c r="C2615" s="5" t="n">
        <v>274.66</v>
      </c>
      <c r="D2615" s="5" t="n">
        <v>267.9</v>
      </c>
      <c r="E2615" s="5" t="n">
        <v>270.97</v>
      </c>
      <c r="F2615" s="5" t="n">
        <v>27444900</v>
      </c>
      <c r="G2615" s="5" t="n">
        <v>269.81</v>
      </c>
      <c r="I2615" s="13" t="n">
        <f aca="false">B2615-E2615</f>
        <v>3.60999999999996</v>
      </c>
      <c r="J2615" s="13" t="n">
        <f aca="false">C2615-D2615</f>
        <v>6.76000000000005</v>
      </c>
      <c r="L2615" s="14" t="n">
        <f aca="true">IF(ROW(E2615) - 1 &gt;= $L$1,MMULT($AA$1:OFFSET($AA$1, 0, $L$1 - 1),E2615:OFFSET(E2615,1 - $L$1, 0)) / $K$3,"")</f>
        <v>268.741818181818</v>
      </c>
      <c r="N2615" s="0" t="n">
        <f aca="true">IF(ROW(E2615) - 1 &gt;= $N$1,SUM(E2615:OFFSET(E2615,1 - $N$1, 0)) / $N$1,"")</f>
        <v>264.617</v>
      </c>
      <c r="P2615" s="0" t="n">
        <f aca="true">IF(ROW(N2615) - 1 &gt; $P$1, IF(OFFSET(N2615,  1 - $P$1, 0) &lt;&gt; "", MMULT($AA$2:OFFSET($AA$2, 0, $P$1 - 1), E2615:OFFSET(E2615,1 - $P$1, 0)) / $O$3,""),"")</f>
        <v>264.128611111111</v>
      </c>
    </row>
    <row collapsed="false" customFormat="false" customHeight="true" hidden="false" ht="14.4" outlineLevel="0" r="2616">
      <c r="A2616" s="9" t="n">
        <v>40353</v>
      </c>
      <c r="B2616" s="5" t="n">
        <v>271</v>
      </c>
      <c r="C2616" s="5" t="n">
        <v>273.2</v>
      </c>
      <c r="D2616" s="5" t="n">
        <v>268.1</v>
      </c>
      <c r="E2616" s="5" t="n">
        <v>269</v>
      </c>
      <c r="F2616" s="5" t="n">
        <v>25509900</v>
      </c>
      <c r="G2616" s="5" t="n">
        <v>267.85</v>
      </c>
      <c r="I2616" s="13" t="n">
        <f aca="false">B2616-E2616</f>
        <v>2</v>
      </c>
      <c r="J2616" s="13" t="n">
        <f aca="false">C2616-D2616</f>
        <v>5.09999999999997</v>
      </c>
      <c r="L2616" s="14" t="n">
        <f aca="true">IF(ROW(E2616) - 1 &gt;= $L$1,MMULT($AA$1:OFFSET($AA$1, 0, $L$1 - 1),E2616:OFFSET(E2616,1 - $L$1, 0)) / $K$3,"")</f>
        <v>269.538727272727</v>
      </c>
      <c r="N2616" s="0" t="n">
        <f aca="true">IF(ROW(E2616) - 1 &gt;= $N$1,SUM(E2616:OFFSET(E2616,1 - $N$1, 0)) / $N$1,"")</f>
        <v>266.466</v>
      </c>
      <c r="P2616" s="0" t="n">
        <f aca="true">IF(ROW(N2616) - 1 &gt; $P$1, IF(OFFSET(N2616,  1 - $P$1, 0) &lt;&gt; "", MMULT($AA$2:OFFSET($AA$2, 0, $P$1 - 1), E2616:OFFSET(E2616,1 - $P$1, 0)) / $O$3,""),"")</f>
        <v>266.947777777778</v>
      </c>
    </row>
    <row collapsed="false" customFormat="false" customHeight="true" hidden="false" ht="14.4" outlineLevel="0" r="2617">
      <c r="A2617" s="9" t="n">
        <v>40354</v>
      </c>
      <c r="B2617" s="5" t="n">
        <v>270.06</v>
      </c>
      <c r="C2617" s="5" t="n">
        <v>270.27</v>
      </c>
      <c r="D2617" s="5" t="n">
        <v>265.81</v>
      </c>
      <c r="E2617" s="5" t="n">
        <v>266.7</v>
      </c>
      <c r="F2617" s="5" t="n">
        <v>19640800</v>
      </c>
      <c r="G2617" s="5" t="n">
        <v>265.56</v>
      </c>
      <c r="I2617" s="13" t="n">
        <f aca="false">B2617-E2617</f>
        <v>3.36000000000001</v>
      </c>
      <c r="J2617" s="13" t="n">
        <f aca="false">C2617-D2617</f>
        <v>4.45999999999998</v>
      </c>
      <c r="L2617" s="14" t="n">
        <f aca="true">IF(ROW(E2617) - 1 &gt;= $L$1,MMULT($AA$1:OFFSET($AA$1, 0, $L$1 - 1),E2617:OFFSET(E2617,1 - $L$1, 0)) / $K$3,"")</f>
        <v>269.581272727273</v>
      </c>
      <c r="N2617" s="0" t="n">
        <f aca="true">IF(ROW(E2617) - 1 &gt;= $N$1,SUM(E2617:OFFSET(E2617,1 - $N$1, 0)) / $N$1,"")</f>
        <v>267.785</v>
      </c>
      <c r="P2617" s="0" t="n">
        <f aca="true">IF(ROW(N2617) - 1 &gt; $P$1, IF(OFFSET(N2617,  1 - $P$1, 0) &lt;&gt; "", MMULT($AA$2:OFFSET($AA$2, 0, $P$1 - 1), E2617:OFFSET(E2617,1 - $P$1, 0)) / $O$3,""),"")</f>
        <v>268.826944444444</v>
      </c>
    </row>
    <row collapsed="false" customFormat="false" customHeight="true" hidden="false" ht="14.4" outlineLevel="0" r="2618">
      <c r="A2618" s="9" t="n">
        <v>40357</v>
      </c>
      <c r="B2618" s="5" t="n">
        <v>266.93</v>
      </c>
      <c r="C2618" s="5" t="n">
        <v>269.75</v>
      </c>
      <c r="D2618" s="5" t="n">
        <v>264.52</v>
      </c>
      <c r="E2618" s="5" t="n">
        <v>268.3</v>
      </c>
      <c r="F2618" s="5" t="n">
        <v>20891000</v>
      </c>
      <c r="G2618" s="5" t="n">
        <v>267.15</v>
      </c>
      <c r="I2618" s="13" t="n">
        <f aca="false">B2618-E2618</f>
        <v>-1.37</v>
      </c>
      <c r="J2618" s="13" t="n">
        <f aca="false">C2618-D2618</f>
        <v>5.23000000000002</v>
      </c>
      <c r="L2618" s="14" t="n">
        <f aca="true">IF(ROW(E2618) - 1 &gt;= $L$1,MMULT($AA$1:OFFSET($AA$1, 0, $L$1 - 1),E2618:OFFSET(E2618,1 - $L$1, 0)) / $K$3,"")</f>
        <v>269.674909090909</v>
      </c>
      <c r="N2618" s="0" t="n">
        <f aca="true">IF(ROW(E2618) - 1 &gt;= $N$1,SUM(E2618:OFFSET(E2618,1 - $N$1, 0)) / $N$1,"")</f>
        <v>269.187</v>
      </c>
      <c r="P2618" s="0" t="n">
        <f aca="true">IF(ROW(N2618) - 1 &gt; $P$1, IF(OFFSET(N2618,  1 - $P$1, 0) &lt;&gt; "", MMULT($AA$2:OFFSET($AA$2, 0, $P$1 - 1), E2618:OFFSET(E2618,1 - $P$1, 0)) / $O$3,""),"")</f>
        <v>269.891388888889</v>
      </c>
    </row>
    <row collapsed="false" customFormat="false" customHeight="true" hidden="false" ht="14.4" outlineLevel="0" r="2619">
      <c r="A2619" s="9" t="n">
        <v>40358</v>
      </c>
      <c r="B2619" s="5" t="n">
        <v>264.12</v>
      </c>
      <c r="C2619" s="5" t="n">
        <v>264.39</v>
      </c>
      <c r="D2619" s="5" t="n">
        <v>254.3</v>
      </c>
      <c r="E2619" s="5" t="n">
        <v>256.17</v>
      </c>
      <c r="F2619" s="5" t="n">
        <v>40476600</v>
      </c>
      <c r="G2619" s="5" t="n">
        <v>255.07</v>
      </c>
      <c r="I2619" s="13" t="n">
        <f aca="false">B2619-E2619</f>
        <v>7.94999999999999</v>
      </c>
      <c r="J2619" s="13" t="n">
        <f aca="false">C2619-D2619</f>
        <v>10.09</v>
      </c>
      <c r="L2619" s="14" t="n">
        <f aca="true">IF(ROW(E2619) - 1 &gt;= $L$1,MMULT($AA$1:OFFSET($AA$1, 0, $L$1 - 1),E2619:OFFSET(E2619,1 - $L$1, 0)) / $K$3,"")</f>
        <v>267.308181818182</v>
      </c>
      <c r="N2619" s="0" t="n">
        <f aca="true">IF(ROW(E2619) - 1 &gt;= $N$1,SUM(E2619:OFFSET(E2619,1 - $N$1, 0)) / $N$1,"")</f>
        <v>268.835</v>
      </c>
      <c r="P2619" s="0" t="n">
        <f aca="true">IF(ROW(N2619) - 1 &gt; $P$1, IF(OFFSET(N2619,  1 - $P$1, 0) &lt;&gt; "", MMULT($AA$2:OFFSET($AA$2, 0, $P$1 - 1), E2619:OFFSET(E2619,1 - $P$1, 0)) / $O$3,""),"")</f>
        <v>270.104166666667</v>
      </c>
    </row>
    <row collapsed="false" customFormat="false" customHeight="true" hidden="false" ht="14.4" outlineLevel="0" r="2620">
      <c r="A2620" s="9" t="n">
        <v>40359</v>
      </c>
      <c r="B2620" s="5" t="n">
        <v>256.71</v>
      </c>
      <c r="C2620" s="5" t="n">
        <v>257.97</v>
      </c>
      <c r="D2620" s="5" t="n">
        <v>250.01</v>
      </c>
      <c r="E2620" s="5" t="n">
        <v>251.53</v>
      </c>
      <c r="F2620" s="5" t="n">
        <v>26409000</v>
      </c>
      <c r="G2620" s="5" t="n">
        <v>250.45</v>
      </c>
      <c r="I2620" s="13" t="n">
        <f aca="false">B2620-E2620</f>
        <v>5.17999999999998</v>
      </c>
      <c r="J2620" s="13" t="n">
        <f aca="false">C2620-D2620</f>
        <v>7.96000000000004</v>
      </c>
      <c r="L2620" s="14" t="n">
        <f aca="true">IF(ROW(E2620) - 1 &gt;= $L$1,MMULT($AA$1:OFFSET($AA$1, 0, $L$1 - 1),E2620:OFFSET(E2620,1 - $L$1, 0)) / $K$3,"")</f>
        <v>264.161818181818</v>
      </c>
      <c r="N2620" s="0" t="n">
        <f aca="true">IF(ROW(E2620) - 1 &gt;= $N$1,SUM(E2620:OFFSET(E2620,1 - $N$1, 0)) / $N$1,"")</f>
        <v>267.263</v>
      </c>
      <c r="P2620" s="0" t="n">
        <f aca="true">IF(ROW(N2620) - 1 &gt; $P$1, IF(OFFSET(N2620,  1 - $P$1, 0) &lt;&gt; "", MMULT($AA$2:OFFSET($AA$2, 0, $P$1 - 1), E2620:OFFSET(E2620,1 - $P$1, 0)) / $O$3,""),"")</f>
        <v>269.153333333333</v>
      </c>
    </row>
    <row collapsed="false" customFormat="false" customHeight="true" hidden="false" ht="14.4" outlineLevel="0" r="2621">
      <c r="A2621" s="9" t="n">
        <v>40360</v>
      </c>
      <c r="B2621" s="5" t="n">
        <v>254.3</v>
      </c>
      <c r="C2621" s="5" t="n">
        <v>254.8</v>
      </c>
      <c r="D2621" s="5" t="n">
        <v>243.22</v>
      </c>
      <c r="E2621" s="5" t="n">
        <v>248.48</v>
      </c>
      <c r="F2621" s="5" t="n">
        <v>36532000</v>
      </c>
      <c r="G2621" s="5" t="n">
        <v>247.42</v>
      </c>
      <c r="I2621" s="13" t="n">
        <f aca="false">B2621-E2621</f>
        <v>5.82000000000002</v>
      </c>
      <c r="J2621" s="13" t="n">
        <f aca="false">C2621-D2621</f>
        <v>11.58</v>
      </c>
      <c r="L2621" s="14" t="n">
        <f aca="true">IF(ROW(E2621) - 1 &gt;= $L$1,MMULT($AA$1:OFFSET($AA$1, 0, $L$1 - 1),E2621:OFFSET(E2621,1 - $L$1, 0)) / $K$3,"")</f>
        <v>260.746727272727</v>
      </c>
      <c r="N2621" s="0" t="n">
        <f aca="true">IF(ROW(E2621) - 1 &gt;= $N$1,SUM(E2621:OFFSET(E2621,1 - $N$1, 0)) / $N$1,"")</f>
        <v>264.924</v>
      </c>
      <c r="P2621" s="0" t="n">
        <f aca="true">IF(ROW(N2621) - 1 &gt; $P$1, IF(OFFSET(N2621,  1 - $P$1, 0) &lt;&gt; "", MMULT($AA$2:OFFSET($AA$2, 0, $P$1 - 1), E2621:OFFSET(E2621,1 - $P$1, 0)) / $O$3,""),"")</f>
        <v>267.264444444444</v>
      </c>
    </row>
    <row collapsed="false" customFormat="false" customHeight="true" hidden="false" ht="14.4" outlineLevel="0" r="2622">
      <c r="A2622" s="9" t="n">
        <v>40361</v>
      </c>
      <c r="B2622" s="5" t="n">
        <v>250.49</v>
      </c>
      <c r="C2622" s="5" t="n">
        <v>250.93</v>
      </c>
      <c r="D2622" s="5" t="n">
        <v>243.2</v>
      </c>
      <c r="E2622" s="5" t="n">
        <v>246.94</v>
      </c>
      <c r="F2622" s="5" t="n">
        <v>24780100</v>
      </c>
      <c r="G2622" s="5" t="n">
        <v>245.88</v>
      </c>
      <c r="I2622" s="13" t="n">
        <f aca="false">B2622-E2622</f>
        <v>3.55000000000001</v>
      </c>
      <c r="J2622" s="13" t="n">
        <f aca="false">C2622-D2622</f>
        <v>7.73000000000002</v>
      </c>
      <c r="L2622" s="14" t="n">
        <f aca="true">IF(ROW(E2622) - 1 &gt;= $L$1,MMULT($AA$1:OFFSET($AA$1, 0, $L$1 - 1),E2622:OFFSET(E2622,1 - $L$1, 0)) / $K$3,"")</f>
        <v>257.476909090909</v>
      </c>
      <c r="N2622" s="0" t="n">
        <f aca="true">IF(ROW(E2622) - 1 &gt;= $N$1,SUM(E2622:OFFSET(E2622,1 - $N$1, 0)) / $N$1,"")</f>
        <v>262.211</v>
      </c>
      <c r="P2622" s="0" t="n">
        <f aca="true">IF(ROW(N2622) - 1 &gt; $P$1, IF(OFFSET(N2622,  1 - $P$1, 0) &lt;&gt; "", MMULT($AA$2:OFFSET($AA$2, 0, $P$1 - 1), E2622:OFFSET(E2622,1 - $P$1, 0)) / $O$3,""),"")</f>
        <v>264.714166666667</v>
      </c>
    </row>
    <row collapsed="false" customFormat="false" customHeight="true" hidden="false" ht="14.4" outlineLevel="0" r="2623">
      <c r="A2623" s="9" t="n">
        <v>40365</v>
      </c>
      <c r="B2623" s="5" t="n">
        <v>251</v>
      </c>
      <c r="C2623" s="5" t="n">
        <v>252.8</v>
      </c>
      <c r="D2623" s="5" t="n">
        <v>246.16</v>
      </c>
      <c r="E2623" s="5" t="n">
        <v>248.63</v>
      </c>
      <c r="F2623" s="5" t="n">
        <v>21972700</v>
      </c>
      <c r="G2623" s="5" t="n">
        <v>247.57</v>
      </c>
      <c r="I2623" s="13" t="n">
        <f aca="false">B2623-E2623</f>
        <v>2.37</v>
      </c>
      <c r="J2623" s="13" t="n">
        <f aca="false">C2623-D2623</f>
        <v>6.64000000000002</v>
      </c>
      <c r="L2623" s="14" t="n">
        <f aca="true">IF(ROW(E2623) - 1 &gt;= $L$1,MMULT($AA$1:OFFSET($AA$1, 0, $L$1 - 1),E2623:OFFSET(E2623,1 - $L$1, 0)) / $K$3,"")</f>
        <v>255.007636363636</v>
      </c>
      <c r="N2623" s="0" t="n">
        <f aca="true">IF(ROW(E2623) - 1 &gt;= $N$1,SUM(E2623:OFFSET(E2623,1 - $N$1, 0)) / $N$1,"")</f>
        <v>260.057</v>
      </c>
      <c r="P2623" s="0" t="n">
        <f aca="true">IF(ROW(N2623) - 1 &gt; $P$1, IF(OFFSET(N2623,  1 - $P$1, 0) &lt;&gt; "", MMULT($AA$2:OFFSET($AA$2, 0, $P$1 - 1), E2623:OFFSET(E2623,1 - $P$1, 0)) / $O$3,""),"")</f>
        <v>261.805555555555</v>
      </c>
    </row>
    <row collapsed="false" customFormat="false" customHeight="true" hidden="false" ht="14.4" outlineLevel="0" r="2624">
      <c r="A2624" s="9" t="n">
        <v>40366</v>
      </c>
      <c r="B2624" s="5" t="n">
        <v>250.49</v>
      </c>
      <c r="C2624" s="5" t="n">
        <v>258.77</v>
      </c>
      <c r="D2624" s="5" t="n">
        <v>249.75</v>
      </c>
      <c r="E2624" s="5" t="n">
        <v>258.67</v>
      </c>
      <c r="F2624" s="5" t="n">
        <v>23377000</v>
      </c>
      <c r="G2624" s="5" t="n">
        <v>257.56</v>
      </c>
      <c r="I2624" s="13" t="n">
        <f aca="false">B2624-E2624</f>
        <v>-8.18000000000001</v>
      </c>
      <c r="J2624" s="13" t="n">
        <f aca="false">C2624-D2624</f>
        <v>9.01999999999998</v>
      </c>
      <c r="L2624" s="14" t="n">
        <f aca="true">IF(ROW(E2624) - 1 &gt;= $L$1,MMULT($AA$1:OFFSET($AA$1, 0, $L$1 - 1),E2624:OFFSET(E2624,1 - $L$1, 0)) / $K$3,"")</f>
        <v>254.755454545455</v>
      </c>
      <c r="N2624" s="0" t="n">
        <f aca="true">IF(ROW(E2624) - 1 &gt;= $N$1,SUM(E2624:OFFSET(E2624,1 - $N$1, 0)) / $N$1,"")</f>
        <v>258.539</v>
      </c>
      <c r="P2624" s="0" t="n">
        <f aca="true">IF(ROW(N2624) - 1 &gt; $P$1, IF(OFFSET(N2624,  1 - $P$1, 0) &lt;&gt; "", MMULT($AA$2:OFFSET($AA$2, 0, $P$1 - 1), E2624:OFFSET(E2624,1 - $P$1, 0)) / $O$3,""),"")</f>
        <v>258.789722222222</v>
      </c>
    </row>
    <row collapsed="false" customFormat="false" customHeight="true" hidden="false" ht="14.4" outlineLevel="0" r="2625">
      <c r="A2625" s="9" t="n">
        <v>40367</v>
      </c>
      <c r="B2625" s="5" t="n">
        <v>262.48</v>
      </c>
      <c r="C2625" s="5" t="n">
        <v>262.9</v>
      </c>
      <c r="D2625" s="5" t="n">
        <v>254.89</v>
      </c>
      <c r="E2625" s="5" t="n">
        <v>258.09</v>
      </c>
      <c r="F2625" s="5" t="n">
        <v>26362300</v>
      </c>
      <c r="G2625" s="5" t="n">
        <v>256.99</v>
      </c>
      <c r="I2625" s="13" t="n">
        <f aca="false">B2625-E2625</f>
        <v>4.39000000000004</v>
      </c>
      <c r="J2625" s="13" t="n">
        <f aca="false">C2625-D2625</f>
        <v>8.00999999999999</v>
      </c>
      <c r="L2625" s="14" t="n">
        <f aca="true">IF(ROW(E2625) - 1 &gt;= $L$1,MMULT($AA$1:OFFSET($AA$1, 0, $L$1 - 1),E2625:OFFSET(E2625,1 - $L$1, 0)) / $K$3,"")</f>
        <v>254.673818181818</v>
      </c>
      <c r="N2625" s="0" t="n">
        <f aca="true">IF(ROW(E2625) - 1 &gt;= $N$1,SUM(E2625:OFFSET(E2625,1 - $N$1, 0)) / $N$1,"")</f>
        <v>257.251</v>
      </c>
      <c r="P2625" s="0" t="n">
        <f aca="true">IF(ROW(N2625) - 1 &gt; $P$1, IF(OFFSET(N2625,  1 - $P$1, 0) &lt;&gt; "", MMULT($AA$2:OFFSET($AA$2, 0, $P$1 - 1), E2625:OFFSET(E2625,1 - $P$1, 0)) / $O$3,""),"")</f>
        <v>256.216111111111</v>
      </c>
    </row>
    <row collapsed="false" customFormat="false" customHeight="true" hidden="false" ht="14.4" outlineLevel="0" r="2626">
      <c r="A2626" s="9" t="n">
        <v>40368</v>
      </c>
      <c r="B2626" s="5" t="n">
        <v>256.89</v>
      </c>
      <c r="C2626" s="5" t="n">
        <v>259.9</v>
      </c>
      <c r="D2626" s="5" t="n">
        <v>255.16</v>
      </c>
      <c r="E2626" s="5" t="n">
        <v>259.62</v>
      </c>
      <c r="F2626" s="5" t="n">
        <v>15475800</v>
      </c>
      <c r="G2626" s="5" t="n">
        <v>258.51</v>
      </c>
      <c r="I2626" s="13" t="n">
        <f aca="false">B2626-E2626</f>
        <v>-2.73000000000002</v>
      </c>
      <c r="J2626" s="13" t="n">
        <f aca="false">C2626-D2626</f>
        <v>4.73999999999998</v>
      </c>
      <c r="L2626" s="14" t="n">
        <f aca="true">IF(ROW(E2626) - 1 &gt;= $L$1,MMULT($AA$1:OFFSET($AA$1, 0, $L$1 - 1),E2626:OFFSET(E2626,1 - $L$1, 0)) / $K$3,"")</f>
        <v>255.104545454545</v>
      </c>
      <c r="N2626" s="0" t="n">
        <f aca="true">IF(ROW(E2626) - 1 &gt;= $N$1,SUM(E2626:OFFSET(E2626,1 - $N$1, 0)) / $N$1,"")</f>
        <v>256.313</v>
      </c>
      <c r="P2626" s="0" t="n">
        <f aca="true">IF(ROW(N2626) - 1 &gt; $P$1, IF(OFFSET(N2626,  1 - $P$1, 0) &lt;&gt; "", MMULT($AA$2:OFFSET($AA$2, 0, $P$1 - 1), E2626:OFFSET(E2626,1 - $P$1, 0)) / $O$3,""),"")</f>
        <v>254.487222222222</v>
      </c>
    </row>
    <row collapsed="false" customFormat="false" customHeight="true" hidden="false" ht="14.4" outlineLevel="0" r="2627">
      <c r="A2627" s="9" t="n">
        <v>40371</v>
      </c>
      <c r="B2627" s="5" t="n">
        <v>258.53</v>
      </c>
      <c r="C2627" s="5" t="n">
        <v>261.85</v>
      </c>
      <c r="D2627" s="5" t="n">
        <v>254.86</v>
      </c>
      <c r="E2627" s="5" t="n">
        <v>257.29</v>
      </c>
      <c r="F2627" s="5" t="n">
        <v>20102800</v>
      </c>
      <c r="G2627" s="5" t="n">
        <v>256.19</v>
      </c>
      <c r="I2627" s="13" t="n">
        <f aca="false">B2627-E2627</f>
        <v>1.23999999999995</v>
      </c>
      <c r="J2627" s="13" t="n">
        <f aca="false">C2627-D2627</f>
        <v>6.99000000000001</v>
      </c>
      <c r="L2627" s="14" t="n">
        <f aca="true">IF(ROW(E2627) - 1 &gt;= $L$1,MMULT($AA$1:OFFSET($AA$1, 0, $L$1 - 1),E2627:OFFSET(E2627,1 - $L$1, 0)) / $K$3,"")</f>
        <v>255.282181818182</v>
      </c>
      <c r="N2627" s="0" t="n">
        <f aca="true">IF(ROW(E2627) - 1 &gt;= $N$1,SUM(E2627:OFFSET(E2627,1 - $N$1, 0)) / $N$1,"")</f>
        <v>255.372</v>
      </c>
      <c r="P2627" s="0" t="n">
        <f aca="true">IF(ROW(N2627) - 1 &gt; $P$1, IF(OFFSET(N2627,  1 - $P$1, 0) &lt;&gt; "", MMULT($AA$2:OFFSET($AA$2, 0, $P$1 - 1), E2627:OFFSET(E2627,1 - $P$1, 0)) / $O$3,""),"")</f>
        <v>253.627777777778</v>
      </c>
    </row>
    <row collapsed="false" customFormat="false" customHeight="true" hidden="false" ht="14.4" outlineLevel="0" r="2628">
      <c r="A2628" s="9" t="n">
        <v>40372</v>
      </c>
      <c r="B2628" s="5" t="n">
        <v>256.32</v>
      </c>
      <c r="C2628" s="5" t="n">
        <v>256.4</v>
      </c>
      <c r="D2628" s="5" t="n">
        <v>246.43</v>
      </c>
      <c r="E2628" s="5" t="n">
        <v>251.8</v>
      </c>
      <c r="F2628" s="5" t="n">
        <v>42533000</v>
      </c>
      <c r="G2628" s="5" t="n">
        <v>250.72</v>
      </c>
      <c r="I2628" s="13" t="n">
        <f aca="false">B2628-E2628</f>
        <v>4.51999999999998</v>
      </c>
      <c r="J2628" s="13" t="n">
        <f aca="false">C2628-D2628</f>
        <v>9.96999999999997</v>
      </c>
      <c r="L2628" s="14" t="n">
        <f aca="true">IF(ROW(E2628) - 1 &gt;= $L$1,MMULT($AA$1:OFFSET($AA$1, 0, $L$1 - 1),E2628:OFFSET(E2628,1 - $L$1, 0)) / $K$3,"")</f>
        <v>254.632727272727</v>
      </c>
      <c r="N2628" s="0" t="n">
        <f aca="true">IF(ROW(E2628) - 1 &gt;= $N$1,SUM(E2628:OFFSET(E2628,1 - $N$1, 0)) / $N$1,"")</f>
        <v>253.722</v>
      </c>
      <c r="P2628" s="0" t="n">
        <f aca="true">IF(ROW(N2628) - 1 &gt; $P$1, IF(OFFSET(N2628,  1 - $P$1, 0) &lt;&gt; "", MMULT($AA$2:OFFSET($AA$2, 0, $P$1 - 1), E2628:OFFSET(E2628,1 - $P$1, 0)) / $O$3,""),"")</f>
        <v>253.516111111111</v>
      </c>
    </row>
    <row collapsed="false" customFormat="false" customHeight="true" hidden="false" ht="14.4" outlineLevel="0" r="2629">
      <c r="A2629" s="9" t="n">
        <v>40373</v>
      </c>
      <c r="B2629" s="5" t="n">
        <v>249.38</v>
      </c>
      <c r="C2629" s="5" t="n">
        <v>255.8</v>
      </c>
      <c r="D2629" s="5" t="n">
        <v>249</v>
      </c>
      <c r="E2629" s="5" t="n">
        <v>252.73</v>
      </c>
      <c r="F2629" s="5" t="n">
        <v>29001700</v>
      </c>
      <c r="G2629" s="5" t="n">
        <v>251.65</v>
      </c>
      <c r="I2629" s="13" t="n">
        <f aca="false">B2629-E2629</f>
        <v>-3.34999999999999</v>
      </c>
      <c r="J2629" s="13" t="n">
        <f aca="false">C2629-D2629</f>
        <v>6.80000000000001</v>
      </c>
      <c r="L2629" s="14" t="n">
        <f aca="true">IF(ROW(E2629) - 1 &gt;= $L$1,MMULT($AA$1:OFFSET($AA$1, 0, $L$1 - 1),E2629:OFFSET(E2629,1 - $L$1, 0)) / $K$3,"")</f>
        <v>254.452363636364</v>
      </c>
      <c r="N2629" s="0" t="n">
        <f aca="true">IF(ROW(E2629) - 1 &gt;= $N$1,SUM(E2629:OFFSET(E2629,1 - $N$1, 0)) / $N$1,"")</f>
        <v>253.378</v>
      </c>
      <c r="P2629" s="0" t="n">
        <f aca="true">IF(ROW(N2629) - 1 &gt; $P$1, IF(OFFSET(N2629,  1 - $P$1, 0) &lt;&gt; "", MMULT($AA$2:OFFSET($AA$2, 0, $P$1 - 1), E2629:OFFSET(E2629,1 - $P$1, 0)) / $O$3,""),"")</f>
        <v>254.020277777778</v>
      </c>
    </row>
    <row collapsed="false" customFormat="false" customHeight="true" hidden="false" ht="14.4" outlineLevel="0" r="2630">
      <c r="A2630" s="9" t="n">
        <v>40374</v>
      </c>
      <c r="B2630" s="5" t="n">
        <v>248.23</v>
      </c>
      <c r="C2630" s="5" t="n">
        <v>256.97</v>
      </c>
      <c r="D2630" s="5" t="n">
        <v>247.3</v>
      </c>
      <c r="E2630" s="5" t="n">
        <v>251.45</v>
      </c>
      <c r="F2630" s="5" t="n">
        <v>29459500</v>
      </c>
      <c r="G2630" s="5" t="n">
        <v>250.38</v>
      </c>
      <c r="I2630" s="13" t="n">
        <f aca="false">B2630-E2630</f>
        <v>-3.22</v>
      </c>
      <c r="J2630" s="13" t="n">
        <f aca="false">C2630-D2630</f>
        <v>9.67000000000002</v>
      </c>
      <c r="L2630" s="14" t="n">
        <f aca="true">IF(ROW(E2630) - 1 &gt;= $L$1,MMULT($AA$1:OFFSET($AA$1, 0, $L$1 - 1),E2630:OFFSET(E2630,1 - $L$1, 0)) / $K$3,"")</f>
        <v>254.101818181818</v>
      </c>
      <c r="N2630" s="0" t="n">
        <f aca="true">IF(ROW(E2630) - 1 &gt;= $N$1,SUM(E2630:OFFSET(E2630,1 - $N$1, 0)) / $N$1,"")</f>
        <v>253.37</v>
      </c>
      <c r="P2630" s="0" t="n">
        <f aca="true">IF(ROW(N2630) - 1 &gt; $P$1, IF(OFFSET(N2630,  1 - $P$1, 0) &lt;&gt; "", MMULT($AA$2:OFFSET($AA$2, 0, $P$1 - 1), E2630:OFFSET(E2630,1 - $P$1, 0)) / $O$3,""),"")</f>
        <v>254.591388888889</v>
      </c>
    </row>
    <row collapsed="false" customFormat="false" customHeight="true" hidden="false" ht="14.4" outlineLevel="0" r="2631">
      <c r="A2631" s="9" t="n">
        <v>40375</v>
      </c>
      <c r="B2631" s="5" t="n">
        <v>253.18</v>
      </c>
      <c r="C2631" s="5" t="n">
        <v>254.97</v>
      </c>
      <c r="D2631" s="5" t="n">
        <v>248.41</v>
      </c>
      <c r="E2631" s="5" t="n">
        <v>249.9</v>
      </c>
      <c r="F2631" s="5" t="n">
        <v>37137800</v>
      </c>
      <c r="G2631" s="5" t="n">
        <v>248.83</v>
      </c>
      <c r="I2631" s="13" t="n">
        <f aca="false">B2631-E2631</f>
        <v>3.28</v>
      </c>
      <c r="J2631" s="13" t="n">
        <f aca="false">C2631-D2631</f>
        <v>6.56</v>
      </c>
      <c r="L2631" s="14" t="n">
        <f aca="true">IF(ROW(E2631) - 1 &gt;= $L$1,MMULT($AA$1:OFFSET($AA$1, 0, $L$1 - 1),E2631:OFFSET(E2631,1 - $L$1, 0)) / $K$3,"")</f>
        <v>253.470909090909</v>
      </c>
      <c r="N2631" s="0" t="n">
        <f aca="true">IF(ROW(E2631) - 1 &gt;= $N$1,SUM(E2631:OFFSET(E2631,1 - $N$1, 0)) / $N$1,"")</f>
        <v>253.512</v>
      </c>
      <c r="P2631" s="0" t="n">
        <f aca="true">IF(ROW(N2631) - 1 &gt; $P$1, IF(OFFSET(N2631,  1 - $P$1, 0) &lt;&gt; "", MMULT($AA$2:OFFSET($AA$2, 0, $P$1 - 1), E2631:OFFSET(E2631,1 - $P$1, 0)) / $O$3,""),"")</f>
        <v>254.881666666667</v>
      </c>
    </row>
    <row collapsed="false" customFormat="false" customHeight="true" hidden="false" ht="14.4" outlineLevel="0" r="2632">
      <c r="A2632" s="9" t="n">
        <v>40378</v>
      </c>
      <c r="B2632" s="5" t="n">
        <v>249.88</v>
      </c>
      <c r="C2632" s="5" t="n">
        <v>249.88</v>
      </c>
      <c r="D2632" s="5" t="n">
        <v>239.6</v>
      </c>
      <c r="E2632" s="5" t="n">
        <v>245.58</v>
      </c>
      <c r="F2632" s="5" t="n">
        <v>36588500</v>
      </c>
      <c r="G2632" s="5" t="n">
        <v>244.53</v>
      </c>
      <c r="I2632" s="13" t="n">
        <f aca="false">B2632-E2632</f>
        <v>4.29999999999998</v>
      </c>
      <c r="J2632" s="13" t="n">
        <f aca="false">C2632-D2632</f>
        <v>10.28</v>
      </c>
      <c r="L2632" s="14" t="n">
        <f aca="true">IF(ROW(E2632) - 1 &gt;= $L$1,MMULT($AA$1:OFFSET($AA$1, 0, $L$1 - 1),E2632:OFFSET(E2632,1 - $L$1, 0)) / $K$3,"")</f>
        <v>252.028727272727</v>
      </c>
      <c r="N2632" s="0" t="n">
        <f aca="true">IF(ROW(E2632) - 1 &gt;= $N$1,SUM(E2632:OFFSET(E2632,1 - $N$1, 0)) / $N$1,"")</f>
        <v>253.376</v>
      </c>
      <c r="P2632" s="0" t="n">
        <f aca="true">IF(ROW(N2632) - 1 &gt; $P$1, IF(OFFSET(N2632,  1 - $P$1, 0) &lt;&gt; "", MMULT($AA$2:OFFSET($AA$2, 0, $P$1 - 1), E2632:OFFSET(E2632,1 - $P$1, 0)) / $O$3,""),"")</f>
        <v>254.557222222222</v>
      </c>
    </row>
    <row collapsed="false" customFormat="false" customHeight="true" hidden="false" ht="14.4" outlineLevel="0" r="2633">
      <c r="A2633" s="9" t="n">
        <v>40379</v>
      </c>
      <c r="B2633" s="5" t="n">
        <v>242.9</v>
      </c>
      <c r="C2633" s="5" t="n">
        <v>252.9</v>
      </c>
      <c r="D2633" s="5" t="n">
        <v>240.01</v>
      </c>
      <c r="E2633" s="5" t="n">
        <v>251.89</v>
      </c>
      <c r="F2633" s="5" t="n">
        <v>38391100</v>
      </c>
      <c r="G2633" s="5" t="n">
        <v>250.81</v>
      </c>
      <c r="I2633" s="13" t="n">
        <f aca="false">B2633-E2633</f>
        <v>-8.98999999999998</v>
      </c>
      <c r="J2633" s="13" t="n">
        <f aca="false">C2633-D2633</f>
        <v>12.89</v>
      </c>
      <c r="L2633" s="14" t="n">
        <f aca="true">IF(ROW(E2633) - 1 &gt;= $L$1,MMULT($AA$1:OFFSET($AA$1, 0, $L$1 - 1),E2633:OFFSET(E2633,1 - $L$1, 0)) / $K$3,"")</f>
        <v>251.758545454545</v>
      </c>
      <c r="N2633" s="0" t="n">
        <f aca="true">IF(ROW(E2633) - 1 &gt;= $N$1,SUM(E2633:OFFSET(E2633,1 - $N$1, 0)) / $N$1,"")</f>
        <v>253.702</v>
      </c>
      <c r="P2633" s="0" t="n">
        <f aca="true">IF(ROW(N2633) - 1 &gt; $P$1, IF(OFFSET(N2633,  1 - $P$1, 0) &lt;&gt; "", MMULT($AA$2:OFFSET($AA$2, 0, $P$1 - 1), E2633:OFFSET(E2633,1 - $P$1, 0)) / $O$3,""),"")</f>
        <v>253.838055555556</v>
      </c>
    </row>
    <row collapsed="false" customFormat="false" customHeight="true" hidden="false" ht="14.4" outlineLevel="0" r="2634">
      <c r="A2634" s="9" t="n">
        <v>40380</v>
      </c>
      <c r="B2634" s="5" t="n">
        <v>265.09</v>
      </c>
      <c r="C2634" s="5" t="n">
        <v>265.15</v>
      </c>
      <c r="D2634" s="5" t="n">
        <v>254</v>
      </c>
      <c r="E2634" s="5" t="n">
        <v>254.24</v>
      </c>
      <c r="F2634" s="5" t="n">
        <v>42345400</v>
      </c>
      <c r="G2634" s="5" t="n">
        <v>253.15</v>
      </c>
      <c r="I2634" s="13" t="n">
        <f aca="false">B2634-E2634</f>
        <v>10.85</v>
      </c>
      <c r="J2634" s="13" t="n">
        <f aca="false">C2634-D2634</f>
        <v>11.15</v>
      </c>
      <c r="L2634" s="14" t="n">
        <f aca="true">IF(ROW(E2634) - 1 &gt;= $L$1,MMULT($AA$1:OFFSET($AA$1, 0, $L$1 - 1),E2634:OFFSET(E2634,1 - $L$1, 0)) / $K$3,"")</f>
        <v>251.856363636364</v>
      </c>
      <c r="N2634" s="0" t="n">
        <f aca="true">IF(ROW(E2634) - 1 &gt;= $N$1,SUM(E2634:OFFSET(E2634,1 - $N$1, 0)) / $N$1,"")</f>
        <v>253.259</v>
      </c>
      <c r="P2634" s="0" t="n">
        <f aca="true">IF(ROW(N2634) - 1 &gt; $P$1, IF(OFFSET(N2634,  1 - $P$1, 0) &lt;&gt; "", MMULT($AA$2:OFFSET($AA$2, 0, $P$1 - 1), E2634:OFFSET(E2634,1 - $P$1, 0)) / $O$3,""),"")</f>
        <v>253.051666666667</v>
      </c>
    </row>
    <row collapsed="false" customFormat="false" customHeight="true" hidden="false" ht="14.4" outlineLevel="0" r="2635">
      <c r="A2635" s="9" t="n">
        <v>40381</v>
      </c>
      <c r="B2635" s="5" t="n">
        <v>257.68</v>
      </c>
      <c r="C2635" s="5" t="n">
        <v>260</v>
      </c>
      <c r="D2635" s="5" t="n">
        <v>255.31</v>
      </c>
      <c r="E2635" s="5" t="n">
        <v>259.02</v>
      </c>
      <c r="F2635" s="5" t="n">
        <v>23047100</v>
      </c>
      <c r="G2635" s="5" t="n">
        <v>257.91</v>
      </c>
      <c r="I2635" s="13" t="n">
        <f aca="false">B2635-E2635</f>
        <v>-1.33999999999998</v>
      </c>
      <c r="J2635" s="13" t="n">
        <f aca="false">C2635-D2635</f>
        <v>4.69</v>
      </c>
      <c r="L2635" s="14" t="n">
        <f aca="true">IF(ROW(E2635) - 1 &gt;= $L$1,MMULT($AA$1:OFFSET($AA$1, 0, $L$1 - 1),E2635:OFFSET(E2635,1 - $L$1, 0)) / $K$3,"")</f>
        <v>252.903818181818</v>
      </c>
      <c r="N2635" s="0" t="n">
        <f aca="true">IF(ROW(E2635) - 1 &gt;= $N$1,SUM(E2635:OFFSET(E2635,1 - $N$1, 0)) / $N$1,"")</f>
        <v>253.352</v>
      </c>
      <c r="P2635" s="0" t="n">
        <f aca="true">IF(ROW(N2635) - 1 &gt; $P$1, IF(OFFSET(N2635,  1 - $P$1, 0) &lt;&gt; "", MMULT($AA$2:OFFSET($AA$2, 0, $P$1 - 1), E2635:OFFSET(E2635,1 - $P$1, 0)) / $O$3,""),"")</f>
        <v>252.326111111111</v>
      </c>
    </row>
    <row collapsed="false" customFormat="false" customHeight="true" hidden="false" ht="14.4" outlineLevel="0" r="2636">
      <c r="A2636" s="9" t="n">
        <v>40382</v>
      </c>
      <c r="B2636" s="5" t="n">
        <v>257.09</v>
      </c>
      <c r="C2636" s="5" t="n">
        <v>260.38</v>
      </c>
      <c r="D2636" s="5" t="n">
        <v>256.28</v>
      </c>
      <c r="E2636" s="5" t="n">
        <v>259.94</v>
      </c>
      <c r="F2636" s="5" t="n">
        <v>19049600</v>
      </c>
      <c r="G2636" s="5" t="n">
        <v>258.83</v>
      </c>
      <c r="I2636" s="13" t="n">
        <f aca="false">B2636-E2636</f>
        <v>-2.85000000000002</v>
      </c>
      <c r="J2636" s="13" t="n">
        <f aca="false">C2636-D2636</f>
        <v>4.10000000000002</v>
      </c>
      <c r="L2636" s="14" t="n">
        <f aca="true">IF(ROW(E2636) - 1 &gt;= $L$1,MMULT($AA$1:OFFSET($AA$1, 0, $L$1 - 1),E2636:OFFSET(E2636,1 - $L$1, 0)) / $K$3,"")</f>
        <v>254.101636363636</v>
      </c>
      <c r="N2636" s="0" t="n">
        <f aca="true">IF(ROW(E2636) - 1 &gt;= $N$1,SUM(E2636:OFFSET(E2636,1 - $N$1, 0)) / $N$1,"")</f>
        <v>253.384</v>
      </c>
      <c r="P2636" s="0" t="n">
        <f aca="true">IF(ROW(N2636) - 1 &gt; $P$1, IF(OFFSET(N2636,  1 - $P$1, 0) &lt;&gt; "", MMULT($AA$2:OFFSET($AA$2, 0, $P$1 - 1), E2636:OFFSET(E2636,1 - $P$1, 0)) / $O$3,""),"")</f>
        <v>252.036944444444</v>
      </c>
    </row>
    <row collapsed="false" customFormat="false" customHeight="true" hidden="false" ht="14.4" outlineLevel="0" r="2637">
      <c r="A2637" s="9" t="n">
        <v>40385</v>
      </c>
      <c r="B2637" s="5" t="n">
        <v>260</v>
      </c>
      <c r="C2637" s="5" t="n">
        <v>260.1</v>
      </c>
      <c r="D2637" s="5" t="n">
        <v>257.71</v>
      </c>
      <c r="E2637" s="5" t="n">
        <v>259.28</v>
      </c>
      <c r="F2637" s="5" t="n">
        <v>15019700</v>
      </c>
      <c r="G2637" s="5" t="n">
        <v>258.17</v>
      </c>
      <c r="I2637" s="13" t="n">
        <f aca="false">B2637-E2637</f>
        <v>0.720000000000027</v>
      </c>
      <c r="J2637" s="13" t="n">
        <f aca="false">C2637-D2637</f>
        <v>2.39000000000004</v>
      </c>
      <c r="L2637" s="14" t="n">
        <f aca="true">IF(ROW(E2637) - 1 &gt;= $L$1,MMULT($AA$1:OFFSET($AA$1, 0, $L$1 - 1),E2637:OFFSET(E2637,1 - $L$1, 0)) / $K$3,"")</f>
        <v>255.173636363636</v>
      </c>
      <c r="N2637" s="0" t="n">
        <f aca="true">IF(ROW(E2637) - 1 &gt;= $N$1,SUM(E2637:OFFSET(E2637,1 - $N$1, 0)) / $N$1,"")</f>
        <v>253.583</v>
      </c>
      <c r="P2637" s="0" t="n">
        <f aca="true">IF(ROW(N2637) - 1 &gt; $P$1, IF(OFFSET(N2637,  1 - $P$1, 0) &lt;&gt; "", MMULT($AA$2:OFFSET($AA$2, 0, $P$1 - 1), E2637:OFFSET(E2637,1 - $P$1, 0)) / $O$3,""),"")</f>
        <v>252.235833333333</v>
      </c>
    </row>
    <row collapsed="false" customFormat="false" customHeight="true" hidden="false" ht="14.4" outlineLevel="0" r="2638">
      <c r="A2638" s="9" t="n">
        <v>40386</v>
      </c>
      <c r="B2638" s="5" t="n">
        <v>260.87</v>
      </c>
      <c r="C2638" s="5" t="n">
        <v>264.8</v>
      </c>
      <c r="D2638" s="5" t="n">
        <v>260.3</v>
      </c>
      <c r="E2638" s="5" t="n">
        <v>264.08</v>
      </c>
      <c r="F2638" s="5" t="n">
        <v>20884700</v>
      </c>
      <c r="G2638" s="5" t="n">
        <v>262.95</v>
      </c>
      <c r="I2638" s="13" t="n">
        <f aca="false">B2638-E2638</f>
        <v>-3.20999999999998</v>
      </c>
      <c r="J2638" s="13" t="n">
        <f aca="false">C2638-D2638</f>
        <v>4.5</v>
      </c>
      <c r="L2638" s="14" t="n">
        <f aca="true">IF(ROW(E2638) - 1 &gt;= $L$1,MMULT($AA$1:OFFSET($AA$1, 0, $L$1 - 1),E2638:OFFSET(E2638,1 - $L$1, 0)) / $K$3,"")</f>
        <v>257.082181818182</v>
      </c>
      <c r="N2638" s="0" t="n">
        <f aca="true">IF(ROW(E2638) - 1 &gt;= $N$1,SUM(E2638:OFFSET(E2638,1 - $N$1, 0)) / $N$1,"")</f>
        <v>254.811</v>
      </c>
      <c r="P2638" s="0" t="n">
        <f aca="true">IF(ROW(N2638) - 1 &gt; $P$1, IF(OFFSET(N2638,  1 - $P$1, 0) &lt;&gt; "", MMULT($AA$2:OFFSET($AA$2, 0, $P$1 - 1), E2638:OFFSET(E2638,1 - $P$1, 0)) / $O$3,""),"")</f>
        <v>253.338611111111</v>
      </c>
    </row>
    <row collapsed="false" customFormat="false" customHeight="true" hidden="false" ht="14.4" outlineLevel="0" r="2639">
      <c r="A2639" s="9" t="n">
        <v>40387</v>
      </c>
      <c r="B2639" s="5" t="n">
        <v>263.67</v>
      </c>
      <c r="C2639" s="5" t="n">
        <v>265.99</v>
      </c>
      <c r="D2639" s="5" t="n">
        <v>260.25</v>
      </c>
      <c r="E2639" s="5" t="n">
        <v>260.96</v>
      </c>
      <c r="F2639" s="5" t="n">
        <v>18570900</v>
      </c>
      <c r="G2639" s="5" t="n">
        <v>259.84</v>
      </c>
      <c r="I2639" s="13" t="n">
        <f aca="false">B2639-E2639</f>
        <v>2.71000000000004</v>
      </c>
      <c r="J2639" s="13" t="n">
        <f aca="false">C2639-D2639</f>
        <v>5.74000000000001</v>
      </c>
      <c r="L2639" s="14" t="n">
        <f aca="true">IF(ROW(E2639) - 1 &gt;= $L$1,MMULT($AA$1:OFFSET($AA$1, 0, $L$1 - 1),E2639:OFFSET(E2639,1 - $L$1, 0)) / $K$3,"")</f>
        <v>258.200181818182</v>
      </c>
      <c r="N2639" s="0" t="n">
        <f aca="true">IF(ROW(E2639) - 1 &gt;= $N$1,SUM(E2639:OFFSET(E2639,1 - $N$1, 0)) / $N$1,"")</f>
        <v>255.634</v>
      </c>
      <c r="P2639" s="0" t="n">
        <f aca="true">IF(ROW(N2639) - 1 &gt; $P$1, IF(OFFSET(N2639,  1 - $P$1, 0) &lt;&gt; "", MMULT($AA$2:OFFSET($AA$2, 0, $P$1 - 1), E2639:OFFSET(E2639,1 - $P$1, 0)) / $O$3,""),"")</f>
        <v>254.843333333333</v>
      </c>
    </row>
    <row collapsed="false" customFormat="false" customHeight="true" hidden="false" ht="14.4" outlineLevel="0" r="2640">
      <c r="A2640" s="9" t="n">
        <v>40388</v>
      </c>
      <c r="B2640" s="5" t="n">
        <v>260.71</v>
      </c>
      <c r="C2640" s="5" t="n">
        <v>262.65</v>
      </c>
      <c r="D2640" s="5" t="n">
        <v>256.1</v>
      </c>
      <c r="E2640" s="5" t="n">
        <v>258.11</v>
      </c>
      <c r="F2640" s="5" t="n">
        <v>22993100</v>
      </c>
      <c r="G2640" s="5" t="n">
        <v>257.01</v>
      </c>
      <c r="I2640" s="13" t="n">
        <f aca="false">B2640-E2640</f>
        <v>2.59999999999997</v>
      </c>
      <c r="J2640" s="13" t="n">
        <f aca="false">C2640-D2640</f>
        <v>6.54999999999995</v>
      </c>
      <c r="L2640" s="14" t="n">
        <f aca="true">IF(ROW(E2640) - 1 &gt;= $L$1,MMULT($AA$1:OFFSET($AA$1, 0, $L$1 - 1),E2640:OFFSET(E2640,1 - $L$1, 0)) / $K$3,"")</f>
        <v>258.650363636364</v>
      </c>
      <c r="N2640" s="0" t="n">
        <f aca="true">IF(ROW(E2640) - 1 &gt;= $N$1,SUM(E2640:OFFSET(E2640,1 - $N$1, 0)) / $N$1,"")</f>
        <v>256.3</v>
      </c>
      <c r="P2640" s="0" t="n">
        <f aca="true">IF(ROW(N2640) - 1 &gt; $P$1, IF(OFFSET(N2640,  1 - $P$1, 0) &lt;&gt; "", MMULT($AA$2:OFFSET($AA$2, 0, $P$1 - 1), E2640:OFFSET(E2640,1 - $P$1, 0)) / $O$3,""),"")</f>
        <v>256.387777777778</v>
      </c>
    </row>
    <row collapsed="false" customFormat="false" customHeight="true" hidden="false" ht="14.4" outlineLevel="0" r="2641">
      <c r="A2641" s="9" t="n">
        <v>40389</v>
      </c>
      <c r="B2641" s="5" t="n">
        <v>255.89</v>
      </c>
      <c r="C2641" s="5" t="n">
        <v>259.7</v>
      </c>
      <c r="D2641" s="5" t="n">
        <v>254.9</v>
      </c>
      <c r="E2641" s="5" t="n">
        <v>257.25</v>
      </c>
      <c r="F2641" s="5" t="n">
        <v>16007500</v>
      </c>
      <c r="G2641" s="5" t="n">
        <v>256.15</v>
      </c>
      <c r="I2641" s="13" t="n">
        <f aca="false">B2641-E2641</f>
        <v>-1.36000000000001</v>
      </c>
      <c r="J2641" s="13" t="n">
        <f aca="false">C2641-D2641</f>
        <v>4.79999999999998</v>
      </c>
      <c r="L2641" s="14" t="n">
        <f aca="true">IF(ROW(E2641) - 1 &gt;= $L$1,MMULT($AA$1:OFFSET($AA$1, 0, $L$1 - 1),E2641:OFFSET(E2641,1 - $L$1, 0)) / $K$3,"")</f>
        <v>258.823090909091</v>
      </c>
      <c r="N2641" s="0" t="n">
        <f aca="true">IF(ROW(E2641) - 1 &gt;= $N$1,SUM(E2641:OFFSET(E2641,1 - $N$1, 0)) / $N$1,"")</f>
        <v>257.035</v>
      </c>
      <c r="P2641" s="0" t="n">
        <f aca="true">IF(ROW(N2641) - 1 &gt; $P$1, IF(OFFSET(N2641,  1 - $P$1, 0) &lt;&gt; "", MMULT($AA$2:OFFSET($AA$2, 0, $P$1 - 1), E2641:OFFSET(E2641,1 - $P$1, 0)) / $O$3,""),"")</f>
        <v>257.708333333333</v>
      </c>
    </row>
    <row collapsed="false" customFormat="false" customHeight="true" hidden="false" ht="14.4" outlineLevel="0" r="2642">
      <c r="A2642" s="9" t="n">
        <v>40392</v>
      </c>
      <c r="B2642" s="5" t="n">
        <v>260.44</v>
      </c>
      <c r="C2642" s="5" t="n">
        <v>262.59</v>
      </c>
      <c r="D2642" s="5" t="n">
        <v>259.62</v>
      </c>
      <c r="E2642" s="5" t="n">
        <v>261.85</v>
      </c>
      <c r="F2642" s="5" t="n">
        <v>15287700</v>
      </c>
      <c r="G2642" s="5" t="n">
        <v>260.73</v>
      </c>
      <c r="I2642" s="13" t="n">
        <f aca="false">B2642-E2642</f>
        <v>-1.41000000000003</v>
      </c>
      <c r="J2642" s="13" t="n">
        <f aca="false">C2642-D2642</f>
        <v>2.96999999999997</v>
      </c>
      <c r="L2642" s="14" t="n">
        <f aca="true">IF(ROW(E2642) - 1 &gt;= $L$1,MMULT($AA$1:OFFSET($AA$1, 0, $L$1 - 1),E2642:OFFSET(E2642,1 - $L$1, 0)) / $K$3,"")</f>
        <v>259.698545454545</v>
      </c>
      <c r="N2642" s="0" t="n">
        <f aca="true">IF(ROW(E2642) - 1 &gt;= $N$1,SUM(E2642:OFFSET(E2642,1 - $N$1, 0)) / $N$1,"")</f>
        <v>258.662</v>
      </c>
      <c r="P2642" s="0" t="n">
        <f aca="true">IF(ROW(N2642) - 1 &gt; $P$1, IF(OFFSET(N2642,  1 - $P$1, 0) &lt;&gt; "", MMULT($AA$2:OFFSET($AA$2, 0, $P$1 - 1), E2642:OFFSET(E2642,1 - $P$1, 0)) / $O$3,""),"")</f>
        <v>258.846111111111</v>
      </c>
    </row>
    <row collapsed="false" customFormat="false" customHeight="true" hidden="false" ht="14.4" outlineLevel="0" r="2643">
      <c r="A2643" s="9" t="n">
        <v>40393</v>
      </c>
      <c r="B2643" s="5" t="n">
        <v>261.01</v>
      </c>
      <c r="C2643" s="5" t="n">
        <v>263.26</v>
      </c>
      <c r="D2643" s="5" t="n">
        <v>259.42</v>
      </c>
      <c r="E2643" s="5" t="n">
        <v>261.93</v>
      </c>
      <c r="F2643" s="5" t="n">
        <v>14916200</v>
      </c>
      <c r="G2643" s="5" t="n">
        <v>260.81</v>
      </c>
      <c r="I2643" s="13" t="n">
        <f aca="false">B2643-E2643</f>
        <v>-0.920000000000016</v>
      </c>
      <c r="J2643" s="13" t="n">
        <f aca="false">C2643-D2643</f>
        <v>3.83999999999997</v>
      </c>
      <c r="L2643" s="14" t="n">
        <f aca="true">IF(ROW(E2643) - 1 &gt;= $L$1,MMULT($AA$1:OFFSET($AA$1, 0, $L$1 - 1),E2643:OFFSET(E2643,1 - $L$1, 0)) / $K$3,"")</f>
        <v>260.292727272727</v>
      </c>
      <c r="N2643" s="0" t="n">
        <f aca="true">IF(ROW(E2643) - 1 &gt;= $N$1,SUM(E2643:OFFSET(E2643,1 - $N$1, 0)) / $N$1,"")</f>
        <v>259.666</v>
      </c>
      <c r="P2643" s="0" t="n">
        <f aca="true">IF(ROW(N2643) - 1 &gt; $P$1, IF(OFFSET(N2643,  1 - $P$1, 0) &lt;&gt; "", MMULT($AA$2:OFFSET($AA$2, 0, $P$1 - 1), E2643:OFFSET(E2643,1 - $P$1, 0)) / $O$3,""),"")</f>
        <v>259.796944444444</v>
      </c>
    </row>
    <row collapsed="false" customFormat="false" customHeight="true" hidden="false" ht="14.4" outlineLevel="0" r="2644">
      <c r="A2644" s="9" t="n">
        <v>40394</v>
      </c>
      <c r="B2644" s="5" t="n">
        <v>262.84</v>
      </c>
      <c r="C2644" s="5" t="n">
        <v>264.28</v>
      </c>
      <c r="D2644" s="5" t="n">
        <v>260.31</v>
      </c>
      <c r="E2644" s="5" t="n">
        <v>262.98</v>
      </c>
      <c r="F2644" s="5" t="n">
        <v>15013400</v>
      </c>
      <c r="G2644" s="5" t="n">
        <v>261.86</v>
      </c>
      <c r="I2644" s="13" t="n">
        <f aca="false">B2644-E2644</f>
        <v>-0.140000000000043</v>
      </c>
      <c r="J2644" s="13" t="n">
        <f aca="false">C2644-D2644</f>
        <v>3.96999999999997</v>
      </c>
      <c r="L2644" s="14" t="n">
        <f aca="true">IF(ROW(E2644) - 1 &gt;= $L$1,MMULT($AA$1:OFFSET($AA$1, 0, $L$1 - 1),E2644:OFFSET(E2644,1 - $L$1, 0)) / $K$3,"")</f>
        <v>260.895272727273</v>
      </c>
      <c r="N2644" s="0" t="n">
        <f aca="true">IF(ROW(E2644) - 1 &gt;= $N$1,SUM(E2644:OFFSET(E2644,1 - $N$1, 0)) / $N$1,"")</f>
        <v>260.54</v>
      </c>
      <c r="P2644" s="0" t="n">
        <f aca="true">IF(ROW(N2644) - 1 &gt; $P$1, IF(OFFSET(N2644,  1 - $P$1, 0) &lt;&gt; "", MMULT($AA$2:OFFSET($AA$2, 0, $P$1 - 1), E2644:OFFSET(E2644,1 - $P$1, 0)) / $O$3,""),"")</f>
        <v>260.203333333333</v>
      </c>
    </row>
    <row collapsed="false" customFormat="false" customHeight="true" hidden="false" ht="14.4" outlineLevel="0" r="2645">
      <c r="A2645" s="9" t="n">
        <v>40395</v>
      </c>
      <c r="B2645" s="5" t="n">
        <v>261.73</v>
      </c>
      <c r="C2645" s="5" t="n">
        <v>263.18</v>
      </c>
      <c r="D2645" s="5" t="n">
        <v>260.55</v>
      </c>
      <c r="E2645" s="5" t="n">
        <v>261.7</v>
      </c>
      <c r="F2645" s="5" t="n">
        <v>10324900</v>
      </c>
      <c r="G2645" s="5" t="n">
        <v>260.58</v>
      </c>
      <c r="I2645" s="13" t="n">
        <f aca="false">B2645-E2645</f>
        <v>0.0300000000000296</v>
      </c>
      <c r="J2645" s="13" t="n">
        <f aca="false">C2645-D2645</f>
        <v>2.63</v>
      </c>
      <c r="L2645" s="14" t="n">
        <f aca="true">IF(ROW(E2645) - 1 &gt;= $L$1,MMULT($AA$1:OFFSET($AA$1, 0, $L$1 - 1),E2645:OFFSET(E2645,1 - $L$1, 0)) / $K$3,"")</f>
        <v>261.106181818182</v>
      </c>
      <c r="N2645" s="0" t="n">
        <f aca="true">IF(ROW(E2645) - 1 &gt;= $N$1,SUM(E2645:OFFSET(E2645,1 - $N$1, 0)) / $N$1,"")</f>
        <v>260.808</v>
      </c>
      <c r="P2645" s="0" t="n">
        <f aca="true">IF(ROW(N2645) - 1 &gt; $P$1, IF(OFFSET(N2645,  1 - $P$1, 0) &lt;&gt; "", MMULT($AA$2:OFFSET($AA$2, 0, $P$1 - 1), E2645:OFFSET(E2645,1 - $P$1, 0)) / $O$3,""),"")</f>
        <v>260.378333333333</v>
      </c>
    </row>
    <row collapsed="false" customFormat="false" customHeight="true" hidden="false" ht="14.4" outlineLevel="0" r="2646">
      <c r="A2646" s="9" t="n">
        <v>40396</v>
      </c>
      <c r="B2646" s="5" t="n">
        <v>259.78</v>
      </c>
      <c r="C2646" s="5" t="n">
        <v>261.49</v>
      </c>
      <c r="D2646" s="5" t="n">
        <v>257.63</v>
      </c>
      <c r="E2646" s="5" t="n">
        <v>260.09</v>
      </c>
      <c r="F2646" s="5" t="n">
        <v>15889200</v>
      </c>
      <c r="G2646" s="5" t="n">
        <v>258.98</v>
      </c>
      <c r="I2646" s="13" t="n">
        <f aca="false">B2646-E2646</f>
        <v>-0.310000000000002</v>
      </c>
      <c r="J2646" s="13" t="n">
        <f aca="false">C2646-D2646</f>
        <v>3.86000000000001</v>
      </c>
      <c r="L2646" s="14" t="n">
        <f aca="true">IF(ROW(E2646) - 1 &gt;= $L$1,MMULT($AA$1:OFFSET($AA$1, 0, $L$1 - 1),E2646:OFFSET(E2646,1 - $L$1, 0)) / $K$3,"")</f>
        <v>260.975636363636</v>
      </c>
      <c r="N2646" s="0" t="n">
        <f aca="true">IF(ROW(E2646) - 1 &gt;= $N$1,SUM(E2646:OFFSET(E2646,1 - $N$1, 0)) / $N$1,"")</f>
        <v>260.823</v>
      </c>
      <c r="P2646" s="0" t="n">
        <f aca="true">IF(ROW(N2646) - 1 &gt; $P$1, IF(OFFSET(N2646,  1 - $P$1, 0) &lt;&gt; "", MMULT($AA$2:OFFSET($AA$2, 0, $P$1 - 1), E2646:OFFSET(E2646,1 - $P$1, 0)) / $O$3,""),"")</f>
        <v>260.500833333333</v>
      </c>
    </row>
    <row collapsed="false" customFormat="false" customHeight="true" hidden="false" ht="14.4" outlineLevel="0" r="2647">
      <c r="A2647" s="9" t="n">
        <v>40399</v>
      </c>
      <c r="B2647" s="5" t="n">
        <v>261.48</v>
      </c>
      <c r="C2647" s="5" t="n">
        <v>262.15</v>
      </c>
      <c r="D2647" s="5" t="n">
        <v>259.57</v>
      </c>
      <c r="E2647" s="5" t="n">
        <v>261.75</v>
      </c>
      <c r="F2647" s="5" t="n">
        <v>10826000</v>
      </c>
      <c r="G2647" s="5" t="n">
        <v>260.63</v>
      </c>
      <c r="I2647" s="13" t="n">
        <f aca="false">B2647-E2647</f>
        <v>-0.269999999999982</v>
      </c>
      <c r="J2647" s="13" t="n">
        <f aca="false">C2647-D2647</f>
        <v>2.57999999999998</v>
      </c>
      <c r="L2647" s="14" t="n">
        <f aca="true">IF(ROW(E2647) - 1 &gt;= $L$1,MMULT($AA$1:OFFSET($AA$1, 0, $L$1 - 1),E2647:OFFSET(E2647,1 - $L$1, 0)) / $K$3,"")</f>
        <v>261.144181818182</v>
      </c>
      <c r="N2647" s="0" t="n">
        <f aca="true">IF(ROW(E2647) - 1 &gt;= $N$1,SUM(E2647:OFFSET(E2647,1 - $N$1, 0)) / $N$1,"")</f>
        <v>261.07</v>
      </c>
      <c r="P2647" s="0" t="n">
        <f aca="true">IF(ROW(N2647) - 1 &gt; $P$1, IF(OFFSET(N2647,  1 - $P$1, 0) &lt;&gt; "", MMULT($AA$2:OFFSET($AA$2, 0, $P$1 - 1), E2647:OFFSET(E2647,1 - $P$1, 0)) / $O$3,""),"")</f>
        <v>260.7975</v>
      </c>
    </row>
    <row collapsed="false" customFormat="false" customHeight="true" hidden="false" ht="14.4" outlineLevel="0" r="2648">
      <c r="A2648" s="9" t="n">
        <v>40400</v>
      </c>
      <c r="B2648" s="5" t="n">
        <v>259.85</v>
      </c>
      <c r="C2648" s="5" t="n">
        <v>260.45</v>
      </c>
      <c r="D2648" s="5" t="n">
        <v>257.55</v>
      </c>
      <c r="E2648" s="5" t="n">
        <v>259.41</v>
      </c>
      <c r="F2648" s="5" t="n">
        <v>16140000</v>
      </c>
      <c r="G2648" s="5" t="n">
        <v>258.3</v>
      </c>
      <c r="I2648" s="13" t="n">
        <f aca="false">B2648-E2648</f>
        <v>0.439999999999998</v>
      </c>
      <c r="J2648" s="13" t="n">
        <f aca="false">C2648-D2648</f>
        <v>2.89999999999998</v>
      </c>
      <c r="L2648" s="14" t="n">
        <f aca="true">IF(ROW(E2648) - 1 &gt;= $L$1,MMULT($AA$1:OFFSET($AA$1, 0, $L$1 - 1),E2648:OFFSET(E2648,1 - $L$1, 0)) / $K$3,"")</f>
        <v>260.842363636364</v>
      </c>
      <c r="N2648" s="0" t="n">
        <f aca="true">IF(ROW(E2648) - 1 &gt;= $N$1,SUM(E2648:OFFSET(E2648,1 - $N$1, 0)) / $N$1,"")</f>
        <v>260.603</v>
      </c>
      <c r="P2648" s="0" t="n">
        <f aca="true">IF(ROW(N2648) - 1 &gt; $P$1, IF(OFFSET(N2648,  1 - $P$1, 0) &lt;&gt; "", MMULT($AA$2:OFFSET($AA$2, 0, $P$1 - 1), E2648:OFFSET(E2648,1 - $P$1, 0)) / $O$3,""),"")</f>
        <v>260.973333333333</v>
      </c>
    </row>
    <row collapsed="false" customFormat="false" customHeight="true" hidden="false" ht="14.4" outlineLevel="0" r="2649">
      <c r="A2649" s="9" t="n">
        <v>40401</v>
      </c>
      <c r="B2649" s="5" t="n">
        <v>255.4</v>
      </c>
      <c r="C2649" s="5" t="n">
        <v>255.69</v>
      </c>
      <c r="D2649" s="5" t="n">
        <v>249.81</v>
      </c>
      <c r="E2649" s="5" t="n">
        <v>250.19</v>
      </c>
      <c r="F2649" s="5" t="n">
        <v>22144800</v>
      </c>
      <c r="G2649" s="5" t="n">
        <v>249.12</v>
      </c>
      <c r="I2649" s="13" t="n">
        <f aca="false">B2649-E2649</f>
        <v>5.21000000000001</v>
      </c>
      <c r="J2649" s="13" t="n">
        <f aca="false">C2649-D2649</f>
        <v>5.88</v>
      </c>
      <c r="L2649" s="14" t="n">
        <f aca="true">IF(ROW(E2649) - 1 &gt;= $L$1,MMULT($AA$1:OFFSET($AA$1, 0, $L$1 - 1),E2649:OFFSET(E2649,1 - $L$1, 0)) / $K$3,"")</f>
        <v>258.949090909091</v>
      </c>
      <c r="N2649" s="0" t="n">
        <f aca="true">IF(ROW(E2649) - 1 &gt;= $N$1,SUM(E2649:OFFSET(E2649,1 - $N$1, 0)) / $N$1,"")</f>
        <v>259.526</v>
      </c>
      <c r="P2649" s="0" t="n">
        <f aca="true">IF(ROW(N2649) - 1 &gt; $P$1, IF(OFFSET(N2649,  1 - $P$1, 0) &lt;&gt; "", MMULT($AA$2:OFFSET($AA$2, 0, $P$1 - 1), E2649:OFFSET(E2649,1 - $P$1, 0)) / $O$3,""),"")</f>
        <v>260.749444444444</v>
      </c>
    </row>
    <row collapsed="false" customFormat="false" customHeight="true" hidden="false" ht="14.4" outlineLevel="0" r="2650">
      <c r="A2650" s="9" t="n">
        <v>40402</v>
      </c>
      <c r="B2650" s="5" t="n">
        <v>246.69</v>
      </c>
      <c r="C2650" s="5" t="n">
        <v>253.1</v>
      </c>
      <c r="D2650" s="5" t="n">
        <v>246.12</v>
      </c>
      <c r="E2650" s="5" t="n">
        <v>251.79</v>
      </c>
      <c r="F2650" s="5" t="n">
        <v>19104300</v>
      </c>
      <c r="G2650" s="5" t="n">
        <v>250.71</v>
      </c>
      <c r="I2650" s="13" t="n">
        <f aca="false">B2650-E2650</f>
        <v>-5.09999999999999</v>
      </c>
      <c r="J2650" s="13" t="n">
        <f aca="false">C2650-D2650</f>
        <v>6.97999999999999</v>
      </c>
      <c r="L2650" s="14" t="n">
        <f aca="true">IF(ROW(E2650) - 1 &gt;= $L$1,MMULT($AA$1:OFFSET($AA$1, 0, $L$1 - 1),E2650:OFFSET(E2650,1 - $L$1, 0)) / $K$3,"")</f>
        <v>257.542545454545</v>
      </c>
      <c r="N2650" s="0" t="n">
        <f aca="true">IF(ROW(E2650) - 1 &gt;= $N$1,SUM(E2650:OFFSET(E2650,1 - $N$1, 0)) / $N$1,"")</f>
        <v>258.894</v>
      </c>
      <c r="P2650" s="0" t="n">
        <f aca="true">IF(ROW(N2650) - 1 &gt; $P$1, IF(OFFSET(N2650,  1 - $P$1, 0) &lt;&gt; "", MMULT($AA$2:OFFSET($AA$2, 0, $P$1 - 1), E2650:OFFSET(E2650,1 - $P$1, 0)) / $O$3,""),"")</f>
        <v>260.245277777778</v>
      </c>
    </row>
    <row collapsed="false" customFormat="false" customHeight="true" hidden="false" ht="14.4" outlineLevel="0" r="2651">
      <c r="A2651" s="9" t="n">
        <v>40403</v>
      </c>
      <c r="B2651" s="5" t="n">
        <v>251.65</v>
      </c>
      <c r="C2651" s="5" t="n">
        <v>251.88</v>
      </c>
      <c r="D2651" s="5" t="n">
        <v>249.09</v>
      </c>
      <c r="E2651" s="5" t="n">
        <v>249.1</v>
      </c>
      <c r="F2651" s="5" t="n">
        <v>12673900</v>
      </c>
      <c r="G2651" s="5" t="n">
        <v>248.04</v>
      </c>
      <c r="I2651" s="13" t="n">
        <f aca="false">B2651-E2651</f>
        <v>2.55000000000001</v>
      </c>
      <c r="J2651" s="13" t="n">
        <f aca="false">C2651-D2651</f>
        <v>2.78999999999999</v>
      </c>
      <c r="L2651" s="14" t="n">
        <f aca="true">IF(ROW(E2651) - 1 &gt;= $L$1,MMULT($AA$1:OFFSET($AA$1, 0, $L$1 - 1),E2651:OFFSET(E2651,1 - $L$1, 0)) / $K$3,"")</f>
        <v>255.761818181818</v>
      </c>
      <c r="N2651" s="0" t="n">
        <f aca="true">IF(ROW(E2651) - 1 &gt;= $N$1,SUM(E2651:OFFSET(E2651,1 - $N$1, 0)) / $N$1,"")</f>
        <v>258.079</v>
      </c>
      <c r="P2651" s="0" t="n">
        <f aca="true">IF(ROW(N2651) - 1 &gt; $P$1, IF(OFFSET(N2651,  1 - $P$1, 0) &lt;&gt; "", MMULT($AA$2:OFFSET($AA$2, 0, $P$1 - 1), E2651:OFFSET(E2651,1 - $P$1, 0)) / $O$3,""),"")</f>
        <v>259.370555555556</v>
      </c>
    </row>
    <row collapsed="false" customFormat="false" customHeight="true" hidden="false" ht="14.4" outlineLevel="0" r="2652">
      <c r="A2652" s="9" t="n">
        <v>40406</v>
      </c>
      <c r="B2652" s="5" t="n">
        <v>247.58</v>
      </c>
      <c r="C2652" s="5" t="n">
        <v>250.01</v>
      </c>
      <c r="D2652" s="5" t="n">
        <v>246.62</v>
      </c>
      <c r="E2652" s="5" t="n">
        <v>247.64</v>
      </c>
      <c r="F2652" s="5" t="n">
        <v>11372500</v>
      </c>
      <c r="G2652" s="5" t="n">
        <v>246.58</v>
      </c>
      <c r="I2652" s="13" t="n">
        <f aca="false">B2652-E2652</f>
        <v>-0.0599999999999739</v>
      </c>
      <c r="J2652" s="13" t="n">
        <f aca="false">C2652-D2652</f>
        <v>3.38999999999999</v>
      </c>
      <c r="L2652" s="14" t="n">
        <f aca="true">IF(ROW(E2652) - 1 &gt;= $L$1,MMULT($AA$1:OFFSET($AA$1, 0, $L$1 - 1),E2652:OFFSET(E2652,1 - $L$1, 0)) / $K$3,"")</f>
        <v>253.863818181818</v>
      </c>
      <c r="N2652" s="0" t="n">
        <f aca="true">IF(ROW(E2652) - 1 &gt;= $N$1,SUM(E2652:OFFSET(E2652,1 - $N$1, 0)) / $N$1,"")</f>
        <v>256.658</v>
      </c>
      <c r="P2652" s="0" t="n">
        <f aca="true">IF(ROW(N2652) - 1 &gt; $P$1, IF(OFFSET(N2652,  1 - $P$1, 0) &lt;&gt; "", MMULT($AA$2:OFFSET($AA$2, 0, $P$1 - 1), E2652:OFFSET(E2652,1 - $P$1, 0)) / $O$3,""),"")</f>
        <v>258.095</v>
      </c>
    </row>
    <row collapsed="false" customFormat="false" customHeight="true" hidden="false" ht="14.4" outlineLevel="0" r="2653">
      <c r="A2653" s="9" t="n">
        <v>40407</v>
      </c>
      <c r="B2653" s="5" t="n">
        <v>250.08</v>
      </c>
      <c r="C2653" s="5" t="n">
        <v>254.63</v>
      </c>
      <c r="D2653" s="5" t="n">
        <v>249.2</v>
      </c>
      <c r="E2653" s="5" t="n">
        <v>251.97</v>
      </c>
      <c r="F2653" s="5" t="n">
        <v>15094300</v>
      </c>
      <c r="G2653" s="5" t="n">
        <v>250.89</v>
      </c>
      <c r="I2653" s="13" t="n">
        <f aca="false">B2653-E2653</f>
        <v>-1.88999999999999</v>
      </c>
      <c r="J2653" s="13" t="n">
        <f aca="false">C2653-D2653</f>
        <v>5.43000000000001</v>
      </c>
      <c r="L2653" s="14" t="n">
        <f aca="true">IF(ROW(E2653) - 1 &gt;= $L$1,MMULT($AA$1:OFFSET($AA$1, 0, $L$1 - 1),E2653:OFFSET(E2653,1 - $L$1, 0)) / $K$3,"")</f>
        <v>253.011454545455</v>
      </c>
      <c r="N2653" s="0" t="n">
        <f aca="true">IF(ROW(E2653) - 1 &gt;= $N$1,SUM(E2653:OFFSET(E2653,1 - $N$1, 0)) / $N$1,"")</f>
        <v>255.662</v>
      </c>
      <c r="P2653" s="0" t="n">
        <f aca="true">IF(ROW(N2653) - 1 &gt; $P$1, IF(OFFSET(N2653,  1 - $P$1, 0) &lt;&gt; "", MMULT($AA$2:OFFSET($AA$2, 0, $P$1 - 1), E2653:OFFSET(E2653,1 - $P$1, 0)) / $O$3,""),"")</f>
        <v>256.422777777778</v>
      </c>
    </row>
    <row collapsed="false" customFormat="false" customHeight="true" hidden="false" ht="14.4" outlineLevel="0" r="2654">
      <c r="A2654" s="9" t="n">
        <v>40408</v>
      </c>
      <c r="B2654" s="5" t="n">
        <v>252.36</v>
      </c>
      <c r="C2654" s="5" t="n">
        <v>254.67</v>
      </c>
      <c r="D2654" s="5" t="n">
        <v>251.58</v>
      </c>
      <c r="E2654" s="5" t="n">
        <v>253.07</v>
      </c>
      <c r="F2654" s="5" t="n">
        <v>12132000</v>
      </c>
      <c r="G2654" s="5" t="n">
        <v>251.99</v>
      </c>
      <c r="I2654" s="13" t="n">
        <f aca="false">B2654-E2654</f>
        <v>-0.70999999999998</v>
      </c>
      <c r="J2654" s="13" t="n">
        <f aca="false">C2654-D2654</f>
        <v>3.08999999999997</v>
      </c>
      <c r="L2654" s="14" t="n">
        <f aca="true">IF(ROW(E2654) - 1 &gt;= $L$1,MMULT($AA$1:OFFSET($AA$1, 0, $L$1 - 1),E2654:OFFSET(E2654,1 - $L$1, 0)) / $K$3,"")</f>
        <v>252.540181818182</v>
      </c>
      <c r="N2654" s="0" t="n">
        <f aca="true">IF(ROW(E2654) - 1 &gt;= $N$1,SUM(E2654:OFFSET(E2654,1 - $N$1, 0)) / $N$1,"")</f>
        <v>254.671</v>
      </c>
      <c r="P2654" s="0" t="n">
        <f aca="true">IF(ROW(N2654) - 1 &gt; $P$1, IF(OFFSET(N2654,  1 - $P$1, 0) &lt;&gt; "", MMULT($AA$2:OFFSET($AA$2, 0, $P$1 - 1), E2654:OFFSET(E2654,1 - $P$1, 0)) / $O$3,""),"")</f>
        <v>254.642222222222</v>
      </c>
    </row>
    <row collapsed="false" customFormat="false" customHeight="true" hidden="false" ht="14.4" outlineLevel="0" r="2655">
      <c r="A2655" s="9" t="n">
        <v>40409</v>
      </c>
      <c r="B2655" s="5" t="n">
        <v>252.84</v>
      </c>
      <c r="C2655" s="5" t="n">
        <v>253.48</v>
      </c>
      <c r="D2655" s="5" t="n">
        <v>248.68</v>
      </c>
      <c r="E2655" s="5" t="n">
        <v>249.88</v>
      </c>
      <c r="F2655" s="5" t="n">
        <v>15239500</v>
      </c>
      <c r="G2655" s="5" t="n">
        <v>248.81</v>
      </c>
      <c r="I2655" s="13" t="n">
        <f aca="false">B2655-E2655</f>
        <v>2.96000000000001</v>
      </c>
      <c r="J2655" s="13" t="n">
        <f aca="false">C2655-D2655</f>
        <v>4.79999999999998</v>
      </c>
      <c r="L2655" s="14" t="n">
        <f aca="true">IF(ROW(E2655) - 1 &gt;= $L$1,MMULT($AA$1:OFFSET($AA$1, 0, $L$1 - 1),E2655:OFFSET(E2655,1 - $L$1, 0)) / $K$3,"")</f>
        <v>251.669090909091</v>
      </c>
      <c r="N2655" s="0" t="n">
        <f aca="true">IF(ROW(E2655) - 1 &gt;= $N$1,SUM(E2655:OFFSET(E2655,1 - $N$1, 0)) / $N$1,"")</f>
        <v>253.489</v>
      </c>
      <c r="P2655" s="0" t="n">
        <f aca="true">IF(ROW(N2655) - 1 &gt; $P$1, IF(OFFSET(N2655,  1 - $P$1, 0) &lt;&gt; "", MMULT($AA$2:OFFSET($AA$2, 0, $P$1 - 1), E2655:OFFSET(E2655,1 - $P$1, 0)) / $O$3,""),"")</f>
        <v>253.179166666667</v>
      </c>
    </row>
    <row collapsed="false" customFormat="false" customHeight="true" hidden="false" ht="14.4" outlineLevel="0" r="2656">
      <c r="A2656" s="9" t="n">
        <v>40410</v>
      </c>
      <c r="B2656" s="5" t="n">
        <v>249.39</v>
      </c>
      <c r="C2656" s="5" t="n">
        <v>253.92</v>
      </c>
      <c r="D2656" s="5" t="n">
        <v>249</v>
      </c>
      <c r="E2656" s="5" t="n">
        <v>249.64</v>
      </c>
      <c r="F2656" s="5" t="n">
        <v>13722500</v>
      </c>
      <c r="G2656" s="5" t="n">
        <v>248.57</v>
      </c>
      <c r="I2656" s="13" t="n">
        <f aca="false">B2656-E2656</f>
        <v>-0.25</v>
      </c>
      <c r="J2656" s="13" t="n">
        <f aca="false">C2656-D2656</f>
        <v>4.91999999999999</v>
      </c>
      <c r="L2656" s="14" t="n">
        <f aca="true">IF(ROW(E2656) - 1 &gt;= $L$1,MMULT($AA$1:OFFSET($AA$1, 0, $L$1 - 1),E2656:OFFSET(E2656,1 - $L$1, 0)) / $K$3,"")</f>
        <v>250.969272727273</v>
      </c>
      <c r="N2656" s="0" t="n">
        <f aca="true">IF(ROW(E2656) - 1 &gt;= $N$1,SUM(E2656:OFFSET(E2656,1 - $N$1, 0)) / $N$1,"")</f>
        <v>252.444</v>
      </c>
      <c r="P2656" s="0" t="n">
        <f aca="true">IF(ROW(N2656) - 1 &gt; $P$1, IF(OFFSET(N2656,  1 - $P$1, 0) &lt;&gt; "", MMULT($AA$2:OFFSET($AA$2, 0, $P$1 - 1), E2656:OFFSET(E2656,1 - $P$1, 0)) / $O$3,""),"")</f>
        <v>251.967222222222</v>
      </c>
    </row>
    <row collapsed="false" customFormat="false" customHeight="true" hidden="false" ht="14.4" outlineLevel="0" r="2657">
      <c r="A2657" s="9" t="n">
        <v>40413</v>
      </c>
      <c r="B2657" s="5" t="n">
        <v>251.79</v>
      </c>
      <c r="C2657" s="5" t="n">
        <v>252</v>
      </c>
      <c r="D2657" s="5" t="n">
        <v>245.25</v>
      </c>
      <c r="E2657" s="5" t="n">
        <v>245.8</v>
      </c>
      <c r="F2657" s="5" t="n">
        <v>14787200</v>
      </c>
      <c r="G2657" s="5" t="n">
        <v>244.75</v>
      </c>
      <c r="I2657" s="13" t="n">
        <f aca="false">B2657-E2657</f>
        <v>5.98999999999998</v>
      </c>
      <c r="J2657" s="13" t="n">
        <f aca="false">C2657-D2657</f>
        <v>6.75</v>
      </c>
      <c r="L2657" s="14" t="n">
        <f aca="true">IF(ROW(E2657) - 1 &gt;= $L$1,MMULT($AA$1:OFFSET($AA$1, 0, $L$1 - 1),E2657:OFFSET(E2657,1 - $L$1, 0)) / $K$3,"")</f>
        <v>249.761272727273</v>
      </c>
      <c r="N2657" s="0" t="n">
        <f aca="true">IF(ROW(E2657) - 1 &gt;= $N$1,SUM(E2657:OFFSET(E2657,1 - $N$1, 0)) / $N$1,"")</f>
        <v>250.849</v>
      </c>
      <c r="P2657" s="0" t="n">
        <f aca="true">IF(ROW(N2657) - 1 &gt; $P$1, IF(OFFSET(N2657,  1 - $P$1, 0) &lt;&gt; "", MMULT($AA$2:OFFSET($AA$2, 0, $P$1 - 1), E2657:OFFSET(E2657,1 - $P$1, 0)) / $O$3,""),"")</f>
        <v>251.013611111111</v>
      </c>
    </row>
    <row collapsed="false" customFormat="false" customHeight="true" hidden="false" ht="14.4" outlineLevel="0" r="2658">
      <c r="A2658" s="9" t="n">
        <v>40414</v>
      </c>
      <c r="B2658" s="5" t="n">
        <v>242.67</v>
      </c>
      <c r="C2658" s="5" t="n">
        <v>243</v>
      </c>
      <c r="D2658" s="5" t="n">
        <v>238.65</v>
      </c>
      <c r="E2658" s="5" t="n">
        <v>239.93</v>
      </c>
      <c r="F2658" s="5" t="n">
        <v>21520200</v>
      </c>
      <c r="G2658" s="5" t="n">
        <v>238.9</v>
      </c>
      <c r="I2658" s="13" t="n">
        <f aca="false">B2658-E2658</f>
        <v>2.73999999999998</v>
      </c>
      <c r="J2658" s="13" t="n">
        <f aca="false">C2658-D2658</f>
        <v>4.34999999999999</v>
      </c>
      <c r="L2658" s="14" t="n">
        <f aca="true">IF(ROW(E2658) - 1 &gt;= $L$1,MMULT($AA$1:OFFSET($AA$1, 0, $L$1 - 1),E2658:OFFSET(E2658,1 - $L$1, 0)) / $K$3,"")</f>
        <v>247.776</v>
      </c>
      <c r="N2658" s="0" t="n">
        <f aca="true">IF(ROW(E2658) - 1 &gt;= $N$1,SUM(E2658:OFFSET(E2658,1 - $N$1, 0)) / $N$1,"")</f>
        <v>248.901</v>
      </c>
      <c r="P2658" s="0" t="n">
        <f aca="true">IF(ROW(N2658) - 1 &gt; $P$1, IF(OFFSET(N2658,  1 - $P$1, 0) &lt;&gt; "", MMULT($AA$2:OFFSET($AA$2, 0, $P$1 - 1), E2658:OFFSET(E2658,1 - $P$1, 0)) / $O$3,""),"")</f>
        <v>250.191666666667</v>
      </c>
    </row>
    <row collapsed="false" customFormat="false" customHeight="true" hidden="false" ht="14.4" outlineLevel="0" r="2659">
      <c r="A2659" s="9" t="n">
        <v>40415</v>
      </c>
      <c r="B2659" s="5" t="n">
        <v>238.04</v>
      </c>
      <c r="C2659" s="5" t="n">
        <v>243.99</v>
      </c>
      <c r="D2659" s="5" t="n">
        <v>237.2</v>
      </c>
      <c r="E2659" s="5" t="n">
        <v>242.89</v>
      </c>
      <c r="F2659" s="5" t="n">
        <v>21316700</v>
      </c>
      <c r="G2659" s="5" t="n">
        <v>241.85</v>
      </c>
      <c r="I2659" s="13" t="n">
        <f aca="false">B2659-E2659</f>
        <v>-4.84999999999999</v>
      </c>
      <c r="J2659" s="13" t="n">
        <f aca="false">C2659-D2659</f>
        <v>6.79000000000002</v>
      </c>
      <c r="L2659" s="14" t="n">
        <f aca="true">IF(ROW(E2659) - 1 &gt;= $L$1,MMULT($AA$1:OFFSET($AA$1, 0, $L$1 - 1),E2659:OFFSET(E2659,1 - $L$1, 0)) / $K$3,"")</f>
        <v>246.683090909091</v>
      </c>
      <c r="N2659" s="0" t="n">
        <f aca="true">IF(ROW(E2659) - 1 &gt;= $N$1,SUM(E2659:OFFSET(E2659,1 - $N$1, 0)) / $N$1,"")</f>
        <v>248.171</v>
      </c>
      <c r="P2659" s="0" t="n">
        <f aca="true">IF(ROW(N2659) - 1 &gt; $P$1, IF(OFFSET(N2659,  1 - $P$1, 0) &lt;&gt; "", MMULT($AA$2:OFFSET($AA$2, 0, $P$1 - 1), E2659:OFFSET(E2659,1 - $P$1, 0)) / $O$3,""),"")</f>
        <v>249.389166666667</v>
      </c>
    </row>
    <row collapsed="false" customFormat="false" customHeight="true" hidden="false" ht="14.4" outlineLevel="0" r="2660">
      <c r="A2660" s="9" t="n">
        <v>40416</v>
      </c>
      <c r="B2660" s="5" t="n">
        <v>245.45</v>
      </c>
      <c r="C2660" s="5" t="n">
        <v>245.75</v>
      </c>
      <c r="D2660" s="5" t="n">
        <v>240.28</v>
      </c>
      <c r="E2660" s="5" t="n">
        <v>240.28</v>
      </c>
      <c r="F2660" s="5" t="n">
        <v>16660900</v>
      </c>
      <c r="G2660" s="5" t="n">
        <v>239.25</v>
      </c>
      <c r="I2660" s="13" t="n">
        <f aca="false">B2660-E2660</f>
        <v>5.16999999999999</v>
      </c>
      <c r="J2660" s="13" t="n">
        <f aca="false">C2660-D2660</f>
        <v>5.47</v>
      </c>
      <c r="L2660" s="14" t="n">
        <f aca="true">IF(ROW(E2660) - 1 &gt;= $L$1,MMULT($AA$1:OFFSET($AA$1, 0, $L$1 - 1),E2660:OFFSET(E2660,1 - $L$1, 0)) / $K$3,"")</f>
        <v>245.248363636364</v>
      </c>
      <c r="N2660" s="0" t="n">
        <f aca="true">IF(ROW(E2660) - 1 &gt;= $N$1,SUM(E2660:OFFSET(E2660,1 - $N$1, 0)) / $N$1,"")</f>
        <v>247.02</v>
      </c>
      <c r="P2660" s="0" t="n">
        <f aca="true">IF(ROW(N2660) - 1 &gt; $P$1, IF(OFFSET(N2660,  1 - $P$1, 0) &lt;&gt; "", MMULT($AA$2:OFFSET($AA$2, 0, $P$1 - 1), E2660:OFFSET(E2660,1 - $P$1, 0)) / $O$3,""),"")</f>
        <v>248.4075</v>
      </c>
    </row>
    <row collapsed="false" customFormat="false" customHeight="true" hidden="false" ht="14.4" outlineLevel="0" r="2661">
      <c r="A2661" s="9" t="n">
        <v>40417</v>
      </c>
      <c r="B2661" s="5" t="n">
        <v>241.75</v>
      </c>
      <c r="C2661" s="5" t="n">
        <v>242.61</v>
      </c>
      <c r="D2661" s="5" t="n">
        <v>235.56</v>
      </c>
      <c r="E2661" s="5" t="n">
        <v>241.62</v>
      </c>
      <c r="F2661" s="5" t="n">
        <v>19585400</v>
      </c>
      <c r="G2661" s="5" t="n">
        <v>240.59</v>
      </c>
      <c r="I2661" s="13" t="n">
        <f aca="false">B2661-E2661</f>
        <v>0.129999999999995</v>
      </c>
      <c r="J2661" s="13" t="n">
        <f aca="false">C2661-D2661</f>
        <v>7.05000000000001</v>
      </c>
      <c r="L2661" s="14" t="n">
        <f aca="true">IF(ROW(E2661) - 1 &gt;= $L$1,MMULT($AA$1:OFFSET($AA$1, 0, $L$1 - 1),E2661:OFFSET(E2661,1 - $L$1, 0)) / $K$3,"")</f>
        <v>244.266545454545</v>
      </c>
      <c r="N2661" s="0" t="n">
        <f aca="true">IF(ROW(E2661) - 1 &gt;= $N$1,SUM(E2661:OFFSET(E2661,1 - $N$1, 0)) / $N$1,"")</f>
        <v>246.272</v>
      </c>
      <c r="P2661" s="0" t="n">
        <f aca="true">IF(ROW(N2661) - 1 &gt; $P$1, IF(OFFSET(N2661,  1 - $P$1, 0) &lt;&gt; "", MMULT($AA$2:OFFSET($AA$2, 0, $P$1 - 1), E2661:OFFSET(E2661,1 - $P$1, 0)) / $O$3,""),"")</f>
        <v>247.205</v>
      </c>
    </row>
    <row collapsed="false" customFormat="false" customHeight="true" hidden="false" ht="14.4" outlineLevel="0" r="2662">
      <c r="A2662" s="9" t="n">
        <v>40420</v>
      </c>
      <c r="B2662" s="5" t="n">
        <v>240.76</v>
      </c>
      <c r="C2662" s="5" t="n">
        <v>245.75</v>
      </c>
      <c r="D2662" s="5" t="n">
        <v>240.68</v>
      </c>
      <c r="E2662" s="5" t="n">
        <v>242.5</v>
      </c>
      <c r="F2662" s="5" t="n">
        <v>13688900</v>
      </c>
      <c r="G2662" s="5" t="n">
        <v>241.46</v>
      </c>
      <c r="I2662" s="13" t="n">
        <f aca="false">B2662-E2662</f>
        <v>-1.74000000000001</v>
      </c>
      <c r="J2662" s="13" t="n">
        <f aca="false">C2662-D2662</f>
        <v>5.06999999999999</v>
      </c>
      <c r="L2662" s="14" t="n">
        <f aca="true">IF(ROW(E2662) - 1 &gt;= $L$1,MMULT($AA$1:OFFSET($AA$1, 0, $L$1 - 1),E2662:OFFSET(E2662,1 - $L$1, 0)) / $K$3,"")</f>
        <v>243.580727272727</v>
      </c>
      <c r="N2662" s="0" t="n">
        <f aca="true">IF(ROW(E2662) - 1 &gt;= $N$1,SUM(E2662:OFFSET(E2662,1 - $N$1, 0)) / $N$1,"")</f>
        <v>245.758</v>
      </c>
      <c r="P2662" s="0" t="n">
        <f aca="true">IF(ROW(N2662) - 1 &gt; $P$1, IF(OFFSET(N2662,  1 - $P$1, 0) &lt;&gt; "", MMULT($AA$2:OFFSET($AA$2, 0, $P$1 - 1), E2662:OFFSET(E2662,1 - $P$1, 0)) / $O$3,""),"")</f>
        <v>245.863888888889</v>
      </c>
    </row>
    <row collapsed="false" customFormat="false" customHeight="true" hidden="false" ht="14.4" outlineLevel="0" r="2663">
      <c r="A2663" s="9" t="n">
        <v>40421</v>
      </c>
      <c r="B2663" s="5" t="n">
        <v>241.85</v>
      </c>
      <c r="C2663" s="5" t="n">
        <v>244.56</v>
      </c>
      <c r="D2663" s="5" t="n">
        <v>240.35</v>
      </c>
      <c r="E2663" s="5" t="n">
        <v>243.1</v>
      </c>
      <c r="F2663" s="5" t="n">
        <v>15028100</v>
      </c>
      <c r="G2663" s="5" t="n">
        <v>242.06</v>
      </c>
      <c r="I2663" s="13" t="n">
        <f aca="false">B2663-E2663</f>
        <v>-1.25</v>
      </c>
      <c r="J2663" s="13" t="n">
        <f aca="false">C2663-D2663</f>
        <v>4.21000000000001</v>
      </c>
      <c r="L2663" s="14" t="n">
        <f aca="true">IF(ROW(E2663) - 1 &gt;= $L$1,MMULT($AA$1:OFFSET($AA$1, 0, $L$1 - 1),E2663:OFFSET(E2663,1 - $L$1, 0)) / $K$3,"")</f>
        <v>243.097454545455</v>
      </c>
      <c r="N2663" s="0" t="n">
        <f aca="true">IF(ROW(E2663) - 1 &gt;= $N$1,SUM(E2663:OFFSET(E2663,1 - $N$1, 0)) / $N$1,"")</f>
        <v>244.871</v>
      </c>
      <c r="P2663" s="0" t="n">
        <f aca="true">IF(ROW(N2663) - 1 &gt; $P$1, IF(OFFSET(N2663,  1 - $P$1, 0) &lt;&gt; "", MMULT($AA$2:OFFSET($AA$2, 0, $P$1 - 1), E2663:OFFSET(E2663,1 - $P$1, 0)) / $O$3,""),"")</f>
        <v>244.539444444444</v>
      </c>
    </row>
    <row collapsed="false" customFormat="false" customHeight="true" hidden="false" ht="14.4" outlineLevel="0" r="2664">
      <c r="A2664" s="9" t="n">
        <v>40422</v>
      </c>
      <c r="B2664" s="5" t="n">
        <v>247.47</v>
      </c>
      <c r="C2664" s="5" t="n">
        <v>251.46</v>
      </c>
      <c r="D2664" s="5" t="n">
        <v>246.28</v>
      </c>
      <c r="E2664" s="5" t="n">
        <v>250.33</v>
      </c>
      <c r="F2664" s="5" t="n">
        <v>24894200</v>
      </c>
      <c r="G2664" s="5" t="n">
        <v>249.26</v>
      </c>
      <c r="I2664" s="13" t="n">
        <f aca="false">B2664-E2664</f>
        <v>-2.86000000000001</v>
      </c>
      <c r="J2664" s="13" t="n">
        <f aca="false">C2664-D2664</f>
        <v>5.18000000000001</v>
      </c>
      <c r="L2664" s="14" t="n">
        <f aca="true">IF(ROW(E2664) - 1 &gt;= $L$1,MMULT($AA$1:OFFSET($AA$1, 0, $L$1 - 1),E2664:OFFSET(E2664,1 - $L$1, 0)) / $K$3,"")</f>
        <v>244.09</v>
      </c>
      <c r="N2664" s="0" t="n">
        <f aca="true">IF(ROW(E2664) - 1 &gt;= $N$1,SUM(E2664:OFFSET(E2664,1 - $N$1, 0)) / $N$1,"")</f>
        <v>244.597</v>
      </c>
      <c r="P2664" s="0" t="n">
        <f aca="true">IF(ROW(N2664) - 1 &gt; $P$1, IF(OFFSET(N2664,  1 - $P$1, 0) &lt;&gt; "", MMULT($AA$2:OFFSET($AA$2, 0, $P$1 - 1), E2664:OFFSET(E2664,1 - $P$1, 0)) / $O$3,""),"")</f>
        <v>243.718055555556</v>
      </c>
    </row>
    <row collapsed="false" customFormat="false" customHeight="true" hidden="false" ht="14.4" outlineLevel="0" r="2665">
      <c r="A2665" s="9" t="n">
        <v>40423</v>
      </c>
      <c r="B2665" s="5" t="n">
        <v>251.26</v>
      </c>
      <c r="C2665" s="5" t="n">
        <v>252.17</v>
      </c>
      <c r="D2665" s="5" t="n">
        <v>248.57</v>
      </c>
      <c r="E2665" s="5" t="n">
        <v>252.17</v>
      </c>
      <c r="F2665" s="5" t="n">
        <v>14836700</v>
      </c>
      <c r="G2665" s="5" t="n">
        <v>251.09</v>
      </c>
      <c r="I2665" s="13" t="n">
        <f aca="false">B2665-E2665</f>
        <v>-0.909999999999997</v>
      </c>
      <c r="J2665" s="13" t="n">
        <f aca="false">C2665-D2665</f>
        <v>3.59999999999999</v>
      </c>
      <c r="L2665" s="14" t="n">
        <f aca="true">IF(ROW(E2665) - 1 &gt;= $L$1,MMULT($AA$1:OFFSET($AA$1, 0, $L$1 - 1),E2665:OFFSET(E2665,1 - $L$1, 0)) / $K$3,"")</f>
        <v>245.466909090909</v>
      </c>
      <c r="N2665" s="0" t="n">
        <f aca="true">IF(ROW(E2665) - 1 &gt;= $N$1,SUM(E2665:OFFSET(E2665,1 - $N$1, 0)) / $N$1,"")</f>
        <v>244.826</v>
      </c>
      <c r="P2665" s="0" t="n">
        <f aca="true">IF(ROW(N2665) - 1 &gt; $P$1, IF(OFFSET(N2665,  1 - $P$1, 0) &lt;&gt; "", MMULT($AA$2:OFFSET($AA$2, 0, $P$1 - 1), E2665:OFFSET(E2665,1 - $P$1, 0)) / $O$3,""),"")</f>
        <v>243.406666666667</v>
      </c>
    </row>
    <row collapsed="false" customFormat="false" customHeight="true" hidden="false" ht="14.4" outlineLevel="0" r="2666">
      <c r="A2666" s="9" t="n">
        <v>40424</v>
      </c>
      <c r="B2666" s="5" t="n">
        <v>255.09</v>
      </c>
      <c r="C2666" s="5" t="n">
        <v>258.78</v>
      </c>
      <c r="D2666" s="5" t="n">
        <v>254.5</v>
      </c>
      <c r="E2666" s="5" t="n">
        <v>258.77</v>
      </c>
      <c r="F2666" s="5" t="n">
        <v>18599600</v>
      </c>
      <c r="G2666" s="5" t="n">
        <v>257.66</v>
      </c>
      <c r="I2666" s="13" t="n">
        <f aca="false">B2666-E2666</f>
        <v>-3.67999999999998</v>
      </c>
      <c r="J2666" s="13" t="n">
        <f aca="false">C2666-D2666</f>
        <v>4.27999999999997</v>
      </c>
      <c r="L2666" s="14" t="n">
        <f aca="true">IF(ROW(E2666) - 1 &gt;= $L$1,MMULT($AA$1:OFFSET($AA$1, 0, $L$1 - 1),E2666:OFFSET(E2666,1 - $L$1, 0)) / $K$3,"")</f>
        <v>248.002181818182</v>
      </c>
      <c r="N2666" s="0" t="n">
        <f aca="true">IF(ROW(E2666) - 1 &gt;= $N$1,SUM(E2666:OFFSET(E2666,1 - $N$1, 0)) / $N$1,"")</f>
        <v>245.739</v>
      </c>
      <c r="P2666" s="0" t="n">
        <f aca="true">IF(ROW(N2666) - 1 &gt; $P$1, IF(OFFSET(N2666,  1 - $P$1, 0) &lt;&gt; "", MMULT($AA$2:OFFSET($AA$2, 0, $P$1 - 1), E2666:OFFSET(E2666,1 - $P$1, 0)) / $O$3,""),"")</f>
        <v>243.964166666667</v>
      </c>
    </row>
    <row collapsed="false" customFormat="false" customHeight="true" hidden="false" ht="14.4" outlineLevel="0" r="2667">
      <c r="A2667" s="9" t="n">
        <v>40428</v>
      </c>
      <c r="B2667" s="5" t="n">
        <v>256.64</v>
      </c>
      <c r="C2667" s="5" t="n">
        <v>259.53</v>
      </c>
      <c r="D2667" s="5" t="n">
        <v>256.25</v>
      </c>
      <c r="E2667" s="5" t="n">
        <v>257.81</v>
      </c>
      <c r="F2667" s="5" t="n">
        <v>12234200</v>
      </c>
      <c r="G2667" s="5" t="n">
        <v>256.71</v>
      </c>
      <c r="I2667" s="13" t="n">
        <f aca="false">B2667-E2667</f>
        <v>-1.17000000000002</v>
      </c>
      <c r="J2667" s="13" t="n">
        <f aca="false">C2667-D2667</f>
        <v>3.27999999999997</v>
      </c>
      <c r="L2667" s="14" t="n">
        <f aca="true">IF(ROW(E2667) - 1 &gt;= $L$1,MMULT($AA$1:OFFSET($AA$1, 0, $L$1 - 1),E2667:OFFSET(E2667,1 - $L$1, 0)) / $K$3,"")</f>
        <v>250.196909090909</v>
      </c>
      <c r="N2667" s="0" t="n">
        <f aca="true">IF(ROW(E2667) - 1 &gt;= $N$1,SUM(E2667:OFFSET(E2667,1 - $N$1, 0)) / $N$1,"")</f>
        <v>246.94</v>
      </c>
      <c r="P2667" s="0" t="n">
        <f aca="true">IF(ROW(N2667) - 1 &gt; $P$1, IF(OFFSET(N2667,  1 - $P$1, 0) &lt;&gt; "", MMULT($AA$2:OFFSET($AA$2, 0, $P$1 - 1), E2667:OFFSET(E2667,1 - $P$1, 0)) / $O$3,""),"")</f>
        <v>245.200833333333</v>
      </c>
    </row>
    <row collapsed="false" customFormat="false" customHeight="true" hidden="false" ht="14.4" outlineLevel="0" r="2668">
      <c r="A2668" s="9" t="n">
        <v>40429</v>
      </c>
      <c r="B2668" s="5" t="n">
        <v>259.78</v>
      </c>
      <c r="C2668" s="5" t="n">
        <v>264.39</v>
      </c>
      <c r="D2668" s="5" t="n">
        <v>259.1</v>
      </c>
      <c r="E2668" s="5" t="n">
        <v>262.92</v>
      </c>
      <c r="F2668" s="5" t="n">
        <v>18805400</v>
      </c>
      <c r="G2668" s="5" t="n">
        <v>261.8</v>
      </c>
      <c r="I2668" s="13" t="n">
        <f aca="false">B2668-E2668</f>
        <v>-3.14000000000004</v>
      </c>
      <c r="J2668" s="13" t="n">
        <f aca="false">C2668-D2668</f>
        <v>5.28999999999996</v>
      </c>
      <c r="L2668" s="14" t="n">
        <f aca="true">IF(ROW(E2668) - 1 &gt;= $L$1,MMULT($AA$1:OFFSET($AA$1, 0, $L$1 - 1),E2668:OFFSET(E2668,1 - $L$1, 0)) / $K$3,"")</f>
        <v>253.102363636364</v>
      </c>
      <c r="N2668" s="0" t="n">
        <f aca="true">IF(ROW(E2668) - 1 &gt;= $N$1,SUM(E2668:OFFSET(E2668,1 - $N$1, 0)) / $N$1,"")</f>
        <v>249.239</v>
      </c>
      <c r="P2668" s="0" t="n">
        <f aca="true">IF(ROW(N2668) - 1 &gt; $P$1, IF(OFFSET(N2668,  1 - $P$1, 0) &lt;&gt; "", MMULT($AA$2:OFFSET($AA$2, 0, $P$1 - 1), E2668:OFFSET(E2668,1 - $P$1, 0)) / $O$3,""),"")</f>
        <v>247.203055555556</v>
      </c>
    </row>
    <row collapsed="false" customFormat="false" customHeight="true" hidden="false" ht="14.4" outlineLevel="0" r="2669">
      <c r="A2669" s="9" t="n">
        <v>40430</v>
      </c>
      <c r="B2669" s="5" t="n">
        <v>265.04</v>
      </c>
      <c r="C2669" s="5" t="n">
        <v>266.52</v>
      </c>
      <c r="D2669" s="5" t="n">
        <v>262.92</v>
      </c>
      <c r="E2669" s="5" t="n">
        <v>263.07</v>
      </c>
      <c r="F2669" s="5" t="n">
        <v>15663400</v>
      </c>
      <c r="G2669" s="5" t="n">
        <v>261.95</v>
      </c>
      <c r="I2669" s="13" t="n">
        <f aca="false">B2669-E2669</f>
        <v>1.97000000000003</v>
      </c>
      <c r="J2669" s="13" t="n">
        <f aca="false">C2669-D2669</f>
        <v>3.59999999999997</v>
      </c>
      <c r="L2669" s="14" t="n">
        <f aca="true">IF(ROW(E2669) - 1 &gt;= $L$1,MMULT($AA$1:OFFSET($AA$1, 0, $L$1 - 1),E2669:OFFSET(E2669,1 - $L$1, 0)) / $K$3,"")</f>
        <v>255.617090909091</v>
      </c>
      <c r="N2669" s="0" t="n">
        <f aca="true">IF(ROW(E2669) - 1 &gt;= $N$1,SUM(E2669:OFFSET(E2669,1 - $N$1, 0)) / $N$1,"")</f>
        <v>251.257</v>
      </c>
      <c r="P2669" s="0" t="n">
        <f aca="true">IF(ROW(N2669) - 1 &gt; $P$1, IF(OFFSET(N2669,  1 - $P$1, 0) &lt;&gt; "", MMULT($AA$2:OFFSET($AA$2, 0, $P$1 - 1), E2669:OFFSET(E2669,1 - $P$1, 0)) / $O$3,""),"")</f>
        <v>249.835</v>
      </c>
    </row>
    <row collapsed="false" customFormat="false" customHeight="true" hidden="false" ht="14.4" outlineLevel="0" r="2670">
      <c r="A2670" s="9" t="n">
        <v>40431</v>
      </c>
      <c r="B2670" s="5" t="n">
        <v>263.19</v>
      </c>
      <c r="C2670" s="5" t="n">
        <v>264.5</v>
      </c>
      <c r="D2670" s="5" t="n">
        <v>261.4</v>
      </c>
      <c r="E2670" s="5" t="n">
        <v>263.41</v>
      </c>
      <c r="F2670" s="5" t="n">
        <v>13840800</v>
      </c>
      <c r="G2670" s="5" t="n">
        <v>262.28</v>
      </c>
      <c r="I2670" s="13" t="n">
        <f aca="false">B2670-E2670</f>
        <v>-0.220000000000027</v>
      </c>
      <c r="J2670" s="13" t="n">
        <f aca="false">C2670-D2670</f>
        <v>3.10000000000002</v>
      </c>
      <c r="L2670" s="14" t="n">
        <f aca="true">IF(ROW(E2670) - 1 &gt;= $L$1,MMULT($AA$1:OFFSET($AA$1, 0, $L$1 - 1),E2670:OFFSET(E2670,1 - $L$1, 0)) / $K$3,"")</f>
        <v>257.826727272727</v>
      </c>
      <c r="N2670" s="0" t="n">
        <f aca="true">IF(ROW(E2670) - 1 &gt;= $N$1,SUM(E2670:OFFSET(E2670,1 - $N$1, 0)) / $N$1,"")</f>
        <v>253.57</v>
      </c>
      <c r="P2670" s="0" t="n">
        <f aca="true">IF(ROW(N2670) - 1 &gt; $P$1, IF(OFFSET(N2670,  1 - $P$1, 0) &lt;&gt; "", MMULT($AA$2:OFFSET($AA$2, 0, $P$1 - 1), E2670:OFFSET(E2670,1 - $P$1, 0)) / $O$3,""),"")</f>
        <v>252.541388888889</v>
      </c>
    </row>
    <row collapsed="false" customFormat="false" customHeight="true" hidden="false" ht="14.4" outlineLevel="0" r="2671">
      <c r="A2671" s="9" t="n">
        <v>40434</v>
      </c>
      <c r="B2671" s="5" t="n">
        <v>265.82</v>
      </c>
      <c r="C2671" s="5" t="n">
        <v>268.28</v>
      </c>
      <c r="D2671" s="5" t="n">
        <v>265.76</v>
      </c>
      <c r="E2671" s="5" t="n">
        <v>267.04</v>
      </c>
      <c r="F2671" s="5" t="n">
        <v>13885000</v>
      </c>
      <c r="G2671" s="5" t="n">
        <v>265.9</v>
      </c>
      <c r="I2671" s="13" t="n">
        <f aca="false">B2671-E2671</f>
        <v>-1.22000000000003</v>
      </c>
      <c r="J2671" s="13" t="n">
        <f aca="false">C2671-D2671</f>
        <v>2.51999999999998</v>
      </c>
      <c r="L2671" s="14" t="n">
        <f aca="true">IF(ROW(E2671) - 1 &gt;= $L$1,MMULT($AA$1:OFFSET($AA$1, 0, $L$1 - 1),E2671:OFFSET(E2671,1 - $L$1, 0)) / $K$3,"")</f>
        <v>260.275818181818</v>
      </c>
      <c r="N2671" s="0" t="n">
        <f aca="true">IF(ROW(E2671) - 1 &gt;= $N$1,SUM(E2671:OFFSET(E2671,1 - $N$1, 0)) / $N$1,"")</f>
        <v>256.112</v>
      </c>
      <c r="P2671" s="0" t="n">
        <f aca="true">IF(ROW(N2671) - 1 &gt; $P$1, IF(OFFSET(N2671,  1 - $P$1, 0) &lt;&gt; "", MMULT($AA$2:OFFSET($AA$2, 0, $P$1 - 1), E2671:OFFSET(E2671,1 - $P$1, 0)) / $O$3,""),"")</f>
        <v>255.403055555556</v>
      </c>
    </row>
    <row collapsed="false" customFormat="false" customHeight="true" hidden="false" ht="14.4" outlineLevel="0" r="2672">
      <c r="A2672" s="9" t="n">
        <v>40435</v>
      </c>
      <c r="B2672" s="5" t="n">
        <v>266.21</v>
      </c>
      <c r="C2672" s="5" t="n">
        <v>269.17</v>
      </c>
      <c r="D2672" s="5" t="n">
        <v>265.52</v>
      </c>
      <c r="E2672" s="5" t="n">
        <v>268.06</v>
      </c>
      <c r="F2672" s="5" t="n">
        <v>14576800</v>
      </c>
      <c r="G2672" s="5" t="n">
        <v>266.91</v>
      </c>
      <c r="I2672" s="13" t="n">
        <f aca="false">B2672-E2672</f>
        <v>-1.85000000000002</v>
      </c>
      <c r="J2672" s="13" t="n">
        <f aca="false">C2672-D2672</f>
        <v>3.65000000000003</v>
      </c>
      <c r="L2672" s="14" t="n">
        <f aca="true">IF(ROW(E2672) - 1 &gt;= $L$1,MMULT($AA$1:OFFSET($AA$1, 0, $L$1 - 1),E2672:OFFSET(E2672,1 - $L$1, 0)) / $K$3,"")</f>
        <v>262.448181818182</v>
      </c>
      <c r="N2672" s="0" t="n">
        <f aca="true">IF(ROW(E2672) - 1 &gt;= $N$1,SUM(E2672:OFFSET(E2672,1 - $N$1, 0)) / $N$1,"")</f>
        <v>258.668</v>
      </c>
      <c r="P2672" s="0" t="n">
        <f aca="true">IF(ROW(N2672) - 1 &gt; $P$1, IF(OFFSET(N2672,  1 - $P$1, 0) &lt;&gt; "", MMULT($AA$2:OFFSET($AA$2, 0, $P$1 - 1), E2672:OFFSET(E2672,1 - $P$1, 0)) / $O$3,""),"")</f>
        <v>258.009166666667</v>
      </c>
    </row>
    <row collapsed="false" customFormat="false" customHeight="true" hidden="false" ht="14.4" outlineLevel="0" r="2673">
      <c r="A2673" s="9" t="n">
        <v>40436</v>
      </c>
      <c r="B2673" s="5" t="n">
        <v>268.17</v>
      </c>
      <c r="C2673" s="5" t="n">
        <v>270.38</v>
      </c>
      <c r="D2673" s="5" t="n">
        <v>267.84</v>
      </c>
      <c r="E2673" s="5" t="n">
        <v>270.22</v>
      </c>
      <c r="F2673" s="5" t="n">
        <v>15334600</v>
      </c>
      <c r="G2673" s="5" t="n">
        <v>269.06</v>
      </c>
      <c r="I2673" s="13" t="n">
        <f aca="false">B2673-E2673</f>
        <v>-2.05000000000001</v>
      </c>
      <c r="J2673" s="13" t="n">
        <f aca="false">C2673-D2673</f>
        <v>2.54000000000002</v>
      </c>
      <c r="L2673" s="14" t="n">
        <f aca="true">IF(ROW(E2673) - 1 &gt;= $L$1,MMULT($AA$1:OFFSET($AA$1, 0, $L$1 - 1),E2673:OFFSET(E2673,1 - $L$1, 0)) / $K$3,"")</f>
        <v>264.548545454545</v>
      </c>
      <c r="N2673" s="0" t="n">
        <f aca="true">IF(ROW(E2673) - 1 &gt;= $N$1,SUM(E2673:OFFSET(E2673,1 - $N$1, 0)) / $N$1,"")</f>
        <v>261.38</v>
      </c>
      <c r="P2673" s="0" t="n">
        <f aca="true">IF(ROW(N2673) - 1 &gt; $P$1, IF(OFFSET(N2673,  1 - $P$1, 0) &lt;&gt; "", MMULT($AA$2:OFFSET($AA$2, 0, $P$1 - 1), E2673:OFFSET(E2673,1 - $P$1, 0)) / $O$3,""),"")</f>
        <v>260.510277777778</v>
      </c>
    </row>
    <row collapsed="false" customFormat="false" customHeight="true" hidden="false" ht="14.4" outlineLevel="0" r="2674">
      <c r="A2674" s="9" t="n">
        <v>40437</v>
      </c>
      <c r="B2674" s="5" t="n">
        <v>270.24</v>
      </c>
      <c r="C2674" s="5" t="n">
        <v>276.67</v>
      </c>
      <c r="D2674" s="5" t="n">
        <v>269.5</v>
      </c>
      <c r="E2674" s="5" t="n">
        <v>276.57</v>
      </c>
      <c r="F2674" s="5" t="n">
        <v>23289400</v>
      </c>
      <c r="G2674" s="5" t="n">
        <v>275.39</v>
      </c>
      <c r="I2674" s="13" t="n">
        <f aca="false">B2674-E2674</f>
        <v>-6.32999999999998</v>
      </c>
      <c r="J2674" s="13" t="n">
        <f aca="false">C2674-D2674</f>
        <v>7.17000000000002</v>
      </c>
      <c r="L2674" s="14" t="n">
        <f aca="true">IF(ROW(E2674) - 1 &gt;= $L$1,MMULT($AA$1:OFFSET($AA$1, 0, $L$1 - 1),E2674:OFFSET(E2674,1 - $L$1, 0)) / $K$3,"")</f>
        <v>267.310363636364</v>
      </c>
      <c r="N2674" s="0" t="n">
        <f aca="true">IF(ROW(E2674) - 1 &gt;= $N$1,SUM(E2674:OFFSET(E2674,1 - $N$1, 0)) / $N$1,"")</f>
        <v>264.004</v>
      </c>
      <c r="P2674" s="0" t="n">
        <f aca="true">IF(ROW(N2674) - 1 &gt; $P$1, IF(OFFSET(N2674,  1 - $P$1, 0) &lt;&gt; "", MMULT($AA$2:OFFSET($AA$2, 0, $P$1 - 1), E2674:OFFSET(E2674,1 - $P$1, 0)) / $O$3,""),"")</f>
        <v>262.823333333333</v>
      </c>
    </row>
    <row collapsed="false" customFormat="false" customHeight="true" hidden="false" ht="14.4" outlineLevel="0" r="2675">
      <c r="A2675" s="9" t="n">
        <v>40438</v>
      </c>
      <c r="B2675" s="5" t="n">
        <v>277.69</v>
      </c>
      <c r="C2675" s="5" t="n">
        <v>277.96</v>
      </c>
      <c r="D2675" s="5" t="n">
        <v>273.68</v>
      </c>
      <c r="E2675" s="5" t="n">
        <v>275.37</v>
      </c>
      <c r="F2675" s="5" t="n">
        <v>22659900</v>
      </c>
      <c r="G2675" s="5" t="n">
        <v>274.19</v>
      </c>
      <c r="I2675" s="13" t="n">
        <f aca="false">B2675-E2675</f>
        <v>2.31999999999999</v>
      </c>
      <c r="J2675" s="13" t="n">
        <f aca="false">C2675-D2675</f>
        <v>4.27999999999997</v>
      </c>
      <c r="L2675" s="14" t="n">
        <f aca="true">IF(ROW(E2675) - 1 &gt;= $L$1,MMULT($AA$1:OFFSET($AA$1, 0, $L$1 - 1),E2675:OFFSET(E2675,1 - $L$1, 0)) / $K$3,"")</f>
        <v>269.376909090909</v>
      </c>
      <c r="N2675" s="0" t="n">
        <f aca="true">IF(ROW(E2675) - 1 &gt;= $N$1,SUM(E2675:OFFSET(E2675,1 - $N$1, 0)) / $N$1,"")</f>
        <v>266.324</v>
      </c>
      <c r="P2675" s="0" t="n">
        <f aca="true">IF(ROW(N2675) - 1 &gt; $P$1, IF(OFFSET(N2675,  1 - $P$1, 0) &lt;&gt; "", MMULT($AA$2:OFFSET($AA$2, 0, $P$1 - 1), E2675:OFFSET(E2675,1 - $P$1, 0)) / $O$3,""),"")</f>
        <v>264.923333333333</v>
      </c>
    </row>
    <row collapsed="false" customFormat="false" customHeight="true" hidden="false" ht="14.4" outlineLevel="0" r="2676">
      <c r="A2676" s="9" t="n">
        <v>40441</v>
      </c>
      <c r="B2676" s="5" t="n">
        <v>276.08</v>
      </c>
      <c r="C2676" s="5" t="n">
        <v>283.78</v>
      </c>
      <c r="D2676" s="5" t="n">
        <v>275.85</v>
      </c>
      <c r="E2676" s="5" t="n">
        <v>283.23</v>
      </c>
      <c r="F2676" s="5" t="n">
        <v>23524200</v>
      </c>
      <c r="G2676" s="5" t="n">
        <v>282.02</v>
      </c>
      <c r="I2676" s="13" t="n">
        <f aca="false">B2676-E2676</f>
        <v>-7.15000000000003</v>
      </c>
      <c r="J2676" s="13" t="n">
        <f aca="false">C2676-D2676</f>
        <v>7.92999999999995</v>
      </c>
      <c r="L2676" s="14" t="n">
        <f aca="true">IF(ROW(E2676) - 1 &gt;= $L$1,MMULT($AA$1:OFFSET($AA$1, 0, $L$1 - 1),E2676:OFFSET(E2676,1 - $L$1, 0)) / $K$3,"")</f>
        <v>272.450727272727</v>
      </c>
      <c r="N2676" s="0" t="n">
        <f aca="true">IF(ROW(E2676) - 1 &gt;= $N$1,SUM(E2676:OFFSET(E2676,1 - $N$1, 0)) / $N$1,"")</f>
        <v>268.77</v>
      </c>
      <c r="P2676" s="0" t="n">
        <f aca="true">IF(ROW(N2676) - 1 &gt; $P$1, IF(OFFSET(N2676,  1 - $P$1, 0) &lt;&gt; "", MMULT($AA$2:OFFSET($AA$2, 0, $P$1 - 1), E2676:OFFSET(E2676,1 - $P$1, 0)) / $O$3,""),"")</f>
        <v>267.210555555556</v>
      </c>
    </row>
    <row collapsed="false" customFormat="false" customHeight="true" hidden="false" ht="14.4" outlineLevel="0" r="2677">
      <c r="A2677" s="9" t="n">
        <v>40442</v>
      </c>
      <c r="B2677" s="5" t="n">
        <v>283.86</v>
      </c>
      <c r="C2677" s="5" t="n">
        <v>287.35</v>
      </c>
      <c r="D2677" s="5" t="n">
        <v>282.79</v>
      </c>
      <c r="E2677" s="5" t="n">
        <v>283.77</v>
      </c>
      <c r="F2677" s="5" t="n">
        <v>23859800</v>
      </c>
      <c r="G2677" s="5" t="n">
        <v>282.56</v>
      </c>
      <c r="I2677" s="13" t="n">
        <f aca="false">B2677-E2677</f>
        <v>0.0900000000000318</v>
      </c>
      <c r="J2677" s="13" t="n">
        <f aca="false">C2677-D2677</f>
        <v>4.56</v>
      </c>
      <c r="L2677" s="14" t="n">
        <f aca="true">IF(ROW(E2677) - 1 &gt;= $L$1,MMULT($AA$1:OFFSET($AA$1, 0, $L$1 - 1),E2677:OFFSET(E2677,1 - $L$1, 0)) / $K$3,"")</f>
        <v>275.178</v>
      </c>
      <c r="N2677" s="0" t="n">
        <f aca="true">IF(ROW(E2677) - 1 &gt;= $N$1,SUM(E2677:OFFSET(E2677,1 - $N$1, 0)) / $N$1,"")</f>
        <v>271.366</v>
      </c>
      <c r="P2677" s="0" t="n">
        <f aca="true">IF(ROW(N2677) - 1 &gt; $P$1, IF(OFFSET(N2677,  1 - $P$1, 0) &lt;&gt; "", MMULT($AA$2:OFFSET($AA$2, 0, $P$1 - 1), E2677:OFFSET(E2677,1 - $P$1, 0)) / $O$3,""),"")</f>
        <v>269.549444444445</v>
      </c>
    </row>
    <row collapsed="false" customFormat="false" customHeight="true" hidden="false" ht="14.4" outlineLevel="0" r="2678">
      <c r="A2678" s="9" t="n">
        <v>40443</v>
      </c>
      <c r="B2678" s="5" t="n">
        <v>282.71</v>
      </c>
      <c r="C2678" s="5" t="n">
        <v>287.98</v>
      </c>
      <c r="D2678" s="5" t="n">
        <v>282.41</v>
      </c>
      <c r="E2678" s="5" t="n">
        <v>287.75</v>
      </c>
      <c r="F2678" s="5" t="n">
        <v>20903200</v>
      </c>
      <c r="G2678" s="5" t="n">
        <v>286.52</v>
      </c>
      <c r="I2678" s="13" t="n">
        <f aca="false">B2678-E2678</f>
        <v>-5.04000000000002</v>
      </c>
      <c r="J2678" s="13" t="n">
        <f aca="false">C2678-D2678</f>
        <v>5.56999999999999</v>
      </c>
      <c r="L2678" s="14" t="n">
        <f aca="true">IF(ROW(E2678) - 1 &gt;= $L$1,MMULT($AA$1:OFFSET($AA$1, 0, $L$1 - 1),E2678:OFFSET(E2678,1 - $L$1, 0)) / $K$3,"")</f>
        <v>278.156909090909</v>
      </c>
      <c r="N2678" s="0" t="n">
        <f aca="true">IF(ROW(E2678) - 1 &gt;= $N$1,SUM(E2678:OFFSET(E2678,1 - $N$1, 0)) / $N$1,"")</f>
        <v>273.849</v>
      </c>
      <c r="P2678" s="0" t="n">
        <f aca="true">IF(ROW(N2678) - 1 &gt; $P$1, IF(OFFSET(N2678,  1 - $P$1, 0) &lt;&gt; "", MMULT($AA$2:OFFSET($AA$2, 0, $P$1 - 1), E2678:OFFSET(E2678,1 - $P$1, 0)) / $O$3,""),"")</f>
        <v>272.177222222222</v>
      </c>
    </row>
    <row collapsed="false" customFormat="false" customHeight="true" hidden="false" ht="14.4" outlineLevel="0" r="2679">
      <c r="A2679" s="9" t="n">
        <v>40444</v>
      </c>
      <c r="B2679" s="5" t="n">
        <v>286.33</v>
      </c>
      <c r="C2679" s="5" t="n">
        <v>292.76</v>
      </c>
      <c r="D2679" s="5" t="n">
        <v>286</v>
      </c>
      <c r="E2679" s="5" t="n">
        <v>288.92</v>
      </c>
      <c r="F2679" s="5" t="n">
        <v>28075600</v>
      </c>
      <c r="G2679" s="5" t="n">
        <v>287.68</v>
      </c>
      <c r="I2679" s="13" t="n">
        <f aca="false">B2679-E2679</f>
        <v>-2.59000000000003</v>
      </c>
      <c r="J2679" s="13" t="n">
        <f aca="false">C2679-D2679</f>
        <v>6.75999999999999</v>
      </c>
      <c r="L2679" s="14" t="n">
        <f aca="true">IF(ROW(E2679) - 1 &gt;= $L$1,MMULT($AA$1:OFFSET($AA$1, 0, $L$1 - 1),E2679:OFFSET(E2679,1 - $L$1, 0)) / $K$3,"")</f>
        <v>280.897090909091</v>
      </c>
      <c r="N2679" s="0" t="n">
        <f aca="true">IF(ROW(E2679) - 1 &gt;= $N$1,SUM(E2679:OFFSET(E2679,1 - $N$1, 0)) / $N$1,"")</f>
        <v>276.434</v>
      </c>
      <c r="P2679" s="0" t="n">
        <f aca="true">IF(ROW(N2679) - 1 &gt; $P$1, IF(OFFSET(N2679,  1 - $P$1, 0) &lt;&gt; "", MMULT($AA$2:OFFSET($AA$2, 0, $P$1 - 1), E2679:OFFSET(E2679,1 - $P$1, 0)) / $O$3,""),"")</f>
        <v>274.979722222222</v>
      </c>
    </row>
    <row collapsed="false" customFormat="false" customHeight="true" hidden="false" ht="14.4" outlineLevel="0" r="2680">
      <c r="A2680" s="9" t="n">
        <v>40445</v>
      </c>
      <c r="B2680" s="5" t="n">
        <v>292.1</v>
      </c>
      <c r="C2680" s="5" t="n">
        <v>293.53</v>
      </c>
      <c r="D2680" s="5" t="n">
        <v>290.55</v>
      </c>
      <c r="E2680" s="5" t="n">
        <v>292.32</v>
      </c>
      <c r="F2680" s="5" t="n">
        <v>23196000</v>
      </c>
      <c r="G2680" s="5" t="n">
        <v>291.07</v>
      </c>
      <c r="I2680" s="13" t="n">
        <f aca="false">B2680-E2680</f>
        <v>-0.21999999999997</v>
      </c>
      <c r="J2680" s="13" t="n">
        <f aca="false">C2680-D2680</f>
        <v>2.97999999999996</v>
      </c>
      <c r="L2680" s="14" t="n">
        <f aca="true">IF(ROW(E2680) - 1 &gt;= $L$1,MMULT($AA$1:OFFSET($AA$1, 0, $L$1 - 1),E2680:OFFSET(E2680,1 - $L$1, 0)) / $K$3,"")</f>
        <v>283.785454545455</v>
      </c>
      <c r="N2680" s="0" t="n">
        <f aca="true">IF(ROW(E2680) - 1 &gt;= $N$1,SUM(E2680:OFFSET(E2680,1 - $N$1, 0)) / $N$1,"")</f>
        <v>279.325</v>
      </c>
      <c r="P2680" s="0" t="n">
        <f aca="true">IF(ROW(N2680) - 1 &gt; $P$1, IF(OFFSET(N2680,  1 - $P$1, 0) &lt;&gt; "", MMULT($AA$2:OFFSET($AA$2, 0, $P$1 - 1), E2680:OFFSET(E2680,1 - $P$1, 0)) / $O$3,""),"")</f>
        <v>277.840555555556</v>
      </c>
    </row>
    <row collapsed="false" customFormat="false" customHeight="true" hidden="false" ht="14.4" outlineLevel="0" r="2681">
      <c r="A2681" s="9" t="n">
        <v>40448</v>
      </c>
      <c r="B2681" s="5" t="n">
        <v>293.98</v>
      </c>
      <c r="C2681" s="5" t="n">
        <v>294.73</v>
      </c>
      <c r="D2681" s="5" t="n">
        <v>291.01</v>
      </c>
      <c r="E2681" s="5" t="n">
        <v>291.16</v>
      </c>
      <c r="F2681" s="5" t="n">
        <v>17244100</v>
      </c>
      <c r="G2681" s="5" t="n">
        <v>289.92</v>
      </c>
      <c r="I2681" s="13" t="n">
        <f aca="false">B2681-E2681</f>
        <v>2.81999999999999</v>
      </c>
      <c r="J2681" s="13" t="n">
        <f aca="false">C2681-D2681</f>
        <v>3.72000000000003</v>
      </c>
      <c r="L2681" s="14" t="n">
        <f aca="true">IF(ROW(E2681) - 1 &gt;= $L$1,MMULT($AA$1:OFFSET($AA$1, 0, $L$1 - 1),E2681:OFFSET(E2681,1 - $L$1, 0)) / $K$3,"")</f>
        <v>285.937272727273</v>
      </c>
      <c r="N2681" s="0" t="n">
        <f aca="true">IF(ROW(E2681) - 1 &gt;= $N$1,SUM(E2681:OFFSET(E2681,1 - $N$1, 0)) / $N$1,"")</f>
        <v>281.737</v>
      </c>
      <c r="P2681" s="0" t="n">
        <f aca="true">IF(ROW(N2681) - 1 &gt; $P$1, IF(OFFSET(N2681,  1 - $P$1, 0) &lt;&gt; "", MMULT($AA$2:OFFSET($AA$2, 0, $P$1 - 1), E2681:OFFSET(E2681,1 - $P$1, 0)) / $O$3,""),"")</f>
        <v>280.798333333333</v>
      </c>
    </row>
    <row collapsed="false" customFormat="false" customHeight="true" hidden="false" ht="14.4" outlineLevel="0" r="2682">
      <c r="A2682" s="9" t="n">
        <v>40449</v>
      </c>
      <c r="B2682" s="5" t="n">
        <v>291.77</v>
      </c>
      <c r="C2682" s="5" t="n">
        <v>291.77</v>
      </c>
      <c r="D2682" s="5" t="n">
        <v>275</v>
      </c>
      <c r="E2682" s="5" t="n">
        <v>286.86</v>
      </c>
      <c r="F2682" s="5" t="n">
        <v>36965800</v>
      </c>
      <c r="G2682" s="5" t="n">
        <v>285.63</v>
      </c>
      <c r="I2682" s="13" t="n">
        <f aca="false">B2682-E2682</f>
        <v>4.90999999999997</v>
      </c>
      <c r="J2682" s="13" t="n">
        <f aca="false">C2682-D2682</f>
        <v>16.77</v>
      </c>
      <c r="L2682" s="14" t="n">
        <f aca="true">IF(ROW(E2682) - 1 &gt;= $L$1,MMULT($AA$1:OFFSET($AA$1, 0, $L$1 - 1),E2682:OFFSET(E2682,1 - $L$1, 0)) / $K$3,"")</f>
        <v>286.868727272727</v>
      </c>
      <c r="N2682" s="0" t="n">
        <f aca="true">IF(ROW(E2682) - 1 &gt;= $N$1,SUM(E2682:OFFSET(E2682,1 - $N$1, 0)) / $N$1,"")</f>
        <v>283.617</v>
      </c>
      <c r="P2682" s="0" t="n">
        <f aca="true">IF(ROW(N2682) - 1 &gt; $P$1, IF(OFFSET(N2682,  1 - $P$1, 0) &lt;&gt; "", MMULT($AA$2:OFFSET($AA$2, 0, $P$1 - 1), E2682:OFFSET(E2682,1 - $P$1, 0)) / $O$3,""),"")</f>
        <v>283.306388888889</v>
      </c>
    </row>
    <row collapsed="false" customFormat="false" customHeight="true" hidden="false" ht="14.4" outlineLevel="0" r="2683">
      <c r="A2683" s="9" t="n">
        <v>40450</v>
      </c>
      <c r="B2683" s="5" t="n">
        <v>287.23</v>
      </c>
      <c r="C2683" s="5" t="n">
        <v>289.81</v>
      </c>
      <c r="D2683" s="5" t="n">
        <v>286</v>
      </c>
      <c r="E2683" s="5" t="n">
        <v>287.37</v>
      </c>
      <c r="F2683" s="5" t="n">
        <v>16773000</v>
      </c>
      <c r="G2683" s="5" t="n">
        <v>286.14</v>
      </c>
      <c r="I2683" s="13" t="n">
        <f aca="false">B2683-E2683</f>
        <v>-0.139999999999986</v>
      </c>
      <c r="J2683" s="13" t="n">
        <f aca="false">C2683-D2683</f>
        <v>3.81</v>
      </c>
      <c r="L2683" s="14" t="n">
        <f aca="true">IF(ROW(E2683) - 1 &gt;= $L$1,MMULT($AA$1:OFFSET($AA$1, 0, $L$1 - 1),E2683:OFFSET(E2683,1 - $L$1, 0)) / $K$3,"")</f>
        <v>287.551090909091</v>
      </c>
      <c r="N2683" s="0" t="n">
        <f aca="true">IF(ROW(E2683) - 1 &gt;= $N$1,SUM(E2683:OFFSET(E2683,1 - $N$1, 0)) / $N$1,"")</f>
        <v>285.332</v>
      </c>
      <c r="P2683" s="0" t="n">
        <f aca="true">IF(ROW(N2683) - 1 &gt; $P$1, IF(OFFSET(N2683,  1 - $P$1, 0) &lt;&gt; "", MMULT($AA$2:OFFSET($AA$2, 0, $P$1 - 1), E2683:OFFSET(E2683,1 - $P$1, 0)) / $O$3,""),"")</f>
        <v>285.449722222222</v>
      </c>
    </row>
    <row collapsed="false" customFormat="false" customHeight="true" hidden="false" ht="14.4" outlineLevel="0" r="2684">
      <c r="A2684" s="9" t="n">
        <v>40451</v>
      </c>
      <c r="B2684" s="5" t="n">
        <v>289</v>
      </c>
      <c r="C2684" s="5" t="n">
        <v>290</v>
      </c>
      <c r="D2684" s="5" t="n">
        <v>281.25</v>
      </c>
      <c r="E2684" s="5" t="n">
        <v>283.75</v>
      </c>
      <c r="F2684" s="5" t="n">
        <v>24049700</v>
      </c>
      <c r="G2684" s="5" t="n">
        <v>282.54</v>
      </c>
      <c r="I2684" s="13" t="n">
        <f aca="false">B2684-E2684</f>
        <v>5.25</v>
      </c>
      <c r="J2684" s="13" t="n">
        <f aca="false">C2684-D2684</f>
        <v>8.75</v>
      </c>
      <c r="L2684" s="14" t="n">
        <f aca="true">IF(ROW(E2684) - 1 &gt;= $L$1,MMULT($AA$1:OFFSET($AA$1, 0, $L$1 - 1),E2684:OFFSET(E2684,1 - $L$1, 0)) / $K$3,"")</f>
        <v>287.263454545455</v>
      </c>
      <c r="N2684" s="0" t="n">
        <f aca="true">IF(ROW(E2684) - 1 &gt;= $N$1,SUM(E2684:OFFSET(E2684,1 - $N$1, 0)) / $N$1,"")</f>
        <v>286.05</v>
      </c>
      <c r="P2684" s="0" t="n">
        <f aca="true">IF(ROW(N2684) - 1 &gt; $P$1, IF(OFFSET(N2684,  1 - $P$1, 0) &lt;&gt; "", MMULT($AA$2:OFFSET($AA$2, 0, $P$1 - 1), E2684:OFFSET(E2684,1 - $P$1, 0)) / $O$3,""),"")</f>
        <v>286.935</v>
      </c>
    </row>
    <row collapsed="false" customFormat="false" customHeight="true" hidden="false" ht="14.4" outlineLevel="0" r="2685">
      <c r="A2685" s="9" t="n">
        <v>40452</v>
      </c>
      <c r="B2685" s="5" t="n">
        <v>286.15</v>
      </c>
      <c r="C2685" s="5" t="n">
        <v>286.58</v>
      </c>
      <c r="D2685" s="5" t="n">
        <v>281.35</v>
      </c>
      <c r="E2685" s="5" t="n">
        <v>282.52</v>
      </c>
      <c r="F2685" s="5" t="n">
        <v>16005100</v>
      </c>
      <c r="G2685" s="5" t="n">
        <v>281.31</v>
      </c>
      <c r="I2685" s="13" t="n">
        <f aca="false">B2685-E2685</f>
        <v>3.63</v>
      </c>
      <c r="J2685" s="13" t="n">
        <f aca="false">C2685-D2685</f>
        <v>5.22999999999996</v>
      </c>
      <c r="L2685" s="14" t="n">
        <f aca="true">IF(ROW(E2685) - 1 &gt;= $L$1,MMULT($AA$1:OFFSET($AA$1, 0, $L$1 - 1),E2685:OFFSET(E2685,1 - $L$1, 0)) / $K$3,"")</f>
        <v>286.621636363636</v>
      </c>
      <c r="N2685" s="0" t="n">
        <f aca="true">IF(ROW(E2685) - 1 &gt;= $N$1,SUM(E2685:OFFSET(E2685,1 - $N$1, 0)) / $N$1,"")</f>
        <v>286.765</v>
      </c>
      <c r="P2685" s="0" t="n">
        <f aca="true">IF(ROW(N2685) - 1 &gt; $P$1, IF(OFFSET(N2685,  1 - $P$1, 0) &lt;&gt; "", MMULT($AA$2:OFFSET($AA$2, 0, $P$1 - 1), E2685:OFFSET(E2685,1 - $P$1, 0)) / $O$3,""),"")</f>
        <v>287.723055555556</v>
      </c>
    </row>
    <row collapsed="false" customFormat="false" customHeight="true" hidden="false" ht="14.4" outlineLevel="0" r="2686">
      <c r="A2686" s="9" t="n">
        <v>40455</v>
      </c>
      <c r="B2686" s="5" t="n">
        <v>281.6</v>
      </c>
      <c r="C2686" s="5" t="n">
        <v>282.9</v>
      </c>
      <c r="D2686" s="5" t="n">
        <v>277.77</v>
      </c>
      <c r="E2686" s="5" t="n">
        <v>278.64</v>
      </c>
      <c r="F2686" s="5" t="n">
        <v>15546500</v>
      </c>
      <c r="G2686" s="5" t="n">
        <v>277.45</v>
      </c>
      <c r="I2686" s="13" t="n">
        <f aca="false">B2686-E2686</f>
        <v>2.96000000000004</v>
      </c>
      <c r="J2686" s="13" t="n">
        <f aca="false">C2686-D2686</f>
        <v>5.13</v>
      </c>
      <c r="L2686" s="14" t="n">
        <f aca="true">IF(ROW(E2686) - 1 &gt;= $L$1,MMULT($AA$1:OFFSET($AA$1, 0, $L$1 - 1),E2686:OFFSET(E2686,1 - $L$1, 0)) / $K$3,"")</f>
        <v>285.144363636364</v>
      </c>
      <c r="N2686" s="0" t="n">
        <f aca="true">IF(ROW(E2686) - 1 &gt;= $N$1,SUM(E2686:OFFSET(E2686,1 - $N$1, 0)) / $N$1,"")</f>
        <v>286.306</v>
      </c>
      <c r="P2686" s="0" t="n">
        <f aca="true">IF(ROW(N2686) - 1 &gt; $P$1, IF(OFFSET(N2686,  1 - $P$1, 0) &lt;&gt; "", MMULT($AA$2:OFFSET($AA$2, 0, $P$1 - 1), E2686:OFFSET(E2686,1 - $P$1, 0)) / $O$3,""),"")</f>
        <v>287.693611111111</v>
      </c>
    </row>
    <row collapsed="false" customFormat="false" customHeight="true" hidden="false" ht="14.4" outlineLevel="0" r="2687">
      <c r="A2687" s="9" t="n">
        <v>40456</v>
      </c>
      <c r="B2687" s="5" t="n">
        <v>282</v>
      </c>
      <c r="C2687" s="5" t="n">
        <v>289.45</v>
      </c>
      <c r="D2687" s="5" t="n">
        <v>281.82</v>
      </c>
      <c r="E2687" s="5" t="n">
        <v>288.94</v>
      </c>
      <c r="F2687" s="5" t="n">
        <v>17927400</v>
      </c>
      <c r="G2687" s="5" t="n">
        <v>287.7</v>
      </c>
      <c r="I2687" s="13" t="n">
        <f aca="false">B2687-E2687</f>
        <v>-6.94</v>
      </c>
      <c r="J2687" s="13" t="n">
        <f aca="false">C2687-D2687</f>
        <v>7.63</v>
      </c>
      <c r="L2687" s="14" t="n">
        <f aca="true">IF(ROW(E2687) - 1 &gt;= $L$1,MMULT($AA$1:OFFSET($AA$1, 0, $L$1 - 1),E2687:OFFSET(E2687,1 - $L$1, 0)) / $K$3,"")</f>
        <v>285.623272727273</v>
      </c>
      <c r="N2687" s="0" t="n">
        <f aca="true">IF(ROW(E2687) - 1 &gt;= $N$1,SUM(E2687:OFFSET(E2687,1 - $N$1, 0)) / $N$1,"")</f>
        <v>286.823</v>
      </c>
      <c r="P2687" s="0" t="n">
        <f aca="true">IF(ROW(N2687) - 1 &gt; $P$1, IF(OFFSET(N2687,  1 - $P$1, 0) &lt;&gt; "", MMULT($AA$2:OFFSET($AA$2, 0, $P$1 - 1), E2687:OFFSET(E2687,1 - $P$1, 0)) / $O$3,""),"")</f>
        <v>287.163888888889</v>
      </c>
    </row>
    <row collapsed="false" customFormat="false" customHeight="true" hidden="false" ht="14.4" outlineLevel="0" r="2688">
      <c r="A2688" s="9" t="n">
        <v>40457</v>
      </c>
      <c r="B2688" s="5" t="n">
        <v>289.59</v>
      </c>
      <c r="C2688" s="5" t="n">
        <v>291.99</v>
      </c>
      <c r="D2688" s="5" t="n">
        <v>285.26</v>
      </c>
      <c r="E2688" s="5" t="n">
        <v>289.19</v>
      </c>
      <c r="F2688" s="5" t="n">
        <v>23959600</v>
      </c>
      <c r="G2688" s="5" t="n">
        <v>287.95</v>
      </c>
      <c r="I2688" s="13" t="n">
        <f aca="false">B2688-E2688</f>
        <v>0.399999999999977</v>
      </c>
      <c r="J2688" s="13" t="n">
        <f aca="false">C2688-D2688</f>
        <v>6.73000000000002</v>
      </c>
      <c r="L2688" s="14" t="n">
        <f aca="true">IF(ROW(E2688) - 1 &gt;= $L$1,MMULT($AA$1:OFFSET($AA$1, 0, $L$1 - 1),E2688:OFFSET(E2688,1 - $L$1, 0)) / $K$3,"")</f>
        <v>286.053636363636</v>
      </c>
      <c r="N2688" s="0" t="n">
        <f aca="true">IF(ROW(E2688) - 1 &gt;= $N$1,SUM(E2688:OFFSET(E2688,1 - $N$1, 0)) / $N$1,"")</f>
        <v>286.967</v>
      </c>
      <c r="P2688" s="0" t="n">
        <f aca="true">IF(ROW(N2688) - 1 &gt; $P$1, IF(OFFSET(N2688,  1 - $P$1, 0) &lt;&gt; "", MMULT($AA$2:OFFSET($AA$2, 0, $P$1 - 1), E2688:OFFSET(E2688,1 - $P$1, 0)) / $O$3,""),"")</f>
        <v>286.598055555556</v>
      </c>
    </row>
    <row collapsed="false" customFormat="false" customHeight="true" hidden="false" ht="14.4" outlineLevel="0" r="2689">
      <c r="A2689" s="9" t="n">
        <v>40458</v>
      </c>
      <c r="B2689" s="5" t="n">
        <v>290.34</v>
      </c>
      <c r="C2689" s="5" t="n">
        <v>290.48</v>
      </c>
      <c r="D2689" s="5" t="n">
        <v>286.91</v>
      </c>
      <c r="E2689" s="5" t="n">
        <v>289.22</v>
      </c>
      <c r="F2689" s="5" t="n">
        <v>14585700</v>
      </c>
      <c r="G2689" s="5" t="n">
        <v>287.98</v>
      </c>
      <c r="I2689" s="13" t="n">
        <f aca="false">B2689-E2689</f>
        <v>1.11999999999995</v>
      </c>
      <c r="J2689" s="13" t="n">
        <f aca="false">C2689-D2689</f>
        <v>3.56999999999999</v>
      </c>
      <c r="L2689" s="14" t="n">
        <f aca="true">IF(ROW(E2689) - 1 &gt;= $L$1,MMULT($AA$1:OFFSET($AA$1, 0, $L$1 - 1),E2689:OFFSET(E2689,1 - $L$1, 0)) / $K$3,"")</f>
        <v>286.463272727273</v>
      </c>
      <c r="N2689" s="0" t="n">
        <f aca="true">IF(ROW(E2689) - 1 &gt;= $N$1,SUM(E2689:OFFSET(E2689,1 - $N$1, 0)) / $N$1,"")</f>
        <v>286.997</v>
      </c>
      <c r="P2689" s="0" t="n">
        <f aca="true">IF(ROW(N2689) - 1 &gt; $P$1, IF(OFFSET(N2689,  1 - $P$1, 0) &lt;&gt; "", MMULT($AA$2:OFFSET($AA$2, 0, $P$1 - 1), E2689:OFFSET(E2689,1 - $P$1, 0)) / $O$3,""),"")</f>
        <v>285.983611111111</v>
      </c>
    </row>
    <row collapsed="false" customFormat="false" customHeight="true" hidden="false" ht="14.4" outlineLevel="0" r="2690">
      <c r="A2690" s="9" t="n">
        <v>40459</v>
      </c>
      <c r="B2690" s="5" t="n">
        <v>291.71</v>
      </c>
      <c r="C2690" s="5" t="n">
        <v>294.5</v>
      </c>
      <c r="D2690" s="5" t="n">
        <v>290</v>
      </c>
      <c r="E2690" s="5" t="n">
        <v>294.07</v>
      </c>
      <c r="F2690" s="5" t="n">
        <v>23514400</v>
      </c>
      <c r="G2690" s="5" t="n">
        <v>292.81</v>
      </c>
      <c r="I2690" s="13" t="n">
        <f aca="false">B2690-E2690</f>
        <v>-2.36000000000001</v>
      </c>
      <c r="J2690" s="13" t="n">
        <f aca="false">C2690-D2690</f>
        <v>4.5</v>
      </c>
      <c r="L2690" s="14" t="n">
        <f aca="true">IF(ROW(E2690) - 1 &gt;= $L$1,MMULT($AA$1:OFFSET($AA$1, 0, $L$1 - 1),E2690:OFFSET(E2690,1 - $L$1, 0)) / $K$3,"")</f>
        <v>287.749272727273</v>
      </c>
      <c r="N2690" s="0" t="n">
        <f aca="true">IF(ROW(E2690) - 1 &gt;= $N$1,SUM(E2690:OFFSET(E2690,1 - $N$1, 0)) / $N$1,"")</f>
        <v>287.172</v>
      </c>
      <c r="P2690" s="0" t="n">
        <f aca="true">IF(ROW(N2690) - 1 &gt; $P$1, IF(OFFSET(N2690,  1 - $P$1, 0) &lt;&gt; "", MMULT($AA$2:OFFSET($AA$2, 0, $P$1 - 1), E2690:OFFSET(E2690,1 - $P$1, 0)) / $O$3,""),"")</f>
        <v>285.766944444444</v>
      </c>
    </row>
    <row collapsed="false" customFormat="false" customHeight="true" hidden="false" ht="14.4" outlineLevel="0" r="2691">
      <c r="A2691" s="9" t="n">
        <v>40462</v>
      </c>
      <c r="B2691" s="5" t="n">
        <v>294.74</v>
      </c>
      <c r="C2691" s="5" t="n">
        <v>297.24</v>
      </c>
      <c r="D2691" s="5" t="n">
        <v>294.6</v>
      </c>
      <c r="E2691" s="5" t="n">
        <v>295.36</v>
      </c>
      <c r="F2691" s="5" t="n">
        <v>15276900</v>
      </c>
      <c r="G2691" s="5" t="n">
        <v>294.1</v>
      </c>
      <c r="I2691" s="13" t="n">
        <f aca="false">B2691-E2691</f>
        <v>-0.620000000000005</v>
      </c>
      <c r="J2691" s="13" t="n">
        <f aca="false">C2691-D2691</f>
        <v>2.63999999999999</v>
      </c>
      <c r="L2691" s="14" t="n">
        <f aca="true">IF(ROW(E2691) - 1 &gt;= $L$1,MMULT($AA$1:OFFSET($AA$1, 0, $L$1 - 1),E2691:OFFSET(E2691,1 - $L$1, 0)) / $K$3,"")</f>
        <v>289.238</v>
      </c>
      <c r="N2691" s="0" t="n">
        <f aca="true">IF(ROW(E2691) - 1 &gt;= $N$1,SUM(E2691:OFFSET(E2691,1 - $N$1, 0)) / $N$1,"")</f>
        <v>287.592</v>
      </c>
      <c r="P2691" s="0" t="n">
        <f aca="true">IF(ROW(N2691) - 1 &gt; $P$1, IF(OFFSET(N2691,  1 - $P$1, 0) &lt;&gt; "", MMULT($AA$2:OFFSET($AA$2, 0, $P$1 - 1), E2691:OFFSET(E2691,1 - $P$1, 0)) / $O$3,""),"")</f>
        <v>286.084722222222</v>
      </c>
    </row>
    <row collapsed="false" customFormat="false" customHeight="true" hidden="false" ht="14.4" outlineLevel="0" r="2692">
      <c r="A2692" s="9" t="n">
        <v>40463</v>
      </c>
      <c r="B2692" s="5" t="n">
        <v>295.41</v>
      </c>
      <c r="C2692" s="5" t="n">
        <v>299.5</v>
      </c>
      <c r="D2692" s="5" t="n">
        <v>292.49</v>
      </c>
      <c r="E2692" s="5" t="n">
        <v>298.54</v>
      </c>
      <c r="F2692" s="5" t="n">
        <v>19948000</v>
      </c>
      <c r="G2692" s="5" t="n">
        <v>297.26</v>
      </c>
      <c r="I2692" s="13" t="n">
        <f aca="false">B2692-E2692</f>
        <v>-3.13</v>
      </c>
      <c r="J2692" s="13" t="n">
        <f aca="false">C2692-D2692</f>
        <v>7.00999999999999</v>
      </c>
      <c r="L2692" s="14" t="n">
        <f aca="true">IF(ROW(E2692) - 1 &gt;= $L$1,MMULT($AA$1:OFFSET($AA$1, 0, $L$1 - 1),E2692:OFFSET(E2692,1 - $L$1, 0)) / $K$3,"")</f>
        <v>291.228545454545</v>
      </c>
      <c r="N2692" s="0" t="n">
        <f aca="true">IF(ROW(E2692) - 1 &gt;= $N$1,SUM(E2692:OFFSET(E2692,1 - $N$1, 0)) / $N$1,"")</f>
        <v>288.76</v>
      </c>
      <c r="P2692" s="0" t="n">
        <f aca="true">IF(ROW(N2692) - 1 &gt; $P$1, IF(OFFSET(N2692,  1 - $P$1, 0) &lt;&gt; "", MMULT($AA$2:OFFSET($AA$2, 0, $P$1 - 1), E2692:OFFSET(E2692,1 - $P$1, 0)) / $O$3,""),"")</f>
        <v>287.335277777778</v>
      </c>
    </row>
    <row collapsed="false" customFormat="false" customHeight="true" hidden="false" ht="14.4" outlineLevel="0" r="2693">
      <c r="A2693" s="9" t="n">
        <v>40464</v>
      </c>
      <c r="B2693" s="5" t="n">
        <v>300.2</v>
      </c>
      <c r="C2693" s="5" t="n">
        <v>301.96</v>
      </c>
      <c r="D2693" s="5" t="n">
        <v>299.8</v>
      </c>
      <c r="E2693" s="5" t="n">
        <v>300.14</v>
      </c>
      <c r="F2693" s="5" t="n">
        <v>22503300</v>
      </c>
      <c r="G2693" s="5" t="n">
        <v>298.86</v>
      </c>
      <c r="I2693" s="13" t="n">
        <f aca="false">B2693-E2693</f>
        <v>0.0600000000000023</v>
      </c>
      <c r="J2693" s="13" t="n">
        <f aca="false">C2693-D2693</f>
        <v>2.15999999999997</v>
      </c>
      <c r="L2693" s="14" t="n">
        <f aca="true">IF(ROW(E2693) - 1 &gt;= $L$1,MMULT($AA$1:OFFSET($AA$1, 0, $L$1 - 1),E2693:OFFSET(E2693,1 - $L$1, 0)) / $K$3,"")</f>
        <v>293.297636363636</v>
      </c>
      <c r="N2693" s="0" t="n">
        <f aca="true">IF(ROW(E2693) - 1 &gt;= $N$1,SUM(E2693:OFFSET(E2693,1 - $N$1, 0)) / $N$1,"")</f>
        <v>290.037</v>
      </c>
      <c r="P2693" s="0" t="n">
        <f aca="true">IF(ROW(N2693) - 1 &gt; $P$1, IF(OFFSET(N2693,  1 - $P$1, 0) &lt;&gt; "", MMULT($AA$2:OFFSET($AA$2, 0, $P$1 - 1), E2693:OFFSET(E2693,1 - $P$1, 0)) / $O$3,""),"")</f>
        <v>288.958611111111</v>
      </c>
    </row>
    <row collapsed="false" customFormat="false" customHeight="true" hidden="false" ht="14.4" outlineLevel="0" r="2694">
      <c r="A2694" s="9" t="n">
        <v>40465</v>
      </c>
      <c r="B2694" s="5" t="n">
        <v>301.69</v>
      </c>
      <c r="C2694" s="5" t="n">
        <v>302.47</v>
      </c>
      <c r="D2694" s="5" t="n">
        <v>300.4</v>
      </c>
      <c r="E2694" s="5" t="n">
        <v>302.31</v>
      </c>
      <c r="F2694" s="5" t="n">
        <v>15546300</v>
      </c>
      <c r="G2694" s="5" t="n">
        <v>301.02</v>
      </c>
      <c r="I2694" s="13" t="n">
        <f aca="false">B2694-E2694</f>
        <v>-0.620000000000005</v>
      </c>
      <c r="J2694" s="13" t="n">
        <f aca="false">C2694-D2694</f>
        <v>2.07000000000005</v>
      </c>
      <c r="L2694" s="14" t="n">
        <f aca="true">IF(ROW(E2694) - 1 &gt;= $L$1,MMULT($AA$1:OFFSET($AA$1, 0, $L$1 - 1),E2694:OFFSET(E2694,1 - $L$1, 0)) / $K$3,"")</f>
        <v>295.529090909091</v>
      </c>
      <c r="N2694" s="0" t="n">
        <f aca="true">IF(ROW(E2694) - 1 &gt;= $N$1,SUM(E2694:OFFSET(E2694,1 - $N$1, 0)) / $N$1,"")</f>
        <v>291.893</v>
      </c>
      <c r="P2694" s="0" t="n">
        <f aca="true">IF(ROW(N2694) - 1 &gt; $P$1, IF(OFFSET(N2694,  1 - $P$1, 0) &lt;&gt; "", MMULT($AA$2:OFFSET($AA$2, 0, $P$1 - 1), E2694:OFFSET(E2694,1 - $P$1, 0)) / $O$3,""),"")</f>
        <v>290.881666666667</v>
      </c>
    </row>
    <row collapsed="false" customFormat="false" customHeight="true" hidden="false" ht="14.4" outlineLevel="0" r="2695">
      <c r="A2695" s="9" t="n">
        <v>40466</v>
      </c>
      <c r="B2695" s="5" t="n">
        <v>307.44</v>
      </c>
      <c r="C2695" s="5" t="n">
        <v>315</v>
      </c>
      <c r="D2695" s="5" t="n">
        <v>304.91</v>
      </c>
      <c r="E2695" s="5" t="n">
        <v>314.74</v>
      </c>
      <c r="F2695" s="5" t="n">
        <v>32935500</v>
      </c>
      <c r="G2695" s="5" t="n">
        <v>313.39</v>
      </c>
      <c r="I2695" s="13" t="n">
        <f aca="false">B2695-E2695</f>
        <v>-7.30000000000001</v>
      </c>
      <c r="J2695" s="13" t="n">
        <f aca="false">C2695-D2695</f>
        <v>10.09</v>
      </c>
      <c r="L2695" s="14" t="n">
        <f aca="true">IF(ROW(E2695) - 1 &gt;= $L$1,MMULT($AA$1:OFFSET($AA$1, 0, $L$1 - 1),E2695:OFFSET(E2695,1 - $L$1, 0)) / $K$3,"")</f>
        <v>299.683090909091</v>
      </c>
      <c r="N2695" s="0" t="n">
        <f aca="true">IF(ROW(E2695) - 1 &gt;= $N$1,SUM(E2695:OFFSET(E2695,1 - $N$1, 0)) / $N$1,"")</f>
        <v>295.115</v>
      </c>
      <c r="P2695" s="0" t="n">
        <f aca="true">IF(ROW(N2695) - 1 &gt; $P$1, IF(OFFSET(N2695,  1 - $P$1, 0) &lt;&gt; "", MMULT($AA$2:OFFSET($AA$2, 0, $P$1 - 1), E2695:OFFSET(E2695,1 - $P$1, 0)) / $O$3,""),"")</f>
        <v>293.462222222222</v>
      </c>
    </row>
    <row collapsed="false" customFormat="false" customHeight="true" hidden="false" ht="14.4" outlineLevel="0" r="2696">
      <c r="A2696" s="9" t="n">
        <v>40469</v>
      </c>
      <c r="B2696" s="5" t="n">
        <v>318.47</v>
      </c>
      <c r="C2696" s="5" t="n">
        <v>319</v>
      </c>
      <c r="D2696" s="5" t="n">
        <v>314.29</v>
      </c>
      <c r="E2696" s="5" t="n">
        <v>318</v>
      </c>
      <c r="F2696" s="5" t="n">
        <v>39036100</v>
      </c>
      <c r="G2696" s="5" t="n">
        <v>316.64</v>
      </c>
      <c r="I2696" s="13" t="n">
        <f aca="false">B2696-E2696</f>
        <v>0.470000000000027</v>
      </c>
      <c r="J2696" s="13" t="n">
        <f aca="false">C2696-D2696</f>
        <v>4.70999999999998</v>
      </c>
      <c r="L2696" s="14" t="n">
        <f aca="true">IF(ROW(E2696) - 1 &gt;= $L$1,MMULT($AA$1:OFFSET($AA$1, 0, $L$1 - 1),E2696:OFFSET(E2696,1 - $L$1, 0)) / $K$3,"")</f>
        <v>303.844</v>
      </c>
      <c r="N2696" s="0" t="n">
        <f aca="true">IF(ROW(E2696) - 1 &gt;= $N$1,SUM(E2696:OFFSET(E2696,1 - $N$1, 0)) / $N$1,"")</f>
        <v>299.051</v>
      </c>
      <c r="P2696" s="0" t="n">
        <f aca="true">IF(ROW(N2696) - 1 &gt; $P$1, IF(OFFSET(N2696,  1 - $P$1, 0) &lt;&gt; "", MMULT($AA$2:OFFSET($AA$2, 0, $P$1 - 1), E2696:OFFSET(E2696,1 - $P$1, 0)) / $O$3,""),"")</f>
        <v>296.420833333333</v>
      </c>
    </row>
    <row collapsed="false" customFormat="false" customHeight="true" hidden="false" ht="14.4" outlineLevel="0" r="2697">
      <c r="A2697" s="9" t="n">
        <v>40470</v>
      </c>
      <c r="B2697" s="5" t="n">
        <v>303.4</v>
      </c>
      <c r="C2697" s="5" t="n">
        <v>313.77</v>
      </c>
      <c r="D2697" s="5" t="n">
        <v>300.02</v>
      </c>
      <c r="E2697" s="5" t="n">
        <v>309.49</v>
      </c>
      <c r="F2697" s="5" t="n">
        <v>44028000</v>
      </c>
      <c r="G2697" s="5" t="n">
        <v>308.17</v>
      </c>
      <c r="I2697" s="13" t="n">
        <f aca="false">B2697-E2697</f>
        <v>-6.09000000000003</v>
      </c>
      <c r="J2697" s="13" t="n">
        <f aca="false">C2697-D2697</f>
        <v>13.75</v>
      </c>
      <c r="L2697" s="14" t="n">
        <f aca="true">IF(ROW(E2697) - 1 &gt;= $L$1,MMULT($AA$1:OFFSET($AA$1, 0, $L$1 - 1),E2697:OFFSET(E2697,1 - $L$1, 0)) / $K$3,"")</f>
        <v>305.742</v>
      </c>
      <c r="N2697" s="0" t="n">
        <f aca="true">IF(ROW(E2697) - 1 &gt;= $N$1,SUM(E2697:OFFSET(E2697,1 - $N$1, 0)) / $N$1,"")</f>
        <v>301.106</v>
      </c>
      <c r="P2697" s="0" t="n">
        <f aca="true">IF(ROW(N2697) - 1 &gt; $P$1, IF(OFFSET(N2697,  1 - $P$1, 0) &lt;&gt; "", MMULT($AA$2:OFFSET($AA$2, 0, $P$1 - 1), E2697:OFFSET(E2697,1 - $P$1, 0)) / $O$3,""),"")</f>
        <v>299.415277777778</v>
      </c>
    </row>
    <row collapsed="false" customFormat="false" customHeight="true" hidden="false" ht="14.4" outlineLevel="0" r="2698">
      <c r="A2698" s="9" t="n">
        <v>40471</v>
      </c>
      <c r="B2698" s="5" t="n">
        <v>309</v>
      </c>
      <c r="C2698" s="5" t="n">
        <v>314.25</v>
      </c>
      <c r="D2698" s="5" t="n">
        <v>306.87</v>
      </c>
      <c r="E2698" s="5" t="n">
        <v>310.53</v>
      </c>
      <c r="F2698" s="5" t="n">
        <v>25772300</v>
      </c>
      <c r="G2698" s="5" t="n">
        <v>309.2</v>
      </c>
      <c r="I2698" s="13" t="n">
        <f aca="false">B2698-E2698</f>
        <v>-1.52999999999997</v>
      </c>
      <c r="J2698" s="13" t="n">
        <f aca="false">C2698-D2698</f>
        <v>7.38</v>
      </c>
      <c r="L2698" s="14" t="n">
        <f aca="true">IF(ROW(E2698) - 1 &gt;= $L$1,MMULT($AA$1:OFFSET($AA$1, 0, $L$1 - 1),E2698:OFFSET(E2698,1 - $L$1, 0)) / $K$3,"")</f>
        <v>307.455454545454</v>
      </c>
      <c r="N2698" s="0" t="n">
        <f aca="true">IF(ROW(E2698) - 1 &gt;= $N$1,SUM(E2698:OFFSET(E2698,1 - $N$1, 0)) / $N$1,"")</f>
        <v>303.24</v>
      </c>
      <c r="P2698" s="0" t="n">
        <f aca="true">IF(ROW(N2698) - 1 &gt; $P$1, IF(OFFSET(N2698,  1 - $P$1, 0) &lt;&gt; "", MMULT($AA$2:OFFSET($AA$2, 0, $P$1 - 1), E2698:OFFSET(E2698,1 - $P$1, 0)) / $O$3,""),"")</f>
        <v>302.19</v>
      </c>
    </row>
    <row collapsed="false" customFormat="false" customHeight="true" hidden="false" ht="14.4" outlineLevel="0" r="2699">
      <c r="A2699" s="9" t="n">
        <v>40472</v>
      </c>
      <c r="B2699" s="5" t="n">
        <v>312.36</v>
      </c>
      <c r="C2699" s="5" t="n">
        <v>314.74</v>
      </c>
      <c r="D2699" s="5" t="n">
        <v>306.8</v>
      </c>
      <c r="E2699" s="5" t="n">
        <v>309.52</v>
      </c>
      <c r="F2699" s="5" t="n">
        <v>19695000</v>
      </c>
      <c r="G2699" s="5" t="n">
        <v>308.2</v>
      </c>
      <c r="I2699" s="13" t="n">
        <f aca="false">B2699-E2699</f>
        <v>2.84000000000003</v>
      </c>
      <c r="J2699" s="13" t="n">
        <f aca="false">C2699-D2699</f>
        <v>7.94</v>
      </c>
      <c r="L2699" s="14" t="n">
        <f aca="true">IF(ROW(E2699) - 1 &gt;= $L$1,MMULT($AA$1:OFFSET($AA$1, 0, $L$1 - 1),E2699:OFFSET(E2699,1 - $L$1, 0)) / $K$3,"")</f>
        <v>308.597272727273</v>
      </c>
      <c r="N2699" s="0" t="n">
        <f aca="true">IF(ROW(E2699) - 1 &gt;= $N$1,SUM(E2699:OFFSET(E2699,1 - $N$1, 0)) / $N$1,"")</f>
        <v>305.27</v>
      </c>
      <c r="P2699" s="0" t="n">
        <f aca="true">IF(ROW(N2699) - 1 &gt; $P$1, IF(OFFSET(N2699,  1 - $P$1, 0) &lt;&gt; "", MMULT($AA$2:OFFSET($AA$2, 0, $P$1 - 1), E2699:OFFSET(E2699,1 - $P$1, 0)) / $O$3,""),"")</f>
        <v>304.914166666667</v>
      </c>
    </row>
    <row collapsed="false" customFormat="false" customHeight="true" hidden="false" ht="14.4" outlineLevel="0" r="2700">
      <c r="A2700" s="9" t="n">
        <v>40473</v>
      </c>
      <c r="B2700" s="5" t="n">
        <v>309.07</v>
      </c>
      <c r="C2700" s="5" t="n">
        <v>310.04</v>
      </c>
      <c r="D2700" s="5" t="n">
        <v>306.3</v>
      </c>
      <c r="E2700" s="5" t="n">
        <v>307.47</v>
      </c>
      <c r="F2700" s="5" t="n">
        <v>13313500</v>
      </c>
      <c r="G2700" s="5" t="n">
        <v>306.16</v>
      </c>
      <c r="I2700" s="13" t="n">
        <f aca="false">B2700-E2700</f>
        <v>1.59999999999997</v>
      </c>
      <c r="J2700" s="13" t="n">
        <f aca="false">C2700-D2700</f>
        <v>3.74000000000001</v>
      </c>
      <c r="L2700" s="14" t="n">
        <f aca="true">IF(ROW(E2700) - 1 &gt;= $L$1,MMULT($AA$1:OFFSET($AA$1, 0, $L$1 - 1),E2700:OFFSET(E2700,1 - $L$1, 0)) / $K$3,"")</f>
        <v>308.997272727273</v>
      </c>
      <c r="N2700" s="0" t="n">
        <f aca="true">IF(ROW(E2700) - 1 &gt;= $N$1,SUM(E2700:OFFSET(E2700,1 - $N$1, 0)) / $N$1,"")</f>
        <v>306.61</v>
      </c>
      <c r="P2700" s="0" t="n">
        <f aca="true">IF(ROW(N2700) - 1 &gt; $P$1, IF(OFFSET(N2700,  1 - $P$1, 0) &lt;&gt; "", MMULT($AA$2:OFFSET($AA$2, 0, $P$1 - 1), E2700:OFFSET(E2700,1 - $P$1, 0)) / $O$3,""),"")</f>
        <v>307.417222222222</v>
      </c>
    </row>
    <row collapsed="false" customFormat="false" customHeight="true" hidden="false" ht="14.4" outlineLevel="0" r="2701">
      <c r="A2701" s="9" t="n">
        <v>40476</v>
      </c>
      <c r="B2701" s="5" t="n">
        <v>309.09</v>
      </c>
      <c r="C2701" s="5" t="n">
        <v>311.6</v>
      </c>
      <c r="D2701" s="5" t="n">
        <v>308.44</v>
      </c>
      <c r="E2701" s="5" t="n">
        <v>308.84</v>
      </c>
      <c r="F2701" s="5" t="n">
        <v>14016500</v>
      </c>
      <c r="G2701" s="5" t="n">
        <v>307.52</v>
      </c>
      <c r="I2701" s="13" t="n">
        <f aca="false">B2701-E2701</f>
        <v>0.25</v>
      </c>
      <c r="J2701" s="13" t="n">
        <f aca="false">C2701-D2701</f>
        <v>3.16000000000002</v>
      </c>
      <c r="L2701" s="14" t="n">
        <f aca="true">IF(ROW(E2701) - 1 &gt;= $L$1,MMULT($AA$1:OFFSET($AA$1, 0, $L$1 - 1),E2701:OFFSET(E2701,1 - $L$1, 0)) / $K$3,"")</f>
        <v>309.402727272727</v>
      </c>
      <c r="N2701" s="0" t="n">
        <f aca="true">IF(ROW(E2701) - 1 &gt;= $N$1,SUM(E2701:OFFSET(E2701,1 - $N$1, 0)) / $N$1,"")</f>
        <v>307.958</v>
      </c>
      <c r="P2701" s="0" t="n">
        <f aca="true">IF(ROW(N2701) - 1 &gt; $P$1, IF(OFFSET(N2701,  1 - $P$1, 0) &lt;&gt; "", MMULT($AA$2:OFFSET($AA$2, 0, $P$1 - 1), E2701:OFFSET(E2701,1 - $P$1, 0)) / $O$3,""),"")</f>
        <v>309.0475</v>
      </c>
    </row>
    <row collapsed="false" customFormat="false" customHeight="true" hidden="false" ht="14.4" outlineLevel="0" r="2702">
      <c r="A2702" s="9" t="n">
        <v>40477</v>
      </c>
      <c r="B2702" s="5" t="n">
        <v>306.87</v>
      </c>
      <c r="C2702" s="5" t="n">
        <v>309.74</v>
      </c>
      <c r="D2702" s="5" t="n">
        <v>305.65</v>
      </c>
      <c r="E2702" s="5" t="n">
        <v>308.05</v>
      </c>
      <c r="F2702" s="5" t="n">
        <v>14033200</v>
      </c>
      <c r="G2702" s="5" t="n">
        <v>306.73</v>
      </c>
      <c r="I2702" s="13" t="n">
        <f aca="false">B2702-E2702</f>
        <v>-1.18000000000001</v>
      </c>
      <c r="J2702" s="13" t="n">
        <f aca="false">C2702-D2702</f>
        <v>4.09000000000003</v>
      </c>
      <c r="L2702" s="14" t="n">
        <f aca="true">IF(ROW(E2702) - 1 &gt;= $L$1,MMULT($AA$1:OFFSET($AA$1, 0, $L$1 - 1),E2702:OFFSET(E2702,1 - $L$1, 0)) / $K$3,"")</f>
        <v>309.419454545455</v>
      </c>
      <c r="N2702" s="0" t="n">
        <f aca="true">IF(ROW(E2702) - 1 &gt;= $N$1,SUM(E2702:OFFSET(E2702,1 - $N$1, 0)) / $N$1,"")</f>
        <v>308.909</v>
      </c>
      <c r="P2702" s="0" t="n">
        <f aca="true">IF(ROW(N2702) - 1 &gt; $P$1, IF(OFFSET(N2702,  1 - $P$1, 0) &lt;&gt; "", MMULT($AA$2:OFFSET($AA$2, 0, $P$1 - 1), E2702:OFFSET(E2702,1 - $P$1, 0)) / $O$3,""),"")</f>
        <v>309.736666666667</v>
      </c>
    </row>
    <row collapsed="false" customFormat="false" customHeight="true" hidden="false" ht="14.4" outlineLevel="0" r="2703">
      <c r="A2703" s="9" t="n">
        <v>40478</v>
      </c>
      <c r="B2703" s="5" t="n">
        <v>307.65</v>
      </c>
      <c r="C2703" s="5" t="n">
        <v>309.9</v>
      </c>
      <c r="D2703" s="5" t="n">
        <v>305.6</v>
      </c>
      <c r="E2703" s="5" t="n">
        <v>307.83</v>
      </c>
      <c r="F2703" s="5" t="n">
        <v>14250100</v>
      </c>
      <c r="G2703" s="5" t="n">
        <v>306.51</v>
      </c>
      <c r="I2703" s="13" t="n">
        <f aca="false">B2703-E2703</f>
        <v>-0.180000000000007</v>
      </c>
      <c r="J2703" s="13" t="n">
        <f aca="false">C2703-D2703</f>
        <v>4.29999999999995</v>
      </c>
      <c r="L2703" s="14" t="n">
        <f aca="true">IF(ROW(E2703) - 1 &gt;= $L$1,MMULT($AA$1:OFFSET($AA$1, 0, $L$1 - 1),E2703:OFFSET(E2703,1 - $L$1, 0)) / $K$3,"")</f>
        <v>309.223272727273</v>
      </c>
      <c r="N2703" s="0" t="n">
        <f aca="true">IF(ROW(E2703) - 1 &gt;= $N$1,SUM(E2703:OFFSET(E2703,1 - $N$1, 0)) / $N$1,"")</f>
        <v>309.678</v>
      </c>
      <c r="P2703" s="0" t="n">
        <f aca="true">IF(ROW(N2703) - 1 &gt; $P$1, IF(OFFSET(N2703,  1 - $P$1, 0) &lt;&gt; "", MMULT($AA$2:OFFSET($AA$2, 0, $P$1 - 1), E2703:OFFSET(E2703,1 - $P$1, 0)) / $O$3,""),"")</f>
        <v>309.987222222222</v>
      </c>
    </row>
    <row collapsed="false" customFormat="false" customHeight="true" hidden="false" ht="14.4" outlineLevel="0" r="2704">
      <c r="A2704" s="9" t="n">
        <v>40479</v>
      </c>
      <c r="B2704" s="5" t="n">
        <v>307.95</v>
      </c>
      <c r="C2704" s="5" t="n">
        <v>308</v>
      </c>
      <c r="D2704" s="5" t="n">
        <v>300.9</v>
      </c>
      <c r="E2704" s="5" t="n">
        <v>305.24</v>
      </c>
      <c r="F2704" s="5" t="n">
        <v>19680400</v>
      </c>
      <c r="G2704" s="5" t="n">
        <v>303.94</v>
      </c>
      <c r="I2704" s="13" t="n">
        <f aca="false">B2704-E2704</f>
        <v>2.70999999999998</v>
      </c>
      <c r="J2704" s="13" t="n">
        <f aca="false">C2704-D2704</f>
        <v>7.10000000000002</v>
      </c>
      <c r="L2704" s="14" t="n">
        <f aca="true">IF(ROW(E2704) - 1 &gt;= $L$1,MMULT($AA$1:OFFSET($AA$1, 0, $L$1 - 1),E2704:OFFSET(E2704,1 - $L$1, 0)) / $K$3,"")</f>
        <v>308.416363636364</v>
      </c>
      <c r="N2704" s="0" t="n">
        <f aca="true">IF(ROW(E2704) - 1 &gt;= $N$1,SUM(E2704:OFFSET(E2704,1 - $N$1, 0)) / $N$1,"")</f>
        <v>309.971</v>
      </c>
      <c r="P2704" s="0" t="n">
        <f aca="true">IF(ROW(N2704) - 1 &gt; $P$1, IF(OFFSET(N2704,  1 - $P$1, 0) &lt;&gt; "", MMULT($AA$2:OFFSET($AA$2, 0, $P$1 - 1), E2704:OFFSET(E2704,1 - $P$1, 0)) / $O$3,""),"")</f>
        <v>309.757777777778</v>
      </c>
    </row>
    <row collapsed="false" customFormat="false" customHeight="true" hidden="false" ht="14.4" outlineLevel="0" r="2705">
      <c r="A2705" s="9" t="n">
        <v>40480</v>
      </c>
      <c r="B2705" s="5" t="n">
        <v>304.23</v>
      </c>
      <c r="C2705" s="5" t="n">
        <v>305.88</v>
      </c>
      <c r="D2705" s="5" t="n">
        <v>300.87</v>
      </c>
      <c r="E2705" s="5" t="n">
        <v>300.98</v>
      </c>
      <c r="F2705" s="5" t="n">
        <v>15375400</v>
      </c>
      <c r="G2705" s="5" t="n">
        <v>299.69</v>
      </c>
      <c r="I2705" s="13" t="n">
        <f aca="false">B2705-E2705</f>
        <v>3.25</v>
      </c>
      <c r="J2705" s="13" t="n">
        <f aca="false">C2705-D2705</f>
        <v>5.00999999999999</v>
      </c>
      <c r="L2705" s="14" t="n">
        <f aca="true">IF(ROW(E2705) - 1 &gt;= $L$1,MMULT($AA$1:OFFSET($AA$1, 0, $L$1 - 1),E2705:OFFSET(E2705,1 - $L$1, 0)) / $K$3,"")</f>
        <v>306.781636363636</v>
      </c>
      <c r="N2705" s="0" t="n">
        <f aca="true">IF(ROW(E2705) - 1 &gt;= $N$1,SUM(E2705:OFFSET(E2705,1 - $N$1, 0)) / $N$1,"")</f>
        <v>308.595</v>
      </c>
      <c r="P2705" s="0" t="n">
        <f aca="true">IF(ROW(N2705) - 1 &gt; $P$1, IF(OFFSET(N2705,  1 - $P$1, 0) &lt;&gt; "", MMULT($AA$2:OFFSET($AA$2, 0, $P$1 - 1), E2705:OFFSET(E2705,1 - $P$1, 0)) / $O$3,""),"")</f>
        <v>309.030555555556</v>
      </c>
    </row>
    <row collapsed="false" customFormat="false" customHeight="true" hidden="false" ht="14.4" outlineLevel="0" r="2706">
      <c r="A2706" s="9" t="n">
        <v>40483</v>
      </c>
      <c r="B2706" s="5" t="n">
        <v>302.22</v>
      </c>
      <c r="C2706" s="5" t="n">
        <v>305.6</v>
      </c>
      <c r="D2706" s="5" t="n">
        <v>302.2</v>
      </c>
      <c r="E2706" s="5" t="n">
        <v>304.18</v>
      </c>
      <c r="F2706" s="5" t="n">
        <v>15138900</v>
      </c>
      <c r="G2706" s="5" t="n">
        <v>302.88</v>
      </c>
      <c r="I2706" s="13" t="n">
        <f aca="false">B2706-E2706</f>
        <v>-1.95999999999998</v>
      </c>
      <c r="J2706" s="13" t="n">
        <f aca="false">C2706-D2706</f>
        <v>3.40000000000003</v>
      </c>
      <c r="L2706" s="14" t="n">
        <f aca="true">IF(ROW(E2706) - 1 &gt;= $L$1,MMULT($AA$1:OFFSET($AA$1, 0, $L$1 - 1),E2706:OFFSET(E2706,1 - $L$1, 0)) / $K$3,"")</f>
        <v>305.978909090909</v>
      </c>
      <c r="N2706" s="0" t="n">
        <f aca="true">IF(ROW(E2706) - 1 &gt;= $N$1,SUM(E2706:OFFSET(E2706,1 - $N$1, 0)) / $N$1,"")</f>
        <v>307.213</v>
      </c>
      <c r="P2706" s="0" t="n">
        <f aca="true">IF(ROW(N2706) - 1 &gt; $P$1, IF(OFFSET(N2706,  1 - $P$1, 0) &lt;&gt; "", MMULT($AA$2:OFFSET($AA$2, 0, $P$1 - 1), E2706:OFFSET(E2706,1 - $P$1, 0)) / $O$3,""),"")</f>
        <v>308.068611111111</v>
      </c>
    </row>
    <row collapsed="false" customFormat="false" customHeight="true" hidden="false" ht="14.4" outlineLevel="0" r="2707">
      <c r="A2707" s="9" t="n">
        <v>40484</v>
      </c>
      <c r="B2707" s="5" t="n">
        <v>307</v>
      </c>
      <c r="C2707" s="5" t="n">
        <v>310.19</v>
      </c>
      <c r="D2707" s="5" t="n">
        <v>307</v>
      </c>
      <c r="E2707" s="5" t="n">
        <v>309.36</v>
      </c>
      <c r="F2707" s="5" t="n">
        <v>15497500</v>
      </c>
      <c r="G2707" s="5" t="n">
        <v>308.04</v>
      </c>
      <c r="I2707" s="13" t="n">
        <f aca="false">B2707-E2707</f>
        <v>-2.36000000000001</v>
      </c>
      <c r="J2707" s="13" t="n">
        <f aca="false">C2707-D2707</f>
        <v>3.19</v>
      </c>
      <c r="L2707" s="14" t="n">
        <f aca="true">IF(ROW(E2707) - 1 &gt;= $L$1,MMULT($AA$1:OFFSET($AA$1, 0, $L$1 - 1),E2707:OFFSET(E2707,1 - $L$1, 0)) / $K$3,"")</f>
        <v>306.369272727273</v>
      </c>
      <c r="N2707" s="0" t="n">
        <f aca="true">IF(ROW(E2707) - 1 &gt;= $N$1,SUM(E2707:OFFSET(E2707,1 - $N$1, 0)) / $N$1,"")</f>
        <v>307.2</v>
      </c>
      <c r="P2707" s="0" t="n">
        <f aca="true">IF(ROW(N2707) - 1 &gt; $P$1, IF(OFFSET(N2707,  1 - $P$1, 0) &lt;&gt; "", MMULT($AA$2:OFFSET($AA$2, 0, $P$1 - 1), E2707:OFFSET(E2707,1 - $P$1, 0)) / $O$3,""),"")</f>
        <v>307.285</v>
      </c>
    </row>
    <row collapsed="false" customFormat="false" customHeight="true" hidden="false" ht="14.4" outlineLevel="0" r="2708">
      <c r="A2708" s="9" t="n">
        <v>40485</v>
      </c>
      <c r="B2708" s="5" t="n">
        <v>311.37</v>
      </c>
      <c r="C2708" s="5" t="n">
        <v>312.88</v>
      </c>
      <c r="D2708" s="5" t="n">
        <v>308.53</v>
      </c>
      <c r="E2708" s="5" t="n">
        <v>312.8</v>
      </c>
      <c r="F2708" s="5" t="n">
        <v>18155300</v>
      </c>
      <c r="G2708" s="5" t="n">
        <v>311.46</v>
      </c>
      <c r="I2708" s="13" t="n">
        <f aca="false">B2708-E2708</f>
        <v>-1.43000000000001</v>
      </c>
      <c r="J2708" s="13" t="n">
        <f aca="false">C2708-D2708</f>
        <v>4.35000000000002</v>
      </c>
      <c r="L2708" s="14" t="n">
        <f aca="true">IF(ROW(E2708) - 1 &gt;= $L$1,MMULT($AA$1:OFFSET($AA$1, 0, $L$1 - 1),E2708:OFFSET(E2708,1 - $L$1, 0)) / $K$3,"")</f>
        <v>307.387454545455</v>
      </c>
      <c r="N2708" s="0" t="n">
        <f aca="true">IF(ROW(E2708) - 1 &gt;= $N$1,SUM(E2708:OFFSET(E2708,1 - $N$1, 0)) / $N$1,"")</f>
        <v>307.427</v>
      </c>
      <c r="P2708" s="0" t="n">
        <f aca="true">IF(ROW(N2708) - 1 &gt; $P$1, IF(OFFSET(N2708,  1 - $P$1, 0) &lt;&gt; "", MMULT($AA$2:OFFSET($AA$2, 0, $P$1 - 1), E2708:OFFSET(E2708,1 - $P$1, 0)) / $O$3,""),"")</f>
        <v>306.909722222222</v>
      </c>
    </row>
    <row collapsed="false" customFormat="false" customHeight="true" hidden="false" ht="14.4" outlineLevel="0" r="2709">
      <c r="A2709" s="9" t="n">
        <v>40486</v>
      </c>
      <c r="B2709" s="5" t="n">
        <v>315.45</v>
      </c>
      <c r="C2709" s="5" t="n">
        <v>320.18</v>
      </c>
      <c r="D2709" s="5" t="n">
        <v>315.03</v>
      </c>
      <c r="E2709" s="5" t="n">
        <v>318.27</v>
      </c>
      <c r="F2709" s="5" t="n">
        <v>22946000</v>
      </c>
      <c r="G2709" s="5" t="n">
        <v>316.91</v>
      </c>
      <c r="I2709" s="13" t="n">
        <f aca="false">B2709-E2709</f>
        <v>-2.81999999999999</v>
      </c>
      <c r="J2709" s="13" t="n">
        <f aca="false">C2709-D2709</f>
        <v>5.15000000000003</v>
      </c>
      <c r="L2709" s="14" t="n">
        <f aca="true">IF(ROW(E2709) - 1 &gt;= $L$1,MMULT($AA$1:OFFSET($AA$1, 0, $L$1 - 1),E2709:OFFSET(E2709,1 - $L$1, 0)) / $K$3,"")</f>
        <v>309.358909090909</v>
      </c>
      <c r="N2709" s="0" t="n">
        <f aca="true">IF(ROW(E2709) - 1 &gt;= $N$1,SUM(E2709:OFFSET(E2709,1 - $N$1, 0)) / $N$1,"")</f>
        <v>308.302</v>
      </c>
      <c r="P2709" s="0" t="n">
        <f aca="true">IF(ROW(N2709) - 1 &gt; $P$1, IF(OFFSET(N2709,  1 - $P$1, 0) &lt;&gt; "", MMULT($AA$2:OFFSET($AA$2, 0, $P$1 - 1), E2709:OFFSET(E2709,1 - $P$1, 0)) / $O$3,""),"")</f>
        <v>306.870555555556</v>
      </c>
    </row>
    <row collapsed="false" customFormat="false" customHeight="true" hidden="false" ht="14.4" outlineLevel="0" r="2710">
      <c r="A2710" s="9" t="n">
        <v>40487</v>
      </c>
      <c r="B2710" s="5" t="n">
        <v>317.99</v>
      </c>
      <c r="C2710" s="5" t="n">
        <v>319.57</v>
      </c>
      <c r="D2710" s="5" t="n">
        <v>316.75</v>
      </c>
      <c r="E2710" s="5" t="n">
        <v>317.13</v>
      </c>
      <c r="F2710" s="5" t="n">
        <v>12901900</v>
      </c>
      <c r="G2710" s="5" t="n">
        <v>315.77</v>
      </c>
      <c r="I2710" s="13" t="n">
        <f aca="false">B2710-E2710</f>
        <v>0.860000000000014</v>
      </c>
      <c r="J2710" s="13" t="n">
        <f aca="false">C2710-D2710</f>
        <v>2.81999999999999</v>
      </c>
      <c r="L2710" s="14" t="n">
        <f aca="true">IF(ROW(E2710) - 1 &gt;= $L$1,MMULT($AA$1:OFFSET($AA$1, 0, $L$1 - 1),E2710:OFFSET(E2710,1 - $L$1, 0)) / $K$3,"")</f>
        <v>310.964</v>
      </c>
      <c r="N2710" s="0" t="n">
        <f aca="true">IF(ROW(E2710) - 1 &gt;= $N$1,SUM(E2710:OFFSET(E2710,1 - $N$1, 0)) / $N$1,"")</f>
        <v>309.268</v>
      </c>
      <c r="P2710" s="0" t="n">
        <f aca="true">IF(ROW(N2710) - 1 &gt; $P$1, IF(OFFSET(N2710,  1 - $P$1, 0) &lt;&gt; "", MMULT($AA$2:OFFSET($AA$2, 0, $P$1 - 1), E2710:OFFSET(E2710,1 - $P$1, 0)) / $O$3,""),"")</f>
        <v>307.308611111111</v>
      </c>
    </row>
    <row collapsed="false" customFormat="false" customHeight="true" hidden="false" ht="14.4" outlineLevel="0" r="2711">
      <c r="A2711" s="9" t="n">
        <v>40490</v>
      </c>
      <c r="B2711" s="5" t="n">
        <v>317.2</v>
      </c>
      <c r="C2711" s="5" t="n">
        <v>319.77</v>
      </c>
      <c r="D2711" s="5" t="n">
        <v>316.76</v>
      </c>
      <c r="E2711" s="5" t="n">
        <v>318.62</v>
      </c>
      <c r="F2711" s="5" t="n">
        <v>10062800</v>
      </c>
      <c r="G2711" s="5" t="n">
        <v>317.26</v>
      </c>
      <c r="I2711" s="13" t="n">
        <f aca="false">B2711-E2711</f>
        <v>-1.42000000000002</v>
      </c>
      <c r="J2711" s="13" t="n">
        <f aca="false">C2711-D2711</f>
        <v>3.00999999999999</v>
      </c>
      <c r="L2711" s="14" t="n">
        <f aca="true">IF(ROW(E2711) - 1 &gt;= $L$1,MMULT($AA$1:OFFSET($AA$1, 0, $L$1 - 1),E2711:OFFSET(E2711,1 - $L$1, 0)) / $K$3,"")</f>
        <v>312.664363636364</v>
      </c>
      <c r="N2711" s="0" t="n">
        <f aca="true">IF(ROW(E2711) - 1 &gt;= $N$1,SUM(E2711:OFFSET(E2711,1 - $N$1, 0)) / $N$1,"")</f>
        <v>310.246</v>
      </c>
      <c r="P2711" s="0" t="n">
        <f aca="true">IF(ROW(N2711) - 1 &gt; $P$1, IF(OFFSET(N2711,  1 - $P$1, 0) &lt;&gt; "", MMULT($AA$2:OFFSET($AA$2, 0, $P$1 - 1), E2711:OFFSET(E2711,1 - $P$1, 0)) / $O$3,""),"")</f>
        <v>308.473888888889</v>
      </c>
    </row>
    <row collapsed="false" customFormat="false" customHeight="true" hidden="false" ht="14.4" outlineLevel="0" r="2712">
      <c r="A2712" s="9" t="n">
        <v>40491</v>
      </c>
      <c r="B2712" s="5" t="n">
        <v>321.05</v>
      </c>
      <c r="C2712" s="5" t="n">
        <v>321.3</v>
      </c>
      <c r="D2712" s="5" t="n">
        <v>314.5</v>
      </c>
      <c r="E2712" s="5" t="n">
        <v>316.08</v>
      </c>
      <c r="F2712" s="5" t="n">
        <v>13698000</v>
      </c>
      <c r="G2712" s="5" t="n">
        <v>314.73</v>
      </c>
      <c r="I2712" s="13" t="n">
        <f aca="false">B2712-E2712</f>
        <v>4.97000000000003</v>
      </c>
      <c r="J2712" s="13" t="n">
        <f aca="false">C2712-D2712</f>
        <v>6.80000000000001</v>
      </c>
      <c r="L2712" s="14" t="n">
        <f aca="true">IF(ROW(E2712) - 1 &gt;= $L$1,MMULT($AA$1:OFFSET($AA$1, 0, $L$1 - 1),E2712:OFFSET(E2712,1 - $L$1, 0)) / $K$3,"")</f>
        <v>313.725090909091</v>
      </c>
      <c r="N2712" s="0" t="n">
        <f aca="true">IF(ROW(E2712) - 1 &gt;= $N$1,SUM(E2712:OFFSET(E2712,1 - $N$1, 0)) / $N$1,"")</f>
        <v>311.049</v>
      </c>
      <c r="P2712" s="0" t="n">
        <f aca="true">IF(ROW(N2712) - 1 &gt; $P$1, IF(OFFSET(N2712,  1 - $P$1, 0) &lt;&gt; "", MMULT($AA$2:OFFSET($AA$2, 0, $P$1 - 1), E2712:OFFSET(E2712,1 - $P$1, 0)) / $O$3,""),"")</f>
        <v>310.061111111111</v>
      </c>
    </row>
    <row collapsed="false" customFormat="false" customHeight="true" hidden="false" ht="14.4" outlineLevel="0" r="2713">
      <c r="A2713" s="9" t="n">
        <v>40492</v>
      </c>
      <c r="B2713" s="5" t="n">
        <v>316.64</v>
      </c>
      <c r="C2713" s="5" t="n">
        <v>318.77</v>
      </c>
      <c r="D2713" s="5" t="n">
        <v>313.55</v>
      </c>
      <c r="E2713" s="5" t="n">
        <v>318.03</v>
      </c>
      <c r="F2713" s="5" t="n">
        <v>13722400</v>
      </c>
      <c r="G2713" s="5" t="n">
        <v>316.67</v>
      </c>
      <c r="I2713" s="13" t="n">
        <f aca="false">B2713-E2713</f>
        <v>-1.38999999999999</v>
      </c>
      <c r="J2713" s="13" t="n">
        <f aca="false">C2713-D2713</f>
        <v>5.21999999999997</v>
      </c>
      <c r="L2713" s="14" t="n">
        <f aca="true">IF(ROW(E2713) - 1 &gt;= $L$1,MMULT($AA$1:OFFSET($AA$1, 0, $L$1 - 1),E2713:OFFSET(E2713,1 - $L$1, 0)) / $K$3,"")</f>
        <v>314.994363636364</v>
      </c>
      <c r="N2713" s="0" t="n">
        <f aca="true">IF(ROW(E2713) - 1 &gt;= $N$1,SUM(E2713:OFFSET(E2713,1 - $N$1, 0)) / $N$1,"")</f>
        <v>312.069</v>
      </c>
      <c r="P2713" s="0" t="n">
        <f aca="true">IF(ROW(N2713) - 1 &gt; $P$1, IF(OFFSET(N2713,  1 - $P$1, 0) &lt;&gt; "", MMULT($AA$2:OFFSET($AA$2, 0, $P$1 - 1), E2713:OFFSET(E2713,1 - $P$1, 0)) / $O$3,""),"")</f>
        <v>311.874722222222</v>
      </c>
    </row>
    <row collapsed="false" customFormat="false" customHeight="true" hidden="false" ht="14.4" outlineLevel="0" r="2714">
      <c r="A2714" s="9" t="n">
        <v>40493</v>
      </c>
      <c r="B2714" s="5" t="n">
        <v>315</v>
      </c>
      <c r="C2714" s="5" t="n">
        <v>318.4</v>
      </c>
      <c r="D2714" s="5" t="n">
        <v>314.25</v>
      </c>
      <c r="E2714" s="5" t="n">
        <v>316.65</v>
      </c>
      <c r="F2714" s="5" t="n">
        <v>12903000</v>
      </c>
      <c r="G2714" s="5" t="n">
        <v>315.3</v>
      </c>
      <c r="I2714" s="13" t="n">
        <f aca="false">B2714-E2714</f>
        <v>-1.64999999999998</v>
      </c>
      <c r="J2714" s="13" t="n">
        <f aca="false">C2714-D2714</f>
        <v>4.14999999999998</v>
      </c>
      <c r="L2714" s="14" t="n">
        <f aca="true">IF(ROW(E2714) - 1 &gt;= $L$1,MMULT($AA$1:OFFSET($AA$1, 0, $L$1 - 1),E2714:OFFSET(E2714,1 - $L$1, 0)) / $K$3,"")</f>
        <v>315.827272727273</v>
      </c>
      <c r="N2714" s="0" t="n">
        <f aca="true">IF(ROW(E2714) - 1 &gt;= $N$1,SUM(E2714:OFFSET(E2714,1 - $N$1, 0)) / $N$1,"")</f>
        <v>313.21</v>
      </c>
      <c r="P2714" s="0" t="n">
        <f aca="true">IF(ROW(N2714) - 1 &gt; $P$1, IF(OFFSET(N2714,  1 - $P$1, 0) &lt;&gt; "", MMULT($AA$2:OFFSET($AA$2, 0, $P$1 - 1), E2714:OFFSET(E2714,1 - $P$1, 0)) / $O$3,""),"")</f>
        <v>313.663333333333</v>
      </c>
    </row>
    <row collapsed="false" customFormat="false" customHeight="true" hidden="false" ht="14.4" outlineLevel="0" r="2715">
      <c r="A2715" s="9" t="n">
        <v>40494</v>
      </c>
      <c r="B2715" s="5" t="n">
        <v>316</v>
      </c>
      <c r="C2715" s="5" t="n">
        <v>316.5</v>
      </c>
      <c r="D2715" s="5" t="n">
        <v>303.63</v>
      </c>
      <c r="E2715" s="5" t="n">
        <v>308.03</v>
      </c>
      <c r="F2715" s="5" t="n">
        <v>28423100</v>
      </c>
      <c r="G2715" s="5" t="n">
        <v>306.71</v>
      </c>
      <c r="I2715" s="13" t="n">
        <f aca="false">B2715-E2715</f>
        <v>7.97000000000003</v>
      </c>
      <c r="J2715" s="13" t="n">
        <f aca="false">C2715-D2715</f>
        <v>12.87</v>
      </c>
      <c r="L2715" s="14" t="n">
        <f aca="true">IF(ROW(E2715) - 1 &gt;= $L$1,MMULT($AA$1:OFFSET($AA$1, 0, $L$1 - 1),E2715:OFFSET(E2715,1 - $L$1, 0)) / $K$3,"")</f>
        <v>314.885454545455</v>
      </c>
      <c r="N2715" s="0" t="n">
        <f aca="true">IF(ROW(E2715) - 1 &gt;= $N$1,SUM(E2715:OFFSET(E2715,1 - $N$1, 0)) / $N$1,"")</f>
        <v>313.915</v>
      </c>
      <c r="P2715" s="0" t="n">
        <f aca="true">IF(ROW(N2715) - 1 &gt; $P$1, IF(OFFSET(N2715,  1 - $P$1, 0) &lt;&gt; "", MMULT($AA$2:OFFSET($AA$2, 0, $P$1 - 1), E2715:OFFSET(E2715,1 - $P$1, 0)) / $O$3,""),"")</f>
        <v>314.8775</v>
      </c>
    </row>
    <row collapsed="false" customFormat="false" customHeight="true" hidden="false" ht="14.4" outlineLevel="0" r="2716">
      <c r="A2716" s="9" t="n">
        <v>40497</v>
      </c>
      <c r="B2716" s="5" t="n">
        <v>308.46</v>
      </c>
      <c r="C2716" s="5" t="n">
        <v>310.54</v>
      </c>
      <c r="D2716" s="5" t="n">
        <v>306.27</v>
      </c>
      <c r="E2716" s="5" t="n">
        <v>307.04</v>
      </c>
      <c r="F2716" s="5" t="n">
        <v>14414500</v>
      </c>
      <c r="G2716" s="5" t="n">
        <v>305.73</v>
      </c>
      <c r="I2716" s="13" t="n">
        <f aca="false">B2716-E2716</f>
        <v>1.41999999999996</v>
      </c>
      <c r="J2716" s="13" t="n">
        <f aca="false">C2716-D2716</f>
        <v>4.27000000000004</v>
      </c>
      <c r="L2716" s="14" t="n">
        <f aca="true">IF(ROW(E2716) - 1 &gt;= $L$1,MMULT($AA$1:OFFSET($AA$1, 0, $L$1 - 1),E2716:OFFSET(E2716,1 - $L$1, 0)) / $K$3,"")</f>
        <v>313.635454545455</v>
      </c>
      <c r="N2716" s="0" t="n">
        <f aca="true">IF(ROW(E2716) - 1 &gt;= $N$1,SUM(E2716:OFFSET(E2716,1 - $N$1, 0)) / $N$1,"")</f>
        <v>314.201</v>
      </c>
      <c r="P2716" s="0" t="n">
        <f aca="true">IF(ROW(N2716) - 1 &gt; $P$1, IF(OFFSET(N2716,  1 - $P$1, 0) &lt;&gt; "", MMULT($AA$2:OFFSET($AA$2, 0, $P$1 - 1), E2716:OFFSET(E2716,1 - $P$1, 0)) / $O$3,""),"")</f>
        <v>315.481111111111</v>
      </c>
    </row>
    <row collapsed="false" customFormat="false" customHeight="true" hidden="false" ht="14.4" outlineLevel="0" r="2717">
      <c r="A2717" s="9" t="n">
        <v>40498</v>
      </c>
      <c r="B2717" s="5" t="n">
        <v>305.72</v>
      </c>
      <c r="C2717" s="5" t="n">
        <v>307.6</v>
      </c>
      <c r="D2717" s="5" t="n">
        <v>299.32</v>
      </c>
      <c r="E2717" s="5" t="n">
        <v>301.59</v>
      </c>
      <c r="F2717" s="5" t="n">
        <v>23487500</v>
      </c>
      <c r="G2717" s="5" t="n">
        <v>300.3</v>
      </c>
      <c r="I2717" s="13" t="n">
        <f aca="false">B2717-E2717</f>
        <v>4.13000000000005</v>
      </c>
      <c r="J2717" s="13" t="n">
        <f aca="false">C2717-D2717</f>
        <v>8.28000000000003</v>
      </c>
      <c r="L2717" s="14" t="n">
        <f aca="true">IF(ROW(E2717) - 1 &gt;= $L$1,MMULT($AA$1:OFFSET($AA$1, 0, $L$1 - 1),E2717:OFFSET(E2717,1 - $L$1, 0)) / $K$3,"")</f>
        <v>311.342545454545</v>
      </c>
      <c r="N2717" s="0" t="n">
        <f aca="true">IF(ROW(E2717) - 1 &gt;= $N$1,SUM(E2717:OFFSET(E2717,1 - $N$1, 0)) / $N$1,"")</f>
        <v>313.424</v>
      </c>
      <c r="P2717" s="0" t="n">
        <f aca="true">IF(ROW(N2717) - 1 &gt; $P$1, IF(OFFSET(N2717,  1 - $P$1, 0) &lt;&gt; "", MMULT($AA$2:OFFSET($AA$2, 0, $P$1 - 1), E2717:OFFSET(E2717,1 - $P$1, 0)) / $O$3,""),"")</f>
        <v>315.121666666667</v>
      </c>
    </row>
    <row collapsed="false" customFormat="false" customHeight="true" hidden="false" ht="14.4" outlineLevel="0" r="2718">
      <c r="A2718" s="9" t="n">
        <v>40499</v>
      </c>
      <c r="B2718" s="5" t="n">
        <v>301.2</v>
      </c>
      <c r="C2718" s="5" t="n">
        <v>303.99</v>
      </c>
      <c r="D2718" s="5" t="n">
        <v>297.76</v>
      </c>
      <c r="E2718" s="5" t="n">
        <v>300.5</v>
      </c>
      <c r="F2718" s="5" t="n">
        <v>17123200</v>
      </c>
      <c r="G2718" s="5" t="n">
        <v>299.22</v>
      </c>
      <c r="I2718" s="13" t="n">
        <f aca="false">B2718-E2718</f>
        <v>0.699999999999989</v>
      </c>
      <c r="J2718" s="13" t="n">
        <f aca="false">C2718-D2718</f>
        <v>6.23000000000002</v>
      </c>
      <c r="L2718" s="14" t="n">
        <f aca="true">IF(ROW(E2718) - 1 &gt;= $L$1,MMULT($AA$1:OFFSET($AA$1, 0, $L$1 - 1),E2718:OFFSET(E2718,1 - $L$1, 0)) / $K$3,"")</f>
        <v>308.992727272727</v>
      </c>
      <c r="N2718" s="0" t="n">
        <f aca="true">IF(ROW(E2718) - 1 &gt;= $N$1,SUM(E2718:OFFSET(E2718,1 - $N$1, 0)) / $N$1,"")</f>
        <v>312.194</v>
      </c>
      <c r="P2718" s="0" t="n">
        <f aca="true">IF(ROW(N2718) - 1 &gt; $P$1, IF(OFFSET(N2718,  1 - $P$1, 0) &lt;&gt; "", MMULT($AA$2:OFFSET($AA$2, 0, $P$1 - 1), E2718:OFFSET(E2718,1 - $P$1, 0)) / $O$3,""),"")</f>
        <v>313.998888888889</v>
      </c>
    </row>
    <row collapsed="false" customFormat="false" customHeight="true" hidden="false" ht="14.4" outlineLevel="0" r="2719">
      <c r="A2719" s="9" t="n">
        <v>40500</v>
      </c>
      <c r="B2719" s="5" t="n">
        <v>305.2</v>
      </c>
      <c r="C2719" s="5" t="n">
        <v>309.67</v>
      </c>
      <c r="D2719" s="5" t="n">
        <v>304.69</v>
      </c>
      <c r="E2719" s="5" t="n">
        <v>308.43</v>
      </c>
      <c r="F2719" s="5" t="n">
        <v>17660400</v>
      </c>
      <c r="G2719" s="5" t="n">
        <v>307.11</v>
      </c>
      <c r="I2719" s="13" t="n">
        <f aca="false">B2719-E2719</f>
        <v>-3.23000000000002</v>
      </c>
      <c r="J2719" s="13" t="n">
        <f aca="false">C2719-D2719</f>
        <v>4.98000000000002</v>
      </c>
      <c r="L2719" s="14" t="n">
        <f aca="true">IF(ROW(E2719) - 1 &gt;= $L$1,MMULT($AA$1:OFFSET($AA$1, 0, $L$1 - 1),E2719:OFFSET(E2719,1 - $L$1, 0)) / $K$3,"")</f>
        <v>308.308363636364</v>
      </c>
      <c r="N2719" s="0" t="n">
        <f aca="true">IF(ROW(E2719) - 1 &gt;= $N$1,SUM(E2719:OFFSET(E2719,1 - $N$1, 0)) / $N$1,"")</f>
        <v>311.21</v>
      </c>
      <c r="P2719" s="0" t="n">
        <f aca="true">IF(ROW(N2719) - 1 &gt; $P$1, IF(OFFSET(N2719,  1 - $P$1, 0) &lt;&gt; "", MMULT($AA$2:OFFSET($AA$2, 0, $P$1 - 1), E2719:OFFSET(E2719,1 - $P$1, 0)) / $O$3,""),"")</f>
        <v>312.368611111111</v>
      </c>
    </row>
    <row collapsed="false" customFormat="false" customHeight="true" hidden="false" ht="14.4" outlineLevel="0" r="2720">
      <c r="A2720" s="9" t="n">
        <v>40501</v>
      </c>
      <c r="B2720" s="5" t="n">
        <v>307.97</v>
      </c>
      <c r="C2720" s="5" t="n">
        <v>308.4</v>
      </c>
      <c r="D2720" s="5" t="n">
        <v>305.24</v>
      </c>
      <c r="E2720" s="5" t="n">
        <v>306.73</v>
      </c>
      <c r="F2720" s="5" t="n">
        <v>13744400</v>
      </c>
      <c r="G2720" s="5" t="n">
        <v>305.42</v>
      </c>
      <c r="I2720" s="13" t="n">
        <f aca="false">B2720-E2720</f>
        <v>1.24000000000001</v>
      </c>
      <c r="J2720" s="13" t="n">
        <f aca="false">C2720-D2720</f>
        <v>3.15999999999997</v>
      </c>
      <c r="L2720" s="14" t="n">
        <f aca="true">IF(ROW(E2720) - 1 &gt;= $L$1,MMULT($AA$1:OFFSET($AA$1, 0, $L$1 - 1),E2720:OFFSET(E2720,1 - $L$1, 0)) / $K$3,"")</f>
        <v>307.493818181818</v>
      </c>
      <c r="N2720" s="0" t="n">
        <f aca="true">IF(ROW(E2720) - 1 &gt;= $N$1,SUM(E2720:OFFSET(E2720,1 - $N$1, 0)) / $N$1,"")</f>
        <v>310.17</v>
      </c>
      <c r="P2720" s="0" t="n">
        <f aca="true">IF(ROW(N2720) - 1 &gt; $P$1, IF(OFFSET(N2720,  1 - $P$1, 0) &lt;&gt; "", MMULT($AA$2:OFFSET($AA$2, 0, $P$1 - 1), E2720:OFFSET(E2720,1 - $P$1, 0)) / $O$3,""),"")</f>
        <v>310.355833333333</v>
      </c>
    </row>
    <row collapsed="false" customFormat="false" customHeight="true" hidden="false" ht="14.4" outlineLevel="0" r="2721">
      <c r="A2721" s="9" t="n">
        <v>40504</v>
      </c>
      <c r="B2721" s="5" t="n">
        <v>306.68</v>
      </c>
      <c r="C2721" s="5" t="n">
        <v>313.36</v>
      </c>
      <c r="D2721" s="5" t="n">
        <v>305.87</v>
      </c>
      <c r="E2721" s="5" t="n">
        <v>313.36</v>
      </c>
      <c r="F2721" s="5" t="n">
        <v>14038400</v>
      </c>
      <c r="G2721" s="5" t="n">
        <v>312.02</v>
      </c>
      <c r="I2721" s="13" t="n">
        <f aca="false">B2721-E2721</f>
        <v>-6.68000000000001</v>
      </c>
      <c r="J2721" s="13" t="n">
        <f aca="false">C2721-D2721</f>
        <v>7.49000000000001</v>
      </c>
      <c r="L2721" s="14" t="n">
        <f aca="true">IF(ROW(E2721) - 1 &gt;= $L$1,MMULT($AA$1:OFFSET($AA$1, 0, $L$1 - 1),E2721:OFFSET(E2721,1 - $L$1, 0)) / $K$3,"")</f>
        <v>308.073818181818</v>
      </c>
      <c r="N2721" s="0" t="n">
        <f aca="true">IF(ROW(E2721) - 1 &gt;= $N$1,SUM(E2721:OFFSET(E2721,1 - $N$1, 0)) / $N$1,"")</f>
        <v>309.644</v>
      </c>
      <c r="P2721" s="0" t="n">
        <f aca="true">IF(ROW(N2721) - 1 &gt; $P$1, IF(OFFSET(N2721,  1 - $P$1, 0) &lt;&gt; "", MMULT($AA$2:OFFSET($AA$2, 0, $P$1 - 1), E2721:OFFSET(E2721,1 - $P$1, 0)) / $O$3,""),"")</f>
        <v>308.775555555556</v>
      </c>
    </row>
    <row collapsed="false" customFormat="false" customHeight="true" hidden="false" ht="14.4" outlineLevel="0" r="2722">
      <c r="A2722" s="9" t="n">
        <v>40505</v>
      </c>
      <c r="B2722" s="5" t="n">
        <v>310.45</v>
      </c>
      <c r="C2722" s="5" t="n">
        <v>311.75</v>
      </c>
      <c r="D2722" s="5" t="n">
        <v>306.56</v>
      </c>
      <c r="E2722" s="5" t="n">
        <v>308.73</v>
      </c>
      <c r="F2722" s="5" t="n">
        <v>18551700</v>
      </c>
      <c r="G2722" s="5" t="n">
        <v>307.41</v>
      </c>
      <c r="I2722" s="13" t="n">
        <f aca="false">B2722-E2722</f>
        <v>1.71999999999997</v>
      </c>
      <c r="J2722" s="13" t="n">
        <f aca="false">C2722-D2722</f>
        <v>5.19</v>
      </c>
      <c r="L2722" s="14" t="n">
        <f aca="true">IF(ROW(E2722) - 1 &gt;= $L$1,MMULT($AA$1:OFFSET($AA$1, 0, $L$1 - 1),E2722:OFFSET(E2722,1 - $L$1, 0)) / $K$3,"")</f>
        <v>307.907636363636</v>
      </c>
      <c r="N2722" s="0" t="n">
        <f aca="true">IF(ROW(E2722) - 1 &gt;= $N$1,SUM(E2722:OFFSET(E2722,1 - $N$1, 0)) / $N$1,"")</f>
        <v>308.909</v>
      </c>
      <c r="P2722" s="0" t="n">
        <f aca="true">IF(ROW(N2722) - 1 &gt; $P$1, IF(OFFSET(N2722,  1 - $P$1, 0) &lt;&gt; "", MMULT($AA$2:OFFSET($AA$2, 0, $P$1 - 1), E2722:OFFSET(E2722,1 - $P$1, 0)) / $O$3,""),"")</f>
        <v>307.5225</v>
      </c>
    </row>
    <row collapsed="false" customFormat="false" customHeight="true" hidden="false" ht="14.4" outlineLevel="0" r="2723">
      <c r="A2723" s="9" t="n">
        <v>40506</v>
      </c>
      <c r="B2723" s="5" t="n">
        <v>312</v>
      </c>
      <c r="C2723" s="5" t="n">
        <v>315.4</v>
      </c>
      <c r="D2723" s="5" t="n">
        <v>311.75</v>
      </c>
      <c r="E2723" s="5" t="n">
        <v>314.8</v>
      </c>
      <c r="F2723" s="5" t="n">
        <v>14775900</v>
      </c>
      <c r="G2723" s="5" t="n">
        <v>313.45</v>
      </c>
      <c r="I2723" s="13" t="n">
        <f aca="false">B2723-E2723</f>
        <v>-2.80000000000001</v>
      </c>
      <c r="J2723" s="13" t="n">
        <f aca="false">C2723-D2723</f>
        <v>3.64999999999998</v>
      </c>
      <c r="L2723" s="14" t="n">
        <f aca="true">IF(ROW(E2723) - 1 &gt;= $L$1,MMULT($AA$1:OFFSET($AA$1, 0, $L$1 - 1),E2723:OFFSET(E2723,1 - $L$1, 0)) / $K$3,"")</f>
        <v>308.978727272727</v>
      </c>
      <c r="N2723" s="0" t="n">
        <f aca="true">IF(ROW(E2723) - 1 &gt;= $N$1,SUM(E2723:OFFSET(E2723,1 - $N$1, 0)) / $N$1,"")</f>
        <v>308.586</v>
      </c>
      <c r="P2723" s="0" t="n">
        <f aca="true">IF(ROW(N2723) - 1 &gt; $P$1, IF(OFFSET(N2723,  1 - $P$1, 0) &lt;&gt; "", MMULT($AA$2:OFFSET($AA$2, 0, $P$1 - 1), E2723:OFFSET(E2723,1 - $P$1, 0)) / $O$3,""),"")</f>
        <v>307.109444444444</v>
      </c>
    </row>
    <row collapsed="false" customFormat="false" customHeight="true" hidden="false" ht="14.4" outlineLevel="0" r="2724">
      <c r="A2724" s="9" t="n">
        <v>40508</v>
      </c>
      <c r="B2724" s="5" t="n">
        <v>313.74</v>
      </c>
      <c r="C2724" s="5" t="n">
        <v>317.7</v>
      </c>
      <c r="D2724" s="5" t="n">
        <v>312.94</v>
      </c>
      <c r="E2724" s="5" t="n">
        <v>315</v>
      </c>
      <c r="F2724" s="5" t="n">
        <v>8485200</v>
      </c>
      <c r="G2724" s="5" t="n">
        <v>313.65</v>
      </c>
      <c r="I2724" s="13" t="n">
        <f aca="false">B2724-E2724</f>
        <v>-1.25999999999999</v>
      </c>
      <c r="J2724" s="13" t="n">
        <f aca="false">C2724-D2724</f>
        <v>4.75999999999999</v>
      </c>
      <c r="L2724" s="14" t="n">
        <f aca="true">IF(ROW(E2724) - 1 &gt;= $L$1,MMULT($AA$1:OFFSET($AA$1, 0, $L$1 - 1),E2724:OFFSET(E2724,1 - $L$1, 0)) / $K$3,"")</f>
        <v>310.144909090909</v>
      </c>
      <c r="N2724" s="0" t="n">
        <f aca="true">IF(ROW(E2724) - 1 &gt;= $N$1,SUM(E2724:OFFSET(E2724,1 - $N$1, 0)) / $N$1,"")</f>
        <v>308.421</v>
      </c>
      <c r="P2724" s="0" t="n">
        <f aca="true">IF(ROW(N2724) - 1 &gt; $P$1, IF(OFFSET(N2724,  1 - $P$1, 0) &lt;&gt; "", MMULT($AA$2:OFFSET($AA$2, 0, $P$1 - 1), E2724:OFFSET(E2724,1 - $P$1, 0)) / $O$3,""),"")</f>
        <v>307.531944444444</v>
      </c>
    </row>
    <row collapsed="false" customFormat="false" customHeight="true" hidden="false" ht="14.4" outlineLevel="0" r="2725">
      <c r="A2725" s="9" t="n">
        <v>40511</v>
      </c>
      <c r="B2725" s="5" t="n">
        <v>315.5</v>
      </c>
      <c r="C2725" s="5" t="n">
        <v>317.48</v>
      </c>
      <c r="D2725" s="5" t="n">
        <v>311.38</v>
      </c>
      <c r="E2725" s="5" t="n">
        <v>316.87</v>
      </c>
      <c r="F2725" s="5" t="n">
        <v>15920900</v>
      </c>
      <c r="G2725" s="5" t="n">
        <v>315.52</v>
      </c>
      <c r="I2725" s="13" t="n">
        <f aca="false">B2725-E2725</f>
        <v>-1.37</v>
      </c>
      <c r="J2725" s="13" t="n">
        <f aca="false">C2725-D2725</f>
        <v>6.10000000000002</v>
      </c>
      <c r="L2725" s="14" t="n">
        <f aca="true">IF(ROW(E2725) - 1 &gt;= $L$1,MMULT($AA$1:OFFSET($AA$1, 0, $L$1 - 1),E2725:OFFSET(E2725,1 - $L$1, 0)) / $K$3,"")</f>
        <v>311.681090909091</v>
      </c>
      <c r="N2725" s="0" t="n">
        <f aca="true">IF(ROW(E2725) - 1 &gt;= $N$1,SUM(E2725:OFFSET(E2725,1 - $N$1, 0)) / $N$1,"")</f>
        <v>309.305</v>
      </c>
      <c r="P2725" s="0" t="n">
        <f aca="true">IF(ROW(N2725) - 1 &gt; $P$1, IF(OFFSET(N2725,  1 - $P$1, 0) &lt;&gt; "", MMULT($AA$2:OFFSET($AA$2, 0, $P$1 - 1), E2725:OFFSET(E2725,1 - $P$1, 0)) / $O$3,""),"")</f>
        <v>308.455555555556</v>
      </c>
    </row>
    <row collapsed="false" customFormat="false" customHeight="true" hidden="false" ht="14.4" outlineLevel="0" r="2726">
      <c r="A2726" s="9" t="n">
        <v>40512</v>
      </c>
      <c r="B2726" s="5" t="n">
        <v>313.54</v>
      </c>
      <c r="C2726" s="5" t="n">
        <v>314.36</v>
      </c>
      <c r="D2726" s="5" t="n">
        <v>310.87</v>
      </c>
      <c r="E2726" s="5" t="n">
        <v>311.15</v>
      </c>
      <c r="F2726" s="5" t="n">
        <v>17923500</v>
      </c>
      <c r="G2726" s="5" t="n">
        <v>309.82</v>
      </c>
      <c r="I2726" s="13" t="n">
        <f aca="false">B2726-E2726</f>
        <v>2.39000000000004</v>
      </c>
      <c r="J2726" s="13" t="n">
        <f aca="false">C2726-D2726</f>
        <v>3.49000000000001</v>
      </c>
      <c r="L2726" s="14" t="n">
        <f aca="true">IF(ROW(E2726) - 1 &gt;= $L$1,MMULT($AA$1:OFFSET($AA$1, 0, $L$1 - 1),E2726:OFFSET(E2726,1 - $L$1, 0)) / $K$3,"")</f>
        <v>312.016545454545</v>
      </c>
      <c r="N2726" s="0" t="n">
        <f aca="true">IF(ROW(E2726) - 1 &gt;= $N$1,SUM(E2726:OFFSET(E2726,1 - $N$1, 0)) / $N$1,"")</f>
        <v>309.716</v>
      </c>
      <c r="P2726" s="0" t="n">
        <f aca="true">IF(ROW(N2726) - 1 &gt; $P$1, IF(OFFSET(N2726,  1 - $P$1, 0) &lt;&gt; "", MMULT($AA$2:OFFSET($AA$2, 0, $P$1 - 1), E2726:OFFSET(E2726,1 - $P$1, 0)) / $O$3,""),"")</f>
        <v>309.7775</v>
      </c>
    </row>
    <row collapsed="false" customFormat="false" customHeight="true" hidden="false" ht="14.4" outlineLevel="0" r="2727">
      <c r="A2727" s="9" t="n">
        <v>40513</v>
      </c>
      <c r="B2727" s="5" t="n">
        <v>315.27</v>
      </c>
      <c r="C2727" s="5" t="n">
        <v>317.75</v>
      </c>
      <c r="D2727" s="5" t="n">
        <v>315</v>
      </c>
      <c r="E2727" s="5" t="n">
        <v>316.4</v>
      </c>
      <c r="F2727" s="5" t="n">
        <v>16491100</v>
      </c>
      <c r="G2727" s="5" t="n">
        <v>315.05</v>
      </c>
      <c r="I2727" s="13" t="n">
        <f aca="false">B2727-E2727</f>
        <v>-1.13</v>
      </c>
      <c r="J2727" s="13" t="n">
        <f aca="false">C2727-D2727</f>
        <v>2.75</v>
      </c>
      <c r="L2727" s="14" t="n">
        <f aca="true">IF(ROW(E2727) - 1 &gt;= $L$1,MMULT($AA$1:OFFSET($AA$1, 0, $L$1 - 1),E2727:OFFSET(E2727,1 - $L$1, 0)) / $K$3,"")</f>
        <v>313.231818181818</v>
      </c>
      <c r="N2727" s="0" t="n">
        <f aca="true">IF(ROW(E2727) - 1 &gt;= $N$1,SUM(E2727:OFFSET(E2727,1 - $N$1, 0)) / $N$1,"")</f>
        <v>311.197</v>
      </c>
      <c r="P2727" s="0" t="n">
        <f aca="true">IF(ROW(N2727) - 1 &gt; $P$1, IF(OFFSET(N2727,  1 - $P$1, 0) &lt;&gt; "", MMULT($AA$2:OFFSET($AA$2, 0, $P$1 - 1), E2727:OFFSET(E2727,1 - $P$1, 0)) / $O$3,""),"")</f>
        <v>311.035833333333</v>
      </c>
    </row>
    <row collapsed="false" customFormat="false" customHeight="true" hidden="false" ht="14.4" outlineLevel="0" r="2728">
      <c r="A2728" s="9" t="n">
        <v>40514</v>
      </c>
      <c r="B2728" s="5" t="n">
        <v>317.53</v>
      </c>
      <c r="C2728" s="5" t="n">
        <v>319</v>
      </c>
      <c r="D2728" s="5" t="n">
        <v>314.89</v>
      </c>
      <c r="E2728" s="5" t="n">
        <v>318.15</v>
      </c>
      <c r="F2728" s="5" t="n">
        <v>16529900</v>
      </c>
      <c r="G2728" s="5" t="n">
        <v>316.79</v>
      </c>
      <c r="I2728" s="13" t="n">
        <f aca="false">B2728-E2728</f>
        <v>-0.620000000000005</v>
      </c>
      <c r="J2728" s="13" t="n">
        <f aca="false">C2728-D2728</f>
        <v>4.11000000000001</v>
      </c>
      <c r="L2728" s="14" t="n">
        <f aca="true">IF(ROW(E2728) - 1 &gt;= $L$1,MMULT($AA$1:OFFSET($AA$1, 0, $L$1 - 1),E2728:OFFSET(E2728,1 - $L$1, 0)) / $K$3,"")</f>
        <v>314.496</v>
      </c>
      <c r="N2728" s="0" t="n">
        <f aca="true">IF(ROW(E2728) - 1 &gt;= $N$1,SUM(E2728:OFFSET(E2728,1 - $N$1, 0)) / $N$1,"")</f>
        <v>312.962</v>
      </c>
      <c r="P2728" s="0" t="n">
        <f aca="true">IF(ROW(N2728) - 1 &gt; $P$1, IF(OFFSET(N2728,  1 - $P$1, 0) &lt;&gt; "", MMULT($AA$2:OFFSET($AA$2, 0, $P$1 - 1), E2728:OFFSET(E2728,1 - $P$1, 0)) / $O$3,""),"")</f>
        <v>312.508888888889</v>
      </c>
    </row>
    <row collapsed="false" customFormat="false" customHeight="true" hidden="false" ht="14.4" outlineLevel="0" r="2729">
      <c r="A2729" s="9" t="n">
        <v>40515</v>
      </c>
      <c r="B2729" s="5" t="n">
        <v>317.01</v>
      </c>
      <c r="C2729" s="5" t="n">
        <v>318.65</v>
      </c>
      <c r="D2729" s="5" t="n">
        <v>316.34</v>
      </c>
      <c r="E2729" s="5" t="n">
        <v>317.44</v>
      </c>
      <c r="F2729" s="5" t="n">
        <v>12217600</v>
      </c>
      <c r="G2729" s="5" t="n">
        <v>316.08</v>
      </c>
      <c r="I2729" s="13" t="n">
        <f aca="false">B2729-E2729</f>
        <v>-0.430000000000007</v>
      </c>
      <c r="J2729" s="13" t="n">
        <f aca="false">C2729-D2729</f>
        <v>2.31</v>
      </c>
      <c r="L2729" s="14" t="n">
        <f aca="true">IF(ROW(E2729) - 1 &gt;= $L$1,MMULT($AA$1:OFFSET($AA$1, 0, $L$1 - 1),E2729:OFFSET(E2729,1 - $L$1, 0)) / $K$3,"")</f>
        <v>315.310181818182</v>
      </c>
      <c r="N2729" s="0" t="n">
        <f aca="true">IF(ROW(E2729) - 1 &gt;= $N$1,SUM(E2729:OFFSET(E2729,1 - $N$1, 0)) / $N$1,"")</f>
        <v>313.863</v>
      </c>
      <c r="P2729" s="0" t="n">
        <f aca="true">IF(ROW(N2729) - 1 &gt; $P$1, IF(OFFSET(N2729,  1 - $P$1, 0) &lt;&gt; "", MMULT($AA$2:OFFSET($AA$2, 0, $P$1 - 1), E2729:OFFSET(E2729,1 - $P$1, 0)) / $O$3,""),"")</f>
        <v>313.688333333333</v>
      </c>
    </row>
    <row collapsed="false" customFormat="false" customHeight="true" hidden="false" ht="14.4" outlineLevel="0" r="2730">
      <c r="A2730" s="9" t="n">
        <v>40518</v>
      </c>
      <c r="B2730" s="5" t="n">
        <v>318.64</v>
      </c>
      <c r="C2730" s="5" t="n">
        <v>322.33</v>
      </c>
      <c r="D2730" s="5" t="n">
        <v>318.42</v>
      </c>
      <c r="E2730" s="5" t="n">
        <v>320.15</v>
      </c>
      <c r="F2730" s="5" t="n">
        <v>16017200</v>
      </c>
      <c r="G2730" s="5" t="n">
        <v>318.78</v>
      </c>
      <c r="I2730" s="13" t="n">
        <f aca="false">B2730-E2730</f>
        <v>-1.50999999999999</v>
      </c>
      <c r="J2730" s="13" t="n">
        <f aca="false">C2730-D2730</f>
        <v>3.90999999999997</v>
      </c>
      <c r="L2730" s="14" t="n">
        <f aca="true">IF(ROW(E2730) - 1 &gt;= $L$1,MMULT($AA$1:OFFSET($AA$1, 0, $L$1 - 1),E2730:OFFSET(E2730,1 - $L$1, 0)) / $K$3,"")</f>
        <v>316.453272727273</v>
      </c>
      <c r="N2730" s="0" t="n">
        <f aca="true">IF(ROW(E2730) - 1 &gt;= $N$1,SUM(E2730:OFFSET(E2730,1 - $N$1, 0)) / $N$1,"")</f>
        <v>315.205</v>
      </c>
      <c r="P2730" s="0" t="n">
        <f aca="true">IF(ROW(N2730) - 1 &gt; $P$1, IF(OFFSET(N2730,  1 - $P$1, 0) &lt;&gt; "", MMULT($AA$2:OFFSET($AA$2, 0, $P$1 - 1), E2730:OFFSET(E2730,1 - $P$1, 0)) / $O$3,""),"")</f>
        <v>314.608055555556</v>
      </c>
    </row>
    <row collapsed="false" customFormat="false" customHeight="true" hidden="false" ht="14.4" outlineLevel="0" r="2731">
      <c r="A2731" s="9" t="n">
        <v>40519</v>
      </c>
      <c r="B2731" s="5" t="n">
        <v>323.8</v>
      </c>
      <c r="C2731" s="5" t="n">
        <v>323.99</v>
      </c>
      <c r="D2731" s="5" t="n">
        <v>318.12</v>
      </c>
      <c r="E2731" s="5" t="n">
        <v>318.21</v>
      </c>
      <c r="F2731" s="5" t="n">
        <v>13980500</v>
      </c>
      <c r="G2731" s="5" t="n">
        <v>316.85</v>
      </c>
      <c r="I2731" s="13" t="n">
        <f aca="false">B2731-E2731</f>
        <v>5.59000000000003</v>
      </c>
      <c r="J2731" s="13" t="n">
        <f aca="false">C2731-D2731</f>
        <v>5.87</v>
      </c>
      <c r="L2731" s="14" t="n">
        <f aca="true">IF(ROW(E2731) - 1 &gt;= $L$1,MMULT($AA$1:OFFSET($AA$1, 0, $L$1 - 1),E2731:OFFSET(E2731,1 - $L$1, 0)) / $K$3,"")</f>
        <v>316.999636363636</v>
      </c>
      <c r="N2731" s="0" t="n">
        <f aca="true">IF(ROW(E2731) - 1 &gt;= $N$1,SUM(E2731:OFFSET(E2731,1 - $N$1, 0)) / $N$1,"")</f>
        <v>315.69</v>
      </c>
      <c r="P2731" s="0" t="n">
        <f aca="true">IF(ROW(N2731) - 1 &gt; $P$1, IF(OFFSET(N2731,  1 - $P$1, 0) &lt;&gt; "", MMULT($AA$2:OFFSET($AA$2, 0, $P$1 - 1), E2731:OFFSET(E2731,1 - $P$1, 0)) / $O$3,""),"")</f>
        <v>315.330555555556</v>
      </c>
    </row>
    <row collapsed="false" customFormat="false" customHeight="true" hidden="false" ht="14.4" outlineLevel="0" r="2732">
      <c r="A2732" s="9" t="n">
        <v>40520</v>
      </c>
      <c r="B2732" s="5" t="n">
        <v>319.63</v>
      </c>
      <c r="C2732" s="5" t="n">
        <v>321.02</v>
      </c>
      <c r="D2732" s="5" t="n">
        <v>317.11</v>
      </c>
      <c r="E2732" s="5" t="n">
        <v>321.01</v>
      </c>
      <c r="F2732" s="5" t="n">
        <v>11497700</v>
      </c>
      <c r="G2732" s="5" t="n">
        <v>319.64</v>
      </c>
      <c r="I2732" s="13" t="n">
        <f aca="false">B2732-E2732</f>
        <v>-1.38</v>
      </c>
      <c r="J2732" s="13" t="n">
        <f aca="false">C2732-D2732</f>
        <v>3.90999999999997</v>
      </c>
      <c r="L2732" s="14" t="n">
        <f aca="true">IF(ROW(E2732) - 1 &gt;= $L$1,MMULT($AA$1:OFFSET($AA$1, 0, $L$1 - 1),E2732:OFFSET(E2732,1 - $L$1, 0)) / $K$3,"")</f>
        <v>317.966909090909</v>
      </c>
      <c r="N2732" s="0" t="n">
        <f aca="true">IF(ROW(E2732) - 1 &gt;= $N$1,SUM(E2732:OFFSET(E2732,1 - $N$1, 0)) / $N$1,"")</f>
        <v>316.918</v>
      </c>
      <c r="P2732" s="0" t="n">
        <f aca="true">IF(ROW(N2732) - 1 &gt; $P$1, IF(OFFSET(N2732,  1 - $P$1, 0) &lt;&gt; "", MMULT($AA$2:OFFSET($AA$2, 0, $P$1 - 1), E2732:OFFSET(E2732,1 - $P$1, 0)) / $O$3,""),"")</f>
        <v>316.204166666667</v>
      </c>
    </row>
    <row collapsed="false" customFormat="false" customHeight="true" hidden="false" ht="14.4" outlineLevel="0" r="2733">
      <c r="A2733" s="9" t="n">
        <v>40521</v>
      </c>
      <c r="B2733" s="5" t="n">
        <v>322.13</v>
      </c>
      <c r="C2733" s="5" t="n">
        <v>322.5</v>
      </c>
      <c r="D2733" s="5" t="n">
        <v>319.02</v>
      </c>
      <c r="E2733" s="5" t="n">
        <v>319.76</v>
      </c>
      <c r="F2733" s="5" t="n">
        <v>10505400</v>
      </c>
      <c r="G2733" s="5" t="n">
        <v>318.39</v>
      </c>
      <c r="I2733" s="13" t="n">
        <f aca="false">B2733-E2733</f>
        <v>2.37</v>
      </c>
      <c r="J2733" s="13" t="n">
        <f aca="false">C2733-D2733</f>
        <v>3.48000000000002</v>
      </c>
      <c r="L2733" s="14" t="n">
        <f aca="true">IF(ROW(E2733) - 1 &gt;= $L$1,MMULT($AA$1:OFFSET($AA$1, 0, $L$1 - 1),E2733:OFFSET(E2733,1 - $L$1, 0)) / $K$3,"")</f>
        <v>318.483636363636</v>
      </c>
      <c r="N2733" s="0" t="n">
        <f aca="true">IF(ROW(E2733) - 1 &gt;= $N$1,SUM(E2733:OFFSET(E2733,1 - $N$1, 0)) / $N$1,"")</f>
        <v>317.414</v>
      </c>
      <c r="P2733" s="0" t="n">
        <f aca="true">IF(ROW(N2733) - 1 &gt; $P$1, IF(OFFSET(N2733,  1 - $P$1, 0) &lt;&gt; "", MMULT($AA$2:OFFSET($AA$2, 0, $P$1 - 1), E2733:OFFSET(E2733,1 - $P$1, 0)) / $O$3,""),"")</f>
        <v>317.086666666667</v>
      </c>
    </row>
    <row collapsed="false" customFormat="false" customHeight="true" hidden="false" ht="14.4" outlineLevel="0" r="2734">
      <c r="A2734" s="9" t="n">
        <v>40522</v>
      </c>
      <c r="B2734" s="5" t="n">
        <v>319.65</v>
      </c>
      <c r="C2734" s="5" t="n">
        <v>321.05</v>
      </c>
      <c r="D2734" s="5" t="n">
        <v>318.6</v>
      </c>
      <c r="E2734" s="5" t="n">
        <v>320.56</v>
      </c>
      <c r="F2734" s="5" t="n">
        <v>9375400</v>
      </c>
      <c r="G2734" s="5" t="n">
        <v>319.19</v>
      </c>
      <c r="I2734" s="13" t="n">
        <f aca="false">B2734-E2734</f>
        <v>-0.910000000000025</v>
      </c>
      <c r="J2734" s="13" t="n">
        <f aca="false">C2734-D2734</f>
        <v>2.44999999999999</v>
      </c>
      <c r="L2734" s="14" t="n">
        <f aca="true">IF(ROW(E2734) - 1 &gt;= $L$1,MMULT($AA$1:OFFSET($AA$1, 0, $L$1 - 1),E2734:OFFSET(E2734,1 - $L$1, 0)) / $K$3,"")</f>
        <v>319.055636363636</v>
      </c>
      <c r="N2734" s="0" t="n">
        <f aca="true">IF(ROW(E2734) - 1 &gt;= $N$1,SUM(E2734:OFFSET(E2734,1 - $N$1, 0)) / $N$1,"")</f>
        <v>317.97</v>
      </c>
      <c r="P2734" s="0" t="n">
        <f aca="true">IF(ROW(N2734) - 1 &gt; $P$1, IF(OFFSET(N2734,  1 - $P$1, 0) &lt;&gt; "", MMULT($AA$2:OFFSET($AA$2, 0, $P$1 - 1), E2734:OFFSET(E2734,1 - $P$1, 0)) / $O$3,""),"")</f>
        <v>317.774444444444</v>
      </c>
    </row>
    <row collapsed="false" customFormat="false" customHeight="true" hidden="false" ht="14.4" outlineLevel="0" r="2735">
      <c r="A2735" s="9" t="n">
        <v>40525</v>
      </c>
      <c r="B2735" s="5" t="n">
        <v>324.37</v>
      </c>
      <c r="C2735" s="5" t="n">
        <v>325.06</v>
      </c>
      <c r="D2735" s="5" t="n">
        <v>321</v>
      </c>
      <c r="E2735" s="5" t="n">
        <v>321.67</v>
      </c>
      <c r="F2735" s="5" t="n">
        <v>15707700</v>
      </c>
      <c r="G2735" s="5" t="n">
        <v>320.29</v>
      </c>
      <c r="I2735" s="13" t="n">
        <f aca="false">B2735-E2735</f>
        <v>2.69999999999999</v>
      </c>
      <c r="J2735" s="13" t="n">
        <f aca="false">C2735-D2735</f>
        <v>4.06</v>
      </c>
      <c r="L2735" s="14" t="n">
        <f aca="true">IF(ROW(E2735) - 1 &gt;= $L$1,MMULT($AA$1:OFFSET($AA$1, 0, $L$1 - 1),E2735:OFFSET(E2735,1 - $L$1, 0)) / $K$3,"")</f>
        <v>319.728363636364</v>
      </c>
      <c r="N2735" s="0" t="n">
        <f aca="true">IF(ROW(E2735) - 1 &gt;= $N$1,SUM(E2735:OFFSET(E2735,1 - $N$1, 0)) / $N$1,"")</f>
        <v>318.45</v>
      </c>
      <c r="P2735" s="0" t="n">
        <f aca="true">IF(ROW(N2735) - 1 &gt; $P$1, IF(OFFSET(N2735,  1 - $P$1, 0) &lt;&gt; "", MMULT($AA$2:OFFSET($AA$2, 0, $P$1 - 1), E2735:OFFSET(E2735,1 - $P$1, 0)) / $O$3,""),"")</f>
        <v>318.506388888889</v>
      </c>
    </row>
    <row collapsed="false" customFormat="false" customHeight="true" hidden="false" ht="14.4" outlineLevel="0" r="2736">
      <c r="A2736" s="9" t="n">
        <v>40526</v>
      </c>
      <c r="B2736" s="5" t="n">
        <v>321.73</v>
      </c>
      <c r="C2736" s="5" t="n">
        <v>322.54</v>
      </c>
      <c r="D2736" s="5" t="n">
        <v>319</v>
      </c>
      <c r="E2736" s="5" t="n">
        <v>320.29</v>
      </c>
      <c r="F2736" s="5" t="n">
        <v>12536000</v>
      </c>
      <c r="G2736" s="5" t="n">
        <v>318.92</v>
      </c>
      <c r="I2736" s="13" t="n">
        <f aca="false">B2736-E2736</f>
        <v>1.44</v>
      </c>
      <c r="J2736" s="13" t="n">
        <f aca="false">C2736-D2736</f>
        <v>3.54000000000002</v>
      </c>
      <c r="L2736" s="14" t="n">
        <f aca="true">IF(ROW(E2736) - 1 &gt;= $L$1,MMULT($AA$1:OFFSET($AA$1, 0, $L$1 - 1),E2736:OFFSET(E2736,1 - $L$1, 0)) / $K$3,"")</f>
        <v>320.062909090909</v>
      </c>
      <c r="N2736" s="0" t="n">
        <f aca="true">IF(ROW(E2736) - 1 &gt;= $N$1,SUM(E2736:OFFSET(E2736,1 - $N$1, 0)) / $N$1,"")</f>
        <v>319.364</v>
      </c>
      <c r="P2736" s="0" t="n">
        <f aca="true">IF(ROW(N2736) - 1 &gt; $P$1, IF(OFFSET(N2736,  1 - $P$1, 0) &lt;&gt; "", MMULT($AA$2:OFFSET($AA$2, 0, $P$1 - 1), E2736:OFFSET(E2736,1 - $P$1, 0)) / $O$3,""),"")</f>
        <v>319.099166666667</v>
      </c>
    </row>
    <row collapsed="false" customFormat="false" customHeight="true" hidden="false" ht="14.4" outlineLevel="0" r="2737">
      <c r="A2737" s="9" t="n">
        <v>40527</v>
      </c>
      <c r="B2737" s="5" t="n">
        <v>320</v>
      </c>
      <c r="C2737" s="5" t="n">
        <v>323</v>
      </c>
      <c r="D2737" s="5" t="n">
        <v>319.19</v>
      </c>
      <c r="E2737" s="5" t="n">
        <v>320.36</v>
      </c>
      <c r="F2737" s="5" t="n">
        <v>14904000</v>
      </c>
      <c r="G2737" s="5" t="n">
        <v>318.99</v>
      </c>
      <c r="I2737" s="13" t="n">
        <f aca="false">B2737-E2737</f>
        <v>-0.360000000000014</v>
      </c>
      <c r="J2737" s="13" t="n">
        <f aca="false">C2737-D2737</f>
        <v>3.81</v>
      </c>
      <c r="L2737" s="14" t="n">
        <f aca="true">IF(ROW(E2737) - 1 &gt;= $L$1,MMULT($AA$1:OFFSET($AA$1, 0, $L$1 - 1),E2737:OFFSET(E2737,1 - $L$1, 0)) / $K$3,"")</f>
        <v>320.244</v>
      </c>
      <c r="N2737" s="0" t="n">
        <f aca="true">IF(ROW(E2737) - 1 &gt;= $N$1,SUM(E2737:OFFSET(E2737,1 - $N$1, 0)) / $N$1,"")</f>
        <v>319.76</v>
      </c>
      <c r="P2737" s="0" t="n">
        <f aca="true">IF(ROW(N2737) - 1 &gt; $P$1, IF(OFFSET(N2737,  1 - $P$1, 0) &lt;&gt; "", MMULT($AA$2:OFFSET($AA$2, 0, $P$1 - 1), E2737:OFFSET(E2737,1 - $P$1, 0)) / $O$3,""),"")</f>
        <v>319.714444444444</v>
      </c>
    </row>
    <row collapsed="false" customFormat="false" customHeight="true" hidden="false" ht="14.4" outlineLevel="0" r="2738">
      <c r="A2738" s="9" t="n">
        <v>40528</v>
      </c>
      <c r="B2738" s="5" t="n">
        <v>321.09</v>
      </c>
      <c r="C2738" s="5" t="n">
        <v>322.61</v>
      </c>
      <c r="D2738" s="5" t="n">
        <v>320.1</v>
      </c>
      <c r="E2738" s="5" t="n">
        <v>321.25</v>
      </c>
      <c r="F2738" s="5" t="n">
        <v>11501100</v>
      </c>
      <c r="G2738" s="5" t="n">
        <v>319.88</v>
      </c>
      <c r="I2738" s="13" t="n">
        <f aca="false">B2738-E2738</f>
        <v>-0.160000000000025</v>
      </c>
      <c r="J2738" s="13" t="n">
        <f aca="false">C2738-D2738</f>
        <v>2.50999999999999</v>
      </c>
      <c r="L2738" s="14" t="n">
        <f aca="true">IF(ROW(E2738) - 1 &gt;= $L$1,MMULT($AA$1:OFFSET($AA$1, 0, $L$1 - 1),E2738:OFFSET(E2738,1 - $L$1, 0)) / $K$3,"")</f>
        <v>320.514909090909</v>
      </c>
      <c r="N2738" s="0" t="n">
        <f aca="true">IF(ROW(E2738) - 1 &gt;= $N$1,SUM(E2738:OFFSET(E2738,1 - $N$1, 0)) / $N$1,"")</f>
        <v>320.07</v>
      </c>
      <c r="P2738" s="0" t="n">
        <f aca="true">IF(ROW(N2738) - 1 &gt; $P$1, IF(OFFSET(N2738,  1 - $P$1, 0) &lt;&gt; "", MMULT($AA$2:OFFSET($AA$2, 0, $P$1 - 1), E2738:OFFSET(E2738,1 - $P$1, 0)) / $O$3,""),"")</f>
        <v>320.0625</v>
      </c>
    </row>
    <row collapsed="false" customFormat="false" customHeight="true" hidden="false" ht="14.4" outlineLevel="0" r="2739">
      <c r="A2739" s="9" t="n">
        <v>40529</v>
      </c>
      <c r="B2739" s="5" t="n">
        <v>321.63</v>
      </c>
      <c r="C2739" s="5" t="n">
        <v>321.79</v>
      </c>
      <c r="D2739" s="5" t="n">
        <v>320.23</v>
      </c>
      <c r="E2739" s="5" t="n">
        <v>320.61</v>
      </c>
      <c r="F2739" s="5" t="n">
        <v>13818900</v>
      </c>
      <c r="G2739" s="5" t="n">
        <v>319.24</v>
      </c>
      <c r="I2739" s="13" t="n">
        <f aca="false">B2739-E2739</f>
        <v>1.01999999999998</v>
      </c>
      <c r="J2739" s="13" t="n">
        <f aca="false">C2739-D2739</f>
        <v>1.56</v>
      </c>
      <c r="L2739" s="14" t="n">
        <f aca="true">IF(ROW(E2739) - 1 &gt;= $L$1,MMULT($AA$1:OFFSET($AA$1, 0, $L$1 - 1),E2739:OFFSET(E2739,1 - $L$1, 0)) / $K$3,"")</f>
        <v>320.613090909091</v>
      </c>
      <c r="N2739" s="0" t="n">
        <f aca="true">IF(ROW(E2739) - 1 &gt;= $N$1,SUM(E2739:OFFSET(E2739,1 - $N$1, 0)) / $N$1,"")</f>
        <v>320.387</v>
      </c>
      <c r="P2739" s="0" t="n">
        <f aca="true">IF(ROW(N2739) - 1 &gt; $P$1, IF(OFFSET(N2739,  1 - $P$1, 0) &lt;&gt; "", MMULT($AA$2:OFFSET($AA$2, 0, $P$1 - 1), E2739:OFFSET(E2739,1 - $P$1, 0)) / $O$3,""),"")</f>
        <v>320.340833333333</v>
      </c>
    </row>
    <row collapsed="false" customFormat="false" customHeight="true" hidden="false" ht="14.4" outlineLevel="0" r="2740">
      <c r="A2740" s="9" t="n">
        <v>40532</v>
      </c>
      <c r="B2740" s="5" t="n">
        <v>321.6</v>
      </c>
      <c r="C2740" s="5" t="n">
        <v>323.25</v>
      </c>
      <c r="D2740" s="5" t="n">
        <v>318.23</v>
      </c>
      <c r="E2740" s="5" t="n">
        <v>322.21</v>
      </c>
      <c r="F2740" s="5" t="n">
        <v>13771800</v>
      </c>
      <c r="G2740" s="5" t="n">
        <v>320.83</v>
      </c>
      <c r="I2740" s="13" t="n">
        <f aca="false">B2740-E2740</f>
        <v>-0.609999999999957</v>
      </c>
      <c r="J2740" s="13" t="n">
        <f aca="false">C2740-D2740</f>
        <v>5.01999999999998</v>
      </c>
      <c r="L2740" s="14" t="n">
        <f aca="true">IF(ROW(E2740) - 1 &gt;= $L$1,MMULT($AA$1:OFFSET($AA$1, 0, $L$1 - 1),E2740:OFFSET(E2740,1 - $L$1, 0)) / $K$3,"")</f>
        <v>320.944545454545</v>
      </c>
      <c r="N2740" s="0" t="n">
        <f aca="true">IF(ROW(E2740) - 1 &gt;= $N$1,SUM(E2740:OFFSET(E2740,1 - $N$1, 0)) / $N$1,"")</f>
        <v>320.593</v>
      </c>
      <c r="P2740" s="0" t="n">
        <f aca="true">IF(ROW(N2740) - 1 &gt; $P$1, IF(OFFSET(N2740,  1 - $P$1, 0) &lt;&gt; "", MMULT($AA$2:OFFSET($AA$2, 0, $P$1 - 1), E2740:OFFSET(E2740,1 - $P$1, 0)) / $O$3,""),"")</f>
        <v>320.598055555556</v>
      </c>
    </row>
    <row collapsed="false" customFormat="false" customHeight="true" hidden="false" ht="14.4" outlineLevel="0" r="2741">
      <c r="A2741" s="9" t="n">
        <v>40533</v>
      </c>
      <c r="B2741" s="5" t="n">
        <v>323</v>
      </c>
      <c r="C2741" s="5" t="n">
        <v>324.39</v>
      </c>
      <c r="D2741" s="5" t="n">
        <v>322.05</v>
      </c>
      <c r="E2741" s="5" t="n">
        <v>324.2</v>
      </c>
      <c r="F2741" s="5" t="n">
        <v>9155500</v>
      </c>
      <c r="G2741" s="5" t="n">
        <v>322.81</v>
      </c>
      <c r="I2741" s="13" t="n">
        <f aca="false">B2741-E2741</f>
        <v>-1.19999999999999</v>
      </c>
      <c r="J2741" s="13" t="n">
        <f aca="false">C2741-D2741</f>
        <v>2.33999999999997</v>
      </c>
      <c r="L2741" s="14" t="n">
        <f aca="true">IF(ROW(E2741) - 1 &gt;= $L$1,MMULT($AA$1:OFFSET($AA$1, 0, $L$1 - 1),E2741:OFFSET(E2741,1 - $L$1, 0)) / $K$3,"")</f>
        <v>321.600363636364</v>
      </c>
      <c r="N2741" s="0" t="n">
        <f aca="true">IF(ROW(E2741) - 1 &gt;= $N$1,SUM(E2741:OFFSET(E2741,1 - $N$1, 0)) / $N$1,"")</f>
        <v>321.192</v>
      </c>
      <c r="P2741" s="0" t="n">
        <f aca="true">IF(ROW(N2741) - 1 &gt; $P$1, IF(OFFSET(N2741,  1 - $P$1, 0) &lt;&gt; "", MMULT($AA$2:OFFSET($AA$2, 0, $P$1 - 1), E2741:OFFSET(E2741,1 - $P$1, 0)) / $O$3,""),"")</f>
        <v>320.808055555556</v>
      </c>
    </row>
    <row collapsed="false" customFormat="false" customHeight="true" hidden="false" ht="14.4" outlineLevel="0" r="2742">
      <c r="A2742" s="9" t="n">
        <v>40534</v>
      </c>
      <c r="B2742" s="5" t="n">
        <v>324.36</v>
      </c>
      <c r="C2742" s="5" t="n">
        <v>325.72</v>
      </c>
      <c r="D2742" s="5" t="n">
        <v>323.55</v>
      </c>
      <c r="E2742" s="5" t="n">
        <v>325.16</v>
      </c>
      <c r="F2742" s="5" t="n">
        <v>9497200</v>
      </c>
      <c r="G2742" s="5" t="n">
        <v>323.77</v>
      </c>
      <c r="I2742" s="13" t="n">
        <f aca="false">B2742-E2742</f>
        <v>-0.800000000000011</v>
      </c>
      <c r="J2742" s="13" t="n">
        <f aca="false">C2742-D2742</f>
        <v>2.17000000000002</v>
      </c>
      <c r="L2742" s="14" t="n">
        <f aca="true">IF(ROW(E2742) - 1 &gt;= $L$1,MMULT($AA$1:OFFSET($AA$1, 0, $L$1 - 1),E2742:OFFSET(E2742,1 - $L$1, 0)) / $K$3,"")</f>
        <v>322.321818181818</v>
      </c>
      <c r="N2742" s="0" t="n">
        <f aca="true">IF(ROW(E2742) - 1 &gt;= $N$1,SUM(E2742:OFFSET(E2742,1 - $N$1, 0)) / $N$1,"")</f>
        <v>321.607</v>
      </c>
      <c r="P2742" s="0" t="n">
        <f aca="true">IF(ROW(N2742) - 1 &gt; $P$1, IF(OFFSET(N2742,  1 - $P$1, 0) &lt;&gt; "", MMULT($AA$2:OFFSET($AA$2, 0, $P$1 - 1), E2742:OFFSET(E2742,1 - $P$1, 0)) / $O$3,""),"")</f>
        <v>321.149444444444</v>
      </c>
    </row>
    <row collapsed="false" customFormat="false" customHeight="true" hidden="false" ht="14.4" outlineLevel="0" r="2743">
      <c r="A2743" s="9" t="n">
        <v>40535</v>
      </c>
      <c r="B2743" s="5" t="n">
        <v>325</v>
      </c>
      <c r="C2743" s="5" t="n">
        <v>325.15</v>
      </c>
      <c r="D2743" s="5" t="n">
        <v>323.17</v>
      </c>
      <c r="E2743" s="5" t="n">
        <v>323.6</v>
      </c>
      <c r="F2743" s="5" t="n">
        <v>7969900</v>
      </c>
      <c r="G2743" s="5" t="n">
        <v>322.22</v>
      </c>
      <c r="I2743" s="13" t="n">
        <f aca="false">B2743-E2743</f>
        <v>1.39999999999998</v>
      </c>
      <c r="J2743" s="13" t="n">
        <f aca="false">C2743-D2743</f>
        <v>1.97999999999996</v>
      </c>
      <c r="L2743" s="14" t="n">
        <f aca="true">IF(ROW(E2743) - 1 &gt;= $L$1,MMULT($AA$1:OFFSET($AA$1, 0, $L$1 - 1),E2743:OFFSET(E2743,1 - $L$1, 0)) / $K$3,"")</f>
        <v>322.684181818182</v>
      </c>
      <c r="N2743" s="0" t="n">
        <f aca="true">IF(ROW(E2743) - 1 &gt;= $N$1,SUM(E2743:OFFSET(E2743,1 - $N$1, 0)) / $N$1,"")</f>
        <v>321.991</v>
      </c>
      <c r="P2743" s="0" t="n">
        <f aca="true">IF(ROW(N2743) - 1 &gt; $P$1, IF(OFFSET(N2743,  1 - $P$1, 0) &lt;&gt; "", MMULT($AA$2:OFFSET($AA$2, 0, $P$1 - 1), E2743:OFFSET(E2743,1 - $P$1, 0)) / $O$3,""),"")</f>
        <v>321.521111111111</v>
      </c>
    </row>
    <row collapsed="false" customFormat="false" customHeight="true" hidden="false" ht="14.4" outlineLevel="0" r="2744">
      <c r="A2744" s="9" t="n">
        <v>40539</v>
      </c>
      <c r="B2744" s="5" t="n">
        <v>322.85</v>
      </c>
      <c r="C2744" s="5" t="n">
        <v>325.44</v>
      </c>
      <c r="D2744" s="5" t="n">
        <v>321.52</v>
      </c>
      <c r="E2744" s="5" t="n">
        <v>324.68</v>
      </c>
      <c r="F2744" s="5" t="n">
        <v>8922000</v>
      </c>
      <c r="G2744" s="5" t="n">
        <v>323.29</v>
      </c>
      <c r="I2744" s="13" t="n">
        <f aca="false">B2744-E2744</f>
        <v>-1.82999999999998</v>
      </c>
      <c r="J2744" s="13" t="n">
        <f aca="false">C2744-D2744</f>
        <v>3.92000000000002</v>
      </c>
      <c r="L2744" s="14" t="n">
        <f aca="true">IF(ROW(E2744) - 1 &gt;= $L$1,MMULT($AA$1:OFFSET($AA$1, 0, $L$1 - 1),E2744:OFFSET(E2744,1 - $L$1, 0)) / $K$3,"")</f>
        <v>323.173090909091</v>
      </c>
      <c r="N2744" s="0" t="n">
        <f aca="true">IF(ROW(E2744) - 1 &gt;= $N$1,SUM(E2744:OFFSET(E2744,1 - $N$1, 0)) / $N$1,"")</f>
        <v>322.403</v>
      </c>
      <c r="P2744" s="0" t="n">
        <f aca="true">IF(ROW(N2744) - 1 &gt; $P$1, IF(OFFSET(N2744,  1 - $P$1, 0) &lt;&gt; "", MMULT($AA$2:OFFSET($AA$2, 0, $P$1 - 1), E2744:OFFSET(E2744,1 - $P$1, 0)) / $O$3,""),"")</f>
        <v>321.981388888889</v>
      </c>
    </row>
    <row collapsed="false" customFormat="false" customHeight="true" hidden="false" ht="14.4" outlineLevel="0" r="2745">
      <c r="A2745" s="9" t="n">
        <v>40540</v>
      </c>
      <c r="B2745" s="5" t="n">
        <v>325.91</v>
      </c>
      <c r="C2745" s="5" t="n">
        <v>326.66</v>
      </c>
      <c r="D2745" s="5" t="n">
        <v>325.06</v>
      </c>
      <c r="E2745" s="5" t="n">
        <v>325.47</v>
      </c>
      <c r="F2745" s="5" t="n">
        <v>6283000</v>
      </c>
      <c r="G2745" s="5" t="n">
        <v>324.08</v>
      </c>
      <c r="I2745" s="13" t="n">
        <f aca="false">B2745-E2745</f>
        <v>0.439999999999998</v>
      </c>
      <c r="J2745" s="13" t="n">
        <f aca="false">C2745-D2745</f>
        <v>1.60000000000002</v>
      </c>
      <c r="L2745" s="14" t="n">
        <f aca="true">IF(ROW(E2745) - 1 &gt;= $L$1,MMULT($AA$1:OFFSET($AA$1, 0, $L$1 - 1),E2745:OFFSET(E2745,1 - $L$1, 0)) / $K$3,"")</f>
        <v>323.730727272727</v>
      </c>
      <c r="N2745" s="0" t="n">
        <f aca="true">IF(ROW(E2745) - 1 &gt;= $N$1,SUM(E2745:OFFSET(E2745,1 - $N$1, 0)) / $N$1,"")</f>
        <v>322.783</v>
      </c>
      <c r="P2745" s="0" t="n">
        <f aca="true">IF(ROW(N2745) - 1 &gt; $P$1, IF(OFFSET(N2745,  1 - $P$1, 0) &lt;&gt; "", MMULT($AA$2:OFFSET($AA$2, 0, $P$1 - 1), E2745:OFFSET(E2745,1 - $P$1, 0)) / $O$3,""),"")</f>
        <v>322.553055555555</v>
      </c>
    </row>
    <row collapsed="false" customFormat="false" customHeight="true" hidden="false" ht="14.4" outlineLevel="0" r="2746">
      <c r="A2746" s="9" t="n">
        <v>40541</v>
      </c>
      <c r="B2746" s="5" t="n">
        <v>326.22</v>
      </c>
      <c r="C2746" s="5" t="n">
        <v>326.45</v>
      </c>
      <c r="D2746" s="5" t="n">
        <v>325.1</v>
      </c>
      <c r="E2746" s="5" t="n">
        <v>325.29</v>
      </c>
      <c r="F2746" s="5" t="n">
        <v>5826400</v>
      </c>
      <c r="G2746" s="5" t="n">
        <v>323.9</v>
      </c>
      <c r="I2746" s="13" t="n">
        <f aca="false">B2746-E2746</f>
        <v>0.930000000000007</v>
      </c>
      <c r="J2746" s="13" t="n">
        <f aca="false">C2746-D2746</f>
        <v>1.34999999999997</v>
      </c>
      <c r="L2746" s="14" t="n">
        <f aca="true">IF(ROW(E2746) - 1 &gt;= $L$1,MMULT($AA$1:OFFSET($AA$1, 0, $L$1 - 1),E2746:OFFSET(E2746,1 - $L$1, 0)) / $K$3,"")</f>
        <v>324.186545454545</v>
      </c>
      <c r="N2746" s="0" t="n">
        <f aca="true">IF(ROW(E2746) - 1 &gt;= $N$1,SUM(E2746:OFFSET(E2746,1 - $N$1, 0)) / $N$1,"")</f>
        <v>323.283</v>
      </c>
      <c r="P2746" s="0" t="n">
        <f aca="true">IF(ROW(N2746) - 1 &gt; $P$1, IF(OFFSET(N2746,  1 - $P$1, 0) &lt;&gt; "", MMULT($AA$2:OFFSET($AA$2, 0, $P$1 - 1), E2746:OFFSET(E2746,1 - $P$1, 0)) / $O$3,""),"")</f>
        <v>323.164444444444</v>
      </c>
    </row>
    <row collapsed="false" customFormat="false" customHeight="true" hidden="false" ht="14.4" outlineLevel="0" r="2747">
      <c r="A2747" s="9" t="n">
        <v>40542</v>
      </c>
      <c r="B2747" s="5" t="n">
        <v>325.48</v>
      </c>
      <c r="C2747" s="5" t="n">
        <v>325.51</v>
      </c>
      <c r="D2747" s="5" t="n">
        <v>323.05</v>
      </c>
      <c r="E2747" s="5" t="n">
        <v>323.66</v>
      </c>
      <c r="F2747" s="5" t="n">
        <v>5624800</v>
      </c>
      <c r="G2747" s="5" t="n">
        <v>322.28</v>
      </c>
      <c r="I2747" s="13" t="n">
        <f aca="false">B2747-E2747</f>
        <v>1.81999999999999</v>
      </c>
      <c r="J2747" s="13" t="n">
        <f aca="false">C2747-D2747</f>
        <v>2.45999999999998</v>
      </c>
      <c r="L2747" s="14" t="n">
        <f aca="true">IF(ROW(E2747) - 1 &gt;= $L$1,MMULT($AA$1:OFFSET($AA$1, 0, $L$1 - 1),E2747:OFFSET(E2747,1 - $L$1, 0)) / $K$3,"")</f>
        <v>324.255090909091</v>
      </c>
      <c r="N2747" s="0" t="n">
        <f aca="true">IF(ROW(E2747) - 1 &gt;= $N$1,SUM(E2747:OFFSET(E2747,1 - $N$1, 0)) / $N$1,"")</f>
        <v>323.613</v>
      </c>
      <c r="P2747" s="0" t="n">
        <f aca="true">IF(ROW(N2747) - 1 &gt; $P$1, IF(OFFSET(N2747,  1 - $P$1, 0) &lt;&gt; "", MMULT($AA$2:OFFSET($AA$2, 0, $P$1 - 1), E2747:OFFSET(E2747,1 - $P$1, 0)) / $O$3,""),"")</f>
        <v>323.690555555556</v>
      </c>
    </row>
    <row collapsed="false" customFormat="false" customHeight="true" hidden="false" ht="14.4" outlineLevel="0" r="2748">
      <c r="A2748" s="9" t="n">
        <v>40543</v>
      </c>
      <c r="B2748" s="5" t="n">
        <v>322.95</v>
      </c>
      <c r="C2748" s="5" t="n">
        <v>323.48</v>
      </c>
      <c r="D2748" s="5" t="n">
        <v>321.31</v>
      </c>
      <c r="E2748" s="5" t="n">
        <v>322.56</v>
      </c>
      <c r="F2748" s="5" t="n">
        <v>6911000</v>
      </c>
      <c r="G2748" s="5" t="n">
        <v>321.18</v>
      </c>
      <c r="I2748" s="13" t="n">
        <f aca="false">B2748-E2748</f>
        <v>0.389999999999986</v>
      </c>
      <c r="J2748" s="13" t="n">
        <f aca="false">C2748-D2748</f>
        <v>2.17000000000002</v>
      </c>
      <c r="L2748" s="14" t="n">
        <f aca="true">IF(ROW(E2748) - 1 &gt;= $L$1,MMULT($AA$1:OFFSET($AA$1, 0, $L$1 - 1),E2748:OFFSET(E2748,1 - $L$1, 0)) / $K$3,"")</f>
        <v>324.063636363636</v>
      </c>
      <c r="N2748" s="0" t="n">
        <f aca="true">IF(ROW(E2748) - 1 &gt;= $N$1,SUM(E2748:OFFSET(E2748,1 - $N$1, 0)) / $N$1,"")</f>
        <v>323.744</v>
      </c>
      <c r="P2748" s="0" t="n">
        <f aca="true">IF(ROW(N2748) - 1 &gt; $P$1, IF(OFFSET(N2748,  1 - $P$1, 0) &lt;&gt; "", MMULT($AA$2:OFFSET($AA$2, 0, $P$1 - 1), E2748:OFFSET(E2748,1 - $P$1, 0)) / $O$3,""),"")</f>
        <v>324.009166666667</v>
      </c>
    </row>
    <row collapsed="false" customFormat="false" customHeight="true" hidden="false" ht="14.4" outlineLevel="0" r="2749">
      <c r="A2749" s="9" t="n">
        <v>40546</v>
      </c>
      <c r="B2749" s="5" t="n">
        <v>325.64</v>
      </c>
      <c r="C2749" s="5" t="n">
        <v>330.26</v>
      </c>
      <c r="D2749" s="5" t="n">
        <v>324.84</v>
      </c>
      <c r="E2749" s="5" t="n">
        <v>329.57</v>
      </c>
      <c r="F2749" s="5" t="n">
        <v>15897800</v>
      </c>
      <c r="G2749" s="5" t="n">
        <v>328.16</v>
      </c>
      <c r="I2749" s="13" t="n">
        <f aca="false">B2749-E2749</f>
        <v>-3.93000000000001</v>
      </c>
      <c r="J2749" s="13" t="n">
        <f aca="false">C2749-D2749</f>
        <v>5.42000000000002</v>
      </c>
      <c r="L2749" s="14" t="n">
        <f aca="true">IF(ROW(E2749) - 1 &gt;= $L$1,MMULT($AA$1:OFFSET($AA$1, 0, $L$1 - 1),E2749:OFFSET(E2749,1 - $L$1, 0)) / $K$3,"")</f>
        <v>325.122909090909</v>
      </c>
      <c r="N2749" s="0" t="n">
        <f aca="true">IF(ROW(E2749) - 1 &gt;= $N$1,SUM(E2749:OFFSET(E2749,1 - $N$1, 0)) / $N$1,"")</f>
        <v>324.64</v>
      </c>
      <c r="P2749" s="0" t="n">
        <f aca="true">IF(ROW(N2749) - 1 &gt; $P$1, IF(OFFSET(N2749,  1 - $P$1, 0) &lt;&gt; "", MMULT($AA$2:OFFSET($AA$2, 0, $P$1 - 1), E2749:OFFSET(E2749,1 - $P$1, 0)) / $O$3,""),"")</f>
        <v>324.403611111111</v>
      </c>
    </row>
    <row collapsed="false" customFormat="false" customHeight="true" hidden="false" ht="14.4" outlineLevel="0" r="2750">
      <c r="A2750" s="9" t="n">
        <v>40547</v>
      </c>
      <c r="B2750" s="5" t="n">
        <v>332.44</v>
      </c>
      <c r="C2750" s="5" t="n">
        <v>332.5</v>
      </c>
      <c r="D2750" s="5" t="n">
        <v>328.15</v>
      </c>
      <c r="E2750" s="5" t="n">
        <v>331.29</v>
      </c>
      <c r="F2750" s="5" t="n">
        <v>11038600</v>
      </c>
      <c r="G2750" s="5" t="n">
        <v>329.87</v>
      </c>
      <c r="I2750" s="13" t="n">
        <f aca="false">B2750-E2750</f>
        <v>1.14999999999998</v>
      </c>
      <c r="J2750" s="13" t="n">
        <f aca="false">C2750-D2750</f>
        <v>4.35000000000002</v>
      </c>
      <c r="L2750" s="14" t="n">
        <f aca="true">IF(ROW(E2750) - 1 &gt;= $L$1,MMULT($AA$1:OFFSET($AA$1, 0, $L$1 - 1),E2750:OFFSET(E2750,1 - $L$1, 0)) / $K$3,"")</f>
        <v>326.332</v>
      </c>
      <c r="N2750" s="0" t="n">
        <f aca="true">IF(ROW(E2750) - 1 &gt;= $N$1,SUM(E2750:OFFSET(E2750,1 - $N$1, 0)) / $N$1,"")</f>
        <v>325.548</v>
      </c>
      <c r="P2750" s="0" t="n">
        <f aca="true">IF(ROW(N2750) - 1 &gt; $P$1, IF(OFFSET(N2750,  1 - $P$1, 0) &lt;&gt; "", MMULT($AA$2:OFFSET($AA$2, 0, $P$1 - 1), E2750:OFFSET(E2750,1 - $P$1, 0)) / $O$3,""),"")</f>
        <v>324.886388888889</v>
      </c>
    </row>
    <row collapsed="false" customFormat="false" customHeight="true" hidden="false" ht="14.4" outlineLevel="0" r="2751">
      <c r="A2751" s="9" t="n">
        <v>40548</v>
      </c>
      <c r="B2751" s="5" t="n">
        <v>329.55</v>
      </c>
      <c r="C2751" s="5" t="n">
        <v>334.34</v>
      </c>
      <c r="D2751" s="5" t="n">
        <v>329.5</v>
      </c>
      <c r="E2751" s="5" t="n">
        <v>334</v>
      </c>
      <c r="F2751" s="5" t="n">
        <v>9125700</v>
      </c>
      <c r="G2751" s="5" t="n">
        <v>332.57</v>
      </c>
      <c r="I2751" s="13" t="n">
        <f aca="false">B2751-E2751</f>
        <v>-4.44999999999999</v>
      </c>
      <c r="J2751" s="13" t="n">
        <f aca="false">C2751-D2751</f>
        <v>4.83999999999998</v>
      </c>
      <c r="L2751" s="14" t="n">
        <f aca="true">IF(ROW(E2751) - 1 &gt;= $L$1,MMULT($AA$1:OFFSET($AA$1, 0, $L$1 - 1),E2751:OFFSET(E2751,1 - $L$1, 0)) / $K$3,"")</f>
        <v>327.868727272727</v>
      </c>
      <c r="N2751" s="0" t="n">
        <f aca="true">IF(ROW(E2751) - 1 &gt;= $N$1,SUM(E2751:OFFSET(E2751,1 - $N$1, 0)) / $N$1,"")</f>
        <v>326.528</v>
      </c>
      <c r="P2751" s="0" t="n">
        <f aca="true">IF(ROW(N2751) - 1 &gt; $P$1, IF(OFFSET(N2751,  1 - $P$1, 0) &lt;&gt; "", MMULT($AA$2:OFFSET($AA$2, 0, $P$1 - 1), E2751:OFFSET(E2751,1 - $P$1, 0)) / $O$3,""),"")</f>
        <v>325.471111111111</v>
      </c>
    </row>
    <row collapsed="false" customFormat="false" customHeight="true" hidden="false" ht="14.4" outlineLevel="0" r="2752">
      <c r="A2752" s="9" t="n">
        <v>40549</v>
      </c>
      <c r="B2752" s="5" t="n">
        <v>334.72</v>
      </c>
      <c r="C2752" s="5" t="n">
        <v>335.25</v>
      </c>
      <c r="D2752" s="5" t="n">
        <v>332.9</v>
      </c>
      <c r="E2752" s="5" t="n">
        <v>333.73</v>
      </c>
      <c r="F2752" s="5" t="n">
        <v>10729600</v>
      </c>
      <c r="G2752" s="5" t="n">
        <v>332.3</v>
      </c>
      <c r="I2752" s="13" t="n">
        <f aca="false">B2752-E2752</f>
        <v>0.990000000000009</v>
      </c>
      <c r="J2752" s="13" t="n">
        <f aca="false">C2752-D2752</f>
        <v>2.35000000000002</v>
      </c>
      <c r="L2752" s="14" t="n">
        <f aca="true">IF(ROW(E2752) - 1 &gt;= $L$1,MMULT($AA$1:OFFSET($AA$1, 0, $L$1 - 1),E2752:OFFSET(E2752,1 - $L$1, 0)) / $K$3,"")</f>
        <v>329.178181818182</v>
      </c>
      <c r="N2752" s="0" t="n">
        <f aca="true">IF(ROW(E2752) - 1 &gt;= $N$1,SUM(E2752:OFFSET(E2752,1 - $N$1, 0)) / $N$1,"")</f>
        <v>327.385</v>
      </c>
      <c r="P2752" s="0" t="n">
        <f aca="true">IF(ROW(N2752) - 1 &gt; $P$1, IF(OFFSET(N2752,  1 - $P$1, 0) &lt;&gt; "", MMULT($AA$2:OFFSET($AA$2, 0, $P$1 - 1), E2752:OFFSET(E2752,1 - $P$1, 0)) / $O$3,""),"")</f>
        <v>326.204722222222</v>
      </c>
    </row>
    <row collapsed="false" customFormat="false" customHeight="true" hidden="false" ht="14.4" outlineLevel="0" r="2753">
      <c r="A2753" s="9" t="n">
        <v>40550</v>
      </c>
      <c r="B2753" s="5" t="n">
        <v>333.99</v>
      </c>
      <c r="C2753" s="5" t="n">
        <v>336.35</v>
      </c>
      <c r="D2753" s="5" t="n">
        <v>331.9</v>
      </c>
      <c r="E2753" s="5" t="n">
        <v>336.12</v>
      </c>
      <c r="F2753" s="5" t="n">
        <v>11140400</v>
      </c>
      <c r="G2753" s="5" t="n">
        <v>334.68</v>
      </c>
      <c r="I2753" s="13" t="n">
        <f aca="false">B2753-E2753</f>
        <v>-2.13</v>
      </c>
      <c r="J2753" s="13" t="n">
        <f aca="false">C2753-D2753</f>
        <v>4.45000000000005</v>
      </c>
      <c r="L2753" s="14" t="n">
        <f aca="true">IF(ROW(E2753) - 1 &gt;= $L$1,MMULT($AA$1:OFFSET($AA$1, 0, $L$1 - 1),E2753:OFFSET(E2753,1 - $L$1, 0)) / $K$3,"")</f>
        <v>330.766363636364</v>
      </c>
      <c r="N2753" s="0" t="n">
        <f aca="true">IF(ROW(E2753) - 1 &gt;= $N$1,SUM(E2753:OFFSET(E2753,1 - $N$1, 0)) / $N$1,"")</f>
        <v>328.637</v>
      </c>
      <c r="P2753" s="0" t="n">
        <f aca="true">IF(ROW(N2753) - 1 &gt; $P$1, IF(OFFSET(N2753,  1 - $P$1, 0) &lt;&gt; "", MMULT($AA$2:OFFSET($AA$2, 0, $P$1 - 1), E2753:OFFSET(E2753,1 - $P$1, 0)) / $O$3,""),"")</f>
        <v>327.299444444444</v>
      </c>
    </row>
    <row collapsed="false" customFormat="false" customHeight="true" hidden="false" ht="14.4" outlineLevel="0" r="2754">
      <c r="A2754" s="9" t="n">
        <v>40553</v>
      </c>
      <c r="B2754" s="5" t="n">
        <v>338.83</v>
      </c>
      <c r="C2754" s="5" t="n">
        <v>343.23</v>
      </c>
      <c r="D2754" s="5" t="n">
        <v>337.17</v>
      </c>
      <c r="E2754" s="5" t="n">
        <v>342.45</v>
      </c>
      <c r="F2754" s="5" t="n">
        <v>16020000</v>
      </c>
      <c r="G2754" s="5" t="n">
        <v>340.99</v>
      </c>
      <c r="I2754" s="13" t="n">
        <f aca="false">B2754-E2754</f>
        <v>-3.62</v>
      </c>
      <c r="J2754" s="13" t="n">
        <f aca="false">C2754-D2754</f>
        <v>6.06</v>
      </c>
      <c r="L2754" s="14" t="n">
        <f aca="true">IF(ROW(E2754) - 1 &gt;= $L$1,MMULT($AA$1:OFFSET($AA$1, 0, $L$1 - 1),E2754:OFFSET(E2754,1 - $L$1, 0)) / $K$3,"")</f>
        <v>333.277818181818</v>
      </c>
      <c r="N2754" s="0" t="n">
        <f aca="true">IF(ROW(E2754) - 1 &gt;= $N$1,SUM(E2754:OFFSET(E2754,1 - $N$1, 0)) / $N$1,"")</f>
        <v>330.414</v>
      </c>
      <c r="P2754" s="0" t="n">
        <f aca="true">IF(ROW(N2754) - 1 &gt; $P$1, IF(OFFSET(N2754,  1 - $P$1, 0) &lt;&gt; "", MMULT($AA$2:OFFSET($AA$2, 0, $P$1 - 1), E2754:OFFSET(E2754,1 - $P$1, 0)) / $O$3,""),"")</f>
        <v>329.018888888889</v>
      </c>
    </row>
    <row collapsed="false" customFormat="false" customHeight="true" hidden="false" ht="14.4" outlineLevel="0" r="2755">
      <c r="A2755" s="9" t="n">
        <v>40554</v>
      </c>
      <c r="B2755" s="5" t="n">
        <v>344.88</v>
      </c>
      <c r="C2755" s="5" t="n">
        <v>344.96</v>
      </c>
      <c r="D2755" s="5" t="n">
        <v>339.47</v>
      </c>
      <c r="E2755" s="5" t="n">
        <v>341.64</v>
      </c>
      <c r="F2755" s="5" t="n">
        <v>15861000</v>
      </c>
      <c r="G2755" s="5" t="n">
        <v>340.18</v>
      </c>
      <c r="I2755" s="13" t="n">
        <f aca="false">B2755-E2755</f>
        <v>3.24000000000001</v>
      </c>
      <c r="J2755" s="13" t="n">
        <f aca="false">C2755-D2755</f>
        <v>5.48999999999995</v>
      </c>
      <c r="L2755" s="14" t="n">
        <f aca="true">IF(ROW(E2755) - 1 &gt;= $L$1,MMULT($AA$1:OFFSET($AA$1, 0, $L$1 - 1),E2755:OFFSET(E2755,1 - $L$1, 0)) / $K$3,"")</f>
        <v>335.318909090909</v>
      </c>
      <c r="N2755" s="0" t="n">
        <f aca="true">IF(ROW(E2755) - 1 &gt;= $N$1,SUM(E2755:OFFSET(E2755,1 - $N$1, 0)) / $N$1,"")</f>
        <v>332.031</v>
      </c>
      <c r="P2755" s="0" t="n">
        <f aca="true">IF(ROW(N2755) - 1 &gt; $P$1, IF(OFFSET(N2755,  1 - $P$1, 0) &lt;&gt; "", MMULT($AA$2:OFFSET($AA$2, 0, $P$1 - 1), E2755:OFFSET(E2755,1 - $P$1, 0)) / $O$3,""),"")</f>
        <v>330.907777777778</v>
      </c>
    </row>
    <row collapsed="false" customFormat="false" customHeight="true" hidden="false" ht="14.4" outlineLevel="0" r="2756">
      <c r="A2756" s="9" t="n">
        <v>40555</v>
      </c>
      <c r="B2756" s="5" t="n">
        <v>343.25</v>
      </c>
      <c r="C2756" s="5" t="n">
        <v>344.43</v>
      </c>
      <c r="D2756" s="5" t="n">
        <v>342</v>
      </c>
      <c r="E2756" s="5" t="n">
        <v>344.42</v>
      </c>
      <c r="F2756" s="5" t="n">
        <v>10806800</v>
      </c>
      <c r="G2756" s="5" t="n">
        <v>342.95</v>
      </c>
      <c r="I2756" s="13" t="n">
        <f aca="false">B2756-E2756</f>
        <v>-1.17000000000002</v>
      </c>
      <c r="J2756" s="13" t="n">
        <f aca="false">C2756-D2756</f>
        <v>2.43000000000001</v>
      </c>
      <c r="L2756" s="14" t="n">
        <f aca="true">IF(ROW(E2756) - 1 &gt;= $L$1,MMULT($AA$1:OFFSET($AA$1, 0, $L$1 - 1),E2756:OFFSET(E2756,1 - $L$1, 0)) / $K$3,"")</f>
        <v>337.571454545455</v>
      </c>
      <c r="N2756" s="0" t="n">
        <f aca="true">IF(ROW(E2756) - 1 &gt;= $N$1,SUM(E2756:OFFSET(E2756,1 - $N$1, 0)) / $N$1,"")</f>
        <v>333.944</v>
      </c>
      <c r="P2756" s="0" t="n">
        <f aca="true">IF(ROW(N2756) - 1 &gt; $P$1, IF(OFFSET(N2756,  1 - $P$1, 0) &lt;&gt; "", MMULT($AA$2:OFFSET($AA$2, 0, $P$1 - 1), E2756:OFFSET(E2756,1 - $P$1, 0)) / $O$3,""),"")</f>
        <v>332.977777777778</v>
      </c>
    </row>
    <row collapsed="false" customFormat="false" customHeight="true" hidden="false" ht="14.4" outlineLevel="0" r="2757">
      <c r="A2757" s="9" t="n">
        <v>40556</v>
      </c>
      <c r="B2757" s="5" t="n">
        <v>345.16</v>
      </c>
      <c r="C2757" s="5" t="n">
        <v>346.64</v>
      </c>
      <c r="D2757" s="5" t="n">
        <v>343.85</v>
      </c>
      <c r="E2757" s="5" t="n">
        <v>345.68</v>
      </c>
      <c r="F2757" s="5" t="n">
        <v>10599300</v>
      </c>
      <c r="G2757" s="5" t="n">
        <v>344.2</v>
      </c>
      <c r="I2757" s="13" t="n">
        <f aca="false">B2757-E2757</f>
        <v>-0.519999999999982</v>
      </c>
      <c r="J2757" s="13" t="n">
        <f aca="false">C2757-D2757</f>
        <v>2.78999999999996</v>
      </c>
      <c r="L2757" s="14" t="n">
        <f aca="true">IF(ROW(E2757) - 1 &gt;= $L$1,MMULT($AA$1:OFFSET($AA$1, 0, $L$1 - 1),E2757:OFFSET(E2757,1 - $L$1, 0)) / $K$3,"")</f>
        <v>339.705272727273</v>
      </c>
      <c r="N2757" s="0" t="n">
        <f aca="true">IF(ROW(E2757) - 1 &gt;= $N$1,SUM(E2757:OFFSET(E2757,1 - $N$1, 0)) / $N$1,"")</f>
        <v>336.146</v>
      </c>
      <c r="P2757" s="0" t="n">
        <f aca="true">IF(ROW(N2757) - 1 &gt; $P$1, IF(OFFSET(N2757,  1 - $P$1, 0) &lt;&gt; "", MMULT($AA$2:OFFSET($AA$2, 0, $P$1 - 1), E2757:OFFSET(E2757,1 - $P$1, 0)) / $O$3,""),"")</f>
        <v>335.135277777778</v>
      </c>
    </row>
    <row collapsed="false" customFormat="false" customHeight="true" hidden="false" ht="14.4" outlineLevel="0" r="2758">
      <c r="A2758" s="9" t="n">
        <v>40557</v>
      </c>
      <c r="B2758" s="5" t="n">
        <v>345.89</v>
      </c>
      <c r="C2758" s="5" t="n">
        <v>348.48</v>
      </c>
      <c r="D2758" s="5" t="n">
        <v>344.44</v>
      </c>
      <c r="E2758" s="5" t="n">
        <v>348.48</v>
      </c>
      <c r="F2758" s="5" t="n">
        <v>11030000</v>
      </c>
      <c r="G2758" s="5" t="n">
        <v>346.99</v>
      </c>
      <c r="I2758" s="13" t="n">
        <f aca="false">B2758-E2758</f>
        <v>-2.59000000000003</v>
      </c>
      <c r="J2758" s="13" t="n">
        <f aca="false">C2758-D2758</f>
        <v>4.04000000000002</v>
      </c>
      <c r="L2758" s="14" t="n">
        <f aca="true">IF(ROW(E2758) - 1 &gt;= $L$1,MMULT($AA$1:OFFSET($AA$1, 0, $L$1 - 1),E2758:OFFSET(E2758,1 - $L$1, 0)) / $K$3,"")</f>
        <v>341.947818181818</v>
      </c>
      <c r="N2758" s="0" t="n">
        <f aca="true">IF(ROW(E2758) - 1 &gt;= $N$1,SUM(E2758:OFFSET(E2758,1 - $N$1, 0)) / $N$1,"")</f>
        <v>338.738</v>
      </c>
      <c r="P2758" s="0" t="n">
        <f aca="true">IF(ROW(N2758) - 1 &gt; $P$1, IF(OFFSET(N2758,  1 - $P$1, 0) &lt;&gt; "", MMULT($AA$2:OFFSET($AA$2, 0, $P$1 - 1), E2758:OFFSET(E2758,1 - $P$1, 0)) / $O$3,""),"")</f>
        <v>337.468055555556</v>
      </c>
    </row>
    <row collapsed="false" customFormat="false" customHeight="true" hidden="false" ht="14.4" outlineLevel="0" r="2759">
      <c r="A2759" s="9" t="n">
        <v>40561</v>
      </c>
      <c r="B2759" s="5" t="n">
        <v>329.52</v>
      </c>
      <c r="C2759" s="5" t="n">
        <v>344.76</v>
      </c>
      <c r="D2759" s="5" t="n">
        <v>326</v>
      </c>
      <c r="E2759" s="5" t="n">
        <v>340.65</v>
      </c>
      <c r="F2759" s="5" t="n">
        <v>67178500</v>
      </c>
      <c r="G2759" s="5" t="n">
        <v>339.19</v>
      </c>
      <c r="I2759" s="13" t="n">
        <f aca="false">B2759-E2759</f>
        <v>-11.13</v>
      </c>
      <c r="J2759" s="13" t="n">
        <f aca="false">C2759-D2759</f>
        <v>18.76</v>
      </c>
      <c r="L2759" s="14" t="n">
        <f aca="true">IF(ROW(E2759) - 1 &gt;= $L$1,MMULT($AA$1:OFFSET($AA$1, 0, $L$1 - 1),E2759:OFFSET(E2759,1 - $L$1, 0)) / $K$3,"")</f>
        <v>342.295454545455</v>
      </c>
      <c r="N2759" s="0" t="n">
        <f aca="true">IF(ROW(E2759) - 1 &gt;= $N$1,SUM(E2759:OFFSET(E2759,1 - $N$1, 0)) / $N$1,"")</f>
        <v>339.846</v>
      </c>
      <c r="P2759" s="0" t="n">
        <f aca="true">IF(ROW(N2759) - 1 &gt; $P$1, IF(OFFSET(N2759,  1 - $P$1, 0) &lt;&gt; "", MMULT($AA$2:OFFSET($AA$2, 0, $P$1 - 1), E2759:OFFSET(E2759,1 - $P$1, 0)) / $O$3,""),"")</f>
        <v>339.580555555555</v>
      </c>
    </row>
    <row collapsed="false" customFormat="false" customHeight="true" hidden="false" ht="14.4" outlineLevel="0" r="2760">
      <c r="A2760" s="9" t="n">
        <v>40562</v>
      </c>
      <c r="B2760" s="5" t="n">
        <v>348.35</v>
      </c>
      <c r="C2760" s="5" t="n">
        <v>348.6</v>
      </c>
      <c r="D2760" s="5" t="n">
        <v>336.88</v>
      </c>
      <c r="E2760" s="5" t="n">
        <v>338.84</v>
      </c>
      <c r="F2760" s="5" t="n">
        <v>40557600</v>
      </c>
      <c r="G2760" s="5" t="n">
        <v>337.39</v>
      </c>
      <c r="I2760" s="13" t="n">
        <f aca="false">B2760-E2760</f>
        <v>9.51000000000005</v>
      </c>
      <c r="J2760" s="13" t="n">
        <f aca="false">C2760-D2760</f>
        <v>11.72</v>
      </c>
      <c r="L2760" s="14" t="n">
        <f aca="true">IF(ROW(E2760) - 1 &gt;= $L$1,MMULT($AA$1:OFFSET($AA$1, 0, $L$1 - 1),E2760:OFFSET(E2760,1 - $L$1, 0)) / $K$3,"")</f>
        <v>342.112545454545</v>
      </c>
      <c r="N2760" s="0" t="n">
        <f aca="true">IF(ROW(E2760) - 1 &gt;= $N$1,SUM(E2760:OFFSET(E2760,1 - $N$1, 0)) / $N$1,"")</f>
        <v>340.601</v>
      </c>
      <c r="P2760" s="0" t="n">
        <f aca="true">IF(ROW(N2760) - 1 &gt; $P$1, IF(OFFSET(N2760,  1 - $P$1, 0) &lt;&gt; "", MMULT($AA$2:OFFSET($AA$2, 0, $P$1 - 1), E2760:OFFSET(E2760,1 - $P$1, 0)) / $O$3,""),"")</f>
        <v>341.040277777778</v>
      </c>
    </row>
    <row collapsed="false" customFormat="false" customHeight="true" hidden="false" ht="14.4" outlineLevel="0" r="2761">
      <c r="A2761" s="9" t="n">
        <v>40563</v>
      </c>
      <c r="B2761" s="5" t="n">
        <v>336.43</v>
      </c>
      <c r="C2761" s="5" t="n">
        <v>338.3</v>
      </c>
      <c r="D2761" s="5" t="n">
        <v>330.12</v>
      </c>
      <c r="E2761" s="5" t="n">
        <v>332.68</v>
      </c>
      <c r="F2761" s="5" t="n">
        <v>27313900</v>
      </c>
      <c r="G2761" s="5" t="n">
        <v>331.26</v>
      </c>
      <c r="I2761" s="13" t="n">
        <f aca="false">B2761-E2761</f>
        <v>3.75</v>
      </c>
      <c r="J2761" s="13" t="n">
        <f aca="false">C2761-D2761</f>
        <v>8.18000000000001</v>
      </c>
      <c r="L2761" s="14" t="n">
        <f aca="true">IF(ROW(E2761) - 1 &gt;= $L$1,MMULT($AA$1:OFFSET($AA$1, 0, $L$1 - 1),E2761:OFFSET(E2761,1 - $L$1, 0)) / $K$3,"")</f>
        <v>340.672363636364</v>
      </c>
      <c r="N2761" s="0" t="n">
        <f aca="true">IF(ROW(E2761) - 1 &gt;= $N$1,SUM(E2761:OFFSET(E2761,1 - $N$1, 0)) / $N$1,"")</f>
        <v>340.469</v>
      </c>
      <c r="P2761" s="0" t="n">
        <f aca="true">IF(ROW(N2761) - 1 &gt; $P$1, IF(OFFSET(N2761,  1 - $P$1, 0) &lt;&gt; "", MMULT($AA$2:OFFSET($AA$2, 0, $P$1 - 1), E2761:OFFSET(E2761,1 - $P$1, 0)) / $O$3,""),"")</f>
        <v>341.915833333333</v>
      </c>
    </row>
    <row collapsed="false" customFormat="false" customHeight="true" hidden="false" ht="14.4" outlineLevel="0" r="2762">
      <c r="A2762" s="9" t="n">
        <v>40564</v>
      </c>
      <c r="B2762" s="5" t="n">
        <v>333.77</v>
      </c>
      <c r="C2762" s="5" t="n">
        <v>334.88</v>
      </c>
      <c r="D2762" s="5" t="n">
        <v>326.63</v>
      </c>
      <c r="E2762" s="5" t="n">
        <v>326.72</v>
      </c>
      <c r="F2762" s="5" t="n">
        <v>26942900</v>
      </c>
      <c r="G2762" s="5" t="n">
        <v>325.32</v>
      </c>
      <c r="I2762" s="13" t="n">
        <f aca="false">B2762-E2762</f>
        <v>7.04999999999995</v>
      </c>
      <c r="J2762" s="13" t="n">
        <f aca="false">C2762-D2762</f>
        <v>8.25</v>
      </c>
      <c r="L2762" s="14" t="n">
        <f aca="true">IF(ROW(E2762) - 1 &gt;= $L$1,MMULT($AA$1:OFFSET($AA$1, 0, $L$1 - 1),E2762:OFFSET(E2762,1 - $L$1, 0)) / $K$3,"")</f>
        <v>338.172545454545</v>
      </c>
      <c r="N2762" s="0" t="n">
        <f aca="true">IF(ROW(E2762) - 1 &gt;= $N$1,SUM(E2762:OFFSET(E2762,1 - $N$1, 0)) / $N$1,"")</f>
        <v>339.768</v>
      </c>
      <c r="P2762" s="0" t="n">
        <f aca="true">IF(ROW(N2762) - 1 &gt; $P$1, IF(OFFSET(N2762,  1 - $P$1, 0) &lt;&gt; "", MMULT($AA$2:OFFSET($AA$2, 0, $P$1 - 1), E2762:OFFSET(E2762,1 - $P$1, 0)) / $O$3,""),"")</f>
        <v>341.935</v>
      </c>
    </row>
    <row collapsed="false" customFormat="false" customHeight="true" hidden="false" ht="14.4" outlineLevel="0" r="2763">
      <c r="A2763" s="9" t="n">
        <v>40567</v>
      </c>
      <c r="B2763" s="5" t="n">
        <v>326.87</v>
      </c>
      <c r="C2763" s="5" t="n">
        <v>337.45</v>
      </c>
      <c r="D2763" s="5" t="n">
        <v>326.72</v>
      </c>
      <c r="E2763" s="5" t="n">
        <v>337.45</v>
      </c>
      <c r="F2763" s="5" t="n">
        <v>20524400</v>
      </c>
      <c r="G2763" s="5" t="n">
        <v>336.01</v>
      </c>
      <c r="I2763" s="13" t="n">
        <f aca="false">B2763-E2763</f>
        <v>-10.58</v>
      </c>
      <c r="J2763" s="13" t="n">
        <f aca="false">C2763-D2763</f>
        <v>10.73</v>
      </c>
      <c r="L2763" s="14" t="n">
        <f aca="true">IF(ROW(E2763) - 1 &gt;= $L$1,MMULT($AA$1:OFFSET($AA$1, 0, $L$1 - 1),E2763:OFFSET(E2763,1 - $L$1, 0)) / $K$3,"")</f>
        <v>337.751090909091</v>
      </c>
      <c r="N2763" s="0" t="n">
        <f aca="true">IF(ROW(E2763) - 1 &gt;= $N$1,SUM(E2763:OFFSET(E2763,1 - $N$1, 0)) / $N$1,"")</f>
        <v>339.901</v>
      </c>
      <c r="P2763" s="0" t="n">
        <f aca="true">IF(ROW(N2763) - 1 &gt; $P$1, IF(OFFSET(N2763,  1 - $P$1, 0) &lt;&gt; "", MMULT($AA$2:OFFSET($AA$2, 0, $P$1 - 1), E2763:OFFSET(E2763,1 - $P$1, 0)) / $O$3,""),"")</f>
        <v>341.401111111111</v>
      </c>
    </row>
    <row collapsed="false" customFormat="false" customHeight="true" hidden="false" ht="14.4" outlineLevel="0" r="2764">
      <c r="A2764" s="9" t="n">
        <v>40568</v>
      </c>
      <c r="B2764" s="5" t="n">
        <v>336.33</v>
      </c>
      <c r="C2764" s="5" t="n">
        <v>341.44</v>
      </c>
      <c r="D2764" s="5" t="n">
        <v>334.57</v>
      </c>
      <c r="E2764" s="5" t="n">
        <v>341.4</v>
      </c>
      <c r="F2764" s="5" t="n">
        <v>19531000</v>
      </c>
      <c r="G2764" s="5" t="n">
        <v>339.94</v>
      </c>
      <c r="I2764" s="13" t="n">
        <f aca="false">B2764-E2764</f>
        <v>-5.06999999999999</v>
      </c>
      <c r="J2764" s="13" t="n">
        <f aca="false">C2764-D2764</f>
        <v>6.87</v>
      </c>
      <c r="L2764" s="14" t="n">
        <f aca="true">IF(ROW(E2764) - 1 &gt;= $L$1,MMULT($AA$1:OFFSET($AA$1, 0, $L$1 - 1),E2764:OFFSET(E2764,1 - $L$1, 0)) / $K$3,"")</f>
        <v>338.023636363636</v>
      </c>
      <c r="N2764" s="0" t="n">
        <f aca="true">IF(ROW(E2764) - 1 &gt;= $N$1,SUM(E2764:OFFSET(E2764,1 - $N$1, 0)) / $N$1,"")</f>
        <v>339.796</v>
      </c>
      <c r="P2764" s="0" t="n">
        <f aca="true">IF(ROW(N2764) - 1 &gt; $P$1, IF(OFFSET(N2764,  1 - $P$1, 0) &lt;&gt; "", MMULT($AA$2:OFFSET($AA$2, 0, $P$1 - 1), E2764:OFFSET(E2764,1 - $P$1, 0)) / $O$3,""),"")</f>
        <v>340.260833333333</v>
      </c>
    </row>
    <row collapsed="false" customFormat="false" customHeight="true" hidden="false" ht="14.4" outlineLevel="0" r="2765">
      <c r="A2765" s="9" t="n">
        <v>40569</v>
      </c>
      <c r="B2765" s="5" t="n">
        <v>342.96</v>
      </c>
      <c r="C2765" s="5" t="n">
        <v>345.6</v>
      </c>
      <c r="D2765" s="5" t="n">
        <v>341.5</v>
      </c>
      <c r="E2765" s="5" t="n">
        <v>343.85</v>
      </c>
      <c r="F2765" s="5" t="n">
        <v>18102700</v>
      </c>
      <c r="G2765" s="5" t="n">
        <v>342.38</v>
      </c>
      <c r="I2765" s="13" t="n">
        <f aca="false">B2765-E2765</f>
        <v>-0.890000000000043</v>
      </c>
      <c r="J2765" s="13" t="n">
        <f aca="false">C2765-D2765</f>
        <v>4.10000000000002</v>
      </c>
      <c r="L2765" s="14" t="n">
        <f aca="true">IF(ROW(E2765) - 1 &gt;= $L$1,MMULT($AA$1:OFFSET($AA$1, 0, $L$1 - 1),E2765:OFFSET(E2765,1 - $L$1, 0)) / $K$3,"")</f>
        <v>338.760727272727</v>
      </c>
      <c r="N2765" s="0" t="n">
        <f aca="true">IF(ROW(E2765) - 1 &gt;= $N$1,SUM(E2765:OFFSET(E2765,1 - $N$1, 0)) / $N$1,"")</f>
        <v>340.017</v>
      </c>
      <c r="P2765" s="0" t="n">
        <f aca="true">IF(ROW(N2765) - 1 &gt; $P$1, IF(OFFSET(N2765,  1 - $P$1, 0) &lt;&gt; "", MMULT($AA$2:OFFSET($AA$2, 0, $P$1 - 1), E2765:OFFSET(E2765,1 - $P$1, 0)) / $O$3,""),"")</f>
        <v>339.083611111111</v>
      </c>
    </row>
    <row collapsed="false" customFormat="false" customHeight="true" hidden="false" ht="14.4" outlineLevel="0" r="2766">
      <c r="A2766" s="9" t="n">
        <v>40570</v>
      </c>
      <c r="B2766" s="5" t="n">
        <v>343.78</v>
      </c>
      <c r="C2766" s="5" t="n">
        <v>344.69</v>
      </c>
      <c r="D2766" s="5" t="n">
        <v>342.83</v>
      </c>
      <c r="E2766" s="5" t="n">
        <v>343.21</v>
      </c>
      <c r="F2766" s="5" t="n">
        <v>10179500</v>
      </c>
      <c r="G2766" s="5" t="n">
        <v>341.74</v>
      </c>
      <c r="I2766" s="13" t="n">
        <f aca="false">B2766-E2766</f>
        <v>0.569999999999993</v>
      </c>
      <c r="J2766" s="13" t="n">
        <f aca="false">C2766-D2766</f>
        <v>1.86000000000001</v>
      </c>
      <c r="L2766" s="14" t="n">
        <f aca="true">IF(ROW(E2766) - 1 &gt;= $L$1,MMULT($AA$1:OFFSET($AA$1, 0, $L$1 - 1),E2766:OFFSET(E2766,1 - $L$1, 0)) / $K$3,"")</f>
        <v>339.341272727273</v>
      </c>
      <c r="N2766" s="0" t="n">
        <f aca="true">IF(ROW(E2766) - 1 &gt;= $N$1,SUM(E2766:OFFSET(E2766,1 - $N$1, 0)) / $N$1,"")</f>
        <v>339.896</v>
      </c>
      <c r="P2766" s="0" t="n">
        <f aca="true">IF(ROW(N2766) - 1 &gt; $P$1, IF(OFFSET(N2766,  1 - $P$1, 0) &lt;&gt; "", MMULT($AA$2:OFFSET($AA$2, 0, $P$1 - 1), E2766:OFFSET(E2766,1 - $P$1, 0)) / $O$3,""),"")</f>
        <v>338.128055555556</v>
      </c>
    </row>
    <row collapsed="false" customFormat="false" customHeight="true" hidden="false" ht="14.4" outlineLevel="0" r="2767">
      <c r="A2767" s="9" t="n">
        <v>40571</v>
      </c>
      <c r="B2767" s="5" t="n">
        <v>344.17</v>
      </c>
      <c r="C2767" s="5" t="n">
        <v>344.4</v>
      </c>
      <c r="D2767" s="5" t="n">
        <v>333.53</v>
      </c>
      <c r="E2767" s="5" t="n">
        <v>336.1</v>
      </c>
      <c r="F2767" s="5" t="n">
        <v>21144900</v>
      </c>
      <c r="G2767" s="5" t="n">
        <v>334.66</v>
      </c>
      <c r="I2767" s="13" t="n">
        <f aca="false">B2767-E2767</f>
        <v>8.06999999999999</v>
      </c>
      <c r="J2767" s="13" t="n">
        <f aca="false">C2767-D2767</f>
        <v>10.87</v>
      </c>
      <c r="L2767" s="14" t="n">
        <f aca="true">IF(ROW(E2767) - 1 &gt;= $L$1,MMULT($AA$1:OFFSET($AA$1, 0, $L$1 - 1),E2767:OFFSET(E2767,1 - $L$1, 0)) / $K$3,"")</f>
        <v>338.651090909091</v>
      </c>
      <c r="N2767" s="0" t="n">
        <f aca="true">IF(ROW(E2767) - 1 &gt;= $N$1,SUM(E2767:OFFSET(E2767,1 - $N$1, 0)) / $N$1,"")</f>
        <v>338.938</v>
      </c>
      <c r="P2767" s="0" t="n">
        <f aca="true">IF(ROW(N2767) - 1 &gt; $P$1, IF(OFFSET(N2767,  1 - $P$1, 0) &lt;&gt; "", MMULT($AA$2:OFFSET($AA$2, 0, $P$1 - 1), E2767:OFFSET(E2767,1 - $P$1, 0)) / $O$3,""),"")</f>
        <v>337.516388888889</v>
      </c>
    </row>
    <row collapsed="false" customFormat="false" customHeight="true" hidden="false" ht="14.4" outlineLevel="0" r="2768">
      <c r="A2768" s="9" t="n">
        <v>40574</v>
      </c>
      <c r="B2768" s="5" t="n">
        <v>335.8</v>
      </c>
      <c r="C2768" s="5" t="n">
        <v>340.04</v>
      </c>
      <c r="D2768" s="5" t="n">
        <v>334.3</v>
      </c>
      <c r="E2768" s="5" t="n">
        <v>339.32</v>
      </c>
      <c r="F2768" s="5" t="n">
        <v>13473100</v>
      </c>
      <c r="G2768" s="5" t="n">
        <v>337.87</v>
      </c>
      <c r="I2768" s="13" t="n">
        <f aca="false">B2768-E2768</f>
        <v>-3.51999999999998</v>
      </c>
      <c r="J2768" s="13" t="n">
        <f aca="false">C2768-D2768</f>
        <v>5.74000000000001</v>
      </c>
      <c r="L2768" s="14" t="n">
        <f aca="true">IF(ROW(E2768) - 1 &gt;= $L$1,MMULT($AA$1:OFFSET($AA$1, 0, $L$1 - 1),E2768:OFFSET(E2768,1 - $L$1, 0)) / $K$3,"")</f>
        <v>338.720545454545</v>
      </c>
      <c r="N2768" s="0" t="n">
        <f aca="true">IF(ROW(E2768) - 1 &gt;= $N$1,SUM(E2768:OFFSET(E2768,1 - $N$1, 0)) / $N$1,"")</f>
        <v>338.022</v>
      </c>
      <c r="P2768" s="0" t="n">
        <f aca="true">IF(ROW(N2768) - 1 &gt; $P$1, IF(OFFSET(N2768,  1 - $P$1, 0) &lt;&gt; "", MMULT($AA$2:OFFSET($AA$2, 0, $P$1 - 1), E2768:OFFSET(E2768,1 - $P$1, 0)) / $O$3,""),"")</f>
        <v>337.746388888889</v>
      </c>
    </row>
    <row collapsed="false" customFormat="false" customHeight="true" hidden="false" ht="14.4" outlineLevel="0" r="2769">
      <c r="A2769" s="9" t="n">
        <v>40575</v>
      </c>
      <c r="B2769" s="5" t="n">
        <v>341.3</v>
      </c>
      <c r="C2769" s="5" t="n">
        <v>345.65</v>
      </c>
      <c r="D2769" s="5" t="n">
        <v>340.98</v>
      </c>
      <c r="E2769" s="5" t="n">
        <v>345.03</v>
      </c>
      <c r="F2769" s="5" t="n">
        <v>15236900</v>
      </c>
      <c r="G2769" s="5" t="n">
        <v>343.55</v>
      </c>
      <c r="I2769" s="13" t="n">
        <f aca="false">B2769-E2769</f>
        <v>-3.72999999999996</v>
      </c>
      <c r="J2769" s="13" t="n">
        <f aca="false">C2769-D2769</f>
        <v>4.66999999999996</v>
      </c>
      <c r="L2769" s="14" t="n">
        <f aca="true">IF(ROW(E2769) - 1 &gt;= $L$1,MMULT($AA$1:OFFSET($AA$1, 0, $L$1 - 1),E2769:OFFSET(E2769,1 - $L$1, 0)) / $K$3,"")</f>
        <v>339.994727272727</v>
      </c>
      <c r="N2769" s="0" t="n">
        <f aca="true">IF(ROW(E2769) - 1 &gt;= $N$1,SUM(E2769:OFFSET(E2769,1 - $N$1, 0)) / $N$1,"")</f>
        <v>338.46</v>
      </c>
      <c r="P2769" s="0" t="n">
        <f aca="true">IF(ROW(N2769) - 1 &gt; $P$1, IF(OFFSET(N2769,  1 - $P$1, 0) &lt;&gt; "", MMULT($AA$2:OFFSET($AA$2, 0, $P$1 - 1), E2769:OFFSET(E2769,1 - $P$1, 0)) / $O$3,""),"")</f>
        <v>338.415555555556</v>
      </c>
    </row>
    <row collapsed="false" customFormat="false" customHeight="true" hidden="false" ht="14.4" outlineLevel="0" r="2770">
      <c r="A2770" s="9" t="n">
        <v>40576</v>
      </c>
      <c r="B2770" s="5" t="n">
        <v>344.45</v>
      </c>
      <c r="C2770" s="5" t="n">
        <v>345.25</v>
      </c>
      <c r="D2770" s="5" t="n">
        <v>343.55</v>
      </c>
      <c r="E2770" s="5" t="n">
        <v>344.32</v>
      </c>
      <c r="F2770" s="5" t="n">
        <v>9248400</v>
      </c>
      <c r="G2770" s="5" t="n">
        <v>342.85</v>
      </c>
      <c r="I2770" s="13" t="n">
        <f aca="false">B2770-E2770</f>
        <v>0.129999999999995</v>
      </c>
      <c r="J2770" s="13" t="n">
        <f aca="false">C2770-D2770</f>
        <v>1.69999999999999</v>
      </c>
      <c r="L2770" s="14" t="n">
        <f aca="true">IF(ROW(E2770) - 1 &gt;= $L$1,MMULT($AA$1:OFFSET($AA$1, 0, $L$1 - 1),E2770:OFFSET(E2770,1 - $L$1, 0)) / $K$3,"")</f>
        <v>341.060181818182</v>
      </c>
      <c r="N2770" s="0" t="n">
        <f aca="true">IF(ROW(E2770) - 1 &gt;= $N$1,SUM(E2770:OFFSET(E2770,1 - $N$1, 0)) / $N$1,"")</f>
        <v>339.008</v>
      </c>
      <c r="P2770" s="0" t="n">
        <f aca="true">IF(ROW(N2770) - 1 &gt; $P$1, IF(OFFSET(N2770,  1 - $P$1, 0) &lt;&gt; "", MMULT($AA$2:OFFSET($AA$2, 0, $P$1 - 1), E2770:OFFSET(E2770,1 - $P$1, 0)) / $O$3,""),"")</f>
        <v>339.3625</v>
      </c>
    </row>
    <row collapsed="false" customFormat="false" customHeight="true" hidden="false" ht="14.4" outlineLevel="0" r="2771">
      <c r="A2771" s="9" t="n">
        <v>40577</v>
      </c>
      <c r="B2771" s="5" t="n">
        <v>343.8</v>
      </c>
      <c r="C2771" s="5" t="n">
        <v>344.24</v>
      </c>
      <c r="D2771" s="5" t="n">
        <v>338.55</v>
      </c>
      <c r="E2771" s="5" t="n">
        <v>343.44</v>
      </c>
      <c r="F2771" s="5" t="n">
        <v>14064200</v>
      </c>
      <c r="G2771" s="5" t="n">
        <v>341.97</v>
      </c>
      <c r="I2771" s="13" t="n">
        <f aca="false">B2771-E2771</f>
        <v>0.360000000000014</v>
      </c>
      <c r="J2771" s="13" t="n">
        <f aca="false">C2771-D2771</f>
        <v>5.69</v>
      </c>
      <c r="L2771" s="14" t="n">
        <f aca="true">IF(ROW(E2771) - 1 &gt;= $L$1,MMULT($AA$1:OFFSET($AA$1, 0, $L$1 - 1),E2771:OFFSET(E2771,1 - $L$1, 0)) / $K$3,"")</f>
        <v>341.866</v>
      </c>
      <c r="N2771" s="0" t="n">
        <f aca="true">IF(ROW(E2771) - 1 &gt;= $N$1,SUM(E2771:OFFSET(E2771,1 - $N$1, 0)) / $N$1,"")</f>
        <v>340.084</v>
      </c>
      <c r="P2771" s="0" t="n">
        <f aca="true">IF(ROW(N2771) - 1 &gt; $P$1, IF(OFFSET(N2771,  1 - $P$1, 0) &lt;&gt; "", MMULT($AA$2:OFFSET($AA$2, 0, $P$1 - 1), E2771:OFFSET(E2771,1 - $P$1, 0)) / $O$3,""),"")</f>
        <v>340.209166666667</v>
      </c>
    </row>
    <row collapsed="false" customFormat="false" customHeight="true" hidden="false" ht="14.4" outlineLevel="0" r="2772">
      <c r="A2772" s="9" t="n">
        <v>40578</v>
      </c>
      <c r="B2772" s="5" t="n">
        <v>343.64</v>
      </c>
      <c r="C2772" s="5" t="n">
        <v>346.7</v>
      </c>
      <c r="D2772" s="5" t="n">
        <v>343.51</v>
      </c>
      <c r="E2772" s="5" t="n">
        <v>346.5</v>
      </c>
      <c r="F2772" s="5" t="n">
        <v>11494300</v>
      </c>
      <c r="G2772" s="5" t="n">
        <v>345.02</v>
      </c>
      <c r="I2772" s="13" t="n">
        <f aca="false">B2772-E2772</f>
        <v>-2.86000000000001</v>
      </c>
      <c r="J2772" s="13" t="n">
        <f aca="false">C2772-D2772</f>
        <v>3.19</v>
      </c>
      <c r="L2772" s="14" t="n">
        <f aca="true">IF(ROW(E2772) - 1 &gt;= $L$1,MMULT($AA$1:OFFSET($AA$1, 0, $L$1 - 1),E2772:OFFSET(E2772,1 - $L$1, 0)) / $K$3,"")</f>
        <v>343.032545454545</v>
      </c>
      <c r="N2772" s="0" t="n">
        <f aca="true">IF(ROW(E2772) - 1 &gt;= $N$1,SUM(E2772:OFFSET(E2772,1 - $N$1, 0)) / $N$1,"")</f>
        <v>342.062</v>
      </c>
      <c r="P2772" s="0" t="n">
        <f aca="true">IF(ROW(N2772) - 1 &gt; $P$1, IF(OFFSET(N2772,  1 - $P$1, 0) &lt;&gt; "", MMULT($AA$2:OFFSET($AA$2, 0, $P$1 - 1), E2772:OFFSET(E2772,1 - $P$1, 0)) / $O$3,""),"")</f>
        <v>341.025833333333</v>
      </c>
    </row>
    <row collapsed="false" customFormat="false" customHeight="true" hidden="false" ht="14.4" outlineLevel="0" r="2773">
      <c r="A2773" s="9" t="n">
        <v>40581</v>
      </c>
      <c r="B2773" s="5" t="n">
        <v>347.89</v>
      </c>
      <c r="C2773" s="5" t="n">
        <v>353.25</v>
      </c>
      <c r="D2773" s="5" t="n">
        <v>347.64</v>
      </c>
      <c r="E2773" s="5" t="n">
        <v>351.88</v>
      </c>
      <c r="F2773" s="5" t="n">
        <v>17322200</v>
      </c>
      <c r="G2773" s="5" t="n">
        <v>350.38</v>
      </c>
      <c r="I2773" s="13" t="n">
        <f aca="false">B2773-E2773</f>
        <v>-3.99000000000001</v>
      </c>
      <c r="J2773" s="13" t="n">
        <f aca="false">C2773-D2773</f>
        <v>5.61000000000001</v>
      </c>
      <c r="L2773" s="14" t="n">
        <f aca="true">IF(ROW(E2773) - 1 &gt;= $L$1,MMULT($AA$1:OFFSET($AA$1, 0, $L$1 - 1),E2773:OFFSET(E2773,1 - $L$1, 0)) / $K$3,"")</f>
        <v>344.817636363636</v>
      </c>
      <c r="N2773" s="0" t="n">
        <f aca="true">IF(ROW(E2773) - 1 &gt;= $N$1,SUM(E2773:OFFSET(E2773,1 - $N$1, 0)) / $N$1,"")</f>
        <v>343.505</v>
      </c>
      <c r="P2773" s="0" t="n">
        <f aca="true">IF(ROW(N2773) - 1 &gt; $P$1, IF(OFFSET(N2773,  1 - $P$1, 0) &lt;&gt; "", MMULT($AA$2:OFFSET($AA$2, 0, $P$1 - 1), E2773:OFFSET(E2773,1 - $P$1, 0)) / $O$3,""),"")</f>
        <v>342.185833333333</v>
      </c>
    </row>
    <row collapsed="false" customFormat="false" customHeight="true" hidden="false" ht="14.4" outlineLevel="0" r="2774">
      <c r="A2774" s="9" t="n">
        <v>40582</v>
      </c>
      <c r="B2774" s="5" t="n">
        <v>353.68</v>
      </c>
      <c r="C2774" s="5" t="n">
        <v>355.52</v>
      </c>
      <c r="D2774" s="5" t="n">
        <v>352.15</v>
      </c>
      <c r="E2774" s="5" t="n">
        <v>355.2</v>
      </c>
      <c r="F2774" s="5" t="n">
        <v>13608600</v>
      </c>
      <c r="G2774" s="5" t="n">
        <v>353.68</v>
      </c>
      <c r="I2774" s="13" t="n">
        <f aca="false">B2774-E2774</f>
        <v>-1.51999999999998</v>
      </c>
      <c r="J2774" s="13" t="n">
        <f aca="false">C2774-D2774</f>
        <v>3.37</v>
      </c>
      <c r="L2774" s="14" t="n">
        <f aca="true">IF(ROW(E2774) - 1 &gt;= $L$1,MMULT($AA$1:OFFSET($AA$1, 0, $L$1 - 1),E2774:OFFSET(E2774,1 - $L$1, 0)) / $K$3,"")</f>
        <v>346.944</v>
      </c>
      <c r="N2774" s="0" t="n">
        <f aca="true">IF(ROW(E2774) - 1 &gt;= $N$1,SUM(E2774:OFFSET(E2774,1 - $N$1, 0)) / $N$1,"")</f>
        <v>344.885</v>
      </c>
      <c r="P2774" s="0" t="n">
        <f aca="true">IF(ROW(N2774) - 1 &gt; $P$1, IF(OFFSET(N2774,  1 - $P$1, 0) &lt;&gt; "", MMULT($AA$2:OFFSET($AA$2, 0, $P$1 - 1), E2774:OFFSET(E2774,1 - $P$1, 0)) / $O$3,""),"")</f>
        <v>343.436944444444</v>
      </c>
    </row>
    <row collapsed="false" customFormat="false" customHeight="true" hidden="false" ht="14.4" outlineLevel="0" r="2775">
      <c r="A2775" s="9" t="n">
        <v>40583</v>
      </c>
      <c r="B2775" s="5" t="n">
        <v>355.19</v>
      </c>
      <c r="C2775" s="5" t="n">
        <v>359</v>
      </c>
      <c r="D2775" s="5" t="n">
        <v>354.87</v>
      </c>
      <c r="E2775" s="5" t="n">
        <v>358.16</v>
      </c>
      <c r="F2775" s="5" t="n">
        <v>17240900</v>
      </c>
      <c r="G2775" s="5" t="n">
        <v>356.63</v>
      </c>
      <c r="I2775" s="13" t="n">
        <f aca="false">B2775-E2775</f>
        <v>-2.97000000000003</v>
      </c>
      <c r="J2775" s="13" t="n">
        <f aca="false">C2775-D2775</f>
        <v>4.13</v>
      </c>
      <c r="L2775" s="14" t="n">
        <f aca="true">IF(ROW(E2775) - 1 &gt;= $L$1,MMULT($AA$1:OFFSET($AA$1, 0, $L$1 - 1),E2775:OFFSET(E2775,1 - $L$1, 0)) / $K$3,"")</f>
        <v>349.357636363636</v>
      </c>
      <c r="N2775" s="0" t="n">
        <f aca="true">IF(ROW(E2775) - 1 &gt;= $N$1,SUM(E2775:OFFSET(E2775,1 - $N$1, 0)) / $N$1,"")</f>
        <v>346.316</v>
      </c>
      <c r="P2775" s="0" t="n">
        <f aca="true">IF(ROW(N2775) - 1 &gt; $P$1, IF(OFFSET(N2775,  1 - $P$1, 0) &lt;&gt; "", MMULT($AA$2:OFFSET($AA$2, 0, $P$1 - 1), E2775:OFFSET(E2775,1 - $P$1, 0)) / $O$3,""),"")</f>
        <v>344.842222222222</v>
      </c>
    </row>
    <row collapsed="false" customFormat="false" customHeight="true" hidden="false" ht="14.4" outlineLevel="0" r="2776">
      <c r="A2776" s="9" t="n">
        <v>40584</v>
      </c>
      <c r="B2776" s="5" t="n">
        <v>357.39</v>
      </c>
      <c r="C2776" s="5" t="n">
        <v>360</v>
      </c>
      <c r="D2776" s="5" t="n">
        <v>348</v>
      </c>
      <c r="E2776" s="5" t="n">
        <v>354.54</v>
      </c>
      <c r="F2776" s="5" t="n">
        <v>33162500</v>
      </c>
      <c r="G2776" s="5" t="n">
        <v>353.02</v>
      </c>
      <c r="I2776" s="13" t="n">
        <f aca="false">B2776-E2776</f>
        <v>2.84999999999997</v>
      </c>
      <c r="J2776" s="13" t="n">
        <f aca="false">C2776-D2776</f>
        <v>12</v>
      </c>
      <c r="L2776" s="14" t="n">
        <f aca="true">IF(ROW(E2776) - 1 &gt;= $L$1,MMULT($AA$1:OFFSET($AA$1, 0, $L$1 - 1),E2776:OFFSET(E2776,1 - $L$1, 0)) / $K$3,"")</f>
        <v>350.852909090909</v>
      </c>
      <c r="N2776" s="0" t="n">
        <f aca="true">IF(ROW(E2776) - 1 &gt;= $N$1,SUM(E2776:OFFSET(E2776,1 - $N$1, 0)) / $N$1,"")</f>
        <v>347.449</v>
      </c>
      <c r="P2776" s="0" t="n">
        <f aca="true">IF(ROW(N2776) - 1 &gt; $P$1, IF(OFFSET(N2776,  1 - $P$1, 0) &lt;&gt; "", MMULT($AA$2:OFFSET($AA$2, 0, $P$1 - 1), E2776:OFFSET(E2776,1 - $P$1, 0)) / $O$3,""),"")</f>
        <v>346.450277777778</v>
      </c>
    </row>
    <row collapsed="false" customFormat="false" customHeight="true" hidden="false" ht="14.4" outlineLevel="0" r="2777">
      <c r="A2777" s="9" t="n">
        <v>40585</v>
      </c>
      <c r="B2777" s="5" t="n">
        <v>354.75</v>
      </c>
      <c r="C2777" s="5" t="n">
        <v>357.8</v>
      </c>
      <c r="D2777" s="5" t="n">
        <v>353.54</v>
      </c>
      <c r="E2777" s="5" t="n">
        <v>356.85</v>
      </c>
      <c r="F2777" s="5" t="n">
        <v>13127600</v>
      </c>
      <c r="G2777" s="5" t="n">
        <v>355.32</v>
      </c>
      <c r="I2777" s="13" t="n">
        <f aca="false">B2777-E2777</f>
        <v>-2.10000000000002</v>
      </c>
      <c r="J2777" s="13" t="n">
        <f aca="false">C2777-D2777</f>
        <v>4.25999999999999</v>
      </c>
      <c r="L2777" s="14" t="n">
        <f aca="true">IF(ROW(E2777) - 1 &gt;= $L$1,MMULT($AA$1:OFFSET($AA$1, 0, $L$1 - 1),E2777:OFFSET(E2777,1 - $L$1, 0)) / $K$3,"")</f>
        <v>352.562181818182</v>
      </c>
      <c r="N2777" s="0" t="n">
        <f aca="true">IF(ROW(E2777) - 1 &gt;= $N$1,SUM(E2777:OFFSET(E2777,1 - $N$1, 0)) / $N$1,"")</f>
        <v>349.524</v>
      </c>
      <c r="P2777" s="0" t="n">
        <f aca="true">IF(ROW(N2777) - 1 &gt; $P$1, IF(OFFSET(N2777,  1 - $P$1, 0) &lt;&gt; "", MMULT($AA$2:OFFSET($AA$2, 0, $P$1 - 1), E2777:OFFSET(E2777,1 - $P$1, 0)) / $O$3,""),"")</f>
        <v>348.442222222222</v>
      </c>
    </row>
    <row collapsed="false" customFormat="false" customHeight="true" hidden="false" ht="14.4" outlineLevel="0" r="2778">
      <c r="A2778" s="9" t="n">
        <v>40588</v>
      </c>
      <c r="B2778" s="5" t="n">
        <v>356.79</v>
      </c>
      <c r="C2778" s="5" t="n">
        <v>359.48</v>
      </c>
      <c r="D2778" s="5" t="n">
        <v>356.71</v>
      </c>
      <c r="E2778" s="5" t="n">
        <v>359.18</v>
      </c>
      <c r="F2778" s="5" t="n">
        <v>11086300</v>
      </c>
      <c r="G2778" s="5" t="n">
        <v>357.64</v>
      </c>
      <c r="I2778" s="13" t="n">
        <f aca="false">B2778-E2778</f>
        <v>-2.38999999999999</v>
      </c>
      <c r="J2778" s="13" t="n">
        <f aca="false">C2778-D2778</f>
        <v>2.77000000000004</v>
      </c>
      <c r="L2778" s="14" t="n">
        <f aca="true">IF(ROW(E2778) - 1 &gt;= $L$1,MMULT($AA$1:OFFSET($AA$1, 0, $L$1 - 1),E2778:OFFSET(E2778,1 - $L$1, 0)) / $K$3,"")</f>
        <v>354.317818181818</v>
      </c>
      <c r="N2778" s="0" t="n">
        <f aca="true">IF(ROW(E2778) - 1 &gt;= $N$1,SUM(E2778:OFFSET(E2778,1 - $N$1, 0)) / $N$1,"")</f>
        <v>351.51</v>
      </c>
      <c r="P2778" s="0" t="n">
        <f aca="true">IF(ROW(N2778) - 1 &gt; $P$1, IF(OFFSET(N2778,  1 - $P$1, 0) &lt;&gt; "", MMULT($AA$2:OFFSET($AA$2, 0, $P$1 - 1), E2778:OFFSET(E2778,1 - $P$1, 0)) / $O$3,""),"")</f>
        <v>350.695</v>
      </c>
    </row>
    <row collapsed="false" customFormat="false" customHeight="true" hidden="false" ht="14.4" outlineLevel="0" r="2779">
      <c r="A2779" s="9" t="n">
        <v>40589</v>
      </c>
      <c r="B2779" s="5" t="n">
        <v>359.19</v>
      </c>
      <c r="C2779" s="5" t="n">
        <v>359.97</v>
      </c>
      <c r="D2779" s="5" t="n">
        <v>357.55</v>
      </c>
      <c r="E2779" s="5" t="n">
        <v>359.9</v>
      </c>
      <c r="F2779" s="5" t="n">
        <v>10149100</v>
      </c>
      <c r="G2779" s="5" t="n">
        <v>358.36</v>
      </c>
      <c r="I2779" s="13" t="n">
        <f aca="false">B2779-E2779</f>
        <v>-0.70999999999998</v>
      </c>
      <c r="J2779" s="13" t="n">
        <f aca="false">C2779-D2779</f>
        <v>2.42000000000002</v>
      </c>
      <c r="L2779" s="14" t="n">
        <f aca="true">IF(ROW(E2779) - 1 &gt;= $L$1,MMULT($AA$1:OFFSET($AA$1, 0, $L$1 - 1),E2779:OFFSET(E2779,1 - $L$1, 0)) / $K$3,"")</f>
        <v>355.843272727273</v>
      </c>
      <c r="N2779" s="0" t="n">
        <f aca="true">IF(ROW(E2779) - 1 &gt;= $N$1,SUM(E2779:OFFSET(E2779,1 - $N$1, 0)) / $N$1,"")</f>
        <v>352.997</v>
      </c>
      <c r="P2779" s="0" t="n">
        <f aca="true">IF(ROW(N2779) - 1 &gt; $P$1, IF(OFFSET(N2779,  1 - $P$1, 0) &lt;&gt; "", MMULT($AA$2:OFFSET($AA$2, 0, $P$1 - 1), E2779:OFFSET(E2779,1 - $P$1, 0)) / $O$3,""),"")</f>
        <v>352.732222222222</v>
      </c>
    </row>
    <row collapsed="false" customFormat="false" customHeight="true" hidden="false" ht="14.4" outlineLevel="0" r="2780">
      <c r="A2780" s="9" t="n">
        <v>40590</v>
      </c>
      <c r="B2780" s="5" t="n">
        <v>360.8</v>
      </c>
      <c r="C2780" s="5" t="n">
        <v>364.9</v>
      </c>
      <c r="D2780" s="5" t="n">
        <v>360.5</v>
      </c>
      <c r="E2780" s="5" t="n">
        <v>363.13</v>
      </c>
      <c r="F2780" s="5" t="n">
        <v>17184200</v>
      </c>
      <c r="G2780" s="5" t="n">
        <v>361.58</v>
      </c>
      <c r="I2780" s="13" t="n">
        <f aca="false">B2780-E2780</f>
        <v>-2.32999999999998</v>
      </c>
      <c r="J2780" s="13" t="n">
        <f aca="false">C2780-D2780</f>
        <v>4.39999999999998</v>
      </c>
      <c r="L2780" s="14" t="n">
        <f aca="true">IF(ROW(E2780) - 1 &gt;= $L$1,MMULT($AA$1:OFFSET($AA$1, 0, $L$1 - 1),E2780:OFFSET(E2780,1 - $L$1, 0)) / $K$3,"")</f>
        <v>357.685636363636</v>
      </c>
      <c r="N2780" s="0" t="n">
        <f aca="true">IF(ROW(E2780) - 1 &gt;= $N$1,SUM(E2780:OFFSET(E2780,1 - $N$1, 0)) / $N$1,"")</f>
        <v>354.878</v>
      </c>
      <c r="P2780" s="0" t="n">
        <f aca="true">IF(ROW(N2780) - 1 &gt; $P$1, IF(OFFSET(N2780,  1 - $P$1, 0) &lt;&gt; "", MMULT($AA$2:OFFSET($AA$2, 0, $P$1 - 1), E2780:OFFSET(E2780,1 - $P$1, 0)) / $O$3,""),"")</f>
        <v>354.548611111111</v>
      </c>
    </row>
    <row collapsed="false" customFormat="false" customHeight="true" hidden="false" ht="14.4" outlineLevel="0" r="2781">
      <c r="A2781" s="9" t="n">
        <v>40591</v>
      </c>
      <c r="B2781" s="5" t="n">
        <v>357.25</v>
      </c>
      <c r="C2781" s="5" t="n">
        <v>360.27</v>
      </c>
      <c r="D2781" s="5" t="n">
        <v>356.52</v>
      </c>
      <c r="E2781" s="5" t="n">
        <v>358.3</v>
      </c>
      <c r="F2781" s="5" t="n">
        <v>18949400</v>
      </c>
      <c r="G2781" s="5" t="n">
        <v>356.77</v>
      </c>
      <c r="I2781" s="13" t="n">
        <f aca="false">B2781-E2781</f>
        <v>-1.05000000000001</v>
      </c>
      <c r="J2781" s="13" t="n">
        <f aca="false">C2781-D2781</f>
        <v>3.75</v>
      </c>
      <c r="L2781" s="14" t="n">
        <f aca="true">IF(ROW(E2781) - 1 &gt;= $L$1,MMULT($AA$1:OFFSET($AA$1, 0, $L$1 - 1),E2781:OFFSET(E2781,1 - $L$1, 0)) / $K$3,"")</f>
        <v>358.307818181818</v>
      </c>
      <c r="N2781" s="0" t="n">
        <f aca="true">IF(ROW(E2781) - 1 &gt;= $N$1,SUM(E2781:OFFSET(E2781,1 - $N$1, 0)) / $N$1,"")</f>
        <v>356.364</v>
      </c>
      <c r="P2781" s="0" t="n">
        <f aca="true">IF(ROW(N2781) - 1 &gt; $P$1, IF(OFFSET(N2781,  1 - $P$1, 0) &lt;&gt; "", MMULT($AA$2:OFFSET($AA$2, 0, $P$1 - 1), E2781:OFFSET(E2781,1 - $P$1, 0)) / $O$3,""),"")</f>
        <v>356.004166666667</v>
      </c>
    </row>
    <row collapsed="false" customFormat="false" customHeight="true" hidden="false" ht="14.4" outlineLevel="0" r="2782">
      <c r="A2782" s="9" t="n">
        <v>40592</v>
      </c>
      <c r="B2782" s="5" t="n">
        <v>358.71</v>
      </c>
      <c r="C2782" s="5" t="n">
        <v>359.5</v>
      </c>
      <c r="D2782" s="5" t="n">
        <v>349.52</v>
      </c>
      <c r="E2782" s="5" t="n">
        <v>350.56</v>
      </c>
      <c r="F2782" s="5" t="n">
        <v>29144900</v>
      </c>
      <c r="G2782" s="5" t="n">
        <v>349.06</v>
      </c>
      <c r="I2782" s="13" t="n">
        <f aca="false">B2782-E2782</f>
        <v>8.14999999999998</v>
      </c>
      <c r="J2782" s="13" t="n">
        <f aca="false">C2782-D2782</f>
        <v>9.98000000000002</v>
      </c>
      <c r="L2782" s="14" t="n">
        <f aca="true">IF(ROW(E2782) - 1 &gt;= $L$1,MMULT($AA$1:OFFSET($AA$1, 0, $L$1 - 1),E2782:OFFSET(E2782,1 - $L$1, 0)) / $K$3,"")</f>
        <v>357.252545454545</v>
      </c>
      <c r="N2782" s="0" t="n">
        <f aca="true">IF(ROW(E2782) - 1 &gt;= $N$1,SUM(E2782:OFFSET(E2782,1 - $N$1, 0)) / $N$1,"")</f>
        <v>356.77</v>
      </c>
      <c r="P2782" s="0" t="n">
        <f aca="true">IF(ROW(N2782) - 1 &gt; $P$1, IF(OFFSET(N2782,  1 - $P$1, 0) &lt;&gt; "", MMULT($AA$2:OFFSET($AA$2, 0, $P$1 - 1), E2782:OFFSET(E2782,1 - $P$1, 0)) / $O$3,""),"")</f>
        <v>357.065277777778</v>
      </c>
    </row>
    <row collapsed="false" customFormat="false" customHeight="true" hidden="false" ht="14.4" outlineLevel="0" r="2783">
      <c r="A2783" s="9" t="n">
        <v>40596</v>
      </c>
      <c r="B2783" s="5" t="n">
        <v>342.15</v>
      </c>
      <c r="C2783" s="5" t="n">
        <v>345.4</v>
      </c>
      <c r="D2783" s="5" t="n">
        <v>337.72</v>
      </c>
      <c r="E2783" s="5" t="n">
        <v>338.61</v>
      </c>
      <c r="F2783" s="5" t="n">
        <v>31162700</v>
      </c>
      <c r="G2783" s="5" t="n">
        <v>337.16</v>
      </c>
      <c r="I2783" s="13" t="n">
        <f aca="false">B2783-E2783</f>
        <v>3.53999999999996</v>
      </c>
      <c r="J2783" s="13" t="n">
        <f aca="false">C2783-D2783</f>
        <v>7.67999999999995</v>
      </c>
      <c r="L2783" s="14" t="n">
        <f aca="true">IF(ROW(E2783) - 1 &gt;= $L$1,MMULT($AA$1:OFFSET($AA$1, 0, $L$1 - 1),E2783:OFFSET(E2783,1 - $L$1, 0)) / $K$3,"")</f>
        <v>353.950727272727</v>
      </c>
      <c r="N2783" s="0" t="n">
        <f aca="true">IF(ROW(E2783) - 1 &gt;= $N$1,SUM(E2783:OFFSET(E2783,1 - $N$1, 0)) / $N$1,"")</f>
        <v>355.443</v>
      </c>
      <c r="P2783" s="0" t="n">
        <f aca="true">IF(ROW(N2783) - 1 &gt; $P$1, IF(OFFSET(N2783,  1 - $P$1, 0) &lt;&gt; "", MMULT($AA$2:OFFSET($AA$2, 0, $P$1 - 1), E2783:OFFSET(E2783,1 - $P$1, 0)) / $O$3,""),"")</f>
        <v>357.247222222222</v>
      </c>
    </row>
    <row collapsed="false" customFormat="false" customHeight="true" hidden="false" ht="14.4" outlineLevel="0" r="2784">
      <c r="A2784" s="9" t="n">
        <v>40597</v>
      </c>
      <c r="B2784" s="5" t="n">
        <v>338.77</v>
      </c>
      <c r="C2784" s="5" t="n">
        <v>344.64</v>
      </c>
      <c r="D2784" s="5" t="n">
        <v>338.61</v>
      </c>
      <c r="E2784" s="5" t="n">
        <v>342.62</v>
      </c>
      <c r="F2784" s="5" t="n">
        <v>23994800</v>
      </c>
      <c r="G2784" s="5" t="n">
        <v>341.16</v>
      </c>
      <c r="I2784" s="13" t="n">
        <f aca="false">B2784-E2784</f>
        <v>-3.85000000000002</v>
      </c>
      <c r="J2784" s="13" t="n">
        <f aca="false">C2784-D2784</f>
        <v>6.02999999999997</v>
      </c>
      <c r="L2784" s="14" t="n">
        <f aca="true">IF(ROW(E2784) - 1 &gt;= $L$1,MMULT($AA$1:OFFSET($AA$1, 0, $L$1 - 1),E2784:OFFSET(E2784,1 - $L$1, 0)) / $K$3,"")</f>
        <v>351.619272727273</v>
      </c>
      <c r="N2784" s="0" t="n">
        <f aca="true">IF(ROW(E2784) - 1 &gt;= $N$1,SUM(E2784:OFFSET(E2784,1 - $N$1, 0)) / $N$1,"")</f>
        <v>354.185</v>
      </c>
      <c r="P2784" s="0" t="n">
        <f aca="true">IF(ROW(N2784) - 1 &gt; $P$1, IF(OFFSET(N2784,  1 - $P$1, 0) &lt;&gt; "", MMULT($AA$2:OFFSET($AA$2, 0, $P$1 - 1), E2784:OFFSET(E2784,1 - $P$1, 0)) / $O$3,""),"")</f>
        <v>356.616944444444</v>
      </c>
    </row>
    <row collapsed="false" customFormat="false" customHeight="true" hidden="false" ht="14.4" outlineLevel="0" r="2785">
      <c r="A2785" s="9" t="n">
        <v>40598</v>
      </c>
      <c r="B2785" s="5" t="n">
        <v>344.02</v>
      </c>
      <c r="C2785" s="5" t="n">
        <v>345.15</v>
      </c>
      <c r="D2785" s="5" t="n">
        <v>338.37</v>
      </c>
      <c r="E2785" s="5" t="n">
        <v>342.88</v>
      </c>
      <c r="F2785" s="5" t="n">
        <v>17853600</v>
      </c>
      <c r="G2785" s="5" t="n">
        <v>341.41</v>
      </c>
      <c r="I2785" s="13" t="n">
        <f aca="false">B2785-E2785</f>
        <v>1.13999999999999</v>
      </c>
      <c r="J2785" s="13" t="n">
        <f aca="false">C2785-D2785</f>
        <v>6.77999999999997</v>
      </c>
      <c r="L2785" s="14" t="n">
        <f aca="true">IF(ROW(E2785) - 1 &gt;= $L$1,MMULT($AA$1:OFFSET($AA$1, 0, $L$1 - 1),E2785:OFFSET(E2785,1 - $L$1, 0)) / $K$3,"")</f>
        <v>349.563818181818</v>
      </c>
      <c r="N2785" s="0" t="n">
        <f aca="true">IF(ROW(E2785) - 1 &gt;= $N$1,SUM(E2785:OFFSET(E2785,1 - $N$1, 0)) / $N$1,"")</f>
        <v>352.657</v>
      </c>
      <c r="P2785" s="0" t="n">
        <f aca="true">IF(ROW(N2785) - 1 &gt; $P$1, IF(OFFSET(N2785,  1 - $P$1, 0) &lt;&gt; "", MMULT($AA$2:OFFSET($AA$2, 0, $P$1 - 1), E2785:OFFSET(E2785,1 - $P$1, 0)) / $O$3,""),"")</f>
        <v>355.291111111111</v>
      </c>
    </row>
    <row collapsed="false" customFormat="false" customHeight="true" hidden="false" ht="14.4" outlineLevel="0" r="2786">
      <c r="A2786" s="9" t="n">
        <v>40599</v>
      </c>
      <c r="B2786" s="5" t="n">
        <v>345.26</v>
      </c>
      <c r="C2786" s="5" t="n">
        <v>348.43</v>
      </c>
      <c r="D2786" s="5" t="n">
        <v>344.8</v>
      </c>
      <c r="E2786" s="5" t="n">
        <v>348.16</v>
      </c>
      <c r="F2786" s="5" t="n">
        <v>13572100</v>
      </c>
      <c r="G2786" s="5" t="n">
        <v>346.67</v>
      </c>
      <c r="I2786" s="13" t="n">
        <f aca="false">B2786-E2786</f>
        <v>-2.90000000000003</v>
      </c>
      <c r="J2786" s="13" t="n">
        <f aca="false">C2786-D2786</f>
        <v>3.63</v>
      </c>
      <c r="L2786" s="14" t="n">
        <f aca="true">IF(ROW(E2786) - 1 &gt;= $L$1,MMULT($AA$1:OFFSET($AA$1, 0, $L$1 - 1),E2786:OFFSET(E2786,1 - $L$1, 0)) / $K$3,"")</f>
        <v>348.746181818182</v>
      </c>
      <c r="N2786" s="0" t="n">
        <f aca="true">IF(ROW(E2786) - 1 &gt;= $N$1,SUM(E2786:OFFSET(E2786,1 - $N$1, 0)) / $N$1,"")</f>
        <v>352.019</v>
      </c>
      <c r="P2786" s="0" t="n">
        <f aca="true">IF(ROW(N2786) - 1 &gt; $P$1, IF(OFFSET(N2786,  1 - $P$1, 0) &lt;&gt; "", MMULT($AA$2:OFFSET($AA$2, 0, $P$1 - 1), E2786:OFFSET(E2786,1 - $P$1, 0)) / $O$3,""),"")</f>
        <v>353.329166666667</v>
      </c>
    </row>
    <row collapsed="false" customFormat="false" customHeight="true" hidden="false" ht="14.4" outlineLevel="0" r="2787">
      <c r="A2787" s="9" t="n">
        <v>40602</v>
      </c>
      <c r="B2787" s="5" t="n">
        <v>351.24</v>
      </c>
      <c r="C2787" s="5" t="n">
        <v>355.05</v>
      </c>
      <c r="D2787" s="5" t="n">
        <v>351.12</v>
      </c>
      <c r="E2787" s="5" t="n">
        <v>353.21</v>
      </c>
      <c r="F2787" s="5" t="n">
        <v>14395500</v>
      </c>
      <c r="G2787" s="5" t="n">
        <v>351.7</v>
      </c>
      <c r="I2787" s="13" t="n">
        <f aca="false">B2787-E2787</f>
        <v>-1.96999999999997</v>
      </c>
      <c r="J2787" s="13" t="n">
        <f aca="false">C2787-D2787</f>
        <v>3.93000000000001</v>
      </c>
      <c r="L2787" s="14" t="n">
        <f aca="true">IF(ROW(E2787) - 1 &gt;= $L$1,MMULT($AA$1:OFFSET($AA$1, 0, $L$1 - 1),E2787:OFFSET(E2787,1 - $L$1, 0)) / $K$3,"")</f>
        <v>348.962727272727</v>
      </c>
      <c r="N2787" s="0" t="n">
        <f aca="true">IF(ROW(E2787) - 1 &gt;= $N$1,SUM(E2787:OFFSET(E2787,1 - $N$1, 0)) / $N$1,"")</f>
        <v>351.655</v>
      </c>
      <c r="P2787" s="0" t="n">
        <f aca="true">IF(ROW(N2787) - 1 &gt; $P$1, IF(OFFSET(N2787,  1 - $P$1, 0) &lt;&gt; "", MMULT($AA$2:OFFSET($AA$2, 0, $P$1 - 1), E2787:OFFSET(E2787,1 - $P$1, 0)) / $O$3,""),"")</f>
        <v>351.221944444444</v>
      </c>
    </row>
    <row collapsed="false" customFormat="false" customHeight="true" hidden="false" ht="14.4" outlineLevel="0" r="2788">
      <c r="A2788" s="9" t="n">
        <v>40603</v>
      </c>
      <c r="B2788" s="5" t="n">
        <v>355.47</v>
      </c>
      <c r="C2788" s="5" t="n">
        <v>355.72</v>
      </c>
      <c r="D2788" s="5" t="n">
        <v>347.68</v>
      </c>
      <c r="E2788" s="5" t="n">
        <v>349.31</v>
      </c>
      <c r="F2788" s="5" t="n">
        <v>16290600</v>
      </c>
      <c r="G2788" s="5" t="n">
        <v>347.82</v>
      </c>
      <c r="I2788" s="13" t="n">
        <f aca="false">B2788-E2788</f>
        <v>6.16000000000003</v>
      </c>
      <c r="J2788" s="13" t="n">
        <f aca="false">C2788-D2788</f>
        <v>8.04000000000002</v>
      </c>
      <c r="L2788" s="14" t="n">
        <f aca="true">IF(ROW(E2788) - 1 &gt;= $L$1,MMULT($AA$1:OFFSET($AA$1, 0, $L$1 - 1),E2788:OFFSET(E2788,1 - $L$1, 0)) / $K$3,"")</f>
        <v>348.536363636364</v>
      </c>
      <c r="N2788" s="0" t="n">
        <f aca="true">IF(ROW(E2788) - 1 &gt;= $N$1,SUM(E2788:OFFSET(E2788,1 - $N$1, 0)) / $N$1,"")</f>
        <v>350.668</v>
      </c>
      <c r="P2788" s="0" t="n">
        <f aca="true">IF(ROW(N2788) - 1 &gt; $P$1, IF(OFFSET(N2788,  1 - $P$1, 0) &lt;&gt; "", MMULT($AA$2:OFFSET($AA$2, 0, $P$1 - 1), E2788:OFFSET(E2788,1 - $P$1, 0)) / $O$3,""),"")</f>
        <v>349.190555555556</v>
      </c>
    </row>
    <row collapsed="false" customFormat="false" customHeight="true" hidden="false" ht="14.4" outlineLevel="0" r="2789">
      <c r="A2789" s="9" t="n">
        <v>40604</v>
      </c>
      <c r="B2789" s="5" t="n">
        <v>349.96</v>
      </c>
      <c r="C2789" s="5" t="n">
        <v>354.35</v>
      </c>
      <c r="D2789" s="5" t="n">
        <v>348.4</v>
      </c>
      <c r="E2789" s="5" t="n">
        <v>352.12</v>
      </c>
      <c r="F2789" s="5" t="n">
        <v>21521100</v>
      </c>
      <c r="G2789" s="5" t="n">
        <v>350.61</v>
      </c>
      <c r="I2789" s="13" t="n">
        <f aca="false">B2789-E2789</f>
        <v>-2.16000000000002</v>
      </c>
      <c r="J2789" s="13" t="n">
        <f aca="false">C2789-D2789</f>
        <v>5.95000000000005</v>
      </c>
      <c r="L2789" s="14" t="n">
        <f aca="true">IF(ROW(E2789) - 1 &gt;= $L$1,MMULT($AA$1:OFFSET($AA$1, 0, $L$1 - 1),E2789:OFFSET(E2789,1 - $L$1, 0)) / $K$3,"")</f>
        <v>348.800363636364</v>
      </c>
      <c r="N2789" s="0" t="n">
        <f aca="true">IF(ROW(E2789) - 1 &gt;= $N$1,SUM(E2789:OFFSET(E2789,1 - $N$1, 0)) / $N$1,"")</f>
        <v>349.89</v>
      </c>
      <c r="P2789" s="0" t="n">
        <f aca="true">IF(ROW(N2789) - 1 &gt; $P$1, IF(OFFSET(N2789,  1 - $P$1, 0) &lt;&gt; "", MMULT($AA$2:OFFSET($AA$2, 0, $P$1 - 1), E2789:OFFSET(E2789,1 - $P$1, 0)) / $O$3,""),"")</f>
        <v>348.041111111111</v>
      </c>
    </row>
    <row collapsed="false" customFormat="false" customHeight="true" hidden="false" ht="14.4" outlineLevel="0" r="2790">
      <c r="A2790" s="9" t="n">
        <v>40605</v>
      </c>
      <c r="B2790" s="5" t="n">
        <v>357.19</v>
      </c>
      <c r="C2790" s="5" t="n">
        <v>359.79</v>
      </c>
      <c r="D2790" s="5" t="n">
        <v>355.92</v>
      </c>
      <c r="E2790" s="5" t="n">
        <v>359.56</v>
      </c>
      <c r="F2790" s="5" t="n">
        <v>17885300</v>
      </c>
      <c r="G2790" s="5" t="n">
        <v>358.02</v>
      </c>
      <c r="I2790" s="13" t="n">
        <f aca="false">B2790-E2790</f>
        <v>-2.37</v>
      </c>
      <c r="J2790" s="13" t="n">
        <f aca="false">C2790-D2790</f>
        <v>3.87</v>
      </c>
      <c r="L2790" s="14" t="n">
        <f aca="true">IF(ROW(E2790) - 1 &gt;= $L$1,MMULT($AA$1:OFFSET($AA$1, 0, $L$1 - 1),E2790:OFFSET(E2790,1 - $L$1, 0)) / $K$3,"")</f>
        <v>350.558545454545</v>
      </c>
      <c r="N2790" s="0" t="n">
        <f aca="true">IF(ROW(E2790) - 1 &gt;= $N$1,SUM(E2790:OFFSET(E2790,1 - $N$1, 0)) / $N$1,"")</f>
        <v>349.533</v>
      </c>
      <c r="P2790" s="0" t="n">
        <f aca="true">IF(ROW(N2790) - 1 &gt; $P$1, IF(OFFSET(N2790,  1 - $P$1, 0) &lt;&gt; "", MMULT($AA$2:OFFSET($AA$2, 0, $P$1 - 1), E2790:OFFSET(E2790,1 - $P$1, 0)) / $O$3,""),"")</f>
        <v>347.822222222222</v>
      </c>
    </row>
    <row collapsed="false" customFormat="false" customHeight="true" hidden="false" ht="14.4" outlineLevel="0" r="2791">
      <c r="A2791" s="9" t="n">
        <v>40606</v>
      </c>
      <c r="B2791" s="5" t="n">
        <v>360.07</v>
      </c>
      <c r="C2791" s="5" t="n">
        <v>360.29</v>
      </c>
      <c r="D2791" s="5" t="n">
        <v>357.75</v>
      </c>
      <c r="E2791" s="5" t="n">
        <v>360</v>
      </c>
      <c r="F2791" s="5" t="n">
        <v>16188100</v>
      </c>
      <c r="G2791" s="5" t="n">
        <v>358.46</v>
      </c>
      <c r="I2791" s="13" t="n">
        <f aca="false">B2791-E2791</f>
        <v>0.0699999999999932</v>
      </c>
      <c r="J2791" s="13" t="n">
        <f aca="false">C2791-D2791</f>
        <v>2.54000000000002</v>
      </c>
      <c r="L2791" s="14" t="n">
        <f aca="true">IF(ROW(E2791) - 1 &gt;= $L$1,MMULT($AA$1:OFFSET($AA$1, 0, $L$1 - 1),E2791:OFFSET(E2791,1 - $L$1, 0)) / $K$3,"")</f>
        <v>352.461636363636</v>
      </c>
      <c r="N2791" s="0" t="n">
        <f aca="true">IF(ROW(E2791) - 1 &gt;= $N$1,SUM(E2791:OFFSET(E2791,1 - $N$1, 0)) / $N$1,"")</f>
        <v>349.703</v>
      </c>
      <c r="P2791" s="0" t="n">
        <f aca="true">IF(ROW(N2791) - 1 &gt; $P$1, IF(OFFSET(N2791,  1 - $P$1, 0) &lt;&gt; "", MMULT($AA$2:OFFSET($AA$2, 0, $P$1 - 1), E2791:OFFSET(E2791,1 - $P$1, 0)) / $O$3,""),"")</f>
        <v>348.551666666667</v>
      </c>
    </row>
    <row collapsed="false" customFormat="false" customHeight="true" hidden="false" ht="14.4" outlineLevel="0" r="2792">
      <c r="A2792" s="9" t="n">
        <v>40609</v>
      </c>
      <c r="B2792" s="5" t="n">
        <v>361.4</v>
      </c>
      <c r="C2792" s="5" t="n">
        <v>361.67</v>
      </c>
      <c r="D2792" s="5" t="n">
        <v>351.31</v>
      </c>
      <c r="E2792" s="5" t="n">
        <v>355.36</v>
      </c>
      <c r="F2792" s="5" t="n">
        <v>19504400</v>
      </c>
      <c r="G2792" s="5" t="n">
        <v>353.84</v>
      </c>
      <c r="I2792" s="13" t="n">
        <f aca="false">B2792-E2792</f>
        <v>6.03999999999996</v>
      </c>
      <c r="J2792" s="13" t="n">
        <f aca="false">C2792-D2792</f>
        <v>10.36</v>
      </c>
      <c r="L2792" s="14" t="n">
        <f aca="true">IF(ROW(E2792) - 1 &gt;= $L$1,MMULT($AA$1:OFFSET($AA$1, 0, $L$1 - 1),E2792:OFFSET(E2792,1 - $L$1, 0)) / $K$3,"")</f>
        <v>353.490181818182</v>
      </c>
      <c r="N2792" s="0" t="n">
        <f aca="true">IF(ROW(E2792) - 1 &gt;= $N$1,SUM(E2792:OFFSET(E2792,1 - $N$1, 0)) / $N$1,"")</f>
        <v>350.183</v>
      </c>
      <c r="P2792" s="0" t="n">
        <f aca="true">IF(ROW(N2792) - 1 &gt; $P$1, IF(OFFSET(N2792,  1 - $P$1, 0) &lt;&gt; "", MMULT($AA$2:OFFSET($AA$2, 0, $P$1 - 1), E2792:OFFSET(E2792,1 - $P$1, 0)) / $O$3,""),"")</f>
        <v>349.896944444444</v>
      </c>
    </row>
    <row collapsed="false" customFormat="false" customHeight="true" hidden="false" ht="14.4" outlineLevel="0" r="2793">
      <c r="A2793" s="9" t="n">
        <v>40610</v>
      </c>
      <c r="B2793" s="5" t="n">
        <v>354.91</v>
      </c>
      <c r="C2793" s="5" t="n">
        <v>357.4</v>
      </c>
      <c r="D2793" s="5" t="n">
        <v>352.25</v>
      </c>
      <c r="E2793" s="5" t="n">
        <v>355.76</v>
      </c>
      <c r="F2793" s="5" t="n">
        <v>12725600</v>
      </c>
      <c r="G2793" s="5" t="n">
        <v>354.24</v>
      </c>
      <c r="I2793" s="13" t="n">
        <f aca="false">B2793-E2793</f>
        <v>-0.849999999999966</v>
      </c>
      <c r="J2793" s="13" t="n">
        <f aca="false">C2793-D2793</f>
        <v>5.14999999999998</v>
      </c>
      <c r="L2793" s="14" t="n">
        <f aca="true">IF(ROW(E2793) - 1 &gt;= $L$1,MMULT($AA$1:OFFSET($AA$1, 0, $L$1 - 1),E2793:OFFSET(E2793,1 - $L$1, 0)) / $K$3,"")</f>
        <v>354.504181818182</v>
      </c>
      <c r="N2793" s="0" t="n">
        <f aca="true">IF(ROW(E2793) - 1 &gt;= $N$1,SUM(E2793:OFFSET(E2793,1 - $N$1, 0)) / $N$1,"")</f>
        <v>351.898</v>
      </c>
      <c r="P2793" s="0" t="n">
        <f aca="true">IF(ROW(N2793) - 1 &gt; $P$1, IF(OFFSET(N2793,  1 - $P$1, 0) &lt;&gt; "", MMULT($AA$2:OFFSET($AA$2, 0, $P$1 - 1), E2793:OFFSET(E2793,1 - $P$1, 0)) / $O$3,""),"")</f>
        <v>351.454444444444</v>
      </c>
    </row>
    <row collapsed="false" customFormat="false" customHeight="true" hidden="false" ht="14.4" outlineLevel="0" r="2794">
      <c r="A2794" s="9" t="n">
        <v>40611</v>
      </c>
      <c r="B2794" s="5" t="n">
        <v>354.69</v>
      </c>
      <c r="C2794" s="5" t="n">
        <v>354.76</v>
      </c>
      <c r="D2794" s="5" t="n">
        <v>350.6</v>
      </c>
      <c r="E2794" s="5" t="n">
        <v>352.47</v>
      </c>
      <c r="F2794" s="5" t="n">
        <v>16189500</v>
      </c>
      <c r="G2794" s="5" t="n">
        <v>350.96</v>
      </c>
      <c r="I2794" s="13" t="n">
        <f aca="false">B2794-E2794</f>
        <v>2.21999999999997</v>
      </c>
      <c r="J2794" s="13" t="n">
        <f aca="false">C2794-D2794</f>
        <v>4.15999999999997</v>
      </c>
      <c r="L2794" s="14" t="n">
        <f aca="true">IF(ROW(E2794) - 1 &gt;= $L$1,MMULT($AA$1:OFFSET($AA$1, 0, $L$1 - 1),E2794:OFFSET(E2794,1 - $L$1, 0)) / $K$3,"")</f>
        <v>354.608181818182</v>
      </c>
      <c r="N2794" s="0" t="n">
        <f aca="true">IF(ROW(E2794) - 1 &gt;= $N$1,SUM(E2794:OFFSET(E2794,1 - $N$1, 0)) / $N$1,"")</f>
        <v>352.883</v>
      </c>
      <c r="P2794" s="0" t="n">
        <f aca="true">IF(ROW(N2794) - 1 &gt; $P$1, IF(OFFSET(N2794,  1 - $P$1, 0) &lt;&gt; "", MMULT($AA$2:OFFSET($AA$2, 0, $P$1 - 1), E2794:OFFSET(E2794,1 - $P$1, 0)) / $O$3,""),"")</f>
        <v>353.134444444444</v>
      </c>
    </row>
    <row collapsed="false" customFormat="false" customHeight="true" hidden="false" ht="14.4" outlineLevel="0" r="2795">
      <c r="A2795" s="9" t="n">
        <v>40612</v>
      </c>
      <c r="B2795" s="5" t="n">
        <v>349.12</v>
      </c>
      <c r="C2795" s="5" t="n">
        <v>349.77</v>
      </c>
      <c r="D2795" s="5" t="n">
        <v>344.9</v>
      </c>
      <c r="E2795" s="5" t="n">
        <v>346.67</v>
      </c>
      <c r="F2795" s="5" t="n">
        <v>18126400</v>
      </c>
      <c r="G2795" s="5" t="n">
        <v>345.19</v>
      </c>
      <c r="I2795" s="13" t="n">
        <f aca="false">B2795-E2795</f>
        <v>2.44999999999999</v>
      </c>
      <c r="J2795" s="13" t="n">
        <f aca="false">C2795-D2795</f>
        <v>4.87</v>
      </c>
      <c r="L2795" s="14" t="n">
        <f aca="true">IF(ROW(E2795) - 1 &gt;= $L$1,MMULT($AA$1:OFFSET($AA$1, 0, $L$1 - 1),E2795:OFFSET(E2795,1 - $L$1, 0)) / $K$3,"")</f>
        <v>353.478545454545</v>
      </c>
      <c r="N2795" s="0" t="n">
        <f aca="true">IF(ROW(E2795) - 1 &gt;= $N$1,SUM(E2795:OFFSET(E2795,1 - $N$1, 0)) / $N$1,"")</f>
        <v>353.262</v>
      </c>
      <c r="P2795" s="0" t="n">
        <f aca="true">IF(ROW(N2795) - 1 &gt; $P$1, IF(OFFSET(N2795,  1 - $P$1, 0) &lt;&gt; "", MMULT($AA$2:OFFSET($AA$2, 0, $P$1 - 1), E2795:OFFSET(E2795,1 - $P$1, 0)) / $O$3,""),"")</f>
        <v>354.287777777778</v>
      </c>
    </row>
    <row collapsed="false" customFormat="false" customHeight="true" hidden="false" ht="14.4" outlineLevel="0" r="2796">
      <c r="A2796" s="9" t="n">
        <v>40613</v>
      </c>
      <c r="B2796" s="5" t="n">
        <v>345.33</v>
      </c>
      <c r="C2796" s="5" t="n">
        <v>352.32</v>
      </c>
      <c r="D2796" s="5" t="n">
        <v>345</v>
      </c>
      <c r="E2796" s="5" t="n">
        <v>351.99</v>
      </c>
      <c r="F2796" s="5" t="n">
        <v>16824300</v>
      </c>
      <c r="G2796" s="5" t="n">
        <v>350.49</v>
      </c>
      <c r="I2796" s="13" t="n">
        <f aca="false">B2796-E2796</f>
        <v>-6.66000000000003</v>
      </c>
      <c r="J2796" s="13" t="n">
        <f aca="false">C2796-D2796</f>
        <v>7.31999999999999</v>
      </c>
      <c r="L2796" s="14" t="n">
        <f aca="true">IF(ROW(E2796) - 1 &gt;= $L$1,MMULT($AA$1:OFFSET($AA$1, 0, $L$1 - 1),E2796:OFFSET(E2796,1 - $L$1, 0)) / $K$3,"")</f>
        <v>353.247272727273</v>
      </c>
      <c r="N2796" s="0" t="n">
        <f aca="true">IF(ROW(E2796) - 1 &gt;= $N$1,SUM(E2796:OFFSET(E2796,1 - $N$1, 0)) / $N$1,"")</f>
        <v>353.645</v>
      </c>
      <c r="P2796" s="0" t="n">
        <f aca="true">IF(ROW(N2796) - 1 &gt; $P$1, IF(OFFSET(N2796,  1 - $P$1, 0) &lt;&gt; "", MMULT($AA$2:OFFSET($AA$2, 0, $P$1 - 1), E2796:OFFSET(E2796,1 - $P$1, 0)) / $O$3,""),"")</f>
        <v>354.760277777778</v>
      </c>
    </row>
    <row collapsed="false" customFormat="false" customHeight="true" hidden="false" ht="14.4" outlineLevel="0" r="2797">
      <c r="A2797" s="9" t="n">
        <v>40616</v>
      </c>
      <c r="B2797" s="5" t="n">
        <v>353.18</v>
      </c>
      <c r="C2797" s="5" t="n">
        <v>356.48</v>
      </c>
      <c r="D2797" s="5" t="n">
        <v>351.31</v>
      </c>
      <c r="E2797" s="5" t="n">
        <v>353.56</v>
      </c>
      <c r="F2797" s="5" t="n">
        <v>15569900</v>
      </c>
      <c r="G2797" s="5" t="n">
        <v>352.05</v>
      </c>
      <c r="I2797" s="13" t="n">
        <f aca="false">B2797-E2797</f>
        <v>-0.379999999999995</v>
      </c>
      <c r="J2797" s="13" t="n">
        <f aca="false">C2797-D2797</f>
        <v>5.17000000000002</v>
      </c>
      <c r="L2797" s="14" t="n">
        <f aca="true">IF(ROW(E2797) - 1 &gt;= $L$1,MMULT($AA$1:OFFSET($AA$1, 0, $L$1 - 1),E2797:OFFSET(E2797,1 - $L$1, 0)) / $K$3,"")</f>
        <v>353.231818181818</v>
      </c>
      <c r="N2797" s="0" t="n">
        <f aca="true">IF(ROW(E2797) - 1 &gt;= $N$1,SUM(E2797:OFFSET(E2797,1 - $N$1, 0)) / $N$1,"")</f>
        <v>353.68</v>
      </c>
      <c r="P2797" s="0" t="n">
        <f aca="true">IF(ROW(N2797) - 1 &gt; $P$1, IF(OFFSET(N2797,  1 - $P$1, 0) &lt;&gt; "", MMULT($AA$2:OFFSET($AA$2, 0, $P$1 - 1), E2797:OFFSET(E2797,1 - $P$1, 0)) / $O$3,""),"")</f>
        <v>354.578333333333</v>
      </c>
    </row>
    <row collapsed="false" customFormat="false" customHeight="true" hidden="false" ht="14.4" outlineLevel="0" r="2798">
      <c r="A2798" s="9" t="n">
        <v>40617</v>
      </c>
      <c r="B2798" s="5" t="n">
        <v>342.1</v>
      </c>
      <c r="C2798" s="5" t="n">
        <v>347.84</v>
      </c>
      <c r="D2798" s="5" t="n">
        <v>340.1</v>
      </c>
      <c r="E2798" s="5" t="n">
        <v>345.43</v>
      </c>
      <c r="F2798" s="5" t="n">
        <v>25752900</v>
      </c>
      <c r="G2798" s="5" t="n">
        <v>343.95</v>
      </c>
      <c r="I2798" s="13" t="n">
        <f aca="false">B2798-E2798</f>
        <v>-3.32999999999998</v>
      </c>
      <c r="J2798" s="13" t="n">
        <f aca="false">C2798-D2798</f>
        <v>7.73999999999995</v>
      </c>
      <c r="L2798" s="14" t="n">
        <f aca="true">IF(ROW(E2798) - 1 &gt;= $L$1,MMULT($AA$1:OFFSET($AA$1, 0, $L$1 - 1),E2798:OFFSET(E2798,1 - $L$1, 0)) / $K$3,"")</f>
        <v>351.731818181818</v>
      </c>
      <c r="N2798" s="0" t="n">
        <f aca="true">IF(ROW(E2798) - 1 &gt;= $N$1,SUM(E2798:OFFSET(E2798,1 - $N$1, 0)) / $N$1,"")</f>
        <v>353.292</v>
      </c>
      <c r="P2798" s="0" t="n">
        <f aca="true">IF(ROW(N2798) - 1 &gt; $P$1, IF(OFFSET(N2798,  1 - $P$1, 0) &lt;&gt; "", MMULT($AA$2:OFFSET($AA$2, 0, $P$1 - 1), E2798:OFFSET(E2798,1 - $P$1, 0)) / $O$3,""),"")</f>
        <v>353.920555555556</v>
      </c>
    </row>
    <row collapsed="false" customFormat="false" customHeight="true" hidden="false" ht="14.4" outlineLevel="0" r="2799">
      <c r="A2799" s="9" t="n">
        <v>40618</v>
      </c>
      <c r="B2799" s="5" t="n">
        <v>342</v>
      </c>
      <c r="C2799" s="5" t="n">
        <v>343</v>
      </c>
      <c r="D2799" s="5" t="n">
        <v>326.26</v>
      </c>
      <c r="E2799" s="5" t="n">
        <v>330.01</v>
      </c>
      <c r="F2799" s="5" t="n">
        <v>41500400</v>
      </c>
      <c r="G2799" s="5" t="n">
        <v>328.6</v>
      </c>
      <c r="I2799" s="13" t="n">
        <f aca="false">B2799-E2799</f>
        <v>11.99</v>
      </c>
      <c r="J2799" s="13" t="n">
        <f aca="false">C2799-D2799</f>
        <v>16.74</v>
      </c>
      <c r="L2799" s="14" t="n">
        <f aca="true">IF(ROW(E2799) - 1 &gt;= $L$1,MMULT($AA$1:OFFSET($AA$1, 0, $L$1 - 1),E2799:OFFSET(E2799,1 - $L$1, 0)) / $K$3,"")</f>
        <v>347.498727272727</v>
      </c>
      <c r="N2799" s="0" t="n">
        <f aca="true">IF(ROW(E2799) - 1 &gt;= $N$1,SUM(E2799:OFFSET(E2799,1 - $N$1, 0)) / $N$1,"")</f>
        <v>351.081</v>
      </c>
      <c r="P2799" s="0" t="n">
        <f aca="true">IF(ROW(N2799) - 1 &gt; $P$1, IF(OFFSET(N2799,  1 - $P$1, 0) &lt;&gt; "", MMULT($AA$2:OFFSET($AA$2, 0, $P$1 - 1), E2799:OFFSET(E2799,1 - $P$1, 0)) / $O$3,""),"")</f>
        <v>352.476666666667</v>
      </c>
    </row>
    <row collapsed="false" customFormat="false" customHeight="true" hidden="false" ht="14.4" outlineLevel="0" r="2800">
      <c r="A2800" s="9" t="n">
        <v>40619</v>
      </c>
      <c r="B2800" s="5" t="n">
        <v>336.83</v>
      </c>
      <c r="C2800" s="5" t="n">
        <v>339.61</v>
      </c>
      <c r="D2800" s="5" t="n">
        <v>330.66</v>
      </c>
      <c r="E2800" s="5" t="n">
        <v>334.64</v>
      </c>
      <c r="F2800" s="5" t="n">
        <v>23550800</v>
      </c>
      <c r="G2800" s="5" t="n">
        <v>333.21</v>
      </c>
      <c r="I2800" s="13" t="n">
        <f aca="false">B2800-E2800</f>
        <v>2.19</v>
      </c>
      <c r="J2800" s="13" t="n">
        <f aca="false">C2800-D2800</f>
        <v>8.94999999999999</v>
      </c>
      <c r="L2800" s="14" t="n">
        <f aca="true">IF(ROW(E2800) - 1 &gt;= $L$1,MMULT($AA$1:OFFSET($AA$1, 0, $L$1 - 1),E2800:OFFSET(E2800,1 - $L$1, 0)) / $K$3,"")</f>
        <v>344.509454545455</v>
      </c>
      <c r="N2800" s="0" t="n">
        <f aca="true">IF(ROW(E2800) - 1 &gt;= $N$1,SUM(E2800:OFFSET(E2800,1 - $N$1, 0)) / $N$1,"")</f>
        <v>348.589</v>
      </c>
      <c r="P2800" s="0" t="n">
        <f aca="true">IF(ROW(N2800) - 1 &gt; $P$1, IF(OFFSET(N2800,  1 - $P$1, 0) &lt;&gt; "", MMULT($AA$2:OFFSET($AA$2, 0, $P$1 - 1), E2800:OFFSET(E2800,1 - $P$1, 0)) / $O$3,""),"")</f>
        <v>350.449722222222</v>
      </c>
    </row>
    <row collapsed="false" customFormat="false" customHeight="true" hidden="false" ht="14.4" outlineLevel="0" r="2801">
      <c r="A2801" s="9" t="n">
        <v>40620</v>
      </c>
      <c r="B2801" s="5" t="n">
        <v>337.13</v>
      </c>
      <c r="C2801" s="5" t="n">
        <v>338.2</v>
      </c>
      <c r="D2801" s="5" t="n">
        <v>330</v>
      </c>
      <c r="E2801" s="5" t="n">
        <v>330.67</v>
      </c>
      <c r="F2801" s="5" t="n">
        <v>26900500</v>
      </c>
      <c r="G2801" s="5" t="n">
        <v>329.26</v>
      </c>
      <c r="I2801" s="13" t="n">
        <f aca="false">B2801-E2801</f>
        <v>6.45999999999998</v>
      </c>
      <c r="J2801" s="13" t="n">
        <f aca="false">C2801-D2801</f>
        <v>8.19999999999999</v>
      </c>
      <c r="L2801" s="14" t="n">
        <f aca="true">IF(ROW(E2801) - 1 &gt;= $L$1,MMULT($AA$1:OFFSET($AA$1, 0, $L$1 - 1),E2801:OFFSET(E2801,1 - $L$1, 0)) / $K$3,"")</f>
        <v>341.251454545455</v>
      </c>
      <c r="N2801" s="0" t="n">
        <f aca="true">IF(ROW(E2801) - 1 &gt;= $N$1,SUM(E2801:OFFSET(E2801,1 - $N$1, 0)) / $N$1,"")</f>
        <v>345.656</v>
      </c>
      <c r="P2801" s="0" t="n">
        <f aca="true">IF(ROW(N2801) - 1 &gt; $P$1, IF(OFFSET(N2801,  1 - $P$1, 0) &lt;&gt; "", MMULT($AA$2:OFFSET($AA$2, 0, $P$1 - 1), E2801:OFFSET(E2801,1 - $P$1, 0)) / $O$3,""),"")</f>
        <v>348.129722222222</v>
      </c>
    </row>
    <row collapsed="false" customFormat="false" customHeight="true" hidden="false" ht="14.4" outlineLevel="0" r="2802">
      <c r="A2802" s="9" t="n">
        <v>40623</v>
      </c>
      <c r="B2802" s="5" t="n">
        <v>335.99</v>
      </c>
      <c r="C2802" s="5" t="n">
        <v>339.74</v>
      </c>
      <c r="D2802" s="5" t="n">
        <v>335.26</v>
      </c>
      <c r="E2802" s="5" t="n">
        <v>339.3</v>
      </c>
      <c r="F2802" s="5" t="n">
        <v>14621500</v>
      </c>
      <c r="G2802" s="5" t="n">
        <v>337.85</v>
      </c>
      <c r="I2802" s="13" t="n">
        <f aca="false">B2802-E2802</f>
        <v>-3.31</v>
      </c>
      <c r="J2802" s="13" t="n">
        <f aca="false">C2802-D2802</f>
        <v>4.48000000000002</v>
      </c>
      <c r="L2802" s="14" t="n">
        <f aca="true">IF(ROW(E2802) - 1 &gt;= $L$1,MMULT($AA$1:OFFSET($AA$1, 0, $L$1 - 1),E2802:OFFSET(E2802,1 - $L$1, 0)) / $K$3,"")</f>
        <v>340.095818181818</v>
      </c>
      <c r="N2802" s="0" t="n">
        <f aca="true">IF(ROW(E2802) - 1 &gt;= $N$1,SUM(E2802:OFFSET(E2802,1 - $N$1, 0)) / $N$1,"")</f>
        <v>344.05</v>
      </c>
      <c r="P2802" s="0" t="n">
        <f aca="true">IF(ROW(N2802) - 1 &gt; $P$1, IF(OFFSET(N2802,  1 - $P$1, 0) &lt;&gt; "", MMULT($AA$2:OFFSET($AA$2, 0, $P$1 - 1), E2802:OFFSET(E2802,1 - $P$1, 0)) / $O$3,""),"")</f>
        <v>345.6675</v>
      </c>
    </row>
    <row collapsed="false" customFormat="false" customHeight="true" hidden="false" ht="14.4" outlineLevel="0" r="2803">
      <c r="A2803" s="9" t="n">
        <v>40624</v>
      </c>
      <c r="B2803" s="5" t="n">
        <v>342.56</v>
      </c>
      <c r="C2803" s="5" t="n">
        <v>342.62</v>
      </c>
      <c r="D2803" s="5" t="n">
        <v>339.14</v>
      </c>
      <c r="E2803" s="5" t="n">
        <v>341.2</v>
      </c>
      <c r="F2803" s="5" t="n">
        <v>11640100</v>
      </c>
      <c r="G2803" s="5" t="n">
        <v>339.74</v>
      </c>
      <c r="I2803" s="13" t="n">
        <f aca="false">B2803-E2803</f>
        <v>1.36000000000001</v>
      </c>
      <c r="J2803" s="13" t="n">
        <f aca="false">C2803-D2803</f>
        <v>3.48000000000002</v>
      </c>
      <c r="L2803" s="14" t="n">
        <f aca="true">IF(ROW(E2803) - 1 &gt;= $L$1,MMULT($AA$1:OFFSET($AA$1, 0, $L$1 - 1),E2803:OFFSET(E2803,1 - $L$1, 0)) / $K$3,"")</f>
        <v>339.577636363636</v>
      </c>
      <c r="N2803" s="0" t="n">
        <f aca="true">IF(ROW(E2803) - 1 &gt;= $N$1,SUM(E2803:OFFSET(E2803,1 - $N$1, 0)) / $N$1,"")</f>
        <v>342.594</v>
      </c>
      <c r="P2803" s="0" t="n">
        <f aca="true">IF(ROW(N2803) - 1 &gt; $P$1, IF(OFFSET(N2803,  1 - $P$1, 0) &lt;&gt; "", MMULT($AA$2:OFFSET($AA$2, 0, $P$1 - 1), E2803:OFFSET(E2803,1 - $P$1, 0)) / $O$3,""),"")</f>
        <v>343.040833333333</v>
      </c>
    </row>
    <row collapsed="false" customFormat="false" customHeight="true" hidden="false" ht="14.4" outlineLevel="0" r="2804">
      <c r="A2804" s="9" t="n">
        <v>40625</v>
      </c>
      <c r="B2804" s="5" t="n">
        <v>339.28</v>
      </c>
      <c r="C2804" s="5" t="n">
        <v>340.22</v>
      </c>
      <c r="D2804" s="5" t="n">
        <v>335.95</v>
      </c>
      <c r="E2804" s="5" t="n">
        <v>339.19</v>
      </c>
      <c r="F2804" s="5" t="n">
        <v>13321300</v>
      </c>
      <c r="G2804" s="5" t="n">
        <v>337.74</v>
      </c>
      <c r="I2804" s="13" t="n">
        <f aca="false">B2804-E2804</f>
        <v>0.089999999999975</v>
      </c>
      <c r="J2804" s="13" t="n">
        <f aca="false">C2804-D2804</f>
        <v>4.27000000000004</v>
      </c>
      <c r="L2804" s="14" t="n">
        <f aca="true">IF(ROW(E2804) - 1 &gt;= $L$1,MMULT($AA$1:OFFSET($AA$1, 0, $L$1 - 1),E2804:OFFSET(E2804,1 - $L$1, 0)) / $K$3,"")</f>
        <v>338.958727272727</v>
      </c>
      <c r="N2804" s="0" t="n">
        <f aca="true">IF(ROW(E2804) - 1 &gt;= $N$1,SUM(E2804:OFFSET(E2804,1 - $N$1, 0)) / $N$1,"")</f>
        <v>341.266</v>
      </c>
      <c r="P2804" s="0" t="n">
        <f aca="true">IF(ROW(N2804) - 1 &gt; $P$1, IF(OFFSET(N2804,  1 - $P$1, 0) &lt;&gt; "", MMULT($AA$2:OFFSET($AA$2, 0, $P$1 - 1), E2804:OFFSET(E2804,1 - $P$1, 0)) / $O$3,""),"")</f>
        <v>340.516666666667</v>
      </c>
    </row>
    <row collapsed="false" customFormat="false" customHeight="true" hidden="false" ht="14.4" outlineLevel="0" r="2805">
      <c r="A2805" s="9" t="n">
        <v>40626</v>
      </c>
      <c r="B2805" s="5" t="n">
        <v>341.85</v>
      </c>
      <c r="C2805" s="5" t="n">
        <v>346</v>
      </c>
      <c r="D2805" s="5" t="n">
        <v>338.86</v>
      </c>
      <c r="E2805" s="5" t="n">
        <v>344.97</v>
      </c>
      <c r="F2805" s="5" t="n">
        <v>14454000</v>
      </c>
      <c r="G2805" s="5" t="n">
        <v>343.5</v>
      </c>
      <c r="I2805" s="13" t="n">
        <f aca="false">B2805-E2805</f>
        <v>-3.12</v>
      </c>
      <c r="J2805" s="13" t="n">
        <f aca="false">C2805-D2805</f>
        <v>7.13999999999999</v>
      </c>
      <c r="L2805" s="14" t="n">
        <f aca="true">IF(ROW(E2805) - 1 &gt;= $L$1,MMULT($AA$1:OFFSET($AA$1, 0, $L$1 - 1),E2805:OFFSET(E2805,1 - $L$1, 0)) / $K$3,"")</f>
        <v>339.632181818182</v>
      </c>
      <c r="N2805" s="0" t="n">
        <f aca="true">IF(ROW(E2805) - 1 &gt;= $N$1,SUM(E2805:OFFSET(E2805,1 - $N$1, 0)) / $N$1,"")</f>
        <v>341.096</v>
      </c>
      <c r="P2805" s="0" t="n">
        <f aca="true">IF(ROW(N2805) - 1 &gt; $P$1, IF(OFFSET(N2805,  1 - $P$1, 0) &lt;&gt; "", MMULT($AA$2:OFFSET($AA$2, 0, $P$1 - 1), E2805:OFFSET(E2805,1 - $P$1, 0)) / $O$3,""),"")</f>
        <v>339.123333333333</v>
      </c>
    </row>
    <row collapsed="false" customFormat="false" customHeight="true" hidden="false" ht="14.4" outlineLevel="0" r="2806">
      <c r="A2806" s="9" t="n">
        <v>40627</v>
      </c>
      <c r="B2806" s="5" t="n">
        <v>348.07</v>
      </c>
      <c r="C2806" s="5" t="n">
        <v>352.06</v>
      </c>
      <c r="D2806" s="5" t="n">
        <v>347.02</v>
      </c>
      <c r="E2806" s="5" t="n">
        <v>351.54</v>
      </c>
      <c r="F2806" s="5" t="n">
        <v>16032500</v>
      </c>
      <c r="G2806" s="5" t="n">
        <v>350.04</v>
      </c>
      <c r="I2806" s="13" t="n">
        <f aca="false">B2806-E2806</f>
        <v>-3.47000000000003</v>
      </c>
      <c r="J2806" s="13" t="n">
        <f aca="false">C2806-D2806</f>
        <v>5.04000000000002</v>
      </c>
      <c r="L2806" s="14" t="n">
        <f aca="true">IF(ROW(E2806) - 1 &gt;= $L$1,MMULT($AA$1:OFFSET($AA$1, 0, $L$1 - 1),E2806:OFFSET(E2806,1 - $L$1, 0)) / $K$3,"")</f>
        <v>341.531090909091</v>
      </c>
      <c r="N2806" s="0" t="n">
        <f aca="true">IF(ROW(E2806) - 1 &gt;= $N$1,SUM(E2806:OFFSET(E2806,1 - $N$1, 0)) / $N$1,"")</f>
        <v>341.051</v>
      </c>
      <c r="P2806" s="0" t="n">
        <f aca="true">IF(ROW(N2806) - 1 &gt; $P$1, IF(OFFSET(N2806,  1 - $P$1, 0) &lt;&gt; "", MMULT($AA$2:OFFSET($AA$2, 0, $P$1 - 1), E2806:OFFSET(E2806,1 - $P$1, 0)) / $O$3,""),"")</f>
        <v>338.694722222222</v>
      </c>
    </row>
    <row collapsed="false" customFormat="false" customHeight="true" hidden="false" ht="14.4" outlineLevel="0" r="2807">
      <c r="A2807" s="9" t="n">
        <v>40630</v>
      </c>
      <c r="B2807" s="5" t="n">
        <v>353.15</v>
      </c>
      <c r="C2807" s="5" t="n">
        <v>354.32</v>
      </c>
      <c r="D2807" s="5" t="n">
        <v>350.44</v>
      </c>
      <c r="E2807" s="5" t="n">
        <v>350.44</v>
      </c>
      <c r="F2807" s="5" t="n">
        <v>11048400</v>
      </c>
      <c r="G2807" s="5" t="n">
        <v>348.94</v>
      </c>
      <c r="I2807" s="13" t="n">
        <f aca="false">B2807-E2807</f>
        <v>2.70999999999998</v>
      </c>
      <c r="J2807" s="13" t="n">
        <f aca="false">C2807-D2807</f>
        <v>3.88</v>
      </c>
      <c r="L2807" s="14" t="n">
        <f aca="true">IF(ROW(E2807) - 1 &gt;= $L$1,MMULT($AA$1:OFFSET($AA$1, 0, $L$1 - 1),E2807:OFFSET(E2807,1 - $L$1, 0)) / $K$3,"")</f>
        <v>343.238181818182</v>
      </c>
      <c r="N2807" s="0" t="n">
        <f aca="true">IF(ROW(E2807) - 1 &gt;= $N$1,SUM(E2807:OFFSET(E2807,1 - $N$1, 0)) / $N$1,"")</f>
        <v>340.739</v>
      </c>
      <c r="P2807" s="0" t="n">
        <f aca="true">IF(ROW(N2807) - 1 &gt; $P$1, IF(OFFSET(N2807,  1 - $P$1, 0) &lt;&gt; "", MMULT($AA$2:OFFSET($AA$2, 0, $P$1 - 1), E2807:OFFSET(E2807,1 - $P$1, 0)) / $O$3,""),"")</f>
        <v>339.259722222222</v>
      </c>
    </row>
    <row collapsed="false" customFormat="false" customHeight="true" hidden="false" ht="14.4" outlineLevel="0" r="2808">
      <c r="A2808" s="9" t="n">
        <v>40631</v>
      </c>
      <c r="B2808" s="5" t="n">
        <v>347.66</v>
      </c>
      <c r="C2808" s="5" t="n">
        <v>350.96</v>
      </c>
      <c r="D2808" s="5" t="n">
        <v>346.06</v>
      </c>
      <c r="E2808" s="5" t="n">
        <v>350.96</v>
      </c>
      <c r="F2808" s="5" t="n">
        <v>12603600</v>
      </c>
      <c r="G2808" s="5" t="n">
        <v>349.46</v>
      </c>
      <c r="I2808" s="13" t="n">
        <f aca="false">B2808-E2808</f>
        <v>-3.29999999999995</v>
      </c>
      <c r="J2808" s="13" t="n">
        <f aca="false">C2808-D2808</f>
        <v>4.89999999999998</v>
      </c>
      <c r="L2808" s="14" t="n">
        <f aca="true">IF(ROW(E2808) - 1 &gt;= $L$1,MMULT($AA$1:OFFSET($AA$1, 0, $L$1 - 1),E2808:OFFSET(E2808,1 - $L$1, 0)) / $K$3,"")</f>
        <v>345.096545454545</v>
      </c>
      <c r="N2808" s="0" t="n">
        <f aca="true">IF(ROW(E2808) - 1 &gt;= $N$1,SUM(E2808:OFFSET(E2808,1 - $N$1, 0)) / $N$1,"")</f>
        <v>341.292</v>
      </c>
      <c r="P2808" s="0" t="n">
        <f aca="true">IF(ROW(N2808) - 1 &gt; $P$1, IF(OFFSET(N2808,  1 - $P$1, 0) &lt;&gt; "", MMULT($AA$2:OFFSET($AA$2, 0, $P$1 - 1), E2808:OFFSET(E2808,1 - $P$1, 0)) / $O$3,""),"")</f>
        <v>340.501111111111</v>
      </c>
    </row>
    <row collapsed="false" customFormat="false" customHeight="true" hidden="false" ht="14.4" outlineLevel="0" r="2809">
      <c r="A2809" s="9" t="n">
        <v>40632</v>
      </c>
      <c r="B2809" s="5" t="n">
        <v>350.64</v>
      </c>
      <c r="C2809" s="5" t="n">
        <v>350.88</v>
      </c>
      <c r="D2809" s="5" t="n">
        <v>347.44</v>
      </c>
      <c r="E2809" s="5" t="n">
        <v>348.63</v>
      </c>
      <c r="F2809" s="5" t="n">
        <v>11764500</v>
      </c>
      <c r="G2809" s="5" t="n">
        <v>347.14</v>
      </c>
      <c r="I2809" s="13" t="n">
        <f aca="false">B2809-E2809</f>
        <v>2.00999999999999</v>
      </c>
      <c r="J2809" s="13" t="n">
        <f aca="false">C2809-D2809</f>
        <v>3.44</v>
      </c>
      <c r="L2809" s="14" t="n">
        <f aca="true">IF(ROW(E2809) - 1 &gt;= $L$1,MMULT($AA$1:OFFSET($AA$1, 0, $L$1 - 1),E2809:OFFSET(E2809,1 - $L$1, 0)) / $K$3,"")</f>
        <v>346.430727272727</v>
      </c>
      <c r="N2809" s="0" t="n">
        <f aca="true">IF(ROW(E2809) - 1 &gt;= $N$1,SUM(E2809:OFFSET(E2809,1 - $N$1, 0)) / $N$1,"")</f>
        <v>343.154</v>
      </c>
      <c r="P2809" s="0" t="n">
        <f aca="true">IF(ROW(N2809) - 1 &gt; $P$1, IF(OFFSET(N2809,  1 - $P$1, 0) &lt;&gt; "", MMULT($AA$2:OFFSET($AA$2, 0, $P$1 - 1), E2809:OFFSET(E2809,1 - $P$1, 0)) / $O$3,""),"")</f>
        <v>342.292222222222</v>
      </c>
    </row>
    <row collapsed="false" customFormat="false" customHeight="true" hidden="false" ht="14.4" outlineLevel="0" r="2810">
      <c r="A2810" s="9" t="n">
        <v>40633</v>
      </c>
      <c r="B2810" s="5" t="n">
        <v>346.36</v>
      </c>
      <c r="C2810" s="5" t="n">
        <v>349.8</v>
      </c>
      <c r="D2810" s="5" t="n">
        <v>346.06</v>
      </c>
      <c r="E2810" s="5" t="n">
        <v>348.51</v>
      </c>
      <c r="F2810" s="5" t="n">
        <v>9786400</v>
      </c>
      <c r="G2810" s="5" t="n">
        <v>347.02</v>
      </c>
      <c r="I2810" s="13" t="n">
        <f aca="false">B2810-E2810</f>
        <v>-2.14999999999998</v>
      </c>
      <c r="J2810" s="13" t="n">
        <f aca="false">C2810-D2810</f>
        <v>3.74000000000001</v>
      </c>
      <c r="L2810" s="14" t="n">
        <f aca="true">IF(ROW(E2810) - 1 &gt;= $L$1,MMULT($AA$1:OFFSET($AA$1, 0, $L$1 - 1),E2810:OFFSET(E2810,1 - $L$1, 0)) / $K$3,"")</f>
        <v>347.404545454545</v>
      </c>
      <c r="N2810" s="0" t="n">
        <f aca="true">IF(ROW(E2810) - 1 &gt;= $N$1,SUM(E2810:OFFSET(E2810,1 - $N$1, 0)) / $N$1,"")</f>
        <v>344.541</v>
      </c>
      <c r="P2810" s="0" t="n">
        <f aca="true">IF(ROW(N2810) - 1 &gt; $P$1, IF(OFFSET(N2810,  1 - $P$1, 0) &lt;&gt; "", MMULT($AA$2:OFFSET($AA$2, 0, $P$1 - 1), E2810:OFFSET(E2810,1 - $P$1, 0)) / $O$3,""),"")</f>
        <v>344.515555555556</v>
      </c>
    </row>
    <row collapsed="false" customFormat="false" customHeight="true" hidden="false" ht="14.4" outlineLevel="0" r="2811">
      <c r="A2811" s="9" t="n">
        <v>40634</v>
      </c>
      <c r="B2811" s="5" t="n">
        <v>351.11</v>
      </c>
      <c r="C2811" s="5" t="n">
        <v>351.59</v>
      </c>
      <c r="D2811" s="5" t="n">
        <v>343.3</v>
      </c>
      <c r="E2811" s="5" t="n">
        <v>344.56</v>
      </c>
      <c r="F2811" s="5" t="n">
        <v>14952200</v>
      </c>
      <c r="G2811" s="5" t="n">
        <v>343.09</v>
      </c>
      <c r="I2811" s="13" t="n">
        <f aca="false">B2811-E2811</f>
        <v>6.55000000000001</v>
      </c>
      <c r="J2811" s="13" t="n">
        <f aca="false">C2811-D2811</f>
        <v>8.28999999999996</v>
      </c>
      <c r="L2811" s="14" t="n">
        <f aca="true">IF(ROW(E2811) - 1 &gt;= $L$1,MMULT($AA$1:OFFSET($AA$1, 0, $L$1 - 1),E2811:OFFSET(E2811,1 - $L$1, 0)) / $K$3,"")</f>
        <v>347.408</v>
      </c>
      <c r="N2811" s="0" t="n">
        <f aca="true">IF(ROW(E2811) - 1 &gt;= $N$1,SUM(E2811:OFFSET(E2811,1 - $N$1, 0)) / $N$1,"")</f>
        <v>345.93</v>
      </c>
      <c r="P2811" s="0" t="n">
        <f aca="true">IF(ROW(N2811) - 1 &gt; $P$1, IF(OFFSET(N2811,  1 - $P$1, 0) &lt;&gt; "", MMULT($AA$2:OFFSET($AA$2, 0, $P$1 - 1), E2811:OFFSET(E2811,1 - $P$1, 0)) / $O$3,""),"")</f>
        <v>346.311944444444</v>
      </c>
    </row>
    <row collapsed="false" customFormat="false" customHeight="true" hidden="false" ht="14.4" outlineLevel="0" r="2812">
      <c r="A2812" s="9" t="n">
        <v>40637</v>
      </c>
      <c r="B2812" s="5" t="n">
        <v>344.31</v>
      </c>
      <c r="C2812" s="5" t="n">
        <v>344.6</v>
      </c>
      <c r="D2812" s="5" t="n">
        <v>338.4</v>
      </c>
      <c r="E2812" s="5" t="n">
        <v>341.19</v>
      </c>
      <c r="F2812" s="5" t="n">
        <v>16431600</v>
      </c>
      <c r="G2812" s="5" t="n">
        <v>339.73</v>
      </c>
      <c r="I2812" s="13" t="n">
        <f aca="false">B2812-E2812</f>
        <v>3.12</v>
      </c>
      <c r="J2812" s="13" t="n">
        <f aca="false">C2812-D2812</f>
        <v>6.20000000000005</v>
      </c>
      <c r="L2812" s="14" t="n">
        <f aca="true">IF(ROW(E2812) - 1 &gt;= $L$1,MMULT($AA$1:OFFSET($AA$1, 0, $L$1 - 1),E2812:OFFSET(E2812,1 - $L$1, 0)) / $K$3,"")</f>
        <v>346.546181818182</v>
      </c>
      <c r="N2812" s="0" t="n">
        <f aca="true">IF(ROW(E2812) - 1 &gt;= $N$1,SUM(E2812:OFFSET(E2812,1 - $N$1, 0)) / $N$1,"")</f>
        <v>346.119</v>
      </c>
      <c r="P2812" s="0" t="n">
        <f aca="true">IF(ROW(N2812) - 1 &gt; $P$1, IF(OFFSET(N2812,  1 - $P$1, 0) &lt;&gt; "", MMULT($AA$2:OFFSET($AA$2, 0, $P$1 - 1), E2812:OFFSET(E2812,1 - $P$1, 0)) / $O$3,""),"")</f>
        <v>347.351388888889</v>
      </c>
    </row>
    <row collapsed="false" customFormat="false" customHeight="true" hidden="false" ht="14.4" outlineLevel="0" r="2813">
      <c r="A2813" s="9" t="n">
        <v>40638</v>
      </c>
      <c r="B2813" s="5" t="n">
        <v>336.99</v>
      </c>
      <c r="C2813" s="5" t="n">
        <v>342.25</v>
      </c>
      <c r="D2813" s="5" t="n">
        <v>336</v>
      </c>
      <c r="E2813" s="5" t="n">
        <v>338.89</v>
      </c>
      <c r="F2813" s="5" t="n">
        <v>17240400</v>
      </c>
      <c r="G2813" s="5" t="n">
        <v>337.44</v>
      </c>
      <c r="I2813" s="13" t="n">
        <f aca="false">B2813-E2813</f>
        <v>-1.89999999999998</v>
      </c>
      <c r="J2813" s="13" t="n">
        <f aca="false">C2813-D2813</f>
        <v>6.25</v>
      </c>
      <c r="L2813" s="14" t="n">
        <f aca="true">IF(ROW(E2813) - 1 &gt;= $L$1,MMULT($AA$1:OFFSET($AA$1, 0, $L$1 - 1),E2813:OFFSET(E2813,1 - $L$1, 0)) / $K$3,"")</f>
        <v>345.231818181818</v>
      </c>
      <c r="N2813" s="0" t="n">
        <f aca="true">IF(ROW(E2813) - 1 &gt;= $N$1,SUM(E2813:OFFSET(E2813,1 - $N$1, 0)) / $N$1,"")</f>
        <v>345.888</v>
      </c>
      <c r="P2813" s="0" t="n">
        <f aca="true">IF(ROW(N2813) - 1 &gt; $P$1, IF(OFFSET(N2813,  1 - $P$1, 0) &lt;&gt; "", MMULT($AA$2:OFFSET($AA$2, 0, $P$1 - 1), E2813:OFFSET(E2813,1 - $P$1, 0)) / $O$3,""),"")</f>
        <v>347.520833333333</v>
      </c>
    </row>
    <row collapsed="false" customFormat="false" customHeight="true" hidden="false" ht="14.4" outlineLevel="0" r="2814">
      <c r="A2814" s="9" t="n">
        <v>40639</v>
      </c>
      <c r="B2814" s="5" t="n">
        <v>341.22</v>
      </c>
      <c r="C2814" s="5" t="n">
        <v>343.9</v>
      </c>
      <c r="D2814" s="5" t="n">
        <v>337.14</v>
      </c>
      <c r="E2814" s="5" t="n">
        <v>338.04</v>
      </c>
      <c r="F2814" s="5" t="n">
        <v>14376400</v>
      </c>
      <c r="G2814" s="5" t="n">
        <v>336.59</v>
      </c>
      <c r="I2814" s="13" t="n">
        <f aca="false">B2814-E2814</f>
        <v>3.18000000000001</v>
      </c>
      <c r="J2814" s="13" t="n">
        <f aca="false">C2814-D2814</f>
        <v>6.75999999999999</v>
      </c>
      <c r="L2814" s="14" t="n">
        <f aca="true">IF(ROW(E2814) - 1 &gt;= $L$1,MMULT($AA$1:OFFSET($AA$1, 0, $L$1 - 1),E2814:OFFSET(E2814,1 - $L$1, 0)) / $K$3,"")</f>
        <v>343.804909090909</v>
      </c>
      <c r="N2814" s="0" t="n">
        <f aca="true">IF(ROW(E2814) - 1 &gt;= $N$1,SUM(E2814:OFFSET(E2814,1 - $N$1, 0)) / $N$1,"")</f>
        <v>345.773</v>
      </c>
      <c r="P2814" s="0" t="n">
        <f aca="true">IF(ROW(N2814) - 1 &gt; $P$1, IF(OFFSET(N2814,  1 - $P$1, 0) &lt;&gt; "", MMULT($AA$2:OFFSET($AA$2, 0, $P$1 - 1), E2814:OFFSET(E2814,1 - $P$1, 0)) / $O$3,""),"")</f>
        <v>347.0075</v>
      </c>
    </row>
    <row collapsed="false" customFormat="false" customHeight="true" hidden="false" ht="14.4" outlineLevel="0" r="2815">
      <c r="A2815" s="9" t="n">
        <v>40640</v>
      </c>
      <c r="B2815" s="5" t="n">
        <v>338.1</v>
      </c>
      <c r="C2815" s="5" t="n">
        <v>340.43</v>
      </c>
      <c r="D2815" s="5" t="n">
        <v>336.03</v>
      </c>
      <c r="E2815" s="5" t="n">
        <v>338.08</v>
      </c>
      <c r="F2815" s="5" t="n">
        <v>13337400</v>
      </c>
      <c r="G2815" s="5" t="n">
        <v>336.63</v>
      </c>
      <c r="I2815" s="13" t="n">
        <f aca="false">B2815-E2815</f>
        <v>0.0200000000000387</v>
      </c>
      <c r="J2815" s="13" t="n">
        <f aca="false">C2815-D2815</f>
        <v>4.40000000000003</v>
      </c>
      <c r="L2815" s="14" t="n">
        <f aca="true">IF(ROW(E2815) - 1 &gt;= $L$1,MMULT($AA$1:OFFSET($AA$1, 0, $L$1 - 1),E2815:OFFSET(E2815,1 - $L$1, 0)) / $K$3,"")</f>
        <v>342.406181818182</v>
      </c>
      <c r="N2815" s="0" t="n">
        <f aca="true">IF(ROW(E2815) - 1 &gt;= $N$1,SUM(E2815:OFFSET(E2815,1 - $N$1, 0)) / $N$1,"")</f>
        <v>345.084</v>
      </c>
      <c r="P2815" s="0" t="n">
        <f aca="true">IF(ROW(N2815) - 1 &gt; $P$1, IF(OFFSET(N2815,  1 - $P$1, 0) &lt;&gt; "", MMULT($AA$2:OFFSET($AA$2, 0, $P$1 - 1), E2815:OFFSET(E2815,1 - $P$1, 0)) / $O$3,""),"")</f>
        <v>345.994722222222</v>
      </c>
    </row>
    <row collapsed="false" customFormat="false" customHeight="true" hidden="false" ht="14.4" outlineLevel="0" r="2816">
      <c r="A2816" s="9" t="n">
        <v>40641</v>
      </c>
      <c r="B2816" s="5" t="n">
        <v>339.92</v>
      </c>
      <c r="C2816" s="5" t="n">
        <v>340.15</v>
      </c>
      <c r="D2816" s="5" t="n">
        <v>333.95</v>
      </c>
      <c r="E2816" s="5" t="n">
        <v>335.06</v>
      </c>
      <c r="F2816" s="5" t="n">
        <v>13483400</v>
      </c>
      <c r="G2816" s="5" t="n">
        <v>333.63</v>
      </c>
      <c r="I2816" s="13" t="n">
        <f aca="false">B2816-E2816</f>
        <v>4.86000000000001</v>
      </c>
      <c r="J2816" s="13" t="n">
        <f aca="false">C2816-D2816</f>
        <v>6.19999999999999</v>
      </c>
      <c r="L2816" s="14" t="n">
        <f aca="true">IF(ROW(E2816) - 1 &gt;= $L$1,MMULT($AA$1:OFFSET($AA$1, 0, $L$1 - 1),E2816:OFFSET(E2816,1 - $L$1, 0)) / $K$3,"")</f>
        <v>340.583636363636</v>
      </c>
      <c r="N2816" s="0" t="n">
        <f aca="true">IF(ROW(E2816) - 1 &gt;= $N$1,SUM(E2816:OFFSET(E2816,1 - $N$1, 0)) / $N$1,"")</f>
        <v>343.436</v>
      </c>
      <c r="P2816" s="0" t="n">
        <f aca="true">IF(ROW(N2816) - 1 &gt; $P$1, IF(OFFSET(N2816,  1 - $P$1, 0) &lt;&gt; "", MMULT($AA$2:OFFSET($AA$2, 0, $P$1 - 1), E2816:OFFSET(E2816,1 - $P$1, 0)) / $O$3,""),"")</f>
        <v>344.349444444444</v>
      </c>
    </row>
    <row collapsed="false" customFormat="false" customHeight="true" hidden="false" ht="14.4" outlineLevel="0" r="2817">
      <c r="A2817" s="9" t="n">
        <v>40644</v>
      </c>
      <c r="B2817" s="5" t="n">
        <v>334.06</v>
      </c>
      <c r="C2817" s="5" t="n">
        <v>335.67</v>
      </c>
      <c r="D2817" s="5" t="n">
        <v>330.02</v>
      </c>
      <c r="E2817" s="5" t="n">
        <v>330.8</v>
      </c>
      <c r="F2817" s="5" t="n">
        <v>14248100</v>
      </c>
      <c r="G2817" s="5" t="n">
        <v>329.39</v>
      </c>
      <c r="I2817" s="13" t="n">
        <f aca="false">B2817-E2817</f>
        <v>3.25999999999999</v>
      </c>
      <c r="J2817" s="13" t="n">
        <f aca="false">C2817-D2817</f>
        <v>5.65000000000003</v>
      </c>
      <c r="L2817" s="14" t="n">
        <f aca="true">IF(ROW(E2817) - 1 &gt;= $L$1,MMULT($AA$1:OFFSET($AA$1, 0, $L$1 - 1),E2817:OFFSET(E2817,1 - $L$1, 0)) / $K$3,"")</f>
        <v>338.286181818182</v>
      </c>
      <c r="N2817" s="0" t="n">
        <f aca="true">IF(ROW(E2817) - 1 &gt;= $N$1,SUM(E2817:OFFSET(E2817,1 - $N$1, 0)) / $N$1,"")</f>
        <v>341.472</v>
      </c>
      <c r="P2817" s="0" t="n">
        <f aca="true">IF(ROW(N2817) - 1 &gt; $P$1, IF(OFFSET(N2817,  1 - $P$1, 0) &lt;&gt; "", MMULT($AA$2:OFFSET($AA$2, 0, $P$1 - 1), E2817:OFFSET(E2817,1 - $P$1, 0)) / $O$3,""),"")</f>
        <v>342.333333333333</v>
      </c>
    </row>
    <row collapsed="false" customFormat="false" customHeight="true" hidden="false" ht="14.4" outlineLevel="0" r="2818">
      <c r="A2818" s="9" t="n">
        <v>40645</v>
      </c>
      <c r="B2818" s="5" t="n">
        <v>330.49</v>
      </c>
      <c r="C2818" s="5" t="n">
        <v>333.73</v>
      </c>
      <c r="D2818" s="5" t="n">
        <v>330.2</v>
      </c>
      <c r="E2818" s="5" t="n">
        <v>332.4</v>
      </c>
      <c r="F2818" s="5" t="n">
        <v>15201400</v>
      </c>
      <c r="G2818" s="5" t="n">
        <v>330.98</v>
      </c>
      <c r="I2818" s="13" t="n">
        <f aca="false">B2818-E2818</f>
        <v>-1.90999999999997</v>
      </c>
      <c r="J2818" s="13" t="n">
        <f aca="false">C2818-D2818</f>
        <v>3.53000000000003</v>
      </c>
      <c r="L2818" s="14" t="n">
        <f aca="true">IF(ROW(E2818) - 1 &gt;= $L$1,MMULT($AA$1:OFFSET($AA$1, 0, $L$1 - 1),E2818:OFFSET(E2818,1 - $L$1, 0)) / $K$3,"")</f>
        <v>336.636727272727</v>
      </c>
      <c r="N2818" s="0" t="n">
        <f aca="true">IF(ROW(E2818) - 1 &gt;= $N$1,SUM(E2818:OFFSET(E2818,1 - $N$1, 0)) / $N$1,"")</f>
        <v>339.616</v>
      </c>
      <c r="P2818" s="0" t="n">
        <f aca="true">IF(ROW(N2818) - 1 &gt; $P$1, IF(OFFSET(N2818,  1 - $P$1, 0) &lt;&gt; "", MMULT($AA$2:OFFSET($AA$2, 0, $P$1 - 1), E2818:OFFSET(E2818,1 - $P$1, 0)) / $O$3,""),"")</f>
        <v>340.360555555556</v>
      </c>
    </row>
    <row collapsed="false" customFormat="false" customHeight="true" hidden="false" ht="14.4" outlineLevel="0" r="2819">
      <c r="A2819" s="9" t="n">
        <v>40646</v>
      </c>
      <c r="B2819" s="5" t="n">
        <v>335.02</v>
      </c>
      <c r="C2819" s="5" t="n">
        <v>336.14</v>
      </c>
      <c r="D2819" s="5" t="n">
        <v>332.52</v>
      </c>
      <c r="E2819" s="5" t="n">
        <v>336.13</v>
      </c>
      <c r="F2819" s="5" t="n">
        <v>12365000</v>
      </c>
      <c r="G2819" s="5" t="n">
        <v>334.69</v>
      </c>
      <c r="I2819" s="13" t="n">
        <f aca="false">B2819-E2819</f>
        <v>-1.11000000000001</v>
      </c>
      <c r="J2819" s="13" t="n">
        <f aca="false">C2819-D2819</f>
        <v>3.62</v>
      </c>
      <c r="L2819" s="14" t="n">
        <f aca="true">IF(ROW(E2819) - 1 &gt;= $L$1,MMULT($AA$1:OFFSET($AA$1, 0, $L$1 - 1),E2819:OFFSET(E2819,1 - $L$1, 0)) / $K$3,"")</f>
        <v>336.002909090909</v>
      </c>
      <c r="N2819" s="0" t="n">
        <f aca="true">IF(ROW(E2819) - 1 &gt;= $N$1,SUM(E2819:OFFSET(E2819,1 - $N$1, 0)) / $N$1,"")</f>
        <v>338.366</v>
      </c>
      <c r="P2819" s="0" t="n">
        <f aca="true">IF(ROW(N2819) - 1 &gt; $P$1, IF(OFFSET(N2819,  1 - $P$1, 0) &lt;&gt; "", MMULT($AA$2:OFFSET($AA$2, 0, $P$1 - 1), E2819:OFFSET(E2819,1 - $P$1, 0)) / $O$3,""),"")</f>
        <v>338.631944444444</v>
      </c>
    </row>
    <row collapsed="false" customFormat="false" customHeight="true" hidden="false" ht="14.4" outlineLevel="0" r="2820">
      <c r="A2820" s="9" t="n">
        <v>40647</v>
      </c>
      <c r="B2820" s="5" t="n">
        <v>334.8</v>
      </c>
      <c r="C2820" s="5" t="n">
        <v>336</v>
      </c>
      <c r="D2820" s="5" t="n">
        <v>332.06</v>
      </c>
      <c r="E2820" s="5" t="n">
        <v>332.42</v>
      </c>
      <c r="F2820" s="5" t="n">
        <v>10778600</v>
      </c>
      <c r="G2820" s="5" t="n">
        <v>331</v>
      </c>
      <c r="I2820" s="13" t="n">
        <f aca="false">B2820-E2820</f>
        <v>2.38</v>
      </c>
      <c r="J2820" s="13" t="n">
        <f aca="false">C2820-D2820</f>
        <v>3.94</v>
      </c>
      <c r="L2820" s="14" t="n">
        <f aca="true">IF(ROW(E2820) - 1 &gt;= $L$1,MMULT($AA$1:OFFSET($AA$1, 0, $L$1 - 1),E2820:OFFSET(E2820,1 - $L$1, 0)) / $K$3,"")</f>
        <v>334.921818181818</v>
      </c>
      <c r="N2820" s="0" t="n">
        <f aca="true">IF(ROW(E2820) - 1 &gt;= $N$1,SUM(E2820:OFFSET(E2820,1 - $N$1, 0)) / $N$1,"")</f>
        <v>336.757</v>
      </c>
      <c r="P2820" s="0" t="n">
        <f aca="true">IF(ROW(N2820) - 1 &gt; $P$1, IF(OFFSET(N2820,  1 - $P$1, 0) &lt;&gt; "", MMULT($AA$2:OFFSET($AA$2, 0, $P$1 - 1), E2820:OFFSET(E2820,1 - $P$1, 0)) / $O$3,""),"")</f>
        <v>337.106111111111</v>
      </c>
    </row>
    <row collapsed="false" customFormat="false" customHeight="true" hidden="false" ht="14.4" outlineLevel="0" r="2821">
      <c r="A2821" s="9" t="n">
        <v>40648</v>
      </c>
      <c r="B2821" s="5" t="n">
        <v>333.3</v>
      </c>
      <c r="C2821" s="5" t="n">
        <v>333.64</v>
      </c>
      <c r="D2821" s="5" t="n">
        <v>326.8</v>
      </c>
      <c r="E2821" s="5" t="n">
        <v>327.46</v>
      </c>
      <c r="F2821" s="5" t="n">
        <v>16200200</v>
      </c>
      <c r="G2821" s="5" t="n">
        <v>326.06</v>
      </c>
      <c r="I2821" s="13" t="n">
        <f aca="false">B2821-E2821</f>
        <v>5.84000000000003</v>
      </c>
      <c r="J2821" s="13" t="n">
        <f aca="false">C2821-D2821</f>
        <v>6.83999999999998</v>
      </c>
      <c r="L2821" s="14" t="n">
        <f aca="true">IF(ROW(E2821) - 1 &gt;= $L$1,MMULT($AA$1:OFFSET($AA$1, 0, $L$1 - 1),E2821:OFFSET(E2821,1 - $L$1, 0)) / $K$3,"")</f>
        <v>333.231454545455</v>
      </c>
      <c r="N2821" s="0" t="n">
        <f aca="true">IF(ROW(E2821) - 1 &gt;= $N$1,SUM(E2821:OFFSET(E2821,1 - $N$1, 0)) / $N$1,"")</f>
        <v>335.047</v>
      </c>
      <c r="P2821" s="0" t="n">
        <f aca="true">IF(ROW(N2821) - 1 &gt; $P$1, IF(OFFSET(N2821,  1 - $P$1, 0) &lt;&gt; "", MMULT($AA$2:OFFSET($AA$2, 0, $P$1 - 1), E2821:OFFSET(E2821,1 - $P$1, 0)) / $O$3,""),"")</f>
        <v>335.578333333333</v>
      </c>
    </row>
    <row collapsed="false" customFormat="false" customHeight="true" hidden="false" ht="14.4" outlineLevel="0" r="2822">
      <c r="A2822" s="9" t="n">
        <v>40651</v>
      </c>
      <c r="B2822" s="5" t="n">
        <v>326.1</v>
      </c>
      <c r="C2822" s="5" t="n">
        <v>332.23</v>
      </c>
      <c r="D2822" s="5" t="n">
        <v>320.16</v>
      </c>
      <c r="E2822" s="5" t="n">
        <v>331.85</v>
      </c>
      <c r="F2822" s="5" t="n">
        <v>21782100</v>
      </c>
      <c r="G2822" s="5" t="n">
        <v>330.43</v>
      </c>
      <c r="I2822" s="13" t="n">
        <f aca="false">B2822-E2822</f>
        <v>-5.75</v>
      </c>
      <c r="J2822" s="13" t="n">
        <f aca="false">C2822-D2822</f>
        <v>12.07</v>
      </c>
      <c r="L2822" s="14" t="n">
        <f aca="true">IF(ROW(E2822) - 1 &gt;= $L$1,MMULT($AA$1:OFFSET($AA$1, 0, $L$1 - 1),E2822:OFFSET(E2822,1 - $L$1, 0)) / $K$3,"")</f>
        <v>332.650181818182</v>
      </c>
      <c r="N2822" s="0" t="n">
        <f aca="true">IF(ROW(E2822) - 1 &gt;= $N$1,SUM(E2822:OFFSET(E2822,1 - $N$1, 0)) / $N$1,"")</f>
        <v>334.113</v>
      </c>
      <c r="P2822" s="0" t="n">
        <f aca="true">IF(ROW(N2822) - 1 &gt; $P$1, IF(OFFSET(N2822,  1 - $P$1, 0) &lt;&gt; "", MMULT($AA$2:OFFSET($AA$2, 0, $P$1 - 1), E2822:OFFSET(E2822,1 - $P$1, 0)) / $O$3,""),"")</f>
        <v>334.335</v>
      </c>
    </row>
    <row collapsed="false" customFormat="false" customHeight="true" hidden="false" ht="14.4" outlineLevel="0" r="2823">
      <c r="A2823" s="9" t="n">
        <v>40652</v>
      </c>
      <c r="B2823" s="5" t="n">
        <v>333.1</v>
      </c>
      <c r="C2823" s="5" t="n">
        <v>337.98</v>
      </c>
      <c r="D2823" s="5" t="n">
        <v>331.71</v>
      </c>
      <c r="E2823" s="5" t="n">
        <v>337.86</v>
      </c>
      <c r="F2823" s="5" t="n">
        <v>14977800</v>
      </c>
      <c r="G2823" s="5" t="n">
        <v>336.42</v>
      </c>
      <c r="I2823" s="13" t="n">
        <f aca="false">B2823-E2823</f>
        <v>-4.75999999999999</v>
      </c>
      <c r="J2823" s="13" t="n">
        <f aca="false">C2823-D2823</f>
        <v>6.27000000000004</v>
      </c>
      <c r="L2823" s="14" t="n">
        <f aca="true">IF(ROW(E2823) - 1 &gt;= $L$1,MMULT($AA$1:OFFSET($AA$1, 0, $L$1 - 1),E2823:OFFSET(E2823,1 - $L$1, 0)) / $K$3,"")</f>
        <v>333.331454545455</v>
      </c>
      <c r="N2823" s="0" t="n">
        <f aca="true">IF(ROW(E2823) - 1 &gt;= $N$1,SUM(E2823:OFFSET(E2823,1 - $N$1, 0)) / $N$1,"")</f>
        <v>334.01</v>
      </c>
      <c r="P2823" s="0" t="n">
        <f aca="true">IF(ROW(N2823) - 1 &gt; $P$1, IF(OFFSET(N2823,  1 - $P$1, 0) &lt;&gt; "", MMULT($AA$2:OFFSET($AA$2, 0, $P$1 - 1), E2823:OFFSET(E2823,1 - $P$1, 0)) / $O$3,""),"")</f>
        <v>333.67</v>
      </c>
    </row>
    <row collapsed="false" customFormat="false" customHeight="true" hidden="false" ht="14.4" outlineLevel="0" r="2824">
      <c r="A2824" s="9" t="n">
        <v>40653</v>
      </c>
      <c r="B2824" s="5" t="n">
        <v>343.51</v>
      </c>
      <c r="C2824" s="5" t="n">
        <v>345.75</v>
      </c>
      <c r="D2824" s="5" t="n">
        <v>341.5</v>
      </c>
      <c r="E2824" s="5" t="n">
        <v>342.41</v>
      </c>
      <c r="F2824" s="5" t="n">
        <v>25023800</v>
      </c>
      <c r="G2824" s="5" t="n">
        <v>340.95</v>
      </c>
      <c r="I2824" s="13" t="n">
        <f aca="false">B2824-E2824</f>
        <v>1.09999999999997</v>
      </c>
      <c r="J2824" s="13" t="n">
        <f aca="false">C2824-D2824</f>
        <v>4.25</v>
      </c>
      <c r="L2824" s="14" t="n">
        <f aca="true">IF(ROW(E2824) - 1 &gt;= $L$1,MMULT($AA$1:OFFSET($AA$1, 0, $L$1 - 1),E2824:OFFSET(E2824,1 - $L$1, 0)) / $K$3,"")</f>
        <v>334.858727272727</v>
      </c>
      <c r="N2824" s="0" t="n">
        <f aca="true">IF(ROW(E2824) - 1 &gt;= $N$1,SUM(E2824:OFFSET(E2824,1 - $N$1, 0)) / $N$1,"")</f>
        <v>334.447</v>
      </c>
      <c r="P2824" s="0" t="n">
        <f aca="true">IF(ROW(N2824) - 1 &gt; $P$1, IF(OFFSET(N2824,  1 - $P$1, 0) &lt;&gt; "", MMULT($AA$2:OFFSET($AA$2, 0, $P$1 - 1), E2824:OFFSET(E2824,1 - $P$1, 0)) / $O$3,""),"")</f>
        <v>333.527222222222</v>
      </c>
    </row>
    <row collapsed="false" customFormat="false" customHeight="true" hidden="false" ht="14.4" outlineLevel="0" r="2825">
      <c r="A2825" s="9" t="n">
        <v>40654</v>
      </c>
      <c r="B2825" s="5" t="n">
        <v>355</v>
      </c>
      <c r="C2825" s="5" t="n">
        <v>355.13</v>
      </c>
      <c r="D2825" s="5" t="n">
        <v>348.52</v>
      </c>
      <c r="E2825" s="5" t="n">
        <v>350.7</v>
      </c>
      <c r="F2825" s="5" t="n">
        <v>26921800</v>
      </c>
      <c r="G2825" s="5" t="n">
        <v>349.2</v>
      </c>
      <c r="I2825" s="13" t="n">
        <f aca="false">B2825-E2825</f>
        <v>4.30000000000001</v>
      </c>
      <c r="J2825" s="13" t="n">
        <f aca="false">C2825-D2825</f>
        <v>6.61000000000001</v>
      </c>
      <c r="L2825" s="14" t="n">
        <f aca="true">IF(ROW(E2825) - 1 &gt;= $L$1,MMULT($AA$1:OFFSET($AA$1, 0, $L$1 - 1),E2825:OFFSET(E2825,1 - $L$1, 0)) / $K$3,"")</f>
        <v>337.813818181818</v>
      </c>
      <c r="N2825" s="0" t="n">
        <f aca="true">IF(ROW(E2825) - 1 &gt;= $N$1,SUM(E2825:OFFSET(E2825,1 - $N$1, 0)) / $N$1,"")</f>
        <v>335.709</v>
      </c>
      <c r="P2825" s="0" t="n">
        <f aca="true">IF(ROW(N2825) - 1 &gt; $P$1, IF(OFFSET(N2825,  1 - $P$1, 0) &lt;&gt; "", MMULT($AA$2:OFFSET($AA$2, 0, $P$1 - 1), E2825:OFFSET(E2825,1 - $P$1, 0)) / $O$3,""),"")</f>
        <v>333.865833333333</v>
      </c>
    </row>
    <row collapsed="false" customFormat="false" customHeight="true" hidden="false" ht="14.4" outlineLevel="0" r="2826">
      <c r="A2826" s="9" t="n">
        <v>40658</v>
      </c>
      <c r="B2826" s="5" t="n">
        <v>350.34</v>
      </c>
      <c r="C2826" s="5" t="n">
        <v>353.75</v>
      </c>
      <c r="D2826" s="5" t="n">
        <v>350.3</v>
      </c>
      <c r="E2826" s="5" t="n">
        <v>353.01</v>
      </c>
      <c r="F2826" s="5" t="n">
        <v>9519500</v>
      </c>
      <c r="G2826" s="5" t="n">
        <v>351.5</v>
      </c>
      <c r="I2826" s="13" t="n">
        <f aca="false">B2826-E2826</f>
        <v>-2.67000000000002</v>
      </c>
      <c r="J2826" s="13" t="n">
        <f aca="false">C2826-D2826</f>
        <v>3.44999999999999</v>
      </c>
      <c r="L2826" s="14" t="n">
        <f aca="true">IF(ROW(E2826) - 1 &gt;= $L$1,MMULT($AA$1:OFFSET($AA$1, 0, $L$1 - 1),E2826:OFFSET(E2826,1 - $L$1, 0)) / $K$3,"")</f>
        <v>340.959454545455</v>
      </c>
      <c r="N2826" s="0" t="n">
        <f aca="true">IF(ROW(E2826) - 1 &gt;= $N$1,SUM(E2826:OFFSET(E2826,1 - $N$1, 0)) / $N$1,"")</f>
        <v>337.504</v>
      </c>
      <c r="P2826" s="0" t="n">
        <f aca="true">IF(ROW(N2826) - 1 &gt; $P$1, IF(OFFSET(N2826,  1 - $P$1, 0) &lt;&gt; "", MMULT($AA$2:OFFSET($AA$2, 0, $P$1 - 1), E2826:OFFSET(E2826,1 - $P$1, 0)) / $O$3,""),"")</f>
        <v>334.9325</v>
      </c>
    </row>
    <row collapsed="false" customFormat="false" customHeight="true" hidden="false" ht="14.4" outlineLevel="0" r="2827">
      <c r="A2827" s="9" t="n">
        <v>40659</v>
      </c>
      <c r="B2827" s="5" t="n">
        <v>353.62</v>
      </c>
      <c r="C2827" s="5" t="n">
        <v>354.99</v>
      </c>
      <c r="D2827" s="5" t="n">
        <v>349.35</v>
      </c>
      <c r="E2827" s="5" t="n">
        <v>350.42</v>
      </c>
      <c r="F2827" s="5" t="n">
        <v>12100000</v>
      </c>
      <c r="G2827" s="5" t="n">
        <v>348.92</v>
      </c>
      <c r="I2827" s="13" t="n">
        <f aca="false">B2827-E2827</f>
        <v>3.19999999999999</v>
      </c>
      <c r="J2827" s="13" t="n">
        <f aca="false">C2827-D2827</f>
        <v>5.63999999999999</v>
      </c>
      <c r="L2827" s="14" t="n">
        <f aca="true">IF(ROW(E2827) - 1 &gt;= $L$1,MMULT($AA$1:OFFSET($AA$1, 0, $L$1 - 1),E2827:OFFSET(E2827,1 - $L$1, 0)) / $K$3,"")</f>
        <v>343.307818181818</v>
      </c>
      <c r="N2827" s="0" t="n">
        <f aca="true">IF(ROW(E2827) - 1 &gt;= $N$1,SUM(E2827:OFFSET(E2827,1 - $N$1, 0)) / $N$1,"")</f>
        <v>339.466</v>
      </c>
      <c r="P2827" s="0" t="n">
        <f aca="true">IF(ROW(N2827) - 1 &gt; $P$1, IF(OFFSET(N2827,  1 - $P$1, 0) &lt;&gt; "", MMULT($AA$2:OFFSET($AA$2, 0, $P$1 - 1), E2827:OFFSET(E2827,1 - $P$1, 0)) / $O$3,""),"")</f>
        <v>336.931944444444</v>
      </c>
    </row>
    <row collapsed="false" customFormat="false" customHeight="true" hidden="false" ht="14.4" outlineLevel="0" r="2828">
      <c r="A2828" s="9" t="n">
        <v>40660</v>
      </c>
      <c r="B2828" s="5" t="n">
        <v>352.24</v>
      </c>
      <c r="C2828" s="5" t="n">
        <v>352.35</v>
      </c>
      <c r="D2828" s="5" t="n">
        <v>347.1</v>
      </c>
      <c r="E2828" s="5" t="n">
        <v>350.15</v>
      </c>
      <c r="F2828" s="5" t="n">
        <v>12721900</v>
      </c>
      <c r="G2828" s="5" t="n">
        <v>348.65</v>
      </c>
      <c r="I2828" s="13" t="n">
        <f aca="false">B2828-E2828</f>
        <v>2.09000000000003</v>
      </c>
      <c r="J2828" s="13" t="n">
        <f aca="false">C2828-D2828</f>
        <v>5.25</v>
      </c>
      <c r="L2828" s="14" t="n">
        <f aca="true">IF(ROW(E2828) - 1 &gt;= $L$1,MMULT($AA$1:OFFSET($AA$1, 0, $L$1 - 1),E2828:OFFSET(E2828,1 - $L$1, 0)) / $K$3,"")</f>
        <v>345.250363636364</v>
      </c>
      <c r="N2828" s="0" t="n">
        <f aca="true">IF(ROW(E2828) - 1 &gt;= $N$1,SUM(E2828:OFFSET(E2828,1 - $N$1, 0)) / $N$1,"")</f>
        <v>341.241</v>
      </c>
      <c r="P2828" s="0" t="n">
        <f aca="true">IF(ROW(N2828) - 1 &gt; $P$1, IF(OFFSET(N2828,  1 - $P$1, 0) &lt;&gt; "", MMULT($AA$2:OFFSET($AA$2, 0, $P$1 - 1), E2828:OFFSET(E2828,1 - $P$1, 0)) / $O$3,""),"")</f>
        <v>339.528888888889</v>
      </c>
    </row>
    <row collapsed="false" customFormat="false" customHeight="true" hidden="false" ht="14.4" outlineLevel="0" r="2829">
      <c r="A2829" s="9" t="n">
        <v>40661</v>
      </c>
      <c r="B2829" s="5" t="n">
        <v>346.19</v>
      </c>
      <c r="C2829" s="5" t="n">
        <v>349.75</v>
      </c>
      <c r="D2829" s="5" t="n">
        <v>345.52</v>
      </c>
      <c r="E2829" s="5" t="n">
        <v>346.75</v>
      </c>
      <c r="F2829" s="5" t="n">
        <v>12891400</v>
      </c>
      <c r="G2829" s="5" t="n">
        <v>345.27</v>
      </c>
      <c r="I2829" s="13" t="n">
        <f aca="false">B2829-E2829</f>
        <v>-0.560000000000002</v>
      </c>
      <c r="J2829" s="13" t="n">
        <f aca="false">C2829-D2829</f>
        <v>4.23000000000002</v>
      </c>
      <c r="L2829" s="14" t="n">
        <f aca="true">IF(ROW(E2829) - 1 &gt;= $L$1,MMULT($AA$1:OFFSET($AA$1, 0, $L$1 - 1),E2829:OFFSET(E2829,1 - $L$1, 0)) / $K$3,"")</f>
        <v>346.252</v>
      </c>
      <c r="N2829" s="0" t="n">
        <f aca="true">IF(ROW(E2829) - 1 &gt;= $N$1,SUM(E2829:OFFSET(E2829,1 - $N$1, 0)) / $N$1,"")</f>
        <v>342.303</v>
      </c>
      <c r="P2829" s="0" t="n">
        <f aca="true">IF(ROW(N2829) - 1 &gt; $P$1, IF(OFFSET(N2829,  1 - $P$1, 0) &lt;&gt; "", MMULT($AA$2:OFFSET($AA$2, 0, $P$1 - 1), E2829:OFFSET(E2829,1 - $P$1, 0)) / $O$3,""),"")</f>
        <v>342.176666666667</v>
      </c>
    </row>
    <row collapsed="false" customFormat="false" customHeight="true" hidden="false" ht="14.4" outlineLevel="0" r="2830">
      <c r="A2830" s="9" t="n">
        <v>40662</v>
      </c>
      <c r="B2830" s="5" t="n">
        <v>346.78</v>
      </c>
      <c r="C2830" s="5" t="n">
        <v>353.95</v>
      </c>
      <c r="D2830" s="5" t="n">
        <v>346.67</v>
      </c>
      <c r="E2830" s="5" t="n">
        <v>350.13</v>
      </c>
      <c r="F2830" s="5" t="n">
        <v>35940900</v>
      </c>
      <c r="G2830" s="5" t="n">
        <v>348.63</v>
      </c>
      <c r="I2830" s="13" t="n">
        <f aca="false">B2830-E2830</f>
        <v>-3.35000000000002</v>
      </c>
      <c r="J2830" s="13" t="n">
        <f aca="false">C2830-D2830</f>
        <v>7.27999999999997</v>
      </c>
      <c r="L2830" s="14" t="n">
        <f aca="true">IF(ROW(E2830) - 1 &gt;= $L$1,MMULT($AA$1:OFFSET($AA$1, 0, $L$1 - 1),E2830:OFFSET(E2830,1 - $L$1, 0)) / $K$3,"")</f>
        <v>347.675090909091</v>
      </c>
      <c r="N2830" s="0" t="n">
        <f aca="true">IF(ROW(E2830) - 1 &gt;= $N$1,SUM(E2830:OFFSET(E2830,1 - $N$1, 0)) / $N$1,"")</f>
        <v>344.074</v>
      </c>
      <c r="P2830" s="0" t="n">
        <f aca="true">IF(ROW(N2830) - 1 &gt; $P$1, IF(OFFSET(N2830,  1 - $P$1, 0) &lt;&gt; "", MMULT($AA$2:OFFSET($AA$2, 0, $P$1 - 1), E2830:OFFSET(E2830,1 - $P$1, 0)) / $O$3,""),"")</f>
        <v>344.760833333333</v>
      </c>
    </row>
    <row collapsed="false" customFormat="false" customHeight="true" hidden="false" ht="14.4" outlineLevel="0" r="2831">
      <c r="A2831" s="9" t="n">
        <v>40665</v>
      </c>
      <c r="B2831" s="5" t="n">
        <v>349.74</v>
      </c>
      <c r="C2831" s="5" t="n">
        <v>350.47</v>
      </c>
      <c r="D2831" s="5" t="n">
        <v>345.5</v>
      </c>
      <c r="E2831" s="5" t="n">
        <v>346.28</v>
      </c>
      <c r="F2831" s="5" t="n">
        <v>15811200</v>
      </c>
      <c r="G2831" s="5" t="n">
        <v>344.8</v>
      </c>
      <c r="I2831" s="13" t="n">
        <f aca="false">B2831-E2831</f>
        <v>3.46000000000004</v>
      </c>
      <c r="J2831" s="13" t="n">
        <f aca="false">C2831-D2831</f>
        <v>4.97000000000003</v>
      </c>
      <c r="L2831" s="14" t="n">
        <f aca="true">IF(ROW(E2831) - 1 &gt;= $L$1,MMULT($AA$1:OFFSET($AA$1, 0, $L$1 - 1),E2831:OFFSET(E2831,1 - $L$1, 0)) / $K$3,"")</f>
        <v>348.076181818182</v>
      </c>
      <c r="N2831" s="0" t="n">
        <f aca="true">IF(ROW(E2831) - 1 &gt;= $N$1,SUM(E2831:OFFSET(E2831,1 - $N$1, 0)) / $N$1,"")</f>
        <v>345.956</v>
      </c>
      <c r="P2831" s="0" t="n">
        <f aca="true">IF(ROW(N2831) - 1 &gt; $P$1, IF(OFFSET(N2831,  1 - $P$1, 0) &lt;&gt; "", MMULT($AA$2:OFFSET($AA$2, 0, $P$1 - 1), E2831:OFFSET(E2831,1 - $P$1, 0)) / $O$3,""),"")</f>
        <v>346.8175</v>
      </c>
    </row>
    <row collapsed="false" customFormat="false" customHeight="true" hidden="false" ht="14.4" outlineLevel="0" r="2832">
      <c r="A2832" s="9" t="n">
        <v>40666</v>
      </c>
      <c r="B2832" s="5" t="n">
        <v>347.99</v>
      </c>
      <c r="C2832" s="5" t="n">
        <v>349.89</v>
      </c>
      <c r="D2832" s="5" t="n">
        <v>345.62</v>
      </c>
      <c r="E2832" s="5" t="n">
        <v>348.2</v>
      </c>
      <c r="F2832" s="5" t="n">
        <v>11191000</v>
      </c>
      <c r="G2832" s="5" t="n">
        <v>346.71</v>
      </c>
      <c r="I2832" s="13" t="n">
        <f aca="false">B2832-E2832</f>
        <v>-0.20999999999998</v>
      </c>
      <c r="J2832" s="13" t="n">
        <f aca="false">C2832-D2832</f>
        <v>4.26999999999998</v>
      </c>
      <c r="L2832" s="14" t="n">
        <f aca="true">IF(ROW(E2832) - 1 &gt;= $L$1,MMULT($AA$1:OFFSET($AA$1, 0, $L$1 - 1),E2832:OFFSET(E2832,1 - $L$1, 0)) / $K$3,"")</f>
        <v>348.484181818182</v>
      </c>
      <c r="N2832" s="0" t="n">
        <f aca="true">IF(ROW(E2832) - 1 &gt;= $N$1,SUM(E2832:OFFSET(E2832,1 - $N$1, 0)) / $N$1,"")</f>
        <v>347.591</v>
      </c>
      <c r="P2832" s="0" t="n">
        <f aca="true">IF(ROW(N2832) - 1 &gt; $P$1, IF(OFFSET(N2832,  1 - $P$1, 0) &lt;&gt; "", MMULT($AA$2:OFFSET($AA$2, 0, $P$1 - 1), E2832:OFFSET(E2832,1 - $P$1, 0)) / $O$3,""),"")</f>
        <v>348.168611111111</v>
      </c>
    </row>
    <row collapsed="false" customFormat="false" customHeight="true" hidden="false" ht="14.4" outlineLevel="0" r="2833">
      <c r="A2833" s="9" t="n">
        <v>40667</v>
      </c>
      <c r="B2833" s="5" t="n">
        <v>348.26</v>
      </c>
      <c r="C2833" s="5" t="n">
        <v>351.83</v>
      </c>
      <c r="D2833" s="5" t="n">
        <v>346.88</v>
      </c>
      <c r="E2833" s="5" t="n">
        <v>349.57</v>
      </c>
      <c r="F2833" s="5" t="n">
        <v>13901800</v>
      </c>
      <c r="G2833" s="5" t="n">
        <v>348.08</v>
      </c>
      <c r="I2833" s="13" t="n">
        <f aca="false">B2833-E2833</f>
        <v>-1.31</v>
      </c>
      <c r="J2833" s="13" t="n">
        <f aca="false">C2833-D2833</f>
        <v>4.94999999999999</v>
      </c>
      <c r="L2833" s="14" t="n">
        <f aca="true">IF(ROW(E2833) - 1 &gt;= $L$1,MMULT($AA$1:OFFSET($AA$1, 0, $L$1 - 1),E2833:OFFSET(E2833,1 - $L$1, 0)) / $K$3,"")</f>
        <v>348.844</v>
      </c>
      <c r="N2833" s="0" t="n">
        <f aca="true">IF(ROW(E2833) - 1 &gt;= $N$1,SUM(E2833:OFFSET(E2833,1 - $N$1, 0)) / $N$1,"")</f>
        <v>348.762</v>
      </c>
      <c r="P2833" s="0" t="n">
        <f aca="true">IF(ROW(N2833) - 1 &gt; $P$1, IF(OFFSET(N2833,  1 - $P$1, 0) &lt;&gt; "", MMULT($AA$2:OFFSET($AA$2, 0, $P$1 - 1), E2833:OFFSET(E2833,1 - $P$1, 0)) / $O$3,""),"")</f>
        <v>348.858333333333</v>
      </c>
    </row>
    <row collapsed="false" customFormat="false" customHeight="true" hidden="false" ht="14.4" outlineLevel="0" r="2834">
      <c r="A2834" s="9" t="n">
        <v>40668</v>
      </c>
      <c r="B2834" s="5" t="n">
        <v>348.4</v>
      </c>
      <c r="C2834" s="5" t="n">
        <v>350.95</v>
      </c>
      <c r="D2834" s="5" t="n">
        <v>346.05</v>
      </c>
      <c r="E2834" s="5" t="n">
        <v>346.75</v>
      </c>
      <c r="F2834" s="5" t="n">
        <v>11998900</v>
      </c>
      <c r="G2834" s="5" t="n">
        <v>345.27</v>
      </c>
      <c r="I2834" s="13" t="n">
        <f aca="false">B2834-E2834</f>
        <v>1.64999999999998</v>
      </c>
      <c r="J2834" s="13" t="n">
        <f aca="false">C2834-D2834</f>
        <v>4.89999999999998</v>
      </c>
      <c r="L2834" s="14" t="n">
        <f aca="true">IF(ROW(E2834) - 1 &gt;= $L$1,MMULT($AA$1:OFFSET($AA$1, 0, $L$1 - 1),E2834:OFFSET(E2834,1 - $L$1, 0)) / $K$3,"")</f>
        <v>348.478181818182</v>
      </c>
      <c r="N2834" s="0" t="n">
        <f aca="true">IF(ROW(E2834) - 1 &gt;= $N$1,SUM(E2834:OFFSET(E2834,1 - $N$1, 0)) / $N$1,"")</f>
        <v>349.196</v>
      </c>
      <c r="P2834" s="0" t="n">
        <f aca="true">IF(ROW(N2834) - 1 &gt; $P$1, IF(OFFSET(N2834,  1 - $P$1, 0) &lt;&gt; "", MMULT($AA$2:OFFSET($AA$2, 0, $P$1 - 1), E2834:OFFSET(E2834,1 - $P$1, 0)) / $O$3,""),"")</f>
        <v>348.945277777778</v>
      </c>
    </row>
    <row collapsed="false" customFormat="false" customHeight="true" hidden="false" ht="14.4" outlineLevel="0" r="2835">
      <c r="A2835" s="9" t="n">
        <v>40669</v>
      </c>
      <c r="B2835" s="5" t="n">
        <v>349.69</v>
      </c>
      <c r="C2835" s="5" t="n">
        <v>350</v>
      </c>
      <c r="D2835" s="5" t="n">
        <v>346.21</v>
      </c>
      <c r="E2835" s="5" t="n">
        <v>346.66</v>
      </c>
      <c r="F2835" s="5" t="n">
        <v>10004800</v>
      </c>
      <c r="G2835" s="5" t="n">
        <v>345.18</v>
      </c>
      <c r="I2835" s="13" t="n">
        <f aca="false">B2835-E2835</f>
        <v>3.02999999999997</v>
      </c>
      <c r="J2835" s="13" t="n">
        <f aca="false">C2835-D2835</f>
        <v>3.79000000000002</v>
      </c>
      <c r="L2835" s="14" t="n">
        <f aca="true">IF(ROW(E2835) - 1 &gt;= $L$1,MMULT($AA$1:OFFSET($AA$1, 0, $L$1 - 1),E2835:OFFSET(E2835,1 - $L$1, 0)) / $K$3,"")</f>
        <v>348.017090909091</v>
      </c>
      <c r="N2835" s="0" t="n">
        <f aca="true">IF(ROW(E2835) - 1 &gt;= $N$1,SUM(E2835:OFFSET(E2835,1 - $N$1, 0)) / $N$1,"")</f>
        <v>348.792</v>
      </c>
      <c r="P2835" s="0" t="n">
        <f aca="true">IF(ROW(N2835) - 1 &gt; $P$1, IF(OFFSET(N2835,  1 - $P$1, 0) &lt;&gt; "", MMULT($AA$2:OFFSET($AA$2, 0, $P$1 - 1), E2835:OFFSET(E2835,1 - $P$1, 0)) / $O$3,""),"")</f>
        <v>348.782777777778</v>
      </c>
    </row>
    <row collapsed="false" customFormat="false" customHeight="true" hidden="false" ht="14.4" outlineLevel="0" r="2836">
      <c r="A2836" s="9" t="n">
        <v>40672</v>
      </c>
      <c r="B2836" s="5" t="n">
        <v>347.86</v>
      </c>
      <c r="C2836" s="5" t="n">
        <v>349.2</v>
      </c>
      <c r="D2836" s="5" t="n">
        <v>346.53</v>
      </c>
      <c r="E2836" s="5" t="n">
        <v>347.6</v>
      </c>
      <c r="F2836" s="5" t="n">
        <v>7312400</v>
      </c>
      <c r="G2836" s="5" t="n">
        <v>346.11</v>
      </c>
      <c r="I2836" s="13" t="n">
        <f aca="false">B2836-E2836</f>
        <v>0.259999999999991</v>
      </c>
      <c r="J2836" s="13" t="n">
        <f aca="false">C2836-D2836</f>
        <v>2.67000000000002</v>
      </c>
      <c r="L2836" s="14" t="n">
        <f aca="true">IF(ROW(E2836) - 1 &gt;= $L$1,MMULT($AA$1:OFFSET($AA$1, 0, $L$1 - 1),E2836:OFFSET(E2836,1 - $L$1, 0)) / $K$3,"")</f>
        <v>347.800363636364</v>
      </c>
      <c r="N2836" s="0" t="n">
        <f aca="true">IF(ROW(E2836) - 1 &gt;= $N$1,SUM(E2836:OFFSET(E2836,1 - $N$1, 0)) / $N$1,"")</f>
        <v>348.251</v>
      </c>
      <c r="P2836" s="0" t="n">
        <f aca="true">IF(ROW(N2836) - 1 &gt; $P$1, IF(OFFSET(N2836,  1 - $P$1, 0) &lt;&gt; "", MMULT($AA$2:OFFSET($AA$2, 0, $P$1 - 1), E2836:OFFSET(E2836,1 - $P$1, 0)) / $O$3,""),"")</f>
        <v>348.335555555556</v>
      </c>
    </row>
    <row collapsed="false" customFormat="false" customHeight="true" hidden="false" ht="14.4" outlineLevel="0" r="2837">
      <c r="A2837" s="9" t="n">
        <v>40673</v>
      </c>
      <c r="B2837" s="5" t="n">
        <v>348.89</v>
      </c>
      <c r="C2837" s="5" t="n">
        <v>349.69</v>
      </c>
      <c r="D2837" s="5" t="n">
        <v>346.66</v>
      </c>
      <c r="E2837" s="5" t="n">
        <v>349.45</v>
      </c>
      <c r="F2837" s="5" t="n">
        <v>10074700</v>
      </c>
      <c r="G2837" s="5" t="n">
        <v>347.96</v>
      </c>
      <c r="I2837" s="13" t="n">
        <f aca="false">B2837-E2837</f>
        <v>-0.560000000000002</v>
      </c>
      <c r="J2837" s="13" t="n">
        <f aca="false">C2837-D2837</f>
        <v>3.02999999999997</v>
      </c>
      <c r="L2837" s="14" t="n">
        <f aca="true">IF(ROW(E2837) - 1 &gt;= $L$1,MMULT($AA$1:OFFSET($AA$1, 0, $L$1 - 1),E2837:OFFSET(E2837,1 - $L$1, 0)) / $K$3,"")</f>
        <v>348.018363636364</v>
      </c>
      <c r="N2837" s="0" t="n">
        <f aca="true">IF(ROW(E2837) - 1 &gt;= $N$1,SUM(E2837:OFFSET(E2837,1 - $N$1, 0)) / $N$1,"")</f>
        <v>348.154</v>
      </c>
      <c r="P2837" s="0" t="n">
        <f aca="true">IF(ROW(N2837) - 1 &gt; $P$1, IF(OFFSET(N2837,  1 - $P$1, 0) &lt;&gt; "", MMULT($AA$2:OFFSET($AA$2, 0, $P$1 - 1), E2837:OFFSET(E2837,1 - $P$1, 0)) / $O$3,""),"")</f>
        <v>348.099166666667</v>
      </c>
    </row>
    <row collapsed="false" customFormat="false" customHeight="true" hidden="false" ht="14.4" outlineLevel="0" r="2838">
      <c r="A2838" s="9" t="n">
        <v>40674</v>
      </c>
      <c r="B2838" s="5" t="n">
        <v>349.02</v>
      </c>
      <c r="C2838" s="5" t="n">
        <v>350</v>
      </c>
      <c r="D2838" s="5" t="n">
        <v>345.24</v>
      </c>
      <c r="E2838" s="5" t="n">
        <v>347.23</v>
      </c>
      <c r="F2838" s="5" t="n">
        <v>12000000</v>
      </c>
      <c r="G2838" s="5" t="n">
        <v>345.75</v>
      </c>
      <c r="I2838" s="13" t="n">
        <f aca="false">B2838-E2838</f>
        <v>1.78999999999996</v>
      </c>
      <c r="J2838" s="13" t="n">
        <f aca="false">C2838-D2838</f>
        <v>4.75999999999999</v>
      </c>
      <c r="L2838" s="14" t="n">
        <f aca="true">IF(ROW(E2838) - 1 &gt;= $L$1,MMULT($AA$1:OFFSET($AA$1, 0, $L$1 - 1),E2838:OFFSET(E2838,1 - $L$1, 0)) / $K$3,"")</f>
        <v>347.850363636364</v>
      </c>
      <c r="N2838" s="0" t="n">
        <f aca="true">IF(ROW(E2838) - 1 &gt;= $N$1,SUM(E2838:OFFSET(E2838,1 - $N$1, 0)) / $N$1,"")</f>
        <v>347.862</v>
      </c>
      <c r="P2838" s="0" t="n">
        <f aca="true">IF(ROW(N2838) - 1 &gt; $P$1, IF(OFFSET(N2838,  1 - $P$1, 0) &lt;&gt; "", MMULT($AA$2:OFFSET($AA$2, 0, $P$1 - 1), E2838:OFFSET(E2838,1 - $P$1, 0)) / $O$3,""),"")</f>
        <v>347.969444444444</v>
      </c>
    </row>
    <row collapsed="false" customFormat="false" customHeight="true" hidden="false" ht="14.4" outlineLevel="0" r="2839">
      <c r="A2839" s="9" t="n">
        <v>40675</v>
      </c>
      <c r="B2839" s="5" t="n">
        <v>346.12</v>
      </c>
      <c r="C2839" s="5" t="n">
        <v>347.12</v>
      </c>
      <c r="D2839" s="5" t="n">
        <v>342.27</v>
      </c>
      <c r="E2839" s="5" t="n">
        <v>346.57</v>
      </c>
      <c r="F2839" s="5" t="n">
        <v>11500000</v>
      </c>
      <c r="G2839" s="5" t="n">
        <v>345.09</v>
      </c>
      <c r="I2839" s="13" t="n">
        <f aca="false">B2839-E2839</f>
        <v>-0.449999999999989</v>
      </c>
      <c r="J2839" s="13" t="n">
        <f aca="false">C2839-D2839</f>
        <v>4.85000000000002</v>
      </c>
      <c r="L2839" s="14" t="n">
        <f aca="true">IF(ROW(E2839) - 1 &gt;= $L$1,MMULT($AA$1:OFFSET($AA$1, 0, $L$1 - 1),E2839:OFFSET(E2839,1 - $L$1, 0)) / $K$3,"")</f>
        <v>347.615454545454</v>
      </c>
      <c r="N2839" s="0" t="n">
        <f aca="true">IF(ROW(E2839) - 1 &gt;= $N$1,SUM(E2839:OFFSET(E2839,1 - $N$1, 0)) / $N$1,"")</f>
        <v>347.844</v>
      </c>
      <c r="P2839" s="0" t="n">
        <f aca="true">IF(ROW(N2839) - 1 &gt; $P$1, IF(OFFSET(N2839,  1 - $P$1, 0) &lt;&gt; "", MMULT($AA$2:OFFSET($AA$2, 0, $P$1 - 1), E2839:OFFSET(E2839,1 - $P$1, 0)) / $O$3,""),"")</f>
        <v>347.78</v>
      </c>
    </row>
    <row collapsed="false" customFormat="false" customHeight="true" hidden="false" ht="14.4" outlineLevel="0" r="2840">
      <c r="A2840" s="9" t="n">
        <v>40676</v>
      </c>
      <c r="B2840" s="5" t="n">
        <v>345.66</v>
      </c>
      <c r="C2840" s="5" t="n">
        <v>346.25</v>
      </c>
      <c r="D2840" s="5" t="n">
        <v>340.35</v>
      </c>
      <c r="E2840" s="5" t="n">
        <v>340.5</v>
      </c>
      <c r="F2840" s="5" t="n">
        <v>11647000</v>
      </c>
      <c r="G2840" s="5" t="n">
        <v>339.04</v>
      </c>
      <c r="I2840" s="13" t="n">
        <f aca="false">B2840-E2840</f>
        <v>5.16000000000003</v>
      </c>
      <c r="J2840" s="13" t="n">
        <f aca="false">C2840-D2840</f>
        <v>5.89999999999998</v>
      </c>
      <c r="L2840" s="14" t="n">
        <f aca="true">IF(ROW(E2840) - 1 &gt;= $L$1,MMULT($AA$1:OFFSET($AA$1, 0, $L$1 - 1),E2840:OFFSET(E2840,1 - $L$1, 0)) / $K$3,"")</f>
        <v>346.280181818182</v>
      </c>
      <c r="N2840" s="0" t="n">
        <f aca="true">IF(ROW(E2840) - 1 &gt;= $N$1,SUM(E2840:OFFSET(E2840,1 - $N$1, 0)) / $N$1,"")</f>
        <v>346.881</v>
      </c>
      <c r="P2840" s="0" t="n">
        <f aca="true">IF(ROW(N2840) - 1 &gt; $P$1, IF(OFFSET(N2840,  1 - $P$1, 0) &lt;&gt; "", MMULT($AA$2:OFFSET($AA$2, 0, $P$1 - 1), E2840:OFFSET(E2840,1 - $P$1, 0)) / $O$3,""),"")</f>
        <v>347.511388888889</v>
      </c>
    </row>
    <row collapsed="false" customFormat="false" customHeight="true" hidden="false" ht="14.4" outlineLevel="0" r="2841">
      <c r="A2841" s="9" t="n">
        <v>40679</v>
      </c>
      <c r="B2841" s="5" t="n">
        <v>339.2</v>
      </c>
      <c r="C2841" s="5" t="n">
        <v>341.22</v>
      </c>
      <c r="D2841" s="5" t="n">
        <v>332.6</v>
      </c>
      <c r="E2841" s="5" t="n">
        <v>333.3</v>
      </c>
      <c r="F2841" s="5" t="n">
        <v>16063400</v>
      </c>
      <c r="G2841" s="5" t="n">
        <v>331.88</v>
      </c>
      <c r="I2841" s="13" t="n">
        <f aca="false">B2841-E2841</f>
        <v>5.89999999999998</v>
      </c>
      <c r="J2841" s="13" t="n">
        <f aca="false">C2841-D2841</f>
        <v>8.62</v>
      </c>
      <c r="L2841" s="14" t="n">
        <f aca="true">IF(ROW(E2841) - 1 &gt;= $L$1,MMULT($AA$1:OFFSET($AA$1, 0, $L$1 - 1),E2841:OFFSET(E2841,1 - $L$1, 0)) / $K$3,"")</f>
        <v>343.810909090909</v>
      </c>
      <c r="N2841" s="0" t="n">
        <f aca="true">IF(ROW(E2841) - 1 &gt;= $N$1,SUM(E2841:OFFSET(E2841,1 - $N$1, 0)) / $N$1,"")</f>
        <v>345.583</v>
      </c>
      <c r="P2841" s="0" t="n">
        <f aca="true">IF(ROW(N2841) - 1 &gt; $P$1, IF(OFFSET(N2841,  1 - $P$1, 0) &lt;&gt; "", MMULT($AA$2:OFFSET($AA$2, 0, $P$1 - 1), E2841:OFFSET(E2841,1 - $P$1, 0)) / $O$3,""),"")</f>
        <v>346.874166666667</v>
      </c>
    </row>
    <row collapsed="false" customFormat="false" customHeight="true" hidden="false" ht="14.4" outlineLevel="0" r="2842">
      <c r="A2842" s="9" t="n">
        <v>40680</v>
      </c>
      <c r="B2842" s="5" t="n">
        <v>332</v>
      </c>
      <c r="C2842" s="5" t="n">
        <v>336.14</v>
      </c>
      <c r="D2842" s="5" t="n">
        <v>330.73</v>
      </c>
      <c r="E2842" s="5" t="n">
        <v>336.14</v>
      </c>
      <c r="F2842" s="5" t="n">
        <v>16154800</v>
      </c>
      <c r="G2842" s="5" t="n">
        <v>334.7</v>
      </c>
      <c r="I2842" s="13" t="n">
        <f aca="false">B2842-E2842</f>
        <v>-4.13999999999999</v>
      </c>
      <c r="J2842" s="13" t="n">
        <f aca="false">C2842-D2842</f>
        <v>5.40999999999997</v>
      </c>
      <c r="L2842" s="14" t="n">
        <f aca="true">IF(ROW(E2842) - 1 &gt;= $L$1,MMULT($AA$1:OFFSET($AA$1, 0, $L$1 - 1),E2842:OFFSET(E2842,1 - $L$1, 0)) / $K$3,"")</f>
        <v>342.094</v>
      </c>
      <c r="N2842" s="0" t="n">
        <f aca="true">IF(ROW(E2842) - 1 &gt;= $N$1,SUM(E2842:OFFSET(E2842,1 - $N$1, 0)) / $N$1,"")</f>
        <v>344.377</v>
      </c>
      <c r="P2842" s="0" t="n">
        <f aca="true">IF(ROW(N2842) - 1 &gt; $P$1, IF(OFFSET(N2842,  1 - $P$1, 0) &lt;&gt; "", MMULT($AA$2:OFFSET($AA$2, 0, $P$1 - 1), E2842:OFFSET(E2842,1 - $P$1, 0)) / $O$3,""),"")</f>
        <v>345.988888888889</v>
      </c>
    </row>
    <row collapsed="false" customFormat="false" customHeight="true" hidden="false" ht="14.4" outlineLevel="0" r="2843">
      <c r="A2843" s="9" t="n">
        <v>40681</v>
      </c>
      <c r="B2843" s="5" t="n">
        <v>336.47</v>
      </c>
      <c r="C2843" s="5" t="n">
        <v>341.05</v>
      </c>
      <c r="D2843" s="5" t="n">
        <v>336</v>
      </c>
      <c r="E2843" s="5" t="n">
        <v>339.87</v>
      </c>
      <c r="F2843" s="5" t="n">
        <v>11956300</v>
      </c>
      <c r="G2843" s="5" t="n">
        <v>338.42</v>
      </c>
      <c r="I2843" s="13" t="n">
        <f aca="false">B2843-E2843</f>
        <v>-3.39999999999998</v>
      </c>
      <c r="J2843" s="13" t="n">
        <f aca="false">C2843-D2843</f>
        <v>5.05000000000001</v>
      </c>
      <c r="L2843" s="14" t="n">
        <f aca="true">IF(ROW(E2843) - 1 &gt;= $L$1,MMULT($AA$1:OFFSET($AA$1, 0, $L$1 - 1),E2843:OFFSET(E2843,1 - $L$1, 0)) / $K$3,"")</f>
        <v>341.274545454545</v>
      </c>
      <c r="N2843" s="0" t="n">
        <f aca="true">IF(ROW(E2843) - 1 &gt;= $N$1,SUM(E2843:OFFSET(E2843,1 - $N$1, 0)) / $N$1,"")</f>
        <v>343.407</v>
      </c>
      <c r="P2843" s="0" t="n">
        <f aca="true">IF(ROW(N2843) - 1 &gt; $P$1, IF(OFFSET(N2843,  1 - $P$1, 0) &lt;&gt; "", MMULT($AA$2:OFFSET($AA$2, 0, $P$1 - 1), E2843:OFFSET(E2843,1 - $P$1, 0)) / $O$3,""),"")</f>
        <v>344.749444444444</v>
      </c>
    </row>
    <row collapsed="false" customFormat="false" customHeight="true" hidden="false" ht="14.4" outlineLevel="0" r="2844">
      <c r="A2844" s="9" t="n">
        <v>40682</v>
      </c>
      <c r="B2844" s="5" t="n">
        <v>342.08</v>
      </c>
      <c r="C2844" s="5" t="n">
        <v>342.41</v>
      </c>
      <c r="D2844" s="5" t="n">
        <v>338.67</v>
      </c>
      <c r="E2844" s="5" t="n">
        <v>340.53</v>
      </c>
      <c r="F2844" s="5" t="n">
        <v>9327500</v>
      </c>
      <c r="G2844" s="5" t="n">
        <v>339.07</v>
      </c>
      <c r="I2844" s="13" t="n">
        <f aca="false">B2844-E2844</f>
        <v>1.55000000000001</v>
      </c>
      <c r="J2844" s="13" t="n">
        <f aca="false">C2844-D2844</f>
        <v>3.74000000000001</v>
      </c>
      <c r="L2844" s="14" t="n">
        <f aca="true">IF(ROW(E2844) - 1 &gt;= $L$1,MMULT($AA$1:OFFSET($AA$1, 0, $L$1 - 1),E2844:OFFSET(E2844,1 - $L$1, 0)) / $K$3,"")</f>
        <v>340.751454545455</v>
      </c>
      <c r="N2844" s="0" t="n">
        <f aca="true">IF(ROW(E2844) - 1 &gt;= $N$1,SUM(E2844:OFFSET(E2844,1 - $N$1, 0)) / $N$1,"")</f>
        <v>342.785</v>
      </c>
      <c r="P2844" s="0" t="n">
        <f aca="true">IF(ROW(N2844) - 1 &gt; $P$1, IF(OFFSET(N2844,  1 - $P$1, 0) &lt;&gt; "", MMULT($AA$2:OFFSET($AA$2, 0, $P$1 - 1), E2844:OFFSET(E2844,1 - $P$1, 0)) / $O$3,""),"")</f>
        <v>343.350833333333</v>
      </c>
    </row>
    <row collapsed="false" customFormat="false" customHeight="true" hidden="false" ht="14.4" outlineLevel="0" r="2845">
      <c r="A2845" s="9" t="n">
        <v>40683</v>
      </c>
      <c r="B2845" s="5" t="n">
        <v>339.56</v>
      </c>
      <c r="C2845" s="5" t="n">
        <v>340.95</v>
      </c>
      <c r="D2845" s="5" t="n">
        <v>335.02</v>
      </c>
      <c r="E2845" s="5" t="n">
        <v>335.22</v>
      </c>
      <c r="F2845" s="5" t="n">
        <v>12070300</v>
      </c>
      <c r="G2845" s="5" t="n">
        <v>333.79</v>
      </c>
      <c r="I2845" s="13" t="n">
        <f aca="false">B2845-E2845</f>
        <v>4.33999999999998</v>
      </c>
      <c r="J2845" s="13" t="n">
        <f aca="false">C2845-D2845</f>
        <v>5.93000000000001</v>
      </c>
      <c r="L2845" s="14" t="n">
        <f aca="true">IF(ROW(E2845) - 1 &gt;= $L$1,MMULT($AA$1:OFFSET($AA$1, 0, $L$1 - 1),E2845:OFFSET(E2845,1 - $L$1, 0)) / $K$3,"")</f>
        <v>339.376</v>
      </c>
      <c r="N2845" s="0" t="n">
        <f aca="true">IF(ROW(E2845) - 1 &gt;= $N$1,SUM(E2845:OFFSET(E2845,1 - $N$1, 0)) / $N$1,"")</f>
        <v>341.641</v>
      </c>
      <c r="P2845" s="0" t="n">
        <f aca="true">IF(ROW(N2845) - 1 &gt; $P$1, IF(OFFSET(N2845,  1 - $P$1, 0) &lt;&gt; "", MMULT($AA$2:OFFSET($AA$2, 0, $P$1 - 1), E2845:OFFSET(E2845,1 - $P$1, 0)) / $O$3,""),"")</f>
        <v>341.720277777778</v>
      </c>
    </row>
    <row collapsed="false" customFormat="false" customHeight="true" hidden="false" ht="14.4" outlineLevel="0" r="2846">
      <c r="A2846" s="9" t="n">
        <v>40686</v>
      </c>
      <c r="B2846" s="5" t="n">
        <v>329.97</v>
      </c>
      <c r="C2846" s="5" t="n">
        <v>335.98</v>
      </c>
      <c r="D2846" s="5" t="n">
        <v>329.42</v>
      </c>
      <c r="E2846" s="5" t="n">
        <v>334.4</v>
      </c>
      <c r="F2846" s="5" t="n">
        <v>13700000</v>
      </c>
      <c r="G2846" s="5" t="n">
        <v>332.97</v>
      </c>
      <c r="I2846" s="13" t="n">
        <f aca="false">B2846-E2846</f>
        <v>-4.42999999999995</v>
      </c>
      <c r="J2846" s="13" t="n">
        <f aca="false">C2846-D2846</f>
        <v>6.56</v>
      </c>
      <c r="L2846" s="14" t="n">
        <f aca="true">IF(ROW(E2846) - 1 &gt;= $L$1,MMULT($AA$1:OFFSET($AA$1, 0, $L$1 - 1),E2846:OFFSET(E2846,1 - $L$1, 0)) / $K$3,"")</f>
        <v>338.059454545454</v>
      </c>
      <c r="N2846" s="0" t="n">
        <f aca="true">IF(ROW(E2846) - 1 &gt;= $N$1,SUM(E2846:OFFSET(E2846,1 - $N$1, 0)) / $N$1,"")</f>
        <v>340.321</v>
      </c>
      <c r="P2846" s="0" t="n">
        <f aca="true">IF(ROW(N2846) - 1 &gt; $P$1, IF(OFFSET(N2846,  1 - $P$1, 0) &lt;&gt; "", MMULT($AA$2:OFFSET($AA$2, 0, $P$1 - 1), E2846:OFFSET(E2846,1 - $P$1, 0)) / $O$3,""),"")</f>
        <v>340.093888888889</v>
      </c>
    </row>
    <row collapsed="false" customFormat="false" customHeight="true" hidden="false" ht="14.4" outlineLevel="0" r="2847">
      <c r="A2847" s="9" t="n">
        <v>40687</v>
      </c>
      <c r="B2847" s="5" t="n">
        <v>335.5</v>
      </c>
      <c r="C2847" s="5" t="n">
        <v>335.9</v>
      </c>
      <c r="D2847" s="5" t="n">
        <v>331.34</v>
      </c>
      <c r="E2847" s="5" t="n">
        <v>332.19</v>
      </c>
      <c r="F2847" s="5" t="n">
        <v>11497400</v>
      </c>
      <c r="G2847" s="5" t="n">
        <v>330.77</v>
      </c>
      <c r="I2847" s="13" t="n">
        <f aca="false">B2847-E2847</f>
        <v>3.31</v>
      </c>
      <c r="J2847" s="13" t="n">
        <f aca="false">C2847-D2847</f>
        <v>4.56</v>
      </c>
      <c r="L2847" s="14" t="n">
        <f aca="true">IF(ROW(E2847) - 1 &gt;= $L$1,MMULT($AA$1:OFFSET($AA$1, 0, $L$1 - 1),E2847:OFFSET(E2847,1 - $L$1, 0)) / $K$3,"")</f>
        <v>336.581090909091</v>
      </c>
      <c r="N2847" s="0" t="n">
        <f aca="true">IF(ROW(E2847) - 1 &gt;= $N$1,SUM(E2847:OFFSET(E2847,1 - $N$1, 0)) / $N$1,"")</f>
        <v>338.595</v>
      </c>
      <c r="P2847" s="0" t="n">
        <f aca="true">IF(ROW(N2847) - 1 &gt; $P$1, IF(OFFSET(N2847,  1 - $P$1, 0) &lt;&gt; "", MMULT($AA$2:OFFSET($AA$2, 0, $P$1 - 1), E2847:OFFSET(E2847,1 - $P$1, 0)) / $O$3,""),"")</f>
        <v>338.807777777778</v>
      </c>
    </row>
    <row collapsed="false" customFormat="false" customHeight="true" hidden="false" ht="14.4" outlineLevel="0" r="2848">
      <c r="A2848" s="9" t="n">
        <v>40688</v>
      </c>
      <c r="B2848" s="5" t="n">
        <v>336.78</v>
      </c>
      <c r="C2848" s="5" t="n">
        <v>338.56</v>
      </c>
      <c r="D2848" s="5" t="n">
        <v>332.85</v>
      </c>
      <c r="E2848" s="5" t="n">
        <v>336.78</v>
      </c>
      <c r="F2848" s="5" t="n">
        <v>10508000</v>
      </c>
      <c r="G2848" s="5" t="n">
        <v>335.34</v>
      </c>
      <c r="I2848" s="13" t="n">
        <f aca="false">B2848-E2848</f>
        <v>0</v>
      </c>
      <c r="J2848" s="13" t="n">
        <f aca="false">C2848-D2848</f>
        <v>5.70999999999998</v>
      </c>
      <c r="L2848" s="14" t="n">
        <f aca="true">IF(ROW(E2848) - 1 &gt;= $L$1,MMULT($AA$1:OFFSET($AA$1, 0, $L$1 - 1),E2848:OFFSET(E2848,1 - $L$1, 0)) / $K$3,"")</f>
        <v>336.251090909091</v>
      </c>
      <c r="N2848" s="0" t="n">
        <f aca="true">IF(ROW(E2848) - 1 &gt;= $N$1,SUM(E2848:OFFSET(E2848,1 - $N$1, 0)) / $N$1,"")</f>
        <v>337.55</v>
      </c>
      <c r="P2848" s="0" t="n">
        <f aca="true">IF(ROW(N2848) - 1 &gt; $P$1, IF(OFFSET(N2848,  1 - $P$1, 0) &lt;&gt; "", MMULT($AA$2:OFFSET($AA$2, 0, $P$1 - 1), E2848:OFFSET(E2848,1 - $P$1, 0)) / $O$3,""),"")</f>
        <v>337.857777777778</v>
      </c>
    </row>
    <row collapsed="false" customFormat="false" customHeight="true" hidden="false" ht="14.4" outlineLevel="0" r="2849">
      <c r="A2849" s="9" t="n">
        <v>40689</v>
      </c>
      <c r="B2849" s="5" t="n">
        <v>335.97</v>
      </c>
      <c r="C2849" s="5" t="n">
        <v>336.89</v>
      </c>
      <c r="D2849" s="5" t="n">
        <v>334.43</v>
      </c>
      <c r="E2849" s="5" t="n">
        <v>335</v>
      </c>
      <c r="F2849" s="5" t="n">
        <v>7948600</v>
      </c>
      <c r="G2849" s="5" t="n">
        <v>333.57</v>
      </c>
      <c r="I2849" s="13" t="n">
        <f aca="false">B2849-E2849</f>
        <v>0.970000000000027</v>
      </c>
      <c r="J2849" s="13" t="n">
        <f aca="false">C2849-D2849</f>
        <v>2.45999999999998</v>
      </c>
      <c r="L2849" s="14" t="n">
        <f aca="true">IF(ROW(E2849) - 1 &gt;= $L$1,MMULT($AA$1:OFFSET($AA$1, 0, $L$1 - 1),E2849:OFFSET(E2849,1 - $L$1, 0)) / $K$3,"")</f>
        <v>335.787454545455</v>
      </c>
      <c r="N2849" s="0" t="n">
        <f aca="true">IF(ROW(E2849) - 1 &gt;= $N$1,SUM(E2849:OFFSET(E2849,1 - $N$1, 0)) / $N$1,"")</f>
        <v>336.393</v>
      </c>
      <c r="P2849" s="0" t="n">
        <f aca="true">IF(ROW(N2849) - 1 &gt; $P$1, IF(OFFSET(N2849,  1 - $P$1, 0) &lt;&gt; "", MMULT($AA$2:OFFSET($AA$2, 0, $P$1 - 1), E2849:OFFSET(E2849,1 - $P$1, 0)) / $O$3,""),"")</f>
        <v>337.038611111111</v>
      </c>
    </row>
    <row collapsed="false" customFormat="false" customHeight="true" hidden="false" ht="14.4" outlineLevel="0" r="2850">
      <c r="A2850" s="9" t="n">
        <v>40690</v>
      </c>
      <c r="B2850" s="5" t="n">
        <v>334.8</v>
      </c>
      <c r="C2850" s="5" t="n">
        <v>337.63</v>
      </c>
      <c r="D2850" s="5" t="n">
        <v>334.31</v>
      </c>
      <c r="E2850" s="5" t="n">
        <v>337.41</v>
      </c>
      <c r="F2850" s="5" t="n">
        <v>7271400</v>
      </c>
      <c r="G2850" s="5" t="n">
        <v>335.97</v>
      </c>
      <c r="I2850" s="13" t="n">
        <f aca="false">B2850-E2850</f>
        <v>-2.61000000000001</v>
      </c>
      <c r="J2850" s="13" t="n">
        <f aca="false">C2850-D2850</f>
        <v>3.31999999999999</v>
      </c>
      <c r="L2850" s="14" t="n">
        <f aca="true">IF(ROW(E2850) - 1 &gt;= $L$1,MMULT($AA$1:OFFSET($AA$1, 0, $L$1 - 1),E2850:OFFSET(E2850,1 - $L$1, 0)) / $K$3,"")</f>
        <v>335.972363636364</v>
      </c>
      <c r="N2850" s="0" t="n">
        <f aca="true">IF(ROW(E2850) - 1 &gt;= $N$1,SUM(E2850:OFFSET(E2850,1 - $N$1, 0)) / $N$1,"")</f>
        <v>336.084</v>
      </c>
      <c r="P2850" s="0" t="n">
        <f aca="true">IF(ROW(N2850) - 1 &gt; $P$1, IF(OFFSET(N2850,  1 - $P$1, 0) &lt;&gt; "", MMULT($AA$2:OFFSET($AA$2, 0, $P$1 - 1), E2850:OFFSET(E2850,1 - $P$1, 0)) / $O$3,""),"")</f>
        <v>336.318888888889</v>
      </c>
    </row>
    <row collapsed="false" customFormat="false" customHeight="true" hidden="false" ht="14.4" outlineLevel="0" r="2851">
      <c r="A2851" s="9" t="n">
        <v>40694</v>
      </c>
      <c r="B2851" s="5" t="n">
        <v>341.1</v>
      </c>
      <c r="C2851" s="5" t="n">
        <v>347.83</v>
      </c>
      <c r="D2851" s="5" t="n">
        <v>341</v>
      </c>
      <c r="E2851" s="5" t="n">
        <v>347.83</v>
      </c>
      <c r="F2851" s="5" t="n">
        <v>14919800</v>
      </c>
      <c r="G2851" s="5" t="n">
        <v>346.34</v>
      </c>
      <c r="I2851" s="13" t="n">
        <f aca="false">B2851-E2851</f>
        <v>-6.72999999999996</v>
      </c>
      <c r="J2851" s="13" t="n">
        <f aca="false">C2851-D2851</f>
        <v>6.82999999999998</v>
      </c>
      <c r="L2851" s="14" t="n">
        <f aca="true">IF(ROW(E2851) - 1 &gt;= $L$1,MMULT($AA$1:OFFSET($AA$1, 0, $L$1 - 1),E2851:OFFSET(E2851,1 - $L$1, 0)) / $K$3,"")</f>
        <v>338.108</v>
      </c>
      <c r="N2851" s="0" t="n">
        <f aca="true">IF(ROW(E2851) - 1 &gt;= $N$1,SUM(E2851:OFFSET(E2851,1 - $N$1, 0)) / $N$1,"")</f>
        <v>337.537</v>
      </c>
      <c r="P2851" s="0" t="n">
        <f aca="true">IF(ROW(N2851) - 1 &gt; $P$1, IF(OFFSET(N2851,  1 - $P$1, 0) &lt;&gt; "", MMULT($AA$2:OFFSET($AA$2, 0, $P$1 - 1), E2851:OFFSET(E2851,1 - $P$1, 0)) / $O$3,""),"")</f>
        <v>336.264722222222</v>
      </c>
    </row>
    <row collapsed="false" customFormat="false" customHeight="true" hidden="false" ht="14.4" outlineLevel="0" r="2852">
      <c r="A2852" s="9" t="n">
        <v>40695</v>
      </c>
      <c r="B2852" s="5" t="n">
        <v>348.87</v>
      </c>
      <c r="C2852" s="5" t="n">
        <v>352.13</v>
      </c>
      <c r="D2852" s="5" t="n">
        <v>344.65</v>
      </c>
      <c r="E2852" s="5" t="n">
        <v>345.51</v>
      </c>
      <c r="F2852" s="5" t="n">
        <v>19810100</v>
      </c>
      <c r="G2852" s="5" t="n">
        <v>344.03</v>
      </c>
      <c r="I2852" s="13" t="n">
        <f aca="false">B2852-E2852</f>
        <v>3.36000000000001</v>
      </c>
      <c r="J2852" s="13" t="n">
        <f aca="false">C2852-D2852</f>
        <v>7.48000000000002</v>
      </c>
      <c r="L2852" s="14" t="n">
        <f aca="true">IF(ROW(E2852) - 1 &gt;= $L$1,MMULT($AA$1:OFFSET($AA$1, 0, $L$1 - 1),E2852:OFFSET(E2852,1 - $L$1, 0)) / $K$3,"")</f>
        <v>339.557636363636</v>
      </c>
      <c r="N2852" s="0" t="n">
        <f aca="true">IF(ROW(E2852) - 1 &gt;= $N$1,SUM(E2852:OFFSET(E2852,1 - $N$1, 0)) / $N$1,"")</f>
        <v>338.474</v>
      </c>
      <c r="P2852" s="0" t="n">
        <f aca="true">IF(ROW(N2852) - 1 &gt; $P$1, IF(OFFSET(N2852,  1 - $P$1, 0) &lt;&gt; "", MMULT($AA$2:OFFSET($AA$2, 0, $P$1 - 1), E2852:OFFSET(E2852,1 - $P$1, 0)) / $O$3,""),"")</f>
        <v>336.688611111111</v>
      </c>
    </row>
    <row collapsed="false" customFormat="false" customHeight="true" hidden="false" ht="14.4" outlineLevel="0" r="2853">
      <c r="A2853" s="9" t="n">
        <v>40696</v>
      </c>
      <c r="B2853" s="5" t="n">
        <v>346.5</v>
      </c>
      <c r="C2853" s="5" t="n">
        <v>347.98</v>
      </c>
      <c r="D2853" s="5" t="n">
        <v>344.3</v>
      </c>
      <c r="E2853" s="5" t="n">
        <v>346.1</v>
      </c>
      <c r="F2853" s="5" t="n">
        <v>12099400</v>
      </c>
      <c r="G2853" s="5" t="n">
        <v>344.62</v>
      </c>
      <c r="I2853" s="13" t="n">
        <f aca="false">B2853-E2853</f>
        <v>0.399999999999977</v>
      </c>
      <c r="J2853" s="13" t="n">
        <f aca="false">C2853-D2853</f>
        <v>3.68000000000001</v>
      </c>
      <c r="L2853" s="14" t="n">
        <f aca="true">IF(ROW(E2853) - 1 &gt;= $L$1,MMULT($AA$1:OFFSET($AA$1, 0, $L$1 - 1),E2853:OFFSET(E2853,1 - $L$1, 0)) / $K$3,"")</f>
        <v>340.944181818182</v>
      </c>
      <c r="N2853" s="0" t="n">
        <f aca="true">IF(ROW(E2853) - 1 &gt;= $N$1,SUM(E2853:OFFSET(E2853,1 - $N$1, 0)) / $N$1,"")</f>
        <v>339.097</v>
      </c>
      <c r="P2853" s="0" t="n">
        <f aca="true">IF(ROW(N2853) - 1 &gt; $P$1, IF(OFFSET(N2853,  1 - $P$1, 0) &lt;&gt; "", MMULT($AA$2:OFFSET($AA$2, 0, $P$1 - 1), E2853:OFFSET(E2853,1 - $P$1, 0)) / $O$3,""),"")</f>
        <v>337.529722222222</v>
      </c>
    </row>
    <row collapsed="false" customFormat="false" customHeight="true" hidden="false" ht="14.4" outlineLevel="0" r="2854">
      <c r="A2854" s="9" t="n">
        <v>40697</v>
      </c>
      <c r="B2854" s="5" t="n">
        <v>343.18</v>
      </c>
      <c r="C2854" s="5" t="n">
        <v>345.33</v>
      </c>
      <c r="D2854" s="5" t="n">
        <v>342.01</v>
      </c>
      <c r="E2854" s="5" t="n">
        <v>343.44</v>
      </c>
      <c r="F2854" s="5" t="n">
        <v>11187500</v>
      </c>
      <c r="G2854" s="5" t="n">
        <v>341.97</v>
      </c>
      <c r="I2854" s="13" t="n">
        <f aca="false">B2854-E2854</f>
        <v>-0.259999999999991</v>
      </c>
      <c r="J2854" s="13" t="n">
        <f aca="false">C2854-D2854</f>
        <v>3.31999999999999</v>
      </c>
      <c r="L2854" s="14" t="n">
        <f aca="true">IF(ROW(E2854) - 1 &gt;= $L$1,MMULT($AA$1:OFFSET($AA$1, 0, $L$1 - 1),E2854:OFFSET(E2854,1 - $L$1, 0)) / $K$3,"")</f>
        <v>341.733818181818</v>
      </c>
      <c r="N2854" s="0" t="n">
        <f aca="true">IF(ROW(E2854) - 1 &gt;= $N$1,SUM(E2854:OFFSET(E2854,1 - $N$1, 0)) / $N$1,"")</f>
        <v>339.388</v>
      </c>
      <c r="P2854" s="0" t="n">
        <f aca="true">IF(ROW(N2854) - 1 &gt; $P$1, IF(OFFSET(N2854,  1 - $P$1, 0) &lt;&gt; "", MMULT($AA$2:OFFSET($AA$2, 0, $P$1 - 1), E2854:OFFSET(E2854,1 - $P$1, 0)) / $O$3,""),"")</f>
        <v>338.538055555556</v>
      </c>
    </row>
    <row collapsed="false" customFormat="false" customHeight="true" hidden="false" ht="14.4" outlineLevel="0" r="2855">
      <c r="A2855" s="9" t="n">
        <v>40700</v>
      </c>
      <c r="B2855" s="5" t="n">
        <v>345.7</v>
      </c>
      <c r="C2855" s="5" t="n">
        <v>347.05</v>
      </c>
      <c r="D2855" s="5" t="n">
        <v>337.81</v>
      </c>
      <c r="E2855" s="5" t="n">
        <v>338.04</v>
      </c>
      <c r="F2855" s="5" t="n">
        <v>16497900</v>
      </c>
      <c r="G2855" s="5" t="n">
        <v>336.59</v>
      </c>
      <c r="I2855" s="13" t="n">
        <f aca="false">B2855-E2855</f>
        <v>7.65999999999997</v>
      </c>
      <c r="J2855" s="13" t="n">
        <f aca="false">C2855-D2855</f>
        <v>9.24000000000001</v>
      </c>
      <c r="L2855" s="14" t="n">
        <f aca="true">IF(ROW(E2855) - 1 &gt;= $L$1,MMULT($AA$1:OFFSET($AA$1, 0, $L$1 - 1),E2855:OFFSET(E2855,1 - $L$1, 0)) / $K$3,"")</f>
        <v>341.488727272727</v>
      </c>
      <c r="N2855" s="0" t="n">
        <f aca="true">IF(ROW(E2855) - 1 &gt;= $N$1,SUM(E2855:OFFSET(E2855,1 - $N$1, 0)) / $N$1,"")</f>
        <v>339.67</v>
      </c>
      <c r="P2855" s="0" t="n">
        <f aca="true">IF(ROW(N2855) - 1 &gt; $P$1, IF(OFFSET(N2855,  1 - $P$1, 0) &lt;&gt; "", MMULT($AA$2:OFFSET($AA$2, 0, $P$1 - 1), E2855:OFFSET(E2855,1 - $P$1, 0)) / $O$3,""),"")</f>
        <v>339.766111111111</v>
      </c>
    </row>
    <row collapsed="false" customFormat="false" customHeight="true" hidden="false" ht="14.4" outlineLevel="0" r="2856">
      <c r="A2856" s="9" t="n">
        <v>40701</v>
      </c>
      <c r="B2856" s="5" t="n">
        <v>338.17</v>
      </c>
      <c r="C2856" s="5" t="n">
        <v>338.22</v>
      </c>
      <c r="D2856" s="5" t="n">
        <v>331.9</v>
      </c>
      <c r="E2856" s="5" t="n">
        <v>332.04</v>
      </c>
      <c r="F2856" s="5" t="n">
        <v>18920900</v>
      </c>
      <c r="G2856" s="5" t="n">
        <v>330.62</v>
      </c>
      <c r="I2856" s="13" t="n">
        <f aca="false">B2856-E2856</f>
        <v>6.13</v>
      </c>
      <c r="J2856" s="13" t="n">
        <f aca="false">C2856-D2856</f>
        <v>6.32000000000005</v>
      </c>
      <c r="L2856" s="14" t="n">
        <f aca="true">IF(ROW(E2856) - 1 &gt;= $L$1,MMULT($AA$1:OFFSET($AA$1, 0, $L$1 - 1),E2856:OFFSET(E2856,1 - $L$1, 0)) / $K$3,"")</f>
        <v>340.101454545455</v>
      </c>
      <c r="N2856" s="0" t="n">
        <f aca="true">IF(ROW(E2856) - 1 &gt;= $N$1,SUM(E2856:OFFSET(E2856,1 - $N$1, 0)) / $N$1,"")</f>
        <v>339.434</v>
      </c>
      <c r="P2856" s="0" t="n">
        <f aca="true">IF(ROW(N2856) - 1 &gt; $P$1, IF(OFFSET(N2856,  1 - $P$1, 0) &lt;&gt; "", MMULT($AA$2:OFFSET($AA$2, 0, $P$1 - 1), E2856:OFFSET(E2856,1 - $P$1, 0)) / $O$3,""),"")</f>
        <v>340.931666666667</v>
      </c>
    </row>
    <row collapsed="false" customFormat="false" customHeight="true" hidden="false" ht="14.4" outlineLevel="0" r="2857">
      <c r="A2857" s="9" t="n">
        <v>40702</v>
      </c>
      <c r="B2857" s="5" t="n">
        <v>331.78</v>
      </c>
      <c r="C2857" s="5" t="n">
        <v>334.8</v>
      </c>
      <c r="D2857" s="5" t="n">
        <v>330.65</v>
      </c>
      <c r="E2857" s="5" t="n">
        <v>332.24</v>
      </c>
      <c r="F2857" s="5" t="n">
        <v>11918700</v>
      </c>
      <c r="G2857" s="5" t="n">
        <v>330.82</v>
      </c>
      <c r="I2857" s="13" t="n">
        <f aca="false">B2857-E2857</f>
        <v>-0.460000000000036</v>
      </c>
      <c r="J2857" s="13" t="n">
        <f aca="false">C2857-D2857</f>
        <v>4.15000000000003</v>
      </c>
      <c r="L2857" s="14" t="n">
        <f aca="true">IF(ROW(E2857) - 1 &gt;= $L$1,MMULT($AA$1:OFFSET($AA$1, 0, $L$1 - 1),E2857:OFFSET(E2857,1 - $L$1, 0)) / $K$3,"")</f>
        <v>338.793454545455</v>
      </c>
      <c r="N2857" s="0" t="n">
        <f aca="true">IF(ROW(E2857) - 1 &gt;= $N$1,SUM(E2857:OFFSET(E2857,1 - $N$1, 0)) / $N$1,"")</f>
        <v>339.439</v>
      </c>
      <c r="P2857" s="0" t="n">
        <f aca="true">IF(ROW(N2857) - 1 &gt; $P$1, IF(OFFSET(N2857,  1 - $P$1, 0) &lt;&gt; "", MMULT($AA$2:OFFSET($AA$2, 0, $P$1 - 1), E2857:OFFSET(E2857,1 - $P$1, 0)) / $O$3,""),"")</f>
        <v>341.313888888889</v>
      </c>
    </row>
    <row collapsed="false" customFormat="false" customHeight="true" hidden="false" ht="14.4" outlineLevel="0" r="2858">
      <c r="A2858" s="9" t="n">
        <v>40703</v>
      </c>
      <c r="B2858" s="5" t="n">
        <v>333.25</v>
      </c>
      <c r="C2858" s="5" t="n">
        <v>333.67</v>
      </c>
      <c r="D2858" s="5" t="n">
        <v>330.75</v>
      </c>
      <c r="E2858" s="5" t="n">
        <v>331.49</v>
      </c>
      <c r="F2858" s="5" t="n">
        <v>9824600</v>
      </c>
      <c r="G2858" s="5" t="n">
        <v>330.07</v>
      </c>
      <c r="I2858" s="13" t="n">
        <f aca="false">B2858-E2858</f>
        <v>1.75999999999999</v>
      </c>
      <c r="J2858" s="13" t="n">
        <f aca="false">C2858-D2858</f>
        <v>2.92000000000002</v>
      </c>
      <c r="L2858" s="14" t="n">
        <f aca="true">IF(ROW(E2858) - 1 &gt;= $L$1,MMULT($AA$1:OFFSET($AA$1, 0, $L$1 - 1),E2858:OFFSET(E2858,1 - $L$1, 0)) / $K$3,"")</f>
        <v>337.348181818182</v>
      </c>
      <c r="N2858" s="0" t="n">
        <f aca="true">IF(ROW(E2858) - 1 &gt;= $N$1,SUM(E2858:OFFSET(E2858,1 - $N$1, 0)) / $N$1,"")</f>
        <v>338.91</v>
      </c>
      <c r="P2858" s="0" t="n">
        <f aca="true">IF(ROW(N2858) - 1 &gt; $P$1, IF(OFFSET(N2858,  1 - $P$1, 0) &lt;&gt; "", MMULT($AA$2:OFFSET($AA$2, 0, $P$1 - 1), E2858:OFFSET(E2858,1 - $P$1, 0)) / $O$3,""),"")</f>
        <v>340.998055555556</v>
      </c>
    </row>
    <row collapsed="false" customFormat="false" customHeight="true" hidden="false" ht="14.4" outlineLevel="0" r="2859">
      <c r="A2859" s="9" t="n">
        <v>40704</v>
      </c>
      <c r="B2859" s="5" t="n">
        <v>330.55</v>
      </c>
      <c r="C2859" s="5" t="n">
        <v>331.66</v>
      </c>
      <c r="D2859" s="5" t="n">
        <v>325.51</v>
      </c>
      <c r="E2859" s="5" t="n">
        <v>325.9</v>
      </c>
      <c r="F2859" s="5" t="n">
        <v>15498400</v>
      </c>
      <c r="G2859" s="5" t="n">
        <v>324.51</v>
      </c>
      <c r="I2859" s="13" t="n">
        <f aca="false">B2859-E2859</f>
        <v>4.65000000000003</v>
      </c>
      <c r="J2859" s="13" t="n">
        <f aca="false">C2859-D2859</f>
        <v>6.15000000000003</v>
      </c>
      <c r="L2859" s="14" t="n">
        <f aca="true">IF(ROW(E2859) - 1 &gt;= $L$1,MMULT($AA$1:OFFSET($AA$1, 0, $L$1 - 1),E2859:OFFSET(E2859,1 - $L$1, 0)) / $K$3,"")</f>
        <v>334.982727272727</v>
      </c>
      <c r="N2859" s="0" t="n">
        <f aca="true">IF(ROW(E2859) - 1 &gt;= $N$1,SUM(E2859:OFFSET(E2859,1 - $N$1, 0)) / $N$1,"")</f>
        <v>338</v>
      </c>
      <c r="P2859" s="0" t="n">
        <f aca="true">IF(ROW(N2859) - 1 &gt; $P$1, IF(OFFSET(N2859,  1 - $P$1, 0) &lt;&gt; "", MMULT($AA$2:OFFSET($AA$2, 0, $P$1 - 1), E2859:OFFSET(E2859,1 - $P$1, 0)) / $O$3,""),"")</f>
        <v>339.734722222222</v>
      </c>
    </row>
    <row collapsed="false" customFormat="false" customHeight="true" hidden="false" ht="14.4" outlineLevel="0" r="2860">
      <c r="A2860" s="9" t="n">
        <v>40707</v>
      </c>
      <c r="B2860" s="5" t="n">
        <v>326.6</v>
      </c>
      <c r="C2860" s="5" t="n">
        <v>328.31</v>
      </c>
      <c r="D2860" s="5" t="n">
        <v>325.07</v>
      </c>
      <c r="E2860" s="5" t="n">
        <v>326.6</v>
      </c>
      <c r="F2860" s="5" t="n">
        <v>11773500</v>
      </c>
      <c r="G2860" s="5" t="n">
        <v>325.2</v>
      </c>
      <c r="I2860" s="13" t="n">
        <f aca="false">B2860-E2860</f>
        <v>0</v>
      </c>
      <c r="J2860" s="13" t="n">
        <f aca="false">C2860-D2860</f>
        <v>3.24000000000001</v>
      </c>
      <c r="L2860" s="14" t="n">
        <f aca="true">IF(ROW(E2860) - 1 &gt;= $L$1,MMULT($AA$1:OFFSET($AA$1, 0, $L$1 - 1),E2860:OFFSET(E2860,1 - $L$1, 0)) / $K$3,"")</f>
        <v>332.91</v>
      </c>
      <c r="N2860" s="0" t="n">
        <f aca="true">IF(ROW(E2860) - 1 &gt;= $N$1,SUM(E2860:OFFSET(E2860,1 - $N$1, 0)) / $N$1,"")</f>
        <v>336.919</v>
      </c>
      <c r="P2860" s="0" t="n">
        <f aca="true">IF(ROW(N2860) - 1 &gt; $P$1, IF(OFFSET(N2860,  1 - $P$1, 0) &lt;&gt; "", MMULT($AA$2:OFFSET($AA$2, 0, $P$1 - 1), E2860:OFFSET(E2860,1 - $P$1, 0)) / $O$3,""),"")</f>
        <v>337.818611111111</v>
      </c>
    </row>
    <row collapsed="false" customFormat="false" customHeight="true" hidden="false" ht="14.4" outlineLevel="0" r="2861">
      <c r="A2861" s="9" t="n">
        <v>40708</v>
      </c>
      <c r="B2861" s="5" t="n">
        <v>330</v>
      </c>
      <c r="C2861" s="5" t="n">
        <v>333.25</v>
      </c>
      <c r="D2861" s="5" t="n">
        <v>329.31</v>
      </c>
      <c r="E2861" s="5" t="n">
        <v>332.44</v>
      </c>
      <c r="F2861" s="5" t="n">
        <v>11948900</v>
      </c>
      <c r="G2861" s="5" t="n">
        <v>331.02</v>
      </c>
      <c r="I2861" s="13" t="n">
        <f aca="false">B2861-E2861</f>
        <v>-2.44</v>
      </c>
      <c r="J2861" s="13" t="n">
        <f aca="false">C2861-D2861</f>
        <v>3.94</v>
      </c>
      <c r="L2861" s="14" t="n">
        <f aca="true">IF(ROW(E2861) - 1 &gt;= $L$1,MMULT($AA$1:OFFSET($AA$1, 0, $L$1 - 1),E2861:OFFSET(E2861,1 - $L$1, 0)) / $K$3,"")</f>
        <v>332.095636363636</v>
      </c>
      <c r="N2861" s="0" t="n">
        <f aca="true">IF(ROW(E2861) - 1 &gt;= $N$1,SUM(E2861:OFFSET(E2861,1 - $N$1, 0)) / $N$1,"")</f>
        <v>335.38</v>
      </c>
      <c r="P2861" s="0" t="n">
        <f aca="true">IF(ROW(N2861) - 1 &gt; $P$1, IF(OFFSET(N2861,  1 - $P$1, 0) &lt;&gt; "", MMULT($AA$2:OFFSET($AA$2, 0, $P$1 - 1), E2861:OFFSET(E2861,1 - $P$1, 0)) / $O$3,""),"")</f>
        <v>335.6625</v>
      </c>
    </row>
    <row collapsed="false" customFormat="false" customHeight="true" hidden="false" ht="14.4" outlineLevel="0" r="2862">
      <c r="A2862" s="9" t="n">
        <v>40709</v>
      </c>
      <c r="B2862" s="5" t="n">
        <v>329.75</v>
      </c>
      <c r="C2862" s="5" t="n">
        <v>330.3</v>
      </c>
      <c r="D2862" s="5" t="n">
        <v>324.88</v>
      </c>
      <c r="E2862" s="5" t="n">
        <v>326.75</v>
      </c>
      <c r="F2862" s="5" t="n">
        <v>14257000</v>
      </c>
      <c r="G2862" s="5" t="n">
        <v>325.35</v>
      </c>
      <c r="I2862" s="13" t="n">
        <f aca="false">B2862-E2862</f>
        <v>3</v>
      </c>
      <c r="J2862" s="13" t="n">
        <f aca="false">C2862-D2862</f>
        <v>5.42000000000002</v>
      </c>
      <c r="L2862" s="14" t="n">
        <f aca="true">IF(ROW(E2862) - 1 &gt;= $L$1,MMULT($AA$1:OFFSET($AA$1, 0, $L$1 - 1),E2862:OFFSET(E2862,1 - $L$1, 0)) / $K$3,"")</f>
        <v>330.526545454545</v>
      </c>
      <c r="N2862" s="0" t="n">
        <f aca="true">IF(ROW(E2862) - 1 &gt;= $N$1,SUM(E2862:OFFSET(E2862,1 - $N$1, 0)) / $N$1,"")</f>
        <v>333.504</v>
      </c>
      <c r="P2862" s="0" t="n">
        <f aca="true">IF(ROW(N2862) - 1 &gt; $P$1, IF(OFFSET(N2862,  1 - $P$1, 0) &lt;&gt; "", MMULT($AA$2:OFFSET($AA$2, 0, $P$1 - 1), E2862:OFFSET(E2862,1 - $P$1, 0)) / $O$3,""),"")</f>
        <v>333.508611111111</v>
      </c>
    </row>
    <row collapsed="false" customFormat="false" customHeight="true" hidden="false" ht="14.4" outlineLevel="0" r="2863">
      <c r="A2863" s="9" t="n">
        <v>40710</v>
      </c>
      <c r="B2863" s="5" t="n">
        <v>326.9</v>
      </c>
      <c r="C2863" s="5" t="n">
        <v>328.68</v>
      </c>
      <c r="D2863" s="5" t="n">
        <v>318.33</v>
      </c>
      <c r="E2863" s="5" t="n">
        <v>325.16</v>
      </c>
      <c r="F2863" s="5" t="n">
        <v>18235400</v>
      </c>
      <c r="G2863" s="5" t="n">
        <v>323.77</v>
      </c>
      <c r="I2863" s="13" t="n">
        <f aca="false">B2863-E2863</f>
        <v>1.73999999999995</v>
      </c>
      <c r="J2863" s="13" t="n">
        <f aca="false">C2863-D2863</f>
        <v>10.35</v>
      </c>
      <c r="L2863" s="14" t="n">
        <f aca="true">IF(ROW(E2863) - 1 &gt;= $L$1,MMULT($AA$1:OFFSET($AA$1, 0, $L$1 - 1),E2863:OFFSET(E2863,1 - $L$1, 0)) / $K$3,"")</f>
        <v>329.009454545455</v>
      </c>
      <c r="N2863" s="0" t="n">
        <f aca="true">IF(ROW(E2863) - 1 &gt;= $N$1,SUM(E2863:OFFSET(E2863,1 - $N$1, 0)) / $N$1,"")</f>
        <v>331.41</v>
      </c>
      <c r="P2863" s="0" t="n">
        <f aca="true">IF(ROW(N2863) - 1 &gt; $P$1, IF(OFFSET(N2863,  1 - $P$1, 0) &lt;&gt; "", MMULT($AA$2:OFFSET($AA$2, 0, $P$1 - 1), E2863:OFFSET(E2863,1 - $P$1, 0)) / $O$3,""),"")</f>
        <v>331.591111111111</v>
      </c>
    </row>
    <row collapsed="false" customFormat="false" customHeight="true" hidden="false" ht="14.4" outlineLevel="0" r="2864">
      <c r="A2864" s="9" t="n">
        <v>40711</v>
      </c>
      <c r="B2864" s="5" t="n">
        <v>328.99</v>
      </c>
      <c r="C2864" s="5" t="n">
        <v>329.25</v>
      </c>
      <c r="D2864" s="5" t="n">
        <v>319.36</v>
      </c>
      <c r="E2864" s="5" t="n">
        <v>320.26</v>
      </c>
      <c r="F2864" s="5" t="n">
        <v>21965000</v>
      </c>
      <c r="G2864" s="5" t="n">
        <v>318.89</v>
      </c>
      <c r="I2864" s="13" t="n">
        <f aca="false">B2864-E2864</f>
        <v>8.73000000000002</v>
      </c>
      <c r="J2864" s="13" t="n">
        <f aca="false">C2864-D2864</f>
        <v>9.88999999999999</v>
      </c>
      <c r="L2864" s="14" t="n">
        <f aca="true">IF(ROW(E2864) - 1 &gt;= $L$1,MMULT($AA$1:OFFSET($AA$1, 0, $L$1 - 1),E2864:OFFSET(E2864,1 - $L$1, 0)) / $K$3,"")</f>
        <v>326.982181818182</v>
      </c>
      <c r="N2864" s="0" t="n">
        <f aca="true">IF(ROW(E2864) - 1 &gt;= $N$1,SUM(E2864:OFFSET(E2864,1 - $N$1, 0)) / $N$1,"")</f>
        <v>329.092</v>
      </c>
      <c r="P2864" s="0" t="n">
        <f aca="true">IF(ROW(N2864) - 1 &gt; $P$1, IF(OFFSET(N2864,  1 - $P$1, 0) &lt;&gt; "", MMULT($AA$2:OFFSET($AA$2, 0, $P$1 - 1), E2864:OFFSET(E2864,1 - $P$1, 0)) / $O$3,""),"")</f>
        <v>329.751111111111</v>
      </c>
    </row>
    <row collapsed="false" customFormat="false" customHeight="true" hidden="false" ht="14.4" outlineLevel="0" r="2865">
      <c r="A2865" s="9" t="n">
        <v>40714</v>
      </c>
      <c r="B2865" s="5" t="n">
        <v>317.36</v>
      </c>
      <c r="C2865" s="5" t="n">
        <v>317.7</v>
      </c>
      <c r="D2865" s="5" t="n">
        <v>310.5</v>
      </c>
      <c r="E2865" s="5" t="n">
        <v>315.32</v>
      </c>
      <c r="F2865" s="5" t="n">
        <v>22880200</v>
      </c>
      <c r="G2865" s="5" t="n">
        <v>313.97</v>
      </c>
      <c r="I2865" s="13" t="n">
        <f aca="false">B2865-E2865</f>
        <v>2.04000000000002</v>
      </c>
      <c r="J2865" s="13" t="n">
        <f aca="false">C2865-D2865</f>
        <v>7.19999999999999</v>
      </c>
      <c r="L2865" s="14" t="n">
        <f aca="true">IF(ROW(E2865) - 1 &gt;= $L$1,MMULT($AA$1:OFFSET($AA$1, 0, $L$1 - 1),E2865:OFFSET(E2865,1 - $L$1, 0)) / $K$3,"")</f>
        <v>324.478181818182</v>
      </c>
      <c r="N2865" s="0" t="n">
        <f aca="true">IF(ROW(E2865) - 1 &gt;= $N$1,SUM(E2865:OFFSET(E2865,1 - $N$1, 0)) / $N$1,"")</f>
        <v>326.82</v>
      </c>
      <c r="P2865" s="0" t="n">
        <f aca="true">IF(ROW(N2865) - 1 &gt; $P$1, IF(OFFSET(N2865,  1 - $P$1, 0) &lt;&gt; "", MMULT($AA$2:OFFSET($AA$2, 0, $P$1 - 1), E2865:OFFSET(E2865,1 - $P$1, 0)) / $O$3,""),"")</f>
        <v>328.178333333333</v>
      </c>
    </row>
    <row collapsed="false" customFormat="false" customHeight="true" hidden="false" ht="14.4" outlineLevel="0" r="2866">
      <c r="A2866" s="9" t="n">
        <v>40715</v>
      </c>
      <c r="B2866" s="5" t="n">
        <v>316.68</v>
      </c>
      <c r="C2866" s="5" t="n">
        <v>325.8</v>
      </c>
      <c r="D2866" s="5" t="n">
        <v>315.2</v>
      </c>
      <c r="E2866" s="5" t="n">
        <v>325.3</v>
      </c>
      <c r="F2866" s="5" t="n">
        <v>17620800</v>
      </c>
      <c r="G2866" s="5" t="n">
        <v>323.91</v>
      </c>
      <c r="I2866" s="13" t="n">
        <f aca="false">B2866-E2866</f>
        <v>-8.62</v>
      </c>
      <c r="J2866" s="13" t="n">
        <f aca="false">C2866-D2866</f>
        <v>10.6</v>
      </c>
      <c r="L2866" s="14" t="n">
        <f aca="true">IF(ROW(E2866) - 1 &gt;= $L$1,MMULT($AA$1:OFFSET($AA$1, 0, $L$1 - 1),E2866:OFFSET(E2866,1 - $L$1, 0)) / $K$3,"")</f>
        <v>324.201818181818</v>
      </c>
      <c r="N2866" s="0" t="n">
        <f aca="true">IF(ROW(E2866) - 1 &gt;= $N$1,SUM(E2866:OFFSET(E2866,1 - $N$1, 0)) / $N$1,"")</f>
        <v>326.146</v>
      </c>
      <c r="P2866" s="0" t="n">
        <f aca="true">IF(ROW(N2866) - 1 &gt; $P$1, IF(OFFSET(N2866,  1 - $P$1, 0) &lt;&gt; "", MMULT($AA$2:OFFSET($AA$2, 0, $P$1 - 1), E2866:OFFSET(E2866,1 - $P$1, 0)) / $O$3,""),"")</f>
        <v>327.037222222222</v>
      </c>
    </row>
    <row collapsed="false" customFormat="false" customHeight="true" hidden="false" ht="14.4" outlineLevel="0" r="2867">
      <c r="A2867" s="9" t="n">
        <v>40716</v>
      </c>
      <c r="B2867" s="5" t="n">
        <v>325.16</v>
      </c>
      <c r="C2867" s="5" t="n">
        <v>328.9</v>
      </c>
      <c r="D2867" s="5" t="n">
        <v>322.38</v>
      </c>
      <c r="E2867" s="5" t="n">
        <v>322.61</v>
      </c>
      <c r="F2867" s="5" t="n">
        <v>13949400</v>
      </c>
      <c r="G2867" s="5" t="n">
        <v>321.23</v>
      </c>
      <c r="I2867" s="13" t="n">
        <f aca="false">B2867-E2867</f>
        <v>2.55000000000001</v>
      </c>
      <c r="J2867" s="13" t="n">
        <f aca="false">C2867-D2867</f>
        <v>6.51999999999998</v>
      </c>
      <c r="L2867" s="14" t="n">
        <f aca="true">IF(ROW(E2867) - 1 &gt;= $L$1,MMULT($AA$1:OFFSET($AA$1, 0, $L$1 - 1),E2867:OFFSET(E2867,1 - $L$1, 0)) / $K$3,"")</f>
        <v>323.558909090909</v>
      </c>
      <c r="N2867" s="0" t="n">
        <f aca="true">IF(ROW(E2867) - 1 &gt;= $N$1,SUM(E2867:OFFSET(E2867,1 - $N$1, 0)) / $N$1,"")</f>
        <v>325.183</v>
      </c>
      <c r="P2867" s="0" t="n">
        <f aca="true">IF(ROW(N2867) - 1 &gt; $P$1, IF(OFFSET(N2867,  1 - $P$1, 0) &lt;&gt; "", MMULT($AA$2:OFFSET($AA$2, 0, $P$1 - 1), E2867:OFFSET(E2867,1 - $P$1, 0)) / $O$3,""),"")</f>
        <v>325.778611111111</v>
      </c>
    </row>
    <row collapsed="false" customFormat="false" customHeight="true" hidden="false" ht="14.4" outlineLevel="0" r="2868">
      <c r="A2868" s="9" t="n">
        <v>40717</v>
      </c>
      <c r="B2868" s="5" t="n">
        <v>318.94</v>
      </c>
      <c r="C2868" s="5" t="n">
        <v>331.69</v>
      </c>
      <c r="D2868" s="5" t="n">
        <v>318.12</v>
      </c>
      <c r="E2868" s="5" t="n">
        <v>331.23</v>
      </c>
      <c r="F2868" s="5" t="n">
        <v>19991400</v>
      </c>
      <c r="G2868" s="5" t="n">
        <v>329.81</v>
      </c>
      <c r="I2868" s="13" t="n">
        <f aca="false">B2868-E2868</f>
        <v>-12.29</v>
      </c>
      <c r="J2868" s="13" t="n">
        <f aca="false">C2868-D2868</f>
        <v>13.57</v>
      </c>
      <c r="L2868" s="14" t="n">
        <f aca="true">IF(ROW(E2868) - 1 &gt;= $L$1,MMULT($AA$1:OFFSET($AA$1, 0, $L$1 - 1),E2868:OFFSET(E2868,1 - $L$1, 0)) / $K$3,"")</f>
        <v>324.658363636364</v>
      </c>
      <c r="N2868" s="0" t="n">
        <f aca="true">IF(ROW(E2868) - 1 &gt;= $N$1,SUM(E2868:OFFSET(E2868,1 - $N$1, 0)) / $N$1,"")</f>
        <v>325.157</v>
      </c>
      <c r="P2868" s="0" t="n">
        <f aca="true">IF(ROW(N2868) - 1 &gt; $P$1, IF(OFFSET(N2868,  1 - $P$1, 0) &lt;&gt; "", MMULT($AA$2:OFFSET($AA$2, 0, $P$1 - 1), E2868:OFFSET(E2868,1 - $P$1, 0)) / $O$3,""),"")</f>
        <v>324.791388888889</v>
      </c>
    </row>
    <row collapsed="false" customFormat="false" customHeight="true" hidden="false" ht="14.4" outlineLevel="0" r="2869">
      <c r="A2869" s="9" t="n">
        <v>40718</v>
      </c>
      <c r="B2869" s="5" t="n">
        <v>331.37</v>
      </c>
      <c r="C2869" s="5" t="n">
        <v>333.15</v>
      </c>
      <c r="D2869" s="5" t="n">
        <v>325.09</v>
      </c>
      <c r="E2869" s="5" t="n">
        <v>326.35</v>
      </c>
      <c r="F2869" s="5" t="n">
        <v>15707400</v>
      </c>
      <c r="G2869" s="5" t="n">
        <v>324.95</v>
      </c>
      <c r="I2869" s="13" t="n">
        <f aca="false">B2869-E2869</f>
        <v>5.01999999999998</v>
      </c>
      <c r="J2869" s="13" t="n">
        <f aca="false">C2869-D2869</f>
        <v>8.06</v>
      </c>
      <c r="L2869" s="14" t="n">
        <f aca="true">IF(ROW(E2869) - 1 &gt;= $L$1,MMULT($AA$1:OFFSET($AA$1, 0, $L$1 - 1),E2869:OFFSET(E2869,1 - $L$1, 0)) / $K$3,"")</f>
        <v>324.875272727273</v>
      </c>
      <c r="N2869" s="0" t="n">
        <f aca="true">IF(ROW(E2869) - 1 &gt;= $N$1,SUM(E2869:OFFSET(E2869,1 - $N$1, 0)) / $N$1,"")</f>
        <v>325.202</v>
      </c>
      <c r="P2869" s="0" t="n">
        <f aca="true">IF(ROW(N2869) - 1 &gt; $P$1, IF(OFFSET(N2869,  1 - $P$1, 0) &lt;&gt; "", MMULT($AA$2:OFFSET($AA$2, 0, $P$1 - 1), E2869:OFFSET(E2869,1 - $P$1, 0)) / $O$3,""),"")</f>
        <v>324.033888888889</v>
      </c>
    </row>
    <row collapsed="false" customFormat="false" customHeight="true" hidden="false" ht="14.4" outlineLevel="0" r="2870">
      <c r="A2870" s="9" t="n">
        <v>40721</v>
      </c>
      <c r="B2870" s="5" t="n">
        <v>327.59</v>
      </c>
      <c r="C2870" s="5" t="n">
        <v>333.9</v>
      </c>
      <c r="D2870" s="5" t="n">
        <v>327.25</v>
      </c>
      <c r="E2870" s="5" t="n">
        <v>332.04</v>
      </c>
      <c r="F2870" s="5" t="n">
        <v>12136200</v>
      </c>
      <c r="G2870" s="5" t="n">
        <v>330.62</v>
      </c>
      <c r="I2870" s="13" t="n">
        <f aca="false">B2870-E2870</f>
        <v>-4.45000000000005</v>
      </c>
      <c r="J2870" s="13" t="n">
        <f aca="false">C2870-D2870</f>
        <v>6.64999999999998</v>
      </c>
      <c r="L2870" s="14" t="n">
        <f aca="true">IF(ROW(E2870) - 1 &gt;= $L$1,MMULT($AA$1:OFFSET($AA$1, 0, $L$1 - 1),E2870:OFFSET(E2870,1 - $L$1, 0)) / $K$3,"")</f>
        <v>326.118545454545</v>
      </c>
      <c r="N2870" s="0" t="n">
        <f aca="true">IF(ROW(E2870) - 1 &gt;= $N$1,SUM(E2870:OFFSET(E2870,1 - $N$1, 0)) / $N$1,"")</f>
        <v>325.746</v>
      </c>
      <c r="P2870" s="0" t="n">
        <f aca="true">IF(ROW(N2870) - 1 &gt; $P$1, IF(OFFSET(N2870,  1 - $P$1, 0) &lt;&gt; "", MMULT($AA$2:OFFSET($AA$2, 0, $P$1 - 1), E2870:OFFSET(E2870,1 - $P$1, 0)) / $O$3,""),"")</f>
        <v>323.915555555556</v>
      </c>
    </row>
    <row collapsed="false" customFormat="false" customHeight="true" hidden="false" ht="14.4" outlineLevel="0" r="2871">
      <c r="A2871" s="9" t="n">
        <v>40722</v>
      </c>
      <c r="B2871" s="5" t="n">
        <v>333.65</v>
      </c>
      <c r="C2871" s="5" t="n">
        <v>336.7</v>
      </c>
      <c r="D2871" s="5" t="n">
        <v>333.44</v>
      </c>
      <c r="E2871" s="5" t="n">
        <v>335.26</v>
      </c>
      <c r="F2871" s="5" t="n">
        <v>10510700</v>
      </c>
      <c r="G2871" s="5" t="n">
        <v>333.83</v>
      </c>
      <c r="I2871" s="13" t="n">
        <f aca="false">B2871-E2871</f>
        <v>-1.61000000000001</v>
      </c>
      <c r="J2871" s="13" t="n">
        <f aca="false">C2871-D2871</f>
        <v>3.25999999999999</v>
      </c>
      <c r="L2871" s="14" t="n">
        <f aca="true">IF(ROW(E2871) - 1 &gt;= $L$1,MMULT($AA$1:OFFSET($AA$1, 0, $L$1 - 1),E2871:OFFSET(E2871,1 - $L$1, 0)) / $K$3,"")</f>
        <v>327.848363636364</v>
      </c>
      <c r="N2871" s="0" t="n">
        <f aca="true">IF(ROW(E2871) - 1 &gt;= $N$1,SUM(E2871:OFFSET(E2871,1 - $N$1, 0)) / $N$1,"")</f>
        <v>326.028</v>
      </c>
      <c r="P2871" s="0" t="n">
        <f aca="true">IF(ROW(N2871) - 1 &gt; $P$1, IF(OFFSET(N2871,  1 - $P$1, 0) &lt;&gt; "", MMULT($AA$2:OFFSET($AA$2, 0, $P$1 - 1), E2871:OFFSET(E2871,1 - $P$1, 0)) / $O$3,""),"")</f>
        <v>324.645</v>
      </c>
    </row>
    <row collapsed="false" customFormat="false" customHeight="true" hidden="false" ht="14.4" outlineLevel="0" r="2872">
      <c r="A2872" s="9" t="n">
        <v>40723</v>
      </c>
      <c r="B2872" s="5" t="n">
        <v>336.04</v>
      </c>
      <c r="C2872" s="5" t="n">
        <v>336.37</v>
      </c>
      <c r="D2872" s="5" t="n">
        <v>331.88</v>
      </c>
      <c r="E2872" s="5" t="n">
        <v>334.04</v>
      </c>
      <c r="F2872" s="5" t="n">
        <v>12590900</v>
      </c>
      <c r="G2872" s="5" t="n">
        <v>332.61</v>
      </c>
      <c r="I2872" s="13" t="n">
        <f aca="false">B2872-E2872</f>
        <v>2</v>
      </c>
      <c r="J2872" s="13" t="n">
        <f aca="false">C2872-D2872</f>
        <v>4.49000000000001</v>
      </c>
      <c r="L2872" s="14" t="n">
        <f aca="true">IF(ROW(E2872) - 1 &gt;= $L$1,MMULT($AA$1:OFFSET($AA$1, 0, $L$1 - 1),E2872:OFFSET(E2872,1 - $L$1, 0)) / $K$3,"")</f>
        <v>329.305090909091</v>
      </c>
      <c r="N2872" s="0" t="n">
        <f aca="true">IF(ROW(E2872) - 1 &gt;= $N$1,SUM(E2872:OFFSET(E2872,1 - $N$1, 0)) / $N$1,"")</f>
        <v>326.757</v>
      </c>
      <c r="P2872" s="0" t="n">
        <f aca="true">IF(ROW(N2872) - 1 &gt; $P$1, IF(OFFSET(N2872,  1 - $P$1, 0) &lt;&gt; "", MMULT($AA$2:OFFSET($AA$2, 0, $P$1 - 1), E2872:OFFSET(E2872,1 - $P$1, 0)) / $O$3,""),"")</f>
        <v>325.653333333333</v>
      </c>
    </row>
    <row collapsed="false" customFormat="false" customHeight="true" hidden="false" ht="14.4" outlineLevel="0" r="2873">
      <c r="A2873" s="9" t="n">
        <v>40724</v>
      </c>
      <c r="B2873" s="5" t="n">
        <v>334.7</v>
      </c>
      <c r="C2873" s="5" t="n">
        <v>336.13</v>
      </c>
      <c r="D2873" s="5" t="n">
        <v>332.84</v>
      </c>
      <c r="E2873" s="5" t="n">
        <v>335.67</v>
      </c>
      <c r="F2873" s="5" t="n">
        <v>11534100</v>
      </c>
      <c r="G2873" s="5" t="n">
        <v>334.23</v>
      </c>
      <c r="I2873" s="13" t="n">
        <f aca="false">B2873-E2873</f>
        <v>-0.970000000000027</v>
      </c>
      <c r="J2873" s="13" t="n">
        <f aca="false">C2873-D2873</f>
        <v>3.29000000000002</v>
      </c>
      <c r="L2873" s="14" t="n">
        <f aca="true">IF(ROW(E2873) - 1 &gt;= $L$1,MMULT($AA$1:OFFSET($AA$1, 0, $L$1 - 1),E2873:OFFSET(E2873,1 - $L$1, 0)) / $K$3,"")</f>
        <v>330.925636363636</v>
      </c>
      <c r="N2873" s="0" t="n">
        <f aca="true">IF(ROW(E2873) - 1 &gt;= $N$1,SUM(E2873:OFFSET(E2873,1 - $N$1, 0)) / $N$1,"")</f>
        <v>327.808</v>
      </c>
      <c r="P2873" s="0" t="n">
        <f aca="true">IF(ROW(N2873) - 1 &gt; $P$1, IF(OFFSET(N2873,  1 - $P$1, 0) &lt;&gt; "", MMULT($AA$2:OFFSET($AA$2, 0, $P$1 - 1), E2873:OFFSET(E2873,1 - $P$1, 0)) / $O$3,""),"")</f>
        <v>327.2975</v>
      </c>
    </row>
    <row collapsed="false" customFormat="false" customHeight="true" hidden="false" ht="14.4" outlineLevel="0" r="2874">
      <c r="A2874" s="9" t="n">
        <v>40725</v>
      </c>
      <c r="B2874" s="5" t="n">
        <v>335.95</v>
      </c>
      <c r="C2874" s="5" t="n">
        <v>343.5</v>
      </c>
      <c r="D2874" s="5" t="n">
        <v>334.2</v>
      </c>
      <c r="E2874" s="5" t="n">
        <v>343.26</v>
      </c>
      <c r="F2874" s="5" t="n">
        <v>15546900</v>
      </c>
      <c r="G2874" s="5" t="n">
        <v>341.79</v>
      </c>
      <c r="I2874" s="13" t="n">
        <f aca="false">B2874-E2874</f>
        <v>-7.31</v>
      </c>
      <c r="J2874" s="13" t="n">
        <f aca="false">C2874-D2874</f>
        <v>9.30000000000001</v>
      </c>
      <c r="L2874" s="14" t="n">
        <f aca="true">IF(ROW(E2874) - 1 &gt;= $L$1,MMULT($AA$1:OFFSET($AA$1, 0, $L$1 - 1),E2874:OFFSET(E2874,1 - $L$1, 0)) / $K$3,"")</f>
        <v>333.735090909091</v>
      </c>
      <c r="N2874" s="0" t="n">
        <f aca="true">IF(ROW(E2874) - 1 &gt;= $N$1,SUM(E2874:OFFSET(E2874,1 - $N$1, 0)) / $N$1,"")</f>
        <v>330.108</v>
      </c>
      <c r="P2874" s="0" t="n">
        <f aca="true">IF(ROW(N2874) - 1 &gt; $P$1, IF(OFFSET(N2874,  1 - $P$1, 0) &lt;&gt; "", MMULT($AA$2:OFFSET($AA$2, 0, $P$1 - 1), E2874:OFFSET(E2874,1 - $P$1, 0)) / $O$3,""),"")</f>
        <v>329.151388888889</v>
      </c>
    </row>
    <row collapsed="false" customFormat="false" customHeight="true" hidden="false" ht="14.4" outlineLevel="0" r="2875">
      <c r="A2875" s="9" t="n">
        <v>40729</v>
      </c>
      <c r="B2875" s="5" t="n">
        <v>343</v>
      </c>
      <c r="C2875" s="5" t="n">
        <v>349.83</v>
      </c>
      <c r="D2875" s="5" t="n">
        <v>342.5</v>
      </c>
      <c r="E2875" s="5" t="n">
        <v>349.43</v>
      </c>
      <c r="F2875" s="5" t="n">
        <v>12680500</v>
      </c>
      <c r="G2875" s="5" t="n">
        <v>347.94</v>
      </c>
      <c r="I2875" s="13" t="n">
        <f aca="false">B2875-E2875</f>
        <v>-6.43000000000001</v>
      </c>
      <c r="J2875" s="13" t="n">
        <f aca="false">C2875-D2875</f>
        <v>7.32999999999998</v>
      </c>
      <c r="L2875" s="14" t="n">
        <f aca="true">IF(ROW(E2875) - 1 &gt;= $L$1,MMULT($AA$1:OFFSET($AA$1, 0, $L$1 - 1),E2875:OFFSET(E2875,1 - $L$1, 0)) / $K$3,"")</f>
        <v>337.248181818182</v>
      </c>
      <c r="N2875" s="0" t="n">
        <f aca="true">IF(ROW(E2875) - 1 &gt;= $N$1,SUM(E2875:OFFSET(E2875,1 - $N$1, 0)) / $N$1,"")</f>
        <v>333.519</v>
      </c>
      <c r="P2875" s="0" t="n">
        <f aca="true">IF(ROW(N2875) - 1 &gt; $P$1, IF(OFFSET(N2875,  1 - $P$1, 0) &lt;&gt; "", MMULT($AA$2:OFFSET($AA$2, 0, $P$1 - 1), E2875:OFFSET(E2875,1 - $P$1, 0)) / $O$3,""),"")</f>
        <v>331.613333333333</v>
      </c>
    </row>
    <row collapsed="false" customFormat="false" customHeight="true" hidden="false" ht="14.4" outlineLevel="0" r="2876">
      <c r="A2876" s="9" t="n">
        <v>40730</v>
      </c>
      <c r="B2876" s="5" t="n">
        <v>348.95</v>
      </c>
      <c r="C2876" s="5" t="n">
        <v>354.1</v>
      </c>
      <c r="D2876" s="5" t="n">
        <v>346.71</v>
      </c>
      <c r="E2876" s="5" t="n">
        <v>351.76</v>
      </c>
      <c r="F2876" s="5" t="n">
        <v>15879500</v>
      </c>
      <c r="G2876" s="5" t="n">
        <v>350.26</v>
      </c>
      <c r="I2876" s="13" t="n">
        <f aca="false">B2876-E2876</f>
        <v>-2.81</v>
      </c>
      <c r="J2876" s="13" t="n">
        <f aca="false">C2876-D2876</f>
        <v>7.39000000000004</v>
      </c>
      <c r="L2876" s="14" t="n">
        <f aca="true">IF(ROW(E2876) - 1 &gt;= $L$1,MMULT($AA$1:OFFSET($AA$1, 0, $L$1 - 1),E2876:OFFSET(E2876,1 - $L$1, 0)) / $K$3,"")</f>
        <v>340.564727272727</v>
      </c>
      <c r="N2876" s="0" t="n">
        <f aca="true">IF(ROW(E2876) - 1 &gt;= $N$1,SUM(E2876:OFFSET(E2876,1 - $N$1, 0)) / $N$1,"")</f>
        <v>336.165</v>
      </c>
      <c r="P2876" s="0" t="n">
        <f aca="true">IF(ROW(N2876) - 1 &gt; $P$1, IF(OFFSET(N2876,  1 - $P$1, 0) &lt;&gt; "", MMULT($AA$2:OFFSET($AA$2, 0, $P$1 - 1), E2876:OFFSET(E2876,1 - $P$1, 0)) / $O$3,""),"")</f>
        <v>334.295833333333</v>
      </c>
    </row>
    <row collapsed="false" customFormat="false" customHeight="true" hidden="false" ht="14.4" outlineLevel="0" r="2877">
      <c r="A2877" s="9" t="n">
        <v>40731</v>
      </c>
      <c r="B2877" s="5" t="n">
        <v>354.67</v>
      </c>
      <c r="C2877" s="5" t="n">
        <v>358</v>
      </c>
      <c r="D2877" s="5" t="n">
        <v>354</v>
      </c>
      <c r="E2877" s="5" t="n">
        <v>357.2</v>
      </c>
      <c r="F2877" s="5" t="n">
        <v>14273700</v>
      </c>
      <c r="G2877" s="5" t="n">
        <v>355.67</v>
      </c>
      <c r="I2877" s="13" t="n">
        <f aca="false">B2877-E2877</f>
        <v>-2.52999999999997</v>
      </c>
      <c r="J2877" s="13" t="n">
        <f aca="false">C2877-D2877</f>
        <v>4</v>
      </c>
      <c r="L2877" s="14" t="n">
        <f aca="true">IF(ROW(E2877) - 1 &gt;= $L$1,MMULT($AA$1:OFFSET($AA$1, 0, $L$1 - 1),E2877:OFFSET(E2877,1 - $L$1, 0)) / $K$3,"")</f>
        <v>344.389272727273</v>
      </c>
      <c r="N2877" s="0" t="n">
        <f aca="true">IF(ROW(E2877) - 1 &gt;= $N$1,SUM(E2877:OFFSET(E2877,1 - $N$1, 0)) / $N$1,"")</f>
        <v>339.624</v>
      </c>
      <c r="P2877" s="0" t="n">
        <f aca="true">IF(ROW(N2877) - 1 &gt; $P$1, IF(OFFSET(N2877,  1 - $P$1, 0) &lt;&gt; "", MMULT($AA$2:OFFSET($AA$2, 0, $P$1 - 1), E2877:OFFSET(E2877,1 - $P$1, 0)) / $O$3,""),"")</f>
        <v>337.033888888889</v>
      </c>
    </row>
    <row collapsed="false" customFormat="false" customHeight="true" hidden="false" ht="14.4" outlineLevel="0" r="2878">
      <c r="A2878" s="9" t="n">
        <v>40732</v>
      </c>
      <c r="B2878" s="5" t="n">
        <v>353.34</v>
      </c>
      <c r="C2878" s="5" t="n">
        <v>360</v>
      </c>
      <c r="D2878" s="5" t="n">
        <v>352.2</v>
      </c>
      <c r="E2878" s="5" t="n">
        <v>359.71</v>
      </c>
      <c r="F2878" s="5" t="n">
        <v>17497400</v>
      </c>
      <c r="G2878" s="5" t="n">
        <v>358.17</v>
      </c>
      <c r="I2878" s="13" t="n">
        <f aca="false">B2878-E2878</f>
        <v>-6.37</v>
      </c>
      <c r="J2878" s="13" t="n">
        <f aca="false">C2878-D2878</f>
        <v>7.80000000000001</v>
      </c>
      <c r="L2878" s="14" t="n">
        <f aca="true">IF(ROW(E2878) - 1 &gt;= $L$1,MMULT($AA$1:OFFSET($AA$1, 0, $L$1 - 1),E2878:OFFSET(E2878,1 - $L$1, 0)) / $K$3,"")</f>
        <v>348.041272727273</v>
      </c>
      <c r="N2878" s="0" t="n">
        <f aca="true">IF(ROW(E2878) - 1 &gt;= $N$1,SUM(E2878:OFFSET(E2878,1 - $N$1, 0)) / $N$1,"")</f>
        <v>342.472</v>
      </c>
      <c r="P2878" s="0" t="n">
        <f aca="true">IF(ROW(N2878) - 1 &gt; $P$1, IF(OFFSET(N2878,  1 - $P$1, 0) &lt;&gt; "", MMULT($AA$2:OFFSET($AA$2, 0, $P$1 - 1), E2878:OFFSET(E2878,1 - $P$1, 0)) / $O$3,""),"")</f>
        <v>340.242222222222</v>
      </c>
    </row>
    <row collapsed="false" customFormat="false" customHeight="true" hidden="false" ht="14.4" outlineLevel="0" r="2879">
      <c r="A2879" s="9" t="n">
        <v>40735</v>
      </c>
      <c r="B2879" s="5" t="n">
        <v>356.34</v>
      </c>
      <c r="C2879" s="5" t="n">
        <v>359.77</v>
      </c>
      <c r="D2879" s="5" t="n">
        <v>352.82</v>
      </c>
      <c r="E2879" s="5" t="n">
        <v>354</v>
      </c>
      <c r="F2879" s="5" t="n">
        <v>15809800</v>
      </c>
      <c r="G2879" s="5" t="n">
        <v>352.49</v>
      </c>
      <c r="I2879" s="13" t="n">
        <f aca="false">B2879-E2879</f>
        <v>2.33999999999997</v>
      </c>
      <c r="J2879" s="13" t="n">
        <f aca="false">C2879-D2879</f>
        <v>6.94999999999999</v>
      </c>
      <c r="L2879" s="14" t="n">
        <f aca="true">IF(ROW(E2879) - 1 &gt;= $L$1,MMULT($AA$1:OFFSET($AA$1, 0, $L$1 - 1),E2879:OFFSET(E2879,1 - $L$1, 0)) / $K$3,"")</f>
        <v>350.137272727273</v>
      </c>
      <c r="N2879" s="0" t="n">
        <f aca="true">IF(ROW(E2879) - 1 &gt;= $N$1,SUM(E2879:OFFSET(E2879,1 - $N$1, 0)) / $N$1,"")</f>
        <v>345.237</v>
      </c>
      <c r="P2879" s="0" t="n">
        <f aca="true">IF(ROW(N2879) - 1 &gt; $P$1, IF(OFFSET(N2879,  1 - $P$1, 0) &lt;&gt; "", MMULT($AA$2:OFFSET($AA$2, 0, $P$1 - 1), E2879:OFFSET(E2879,1 - $P$1, 0)) / $O$3,""),"")</f>
        <v>343.596944444444</v>
      </c>
    </row>
    <row collapsed="false" customFormat="false" customHeight="true" hidden="false" ht="14.4" outlineLevel="0" r="2880">
      <c r="A2880" s="9" t="n">
        <v>40736</v>
      </c>
      <c r="B2880" s="5" t="n">
        <v>353.53</v>
      </c>
      <c r="C2880" s="5" t="n">
        <v>357.68</v>
      </c>
      <c r="D2880" s="5" t="n">
        <v>348.62</v>
      </c>
      <c r="E2880" s="5" t="n">
        <v>353.75</v>
      </c>
      <c r="F2880" s="5" t="n">
        <v>16128900</v>
      </c>
      <c r="G2880" s="5" t="n">
        <v>352.24</v>
      </c>
      <c r="I2880" s="13" t="n">
        <f aca="false">B2880-E2880</f>
        <v>-0.220000000000027</v>
      </c>
      <c r="J2880" s="13" t="n">
        <f aca="false">C2880-D2880</f>
        <v>9.06</v>
      </c>
      <c r="L2880" s="14" t="n">
        <f aca="true">IF(ROW(E2880) - 1 &gt;= $L$1,MMULT($AA$1:OFFSET($AA$1, 0, $L$1 - 1),E2880:OFFSET(E2880,1 - $L$1, 0)) / $K$3,"")</f>
        <v>351.685090909091</v>
      </c>
      <c r="N2880" s="0" t="n">
        <f aca="true">IF(ROW(E2880) - 1 &gt;= $N$1,SUM(E2880:OFFSET(E2880,1 - $N$1, 0)) / $N$1,"")</f>
        <v>347.408</v>
      </c>
      <c r="P2880" s="0" t="n">
        <f aca="true">IF(ROW(N2880) - 1 &gt; $P$1, IF(OFFSET(N2880,  1 - $P$1, 0) &lt;&gt; "", MMULT($AA$2:OFFSET($AA$2, 0, $P$1 - 1), E2880:OFFSET(E2880,1 - $P$1, 0)) / $O$3,""),"")</f>
        <v>346.908888888889</v>
      </c>
    </row>
    <row collapsed="false" customFormat="false" customHeight="true" hidden="false" ht="14.4" outlineLevel="0" r="2881">
      <c r="A2881" s="9" t="n">
        <v>40737</v>
      </c>
      <c r="B2881" s="5" t="n">
        <v>358.33</v>
      </c>
      <c r="C2881" s="5" t="n">
        <v>360</v>
      </c>
      <c r="D2881" s="5" t="n">
        <v>356.38</v>
      </c>
      <c r="E2881" s="5" t="n">
        <v>358.02</v>
      </c>
      <c r="F2881" s="5" t="n">
        <v>13987100</v>
      </c>
      <c r="G2881" s="5" t="n">
        <v>356.49</v>
      </c>
      <c r="I2881" s="13" t="n">
        <f aca="false">B2881-E2881</f>
        <v>0.310000000000002</v>
      </c>
      <c r="J2881" s="13" t="n">
        <f aca="false">C2881-D2881</f>
        <v>3.62</v>
      </c>
      <c r="L2881" s="14" t="n">
        <f aca="true">IF(ROW(E2881) - 1 &gt;= $L$1,MMULT($AA$1:OFFSET($AA$1, 0, $L$1 - 1),E2881:OFFSET(E2881,1 - $L$1, 0)) / $K$3,"")</f>
        <v>353.614545454545</v>
      </c>
      <c r="N2881" s="0" t="n">
        <f aca="true">IF(ROW(E2881) - 1 &gt;= $N$1,SUM(E2881:OFFSET(E2881,1 - $N$1, 0)) / $N$1,"")</f>
        <v>349.684</v>
      </c>
      <c r="P2881" s="0" t="n">
        <f aca="true">IF(ROW(N2881) - 1 &gt; $P$1, IF(OFFSET(N2881,  1 - $P$1, 0) &lt;&gt; "", MMULT($AA$2:OFFSET($AA$2, 0, $P$1 - 1), E2881:OFFSET(E2881,1 - $P$1, 0)) / $O$3,""),"")</f>
        <v>349.818333333333</v>
      </c>
    </row>
    <row collapsed="false" customFormat="false" customHeight="true" hidden="false" ht="14.4" outlineLevel="0" r="2882">
      <c r="A2882" s="9" t="n">
        <v>40738</v>
      </c>
      <c r="B2882" s="5" t="n">
        <v>361.01</v>
      </c>
      <c r="C2882" s="5" t="n">
        <v>361.61</v>
      </c>
      <c r="D2882" s="5" t="n">
        <v>356.34</v>
      </c>
      <c r="E2882" s="5" t="n">
        <v>357.77</v>
      </c>
      <c r="F2882" s="5" t="n">
        <v>15376200</v>
      </c>
      <c r="G2882" s="5" t="n">
        <v>356.24</v>
      </c>
      <c r="I2882" s="13" t="n">
        <f aca="false">B2882-E2882</f>
        <v>3.24000000000001</v>
      </c>
      <c r="J2882" s="13" t="n">
        <f aca="false">C2882-D2882</f>
        <v>5.27000000000004</v>
      </c>
      <c r="L2882" s="14" t="n">
        <f aca="true">IF(ROW(E2882) - 1 &gt;= $L$1,MMULT($AA$1:OFFSET($AA$1, 0, $L$1 - 1),E2882:OFFSET(E2882,1 - $L$1, 0)) / $K$3,"")</f>
        <v>355.084727272727</v>
      </c>
      <c r="N2882" s="0" t="n">
        <f aca="true">IF(ROW(E2882) - 1 &gt;= $N$1,SUM(E2882:OFFSET(E2882,1 - $N$1, 0)) / $N$1,"")</f>
        <v>352.057</v>
      </c>
      <c r="P2882" s="0" t="n">
        <f aca="true">IF(ROW(N2882) - 1 &gt; $P$1, IF(OFFSET(N2882,  1 - $P$1, 0) &lt;&gt; "", MMULT($AA$2:OFFSET($AA$2, 0, $P$1 - 1), E2882:OFFSET(E2882,1 - $P$1, 0)) / $O$3,""),"")</f>
        <v>352.346944444444</v>
      </c>
    </row>
    <row collapsed="false" customFormat="false" customHeight="true" hidden="false" ht="14.4" outlineLevel="0" r="2883">
      <c r="A2883" s="9" t="n">
        <v>40739</v>
      </c>
      <c r="B2883" s="5" t="n">
        <v>361.17</v>
      </c>
      <c r="C2883" s="5" t="n">
        <v>365</v>
      </c>
      <c r="D2883" s="5" t="n">
        <v>359.17</v>
      </c>
      <c r="E2883" s="5" t="n">
        <v>364.92</v>
      </c>
      <c r="F2883" s="5" t="n">
        <v>17302400</v>
      </c>
      <c r="G2883" s="5" t="n">
        <v>363.36</v>
      </c>
      <c r="I2883" s="13" t="n">
        <f aca="false">B2883-E2883</f>
        <v>-3.75</v>
      </c>
      <c r="J2883" s="13" t="n">
        <f aca="false">C2883-D2883</f>
        <v>5.82999999999998</v>
      </c>
      <c r="L2883" s="14" t="n">
        <f aca="true">IF(ROW(E2883) - 1 &gt;= $L$1,MMULT($AA$1:OFFSET($AA$1, 0, $L$1 - 1),E2883:OFFSET(E2883,1 - $L$1, 0)) / $K$3,"")</f>
        <v>357.423454545455</v>
      </c>
      <c r="N2883" s="0" t="n">
        <f aca="true">IF(ROW(E2883) - 1 &gt;= $N$1,SUM(E2883:OFFSET(E2883,1 - $N$1, 0)) / $N$1,"")</f>
        <v>354.982</v>
      </c>
      <c r="P2883" s="0" t="n">
        <f aca="true">IF(ROW(N2883) - 1 &gt; $P$1, IF(OFFSET(N2883,  1 - $P$1, 0) &lt;&gt; "", MMULT($AA$2:OFFSET($AA$2, 0, $P$1 - 1), E2883:OFFSET(E2883,1 - $P$1, 0)) / $O$3,""),"")</f>
        <v>354.480555555555</v>
      </c>
    </row>
    <row collapsed="false" customFormat="false" customHeight="true" hidden="false" ht="14.4" outlineLevel="0" r="2884">
      <c r="A2884" s="9" t="n">
        <v>40742</v>
      </c>
      <c r="B2884" s="5" t="n">
        <v>365.43</v>
      </c>
      <c r="C2884" s="5" t="n">
        <v>374.65</v>
      </c>
      <c r="D2884" s="5" t="n">
        <v>365.28</v>
      </c>
      <c r="E2884" s="5" t="n">
        <v>373.8</v>
      </c>
      <c r="F2884" s="5" t="n">
        <v>20451900</v>
      </c>
      <c r="G2884" s="5" t="n">
        <v>372.2</v>
      </c>
      <c r="I2884" s="13" t="n">
        <f aca="false">B2884-E2884</f>
        <v>-8.37</v>
      </c>
      <c r="J2884" s="13" t="n">
        <f aca="false">C2884-D2884</f>
        <v>9.37</v>
      </c>
      <c r="L2884" s="14" t="n">
        <f aca="true">IF(ROW(E2884) - 1 &gt;= $L$1,MMULT($AA$1:OFFSET($AA$1, 0, $L$1 - 1),E2884:OFFSET(E2884,1 - $L$1, 0)) / $K$3,"")</f>
        <v>360.844909090909</v>
      </c>
      <c r="N2884" s="0" t="n">
        <f aca="true">IF(ROW(E2884) - 1 &gt;= $N$1,SUM(E2884:OFFSET(E2884,1 - $N$1, 0)) / $N$1,"")</f>
        <v>358.036</v>
      </c>
      <c r="P2884" s="0" t="n">
        <f aca="true">IF(ROW(N2884) - 1 &gt; $P$1, IF(OFFSET(N2884,  1 - $P$1, 0) &lt;&gt; "", MMULT($AA$2:OFFSET($AA$2, 0, $P$1 - 1), E2884:OFFSET(E2884,1 - $P$1, 0)) / $O$3,""),"")</f>
        <v>356.2925</v>
      </c>
    </row>
    <row collapsed="false" customFormat="false" customHeight="true" hidden="false" ht="14.4" outlineLevel="0" r="2885">
      <c r="A2885" s="9" t="n">
        <v>40743</v>
      </c>
      <c r="B2885" s="5" t="n">
        <v>378</v>
      </c>
      <c r="C2885" s="5" t="n">
        <v>378.65</v>
      </c>
      <c r="D2885" s="5" t="n">
        <v>373.32</v>
      </c>
      <c r="E2885" s="5" t="n">
        <v>376.85</v>
      </c>
      <c r="F2885" s="5" t="n">
        <v>29255200</v>
      </c>
      <c r="G2885" s="5" t="n">
        <v>375.24</v>
      </c>
      <c r="I2885" s="13" t="n">
        <f aca="false">B2885-E2885</f>
        <v>1.14999999999998</v>
      </c>
      <c r="J2885" s="13" t="n">
        <f aca="false">C2885-D2885</f>
        <v>5.32999999999998</v>
      </c>
      <c r="L2885" s="14" t="n">
        <f aca="true">IF(ROW(E2885) - 1 &gt;= $L$1,MMULT($AA$1:OFFSET($AA$1, 0, $L$1 - 1),E2885:OFFSET(E2885,1 - $L$1, 0)) / $K$3,"")</f>
        <v>364.265636363636</v>
      </c>
      <c r="N2885" s="0" t="n">
        <f aca="true">IF(ROW(E2885) - 1 &gt;= $N$1,SUM(E2885:OFFSET(E2885,1 - $N$1, 0)) / $N$1,"")</f>
        <v>360.778</v>
      </c>
      <c r="P2885" s="0" t="n">
        <f aca="true">IF(ROW(N2885) - 1 &gt; $P$1, IF(OFFSET(N2885,  1 - $P$1, 0) &lt;&gt; "", MMULT($AA$2:OFFSET($AA$2, 0, $P$1 - 1), E2885:OFFSET(E2885,1 - $P$1, 0)) / $O$3,""),"")</f>
        <v>358.23</v>
      </c>
    </row>
    <row collapsed="false" customFormat="false" customHeight="true" hidden="false" ht="14.4" outlineLevel="0" r="2886">
      <c r="A2886" s="9" t="n">
        <v>40744</v>
      </c>
      <c r="B2886" s="5" t="n">
        <v>396.12</v>
      </c>
      <c r="C2886" s="5" t="n">
        <v>396.27</v>
      </c>
      <c r="D2886" s="5" t="n">
        <v>386</v>
      </c>
      <c r="E2886" s="5" t="n">
        <v>386.9</v>
      </c>
      <c r="F2886" s="5" t="n">
        <v>33619300</v>
      </c>
      <c r="G2886" s="5" t="n">
        <v>385.25</v>
      </c>
      <c r="I2886" s="13" t="n">
        <f aca="false">B2886-E2886</f>
        <v>9.22000000000003</v>
      </c>
      <c r="J2886" s="13" t="n">
        <f aca="false">C2886-D2886</f>
        <v>10.27</v>
      </c>
      <c r="L2886" s="14" t="n">
        <f aca="true">IF(ROW(E2886) - 1 &gt;= $L$1,MMULT($AA$1:OFFSET($AA$1, 0, $L$1 - 1),E2886:OFFSET(E2886,1 - $L$1, 0)) / $K$3,"")</f>
        <v>369.015090909091</v>
      </c>
      <c r="N2886" s="0" t="n">
        <f aca="true">IF(ROW(E2886) - 1 &gt;= $N$1,SUM(E2886:OFFSET(E2886,1 - $N$1, 0)) / $N$1,"")</f>
        <v>364.292</v>
      </c>
      <c r="P2886" s="0" t="n">
        <f aca="true">IF(ROW(N2886) - 1 &gt; $P$1, IF(OFFSET(N2886,  1 - $P$1, 0) &lt;&gt; "", MMULT($AA$2:OFFSET($AA$2, 0, $P$1 - 1), E2886:OFFSET(E2886,1 - $P$1, 0)) / $O$3,""),"")</f>
        <v>360.796944444444</v>
      </c>
    </row>
    <row collapsed="false" customFormat="false" customHeight="true" hidden="false" ht="14.4" outlineLevel="0" r="2887">
      <c r="A2887" s="9" t="n">
        <v>40745</v>
      </c>
      <c r="B2887" s="5" t="n">
        <v>386.95</v>
      </c>
      <c r="C2887" s="5" t="n">
        <v>390.06</v>
      </c>
      <c r="D2887" s="5" t="n">
        <v>383.9</v>
      </c>
      <c r="E2887" s="5" t="n">
        <v>387.29</v>
      </c>
      <c r="F2887" s="5" t="n">
        <v>18804800</v>
      </c>
      <c r="G2887" s="5" t="n">
        <v>385.63</v>
      </c>
      <c r="I2887" s="13" t="n">
        <f aca="false">B2887-E2887</f>
        <v>-0.340000000000032</v>
      </c>
      <c r="J2887" s="13" t="n">
        <f aca="false">C2887-D2887</f>
        <v>6.16000000000003</v>
      </c>
      <c r="L2887" s="14" t="n">
        <f aca="true">IF(ROW(E2887) - 1 &gt;= $L$1,MMULT($AA$1:OFFSET($AA$1, 0, $L$1 - 1),E2887:OFFSET(E2887,1 - $L$1, 0)) / $K$3,"")</f>
        <v>373.196545454545</v>
      </c>
      <c r="N2887" s="0" t="n">
        <f aca="true">IF(ROW(E2887) - 1 &gt;= $N$1,SUM(E2887:OFFSET(E2887,1 - $N$1, 0)) / $N$1,"")</f>
        <v>367.301</v>
      </c>
      <c r="P2887" s="0" t="n">
        <f aca="true">IF(ROW(N2887) - 1 &gt; $P$1, IF(OFFSET(N2887,  1 - $P$1, 0) &lt;&gt; "", MMULT($AA$2:OFFSET($AA$2, 0, $P$1 - 1), E2887:OFFSET(E2887,1 - $P$1, 0)) / $O$3,""),"")</f>
        <v>363.938333333333</v>
      </c>
    </row>
    <row collapsed="false" customFormat="false" customHeight="true" hidden="false" ht="14.4" outlineLevel="0" r="2888">
      <c r="A2888" s="9" t="n">
        <v>40746</v>
      </c>
      <c r="B2888" s="5" t="n">
        <v>388.32</v>
      </c>
      <c r="C2888" s="5" t="n">
        <v>395.05</v>
      </c>
      <c r="D2888" s="5" t="n">
        <v>387.75</v>
      </c>
      <c r="E2888" s="5" t="n">
        <v>393.3</v>
      </c>
      <c r="F2888" s="5" t="n">
        <v>18454600</v>
      </c>
      <c r="G2888" s="5" t="n">
        <v>391.62</v>
      </c>
      <c r="I2888" s="13" t="n">
        <f aca="false">B2888-E2888</f>
        <v>-4.98000000000002</v>
      </c>
      <c r="J2888" s="13" t="n">
        <f aca="false">C2888-D2888</f>
        <v>7.30000000000001</v>
      </c>
      <c r="L2888" s="14" t="n">
        <f aca="true">IF(ROW(E2888) - 1 &gt;= $L$1,MMULT($AA$1:OFFSET($AA$1, 0, $L$1 - 1),E2888:OFFSET(E2888,1 - $L$1, 0)) / $K$3,"")</f>
        <v>377.923636363636</v>
      </c>
      <c r="N2888" s="0" t="n">
        <f aca="true">IF(ROW(E2888) - 1 &gt;= $N$1,SUM(E2888:OFFSET(E2888,1 - $N$1, 0)) / $N$1,"")</f>
        <v>370.66</v>
      </c>
      <c r="P2888" s="0" t="n">
        <f aca="true">IF(ROW(N2888) - 1 &gt; $P$1, IF(OFFSET(N2888,  1 - $P$1, 0) &lt;&gt; "", MMULT($AA$2:OFFSET($AA$2, 0, $P$1 - 1), E2888:OFFSET(E2888,1 - $P$1, 0)) / $O$3,""),"")</f>
        <v>367.899722222222</v>
      </c>
    </row>
    <row collapsed="false" customFormat="false" customHeight="true" hidden="false" ht="14.4" outlineLevel="0" r="2889">
      <c r="A2889" s="9" t="n">
        <v>40749</v>
      </c>
      <c r="B2889" s="5" t="n">
        <v>390.35</v>
      </c>
      <c r="C2889" s="5" t="n">
        <v>400</v>
      </c>
      <c r="D2889" s="5" t="n">
        <v>389.62</v>
      </c>
      <c r="E2889" s="5" t="n">
        <v>398.5</v>
      </c>
      <c r="F2889" s="5" t="n">
        <v>21064500</v>
      </c>
      <c r="G2889" s="5" t="n">
        <v>396.8</v>
      </c>
      <c r="I2889" s="13" t="n">
        <f aca="false">B2889-E2889</f>
        <v>-8.14999999999998</v>
      </c>
      <c r="J2889" s="13" t="n">
        <f aca="false">C2889-D2889</f>
        <v>10.38</v>
      </c>
      <c r="L2889" s="14" t="n">
        <f aca="true">IF(ROW(E2889) - 1 &gt;= $L$1,MMULT($AA$1:OFFSET($AA$1, 0, $L$1 - 1),E2889:OFFSET(E2889,1 - $L$1, 0)) / $K$3,"")</f>
        <v>382.985454545455</v>
      </c>
      <c r="N2889" s="0" t="n">
        <f aca="true">IF(ROW(E2889) - 1 &gt;= $N$1,SUM(E2889:OFFSET(E2889,1 - $N$1, 0)) / $N$1,"")</f>
        <v>375.11</v>
      </c>
      <c r="P2889" s="0" t="n">
        <f aca="true">IF(ROW(N2889) - 1 &gt; $P$1, IF(OFFSET(N2889,  1 - $P$1, 0) &lt;&gt; "", MMULT($AA$2:OFFSET($AA$2, 0, $P$1 - 1), E2889:OFFSET(E2889,1 - $P$1, 0)) / $O$3,""),"")</f>
        <v>372.579444444444</v>
      </c>
    </row>
    <row collapsed="false" customFormat="false" customHeight="true" hidden="false" ht="14.4" outlineLevel="0" r="2890">
      <c r="A2890" s="9" t="n">
        <v>40750</v>
      </c>
      <c r="B2890" s="5" t="n">
        <v>400</v>
      </c>
      <c r="C2890" s="5" t="n">
        <v>404.5</v>
      </c>
      <c r="D2890" s="5" t="n">
        <v>399.68</v>
      </c>
      <c r="E2890" s="5" t="n">
        <v>403.41</v>
      </c>
      <c r="F2890" s="5" t="n">
        <v>17020800</v>
      </c>
      <c r="G2890" s="5" t="n">
        <v>401.69</v>
      </c>
      <c r="I2890" s="13" t="n">
        <f aca="false">B2890-E2890</f>
        <v>-3.41000000000002</v>
      </c>
      <c r="J2890" s="13" t="n">
        <f aca="false">C2890-D2890</f>
        <v>4.81999999999999</v>
      </c>
      <c r="L2890" s="14" t="n">
        <f aca="true">IF(ROW(E2890) - 1 &gt;= $L$1,MMULT($AA$1:OFFSET($AA$1, 0, $L$1 - 1),E2890:OFFSET(E2890,1 - $L$1, 0)) / $K$3,"")</f>
        <v>388.130909090909</v>
      </c>
      <c r="N2890" s="0" t="n">
        <f aca="true">IF(ROW(E2890) - 1 &gt;= $N$1,SUM(E2890:OFFSET(E2890,1 - $N$1, 0)) / $N$1,"")</f>
        <v>380.076</v>
      </c>
      <c r="P2890" s="0" t="n">
        <f aca="true">IF(ROW(N2890) - 1 &gt; $P$1, IF(OFFSET(N2890,  1 - $P$1, 0) &lt;&gt; "", MMULT($AA$2:OFFSET($AA$2, 0, $P$1 - 1), E2890:OFFSET(E2890,1 - $P$1, 0)) / $O$3,""),"")</f>
        <v>377.690277777778</v>
      </c>
    </row>
    <row collapsed="false" customFormat="false" customHeight="true" hidden="false" ht="14.4" outlineLevel="0" r="2891">
      <c r="A2891" s="9" t="n">
        <v>40751</v>
      </c>
      <c r="B2891" s="5" t="n">
        <v>400.59</v>
      </c>
      <c r="C2891" s="5" t="n">
        <v>402.64</v>
      </c>
      <c r="D2891" s="5" t="n">
        <v>392.15</v>
      </c>
      <c r="E2891" s="5" t="n">
        <v>392.59</v>
      </c>
      <c r="F2891" s="5" t="n">
        <v>23547300</v>
      </c>
      <c r="G2891" s="5" t="n">
        <v>390.91</v>
      </c>
      <c r="I2891" s="13" t="n">
        <f aca="false">B2891-E2891</f>
        <v>8</v>
      </c>
      <c r="J2891" s="13" t="n">
        <f aca="false">C2891-D2891</f>
        <v>10.49</v>
      </c>
      <c r="L2891" s="14" t="n">
        <f aca="true">IF(ROW(E2891) - 1 &gt;= $L$1,MMULT($AA$1:OFFSET($AA$1, 0, $L$1 - 1),E2891:OFFSET(E2891,1 - $L$1, 0)) / $K$3,"")</f>
        <v>390.406181818182</v>
      </c>
      <c r="N2891" s="0" t="n">
        <f aca="true">IF(ROW(E2891) - 1 &gt;= $N$1,SUM(E2891:OFFSET(E2891,1 - $N$1, 0)) / $N$1,"")</f>
        <v>383.533</v>
      </c>
      <c r="P2891" s="0" t="n">
        <f aca="true">IF(ROW(N2891) - 1 &gt; $P$1, IF(OFFSET(N2891,  1 - $P$1, 0) &lt;&gt; "", MMULT($AA$2:OFFSET($AA$2, 0, $P$1 - 1), E2891:OFFSET(E2891,1 - $P$1, 0)) / $O$3,""),"")</f>
        <v>382.603611111111</v>
      </c>
    </row>
    <row collapsed="false" customFormat="false" customHeight="true" hidden="false" ht="14.4" outlineLevel="0" r="2892">
      <c r="A2892" s="9" t="n">
        <v>40752</v>
      </c>
      <c r="B2892" s="5" t="n">
        <v>391.62</v>
      </c>
      <c r="C2892" s="5" t="n">
        <v>396.99</v>
      </c>
      <c r="D2892" s="5" t="n">
        <v>388.13</v>
      </c>
      <c r="E2892" s="5" t="n">
        <v>391.82</v>
      </c>
      <c r="F2892" s="5" t="n">
        <v>21215500</v>
      </c>
      <c r="G2892" s="5" t="n">
        <v>390.14</v>
      </c>
      <c r="I2892" s="13" t="n">
        <f aca="false">B2892-E2892</f>
        <v>-0.199999999999989</v>
      </c>
      <c r="J2892" s="13" t="n">
        <f aca="false">C2892-D2892</f>
        <v>8.86000000000001</v>
      </c>
      <c r="L2892" s="14" t="n">
        <f aca="true">IF(ROW(E2892) - 1 &gt;= $L$1,MMULT($AA$1:OFFSET($AA$1, 0, $L$1 - 1),E2892:OFFSET(E2892,1 - $L$1, 0)) / $K$3,"")</f>
        <v>391.912909090909</v>
      </c>
      <c r="N2892" s="0" t="n">
        <f aca="true">IF(ROW(E2892) - 1 &gt;= $N$1,SUM(E2892:OFFSET(E2892,1 - $N$1, 0)) / $N$1,"")</f>
        <v>386.938</v>
      </c>
      <c r="P2892" s="0" t="n">
        <f aca="true">IF(ROW(N2892) - 1 &gt; $P$1, IF(OFFSET(N2892,  1 - $P$1, 0) &lt;&gt; "", MMULT($AA$2:OFFSET($AA$2, 0, $P$1 - 1), E2892:OFFSET(E2892,1 - $P$1, 0)) / $O$3,""),"")</f>
        <v>386.732777777778</v>
      </c>
    </row>
    <row collapsed="false" customFormat="false" customHeight="true" hidden="false" ht="14.4" outlineLevel="0" r="2893">
      <c r="A2893" s="9" t="n">
        <v>40753</v>
      </c>
      <c r="B2893" s="5" t="n">
        <v>387.64</v>
      </c>
      <c r="C2893" s="5" t="n">
        <v>395.15</v>
      </c>
      <c r="D2893" s="5" t="n">
        <v>384</v>
      </c>
      <c r="E2893" s="5" t="n">
        <v>390.48</v>
      </c>
      <c r="F2893" s="5" t="n">
        <v>22592300</v>
      </c>
      <c r="G2893" s="5" t="n">
        <v>388.81</v>
      </c>
      <c r="I2893" s="13" t="n">
        <f aca="false">B2893-E2893</f>
        <v>-2.84000000000003</v>
      </c>
      <c r="J2893" s="13" t="n">
        <f aca="false">C2893-D2893</f>
        <v>11.15</v>
      </c>
      <c r="L2893" s="14" t="n">
        <f aca="true">IF(ROW(E2893) - 1 &gt;= $L$1,MMULT($AA$1:OFFSET($AA$1, 0, $L$1 - 1),E2893:OFFSET(E2893,1 - $L$1, 0)) / $K$3,"")</f>
        <v>392.556909090909</v>
      </c>
      <c r="N2893" s="0" t="n">
        <f aca="true">IF(ROW(E2893) - 1 &gt;= $N$1,SUM(E2893:OFFSET(E2893,1 - $N$1, 0)) / $N$1,"")</f>
        <v>389.494</v>
      </c>
      <c r="P2893" s="0" t="n">
        <f aca="true">IF(ROW(N2893) - 1 &gt; $P$1, IF(OFFSET(N2893,  1 - $P$1, 0) &lt;&gt; "", MMULT($AA$2:OFFSET($AA$2, 0, $P$1 - 1), E2893:OFFSET(E2893,1 - $P$1, 0)) / $O$3,""),"")</f>
        <v>390.1375</v>
      </c>
    </row>
    <row collapsed="false" customFormat="false" customHeight="true" hidden="false" ht="14.4" outlineLevel="0" r="2894">
      <c r="A2894" s="9" t="n">
        <v>40756</v>
      </c>
      <c r="B2894" s="5" t="n">
        <v>397.78</v>
      </c>
      <c r="C2894" s="5" t="n">
        <v>399.5</v>
      </c>
      <c r="D2894" s="5" t="n">
        <v>392.37</v>
      </c>
      <c r="E2894" s="5" t="n">
        <v>396.75</v>
      </c>
      <c r="F2894" s="5" t="n">
        <v>21887000</v>
      </c>
      <c r="G2894" s="5" t="n">
        <v>395.05</v>
      </c>
      <c r="I2894" s="13" t="n">
        <f aca="false">B2894-E2894</f>
        <v>1.02999999999997</v>
      </c>
      <c r="J2894" s="13" t="n">
        <f aca="false">C2894-D2894</f>
        <v>7.13</v>
      </c>
      <c r="L2894" s="14" t="n">
        <f aca="true">IF(ROW(E2894) - 1 &gt;= $L$1,MMULT($AA$1:OFFSET($AA$1, 0, $L$1 - 1),E2894:OFFSET(E2894,1 - $L$1, 0)) / $K$3,"")</f>
        <v>393.876181818182</v>
      </c>
      <c r="N2894" s="0" t="n">
        <f aca="true">IF(ROW(E2894) - 1 &gt;= $N$1,SUM(E2894:OFFSET(E2894,1 - $N$1, 0)) / $N$1,"")</f>
        <v>391.789</v>
      </c>
      <c r="P2894" s="0" t="n">
        <f aca="true">IF(ROW(N2894) - 1 &gt; $P$1, IF(OFFSET(N2894,  1 - $P$1, 0) &lt;&gt; "", MMULT($AA$2:OFFSET($AA$2, 0, $P$1 - 1), E2894:OFFSET(E2894,1 - $P$1, 0)) / $O$3,""),"")</f>
        <v>392.651111111111</v>
      </c>
    </row>
    <row collapsed="false" customFormat="false" customHeight="true" hidden="false" ht="14.4" outlineLevel="0" r="2895">
      <c r="A2895" s="9" t="n">
        <v>40757</v>
      </c>
      <c r="B2895" s="5" t="n">
        <v>397.65</v>
      </c>
      <c r="C2895" s="5" t="n">
        <v>397.9</v>
      </c>
      <c r="D2895" s="5" t="n">
        <v>388.35</v>
      </c>
      <c r="E2895" s="5" t="n">
        <v>388.91</v>
      </c>
      <c r="F2895" s="5" t="n">
        <v>22840700</v>
      </c>
      <c r="G2895" s="5" t="n">
        <v>387.25</v>
      </c>
      <c r="I2895" s="13" t="n">
        <f aca="false">B2895-E2895</f>
        <v>8.73999999999995</v>
      </c>
      <c r="J2895" s="13" t="n">
        <f aca="false">C2895-D2895</f>
        <v>9.54999999999995</v>
      </c>
      <c r="L2895" s="14" t="n">
        <f aca="true">IF(ROW(E2895) - 1 &gt;= $L$1,MMULT($AA$1:OFFSET($AA$1, 0, $L$1 - 1),E2895:OFFSET(E2895,1 - $L$1, 0)) / $K$3,"")</f>
        <v>393.352727272727</v>
      </c>
      <c r="N2895" s="0" t="n">
        <f aca="true">IF(ROW(E2895) - 1 &gt;= $N$1,SUM(E2895:OFFSET(E2895,1 - $N$1, 0)) / $N$1,"")</f>
        <v>392.995</v>
      </c>
      <c r="P2895" s="0" t="n">
        <f aca="true">IF(ROW(N2895) - 1 &gt; $P$1, IF(OFFSET(N2895,  1 - $P$1, 0) &lt;&gt; "", MMULT($AA$2:OFFSET($AA$2, 0, $P$1 - 1), E2895:OFFSET(E2895,1 - $P$1, 0)) / $O$3,""),"")</f>
        <v>393.965555555556</v>
      </c>
    </row>
    <row collapsed="false" customFormat="false" customHeight="true" hidden="false" ht="14.4" outlineLevel="0" r="2896">
      <c r="A2896" s="9" t="n">
        <v>40758</v>
      </c>
      <c r="B2896" s="5" t="n">
        <v>390.98</v>
      </c>
      <c r="C2896" s="5" t="n">
        <v>393.55</v>
      </c>
      <c r="D2896" s="5" t="n">
        <v>382.24</v>
      </c>
      <c r="E2896" s="5" t="n">
        <v>392.57</v>
      </c>
      <c r="F2896" s="5" t="n">
        <v>26161000</v>
      </c>
      <c r="G2896" s="5" t="n">
        <v>390.89</v>
      </c>
      <c r="I2896" s="13" t="n">
        <f aca="false">B2896-E2896</f>
        <v>-1.58999999999998</v>
      </c>
      <c r="J2896" s="13" t="n">
        <f aca="false">C2896-D2896</f>
        <v>11.31</v>
      </c>
      <c r="L2896" s="14" t="n">
        <f aca="true">IF(ROW(E2896) - 1 &gt;= $L$1,MMULT($AA$1:OFFSET($AA$1, 0, $L$1 - 1),E2896:OFFSET(E2896,1 - $L$1, 0)) / $K$3,"")</f>
        <v>393.275454545455</v>
      </c>
      <c r="N2896" s="0" t="n">
        <f aca="true">IF(ROW(E2896) - 1 &gt;= $N$1,SUM(E2896:OFFSET(E2896,1 - $N$1, 0)) / $N$1,"")</f>
        <v>393.562</v>
      </c>
      <c r="P2896" s="0" t="n">
        <f aca="true">IF(ROW(N2896) - 1 &gt; $P$1, IF(OFFSET(N2896,  1 - $P$1, 0) &lt;&gt; "", MMULT($AA$2:OFFSET($AA$2, 0, $P$1 - 1), E2896:OFFSET(E2896,1 - $P$1, 0)) / $O$3,""),"")</f>
        <v>394.156388888889</v>
      </c>
    </row>
    <row collapsed="false" customFormat="false" customHeight="true" hidden="false" ht="14.4" outlineLevel="0" r="2897">
      <c r="A2897" s="9" t="n">
        <v>40759</v>
      </c>
      <c r="B2897" s="5" t="n">
        <v>389.41</v>
      </c>
      <c r="C2897" s="5" t="n">
        <v>391.32</v>
      </c>
      <c r="D2897" s="5" t="n">
        <v>377.35</v>
      </c>
      <c r="E2897" s="5" t="n">
        <v>377.37</v>
      </c>
      <c r="F2897" s="5" t="n">
        <v>31121700</v>
      </c>
      <c r="G2897" s="5" t="n">
        <v>375.76</v>
      </c>
      <c r="I2897" s="13" t="n">
        <f aca="false">B2897-E2897</f>
        <v>12.04</v>
      </c>
      <c r="J2897" s="13" t="n">
        <f aca="false">C2897-D2897</f>
        <v>13.97</v>
      </c>
      <c r="L2897" s="14" t="n">
        <f aca="true">IF(ROW(E2897) - 1 &gt;= $L$1,MMULT($AA$1:OFFSET($AA$1, 0, $L$1 - 1),E2897:OFFSET(E2897,1 - $L$1, 0)) / $K$3,"")</f>
        <v>390.331454545455</v>
      </c>
      <c r="N2897" s="0" t="n">
        <f aca="true">IF(ROW(E2897) - 1 &gt;= $N$1,SUM(E2897:OFFSET(E2897,1 - $N$1, 0)) / $N$1,"")</f>
        <v>392.57</v>
      </c>
      <c r="P2897" s="0" t="n">
        <f aca="true">IF(ROW(N2897) - 1 &gt; $P$1, IF(OFFSET(N2897,  1 - $P$1, 0) &lt;&gt; "", MMULT($AA$2:OFFSET($AA$2, 0, $P$1 - 1), E2897:OFFSET(E2897,1 - $P$1, 0)) / $O$3,""),"")</f>
        <v>393.487222222222</v>
      </c>
    </row>
    <row collapsed="false" customFormat="false" customHeight="true" hidden="false" ht="14.4" outlineLevel="0" r="2898">
      <c r="A2898" s="9" t="n">
        <v>40760</v>
      </c>
      <c r="B2898" s="5" t="n">
        <v>380.44</v>
      </c>
      <c r="C2898" s="5" t="n">
        <v>383.5</v>
      </c>
      <c r="D2898" s="5" t="n">
        <v>362.57</v>
      </c>
      <c r="E2898" s="5" t="n">
        <v>373.62</v>
      </c>
      <c r="F2898" s="5" t="n">
        <v>43021100</v>
      </c>
      <c r="G2898" s="5" t="n">
        <v>372.02</v>
      </c>
      <c r="I2898" s="13" t="n">
        <f aca="false">B2898-E2898</f>
        <v>6.81999999999999</v>
      </c>
      <c r="J2898" s="13" t="n">
        <f aca="false">C2898-D2898</f>
        <v>20.93</v>
      </c>
      <c r="L2898" s="14" t="n">
        <f aca="true">IF(ROW(E2898) - 1 &gt;= $L$1,MMULT($AA$1:OFFSET($AA$1, 0, $L$1 - 1),E2898:OFFSET(E2898,1 - $L$1, 0)) / $K$3,"")</f>
        <v>386.886</v>
      </c>
      <c r="N2898" s="0" t="n">
        <f aca="true">IF(ROW(E2898) - 1 &gt;= $N$1,SUM(E2898:OFFSET(E2898,1 - $N$1, 0)) / $N$1,"")</f>
        <v>390.602</v>
      </c>
      <c r="P2898" s="0" t="n">
        <f aca="true">IF(ROW(N2898) - 1 &gt; $P$1, IF(OFFSET(N2898,  1 - $P$1, 0) &lt;&gt; "", MMULT($AA$2:OFFSET($AA$2, 0, $P$1 - 1), E2898:OFFSET(E2898,1 - $P$1, 0)) / $O$3,""),"")</f>
        <v>392.175833333333</v>
      </c>
    </row>
    <row collapsed="false" customFormat="false" customHeight="true" hidden="false" ht="14.4" outlineLevel="0" r="2899">
      <c r="A2899" s="9" t="n">
        <v>40763</v>
      </c>
      <c r="B2899" s="5" t="n">
        <v>361.69</v>
      </c>
      <c r="C2899" s="5" t="n">
        <v>367.77</v>
      </c>
      <c r="D2899" s="5" t="n">
        <v>353.02</v>
      </c>
      <c r="E2899" s="5" t="n">
        <v>353.21</v>
      </c>
      <c r="F2899" s="5" t="n">
        <v>40851200</v>
      </c>
      <c r="G2899" s="5" t="n">
        <v>351.7</v>
      </c>
      <c r="I2899" s="13" t="n">
        <f aca="false">B2899-E2899</f>
        <v>8.48000000000002</v>
      </c>
      <c r="J2899" s="13" t="n">
        <f aca="false">C2899-D2899</f>
        <v>14.75</v>
      </c>
      <c r="L2899" s="14" t="n">
        <f aca="true">IF(ROW(E2899) - 1 &gt;= $L$1,MMULT($AA$1:OFFSET($AA$1, 0, $L$1 - 1),E2899:OFFSET(E2899,1 - $L$1, 0)) / $K$3,"")</f>
        <v>380.087454545455</v>
      </c>
      <c r="N2899" s="0" t="n">
        <f aca="true">IF(ROW(E2899) - 1 &gt;= $N$1,SUM(E2899:OFFSET(E2899,1 - $N$1, 0)) / $N$1,"")</f>
        <v>386.073</v>
      </c>
      <c r="P2899" s="0" t="n">
        <f aca="true">IF(ROW(N2899) - 1 &gt; $P$1, IF(OFFSET(N2899,  1 - $P$1, 0) &lt;&gt; "", MMULT($AA$2:OFFSET($AA$2, 0, $P$1 - 1), E2899:OFFSET(E2899,1 - $P$1, 0)) / $O$3,""),"")</f>
        <v>389.740555555556</v>
      </c>
    </row>
    <row collapsed="false" customFormat="false" customHeight="true" hidden="false" ht="14.4" outlineLevel="0" r="2900">
      <c r="A2900" s="9" t="n">
        <v>40764</v>
      </c>
      <c r="B2900" s="5" t="n">
        <v>361.3</v>
      </c>
      <c r="C2900" s="5" t="n">
        <v>374.61</v>
      </c>
      <c r="D2900" s="5" t="n">
        <v>355</v>
      </c>
      <c r="E2900" s="5" t="n">
        <v>374.01</v>
      </c>
      <c r="F2900" s="5" t="n">
        <v>38663700</v>
      </c>
      <c r="G2900" s="5" t="n">
        <v>372.41</v>
      </c>
      <c r="I2900" s="13" t="n">
        <f aca="false">B2900-E2900</f>
        <v>-12.71</v>
      </c>
      <c r="J2900" s="13" t="n">
        <f aca="false">C2900-D2900</f>
        <v>19.61</v>
      </c>
      <c r="L2900" s="14" t="n">
        <f aca="true">IF(ROW(E2900) - 1 &gt;= $L$1,MMULT($AA$1:OFFSET($AA$1, 0, $L$1 - 1),E2900:OFFSET(E2900,1 - $L$1, 0)) / $K$3,"")</f>
        <v>377.894181818182</v>
      </c>
      <c r="N2900" s="0" t="n">
        <f aca="true">IF(ROW(E2900) - 1 &gt;= $N$1,SUM(E2900:OFFSET(E2900,1 - $N$1, 0)) / $N$1,"")</f>
        <v>383.133</v>
      </c>
      <c r="P2900" s="0" t="n">
        <f aca="true">IF(ROW(N2900) - 1 &gt; $P$1, IF(OFFSET(N2900,  1 - $P$1, 0) &lt;&gt; "", MMULT($AA$2:OFFSET($AA$2, 0, $P$1 - 1), E2900:OFFSET(E2900,1 - $P$1, 0)) / $O$3,""),"")</f>
        <v>386.577777777778</v>
      </c>
    </row>
    <row collapsed="false" customFormat="false" customHeight="true" hidden="false" ht="14.4" outlineLevel="0" r="2901">
      <c r="A2901" s="9" t="n">
        <v>40765</v>
      </c>
      <c r="B2901" s="5" t="n">
        <v>371.15</v>
      </c>
      <c r="C2901" s="5" t="n">
        <v>374.65</v>
      </c>
      <c r="D2901" s="5" t="n">
        <v>362.5</v>
      </c>
      <c r="E2901" s="5" t="n">
        <v>363.69</v>
      </c>
      <c r="F2901" s="5" t="n">
        <v>31380600</v>
      </c>
      <c r="G2901" s="5" t="n">
        <v>362.14</v>
      </c>
      <c r="I2901" s="13" t="n">
        <f aca="false">B2901-E2901</f>
        <v>7.45999999999998</v>
      </c>
      <c r="J2901" s="13" t="n">
        <f aca="false">C2901-D2901</f>
        <v>12.15</v>
      </c>
      <c r="L2901" s="14" t="n">
        <f aca="true">IF(ROW(E2901) - 1 &gt;= $L$1,MMULT($AA$1:OFFSET($AA$1, 0, $L$1 - 1),E2901:OFFSET(E2901,1 - $L$1, 0)) / $K$3,"")</f>
        <v>374.359090909091</v>
      </c>
      <c r="N2901" s="0" t="n">
        <f aca="true">IF(ROW(E2901) - 1 &gt;= $N$1,SUM(E2901:OFFSET(E2901,1 - $N$1, 0)) / $N$1,"")</f>
        <v>380.243</v>
      </c>
      <c r="P2901" s="0" t="n">
        <f aca="true">IF(ROW(N2901) - 1 &gt; $P$1, IF(OFFSET(N2901,  1 - $P$1, 0) &lt;&gt; "", MMULT($AA$2:OFFSET($AA$2, 0, $P$1 - 1), E2901:OFFSET(E2901,1 - $P$1, 0)) / $O$3,""),"")</f>
        <v>382.980833333333</v>
      </c>
    </row>
    <row collapsed="false" customFormat="false" customHeight="true" hidden="false" ht="14.4" outlineLevel="0" r="2902">
      <c r="A2902" s="9" t="n">
        <v>40766</v>
      </c>
      <c r="B2902" s="5" t="n">
        <v>370.52</v>
      </c>
      <c r="C2902" s="5" t="n">
        <v>375.45</v>
      </c>
      <c r="D2902" s="5" t="n">
        <v>364.72</v>
      </c>
      <c r="E2902" s="5" t="n">
        <v>373.7</v>
      </c>
      <c r="F2902" s="5" t="n">
        <v>26498900</v>
      </c>
      <c r="G2902" s="5" t="n">
        <v>372.1</v>
      </c>
      <c r="I2902" s="13" t="n">
        <f aca="false">B2902-E2902</f>
        <v>-3.18000000000001</v>
      </c>
      <c r="J2902" s="13" t="n">
        <f aca="false">C2902-D2902</f>
        <v>10.73</v>
      </c>
      <c r="L2902" s="14" t="n">
        <f aca="true">IF(ROW(E2902) - 1 &gt;= $L$1,MMULT($AA$1:OFFSET($AA$1, 0, $L$1 - 1),E2902:OFFSET(E2902,1 - $L$1, 0)) / $K$3,"")</f>
        <v>373.169454545455</v>
      </c>
      <c r="N2902" s="0" t="n">
        <f aca="true">IF(ROW(E2902) - 1 &gt;= $N$1,SUM(E2902:OFFSET(E2902,1 - $N$1, 0)) / $N$1,"")</f>
        <v>378.431</v>
      </c>
      <c r="P2902" s="0" t="n">
        <f aca="true">IF(ROW(N2902) - 1 &gt; $P$1, IF(OFFSET(N2902,  1 - $P$1, 0) &lt;&gt; "", MMULT($AA$2:OFFSET($AA$2, 0, $P$1 - 1), E2902:OFFSET(E2902,1 - $P$1, 0)) / $O$3,""),"")</f>
        <v>379.160833333333</v>
      </c>
    </row>
    <row collapsed="false" customFormat="false" customHeight="true" hidden="false" ht="14.4" outlineLevel="0" r="2903">
      <c r="A2903" s="9" t="n">
        <v>40767</v>
      </c>
      <c r="B2903" s="5" t="n">
        <v>378.07</v>
      </c>
      <c r="C2903" s="5" t="n">
        <v>379.64</v>
      </c>
      <c r="D2903" s="5" t="n">
        <v>374.23</v>
      </c>
      <c r="E2903" s="5" t="n">
        <v>376.99</v>
      </c>
      <c r="F2903" s="5" t="n">
        <v>18892000</v>
      </c>
      <c r="G2903" s="5" t="n">
        <v>375.38</v>
      </c>
      <c r="I2903" s="13" t="n">
        <f aca="false">B2903-E2903</f>
        <v>1.07999999999998</v>
      </c>
      <c r="J2903" s="13" t="n">
        <f aca="false">C2903-D2903</f>
        <v>5.40999999999997</v>
      </c>
      <c r="L2903" s="14" t="n">
        <f aca="true">IF(ROW(E2903) - 1 &gt;= $L$1,MMULT($AA$1:OFFSET($AA$1, 0, $L$1 - 1),E2903:OFFSET(E2903,1 - $L$1, 0)) / $K$3,"")</f>
        <v>372.907454545455</v>
      </c>
      <c r="N2903" s="0" t="n">
        <f aca="true">IF(ROW(E2903) - 1 &gt;= $N$1,SUM(E2903:OFFSET(E2903,1 - $N$1, 0)) / $N$1,"")</f>
        <v>377.082</v>
      </c>
      <c r="P2903" s="0" t="n">
        <f aca="true">IF(ROW(N2903) - 1 &gt; $P$1, IF(OFFSET(N2903,  1 - $P$1, 0) &lt;&gt; "", MMULT($AA$2:OFFSET($AA$2, 0, $P$1 - 1), E2903:OFFSET(E2903,1 - $P$1, 0)) / $O$3,""),"")</f>
        <v>375.753055555556</v>
      </c>
    </row>
    <row collapsed="false" customFormat="false" customHeight="true" hidden="false" ht="14.4" outlineLevel="0" r="2904">
      <c r="A2904" s="9" t="n">
        <v>40770</v>
      </c>
      <c r="B2904" s="5" t="n">
        <v>379.63</v>
      </c>
      <c r="C2904" s="5" t="n">
        <v>384.97</v>
      </c>
      <c r="D2904" s="5" t="n">
        <v>378.09</v>
      </c>
      <c r="E2904" s="5" t="n">
        <v>383.41</v>
      </c>
      <c r="F2904" s="5" t="n">
        <v>16448000</v>
      </c>
      <c r="G2904" s="5" t="n">
        <v>381.77</v>
      </c>
      <c r="I2904" s="13" t="n">
        <f aca="false">B2904-E2904</f>
        <v>-3.78000000000003</v>
      </c>
      <c r="J2904" s="13" t="n">
        <f aca="false">C2904-D2904</f>
        <v>6.88000000000005</v>
      </c>
      <c r="L2904" s="14" t="n">
        <f aca="true">IF(ROW(E2904) - 1 &gt;= $L$1,MMULT($AA$1:OFFSET($AA$1, 0, $L$1 - 1),E2904:OFFSET(E2904,1 - $L$1, 0)) / $K$3,"")</f>
        <v>374.058</v>
      </c>
      <c r="N2904" s="0" t="n">
        <f aca="true">IF(ROW(E2904) - 1 &gt;= $N$1,SUM(E2904:OFFSET(E2904,1 - $N$1, 0)) / $N$1,"")</f>
        <v>375.748</v>
      </c>
      <c r="P2904" s="0" t="n">
        <f aca="true">IF(ROW(N2904) - 1 &gt; $P$1, IF(OFFSET(N2904,  1 - $P$1, 0) &lt;&gt; "", MMULT($AA$2:OFFSET($AA$2, 0, $P$1 - 1), E2904:OFFSET(E2904,1 - $P$1, 0)) / $O$3,""),"")</f>
        <v>373.122777777778</v>
      </c>
    </row>
    <row collapsed="false" customFormat="false" customHeight="true" hidden="false" ht="14.4" outlineLevel="0" r="2905">
      <c r="A2905" s="9" t="n">
        <v>40771</v>
      </c>
      <c r="B2905" s="5" t="n">
        <v>381.52</v>
      </c>
      <c r="C2905" s="5" t="n">
        <v>383.37</v>
      </c>
      <c r="D2905" s="5" t="n">
        <v>376.06</v>
      </c>
      <c r="E2905" s="5" t="n">
        <v>380.48</v>
      </c>
      <c r="F2905" s="5" t="n">
        <v>17812500</v>
      </c>
      <c r="G2905" s="5" t="n">
        <v>378.85</v>
      </c>
      <c r="I2905" s="13" t="n">
        <f aca="false">B2905-E2905</f>
        <v>1.03999999999996</v>
      </c>
      <c r="J2905" s="13" t="n">
        <f aca="false">C2905-D2905</f>
        <v>7.31</v>
      </c>
      <c r="L2905" s="14" t="n">
        <f aca="true">IF(ROW(E2905) - 1 &gt;= $L$1,MMULT($AA$1:OFFSET($AA$1, 0, $L$1 - 1),E2905:OFFSET(E2905,1 - $L$1, 0)) / $K$3,"")</f>
        <v>374.918363636364</v>
      </c>
      <c r="N2905" s="0" t="n">
        <f aca="true">IF(ROW(E2905) - 1 &gt;= $N$1,SUM(E2905:OFFSET(E2905,1 - $N$1, 0)) / $N$1,"")</f>
        <v>374.905</v>
      </c>
      <c r="P2905" s="0" t="n">
        <f aca="true">IF(ROW(N2905) - 1 &gt; $P$1, IF(OFFSET(N2905,  1 - $P$1, 0) &lt;&gt; "", MMULT($AA$2:OFFSET($AA$2, 0, $P$1 - 1), E2905:OFFSET(E2905,1 - $P$1, 0)) / $O$3,""),"")</f>
        <v>372.285277777778</v>
      </c>
    </row>
    <row collapsed="false" customFormat="false" customHeight="true" hidden="false" ht="14.4" outlineLevel="0" r="2906">
      <c r="A2906" s="9" t="n">
        <v>40772</v>
      </c>
      <c r="B2906" s="5" t="n">
        <v>382.31</v>
      </c>
      <c r="C2906" s="5" t="n">
        <v>384.52</v>
      </c>
      <c r="D2906" s="5" t="n">
        <v>378</v>
      </c>
      <c r="E2906" s="5" t="n">
        <v>380.44</v>
      </c>
      <c r="F2906" s="5" t="n">
        <v>15787900</v>
      </c>
      <c r="G2906" s="5" t="n">
        <v>378.81</v>
      </c>
      <c r="I2906" s="13" t="n">
        <f aca="false">B2906-E2906</f>
        <v>1.87</v>
      </c>
      <c r="J2906" s="13" t="n">
        <f aca="false">C2906-D2906</f>
        <v>6.51999999999998</v>
      </c>
      <c r="L2906" s="14" t="n">
        <f aca="true">IF(ROW(E2906) - 1 &gt;= $L$1,MMULT($AA$1:OFFSET($AA$1, 0, $L$1 - 1),E2906:OFFSET(E2906,1 - $L$1, 0)) / $K$3,"")</f>
        <v>375.924727272727</v>
      </c>
      <c r="N2906" s="0" t="n">
        <f aca="true">IF(ROW(E2906) - 1 &gt;= $N$1,SUM(E2906:OFFSET(E2906,1 - $N$1, 0)) / $N$1,"")</f>
        <v>373.692</v>
      </c>
      <c r="P2906" s="0" t="n">
        <f aca="true">IF(ROW(N2906) - 1 &gt; $P$1, IF(OFFSET(N2906,  1 - $P$1, 0) &lt;&gt; "", MMULT($AA$2:OFFSET($AA$2, 0, $P$1 - 1), E2906:OFFSET(E2906,1 - $P$1, 0)) / $O$3,""),"")</f>
        <v>372.258055555556</v>
      </c>
    </row>
    <row collapsed="false" customFormat="false" customHeight="true" hidden="false" ht="14.4" outlineLevel="0" r="2907">
      <c r="A2907" s="9" t="n">
        <v>40773</v>
      </c>
      <c r="B2907" s="5" t="n">
        <v>370.84</v>
      </c>
      <c r="C2907" s="5" t="n">
        <v>372.65</v>
      </c>
      <c r="D2907" s="5" t="n">
        <v>361.37</v>
      </c>
      <c r="E2907" s="5" t="n">
        <v>366.05</v>
      </c>
      <c r="F2907" s="5" t="n">
        <v>30408400</v>
      </c>
      <c r="G2907" s="5" t="n">
        <v>364.49</v>
      </c>
      <c r="I2907" s="13" t="n">
        <f aca="false">B2907-E2907</f>
        <v>4.78999999999996</v>
      </c>
      <c r="J2907" s="13" t="n">
        <f aca="false">C2907-D2907</f>
        <v>11.28</v>
      </c>
      <c r="L2907" s="14" t="n">
        <f aca="true">IF(ROW(E2907) - 1 &gt;= $L$1,MMULT($AA$1:OFFSET($AA$1, 0, $L$1 - 1),E2907:OFFSET(E2907,1 - $L$1, 0)) / $K$3,"")</f>
        <v>374.535272727273</v>
      </c>
      <c r="N2907" s="0" t="n">
        <f aca="true">IF(ROW(E2907) - 1 &gt;= $N$1,SUM(E2907:OFFSET(E2907,1 - $N$1, 0)) / $N$1,"")</f>
        <v>372.56</v>
      </c>
      <c r="P2907" s="0" t="n">
        <f aca="true">IF(ROW(N2907) - 1 &gt; $P$1, IF(OFFSET(N2907,  1 - $P$1, 0) &lt;&gt; "", MMULT($AA$2:OFFSET($AA$2, 0, $P$1 - 1), E2907:OFFSET(E2907,1 - $P$1, 0)) / $O$3,""),"")</f>
        <v>372.996944444444</v>
      </c>
    </row>
    <row collapsed="false" customFormat="false" customHeight="true" hidden="false" ht="14.4" outlineLevel="0" r="2908">
      <c r="A2908" s="9" t="n">
        <v>40774</v>
      </c>
      <c r="B2908" s="5" t="n">
        <v>362.17</v>
      </c>
      <c r="C2908" s="5" t="n">
        <v>367</v>
      </c>
      <c r="D2908" s="5" t="n">
        <v>356</v>
      </c>
      <c r="E2908" s="5" t="n">
        <v>356.03</v>
      </c>
      <c r="F2908" s="5" t="n">
        <v>27710300</v>
      </c>
      <c r="G2908" s="5" t="n">
        <v>354.51</v>
      </c>
      <c r="I2908" s="13" t="n">
        <f aca="false">B2908-E2908</f>
        <v>6.14000000000004</v>
      </c>
      <c r="J2908" s="13" t="n">
        <f aca="false">C2908-D2908</f>
        <v>11</v>
      </c>
      <c r="L2908" s="14" t="n">
        <f aca="true">IF(ROW(E2908) - 1 &gt;= $L$1,MMULT($AA$1:OFFSET($AA$1, 0, $L$1 - 1),E2908:OFFSET(E2908,1 - $L$1, 0)) / $K$3,"")</f>
        <v>371.529818181818</v>
      </c>
      <c r="N2908" s="0" t="n">
        <f aca="true">IF(ROW(E2908) - 1 &gt;= $N$1,SUM(E2908:OFFSET(E2908,1 - $N$1, 0)) / $N$1,"")</f>
        <v>370.801</v>
      </c>
      <c r="P2908" s="0" t="n">
        <f aca="true">IF(ROW(N2908) - 1 &gt; $P$1, IF(OFFSET(N2908,  1 - $P$1, 0) &lt;&gt; "", MMULT($AA$2:OFFSET($AA$2, 0, $P$1 - 1), E2908:OFFSET(E2908,1 - $P$1, 0)) / $O$3,""),"")</f>
        <v>373.769166666667</v>
      </c>
    </row>
    <row collapsed="false" customFormat="false" customHeight="true" hidden="false" ht="14.4" outlineLevel="0" r="2909">
      <c r="A2909" s="9" t="n">
        <v>40777</v>
      </c>
      <c r="B2909" s="5" t="n">
        <v>364.51</v>
      </c>
      <c r="C2909" s="5" t="n">
        <v>364.88</v>
      </c>
      <c r="D2909" s="5" t="n">
        <v>355.09</v>
      </c>
      <c r="E2909" s="5" t="n">
        <v>356.44</v>
      </c>
      <c r="F2909" s="5" t="n">
        <v>19118400</v>
      </c>
      <c r="G2909" s="5" t="n">
        <v>354.92</v>
      </c>
      <c r="I2909" s="13" t="n">
        <f aca="false">B2909-E2909</f>
        <v>8.06999999999999</v>
      </c>
      <c r="J2909" s="13" t="n">
        <f aca="false">C2909-D2909</f>
        <v>9.79000000000002</v>
      </c>
      <c r="L2909" s="14" t="n">
        <f aca="true">IF(ROW(E2909) - 1 &gt;= $L$1,MMULT($AA$1:OFFSET($AA$1, 0, $L$1 - 1),E2909:OFFSET(E2909,1 - $L$1, 0)) / $K$3,"")</f>
        <v>368.918727272727</v>
      </c>
      <c r="N2909" s="0" t="n">
        <f aca="true">IF(ROW(E2909) - 1 &gt;= $N$1,SUM(E2909:OFFSET(E2909,1 - $N$1, 0)) / $N$1,"")</f>
        <v>371.124</v>
      </c>
      <c r="P2909" s="0" t="n">
        <f aca="true">IF(ROW(N2909) - 1 &gt; $P$1, IF(OFFSET(N2909,  1 - $P$1, 0) &lt;&gt; "", MMULT($AA$2:OFFSET($AA$2, 0, $P$1 - 1), E2909:OFFSET(E2909,1 - $P$1, 0)) / $O$3,""),"")</f>
        <v>373.981111111111</v>
      </c>
    </row>
    <row collapsed="false" customFormat="false" customHeight="true" hidden="false" ht="14.4" outlineLevel="0" r="2910">
      <c r="A2910" s="9" t="n">
        <v>40778</v>
      </c>
      <c r="B2910" s="5" t="n">
        <v>360.3</v>
      </c>
      <c r="C2910" s="5" t="n">
        <v>373.64</v>
      </c>
      <c r="D2910" s="5" t="n">
        <v>357</v>
      </c>
      <c r="E2910" s="5" t="n">
        <v>373.6</v>
      </c>
      <c r="F2910" s="5" t="n">
        <v>23458400</v>
      </c>
      <c r="G2910" s="5" t="n">
        <v>372</v>
      </c>
      <c r="I2910" s="13" t="n">
        <f aca="false">B2910-E2910</f>
        <v>-13.3</v>
      </c>
      <c r="J2910" s="13" t="n">
        <f aca="false">C2910-D2910</f>
        <v>16.64</v>
      </c>
      <c r="L2910" s="14" t="n">
        <f aca="true">IF(ROW(E2910) - 1 &gt;= $L$1,MMULT($AA$1:OFFSET($AA$1, 0, $L$1 - 1),E2910:OFFSET(E2910,1 - $L$1, 0)) / $K$3,"")</f>
        <v>369.368909090909</v>
      </c>
      <c r="N2910" s="0" t="n">
        <f aca="true">IF(ROW(E2910) - 1 &gt;= $N$1,SUM(E2910:OFFSET(E2910,1 - $N$1, 0)) / $N$1,"")</f>
        <v>371.083</v>
      </c>
      <c r="P2910" s="0" t="n">
        <f aca="true">IF(ROW(N2910) - 1 &gt; $P$1, IF(OFFSET(N2910,  1 - $P$1, 0) &lt;&gt; "", MMULT($AA$2:OFFSET($AA$2, 0, $P$1 - 1), E2910:OFFSET(E2910,1 - $P$1, 0)) / $O$3,""),"")</f>
        <v>373.648611111111</v>
      </c>
    </row>
    <row collapsed="false" customFormat="false" customHeight="true" hidden="false" ht="14.4" outlineLevel="0" r="2911">
      <c r="A2911" s="9" t="n">
        <v>40779</v>
      </c>
      <c r="B2911" s="5" t="n">
        <v>373.47</v>
      </c>
      <c r="C2911" s="5" t="n">
        <v>378.96</v>
      </c>
      <c r="D2911" s="5" t="n">
        <v>370.6</v>
      </c>
      <c r="E2911" s="5" t="n">
        <v>376.18</v>
      </c>
      <c r="F2911" s="5" t="n">
        <v>22366700</v>
      </c>
      <c r="G2911" s="5" t="n">
        <v>374.57</v>
      </c>
      <c r="I2911" s="13" t="n">
        <f aca="false">B2911-E2911</f>
        <v>-2.70999999999998</v>
      </c>
      <c r="J2911" s="13" t="n">
        <f aca="false">C2911-D2911</f>
        <v>8.35999999999996</v>
      </c>
      <c r="L2911" s="14" t="n">
        <f aca="true">IF(ROW(E2911) - 1 &gt;= $L$1,MMULT($AA$1:OFFSET($AA$1, 0, $L$1 - 1),E2911:OFFSET(E2911,1 - $L$1, 0)) / $K$3,"")</f>
        <v>370.295636363636</v>
      </c>
      <c r="N2911" s="0" t="n">
        <f aca="true">IF(ROW(E2911) - 1 &gt;= $N$1,SUM(E2911:OFFSET(E2911,1 - $N$1, 0)) / $N$1,"")</f>
        <v>372.332</v>
      </c>
      <c r="P2911" s="0" t="n">
        <f aca="true">IF(ROW(N2911) - 1 &gt; $P$1, IF(OFFSET(N2911,  1 - $P$1, 0) &lt;&gt; "", MMULT($AA$2:OFFSET($AA$2, 0, $P$1 - 1), E2911:OFFSET(E2911,1 - $P$1, 0)) / $O$3,""),"")</f>
        <v>372.439166666667</v>
      </c>
    </row>
    <row collapsed="false" customFormat="false" customHeight="true" hidden="false" ht="14.4" outlineLevel="0" r="2912">
      <c r="A2912" s="9" t="n">
        <v>40780</v>
      </c>
      <c r="B2912" s="5" t="n">
        <v>365.08</v>
      </c>
      <c r="C2912" s="5" t="n">
        <v>375.45</v>
      </c>
      <c r="D2912" s="5" t="n">
        <v>365</v>
      </c>
      <c r="E2912" s="5" t="n">
        <v>373.72</v>
      </c>
      <c r="F2912" s="5" t="n">
        <v>31119500</v>
      </c>
      <c r="G2912" s="5" t="n">
        <v>372.12</v>
      </c>
      <c r="I2912" s="13" t="n">
        <f aca="false">B2912-E2912</f>
        <v>-8.64000000000004</v>
      </c>
      <c r="J2912" s="13" t="n">
        <f aca="false">C2912-D2912</f>
        <v>10.45</v>
      </c>
      <c r="L2912" s="14" t="n">
        <f aca="true">IF(ROW(E2912) - 1 &gt;= $L$1,MMULT($AA$1:OFFSET($AA$1, 0, $L$1 - 1),E2912:OFFSET(E2912,1 - $L$1, 0)) / $K$3,"")</f>
        <v>370.548</v>
      </c>
      <c r="N2912" s="0" t="n">
        <f aca="true">IF(ROW(E2912) - 1 &gt;= $N$1,SUM(E2912:OFFSET(E2912,1 - $N$1, 0)) / $N$1,"")</f>
        <v>372.334</v>
      </c>
      <c r="P2912" s="0" t="n">
        <f aca="true">IF(ROW(N2912) - 1 &gt; $P$1, IF(OFFSET(N2912,  1 - $P$1, 0) &lt;&gt; "", MMULT($AA$2:OFFSET($AA$2, 0, $P$1 - 1), E2912:OFFSET(E2912,1 - $P$1, 0)) / $O$3,""),"")</f>
        <v>370.864444444444</v>
      </c>
    </row>
    <row collapsed="false" customFormat="false" customHeight="true" hidden="false" ht="14.4" outlineLevel="0" r="2913">
      <c r="A2913" s="9" t="n">
        <v>40781</v>
      </c>
      <c r="B2913" s="5" t="n">
        <v>371.17</v>
      </c>
      <c r="C2913" s="5" t="n">
        <v>383.8</v>
      </c>
      <c r="D2913" s="5" t="n">
        <v>370.8</v>
      </c>
      <c r="E2913" s="5" t="n">
        <v>383.58</v>
      </c>
      <c r="F2913" s="5" t="n">
        <v>22909900</v>
      </c>
      <c r="G2913" s="5" t="n">
        <v>381.94</v>
      </c>
      <c r="I2913" s="13" t="n">
        <f aca="false">B2913-E2913</f>
        <v>-12.41</v>
      </c>
      <c r="J2913" s="13" t="n">
        <f aca="false">C2913-D2913</f>
        <v>13</v>
      </c>
      <c r="L2913" s="14" t="n">
        <f aca="true">IF(ROW(E2913) - 1 &gt;= $L$1,MMULT($AA$1:OFFSET($AA$1, 0, $L$1 - 1),E2913:OFFSET(E2913,1 - $L$1, 0)) / $K$3,"")</f>
        <v>372.592727272727</v>
      </c>
      <c r="N2913" s="0" t="n">
        <f aca="true">IF(ROW(E2913) - 1 &gt;= $N$1,SUM(E2913:OFFSET(E2913,1 - $N$1, 0)) / $N$1,"")</f>
        <v>372.993</v>
      </c>
      <c r="P2913" s="0" t="n">
        <f aca="true">IF(ROW(N2913) - 1 &gt; $P$1, IF(OFFSET(N2913,  1 - $P$1, 0) &lt;&gt; "", MMULT($AA$2:OFFSET($AA$2, 0, $P$1 - 1), E2913:OFFSET(E2913,1 - $P$1, 0)) / $O$3,""),"")</f>
        <v>369.711111111111</v>
      </c>
    </row>
    <row collapsed="false" customFormat="false" customHeight="true" hidden="false" ht="14.4" outlineLevel="0" r="2914">
      <c r="A2914" s="9" t="n">
        <v>40784</v>
      </c>
      <c r="B2914" s="5" t="n">
        <v>388.18</v>
      </c>
      <c r="C2914" s="5" t="n">
        <v>391.5</v>
      </c>
      <c r="D2914" s="5" t="n">
        <v>388</v>
      </c>
      <c r="E2914" s="5" t="n">
        <v>389.97</v>
      </c>
      <c r="F2914" s="5" t="n">
        <v>14473900</v>
      </c>
      <c r="G2914" s="5" t="n">
        <v>388.3</v>
      </c>
      <c r="I2914" s="13" t="n">
        <f aca="false">B2914-E2914</f>
        <v>-1.79000000000002</v>
      </c>
      <c r="J2914" s="13" t="n">
        <f aca="false">C2914-D2914</f>
        <v>3.5</v>
      </c>
      <c r="L2914" s="14" t="n">
        <f aca="true">IF(ROW(E2914) - 1 &gt;= $L$1,MMULT($AA$1:OFFSET($AA$1, 0, $L$1 - 1),E2914:OFFSET(E2914,1 - $L$1, 0)) / $K$3,"")</f>
        <v>375.679454545455</v>
      </c>
      <c r="N2914" s="0" t="n">
        <f aca="true">IF(ROW(E2914) - 1 &gt;= $N$1,SUM(E2914:OFFSET(E2914,1 - $N$1, 0)) / $N$1,"")</f>
        <v>373.649</v>
      </c>
      <c r="P2914" s="0" t="n">
        <f aca="true">IF(ROW(N2914) - 1 &gt; $P$1, IF(OFFSET(N2914,  1 - $P$1, 0) &lt;&gt; "", MMULT($AA$2:OFFSET($AA$2, 0, $P$1 - 1), E2914:OFFSET(E2914,1 - $P$1, 0)) / $O$3,""),"")</f>
        <v>369.991388888889</v>
      </c>
    </row>
    <row collapsed="false" customFormat="false" customHeight="true" hidden="false" ht="14.4" outlineLevel="0" r="2915">
      <c r="A2915" s="9" t="n">
        <v>40785</v>
      </c>
      <c r="B2915" s="5" t="n">
        <v>388.25</v>
      </c>
      <c r="C2915" s="5" t="n">
        <v>391.84</v>
      </c>
      <c r="D2915" s="5" t="n">
        <v>386.21</v>
      </c>
      <c r="E2915" s="5" t="n">
        <v>389.99</v>
      </c>
      <c r="F2915" s="5" t="n">
        <v>14925800</v>
      </c>
      <c r="G2915" s="5" t="n">
        <v>388.32</v>
      </c>
      <c r="I2915" s="13" t="n">
        <f aca="false">B2915-E2915</f>
        <v>-1.74000000000001</v>
      </c>
      <c r="J2915" s="13" t="n">
        <f aca="false">C2915-D2915</f>
        <v>5.63</v>
      </c>
      <c r="L2915" s="14" t="n">
        <f aca="true">IF(ROW(E2915) - 1 &gt;= $L$1,MMULT($AA$1:OFFSET($AA$1, 0, $L$1 - 1),E2915:OFFSET(E2915,1 - $L$1, 0)) / $K$3,"")</f>
        <v>378.650545454545</v>
      </c>
      <c r="N2915" s="0" t="n">
        <f aca="true">IF(ROW(E2915) - 1 &gt;= $N$1,SUM(E2915:OFFSET(E2915,1 - $N$1, 0)) / $N$1,"")</f>
        <v>374.6</v>
      </c>
      <c r="P2915" s="0" t="n">
        <f aca="true">IF(ROW(N2915) - 1 &gt; $P$1, IF(OFFSET(N2915,  1 - $P$1, 0) &lt;&gt; "", MMULT($AA$2:OFFSET($AA$2, 0, $P$1 - 1), E2915:OFFSET(E2915,1 - $P$1, 0)) / $O$3,""),"")</f>
        <v>371.774444444444</v>
      </c>
    </row>
    <row collapsed="false" customFormat="false" customHeight="true" hidden="false" ht="14.4" outlineLevel="0" r="2916">
      <c r="A2916" s="9" t="n">
        <v>40786</v>
      </c>
      <c r="B2916" s="5" t="n">
        <v>390.57</v>
      </c>
      <c r="C2916" s="5" t="n">
        <v>392.08</v>
      </c>
      <c r="D2916" s="5" t="n">
        <v>381.86</v>
      </c>
      <c r="E2916" s="5" t="n">
        <v>384.83</v>
      </c>
      <c r="F2916" s="5" t="n">
        <v>18663800</v>
      </c>
      <c r="G2916" s="5" t="n">
        <v>383.18</v>
      </c>
      <c r="I2916" s="13" t="n">
        <f aca="false">B2916-E2916</f>
        <v>5.74000000000001</v>
      </c>
      <c r="J2916" s="13" t="n">
        <f aca="false">C2916-D2916</f>
        <v>10.22</v>
      </c>
      <c r="L2916" s="14" t="n">
        <f aca="true">IF(ROW(E2916) - 1 &gt;= $L$1,MMULT($AA$1:OFFSET($AA$1, 0, $L$1 - 1),E2916:OFFSET(E2916,1 - $L$1, 0)) / $K$3,"")</f>
        <v>380.510545454545</v>
      </c>
      <c r="N2916" s="0" t="n">
        <f aca="true">IF(ROW(E2916) - 1 &gt;= $N$1,SUM(E2916:OFFSET(E2916,1 - $N$1, 0)) / $N$1,"")</f>
        <v>375.039</v>
      </c>
      <c r="P2916" s="0" t="n">
        <f aca="true">IF(ROW(N2916) - 1 &gt; $P$1, IF(OFFSET(N2916,  1 - $P$1, 0) &lt;&gt; "", MMULT($AA$2:OFFSET($AA$2, 0, $P$1 - 1), E2916:OFFSET(E2916,1 - $P$1, 0)) / $O$3,""),"")</f>
        <v>374.141944444444</v>
      </c>
    </row>
    <row collapsed="false" customFormat="false" customHeight="true" hidden="false" ht="14.4" outlineLevel="0" r="2917">
      <c r="A2917" s="9" t="n">
        <v>40787</v>
      </c>
      <c r="B2917" s="5" t="n">
        <v>385.82</v>
      </c>
      <c r="C2917" s="5" t="n">
        <v>387.34</v>
      </c>
      <c r="D2917" s="5" t="n">
        <v>380.72</v>
      </c>
      <c r="E2917" s="5" t="n">
        <v>381.03</v>
      </c>
      <c r="F2917" s="5" t="n">
        <v>12275900</v>
      </c>
      <c r="G2917" s="5" t="n">
        <v>379.4</v>
      </c>
      <c r="I2917" s="13" t="n">
        <f aca="false">B2917-E2917</f>
        <v>4.79000000000002</v>
      </c>
      <c r="J2917" s="13" t="n">
        <f aca="false">C2917-D2917</f>
        <v>6.61999999999995</v>
      </c>
      <c r="L2917" s="14" t="n">
        <f aca="true">IF(ROW(E2917) - 1 &gt;= $L$1,MMULT($AA$1:OFFSET($AA$1, 0, $L$1 - 1),E2917:OFFSET(E2917,1 - $L$1, 0)) / $K$3,"")</f>
        <v>381.599818181818</v>
      </c>
      <c r="N2917" s="0" t="n">
        <f aca="true">IF(ROW(E2917) - 1 &gt;= $N$1,SUM(E2917:OFFSET(E2917,1 - $N$1, 0)) / $N$1,"")</f>
        <v>376.537</v>
      </c>
      <c r="P2917" s="0" t="n">
        <f aca="true">IF(ROW(N2917) - 1 &gt; $P$1, IF(OFFSET(N2917,  1 - $P$1, 0) &lt;&gt; "", MMULT($AA$2:OFFSET($AA$2, 0, $P$1 - 1), E2917:OFFSET(E2917,1 - $P$1, 0)) / $O$3,""),"")</f>
        <v>376.763611111111</v>
      </c>
    </row>
    <row collapsed="false" customFormat="false" customHeight="true" hidden="false" ht="14.4" outlineLevel="0" r="2918">
      <c r="A2918" s="9" t="n">
        <v>40788</v>
      </c>
      <c r="B2918" s="5" t="n">
        <v>374.74</v>
      </c>
      <c r="C2918" s="5" t="n">
        <v>378</v>
      </c>
      <c r="D2918" s="5" t="n">
        <v>371.83</v>
      </c>
      <c r="E2918" s="5" t="n">
        <v>374.05</v>
      </c>
      <c r="F2918" s="5" t="n">
        <v>15676400</v>
      </c>
      <c r="G2918" s="5" t="n">
        <v>372.45</v>
      </c>
      <c r="I2918" s="13" t="n">
        <f aca="false">B2918-E2918</f>
        <v>0.689999999999998</v>
      </c>
      <c r="J2918" s="13" t="n">
        <f aca="false">C2918-D2918</f>
        <v>6.17000000000002</v>
      </c>
      <c r="L2918" s="14" t="n">
        <f aca="true">IF(ROW(E2918) - 1 &gt;= $L$1,MMULT($AA$1:OFFSET($AA$1, 0, $L$1 - 1),E2918:OFFSET(E2918,1 - $L$1, 0)) / $K$3,"")</f>
        <v>381.147636363636</v>
      </c>
      <c r="N2918" s="0" t="n">
        <f aca="true">IF(ROW(E2918) - 1 &gt;= $N$1,SUM(E2918:OFFSET(E2918,1 - $N$1, 0)) / $N$1,"")</f>
        <v>378.339</v>
      </c>
      <c r="P2918" s="0" t="n">
        <f aca="true">IF(ROW(N2918) - 1 &gt; $P$1, IF(OFFSET(N2918,  1 - $P$1, 0) &lt;&gt; "", MMULT($AA$2:OFFSET($AA$2, 0, $P$1 - 1), E2918:OFFSET(E2918,1 - $P$1, 0)) / $O$3,""),"")</f>
        <v>379.581111111111</v>
      </c>
    </row>
    <row collapsed="false" customFormat="false" customHeight="true" hidden="false" ht="14.4" outlineLevel="0" r="2919">
      <c r="A2919" s="9" t="n">
        <v>40792</v>
      </c>
      <c r="B2919" s="5" t="n">
        <v>367.37</v>
      </c>
      <c r="C2919" s="5" t="n">
        <v>380.33</v>
      </c>
      <c r="D2919" s="5" t="n">
        <v>366.48</v>
      </c>
      <c r="E2919" s="5" t="n">
        <v>379.74</v>
      </c>
      <c r="F2919" s="5" t="n">
        <v>18203500</v>
      </c>
      <c r="G2919" s="5" t="n">
        <v>378.12</v>
      </c>
      <c r="I2919" s="13" t="n">
        <f aca="false">B2919-E2919</f>
        <v>-12.37</v>
      </c>
      <c r="J2919" s="13" t="n">
        <f aca="false">C2919-D2919</f>
        <v>13.85</v>
      </c>
      <c r="L2919" s="14" t="n">
        <f aca="true">IF(ROW(E2919) - 1 &gt;= $L$1,MMULT($AA$1:OFFSET($AA$1, 0, $L$1 - 1),E2919:OFFSET(E2919,1 - $L$1, 0)) / $K$3,"")</f>
        <v>381.402363636364</v>
      </c>
      <c r="N2919" s="0" t="n">
        <f aca="true">IF(ROW(E2919) - 1 &gt;= $N$1,SUM(E2919:OFFSET(E2919,1 - $N$1, 0)) / $N$1,"")</f>
        <v>380.669</v>
      </c>
      <c r="P2919" s="0" t="n">
        <f aca="true">IF(ROW(N2919) - 1 &gt; $P$1, IF(OFFSET(N2919,  1 - $P$1, 0) &lt;&gt; "", MMULT($AA$2:OFFSET($AA$2, 0, $P$1 - 1), E2919:OFFSET(E2919,1 - $P$1, 0)) / $O$3,""),"")</f>
        <v>381.805</v>
      </c>
    </row>
    <row collapsed="false" customFormat="false" customHeight="true" hidden="false" ht="14.4" outlineLevel="0" r="2920">
      <c r="A2920" s="9" t="n">
        <v>40793</v>
      </c>
      <c r="B2920" s="5" t="n">
        <v>385.56</v>
      </c>
      <c r="C2920" s="5" t="n">
        <v>385.6</v>
      </c>
      <c r="D2920" s="5" t="n">
        <v>382</v>
      </c>
      <c r="E2920" s="5" t="n">
        <v>383.93</v>
      </c>
      <c r="F2920" s="5" t="n">
        <v>12520600</v>
      </c>
      <c r="G2920" s="5" t="n">
        <v>382.29</v>
      </c>
      <c r="I2920" s="13" t="n">
        <f aca="false">B2920-E2920</f>
        <v>1.63</v>
      </c>
      <c r="J2920" s="13" t="n">
        <f aca="false">C2920-D2920</f>
        <v>3.60000000000002</v>
      </c>
      <c r="L2920" s="14" t="n">
        <f aca="true">IF(ROW(E2920) - 1 &gt;= $L$1,MMULT($AA$1:OFFSET($AA$1, 0, $L$1 - 1),E2920:OFFSET(E2920,1 - $L$1, 0)) / $K$3,"")</f>
        <v>381.995272727273</v>
      </c>
      <c r="N2920" s="0" t="n">
        <f aca="true">IF(ROW(E2920) - 1 &gt;= $N$1,SUM(E2920:OFFSET(E2920,1 - $N$1, 0)) / $N$1,"")</f>
        <v>381.702</v>
      </c>
      <c r="P2920" s="0" t="n">
        <f aca="true">IF(ROW(N2920) - 1 &gt; $P$1, IF(OFFSET(N2920,  1 - $P$1, 0) &lt;&gt; "", MMULT($AA$2:OFFSET($AA$2, 0, $P$1 - 1), E2920:OFFSET(E2920,1 - $P$1, 0)) / $O$3,""),"")</f>
        <v>382.918333333333</v>
      </c>
    </row>
    <row collapsed="false" customFormat="false" customHeight="true" hidden="false" ht="14.4" outlineLevel="0" r="2921">
      <c r="A2921" s="9" t="n">
        <v>40794</v>
      </c>
      <c r="B2921" s="5" t="n">
        <v>382.4</v>
      </c>
      <c r="C2921" s="5" t="n">
        <v>388.61</v>
      </c>
      <c r="D2921" s="5" t="n">
        <v>382.31</v>
      </c>
      <c r="E2921" s="5" t="n">
        <v>384.14</v>
      </c>
      <c r="F2921" s="5" t="n">
        <v>14862800</v>
      </c>
      <c r="G2921" s="5" t="n">
        <v>382.5</v>
      </c>
      <c r="I2921" s="13" t="n">
        <f aca="false">B2921-E2921</f>
        <v>-1.74000000000001</v>
      </c>
      <c r="J2921" s="13" t="n">
        <f aca="false">C2921-D2921</f>
        <v>6.30000000000001</v>
      </c>
      <c r="L2921" s="14" t="n">
        <f aca="true">IF(ROW(E2921) - 1 &gt;= $L$1,MMULT($AA$1:OFFSET($AA$1, 0, $L$1 - 1),E2921:OFFSET(E2921,1 - $L$1, 0)) / $K$3,"")</f>
        <v>382.438545454545</v>
      </c>
      <c r="N2921" s="0" t="n">
        <f aca="true">IF(ROW(E2921) - 1 &gt;= $N$1,SUM(E2921:OFFSET(E2921,1 - $N$1, 0)) / $N$1,"")</f>
        <v>382.498</v>
      </c>
      <c r="P2921" s="0" t="n">
        <f aca="true">IF(ROW(N2921) - 1 &gt; $P$1, IF(OFFSET(N2921,  1 - $P$1, 0) &lt;&gt; "", MMULT($AA$2:OFFSET($AA$2, 0, $P$1 - 1), E2921:OFFSET(E2921,1 - $P$1, 0)) / $O$3,""),"")</f>
        <v>382.937222222222</v>
      </c>
    </row>
    <row collapsed="false" customFormat="false" customHeight="true" hidden="false" ht="14.4" outlineLevel="0" r="2922">
      <c r="A2922" s="9" t="n">
        <v>40795</v>
      </c>
      <c r="B2922" s="5" t="n">
        <v>383.93</v>
      </c>
      <c r="C2922" s="5" t="n">
        <v>386</v>
      </c>
      <c r="D2922" s="5" t="n">
        <v>375.02</v>
      </c>
      <c r="E2922" s="5" t="n">
        <v>377.48</v>
      </c>
      <c r="F2922" s="5" t="n">
        <v>20171900</v>
      </c>
      <c r="G2922" s="5" t="n">
        <v>375.87</v>
      </c>
      <c r="I2922" s="13" t="n">
        <f aca="false">B2922-E2922</f>
        <v>6.44999999999999</v>
      </c>
      <c r="J2922" s="13" t="n">
        <f aca="false">C2922-D2922</f>
        <v>10.98</v>
      </c>
      <c r="L2922" s="14" t="n">
        <f aca="true">IF(ROW(E2922) - 1 &gt;= $L$1,MMULT($AA$1:OFFSET($AA$1, 0, $L$1 - 1),E2922:OFFSET(E2922,1 - $L$1, 0)) / $K$3,"")</f>
        <v>381.526181818182</v>
      </c>
      <c r="N2922" s="0" t="n">
        <f aca="true">IF(ROW(E2922) - 1 &gt;= $N$1,SUM(E2922:OFFSET(E2922,1 - $N$1, 0)) / $N$1,"")</f>
        <v>382.874</v>
      </c>
      <c r="P2922" s="0" t="n">
        <f aca="true">IF(ROW(N2922) - 1 &gt; $P$1, IF(OFFSET(N2922,  1 - $P$1, 0) &lt;&gt; "", MMULT($AA$2:OFFSET($AA$2, 0, $P$1 - 1), E2922:OFFSET(E2922,1 - $P$1, 0)) / $O$3,""),"")</f>
        <v>382.44</v>
      </c>
    </row>
    <row collapsed="false" customFormat="false" customHeight="true" hidden="false" ht="14.4" outlineLevel="0" r="2923">
      <c r="A2923" s="9" t="n">
        <v>40798</v>
      </c>
      <c r="B2923" s="5" t="n">
        <v>373</v>
      </c>
      <c r="C2923" s="5" t="n">
        <v>380.88</v>
      </c>
      <c r="D2923" s="5" t="n">
        <v>371.9</v>
      </c>
      <c r="E2923" s="5" t="n">
        <v>379.94</v>
      </c>
      <c r="F2923" s="5" t="n">
        <v>16708300</v>
      </c>
      <c r="G2923" s="5" t="n">
        <v>378.32</v>
      </c>
      <c r="I2923" s="13" t="n">
        <f aca="false">B2923-E2923</f>
        <v>-6.94</v>
      </c>
      <c r="J2923" s="13" t="n">
        <f aca="false">C2923-D2923</f>
        <v>8.98000000000002</v>
      </c>
      <c r="L2923" s="14" t="n">
        <f aca="true">IF(ROW(E2923) - 1 &gt;= $L$1,MMULT($AA$1:OFFSET($AA$1, 0, $L$1 - 1),E2923:OFFSET(E2923,1 - $L$1, 0)) / $K$3,"")</f>
        <v>380.992727272727</v>
      </c>
      <c r="N2923" s="0" t="n">
        <f aca="true">IF(ROW(E2923) - 1 &gt;= $N$1,SUM(E2923:OFFSET(E2923,1 - $N$1, 0)) / $N$1,"")</f>
        <v>382.51</v>
      </c>
      <c r="P2923" s="0" t="n">
        <f aca="true">IF(ROW(N2923) - 1 &gt; $P$1, IF(OFFSET(N2923,  1 - $P$1, 0) &lt;&gt; "", MMULT($AA$2:OFFSET($AA$2, 0, $P$1 - 1), E2923:OFFSET(E2923,1 - $P$1, 0)) / $O$3,""),"")</f>
        <v>381.777777777778</v>
      </c>
    </row>
    <row collapsed="false" customFormat="false" customHeight="true" hidden="false" ht="14.4" outlineLevel="0" r="2924">
      <c r="A2924" s="9" t="n">
        <v>40799</v>
      </c>
      <c r="B2924" s="5" t="n">
        <v>382.14</v>
      </c>
      <c r="C2924" s="5" t="n">
        <v>386.21</v>
      </c>
      <c r="D2924" s="5" t="n">
        <v>380.25</v>
      </c>
      <c r="E2924" s="5" t="n">
        <v>384.62</v>
      </c>
      <c r="F2924" s="5" t="n">
        <v>15734300</v>
      </c>
      <c r="G2924" s="5" t="n">
        <v>382.98</v>
      </c>
      <c r="I2924" s="13" t="n">
        <f aca="false">B2924-E2924</f>
        <v>-2.48000000000002</v>
      </c>
      <c r="J2924" s="13" t="n">
        <f aca="false">C2924-D2924</f>
        <v>5.95999999999998</v>
      </c>
      <c r="L2924" s="14" t="n">
        <f aca="true">IF(ROW(E2924) - 1 &gt;= $L$1,MMULT($AA$1:OFFSET($AA$1, 0, $L$1 - 1),E2924:OFFSET(E2924,1 - $L$1, 0)) / $K$3,"")</f>
        <v>381.376363636364</v>
      </c>
      <c r="N2924" s="0" t="n">
        <f aca="true">IF(ROW(E2924) - 1 &gt;= $N$1,SUM(E2924:OFFSET(E2924,1 - $N$1, 0)) / $N$1,"")</f>
        <v>381.975</v>
      </c>
      <c r="P2924" s="0" t="n">
        <f aca="true">IF(ROW(N2924) - 1 &gt; $P$1, IF(OFFSET(N2924,  1 - $P$1, 0) &lt;&gt; "", MMULT($AA$2:OFFSET($AA$2, 0, $P$1 - 1), E2924:OFFSET(E2924,1 - $P$1, 0)) / $O$3,""),"")</f>
        <v>381.4</v>
      </c>
    </row>
    <row collapsed="false" customFormat="false" customHeight="true" hidden="false" ht="14.4" outlineLevel="0" r="2925">
      <c r="A2925" s="9" t="n">
        <v>40800</v>
      </c>
      <c r="B2925" s="5" t="n">
        <v>387.02</v>
      </c>
      <c r="C2925" s="5" t="n">
        <v>392.21</v>
      </c>
      <c r="D2925" s="5" t="n">
        <v>385.76</v>
      </c>
      <c r="E2925" s="5" t="n">
        <v>389.3</v>
      </c>
      <c r="F2925" s="5" t="n">
        <v>19097300</v>
      </c>
      <c r="G2925" s="5" t="n">
        <v>387.64</v>
      </c>
      <c r="I2925" s="13" t="n">
        <f aca="false">B2925-E2925</f>
        <v>-2.28000000000003</v>
      </c>
      <c r="J2925" s="13" t="n">
        <f aca="false">C2925-D2925</f>
        <v>6.44999999999999</v>
      </c>
      <c r="L2925" s="14" t="n">
        <f aca="true">IF(ROW(E2925) - 1 &gt;= $L$1,MMULT($AA$1:OFFSET($AA$1, 0, $L$1 - 1),E2925:OFFSET(E2925,1 - $L$1, 0)) / $K$3,"")</f>
        <v>382.708181818182</v>
      </c>
      <c r="N2925" s="0" t="n">
        <f aca="true">IF(ROW(E2925) - 1 &gt;= $N$1,SUM(E2925:OFFSET(E2925,1 - $N$1, 0)) / $N$1,"")</f>
        <v>381.906</v>
      </c>
      <c r="P2925" s="0" t="n">
        <f aca="true">IF(ROW(N2925) - 1 &gt; $P$1, IF(OFFSET(N2925,  1 - $P$1, 0) &lt;&gt; "", MMULT($AA$2:OFFSET($AA$2, 0, $P$1 - 1), E2925:OFFSET(E2925,1 - $P$1, 0)) / $O$3,""),"")</f>
        <v>381.394444444444</v>
      </c>
    </row>
    <row collapsed="false" customFormat="false" customHeight="true" hidden="false" ht="14.4" outlineLevel="0" r="2926">
      <c r="A2926" s="9" t="n">
        <v>40801</v>
      </c>
      <c r="B2926" s="5" t="n">
        <v>391.43</v>
      </c>
      <c r="C2926" s="5" t="n">
        <v>393.66</v>
      </c>
      <c r="D2926" s="5" t="n">
        <v>389.9</v>
      </c>
      <c r="E2926" s="5" t="n">
        <v>392.96</v>
      </c>
      <c r="F2926" s="5" t="n">
        <v>14922100</v>
      </c>
      <c r="G2926" s="5" t="n">
        <v>391.28</v>
      </c>
      <c r="I2926" s="13" t="n">
        <f aca="false">B2926-E2926</f>
        <v>-1.52999999999997</v>
      </c>
      <c r="J2926" s="13" t="n">
        <f aca="false">C2926-D2926</f>
        <v>3.76000000000005</v>
      </c>
      <c r="L2926" s="14" t="n">
        <f aca="true">IF(ROW(E2926) - 1 &gt;= $L$1,MMULT($AA$1:OFFSET($AA$1, 0, $L$1 - 1),E2926:OFFSET(E2926,1 - $L$1, 0)) / $K$3,"")</f>
        <v>384.718</v>
      </c>
      <c r="N2926" s="0" t="n">
        <f aca="true">IF(ROW(E2926) - 1 &gt;= $N$1,SUM(E2926:OFFSET(E2926,1 - $N$1, 0)) / $N$1,"")</f>
        <v>382.719</v>
      </c>
      <c r="P2926" s="0" t="n">
        <f aca="true">IF(ROW(N2926) - 1 &gt; $P$1, IF(OFFSET(N2926,  1 - $P$1, 0) &lt;&gt; "", MMULT($AA$2:OFFSET($AA$2, 0, $P$1 - 1), E2926:OFFSET(E2926,1 - $P$1, 0)) / $O$3,""),"")</f>
        <v>381.8075</v>
      </c>
    </row>
    <row collapsed="false" customFormat="false" customHeight="true" hidden="false" ht="14.4" outlineLevel="0" r="2927">
      <c r="A2927" s="9" t="n">
        <v>40802</v>
      </c>
      <c r="B2927" s="5" t="n">
        <v>395.54</v>
      </c>
      <c r="C2927" s="5" t="n">
        <v>400.5</v>
      </c>
      <c r="D2927" s="5" t="n">
        <v>395.03</v>
      </c>
      <c r="E2927" s="5" t="n">
        <v>400.5</v>
      </c>
      <c r="F2927" s="5" t="n">
        <v>24946900</v>
      </c>
      <c r="G2927" s="5" t="n">
        <v>398.79</v>
      </c>
      <c r="I2927" s="13" t="n">
        <f aca="false">B2927-E2927</f>
        <v>-4.95999999999998</v>
      </c>
      <c r="J2927" s="13" t="n">
        <f aca="false">C2927-D2927</f>
        <v>5.47000000000003</v>
      </c>
      <c r="L2927" s="14" t="n">
        <f aca="true">IF(ROW(E2927) - 1 &gt;= $L$1,MMULT($AA$1:OFFSET($AA$1, 0, $L$1 - 1),E2927:OFFSET(E2927,1 - $L$1, 0)) / $K$3,"")</f>
        <v>387.950909090909</v>
      </c>
      <c r="N2927" s="0" t="n">
        <f aca="true">IF(ROW(E2927) - 1 &gt;= $N$1,SUM(E2927:OFFSET(E2927,1 - $N$1, 0)) / $N$1,"")</f>
        <v>384.666</v>
      </c>
      <c r="P2927" s="0" t="n">
        <f aca="true">IF(ROW(N2927) - 1 &gt; $P$1, IF(OFFSET(N2927,  1 - $P$1, 0) &lt;&gt; "", MMULT($AA$2:OFFSET($AA$2, 0, $P$1 - 1), E2927:OFFSET(E2927,1 - $P$1, 0)) / $O$3,""),"")</f>
        <v>382.8375</v>
      </c>
    </row>
    <row collapsed="false" customFormat="false" customHeight="true" hidden="false" ht="14.4" outlineLevel="0" r="2928">
      <c r="A2928" s="9" t="n">
        <v>40805</v>
      </c>
      <c r="B2928" s="5" t="n">
        <v>397</v>
      </c>
      <c r="C2928" s="5" t="n">
        <v>413.23</v>
      </c>
      <c r="D2928" s="5" t="n">
        <v>395.2</v>
      </c>
      <c r="E2928" s="5" t="n">
        <v>411.63</v>
      </c>
      <c r="F2928" s="5" t="n">
        <v>29423600</v>
      </c>
      <c r="G2928" s="5" t="n">
        <v>409.87</v>
      </c>
      <c r="I2928" s="13" t="n">
        <f aca="false">B2928-E2928</f>
        <v>-14.63</v>
      </c>
      <c r="J2928" s="13" t="n">
        <f aca="false">C2928-D2928</f>
        <v>18.03</v>
      </c>
      <c r="L2928" s="14" t="n">
        <f aca="true">IF(ROW(E2928) - 1 &gt;= $L$1,MMULT($AA$1:OFFSET($AA$1, 0, $L$1 - 1),E2928:OFFSET(E2928,1 - $L$1, 0)) / $K$3,"")</f>
        <v>392.853454545454</v>
      </c>
      <c r="N2928" s="0" t="n">
        <f aca="true">IF(ROW(E2928) - 1 &gt;= $N$1,SUM(E2928:OFFSET(E2928,1 - $N$1, 0)) / $N$1,"")</f>
        <v>388.424</v>
      </c>
      <c r="P2928" s="0" t="n">
        <f aca="true">IF(ROW(N2928) - 1 &gt; $P$1, IF(OFFSET(N2928,  1 - $P$1, 0) &lt;&gt; "", MMULT($AA$2:OFFSET($AA$2, 0, $P$1 - 1), E2928:OFFSET(E2928,1 - $P$1, 0)) / $O$3,""),"")</f>
        <v>385.020277777778</v>
      </c>
    </row>
    <row collapsed="false" customFormat="false" customHeight="true" hidden="false" ht="14.4" outlineLevel="0" r="2929">
      <c r="A2929" s="9" t="n">
        <v>40806</v>
      </c>
      <c r="B2929" s="5" t="n">
        <v>415.25</v>
      </c>
      <c r="C2929" s="5" t="n">
        <v>422.86</v>
      </c>
      <c r="D2929" s="5" t="n">
        <v>411.19</v>
      </c>
      <c r="E2929" s="5" t="n">
        <v>413.45</v>
      </c>
      <c r="F2929" s="5" t="n">
        <v>27705500</v>
      </c>
      <c r="G2929" s="5" t="n">
        <v>411.68</v>
      </c>
      <c r="I2929" s="13" t="n">
        <f aca="false">B2929-E2929</f>
        <v>1.80000000000001</v>
      </c>
      <c r="J2929" s="13" t="n">
        <f aca="false">C2929-D2929</f>
        <v>11.67</v>
      </c>
      <c r="L2929" s="14" t="n">
        <f aca="true">IF(ROW(E2929) - 1 &gt;= $L$1,MMULT($AA$1:OFFSET($AA$1, 0, $L$1 - 1),E2929:OFFSET(E2929,1 - $L$1, 0)) / $K$3,"")</f>
        <v>397.403636363636</v>
      </c>
      <c r="N2929" s="0" t="n">
        <f aca="true">IF(ROW(E2929) - 1 &gt;= $N$1,SUM(E2929:OFFSET(E2929,1 - $N$1, 0)) / $N$1,"")</f>
        <v>391.795</v>
      </c>
      <c r="P2929" s="0" t="n">
        <f aca="true">IF(ROW(N2929) - 1 &gt; $P$1, IF(OFFSET(N2929,  1 - $P$1, 0) &lt;&gt; "", MMULT($AA$2:OFFSET($AA$2, 0, $P$1 - 1), E2929:OFFSET(E2929,1 - $P$1, 0)) / $O$3,""),"")</f>
        <v>388.164166666667</v>
      </c>
    </row>
    <row collapsed="false" customFormat="false" customHeight="true" hidden="false" ht="14.4" outlineLevel="0" r="2930">
      <c r="A2930" s="9" t="n">
        <v>40807</v>
      </c>
      <c r="B2930" s="5" t="n">
        <v>419.64</v>
      </c>
      <c r="C2930" s="5" t="n">
        <v>421.59</v>
      </c>
      <c r="D2930" s="5" t="n">
        <v>412</v>
      </c>
      <c r="E2930" s="5" t="n">
        <v>412.14</v>
      </c>
      <c r="F2930" s="5" t="n">
        <v>21642000</v>
      </c>
      <c r="G2930" s="5" t="n">
        <v>410.38</v>
      </c>
      <c r="I2930" s="13" t="n">
        <f aca="false">B2930-E2930</f>
        <v>7.5</v>
      </c>
      <c r="J2930" s="13" t="n">
        <f aca="false">C2930-D2930</f>
        <v>9.58999999999998</v>
      </c>
      <c r="L2930" s="14" t="n">
        <f aca="true">IF(ROW(E2930) - 1 &gt;= $L$1,MMULT($AA$1:OFFSET($AA$1, 0, $L$1 - 1),E2930:OFFSET(E2930,1 - $L$1, 0)) / $K$3,"")</f>
        <v>401.102727272727</v>
      </c>
      <c r="N2930" s="0" t="n">
        <f aca="true">IF(ROW(E2930) - 1 &gt;= $N$1,SUM(E2930:OFFSET(E2930,1 - $N$1, 0)) / $N$1,"")</f>
        <v>394.616</v>
      </c>
      <c r="P2930" s="0" t="n">
        <f aca="true">IF(ROW(N2930) - 1 &gt; $P$1, IF(OFFSET(N2930,  1 - $P$1, 0) &lt;&gt; "", MMULT($AA$2:OFFSET($AA$2, 0, $P$1 - 1), E2930:OFFSET(E2930,1 - $P$1, 0)) / $O$3,""),"")</f>
        <v>391.778888888889</v>
      </c>
    </row>
    <row collapsed="false" customFormat="false" customHeight="true" hidden="false" ht="14.4" outlineLevel="0" r="2931">
      <c r="A2931" s="9" t="n">
        <v>40808</v>
      </c>
      <c r="B2931" s="5" t="n">
        <v>401.03</v>
      </c>
      <c r="C2931" s="5" t="n">
        <v>409.82</v>
      </c>
      <c r="D2931" s="5" t="n">
        <v>396.7</v>
      </c>
      <c r="E2931" s="5" t="n">
        <v>401.82</v>
      </c>
      <c r="F2931" s="5" t="n">
        <v>34588600</v>
      </c>
      <c r="G2931" s="5" t="n">
        <v>400.1</v>
      </c>
      <c r="I2931" s="13" t="n">
        <f aca="false">B2931-E2931</f>
        <v>-0.79000000000002</v>
      </c>
      <c r="J2931" s="13" t="n">
        <f aca="false">C2931-D2931</f>
        <v>13.12</v>
      </c>
      <c r="L2931" s="14" t="n">
        <f aca="true">IF(ROW(E2931) - 1 &gt;= $L$1,MMULT($AA$1:OFFSET($AA$1, 0, $L$1 - 1),E2931:OFFSET(E2931,1 - $L$1, 0)) / $K$3,"")</f>
        <v>402.412545454546</v>
      </c>
      <c r="N2931" s="0" t="n">
        <f aca="true">IF(ROW(E2931) - 1 &gt;= $N$1,SUM(E2931:OFFSET(E2931,1 - $N$1, 0)) / $N$1,"")</f>
        <v>396.384</v>
      </c>
      <c r="P2931" s="0" t="n">
        <f aca="true">IF(ROW(N2931) - 1 &gt; $P$1, IF(OFFSET(N2931,  1 - $P$1, 0) &lt;&gt; "", MMULT($AA$2:OFFSET($AA$2, 0, $P$1 - 1), E2931:OFFSET(E2931,1 - $P$1, 0)) / $O$3,""),"")</f>
        <v>395.475833333333</v>
      </c>
    </row>
    <row collapsed="false" customFormat="false" customHeight="true" hidden="false" ht="14.4" outlineLevel="0" r="2932">
      <c r="A2932" s="9" t="n">
        <v>40809</v>
      </c>
      <c r="B2932" s="5" t="n">
        <v>400.28</v>
      </c>
      <c r="C2932" s="5" t="n">
        <v>406.74</v>
      </c>
      <c r="D2932" s="5" t="n">
        <v>399.85</v>
      </c>
      <c r="E2932" s="5" t="n">
        <v>404.3</v>
      </c>
      <c r="F2932" s="5" t="n">
        <v>19509900</v>
      </c>
      <c r="G2932" s="5" t="n">
        <v>402.57</v>
      </c>
      <c r="I2932" s="13" t="n">
        <f aca="false">B2932-E2932</f>
        <v>-4.02000000000004</v>
      </c>
      <c r="J2932" s="13" t="n">
        <f aca="false">C2932-D2932</f>
        <v>6.88999999999999</v>
      </c>
      <c r="L2932" s="14" t="n">
        <f aca="true">IF(ROW(E2932) - 1 &gt;= $L$1,MMULT($AA$1:OFFSET($AA$1, 0, $L$1 - 1),E2932:OFFSET(E2932,1 - $L$1, 0)) / $K$3,"")</f>
        <v>403.851818181818</v>
      </c>
      <c r="N2932" s="0" t="n">
        <f aca="true">IF(ROW(E2932) - 1 &gt;= $N$1,SUM(E2932:OFFSET(E2932,1 - $N$1, 0)) / $N$1,"")</f>
        <v>399.066</v>
      </c>
      <c r="P2932" s="0" t="n">
        <f aca="true">IF(ROW(N2932) - 1 &gt; $P$1, IF(OFFSET(N2932,  1 - $P$1, 0) &lt;&gt; "", MMULT($AA$2:OFFSET($AA$2, 0, $P$1 - 1), E2932:OFFSET(E2932,1 - $P$1, 0)) / $O$3,""),"")</f>
        <v>399.236944444444</v>
      </c>
    </row>
    <row collapsed="false" customFormat="false" customHeight="true" hidden="false" ht="14.4" outlineLevel="0" r="2933">
      <c r="A2933" s="9" t="n">
        <v>40812</v>
      </c>
      <c r="B2933" s="5" t="n">
        <v>399.86</v>
      </c>
      <c r="C2933" s="5" t="n">
        <v>403.98</v>
      </c>
      <c r="D2933" s="5" t="n">
        <v>391.3</v>
      </c>
      <c r="E2933" s="5" t="n">
        <v>403.17</v>
      </c>
      <c r="F2933" s="5" t="n">
        <v>29031300</v>
      </c>
      <c r="G2933" s="5" t="n">
        <v>401.45</v>
      </c>
      <c r="I2933" s="13" t="n">
        <f aca="false">B2933-E2933</f>
        <v>-3.31</v>
      </c>
      <c r="J2933" s="13" t="n">
        <f aca="false">C2933-D2933</f>
        <v>12.68</v>
      </c>
      <c r="L2933" s="14" t="n">
        <f aca="true">IF(ROW(E2933) - 1 &gt;= $L$1,MMULT($AA$1:OFFSET($AA$1, 0, $L$1 - 1),E2933:OFFSET(E2933,1 - $L$1, 0)) / $K$3,"")</f>
        <v>404.598</v>
      </c>
      <c r="N2933" s="0" t="n">
        <f aca="true">IF(ROW(E2933) - 1 &gt;= $N$1,SUM(E2933:OFFSET(E2933,1 - $N$1, 0)) / $N$1,"")</f>
        <v>401.389</v>
      </c>
      <c r="P2933" s="0" t="n">
        <f aca="true">IF(ROW(N2933) - 1 &gt; $P$1, IF(OFFSET(N2933,  1 - $P$1, 0) &lt;&gt; "", MMULT($AA$2:OFFSET($AA$2, 0, $P$1 - 1), E2933:OFFSET(E2933,1 - $P$1, 0)) / $O$3,""),"")</f>
        <v>402.617777777778</v>
      </c>
    </row>
    <row collapsed="false" customFormat="false" customHeight="true" hidden="false" ht="14.4" outlineLevel="0" r="2934">
      <c r="A2934" s="9" t="n">
        <v>40813</v>
      </c>
      <c r="B2934" s="5" t="n">
        <v>408.73</v>
      </c>
      <c r="C2934" s="5" t="n">
        <v>409.25</v>
      </c>
      <c r="D2934" s="5" t="n">
        <v>398.06</v>
      </c>
      <c r="E2934" s="5" t="n">
        <v>399.26</v>
      </c>
      <c r="F2934" s="5" t="n">
        <v>22589200</v>
      </c>
      <c r="G2934" s="5" t="n">
        <v>397.55</v>
      </c>
      <c r="I2934" s="13" t="n">
        <f aca="false">B2934-E2934</f>
        <v>9.47000000000003</v>
      </c>
      <c r="J2934" s="13" t="n">
        <f aca="false">C2934-D2934</f>
        <v>11.19</v>
      </c>
      <c r="L2934" s="14" t="n">
        <f aca="true">IF(ROW(E2934) - 1 &gt;= $L$1,MMULT($AA$1:OFFSET($AA$1, 0, $L$1 - 1),E2934:OFFSET(E2934,1 - $L$1, 0)) / $K$3,"")</f>
        <v>404.210909090909</v>
      </c>
      <c r="N2934" s="0" t="n">
        <f aca="true">IF(ROW(E2934) - 1 &gt;= $N$1,SUM(E2934:OFFSET(E2934,1 - $N$1, 0)) / $N$1,"")</f>
        <v>402.853</v>
      </c>
      <c r="P2934" s="0" t="n">
        <f aca="true">IF(ROW(N2934) - 1 &gt; $P$1, IF(OFFSET(N2934,  1 - $P$1, 0) &lt;&gt; "", MMULT($AA$2:OFFSET($AA$2, 0, $P$1 - 1), E2934:OFFSET(E2934,1 - $P$1, 0)) / $O$3,""),"")</f>
        <v>404.706388888889</v>
      </c>
    </row>
    <row collapsed="false" customFormat="false" customHeight="true" hidden="false" ht="14.4" outlineLevel="0" r="2935">
      <c r="A2935" s="9" t="n">
        <v>40814</v>
      </c>
      <c r="B2935" s="5" t="n">
        <v>400.19</v>
      </c>
      <c r="C2935" s="5" t="n">
        <v>403.74</v>
      </c>
      <c r="D2935" s="5" t="n">
        <v>396.51</v>
      </c>
      <c r="E2935" s="5" t="n">
        <v>397.01</v>
      </c>
      <c r="F2935" s="5" t="n">
        <v>15344200</v>
      </c>
      <c r="G2935" s="5" t="n">
        <v>395.31</v>
      </c>
      <c r="I2935" s="13" t="n">
        <f aca="false">B2935-E2935</f>
        <v>3.18000000000001</v>
      </c>
      <c r="J2935" s="13" t="n">
        <f aca="false">C2935-D2935</f>
        <v>7.23000000000002</v>
      </c>
      <c r="L2935" s="14" t="n">
        <f aca="true">IF(ROW(E2935) - 1 &gt;= $L$1,MMULT($AA$1:OFFSET($AA$1, 0, $L$1 - 1),E2935:OFFSET(E2935,1 - $L$1, 0)) / $K$3,"")</f>
        <v>403.148545454545</v>
      </c>
      <c r="N2935" s="0" t="n">
        <f aca="true">IF(ROW(E2935) - 1 &gt;= $N$1,SUM(E2935:OFFSET(E2935,1 - $N$1, 0)) / $N$1,"")</f>
        <v>403.624</v>
      </c>
      <c r="P2935" s="0" t="n">
        <f aca="true">IF(ROW(N2935) - 1 &gt; $P$1, IF(OFFSET(N2935,  1 - $P$1, 0) &lt;&gt; "", MMULT($AA$2:OFFSET($AA$2, 0, $P$1 - 1), E2935:OFFSET(E2935,1 - $P$1, 0)) / $O$3,""),"")</f>
        <v>405.4075</v>
      </c>
    </row>
    <row collapsed="false" customFormat="false" customHeight="true" hidden="false" ht="14.4" outlineLevel="0" r="2936">
      <c r="A2936" s="9" t="n">
        <v>40815</v>
      </c>
      <c r="B2936" s="5" t="n">
        <v>401.92</v>
      </c>
      <c r="C2936" s="5" t="n">
        <v>402.21</v>
      </c>
      <c r="D2936" s="5" t="n">
        <v>386.21</v>
      </c>
      <c r="E2936" s="5" t="n">
        <v>390.57</v>
      </c>
      <c r="F2936" s="5" t="n">
        <v>23253100</v>
      </c>
      <c r="G2936" s="5" t="n">
        <v>388.9</v>
      </c>
      <c r="I2936" s="13" t="n">
        <f aca="false">B2936-E2936</f>
        <v>11.35</v>
      </c>
      <c r="J2936" s="13" t="n">
        <f aca="false">C2936-D2936</f>
        <v>16</v>
      </c>
      <c r="L2936" s="14" t="n">
        <f aca="true">IF(ROW(E2936) - 1 &gt;= $L$1,MMULT($AA$1:OFFSET($AA$1, 0, $L$1 - 1),E2936:OFFSET(E2936,1 - $L$1, 0)) / $K$3,"")</f>
        <v>400.775090909091</v>
      </c>
      <c r="N2936" s="0" t="n">
        <f aca="true">IF(ROW(E2936) - 1 &gt;= $N$1,SUM(E2936:OFFSET(E2936,1 - $N$1, 0)) / $N$1,"")</f>
        <v>403.385</v>
      </c>
      <c r="P2936" s="0" t="n">
        <f aca="true">IF(ROW(N2936) - 1 &gt; $P$1, IF(OFFSET(N2936,  1 - $P$1, 0) &lt;&gt; "", MMULT($AA$2:OFFSET($AA$2, 0, $P$1 - 1), E2936:OFFSET(E2936,1 - $P$1, 0)) / $O$3,""),"")</f>
        <v>404.745</v>
      </c>
    </row>
    <row collapsed="false" customFormat="false" customHeight="true" hidden="false" ht="14.4" outlineLevel="0" r="2937">
      <c r="A2937" s="9" t="n">
        <v>40816</v>
      </c>
      <c r="B2937" s="5" t="n">
        <v>387.12</v>
      </c>
      <c r="C2937" s="5" t="n">
        <v>388.89</v>
      </c>
      <c r="D2937" s="5" t="n">
        <v>381.18</v>
      </c>
      <c r="E2937" s="5" t="n">
        <v>381.32</v>
      </c>
      <c r="F2937" s="5" t="n">
        <v>19558600</v>
      </c>
      <c r="G2937" s="5" t="n">
        <v>379.69</v>
      </c>
      <c r="I2937" s="13" t="n">
        <f aca="false">B2937-E2937</f>
        <v>5.80000000000001</v>
      </c>
      <c r="J2937" s="13" t="n">
        <f aca="false">C2937-D2937</f>
        <v>7.70999999999998</v>
      </c>
      <c r="L2937" s="14" t="n">
        <f aca="true">IF(ROW(E2937) - 1 &gt;= $L$1,MMULT($AA$1:OFFSET($AA$1, 0, $L$1 - 1),E2937:OFFSET(E2937,1 - $L$1, 0)) / $K$3,"")</f>
        <v>396.763272727273</v>
      </c>
      <c r="N2937" s="0" t="n">
        <f aca="true">IF(ROW(E2937) - 1 &gt;= $N$1,SUM(E2937:OFFSET(E2937,1 - $N$1, 0)) / $N$1,"")</f>
        <v>401.467</v>
      </c>
      <c r="P2937" s="0" t="n">
        <f aca="true">IF(ROW(N2937) - 1 &gt; $P$1, IF(OFFSET(N2937,  1 - $P$1, 0) &lt;&gt; "", MMULT($AA$2:OFFSET($AA$2, 0, $P$1 - 1), E2937:OFFSET(E2937,1 - $P$1, 0)) / $O$3,""),"")</f>
        <v>403.165277777778</v>
      </c>
    </row>
    <row collapsed="false" customFormat="false" customHeight="true" hidden="false" ht="14.4" outlineLevel="0" r="2938">
      <c r="A2938" s="9" t="n">
        <v>40819</v>
      </c>
      <c r="B2938" s="5" t="n">
        <v>380.37</v>
      </c>
      <c r="C2938" s="5" t="n">
        <v>382.64</v>
      </c>
      <c r="D2938" s="5" t="n">
        <v>373.17</v>
      </c>
      <c r="E2938" s="5" t="n">
        <v>374.6</v>
      </c>
      <c r="F2938" s="5" t="n">
        <v>23896400</v>
      </c>
      <c r="G2938" s="5" t="n">
        <v>373</v>
      </c>
      <c r="I2938" s="13" t="n">
        <f aca="false">B2938-E2938</f>
        <v>5.76999999999998</v>
      </c>
      <c r="J2938" s="13" t="n">
        <f aca="false">C2938-D2938</f>
        <v>9.46999999999997</v>
      </c>
      <c r="L2938" s="14" t="n">
        <f aca="true">IF(ROW(E2938) - 1 &gt;= $L$1,MMULT($AA$1:OFFSET($AA$1, 0, $L$1 - 1),E2938:OFFSET(E2938,1 - $L$1, 0)) / $K$3,"")</f>
        <v>391.878363636364</v>
      </c>
      <c r="N2938" s="0" t="n">
        <f aca="true">IF(ROW(E2938) - 1 &gt;= $N$1,SUM(E2938:OFFSET(E2938,1 - $N$1, 0)) / $N$1,"")</f>
        <v>397.764</v>
      </c>
      <c r="P2938" s="0" t="n">
        <f aca="true">IF(ROW(N2938) - 1 &gt; $P$1, IF(OFFSET(N2938,  1 - $P$1, 0) &lt;&gt; "", MMULT($AA$2:OFFSET($AA$2, 0, $P$1 - 1), E2938:OFFSET(E2938,1 - $P$1, 0)) / $O$3,""),"")</f>
        <v>400.445555555556</v>
      </c>
    </row>
    <row collapsed="false" customFormat="false" customHeight="true" hidden="false" ht="14.4" outlineLevel="0" r="2939">
      <c r="A2939" s="9" t="n">
        <v>40820</v>
      </c>
      <c r="B2939" s="5" t="n">
        <v>374.57</v>
      </c>
      <c r="C2939" s="5" t="n">
        <v>381.8</v>
      </c>
      <c r="D2939" s="5" t="n">
        <v>354.24</v>
      </c>
      <c r="E2939" s="5" t="n">
        <v>372.5</v>
      </c>
      <c r="F2939" s="5" t="n">
        <v>44059900</v>
      </c>
      <c r="G2939" s="5" t="n">
        <v>370.91</v>
      </c>
      <c r="I2939" s="13" t="n">
        <f aca="false">B2939-E2939</f>
        <v>2.06999999999999</v>
      </c>
      <c r="J2939" s="13" t="n">
        <f aca="false">C2939-D2939</f>
        <v>27.56</v>
      </c>
      <c r="L2939" s="14" t="n">
        <f aca="true">IF(ROW(E2939) - 1 &gt;= $L$1,MMULT($AA$1:OFFSET($AA$1, 0, $L$1 - 1),E2939:OFFSET(E2939,1 - $L$1, 0)) / $K$3,"")</f>
        <v>387.284909090909</v>
      </c>
      <c r="N2939" s="0" t="n">
        <f aca="true">IF(ROW(E2939) - 1 &gt;= $N$1,SUM(E2939:OFFSET(E2939,1 - $N$1, 0)) / $N$1,"")</f>
        <v>393.669</v>
      </c>
      <c r="P2939" s="0" t="n">
        <f aca="true">IF(ROW(N2939) - 1 &gt; $P$1, IF(OFFSET(N2939,  1 - $P$1, 0) &lt;&gt; "", MMULT($AA$2:OFFSET($AA$2, 0, $P$1 - 1), E2939:OFFSET(E2939,1 - $P$1, 0)) / $O$3,""),"")</f>
        <v>396.799722222222</v>
      </c>
    </row>
    <row collapsed="false" customFormat="false" customHeight="true" hidden="false" ht="14.4" outlineLevel="0" r="2940">
      <c r="A2940" s="9" t="n">
        <v>40821</v>
      </c>
      <c r="B2940" s="5" t="n">
        <v>367.86</v>
      </c>
      <c r="C2940" s="5" t="n">
        <v>379.82</v>
      </c>
      <c r="D2940" s="5" t="n">
        <v>360.3</v>
      </c>
      <c r="E2940" s="5" t="n">
        <v>378.25</v>
      </c>
      <c r="F2940" s="5" t="n">
        <v>28088200</v>
      </c>
      <c r="G2940" s="5" t="n">
        <v>376.63</v>
      </c>
      <c r="I2940" s="13" t="n">
        <f aca="false">B2940-E2940</f>
        <v>-10.39</v>
      </c>
      <c r="J2940" s="13" t="n">
        <f aca="false">C2940-D2940</f>
        <v>19.52</v>
      </c>
      <c r="L2940" s="14" t="n">
        <f aca="true">IF(ROW(E2940) - 1 &gt;= $L$1,MMULT($AA$1:OFFSET($AA$1, 0, $L$1 - 1),E2940:OFFSET(E2940,1 - $L$1, 0)) / $K$3,"")</f>
        <v>384.481454545455</v>
      </c>
      <c r="N2940" s="0" t="n">
        <f aca="true">IF(ROW(E2940) - 1 &gt;= $N$1,SUM(E2940:OFFSET(E2940,1 - $N$1, 0)) / $N$1,"")</f>
        <v>390.28</v>
      </c>
      <c r="P2940" s="0" t="n">
        <f aca="true">IF(ROW(N2940) - 1 &gt; $P$1, IF(OFFSET(N2940,  1 - $P$1, 0) &lt;&gt; "", MMULT($AA$2:OFFSET($AA$2, 0, $P$1 - 1), E2940:OFFSET(E2940,1 - $P$1, 0)) / $O$3,""),"")</f>
        <v>392.913888888889</v>
      </c>
    </row>
    <row collapsed="false" customFormat="false" customHeight="true" hidden="false" ht="14.4" outlineLevel="0" r="2941">
      <c r="A2941" s="9" t="n">
        <v>40822</v>
      </c>
      <c r="B2941" s="5" t="n">
        <v>373.33</v>
      </c>
      <c r="C2941" s="5" t="n">
        <v>384.78</v>
      </c>
      <c r="D2941" s="5" t="n">
        <v>371.8</v>
      </c>
      <c r="E2941" s="5" t="n">
        <v>377.37</v>
      </c>
      <c r="F2941" s="5" t="n">
        <v>29020800</v>
      </c>
      <c r="G2941" s="5" t="n">
        <v>375.76</v>
      </c>
      <c r="I2941" s="13" t="n">
        <f aca="false">B2941-E2941</f>
        <v>-4.04000000000002</v>
      </c>
      <c r="J2941" s="13" t="n">
        <f aca="false">C2941-D2941</f>
        <v>12.98</v>
      </c>
      <c r="L2941" s="14" t="n">
        <f aca="true">IF(ROW(E2941) - 1 &gt;= $L$1,MMULT($AA$1:OFFSET($AA$1, 0, $L$1 - 1),E2941:OFFSET(E2941,1 - $L$1, 0)) / $K$3,"")</f>
        <v>382.134181818182</v>
      </c>
      <c r="N2941" s="0" t="n">
        <f aca="true">IF(ROW(E2941) - 1 &gt;= $N$1,SUM(E2941:OFFSET(E2941,1 - $N$1, 0)) / $N$1,"")</f>
        <v>387.835</v>
      </c>
      <c r="P2941" s="0" t="n">
        <f aca="true">IF(ROW(N2941) - 1 &gt; $P$1, IF(OFFSET(N2941,  1 - $P$1, 0) &lt;&gt; "", MMULT($AA$2:OFFSET($AA$2, 0, $P$1 - 1), E2941:OFFSET(E2941,1 - $P$1, 0)) / $O$3,""),"")</f>
        <v>388.939166666667</v>
      </c>
    </row>
    <row collapsed="false" customFormat="false" customHeight="true" hidden="false" ht="14.4" outlineLevel="0" r="2942">
      <c r="A2942" s="9" t="n">
        <v>40823</v>
      </c>
      <c r="B2942" s="5" t="n">
        <v>375.78</v>
      </c>
      <c r="C2942" s="5" t="n">
        <v>377.74</v>
      </c>
      <c r="D2942" s="5" t="n">
        <v>368.49</v>
      </c>
      <c r="E2942" s="5" t="n">
        <v>369.8</v>
      </c>
      <c r="F2942" s="5" t="n">
        <v>19123500</v>
      </c>
      <c r="G2942" s="5" t="n">
        <v>368.22</v>
      </c>
      <c r="I2942" s="13" t="n">
        <f aca="false">B2942-E2942</f>
        <v>5.97999999999996</v>
      </c>
      <c r="J2942" s="13" t="n">
        <f aca="false">C2942-D2942</f>
        <v>9.25</v>
      </c>
      <c r="L2942" s="14" t="n">
        <f aca="true">IF(ROW(E2942) - 1 &gt;= $L$1,MMULT($AA$1:OFFSET($AA$1, 0, $L$1 - 1),E2942:OFFSET(E2942,1 - $L$1, 0)) / $K$3,"")</f>
        <v>378.855090909091</v>
      </c>
      <c r="N2942" s="0" t="n">
        <f aca="true">IF(ROW(E2942) - 1 &gt;= $N$1,SUM(E2942:OFFSET(E2942,1 - $N$1, 0)) / $N$1,"")</f>
        <v>384.385</v>
      </c>
      <c r="P2942" s="0" t="n">
        <f aca="true">IF(ROW(N2942) - 1 &gt; $P$1, IF(OFFSET(N2942,  1 - $P$1, 0) &lt;&gt; "", MMULT($AA$2:OFFSET($AA$2, 0, $P$1 - 1), E2942:OFFSET(E2942,1 - $P$1, 0)) / $O$3,""),"")</f>
        <v>384.986666666667</v>
      </c>
    </row>
    <row collapsed="false" customFormat="false" customHeight="true" hidden="false" ht="14.4" outlineLevel="0" r="2943">
      <c r="A2943" s="9" t="n">
        <v>40826</v>
      </c>
      <c r="B2943" s="5" t="n">
        <v>379.09</v>
      </c>
      <c r="C2943" s="5" t="n">
        <v>388.81</v>
      </c>
      <c r="D2943" s="5" t="n">
        <v>378.21</v>
      </c>
      <c r="E2943" s="5" t="n">
        <v>388.81</v>
      </c>
      <c r="F2943" s="5" t="n">
        <v>15804100</v>
      </c>
      <c r="G2943" s="5" t="n">
        <v>387.15</v>
      </c>
      <c r="I2943" s="13" t="n">
        <f aca="false">B2943-E2943</f>
        <v>-9.72000000000003</v>
      </c>
      <c r="J2943" s="13" t="n">
        <f aca="false">C2943-D2943</f>
        <v>10.6</v>
      </c>
      <c r="L2943" s="14" t="n">
        <f aca="true">IF(ROW(E2943) - 1 &gt;= $L$1,MMULT($AA$1:OFFSET($AA$1, 0, $L$1 - 1),E2943:OFFSET(E2943,1 - $L$1, 0)) / $K$3,"")</f>
        <v>379.659636363636</v>
      </c>
      <c r="N2943" s="0" t="n">
        <f aca="true">IF(ROW(E2943) - 1 &gt;= $N$1,SUM(E2943:OFFSET(E2943,1 - $N$1, 0)) / $N$1,"")</f>
        <v>382.949</v>
      </c>
      <c r="P2943" s="0" t="n">
        <f aca="true">IF(ROW(N2943) - 1 &gt; $P$1, IF(OFFSET(N2943,  1 - $P$1, 0) &lt;&gt; "", MMULT($AA$2:OFFSET($AA$2, 0, $P$1 - 1), E2943:OFFSET(E2943,1 - $P$1, 0)) / $O$3,""),"")</f>
        <v>381.811666666667</v>
      </c>
    </row>
    <row collapsed="false" customFormat="false" customHeight="true" hidden="false" ht="14.4" outlineLevel="0" r="2944">
      <c r="A2944" s="9" t="n">
        <v>40827</v>
      </c>
      <c r="B2944" s="5" t="n">
        <v>392.57</v>
      </c>
      <c r="C2944" s="5" t="n">
        <v>403.18</v>
      </c>
      <c r="D2944" s="5" t="n">
        <v>391.5</v>
      </c>
      <c r="E2944" s="5" t="n">
        <v>400.29</v>
      </c>
      <c r="F2944" s="5" t="n">
        <v>21631700</v>
      </c>
      <c r="G2944" s="5" t="n">
        <v>398.58</v>
      </c>
      <c r="I2944" s="13" t="n">
        <f aca="false">B2944-E2944</f>
        <v>-7.72000000000003</v>
      </c>
      <c r="J2944" s="13" t="n">
        <f aca="false">C2944-D2944</f>
        <v>11.68</v>
      </c>
      <c r="L2944" s="14" t="n">
        <f aca="true">IF(ROW(E2944) - 1 &gt;= $L$1,MMULT($AA$1:OFFSET($AA$1, 0, $L$1 - 1),E2944:OFFSET(E2944,1 - $L$1, 0)) / $K$3,"")</f>
        <v>382.812545454545</v>
      </c>
      <c r="N2944" s="0" t="n">
        <f aca="true">IF(ROW(E2944) - 1 &gt;= $N$1,SUM(E2944:OFFSET(E2944,1 - $N$1, 0)) / $N$1,"")</f>
        <v>383.052</v>
      </c>
      <c r="P2944" s="0" t="n">
        <f aca="true">IF(ROW(N2944) - 1 &gt; $P$1, IF(OFFSET(N2944,  1 - $P$1, 0) &lt;&gt; "", MMULT($AA$2:OFFSET($AA$2, 0, $P$1 - 1), E2944:OFFSET(E2944,1 - $P$1, 0)) / $O$3,""),"")</f>
        <v>380.175277777778</v>
      </c>
    </row>
    <row collapsed="false" customFormat="false" customHeight="true" hidden="false" ht="14.4" outlineLevel="0" r="2945">
      <c r="A2945" s="9" t="n">
        <v>40828</v>
      </c>
      <c r="B2945" s="5" t="n">
        <v>407.34</v>
      </c>
      <c r="C2945" s="5" t="n">
        <v>409.25</v>
      </c>
      <c r="D2945" s="5" t="n">
        <v>400.14</v>
      </c>
      <c r="E2945" s="5" t="n">
        <v>402.19</v>
      </c>
      <c r="F2945" s="5" t="n">
        <v>22224500</v>
      </c>
      <c r="G2945" s="5" t="n">
        <v>400.47</v>
      </c>
      <c r="I2945" s="13" t="n">
        <f aca="false">B2945-E2945</f>
        <v>5.14999999999998</v>
      </c>
      <c r="J2945" s="13" t="n">
        <f aca="false">C2945-D2945</f>
        <v>9.11000000000001</v>
      </c>
      <c r="L2945" s="14" t="n">
        <f aca="true">IF(ROW(E2945) - 1 &gt;= $L$1,MMULT($AA$1:OFFSET($AA$1, 0, $L$1 - 1),E2945:OFFSET(E2945,1 - $L$1, 0)) / $K$3,"")</f>
        <v>386.292181818182</v>
      </c>
      <c r="N2945" s="0" t="n">
        <f aca="true">IF(ROW(E2945) - 1 &gt;= $N$1,SUM(E2945:OFFSET(E2945,1 - $N$1, 0)) / $N$1,"")</f>
        <v>383.57</v>
      </c>
      <c r="P2945" s="0" t="n">
        <f aca="true">IF(ROW(N2945) - 1 &gt; $P$1, IF(OFFSET(N2945,  1 - $P$1, 0) &lt;&gt; "", MMULT($AA$2:OFFSET($AA$2, 0, $P$1 - 1), E2945:OFFSET(E2945,1 - $P$1, 0)) / $O$3,""),"")</f>
        <v>380.215555555556</v>
      </c>
    </row>
    <row collapsed="false" customFormat="false" customHeight="true" hidden="false" ht="14.4" outlineLevel="0" r="2946">
      <c r="A2946" s="9" t="n">
        <v>40829</v>
      </c>
      <c r="B2946" s="5" t="n">
        <v>404.98</v>
      </c>
      <c r="C2946" s="5" t="n">
        <v>408.43</v>
      </c>
      <c r="D2946" s="5" t="n">
        <v>402.85</v>
      </c>
      <c r="E2946" s="5" t="n">
        <v>408.43</v>
      </c>
      <c r="F2946" s="5" t="n">
        <v>15220900</v>
      </c>
      <c r="G2946" s="5" t="n">
        <v>406.68</v>
      </c>
      <c r="I2946" s="13" t="n">
        <f aca="false">B2946-E2946</f>
        <v>-3.44999999999999</v>
      </c>
      <c r="J2946" s="13" t="n">
        <f aca="false">C2946-D2946</f>
        <v>5.57999999999998</v>
      </c>
      <c r="L2946" s="14" t="n">
        <f aca="true">IF(ROW(E2946) - 1 &gt;= $L$1,MMULT($AA$1:OFFSET($AA$1, 0, $L$1 - 1),E2946:OFFSET(E2946,1 - $L$1, 0)) / $K$3,"")</f>
        <v>390.812181818182</v>
      </c>
      <c r="N2946" s="0" t="n">
        <f aca="true">IF(ROW(E2946) - 1 &gt;= $N$1,SUM(E2946:OFFSET(E2946,1 - $N$1, 0)) / $N$1,"")</f>
        <v>385.356</v>
      </c>
      <c r="P2946" s="0" t="n">
        <f aca="true">IF(ROW(N2946) - 1 &gt; $P$1, IF(OFFSET(N2946,  1 - $P$1, 0) &lt;&gt; "", MMULT($AA$2:OFFSET($AA$2, 0, $P$1 - 1), E2946:OFFSET(E2946,1 - $P$1, 0)) / $O$3,""),"")</f>
        <v>381.677777777778</v>
      </c>
    </row>
    <row collapsed="false" customFormat="false" customHeight="true" hidden="false" ht="14.4" outlineLevel="0" r="2947">
      <c r="A2947" s="9" t="n">
        <v>40830</v>
      </c>
      <c r="B2947" s="5" t="n">
        <v>416.83</v>
      </c>
      <c r="C2947" s="5" t="n">
        <v>422</v>
      </c>
      <c r="D2947" s="5" t="n">
        <v>415.27</v>
      </c>
      <c r="E2947" s="5" t="n">
        <v>422</v>
      </c>
      <c r="F2947" s="5" t="n">
        <v>20477400</v>
      </c>
      <c r="G2947" s="5" t="n">
        <v>420.2</v>
      </c>
      <c r="I2947" s="13" t="n">
        <f aca="false">B2947-E2947</f>
        <v>-5.17000000000002</v>
      </c>
      <c r="J2947" s="13" t="n">
        <f aca="false">C2947-D2947</f>
        <v>6.73000000000002</v>
      </c>
      <c r="L2947" s="14" t="n">
        <f aca="true">IF(ROW(E2947) - 1 &gt;= $L$1,MMULT($AA$1:OFFSET($AA$1, 0, $L$1 - 1),E2947:OFFSET(E2947,1 - $L$1, 0)) / $K$3,"")</f>
        <v>397.474727272727</v>
      </c>
      <c r="N2947" s="0" t="n">
        <f aca="true">IF(ROW(E2947) - 1 &gt;= $N$1,SUM(E2947:OFFSET(E2947,1 - $N$1, 0)) / $N$1,"")</f>
        <v>389.424</v>
      </c>
      <c r="P2947" s="0" t="n">
        <f aca="true">IF(ROW(N2947) - 1 &gt; $P$1, IF(OFFSET(N2947,  1 - $P$1, 0) &lt;&gt; "", MMULT($AA$2:OFFSET($AA$2, 0, $P$1 - 1), E2947:OFFSET(E2947,1 - $P$1, 0)) / $O$3,""),"")</f>
        <v>384.925277777778</v>
      </c>
    </row>
    <row collapsed="false" customFormat="false" customHeight="true" hidden="false" ht="14.4" outlineLevel="0" r="2948">
      <c r="A2948" s="9" t="n">
        <v>40833</v>
      </c>
      <c r="B2948" s="5" t="n">
        <v>421.74</v>
      </c>
      <c r="C2948" s="5" t="n">
        <v>426.7</v>
      </c>
      <c r="D2948" s="5" t="n">
        <v>415.94</v>
      </c>
      <c r="E2948" s="5" t="n">
        <v>419.99</v>
      </c>
      <c r="F2948" s="5" t="n">
        <v>24501600</v>
      </c>
      <c r="G2948" s="5" t="n">
        <v>418.19</v>
      </c>
      <c r="I2948" s="13" t="n">
        <f aca="false">B2948-E2948</f>
        <v>1.75</v>
      </c>
      <c r="J2948" s="13" t="n">
        <f aca="false">C2948-D2948</f>
        <v>10.76</v>
      </c>
      <c r="L2948" s="14" t="n">
        <f aca="true">IF(ROW(E2948) - 1 &gt;= $L$1,MMULT($AA$1:OFFSET($AA$1, 0, $L$1 - 1),E2948:OFFSET(E2948,1 - $L$1, 0)) / $K$3,"")</f>
        <v>403.032181818182</v>
      </c>
      <c r="N2948" s="0" t="n">
        <f aca="true">IF(ROW(E2948) - 1 &gt;= $N$1,SUM(E2948:OFFSET(E2948,1 - $N$1, 0)) / $N$1,"")</f>
        <v>393.963</v>
      </c>
      <c r="P2948" s="0" t="n">
        <f aca="true">IF(ROW(N2948) - 1 &gt; $P$1, IF(OFFSET(N2948,  1 - $P$1, 0) &lt;&gt; "", MMULT($AA$2:OFFSET($AA$2, 0, $P$1 - 1), E2948:OFFSET(E2948,1 - $P$1, 0)) / $O$3,""),"")</f>
        <v>390.143888888889</v>
      </c>
    </row>
    <row collapsed="false" customFormat="false" customHeight="true" hidden="false" ht="14.4" outlineLevel="0" r="2949">
      <c r="A2949" s="9" t="n">
        <v>40834</v>
      </c>
      <c r="B2949" s="5" t="n">
        <v>421.76</v>
      </c>
      <c r="C2949" s="5" t="n">
        <v>424.81</v>
      </c>
      <c r="D2949" s="5" t="n">
        <v>415.99</v>
      </c>
      <c r="E2949" s="5" t="n">
        <v>422.24</v>
      </c>
      <c r="F2949" s="5" t="n">
        <v>31485800</v>
      </c>
      <c r="G2949" s="5" t="n">
        <v>420.43</v>
      </c>
      <c r="I2949" s="13" t="n">
        <f aca="false">B2949-E2949</f>
        <v>-0.480000000000018</v>
      </c>
      <c r="J2949" s="13" t="n">
        <f aca="false">C2949-D2949</f>
        <v>8.81999999999999</v>
      </c>
      <c r="L2949" s="14" t="n">
        <f aca="true">IF(ROW(E2949) - 1 &gt;= $L$1,MMULT($AA$1:OFFSET($AA$1, 0, $L$1 - 1),E2949:OFFSET(E2949,1 - $L$1, 0)) / $K$3,"")</f>
        <v>408.173454545455</v>
      </c>
      <c r="N2949" s="0" t="n">
        <f aca="true">IF(ROW(E2949) - 1 &gt;= $N$1,SUM(E2949:OFFSET(E2949,1 - $N$1, 0)) / $N$1,"")</f>
        <v>398.937</v>
      </c>
      <c r="P2949" s="0" t="n">
        <f aca="true">IF(ROW(N2949) - 1 &gt; $P$1, IF(OFFSET(N2949,  1 - $P$1, 0) &lt;&gt; "", MMULT($AA$2:OFFSET($AA$2, 0, $P$1 - 1), E2949:OFFSET(E2949,1 - $P$1, 0)) / $O$3,""),"")</f>
        <v>396.083055555556</v>
      </c>
    </row>
    <row collapsed="false" customFormat="false" customHeight="true" hidden="false" ht="14.4" outlineLevel="0" r="2950">
      <c r="A2950" s="9" t="n">
        <v>40835</v>
      </c>
      <c r="B2950" s="5" t="n">
        <v>401.35</v>
      </c>
      <c r="C2950" s="5" t="n">
        <v>408.42</v>
      </c>
      <c r="D2950" s="5" t="n">
        <v>397.8</v>
      </c>
      <c r="E2950" s="5" t="n">
        <v>398.62</v>
      </c>
      <c r="F2950" s="5" t="n">
        <v>39430700</v>
      </c>
      <c r="G2950" s="5" t="n">
        <v>396.92</v>
      </c>
      <c r="I2950" s="13" t="n">
        <f aca="false">B2950-E2950</f>
        <v>2.73000000000002</v>
      </c>
      <c r="J2950" s="13" t="n">
        <f aca="false">C2950-D2950</f>
        <v>10.62</v>
      </c>
      <c r="L2950" s="14" t="n">
        <f aca="true">IF(ROW(E2950) - 1 &gt;= $L$1,MMULT($AA$1:OFFSET($AA$1, 0, $L$1 - 1),E2950:OFFSET(E2950,1 - $L$1, 0)) / $K$3,"")</f>
        <v>408.115818181818</v>
      </c>
      <c r="N2950" s="0" t="n">
        <f aca="true">IF(ROW(E2950) - 1 &gt;= $N$1,SUM(E2950:OFFSET(E2950,1 - $N$1, 0)) / $N$1,"")</f>
        <v>400.974</v>
      </c>
      <c r="P2950" s="0" t="n">
        <f aca="true">IF(ROW(N2950) - 1 &gt; $P$1, IF(OFFSET(N2950,  1 - $P$1, 0) &lt;&gt; "", MMULT($AA$2:OFFSET($AA$2, 0, $P$1 - 1), E2950:OFFSET(E2950,1 - $P$1, 0)) / $O$3,""),"")</f>
        <v>401.262222222222</v>
      </c>
    </row>
    <row collapsed="false" customFormat="false" customHeight="true" hidden="false" ht="14.4" outlineLevel="0" r="2951">
      <c r="A2951" s="9" t="n">
        <v>40836</v>
      </c>
      <c r="B2951" s="5" t="n">
        <v>400</v>
      </c>
      <c r="C2951" s="5" t="n">
        <v>400.35</v>
      </c>
      <c r="D2951" s="5" t="n">
        <v>394.21</v>
      </c>
      <c r="E2951" s="5" t="n">
        <v>395.31</v>
      </c>
      <c r="F2951" s="5" t="n">
        <v>19616800</v>
      </c>
      <c r="G2951" s="5" t="n">
        <v>393.62</v>
      </c>
      <c r="I2951" s="13" t="n">
        <f aca="false">B2951-E2951</f>
        <v>4.69</v>
      </c>
      <c r="J2951" s="13" t="n">
        <f aca="false">C2951-D2951</f>
        <v>6.14000000000004</v>
      </c>
      <c r="L2951" s="14" t="n">
        <f aca="true">IF(ROW(E2951) - 1 &gt;= $L$1,MMULT($AA$1:OFFSET($AA$1, 0, $L$1 - 1),E2951:OFFSET(E2951,1 - $L$1, 0)) / $K$3,"")</f>
        <v>407.086</v>
      </c>
      <c r="N2951" s="0" t="n">
        <f aca="true">IF(ROW(E2951) - 1 &gt;= $N$1,SUM(E2951:OFFSET(E2951,1 - $N$1, 0)) / $N$1,"")</f>
        <v>402.768</v>
      </c>
      <c r="P2951" s="0" t="n">
        <f aca="true">IF(ROW(N2951) - 1 &gt; $P$1, IF(OFFSET(N2951,  1 - $P$1, 0) &lt;&gt; "", MMULT($AA$2:OFFSET($AA$2, 0, $P$1 - 1), E2951:OFFSET(E2951,1 - $P$1, 0)) / $O$3,""),"")</f>
        <v>405.425555555556</v>
      </c>
    </row>
    <row collapsed="false" customFormat="false" customHeight="true" hidden="false" ht="14.4" outlineLevel="0" r="2952">
      <c r="A2952" s="9" t="n">
        <v>40837</v>
      </c>
      <c r="B2952" s="5" t="n">
        <v>398.1</v>
      </c>
      <c r="C2952" s="5" t="n">
        <v>399.14</v>
      </c>
      <c r="D2952" s="5" t="n">
        <v>390.75</v>
      </c>
      <c r="E2952" s="5" t="n">
        <v>392.87</v>
      </c>
      <c r="F2952" s="5" t="n">
        <v>22187300</v>
      </c>
      <c r="G2952" s="5" t="n">
        <v>391.19</v>
      </c>
      <c r="I2952" s="13" t="n">
        <f aca="false">B2952-E2952</f>
        <v>5.23000000000002</v>
      </c>
      <c r="J2952" s="13" t="n">
        <f aca="false">C2952-D2952</f>
        <v>8.38999999999999</v>
      </c>
      <c r="L2952" s="14" t="n">
        <f aca="true">IF(ROW(E2952) - 1 &gt;= $L$1,MMULT($AA$1:OFFSET($AA$1, 0, $L$1 - 1),E2952:OFFSET(E2952,1 - $L$1, 0)) / $K$3,"")</f>
        <v>405.286363636364</v>
      </c>
      <c r="N2952" s="0" t="n">
        <f aca="true">IF(ROW(E2952) - 1 &gt;= $N$1,SUM(E2952:OFFSET(E2952,1 - $N$1, 0)) / $N$1,"")</f>
        <v>405.075</v>
      </c>
      <c r="P2952" s="0" t="n">
        <f aca="true">IF(ROW(N2952) - 1 &gt; $P$1, IF(OFFSET(N2952,  1 - $P$1, 0) &lt;&gt; "", MMULT($AA$2:OFFSET($AA$2, 0, $P$1 - 1), E2952:OFFSET(E2952,1 - $P$1, 0)) / $O$3,""),"")</f>
        <v>408.318333333333</v>
      </c>
    </row>
    <row collapsed="false" customFormat="false" customHeight="true" hidden="false" ht="14.4" outlineLevel="0" r="2953">
      <c r="A2953" s="9" t="n">
        <v>40840</v>
      </c>
      <c r="B2953" s="5" t="n">
        <v>396.18</v>
      </c>
      <c r="C2953" s="5" t="n">
        <v>406.5</v>
      </c>
      <c r="D2953" s="5" t="n">
        <v>395.4</v>
      </c>
      <c r="E2953" s="5" t="n">
        <v>405.77</v>
      </c>
      <c r="F2953" s="5" t="n">
        <v>17933500</v>
      </c>
      <c r="G2953" s="5" t="n">
        <v>404.04</v>
      </c>
      <c r="I2953" s="13" t="n">
        <f aca="false">B2953-E2953</f>
        <v>-9.58999999999998</v>
      </c>
      <c r="J2953" s="13" t="n">
        <f aca="false">C2953-D2953</f>
        <v>11.1</v>
      </c>
      <c r="L2953" s="14" t="n">
        <f aca="true">IF(ROW(E2953) - 1 &gt;= $L$1,MMULT($AA$1:OFFSET($AA$1, 0, $L$1 - 1),E2953:OFFSET(E2953,1 - $L$1, 0)) / $K$3,"")</f>
        <v>405.412727272727</v>
      </c>
      <c r="N2953" s="0" t="n">
        <f aca="true">IF(ROW(E2953) - 1 &gt;= $N$1,SUM(E2953:OFFSET(E2953,1 - $N$1, 0)) / $N$1,"")</f>
        <v>406.771</v>
      </c>
      <c r="P2953" s="0" t="n">
        <f aca="true">IF(ROW(N2953) - 1 &gt; $P$1, IF(OFFSET(N2953,  1 - $P$1, 0) &lt;&gt; "", MMULT($AA$2:OFFSET($AA$2, 0, $P$1 - 1), E2953:OFFSET(E2953,1 - $P$1, 0)) / $O$3,""),"")</f>
        <v>409.520555555556</v>
      </c>
    </row>
    <row collapsed="false" customFormat="false" customHeight="true" hidden="false" ht="14.4" outlineLevel="0" r="2954">
      <c r="A2954" s="9" t="n">
        <v>40841</v>
      </c>
      <c r="B2954" s="5" t="n">
        <v>405.03</v>
      </c>
      <c r="C2954" s="5" t="n">
        <v>406.55</v>
      </c>
      <c r="D2954" s="5" t="n">
        <v>397.38</v>
      </c>
      <c r="E2954" s="5" t="n">
        <v>397.77</v>
      </c>
      <c r="F2954" s="5" t="n">
        <v>15372400</v>
      </c>
      <c r="G2954" s="5" t="n">
        <v>396.07</v>
      </c>
      <c r="I2954" s="13" t="n">
        <f aca="false">B2954-E2954</f>
        <v>7.25999999999999</v>
      </c>
      <c r="J2954" s="13" t="n">
        <f aca="false">C2954-D2954</f>
        <v>9.17000000000002</v>
      </c>
      <c r="L2954" s="14" t="n">
        <f aca="true">IF(ROW(E2954) - 1 &gt;= $L$1,MMULT($AA$1:OFFSET($AA$1, 0, $L$1 - 1),E2954:OFFSET(E2954,1 - $L$1, 0)) / $K$3,"")</f>
        <v>403.776181818182</v>
      </c>
      <c r="N2954" s="0" t="n">
        <f aca="true">IF(ROW(E2954) - 1 &gt;= $N$1,SUM(E2954:OFFSET(E2954,1 - $N$1, 0)) / $N$1,"")</f>
        <v>406.519</v>
      </c>
      <c r="P2954" s="0" t="n">
        <f aca="true">IF(ROW(N2954) - 1 &gt; $P$1, IF(OFFSET(N2954,  1 - $P$1, 0) &lt;&gt; "", MMULT($AA$2:OFFSET($AA$2, 0, $P$1 - 1), E2954:OFFSET(E2954,1 - $P$1, 0)) / $O$3,""),"")</f>
        <v>408.711388888889</v>
      </c>
    </row>
    <row collapsed="false" customFormat="false" customHeight="true" hidden="false" ht="14.4" outlineLevel="0" r="2955">
      <c r="A2955" s="9" t="n">
        <v>40842</v>
      </c>
      <c r="B2955" s="5" t="n">
        <v>401.76</v>
      </c>
      <c r="C2955" s="5" t="n">
        <v>402.55</v>
      </c>
      <c r="D2955" s="5" t="n">
        <v>393.15</v>
      </c>
      <c r="E2955" s="5" t="n">
        <v>400.6</v>
      </c>
      <c r="F2955" s="5" t="n">
        <v>16296600</v>
      </c>
      <c r="G2955" s="5" t="n">
        <v>398.89</v>
      </c>
      <c r="I2955" s="13" t="n">
        <f aca="false">B2955-E2955</f>
        <v>1.15999999999997</v>
      </c>
      <c r="J2955" s="13" t="n">
        <f aca="false">C2955-D2955</f>
        <v>9.40000000000003</v>
      </c>
      <c r="L2955" s="14" t="n">
        <f aca="true">IF(ROW(E2955) - 1 &gt;= $L$1,MMULT($AA$1:OFFSET($AA$1, 0, $L$1 - 1),E2955:OFFSET(E2955,1 - $L$1, 0)) / $K$3,"")</f>
        <v>402.7</v>
      </c>
      <c r="N2955" s="0" t="n">
        <f aca="true">IF(ROW(E2955) - 1 &gt;= $N$1,SUM(E2955:OFFSET(E2955,1 - $N$1, 0)) / $N$1,"")</f>
        <v>406.36</v>
      </c>
      <c r="P2955" s="0" t="n">
        <f aca="true">IF(ROW(N2955) - 1 &gt; $P$1, IF(OFFSET(N2955,  1 - $P$1, 0) &lt;&gt; "", MMULT($AA$2:OFFSET($AA$2, 0, $P$1 - 1), E2955:OFFSET(E2955,1 - $P$1, 0)) / $O$3,""),"")</f>
        <v>406.3725</v>
      </c>
    </row>
    <row collapsed="false" customFormat="false" customHeight="true" hidden="false" ht="14.4" outlineLevel="0" r="2956">
      <c r="A2956" s="9" t="n">
        <v>40843</v>
      </c>
      <c r="B2956" s="5" t="n">
        <v>407.56</v>
      </c>
      <c r="C2956" s="5" t="n">
        <v>409</v>
      </c>
      <c r="D2956" s="5" t="n">
        <v>401.89</v>
      </c>
      <c r="E2956" s="5" t="n">
        <v>404.69</v>
      </c>
      <c r="F2956" s="5" t="n">
        <v>17666600</v>
      </c>
      <c r="G2956" s="5" t="n">
        <v>402.96</v>
      </c>
      <c r="I2956" s="13" t="n">
        <f aca="false">B2956-E2956</f>
        <v>2.87</v>
      </c>
      <c r="J2956" s="13" t="n">
        <f aca="false">C2956-D2956</f>
        <v>7.11000000000001</v>
      </c>
      <c r="L2956" s="14" t="n">
        <f aca="true">IF(ROW(E2956) - 1 &gt;= $L$1,MMULT($AA$1:OFFSET($AA$1, 0, $L$1 - 1),E2956:OFFSET(E2956,1 - $L$1, 0)) / $K$3,"")</f>
        <v>402.396363636364</v>
      </c>
      <c r="N2956" s="0" t="n">
        <f aca="true">IF(ROW(E2956) - 1 &gt;= $N$1,SUM(E2956:OFFSET(E2956,1 - $N$1, 0)) / $N$1,"")</f>
        <v>405.986</v>
      </c>
      <c r="P2956" s="0" t="n">
        <f aca="true">IF(ROW(N2956) - 1 &gt; $P$1, IF(OFFSET(N2956,  1 - $P$1, 0) &lt;&gt; "", MMULT($AA$2:OFFSET($AA$2, 0, $P$1 - 1), E2956:OFFSET(E2956,1 - $P$1, 0)) / $O$3,""),"")</f>
        <v>404.248611111111</v>
      </c>
    </row>
    <row collapsed="false" customFormat="false" customHeight="true" hidden="false" ht="14.4" outlineLevel="0" r="2957">
      <c r="A2957" s="9" t="n">
        <v>40844</v>
      </c>
      <c r="B2957" s="5" t="n">
        <v>403</v>
      </c>
      <c r="C2957" s="5" t="n">
        <v>406.35</v>
      </c>
      <c r="D2957" s="5" t="n">
        <v>402.51</v>
      </c>
      <c r="E2957" s="5" t="n">
        <v>404.95</v>
      </c>
      <c r="F2957" s="5" t="n">
        <v>11530100</v>
      </c>
      <c r="G2957" s="5" t="n">
        <v>403.22</v>
      </c>
      <c r="I2957" s="13" t="n">
        <f aca="false">B2957-E2957</f>
        <v>-1.94999999999999</v>
      </c>
      <c r="J2957" s="13" t="n">
        <f aca="false">C2957-D2957</f>
        <v>3.84000000000003</v>
      </c>
      <c r="L2957" s="14" t="n">
        <f aca="true">IF(ROW(E2957) - 1 &gt;= $L$1,MMULT($AA$1:OFFSET($AA$1, 0, $L$1 - 1),E2957:OFFSET(E2957,1 - $L$1, 0)) / $K$3,"")</f>
        <v>402.208</v>
      </c>
      <c r="N2957" s="0" t="n">
        <f aca="true">IF(ROW(E2957) - 1 &gt;= $N$1,SUM(E2957:OFFSET(E2957,1 - $N$1, 0)) / $N$1,"")</f>
        <v>404.281</v>
      </c>
      <c r="P2957" s="0" t="n">
        <f aca="true">IF(ROW(N2957) - 1 &gt; $P$1, IF(OFFSET(N2957,  1 - $P$1, 0) &lt;&gt; "", MMULT($AA$2:OFFSET($AA$2, 0, $P$1 - 1), E2957:OFFSET(E2957,1 - $P$1, 0)) / $O$3,""),"")</f>
        <v>402.583611111111</v>
      </c>
    </row>
    <row collapsed="false" customFormat="false" customHeight="true" hidden="false" ht="14.4" outlineLevel="0" r="2958">
      <c r="A2958" s="9" t="n">
        <v>40847</v>
      </c>
      <c r="B2958" s="5" t="n">
        <v>402.42</v>
      </c>
      <c r="C2958" s="5" t="n">
        <v>409.33</v>
      </c>
      <c r="D2958" s="5" t="n">
        <v>401.05</v>
      </c>
      <c r="E2958" s="5" t="n">
        <v>404.78</v>
      </c>
      <c r="F2958" s="5" t="n">
        <v>13767900</v>
      </c>
      <c r="G2958" s="5" t="n">
        <v>403.05</v>
      </c>
      <c r="I2958" s="13" t="n">
        <f aca="false">B2958-E2958</f>
        <v>-2.35999999999996</v>
      </c>
      <c r="J2958" s="13" t="n">
        <f aca="false">C2958-D2958</f>
        <v>8.27999999999997</v>
      </c>
      <c r="L2958" s="14" t="n">
        <f aca="true">IF(ROW(E2958) - 1 &gt;= $L$1,MMULT($AA$1:OFFSET($AA$1, 0, $L$1 - 1),E2958:OFFSET(E2958,1 - $L$1, 0)) / $K$3,"")</f>
        <v>402.298727272727</v>
      </c>
      <c r="N2958" s="0" t="n">
        <f aca="true">IF(ROW(E2958) - 1 &gt;= $N$1,SUM(E2958:OFFSET(E2958,1 - $N$1, 0)) / $N$1,"")</f>
        <v>402.76</v>
      </c>
      <c r="P2958" s="0" t="n">
        <f aca="true">IF(ROW(N2958) - 1 &gt; $P$1, IF(OFFSET(N2958,  1 - $P$1, 0) &lt;&gt; "", MMULT($AA$2:OFFSET($AA$2, 0, $P$1 - 1), E2958:OFFSET(E2958,1 - $P$1, 0)) / $O$3,""),"")</f>
        <v>401.681666666667</v>
      </c>
    </row>
    <row collapsed="false" customFormat="false" customHeight="true" hidden="false" ht="14.4" outlineLevel="0" r="2959">
      <c r="A2959" s="9" t="n">
        <v>40848</v>
      </c>
      <c r="B2959" s="5" t="n">
        <v>397.41</v>
      </c>
      <c r="C2959" s="5" t="n">
        <v>399.5</v>
      </c>
      <c r="D2959" s="5" t="n">
        <v>393.22</v>
      </c>
      <c r="E2959" s="5" t="n">
        <v>396.51</v>
      </c>
      <c r="F2959" s="5" t="n">
        <v>18992500</v>
      </c>
      <c r="G2959" s="5" t="n">
        <v>394.81</v>
      </c>
      <c r="I2959" s="13" t="n">
        <f aca="false">B2959-E2959</f>
        <v>0.900000000000034</v>
      </c>
      <c r="J2959" s="13" t="n">
        <f aca="false">C2959-D2959</f>
        <v>6.27999999999997</v>
      </c>
      <c r="L2959" s="14" t="n">
        <f aca="true">IF(ROW(E2959) - 1 &gt;= $L$1,MMULT($AA$1:OFFSET($AA$1, 0, $L$1 - 1),E2959:OFFSET(E2959,1 - $L$1, 0)) / $K$3,"")</f>
        <v>401.162363636364</v>
      </c>
      <c r="N2959" s="0" t="n">
        <f aca="true">IF(ROW(E2959) - 1 &gt;= $N$1,SUM(E2959:OFFSET(E2959,1 - $N$1, 0)) / $N$1,"")</f>
        <v>400.187</v>
      </c>
      <c r="P2959" s="0" t="n">
        <f aca="true">IF(ROW(N2959) - 1 &gt; $P$1, IF(OFFSET(N2959,  1 - $P$1, 0) &lt;&gt; "", MMULT($AA$2:OFFSET($AA$2, 0, $P$1 - 1), E2959:OFFSET(E2959,1 - $P$1, 0)) / $O$3,""),"")</f>
        <v>400.973333333333</v>
      </c>
    </row>
    <row collapsed="false" customFormat="false" customHeight="true" hidden="false" ht="14.4" outlineLevel="0" r="2960">
      <c r="A2960" s="9" t="n">
        <v>40849</v>
      </c>
      <c r="B2960" s="5" t="n">
        <v>400.09</v>
      </c>
      <c r="C2960" s="5" t="n">
        <v>400.44</v>
      </c>
      <c r="D2960" s="5" t="n">
        <v>395.11</v>
      </c>
      <c r="E2960" s="5" t="n">
        <v>397.41</v>
      </c>
      <c r="F2960" s="5" t="n">
        <v>11723400</v>
      </c>
      <c r="G2960" s="5" t="n">
        <v>395.71</v>
      </c>
      <c r="I2960" s="13" t="n">
        <f aca="false">B2960-E2960</f>
        <v>2.67999999999995</v>
      </c>
      <c r="J2960" s="13" t="n">
        <f aca="false">C2960-D2960</f>
        <v>5.32999999999998</v>
      </c>
      <c r="L2960" s="14" t="n">
        <f aca="true">IF(ROW(E2960) - 1 &gt;= $L$1,MMULT($AA$1:OFFSET($AA$1, 0, $L$1 - 1),E2960:OFFSET(E2960,1 - $L$1, 0)) / $K$3,"")</f>
        <v>400.657454545454</v>
      </c>
      <c r="N2960" s="0" t="n">
        <f aca="true">IF(ROW(E2960) - 1 &gt;= $N$1,SUM(E2960:OFFSET(E2960,1 - $N$1, 0)) / $N$1,"")</f>
        <v>400.066</v>
      </c>
      <c r="P2960" s="0" t="n">
        <f aca="true">IF(ROW(N2960) - 1 &gt; $P$1, IF(OFFSET(N2960,  1 - $P$1, 0) &lt;&gt; "", MMULT($AA$2:OFFSET($AA$2, 0, $P$1 - 1), E2960:OFFSET(E2960,1 - $P$1, 0)) / $O$3,""),"")</f>
        <v>400.872222222222</v>
      </c>
    </row>
    <row collapsed="false" customFormat="false" customHeight="true" hidden="false" ht="14.4" outlineLevel="0" r="2961">
      <c r="A2961" s="9" t="n">
        <v>40850</v>
      </c>
      <c r="B2961" s="5" t="n">
        <v>399.07</v>
      </c>
      <c r="C2961" s="5" t="n">
        <v>403.4</v>
      </c>
      <c r="D2961" s="5" t="n">
        <v>395.36</v>
      </c>
      <c r="E2961" s="5" t="n">
        <v>403.07</v>
      </c>
      <c r="F2961" s="5" t="n">
        <v>15763800</v>
      </c>
      <c r="G2961" s="5" t="n">
        <v>401.35</v>
      </c>
      <c r="I2961" s="13" t="n">
        <f aca="false">B2961-E2961</f>
        <v>-4</v>
      </c>
      <c r="J2961" s="13" t="n">
        <f aca="false">C2961-D2961</f>
        <v>8.03999999999996</v>
      </c>
      <c r="L2961" s="14" t="n">
        <f aca="true">IF(ROW(E2961) - 1 &gt;= $L$1,MMULT($AA$1:OFFSET($AA$1, 0, $L$1 - 1),E2961:OFFSET(E2961,1 - $L$1, 0)) / $K$3,"")</f>
        <v>401.203636363636</v>
      </c>
      <c r="N2961" s="0" t="n">
        <f aca="true">IF(ROW(E2961) - 1 &gt;= $N$1,SUM(E2961:OFFSET(E2961,1 - $N$1, 0)) / $N$1,"")</f>
        <v>400.842</v>
      </c>
      <c r="P2961" s="0" t="n">
        <f aca="true">IF(ROW(N2961) - 1 &gt; $P$1, IF(OFFSET(N2961,  1 - $P$1, 0) &lt;&gt; "", MMULT($AA$2:OFFSET($AA$2, 0, $P$1 - 1), E2961:OFFSET(E2961,1 - $P$1, 0)) / $O$3,""),"")</f>
        <v>401.440833333333</v>
      </c>
    </row>
    <row collapsed="false" customFormat="false" customHeight="true" hidden="false" ht="14.4" outlineLevel="0" r="2962">
      <c r="A2962" s="9" t="n">
        <v>40851</v>
      </c>
      <c r="B2962" s="5" t="n">
        <v>402.03</v>
      </c>
      <c r="C2962" s="5" t="n">
        <v>403.44</v>
      </c>
      <c r="D2962" s="5" t="n">
        <v>399.16</v>
      </c>
      <c r="E2962" s="5" t="n">
        <v>400.24</v>
      </c>
      <c r="F2962" s="5" t="n">
        <v>10793900</v>
      </c>
      <c r="G2962" s="5" t="n">
        <v>398.53</v>
      </c>
      <c r="I2962" s="13" t="n">
        <f aca="false">B2962-E2962</f>
        <v>1.78999999999996</v>
      </c>
      <c r="J2962" s="13" t="n">
        <f aca="false">C2962-D2962</f>
        <v>4.27999999999997</v>
      </c>
      <c r="L2962" s="14" t="n">
        <f aca="true">IF(ROW(E2962) - 1 &gt;= $L$1,MMULT($AA$1:OFFSET($AA$1, 0, $L$1 - 1),E2962:OFFSET(E2962,1 - $L$1, 0)) / $K$3,"")</f>
        <v>401.094181818182</v>
      </c>
      <c r="N2962" s="0" t="n">
        <f aca="true">IF(ROW(E2962) - 1 &gt;= $N$1,SUM(E2962:OFFSET(E2962,1 - $N$1, 0)) / $N$1,"")</f>
        <v>401.579</v>
      </c>
      <c r="P2962" s="0" t="n">
        <f aca="true">IF(ROW(N2962) - 1 &gt; $P$1, IF(OFFSET(N2962,  1 - $P$1, 0) &lt;&gt; "", MMULT($AA$2:OFFSET($AA$2, 0, $P$1 - 1), E2962:OFFSET(E2962,1 - $P$1, 0)) / $O$3,""),"")</f>
        <v>401.717222222222</v>
      </c>
    </row>
    <row collapsed="false" customFormat="false" customHeight="true" hidden="false" ht="14.4" outlineLevel="0" r="2963">
      <c r="A2963" s="9" t="n">
        <v>40854</v>
      </c>
      <c r="B2963" s="5" t="n">
        <v>399.91</v>
      </c>
      <c r="C2963" s="5" t="n">
        <v>400</v>
      </c>
      <c r="D2963" s="5" t="n">
        <v>396.13</v>
      </c>
      <c r="E2963" s="5" t="n">
        <v>399.73</v>
      </c>
      <c r="F2963" s="5" t="n">
        <v>9652700</v>
      </c>
      <c r="G2963" s="5" t="n">
        <v>398.02</v>
      </c>
      <c r="I2963" s="13" t="n">
        <f aca="false">B2963-E2963</f>
        <v>0.180000000000007</v>
      </c>
      <c r="J2963" s="13" t="n">
        <f aca="false">C2963-D2963</f>
        <v>3.87</v>
      </c>
      <c r="L2963" s="14" t="n">
        <f aca="true">IF(ROW(E2963) - 1 &gt;= $L$1,MMULT($AA$1:OFFSET($AA$1, 0, $L$1 - 1),E2963:OFFSET(E2963,1 - $L$1, 0)) / $K$3,"")</f>
        <v>400.758</v>
      </c>
      <c r="N2963" s="0" t="n">
        <f aca="true">IF(ROW(E2963) - 1 &gt;= $N$1,SUM(E2963:OFFSET(E2963,1 - $N$1, 0)) / $N$1,"")</f>
        <v>400.975</v>
      </c>
      <c r="P2963" s="0" t="n">
        <f aca="true">IF(ROW(N2963) - 1 &gt; $P$1, IF(OFFSET(N2963,  1 - $P$1, 0) &lt;&gt; "", MMULT($AA$2:OFFSET($AA$2, 0, $P$1 - 1), E2963:OFFSET(E2963,1 - $P$1, 0)) / $O$3,""),"")</f>
        <v>401.580833333333</v>
      </c>
    </row>
    <row collapsed="false" customFormat="false" customHeight="true" hidden="false" ht="14.4" outlineLevel="0" r="2964">
      <c r="A2964" s="9" t="n">
        <v>40855</v>
      </c>
      <c r="B2964" s="5" t="n">
        <v>402.21</v>
      </c>
      <c r="C2964" s="5" t="n">
        <v>408</v>
      </c>
      <c r="D2964" s="5" t="n">
        <v>401.56</v>
      </c>
      <c r="E2964" s="5" t="n">
        <v>406.23</v>
      </c>
      <c r="F2964" s="5" t="n">
        <v>14301500</v>
      </c>
      <c r="G2964" s="5" t="n">
        <v>404.49</v>
      </c>
      <c r="I2964" s="13" t="n">
        <f aca="false">B2964-E2964</f>
        <v>-4.02000000000004</v>
      </c>
      <c r="J2964" s="13" t="n">
        <f aca="false">C2964-D2964</f>
        <v>6.44</v>
      </c>
      <c r="L2964" s="14" t="n">
        <f aca="true">IF(ROW(E2964) - 1 &gt;= $L$1,MMULT($AA$1:OFFSET($AA$1, 0, $L$1 - 1),E2964:OFFSET(E2964,1 - $L$1, 0)) / $K$3,"")</f>
        <v>401.713454545455</v>
      </c>
      <c r="N2964" s="0" t="n">
        <f aca="true">IF(ROW(E2964) - 1 &gt;= $N$1,SUM(E2964:OFFSET(E2964,1 - $N$1, 0)) / $N$1,"")</f>
        <v>401.821</v>
      </c>
      <c r="P2964" s="0" t="n">
        <f aca="true">IF(ROW(N2964) - 1 &gt; $P$1, IF(OFFSET(N2964,  1 - $P$1, 0) &lt;&gt; "", MMULT($AA$2:OFFSET($AA$2, 0, $P$1 - 1), E2964:OFFSET(E2964,1 - $P$1, 0)) / $O$3,""),"")</f>
        <v>401.153888888889</v>
      </c>
    </row>
    <row collapsed="false" customFormat="false" customHeight="true" hidden="false" ht="14.4" outlineLevel="0" r="2965">
      <c r="A2965" s="9" t="n">
        <v>40856</v>
      </c>
      <c r="B2965" s="5" t="n">
        <v>396.97</v>
      </c>
      <c r="C2965" s="5" t="n">
        <v>400.89</v>
      </c>
      <c r="D2965" s="5" t="n">
        <v>394.23</v>
      </c>
      <c r="E2965" s="5" t="n">
        <v>395.28</v>
      </c>
      <c r="F2965" s="5" t="n">
        <v>19953000</v>
      </c>
      <c r="G2965" s="5" t="n">
        <v>393.59</v>
      </c>
      <c r="I2965" s="13" t="n">
        <f aca="false">B2965-E2965</f>
        <v>1.69000000000005</v>
      </c>
      <c r="J2965" s="13" t="n">
        <f aca="false">C2965-D2965</f>
        <v>6.65999999999997</v>
      </c>
      <c r="L2965" s="14" t="n">
        <f aca="true">IF(ROW(E2965) - 1 &gt;= $L$1,MMULT($AA$1:OFFSET($AA$1, 0, $L$1 - 1),E2965:OFFSET(E2965,1 - $L$1, 0)) / $K$3,"")</f>
        <v>400.524181818182</v>
      </c>
      <c r="N2965" s="0" t="n">
        <f aca="true">IF(ROW(E2965) - 1 &gt;= $N$1,SUM(E2965:OFFSET(E2965,1 - $N$1, 0)) / $N$1,"")</f>
        <v>401.289</v>
      </c>
      <c r="P2965" s="0" t="n">
        <f aca="true">IF(ROW(N2965) - 1 &gt; $P$1, IF(OFFSET(N2965,  1 - $P$1, 0) &lt;&gt; "", MMULT($AA$2:OFFSET($AA$2, 0, $P$1 - 1), E2965:OFFSET(E2965,1 - $P$1, 0)) / $O$3,""),"")</f>
        <v>400.95</v>
      </c>
    </row>
    <row collapsed="false" customFormat="false" customHeight="true" hidden="false" ht="14.4" outlineLevel="0" r="2966">
      <c r="A2966" s="9" t="n">
        <v>40857</v>
      </c>
      <c r="B2966" s="5" t="n">
        <v>397.03</v>
      </c>
      <c r="C2966" s="5" t="n">
        <v>397.21</v>
      </c>
      <c r="D2966" s="5" t="n">
        <v>382.15</v>
      </c>
      <c r="E2966" s="5" t="n">
        <v>385.22</v>
      </c>
      <c r="F2966" s="5" t="n">
        <v>26598300</v>
      </c>
      <c r="G2966" s="5" t="n">
        <v>383.57</v>
      </c>
      <c r="I2966" s="13" t="n">
        <f aca="false">B2966-E2966</f>
        <v>11.8099999999999</v>
      </c>
      <c r="J2966" s="13" t="n">
        <f aca="false">C2966-D2966</f>
        <v>15.06</v>
      </c>
      <c r="L2966" s="14" t="n">
        <f aca="true">IF(ROW(E2966) - 1 &gt;= $L$1,MMULT($AA$1:OFFSET($AA$1, 0, $L$1 - 1),E2966:OFFSET(E2966,1 - $L$1, 0)) / $K$3,"")</f>
        <v>397.602545454546</v>
      </c>
      <c r="N2966" s="0" t="n">
        <f aca="true">IF(ROW(E2966) - 1 &gt;= $N$1,SUM(E2966:OFFSET(E2966,1 - $N$1, 0)) / $N$1,"")</f>
        <v>399.342</v>
      </c>
      <c r="P2966" s="0" t="n">
        <f aca="true">IF(ROW(N2966) - 1 &gt; $P$1, IF(OFFSET(N2966,  1 - $P$1, 0) &lt;&gt; "", MMULT($AA$2:OFFSET($AA$2, 0, $P$1 - 1), E2966:OFFSET(E2966,1 - $P$1, 0)) / $O$3,""),"")</f>
        <v>400.4175</v>
      </c>
    </row>
    <row collapsed="false" customFormat="false" customHeight="true" hidden="false" ht="14.4" outlineLevel="0" r="2967">
      <c r="A2967" s="9" t="n">
        <v>40858</v>
      </c>
      <c r="B2967" s="5" t="n">
        <v>386.61</v>
      </c>
      <c r="C2967" s="5" t="n">
        <v>388.7</v>
      </c>
      <c r="D2967" s="5" t="n">
        <v>380.26</v>
      </c>
      <c r="E2967" s="5" t="n">
        <v>384.62</v>
      </c>
      <c r="F2967" s="5" t="n">
        <v>23349500</v>
      </c>
      <c r="G2967" s="5" t="n">
        <v>382.98</v>
      </c>
      <c r="I2967" s="13" t="n">
        <f aca="false">B2967-E2967</f>
        <v>1.99000000000001</v>
      </c>
      <c r="J2967" s="13" t="n">
        <f aca="false">C2967-D2967</f>
        <v>8.44</v>
      </c>
      <c r="L2967" s="14" t="n">
        <f aca="true">IF(ROW(E2967) - 1 &gt;= $L$1,MMULT($AA$1:OFFSET($AA$1, 0, $L$1 - 1),E2967:OFFSET(E2967,1 - $L$1, 0)) / $K$3,"")</f>
        <v>394.925818181818</v>
      </c>
      <c r="N2967" s="0" t="n">
        <f aca="true">IF(ROW(E2967) - 1 &gt;= $N$1,SUM(E2967:OFFSET(E2967,1 - $N$1, 0)) / $N$1,"")</f>
        <v>397.309</v>
      </c>
      <c r="P2967" s="0" t="n">
        <f aca="true">IF(ROW(N2967) - 1 &gt; $P$1, IF(OFFSET(N2967,  1 - $P$1, 0) &lt;&gt; "", MMULT($AA$2:OFFSET($AA$2, 0, $P$1 - 1), E2967:OFFSET(E2967,1 - $P$1, 0)) / $O$3,""),"")</f>
        <v>399.303888888889</v>
      </c>
    </row>
    <row collapsed="false" customFormat="false" customHeight="true" hidden="false" ht="14.4" outlineLevel="0" r="2968">
      <c r="A2968" s="9" t="n">
        <v>40861</v>
      </c>
      <c r="B2968" s="5" t="n">
        <v>383.52</v>
      </c>
      <c r="C2968" s="5" t="n">
        <v>385.25</v>
      </c>
      <c r="D2968" s="5" t="n">
        <v>378.2</v>
      </c>
      <c r="E2968" s="5" t="n">
        <v>379.26</v>
      </c>
      <c r="F2968" s="5" t="n">
        <v>15460900</v>
      </c>
      <c r="G2968" s="5" t="n">
        <v>377.64</v>
      </c>
      <c r="I2968" s="13" t="n">
        <f aca="false">B2968-E2968</f>
        <v>4.25999999999999</v>
      </c>
      <c r="J2968" s="13" t="n">
        <f aca="false">C2968-D2968</f>
        <v>7.05000000000001</v>
      </c>
      <c r="L2968" s="14" t="n">
        <f aca="true">IF(ROW(E2968) - 1 &gt;= $L$1,MMULT($AA$1:OFFSET($AA$1, 0, $L$1 - 1),E2968:OFFSET(E2968,1 - $L$1, 0)) / $K$3,"")</f>
        <v>391.644181818182</v>
      </c>
      <c r="N2968" s="0" t="n">
        <f aca="true">IF(ROW(E2968) - 1 &gt;= $N$1,SUM(E2968:OFFSET(E2968,1 - $N$1, 0)) / $N$1,"")</f>
        <v>394.757</v>
      </c>
      <c r="P2968" s="0" t="n">
        <f aca="true">IF(ROW(N2968) - 1 &gt; $P$1, IF(OFFSET(N2968,  1 - $P$1, 0) &lt;&gt; "", MMULT($AA$2:OFFSET($AA$2, 0, $P$1 - 1), E2968:OFFSET(E2968,1 - $P$1, 0)) / $O$3,""),"")</f>
        <v>397.731111111111</v>
      </c>
    </row>
    <row collapsed="false" customFormat="false" customHeight="true" hidden="false" ht="14.4" outlineLevel="0" r="2969">
      <c r="A2969" s="9" t="n">
        <v>40862</v>
      </c>
      <c r="B2969" s="5" t="n">
        <v>380.8</v>
      </c>
      <c r="C2969" s="5" t="n">
        <v>389.5</v>
      </c>
      <c r="D2969" s="5" t="n">
        <v>379.45</v>
      </c>
      <c r="E2969" s="5" t="n">
        <v>388.83</v>
      </c>
      <c r="F2969" s="5" t="n">
        <v>15386100</v>
      </c>
      <c r="G2969" s="5" t="n">
        <v>387.17</v>
      </c>
      <c r="I2969" s="13" t="n">
        <f aca="false">B2969-E2969</f>
        <v>-8.02999999999997</v>
      </c>
      <c r="J2969" s="13" t="n">
        <f aca="false">C2969-D2969</f>
        <v>10.05</v>
      </c>
      <c r="L2969" s="14" t="n">
        <f aca="true">IF(ROW(E2969) - 1 &gt;= $L$1,MMULT($AA$1:OFFSET($AA$1, 0, $L$1 - 1),E2969:OFFSET(E2969,1 - $L$1, 0)) / $K$3,"")</f>
        <v>390.566545454545</v>
      </c>
      <c r="N2969" s="0" t="n">
        <f aca="true">IF(ROW(E2969) - 1 &gt;= $N$1,SUM(E2969:OFFSET(E2969,1 - $N$1, 0)) / $N$1,"")</f>
        <v>393.989</v>
      </c>
      <c r="P2969" s="0" t="n">
        <f aca="true">IF(ROW(N2969) - 1 &gt; $P$1, IF(OFFSET(N2969,  1 - $P$1, 0) &lt;&gt; "", MMULT($AA$2:OFFSET($AA$2, 0, $P$1 - 1), E2969:OFFSET(E2969,1 - $P$1, 0)) / $O$3,""),"")</f>
        <v>396.000555555556</v>
      </c>
    </row>
    <row collapsed="false" customFormat="false" customHeight="true" hidden="false" ht="14.4" outlineLevel="0" r="2970">
      <c r="A2970" s="9" t="n">
        <v>40863</v>
      </c>
      <c r="B2970" s="5" t="n">
        <v>389.25</v>
      </c>
      <c r="C2970" s="5" t="n">
        <v>391.14</v>
      </c>
      <c r="D2970" s="5" t="n">
        <v>384.32</v>
      </c>
      <c r="E2970" s="5" t="n">
        <v>384.77</v>
      </c>
      <c r="F2970" s="5" t="n">
        <v>12471800</v>
      </c>
      <c r="G2970" s="5" t="n">
        <v>383.13</v>
      </c>
      <c r="I2970" s="13" t="n">
        <f aca="false">B2970-E2970</f>
        <v>4.48000000000002</v>
      </c>
      <c r="J2970" s="13" t="n">
        <f aca="false">C2970-D2970</f>
        <v>6.81999999999999</v>
      </c>
      <c r="L2970" s="14" t="n">
        <f aca="true">IF(ROW(E2970) - 1 &gt;= $L$1,MMULT($AA$1:OFFSET($AA$1, 0, $L$1 - 1),E2970:OFFSET(E2970,1 - $L$1, 0)) / $K$3,"")</f>
        <v>388.890363636364</v>
      </c>
      <c r="N2970" s="0" t="n">
        <f aca="true">IF(ROW(E2970) - 1 &gt;= $N$1,SUM(E2970:OFFSET(E2970,1 - $N$1, 0)) / $N$1,"")</f>
        <v>392.725</v>
      </c>
      <c r="P2970" s="0" t="n">
        <f aca="true">IF(ROW(N2970) - 1 &gt; $P$1, IF(OFFSET(N2970,  1 - $P$1, 0) &lt;&gt; "", MMULT($AA$2:OFFSET($AA$2, 0, $P$1 - 1), E2970:OFFSET(E2970,1 - $P$1, 0)) / $O$3,""),"")</f>
        <v>393.633611111111</v>
      </c>
    </row>
    <row collapsed="false" customFormat="false" customHeight="true" hidden="false" ht="14.4" outlineLevel="0" r="2971">
      <c r="A2971" s="9" t="n">
        <v>40864</v>
      </c>
      <c r="B2971" s="5" t="n">
        <v>383.98</v>
      </c>
      <c r="C2971" s="5" t="n">
        <v>384.58</v>
      </c>
      <c r="D2971" s="5" t="n">
        <v>375.5</v>
      </c>
      <c r="E2971" s="5" t="n">
        <v>377.41</v>
      </c>
      <c r="F2971" s="5" t="n">
        <v>17139300</v>
      </c>
      <c r="G2971" s="5" t="n">
        <v>375.8</v>
      </c>
      <c r="I2971" s="13" t="n">
        <f aca="false">B2971-E2971</f>
        <v>6.56999999999999</v>
      </c>
      <c r="J2971" s="13" t="n">
        <f aca="false">C2971-D2971</f>
        <v>9.07999999999998</v>
      </c>
      <c r="L2971" s="14" t="n">
        <f aca="true">IF(ROW(E2971) - 1 &gt;= $L$1,MMULT($AA$1:OFFSET($AA$1, 0, $L$1 - 1),E2971:OFFSET(E2971,1 - $L$1, 0)) / $K$3,"")</f>
        <v>386.105818181818</v>
      </c>
      <c r="N2971" s="0" t="n">
        <f aca="true">IF(ROW(E2971) - 1 &gt;= $N$1,SUM(E2971:OFFSET(E2971,1 - $N$1, 0)) / $N$1,"")</f>
        <v>390.159</v>
      </c>
      <c r="P2971" s="0" t="n">
        <f aca="true">IF(ROW(N2971) - 1 &gt; $P$1, IF(OFFSET(N2971,  1 - $P$1, 0) &lt;&gt; "", MMULT($AA$2:OFFSET($AA$2, 0, $P$1 - 1), E2971:OFFSET(E2971,1 - $P$1, 0)) / $O$3,""),"")</f>
        <v>390.804444444444</v>
      </c>
    </row>
    <row collapsed="false" customFormat="false" customHeight="true" hidden="false" ht="14.4" outlineLevel="0" r="2972">
      <c r="A2972" s="9" t="n">
        <v>40865</v>
      </c>
      <c r="B2972" s="5" t="n">
        <v>378.92</v>
      </c>
      <c r="C2972" s="5" t="n">
        <v>379.99</v>
      </c>
      <c r="D2972" s="5" t="n">
        <v>374.88</v>
      </c>
      <c r="E2972" s="5" t="n">
        <v>374.94</v>
      </c>
      <c r="F2972" s="5" t="n">
        <v>13283500</v>
      </c>
      <c r="G2972" s="5" t="n">
        <v>373.34</v>
      </c>
      <c r="I2972" s="13" t="n">
        <f aca="false">B2972-E2972</f>
        <v>3.98000000000002</v>
      </c>
      <c r="J2972" s="13" t="n">
        <f aca="false">C2972-D2972</f>
        <v>5.11000000000001</v>
      </c>
      <c r="L2972" s="14" t="n">
        <f aca="true">IF(ROW(E2972) - 1 &gt;= $L$1,MMULT($AA$1:OFFSET($AA$1, 0, $L$1 - 1),E2972:OFFSET(E2972,1 - $L$1, 0)) / $K$3,"")</f>
        <v>383.338727272727</v>
      </c>
      <c r="N2972" s="0" t="n">
        <f aca="true">IF(ROW(E2972) - 1 &gt;= $N$1,SUM(E2972:OFFSET(E2972,1 - $N$1, 0)) / $N$1,"")</f>
        <v>387.629</v>
      </c>
      <c r="P2972" s="0" t="n">
        <f aca="true">IF(ROW(N2972) - 1 &gt; $P$1, IF(OFFSET(N2972,  1 - $P$1, 0) &lt;&gt; "", MMULT($AA$2:OFFSET($AA$2, 0, $P$1 - 1), E2972:OFFSET(E2972,1 - $P$1, 0)) / $O$3,""),"")</f>
        <v>388.028333333333</v>
      </c>
    </row>
    <row collapsed="false" customFormat="false" customHeight="true" hidden="false" ht="14.4" outlineLevel="0" r="2973">
      <c r="A2973" s="9" t="n">
        <v>40868</v>
      </c>
      <c r="B2973" s="5" t="n">
        <v>370.4</v>
      </c>
      <c r="C2973" s="5" t="n">
        <v>371.68</v>
      </c>
      <c r="D2973" s="5" t="n">
        <v>365.91</v>
      </c>
      <c r="E2973" s="5" t="n">
        <v>369.01</v>
      </c>
      <c r="F2973" s="5" t="n">
        <v>15999300</v>
      </c>
      <c r="G2973" s="5" t="n">
        <v>367.43</v>
      </c>
      <c r="I2973" s="13" t="n">
        <f aca="false">B2973-E2973</f>
        <v>1.38999999999999</v>
      </c>
      <c r="J2973" s="13" t="n">
        <f aca="false">C2973-D2973</f>
        <v>5.76999999999998</v>
      </c>
      <c r="L2973" s="14" t="n">
        <f aca="true">IF(ROW(E2973) - 1 &gt;= $L$1,MMULT($AA$1:OFFSET($AA$1, 0, $L$1 - 1),E2973:OFFSET(E2973,1 - $L$1, 0)) / $K$3,"")</f>
        <v>379.953454545454</v>
      </c>
      <c r="N2973" s="0" t="n">
        <f aca="true">IF(ROW(E2973) - 1 &gt;= $N$1,SUM(E2973:OFFSET(E2973,1 - $N$1, 0)) / $N$1,"")</f>
        <v>384.557</v>
      </c>
      <c r="P2973" s="0" t="n">
        <f aca="true">IF(ROW(N2973) - 1 &gt; $P$1, IF(OFFSET(N2973,  1 - $P$1, 0) &lt;&gt; "", MMULT($AA$2:OFFSET($AA$2, 0, $P$1 - 1), E2973:OFFSET(E2973,1 - $P$1, 0)) / $O$3,""),"")</f>
        <v>385.331111111111</v>
      </c>
    </row>
    <row collapsed="false" customFormat="false" customHeight="true" hidden="false" ht="14.4" outlineLevel="0" r="2974">
      <c r="A2974" s="9" t="n">
        <v>40869</v>
      </c>
      <c r="B2974" s="5" t="n">
        <v>371.02</v>
      </c>
      <c r="C2974" s="5" t="n">
        <v>377.93</v>
      </c>
      <c r="D2974" s="5" t="n">
        <v>370.94</v>
      </c>
      <c r="E2974" s="5" t="n">
        <v>376.51</v>
      </c>
      <c r="F2974" s="5" t="n">
        <v>14607900</v>
      </c>
      <c r="G2974" s="5" t="n">
        <v>374.9</v>
      </c>
      <c r="I2974" s="13" t="n">
        <f aca="false">B2974-E2974</f>
        <v>-5.49000000000001</v>
      </c>
      <c r="J2974" s="13" t="n">
        <f aca="false">C2974-D2974</f>
        <v>6.99000000000001</v>
      </c>
      <c r="L2974" s="14" t="n">
        <f aca="true">IF(ROW(E2974) - 1 &gt;= $L$1,MMULT($AA$1:OFFSET($AA$1, 0, $L$1 - 1),E2974:OFFSET(E2974,1 - $L$1, 0)) / $K$3,"")</f>
        <v>378.490363636364</v>
      </c>
      <c r="N2974" s="0" t="n">
        <f aca="true">IF(ROW(E2974) - 1 &gt;= $N$1,SUM(E2974:OFFSET(E2974,1 - $N$1, 0)) / $N$1,"")</f>
        <v>381.585</v>
      </c>
      <c r="P2974" s="0" t="n">
        <f aca="true">IF(ROW(N2974) - 1 &gt; $P$1, IF(OFFSET(N2974,  1 - $P$1, 0) &lt;&gt; "", MMULT($AA$2:OFFSET($AA$2, 0, $P$1 - 1), E2974:OFFSET(E2974,1 - $P$1, 0)) / $O$3,""),"")</f>
        <v>383.140277777778</v>
      </c>
    </row>
    <row collapsed="false" customFormat="false" customHeight="true" hidden="false" ht="14.4" outlineLevel="0" r="2975">
      <c r="A2975" s="9" t="n">
        <v>40870</v>
      </c>
      <c r="B2975" s="5" t="n">
        <v>374.51</v>
      </c>
      <c r="C2975" s="5" t="n">
        <v>375.84</v>
      </c>
      <c r="D2975" s="5" t="n">
        <v>366.88</v>
      </c>
      <c r="E2975" s="5" t="n">
        <v>366.99</v>
      </c>
      <c r="F2975" s="5" t="n">
        <v>15295400</v>
      </c>
      <c r="G2975" s="5" t="n">
        <v>365.42</v>
      </c>
      <c r="I2975" s="13" t="n">
        <f aca="false">B2975-E2975</f>
        <v>7.51999999999998</v>
      </c>
      <c r="J2975" s="13" t="n">
        <f aca="false">C2975-D2975</f>
        <v>8.95999999999998</v>
      </c>
      <c r="L2975" s="14" t="n">
        <f aca="true">IF(ROW(E2975) - 1 &gt;= $L$1,MMULT($AA$1:OFFSET($AA$1, 0, $L$1 - 1),E2975:OFFSET(E2975,1 - $L$1, 0)) / $K$3,"")</f>
        <v>375.836727272727</v>
      </c>
      <c r="N2975" s="0" t="n">
        <f aca="true">IF(ROW(E2975) - 1 &gt;= $N$1,SUM(E2975:OFFSET(E2975,1 - $N$1, 0)) / $N$1,"")</f>
        <v>378.756</v>
      </c>
      <c r="P2975" s="0" t="n">
        <f aca="true">IF(ROW(N2975) - 1 &gt; $P$1, IF(OFFSET(N2975,  1 - $P$1, 0) &lt;&gt; "", MMULT($AA$2:OFFSET($AA$2, 0, $P$1 - 1), E2975:OFFSET(E2975,1 - $P$1, 0)) / $O$3,""),"")</f>
        <v>380.645555555556</v>
      </c>
    </row>
    <row collapsed="false" customFormat="false" customHeight="true" hidden="false" ht="14.4" outlineLevel="0" r="2976">
      <c r="A2976" s="9" t="n">
        <v>40872</v>
      </c>
      <c r="B2976" s="5" t="n">
        <v>368.42</v>
      </c>
      <c r="C2976" s="5" t="n">
        <v>371.15</v>
      </c>
      <c r="D2976" s="5" t="n">
        <v>363.32</v>
      </c>
      <c r="E2976" s="5" t="n">
        <v>363.57</v>
      </c>
      <c r="F2976" s="5" t="n">
        <v>9098600</v>
      </c>
      <c r="G2976" s="5" t="n">
        <v>362.02</v>
      </c>
      <c r="I2976" s="13" t="n">
        <f aca="false">B2976-E2976</f>
        <v>4.85000000000002</v>
      </c>
      <c r="J2976" s="13" t="n">
        <f aca="false">C2976-D2976</f>
        <v>7.82999999999998</v>
      </c>
      <c r="L2976" s="14" t="n">
        <f aca="true">IF(ROW(E2976) - 1 &gt;= $L$1,MMULT($AA$1:OFFSET($AA$1, 0, $L$1 - 1),E2976:OFFSET(E2976,1 - $L$1, 0)) / $K$3,"")</f>
        <v>373.075636363636</v>
      </c>
      <c r="N2976" s="0" t="n">
        <f aca="true">IF(ROW(E2976) - 1 &gt;= $N$1,SUM(E2976:OFFSET(E2976,1 - $N$1, 0)) / $N$1,"")</f>
        <v>376.591</v>
      </c>
      <c r="P2976" s="0" t="n">
        <f aca="true">IF(ROW(N2976) - 1 &gt; $P$1, IF(OFFSET(N2976,  1 - $P$1, 0) &lt;&gt; "", MMULT($AA$2:OFFSET($AA$2, 0, $P$1 - 1), E2976:OFFSET(E2976,1 - $P$1, 0)) / $O$3,""),"")</f>
        <v>378.158055555556</v>
      </c>
    </row>
    <row collapsed="false" customFormat="false" customHeight="true" hidden="false" ht="14.4" outlineLevel="0" r="2977">
      <c r="A2977" s="9" t="n">
        <v>40875</v>
      </c>
      <c r="B2977" s="5" t="n">
        <v>372.35</v>
      </c>
      <c r="C2977" s="5" t="n">
        <v>376.72</v>
      </c>
      <c r="D2977" s="5" t="n">
        <v>370.33</v>
      </c>
      <c r="E2977" s="5" t="n">
        <v>376.12</v>
      </c>
      <c r="F2977" s="5" t="n">
        <v>12371900</v>
      </c>
      <c r="G2977" s="5" t="n">
        <v>374.51</v>
      </c>
      <c r="I2977" s="13" t="n">
        <f aca="false">B2977-E2977</f>
        <v>-3.76999999999998</v>
      </c>
      <c r="J2977" s="13" t="n">
        <f aca="false">C2977-D2977</f>
        <v>6.39000000000004</v>
      </c>
      <c r="L2977" s="14" t="n">
        <f aca="true">IF(ROW(E2977) - 1 &gt;= $L$1,MMULT($AA$1:OFFSET($AA$1, 0, $L$1 - 1),E2977:OFFSET(E2977,1 - $L$1, 0)) / $K$3,"")</f>
        <v>372.99</v>
      </c>
      <c r="N2977" s="0" t="n">
        <f aca="true">IF(ROW(E2977) - 1 &gt;= $N$1,SUM(E2977:OFFSET(E2977,1 - $N$1, 0)) / $N$1,"")</f>
        <v>375.741</v>
      </c>
      <c r="P2977" s="0" t="n">
        <f aca="true">IF(ROW(N2977) - 1 &gt; $P$1, IF(OFFSET(N2977,  1 - $P$1, 0) &lt;&gt; "", MMULT($AA$2:OFFSET($AA$2, 0, $P$1 - 1), E2977:OFFSET(E2977,1 - $P$1, 0)) / $O$3,""),"")</f>
        <v>376.131111111111</v>
      </c>
    </row>
    <row collapsed="false" customFormat="false" customHeight="true" hidden="false" ht="14.4" outlineLevel="0" r="2978">
      <c r="A2978" s="9" t="n">
        <v>40876</v>
      </c>
      <c r="B2978" s="5" t="n">
        <v>375.84</v>
      </c>
      <c r="C2978" s="5" t="n">
        <v>378.83</v>
      </c>
      <c r="D2978" s="5" t="n">
        <v>370.2</v>
      </c>
      <c r="E2978" s="5" t="n">
        <v>373.2</v>
      </c>
      <c r="F2978" s="5" t="n">
        <v>13423400</v>
      </c>
      <c r="G2978" s="5" t="n">
        <v>371.6</v>
      </c>
      <c r="I2978" s="13" t="n">
        <f aca="false">B2978-E2978</f>
        <v>2.63999999999999</v>
      </c>
      <c r="J2978" s="13" t="n">
        <f aca="false">C2978-D2978</f>
        <v>8.63</v>
      </c>
      <c r="L2978" s="14" t="n">
        <f aca="true">IF(ROW(E2978) - 1 &gt;= $L$1,MMULT($AA$1:OFFSET($AA$1, 0, $L$1 - 1),E2978:OFFSET(E2978,1 - $L$1, 0)) / $K$3,"")</f>
        <v>372.528</v>
      </c>
      <c r="N2978" s="0" t="n">
        <f aca="true">IF(ROW(E2978) - 1 &gt;= $N$1,SUM(E2978:OFFSET(E2978,1 - $N$1, 0)) / $N$1,"")</f>
        <v>375.135</v>
      </c>
      <c r="P2978" s="0" t="n">
        <f aca="true">IF(ROW(N2978) - 1 &gt; $P$1, IF(OFFSET(N2978,  1 - $P$1, 0) &lt;&gt; "", MMULT($AA$2:OFFSET($AA$2, 0, $P$1 - 1), E2978:OFFSET(E2978,1 - $P$1, 0)) / $O$3,""),"")</f>
        <v>374.341388888889</v>
      </c>
    </row>
    <row collapsed="false" customFormat="false" customHeight="true" hidden="false" ht="14.4" outlineLevel="0" r="2979">
      <c r="A2979" s="9" t="n">
        <v>40877</v>
      </c>
      <c r="B2979" s="5" t="n">
        <v>381.29</v>
      </c>
      <c r="C2979" s="5" t="n">
        <v>382.28</v>
      </c>
      <c r="D2979" s="5" t="n">
        <v>378.3</v>
      </c>
      <c r="E2979" s="5" t="n">
        <v>382.2</v>
      </c>
      <c r="F2979" s="5" t="n">
        <v>14497800</v>
      </c>
      <c r="G2979" s="5" t="n">
        <v>380.57</v>
      </c>
      <c r="I2979" s="13" t="n">
        <f aca="false">B2979-E2979</f>
        <v>-0.909999999999968</v>
      </c>
      <c r="J2979" s="13" t="n">
        <f aca="false">C2979-D2979</f>
        <v>3.97999999999996</v>
      </c>
      <c r="L2979" s="14" t="n">
        <f aca="true">IF(ROW(E2979) - 1 &gt;= $L$1,MMULT($AA$1:OFFSET($AA$1, 0, $L$1 - 1),E2979:OFFSET(E2979,1 - $L$1, 0)) / $K$3,"")</f>
        <v>373.812545454545</v>
      </c>
      <c r="N2979" s="0" t="n">
        <f aca="true">IF(ROW(E2979) - 1 &gt;= $N$1,SUM(E2979:OFFSET(E2979,1 - $N$1, 0)) / $N$1,"")</f>
        <v>374.472</v>
      </c>
      <c r="P2979" s="0" t="n">
        <f aca="true">IF(ROW(N2979) - 1 &gt; $P$1, IF(OFFSET(N2979,  1 - $P$1, 0) &lt;&gt; "", MMULT($AA$2:OFFSET($AA$2, 0, $P$1 - 1), E2979:OFFSET(E2979,1 - $P$1, 0)) / $O$3,""),"")</f>
        <v>373.351666666667</v>
      </c>
    </row>
    <row collapsed="false" customFormat="false" customHeight="true" hidden="false" ht="14.4" outlineLevel="0" r="2980">
      <c r="A2980" s="9" t="n">
        <v>40878</v>
      </c>
      <c r="B2980" s="5" t="n">
        <v>382.54</v>
      </c>
      <c r="C2980" s="5" t="n">
        <v>389</v>
      </c>
      <c r="D2980" s="5" t="n">
        <v>380.75</v>
      </c>
      <c r="E2980" s="5" t="n">
        <v>387.93</v>
      </c>
      <c r="F2980" s="5" t="n">
        <v>13827900</v>
      </c>
      <c r="G2980" s="5" t="n">
        <v>386.27</v>
      </c>
      <c r="I2980" s="13" t="n">
        <f aca="false">B2980-E2980</f>
        <v>-5.38999999999999</v>
      </c>
      <c r="J2980" s="13" t="n">
        <f aca="false">C2980-D2980</f>
        <v>8.25</v>
      </c>
      <c r="L2980" s="14" t="n">
        <f aca="true">IF(ROW(E2980) - 1 &gt;= $L$1,MMULT($AA$1:OFFSET($AA$1, 0, $L$1 - 1),E2980:OFFSET(E2980,1 - $L$1, 0)) / $K$3,"")</f>
        <v>376.259454545455</v>
      </c>
      <c r="N2980" s="0" t="n">
        <f aca="true">IF(ROW(E2980) - 1 &gt;= $N$1,SUM(E2980:OFFSET(E2980,1 - $N$1, 0)) / $N$1,"")</f>
        <v>374.788</v>
      </c>
      <c r="P2980" s="0" t="n">
        <f aca="true">IF(ROW(N2980) - 1 &gt; $P$1, IF(OFFSET(N2980,  1 - $P$1, 0) &lt;&gt; "", MMULT($AA$2:OFFSET($AA$2, 0, $P$1 - 1), E2980:OFFSET(E2980,1 - $P$1, 0)) / $O$3,""),"")</f>
        <v>372.755555555556</v>
      </c>
    </row>
    <row collapsed="false" customFormat="false" customHeight="true" hidden="false" ht="14.4" outlineLevel="0" r="2981">
      <c r="A2981" s="9" t="n">
        <v>40879</v>
      </c>
      <c r="B2981" s="5" t="n">
        <v>389.83</v>
      </c>
      <c r="C2981" s="5" t="n">
        <v>393.63</v>
      </c>
      <c r="D2981" s="5" t="n">
        <v>388.58</v>
      </c>
      <c r="E2981" s="5" t="n">
        <v>389.7</v>
      </c>
      <c r="F2981" s="5" t="n">
        <v>13537700</v>
      </c>
      <c r="G2981" s="5" t="n">
        <v>388.03</v>
      </c>
      <c r="I2981" s="13" t="n">
        <f aca="false">B2981-E2981</f>
        <v>0.129999999999995</v>
      </c>
      <c r="J2981" s="13" t="n">
        <f aca="false">C2981-D2981</f>
        <v>5.05000000000001</v>
      </c>
      <c r="L2981" s="14" t="n">
        <f aca="true">IF(ROW(E2981) - 1 &gt;= $L$1,MMULT($AA$1:OFFSET($AA$1, 0, $L$1 - 1),E2981:OFFSET(E2981,1 - $L$1, 0)) / $K$3,"")</f>
        <v>378.970727272727</v>
      </c>
      <c r="N2981" s="0" t="n">
        <f aca="true">IF(ROW(E2981) - 1 &gt;= $N$1,SUM(E2981:OFFSET(E2981,1 - $N$1, 0)) / $N$1,"")</f>
        <v>376.017</v>
      </c>
      <c r="P2981" s="0" t="n">
        <f aca="true">IF(ROW(N2981) - 1 &gt; $P$1, IF(OFFSET(N2981,  1 - $P$1, 0) &lt;&gt; "", MMULT($AA$2:OFFSET($AA$2, 0, $P$1 - 1), E2981:OFFSET(E2981,1 - $P$1, 0)) / $O$3,""),"")</f>
        <v>373.396944444444</v>
      </c>
    </row>
    <row collapsed="false" customFormat="false" customHeight="true" hidden="false" ht="14.4" outlineLevel="0" r="2982">
      <c r="A2982" s="9" t="n">
        <v>40882</v>
      </c>
      <c r="B2982" s="5" t="n">
        <v>393.49</v>
      </c>
      <c r="C2982" s="5" t="n">
        <v>396.41</v>
      </c>
      <c r="D2982" s="5" t="n">
        <v>390.39</v>
      </c>
      <c r="E2982" s="5" t="n">
        <v>393.01</v>
      </c>
      <c r="F2982" s="5" t="n">
        <v>12757500</v>
      </c>
      <c r="G2982" s="5" t="n">
        <v>391.33</v>
      </c>
      <c r="I2982" s="13" t="n">
        <f aca="false">B2982-E2982</f>
        <v>0.480000000000018</v>
      </c>
      <c r="J2982" s="13" t="n">
        <f aca="false">C2982-D2982</f>
        <v>6.02000000000004</v>
      </c>
      <c r="L2982" s="14" t="n">
        <f aca="true">IF(ROW(E2982) - 1 &gt;= $L$1,MMULT($AA$1:OFFSET($AA$1, 0, $L$1 - 1),E2982:OFFSET(E2982,1 - $L$1, 0)) / $K$3,"")</f>
        <v>382.060363636364</v>
      </c>
      <c r="N2982" s="0" t="n">
        <f aca="true">IF(ROW(E2982) - 1 &gt;= $N$1,SUM(E2982:OFFSET(E2982,1 - $N$1, 0)) / $N$1,"")</f>
        <v>377.824</v>
      </c>
      <c r="P2982" s="0" t="n">
        <f aca="true">IF(ROW(N2982) - 1 &gt; $P$1, IF(OFFSET(N2982,  1 - $P$1, 0) &lt;&gt; "", MMULT($AA$2:OFFSET($AA$2, 0, $P$1 - 1), E2982:OFFSET(E2982,1 - $P$1, 0)) / $O$3,""),"")</f>
        <v>375.445</v>
      </c>
    </row>
    <row collapsed="false" customFormat="false" customHeight="true" hidden="false" ht="14.4" outlineLevel="0" r="2983">
      <c r="A2983" s="9" t="n">
        <v>40883</v>
      </c>
      <c r="B2983" s="5" t="n">
        <v>392.51</v>
      </c>
      <c r="C2983" s="5" t="n">
        <v>394.63</v>
      </c>
      <c r="D2983" s="5" t="n">
        <v>389.38</v>
      </c>
      <c r="E2983" s="5" t="n">
        <v>390.95</v>
      </c>
      <c r="F2983" s="5" t="n">
        <v>10128500</v>
      </c>
      <c r="G2983" s="5" t="n">
        <v>389.28</v>
      </c>
      <c r="I2983" s="13" t="n">
        <f aca="false">B2983-E2983</f>
        <v>1.56</v>
      </c>
      <c r="J2983" s="13" t="n">
        <f aca="false">C2983-D2983</f>
        <v>5.25</v>
      </c>
      <c r="L2983" s="14" t="n">
        <f aca="true">IF(ROW(E2983) - 1 &gt;= $L$1,MMULT($AA$1:OFFSET($AA$1, 0, $L$1 - 1),E2983:OFFSET(E2983,1 - $L$1, 0)) / $K$3,"")</f>
        <v>384.446909090909</v>
      </c>
      <c r="N2983" s="0" t="n">
        <f aca="true">IF(ROW(E2983) - 1 &gt;= $N$1,SUM(E2983:OFFSET(E2983,1 - $N$1, 0)) / $N$1,"")</f>
        <v>380.018</v>
      </c>
      <c r="P2983" s="0" t="n">
        <f aca="true">IF(ROW(N2983) - 1 &gt; $P$1, IF(OFFSET(N2983,  1 - $P$1, 0) &lt;&gt; "", MMULT($AA$2:OFFSET($AA$2, 0, $P$1 - 1), E2983:OFFSET(E2983,1 - $P$1, 0)) / $O$3,""),"")</f>
        <v>377.940833333333</v>
      </c>
    </row>
    <row collapsed="false" customFormat="false" customHeight="true" hidden="false" ht="14.4" outlineLevel="0" r="2984">
      <c r="A2984" s="9" t="n">
        <v>40884</v>
      </c>
      <c r="B2984" s="5" t="n">
        <v>389.93</v>
      </c>
      <c r="C2984" s="5" t="n">
        <v>390.94</v>
      </c>
      <c r="D2984" s="5" t="n">
        <v>386.76</v>
      </c>
      <c r="E2984" s="5" t="n">
        <v>389.09</v>
      </c>
      <c r="F2984" s="5" t="n">
        <v>10883800</v>
      </c>
      <c r="G2984" s="5" t="n">
        <v>387.43</v>
      </c>
      <c r="I2984" s="13" t="n">
        <f aca="false">B2984-E2984</f>
        <v>0.840000000000032</v>
      </c>
      <c r="J2984" s="13" t="n">
        <f aca="false">C2984-D2984</f>
        <v>4.18000000000001</v>
      </c>
      <c r="L2984" s="14" t="n">
        <f aca="true">IF(ROW(E2984) - 1 &gt;= $L$1,MMULT($AA$1:OFFSET($AA$1, 0, $L$1 - 1),E2984:OFFSET(E2984,1 - $L$1, 0)) / $K$3,"")</f>
        <v>386.096363636364</v>
      </c>
      <c r="N2984" s="0" t="n">
        <f aca="true">IF(ROW(E2984) - 1 &gt;= $N$1,SUM(E2984:OFFSET(E2984,1 - $N$1, 0)) / $N$1,"")</f>
        <v>381.276</v>
      </c>
      <c r="P2984" s="0" t="n">
        <f aca="true">IF(ROW(N2984) - 1 &gt; $P$1, IF(OFFSET(N2984,  1 - $P$1, 0) &lt;&gt; "", MMULT($AA$2:OFFSET($AA$2, 0, $P$1 - 1), E2984:OFFSET(E2984,1 - $P$1, 0)) / $O$3,""),"")</f>
        <v>380.926388888889</v>
      </c>
    </row>
    <row collapsed="false" customFormat="false" customHeight="true" hidden="false" ht="14.4" outlineLevel="0" r="2985">
      <c r="A2985" s="9" t="n">
        <v>40885</v>
      </c>
      <c r="B2985" s="5" t="n">
        <v>391.45</v>
      </c>
      <c r="C2985" s="5" t="n">
        <v>395.5</v>
      </c>
      <c r="D2985" s="5" t="n">
        <v>390.23</v>
      </c>
      <c r="E2985" s="5" t="n">
        <v>390.66</v>
      </c>
      <c r="F2985" s="5" t="n">
        <v>13441300</v>
      </c>
      <c r="G2985" s="5" t="n">
        <v>388.99</v>
      </c>
      <c r="I2985" s="13" t="n">
        <f aca="false">B2985-E2985</f>
        <v>0.789999999999964</v>
      </c>
      <c r="J2985" s="13" t="n">
        <f aca="false">C2985-D2985</f>
        <v>5.26999999999998</v>
      </c>
      <c r="L2985" s="14" t="n">
        <f aca="true">IF(ROW(E2985) - 1 &gt;= $L$1,MMULT($AA$1:OFFSET($AA$1, 0, $L$1 - 1),E2985:OFFSET(E2985,1 - $L$1, 0)) / $K$3,"")</f>
        <v>387.802545454545</v>
      </c>
      <c r="N2985" s="0" t="n">
        <f aca="true">IF(ROW(E2985) - 1 &gt;= $N$1,SUM(E2985:OFFSET(E2985,1 - $N$1, 0)) / $N$1,"")</f>
        <v>383.643</v>
      </c>
      <c r="P2985" s="0" t="n">
        <f aca="true">IF(ROW(N2985) - 1 &gt; $P$1, IF(OFFSET(N2985,  1 - $P$1, 0) &lt;&gt; "", MMULT($AA$2:OFFSET($AA$2, 0, $P$1 - 1), E2985:OFFSET(E2985,1 - $P$1, 0)) / $O$3,""),"")</f>
        <v>383.780555555556</v>
      </c>
    </row>
    <row collapsed="false" customFormat="false" customHeight="true" hidden="false" ht="14.4" outlineLevel="0" r="2986">
      <c r="A2986" s="9" t="n">
        <v>40886</v>
      </c>
      <c r="B2986" s="5" t="n">
        <v>392.85</v>
      </c>
      <c r="C2986" s="5" t="n">
        <v>394.04</v>
      </c>
      <c r="D2986" s="5" t="n">
        <v>391.03</v>
      </c>
      <c r="E2986" s="5" t="n">
        <v>393.62</v>
      </c>
      <c r="F2986" s="5" t="n">
        <v>10606900</v>
      </c>
      <c r="G2986" s="5" t="n">
        <v>391.94</v>
      </c>
      <c r="I2986" s="13" t="n">
        <f aca="false">B2986-E2986</f>
        <v>-0.769999999999982</v>
      </c>
      <c r="J2986" s="13" t="n">
        <f aca="false">C2986-D2986</f>
        <v>3.01000000000005</v>
      </c>
      <c r="L2986" s="14" t="n">
        <f aca="true">IF(ROW(E2986) - 1 &gt;= $L$1,MMULT($AA$1:OFFSET($AA$1, 0, $L$1 - 1),E2986:OFFSET(E2986,1 - $L$1, 0)) / $K$3,"")</f>
        <v>389.616545454545</v>
      </c>
      <c r="N2986" s="0" t="n">
        <f aca="true">IF(ROW(E2986) - 1 &gt;= $N$1,SUM(E2986:OFFSET(E2986,1 - $N$1, 0)) / $N$1,"")</f>
        <v>386.648</v>
      </c>
      <c r="P2986" s="0" t="n">
        <f aca="true">IF(ROW(N2986) - 1 &gt; $P$1, IF(OFFSET(N2986,  1 - $P$1, 0) &lt;&gt; "", MMULT($AA$2:OFFSET($AA$2, 0, $P$1 - 1), E2986:OFFSET(E2986,1 - $P$1, 0)) / $O$3,""),"")</f>
        <v>386.475555555555</v>
      </c>
    </row>
    <row collapsed="false" customFormat="false" customHeight="true" hidden="false" ht="14.4" outlineLevel="0" r="2987">
      <c r="A2987" s="9" t="n">
        <v>40889</v>
      </c>
      <c r="B2987" s="5" t="n">
        <v>391.68</v>
      </c>
      <c r="C2987" s="5" t="n">
        <v>393.9</v>
      </c>
      <c r="D2987" s="5" t="n">
        <v>389.45</v>
      </c>
      <c r="E2987" s="5" t="n">
        <v>391.84</v>
      </c>
      <c r="F2987" s="5" t="n">
        <v>10752400</v>
      </c>
      <c r="G2987" s="5" t="n">
        <v>390.16</v>
      </c>
      <c r="I2987" s="13" t="n">
        <f aca="false">B2987-E2987</f>
        <v>-0.159999999999968</v>
      </c>
      <c r="J2987" s="13" t="n">
        <f aca="false">C2987-D2987</f>
        <v>4.44999999999999</v>
      </c>
      <c r="L2987" s="14" t="n">
        <f aca="true">IF(ROW(E2987) - 1 &gt;= $L$1,MMULT($AA$1:OFFSET($AA$1, 0, $L$1 - 1),E2987:OFFSET(E2987,1 - $L$1, 0)) / $K$3,"")</f>
        <v>390.560545454546</v>
      </c>
      <c r="N2987" s="0" t="n">
        <f aca="true">IF(ROW(E2987) - 1 &gt;= $N$1,SUM(E2987:OFFSET(E2987,1 - $N$1, 0)) / $N$1,"")</f>
        <v>388.22</v>
      </c>
      <c r="P2987" s="0" t="n">
        <f aca="true">IF(ROW(N2987) - 1 &gt; $P$1, IF(OFFSET(N2987,  1 - $P$1, 0) &lt;&gt; "", MMULT($AA$2:OFFSET($AA$2, 0, $P$1 - 1), E2987:OFFSET(E2987,1 - $P$1, 0)) / $O$3,""),"")</f>
        <v>388.599166666667</v>
      </c>
    </row>
    <row collapsed="false" customFormat="false" customHeight="true" hidden="false" ht="14.4" outlineLevel="0" r="2988">
      <c r="A2988" s="9" t="n">
        <v>40890</v>
      </c>
      <c r="B2988" s="5" t="n">
        <v>393</v>
      </c>
      <c r="C2988" s="5" t="n">
        <v>395.4</v>
      </c>
      <c r="D2988" s="5" t="n">
        <v>387.1</v>
      </c>
      <c r="E2988" s="5" t="n">
        <v>388.81</v>
      </c>
      <c r="F2988" s="5" t="n">
        <v>12104600</v>
      </c>
      <c r="G2988" s="5" t="n">
        <v>387.15</v>
      </c>
      <c r="I2988" s="13" t="n">
        <f aca="false">B2988-E2988</f>
        <v>4.19</v>
      </c>
      <c r="J2988" s="13" t="n">
        <f aca="false">C2988-D2988</f>
        <v>8.29999999999995</v>
      </c>
      <c r="L2988" s="14" t="n">
        <f aca="true">IF(ROW(E2988) - 1 &gt;= $L$1,MMULT($AA$1:OFFSET($AA$1, 0, $L$1 - 1),E2988:OFFSET(E2988,1 - $L$1, 0)) / $K$3,"")</f>
        <v>390.667818181818</v>
      </c>
      <c r="N2988" s="0" t="n">
        <f aca="true">IF(ROW(E2988) - 1 &gt;= $N$1,SUM(E2988:OFFSET(E2988,1 - $N$1, 0)) / $N$1,"")</f>
        <v>389.781</v>
      </c>
      <c r="P2988" s="0" t="n">
        <f aca="true">IF(ROW(N2988) - 1 &gt; $P$1, IF(OFFSET(N2988,  1 - $P$1, 0) &lt;&gt; "", MMULT($AA$2:OFFSET($AA$2, 0, $P$1 - 1), E2988:OFFSET(E2988,1 - $P$1, 0)) / $O$3,""),"")</f>
        <v>389.788333333333</v>
      </c>
    </row>
    <row collapsed="false" customFormat="false" customHeight="true" hidden="false" ht="14.4" outlineLevel="0" r="2989">
      <c r="A2989" s="9" t="n">
        <v>40891</v>
      </c>
      <c r="B2989" s="5" t="n">
        <v>386.7</v>
      </c>
      <c r="C2989" s="5" t="n">
        <v>387.38</v>
      </c>
      <c r="D2989" s="5" t="n">
        <v>377.68</v>
      </c>
      <c r="E2989" s="5" t="n">
        <v>380.19</v>
      </c>
      <c r="F2989" s="5" t="n">
        <v>14531700</v>
      </c>
      <c r="G2989" s="5" t="n">
        <v>378.56</v>
      </c>
      <c r="I2989" s="13" t="n">
        <f aca="false">B2989-E2989</f>
        <v>6.50999999999999</v>
      </c>
      <c r="J2989" s="13" t="n">
        <f aca="false">C2989-D2989</f>
        <v>9.69999999999999</v>
      </c>
      <c r="L2989" s="14" t="n">
        <f aca="true">IF(ROW(E2989) - 1 &gt;= $L$1,MMULT($AA$1:OFFSET($AA$1, 0, $L$1 - 1),E2989:OFFSET(E2989,1 - $L$1, 0)) / $K$3,"")</f>
        <v>388.924</v>
      </c>
      <c r="N2989" s="0" t="n">
        <f aca="true">IF(ROW(E2989) - 1 &gt;= $N$1,SUM(E2989:OFFSET(E2989,1 - $N$1, 0)) / $N$1,"")</f>
        <v>389.58</v>
      </c>
      <c r="P2989" s="0" t="n">
        <f aca="true">IF(ROW(N2989) - 1 &gt; $P$1, IF(OFFSET(N2989,  1 - $P$1, 0) &lt;&gt; "", MMULT($AA$2:OFFSET($AA$2, 0, $P$1 - 1), E2989:OFFSET(E2989,1 - $P$1, 0)) / $O$3,""),"")</f>
        <v>390.266666666667</v>
      </c>
    </row>
    <row collapsed="false" customFormat="false" customHeight="true" hidden="false" ht="14.4" outlineLevel="0" r="2990">
      <c r="A2990" s="9" t="n">
        <v>40892</v>
      </c>
      <c r="B2990" s="5" t="n">
        <v>383.33</v>
      </c>
      <c r="C2990" s="5" t="n">
        <v>383.74</v>
      </c>
      <c r="D2990" s="5" t="n">
        <v>378.31</v>
      </c>
      <c r="E2990" s="5" t="n">
        <v>378.94</v>
      </c>
      <c r="F2990" s="5" t="n">
        <v>9150000</v>
      </c>
      <c r="G2990" s="5" t="n">
        <v>377.32</v>
      </c>
      <c r="I2990" s="13" t="n">
        <f aca="false">B2990-E2990</f>
        <v>4.38999999999999</v>
      </c>
      <c r="J2990" s="13" t="n">
        <f aca="false">C2990-D2990</f>
        <v>5.43000000000001</v>
      </c>
      <c r="L2990" s="14" t="n">
        <f aca="true">IF(ROW(E2990) - 1 &gt;= $L$1,MMULT($AA$1:OFFSET($AA$1, 0, $L$1 - 1),E2990:OFFSET(E2990,1 - $L$1, 0)) / $K$3,"")</f>
        <v>386.989454545455</v>
      </c>
      <c r="N2990" s="0" t="n">
        <f aca="true">IF(ROW(E2990) - 1 &gt;= $N$1,SUM(E2990:OFFSET(E2990,1 - $N$1, 0)) / $N$1,"")</f>
        <v>388.681</v>
      </c>
      <c r="P2990" s="0" t="n">
        <f aca="true">IF(ROW(N2990) - 1 &gt; $P$1, IF(OFFSET(N2990,  1 - $P$1, 0) &lt;&gt; "", MMULT($AA$2:OFFSET($AA$2, 0, $P$1 - 1), E2990:OFFSET(E2990,1 - $P$1, 0)) / $O$3,""),"")</f>
        <v>390.021666666667</v>
      </c>
    </row>
    <row collapsed="false" customFormat="false" customHeight="true" hidden="false" ht="14.4" outlineLevel="0" r="2991">
      <c r="A2991" s="9" t="n">
        <v>40893</v>
      </c>
      <c r="B2991" s="5" t="n">
        <v>380.36</v>
      </c>
      <c r="C2991" s="5" t="n">
        <v>384.15</v>
      </c>
      <c r="D2991" s="5" t="n">
        <v>379.57</v>
      </c>
      <c r="E2991" s="5" t="n">
        <v>381.02</v>
      </c>
      <c r="F2991" s="5" t="n">
        <v>15052800</v>
      </c>
      <c r="G2991" s="5" t="n">
        <v>379.39</v>
      </c>
      <c r="I2991" s="13" t="n">
        <f aca="false">B2991-E2991</f>
        <v>-0.659999999999968</v>
      </c>
      <c r="J2991" s="13" t="n">
        <f aca="false">C2991-D2991</f>
        <v>4.57999999999998</v>
      </c>
      <c r="L2991" s="14" t="n">
        <f aca="true">IF(ROW(E2991) - 1 &gt;= $L$1,MMULT($AA$1:OFFSET($AA$1, 0, $L$1 - 1),E2991:OFFSET(E2991,1 - $L$1, 0)) / $K$3,"")</f>
        <v>385.596545454545</v>
      </c>
      <c r="N2991" s="0" t="n">
        <f aca="true">IF(ROW(E2991) - 1 &gt;= $N$1,SUM(E2991:OFFSET(E2991,1 - $N$1, 0)) / $N$1,"")</f>
        <v>387.813</v>
      </c>
      <c r="P2991" s="0" t="n">
        <f aca="true">IF(ROW(N2991) - 1 &gt; $P$1, IF(OFFSET(N2991,  1 - $P$1, 0) &lt;&gt; "", MMULT($AA$2:OFFSET($AA$2, 0, $P$1 - 1), E2991:OFFSET(E2991,1 - $P$1, 0)) / $O$3,""),"")</f>
        <v>389.273888888889</v>
      </c>
    </row>
    <row collapsed="false" customFormat="false" customHeight="true" hidden="false" ht="14.4" outlineLevel="0" r="2992">
      <c r="A2992" s="9" t="n">
        <v>40896</v>
      </c>
      <c r="B2992" s="5" t="n">
        <v>382.47</v>
      </c>
      <c r="C2992" s="5" t="n">
        <v>384.85</v>
      </c>
      <c r="D2992" s="5" t="n">
        <v>380.48</v>
      </c>
      <c r="E2992" s="5" t="n">
        <v>382.21</v>
      </c>
      <c r="F2992" s="5" t="n">
        <v>8411800</v>
      </c>
      <c r="G2992" s="5" t="n">
        <v>380.58</v>
      </c>
      <c r="I2992" s="13" t="n">
        <f aca="false">B2992-E2992</f>
        <v>0.260000000000048</v>
      </c>
      <c r="J2992" s="13" t="n">
        <f aca="false">C2992-D2992</f>
        <v>4.37</v>
      </c>
      <c r="L2992" s="14" t="n">
        <f aca="true">IF(ROW(E2992) - 1 &gt;= $L$1,MMULT($AA$1:OFFSET($AA$1, 0, $L$1 - 1),E2992:OFFSET(E2992,1 - $L$1, 0)) / $K$3,"")</f>
        <v>384.577818181818</v>
      </c>
      <c r="N2992" s="0" t="n">
        <f aca="true">IF(ROW(E2992) - 1 &gt;= $N$1,SUM(E2992:OFFSET(E2992,1 - $N$1, 0)) / $N$1,"")</f>
        <v>386.733</v>
      </c>
      <c r="P2992" s="0" t="n">
        <f aca="true">IF(ROW(N2992) - 1 &gt; $P$1, IF(OFFSET(N2992,  1 - $P$1, 0) &lt;&gt; "", MMULT($AA$2:OFFSET($AA$2, 0, $P$1 - 1), E2992:OFFSET(E2992,1 - $P$1, 0)) / $O$3,""),"")</f>
        <v>388.051111111111</v>
      </c>
    </row>
    <row collapsed="false" customFormat="false" customHeight="true" hidden="false" ht="14.4" outlineLevel="0" r="2993">
      <c r="A2993" s="9" t="n">
        <v>40897</v>
      </c>
      <c r="B2993" s="5" t="n">
        <v>387.76</v>
      </c>
      <c r="C2993" s="5" t="n">
        <v>396.1</v>
      </c>
      <c r="D2993" s="5" t="n">
        <v>387.26</v>
      </c>
      <c r="E2993" s="5" t="n">
        <v>395.95</v>
      </c>
      <c r="F2993" s="5" t="n">
        <v>12043400</v>
      </c>
      <c r="G2993" s="5" t="n">
        <v>394.26</v>
      </c>
      <c r="I2993" s="13" t="n">
        <f aca="false">B2993-E2993</f>
        <v>-8.19</v>
      </c>
      <c r="J2993" s="13" t="n">
        <f aca="false">C2993-D2993</f>
        <v>8.84000000000003</v>
      </c>
      <c r="L2993" s="14" t="n">
        <f aca="true">IF(ROW(E2993) - 1 &gt;= $L$1,MMULT($AA$1:OFFSET($AA$1, 0, $L$1 - 1),E2993:OFFSET(E2993,1 - $L$1, 0)) / $K$3,"")</f>
        <v>386.253636363636</v>
      </c>
      <c r="N2993" s="0" t="n">
        <f aca="true">IF(ROW(E2993) - 1 &gt;= $N$1,SUM(E2993:OFFSET(E2993,1 - $N$1, 0)) / $N$1,"")</f>
        <v>387.233</v>
      </c>
      <c r="P2993" s="0" t="n">
        <f aca="true">IF(ROW(N2993) - 1 &gt; $P$1, IF(OFFSET(N2993,  1 - $P$1, 0) &lt;&gt; "", MMULT($AA$2:OFFSET($AA$2, 0, $P$1 - 1), E2993:OFFSET(E2993,1 - $P$1, 0)) / $O$3,""),"")</f>
        <v>386.883055555556</v>
      </c>
    </row>
    <row collapsed="false" customFormat="false" customHeight="true" hidden="false" ht="14.4" outlineLevel="0" r="2994">
      <c r="A2994" s="9" t="n">
        <v>40898</v>
      </c>
      <c r="B2994" s="5" t="n">
        <v>396.69</v>
      </c>
      <c r="C2994" s="5" t="n">
        <v>397.3</v>
      </c>
      <c r="D2994" s="5" t="n">
        <v>392.01</v>
      </c>
      <c r="E2994" s="5" t="n">
        <v>396.45</v>
      </c>
      <c r="F2994" s="5" t="n">
        <v>9391000</v>
      </c>
      <c r="G2994" s="5" t="n">
        <v>394.76</v>
      </c>
      <c r="I2994" s="13" t="n">
        <f aca="false">B2994-E2994</f>
        <v>0.240000000000009</v>
      </c>
      <c r="J2994" s="13" t="n">
        <f aca="false">C2994-D2994</f>
        <v>5.29000000000002</v>
      </c>
      <c r="L2994" s="14" t="n">
        <f aca="true">IF(ROW(E2994) - 1 &gt;= $L$1,MMULT($AA$1:OFFSET($AA$1, 0, $L$1 - 1),E2994:OFFSET(E2994,1 - $L$1, 0)) / $K$3,"")</f>
        <v>387.929454545455</v>
      </c>
      <c r="N2994" s="0" t="n">
        <f aca="true">IF(ROW(E2994) - 1 &gt;= $N$1,SUM(E2994:OFFSET(E2994,1 - $N$1, 0)) / $N$1,"")</f>
        <v>387.969</v>
      </c>
      <c r="P2994" s="0" t="n">
        <f aca="true">IF(ROW(N2994) - 1 &gt; $P$1, IF(OFFSET(N2994,  1 - $P$1, 0) &lt;&gt; "", MMULT($AA$2:OFFSET($AA$2, 0, $P$1 - 1), E2994:OFFSET(E2994,1 - $P$1, 0)) / $O$3,""),"")</f>
        <v>386.043888888889</v>
      </c>
    </row>
    <row collapsed="false" customFormat="false" customHeight="true" hidden="false" ht="14.4" outlineLevel="0" r="2995">
      <c r="A2995" s="9" t="n">
        <v>40899</v>
      </c>
      <c r="B2995" s="5" t="n">
        <v>397</v>
      </c>
      <c r="C2995" s="5" t="n">
        <v>399.13</v>
      </c>
      <c r="D2995" s="5" t="n">
        <v>396.1</v>
      </c>
      <c r="E2995" s="5" t="n">
        <v>398.55</v>
      </c>
      <c r="F2995" s="5" t="n">
        <v>7227100</v>
      </c>
      <c r="G2995" s="5" t="n">
        <v>396.85</v>
      </c>
      <c r="I2995" s="13" t="n">
        <f aca="false">B2995-E2995</f>
        <v>-1.55000000000001</v>
      </c>
      <c r="J2995" s="13" t="n">
        <f aca="false">C2995-D2995</f>
        <v>3.02999999999997</v>
      </c>
      <c r="L2995" s="14" t="n">
        <f aca="true">IF(ROW(E2995) - 1 &gt;= $L$1,MMULT($AA$1:OFFSET($AA$1, 0, $L$1 - 1),E2995:OFFSET(E2995,1 - $L$1, 0)) / $K$3,"")</f>
        <v>389.853272727273</v>
      </c>
      <c r="N2995" s="0" t="n">
        <f aca="true">IF(ROW(E2995) - 1 &gt;= $N$1,SUM(E2995:OFFSET(E2995,1 - $N$1, 0)) / $N$1,"")</f>
        <v>388.758</v>
      </c>
      <c r="P2995" s="0" t="n">
        <f aca="true">IF(ROW(N2995) - 1 &gt; $P$1, IF(OFFSET(N2995,  1 - $P$1, 0) &lt;&gt; "", MMULT($AA$2:OFFSET($AA$2, 0, $P$1 - 1), E2995:OFFSET(E2995,1 - $P$1, 0)) / $O$3,""),"")</f>
        <v>386.013611111111</v>
      </c>
    </row>
    <row collapsed="false" customFormat="false" customHeight="true" hidden="false" ht="14.4" outlineLevel="0" r="2996">
      <c r="A2996" s="9" t="n">
        <v>40900</v>
      </c>
      <c r="B2996" s="5" t="n">
        <v>399.69</v>
      </c>
      <c r="C2996" s="5" t="n">
        <v>403.59</v>
      </c>
      <c r="D2996" s="5" t="n">
        <v>399.49</v>
      </c>
      <c r="E2996" s="5" t="n">
        <v>403.33</v>
      </c>
      <c r="F2996" s="5" t="n">
        <v>9621400</v>
      </c>
      <c r="G2996" s="5" t="n">
        <v>401.61</v>
      </c>
      <c r="I2996" s="13" t="n">
        <f aca="false">B2996-E2996</f>
        <v>-3.63999999999999</v>
      </c>
      <c r="J2996" s="13" t="n">
        <f aca="false">C2996-D2996</f>
        <v>4.09999999999997</v>
      </c>
      <c r="L2996" s="14" t="n">
        <f aca="true">IF(ROW(E2996) - 1 &gt;= $L$1,MMULT($AA$1:OFFSET($AA$1, 0, $L$1 - 1),E2996:OFFSET(E2996,1 - $L$1, 0)) / $K$3,"")</f>
        <v>392.502727272727</v>
      </c>
      <c r="N2996" s="0" t="n">
        <f aca="true">IF(ROW(E2996) - 1 &gt;= $N$1,SUM(E2996:OFFSET(E2996,1 - $N$1, 0)) / $N$1,"")</f>
        <v>389.729</v>
      </c>
      <c r="P2996" s="0" t="n">
        <f aca="true">IF(ROW(N2996) - 1 &gt; $P$1, IF(OFFSET(N2996,  1 - $P$1, 0) &lt;&gt; "", MMULT($AA$2:OFFSET($AA$2, 0, $P$1 - 1), E2996:OFFSET(E2996,1 - $P$1, 0)) / $O$3,""),"")</f>
        <v>386.942777777778</v>
      </c>
    </row>
    <row collapsed="false" customFormat="false" customHeight="true" hidden="false" ht="14.4" outlineLevel="0" r="2997">
      <c r="A2997" s="9" t="n">
        <v>40904</v>
      </c>
      <c r="B2997" s="5" t="n">
        <v>403.1</v>
      </c>
      <c r="C2997" s="5" t="n">
        <v>409.09</v>
      </c>
      <c r="D2997" s="5" t="n">
        <v>403.02</v>
      </c>
      <c r="E2997" s="5" t="n">
        <v>406.53</v>
      </c>
      <c r="F2997" s="5" t="n">
        <v>9467000</v>
      </c>
      <c r="G2997" s="5" t="n">
        <v>404.79</v>
      </c>
      <c r="I2997" s="13" t="n">
        <f aca="false">B2997-E2997</f>
        <v>-3.42999999999995</v>
      </c>
      <c r="J2997" s="13" t="n">
        <f aca="false">C2997-D2997</f>
        <v>6.06999999999999</v>
      </c>
      <c r="L2997" s="14" t="n">
        <f aca="true">IF(ROW(E2997) - 1 &gt;= $L$1,MMULT($AA$1:OFFSET($AA$1, 0, $L$1 - 1),E2997:OFFSET(E2997,1 - $L$1, 0)) / $K$3,"")</f>
        <v>395.557454545455</v>
      </c>
      <c r="N2997" s="0" t="n">
        <f aca="true">IF(ROW(E2997) - 1 &gt;= $N$1,SUM(E2997:OFFSET(E2997,1 - $N$1, 0)) / $N$1,"")</f>
        <v>391.198</v>
      </c>
      <c r="P2997" s="0" t="n">
        <f aca="true">IF(ROW(N2997) - 1 &gt; $P$1, IF(OFFSET(N2997,  1 - $P$1, 0) &lt;&gt; "", MMULT($AA$2:OFFSET($AA$2, 0, $P$1 - 1), E2997:OFFSET(E2997,1 - $P$1, 0)) / $O$3,""),"")</f>
        <v>388.848333333333</v>
      </c>
    </row>
    <row collapsed="false" customFormat="false" customHeight="true" hidden="false" ht="14.4" outlineLevel="0" r="2998">
      <c r="A2998" s="9" t="n">
        <v>40905</v>
      </c>
      <c r="B2998" s="5" t="n">
        <v>406.89</v>
      </c>
      <c r="C2998" s="5" t="n">
        <v>408.25</v>
      </c>
      <c r="D2998" s="5" t="n">
        <v>401.34</v>
      </c>
      <c r="E2998" s="5" t="n">
        <v>402.64</v>
      </c>
      <c r="F2998" s="5" t="n">
        <v>8166500</v>
      </c>
      <c r="G2998" s="5" t="n">
        <v>400.92</v>
      </c>
      <c r="I2998" s="13" t="n">
        <f aca="false">B2998-E2998</f>
        <v>4.25</v>
      </c>
      <c r="J2998" s="13" t="n">
        <f aca="false">C2998-D2998</f>
        <v>6.91000000000003</v>
      </c>
      <c r="L2998" s="14" t="n">
        <f aca="true">IF(ROW(E2998) - 1 &gt;= $L$1,MMULT($AA$1:OFFSET($AA$1, 0, $L$1 - 1),E2998:OFFSET(E2998,1 - $L$1, 0)) / $K$3,"")</f>
        <v>397.637818181818</v>
      </c>
      <c r="N2998" s="0" t="n">
        <f aca="true">IF(ROW(E2998) - 1 &gt;= $N$1,SUM(E2998:OFFSET(E2998,1 - $N$1, 0)) / $N$1,"")</f>
        <v>392.581</v>
      </c>
      <c r="P2998" s="0" t="n">
        <f aca="true">IF(ROW(N2998) - 1 &gt; $P$1, IF(OFFSET(N2998,  1 - $P$1, 0) &lt;&gt; "", MMULT($AA$2:OFFSET($AA$2, 0, $P$1 - 1), E2998:OFFSET(E2998,1 - $P$1, 0)) / $O$3,""),"")</f>
        <v>391.638333333333</v>
      </c>
    </row>
    <row collapsed="false" customFormat="false" customHeight="true" hidden="false" ht="14.4" outlineLevel="0" r="2999">
      <c r="A2999" s="9" t="n">
        <v>40906</v>
      </c>
      <c r="B2999" s="5" t="n">
        <v>403.4</v>
      </c>
      <c r="C2999" s="5" t="n">
        <v>405.65</v>
      </c>
      <c r="D2999" s="5" t="n">
        <v>400.51</v>
      </c>
      <c r="E2999" s="5" t="n">
        <v>405.12</v>
      </c>
      <c r="F2999" s="5" t="n">
        <v>7713500</v>
      </c>
      <c r="G2999" s="5" t="n">
        <v>403.39</v>
      </c>
      <c r="I2999" s="13" t="n">
        <f aca="false">B2999-E2999</f>
        <v>-1.72000000000003</v>
      </c>
      <c r="J2999" s="13" t="n">
        <f aca="false">C2999-D2999</f>
        <v>5.13999999999999</v>
      </c>
      <c r="L2999" s="14" t="n">
        <f aca="true">IF(ROW(E2999) - 1 &gt;= $L$1,MMULT($AA$1:OFFSET($AA$1, 0, $L$1 - 1),E2999:OFFSET(E2999,1 - $L$1, 0)) / $K$3,"")</f>
        <v>399.917636363636</v>
      </c>
      <c r="N2999" s="0" t="n">
        <f aca="true">IF(ROW(E2999) - 1 &gt;= $N$1,SUM(E2999:OFFSET(E2999,1 - $N$1, 0)) / $N$1,"")</f>
        <v>395.074</v>
      </c>
      <c r="P2999" s="0" t="n">
        <f aca="true">IF(ROW(N2999) - 1 &gt; $P$1, IF(OFFSET(N2999,  1 - $P$1, 0) &lt;&gt; "", MMULT($AA$2:OFFSET($AA$2, 0, $P$1 - 1), E2999:OFFSET(E2999,1 - $P$1, 0)) / $O$3,""),"")</f>
        <v>394.568888888889</v>
      </c>
    </row>
    <row collapsed="false" customFormat="false" customHeight="true" hidden="false" ht="14.4" outlineLevel="0" r="3000">
      <c r="A3000" s="9" t="n">
        <v>40907</v>
      </c>
      <c r="B3000" s="5" t="n">
        <v>403.51</v>
      </c>
      <c r="C3000" s="5" t="n">
        <v>406.28</v>
      </c>
      <c r="D3000" s="5" t="n">
        <v>403.49</v>
      </c>
      <c r="E3000" s="5" t="n">
        <v>405</v>
      </c>
      <c r="F3000" s="5" t="n">
        <v>6416500</v>
      </c>
      <c r="G3000" s="5" t="n">
        <v>403.27</v>
      </c>
      <c r="I3000" s="13" t="n">
        <f aca="false">B3000-E3000</f>
        <v>-1.49000000000001</v>
      </c>
      <c r="J3000" s="13" t="n">
        <f aca="false">C3000-D3000</f>
        <v>2.78999999999996</v>
      </c>
      <c r="L3000" s="14" t="n">
        <f aca="true">IF(ROW(E3000) - 1 &gt;= $L$1,MMULT($AA$1:OFFSET($AA$1, 0, $L$1 - 1),E3000:OFFSET(E3000,1 - $L$1, 0)) / $K$3,"")</f>
        <v>401.722363636364</v>
      </c>
      <c r="N3000" s="0" t="n">
        <f aca="true">IF(ROW(E3000) - 1 &gt;= $N$1,SUM(E3000:OFFSET(E3000,1 - $N$1, 0)) / $N$1,"")</f>
        <v>397.68</v>
      </c>
      <c r="P3000" s="0" t="n">
        <f aca="true">IF(ROW(N3000) - 1 &gt; $P$1, IF(OFFSET(N3000,  1 - $P$1, 0) &lt;&gt; "", MMULT($AA$2:OFFSET($AA$2, 0, $P$1 - 1), E3000:OFFSET(E3000,1 - $P$1, 0)) / $O$3,""),"")</f>
        <v>397.524722222222</v>
      </c>
    </row>
    <row collapsed="false" customFormat="false" customHeight="true" hidden="false" ht="14.4" outlineLevel="0" r="3001">
      <c r="A3001" s="9" t="n">
        <v>40911</v>
      </c>
      <c r="B3001" s="5" t="n">
        <v>409.4</v>
      </c>
      <c r="C3001" s="5" t="n">
        <v>412.5</v>
      </c>
      <c r="D3001" s="5" t="n">
        <v>409</v>
      </c>
      <c r="E3001" s="5" t="n">
        <v>411.23</v>
      </c>
      <c r="F3001" s="5" t="n">
        <v>10793600</v>
      </c>
      <c r="G3001" s="5" t="n">
        <v>409.47</v>
      </c>
      <c r="I3001" s="13" t="n">
        <f aca="false">B3001-E3001</f>
        <v>-1.83000000000004</v>
      </c>
      <c r="J3001" s="13" t="n">
        <f aca="false">C3001-D3001</f>
        <v>3.5</v>
      </c>
      <c r="L3001" s="14" t="n">
        <f aca="true">IF(ROW(E3001) - 1 &gt;= $L$1,MMULT($AA$1:OFFSET($AA$1, 0, $L$1 - 1),E3001:OFFSET(E3001,1 - $L$1, 0)) / $K$3,"")</f>
        <v>404.186</v>
      </c>
      <c r="N3001" s="0" t="n">
        <f aca="true">IF(ROW(E3001) - 1 &gt;= $N$1,SUM(E3001:OFFSET(E3001,1 - $N$1, 0)) / $N$1,"")</f>
        <v>400.701</v>
      </c>
      <c r="P3001" s="0" t="n">
        <f aca="true">IF(ROW(N3001) - 1 &gt; $P$1, IF(OFFSET(N3001,  1 - $P$1, 0) &lt;&gt; "", MMULT($AA$2:OFFSET($AA$2, 0, $P$1 - 1), E3001:OFFSET(E3001,1 - $P$1, 0)) / $O$3,""),"")</f>
        <v>400.322777777778</v>
      </c>
    </row>
    <row collapsed="false" customFormat="false" customHeight="true" hidden="false" ht="14.4" outlineLevel="0" r="3002">
      <c r="A3002" s="9" t="n">
        <v>40912</v>
      </c>
      <c r="B3002" s="5" t="n">
        <v>410</v>
      </c>
      <c r="C3002" s="5" t="n">
        <v>414.68</v>
      </c>
      <c r="D3002" s="5" t="n">
        <v>409.28</v>
      </c>
      <c r="E3002" s="5" t="n">
        <v>413.44</v>
      </c>
      <c r="F3002" s="5" t="n">
        <v>9286500</v>
      </c>
      <c r="G3002" s="5" t="n">
        <v>411.67</v>
      </c>
      <c r="I3002" s="13" t="n">
        <f aca="false">B3002-E3002</f>
        <v>-3.44</v>
      </c>
      <c r="J3002" s="13" t="n">
        <f aca="false">C3002-D3002</f>
        <v>5.40000000000003</v>
      </c>
      <c r="L3002" s="14" t="n">
        <f aca="true">IF(ROW(E3002) - 1 &gt;= $L$1,MMULT($AA$1:OFFSET($AA$1, 0, $L$1 - 1),E3002:OFFSET(E3002,1 - $L$1, 0)) / $K$3,"")</f>
        <v>406.502181818182</v>
      </c>
      <c r="N3002" s="0" t="n">
        <f aca="true">IF(ROW(E3002) - 1 &gt;= $N$1,SUM(E3002:OFFSET(E3002,1 - $N$1, 0)) / $N$1,"")</f>
        <v>403.824</v>
      </c>
      <c r="P3002" s="0" t="n">
        <f aca="true">IF(ROW(N3002) - 1 &gt; $P$1, IF(OFFSET(N3002,  1 - $P$1, 0) &lt;&gt; "", MMULT($AA$2:OFFSET($AA$2, 0, $P$1 - 1), E3002:OFFSET(E3002,1 - $P$1, 0)) / $O$3,""),"")</f>
        <v>402.724166666667</v>
      </c>
    </row>
    <row collapsed="false" customFormat="false" customHeight="true" hidden="false" ht="14.4" outlineLevel="0" r="3003">
      <c r="A3003" s="9" t="n">
        <v>40913</v>
      </c>
      <c r="B3003" s="5" t="n">
        <v>414.95</v>
      </c>
      <c r="C3003" s="5" t="n">
        <v>418.55</v>
      </c>
      <c r="D3003" s="5" t="n">
        <v>412.67</v>
      </c>
      <c r="E3003" s="5" t="n">
        <v>418.03</v>
      </c>
      <c r="F3003" s="5" t="n">
        <v>9688200</v>
      </c>
      <c r="G3003" s="5" t="n">
        <v>416.24</v>
      </c>
      <c r="I3003" s="13" t="n">
        <f aca="false">B3003-E3003</f>
        <v>-3.07999999999998</v>
      </c>
      <c r="J3003" s="13" t="n">
        <f aca="false">C3003-D3003</f>
        <v>5.88</v>
      </c>
      <c r="L3003" s="14" t="n">
        <f aca="true">IF(ROW(E3003) - 1 &gt;= $L$1,MMULT($AA$1:OFFSET($AA$1, 0, $L$1 - 1),E3003:OFFSET(E3003,1 - $L$1, 0)) / $K$3,"")</f>
        <v>409.085090909091</v>
      </c>
      <c r="N3003" s="0" t="n">
        <f aca="true">IF(ROW(E3003) - 1 &gt;= $N$1,SUM(E3003:OFFSET(E3003,1 - $N$1, 0)) / $N$1,"")</f>
        <v>406.032</v>
      </c>
      <c r="P3003" s="0" t="n">
        <f aca="true">IF(ROW(N3003) - 1 &gt; $P$1, IF(OFFSET(N3003,  1 - $P$1, 0) &lt;&gt; "", MMULT($AA$2:OFFSET($AA$2, 0, $P$1 - 1), E3003:OFFSET(E3003,1 - $P$1, 0)) / $O$3,""),"")</f>
        <v>404.736388888889</v>
      </c>
    </row>
    <row collapsed="false" customFormat="false" customHeight="true" hidden="false" ht="14.4" outlineLevel="0" r="3004">
      <c r="A3004" s="9" t="n">
        <v>40914</v>
      </c>
      <c r="B3004" s="5" t="n">
        <v>419.77</v>
      </c>
      <c r="C3004" s="5" t="n">
        <v>422.75</v>
      </c>
      <c r="D3004" s="5" t="n">
        <v>419.22</v>
      </c>
      <c r="E3004" s="5" t="n">
        <v>422.4</v>
      </c>
      <c r="F3004" s="5" t="n">
        <v>11367600</v>
      </c>
      <c r="G3004" s="5" t="n">
        <v>420.59</v>
      </c>
      <c r="I3004" s="13" t="n">
        <f aca="false">B3004-E3004</f>
        <v>-2.63</v>
      </c>
      <c r="J3004" s="13" t="n">
        <f aca="false">C3004-D3004</f>
        <v>3.52999999999997</v>
      </c>
      <c r="L3004" s="14" t="n">
        <f aca="true">IF(ROW(E3004) - 1 &gt;= $L$1,MMULT($AA$1:OFFSET($AA$1, 0, $L$1 - 1),E3004:OFFSET(E3004,1 - $L$1, 0)) / $K$3,"")</f>
        <v>412.061090909091</v>
      </c>
      <c r="N3004" s="0" t="n">
        <f aca="true">IF(ROW(E3004) - 1 &gt;= $N$1,SUM(E3004:OFFSET(E3004,1 - $N$1, 0)) / $N$1,"")</f>
        <v>408.627</v>
      </c>
      <c r="P3004" s="0" t="n">
        <f aca="true">IF(ROW(N3004) - 1 &gt; $P$1, IF(OFFSET(N3004,  1 - $P$1, 0) &lt;&gt; "", MMULT($AA$2:OFFSET($AA$2, 0, $P$1 - 1), E3004:OFFSET(E3004,1 - $P$1, 0)) / $O$3,""),"")</f>
        <v>406.73</v>
      </c>
    </row>
    <row collapsed="false" customFormat="false" customHeight="true" hidden="false" ht="14.4" outlineLevel="0" r="3005">
      <c r="A3005" s="9" t="n">
        <v>40917</v>
      </c>
      <c r="B3005" s="5" t="n">
        <v>425.5</v>
      </c>
      <c r="C3005" s="5" t="n">
        <v>427.75</v>
      </c>
      <c r="D3005" s="5" t="n">
        <v>421.35</v>
      </c>
      <c r="E3005" s="5" t="n">
        <v>421.73</v>
      </c>
      <c r="F3005" s="5" t="n">
        <v>14072300</v>
      </c>
      <c r="G3005" s="5" t="n">
        <v>419.93</v>
      </c>
      <c r="I3005" s="13" t="n">
        <f aca="false">B3005-E3005</f>
        <v>3.76999999999998</v>
      </c>
      <c r="J3005" s="13" t="n">
        <f aca="false">C3005-D3005</f>
        <v>6.39999999999998</v>
      </c>
      <c r="L3005" s="14" t="n">
        <f aca="true">IF(ROW(E3005) - 1 &gt;= $L$1,MMULT($AA$1:OFFSET($AA$1, 0, $L$1 - 1),E3005:OFFSET(E3005,1 - $L$1, 0)) / $K$3,"")</f>
        <v>414.443454545455</v>
      </c>
      <c r="N3005" s="0" t="n">
        <f aca="true">IF(ROW(E3005) - 1 &gt;= $N$1,SUM(E3005:OFFSET(E3005,1 - $N$1, 0)) / $N$1,"")</f>
        <v>410.945</v>
      </c>
      <c r="P3005" s="0" t="n">
        <f aca="true">IF(ROW(N3005) - 1 &gt; $P$1, IF(OFFSET(N3005,  1 - $P$1, 0) &lt;&gt; "", MMULT($AA$2:OFFSET($AA$2, 0, $P$1 - 1), E3005:OFFSET(E3005,1 - $P$1, 0)) / $O$3,""),"")</f>
        <v>408.930277777778</v>
      </c>
    </row>
    <row collapsed="false" customFormat="false" customHeight="true" hidden="false" ht="14.4" outlineLevel="0" r="3006">
      <c r="A3006" s="9" t="n">
        <v>40918</v>
      </c>
      <c r="B3006" s="5" t="n">
        <v>425.91</v>
      </c>
      <c r="C3006" s="5" t="n">
        <v>426</v>
      </c>
      <c r="D3006" s="5" t="n">
        <v>421.5</v>
      </c>
      <c r="E3006" s="5" t="n">
        <v>423.24</v>
      </c>
      <c r="F3006" s="5" t="n">
        <v>9221300</v>
      </c>
      <c r="G3006" s="5" t="n">
        <v>421.43</v>
      </c>
      <c r="I3006" s="13" t="n">
        <f aca="false">B3006-E3006</f>
        <v>2.67000000000002</v>
      </c>
      <c r="J3006" s="13" t="n">
        <f aca="false">C3006-D3006</f>
        <v>4.5</v>
      </c>
      <c r="L3006" s="14" t="n">
        <f aca="true">IF(ROW(E3006) - 1 &gt;= $L$1,MMULT($AA$1:OFFSET($AA$1, 0, $L$1 - 1),E3006:OFFSET(E3006,1 - $L$1, 0)) / $K$3,"")</f>
        <v>416.678909090909</v>
      </c>
      <c r="N3006" s="0" t="n">
        <f aca="true">IF(ROW(E3006) - 1 &gt;= $N$1,SUM(E3006:OFFSET(E3006,1 - $N$1, 0)) / $N$1,"")</f>
        <v>412.936</v>
      </c>
      <c r="P3006" s="0" t="n">
        <f aca="true">IF(ROW(N3006) - 1 &gt; $P$1, IF(OFFSET(N3006,  1 - $P$1, 0) &lt;&gt; "", MMULT($AA$2:OFFSET($AA$2, 0, $P$1 - 1), E3006:OFFSET(E3006,1 - $P$1, 0)) / $O$3,""),"")</f>
        <v>411.399722222222</v>
      </c>
    </row>
    <row collapsed="false" customFormat="false" customHeight="true" hidden="false" ht="14.4" outlineLevel="0" r="3007">
      <c r="A3007" s="9" t="n">
        <v>40919</v>
      </c>
      <c r="B3007" s="5" t="n">
        <v>422.68</v>
      </c>
      <c r="C3007" s="5" t="n">
        <v>422.85</v>
      </c>
      <c r="D3007" s="5" t="n">
        <v>419.31</v>
      </c>
      <c r="E3007" s="5" t="n">
        <v>422.55</v>
      </c>
      <c r="F3007" s="5" t="n">
        <v>7681600</v>
      </c>
      <c r="G3007" s="5" t="n">
        <v>420.74</v>
      </c>
      <c r="I3007" s="13" t="n">
        <f aca="false">B3007-E3007</f>
        <v>0.129999999999995</v>
      </c>
      <c r="J3007" s="13" t="n">
        <f aca="false">C3007-D3007</f>
        <v>3.54000000000002</v>
      </c>
      <c r="L3007" s="14" t="n">
        <f aca="true">IF(ROW(E3007) - 1 &gt;= $L$1,MMULT($AA$1:OFFSET($AA$1, 0, $L$1 - 1),E3007:OFFSET(E3007,1 - $L$1, 0)) / $K$3,"")</f>
        <v>418.426909090909</v>
      </c>
      <c r="N3007" s="0" t="n">
        <f aca="true">IF(ROW(E3007) - 1 &gt;= $N$1,SUM(E3007:OFFSET(E3007,1 - $N$1, 0)) / $N$1,"")</f>
        <v>414.538</v>
      </c>
      <c r="P3007" s="0" t="n">
        <f aca="true">IF(ROW(N3007) - 1 &gt; $P$1, IF(OFFSET(N3007,  1 - $P$1, 0) &lt;&gt; "", MMULT($AA$2:OFFSET($AA$2, 0, $P$1 - 1), E3007:OFFSET(E3007,1 - $P$1, 0)) / $O$3,""),"")</f>
        <v>413.831388888889</v>
      </c>
    </row>
    <row collapsed="false" customFormat="false" customHeight="true" hidden="false" ht="14.4" outlineLevel="0" r="3008">
      <c r="A3008" s="9" t="n">
        <v>40920</v>
      </c>
      <c r="B3008" s="5" t="n">
        <v>422.28</v>
      </c>
      <c r="C3008" s="5" t="n">
        <v>422.9</v>
      </c>
      <c r="D3008" s="5" t="n">
        <v>418.75</v>
      </c>
      <c r="E3008" s="5" t="n">
        <v>421.39</v>
      </c>
      <c r="F3008" s="5" t="n">
        <v>7592400</v>
      </c>
      <c r="G3008" s="5" t="n">
        <v>419.59</v>
      </c>
      <c r="I3008" s="13" t="n">
        <f aca="false">B3008-E3008</f>
        <v>0.889999999999986</v>
      </c>
      <c r="J3008" s="13" t="n">
        <f aca="false">C3008-D3008</f>
        <v>4.14999999999998</v>
      </c>
      <c r="L3008" s="14" t="n">
        <f aca="true">IF(ROW(E3008) - 1 &gt;= $L$1,MMULT($AA$1:OFFSET($AA$1, 0, $L$1 - 1),E3008:OFFSET(E3008,1 - $L$1, 0)) / $K$3,"")</f>
        <v>419.672727272727</v>
      </c>
      <c r="N3008" s="0" t="n">
        <f aca="true">IF(ROW(E3008) - 1 &gt;= $N$1,SUM(E3008:OFFSET(E3008,1 - $N$1, 0)) / $N$1,"")</f>
        <v>416.413</v>
      </c>
      <c r="P3008" s="0" t="n">
        <f aca="true">IF(ROW(N3008) - 1 &gt; $P$1, IF(OFFSET(N3008,  1 - $P$1, 0) &lt;&gt; "", MMULT($AA$2:OFFSET($AA$2, 0, $P$1 - 1), E3008:OFFSET(E3008,1 - $P$1, 0)) / $O$3,""),"")</f>
        <v>416.203055555556</v>
      </c>
    </row>
    <row collapsed="false" customFormat="false" customHeight="true" hidden="false" ht="14.4" outlineLevel="0" r="3009">
      <c r="A3009" s="9" t="n">
        <v>40921</v>
      </c>
      <c r="B3009" s="5" t="n">
        <v>419.7</v>
      </c>
      <c r="C3009" s="5" t="n">
        <v>420.45</v>
      </c>
      <c r="D3009" s="5" t="n">
        <v>418.66</v>
      </c>
      <c r="E3009" s="5" t="n">
        <v>419.81</v>
      </c>
      <c r="F3009" s="5" t="n">
        <v>8072200</v>
      </c>
      <c r="G3009" s="5" t="n">
        <v>418.02</v>
      </c>
      <c r="I3009" s="13" t="n">
        <f aca="false">B3009-E3009</f>
        <v>-0.110000000000014</v>
      </c>
      <c r="J3009" s="13" t="n">
        <f aca="false">C3009-D3009</f>
        <v>1.78999999999996</v>
      </c>
      <c r="L3009" s="14" t="n">
        <f aca="true">IF(ROW(E3009) - 1 &gt;= $L$1,MMULT($AA$1:OFFSET($AA$1, 0, $L$1 - 1),E3009:OFFSET(E3009,1 - $L$1, 0)) / $K$3,"")</f>
        <v>420.290363636364</v>
      </c>
      <c r="N3009" s="0" t="n">
        <f aca="true">IF(ROW(E3009) - 1 &gt;= $N$1,SUM(E3009:OFFSET(E3009,1 - $N$1, 0)) / $N$1,"")</f>
        <v>417.882</v>
      </c>
      <c r="P3009" s="0" t="n">
        <f aca="true">IF(ROW(N3009) - 1 &gt; $P$1, IF(OFFSET(N3009,  1 - $P$1, 0) &lt;&gt; "", MMULT($AA$2:OFFSET($AA$2, 0, $P$1 - 1), E3009:OFFSET(E3009,1 - $P$1, 0)) / $O$3,""),"")</f>
        <v>418.304722222222</v>
      </c>
    </row>
    <row collapsed="false" customFormat="false" customHeight="true" hidden="false" ht="14.4" outlineLevel="0" r="3010">
      <c r="A3010" s="9" t="n">
        <v>40925</v>
      </c>
      <c r="B3010" s="5" t="n">
        <v>424.2</v>
      </c>
      <c r="C3010" s="5" t="n">
        <v>425.99</v>
      </c>
      <c r="D3010" s="5" t="n">
        <v>422.96</v>
      </c>
      <c r="E3010" s="5" t="n">
        <v>424.7</v>
      </c>
      <c r="F3010" s="5" t="n">
        <v>8674900</v>
      </c>
      <c r="G3010" s="5" t="n">
        <v>422.88</v>
      </c>
      <c r="I3010" s="13" t="n">
        <f aca="false">B3010-E3010</f>
        <v>-0.5</v>
      </c>
      <c r="J3010" s="13" t="n">
        <f aca="false">C3010-D3010</f>
        <v>3.03000000000003</v>
      </c>
      <c r="L3010" s="14" t="n">
        <f aca="true">IF(ROW(E3010) - 1 &gt;= $L$1,MMULT($AA$1:OFFSET($AA$1, 0, $L$1 - 1),E3010:OFFSET(E3010,1 - $L$1, 0)) / $K$3,"")</f>
        <v>421.53</v>
      </c>
      <c r="N3010" s="0" t="n">
        <f aca="true">IF(ROW(E3010) - 1 &gt;= $N$1,SUM(E3010:OFFSET(E3010,1 - $N$1, 0)) / $N$1,"")</f>
        <v>419.852</v>
      </c>
      <c r="P3010" s="0" t="n">
        <f aca="true">IF(ROW(N3010) - 1 &gt; $P$1, IF(OFFSET(N3010,  1 - $P$1, 0) &lt;&gt; "", MMULT($AA$2:OFFSET($AA$2, 0, $P$1 - 1), E3010:OFFSET(E3010,1 - $P$1, 0)) / $O$3,""),"")</f>
        <v>419.921388888889</v>
      </c>
    </row>
    <row collapsed="false" customFormat="false" customHeight="true" hidden="false" ht="14.4" outlineLevel="0" r="3011">
      <c r="A3011" s="9" t="n">
        <v>40926</v>
      </c>
      <c r="B3011" s="5" t="n">
        <v>426.96</v>
      </c>
      <c r="C3011" s="5" t="n">
        <v>429.47</v>
      </c>
      <c r="D3011" s="5" t="n">
        <v>426.3</v>
      </c>
      <c r="E3011" s="5" t="n">
        <v>429.11</v>
      </c>
      <c r="F3011" s="5" t="n">
        <v>9885400</v>
      </c>
      <c r="G3011" s="5" t="n">
        <v>427.28</v>
      </c>
      <c r="I3011" s="13" t="n">
        <f aca="false">B3011-E3011</f>
        <v>-2.15000000000003</v>
      </c>
      <c r="J3011" s="13" t="n">
        <f aca="false">C3011-D3011</f>
        <v>3.17000000000002</v>
      </c>
      <c r="L3011" s="14" t="n">
        <f aca="true">IF(ROW(E3011) - 1 &gt;= $L$1,MMULT($AA$1:OFFSET($AA$1, 0, $L$1 - 1),E3011:OFFSET(E3011,1 - $L$1, 0)) / $K$3,"")</f>
        <v>423.213272727273</v>
      </c>
      <c r="N3011" s="0" t="n">
        <f aca="true">IF(ROW(E3011) - 1 &gt;= $N$1,SUM(E3011:OFFSET(E3011,1 - $N$1, 0)) / $N$1,"")</f>
        <v>421.64</v>
      </c>
      <c r="P3011" s="0" t="n">
        <f aca="true">IF(ROW(N3011) - 1 &gt; $P$1, IF(OFFSET(N3011,  1 - $P$1, 0) &lt;&gt; "", MMULT($AA$2:OFFSET($AA$2, 0, $P$1 - 1), E3011:OFFSET(E3011,1 - $P$1, 0)) / $O$3,""),"")</f>
        <v>421.281666666667</v>
      </c>
    </row>
    <row collapsed="false" customFormat="false" customHeight="true" hidden="false" ht="14.4" outlineLevel="0" r="3012">
      <c r="A3012" s="9" t="n">
        <v>40927</v>
      </c>
      <c r="B3012" s="5" t="n">
        <v>430.15</v>
      </c>
      <c r="C3012" s="5" t="n">
        <v>431.37</v>
      </c>
      <c r="D3012" s="5" t="n">
        <v>426.51</v>
      </c>
      <c r="E3012" s="5" t="n">
        <v>427.75</v>
      </c>
      <c r="F3012" s="5" t="n">
        <v>9347800</v>
      </c>
      <c r="G3012" s="5" t="n">
        <v>425.92</v>
      </c>
      <c r="I3012" s="13" t="n">
        <f aca="false">B3012-E3012</f>
        <v>2.39999999999998</v>
      </c>
      <c r="J3012" s="13" t="n">
        <f aca="false">C3012-D3012</f>
        <v>4.86000000000001</v>
      </c>
      <c r="L3012" s="14" t="n">
        <f aca="true">IF(ROW(E3012) - 1 &gt;= $L$1,MMULT($AA$1:OFFSET($AA$1, 0, $L$1 - 1),E3012:OFFSET(E3012,1 - $L$1, 0)) / $K$3,"")</f>
        <v>424.324181818182</v>
      </c>
      <c r="N3012" s="0" t="n">
        <f aca="true">IF(ROW(E3012) - 1 &gt;= $N$1,SUM(E3012:OFFSET(E3012,1 - $N$1, 0)) / $N$1,"")</f>
        <v>423.071</v>
      </c>
      <c r="P3012" s="0" t="n">
        <f aca="true">IF(ROW(N3012) - 1 &gt; $P$1, IF(OFFSET(N3012,  1 - $P$1, 0) &lt;&gt; "", MMULT($AA$2:OFFSET($AA$2, 0, $P$1 - 1), E3012:OFFSET(E3012,1 - $P$1, 0)) / $O$3,""),"")</f>
        <v>422.260555555556</v>
      </c>
    </row>
    <row collapsed="false" customFormat="false" customHeight="true" hidden="false" ht="14.4" outlineLevel="0" r="3013">
      <c r="A3013" s="9" t="n">
        <v>40928</v>
      </c>
      <c r="B3013" s="5" t="n">
        <v>427.49</v>
      </c>
      <c r="C3013" s="5" t="n">
        <v>427.5</v>
      </c>
      <c r="D3013" s="5" t="n">
        <v>419.75</v>
      </c>
      <c r="E3013" s="5" t="n">
        <v>420.3</v>
      </c>
      <c r="F3013" s="5" t="n">
        <v>14784800</v>
      </c>
      <c r="G3013" s="5" t="n">
        <v>418.5</v>
      </c>
      <c r="I3013" s="13" t="n">
        <f aca="false">B3013-E3013</f>
        <v>7.19</v>
      </c>
      <c r="J3013" s="13" t="n">
        <f aca="false">C3013-D3013</f>
        <v>7.75</v>
      </c>
      <c r="L3013" s="14" t="n">
        <f aca="true">IF(ROW(E3013) - 1 &gt;= $L$1,MMULT($AA$1:OFFSET($AA$1, 0, $L$1 - 1),E3013:OFFSET(E3013,1 - $L$1, 0)) / $K$3,"")</f>
        <v>423.820363636364</v>
      </c>
      <c r="N3013" s="0" t="n">
        <f aca="true">IF(ROW(E3013) - 1 &gt;= $N$1,SUM(E3013:OFFSET(E3013,1 - $N$1, 0)) / $N$1,"")</f>
        <v>423.298</v>
      </c>
      <c r="P3013" s="0" t="n">
        <f aca="true">IF(ROW(N3013) - 1 &gt; $P$1, IF(OFFSET(N3013,  1 - $P$1, 0) &lt;&gt; "", MMULT($AA$2:OFFSET($AA$2, 0, $P$1 - 1), E3013:OFFSET(E3013,1 - $P$1, 0)) / $O$3,""),"")</f>
        <v>422.8625</v>
      </c>
    </row>
    <row collapsed="false" customFormat="false" customHeight="true" hidden="false" ht="14.4" outlineLevel="0" r="3014">
      <c r="A3014" s="9" t="n">
        <v>40931</v>
      </c>
      <c r="B3014" s="5" t="n">
        <v>422.67</v>
      </c>
      <c r="C3014" s="5" t="n">
        <v>428.45</v>
      </c>
      <c r="D3014" s="5" t="n">
        <v>422.3</v>
      </c>
      <c r="E3014" s="5" t="n">
        <v>427.41</v>
      </c>
      <c r="F3014" s="5" t="n">
        <v>10930800</v>
      </c>
      <c r="G3014" s="5" t="n">
        <v>425.58</v>
      </c>
      <c r="I3014" s="13" t="n">
        <f aca="false">B3014-E3014</f>
        <v>-4.74000000000001</v>
      </c>
      <c r="J3014" s="13" t="n">
        <f aca="false">C3014-D3014</f>
        <v>6.14999999999998</v>
      </c>
      <c r="L3014" s="14" t="n">
        <f aca="true">IF(ROW(E3014) - 1 &gt;= $L$1,MMULT($AA$1:OFFSET($AA$1, 0, $L$1 - 1),E3014:OFFSET(E3014,1 - $L$1, 0)) / $K$3,"")</f>
        <v>424.568</v>
      </c>
      <c r="N3014" s="0" t="n">
        <f aca="true">IF(ROW(E3014) - 1 &gt;= $N$1,SUM(E3014:OFFSET(E3014,1 - $N$1, 0)) / $N$1,"")</f>
        <v>423.799</v>
      </c>
      <c r="P3014" s="0" t="n">
        <f aca="true">IF(ROW(N3014) - 1 &gt; $P$1, IF(OFFSET(N3014,  1 - $P$1, 0) &lt;&gt; "", MMULT($AA$2:OFFSET($AA$2, 0, $P$1 - 1), E3014:OFFSET(E3014,1 - $P$1, 0)) / $O$3,""),"")</f>
        <v>423.410833333333</v>
      </c>
    </row>
    <row collapsed="false" customFormat="false" customHeight="true" hidden="false" ht="14.4" outlineLevel="0" r="3015">
      <c r="A3015" s="9" t="n">
        <v>40932</v>
      </c>
      <c r="B3015" s="5" t="n">
        <v>425.1</v>
      </c>
      <c r="C3015" s="5" t="n">
        <v>425.1</v>
      </c>
      <c r="D3015" s="5" t="n">
        <v>419.55</v>
      </c>
      <c r="E3015" s="5" t="n">
        <v>420.41</v>
      </c>
      <c r="F3015" s="5" t="n">
        <v>19558500</v>
      </c>
      <c r="G3015" s="5" t="n">
        <v>418.61</v>
      </c>
      <c r="I3015" s="13" t="n">
        <f aca="false">B3015-E3015</f>
        <v>4.69</v>
      </c>
      <c r="J3015" s="13" t="n">
        <f aca="false">C3015-D3015</f>
        <v>5.55000000000001</v>
      </c>
      <c r="L3015" s="14" t="n">
        <f aca="true">IF(ROW(E3015) - 1 &gt;= $L$1,MMULT($AA$1:OFFSET($AA$1, 0, $L$1 - 1),E3015:OFFSET(E3015,1 - $L$1, 0)) / $K$3,"")</f>
        <v>423.951818181818</v>
      </c>
      <c r="N3015" s="0" t="n">
        <f aca="true">IF(ROW(E3015) - 1 &gt;= $N$1,SUM(E3015:OFFSET(E3015,1 - $N$1, 0)) / $N$1,"")</f>
        <v>423.667</v>
      </c>
      <c r="P3015" s="0" t="n">
        <f aca="true">IF(ROW(N3015) - 1 &gt; $P$1, IF(OFFSET(N3015,  1 - $P$1, 0) &lt;&gt; "", MMULT($AA$2:OFFSET($AA$2, 0, $P$1 - 1), E3015:OFFSET(E3015,1 - $P$1, 0)) / $O$3,""),"")</f>
        <v>423.926388888889</v>
      </c>
    </row>
    <row collapsed="false" customFormat="false" customHeight="true" hidden="false" ht="14.4" outlineLevel="0" r="3016">
      <c r="A3016" s="9" t="n">
        <v>40933</v>
      </c>
      <c r="B3016" s="5" t="n">
        <v>454.44</v>
      </c>
      <c r="C3016" s="5" t="n">
        <v>454.45</v>
      </c>
      <c r="D3016" s="5" t="n">
        <v>443.73</v>
      </c>
      <c r="E3016" s="5" t="n">
        <v>446.66</v>
      </c>
      <c r="F3016" s="5" t="n">
        <v>34225500</v>
      </c>
      <c r="G3016" s="5" t="n">
        <v>444.75</v>
      </c>
      <c r="I3016" s="13" t="n">
        <f aca="false">B3016-E3016</f>
        <v>7.77999999999997</v>
      </c>
      <c r="J3016" s="13" t="n">
        <f aca="false">C3016-D3016</f>
        <v>10.72</v>
      </c>
      <c r="L3016" s="14" t="n">
        <f aca="true">IF(ROW(E3016) - 1 &gt;= $L$1,MMULT($AA$1:OFFSET($AA$1, 0, $L$1 - 1),E3016:OFFSET(E3016,1 - $L$1, 0)) / $K$3,"")</f>
        <v>428.132363636364</v>
      </c>
      <c r="N3016" s="0" t="n">
        <f aca="true">IF(ROW(E3016) - 1 &gt;= $N$1,SUM(E3016:OFFSET(E3016,1 - $N$1, 0)) / $N$1,"")</f>
        <v>426.009</v>
      </c>
      <c r="P3016" s="0" t="n">
        <f aca="true">IF(ROW(N3016) - 1 &gt; $P$1, IF(OFFSET(N3016,  1 - $P$1, 0) &lt;&gt; "", MMULT($AA$2:OFFSET($AA$2, 0, $P$1 - 1), E3016:OFFSET(E3016,1 - $P$1, 0)) / $O$3,""),"")</f>
        <v>424.988055555556</v>
      </c>
    </row>
    <row collapsed="false" customFormat="false" customHeight="true" hidden="false" ht="14.4" outlineLevel="0" r="3017">
      <c r="A3017" s="9" t="n">
        <v>40934</v>
      </c>
      <c r="B3017" s="5" t="n">
        <v>448.36</v>
      </c>
      <c r="C3017" s="5" t="n">
        <v>448.79</v>
      </c>
      <c r="D3017" s="5" t="n">
        <v>443.14</v>
      </c>
      <c r="E3017" s="5" t="n">
        <v>444.63</v>
      </c>
      <c r="F3017" s="5" t="n">
        <v>11570900</v>
      </c>
      <c r="G3017" s="5" t="n">
        <v>442.73</v>
      </c>
      <c r="I3017" s="13" t="n">
        <f aca="false">B3017-E3017</f>
        <v>3.73000000000002</v>
      </c>
      <c r="J3017" s="13" t="n">
        <f aca="false">C3017-D3017</f>
        <v>5.65000000000003</v>
      </c>
      <c r="L3017" s="14" t="n">
        <f aca="true">IF(ROW(E3017) - 1 &gt;= $L$1,MMULT($AA$1:OFFSET($AA$1, 0, $L$1 - 1),E3017:OFFSET(E3017,1 - $L$1, 0)) / $K$3,"")</f>
        <v>431.518</v>
      </c>
      <c r="N3017" s="0" t="n">
        <f aca="true">IF(ROW(E3017) - 1 &gt;= $N$1,SUM(E3017:OFFSET(E3017,1 - $N$1, 0)) / $N$1,"")</f>
        <v>428.217</v>
      </c>
      <c r="P3017" s="0" t="n">
        <f aca="true">IF(ROW(N3017) - 1 &gt; $P$1, IF(OFFSET(N3017,  1 - $P$1, 0) &lt;&gt; "", MMULT($AA$2:OFFSET($AA$2, 0, $P$1 - 1), E3017:OFFSET(E3017,1 - $P$1, 0)) / $O$3,""),"")</f>
        <v>426.275833333333</v>
      </c>
    </row>
    <row collapsed="false" customFormat="false" customHeight="true" hidden="false" ht="14.4" outlineLevel="0" r="3018">
      <c r="A3018" s="9" t="n">
        <v>40935</v>
      </c>
      <c r="B3018" s="5" t="n">
        <v>444.34</v>
      </c>
      <c r="C3018" s="5" t="n">
        <v>448.48</v>
      </c>
      <c r="D3018" s="5" t="n">
        <v>443.77</v>
      </c>
      <c r="E3018" s="5" t="n">
        <v>447.28</v>
      </c>
      <c r="F3018" s="5" t="n">
        <v>10703900</v>
      </c>
      <c r="G3018" s="5" t="n">
        <v>445.37</v>
      </c>
      <c r="I3018" s="13" t="n">
        <f aca="false">B3018-E3018</f>
        <v>-2.94</v>
      </c>
      <c r="J3018" s="13" t="n">
        <f aca="false">C3018-D3018</f>
        <v>4.71000000000004</v>
      </c>
      <c r="L3018" s="14" t="n">
        <f aca="true">IF(ROW(E3018) - 1 &gt;= $L$1,MMULT($AA$1:OFFSET($AA$1, 0, $L$1 - 1),E3018:OFFSET(E3018,1 - $L$1, 0)) / $K$3,"")</f>
        <v>434.984</v>
      </c>
      <c r="N3018" s="0" t="n">
        <f aca="true">IF(ROW(E3018) - 1 &gt;= $N$1,SUM(E3018:OFFSET(E3018,1 - $N$1, 0)) / $N$1,"")</f>
        <v>430.806</v>
      </c>
      <c r="P3018" s="0" t="n">
        <f aca="true">IF(ROW(N3018) - 1 &gt; $P$1, IF(OFFSET(N3018,  1 - $P$1, 0) &lt;&gt; "", MMULT($AA$2:OFFSET($AA$2, 0, $P$1 - 1), E3018:OFFSET(E3018,1 - $P$1, 0)) / $O$3,""),"")</f>
        <v>427.980833333333</v>
      </c>
    </row>
    <row collapsed="false" customFormat="false" customHeight="true" hidden="false" ht="14.4" outlineLevel="0" r="3019">
      <c r="A3019" s="9" t="n">
        <v>40938</v>
      </c>
      <c r="B3019" s="5" t="n">
        <v>445.71</v>
      </c>
      <c r="C3019" s="5" t="n">
        <v>453.9</v>
      </c>
      <c r="D3019" s="5" t="n">
        <v>445.39</v>
      </c>
      <c r="E3019" s="5" t="n">
        <v>453.01</v>
      </c>
      <c r="F3019" s="5" t="n">
        <v>13547900</v>
      </c>
      <c r="G3019" s="5" t="n">
        <v>451.07</v>
      </c>
      <c r="I3019" s="13" t="n">
        <f aca="false">B3019-E3019</f>
        <v>-7.30000000000001</v>
      </c>
      <c r="J3019" s="13" t="n">
        <f aca="false">C3019-D3019</f>
        <v>8.50999999999999</v>
      </c>
      <c r="L3019" s="14" t="n">
        <f aca="true">IF(ROW(E3019) - 1 &gt;= $L$1,MMULT($AA$1:OFFSET($AA$1, 0, $L$1 - 1),E3019:OFFSET(E3019,1 - $L$1, 0)) / $K$3,"")</f>
        <v>439.021090909091</v>
      </c>
      <c r="N3019" s="0" t="n">
        <f aca="true">IF(ROW(E3019) - 1 &gt;= $N$1,SUM(E3019:OFFSET(E3019,1 - $N$1, 0)) / $N$1,"")</f>
        <v>434.126</v>
      </c>
      <c r="P3019" s="0" t="n">
        <f aca="true">IF(ROW(N3019) - 1 &gt; $P$1, IF(OFFSET(N3019,  1 - $P$1, 0) &lt;&gt; "", MMULT($AA$2:OFFSET($AA$2, 0, $P$1 - 1), E3019:OFFSET(E3019,1 - $P$1, 0)) / $O$3,""),"")</f>
        <v>430.656944444444</v>
      </c>
    </row>
    <row collapsed="false" customFormat="false" customHeight="true" hidden="false" ht="14.4" outlineLevel="0" r="3020">
      <c r="A3020" s="9" t="n">
        <v>40939</v>
      </c>
      <c r="B3020" s="5" t="n">
        <v>455.59</v>
      </c>
      <c r="C3020" s="5" t="n">
        <v>458.24</v>
      </c>
      <c r="D3020" s="5" t="n">
        <v>453.07</v>
      </c>
      <c r="E3020" s="5" t="n">
        <v>456.48</v>
      </c>
      <c r="F3020" s="5" t="n">
        <v>13988700</v>
      </c>
      <c r="G3020" s="5" t="n">
        <v>454.53</v>
      </c>
      <c r="I3020" s="13" t="n">
        <f aca="false">B3020-E3020</f>
        <v>-0.890000000000043</v>
      </c>
      <c r="J3020" s="13" t="n">
        <f aca="false">C3020-D3020</f>
        <v>5.17000000000002</v>
      </c>
      <c r="L3020" s="14" t="n">
        <f aca="true">IF(ROW(E3020) - 1 &gt;= $L$1,MMULT($AA$1:OFFSET($AA$1, 0, $L$1 - 1),E3020:OFFSET(E3020,1 - $L$1, 0)) / $K$3,"")</f>
        <v>443.085454545455</v>
      </c>
      <c r="N3020" s="0" t="n">
        <f aca="true">IF(ROW(E3020) - 1 &gt;= $N$1,SUM(E3020:OFFSET(E3020,1 - $N$1, 0)) / $N$1,"")</f>
        <v>437.304</v>
      </c>
      <c r="P3020" s="0" t="n">
        <f aca="true">IF(ROW(N3020) - 1 &gt; $P$1, IF(OFFSET(N3020,  1 - $P$1, 0) &lt;&gt; "", MMULT($AA$2:OFFSET($AA$2, 0, $P$1 - 1), E3020:OFFSET(E3020,1 - $P$1, 0)) / $O$3,""),"")</f>
        <v>433.973333333333</v>
      </c>
    </row>
    <row collapsed="false" customFormat="false" customHeight="true" hidden="false" ht="14.4" outlineLevel="0" r="3021">
      <c r="A3021" s="9" t="n">
        <v>40940</v>
      </c>
      <c r="B3021" s="5" t="n">
        <v>458.41</v>
      </c>
      <c r="C3021" s="5" t="n">
        <v>458.99</v>
      </c>
      <c r="D3021" s="5" t="n">
        <v>455.55</v>
      </c>
      <c r="E3021" s="5" t="n">
        <v>456.19</v>
      </c>
      <c r="F3021" s="5" t="n">
        <v>9644500</v>
      </c>
      <c r="G3021" s="5" t="n">
        <v>454.24</v>
      </c>
      <c r="I3021" s="13" t="n">
        <f aca="false">B3021-E3021</f>
        <v>2.22000000000003</v>
      </c>
      <c r="J3021" s="13" t="n">
        <f aca="false">C3021-D3021</f>
        <v>3.44</v>
      </c>
      <c r="L3021" s="14" t="n">
        <f aca="true">IF(ROW(E3021) - 1 &gt;= $L$1,MMULT($AA$1:OFFSET($AA$1, 0, $L$1 - 1),E3021:OFFSET(E3021,1 - $L$1, 0)) / $K$3,"")</f>
        <v>446.519272727273</v>
      </c>
      <c r="N3021" s="0" t="n">
        <f aca="true">IF(ROW(E3021) - 1 &gt;= $N$1,SUM(E3021:OFFSET(E3021,1 - $N$1, 0)) / $N$1,"")</f>
        <v>440.012</v>
      </c>
      <c r="P3021" s="0" t="n">
        <f aca="true">IF(ROW(N3021) - 1 &gt; $P$1, IF(OFFSET(N3021,  1 - $P$1, 0) &lt;&gt; "", MMULT($AA$2:OFFSET($AA$2, 0, $P$1 - 1), E3021:OFFSET(E3021,1 - $P$1, 0)) / $O$3,""),"")</f>
        <v>438.266944444445</v>
      </c>
    </row>
    <row collapsed="false" customFormat="false" customHeight="true" hidden="false" ht="14.4" outlineLevel="0" r="3022">
      <c r="A3022" s="9" t="n">
        <v>40941</v>
      </c>
      <c r="B3022" s="5" t="n">
        <v>455.9</v>
      </c>
      <c r="C3022" s="5" t="n">
        <v>457.17</v>
      </c>
      <c r="D3022" s="5" t="n">
        <v>453.98</v>
      </c>
      <c r="E3022" s="5" t="n">
        <v>455.12</v>
      </c>
      <c r="F3022" s="5" t="n">
        <v>6671300</v>
      </c>
      <c r="G3022" s="5" t="n">
        <v>453.17</v>
      </c>
      <c r="I3022" s="13" t="n">
        <f aca="false">B3022-E3022</f>
        <v>0.779999999999973</v>
      </c>
      <c r="J3022" s="13" t="n">
        <f aca="false">C3022-D3022</f>
        <v>3.19</v>
      </c>
      <c r="L3022" s="14" t="n">
        <f aca="true">IF(ROW(E3022) - 1 &gt;= $L$1,MMULT($AA$1:OFFSET($AA$1, 0, $L$1 - 1),E3022:OFFSET(E3022,1 - $L$1, 0)) / $K$3,"")</f>
        <v>449.266181818182</v>
      </c>
      <c r="N3022" s="0" t="n">
        <f aca="true">IF(ROW(E3022) - 1 &gt;= $N$1,SUM(E3022:OFFSET(E3022,1 - $N$1, 0)) / $N$1,"")</f>
        <v>442.749</v>
      </c>
      <c r="P3022" s="0" t="n">
        <f aca="true">IF(ROW(N3022) - 1 &gt; $P$1, IF(OFFSET(N3022,  1 - $P$1, 0) &lt;&gt; "", MMULT($AA$2:OFFSET($AA$2, 0, $P$1 - 1), E3022:OFFSET(E3022,1 - $P$1, 0)) / $O$3,""),"")</f>
        <v>442.185555555556</v>
      </c>
    </row>
    <row collapsed="false" customFormat="false" customHeight="true" hidden="false" ht="14.4" outlineLevel="0" r="3023">
      <c r="A3023" s="9" t="n">
        <v>40942</v>
      </c>
      <c r="B3023" s="5" t="n">
        <v>457.3</v>
      </c>
      <c r="C3023" s="5" t="n">
        <v>460</v>
      </c>
      <c r="D3023" s="5" t="n">
        <v>455.56</v>
      </c>
      <c r="E3023" s="5" t="n">
        <v>459.68</v>
      </c>
      <c r="F3023" s="5" t="n">
        <v>10235700</v>
      </c>
      <c r="G3023" s="5" t="n">
        <v>457.71</v>
      </c>
      <c r="I3023" s="13" t="n">
        <f aca="false">B3023-E3023</f>
        <v>-2.38</v>
      </c>
      <c r="J3023" s="13" t="n">
        <f aca="false">C3023-D3023</f>
        <v>4.44</v>
      </c>
      <c r="L3023" s="14" t="n">
        <f aca="true">IF(ROW(E3023) - 1 &gt;= $L$1,MMULT($AA$1:OFFSET($AA$1, 0, $L$1 - 1),E3023:OFFSET(E3023,1 - $L$1, 0)) / $K$3,"")</f>
        <v>452.344545454546</v>
      </c>
      <c r="N3023" s="0" t="n">
        <f aca="true">IF(ROW(E3023) - 1 &gt;= $N$1,SUM(E3023:OFFSET(E3023,1 - $N$1, 0)) / $N$1,"")</f>
        <v>446.687</v>
      </c>
      <c r="P3023" s="0" t="n">
        <f aca="true">IF(ROW(N3023) - 1 &gt; $P$1, IF(OFFSET(N3023,  1 - $P$1, 0) &lt;&gt; "", MMULT($AA$2:OFFSET($AA$2, 0, $P$1 - 1), E3023:OFFSET(E3023,1 - $P$1, 0)) / $O$3,""),"")</f>
        <v>446.091111111111</v>
      </c>
    </row>
    <row collapsed="false" customFormat="false" customHeight="true" hidden="false" ht="14.4" outlineLevel="0" r="3024">
      <c r="A3024" s="9" t="n">
        <v>40945</v>
      </c>
      <c r="B3024" s="5" t="n">
        <v>458.38</v>
      </c>
      <c r="C3024" s="5" t="n">
        <v>464.98</v>
      </c>
      <c r="D3024" s="5" t="n">
        <v>458.2</v>
      </c>
      <c r="E3024" s="5" t="n">
        <v>463.97</v>
      </c>
      <c r="F3024" s="5" t="n">
        <v>8907600</v>
      </c>
      <c r="G3024" s="5" t="n">
        <v>461.99</v>
      </c>
      <c r="I3024" s="13" t="n">
        <f aca="false">B3024-E3024</f>
        <v>-5.59000000000003</v>
      </c>
      <c r="J3024" s="13" t="n">
        <f aca="false">C3024-D3024</f>
        <v>6.78000000000003</v>
      </c>
      <c r="L3024" s="14" t="n">
        <f aca="true">IF(ROW(E3024) - 1 &gt;= $L$1,MMULT($AA$1:OFFSET($AA$1, 0, $L$1 - 1),E3024:OFFSET(E3024,1 - $L$1, 0)) / $K$3,"")</f>
        <v>455.486909090909</v>
      </c>
      <c r="N3024" s="0" t="n">
        <f aca="true">IF(ROW(E3024) - 1 &gt;= $N$1,SUM(E3024:OFFSET(E3024,1 - $N$1, 0)) / $N$1,"")</f>
        <v>450.343</v>
      </c>
      <c r="P3024" s="0" t="n">
        <f aca="true">IF(ROW(N3024) - 1 &gt; $P$1, IF(OFFSET(N3024,  1 - $P$1, 0) &lt;&gt; "", MMULT($AA$2:OFFSET($AA$2, 0, $P$1 - 1), E3024:OFFSET(E3024,1 - $P$1, 0)) / $O$3,""),"")</f>
        <v>449.917777777778</v>
      </c>
    </row>
    <row collapsed="false" customFormat="false" customHeight="true" hidden="false" ht="14.4" outlineLevel="0" r="3025">
      <c r="A3025" s="9" t="n">
        <v>40946</v>
      </c>
      <c r="B3025" s="5" t="n">
        <v>465.25</v>
      </c>
      <c r="C3025" s="5" t="n">
        <v>469.75</v>
      </c>
      <c r="D3025" s="5" t="n">
        <v>464.58</v>
      </c>
      <c r="E3025" s="5" t="n">
        <v>468.83</v>
      </c>
      <c r="F3025" s="5" t="n">
        <v>11293700</v>
      </c>
      <c r="G3025" s="5" t="n">
        <v>466.83</v>
      </c>
      <c r="I3025" s="13" t="n">
        <f aca="false">B3025-E3025</f>
        <v>-3.57999999999998</v>
      </c>
      <c r="J3025" s="13" t="n">
        <f aca="false">C3025-D3025</f>
        <v>5.17000000000002</v>
      </c>
      <c r="L3025" s="14" t="n">
        <f aca="true">IF(ROW(E3025) - 1 &gt;= $L$1,MMULT($AA$1:OFFSET($AA$1, 0, $L$1 - 1),E3025:OFFSET(E3025,1 - $L$1, 0)) / $K$3,"")</f>
        <v>458.848181818182</v>
      </c>
      <c r="N3025" s="0" t="n">
        <f aca="true">IF(ROW(E3025) - 1 &gt;= $N$1,SUM(E3025:OFFSET(E3025,1 - $N$1, 0)) / $N$1,"")</f>
        <v>455.185</v>
      </c>
      <c r="P3025" s="0" t="n">
        <f aca="true">IF(ROW(N3025) - 1 &gt; $P$1, IF(OFFSET(N3025,  1 - $P$1, 0) &lt;&gt; "", MMULT($AA$2:OFFSET($AA$2, 0, $P$1 - 1), E3025:OFFSET(E3025,1 - $P$1, 0)) / $O$3,""),"")</f>
        <v>453.275277777778</v>
      </c>
    </row>
    <row collapsed="false" customFormat="false" customHeight="true" hidden="false" ht="14.4" outlineLevel="0" r="3026">
      <c r="A3026" s="9" t="n">
        <v>40947</v>
      </c>
      <c r="B3026" s="5" t="n">
        <v>470.5</v>
      </c>
      <c r="C3026" s="5" t="n">
        <v>476.79</v>
      </c>
      <c r="D3026" s="5" t="n">
        <v>469.7</v>
      </c>
      <c r="E3026" s="5" t="n">
        <v>476.68</v>
      </c>
      <c r="F3026" s="5" t="n">
        <v>14567500</v>
      </c>
      <c r="G3026" s="5" t="n">
        <v>474.64</v>
      </c>
      <c r="I3026" s="13" t="n">
        <f aca="false">B3026-E3026</f>
        <v>-6.18000000000001</v>
      </c>
      <c r="J3026" s="13" t="n">
        <f aca="false">C3026-D3026</f>
        <v>7.09000000000003</v>
      </c>
      <c r="L3026" s="14" t="n">
        <f aca="true">IF(ROW(E3026) - 1 &gt;= $L$1,MMULT($AA$1:OFFSET($AA$1, 0, $L$1 - 1),E3026:OFFSET(E3026,1 - $L$1, 0)) / $K$3,"")</f>
        <v>462.756363636364</v>
      </c>
      <c r="N3026" s="0" t="n">
        <f aca="true">IF(ROW(E3026) - 1 &gt;= $N$1,SUM(E3026:OFFSET(E3026,1 - $N$1, 0)) / $N$1,"")</f>
        <v>458.187</v>
      </c>
      <c r="P3026" s="0" t="n">
        <f aca="true">IF(ROW(N3026) - 1 &gt; $P$1, IF(OFFSET(N3026,  1 - $P$1, 0) &lt;&gt; "", MMULT($AA$2:OFFSET($AA$2, 0, $P$1 - 1), E3026:OFFSET(E3026,1 - $P$1, 0)) / $O$3,""),"")</f>
        <v>456.386388888889</v>
      </c>
    </row>
    <row collapsed="false" customFormat="false" customHeight="true" hidden="false" ht="14.4" outlineLevel="0" r="3027">
      <c r="A3027" s="9" t="n">
        <v>40948</v>
      </c>
      <c r="B3027" s="5" t="n">
        <v>480.76</v>
      </c>
      <c r="C3027" s="5" t="n">
        <v>496.75</v>
      </c>
      <c r="D3027" s="5" t="n">
        <v>480.56</v>
      </c>
      <c r="E3027" s="5" t="n">
        <v>493.17</v>
      </c>
      <c r="F3027" s="5" t="n">
        <v>31579100</v>
      </c>
      <c r="G3027" s="5" t="n">
        <v>491.06</v>
      </c>
      <c r="I3027" s="13" t="n">
        <f aca="false">B3027-E3027</f>
        <v>-12.41</v>
      </c>
      <c r="J3027" s="13" t="n">
        <f aca="false">C3027-D3027</f>
        <v>16.19</v>
      </c>
      <c r="L3027" s="14" t="n">
        <f aca="true">IF(ROW(E3027) - 1 &gt;= $L$1,MMULT($AA$1:OFFSET($AA$1, 0, $L$1 - 1),E3027:OFFSET(E3027,1 - $L$1, 0)) / $K$3,"")</f>
        <v>469.116909090909</v>
      </c>
      <c r="N3027" s="0" t="n">
        <f aca="true">IF(ROW(E3027) - 1 &gt;= $N$1,SUM(E3027:OFFSET(E3027,1 - $N$1, 0)) / $N$1,"")</f>
        <v>463.041</v>
      </c>
      <c r="P3027" s="0" t="n">
        <f aca="true">IF(ROW(N3027) - 1 &gt; $P$1, IF(OFFSET(N3027,  1 - $P$1, 0) &lt;&gt; "", MMULT($AA$2:OFFSET($AA$2, 0, $P$1 - 1), E3027:OFFSET(E3027,1 - $P$1, 0)) / $O$3,""),"")</f>
        <v>459.530833333333</v>
      </c>
    </row>
    <row collapsed="false" customFormat="false" customHeight="true" hidden="false" ht="14.4" outlineLevel="0" r="3028">
      <c r="A3028" s="9" t="n">
        <v>40949</v>
      </c>
      <c r="B3028" s="5" t="n">
        <v>490.96</v>
      </c>
      <c r="C3028" s="5" t="n">
        <v>497.62</v>
      </c>
      <c r="D3028" s="5" t="n">
        <v>488.55</v>
      </c>
      <c r="E3028" s="5" t="n">
        <v>493.42</v>
      </c>
      <c r="F3028" s="5" t="n">
        <v>22546500</v>
      </c>
      <c r="G3028" s="5" t="n">
        <v>491.31</v>
      </c>
      <c r="I3028" s="13" t="n">
        <f aca="false">B3028-E3028</f>
        <v>-2.46000000000004</v>
      </c>
      <c r="J3028" s="13" t="n">
        <f aca="false">C3028-D3028</f>
        <v>9.06999999999999</v>
      </c>
      <c r="L3028" s="14" t="n">
        <f aca="true">IF(ROW(E3028) - 1 &gt;= $L$1,MMULT($AA$1:OFFSET($AA$1, 0, $L$1 - 1),E3028:OFFSET(E3028,1 - $L$1, 0)) / $K$3,"")</f>
        <v>474.640363636364</v>
      </c>
      <c r="N3028" s="0" t="n">
        <f aca="true">IF(ROW(E3028) - 1 &gt;= $N$1,SUM(E3028:OFFSET(E3028,1 - $N$1, 0)) / $N$1,"")</f>
        <v>467.655</v>
      </c>
      <c r="P3028" s="0" t="n">
        <f aca="true">IF(ROW(N3028) - 1 &gt; $P$1, IF(OFFSET(N3028,  1 - $P$1, 0) &lt;&gt; "", MMULT($AA$2:OFFSET($AA$2, 0, $P$1 - 1), E3028:OFFSET(E3028,1 - $P$1, 0)) / $O$3,""),"")</f>
        <v>463.504166666667</v>
      </c>
    </row>
    <row collapsed="false" customFormat="false" customHeight="true" hidden="false" ht="14.4" outlineLevel="0" r="3029">
      <c r="A3029" s="9" t="n">
        <v>40952</v>
      </c>
      <c r="B3029" s="5" t="n">
        <v>499.53</v>
      </c>
      <c r="C3029" s="5" t="n">
        <v>503.83</v>
      </c>
      <c r="D3029" s="5" t="n">
        <v>497.09</v>
      </c>
      <c r="E3029" s="5" t="n">
        <v>502.6</v>
      </c>
      <c r="F3029" s="5" t="n">
        <v>18472000</v>
      </c>
      <c r="G3029" s="5" t="n">
        <v>500.45</v>
      </c>
      <c r="I3029" s="13" t="n">
        <f aca="false">B3029-E3029</f>
        <v>-3.07000000000005</v>
      </c>
      <c r="J3029" s="13" t="n">
        <f aca="false">C3029-D3029</f>
        <v>6.74000000000001</v>
      </c>
      <c r="L3029" s="14" t="n">
        <f aca="true">IF(ROW(E3029) - 1 &gt;= $L$1,MMULT($AA$1:OFFSET($AA$1, 0, $L$1 - 1),E3029:OFFSET(E3029,1 - $L$1, 0)) / $K$3,"")</f>
        <v>480.994</v>
      </c>
      <c r="N3029" s="0" t="n">
        <f aca="true">IF(ROW(E3029) - 1 &gt;= $N$1,SUM(E3029:OFFSET(E3029,1 - $N$1, 0)) / $N$1,"")</f>
        <v>472.614</v>
      </c>
      <c r="P3029" s="0" t="n">
        <f aca="true">IF(ROW(N3029) - 1 &gt; $P$1, IF(OFFSET(N3029,  1 - $P$1, 0) &lt;&gt; "", MMULT($AA$2:OFFSET($AA$2, 0, $P$1 - 1), E3029:OFFSET(E3029,1 - $P$1, 0)) / $O$3,""),"")</f>
        <v>468.251666666667</v>
      </c>
    </row>
    <row collapsed="false" customFormat="false" customHeight="true" hidden="false" ht="14.4" outlineLevel="0" r="3030">
      <c r="A3030" s="9" t="n">
        <v>40953</v>
      </c>
      <c r="B3030" s="5" t="n">
        <v>504.66</v>
      </c>
      <c r="C3030" s="5" t="n">
        <v>509.56</v>
      </c>
      <c r="D3030" s="5" t="n">
        <v>502</v>
      </c>
      <c r="E3030" s="5" t="n">
        <v>509.46</v>
      </c>
      <c r="F3030" s="5" t="n">
        <v>16442800</v>
      </c>
      <c r="G3030" s="5" t="n">
        <v>507.28</v>
      </c>
      <c r="I3030" s="13" t="n">
        <f aca="false">B3030-E3030</f>
        <v>-4.79999999999995</v>
      </c>
      <c r="J3030" s="13" t="n">
        <f aca="false">C3030-D3030</f>
        <v>7.56</v>
      </c>
      <c r="L3030" s="14" t="n">
        <f aca="true">IF(ROW(E3030) - 1 &gt;= $L$1,MMULT($AA$1:OFFSET($AA$1, 0, $L$1 - 1),E3030:OFFSET(E3030,1 - $L$1, 0)) / $K$3,"")</f>
        <v>487.693272727273</v>
      </c>
      <c r="N3030" s="0" t="n">
        <f aca="true">IF(ROW(E3030) - 1 &gt;= $N$1,SUM(E3030:OFFSET(E3030,1 - $N$1, 0)) / $N$1,"")</f>
        <v>477.912</v>
      </c>
      <c r="P3030" s="0" t="n">
        <f aca="true">IF(ROW(N3030) - 1 &gt; $P$1, IF(OFFSET(N3030,  1 - $P$1, 0) &lt;&gt; "", MMULT($AA$2:OFFSET($AA$2, 0, $P$1 - 1), E3030:OFFSET(E3030,1 - $P$1, 0)) / $O$3,""),"")</f>
        <v>473.799166666667</v>
      </c>
    </row>
    <row collapsed="false" customFormat="false" customHeight="true" hidden="false" ht="14.4" outlineLevel="0" r="3031">
      <c r="A3031" s="9" t="n">
        <v>40954</v>
      </c>
      <c r="B3031" s="5" t="n">
        <v>514.26</v>
      </c>
      <c r="C3031" s="5" t="n">
        <v>526.29</v>
      </c>
      <c r="D3031" s="5" t="n">
        <v>496.89</v>
      </c>
      <c r="E3031" s="5" t="n">
        <v>497.67</v>
      </c>
      <c r="F3031" s="5" t="n">
        <v>53790000</v>
      </c>
      <c r="G3031" s="5" t="n">
        <v>495.54</v>
      </c>
      <c r="I3031" s="13" t="n">
        <f aca="false">B3031-E3031</f>
        <v>16.59</v>
      </c>
      <c r="J3031" s="13" t="n">
        <f aca="false">C3031-D3031</f>
        <v>29.4</v>
      </c>
      <c r="L3031" s="14" t="n">
        <f aca="true">IF(ROW(E3031) - 1 &gt;= $L$1,MMULT($AA$1:OFFSET($AA$1, 0, $L$1 - 1),E3031:OFFSET(E3031,1 - $L$1, 0)) / $K$3,"")</f>
        <v>491.285636363636</v>
      </c>
      <c r="N3031" s="0" t="n">
        <f aca="true">IF(ROW(E3031) - 1 &gt;= $N$1,SUM(E3031:OFFSET(E3031,1 - $N$1, 0)) / $N$1,"")</f>
        <v>482.06</v>
      </c>
      <c r="P3031" s="0" t="n">
        <f aca="true">IF(ROW(N3031) - 1 &gt; $P$1, IF(OFFSET(N3031,  1 - $P$1, 0) &lt;&gt; "", MMULT($AA$2:OFFSET($AA$2, 0, $P$1 - 1), E3031:OFFSET(E3031,1 - $P$1, 0)) / $O$3,""),"")</f>
        <v>479.708333333333</v>
      </c>
    </row>
    <row collapsed="false" customFormat="false" customHeight="true" hidden="false" ht="14.4" outlineLevel="0" r="3032">
      <c r="A3032" s="9" t="n">
        <v>40955</v>
      </c>
      <c r="B3032" s="5" t="n">
        <v>491.5</v>
      </c>
      <c r="C3032" s="5" t="n">
        <v>504.89</v>
      </c>
      <c r="D3032" s="5" t="n">
        <v>486.63</v>
      </c>
      <c r="E3032" s="5" t="n">
        <v>502.21</v>
      </c>
      <c r="F3032" s="5" t="n">
        <v>33734000</v>
      </c>
      <c r="G3032" s="5" t="n">
        <v>500.06</v>
      </c>
      <c r="I3032" s="13" t="n">
        <f aca="false">B3032-E3032</f>
        <v>-10.71</v>
      </c>
      <c r="J3032" s="13" t="n">
        <f aca="false">C3032-D3032</f>
        <v>18.26</v>
      </c>
      <c r="L3032" s="14" t="n">
        <f aca="true">IF(ROW(E3032) - 1 &gt;= $L$1,MMULT($AA$1:OFFSET($AA$1, 0, $L$1 - 1),E3032:OFFSET(E3032,1 - $L$1, 0)) / $K$3,"")</f>
        <v>494.949272727273</v>
      </c>
      <c r="N3032" s="0" t="n">
        <f aca="true">IF(ROW(E3032) - 1 &gt;= $N$1,SUM(E3032:OFFSET(E3032,1 - $N$1, 0)) / $N$1,"")</f>
        <v>486.769</v>
      </c>
      <c r="P3032" s="0" t="n">
        <f aca="true">IF(ROW(N3032) - 1 &gt; $P$1, IF(OFFSET(N3032,  1 - $P$1, 0) &lt;&gt; "", MMULT($AA$2:OFFSET($AA$2, 0, $P$1 - 1), E3032:OFFSET(E3032,1 - $P$1, 0)) / $O$3,""),"")</f>
        <v>485.765555555556</v>
      </c>
    </row>
    <row collapsed="false" customFormat="false" customHeight="true" hidden="false" ht="14.4" outlineLevel="0" r="3033">
      <c r="A3033" s="9" t="n">
        <v>40956</v>
      </c>
      <c r="B3033" s="5" t="n">
        <v>503.11</v>
      </c>
      <c r="C3033" s="5" t="n">
        <v>507.77</v>
      </c>
      <c r="D3033" s="5" t="n">
        <v>500.3</v>
      </c>
      <c r="E3033" s="5" t="n">
        <v>502.12</v>
      </c>
      <c r="F3033" s="5" t="n">
        <v>19135900</v>
      </c>
      <c r="G3033" s="5" t="n">
        <v>499.97</v>
      </c>
      <c r="I3033" s="13" t="n">
        <f aca="false">B3033-E3033</f>
        <v>0.990000000000009</v>
      </c>
      <c r="J3033" s="13" t="n">
        <f aca="false">C3033-D3033</f>
        <v>7.46999999999997</v>
      </c>
      <c r="L3033" s="14" t="n">
        <f aca="true">IF(ROW(E3033) - 1 &gt;= $L$1,MMULT($AA$1:OFFSET($AA$1, 0, $L$1 - 1),E3033:OFFSET(E3033,1 - $L$1, 0)) / $K$3,"")</f>
        <v>497.740363636364</v>
      </c>
      <c r="N3033" s="0" t="n">
        <f aca="true">IF(ROW(E3033) - 1 &gt;= $N$1,SUM(E3033:OFFSET(E3033,1 - $N$1, 0)) / $N$1,"")</f>
        <v>491.013</v>
      </c>
      <c r="P3033" s="0" t="n">
        <f aca="true">IF(ROW(N3033) - 1 &gt; $P$1, IF(OFFSET(N3033,  1 - $P$1, 0) &lt;&gt; "", MMULT($AA$2:OFFSET($AA$2, 0, $P$1 - 1), E3033:OFFSET(E3033,1 - $P$1, 0)) / $O$3,""),"")</f>
        <v>491.044166666667</v>
      </c>
    </row>
    <row collapsed="false" customFormat="false" customHeight="true" hidden="false" ht="14.4" outlineLevel="0" r="3034">
      <c r="A3034" s="9" t="n">
        <v>40960</v>
      </c>
      <c r="B3034" s="5" t="n">
        <v>506.88</v>
      </c>
      <c r="C3034" s="5" t="n">
        <v>514.85</v>
      </c>
      <c r="D3034" s="5" t="n">
        <v>504.12</v>
      </c>
      <c r="E3034" s="5" t="n">
        <v>514.85</v>
      </c>
      <c r="F3034" s="5" t="n">
        <v>21628400</v>
      </c>
      <c r="G3034" s="5" t="n">
        <v>512.65</v>
      </c>
      <c r="I3034" s="13" t="n">
        <f aca="false">B3034-E3034</f>
        <v>-7.97000000000003</v>
      </c>
      <c r="J3034" s="13" t="n">
        <f aca="false">C3034-D3034</f>
        <v>10.73</v>
      </c>
      <c r="L3034" s="14" t="n">
        <f aca="true">IF(ROW(E3034) - 1 &gt;= $L$1,MMULT($AA$1:OFFSET($AA$1, 0, $L$1 - 1),E3034:OFFSET(E3034,1 - $L$1, 0)) / $K$3,"")</f>
        <v>502.074363636364</v>
      </c>
      <c r="N3034" s="0" t="n">
        <f aca="true">IF(ROW(E3034) - 1 &gt;= $N$1,SUM(E3034:OFFSET(E3034,1 - $N$1, 0)) / $N$1,"")</f>
        <v>496.101</v>
      </c>
      <c r="P3034" s="0" t="n">
        <f aca="true">IF(ROW(N3034) - 1 &gt; $P$1, IF(OFFSET(N3034,  1 - $P$1, 0) &lt;&gt; "", MMULT($AA$2:OFFSET($AA$2, 0, $P$1 - 1), E3034:OFFSET(E3034,1 - $P$1, 0)) / $O$3,""),"")</f>
        <v>495.854166666667</v>
      </c>
    </row>
    <row collapsed="false" customFormat="false" customHeight="true" hidden="false" ht="14.4" outlineLevel="0" r="3035">
      <c r="A3035" s="9" t="n">
        <v>40961</v>
      </c>
      <c r="B3035" s="5" t="n">
        <v>513.08</v>
      </c>
      <c r="C3035" s="5" t="n">
        <v>515.49</v>
      </c>
      <c r="D3035" s="5" t="n">
        <v>509.07</v>
      </c>
      <c r="E3035" s="5" t="n">
        <v>513.04</v>
      </c>
      <c r="F3035" s="5" t="n">
        <v>17260800</v>
      </c>
      <c r="G3035" s="5" t="n">
        <v>510.85</v>
      </c>
      <c r="I3035" s="13" t="n">
        <f aca="false">B3035-E3035</f>
        <v>0.0400000000000773</v>
      </c>
      <c r="J3035" s="13" t="n">
        <f aca="false">C3035-D3035</f>
        <v>6.42000000000002</v>
      </c>
      <c r="L3035" s="14" t="n">
        <f aca="true">IF(ROW(E3035) - 1 &gt;= $L$1,MMULT($AA$1:OFFSET($AA$1, 0, $L$1 - 1),E3035:OFFSET(E3035,1 - $L$1, 0)) / $K$3,"")</f>
        <v>505.154181818182</v>
      </c>
      <c r="N3035" s="0" t="n">
        <f aca="true">IF(ROW(E3035) - 1 &gt;= $N$1,SUM(E3035:OFFSET(E3035,1 - $N$1, 0)) / $N$1,"")</f>
        <v>500.522</v>
      </c>
      <c r="P3035" s="0" t="n">
        <f aca="true">IF(ROW(N3035) - 1 &gt; $P$1, IF(OFFSET(N3035,  1 - $P$1, 0) &lt;&gt; "", MMULT($AA$2:OFFSET($AA$2, 0, $P$1 - 1), E3035:OFFSET(E3035,1 - $P$1, 0)) / $O$3,""),"")</f>
        <v>499.761944444444</v>
      </c>
    </row>
    <row collapsed="false" customFormat="false" customHeight="true" hidden="false" ht="14.4" outlineLevel="0" r="3036">
      <c r="A3036" s="9" t="n">
        <v>40962</v>
      </c>
      <c r="B3036" s="5" t="n">
        <v>515.08</v>
      </c>
      <c r="C3036" s="5" t="n">
        <v>517.83</v>
      </c>
      <c r="D3036" s="5" t="n">
        <v>509.5</v>
      </c>
      <c r="E3036" s="5" t="n">
        <v>516.39</v>
      </c>
      <c r="F3036" s="5" t="n">
        <v>20286700</v>
      </c>
      <c r="G3036" s="5" t="n">
        <v>514.18</v>
      </c>
      <c r="I3036" s="13" t="n">
        <f aca="false">B3036-E3036</f>
        <v>-1.30999999999995</v>
      </c>
      <c r="J3036" s="13" t="n">
        <f aca="false">C3036-D3036</f>
        <v>8.33000000000004</v>
      </c>
      <c r="L3036" s="14" t="n">
        <f aca="true">IF(ROW(E3036) - 1 &gt;= $L$1,MMULT($AA$1:OFFSET($AA$1, 0, $L$1 - 1),E3036:OFFSET(E3036,1 - $L$1, 0)) / $K$3,"")</f>
        <v>508.039272727273</v>
      </c>
      <c r="N3036" s="0" t="n">
        <f aca="true">IF(ROW(E3036) - 1 &gt;= $N$1,SUM(E3036:OFFSET(E3036,1 - $N$1, 0)) / $N$1,"")</f>
        <v>504.493</v>
      </c>
      <c r="P3036" s="0" t="n">
        <f aca="true">IF(ROW(N3036) - 1 &gt; $P$1, IF(OFFSET(N3036,  1 - $P$1, 0) &lt;&gt; "", MMULT($AA$2:OFFSET($AA$2, 0, $P$1 - 1), E3036:OFFSET(E3036,1 - $P$1, 0)) / $O$3,""),"")</f>
        <v>502.598611111111</v>
      </c>
    </row>
    <row collapsed="false" customFormat="false" customHeight="true" hidden="false" ht="14.4" outlineLevel="0" r="3037">
      <c r="A3037" s="9" t="n">
        <v>40963</v>
      </c>
      <c r="B3037" s="5" t="n">
        <v>519.67</v>
      </c>
      <c r="C3037" s="5" t="n">
        <v>522.9</v>
      </c>
      <c r="D3037" s="5" t="n">
        <v>518.64</v>
      </c>
      <c r="E3037" s="5" t="n">
        <v>522.41</v>
      </c>
      <c r="F3037" s="5" t="n">
        <v>14824000</v>
      </c>
      <c r="G3037" s="5" t="n">
        <v>520.18</v>
      </c>
      <c r="I3037" s="13" t="n">
        <f aca="false">B3037-E3037</f>
        <v>-2.74000000000001</v>
      </c>
      <c r="J3037" s="13" t="n">
        <f aca="false">C3037-D3037</f>
        <v>4.25999999999999</v>
      </c>
      <c r="L3037" s="14" t="n">
        <f aca="true">IF(ROW(E3037) - 1 &gt;= $L$1,MMULT($AA$1:OFFSET($AA$1, 0, $L$1 - 1),E3037:OFFSET(E3037,1 - $L$1, 0)) / $K$3,"")</f>
        <v>511.296909090909</v>
      </c>
      <c r="N3037" s="0" t="n">
        <f aca="true">IF(ROW(E3037) - 1 &gt;= $N$1,SUM(E3037:OFFSET(E3037,1 - $N$1, 0)) / $N$1,"")</f>
        <v>507.417</v>
      </c>
      <c r="P3037" s="0" t="n">
        <f aca="true">IF(ROW(N3037) - 1 &gt; $P$1, IF(OFFSET(N3037,  1 - $P$1, 0) &lt;&gt; "", MMULT($AA$2:OFFSET($AA$2, 0, $P$1 - 1), E3037:OFFSET(E3037,1 - $P$1, 0)) / $O$3,""),"")</f>
        <v>505.321388888889</v>
      </c>
    </row>
    <row collapsed="false" customFormat="false" customHeight="true" hidden="false" ht="14.4" outlineLevel="0" r="3038">
      <c r="A3038" s="9" t="n">
        <v>40966</v>
      </c>
      <c r="B3038" s="5" t="n">
        <v>521.31</v>
      </c>
      <c r="C3038" s="5" t="n">
        <v>528.5</v>
      </c>
      <c r="D3038" s="5" t="n">
        <v>516.28</v>
      </c>
      <c r="E3038" s="5" t="n">
        <v>525.76</v>
      </c>
      <c r="F3038" s="5" t="n">
        <v>19556500</v>
      </c>
      <c r="G3038" s="5" t="n">
        <v>523.51</v>
      </c>
      <c r="I3038" s="13" t="n">
        <f aca="false">B3038-E3038</f>
        <v>-4.45000000000005</v>
      </c>
      <c r="J3038" s="13" t="n">
        <f aca="false">C3038-D3038</f>
        <v>12.22</v>
      </c>
      <c r="L3038" s="14" t="n">
        <f aca="true">IF(ROW(E3038) - 1 &gt;= $L$1,MMULT($AA$1:OFFSET($AA$1, 0, $L$1 - 1),E3038:OFFSET(E3038,1 - $L$1, 0)) / $K$3,"")</f>
        <v>514.632</v>
      </c>
      <c r="N3038" s="0" t="n">
        <f aca="true">IF(ROW(E3038) - 1 &gt;= $N$1,SUM(E3038:OFFSET(E3038,1 - $N$1, 0)) / $N$1,"")</f>
        <v>510.651</v>
      </c>
      <c r="P3038" s="0" t="n">
        <f aca="true">IF(ROW(N3038) - 1 &gt; $P$1, IF(OFFSET(N3038,  1 - $P$1, 0) &lt;&gt; "", MMULT($AA$2:OFFSET($AA$2, 0, $P$1 - 1), E3038:OFFSET(E3038,1 - $P$1, 0)) / $O$3,""),"")</f>
        <v>507.989166666667</v>
      </c>
    </row>
    <row collapsed="false" customFormat="false" customHeight="true" hidden="false" ht="14.4" outlineLevel="0" r="3039">
      <c r="A3039" s="9" t="n">
        <v>40967</v>
      </c>
      <c r="B3039" s="5" t="n">
        <v>527.96</v>
      </c>
      <c r="C3039" s="5" t="n">
        <v>535.41</v>
      </c>
      <c r="D3039" s="5" t="n">
        <v>525.85</v>
      </c>
      <c r="E3039" s="5" t="n">
        <v>535.41</v>
      </c>
      <c r="F3039" s="5" t="n">
        <v>21442400</v>
      </c>
      <c r="G3039" s="5" t="n">
        <v>533.12</v>
      </c>
      <c r="I3039" s="13" t="n">
        <f aca="false">B3039-E3039</f>
        <v>-7.44999999999993</v>
      </c>
      <c r="J3039" s="13" t="n">
        <f aca="false">C3039-D3039</f>
        <v>9.55999999999995</v>
      </c>
      <c r="L3039" s="14" t="n">
        <f aca="true">IF(ROW(E3039) - 1 &gt;= $L$1,MMULT($AA$1:OFFSET($AA$1, 0, $L$1 - 1),E3039:OFFSET(E3039,1 - $L$1, 0)) / $K$3,"")</f>
        <v>519.133636363636</v>
      </c>
      <c r="N3039" s="0" t="n">
        <f aca="true">IF(ROW(E3039) - 1 &gt;= $N$1,SUM(E3039:OFFSET(E3039,1 - $N$1, 0)) / $N$1,"")</f>
        <v>513.932</v>
      </c>
      <c r="P3039" s="0" t="n">
        <f aca="true">IF(ROW(N3039) - 1 &gt; $P$1, IF(OFFSET(N3039,  1 - $P$1, 0) &lt;&gt; "", MMULT($AA$2:OFFSET($AA$2, 0, $P$1 - 1), E3039:OFFSET(E3039,1 - $P$1, 0)) / $O$3,""),"")</f>
        <v>511.333055555556</v>
      </c>
    </row>
    <row collapsed="false" customFormat="false" customHeight="true" hidden="false" ht="14.4" outlineLevel="0" r="3040">
      <c r="A3040" s="9" t="n">
        <v>40968</v>
      </c>
      <c r="B3040" s="5" t="n">
        <v>541.56</v>
      </c>
      <c r="C3040" s="5" t="n">
        <v>547.61</v>
      </c>
      <c r="D3040" s="5" t="n">
        <v>535.7</v>
      </c>
      <c r="E3040" s="5" t="n">
        <v>542.44</v>
      </c>
      <c r="F3040" s="5" t="n">
        <v>34000400</v>
      </c>
      <c r="G3040" s="5" t="n">
        <v>540.12</v>
      </c>
      <c r="I3040" s="13" t="n">
        <f aca="false">B3040-E3040</f>
        <v>-0.880000000000109</v>
      </c>
      <c r="J3040" s="13" t="n">
        <f aca="false">C3040-D3040</f>
        <v>11.91</v>
      </c>
      <c r="L3040" s="14" t="n">
        <f aca="true">IF(ROW(E3040) - 1 &gt;= $L$1,MMULT($AA$1:OFFSET($AA$1, 0, $L$1 - 1),E3040:OFFSET(E3040,1 - $L$1, 0)) / $K$3,"")</f>
        <v>524.316909090909</v>
      </c>
      <c r="N3040" s="0" t="n">
        <f aca="true">IF(ROW(E3040) - 1 &gt;= $N$1,SUM(E3040:OFFSET(E3040,1 - $N$1, 0)) / $N$1,"")</f>
        <v>517.23</v>
      </c>
      <c r="P3040" s="0" t="n">
        <f aca="true">IF(ROW(N3040) - 1 &gt; $P$1, IF(OFFSET(N3040,  1 - $P$1, 0) &lt;&gt; "", MMULT($AA$2:OFFSET($AA$2, 0, $P$1 - 1), E3040:OFFSET(E3040,1 - $P$1, 0)) / $O$3,""),"")</f>
        <v>514.848055555556</v>
      </c>
    </row>
    <row collapsed="false" customFormat="false" customHeight="true" hidden="false" ht="14.4" outlineLevel="0" r="3041">
      <c r="A3041" s="9" t="n">
        <v>40969</v>
      </c>
      <c r="B3041" s="5" t="n">
        <v>548.17</v>
      </c>
      <c r="C3041" s="5" t="n">
        <v>548.21</v>
      </c>
      <c r="D3041" s="5" t="n">
        <v>538.77</v>
      </c>
      <c r="E3041" s="5" t="n">
        <v>544.47</v>
      </c>
      <c r="F3041" s="5" t="n">
        <v>24402500</v>
      </c>
      <c r="G3041" s="5" t="n">
        <v>542.14</v>
      </c>
      <c r="I3041" s="13" t="n">
        <f aca="false">B3041-E3041</f>
        <v>3.69999999999993</v>
      </c>
      <c r="J3041" s="13" t="n">
        <f aca="false">C3041-D3041</f>
        <v>9.44000000000005</v>
      </c>
      <c r="L3041" s="14" t="n">
        <f aca="true">IF(ROW(E3041) - 1 &gt;= $L$1,MMULT($AA$1:OFFSET($AA$1, 0, $L$1 - 1),E3041:OFFSET(E3041,1 - $L$1, 0)) / $K$3,"")</f>
        <v>529.269636363636</v>
      </c>
      <c r="N3041" s="0" t="n">
        <f aca="true">IF(ROW(E3041) - 1 &gt;= $N$1,SUM(E3041:OFFSET(E3041,1 - $N$1, 0)) / $N$1,"")</f>
        <v>521.91</v>
      </c>
      <c r="P3041" s="0" t="n">
        <f aca="true">IF(ROW(N3041) - 1 &gt; $P$1, IF(OFFSET(N3041,  1 - $P$1, 0) &lt;&gt; "", MMULT($AA$2:OFFSET($AA$2, 0, $P$1 - 1), E3041:OFFSET(E3041,1 - $P$1, 0)) / $O$3,""),"")</f>
        <v>518.946111111111</v>
      </c>
    </row>
    <row collapsed="false" customFormat="false" customHeight="true" hidden="false" ht="14.4" outlineLevel="0" r="3042">
      <c r="A3042" s="9" t="n">
        <v>40970</v>
      </c>
      <c r="B3042" s="5" t="n">
        <v>544.24</v>
      </c>
      <c r="C3042" s="5" t="n">
        <v>546.8</v>
      </c>
      <c r="D3042" s="5" t="n">
        <v>542.52</v>
      </c>
      <c r="E3042" s="5" t="n">
        <v>545.18</v>
      </c>
      <c r="F3042" s="5" t="n">
        <v>15418300</v>
      </c>
      <c r="G3042" s="5" t="n">
        <v>542.85</v>
      </c>
      <c r="I3042" s="13" t="n">
        <f aca="false">B3042-E3042</f>
        <v>-0.939999999999941</v>
      </c>
      <c r="J3042" s="13" t="n">
        <f aca="false">C3042-D3042</f>
        <v>4.27999999999997</v>
      </c>
      <c r="L3042" s="14" t="n">
        <f aca="true">IF(ROW(E3042) - 1 &gt;= $L$1,MMULT($AA$1:OFFSET($AA$1, 0, $L$1 - 1),E3042:OFFSET(E3042,1 - $L$1, 0)) / $K$3,"")</f>
        <v>533.500545454545</v>
      </c>
      <c r="N3042" s="0" t="n">
        <f aca="true">IF(ROW(E3042) - 1 &gt;= $N$1,SUM(E3042:OFFSET(E3042,1 - $N$1, 0)) / $N$1,"")</f>
        <v>526.207</v>
      </c>
      <c r="P3042" s="0" t="n">
        <f aca="true">IF(ROW(N3042) - 1 &gt; $P$1, IF(OFFSET(N3042,  1 - $P$1, 0) &lt;&gt; "", MMULT($AA$2:OFFSET($AA$2, 0, $P$1 - 1), E3042:OFFSET(E3042,1 - $P$1, 0)) / $O$3,""),"")</f>
        <v>523.651388888889</v>
      </c>
    </row>
    <row collapsed="false" customFormat="false" customHeight="true" hidden="false" ht="14.4" outlineLevel="0" r="3043">
      <c r="A3043" s="9" t="n">
        <v>40973</v>
      </c>
      <c r="B3043" s="5" t="n">
        <v>545.42</v>
      </c>
      <c r="C3043" s="5" t="n">
        <v>547.48</v>
      </c>
      <c r="D3043" s="5" t="n">
        <v>526</v>
      </c>
      <c r="E3043" s="5" t="n">
        <v>533.16</v>
      </c>
      <c r="F3043" s="5" t="n">
        <v>28897300</v>
      </c>
      <c r="G3043" s="5" t="n">
        <v>530.88</v>
      </c>
      <c r="I3043" s="13" t="n">
        <f aca="false">B3043-E3043</f>
        <v>12.26</v>
      </c>
      <c r="J3043" s="13" t="n">
        <f aca="false">C3043-D3043</f>
        <v>21.48</v>
      </c>
      <c r="L3043" s="14" t="n">
        <f aca="true">IF(ROW(E3043) - 1 &gt;= $L$1,MMULT($AA$1:OFFSET($AA$1, 0, $L$1 - 1),E3043:OFFSET(E3043,1 - $L$1, 0)) / $K$3,"")</f>
        <v>534.764727272727</v>
      </c>
      <c r="N3043" s="0" t="n">
        <f aca="true">IF(ROW(E3043) - 1 &gt;= $N$1,SUM(E3043:OFFSET(E3043,1 - $N$1, 0)) / $N$1,"")</f>
        <v>529.311</v>
      </c>
      <c r="P3043" s="0" t="n">
        <f aca="true">IF(ROW(N3043) - 1 &gt; $P$1, IF(OFFSET(N3043,  1 - $P$1, 0) &lt;&gt; "", MMULT($AA$2:OFFSET($AA$2, 0, $P$1 - 1), E3043:OFFSET(E3043,1 - $P$1, 0)) / $O$3,""),"")</f>
        <v>527.968055555556</v>
      </c>
    </row>
    <row collapsed="false" customFormat="false" customHeight="true" hidden="false" ht="14.4" outlineLevel="0" r="3044">
      <c r="A3044" s="9" t="n">
        <v>40974</v>
      </c>
      <c r="B3044" s="5" t="n">
        <v>523.66</v>
      </c>
      <c r="C3044" s="5" t="n">
        <v>533.69</v>
      </c>
      <c r="D3044" s="5" t="n">
        <v>516.22</v>
      </c>
      <c r="E3044" s="5" t="n">
        <v>530.26</v>
      </c>
      <c r="F3044" s="5" t="n">
        <v>28937100</v>
      </c>
      <c r="G3044" s="5" t="n">
        <v>527.99</v>
      </c>
      <c r="I3044" s="13" t="n">
        <f aca="false">B3044-E3044</f>
        <v>-6.60000000000002</v>
      </c>
      <c r="J3044" s="13" t="n">
        <f aca="false">C3044-D3044</f>
        <v>17.47</v>
      </c>
      <c r="L3044" s="14" t="n">
        <f aca="true">IF(ROW(E3044) - 1 &gt;= $L$1,MMULT($AA$1:OFFSET($AA$1, 0, $L$1 - 1),E3044:OFFSET(E3044,1 - $L$1, 0)) / $K$3,"")</f>
        <v>534.937272727273</v>
      </c>
      <c r="N3044" s="0" t="n">
        <f aca="true">IF(ROW(E3044) - 1 &gt;= $N$1,SUM(E3044:OFFSET(E3044,1 - $N$1, 0)) / $N$1,"")</f>
        <v>530.852</v>
      </c>
      <c r="P3044" s="0" t="n">
        <f aca="true">IF(ROW(N3044) - 1 &gt; $P$1, IF(OFFSET(N3044,  1 - $P$1, 0) &lt;&gt; "", MMULT($AA$2:OFFSET($AA$2, 0, $P$1 - 1), E3044:OFFSET(E3044,1 - $P$1, 0)) / $O$3,""),"")</f>
        <v>531.755555555556</v>
      </c>
    </row>
    <row collapsed="false" customFormat="false" customHeight="true" hidden="false" ht="14.4" outlineLevel="0" r="3045">
      <c r="A3045" s="9" t="n">
        <v>40975</v>
      </c>
      <c r="B3045" s="5" t="n">
        <v>536.8</v>
      </c>
      <c r="C3045" s="5" t="n">
        <v>537.78</v>
      </c>
      <c r="D3045" s="5" t="n">
        <v>523.3</v>
      </c>
      <c r="E3045" s="5" t="n">
        <v>530.69</v>
      </c>
      <c r="F3045" s="5" t="n">
        <v>28518600</v>
      </c>
      <c r="G3045" s="5" t="n">
        <v>528.42</v>
      </c>
      <c r="I3045" s="13" t="n">
        <f aca="false">B3045-E3045</f>
        <v>6.1099999999999</v>
      </c>
      <c r="J3045" s="13" t="n">
        <f aca="false">C3045-D3045</f>
        <v>14.48</v>
      </c>
      <c r="L3045" s="14" t="n">
        <f aca="true">IF(ROW(E3045) - 1 &gt;= $L$1,MMULT($AA$1:OFFSET($AA$1, 0, $L$1 - 1),E3045:OFFSET(E3045,1 - $L$1, 0)) / $K$3,"")</f>
        <v>534.907818181818</v>
      </c>
      <c r="N3045" s="0" t="n">
        <f aca="true">IF(ROW(E3045) - 1 &gt;= $N$1,SUM(E3045:OFFSET(E3045,1 - $N$1, 0)) / $N$1,"")</f>
        <v>532.617</v>
      </c>
      <c r="P3045" s="0" t="n">
        <f aca="true">IF(ROW(N3045) - 1 &gt; $P$1, IF(OFFSET(N3045,  1 - $P$1, 0) &lt;&gt; "", MMULT($AA$2:OFFSET($AA$2, 0, $P$1 - 1), E3045:OFFSET(E3045,1 - $P$1, 0)) / $O$3,""),"")</f>
        <v>534.487222222222</v>
      </c>
    </row>
    <row collapsed="false" customFormat="false" customHeight="true" hidden="false" ht="14.4" outlineLevel="0" r="3046">
      <c r="A3046" s="9" t="n">
        <v>40976</v>
      </c>
      <c r="B3046" s="5" t="n">
        <v>534.69</v>
      </c>
      <c r="C3046" s="5" t="n">
        <v>542.99</v>
      </c>
      <c r="D3046" s="5" t="n">
        <v>532.12</v>
      </c>
      <c r="E3046" s="5" t="n">
        <v>541.99</v>
      </c>
      <c r="F3046" s="5" t="n">
        <v>18444900</v>
      </c>
      <c r="G3046" s="5" t="n">
        <v>539.67</v>
      </c>
      <c r="I3046" s="13" t="n">
        <f aca="false">B3046-E3046</f>
        <v>-7.29999999999995</v>
      </c>
      <c r="J3046" s="13" t="n">
        <f aca="false">C3046-D3046</f>
        <v>10.87</v>
      </c>
      <c r="L3046" s="14" t="n">
        <f aca="true">IF(ROW(E3046) - 1 &gt;= $L$1,MMULT($AA$1:OFFSET($AA$1, 0, $L$1 - 1),E3046:OFFSET(E3046,1 - $L$1, 0)) / $K$3,"")</f>
        <v>536.612</v>
      </c>
      <c r="N3046" s="0" t="n">
        <f aca="true">IF(ROW(E3046) - 1 &gt;= $N$1,SUM(E3046:OFFSET(E3046,1 - $N$1, 0)) / $N$1,"")</f>
        <v>535.177</v>
      </c>
      <c r="P3046" s="0" t="n">
        <f aca="true">IF(ROW(N3046) - 1 &gt; $P$1, IF(OFFSET(N3046,  1 - $P$1, 0) &lt;&gt; "", MMULT($AA$2:OFFSET($AA$2, 0, $P$1 - 1), E3046:OFFSET(E3046,1 - $P$1, 0)) / $O$3,""),"")</f>
        <v>536.44</v>
      </c>
    </row>
    <row collapsed="false" customFormat="false" customHeight="true" hidden="false" ht="14.4" outlineLevel="0" r="3047">
      <c r="A3047" s="9" t="n">
        <v>40977</v>
      </c>
      <c r="B3047" s="5" t="n">
        <v>544.21</v>
      </c>
      <c r="C3047" s="5" t="n">
        <v>547.74</v>
      </c>
      <c r="D3047" s="5" t="n">
        <v>543.11</v>
      </c>
      <c r="E3047" s="5" t="n">
        <v>545.17</v>
      </c>
      <c r="F3047" s="5" t="n">
        <v>14961400</v>
      </c>
      <c r="G3047" s="5" t="n">
        <v>542.84</v>
      </c>
      <c r="I3047" s="13" t="n">
        <f aca="false">B3047-E3047</f>
        <v>-0.959999999999923</v>
      </c>
      <c r="J3047" s="13" t="n">
        <f aca="false">C3047-D3047</f>
        <v>4.63</v>
      </c>
      <c r="L3047" s="14" t="n">
        <f aca="true">IF(ROW(E3047) - 1 &gt;= $L$1,MMULT($AA$1:OFFSET($AA$1, 0, $L$1 - 1),E3047:OFFSET(E3047,1 - $L$1, 0)) / $K$3,"")</f>
        <v>538.428909090909</v>
      </c>
      <c r="N3047" s="0" t="n">
        <f aca="true">IF(ROW(E3047) - 1 &gt;= $N$1,SUM(E3047:OFFSET(E3047,1 - $N$1, 0)) / $N$1,"")</f>
        <v>537.453</v>
      </c>
      <c r="P3047" s="0" t="n">
        <f aca="true">IF(ROW(N3047) - 1 &gt; $P$1, IF(OFFSET(N3047,  1 - $P$1, 0) &lt;&gt; "", MMULT($AA$2:OFFSET($AA$2, 0, $P$1 - 1), E3047:OFFSET(E3047,1 - $P$1, 0)) / $O$3,""),"")</f>
        <v>537.539166666667</v>
      </c>
    </row>
    <row collapsed="false" customFormat="false" customHeight="true" hidden="false" ht="14.4" outlineLevel="0" r="3048">
      <c r="A3048" s="9" t="n">
        <v>40980</v>
      </c>
      <c r="B3048" s="5" t="n">
        <v>548.98</v>
      </c>
      <c r="C3048" s="5" t="n">
        <v>552</v>
      </c>
      <c r="D3048" s="5" t="n">
        <v>547</v>
      </c>
      <c r="E3048" s="5" t="n">
        <v>552</v>
      </c>
      <c r="F3048" s="5" t="n">
        <v>14545800</v>
      </c>
      <c r="G3048" s="5" t="n">
        <v>549.64</v>
      </c>
      <c r="I3048" s="13" t="n">
        <f aca="false">B3048-E3048</f>
        <v>-3.01999999999998</v>
      </c>
      <c r="J3048" s="13" t="n">
        <f aca="false">C3048-D3048</f>
        <v>5</v>
      </c>
      <c r="L3048" s="14" t="n">
        <f aca="true">IF(ROW(E3048) - 1 &gt;= $L$1,MMULT($AA$1:OFFSET($AA$1, 0, $L$1 - 1),E3048:OFFSET(E3048,1 - $L$1, 0)) / $K$3,"")</f>
        <v>541.073818181818</v>
      </c>
      <c r="N3048" s="0" t="n">
        <f aca="true">IF(ROW(E3048) - 1 &gt;= $N$1,SUM(E3048:OFFSET(E3048,1 - $N$1, 0)) / $N$1,"")</f>
        <v>540.077</v>
      </c>
      <c r="P3048" s="0" t="n">
        <f aca="true">IF(ROW(N3048) - 1 &gt; $P$1, IF(OFFSET(N3048,  1 - $P$1, 0) &lt;&gt; "", MMULT($AA$2:OFFSET($AA$2, 0, $P$1 - 1), E3048:OFFSET(E3048,1 - $P$1, 0)) / $O$3,""),"")</f>
        <v>538.028055555556</v>
      </c>
    </row>
    <row collapsed="false" customFormat="false" customHeight="true" hidden="false" ht="14.4" outlineLevel="0" r="3049">
      <c r="A3049" s="9" t="n">
        <v>40981</v>
      </c>
      <c r="B3049" s="5" t="n">
        <v>557.54</v>
      </c>
      <c r="C3049" s="5" t="n">
        <v>568.18</v>
      </c>
      <c r="D3049" s="5" t="n">
        <v>555.75</v>
      </c>
      <c r="E3049" s="5" t="n">
        <v>568.1</v>
      </c>
      <c r="F3049" s="5" t="n">
        <v>24673400</v>
      </c>
      <c r="G3049" s="5" t="n">
        <v>565.67</v>
      </c>
      <c r="I3049" s="13" t="n">
        <f aca="false">B3049-E3049</f>
        <v>-10.5600000000001</v>
      </c>
      <c r="J3049" s="13" t="n">
        <f aca="false">C3049-D3049</f>
        <v>12.43</v>
      </c>
      <c r="L3049" s="14" t="n">
        <f aca="true">IF(ROW(E3049) - 1 &gt;= $L$1,MMULT($AA$1:OFFSET($AA$1, 0, $L$1 - 1),E3049:OFFSET(E3049,1 - $L$1, 0)) / $K$3,"")</f>
        <v>546.168909090909</v>
      </c>
      <c r="N3049" s="0" t="n">
        <f aca="true">IF(ROW(E3049) - 1 &gt;= $N$1,SUM(E3049:OFFSET(E3049,1 - $N$1, 0)) / $N$1,"")</f>
        <v>543.346</v>
      </c>
      <c r="P3049" s="0" t="n">
        <f aca="true">IF(ROW(N3049) - 1 &gt; $P$1, IF(OFFSET(N3049,  1 - $P$1, 0) &lt;&gt; "", MMULT($AA$2:OFFSET($AA$2, 0, $P$1 - 1), E3049:OFFSET(E3049,1 - $P$1, 0)) / $O$3,""),"")</f>
        <v>539.188888888889</v>
      </c>
    </row>
    <row collapsed="false" customFormat="false" customHeight="true" hidden="false" ht="14.4" outlineLevel="0" r="3050">
      <c r="A3050" s="9" t="n">
        <v>40982</v>
      </c>
      <c r="B3050" s="5" t="n">
        <v>578.05</v>
      </c>
      <c r="C3050" s="5" t="n">
        <v>594.72</v>
      </c>
      <c r="D3050" s="5" t="n">
        <v>575.4</v>
      </c>
      <c r="E3050" s="5" t="n">
        <v>589.58</v>
      </c>
      <c r="F3050" s="5" t="n">
        <v>50673000</v>
      </c>
      <c r="G3050" s="5" t="n">
        <v>587.06</v>
      </c>
      <c r="I3050" s="13" t="n">
        <f aca="false">B3050-E3050</f>
        <v>-11.5300000000001</v>
      </c>
      <c r="J3050" s="13" t="n">
        <f aca="false">C3050-D3050</f>
        <v>19.3200000000001</v>
      </c>
      <c r="L3050" s="14" t="n">
        <f aca="true">IF(ROW(E3050) - 1 &gt;= $L$1,MMULT($AA$1:OFFSET($AA$1, 0, $L$1 - 1),E3050:OFFSET(E3050,1 - $L$1, 0)) / $K$3,"")</f>
        <v>554.575090909091</v>
      </c>
      <c r="N3050" s="0" t="n">
        <f aca="true">IF(ROW(E3050) - 1 &gt;= $N$1,SUM(E3050:OFFSET(E3050,1 - $N$1, 0)) / $N$1,"")</f>
        <v>548.06</v>
      </c>
      <c r="P3050" s="0" t="n">
        <f aca="true">IF(ROW(N3050) - 1 &gt; $P$1, IF(OFFSET(N3050,  1 - $P$1, 0) &lt;&gt; "", MMULT($AA$2:OFFSET($AA$2, 0, $P$1 - 1), E3050:OFFSET(E3050,1 - $P$1, 0)) / $O$3,""),"")</f>
        <v>541.8725</v>
      </c>
    </row>
    <row collapsed="false" customFormat="false" customHeight="true" hidden="false" ht="14.4" outlineLevel="0" r="3051">
      <c r="A3051" s="9" t="n">
        <v>40983</v>
      </c>
      <c r="B3051" s="5" t="n">
        <v>599.61</v>
      </c>
      <c r="C3051" s="5" t="n">
        <v>600.01</v>
      </c>
      <c r="D3051" s="5" t="n">
        <v>578.55</v>
      </c>
      <c r="E3051" s="5" t="n">
        <v>585.56</v>
      </c>
      <c r="F3051" s="5" t="n">
        <v>41418500</v>
      </c>
      <c r="G3051" s="5" t="n">
        <v>583.06</v>
      </c>
      <c r="I3051" s="13" t="n">
        <f aca="false">B3051-E3051</f>
        <v>14.0500000000001</v>
      </c>
      <c r="J3051" s="13" t="n">
        <f aca="false">C3051-D3051</f>
        <v>21.46</v>
      </c>
      <c r="L3051" s="14" t="n">
        <f aca="true">IF(ROW(E3051) - 1 &gt;= $L$1,MMULT($AA$1:OFFSET($AA$1, 0, $L$1 - 1),E3051:OFFSET(E3051,1 - $L$1, 0)) / $K$3,"")</f>
        <v>561.393272727273</v>
      </c>
      <c r="N3051" s="0" t="n">
        <f aca="true">IF(ROW(E3051) - 1 &gt;= $N$1,SUM(E3051:OFFSET(E3051,1 - $N$1, 0)) / $N$1,"")</f>
        <v>552.169</v>
      </c>
      <c r="P3051" s="0" t="n">
        <f aca="true">IF(ROW(N3051) - 1 &gt; $P$1, IF(OFFSET(N3051,  1 - $P$1, 0) &lt;&gt; "", MMULT($AA$2:OFFSET($AA$2, 0, $P$1 - 1), E3051:OFFSET(E3051,1 - $P$1, 0)) / $O$3,""),"")</f>
        <v>546.211388888889</v>
      </c>
    </row>
    <row collapsed="false" customFormat="false" customHeight="true" hidden="false" ht="14.4" outlineLevel="0" r="3052">
      <c r="A3052" s="9" t="n">
        <v>40984</v>
      </c>
      <c r="B3052" s="5" t="n">
        <v>584.72</v>
      </c>
      <c r="C3052" s="5" t="n">
        <v>589.2</v>
      </c>
      <c r="D3052" s="5" t="n">
        <v>578</v>
      </c>
      <c r="E3052" s="5" t="n">
        <v>585.57</v>
      </c>
      <c r="F3052" s="5" t="n">
        <v>29481700</v>
      </c>
      <c r="G3052" s="5" t="n">
        <v>583.07</v>
      </c>
      <c r="I3052" s="13" t="n">
        <f aca="false">B3052-E3052</f>
        <v>-0.850000000000023</v>
      </c>
      <c r="J3052" s="13" t="n">
        <f aca="false">C3052-D3052</f>
        <v>11.2</v>
      </c>
      <c r="L3052" s="14" t="n">
        <f aca="true">IF(ROW(E3052) - 1 &gt;= $L$1,MMULT($AA$1:OFFSET($AA$1, 0, $L$1 - 1),E3052:OFFSET(E3052,1 - $L$1, 0)) / $K$3,"")</f>
        <v>567.466181818182</v>
      </c>
      <c r="N3052" s="0" t="n">
        <f aca="true">IF(ROW(E3052) - 1 &gt;= $N$1,SUM(E3052:OFFSET(E3052,1 - $N$1, 0)) / $N$1,"")</f>
        <v>556.208</v>
      </c>
      <c r="P3052" s="0" t="n">
        <f aca="true">IF(ROW(N3052) - 1 &gt; $P$1, IF(OFFSET(N3052,  1 - $P$1, 0) &lt;&gt; "", MMULT($AA$2:OFFSET($AA$2, 0, $P$1 - 1), E3052:OFFSET(E3052,1 - $P$1, 0)) / $O$3,""),"")</f>
        <v>551.773333333333</v>
      </c>
    </row>
    <row collapsed="false" customFormat="false" customHeight="true" hidden="false" ht="14.4" outlineLevel="0" r="3053">
      <c r="A3053" s="9" t="n">
        <v>40987</v>
      </c>
      <c r="B3053" s="5" t="n">
        <v>598.37</v>
      </c>
      <c r="C3053" s="5" t="n">
        <v>601.77</v>
      </c>
      <c r="D3053" s="5" t="n">
        <v>589.05</v>
      </c>
      <c r="E3053" s="5" t="n">
        <v>601.1</v>
      </c>
      <c r="F3053" s="5" t="n">
        <v>32187000</v>
      </c>
      <c r="G3053" s="5" t="n">
        <v>598.53</v>
      </c>
      <c r="I3053" s="13" t="n">
        <f aca="false">B3053-E3053</f>
        <v>-2.73000000000002</v>
      </c>
      <c r="J3053" s="13" t="n">
        <f aca="false">C3053-D3053</f>
        <v>12.72</v>
      </c>
      <c r="L3053" s="14" t="n">
        <f aca="true">IF(ROW(E3053) - 1 &gt;= $L$1,MMULT($AA$1:OFFSET($AA$1, 0, $L$1 - 1),E3053:OFFSET(E3053,1 - $L$1, 0)) / $K$3,"")</f>
        <v>575.628363636364</v>
      </c>
      <c r="N3053" s="0" t="n">
        <f aca="true">IF(ROW(E3053) - 1 &gt;= $N$1,SUM(E3053:OFFSET(E3053,1 - $N$1, 0)) / $N$1,"")</f>
        <v>563.002</v>
      </c>
      <c r="P3053" s="0" t="n">
        <f aca="true">IF(ROW(N3053) - 1 &gt; $P$1, IF(OFFSET(N3053,  1 - $P$1, 0) &lt;&gt; "", MMULT($AA$2:OFFSET($AA$2, 0, $P$1 - 1), E3053:OFFSET(E3053,1 - $P$1, 0)) / $O$3,""),"")</f>
        <v>558.869444444444</v>
      </c>
    </row>
    <row collapsed="false" customFormat="false" customHeight="true" hidden="false" ht="14.4" outlineLevel="0" r="3054">
      <c r="A3054" s="9" t="n">
        <v>40988</v>
      </c>
      <c r="B3054" s="5" t="n">
        <v>599.51</v>
      </c>
      <c r="C3054" s="5" t="n">
        <v>606.9</v>
      </c>
      <c r="D3054" s="5" t="n">
        <v>591.48</v>
      </c>
      <c r="E3054" s="5" t="n">
        <v>605.96</v>
      </c>
      <c r="F3054" s="5" t="n">
        <v>29166500</v>
      </c>
      <c r="G3054" s="5" t="n">
        <v>603.37</v>
      </c>
      <c r="I3054" s="13" t="n">
        <f aca="false">B3054-E3054</f>
        <v>-6.45000000000005</v>
      </c>
      <c r="J3054" s="13" t="n">
        <f aca="false">C3054-D3054</f>
        <v>15.42</v>
      </c>
      <c r="L3054" s="14" t="n">
        <f aca="true">IF(ROW(E3054) - 1 &gt;= $L$1,MMULT($AA$1:OFFSET($AA$1, 0, $L$1 - 1),E3054:OFFSET(E3054,1 - $L$1, 0)) / $K$3,"")</f>
        <v>583.438909090909</v>
      </c>
      <c r="N3054" s="0" t="n">
        <f aca="true">IF(ROW(E3054) - 1 &gt;= $N$1,SUM(E3054:OFFSET(E3054,1 - $N$1, 0)) / $N$1,"")</f>
        <v>570.572</v>
      </c>
      <c r="P3054" s="0" t="n">
        <f aca="true">IF(ROW(N3054) - 1 &gt; $P$1, IF(OFFSET(N3054,  1 - $P$1, 0) &lt;&gt; "", MMULT($AA$2:OFFSET($AA$2, 0, $P$1 - 1), E3054:OFFSET(E3054,1 - $P$1, 0)) / $O$3,""),"")</f>
        <v>567.275</v>
      </c>
    </row>
    <row collapsed="false" customFormat="false" customHeight="true" hidden="false" ht="14.4" outlineLevel="0" r="3055">
      <c r="A3055" s="9" t="n">
        <v>40989</v>
      </c>
      <c r="B3055" s="5" t="n">
        <v>602.74</v>
      </c>
      <c r="C3055" s="5" t="n">
        <v>609.65</v>
      </c>
      <c r="D3055" s="5" t="n">
        <v>601.41</v>
      </c>
      <c r="E3055" s="5" t="n">
        <v>602.5</v>
      </c>
      <c r="F3055" s="5" t="n">
        <v>23001500</v>
      </c>
      <c r="G3055" s="5" t="n">
        <v>599.92</v>
      </c>
      <c r="I3055" s="13" t="n">
        <f aca="false">B3055-E3055</f>
        <v>0.240000000000009</v>
      </c>
      <c r="J3055" s="13" t="n">
        <f aca="false">C3055-D3055</f>
        <v>8.24000000000001</v>
      </c>
      <c r="L3055" s="14" t="n">
        <f aca="true">IF(ROW(E3055) - 1 &gt;= $L$1,MMULT($AA$1:OFFSET($AA$1, 0, $L$1 - 1),E3055:OFFSET(E3055,1 - $L$1, 0)) / $K$3,"")</f>
        <v>589.244</v>
      </c>
      <c r="N3055" s="0" t="n">
        <f aca="true">IF(ROW(E3055) - 1 &gt;= $N$1,SUM(E3055:OFFSET(E3055,1 - $N$1, 0)) / $N$1,"")</f>
        <v>577.753</v>
      </c>
      <c r="P3055" s="0" t="n">
        <f aca="true">IF(ROW(N3055) - 1 &gt; $P$1, IF(OFFSET(N3055,  1 - $P$1, 0) &lt;&gt; "", MMULT($AA$2:OFFSET($AA$2, 0, $P$1 - 1), E3055:OFFSET(E3055,1 - $P$1, 0)) / $O$3,""),"")</f>
        <v>575.665555555556</v>
      </c>
    </row>
    <row collapsed="false" customFormat="false" customHeight="true" hidden="false" ht="14.4" outlineLevel="0" r="3056">
      <c r="A3056" s="9" t="n">
        <v>40990</v>
      </c>
      <c r="B3056" s="5" t="n">
        <v>597.78</v>
      </c>
      <c r="C3056" s="5" t="n">
        <v>604.5</v>
      </c>
      <c r="D3056" s="5" t="n">
        <v>595.53</v>
      </c>
      <c r="E3056" s="5" t="n">
        <v>599.34</v>
      </c>
      <c r="F3056" s="5" t="n">
        <v>22281100</v>
      </c>
      <c r="G3056" s="5" t="n">
        <v>596.78</v>
      </c>
      <c r="I3056" s="13" t="n">
        <f aca="false">B3056-E3056</f>
        <v>-1.56000000000006</v>
      </c>
      <c r="J3056" s="13" t="n">
        <f aca="false">C3056-D3056</f>
        <v>8.97000000000003</v>
      </c>
      <c r="L3056" s="14" t="n">
        <f aca="true">IF(ROW(E3056) - 1 &gt;= $L$1,MMULT($AA$1:OFFSET($AA$1, 0, $L$1 - 1),E3056:OFFSET(E3056,1 - $L$1, 0)) / $K$3,"")</f>
        <v>593.168909090909</v>
      </c>
      <c r="N3056" s="0" t="n">
        <f aca="true">IF(ROW(E3056) - 1 &gt;= $N$1,SUM(E3056:OFFSET(E3056,1 - $N$1, 0)) / $N$1,"")</f>
        <v>583.488</v>
      </c>
      <c r="P3056" s="0" t="n">
        <f aca="true">IF(ROW(N3056) - 1 &gt; $P$1, IF(OFFSET(N3056,  1 - $P$1, 0) &lt;&gt; "", MMULT($AA$2:OFFSET($AA$2, 0, $P$1 - 1), E3056:OFFSET(E3056,1 - $P$1, 0)) / $O$3,""),"")</f>
        <v>582.679444444444</v>
      </c>
    </row>
    <row collapsed="false" customFormat="false" customHeight="true" hidden="false" ht="14.4" outlineLevel="0" r="3057">
      <c r="A3057" s="9" t="n">
        <v>40991</v>
      </c>
      <c r="B3057" s="5" t="n">
        <v>600.49</v>
      </c>
      <c r="C3057" s="5" t="n">
        <v>601.8</v>
      </c>
      <c r="D3057" s="5" t="n">
        <v>594.4</v>
      </c>
      <c r="E3057" s="5" t="n">
        <v>596.05</v>
      </c>
      <c r="F3057" s="5" t="n">
        <v>15374600</v>
      </c>
      <c r="G3057" s="5" t="n">
        <v>593.5</v>
      </c>
      <c r="I3057" s="13" t="n">
        <f aca="false">B3057-E3057</f>
        <v>4.44000000000005</v>
      </c>
      <c r="J3057" s="13" t="n">
        <f aca="false">C3057-D3057</f>
        <v>7.39999999999998</v>
      </c>
      <c r="L3057" s="14" t="n">
        <f aca="true">IF(ROW(E3057) - 1 &gt;= $L$1,MMULT($AA$1:OFFSET($AA$1, 0, $L$1 - 1),E3057:OFFSET(E3057,1 - $L$1, 0)) / $K$3,"")</f>
        <v>595.452909090909</v>
      </c>
      <c r="N3057" s="0" t="n">
        <f aca="true">IF(ROW(E3057) - 1 &gt;= $N$1,SUM(E3057:OFFSET(E3057,1 - $N$1, 0)) / $N$1,"")</f>
        <v>588.576</v>
      </c>
      <c r="P3057" s="0" t="n">
        <f aca="true">IF(ROW(N3057) - 1 &gt; $P$1, IF(OFFSET(N3057,  1 - $P$1, 0) &lt;&gt; "", MMULT($AA$2:OFFSET($AA$2, 0, $P$1 - 1), E3057:OFFSET(E3057,1 - $P$1, 0)) / $O$3,""),"")</f>
        <v>588.460555555556</v>
      </c>
    </row>
    <row collapsed="false" customFormat="false" customHeight="true" hidden="false" ht="14.4" outlineLevel="0" r="3058">
      <c r="A3058" s="9" t="n">
        <v>40994</v>
      </c>
      <c r="B3058" s="5" t="n">
        <v>599.79</v>
      </c>
      <c r="C3058" s="5" t="n">
        <v>607.15</v>
      </c>
      <c r="D3058" s="5" t="n">
        <v>595.26</v>
      </c>
      <c r="E3058" s="5" t="n">
        <v>606.98</v>
      </c>
      <c r="F3058" s="5" t="n">
        <v>21276500</v>
      </c>
      <c r="G3058" s="5" t="n">
        <v>604.39</v>
      </c>
      <c r="I3058" s="13" t="n">
        <f aca="false">B3058-E3058</f>
        <v>-7.19000000000005</v>
      </c>
      <c r="J3058" s="13" t="n">
        <f aca="false">C3058-D3058</f>
        <v>11.89</v>
      </c>
      <c r="L3058" s="14" t="n">
        <f aca="true">IF(ROW(E3058) - 1 &gt;= $L$1,MMULT($AA$1:OFFSET($AA$1, 0, $L$1 - 1),E3058:OFFSET(E3058,1 - $L$1, 0)) / $K$3,"")</f>
        <v>598.799090909091</v>
      </c>
      <c r="N3058" s="0" t="n">
        <f aca="true">IF(ROW(E3058) - 1 &gt;= $N$1,SUM(E3058:OFFSET(E3058,1 - $N$1, 0)) / $N$1,"")</f>
        <v>594.074</v>
      </c>
      <c r="P3058" s="0" t="n">
        <f aca="true">IF(ROW(N3058) - 1 &gt; $P$1, IF(OFFSET(N3058,  1 - $P$1, 0) &lt;&gt; "", MMULT($AA$2:OFFSET($AA$2, 0, $P$1 - 1), E3058:OFFSET(E3058,1 - $P$1, 0)) / $O$3,""),"")</f>
        <v>593.625833333333</v>
      </c>
    </row>
    <row collapsed="false" customFormat="false" customHeight="true" hidden="false" ht="14.4" outlineLevel="0" r="3059">
      <c r="A3059" s="9" t="n">
        <v>40995</v>
      </c>
      <c r="B3059" s="5" t="n">
        <v>606.18</v>
      </c>
      <c r="C3059" s="5" t="n">
        <v>616.28</v>
      </c>
      <c r="D3059" s="5" t="n">
        <v>606.06</v>
      </c>
      <c r="E3059" s="5" t="n">
        <v>614.48</v>
      </c>
      <c r="F3059" s="5" t="n">
        <v>21683200</v>
      </c>
      <c r="G3059" s="5" t="n">
        <v>611.85</v>
      </c>
      <c r="I3059" s="13" t="n">
        <f aca="false">B3059-E3059</f>
        <v>-8.30000000000007</v>
      </c>
      <c r="J3059" s="13" t="n">
        <f aca="false">C3059-D3059</f>
        <v>10.22</v>
      </c>
      <c r="L3059" s="14" t="n">
        <f aca="true">IF(ROW(E3059) - 1 &gt;= $L$1,MMULT($AA$1:OFFSET($AA$1, 0, $L$1 - 1),E3059:OFFSET(E3059,1 - $L$1, 0)) / $K$3,"")</f>
        <v>602.509272727273</v>
      </c>
      <c r="N3059" s="0" t="n">
        <f aca="true">IF(ROW(E3059) - 1 &gt;= $N$1,SUM(E3059:OFFSET(E3059,1 - $N$1, 0)) / $N$1,"")</f>
        <v>598.712</v>
      </c>
      <c r="P3059" s="0" t="n">
        <f aca="true">IF(ROW(N3059) - 1 &gt; $P$1, IF(OFFSET(N3059,  1 - $P$1, 0) &lt;&gt; "", MMULT($AA$2:OFFSET($AA$2, 0, $P$1 - 1), E3059:OFFSET(E3059,1 - $P$1, 0)) / $O$3,""),"")</f>
        <v>597.609166666667</v>
      </c>
    </row>
    <row collapsed="false" customFormat="false" customHeight="true" hidden="false" ht="14.4" outlineLevel="0" r="3060">
      <c r="A3060" s="9" t="n">
        <v>40996</v>
      </c>
      <c r="B3060" s="5" t="n">
        <v>618.38</v>
      </c>
      <c r="C3060" s="5" t="n">
        <v>621.45</v>
      </c>
      <c r="D3060" s="5" t="n">
        <v>610.31</v>
      </c>
      <c r="E3060" s="5" t="n">
        <v>617.62</v>
      </c>
      <c r="F3060" s="5" t="n">
        <v>23409300</v>
      </c>
      <c r="G3060" s="5" t="n">
        <v>614.98</v>
      </c>
      <c r="I3060" s="13" t="n">
        <f aca="false">B3060-E3060</f>
        <v>0.759999999999991</v>
      </c>
      <c r="J3060" s="13" t="n">
        <f aca="false">C3060-D3060</f>
        <v>11.1400000000001</v>
      </c>
      <c r="L3060" s="14" t="n">
        <f aca="true">IF(ROW(E3060) - 1 &gt;= $L$1,MMULT($AA$1:OFFSET($AA$1, 0, $L$1 - 1),E3060:OFFSET(E3060,1 - $L$1, 0)) / $K$3,"")</f>
        <v>605.947090909091</v>
      </c>
      <c r="N3060" s="0" t="n">
        <f aca="true">IF(ROW(E3060) - 1 &gt;= $N$1,SUM(E3060:OFFSET(E3060,1 - $N$1, 0)) / $N$1,"")</f>
        <v>601.516</v>
      </c>
      <c r="P3060" s="0" t="n">
        <f aca="true">IF(ROW(N3060) - 1 &gt; $P$1, IF(OFFSET(N3060,  1 - $P$1, 0) &lt;&gt; "", MMULT($AA$2:OFFSET($AA$2, 0, $P$1 - 1), E3060:OFFSET(E3060,1 - $P$1, 0)) / $O$3,""),"")</f>
        <v>600.4175</v>
      </c>
    </row>
    <row collapsed="false" customFormat="false" customHeight="true" hidden="false" ht="14.4" outlineLevel="0" r="3061">
      <c r="A3061" s="9" t="n">
        <v>40997</v>
      </c>
      <c r="B3061" s="5" t="n">
        <v>612.78</v>
      </c>
      <c r="C3061" s="5" t="n">
        <v>616.56</v>
      </c>
      <c r="D3061" s="5" t="n">
        <v>607.23</v>
      </c>
      <c r="E3061" s="5" t="n">
        <v>609.86</v>
      </c>
      <c r="F3061" s="5" t="n">
        <v>21722800</v>
      </c>
      <c r="G3061" s="5" t="n">
        <v>607.25</v>
      </c>
      <c r="I3061" s="13" t="n">
        <f aca="false">B3061-E3061</f>
        <v>2.91999999999996</v>
      </c>
      <c r="J3061" s="13" t="n">
        <f aca="false">C3061-D3061</f>
        <v>9.32999999999993</v>
      </c>
      <c r="L3061" s="14" t="n">
        <f aca="true">IF(ROW(E3061) - 1 &gt;= $L$1,MMULT($AA$1:OFFSET($AA$1, 0, $L$1 - 1),E3061:OFFSET(E3061,1 - $L$1, 0)) / $K$3,"")</f>
        <v>607.464181818182</v>
      </c>
      <c r="N3061" s="0" t="n">
        <f aca="true">IF(ROW(E3061) - 1 &gt;= $N$1,SUM(E3061:OFFSET(E3061,1 - $N$1, 0)) / $N$1,"")</f>
        <v>603.946</v>
      </c>
      <c r="P3061" s="0" t="n">
        <f aca="true">IF(ROW(N3061) - 1 &gt; $P$1, IF(OFFSET(N3061,  1 - $P$1, 0) &lt;&gt; "", MMULT($AA$2:OFFSET($AA$2, 0, $P$1 - 1), E3061:OFFSET(E3061,1 - $P$1, 0)) / $O$3,""),"")</f>
        <v>602.474722222222</v>
      </c>
    </row>
    <row collapsed="false" customFormat="false" customHeight="true" hidden="false" ht="14.4" outlineLevel="0" r="3062">
      <c r="A3062" s="9" t="n">
        <v>40998</v>
      </c>
      <c r="B3062" s="5" t="n">
        <v>608.77</v>
      </c>
      <c r="C3062" s="5" t="n">
        <v>610.56</v>
      </c>
      <c r="D3062" s="5" t="n">
        <v>597.94</v>
      </c>
      <c r="E3062" s="5" t="n">
        <v>599.55</v>
      </c>
      <c r="F3062" s="5" t="n">
        <v>26108500</v>
      </c>
      <c r="G3062" s="5" t="n">
        <v>596.99</v>
      </c>
      <c r="I3062" s="13" t="n">
        <f aca="false">B3062-E3062</f>
        <v>9.22000000000003</v>
      </c>
      <c r="J3062" s="13" t="n">
        <f aca="false">C3062-D3062</f>
        <v>12.6199999999999</v>
      </c>
      <c r="L3062" s="14" t="n">
        <f aca="true">IF(ROW(E3062) - 1 &gt;= $L$1,MMULT($AA$1:OFFSET($AA$1, 0, $L$1 - 1),E3062:OFFSET(E3062,1 - $L$1, 0)) / $K$3,"")</f>
        <v>606.664909090909</v>
      </c>
      <c r="N3062" s="0" t="n">
        <f aca="true">IF(ROW(E3062) - 1 &gt;= $N$1,SUM(E3062:OFFSET(E3062,1 - $N$1, 0)) / $N$1,"")</f>
        <v>605.344</v>
      </c>
      <c r="P3062" s="0" t="n">
        <f aca="true">IF(ROW(N3062) - 1 &gt; $P$1, IF(OFFSET(N3062,  1 - $P$1, 0) &lt;&gt; "", MMULT($AA$2:OFFSET($AA$2, 0, $P$1 - 1), E3062:OFFSET(E3062,1 - $P$1, 0)) / $O$3,""),"")</f>
        <v>604.266666666667</v>
      </c>
    </row>
    <row collapsed="false" customFormat="false" customHeight="true" hidden="false" ht="14.4" outlineLevel="0" r="3063">
      <c r="A3063" s="9" t="n">
        <v>41001</v>
      </c>
      <c r="B3063" s="5" t="n">
        <v>601.83</v>
      </c>
      <c r="C3063" s="5" t="n">
        <v>618.77</v>
      </c>
      <c r="D3063" s="5" t="n">
        <v>600.38</v>
      </c>
      <c r="E3063" s="5" t="n">
        <v>618.63</v>
      </c>
      <c r="F3063" s="5" t="n">
        <v>21369700</v>
      </c>
      <c r="G3063" s="5" t="n">
        <v>615.99</v>
      </c>
      <c r="I3063" s="13" t="n">
        <f aca="false">B3063-E3063</f>
        <v>-16.8</v>
      </c>
      <c r="J3063" s="13" t="n">
        <f aca="false">C3063-D3063</f>
        <v>18.39</v>
      </c>
      <c r="L3063" s="14" t="n">
        <f aca="true">IF(ROW(E3063) - 1 &gt;= $L$1,MMULT($AA$1:OFFSET($AA$1, 0, $L$1 - 1),E3063:OFFSET(E3063,1 - $L$1, 0)) / $K$3,"")</f>
        <v>609.080545454546</v>
      </c>
      <c r="N3063" s="0" t="n">
        <f aca="true">IF(ROW(E3063) - 1 &gt;= $N$1,SUM(E3063:OFFSET(E3063,1 - $N$1, 0)) / $N$1,"")</f>
        <v>607.097</v>
      </c>
      <c r="P3063" s="0" t="n">
        <f aca="true">IF(ROW(N3063) - 1 &gt; $P$1, IF(OFFSET(N3063,  1 - $P$1, 0) &lt;&gt; "", MMULT($AA$2:OFFSET($AA$2, 0, $P$1 - 1), E3063:OFFSET(E3063,1 - $P$1, 0)) / $O$3,""),"")</f>
        <v>606.394444444445</v>
      </c>
    </row>
    <row collapsed="false" customFormat="false" customHeight="true" hidden="false" ht="14.4" outlineLevel="0" r="3064">
      <c r="A3064" s="9" t="n">
        <v>41002</v>
      </c>
      <c r="B3064" s="5" t="n">
        <v>627.3</v>
      </c>
      <c r="C3064" s="5" t="n">
        <v>632.21</v>
      </c>
      <c r="D3064" s="5" t="n">
        <v>622.51</v>
      </c>
      <c r="E3064" s="5" t="n">
        <v>629.32</v>
      </c>
      <c r="F3064" s="5" t="n">
        <v>29805700</v>
      </c>
      <c r="G3064" s="5" t="n">
        <v>626.63</v>
      </c>
      <c r="I3064" s="13" t="n">
        <f aca="false">B3064-E3064</f>
        <v>-2.0200000000001</v>
      </c>
      <c r="J3064" s="13" t="n">
        <f aca="false">C3064-D3064</f>
        <v>9.70000000000005</v>
      </c>
      <c r="L3064" s="14" t="n">
        <f aca="true">IF(ROW(E3064) - 1 &gt;= $L$1,MMULT($AA$1:OFFSET($AA$1, 0, $L$1 - 1),E3064:OFFSET(E3064,1 - $L$1, 0)) / $K$3,"")</f>
        <v>613.121090909091</v>
      </c>
      <c r="N3064" s="0" t="n">
        <f aca="true">IF(ROW(E3064) - 1 &gt;= $N$1,SUM(E3064:OFFSET(E3064,1 - $N$1, 0)) / $N$1,"")</f>
        <v>609.433</v>
      </c>
      <c r="P3064" s="0" t="n">
        <f aca="true">IF(ROW(N3064) - 1 &gt; $P$1, IF(OFFSET(N3064,  1 - $P$1, 0) &lt;&gt; "", MMULT($AA$2:OFFSET($AA$2, 0, $P$1 - 1), E3064:OFFSET(E3064,1 - $P$1, 0)) / $O$3,""),"")</f>
        <v>608.548055555556</v>
      </c>
    </row>
    <row collapsed="false" customFormat="false" customHeight="true" hidden="false" ht="14.4" outlineLevel="0" r="3065">
      <c r="A3065" s="9" t="n">
        <v>41003</v>
      </c>
      <c r="B3065" s="5" t="n">
        <v>624.35</v>
      </c>
      <c r="C3065" s="5" t="n">
        <v>625.86</v>
      </c>
      <c r="D3065" s="5" t="n">
        <v>617</v>
      </c>
      <c r="E3065" s="5" t="n">
        <v>624.31</v>
      </c>
      <c r="F3065" s="5" t="n">
        <v>20463600</v>
      </c>
      <c r="G3065" s="5" t="n">
        <v>621.64</v>
      </c>
      <c r="I3065" s="13" t="n">
        <f aca="false">B3065-E3065</f>
        <v>0.0400000000000773</v>
      </c>
      <c r="J3065" s="13" t="n">
        <f aca="false">C3065-D3065</f>
        <v>8.86000000000001</v>
      </c>
      <c r="L3065" s="14" t="n">
        <f aca="true">IF(ROW(E3065) - 1 &gt;= $L$1,MMULT($AA$1:OFFSET($AA$1, 0, $L$1 - 1),E3065:OFFSET(E3065,1 - $L$1, 0)) / $K$3,"")</f>
        <v>615.826</v>
      </c>
      <c r="N3065" s="0" t="n">
        <f aca="true">IF(ROW(E3065) - 1 &gt;= $N$1,SUM(E3065:OFFSET(E3065,1 - $N$1, 0)) / $N$1,"")</f>
        <v>611.614</v>
      </c>
      <c r="P3065" s="0" t="n">
        <f aca="true">IF(ROW(N3065) - 1 &gt; $P$1, IF(OFFSET(N3065,  1 - $P$1, 0) &lt;&gt; "", MMULT($AA$2:OFFSET($AA$2, 0, $P$1 - 1), E3065:OFFSET(E3065,1 - $P$1, 0)) / $O$3,""),"")</f>
        <v>610.603055555556</v>
      </c>
    </row>
    <row collapsed="false" customFormat="false" customHeight="true" hidden="false" ht="14.4" outlineLevel="0" r="3066">
      <c r="A3066" s="9" t="n">
        <v>41004</v>
      </c>
      <c r="B3066" s="5" t="n">
        <v>626.98</v>
      </c>
      <c r="C3066" s="5" t="n">
        <v>634.66</v>
      </c>
      <c r="D3066" s="5" t="n">
        <v>623.4</v>
      </c>
      <c r="E3066" s="5" t="n">
        <v>633.68</v>
      </c>
      <c r="F3066" s="5" t="n">
        <v>22903500</v>
      </c>
      <c r="G3066" s="5" t="n">
        <v>630.97</v>
      </c>
      <c r="I3066" s="13" t="n">
        <f aca="false">B3066-E3066</f>
        <v>-6.69999999999993</v>
      </c>
      <c r="J3066" s="13" t="n">
        <f aca="false">C3066-D3066</f>
        <v>11.26</v>
      </c>
      <c r="L3066" s="14" t="n">
        <f aca="true">IF(ROW(E3066) - 1 &gt;= $L$1,MMULT($AA$1:OFFSET($AA$1, 0, $L$1 - 1),E3066:OFFSET(E3066,1 - $L$1, 0)) / $K$3,"")</f>
        <v>619.838</v>
      </c>
      <c r="N3066" s="0" t="n">
        <f aca="true">IF(ROW(E3066) - 1 &gt;= $N$1,SUM(E3066:OFFSET(E3066,1 - $N$1, 0)) / $N$1,"")</f>
        <v>615.048</v>
      </c>
      <c r="P3066" s="0" t="n">
        <f aca="true">IF(ROW(N3066) - 1 &gt; $P$1, IF(OFFSET(N3066,  1 - $P$1, 0) &lt;&gt; "", MMULT($AA$2:OFFSET($AA$2, 0, $P$1 - 1), E3066:OFFSET(E3066,1 - $P$1, 0)) / $O$3,""),"")</f>
        <v>612.780277777778</v>
      </c>
    </row>
    <row collapsed="false" customFormat="false" customHeight="true" hidden="false" ht="14.4" outlineLevel="0" r="3067">
      <c r="A3067" s="9" t="n">
        <v>41008</v>
      </c>
      <c r="B3067" s="5" t="n">
        <v>626.13</v>
      </c>
      <c r="C3067" s="5" t="n">
        <v>639.84</v>
      </c>
      <c r="D3067" s="5" t="n">
        <v>625.3</v>
      </c>
      <c r="E3067" s="5" t="n">
        <v>636.23</v>
      </c>
      <c r="F3067" s="5" t="n">
        <v>21340600</v>
      </c>
      <c r="G3067" s="5" t="n">
        <v>633.51</v>
      </c>
      <c r="I3067" s="13" t="n">
        <f aca="false">B3067-E3067</f>
        <v>-10.1</v>
      </c>
      <c r="J3067" s="13" t="n">
        <f aca="false">C3067-D3067</f>
        <v>14.5400000000001</v>
      </c>
      <c r="L3067" s="14" t="n">
        <f aca="true">IF(ROW(E3067) - 1 &gt;= $L$1,MMULT($AA$1:OFFSET($AA$1, 0, $L$1 - 1),E3067:OFFSET(E3067,1 - $L$1, 0)) / $K$3,"")</f>
        <v>623.689272727273</v>
      </c>
      <c r="N3067" s="0" t="n">
        <f aca="true">IF(ROW(E3067) - 1 &gt;= $N$1,SUM(E3067:OFFSET(E3067,1 - $N$1, 0)) / $N$1,"")</f>
        <v>619.066</v>
      </c>
      <c r="P3067" s="0" t="n">
        <f aca="true">IF(ROW(N3067) - 1 &gt; $P$1, IF(OFFSET(N3067,  1 - $P$1, 0) &lt;&gt; "", MMULT($AA$2:OFFSET($AA$2, 0, $P$1 - 1), E3067:OFFSET(E3067,1 - $P$1, 0)) / $O$3,""),"")</f>
        <v>615.485555555556</v>
      </c>
    </row>
    <row collapsed="false" customFormat="false" customHeight="true" hidden="false" ht="14.4" outlineLevel="0" r="3068">
      <c r="A3068" s="9" t="n">
        <v>41009</v>
      </c>
      <c r="B3068" s="5" t="n">
        <v>639.93</v>
      </c>
      <c r="C3068" s="5" t="n">
        <v>644</v>
      </c>
      <c r="D3068" s="5" t="n">
        <v>626</v>
      </c>
      <c r="E3068" s="5" t="n">
        <v>628.44</v>
      </c>
      <c r="F3068" s="5" t="n">
        <v>31775900</v>
      </c>
      <c r="G3068" s="5" t="n">
        <v>625.75</v>
      </c>
      <c r="I3068" s="13" t="n">
        <f aca="false">B3068-E3068</f>
        <v>11.4899999999999</v>
      </c>
      <c r="J3068" s="13" t="n">
        <f aca="false">C3068-D3068</f>
        <v>18</v>
      </c>
      <c r="L3068" s="14" t="n">
        <f aca="true">IF(ROW(E3068) - 1 &gt;= $L$1,MMULT($AA$1:OFFSET($AA$1, 0, $L$1 - 1),E3068:OFFSET(E3068,1 - $L$1, 0)) / $K$3,"")</f>
        <v>625.393636363636</v>
      </c>
      <c r="N3068" s="0" t="n">
        <f aca="true">IF(ROW(E3068) - 1 &gt;= $N$1,SUM(E3068:OFFSET(E3068,1 - $N$1, 0)) / $N$1,"")</f>
        <v>621.212</v>
      </c>
      <c r="P3068" s="0" t="n">
        <f aca="true">IF(ROW(N3068) - 1 &gt; $P$1, IF(OFFSET(N3068,  1 - $P$1, 0) &lt;&gt; "", MMULT($AA$2:OFFSET($AA$2, 0, $P$1 - 1), E3068:OFFSET(E3068,1 - $P$1, 0)) / $O$3,""),"")</f>
        <v>618.9875</v>
      </c>
    </row>
    <row collapsed="false" customFormat="false" customHeight="true" hidden="false" ht="14.4" outlineLevel="0" r="3069">
      <c r="A3069" s="9" t="n">
        <v>41010</v>
      </c>
      <c r="B3069" s="5" t="n">
        <v>636.2</v>
      </c>
      <c r="C3069" s="5" t="n">
        <v>636.87</v>
      </c>
      <c r="D3069" s="5" t="n">
        <v>623.34</v>
      </c>
      <c r="E3069" s="5" t="n">
        <v>626.2</v>
      </c>
      <c r="F3069" s="5" t="n">
        <v>24879100</v>
      </c>
      <c r="G3069" s="5" t="n">
        <v>623.52</v>
      </c>
      <c r="I3069" s="13" t="n">
        <f aca="false">B3069-E3069</f>
        <v>10</v>
      </c>
      <c r="J3069" s="13" t="n">
        <f aca="false">C3069-D3069</f>
        <v>13.53</v>
      </c>
      <c r="L3069" s="14" t="n">
        <f aca="true">IF(ROW(E3069) - 1 &gt;= $L$1,MMULT($AA$1:OFFSET($AA$1, 0, $L$1 - 1),E3069:OFFSET(E3069,1 - $L$1, 0)) / $K$3,"")</f>
        <v>626.300545454545</v>
      </c>
      <c r="N3069" s="0" t="n">
        <f aca="true">IF(ROW(E3069) - 1 &gt;= $N$1,SUM(E3069:OFFSET(E3069,1 - $N$1, 0)) / $N$1,"")</f>
        <v>622.384</v>
      </c>
      <c r="P3069" s="0" t="n">
        <f aca="true">IF(ROW(N3069) - 1 &gt; $P$1, IF(OFFSET(N3069,  1 - $P$1, 0) &lt;&gt; "", MMULT($AA$2:OFFSET($AA$2, 0, $P$1 - 1), E3069:OFFSET(E3069,1 - $P$1, 0)) / $O$3,""),"")</f>
        <v>622.0725</v>
      </c>
    </row>
    <row collapsed="false" customFormat="false" customHeight="true" hidden="false" ht="14.4" outlineLevel="0" r="3070">
      <c r="A3070" s="9" t="n">
        <v>41011</v>
      </c>
      <c r="B3070" s="5" t="n">
        <v>625</v>
      </c>
      <c r="C3070" s="5" t="n">
        <v>631.33</v>
      </c>
      <c r="D3070" s="5" t="n">
        <v>620.5</v>
      </c>
      <c r="E3070" s="5" t="n">
        <v>622.77</v>
      </c>
      <c r="F3070" s="5" t="n">
        <v>21940600</v>
      </c>
      <c r="G3070" s="5" t="n">
        <v>620.11</v>
      </c>
      <c r="I3070" s="13" t="n">
        <f aca="false">B3070-E3070</f>
        <v>2.23000000000002</v>
      </c>
      <c r="J3070" s="13" t="n">
        <f aca="false">C3070-D3070</f>
        <v>10.83</v>
      </c>
      <c r="L3070" s="14" t="n">
        <f aca="true">IF(ROW(E3070) - 1 &gt;= $L$1,MMULT($AA$1:OFFSET($AA$1, 0, $L$1 - 1),E3070:OFFSET(E3070,1 - $L$1, 0)) / $K$3,"")</f>
        <v>626.370727272727</v>
      </c>
      <c r="N3070" s="0" t="n">
        <f aca="true">IF(ROW(E3070) - 1 &gt;= $N$1,SUM(E3070:OFFSET(E3070,1 - $N$1, 0)) / $N$1,"")</f>
        <v>622.899</v>
      </c>
      <c r="P3070" s="0" t="n">
        <f aca="true">IF(ROW(N3070) - 1 &gt; $P$1, IF(OFFSET(N3070,  1 - $P$1, 0) &lt;&gt; "", MMULT($AA$2:OFFSET($AA$2, 0, $P$1 - 1), E3070:OFFSET(E3070,1 - $P$1, 0)) / $O$3,""),"")</f>
        <v>624.355</v>
      </c>
    </row>
    <row collapsed="false" customFormat="false" customHeight="true" hidden="false" ht="14.4" outlineLevel="0" r="3071">
      <c r="A3071" s="9" t="n">
        <v>41012</v>
      </c>
      <c r="B3071" s="5" t="n">
        <v>624.11</v>
      </c>
      <c r="C3071" s="5" t="n">
        <v>624.7</v>
      </c>
      <c r="D3071" s="5" t="n">
        <v>603.51</v>
      </c>
      <c r="E3071" s="5" t="n">
        <v>605.23</v>
      </c>
      <c r="F3071" s="5" t="n">
        <v>30701600</v>
      </c>
      <c r="G3071" s="5" t="n">
        <v>602.64</v>
      </c>
      <c r="I3071" s="13" t="n">
        <f aca="false">B3071-E3071</f>
        <v>18.88</v>
      </c>
      <c r="J3071" s="13" t="n">
        <f aca="false">C3071-D3071</f>
        <v>21.1900000000001</v>
      </c>
      <c r="L3071" s="14" t="n">
        <f aca="true">IF(ROW(E3071) - 1 &gt;= $L$1,MMULT($AA$1:OFFSET($AA$1, 0, $L$1 - 1),E3071:OFFSET(E3071,1 - $L$1, 0)) / $K$3,"")</f>
        <v>623.158181818182</v>
      </c>
      <c r="N3071" s="0" t="n">
        <f aca="true">IF(ROW(E3071) - 1 &gt;= $N$1,SUM(E3071:OFFSET(E3071,1 - $N$1, 0)) / $N$1,"")</f>
        <v>622.436</v>
      </c>
      <c r="P3071" s="0" t="n">
        <f aca="true">IF(ROW(N3071) - 1 &gt; $P$1, IF(OFFSET(N3071,  1 - $P$1, 0) &lt;&gt; "", MMULT($AA$2:OFFSET($AA$2, 0, $P$1 - 1), E3071:OFFSET(E3071,1 - $P$1, 0)) / $O$3,""),"")</f>
        <v>625.834444444444</v>
      </c>
    </row>
    <row collapsed="false" customFormat="false" customHeight="true" hidden="false" ht="14.4" outlineLevel="0" r="3072">
      <c r="A3072" s="9" t="n">
        <v>41015</v>
      </c>
      <c r="B3072" s="5" t="n">
        <v>610.06</v>
      </c>
      <c r="C3072" s="5" t="n">
        <v>610.28</v>
      </c>
      <c r="D3072" s="5" t="n">
        <v>578.25</v>
      </c>
      <c r="E3072" s="5" t="n">
        <v>580.13</v>
      </c>
      <c r="F3072" s="5" t="n">
        <v>37528100</v>
      </c>
      <c r="G3072" s="5" t="n">
        <v>577.65</v>
      </c>
      <c r="I3072" s="13" t="n">
        <f aca="false">B3072-E3072</f>
        <v>29.9299999999999</v>
      </c>
      <c r="J3072" s="13" t="n">
        <f aca="false">C3072-D3072</f>
        <v>32.03</v>
      </c>
      <c r="L3072" s="14" t="n">
        <f aca="true">IF(ROW(E3072) - 1 &gt;= $L$1,MMULT($AA$1:OFFSET($AA$1, 0, $L$1 - 1),E3072:OFFSET(E3072,1 - $L$1, 0)) / $K$3,"")</f>
        <v>615.466181818182</v>
      </c>
      <c r="N3072" s="0" t="n">
        <f aca="true">IF(ROW(E3072) - 1 &gt;= $N$1,SUM(E3072:OFFSET(E3072,1 - $N$1, 0)) / $N$1,"")</f>
        <v>620.494</v>
      </c>
      <c r="P3072" s="0" t="n">
        <f aca="true">IF(ROW(N3072) - 1 &gt; $P$1, IF(OFFSET(N3072,  1 - $P$1, 0) &lt;&gt; "", MMULT($AA$2:OFFSET($AA$2, 0, $P$1 - 1), E3072:OFFSET(E3072,1 - $P$1, 0)) / $O$3,""),"")</f>
        <v>625.380277777778</v>
      </c>
    </row>
    <row collapsed="false" customFormat="false" customHeight="true" hidden="false" ht="14.4" outlineLevel="0" r="3073">
      <c r="A3073" s="9" t="n">
        <v>41016</v>
      </c>
      <c r="B3073" s="5" t="n">
        <v>578.94</v>
      </c>
      <c r="C3073" s="5" t="n">
        <v>610</v>
      </c>
      <c r="D3073" s="5" t="n">
        <v>571.91</v>
      </c>
      <c r="E3073" s="5" t="n">
        <v>609.7</v>
      </c>
      <c r="F3073" s="5" t="n">
        <v>36626000</v>
      </c>
      <c r="G3073" s="5" t="n">
        <v>607.09</v>
      </c>
      <c r="I3073" s="13" t="n">
        <f aca="false">B3073-E3073</f>
        <v>-30.76</v>
      </c>
      <c r="J3073" s="13" t="n">
        <f aca="false">C3073-D3073</f>
        <v>38.09</v>
      </c>
      <c r="L3073" s="14" t="n">
        <f aca="true">IF(ROW(E3073) - 1 &gt;= $L$1,MMULT($AA$1:OFFSET($AA$1, 0, $L$1 - 1),E3073:OFFSET(E3073,1 - $L$1, 0)) / $K$3,"")</f>
        <v>613.503636363637</v>
      </c>
      <c r="N3073" s="0" t="n">
        <f aca="true">IF(ROW(E3073) - 1 &gt;= $N$1,SUM(E3073:OFFSET(E3073,1 - $N$1, 0)) / $N$1,"")</f>
        <v>619.601</v>
      </c>
      <c r="P3073" s="0" t="n">
        <f aca="true">IF(ROW(N3073) - 1 &gt; $P$1, IF(OFFSET(N3073,  1 - $P$1, 0) &lt;&gt; "", MMULT($AA$2:OFFSET($AA$2, 0, $P$1 - 1), E3073:OFFSET(E3073,1 - $P$1, 0)) / $O$3,""),"")</f>
        <v>623.456666666667</v>
      </c>
    </row>
    <row collapsed="false" customFormat="false" customHeight="true" hidden="false" ht="14.4" outlineLevel="0" r="3074">
      <c r="A3074" s="9" t="n">
        <v>41017</v>
      </c>
      <c r="B3074" s="5" t="n">
        <v>613.72</v>
      </c>
      <c r="C3074" s="5" t="n">
        <v>620.25</v>
      </c>
      <c r="D3074" s="5" t="n">
        <v>602.71</v>
      </c>
      <c r="E3074" s="5" t="n">
        <v>608.34</v>
      </c>
      <c r="F3074" s="5" t="n">
        <v>34090400</v>
      </c>
      <c r="G3074" s="5" t="n">
        <v>605.74</v>
      </c>
      <c r="I3074" s="13" t="n">
        <f aca="false">B3074-E3074</f>
        <v>5.38</v>
      </c>
      <c r="J3074" s="13" t="n">
        <f aca="false">C3074-D3074</f>
        <v>17.54</v>
      </c>
      <c r="L3074" s="14" t="n">
        <f aca="true">IF(ROW(E3074) - 1 &gt;= $L$1,MMULT($AA$1:OFFSET($AA$1, 0, $L$1 - 1),E3074:OFFSET(E3074,1 - $L$1, 0)) / $K$3,"")</f>
        <v>611.456181818182</v>
      </c>
      <c r="N3074" s="0" t="n">
        <f aca="true">IF(ROW(E3074) - 1 &gt;= $N$1,SUM(E3074:OFFSET(E3074,1 - $N$1, 0)) / $N$1,"")</f>
        <v>617.503</v>
      </c>
      <c r="P3074" s="0" t="n">
        <f aca="true">IF(ROW(N3074) - 1 &gt; $P$1, IF(OFFSET(N3074,  1 - $P$1, 0) &lt;&gt; "", MMULT($AA$2:OFFSET($AA$2, 0, $P$1 - 1), E3074:OFFSET(E3074,1 - $P$1, 0)) / $O$3,""),"")</f>
        <v>620.172222222222</v>
      </c>
    </row>
    <row collapsed="false" customFormat="false" customHeight="true" hidden="false" ht="14.4" outlineLevel="0" r="3075">
      <c r="A3075" s="9" t="n">
        <v>41018</v>
      </c>
      <c r="B3075" s="5" t="n">
        <v>600.22</v>
      </c>
      <c r="C3075" s="5" t="n">
        <v>604.73</v>
      </c>
      <c r="D3075" s="5" t="n">
        <v>584.52</v>
      </c>
      <c r="E3075" s="5" t="n">
        <v>587.44</v>
      </c>
      <c r="F3075" s="5" t="n">
        <v>29811400</v>
      </c>
      <c r="G3075" s="5" t="n">
        <v>584.93</v>
      </c>
      <c r="I3075" s="13" t="n">
        <f aca="false">B3075-E3075</f>
        <v>12.78</v>
      </c>
      <c r="J3075" s="13" t="n">
        <f aca="false">C3075-D3075</f>
        <v>20.21</v>
      </c>
      <c r="L3075" s="14" t="n">
        <f aca="true">IF(ROW(E3075) - 1 &gt;= $L$1,MMULT($AA$1:OFFSET($AA$1, 0, $L$1 - 1),E3075:OFFSET(E3075,1 - $L$1, 0)) / $K$3,"")</f>
        <v>605.990181818182</v>
      </c>
      <c r="N3075" s="0" t="n">
        <f aca="true">IF(ROW(E3075) - 1 &gt;= $N$1,SUM(E3075:OFFSET(E3075,1 - $N$1, 0)) / $N$1,"")</f>
        <v>613.816</v>
      </c>
      <c r="P3075" s="0" t="n">
        <f aca="true">IF(ROW(N3075) - 1 &gt; $P$1, IF(OFFSET(N3075,  1 - $P$1, 0) &lt;&gt; "", MMULT($AA$2:OFFSET($AA$2, 0, $P$1 - 1), E3075:OFFSET(E3075,1 - $P$1, 0)) / $O$3,""),"")</f>
        <v>615.600833333333</v>
      </c>
    </row>
    <row collapsed="false" customFormat="false" customHeight="true" hidden="false" ht="14.4" outlineLevel="0" r="3076">
      <c r="A3076" s="9" t="n">
        <v>41019</v>
      </c>
      <c r="B3076" s="5" t="n">
        <v>591.38</v>
      </c>
      <c r="C3076" s="5" t="n">
        <v>594.62</v>
      </c>
      <c r="D3076" s="5" t="n">
        <v>570.42</v>
      </c>
      <c r="E3076" s="5" t="n">
        <v>572.98</v>
      </c>
      <c r="F3076" s="5" t="n">
        <v>36820900</v>
      </c>
      <c r="G3076" s="5" t="n">
        <v>570.53</v>
      </c>
      <c r="I3076" s="13" t="n">
        <f aca="false">B3076-E3076</f>
        <v>18.4</v>
      </c>
      <c r="J3076" s="13" t="n">
        <f aca="false">C3076-D3076</f>
        <v>24.2</v>
      </c>
      <c r="L3076" s="14" t="n">
        <f aca="true">IF(ROW(E3076) - 1 &gt;= $L$1,MMULT($AA$1:OFFSET($AA$1, 0, $L$1 - 1),E3076:OFFSET(E3076,1 - $L$1, 0)) / $K$3,"")</f>
        <v>598.565454545455</v>
      </c>
      <c r="N3076" s="0" t="n">
        <f aca="true">IF(ROW(E3076) - 1 &gt;= $N$1,SUM(E3076:OFFSET(E3076,1 - $N$1, 0)) / $N$1,"")</f>
        <v>607.746</v>
      </c>
      <c r="P3076" s="0" t="n">
        <f aca="true">IF(ROW(N3076) - 1 &gt; $P$1, IF(OFFSET(N3076,  1 - $P$1, 0) &lt;&gt; "", MMULT($AA$2:OFFSET($AA$2, 0, $P$1 - 1), E3076:OFFSET(E3076,1 - $P$1, 0)) / $O$3,""),"")</f>
        <v>609.828333333333</v>
      </c>
    </row>
    <row collapsed="false" customFormat="false" customHeight="true" hidden="false" ht="14.4" outlineLevel="0" r="3077">
      <c r="A3077" s="9" t="n">
        <v>41022</v>
      </c>
      <c r="B3077" s="5" t="n">
        <v>570.61</v>
      </c>
      <c r="C3077" s="5" t="n">
        <v>576.67</v>
      </c>
      <c r="D3077" s="5" t="n">
        <v>556.62</v>
      </c>
      <c r="E3077" s="5" t="n">
        <v>571.7</v>
      </c>
      <c r="F3077" s="5" t="n">
        <v>34518900</v>
      </c>
      <c r="G3077" s="5" t="n">
        <v>569.26</v>
      </c>
      <c r="I3077" s="13" t="n">
        <f aca="false">B3077-E3077</f>
        <v>-1.09000000000003</v>
      </c>
      <c r="J3077" s="13" t="n">
        <f aca="false">C3077-D3077</f>
        <v>20.05</v>
      </c>
      <c r="L3077" s="14" t="n">
        <f aca="true">IF(ROW(E3077) - 1 &gt;= $L$1,MMULT($AA$1:OFFSET($AA$1, 0, $L$1 - 1),E3077:OFFSET(E3077,1 - $L$1, 0)) / $K$3,"")</f>
        <v>592.011636363636</v>
      </c>
      <c r="N3077" s="0" t="n">
        <f aca="true">IF(ROW(E3077) - 1 &gt;= $N$1,SUM(E3077:OFFSET(E3077,1 - $N$1, 0)) / $N$1,"")</f>
        <v>601.293</v>
      </c>
      <c r="P3077" s="0" t="n">
        <f aca="true">IF(ROW(N3077) - 1 &gt; $P$1, IF(OFFSET(N3077,  1 - $P$1, 0) &lt;&gt; "", MMULT($AA$2:OFFSET($AA$2, 0, $P$1 - 1), E3077:OFFSET(E3077,1 - $P$1, 0)) / $O$3,""),"")</f>
        <v>603.654444444445</v>
      </c>
    </row>
    <row collapsed="false" customFormat="false" customHeight="true" hidden="false" ht="14.4" outlineLevel="0" r="3078">
      <c r="A3078" s="9" t="n">
        <v>41023</v>
      </c>
      <c r="B3078" s="5" t="n">
        <v>562.61</v>
      </c>
      <c r="C3078" s="5" t="n">
        <v>567.69</v>
      </c>
      <c r="D3078" s="5" t="n">
        <v>555</v>
      </c>
      <c r="E3078" s="5" t="n">
        <v>560.28</v>
      </c>
      <c r="F3078" s="5" t="n">
        <v>38433900</v>
      </c>
      <c r="G3078" s="5" t="n">
        <v>557.88</v>
      </c>
      <c r="I3078" s="13" t="n">
        <f aca="false">B3078-E3078</f>
        <v>2.33000000000004</v>
      </c>
      <c r="J3078" s="13" t="n">
        <f aca="false">C3078-D3078</f>
        <v>12.6900000000001</v>
      </c>
      <c r="L3078" s="14" t="n">
        <f aca="true">IF(ROW(E3078) - 1 &gt;= $L$1,MMULT($AA$1:OFFSET($AA$1, 0, $L$1 - 1),E3078:OFFSET(E3078,1 - $L$1, 0)) / $K$3,"")</f>
        <v>584.554727272727</v>
      </c>
      <c r="N3078" s="0" t="n">
        <f aca="true">IF(ROW(E3078) - 1 &gt;= $N$1,SUM(E3078:OFFSET(E3078,1 - $N$1, 0)) / $N$1,"")</f>
        <v>594.477</v>
      </c>
      <c r="P3078" s="0" t="n">
        <f aca="true">IF(ROW(N3078) - 1 &gt; $P$1, IF(OFFSET(N3078,  1 - $P$1, 0) &lt;&gt; "", MMULT($AA$2:OFFSET($AA$2, 0, $P$1 - 1), E3078:OFFSET(E3078,1 - $P$1, 0)) / $O$3,""),"")</f>
        <v>598.416666666667</v>
      </c>
    </row>
    <row collapsed="false" customFormat="false" customHeight="true" hidden="false" ht="14.4" outlineLevel="0" r="3079">
      <c r="A3079" s="9" t="n">
        <v>41024</v>
      </c>
      <c r="B3079" s="5" t="n">
        <v>615.64</v>
      </c>
      <c r="C3079" s="5" t="n">
        <v>618</v>
      </c>
      <c r="D3079" s="5" t="n">
        <v>606</v>
      </c>
      <c r="E3079" s="5" t="n">
        <v>610</v>
      </c>
      <c r="F3079" s="5" t="n">
        <v>32349200</v>
      </c>
      <c r="G3079" s="5" t="n">
        <v>607.39</v>
      </c>
      <c r="I3079" s="13" t="n">
        <f aca="false">B3079-E3079</f>
        <v>5.63999999999999</v>
      </c>
      <c r="J3079" s="13" t="n">
        <f aca="false">C3079-D3079</f>
        <v>12</v>
      </c>
      <c r="L3079" s="14" t="n">
        <f aca="true">IF(ROW(E3079) - 1 &gt;= $L$1,MMULT($AA$1:OFFSET($AA$1, 0, $L$1 - 1),E3079:OFFSET(E3079,1 - $L$1, 0)) / $K$3,"")</f>
        <v>587.377090909091</v>
      </c>
      <c r="N3079" s="0" t="n">
        <f aca="true">IF(ROW(E3079) - 1 &gt;= $N$1,SUM(E3079:OFFSET(E3079,1 - $N$1, 0)) / $N$1,"")</f>
        <v>592.857</v>
      </c>
      <c r="P3079" s="0" t="n">
        <f aca="true">IF(ROW(N3079) - 1 &gt; $P$1, IF(OFFSET(N3079,  1 - $P$1, 0) &lt;&gt; "", MMULT($AA$2:OFFSET($AA$2, 0, $P$1 - 1), E3079:OFFSET(E3079,1 - $P$1, 0)) / $O$3,""),"")</f>
        <v>593.924166666667</v>
      </c>
    </row>
    <row collapsed="false" customFormat="false" customHeight="true" hidden="false" ht="14.4" outlineLevel="0" r="3080">
      <c r="A3080" s="9" t="n">
        <v>41025</v>
      </c>
      <c r="B3080" s="5" t="n">
        <v>614.27</v>
      </c>
      <c r="C3080" s="5" t="n">
        <v>614.69</v>
      </c>
      <c r="D3080" s="5" t="n">
        <v>602.13</v>
      </c>
      <c r="E3080" s="5" t="n">
        <v>607.7</v>
      </c>
      <c r="F3080" s="5" t="n">
        <v>19145300</v>
      </c>
      <c r="G3080" s="5" t="n">
        <v>605.1</v>
      </c>
      <c r="I3080" s="13" t="n">
        <f aca="false">B3080-E3080</f>
        <v>6.56999999999994</v>
      </c>
      <c r="J3080" s="13" t="n">
        <f aca="false">C3080-D3080</f>
        <v>12.5600000000001</v>
      </c>
      <c r="L3080" s="14" t="n">
        <f aca="true">IF(ROW(E3080) - 1 &gt;= $L$1,MMULT($AA$1:OFFSET($AA$1, 0, $L$1 - 1),E3080:OFFSET(E3080,1 - $L$1, 0)) / $K$3,"")</f>
        <v>590.075818181818</v>
      </c>
      <c r="N3080" s="0" t="n">
        <f aca="true">IF(ROW(E3080) - 1 &gt;= $N$1,SUM(E3080:OFFSET(E3080,1 - $N$1, 0)) / $N$1,"")</f>
        <v>591.35</v>
      </c>
      <c r="P3080" s="0" t="n">
        <f aca="true">IF(ROW(N3080) - 1 &gt; $P$1, IF(OFFSET(N3080,  1 - $P$1, 0) &lt;&gt; "", MMULT($AA$2:OFFSET($AA$2, 0, $P$1 - 1), E3080:OFFSET(E3080,1 - $P$1, 0)) / $O$3,""),"")</f>
        <v>589.972222222222</v>
      </c>
    </row>
    <row collapsed="false" customFormat="false" customHeight="true" hidden="false" ht="14.4" outlineLevel="0" r="3081">
      <c r="A3081" s="9" t="n">
        <v>41026</v>
      </c>
      <c r="B3081" s="5" t="n">
        <v>605.07</v>
      </c>
      <c r="C3081" s="5" t="n">
        <v>606.18</v>
      </c>
      <c r="D3081" s="5" t="n">
        <v>600.5</v>
      </c>
      <c r="E3081" s="5" t="n">
        <v>603</v>
      </c>
      <c r="F3081" s="5" t="n">
        <v>14525800</v>
      </c>
      <c r="G3081" s="5" t="n">
        <v>600.42</v>
      </c>
      <c r="I3081" s="13" t="n">
        <f aca="false">B3081-E3081</f>
        <v>2.07000000000005</v>
      </c>
      <c r="J3081" s="13" t="n">
        <f aca="false">C3081-D3081</f>
        <v>5.67999999999995</v>
      </c>
      <c r="L3081" s="14" t="n">
        <f aca="true">IF(ROW(E3081) - 1 &gt;= $L$1,MMULT($AA$1:OFFSET($AA$1, 0, $L$1 - 1),E3081:OFFSET(E3081,1 - $L$1, 0)) / $K$3,"")</f>
        <v>592.194</v>
      </c>
      <c r="N3081" s="0" t="n">
        <f aca="true">IF(ROW(E3081) - 1 &gt;= $N$1,SUM(E3081:OFFSET(E3081,1 - $N$1, 0)) / $N$1,"")</f>
        <v>591.127</v>
      </c>
      <c r="P3081" s="0" t="n">
        <f aca="true">IF(ROW(N3081) - 1 &gt; $P$1, IF(OFFSET(N3081,  1 - $P$1, 0) &lt;&gt; "", MMULT($AA$2:OFFSET($AA$2, 0, $P$1 - 1), E3081:OFFSET(E3081,1 - $P$1, 0)) / $O$3,""),"")</f>
        <v>587.529166666667</v>
      </c>
    </row>
    <row collapsed="false" customFormat="false" customHeight="true" hidden="false" ht="14.4" outlineLevel="0" r="3082">
      <c r="A3082" s="9" t="n">
        <v>41029</v>
      </c>
      <c r="B3082" s="5" t="n">
        <v>597.8</v>
      </c>
      <c r="C3082" s="5" t="n">
        <v>598.4</v>
      </c>
      <c r="D3082" s="5" t="n">
        <v>583</v>
      </c>
      <c r="E3082" s="5" t="n">
        <v>583.98</v>
      </c>
      <c r="F3082" s="5" t="n">
        <v>18076600</v>
      </c>
      <c r="G3082" s="5" t="n">
        <v>581.48</v>
      </c>
      <c r="I3082" s="13" t="n">
        <f aca="false">B3082-E3082</f>
        <v>13.8199999999999</v>
      </c>
      <c r="J3082" s="13" t="n">
        <f aca="false">C3082-D3082</f>
        <v>15.4</v>
      </c>
      <c r="L3082" s="14" t="n">
        <f aca="true">IF(ROW(E3082) - 1 &gt;= $L$1,MMULT($AA$1:OFFSET($AA$1, 0, $L$1 - 1),E3082:OFFSET(E3082,1 - $L$1, 0)) / $K$3,"")</f>
        <v>590.894545454546</v>
      </c>
      <c r="N3082" s="0" t="n">
        <f aca="true">IF(ROW(E3082) - 1 &gt;= $N$1,SUM(E3082:OFFSET(E3082,1 - $N$1, 0)) / $N$1,"")</f>
        <v>591.512</v>
      </c>
      <c r="P3082" s="0" t="n">
        <f aca="true">IF(ROW(N3082) - 1 &gt; $P$1, IF(OFFSET(N3082,  1 - $P$1, 0) &lt;&gt; "", MMULT($AA$2:OFFSET($AA$2, 0, $P$1 - 1), E3082:OFFSET(E3082,1 - $P$1, 0)) / $O$3,""),"")</f>
        <v>586.774722222222</v>
      </c>
    </row>
    <row collapsed="false" customFormat="false" customHeight="true" hidden="false" ht="14.4" outlineLevel="0" r="3083">
      <c r="A3083" s="9" t="n">
        <v>41030</v>
      </c>
      <c r="B3083" s="5" t="n">
        <v>584.9</v>
      </c>
      <c r="C3083" s="5" t="n">
        <v>596.76</v>
      </c>
      <c r="D3083" s="5" t="n">
        <v>581.23</v>
      </c>
      <c r="E3083" s="5" t="n">
        <v>582.13</v>
      </c>
      <c r="F3083" s="5" t="n">
        <v>21821400</v>
      </c>
      <c r="G3083" s="5" t="n">
        <v>579.64</v>
      </c>
      <c r="I3083" s="13" t="n">
        <f aca="false">B3083-E3083</f>
        <v>2.76999999999998</v>
      </c>
      <c r="J3083" s="13" t="n">
        <f aca="false">C3083-D3083</f>
        <v>15.53</v>
      </c>
      <c r="L3083" s="14" t="n">
        <f aca="true">IF(ROW(E3083) - 1 &gt;= $L$1,MMULT($AA$1:OFFSET($AA$1, 0, $L$1 - 1),E3083:OFFSET(E3083,1 - $L$1, 0)) / $K$3,"")</f>
        <v>589.188727272727</v>
      </c>
      <c r="N3083" s="0" t="n">
        <f aca="true">IF(ROW(E3083) - 1 &gt;= $N$1,SUM(E3083:OFFSET(E3083,1 - $N$1, 0)) / $N$1,"")</f>
        <v>588.755</v>
      </c>
      <c r="P3083" s="0" t="n">
        <f aca="true">IF(ROW(N3083) - 1 &gt; $P$1, IF(OFFSET(N3083,  1 - $P$1, 0) &lt;&gt; "", MMULT($AA$2:OFFSET($AA$2, 0, $P$1 - 1), E3083:OFFSET(E3083,1 - $P$1, 0)) / $O$3,""),"")</f>
        <v>587.241388888889</v>
      </c>
    </row>
    <row collapsed="false" customFormat="false" customHeight="true" hidden="false" ht="14.4" outlineLevel="0" r="3084">
      <c r="A3084" s="9" t="n">
        <v>41031</v>
      </c>
      <c r="B3084" s="5" t="n">
        <v>580.24</v>
      </c>
      <c r="C3084" s="5" t="n">
        <v>587.4</v>
      </c>
      <c r="D3084" s="5" t="n">
        <v>578.86</v>
      </c>
      <c r="E3084" s="5" t="n">
        <v>585.98</v>
      </c>
      <c r="F3084" s="5" t="n">
        <v>15263900</v>
      </c>
      <c r="G3084" s="5" t="n">
        <v>583.47</v>
      </c>
      <c r="I3084" s="13" t="n">
        <f aca="false">B3084-E3084</f>
        <v>-5.74000000000001</v>
      </c>
      <c r="J3084" s="13" t="n">
        <f aca="false">C3084-D3084</f>
        <v>8.53999999999996</v>
      </c>
      <c r="L3084" s="14" t="n">
        <f aca="true">IF(ROW(E3084) - 1 &gt;= $L$1,MMULT($AA$1:OFFSET($AA$1, 0, $L$1 - 1),E3084:OFFSET(E3084,1 - $L$1, 0)) / $K$3,"")</f>
        <v>588.684181818182</v>
      </c>
      <c r="N3084" s="0" t="n">
        <f aca="true">IF(ROW(E3084) - 1 &gt;= $N$1,SUM(E3084:OFFSET(E3084,1 - $N$1, 0)) / $N$1,"")</f>
        <v>586.519</v>
      </c>
      <c r="P3084" s="0" t="n">
        <f aca="true">IF(ROW(N3084) - 1 &gt; $P$1, IF(OFFSET(N3084,  1 - $P$1, 0) &lt;&gt; "", MMULT($AA$2:OFFSET($AA$2, 0, $P$1 - 1), E3084:OFFSET(E3084,1 - $P$1, 0)) / $O$3,""),"")</f>
        <v>588.973333333333</v>
      </c>
    </row>
    <row collapsed="false" customFormat="false" customHeight="true" hidden="false" ht="14.4" outlineLevel="0" r="3085">
      <c r="A3085" s="9" t="n">
        <v>41032</v>
      </c>
      <c r="B3085" s="5" t="n">
        <v>590.5</v>
      </c>
      <c r="C3085" s="5" t="n">
        <v>591.4</v>
      </c>
      <c r="D3085" s="5" t="n">
        <v>580.3</v>
      </c>
      <c r="E3085" s="5" t="n">
        <v>581.82</v>
      </c>
      <c r="F3085" s="5" t="n">
        <v>13948200</v>
      </c>
      <c r="G3085" s="5" t="n">
        <v>579.33</v>
      </c>
      <c r="I3085" s="13" t="n">
        <f aca="false">B3085-E3085</f>
        <v>8.67999999999995</v>
      </c>
      <c r="J3085" s="13" t="n">
        <f aca="false">C3085-D3085</f>
        <v>11.1</v>
      </c>
      <c r="L3085" s="14" t="n">
        <f aca="true">IF(ROW(E3085) - 1 &gt;= $L$1,MMULT($AA$1:OFFSET($AA$1, 0, $L$1 - 1),E3085:OFFSET(E3085,1 - $L$1, 0)) / $K$3,"")</f>
        <v>587.829818181818</v>
      </c>
      <c r="N3085" s="0" t="n">
        <f aca="true">IF(ROW(E3085) - 1 &gt;= $N$1,SUM(E3085:OFFSET(E3085,1 - $N$1, 0)) / $N$1,"")</f>
        <v>585.957</v>
      </c>
      <c r="P3085" s="0" t="n">
        <f aca="true">IF(ROW(N3085) - 1 &gt; $P$1, IF(OFFSET(N3085,  1 - $P$1, 0) &lt;&gt; "", MMULT($AA$2:OFFSET($AA$2, 0, $P$1 - 1), E3085:OFFSET(E3085,1 - $P$1, 0)) / $O$3,""),"")</f>
        <v>589.914166666667</v>
      </c>
    </row>
    <row collapsed="false" customFormat="false" customHeight="true" hidden="false" ht="14.4" outlineLevel="0" r="3086">
      <c r="A3086" s="9" t="n">
        <v>41033</v>
      </c>
      <c r="B3086" s="5" t="n">
        <v>577.08</v>
      </c>
      <c r="C3086" s="5" t="n">
        <v>578.36</v>
      </c>
      <c r="D3086" s="5" t="n">
        <v>565.17</v>
      </c>
      <c r="E3086" s="5" t="n">
        <v>565.25</v>
      </c>
      <c r="F3086" s="5" t="n">
        <v>18928300</v>
      </c>
      <c r="G3086" s="5" t="n">
        <v>562.83</v>
      </c>
      <c r="I3086" s="13" t="n">
        <f aca="false">B3086-E3086</f>
        <v>11.83</v>
      </c>
      <c r="J3086" s="13" t="n">
        <f aca="false">C3086-D3086</f>
        <v>13.1900000000001</v>
      </c>
      <c r="L3086" s="14" t="n">
        <f aca="true">IF(ROW(E3086) - 1 &gt;= $L$1,MMULT($AA$1:OFFSET($AA$1, 0, $L$1 - 1),E3086:OFFSET(E3086,1 - $L$1, 0)) / $K$3,"")</f>
        <v>584.064909090909</v>
      </c>
      <c r="N3086" s="0" t="n">
        <f aca="true">IF(ROW(E3086) - 1 &gt;= $N$1,SUM(E3086:OFFSET(E3086,1 - $N$1, 0)) / $N$1,"")</f>
        <v>585.184</v>
      </c>
      <c r="P3086" s="0" t="n">
        <f aca="true">IF(ROW(N3086) - 1 &gt; $P$1, IF(OFFSET(N3086,  1 - $P$1, 0) &lt;&gt; "", MMULT($AA$2:OFFSET($AA$2, 0, $P$1 - 1), E3086:OFFSET(E3086,1 - $P$1, 0)) / $O$3,""),"")</f>
        <v>589.693611111111</v>
      </c>
    </row>
    <row collapsed="false" customFormat="false" customHeight="true" hidden="false" ht="14.4" outlineLevel="0" r="3087">
      <c r="A3087" s="9" t="n">
        <v>41036</v>
      </c>
      <c r="B3087" s="5" t="n">
        <v>561.5</v>
      </c>
      <c r="C3087" s="5" t="n">
        <v>572.77</v>
      </c>
      <c r="D3087" s="5" t="n">
        <v>561.23</v>
      </c>
      <c r="E3087" s="5" t="n">
        <v>569.48</v>
      </c>
      <c r="F3087" s="5" t="n">
        <v>16432800</v>
      </c>
      <c r="G3087" s="5" t="n">
        <v>567.05</v>
      </c>
      <c r="I3087" s="13" t="n">
        <f aca="false">B3087-E3087</f>
        <v>-7.98000000000002</v>
      </c>
      <c r="J3087" s="13" t="n">
        <f aca="false">C3087-D3087</f>
        <v>11.54</v>
      </c>
      <c r="L3087" s="14" t="n">
        <f aca="true">IF(ROW(E3087) - 1 &gt;= $L$1,MMULT($AA$1:OFFSET($AA$1, 0, $L$1 - 1),E3087:OFFSET(E3087,1 - $L$1, 0)) / $K$3,"")</f>
        <v>581.209636363636</v>
      </c>
      <c r="N3087" s="0" t="n">
        <f aca="true">IF(ROW(E3087) - 1 &gt;= $N$1,SUM(E3087:OFFSET(E3087,1 - $N$1, 0)) / $N$1,"")</f>
        <v>584.962</v>
      </c>
      <c r="P3087" s="0" t="n">
        <f aca="true">IF(ROW(N3087) - 1 &gt; $P$1, IF(OFFSET(N3087,  1 - $P$1, 0) &lt;&gt; "", MMULT($AA$2:OFFSET($AA$2, 0, $P$1 - 1), E3087:OFFSET(E3087,1 - $P$1, 0)) / $O$3,""),"")</f>
        <v>588.109722222222</v>
      </c>
    </row>
    <row collapsed="false" customFormat="false" customHeight="true" hidden="false" ht="14.4" outlineLevel="0" r="3088">
      <c r="A3088" s="9" t="n">
        <v>41037</v>
      </c>
      <c r="B3088" s="5" t="n">
        <v>569.58</v>
      </c>
      <c r="C3088" s="5" t="n">
        <v>571.5</v>
      </c>
      <c r="D3088" s="5" t="n">
        <v>558.73</v>
      </c>
      <c r="E3088" s="5" t="n">
        <v>568.18</v>
      </c>
      <c r="F3088" s="5" t="n">
        <v>17759000</v>
      </c>
      <c r="G3088" s="5" t="n">
        <v>565.75</v>
      </c>
      <c r="I3088" s="13" t="n">
        <f aca="false">B3088-E3088</f>
        <v>1.40000000000009</v>
      </c>
      <c r="J3088" s="13" t="n">
        <f aca="false">C3088-D3088</f>
        <v>12.77</v>
      </c>
      <c r="L3088" s="14" t="n">
        <f aca="true">IF(ROW(E3088) - 1 &gt;= $L$1,MMULT($AA$1:OFFSET($AA$1, 0, $L$1 - 1),E3088:OFFSET(E3088,1 - $L$1, 0)) / $K$3,"")</f>
        <v>578.158363636364</v>
      </c>
      <c r="N3088" s="0" t="n">
        <f aca="true">IF(ROW(E3088) - 1 &gt;= $N$1,SUM(E3088:OFFSET(E3088,1 - $N$1, 0)) / $N$1,"")</f>
        <v>585.752</v>
      </c>
      <c r="P3088" s="0" t="n">
        <f aca="true">IF(ROW(N3088) - 1 &gt; $P$1, IF(OFFSET(N3088,  1 - $P$1, 0) &lt;&gt; "", MMULT($AA$2:OFFSET($AA$2, 0, $P$1 - 1), E3088:OFFSET(E3088,1 - $P$1, 0)) / $O$3,""),"")</f>
        <v>585.781388888889</v>
      </c>
    </row>
    <row collapsed="false" customFormat="false" customHeight="true" hidden="false" ht="14.4" outlineLevel="0" r="3089">
      <c r="A3089" s="9" t="n">
        <v>41038</v>
      </c>
      <c r="B3089" s="5" t="n">
        <v>563.7</v>
      </c>
      <c r="C3089" s="5" t="n">
        <v>573.98</v>
      </c>
      <c r="D3089" s="5" t="n">
        <v>560.85</v>
      </c>
      <c r="E3089" s="5" t="n">
        <v>569.18</v>
      </c>
      <c r="F3089" s="5" t="n">
        <v>17168000</v>
      </c>
      <c r="G3089" s="5" t="n">
        <v>566.75</v>
      </c>
      <c r="I3089" s="13" t="n">
        <f aca="false">B3089-E3089</f>
        <v>-5.4799999999999</v>
      </c>
      <c r="J3089" s="13" t="n">
        <f aca="false">C3089-D3089</f>
        <v>13.13</v>
      </c>
      <c r="L3089" s="14" t="n">
        <f aca="true">IF(ROW(E3089) - 1 &gt;= $L$1,MMULT($AA$1:OFFSET($AA$1, 0, $L$1 - 1),E3089:OFFSET(E3089,1 - $L$1, 0)) / $K$3,"")</f>
        <v>575.145272727273</v>
      </c>
      <c r="N3089" s="0" t="n">
        <f aca="true">IF(ROW(E3089) - 1 &gt;= $N$1,SUM(E3089:OFFSET(E3089,1 - $N$1, 0)) / $N$1,"")</f>
        <v>581.67</v>
      </c>
      <c r="P3089" s="0" t="n">
        <f aca="true">IF(ROW(N3089) - 1 &gt; $P$1, IF(OFFSET(N3089,  1 - $P$1, 0) &lt;&gt; "", MMULT($AA$2:OFFSET($AA$2, 0, $P$1 - 1), E3089:OFFSET(E3089,1 - $P$1, 0)) / $O$3,""),"")</f>
        <v>582.803611111111</v>
      </c>
    </row>
    <row collapsed="false" customFormat="false" customHeight="true" hidden="false" ht="14.4" outlineLevel="0" r="3090">
      <c r="A3090" s="9" t="n">
        <v>41039</v>
      </c>
      <c r="B3090" s="5" t="n">
        <v>574.58</v>
      </c>
      <c r="C3090" s="5" t="n">
        <v>575.88</v>
      </c>
      <c r="D3090" s="5" t="n">
        <v>568.44</v>
      </c>
      <c r="E3090" s="5" t="n">
        <v>570.52</v>
      </c>
      <c r="F3090" s="5" t="n">
        <v>11900000</v>
      </c>
      <c r="G3090" s="5" t="n">
        <v>568.08</v>
      </c>
      <c r="I3090" s="13" t="n">
        <f aca="false">B3090-E3090</f>
        <v>4.06000000000006</v>
      </c>
      <c r="J3090" s="13" t="n">
        <f aca="false">C3090-D3090</f>
        <v>7.43999999999994</v>
      </c>
      <c r="L3090" s="14" t="n">
        <f aca="true">IF(ROW(E3090) - 1 &gt;= $L$1,MMULT($AA$1:OFFSET($AA$1, 0, $L$1 - 1),E3090:OFFSET(E3090,1 - $L$1, 0)) / $K$3,"")</f>
        <v>573.118</v>
      </c>
      <c r="N3090" s="0" t="n">
        <f aca="true">IF(ROW(E3090) - 1 &gt;= $N$1,SUM(E3090:OFFSET(E3090,1 - $N$1, 0)) / $N$1,"")</f>
        <v>577.952</v>
      </c>
      <c r="P3090" s="0" t="n">
        <f aca="true">IF(ROW(N3090) - 1 &gt; $P$1, IF(OFFSET(N3090,  1 - $P$1, 0) &lt;&gt; "", MMULT($AA$2:OFFSET($AA$2, 0, $P$1 - 1), E3090:OFFSET(E3090,1 - $P$1, 0)) / $O$3,""),"")</f>
        <v>578.6825</v>
      </c>
    </row>
    <row collapsed="false" customFormat="false" customHeight="true" hidden="false" ht="14.4" outlineLevel="0" r="3091">
      <c r="A3091" s="9" t="n">
        <v>41040</v>
      </c>
      <c r="B3091" s="5" t="n">
        <v>565</v>
      </c>
      <c r="C3091" s="5" t="n">
        <v>574.47</v>
      </c>
      <c r="D3091" s="5" t="n">
        <v>564.35</v>
      </c>
      <c r="E3091" s="5" t="n">
        <v>566.71</v>
      </c>
      <c r="F3091" s="5" t="n">
        <v>14269500</v>
      </c>
      <c r="G3091" s="5" t="n">
        <v>564.29</v>
      </c>
      <c r="I3091" s="13" t="n">
        <f aca="false">B3091-E3091</f>
        <v>-1.71000000000004</v>
      </c>
      <c r="J3091" s="13" t="n">
        <f aca="false">C3091-D3091</f>
        <v>10.12</v>
      </c>
      <c r="L3091" s="14" t="n">
        <f aca="true">IF(ROW(E3091) - 1 &gt;= $L$1,MMULT($AA$1:OFFSET($AA$1, 0, $L$1 - 1),E3091:OFFSET(E3091,1 - $L$1, 0)) / $K$3,"")</f>
        <v>571.074</v>
      </c>
      <c r="N3091" s="0" t="n">
        <f aca="true">IF(ROW(E3091) - 1 &gt;= $N$1,SUM(E3091:OFFSET(E3091,1 - $N$1, 0)) / $N$1,"")</f>
        <v>574.323</v>
      </c>
      <c r="P3091" s="0" t="n">
        <f aca="true">IF(ROW(N3091) - 1 &gt; $P$1, IF(OFFSET(N3091,  1 - $P$1, 0) &lt;&gt; "", MMULT($AA$2:OFFSET($AA$2, 0, $P$1 - 1), E3091:OFFSET(E3091,1 - $P$1, 0)) / $O$3,""),"")</f>
        <v>574.924444444445</v>
      </c>
    </row>
    <row collapsed="false" customFormat="false" customHeight="true" hidden="false" ht="14.4" outlineLevel="0" r="3092">
      <c r="A3092" s="9" t="n">
        <v>41043</v>
      </c>
      <c r="B3092" s="5" t="n">
        <v>562.57</v>
      </c>
      <c r="C3092" s="5" t="n">
        <v>567.51</v>
      </c>
      <c r="D3092" s="5" t="n">
        <v>557.6</v>
      </c>
      <c r="E3092" s="5" t="n">
        <v>558.22</v>
      </c>
      <c r="F3092" s="5" t="n">
        <v>12593800</v>
      </c>
      <c r="G3092" s="5" t="n">
        <v>555.83</v>
      </c>
      <c r="I3092" s="13" t="n">
        <f aca="false">B3092-E3092</f>
        <v>4.35000000000002</v>
      </c>
      <c r="J3092" s="13" t="n">
        <f aca="false">C3092-D3092</f>
        <v>9.90999999999997</v>
      </c>
      <c r="L3092" s="14" t="n">
        <f aca="true">IF(ROW(E3092) - 1 &gt;= $L$1,MMULT($AA$1:OFFSET($AA$1, 0, $L$1 - 1),E3092:OFFSET(E3092,1 - $L$1, 0)) / $K$3,"")</f>
        <v>568.146181818182</v>
      </c>
      <c r="N3092" s="0" t="n">
        <f aca="true">IF(ROW(E3092) - 1 &gt;= $N$1,SUM(E3092:OFFSET(E3092,1 - $N$1, 0)) / $N$1,"")</f>
        <v>571.747</v>
      </c>
      <c r="P3092" s="0" t="n">
        <f aca="true">IF(ROW(N3092) - 1 &gt; $P$1, IF(OFFSET(N3092,  1 - $P$1, 0) &lt;&gt; "", MMULT($AA$2:OFFSET($AA$2, 0, $P$1 - 1), E3092:OFFSET(E3092,1 - $P$1, 0)) / $O$3,""),"")</f>
        <v>572.150277777778</v>
      </c>
    </row>
    <row collapsed="false" customFormat="false" customHeight="true" hidden="false" ht="14.4" outlineLevel="0" r="3093">
      <c r="A3093" s="9" t="n">
        <v>41044</v>
      </c>
      <c r="B3093" s="5" t="n">
        <v>561.45</v>
      </c>
      <c r="C3093" s="5" t="n">
        <v>563.22</v>
      </c>
      <c r="D3093" s="5" t="n">
        <v>551.75</v>
      </c>
      <c r="E3093" s="5" t="n">
        <v>553.17</v>
      </c>
      <c r="F3093" s="5" t="n">
        <v>17012000</v>
      </c>
      <c r="G3093" s="5" t="n">
        <v>550.81</v>
      </c>
      <c r="I3093" s="13" t="n">
        <f aca="false">B3093-E3093</f>
        <v>8.28000000000009</v>
      </c>
      <c r="J3093" s="13" t="n">
        <f aca="false">C3093-D3093</f>
        <v>11.47</v>
      </c>
      <c r="L3093" s="14" t="n">
        <f aca="true">IF(ROW(E3093) - 1 &gt;= $L$1,MMULT($AA$1:OFFSET($AA$1, 0, $L$1 - 1),E3093:OFFSET(E3093,1 - $L$1, 0)) / $K$3,"")</f>
        <v>564.768545454546</v>
      </c>
      <c r="N3093" s="0" t="n">
        <f aca="true">IF(ROW(E3093) - 1 &gt;= $N$1,SUM(E3093:OFFSET(E3093,1 - $N$1, 0)) / $N$1,"")</f>
        <v>568.851</v>
      </c>
      <c r="P3093" s="0" t="n">
        <f aca="true">IF(ROW(N3093) - 1 &gt; $P$1, IF(OFFSET(N3093,  1 - $P$1, 0) &lt;&gt; "", MMULT($AA$2:OFFSET($AA$2, 0, $P$1 - 1), E3093:OFFSET(E3093,1 - $P$1, 0)) / $O$3,""),"")</f>
        <v>569.854166666667</v>
      </c>
    </row>
    <row collapsed="false" customFormat="false" customHeight="true" hidden="false" ht="14.4" outlineLevel="0" r="3094">
      <c r="A3094" s="9" t="n">
        <v>41045</v>
      </c>
      <c r="B3094" s="5" t="n">
        <v>554.05</v>
      </c>
      <c r="C3094" s="5" t="n">
        <v>556.89</v>
      </c>
      <c r="D3094" s="5" t="n">
        <v>541.04</v>
      </c>
      <c r="E3094" s="5" t="n">
        <v>546.08</v>
      </c>
      <c r="F3094" s="5" t="n">
        <v>20032000</v>
      </c>
      <c r="G3094" s="5" t="n">
        <v>543.75</v>
      </c>
      <c r="I3094" s="13" t="n">
        <f aca="false">B3094-E3094</f>
        <v>7.96999999999991</v>
      </c>
      <c r="J3094" s="13" t="n">
        <f aca="false">C3094-D3094</f>
        <v>15.85</v>
      </c>
      <c r="L3094" s="14" t="n">
        <f aca="true">IF(ROW(E3094) - 1 &gt;= $L$1,MMULT($AA$1:OFFSET($AA$1, 0, $L$1 - 1),E3094:OFFSET(E3094,1 - $L$1, 0)) / $K$3,"")</f>
        <v>560.628363636364</v>
      </c>
      <c r="N3094" s="0" t="n">
        <f aca="true">IF(ROW(E3094) - 1 &gt;= $N$1,SUM(E3094:OFFSET(E3094,1 - $N$1, 0)) / $N$1,"")</f>
        <v>564.861</v>
      </c>
      <c r="P3094" s="0" t="n">
        <f aca="true">IF(ROW(N3094) - 1 &gt; $P$1, IF(OFFSET(N3094,  1 - $P$1, 0) &lt;&gt; "", MMULT($AA$2:OFFSET($AA$2, 0, $P$1 - 1), E3094:OFFSET(E3094,1 - $P$1, 0)) / $O$3,""),"")</f>
        <v>567.383055555556</v>
      </c>
    </row>
    <row collapsed="false" customFormat="false" customHeight="true" hidden="false" ht="14.4" outlineLevel="0" r="3095">
      <c r="A3095" s="9" t="n">
        <v>41046</v>
      </c>
      <c r="B3095" s="5" t="n">
        <v>545.31</v>
      </c>
      <c r="C3095" s="5" t="n">
        <v>547.5</v>
      </c>
      <c r="D3095" s="5" t="n">
        <v>530.12</v>
      </c>
      <c r="E3095" s="5" t="n">
        <v>530.12</v>
      </c>
      <c r="F3095" s="5" t="n">
        <v>25615000</v>
      </c>
      <c r="G3095" s="5" t="n">
        <v>527.85</v>
      </c>
      <c r="I3095" s="13" t="n">
        <f aca="false">B3095-E3095</f>
        <v>15.1899999999999</v>
      </c>
      <c r="J3095" s="13" t="n">
        <f aca="false">C3095-D3095</f>
        <v>17.38</v>
      </c>
      <c r="L3095" s="14" t="n">
        <f aca="true">IF(ROW(E3095) - 1 &gt;= $L$1,MMULT($AA$1:OFFSET($AA$1, 0, $L$1 - 1),E3095:OFFSET(E3095,1 - $L$1, 0)) / $K$3,"")</f>
        <v>554.311818181818</v>
      </c>
      <c r="N3095" s="0" t="n">
        <f aca="true">IF(ROW(E3095) - 1 &gt;= $N$1,SUM(E3095:OFFSET(E3095,1 - $N$1, 0)) / $N$1,"")</f>
        <v>559.691</v>
      </c>
      <c r="P3095" s="0" t="n">
        <f aca="true">IF(ROW(N3095) - 1 &gt; $P$1, IF(OFFSET(N3095,  1 - $P$1, 0) &lt;&gt; "", MMULT($AA$2:OFFSET($AA$2, 0, $P$1 - 1), E3095:OFFSET(E3095,1 - $P$1, 0)) / $O$3,""),"")</f>
        <v>564.186666666667</v>
      </c>
    </row>
    <row collapsed="false" customFormat="false" customHeight="true" hidden="false" ht="14.4" outlineLevel="0" r="3096">
      <c r="A3096" s="9" t="n">
        <v>41047</v>
      </c>
      <c r="B3096" s="5" t="n">
        <v>533.96</v>
      </c>
      <c r="C3096" s="5" t="n">
        <v>543.41</v>
      </c>
      <c r="D3096" s="5" t="n">
        <v>522.18</v>
      </c>
      <c r="E3096" s="5" t="n">
        <v>530.38</v>
      </c>
      <c r="F3096" s="5" t="n">
        <v>26153300</v>
      </c>
      <c r="G3096" s="5" t="n">
        <v>528.11</v>
      </c>
      <c r="I3096" s="13" t="n">
        <f aca="false">B3096-E3096</f>
        <v>3.58000000000004</v>
      </c>
      <c r="J3096" s="13" t="n">
        <f aca="false">C3096-D3096</f>
        <v>21.23</v>
      </c>
      <c r="L3096" s="14" t="n">
        <f aca="true">IF(ROW(E3096) - 1 &gt;= $L$1,MMULT($AA$1:OFFSET($AA$1, 0, $L$1 - 1),E3096:OFFSET(E3096,1 - $L$1, 0)) / $K$3,"")</f>
        <v>548.982545454546</v>
      </c>
      <c r="N3096" s="0" t="n">
        <f aca="true">IF(ROW(E3096) - 1 &gt;= $N$1,SUM(E3096:OFFSET(E3096,1 - $N$1, 0)) / $N$1,"")</f>
        <v>556.204</v>
      </c>
      <c r="P3096" s="0" t="n">
        <f aca="true">IF(ROW(N3096) - 1 &gt; $P$1, IF(OFFSET(N3096,  1 - $P$1, 0) &lt;&gt; "", MMULT($AA$2:OFFSET($AA$2, 0, $P$1 - 1), E3096:OFFSET(E3096,1 - $P$1, 0)) / $O$3,""),"")</f>
        <v>560.304722222222</v>
      </c>
    </row>
    <row collapsed="false" customFormat="false" customHeight="true" hidden="false" ht="14.4" outlineLevel="0" r="3097">
      <c r="A3097" s="9" t="n">
        <v>41050</v>
      </c>
      <c r="B3097" s="5" t="n">
        <v>534.5</v>
      </c>
      <c r="C3097" s="5" t="n">
        <v>561.54</v>
      </c>
      <c r="D3097" s="5" t="n">
        <v>534.05</v>
      </c>
      <c r="E3097" s="5" t="n">
        <v>561.28</v>
      </c>
      <c r="F3097" s="5" t="n">
        <v>22539500</v>
      </c>
      <c r="G3097" s="5" t="n">
        <v>558.88</v>
      </c>
      <c r="I3097" s="13" t="n">
        <f aca="false">B3097-E3097</f>
        <v>-26.78</v>
      </c>
      <c r="J3097" s="13" t="n">
        <f aca="false">C3097-D3097</f>
        <v>27.49</v>
      </c>
      <c r="L3097" s="14" t="n">
        <f aca="true">IF(ROW(E3097) - 1 &gt;= $L$1,MMULT($AA$1:OFFSET($AA$1, 0, $L$1 - 1),E3097:OFFSET(E3097,1 - $L$1, 0)) / $K$3,"")</f>
        <v>549.905454545455</v>
      </c>
      <c r="N3097" s="0" t="n">
        <f aca="true">IF(ROW(E3097) - 1 &gt;= $N$1,SUM(E3097:OFFSET(E3097,1 - $N$1, 0)) / $N$1,"")</f>
        <v>555.384</v>
      </c>
      <c r="P3097" s="0" t="n">
        <f aca="true">IF(ROW(N3097) - 1 &gt; $P$1, IF(OFFSET(N3097,  1 - $P$1, 0) &lt;&gt; "", MMULT($AA$2:OFFSET($AA$2, 0, $P$1 - 1), E3097:OFFSET(E3097,1 - $P$1, 0)) / $O$3,""),"")</f>
        <v>556.691666666667</v>
      </c>
    </row>
    <row collapsed="false" customFormat="false" customHeight="true" hidden="false" ht="14.4" outlineLevel="0" r="3098">
      <c r="A3098" s="9" t="n">
        <v>41051</v>
      </c>
      <c r="B3098" s="5" t="n">
        <v>569.55</v>
      </c>
      <c r="C3098" s="5" t="n">
        <v>573.88</v>
      </c>
      <c r="D3098" s="5" t="n">
        <v>552.58</v>
      </c>
      <c r="E3098" s="5" t="n">
        <v>556.97</v>
      </c>
      <c r="F3098" s="5" t="n">
        <v>24816800</v>
      </c>
      <c r="G3098" s="5" t="n">
        <v>554.59</v>
      </c>
      <c r="I3098" s="13" t="n">
        <f aca="false">B3098-E3098</f>
        <v>12.5799999999999</v>
      </c>
      <c r="J3098" s="13" t="n">
        <f aca="false">C3098-D3098</f>
        <v>21.3</v>
      </c>
      <c r="L3098" s="14" t="n">
        <f aca="true">IF(ROW(E3098) - 1 &gt;= $L$1,MMULT($AA$1:OFFSET($AA$1, 0, $L$1 - 1),E3098:OFFSET(E3098,1 - $L$1, 0)) / $K$3,"")</f>
        <v>550.193818181818</v>
      </c>
      <c r="N3098" s="0" t="n">
        <f aca="true">IF(ROW(E3098) - 1 &gt;= $N$1,SUM(E3098:OFFSET(E3098,1 - $N$1, 0)) / $N$1,"")</f>
        <v>554.263</v>
      </c>
      <c r="P3098" s="0" t="n">
        <f aca="true">IF(ROW(N3098) - 1 &gt; $P$1, IF(OFFSET(N3098,  1 - $P$1, 0) &lt;&gt; "", MMULT($AA$2:OFFSET($AA$2, 0, $P$1 - 1), E3098:OFFSET(E3098,1 - $P$1, 0)) / $O$3,""),"")</f>
        <v>553.239166666667</v>
      </c>
    </row>
    <row collapsed="false" customFormat="false" customHeight="true" hidden="false" ht="14.4" outlineLevel="0" r="3099">
      <c r="A3099" s="9" t="n">
        <v>41052</v>
      </c>
      <c r="B3099" s="5" t="n">
        <v>557.5</v>
      </c>
      <c r="C3099" s="5" t="n">
        <v>572.8</v>
      </c>
      <c r="D3099" s="5" t="n">
        <v>553.23</v>
      </c>
      <c r="E3099" s="5" t="n">
        <v>570.56</v>
      </c>
      <c r="F3099" s="5" t="n">
        <v>20889200</v>
      </c>
      <c r="G3099" s="5" t="n">
        <v>568.12</v>
      </c>
      <c r="I3099" s="13" t="n">
        <f aca="false">B3099-E3099</f>
        <v>-13.0599999999999</v>
      </c>
      <c r="J3099" s="13" t="n">
        <f aca="false">C3099-D3099</f>
        <v>19.5699999999999</v>
      </c>
      <c r="L3099" s="14" t="n">
        <f aca="true">IF(ROW(E3099) - 1 &gt;= $L$1,MMULT($AA$1:OFFSET($AA$1, 0, $L$1 - 1),E3099:OFFSET(E3099,1 - $L$1, 0)) / $K$3,"")</f>
        <v>553.156909090909</v>
      </c>
      <c r="N3099" s="0" t="n">
        <f aca="true">IF(ROW(E3099) - 1 &gt;= $N$1,SUM(E3099:OFFSET(E3099,1 - $N$1, 0)) / $N$1,"")</f>
        <v>554.401</v>
      </c>
      <c r="P3099" s="0" t="n">
        <f aca="true">IF(ROW(N3099) - 1 &gt; $P$1, IF(OFFSET(N3099,  1 - $P$1, 0) &lt;&gt; "", MMULT($AA$2:OFFSET($AA$2, 0, $P$1 - 1), E3099:OFFSET(E3099,1 - $P$1, 0)) / $O$3,""),"")</f>
        <v>550.722777777778</v>
      </c>
    </row>
    <row collapsed="false" customFormat="false" customHeight="true" hidden="false" ht="14.4" outlineLevel="0" r="3100">
      <c r="A3100" s="9" t="n">
        <v>41053</v>
      </c>
      <c r="B3100" s="5" t="n">
        <v>575.87</v>
      </c>
      <c r="C3100" s="5" t="n">
        <v>576.5</v>
      </c>
      <c r="D3100" s="5" t="n">
        <v>561.23</v>
      </c>
      <c r="E3100" s="5" t="n">
        <v>565.32</v>
      </c>
      <c r="F3100" s="5" t="n">
        <v>17722500</v>
      </c>
      <c r="G3100" s="5" t="n">
        <v>562.9</v>
      </c>
      <c r="I3100" s="13" t="n">
        <f aca="false">B3100-E3100</f>
        <v>10.55</v>
      </c>
      <c r="J3100" s="13" t="n">
        <f aca="false">C3100-D3100</f>
        <v>15.27</v>
      </c>
      <c r="L3100" s="14" t="n">
        <f aca="true">IF(ROW(E3100) - 1 &gt;= $L$1,MMULT($AA$1:OFFSET($AA$1, 0, $L$1 - 1),E3100:OFFSET(E3100,1 - $L$1, 0)) / $K$3,"")</f>
        <v>555.142181818182</v>
      </c>
      <c r="N3100" s="0" t="n">
        <f aca="true">IF(ROW(E3100) - 1 &gt;= $N$1,SUM(E3100:OFFSET(E3100,1 - $N$1, 0)) / $N$1,"")</f>
        <v>553.881</v>
      </c>
      <c r="P3100" s="0" t="n">
        <f aca="true">IF(ROW(N3100) - 1 &gt; $P$1, IF(OFFSET(N3100,  1 - $P$1, 0) &lt;&gt; "", MMULT($AA$2:OFFSET($AA$2, 0, $P$1 - 1), E3100:OFFSET(E3100,1 - $P$1, 0)) / $O$3,""),"")</f>
        <v>549.354722222222</v>
      </c>
    </row>
    <row collapsed="false" customFormat="false" customHeight="true" hidden="false" ht="14.4" outlineLevel="0" r="3101">
      <c r="A3101" s="9" t="n">
        <v>41054</v>
      </c>
      <c r="B3101" s="5" t="n">
        <v>564.59</v>
      </c>
      <c r="C3101" s="5" t="n">
        <v>565.85</v>
      </c>
      <c r="D3101" s="5" t="n">
        <v>558.47</v>
      </c>
      <c r="E3101" s="5" t="n">
        <v>562.29</v>
      </c>
      <c r="F3101" s="5" t="n">
        <v>11732400</v>
      </c>
      <c r="G3101" s="5" t="n">
        <v>559.89</v>
      </c>
      <c r="I3101" s="13" t="n">
        <f aca="false">B3101-E3101</f>
        <v>2.30000000000007</v>
      </c>
      <c r="J3101" s="13" t="n">
        <f aca="false">C3101-D3101</f>
        <v>7.38</v>
      </c>
      <c r="L3101" s="14" t="n">
        <f aca="true">IF(ROW(E3101) - 1 &gt;= $L$1,MMULT($AA$1:OFFSET($AA$1, 0, $L$1 - 1),E3101:OFFSET(E3101,1 - $L$1, 0)) / $K$3,"")</f>
        <v>556.671090909091</v>
      </c>
      <c r="N3101" s="0" t="n">
        <f aca="true">IF(ROW(E3101) - 1 &gt;= $N$1,SUM(E3101:OFFSET(E3101,1 - $N$1, 0)) / $N$1,"")</f>
        <v>553.439</v>
      </c>
      <c r="P3101" s="0" t="n">
        <f aca="true">IF(ROW(N3101) - 1 &gt; $P$1, IF(OFFSET(N3101,  1 - $P$1, 0) &lt;&gt; "", MMULT($AA$2:OFFSET($AA$2, 0, $P$1 - 1), E3101:OFFSET(E3101,1 - $P$1, 0)) / $O$3,""),"")</f>
        <v>549.965277777778</v>
      </c>
    </row>
    <row collapsed="false" customFormat="false" customHeight="true" hidden="false" ht="14.4" outlineLevel="0" r="3102">
      <c r="A3102" s="9" t="n">
        <v>41058</v>
      </c>
      <c r="B3102" s="5" t="n">
        <v>570.9</v>
      </c>
      <c r="C3102" s="5" t="n">
        <v>574</v>
      </c>
      <c r="D3102" s="5" t="n">
        <v>565.31</v>
      </c>
      <c r="E3102" s="5" t="n">
        <v>572.27</v>
      </c>
      <c r="F3102" s="5" t="n">
        <v>13589600</v>
      </c>
      <c r="G3102" s="5" t="n">
        <v>569.82</v>
      </c>
      <c r="I3102" s="13" t="n">
        <f aca="false">B3102-E3102</f>
        <v>-1.37</v>
      </c>
      <c r="J3102" s="13" t="n">
        <f aca="false">C3102-D3102</f>
        <v>8.69000000000005</v>
      </c>
      <c r="L3102" s="14" t="n">
        <f aca="true">IF(ROW(E3102) - 1 &gt;= $L$1,MMULT($AA$1:OFFSET($AA$1, 0, $L$1 - 1),E3102:OFFSET(E3102,1 - $L$1, 0)) / $K$3,"")</f>
        <v>560.094909090909</v>
      </c>
      <c r="N3102" s="0" t="n">
        <f aca="true">IF(ROW(E3102) - 1 &gt;= $N$1,SUM(E3102:OFFSET(E3102,1 - $N$1, 0)) / $N$1,"")</f>
        <v>554.844</v>
      </c>
      <c r="P3102" s="0" t="n">
        <f aca="true">IF(ROW(N3102) - 1 &gt; $P$1, IF(OFFSET(N3102,  1 - $P$1, 0) &lt;&gt; "", MMULT($AA$2:OFFSET($AA$2, 0, $P$1 - 1), E3102:OFFSET(E3102,1 - $P$1, 0)) / $O$3,""),"")</f>
        <v>552.854444444444</v>
      </c>
    </row>
    <row collapsed="false" customFormat="false" customHeight="true" hidden="false" ht="14.4" outlineLevel="0" r="3103">
      <c r="A3103" s="9" t="n">
        <v>41059</v>
      </c>
      <c r="B3103" s="5" t="n">
        <v>569.2</v>
      </c>
      <c r="C3103" s="5" t="n">
        <v>579.99</v>
      </c>
      <c r="D3103" s="5" t="n">
        <v>566.56</v>
      </c>
      <c r="E3103" s="5" t="n">
        <v>579.17</v>
      </c>
      <c r="F3103" s="5" t="n">
        <v>18908200</v>
      </c>
      <c r="G3103" s="5" t="n">
        <v>576.69</v>
      </c>
      <c r="I3103" s="13" t="n">
        <f aca="false">B3103-E3103</f>
        <v>-9.96999999999991</v>
      </c>
      <c r="J3103" s="13" t="n">
        <f aca="false">C3103-D3103</f>
        <v>13.4300000000001</v>
      </c>
      <c r="L3103" s="14" t="n">
        <f aca="true">IF(ROW(E3103) - 1 &gt;= $L$1,MMULT($AA$1:OFFSET($AA$1, 0, $L$1 - 1),E3103:OFFSET(E3103,1 - $L$1, 0)) / $K$3,"")</f>
        <v>564.517818181818</v>
      </c>
      <c r="N3103" s="0" t="n">
        <f aca="true">IF(ROW(E3103) - 1 &gt;= $N$1,SUM(E3103:OFFSET(E3103,1 - $N$1, 0)) / $N$1,"")</f>
        <v>557.444</v>
      </c>
      <c r="P3103" s="0" t="n">
        <f aca="true">IF(ROW(N3103) - 1 &gt; $P$1, IF(OFFSET(N3103,  1 - $P$1, 0) &lt;&gt; "", MMULT($AA$2:OFFSET($AA$2, 0, $P$1 - 1), E3103:OFFSET(E3103,1 - $P$1, 0)) / $O$3,""),"")</f>
        <v>556.391388888889</v>
      </c>
    </row>
    <row collapsed="false" customFormat="false" customHeight="true" hidden="false" ht="14.4" outlineLevel="0" r="3104">
      <c r="A3104" s="9" t="n">
        <v>41060</v>
      </c>
      <c r="B3104" s="5" t="n">
        <v>580.74</v>
      </c>
      <c r="C3104" s="5" t="n">
        <v>581.5</v>
      </c>
      <c r="D3104" s="5" t="n">
        <v>571.46</v>
      </c>
      <c r="E3104" s="5" t="n">
        <v>577.73</v>
      </c>
      <c r="F3104" s="5" t="n">
        <v>17559800</v>
      </c>
      <c r="G3104" s="5" t="n">
        <v>575.26</v>
      </c>
      <c r="I3104" s="13" t="n">
        <f aca="false">B3104-E3104</f>
        <v>3.00999999999999</v>
      </c>
      <c r="J3104" s="13" t="n">
        <f aca="false">C3104-D3104</f>
        <v>10.04</v>
      </c>
      <c r="L3104" s="14" t="n">
        <f aca="true">IF(ROW(E3104) - 1 &gt;= $L$1,MMULT($AA$1:OFFSET($AA$1, 0, $L$1 - 1),E3104:OFFSET(E3104,1 - $L$1, 0)) / $K$3,"")</f>
        <v>568.206181818182</v>
      </c>
      <c r="N3104" s="0" t="n">
        <f aca="true">IF(ROW(E3104) - 1 &gt;= $N$1,SUM(E3104:OFFSET(E3104,1 - $N$1, 0)) / $N$1,"")</f>
        <v>560.609</v>
      </c>
      <c r="P3104" s="0" t="n">
        <f aca="true">IF(ROW(N3104) - 1 &gt; $P$1, IF(OFFSET(N3104,  1 - $P$1, 0) &lt;&gt; "", MMULT($AA$2:OFFSET($AA$2, 0, $P$1 - 1), E3104:OFFSET(E3104,1 - $P$1, 0)) / $O$3,""),"")</f>
        <v>560.539722222222</v>
      </c>
    </row>
    <row collapsed="false" customFormat="false" customHeight="true" hidden="false" ht="14.4" outlineLevel="0" r="3105">
      <c r="A3105" s="9" t="n">
        <v>41061</v>
      </c>
      <c r="B3105" s="5" t="n">
        <v>569.16</v>
      </c>
      <c r="C3105" s="5" t="n">
        <v>572.65</v>
      </c>
      <c r="D3105" s="5" t="n">
        <v>560.52</v>
      </c>
      <c r="E3105" s="5" t="n">
        <v>560.99</v>
      </c>
      <c r="F3105" s="5" t="n">
        <v>18606700</v>
      </c>
      <c r="G3105" s="5" t="n">
        <v>558.59</v>
      </c>
      <c r="I3105" s="13" t="n">
        <f aca="false">B3105-E3105</f>
        <v>8.16999999999996</v>
      </c>
      <c r="J3105" s="13" t="n">
        <f aca="false">C3105-D3105</f>
        <v>12.13</v>
      </c>
      <c r="L3105" s="14" t="n">
        <f aca="true">IF(ROW(E3105) - 1 &gt;= $L$1,MMULT($AA$1:OFFSET($AA$1, 0, $L$1 - 1),E3105:OFFSET(E3105,1 - $L$1, 0)) / $K$3,"")</f>
        <v>568.275454545455</v>
      </c>
      <c r="N3105" s="0" t="n">
        <f aca="true">IF(ROW(E3105) - 1 &gt;= $N$1,SUM(E3105:OFFSET(E3105,1 - $N$1, 0)) / $N$1,"")</f>
        <v>563.696</v>
      </c>
      <c r="P3105" s="0" t="n">
        <f aca="true">IF(ROW(N3105) - 1 &gt; $P$1, IF(OFFSET(N3105,  1 - $P$1, 0) &lt;&gt; "", MMULT($AA$2:OFFSET($AA$2, 0, $P$1 - 1), E3105:OFFSET(E3105,1 - $P$1, 0)) / $O$3,""),"")</f>
        <v>563.939166666667</v>
      </c>
    </row>
    <row collapsed="false" customFormat="false" customHeight="true" hidden="false" ht="14.4" outlineLevel="0" r="3106">
      <c r="A3106" s="9" t="n">
        <v>41064</v>
      </c>
      <c r="B3106" s="5" t="n">
        <v>561.5</v>
      </c>
      <c r="C3106" s="5" t="n">
        <v>567.5</v>
      </c>
      <c r="D3106" s="5" t="n">
        <v>548.5</v>
      </c>
      <c r="E3106" s="5" t="n">
        <v>564.29</v>
      </c>
      <c r="F3106" s="5" t="n">
        <v>19892700</v>
      </c>
      <c r="G3106" s="5" t="n">
        <v>561.88</v>
      </c>
      <c r="I3106" s="13" t="n">
        <f aca="false">B3106-E3106</f>
        <v>-2.78999999999996</v>
      </c>
      <c r="J3106" s="13" t="n">
        <f aca="false">C3106-D3106</f>
        <v>19</v>
      </c>
      <c r="L3106" s="14" t="n">
        <f aca="true">IF(ROW(E3106) - 1 &gt;= $L$1,MMULT($AA$1:OFFSET($AA$1, 0, $L$1 - 1),E3106:OFFSET(E3106,1 - $L$1, 0)) / $K$3,"")</f>
        <v>568.383454545455</v>
      </c>
      <c r="N3106" s="0" t="n">
        <f aca="true">IF(ROW(E3106) - 1 &gt;= $N$1,SUM(E3106:OFFSET(E3106,1 - $N$1, 0)) / $N$1,"")</f>
        <v>567.087</v>
      </c>
      <c r="P3106" s="0" t="n">
        <f aca="true">IF(ROW(N3106) - 1 &gt; $P$1, IF(OFFSET(N3106,  1 - $P$1, 0) &lt;&gt; "", MMULT($AA$2:OFFSET($AA$2, 0, $P$1 - 1), E3106:OFFSET(E3106,1 - $P$1, 0)) / $O$3,""),"")</f>
        <v>566.775555555556</v>
      </c>
    </row>
    <row collapsed="false" customFormat="false" customHeight="true" hidden="false" ht="14.4" outlineLevel="0" r="3107">
      <c r="A3107" s="9" t="n">
        <v>41065</v>
      </c>
      <c r="B3107" s="5" t="n">
        <v>561.27</v>
      </c>
      <c r="C3107" s="5" t="n">
        <v>566.47</v>
      </c>
      <c r="D3107" s="5" t="n">
        <v>558.33</v>
      </c>
      <c r="E3107" s="5" t="n">
        <v>562.83</v>
      </c>
      <c r="F3107" s="5" t="n">
        <v>13864800</v>
      </c>
      <c r="G3107" s="5" t="n">
        <v>560.42</v>
      </c>
      <c r="I3107" s="13" t="n">
        <f aca="false">B3107-E3107</f>
        <v>-1.56000000000006</v>
      </c>
      <c r="J3107" s="13" t="n">
        <f aca="false">C3107-D3107</f>
        <v>8.13999999999999</v>
      </c>
      <c r="L3107" s="14" t="n">
        <f aca="true">IF(ROW(E3107) - 1 &gt;= $L$1,MMULT($AA$1:OFFSET($AA$1, 0, $L$1 - 1),E3107:OFFSET(E3107,1 - $L$1, 0)) / $K$3,"")</f>
        <v>567.609454545455</v>
      </c>
      <c r="N3107" s="0" t="n">
        <f aca="true">IF(ROW(E3107) - 1 &gt;= $N$1,SUM(E3107:OFFSET(E3107,1 - $N$1, 0)) / $N$1,"")</f>
        <v>567.242</v>
      </c>
      <c r="P3107" s="0" t="n">
        <f aca="true">IF(ROW(N3107) - 1 &gt; $P$1, IF(OFFSET(N3107,  1 - $P$1, 0) &lt;&gt; "", MMULT($AA$2:OFFSET($AA$2, 0, $P$1 - 1), E3107:OFFSET(E3107,1 - $P$1, 0)) / $O$3,""),"")</f>
        <v>568.733333333333</v>
      </c>
    </row>
    <row collapsed="false" customFormat="false" customHeight="true" hidden="false" ht="14.4" outlineLevel="0" r="3108">
      <c r="A3108" s="9" t="n">
        <v>41066</v>
      </c>
      <c r="B3108" s="5" t="n">
        <v>567.77</v>
      </c>
      <c r="C3108" s="5" t="n">
        <v>573.85</v>
      </c>
      <c r="D3108" s="5" t="n">
        <v>565.5</v>
      </c>
      <c r="E3108" s="5" t="n">
        <v>571.46</v>
      </c>
      <c r="F3108" s="5" t="n">
        <v>14337700</v>
      </c>
      <c r="G3108" s="5" t="n">
        <v>569.02</v>
      </c>
      <c r="I3108" s="13" t="n">
        <f aca="false">B3108-E3108</f>
        <v>-3.69000000000005</v>
      </c>
      <c r="J3108" s="13" t="n">
        <f aca="false">C3108-D3108</f>
        <v>8.35000000000002</v>
      </c>
      <c r="L3108" s="14" t="n">
        <f aca="true">IF(ROW(E3108) - 1 &gt;= $L$1,MMULT($AA$1:OFFSET($AA$1, 0, $L$1 - 1),E3108:OFFSET(E3108,1 - $L$1, 0)) / $K$3,"")</f>
        <v>568.376363636364</v>
      </c>
      <c r="N3108" s="0" t="n">
        <f aca="true">IF(ROW(E3108) - 1 &gt;= $N$1,SUM(E3108:OFFSET(E3108,1 - $N$1, 0)) / $N$1,"")</f>
        <v>568.691</v>
      </c>
      <c r="P3108" s="0" t="n">
        <f aca="true">IF(ROW(N3108) - 1 &gt; $P$1, IF(OFFSET(N3108,  1 - $P$1, 0) &lt;&gt; "", MMULT($AA$2:OFFSET($AA$2, 0, $P$1 - 1), E3108:OFFSET(E3108,1 - $P$1, 0)) / $O$3,""),"")</f>
        <v>569.505</v>
      </c>
    </row>
    <row collapsed="false" customFormat="false" customHeight="true" hidden="false" ht="14.4" outlineLevel="0" r="3109">
      <c r="A3109" s="9" t="n">
        <v>41067</v>
      </c>
      <c r="B3109" s="5" t="n">
        <v>577.29</v>
      </c>
      <c r="C3109" s="5" t="n">
        <v>577.32</v>
      </c>
      <c r="D3109" s="5" t="n">
        <v>570.5</v>
      </c>
      <c r="E3109" s="5" t="n">
        <v>571.72</v>
      </c>
      <c r="F3109" s="5" t="n">
        <v>13563100</v>
      </c>
      <c r="G3109" s="5" t="n">
        <v>569.28</v>
      </c>
      <c r="I3109" s="13" t="n">
        <f aca="false">B3109-E3109</f>
        <v>5.56999999999994</v>
      </c>
      <c r="J3109" s="13" t="n">
        <f aca="false">C3109-D3109</f>
        <v>6.82000000000005</v>
      </c>
      <c r="L3109" s="14" t="n">
        <f aca="true">IF(ROW(E3109) - 1 &gt;= $L$1,MMULT($AA$1:OFFSET($AA$1, 0, $L$1 - 1),E3109:OFFSET(E3109,1 - $L$1, 0)) / $K$3,"")</f>
        <v>568.927090909091</v>
      </c>
      <c r="N3109" s="0" t="n">
        <f aca="true">IF(ROW(E3109) - 1 &gt;= $N$1,SUM(E3109:OFFSET(E3109,1 - $N$1, 0)) / $N$1,"")</f>
        <v>568.807</v>
      </c>
      <c r="P3109" s="0" t="n">
        <f aca="true">IF(ROW(N3109) - 1 &gt; $P$1, IF(OFFSET(N3109,  1 - $P$1, 0) &lt;&gt; "", MMULT($AA$2:OFFSET($AA$2, 0, $P$1 - 1), E3109:OFFSET(E3109,1 - $P$1, 0)) / $O$3,""),"")</f>
        <v>569.572777777778</v>
      </c>
    </row>
    <row collapsed="false" customFormat="false" customHeight="true" hidden="false" ht="14.4" outlineLevel="0" r="3110">
      <c r="A3110" s="9" t="n">
        <v>41068</v>
      </c>
      <c r="B3110" s="5" t="n">
        <v>571.6</v>
      </c>
      <c r="C3110" s="5" t="n">
        <v>580.58</v>
      </c>
      <c r="D3110" s="5" t="n">
        <v>569</v>
      </c>
      <c r="E3110" s="5" t="n">
        <v>580.32</v>
      </c>
      <c r="F3110" s="5" t="n">
        <v>12411300</v>
      </c>
      <c r="G3110" s="5" t="n">
        <v>577.84</v>
      </c>
      <c r="I3110" s="13" t="n">
        <f aca="false">B3110-E3110</f>
        <v>-8.72000000000003</v>
      </c>
      <c r="J3110" s="13" t="n">
        <f aca="false">C3110-D3110</f>
        <v>11.58</v>
      </c>
      <c r="L3110" s="14" t="n">
        <f aca="true">IF(ROW(E3110) - 1 &gt;= $L$1,MMULT($AA$1:OFFSET($AA$1, 0, $L$1 - 1),E3110:OFFSET(E3110,1 - $L$1, 0)) / $K$3,"")</f>
        <v>571.020363636364</v>
      </c>
      <c r="N3110" s="0" t="n">
        <f aca="true">IF(ROW(E3110) - 1 &gt;= $N$1,SUM(E3110:OFFSET(E3110,1 - $N$1, 0)) / $N$1,"")</f>
        <v>570.307</v>
      </c>
      <c r="P3110" s="0" t="n">
        <f aca="true">IF(ROW(N3110) - 1 &gt; $P$1, IF(OFFSET(N3110,  1 - $P$1, 0) &lt;&gt; "", MMULT($AA$2:OFFSET($AA$2, 0, $P$1 - 1), E3110:OFFSET(E3110,1 - $P$1, 0)) / $O$3,""),"")</f>
        <v>569.135833333333</v>
      </c>
    </row>
    <row collapsed="false" customFormat="false" customHeight="true" hidden="false" ht="14.4" outlineLevel="0" r="3111">
      <c r="A3111" s="9" t="n">
        <v>41071</v>
      </c>
      <c r="B3111" s="5" t="n">
        <v>587.72</v>
      </c>
      <c r="C3111" s="5" t="n">
        <v>588.5</v>
      </c>
      <c r="D3111" s="5" t="n">
        <v>570.63</v>
      </c>
      <c r="E3111" s="5" t="n">
        <v>571.17</v>
      </c>
      <c r="F3111" s="5" t="n">
        <v>21116600</v>
      </c>
      <c r="G3111" s="5" t="n">
        <v>568.73</v>
      </c>
      <c r="I3111" s="13" t="n">
        <f aca="false">B3111-E3111</f>
        <v>16.5500000000001</v>
      </c>
      <c r="J3111" s="13" t="n">
        <f aca="false">C3111-D3111</f>
        <v>17.87</v>
      </c>
      <c r="L3111" s="14" t="n">
        <f aca="true">IF(ROW(E3111) - 1 &gt;= $L$1,MMULT($AA$1:OFFSET($AA$1, 0, $L$1 - 1),E3111:OFFSET(E3111,1 - $L$1, 0)) / $K$3,"")</f>
        <v>571.177272727273</v>
      </c>
      <c r="N3111" s="0" t="n">
        <f aca="true">IF(ROW(E3111) - 1 &gt;= $N$1,SUM(E3111:OFFSET(E3111,1 - $N$1, 0)) / $N$1,"")</f>
        <v>571.195</v>
      </c>
      <c r="P3111" s="0" t="n">
        <f aca="true">IF(ROW(N3111) - 1 &gt; $P$1, IF(OFFSET(N3111,  1 - $P$1, 0) &lt;&gt; "", MMULT($AA$2:OFFSET($AA$2, 0, $P$1 - 1), E3111:OFFSET(E3111,1 - $P$1, 0)) / $O$3,""),"")</f>
        <v>569.2475</v>
      </c>
    </row>
    <row collapsed="false" customFormat="false" customHeight="true" hidden="false" ht="14.4" outlineLevel="0" r="3112">
      <c r="A3112" s="9" t="n">
        <v>41072</v>
      </c>
      <c r="B3112" s="5" t="n">
        <v>574.46</v>
      </c>
      <c r="C3112" s="5" t="n">
        <v>576.62</v>
      </c>
      <c r="D3112" s="5" t="n">
        <v>566.7</v>
      </c>
      <c r="E3112" s="5" t="n">
        <v>576.16</v>
      </c>
      <c r="F3112" s="5" t="n">
        <v>15549300</v>
      </c>
      <c r="G3112" s="5" t="n">
        <v>573.7</v>
      </c>
      <c r="I3112" s="13" t="n">
        <f aca="false">B3112-E3112</f>
        <v>-1.69999999999993</v>
      </c>
      <c r="J3112" s="13" t="n">
        <f aca="false">C3112-D3112</f>
        <v>9.91999999999996</v>
      </c>
      <c r="L3112" s="14" t="n">
        <f aca="true">IF(ROW(E3112) - 1 &gt;= $L$1,MMULT($AA$1:OFFSET($AA$1, 0, $L$1 - 1),E3112:OFFSET(E3112,1 - $L$1, 0)) / $K$3,"")</f>
        <v>572.08</v>
      </c>
      <c r="N3112" s="0" t="n">
        <f aca="true">IF(ROW(E3112) - 1 &gt;= $N$1,SUM(E3112:OFFSET(E3112,1 - $N$1, 0)) / $N$1,"")</f>
        <v>571.584</v>
      </c>
      <c r="P3112" s="0" t="n">
        <f aca="true">IF(ROW(N3112) - 1 &gt; $P$1, IF(OFFSET(N3112,  1 - $P$1, 0) &lt;&gt; "", MMULT($AA$2:OFFSET($AA$2, 0, $P$1 - 1), E3112:OFFSET(E3112,1 - $P$1, 0)) / $O$3,""),"")</f>
        <v>569.7175</v>
      </c>
    </row>
    <row collapsed="false" customFormat="false" customHeight="true" hidden="false" ht="14.4" outlineLevel="0" r="3113">
      <c r="A3113" s="9" t="n">
        <v>41073</v>
      </c>
      <c r="B3113" s="5" t="n">
        <v>574.52</v>
      </c>
      <c r="C3113" s="5" t="n">
        <v>578.48</v>
      </c>
      <c r="D3113" s="5" t="n">
        <v>570.38</v>
      </c>
      <c r="E3113" s="5" t="n">
        <v>572.16</v>
      </c>
      <c r="F3113" s="5" t="n">
        <v>10485000</v>
      </c>
      <c r="G3113" s="5" t="n">
        <v>569.71</v>
      </c>
      <c r="I3113" s="13" t="n">
        <f aca="false">B3113-E3113</f>
        <v>2.36000000000001</v>
      </c>
      <c r="J3113" s="13" t="n">
        <f aca="false">C3113-D3113</f>
        <v>8.10000000000002</v>
      </c>
      <c r="L3113" s="14" t="n">
        <f aca="true">IF(ROW(E3113) - 1 &gt;= $L$1,MMULT($AA$1:OFFSET($AA$1, 0, $L$1 - 1),E3113:OFFSET(E3113,1 - $L$1, 0)) / $K$3,"")</f>
        <v>572.184727272727</v>
      </c>
      <c r="N3113" s="0" t="n">
        <f aca="true">IF(ROW(E3113) - 1 &gt;= $N$1,SUM(E3113:OFFSET(E3113,1 - $N$1, 0)) / $N$1,"")</f>
        <v>570.883</v>
      </c>
      <c r="P3113" s="0" t="n">
        <f aca="true">IF(ROW(N3113) - 1 &gt; $P$1, IF(OFFSET(N3113,  1 - $P$1, 0) &lt;&gt; "", MMULT($AA$2:OFFSET($AA$2, 0, $P$1 - 1), E3113:OFFSET(E3113,1 - $P$1, 0)) / $O$3,""),"")</f>
        <v>570.431666666667</v>
      </c>
    </row>
    <row collapsed="false" customFormat="false" customHeight="true" hidden="false" ht="14.4" outlineLevel="0" r="3114">
      <c r="A3114" s="9" t="n">
        <v>41074</v>
      </c>
      <c r="B3114" s="5" t="n">
        <v>571.24</v>
      </c>
      <c r="C3114" s="5" t="n">
        <v>573.5</v>
      </c>
      <c r="D3114" s="5" t="n">
        <v>567.26</v>
      </c>
      <c r="E3114" s="5" t="n">
        <v>571.53</v>
      </c>
      <c r="F3114" s="5" t="n">
        <v>12341900</v>
      </c>
      <c r="G3114" s="5" t="n">
        <v>569.09</v>
      </c>
      <c r="I3114" s="13" t="n">
        <f aca="false">B3114-E3114</f>
        <v>-0.289999999999964</v>
      </c>
      <c r="J3114" s="13" t="n">
        <f aca="false">C3114-D3114</f>
        <v>6.24000000000001</v>
      </c>
      <c r="L3114" s="14" t="n">
        <f aca="true">IF(ROW(E3114) - 1 &gt;= $L$1,MMULT($AA$1:OFFSET($AA$1, 0, $L$1 - 1),E3114:OFFSET(E3114,1 - $L$1, 0)) / $K$3,"")</f>
        <v>572.302363636364</v>
      </c>
      <c r="N3114" s="0" t="n">
        <f aca="true">IF(ROW(E3114) - 1 &gt;= $N$1,SUM(E3114:OFFSET(E3114,1 - $N$1, 0)) / $N$1,"")</f>
        <v>570.263</v>
      </c>
      <c r="P3114" s="0" t="n">
        <f aca="true">IF(ROW(N3114) - 1 &gt; $P$1, IF(OFFSET(N3114,  1 - $P$1, 0) &lt;&gt; "", MMULT($AA$2:OFFSET($AA$2, 0, $P$1 - 1), E3114:OFFSET(E3114,1 - $P$1, 0)) / $O$3,""),"")</f>
        <v>571.170277777778</v>
      </c>
    </row>
    <row collapsed="false" customFormat="false" customHeight="true" hidden="false" ht="14.4" outlineLevel="0" r="3115">
      <c r="A3115" s="9" t="n">
        <v>41075</v>
      </c>
      <c r="B3115" s="5" t="n">
        <v>571</v>
      </c>
      <c r="C3115" s="5" t="n">
        <v>574.62</v>
      </c>
      <c r="D3115" s="5" t="n">
        <v>569.55</v>
      </c>
      <c r="E3115" s="5" t="n">
        <v>574.13</v>
      </c>
      <c r="F3115" s="5" t="n">
        <v>11973400</v>
      </c>
      <c r="G3115" s="5" t="n">
        <v>571.68</v>
      </c>
      <c r="I3115" s="13" t="n">
        <f aca="false">B3115-E3115</f>
        <v>-3.13</v>
      </c>
      <c r="J3115" s="13" t="n">
        <f aca="false">C3115-D3115</f>
        <v>5.07000000000005</v>
      </c>
      <c r="L3115" s="14" t="n">
        <f aca="true">IF(ROW(E3115) - 1 &gt;= $L$1,MMULT($AA$1:OFFSET($AA$1, 0, $L$1 - 1),E3115:OFFSET(E3115,1 - $L$1, 0)) / $K$3,"")</f>
        <v>573.005454545455</v>
      </c>
      <c r="N3115" s="0" t="n">
        <f aca="true">IF(ROW(E3115) - 1 &gt;= $N$1,SUM(E3115:OFFSET(E3115,1 - $N$1, 0)) / $N$1,"")</f>
        <v>571.577</v>
      </c>
      <c r="P3115" s="0" t="n">
        <f aca="true">IF(ROW(N3115) - 1 &gt; $P$1, IF(OFFSET(N3115,  1 - $P$1, 0) &lt;&gt; "", MMULT($AA$2:OFFSET($AA$2, 0, $P$1 - 1), E3115:OFFSET(E3115,1 - $P$1, 0)) / $O$3,""),"")</f>
        <v>572.182777777778</v>
      </c>
    </row>
    <row collapsed="false" customFormat="false" customHeight="true" hidden="false" ht="14.4" outlineLevel="0" r="3116">
      <c r="A3116" s="9" t="n">
        <v>41078</v>
      </c>
      <c r="B3116" s="5" t="n">
        <v>570.96</v>
      </c>
      <c r="C3116" s="5" t="n">
        <v>587.89</v>
      </c>
      <c r="D3116" s="5" t="n">
        <v>570.37</v>
      </c>
      <c r="E3116" s="5" t="n">
        <v>585.78</v>
      </c>
      <c r="F3116" s="5" t="n">
        <v>15729000</v>
      </c>
      <c r="G3116" s="5" t="n">
        <v>583.28</v>
      </c>
      <c r="I3116" s="13" t="n">
        <f aca="false">B3116-E3116</f>
        <v>-14.8199999999999</v>
      </c>
      <c r="J3116" s="13" t="n">
        <f aca="false">C3116-D3116</f>
        <v>17.52</v>
      </c>
      <c r="L3116" s="14" t="n">
        <f aca="true">IF(ROW(E3116) - 1 &gt;= $L$1,MMULT($AA$1:OFFSET($AA$1, 0, $L$1 - 1),E3116:OFFSET(E3116,1 - $L$1, 0)) / $K$3,"")</f>
        <v>575.587818181818</v>
      </c>
      <c r="N3116" s="0" t="n">
        <f aca="true">IF(ROW(E3116) - 1 &gt;= $N$1,SUM(E3116:OFFSET(E3116,1 - $N$1, 0)) / $N$1,"")</f>
        <v>573.726</v>
      </c>
      <c r="P3116" s="0" t="n">
        <f aca="true">IF(ROW(N3116) - 1 &gt; $P$1, IF(OFFSET(N3116,  1 - $P$1, 0) &lt;&gt; "", MMULT($AA$2:OFFSET($AA$2, 0, $P$1 - 1), E3116:OFFSET(E3116,1 - $P$1, 0)) / $O$3,""),"")</f>
        <v>573.275</v>
      </c>
    </row>
    <row collapsed="false" customFormat="false" customHeight="true" hidden="false" ht="14.4" outlineLevel="0" r="3117">
      <c r="A3117" s="9" t="n">
        <v>41079</v>
      </c>
      <c r="B3117" s="5" t="n">
        <v>583.4</v>
      </c>
      <c r="C3117" s="5" t="n">
        <v>590</v>
      </c>
      <c r="D3117" s="5" t="n">
        <v>583.1</v>
      </c>
      <c r="E3117" s="5" t="n">
        <v>587.41</v>
      </c>
      <c r="F3117" s="5" t="n">
        <v>12907300</v>
      </c>
      <c r="G3117" s="5" t="n">
        <v>584.9</v>
      </c>
      <c r="I3117" s="13" t="n">
        <f aca="false">B3117-E3117</f>
        <v>-4.00999999999999</v>
      </c>
      <c r="J3117" s="13" t="n">
        <f aca="false">C3117-D3117</f>
        <v>6.89999999999998</v>
      </c>
      <c r="L3117" s="14" t="n">
        <f aca="true">IF(ROW(E3117) - 1 &gt;= $L$1,MMULT($AA$1:OFFSET($AA$1, 0, $L$1 - 1),E3117:OFFSET(E3117,1 - $L$1, 0)) / $K$3,"")</f>
        <v>578.075818181818</v>
      </c>
      <c r="N3117" s="0" t="n">
        <f aca="true">IF(ROW(E3117) - 1 &gt;= $N$1,SUM(E3117:OFFSET(E3117,1 - $N$1, 0)) / $N$1,"")</f>
        <v>576.184</v>
      </c>
      <c r="P3117" s="0" t="n">
        <f aca="true">IF(ROW(N3117) - 1 &gt; $P$1, IF(OFFSET(N3117,  1 - $P$1, 0) &lt;&gt; "", MMULT($AA$2:OFFSET($AA$2, 0, $P$1 - 1), E3117:OFFSET(E3117,1 - $P$1, 0)) / $O$3,""),"")</f>
        <v>574.535555555556</v>
      </c>
    </row>
    <row collapsed="false" customFormat="false" customHeight="true" hidden="false" ht="14.4" outlineLevel="0" r="3118">
      <c r="A3118" s="9" t="n">
        <v>41080</v>
      </c>
      <c r="B3118" s="5" t="n">
        <v>588.21</v>
      </c>
      <c r="C3118" s="5" t="n">
        <v>589.25</v>
      </c>
      <c r="D3118" s="5" t="n">
        <v>580.8</v>
      </c>
      <c r="E3118" s="5" t="n">
        <v>585.74</v>
      </c>
      <c r="F3118" s="5" t="n">
        <v>12819400</v>
      </c>
      <c r="G3118" s="5" t="n">
        <v>583.24</v>
      </c>
      <c r="I3118" s="13" t="n">
        <f aca="false">B3118-E3118</f>
        <v>2.47000000000003</v>
      </c>
      <c r="J3118" s="13" t="n">
        <f aca="false">C3118-D3118</f>
        <v>8.45000000000005</v>
      </c>
      <c r="L3118" s="14" t="n">
        <f aca="true">IF(ROW(E3118) - 1 &gt;= $L$1,MMULT($AA$1:OFFSET($AA$1, 0, $L$1 - 1),E3118:OFFSET(E3118,1 - $L$1, 0)) / $K$3,"")</f>
        <v>579.813272727273</v>
      </c>
      <c r="N3118" s="0" t="n">
        <f aca="true">IF(ROW(E3118) - 1 &gt;= $N$1,SUM(E3118:OFFSET(E3118,1 - $N$1, 0)) / $N$1,"")</f>
        <v>577.612</v>
      </c>
      <c r="P3118" s="0" t="n">
        <f aca="true">IF(ROW(N3118) - 1 &gt; $P$1, IF(OFFSET(N3118,  1 - $P$1, 0) &lt;&gt; "", MMULT($AA$2:OFFSET($AA$2, 0, $P$1 - 1), E3118:OFFSET(E3118,1 - $P$1, 0)) / $O$3,""),"")</f>
        <v>575.7325</v>
      </c>
    </row>
    <row collapsed="false" customFormat="false" customHeight="true" hidden="false" ht="14.4" outlineLevel="0" r="3119">
      <c r="A3119" s="9" t="n">
        <v>41081</v>
      </c>
      <c r="B3119" s="5" t="n">
        <v>585.44</v>
      </c>
      <c r="C3119" s="5" t="n">
        <v>588.22</v>
      </c>
      <c r="D3119" s="5" t="n">
        <v>577.44</v>
      </c>
      <c r="E3119" s="5" t="n">
        <v>577.67</v>
      </c>
      <c r="F3119" s="5" t="n">
        <v>11655400</v>
      </c>
      <c r="G3119" s="5" t="n">
        <v>575.2</v>
      </c>
      <c r="I3119" s="13" t="n">
        <f aca="false">B3119-E3119</f>
        <v>7.7700000000001</v>
      </c>
      <c r="J3119" s="13" t="n">
        <f aca="false">C3119-D3119</f>
        <v>10.78</v>
      </c>
      <c r="L3119" s="14" t="n">
        <f aca="true">IF(ROW(E3119) - 1 &gt;= $L$1,MMULT($AA$1:OFFSET($AA$1, 0, $L$1 - 1),E3119:OFFSET(E3119,1 - $L$1, 0)) / $K$3,"")</f>
        <v>579.823818181818</v>
      </c>
      <c r="N3119" s="0" t="n">
        <f aca="true">IF(ROW(E3119) - 1 &gt;= $N$1,SUM(E3119:OFFSET(E3119,1 - $N$1, 0)) / $N$1,"")</f>
        <v>578.207</v>
      </c>
      <c r="P3119" s="0" t="n">
        <f aca="true">IF(ROW(N3119) - 1 &gt; $P$1, IF(OFFSET(N3119,  1 - $P$1, 0) &lt;&gt; "", MMULT($AA$2:OFFSET($AA$2, 0, $P$1 - 1), E3119:OFFSET(E3119,1 - $P$1, 0)) / $O$3,""),"")</f>
        <v>576.823333333333</v>
      </c>
    </row>
    <row collapsed="false" customFormat="false" customHeight="true" hidden="false" ht="14.4" outlineLevel="0" r="3120">
      <c r="A3120" s="9" t="n">
        <v>41082</v>
      </c>
      <c r="B3120" s="5" t="n">
        <v>579.04</v>
      </c>
      <c r="C3120" s="5" t="n">
        <v>582.19</v>
      </c>
      <c r="D3120" s="5" t="n">
        <v>575.42</v>
      </c>
      <c r="E3120" s="5" t="n">
        <v>582.1</v>
      </c>
      <c r="F3120" s="5" t="n">
        <v>10159700</v>
      </c>
      <c r="G3120" s="5" t="n">
        <v>579.61</v>
      </c>
      <c r="I3120" s="13" t="n">
        <f aca="false">B3120-E3120</f>
        <v>-3.06000000000006</v>
      </c>
      <c r="J3120" s="13" t="n">
        <f aca="false">C3120-D3120</f>
        <v>6.7700000000001</v>
      </c>
      <c r="L3120" s="14" t="n">
        <f aca="true">IF(ROW(E3120) - 1 &gt;= $L$1,MMULT($AA$1:OFFSET($AA$1, 0, $L$1 - 1),E3120:OFFSET(E3120,1 - $L$1, 0)) / $K$3,"")</f>
        <v>580.531636363636</v>
      </c>
      <c r="N3120" s="0" t="n">
        <f aca="true">IF(ROW(E3120) - 1 &gt;= $N$1,SUM(E3120:OFFSET(E3120,1 - $N$1, 0)) / $N$1,"")</f>
        <v>578.385</v>
      </c>
      <c r="P3120" s="0" t="n">
        <f aca="true">IF(ROW(N3120) - 1 &gt; $P$1, IF(OFFSET(N3120,  1 - $P$1, 0) &lt;&gt; "", MMULT($AA$2:OFFSET($AA$2, 0, $P$1 - 1), E3120:OFFSET(E3120,1 - $P$1, 0)) / $O$3,""),"")</f>
        <v>578.205833333333</v>
      </c>
    </row>
    <row collapsed="false" customFormat="false" customHeight="true" hidden="false" ht="14.4" outlineLevel="0" r="3121">
      <c r="A3121" s="9" t="n">
        <v>41085</v>
      </c>
      <c r="B3121" s="5" t="n">
        <v>577.3</v>
      </c>
      <c r="C3121" s="5" t="n">
        <v>579.8</v>
      </c>
      <c r="D3121" s="5" t="n">
        <v>570.37</v>
      </c>
      <c r="E3121" s="5" t="n">
        <v>570.77</v>
      </c>
      <c r="F3121" s="5" t="n">
        <v>10870800</v>
      </c>
      <c r="G3121" s="5" t="n">
        <v>568.33</v>
      </c>
      <c r="I3121" s="13" t="n">
        <f aca="false">B3121-E3121</f>
        <v>6.52999999999997</v>
      </c>
      <c r="J3121" s="13" t="n">
        <f aca="false">C3121-D3121</f>
        <v>9.42999999999995</v>
      </c>
      <c r="L3121" s="14" t="n">
        <f aca="true">IF(ROW(E3121) - 1 &gt;= $L$1,MMULT($AA$1:OFFSET($AA$1, 0, $L$1 - 1),E3121:OFFSET(E3121,1 - $L$1, 0)) / $K$3,"")</f>
        <v>579.147090909091</v>
      </c>
      <c r="N3121" s="0" t="n">
        <f aca="true">IF(ROW(E3121) - 1 &gt;= $N$1,SUM(E3121:OFFSET(E3121,1 - $N$1, 0)) / $N$1,"")</f>
        <v>578.345</v>
      </c>
      <c r="P3121" s="0" t="n">
        <f aca="true">IF(ROW(N3121) - 1 &gt; $P$1, IF(OFFSET(N3121,  1 - $P$1, 0) &lt;&gt; "", MMULT($AA$2:OFFSET($AA$2, 0, $P$1 - 1), E3121:OFFSET(E3121,1 - $P$1, 0)) / $O$3,""),"")</f>
        <v>579.428055555556</v>
      </c>
    </row>
    <row collapsed="false" customFormat="false" customHeight="true" hidden="false" ht="14.4" outlineLevel="0" r="3122">
      <c r="A3122" s="9" t="n">
        <v>41086</v>
      </c>
      <c r="B3122" s="5" t="n">
        <v>571.33</v>
      </c>
      <c r="C3122" s="5" t="n">
        <v>574.49</v>
      </c>
      <c r="D3122" s="5" t="n">
        <v>567.33</v>
      </c>
      <c r="E3122" s="5" t="n">
        <v>572.03</v>
      </c>
      <c r="F3122" s="5" t="n">
        <v>9876300</v>
      </c>
      <c r="G3122" s="5" t="n">
        <v>569.58</v>
      </c>
      <c r="I3122" s="13" t="n">
        <f aca="false">B3122-E3122</f>
        <v>-0.699999999999932</v>
      </c>
      <c r="J3122" s="13" t="n">
        <f aca="false">C3122-D3122</f>
        <v>7.15999999999997</v>
      </c>
      <c r="L3122" s="14" t="n">
        <f aca="true">IF(ROW(E3122) - 1 &gt;= $L$1,MMULT($AA$1:OFFSET($AA$1, 0, $L$1 - 1),E3122:OFFSET(E3122,1 - $L$1, 0)) / $K$3,"")</f>
        <v>577.998909090909</v>
      </c>
      <c r="N3122" s="0" t="n">
        <f aca="true">IF(ROW(E3122) - 1 &gt;= $N$1,SUM(E3122:OFFSET(E3122,1 - $N$1, 0)) / $N$1,"")</f>
        <v>577.932</v>
      </c>
      <c r="P3122" s="0" t="n">
        <f aca="true">IF(ROW(N3122) - 1 &gt; $P$1, IF(OFFSET(N3122,  1 - $P$1, 0) &lt;&gt; "", MMULT($AA$2:OFFSET($AA$2, 0, $P$1 - 1), E3122:OFFSET(E3122,1 - $P$1, 0)) / $O$3,""),"")</f>
        <v>580.116666666667</v>
      </c>
    </row>
    <row collapsed="false" customFormat="false" customHeight="true" hidden="false" ht="14.4" outlineLevel="0" r="3123">
      <c r="A3123" s="9" t="n">
        <v>41087</v>
      </c>
      <c r="B3123" s="5" t="n">
        <v>575</v>
      </c>
      <c r="C3123" s="5" t="n">
        <v>576.74</v>
      </c>
      <c r="D3123" s="5" t="n">
        <v>571.92</v>
      </c>
      <c r="E3123" s="5" t="n">
        <v>574.5</v>
      </c>
      <c r="F3123" s="5" t="n">
        <v>7249900</v>
      </c>
      <c r="G3123" s="5" t="n">
        <v>572.04</v>
      </c>
      <c r="I3123" s="13" t="n">
        <f aca="false">B3123-E3123</f>
        <v>0.5</v>
      </c>
      <c r="J3123" s="13" t="n">
        <f aca="false">C3123-D3123</f>
        <v>4.82000000000005</v>
      </c>
      <c r="L3123" s="14" t="n">
        <f aca="true">IF(ROW(E3123) - 1 &gt;= $L$1,MMULT($AA$1:OFFSET($AA$1, 0, $L$1 - 1),E3123:OFFSET(E3123,1 - $L$1, 0)) / $K$3,"")</f>
        <v>577.374909090909</v>
      </c>
      <c r="N3123" s="0" t="n">
        <f aca="true">IF(ROW(E3123) - 1 &gt;= $N$1,SUM(E3123:OFFSET(E3123,1 - $N$1, 0)) / $N$1,"")</f>
        <v>578.166</v>
      </c>
      <c r="P3123" s="0" t="n">
        <f aca="true">IF(ROW(N3123) - 1 &gt; $P$1, IF(OFFSET(N3123,  1 - $P$1, 0) &lt;&gt; "", MMULT($AA$2:OFFSET($AA$2, 0, $P$1 - 1), E3123:OFFSET(E3123,1 - $P$1, 0)) / $O$3,""),"")</f>
        <v>579.995555555556</v>
      </c>
    </row>
    <row collapsed="false" customFormat="false" customHeight="true" hidden="false" ht="14.4" outlineLevel="0" r="3124">
      <c r="A3124" s="9" t="n">
        <v>41088</v>
      </c>
      <c r="B3124" s="5" t="n">
        <v>571.67</v>
      </c>
      <c r="C3124" s="5" t="n">
        <v>574</v>
      </c>
      <c r="D3124" s="5" t="n">
        <v>565.61</v>
      </c>
      <c r="E3124" s="5" t="n">
        <v>569.05</v>
      </c>
      <c r="F3124" s="5" t="n">
        <v>10101300</v>
      </c>
      <c r="G3124" s="5" t="n">
        <v>566.62</v>
      </c>
      <c r="I3124" s="13" t="n">
        <f aca="false">B3124-E3124</f>
        <v>2.62</v>
      </c>
      <c r="J3124" s="13" t="n">
        <f aca="false">C3124-D3124</f>
        <v>8.38999999999999</v>
      </c>
      <c r="L3124" s="14" t="n">
        <f aca="true">IF(ROW(E3124) - 1 &gt;= $L$1,MMULT($AA$1:OFFSET($AA$1, 0, $L$1 - 1),E3124:OFFSET(E3124,1 - $L$1, 0)) / $K$3,"")</f>
        <v>575.717454545455</v>
      </c>
      <c r="N3124" s="0" t="n">
        <f aca="true">IF(ROW(E3124) - 1 &gt;= $N$1,SUM(E3124:OFFSET(E3124,1 - $N$1, 0)) / $N$1,"")</f>
        <v>577.918</v>
      </c>
      <c r="P3124" s="0" t="n">
        <f aca="true">IF(ROW(N3124) - 1 &gt; $P$1, IF(OFFSET(N3124,  1 - $P$1, 0) &lt;&gt; "", MMULT($AA$2:OFFSET($AA$2, 0, $P$1 - 1), E3124:OFFSET(E3124,1 - $P$1, 0)) / $O$3,""),"")</f>
        <v>579.144722222222</v>
      </c>
    </row>
    <row collapsed="false" customFormat="false" customHeight="true" hidden="false" ht="14.4" outlineLevel="0" r="3125">
      <c r="A3125" s="9" t="n">
        <v>41089</v>
      </c>
      <c r="B3125" s="5" t="n">
        <v>578</v>
      </c>
      <c r="C3125" s="5" t="n">
        <v>584</v>
      </c>
      <c r="D3125" s="5" t="n">
        <v>574.25</v>
      </c>
      <c r="E3125" s="5" t="n">
        <v>584</v>
      </c>
      <c r="F3125" s="5" t="n">
        <v>15053600</v>
      </c>
      <c r="G3125" s="5" t="n">
        <v>581.5</v>
      </c>
      <c r="I3125" s="13" t="n">
        <f aca="false">B3125-E3125</f>
        <v>-6</v>
      </c>
      <c r="J3125" s="13" t="n">
        <f aca="false">C3125-D3125</f>
        <v>9.75</v>
      </c>
      <c r="L3125" s="14" t="n">
        <f aca="true">IF(ROW(E3125) - 1 &gt;= $L$1,MMULT($AA$1:OFFSET($AA$1, 0, $L$1 - 1),E3125:OFFSET(E3125,1 - $L$1, 0)) / $K$3,"")</f>
        <v>576.823272727273</v>
      </c>
      <c r="N3125" s="0" t="n">
        <f aca="true">IF(ROW(E3125) - 1 &gt;= $N$1,SUM(E3125:OFFSET(E3125,1 - $N$1, 0)) / $N$1,"")</f>
        <v>578.905</v>
      </c>
      <c r="P3125" s="0" t="n">
        <f aca="true">IF(ROW(N3125) - 1 &gt; $P$1, IF(OFFSET(N3125,  1 - $P$1, 0) &lt;&gt; "", MMULT($AA$2:OFFSET($AA$2, 0, $P$1 - 1), E3125:OFFSET(E3125,1 - $P$1, 0)) / $O$3,""),"")</f>
        <v>578.316666666667</v>
      </c>
    </row>
    <row collapsed="false" customFormat="false" customHeight="true" hidden="false" ht="14.4" outlineLevel="0" r="3126">
      <c r="A3126" s="9" t="n">
        <v>41092</v>
      </c>
      <c r="B3126" s="5" t="n">
        <v>584.73</v>
      </c>
      <c r="C3126" s="5" t="n">
        <v>593.47</v>
      </c>
      <c r="D3126" s="5" t="n">
        <v>583.6</v>
      </c>
      <c r="E3126" s="5" t="n">
        <v>592.52</v>
      </c>
      <c r="F3126" s="5" t="n">
        <v>14289000</v>
      </c>
      <c r="G3126" s="5" t="n">
        <v>589.99</v>
      </c>
      <c r="I3126" s="13" t="n">
        <f aca="false">B3126-E3126</f>
        <v>-7.78999999999996</v>
      </c>
      <c r="J3126" s="13" t="n">
        <f aca="false">C3126-D3126</f>
        <v>9.87</v>
      </c>
      <c r="L3126" s="14" t="n">
        <f aca="true">IF(ROW(E3126) - 1 &gt;= $L$1,MMULT($AA$1:OFFSET($AA$1, 0, $L$1 - 1),E3126:OFFSET(E3126,1 - $L$1, 0)) / $K$3,"")</f>
        <v>579.298727272727</v>
      </c>
      <c r="N3126" s="0" t="n">
        <f aca="true">IF(ROW(E3126) - 1 &gt;= $N$1,SUM(E3126:OFFSET(E3126,1 - $N$1, 0)) / $N$1,"")</f>
        <v>579.579</v>
      </c>
      <c r="P3126" s="0" t="n">
        <f aca="true">IF(ROW(N3126) - 1 &gt; $P$1, IF(OFFSET(N3126,  1 - $P$1, 0) &lt;&gt; "", MMULT($AA$2:OFFSET($AA$2, 0, $P$1 - 1), E3126:OFFSET(E3126,1 - $P$1, 0)) / $O$3,""),"")</f>
        <v>577.484444444444</v>
      </c>
    </row>
    <row collapsed="false" customFormat="false" customHeight="true" hidden="false" ht="14.4" outlineLevel="0" r="3127">
      <c r="A3127" s="9" t="n">
        <v>41093</v>
      </c>
      <c r="B3127" s="5" t="n">
        <v>594.88</v>
      </c>
      <c r="C3127" s="5" t="n">
        <v>600</v>
      </c>
      <c r="D3127" s="5" t="n">
        <v>594</v>
      </c>
      <c r="E3127" s="5" t="n">
        <v>599.41</v>
      </c>
      <c r="F3127" s="5" t="n">
        <v>8632600</v>
      </c>
      <c r="G3127" s="5" t="n">
        <v>596.85</v>
      </c>
      <c r="I3127" s="13" t="n">
        <f aca="false">B3127-E3127</f>
        <v>-4.52999999999997</v>
      </c>
      <c r="J3127" s="13" t="n">
        <f aca="false">C3127-D3127</f>
        <v>6</v>
      </c>
      <c r="L3127" s="14" t="n">
        <f aca="true">IF(ROW(E3127) - 1 &gt;= $L$1,MMULT($AA$1:OFFSET($AA$1, 0, $L$1 - 1),E3127:OFFSET(E3127,1 - $L$1, 0)) / $K$3,"")</f>
        <v>582.904363636364</v>
      </c>
      <c r="N3127" s="0" t="n">
        <f aca="true">IF(ROW(E3127) - 1 &gt;= $N$1,SUM(E3127:OFFSET(E3127,1 - $N$1, 0)) / $N$1,"")</f>
        <v>580.779</v>
      </c>
      <c r="P3127" s="0" t="n">
        <f aca="true">IF(ROW(N3127) - 1 &gt; $P$1, IF(OFFSET(N3127,  1 - $P$1, 0) &lt;&gt; "", MMULT($AA$2:OFFSET($AA$2, 0, $P$1 - 1), E3127:OFFSET(E3127,1 - $P$1, 0)) / $O$3,""),"")</f>
        <v>577.541111111111</v>
      </c>
    </row>
    <row collapsed="false" customFormat="false" customHeight="true" hidden="false" ht="14.4" outlineLevel="0" r="3128">
      <c r="A3128" s="9" t="n">
        <v>41095</v>
      </c>
      <c r="B3128" s="5" t="n">
        <v>600.56</v>
      </c>
      <c r="C3128" s="5" t="n">
        <v>614.34</v>
      </c>
      <c r="D3128" s="5" t="n">
        <v>599.65</v>
      </c>
      <c r="E3128" s="5" t="n">
        <v>609.94</v>
      </c>
      <c r="F3128" s="5" t="n">
        <v>17299400</v>
      </c>
      <c r="G3128" s="5" t="n">
        <v>607.33</v>
      </c>
      <c r="I3128" s="13" t="n">
        <f aca="false">B3128-E3128</f>
        <v>-9.38000000000011</v>
      </c>
      <c r="J3128" s="13" t="n">
        <f aca="false">C3128-D3128</f>
        <v>14.6900000000001</v>
      </c>
      <c r="L3128" s="14" t="n">
        <f aca="true">IF(ROW(E3128) - 1 &gt;= $L$1,MMULT($AA$1:OFFSET($AA$1, 0, $L$1 - 1),E3128:OFFSET(E3128,1 - $L$1, 0)) / $K$3,"")</f>
        <v>588.206363636364</v>
      </c>
      <c r="N3128" s="0" t="n">
        <f aca="true">IF(ROW(E3128) - 1 &gt;= $N$1,SUM(E3128:OFFSET(E3128,1 - $N$1, 0)) / $N$1,"")</f>
        <v>583.199</v>
      </c>
      <c r="P3128" s="0" t="n">
        <f aca="true">IF(ROW(N3128) - 1 &gt; $P$1, IF(OFFSET(N3128,  1 - $P$1, 0) &lt;&gt; "", MMULT($AA$2:OFFSET($AA$2, 0, $P$1 - 1), E3128:OFFSET(E3128,1 - $P$1, 0)) / $O$3,""),"")</f>
        <v>579.032777777778</v>
      </c>
    </row>
    <row collapsed="false" customFormat="false" customHeight="true" hidden="false" ht="14.4" outlineLevel="0" r="3129">
      <c r="A3129" s="9" t="n">
        <v>41096</v>
      </c>
      <c r="B3129" s="5" t="n">
        <v>607.09</v>
      </c>
      <c r="C3129" s="5" t="n">
        <v>608.44</v>
      </c>
      <c r="D3129" s="5" t="n">
        <v>601.58</v>
      </c>
      <c r="E3129" s="5" t="n">
        <v>605.88</v>
      </c>
      <c r="F3129" s="5" t="n">
        <v>14961800</v>
      </c>
      <c r="G3129" s="5" t="n">
        <v>603.29</v>
      </c>
      <c r="I3129" s="13" t="n">
        <f aca="false">B3129-E3129</f>
        <v>1.21000000000004</v>
      </c>
      <c r="J3129" s="13" t="n">
        <f aca="false">C3129-D3129</f>
        <v>6.86000000000001</v>
      </c>
      <c r="L3129" s="14" t="n">
        <f aca="true">IF(ROW(E3129) - 1 &gt;= $L$1,MMULT($AA$1:OFFSET($AA$1, 0, $L$1 - 1),E3129:OFFSET(E3129,1 - $L$1, 0)) / $K$3,"")</f>
        <v>592.330181818182</v>
      </c>
      <c r="N3129" s="0" t="n">
        <f aca="true">IF(ROW(E3129) - 1 &gt;= $N$1,SUM(E3129:OFFSET(E3129,1 - $N$1, 0)) / $N$1,"")</f>
        <v>586.02</v>
      </c>
      <c r="P3129" s="0" t="n">
        <f aca="true">IF(ROW(N3129) - 1 &gt; $P$1, IF(OFFSET(N3129,  1 - $P$1, 0) &lt;&gt; "", MMULT($AA$2:OFFSET($AA$2, 0, $P$1 - 1), E3129:OFFSET(E3129,1 - $P$1, 0)) / $O$3,""),"")</f>
        <v>581.754722222222</v>
      </c>
    </row>
    <row collapsed="false" customFormat="false" customHeight="true" hidden="false" ht="14.4" outlineLevel="0" r="3130">
      <c r="A3130" s="9" t="n">
        <v>41099</v>
      </c>
      <c r="B3130" s="5" t="n">
        <v>605.3</v>
      </c>
      <c r="C3130" s="5" t="n">
        <v>613.9</v>
      </c>
      <c r="D3130" s="5" t="n">
        <v>604.11</v>
      </c>
      <c r="E3130" s="5" t="n">
        <v>613.89</v>
      </c>
      <c r="F3130" s="5" t="n">
        <v>13550200</v>
      </c>
      <c r="G3130" s="5" t="n">
        <v>611.27</v>
      </c>
      <c r="I3130" s="13" t="n">
        <f aca="false">B3130-E3130</f>
        <v>-8.59000000000003</v>
      </c>
      <c r="J3130" s="13" t="n">
        <f aca="false">C3130-D3130</f>
        <v>9.78999999999996</v>
      </c>
      <c r="L3130" s="14" t="n">
        <f aca="true">IF(ROW(E3130) - 1 &gt;= $L$1,MMULT($AA$1:OFFSET($AA$1, 0, $L$1 - 1),E3130:OFFSET(E3130,1 - $L$1, 0)) / $K$3,"")</f>
        <v>597.397454545455</v>
      </c>
      <c r="N3130" s="0" t="n">
        <f aca="true">IF(ROW(E3130) - 1 &gt;= $N$1,SUM(E3130:OFFSET(E3130,1 - $N$1, 0)) / $N$1,"")</f>
        <v>589.199</v>
      </c>
      <c r="P3130" s="0" t="n">
        <f aca="true">IF(ROW(N3130) - 1 &gt; $P$1, IF(OFFSET(N3130,  1 - $P$1, 0) &lt;&gt; "", MMULT($AA$2:OFFSET($AA$2, 0, $P$1 - 1), E3130:OFFSET(E3130,1 - $P$1, 0)) / $O$3,""),"")</f>
        <v>586.185833333333</v>
      </c>
    </row>
    <row collapsed="false" customFormat="false" customHeight="true" hidden="false" ht="14.4" outlineLevel="0" r="3131">
      <c r="A3131" s="9" t="n">
        <v>41100</v>
      </c>
      <c r="B3131" s="5" t="n">
        <v>617.97</v>
      </c>
      <c r="C3131" s="5" t="n">
        <v>619.87</v>
      </c>
      <c r="D3131" s="5" t="n">
        <v>605.31</v>
      </c>
      <c r="E3131" s="5" t="n">
        <v>608.21</v>
      </c>
      <c r="F3131" s="5" t="n">
        <v>18284200</v>
      </c>
      <c r="G3131" s="5" t="n">
        <v>605.61</v>
      </c>
      <c r="I3131" s="13" t="n">
        <f aca="false">B3131-E3131</f>
        <v>9.75999999999999</v>
      </c>
      <c r="J3131" s="13" t="n">
        <f aca="false">C3131-D3131</f>
        <v>14.5600000000001</v>
      </c>
      <c r="L3131" s="14" t="n">
        <f aca="true">IF(ROW(E3131) - 1 &gt;= $L$1,MMULT($AA$1:OFFSET($AA$1, 0, $L$1 - 1),E3131:OFFSET(E3131,1 - $L$1, 0)) / $K$3,"")</f>
        <v>600.854</v>
      </c>
      <c r="N3131" s="0" t="n">
        <f aca="true">IF(ROW(E3131) - 1 &gt;= $N$1,SUM(E3131:OFFSET(E3131,1 - $N$1, 0)) / $N$1,"")</f>
        <v>592.943</v>
      </c>
      <c r="P3131" s="0" t="n">
        <f aca="true">IF(ROW(N3131) - 1 &gt; $P$1, IF(OFFSET(N3131,  1 - $P$1, 0) &lt;&gt; "", MMULT($AA$2:OFFSET($AA$2, 0, $P$1 - 1), E3131:OFFSET(E3131,1 - $P$1, 0)) / $O$3,""),"")</f>
        <v>591.113611111111</v>
      </c>
    </row>
    <row collapsed="false" customFormat="false" customHeight="true" hidden="false" ht="14.4" outlineLevel="0" r="3132">
      <c r="A3132" s="9" t="n">
        <v>41101</v>
      </c>
      <c r="B3132" s="5" t="n">
        <v>606.12</v>
      </c>
      <c r="C3132" s="5" t="n">
        <v>607.66</v>
      </c>
      <c r="D3132" s="5" t="n">
        <v>597.22</v>
      </c>
      <c r="E3132" s="5" t="n">
        <v>604.43</v>
      </c>
      <c r="F3132" s="5" t="n">
        <v>16761500</v>
      </c>
      <c r="G3132" s="5" t="n">
        <v>601.85</v>
      </c>
      <c r="I3132" s="13" t="n">
        <f aca="false">B3132-E3132</f>
        <v>1.69000000000005</v>
      </c>
      <c r="J3132" s="13" t="n">
        <f aca="false">C3132-D3132</f>
        <v>10.4399999999999</v>
      </c>
      <c r="L3132" s="14" t="n">
        <f aca="true">IF(ROW(E3132) - 1 &gt;= $L$1,MMULT($AA$1:OFFSET($AA$1, 0, $L$1 - 1),E3132:OFFSET(E3132,1 - $L$1, 0)) / $K$3,"")</f>
        <v>602.942545454545</v>
      </c>
      <c r="N3132" s="0" t="n">
        <f aca="true">IF(ROW(E3132) - 1 &gt;= $N$1,SUM(E3132:OFFSET(E3132,1 - $N$1, 0)) / $N$1,"")</f>
        <v>596.183</v>
      </c>
      <c r="P3132" s="0" t="n">
        <f aca="true">IF(ROW(N3132) - 1 &gt; $P$1, IF(OFFSET(N3132,  1 - $P$1, 0) &lt;&gt; "", MMULT($AA$2:OFFSET($AA$2, 0, $P$1 - 1), E3132:OFFSET(E3132,1 - $P$1, 0)) / $O$3,""),"")</f>
        <v>596.082777777778</v>
      </c>
    </row>
    <row collapsed="false" customFormat="false" customHeight="true" hidden="false" ht="14.4" outlineLevel="0" r="3133">
      <c r="A3133" s="9" t="n">
        <v>41102</v>
      </c>
      <c r="B3133" s="5" t="n">
        <v>600.24</v>
      </c>
      <c r="C3133" s="5" t="n">
        <v>603.47</v>
      </c>
      <c r="D3133" s="5" t="n">
        <v>592.68</v>
      </c>
      <c r="E3133" s="5" t="n">
        <v>598.9</v>
      </c>
      <c r="F3133" s="5" t="n">
        <v>15287200</v>
      </c>
      <c r="G3133" s="5" t="n">
        <v>596.34</v>
      </c>
      <c r="I3133" s="13" t="n">
        <f aca="false">B3133-E3133</f>
        <v>1.34000000000003</v>
      </c>
      <c r="J3133" s="13" t="n">
        <f aca="false">C3133-D3133</f>
        <v>10.7900000000001</v>
      </c>
      <c r="L3133" s="14" t="n">
        <f aca="true">IF(ROW(E3133) - 1 &gt;= $L$1,MMULT($AA$1:OFFSET($AA$1, 0, $L$1 - 1),E3133:OFFSET(E3133,1 - $L$1, 0)) / $K$3,"")</f>
        <v>603.436545454546</v>
      </c>
      <c r="N3133" s="0" t="n">
        <f aca="true">IF(ROW(E3133) - 1 &gt;= $N$1,SUM(E3133:OFFSET(E3133,1 - $N$1, 0)) / $N$1,"")</f>
        <v>598.623</v>
      </c>
      <c r="P3133" s="0" t="n">
        <f aca="true">IF(ROW(N3133) - 1 &gt; $P$1, IF(OFFSET(N3133,  1 - $P$1, 0) &lt;&gt; "", MMULT($AA$2:OFFSET($AA$2, 0, $P$1 - 1), E3133:OFFSET(E3133,1 - $P$1, 0)) / $O$3,""),"")</f>
        <v>600.242222222222</v>
      </c>
    </row>
    <row collapsed="false" customFormat="false" customHeight="true" hidden="false" ht="14.4" outlineLevel="0" r="3134">
      <c r="A3134" s="9" t="n">
        <v>41103</v>
      </c>
      <c r="B3134" s="5" t="n">
        <v>602.95</v>
      </c>
      <c r="C3134" s="5" t="n">
        <v>607.19</v>
      </c>
      <c r="D3134" s="5" t="n">
        <v>600</v>
      </c>
      <c r="E3134" s="5" t="n">
        <v>604.97</v>
      </c>
      <c r="F3134" s="5" t="n">
        <v>11122400</v>
      </c>
      <c r="G3134" s="5" t="n">
        <v>602.38</v>
      </c>
      <c r="I3134" s="13" t="n">
        <f aca="false">B3134-E3134</f>
        <v>-2.01999999999998</v>
      </c>
      <c r="J3134" s="13" t="n">
        <f aca="false">C3134-D3134</f>
        <v>7.19000000000005</v>
      </c>
      <c r="L3134" s="14" t="n">
        <f aca="true">IF(ROW(E3134) - 1 &gt;= $L$1,MMULT($AA$1:OFFSET($AA$1, 0, $L$1 - 1),E3134:OFFSET(E3134,1 - $L$1, 0)) / $K$3,"")</f>
        <v>604.590545454545</v>
      </c>
      <c r="N3134" s="0" t="n">
        <f aca="true">IF(ROW(E3134) - 1 &gt;= $N$1,SUM(E3134:OFFSET(E3134,1 - $N$1, 0)) / $N$1,"")</f>
        <v>602.215</v>
      </c>
      <c r="P3134" s="0" t="n">
        <f aca="true">IF(ROW(N3134) - 1 &gt; $P$1, IF(OFFSET(N3134,  1 - $P$1, 0) &lt;&gt; "", MMULT($AA$2:OFFSET($AA$2, 0, $P$1 - 1), E3134:OFFSET(E3134,1 - $P$1, 0)) / $O$3,""),"")</f>
        <v>603.210555555556</v>
      </c>
    </row>
    <row collapsed="false" customFormat="false" customHeight="true" hidden="false" ht="14.4" outlineLevel="0" r="3135">
      <c r="A3135" s="9" t="n">
        <v>41106</v>
      </c>
      <c r="B3135" s="5" t="n">
        <v>605.12</v>
      </c>
      <c r="C3135" s="5" t="n">
        <v>611.62</v>
      </c>
      <c r="D3135" s="5" t="n">
        <v>605.02</v>
      </c>
      <c r="E3135" s="5" t="n">
        <v>606.91</v>
      </c>
      <c r="F3135" s="5" t="n">
        <v>10759300</v>
      </c>
      <c r="G3135" s="5" t="n">
        <v>604.32</v>
      </c>
      <c r="I3135" s="13" t="n">
        <f aca="false">B3135-E3135</f>
        <v>-1.78999999999996</v>
      </c>
      <c r="J3135" s="13" t="n">
        <f aca="false">C3135-D3135</f>
        <v>6.60000000000002</v>
      </c>
      <c r="L3135" s="14" t="n">
        <f aca="true">IF(ROW(E3135) - 1 &gt;= $L$1,MMULT($AA$1:OFFSET($AA$1, 0, $L$1 - 1),E3135:OFFSET(E3135,1 - $L$1, 0)) / $K$3,"")</f>
        <v>605.444181818182</v>
      </c>
      <c r="N3135" s="0" t="n">
        <f aca="true">IF(ROW(E3135) - 1 &gt;= $N$1,SUM(E3135:OFFSET(E3135,1 - $N$1, 0)) / $N$1,"")</f>
        <v>604.506</v>
      </c>
      <c r="P3135" s="0" t="n">
        <f aca="true">IF(ROW(N3135) - 1 &gt; $P$1, IF(OFFSET(N3135,  1 - $P$1, 0) &lt;&gt; "", MMULT($AA$2:OFFSET($AA$2, 0, $P$1 - 1), E3135:OFFSET(E3135,1 - $P$1, 0)) / $O$3,""),"")</f>
        <v>605.335833333333</v>
      </c>
    </row>
    <row collapsed="false" customFormat="false" customHeight="true" hidden="false" ht="14.4" outlineLevel="0" r="3136">
      <c r="A3136" s="9" t="n">
        <v>41107</v>
      </c>
      <c r="B3136" s="5" t="n">
        <v>610.79</v>
      </c>
      <c r="C3136" s="5" t="n">
        <v>611.5</v>
      </c>
      <c r="D3136" s="5" t="n">
        <v>603.15</v>
      </c>
      <c r="E3136" s="5" t="n">
        <v>606.94</v>
      </c>
      <c r="F3136" s="5" t="n">
        <v>10486600</v>
      </c>
      <c r="G3136" s="5" t="n">
        <v>604.35</v>
      </c>
      <c r="I3136" s="13" t="n">
        <f aca="false">B3136-E3136</f>
        <v>3.84999999999991</v>
      </c>
      <c r="J3136" s="13" t="n">
        <f aca="false">C3136-D3136</f>
        <v>8.35000000000002</v>
      </c>
      <c r="L3136" s="14" t="n">
        <f aca="true">IF(ROW(E3136) - 1 &gt;= $L$1,MMULT($AA$1:OFFSET($AA$1, 0, $L$1 - 1),E3136:OFFSET(E3136,1 - $L$1, 0)) / $K$3,"")</f>
        <v>605.886727272727</v>
      </c>
      <c r="N3136" s="0" t="n">
        <f aca="true">IF(ROW(E3136) - 1 &gt;= $N$1,SUM(E3136:OFFSET(E3136,1 - $N$1, 0)) / $N$1,"")</f>
        <v>605.948</v>
      </c>
      <c r="P3136" s="0" t="n">
        <f aca="true">IF(ROW(N3136) - 1 &gt; $P$1, IF(OFFSET(N3136,  1 - $P$1, 0) &lt;&gt; "", MMULT($AA$2:OFFSET($AA$2, 0, $P$1 - 1), E3136:OFFSET(E3136,1 - $P$1, 0)) / $O$3,""),"")</f>
        <v>606.0225</v>
      </c>
    </row>
    <row collapsed="false" customFormat="false" customHeight="true" hidden="false" ht="14.4" outlineLevel="0" r="3137">
      <c r="A3137" s="9" t="n">
        <v>41108</v>
      </c>
      <c r="B3137" s="5" t="n">
        <v>606.59</v>
      </c>
      <c r="C3137" s="5" t="n">
        <v>608.34</v>
      </c>
      <c r="D3137" s="5" t="n">
        <v>603.56</v>
      </c>
      <c r="E3137" s="5" t="n">
        <v>606.26</v>
      </c>
      <c r="F3137" s="5" t="n">
        <v>9025000</v>
      </c>
      <c r="G3137" s="5" t="n">
        <v>603.67</v>
      </c>
      <c r="I3137" s="13" t="n">
        <f aca="false">B3137-E3137</f>
        <v>0.330000000000041</v>
      </c>
      <c r="J3137" s="13" t="n">
        <f aca="false">C3137-D3137</f>
        <v>4.78000000000009</v>
      </c>
      <c r="L3137" s="14" t="n">
        <f aca="true">IF(ROW(E3137) - 1 &gt;= $L$1,MMULT($AA$1:OFFSET($AA$1, 0, $L$1 - 1),E3137:OFFSET(E3137,1 - $L$1, 0)) / $K$3,"")</f>
        <v>605.943454545455</v>
      </c>
      <c r="N3137" s="0" t="n">
        <f aca="true">IF(ROW(E3137) - 1 &gt;= $N$1,SUM(E3137:OFFSET(E3137,1 - $N$1, 0)) / $N$1,"")</f>
        <v>606.633</v>
      </c>
      <c r="P3137" s="0" t="n">
        <f aca="true">IF(ROW(N3137) - 1 &gt; $P$1, IF(OFFSET(N3137,  1 - $P$1, 0) &lt;&gt; "", MMULT($AA$2:OFFSET($AA$2, 0, $P$1 - 1), E3137:OFFSET(E3137,1 - $P$1, 0)) / $O$3,""),"")</f>
        <v>605.9825</v>
      </c>
    </row>
    <row collapsed="false" customFormat="false" customHeight="true" hidden="false" ht="14.4" outlineLevel="0" r="3138">
      <c r="A3138" s="9" t="n">
        <v>41109</v>
      </c>
      <c r="B3138" s="5" t="n">
        <v>611.28</v>
      </c>
      <c r="C3138" s="5" t="n">
        <v>615.35</v>
      </c>
      <c r="D3138" s="5" t="n">
        <v>606</v>
      </c>
      <c r="E3138" s="5" t="n">
        <v>614.32</v>
      </c>
      <c r="F3138" s="5" t="n">
        <v>15602200</v>
      </c>
      <c r="G3138" s="5" t="n">
        <v>611.69</v>
      </c>
      <c r="I3138" s="13" t="n">
        <f aca="false">B3138-E3138</f>
        <v>-3.04000000000008</v>
      </c>
      <c r="J3138" s="13" t="n">
        <f aca="false">C3138-D3138</f>
        <v>9.35000000000002</v>
      </c>
      <c r="L3138" s="14" t="n">
        <f aca="true">IF(ROW(E3138) - 1 &gt;= $L$1,MMULT($AA$1:OFFSET($AA$1, 0, $L$1 - 1),E3138:OFFSET(E3138,1 - $L$1, 0)) / $K$3,"")</f>
        <v>607.341090909091</v>
      </c>
      <c r="N3138" s="0" t="n">
        <f aca="true">IF(ROW(E3138) - 1 &gt;= $N$1,SUM(E3138:OFFSET(E3138,1 - $N$1, 0)) / $N$1,"")</f>
        <v>607.071</v>
      </c>
      <c r="P3138" s="0" t="n">
        <f aca="true">IF(ROW(N3138) - 1 &gt; $P$1, IF(OFFSET(N3138,  1 - $P$1, 0) &lt;&gt; "", MMULT($AA$2:OFFSET($AA$2, 0, $P$1 - 1), E3138:OFFSET(E3138,1 - $P$1, 0)) / $O$3,""),"")</f>
        <v>605.886388888889</v>
      </c>
    </row>
    <row collapsed="false" customFormat="false" customHeight="true" hidden="false" ht="14.4" outlineLevel="0" r="3139">
      <c r="A3139" s="9" t="n">
        <v>41110</v>
      </c>
      <c r="B3139" s="5" t="n">
        <v>613.03</v>
      </c>
      <c r="C3139" s="5" t="n">
        <v>614.44</v>
      </c>
      <c r="D3139" s="5" t="n">
        <v>603.7</v>
      </c>
      <c r="E3139" s="5" t="n">
        <v>604.3</v>
      </c>
      <c r="F3139" s="5" t="n">
        <v>14195400</v>
      </c>
      <c r="G3139" s="5" t="n">
        <v>601.72</v>
      </c>
      <c r="I3139" s="13" t="n">
        <f aca="false">B3139-E3139</f>
        <v>8.73000000000002</v>
      </c>
      <c r="J3139" s="13" t="n">
        <f aca="false">C3139-D3139</f>
        <v>10.74</v>
      </c>
      <c r="L3139" s="14" t="n">
        <f aca="true">IF(ROW(E3139) - 1 &gt;= $L$1,MMULT($AA$1:OFFSET($AA$1, 0, $L$1 - 1),E3139:OFFSET(E3139,1 - $L$1, 0)) / $K$3,"")</f>
        <v>606.837272727273</v>
      </c>
      <c r="N3139" s="0" t="n">
        <f aca="true">IF(ROW(E3139) - 1 &gt;= $N$1,SUM(E3139:OFFSET(E3139,1 - $N$1, 0)) / $N$1,"")</f>
        <v>606.913</v>
      </c>
      <c r="P3139" s="0" t="n">
        <f aca="true">IF(ROW(N3139) - 1 &gt; $P$1, IF(OFFSET(N3139,  1 - $P$1, 0) &lt;&gt; "", MMULT($AA$2:OFFSET($AA$2, 0, $P$1 - 1), E3139:OFFSET(E3139,1 - $P$1, 0)) / $O$3,""),"")</f>
        <v>605.954444444444</v>
      </c>
    </row>
    <row collapsed="false" customFormat="false" customHeight="true" hidden="false" ht="14.4" outlineLevel="0" r="3140">
      <c r="A3140" s="9" t="n">
        <v>41113</v>
      </c>
      <c r="B3140" s="5" t="n">
        <v>594.4</v>
      </c>
      <c r="C3140" s="5" t="n">
        <v>605.9</v>
      </c>
      <c r="D3140" s="5" t="n">
        <v>587.71</v>
      </c>
      <c r="E3140" s="5" t="n">
        <v>603.83</v>
      </c>
      <c r="F3140" s="5" t="n">
        <v>17427700</v>
      </c>
      <c r="G3140" s="5" t="n">
        <v>601.25</v>
      </c>
      <c r="I3140" s="13" t="n">
        <f aca="false">B3140-E3140</f>
        <v>-9.43000000000006</v>
      </c>
      <c r="J3140" s="13" t="n">
        <f aca="false">C3140-D3140</f>
        <v>18.1899999999999</v>
      </c>
      <c r="L3140" s="14" t="n">
        <f aca="true">IF(ROW(E3140) - 1 &gt;= $L$1,MMULT($AA$1:OFFSET($AA$1, 0, $L$1 - 1),E3140:OFFSET(E3140,1 - $L$1, 0)) / $K$3,"")</f>
        <v>606.276727272727</v>
      </c>
      <c r="N3140" s="0" t="n">
        <f aca="true">IF(ROW(E3140) - 1 &gt;= $N$1,SUM(E3140:OFFSET(E3140,1 - $N$1, 0)) / $N$1,"")</f>
        <v>605.907</v>
      </c>
      <c r="P3140" s="0" t="n">
        <f aca="true">IF(ROW(N3140) - 1 &gt; $P$1, IF(OFFSET(N3140,  1 - $P$1, 0) &lt;&gt; "", MMULT($AA$2:OFFSET($AA$2, 0, $P$1 - 1), E3140:OFFSET(E3140,1 - $P$1, 0)) / $O$3,""),"")</f>
        <v>606.128888888889</v>
      </c>
    </row>
    <row collapsed="false" customFormat="false" customHeight="true" hidden="false" ht="14.4" outlineLevel="0" r="3141">
      <c r="A3141" s="9" t="n">
        <v>41114</v>
      </c>
      <c r="B3141" s="5" t="n">
        <v>607.38</v>
      </c>
      <c r="C3141" s="5" t="n">
        <v>609.68</v>
      </c>
      <c r="D3141" s="5" t="n">
        <v>598.51</v>
      </c>
      <c r="E3141" s="5" t="n">
        <v>600.92</v>
      </c>
      <c r="F3141" s="5" t="n">
        <v>20183300</v>
      </c>
      <c r="G3141" s="5" t="n">
        <v>598.35</v>
      </c>
      <c r="I3141" s="13" t="n">
        <f aca="false">B3141-E3141</f>
        <v>6.46000000000004</v>
      </c>
      <c r="J3141" s="13" t="n">
        <f aca="false">C3141-D3141</f>
        <v>11.17</v>
      </c>
      <c r="L3141" s="14" t="n">
        <f aca="true">IF(ROW(E3141) - 1 &gt;= $L$1,MMULT($AA$1:OFFSET($AA$1, 0, $L$1 - 1),E3141:OFFSET(E3141,1 - $L$1, 0)) / $K$3,"")</f>
        <v>605.37</v>
      </c>
      <c r="N3141" s="0" t="n">
        <f aca="true">IF(ROW(E3141) - 1 &gt;= $N$1,SUM(E3141:OFFSET(E3141,1 - $N$1, 0)) / $N$1,"")</f>
        <v>605.178</v>
      </c>
      <c r="P3141" s="0" t="n">
        <f aca="true">IF(ROW(N3141) - 1 &gt; $P$1, IF(OFFSET(N3141,  1 - $P$1, 0) &lt;&gt; "", MMULT($AA$2:OFFSET($AA$2, 0, $P$1 - 1), E3141:OFFSET(E3141,1 - $P$1, 0)) / $O$3,""),"")</f>
        <v>606.108333333333</v>
      </c>
    </row>
    <row collapsed="false" customFormat="false" customHeight="true" hidden="false" ht="14.4" outlineLevel="0" r="3142">
      <c r="A3142" s="9" t="n">
        <v>41115</v>
      </c>
      <c r="B3142" s="5" t="n">
        <v>574.46</v>
      </c>
      <c r="C3142" s="5" t="n">
        <v>580.8</v>
      </c>
      <c r="D3142" s="5" t="n">
        <v>570</v>
      </c>
      <c r="E3142" s="5" t="n">
        <v>574.97</v>
      </c>
      <c r="F3142" s="5" t="n">
        <v>31332600</v>
      </c>
      <c r="G3142" s="5" t="n">
        <v>572.51</v>
      </c>
      <c r="I3142" s="13" t="n">
        <f aca="false">B3142-E3142</f>
        <v>-0.509999999999991</v>
      </c>
      <c r="J3142" s="13" t="n">
        <f aca="false">C3142-D3142</f>
        <v>10.8</v>
      </c>
      <c r="L3142" s="14" t="n">
        <f aca="true">IF(ROW(E3142) - 1 &gt;= $L$1,MMULT($AA$1:OFFSET($AA$1, 0, $L$1 - 1),E3142:OFFSET(E3142,1 - $L$1, 0)) / $K$3,"")</f>
        <v>599.877636363636</v>
      </c>
      <c r="N3142" s="0" t="n">
        <f aca="true">IF(ROW(E3142) - 1 &gt;= $N$1,SUM(E3142:OFFSET(E3142,1 - $N$1, 0)) / $N$1,"")</f>
        <v>602.232</v>
      </c>
      <c r="P3142" s="0" t="n">
        <f aca="true">IF(ROW(N3142) - 1 &gt; $P$1, IF(OFFSET(N3142,  1 - $P$1, 0) &lt;&gt; "", MMULT($AA$2:OFFSET($AA$2, 0, $P$1 - 1), E3142:OFFSET(E3142,1 - $P$1, 0)) / $O$3,""),"")</f>
        <v>605.392777777778</v>
      </c>
    </row>
    <row collapsed="false" customFormat="false" customHeight="true" hidden="false" ht="14.4" outlineLevel="0" r="3143">
      <c r="A3143" s="9" t="n">
        <v>41116</v>
      </c>
      <c r="B3143" s="5" t="n">
        <v>579.76</v>
      </c>
      <c r="C3143" s="5" t="n">
        <v>580.4</v>
      </c>
      <c r="D3143" s="5" t="n">
        <v>570.36</v>
      </c>
      <c r="E3143" s="5" t="n">
        <v>574.88</v>
      </c>
      <c r="F3143" s="5" t="n">
        <v>14522600</v>
      </c>
      <c r="G3143" s="5" t="n">
        <v>572.42</v>
      </c>
      <c r="I3143" s="13" t="n">
        <f aca="false">B3143-E3143</f>
        <v>4.88</v>
      </c>
      <c r="J3143" s="13" t="n">
        <f aca="false">C3143-D3143</f>
        <v>10.04</v>
      </c>
      <c r="L3143" s="14" t="n">
        <f aca="true">IF(ROW(E3143) - 1 &gt;= $L$1,MMULT($AA$1:OFFSET($AA$1, 0, $L$1 - 1),E3143:OFFSET(E3143,1 - $L$1, 0)) / $K$3,"")</f>
        <v>594.904545454545</v>
      </c>
      <c r="N3143" s="0" t="n">
        <f aca="true">IF(ROW(E3143) - 1 &gt;= $N$1,SUM(E3143:OFFSET(E3143,1 - $N$1, 0)) / $N$1,"")</f>
        <v>599.83</v>
      </c>
      <c r="P3143" s="0" t="n">
        <f aca="true">IF(ROW(N3143) - 1 &gt; $P$1, IF(OFFSET(N3143,  1 - $P$1, 0) &lt;&gt; "", MMULT($AA$2:OFFSET($AA$2, 0, $P$1 - 1), E3143:OFFSET(E3143,1 - $P$1, 0)) / $O$3,""),"")</f>
        <v>603.859722222222</v>
      </c>
    </row>
    <row collapsed="false" customFormat="false" customHeight="true" hidden="false" ht="14.4" outlineLevel="0" r="3144">
      <c r="A3144" s="9" t="n">
        <v>41117</v>
      </c>
      <c r="B3144" s="5" t="n">
        <v>575.01</v>
      </c>
      <c r="C3144" s="5" t="n">
        <v>585.83</v>
      </c>
      <c r="D3144" s="5" t="n">
        <v>571.59</v>
      </c>
      <c r="E3144" s="5" t="n">
        <v>585.16</v>
      </c>
      <c r="F3144" s="5" t="n">
        <v>14426300</v>
      </c>
      <c r="G3144" s="5" t="n">
        <v>582.66</v>
      </c>
      <c r="I3144" s="13" t="n">
        <f aca="false">B3144-E3144</f>
        <v>-10.15</v>
      </c>
      <c r="J3144" s="13" t="n">
        <f aca="false">C3144-D3144</f>
        <v>14.24</v>
      </c>
      <c r="L3144" s="14" t="n">
        <f aca="true">IF(ROW(E3144) - 1 &gt;= $L$1,MMULT($AA$1:OFFSET($AA$1, 0, $L$1 - 1),E3144:OFFSET(E3144,1 - $L$1, 0)) / $K$3,"")</f>
        <v>592.237272727273</v>
      </c>
      <c r="N3144" s="0" t="n">
        <f aca="true">IF(ROW(E3144) - 1 &gt;= $N$1,SUM(E3144:OFFSET(E3144,1 - $N$1, 0)) / $N$1,"")</f>
        <v>597.849</v>
      </c>
      <c r="P3144" s="0" t="n">
        <f aca="true">IF(ROW(N3144) - 1 &gt; $P$1, IF(OFFSET(N3144,  1 - $P$1, 0) &lt;&gt; "", MMULT($AA$2:OFFSET($AA$2, 0, $P$1 - 1), E3144:OFFSET(E3144,1 - $P$1, 0)) / $O$3,""),"")</f>
        <v>601.241944444444</v>
      </c>
    </row>
    <row collapsed="false" customFormat="false" customHeight="true" hidden="false" ht="14.4" outlineLevel="0" r="3145">
      <c r="A3145" s="9" t="n">
        <v>41120</v>
      </c>
      <c r="B3145" s="5" t="n">
        <v>590.92</v>
      </c>
      <c r="C3145" s="5" t="n">
        <v>599.44</v>
      </c>
      <c r="D3145" s="5" t="n">
        <v>587.82</v>
      </c>
      <c r="E3145" s="5" t="n">
        <v>595.03</v>
      </c>
      <c r="F3145" s="5" t="n">
        <v>13540800</v>
      </c>
      <c r="G3145" s="5" t="n">
        <v>592.49</v>
      </c>
      <c r="I3145" s="13" t="n">
        <f aca="false">B3145-E3145</f>
        <v>-4.11000000000001</v>
      </c>
      <c r="J3145" s="13" t="n">
        <f aca="false">C3145-D3145</f>
        <v>11.62</v>
      </c>
      <c r="L3145" s="14" t="n">
        <f aca="true">IF(ROW(E3145) - 1 &gt;= $L$1,MMULT($AA$1:OFFSET($AA$1, 0, $L$1 - 1),E3145:OFFSET(E3145,1 - $L$1, 0)) / $K$3,"")</f>
        <v>591.724727272727</v>
      </c>
      <c r="N3145" s="0" t="n">
        <f aca="true">IF(ROW(E3145) - 1 &gt;= $N$1,SUM(E3145:OFFSET(E3145,1 - $N$1, 0)) / $N$1,"")</f>
        <v>596.661</v>
      </c>
      <c r="P3145" s="0" t="n">
        <f aca="true">IF(ROW(N3145) - 1 &gt; $P$1, IF(OFFSET(N3145,  1 - $P$1, 0) &lt;&gt; "", MMULT($AA$2:OFFSET($AA$2, 0, $P$1 - 1), E3145:OFFSET(E3145,1 - $P$1, 0)) / $O$3,""),"")</f>
        <v>598.216666666667</v>
      </c>
    </row>
    <row collapsed="false" customFormat="false" customHeight="true" hidden="false" ht="14.4" outlineLevel="0" r="3146">
      <c r="A3146" s="9" t="n">
        <v>41121</v>
      </c>
      <c r="B3146" s="5" t="n">
        <v>603.23</v>
      </c>
      <c r="C3146" s="5" t="n">
        <v>611.7</v>
      </c>
      <c r="D3146" s="5" t="n">
        <v>602.72</v>
      </c>
      <c r="E3146" s="5" t="n">
        <v>610.76</v>
      </c>
      <c r="F3146" s="5" t="n">
        <v>16511700</v>
      </c>
      <c r="G3146" s="5" t="n">
        <v>608.15</v>
      </c>
      <c r="I3146" s="13" t="n">
        <f aca="false">B3146-E3146</f>
        <v>-7.52999999999997</v>
      </c>
      <c r="J3146" s="13" t="n">
        <f aca="false">C3146-D3146</f>
        <v>8.98000000000002</v>
      </c>
      <c r="L3146" s="14" t="n">
        <f aca="true">IF(ROW(E3146) - 1 &gt;= $L$1,MMULT($AA$1:OFFSET($AA$1, 0, $L$1 - 1),E3146:OFFSET(E3146,1 - $L$1, 0)) / $K$3,"")</f>
        <v>594.288181818182</v>
      </c>
      <c r="N3146" s="0" t="n">
        <f aca="true">IF(ROW(E3146) - 1 &gt;= $N$1,SUM(E3146:OFFSET(E3146,1 - $N$1, 0)) / $N$1,"")</f>
        <v>597.043</v>
      </c>
      <c r="P3146" s="0" t="n">
        <f aca="true">IF(ROW(N3146) - 1 &gt; $P$1, IF(OFFSET(N3146,  1 - $P$1, 0) &lt;&gt; "", MMULT($AA$2:OFFSET($AA$2, 0, $P$1 - 1), E3146:OFFSET(E3146,1 - $P$1, 0)) / $O$3,""),"")</f>
        <v>595.415555555556</v>
      </c>
    </row>
    <row collapsed="false" customFormat="false" customHeight="true" hidden="false" ht="14.4" outlineLevel="0" r="3147">
      <c r="A3147" s="9" t="n">
        <v>41122</v>
      </c>
      <c r="B3147" s="5" t="n">
        <v>615.91</v>
      </c>
      <c r="C3147" s="5" t="n">
        <v>616.4</v>
      </c>
      <c r="D3147" s="5" t="n">
        <v>603</v>
      </c>
      <c r="E3147" s="5" t="n">
        <v>606.81</v>
      </c>
      <c r="F3147" s="5" t="n">
        <v>13732200</v>
      </c>
      <c r="G3147" s="5" t="n">
        <v>604.22</v>
      </c>
      <c r="I3147" s="13" t="n">
        <f aca="false">B3147-E3147</f>
        <v>9.10000000000002</v>
      </c>
      <c r="J3147" s="13" t="n">
        <f aca="false">C3147-D3147</f>
        <v>13.4</v>
      </c>
      <c r="L3147" s="14" t="n">
        <f aca="true">IF(ROW(E3147) - 1 &gt;= $L$1,MMULT($AA$1:OFFSET($AA$1, 0, $L$1 - 1),E3147:OFFSET(E3147,1 - $L$1, 0)) / $K$3,"")</f>
        <v>596.064</v>
      </c>
      <c r="N3147" s="0" t="n">
        <f aca="true">IF(ROW(E3147) - 1 &gt;= $N$1,SUM(E3147:OFFSET(E3147,1 - $N$1, 0)) / $N$1,"")</f>
        <v>597.098</v>
      </c>
      <c r="P3147" s="0" t="n">
        <f aca="true">IF(ROW(N3147) - 1 &gt; $P$1, IF(OFFSET(N3147,  1 - $P$1, 0) &lt;&gt; "", MMULT($AA$2:OFFSET($AA$2, 0, $P$1 - 1), E3147:OFFSET(E3147,1 - $P$1, 0)) / $O$3,""),"")</f>
        <v>592.944444444445</v>
      </c>
    </row>
    <row collapsed="false" customFormat="false" customHeight="true" hidden="false" ht="14.4" outlineLevel="0" r="3148">
      <c r="A3148" s="9" t="n">
        <v>41123</v>
      </c>
      <c r="B3148" s="5" t="n">
        <v>602.84</v>
      </c>
      <c r="C3148" s="5" t="n">
        <v>610.69</v>
      </c>
      <c r="D3148" s="5" t="n">
        <v>600.25</v>
      </c>
      <c r="E3148" s="5" t="n">
        <v>607.79</v>
      </c>
      <c r="F3148" s="5" t="n">
        <v>11862800</v>
      </c>
      <c r="G3148" s="5" t="n">
        <v>605.19</v>
      </c>
      <c r="I3148" s="13" t="n">
        <f aca="false">B3148-E3148</f>
        <v>-4.94999999999993</v>
      </c>
      <c r="J3148" s="13" t="n">
        <f aca="false">C3148-D3148</f>
        <v>10.4400000000001</v>
      </c>
      <c r="L3148" s="14" t="n">
        <f aca="true">IF(ROW(E3148) - 1 &gt;= $L$1,MMULT($AA$1:OFFSET($AA$1, 0, $L$1 - 1),E3148:OFFSET(E3148,1 - $L$1, 0)) / $K$3,"")</f>
        <v>598.008</v>
      </c>
      <c r="N3148" s="0" t="n">
        <f aca="true">IF(ROW(E3148) - 1 &gt;= $N$1,SUM(E3148:OFFSET(E3148,1 - $N$1, 0)) / $N$1,"")</f>
        <v>596.445</v>
      </c>
      <c r="P3148" s="0" t="n">
        <f aca="true">IF(ROW(N3148) - 1 &gt; $P$1, IF(OFFSET(N3148,  1 - $P$1, 0) &lt;&gt; "", MMULT($AA$2:OFFSET($AA$2, 0, $P$1 - 1), E3148:OFFSET(E3148,1 - $P$1, 0)) / $O$3,""),"")</f>
        <v>592.273055555556</v>
      </c>
    </row>
    <row collapsed="false" customFormat="false" customHeight="true" hidden="false" ht="14.4" outlineLevel="0" r="3149">
      <c r="A3149" s="9" t="n">
        <v>41124</v>
      </c>
      <c r="B3149" s="5" t="n">
        <v>613.63</v>
      </c>
      <c r="C3149" s="5" t="n">
        <v>617.98</v>
      </c>
      <c r="D3149" s="5" t="n">
        <v>611.56</v>
      </c>
      <c r="E3149" s="5" t="n">
        <v>615.7</v>
      </c>
      <c r="F3149" s="5" t="n">
        <v>12318600</v>
      </c>
      <c r="G3149" s="5" t="n">
        <v>613.07</v>
      </c>
      <c r="I3149" s="13" t="n">
        <f aca="false">B3149-E3149</f>
        <v>-2.07000000000005</v>
      </c>
      <c r="J3149" s="13" t="n">
        <f aca="false">C3149-D3149</f>
        <v>6.42000000000007</v>
      </c>
      <c r="L3149" s="14" t="n">
        <f aca="true">IF(ROW(E3149) - 1 &gt;= $L$1,MMULT($AA$1:OFFSET($AA$1, 0, $L$1 - 1),E3149:OFFSET(E3149,1 - $L$1, 0)) / $K$3,"")</f>
        <v>601.508909090909</v>
      </c>
      <c r="N3149" s="0" t="n">
        <f aca="true">IF(ROW(E3149) - 1 &gt;= $N$1,SUM(E3149:OFFSET(E3149,1 - $N$1, 0)) / $N$1,"")</f>
        <v>597.585</v>
      </c>
      <c r="P3149" s="0" t="n">
        <f aca="true">IF(ROW(N3149) - 1 &gt; $P$1, IF(OFFSET(N3149,  1 - $P$1, 0) &lt;&gt; "", MMULT($AA$2:OFFSET($AA$2, 0, $P$1 - 1), E3149:OFFSET(E3149,1 - $P$1, 0)) / $O$3,""),"")</f>
        <v>593.607222222222</v>
      </c>
    </row>
    <row collapsed="false" customFormat="false" customHeight="true" hidden="false" ht="14.4" outlineLevel="0" r="3150">
      <c r="A3150" s="9" t="n">
        <v>41127</v>
      </c>
      <c r="B3150" s="5" t="n">
        <v>617.29</v>
      </c>
      <c r="C3150" s="5" t="n">
        <v>624.87</v>
      </c>
      <c r="D3150" s="5" t="n">
        <v>615.26</v>
      </c>
      <c r="E3150" s="5" t="n">
        <v>622.55</v>
      </c>
      <c r="F3150" s="5" t="n">
        <v>10789400</v>
      </c>
      <c r="G3150" s="5" t="n">
        <v>619.89</v>
      </c>
      <c r="I3150" s="13" t="n">
        <f aca="false">B3150-E3150</f>
        <v>-5.25999999999999</v>
      </c>
      <c r="J3150" s="13" t="n">
        <f aca="false">C3150-D3150</f>
        <v>9.61000000000001</v>
      </c>
      <c r="L3150" s="14" t="n">
        <f aca="true">IF(ROW(E3150) - 1 &gt;= $L$1,MMULT($AA$1:OFFSET($AA$1, 0, $L$1 - 1),E3150:OFFSET(E3150,1 - $L$1, 0)) / $K$3,"")</f>
        <v>606.048</v>
      </c>
      <c r="N3150" s="0" t="n">
        <f aca="true">IF(ROW(E3150) - 1 &gt;= $N$1,SUM(E3150:OFFSET(E3150,1 - $N$1, 0)) / $N$1,"")</f>
        <v>599.457</v>
      </c>
      <c r="P3150" s="0" t="n">
        <f aca="true">IF(ROW(N3150) - 1 &gt; $P$1, IF(OFFSET(N3150,  1 - $P$1, 0) &lt;&gt; "", MMULT($AA$2:OFFSET($AA$2, 0, $P$1 - 1), E3150:OFFSET(E3150,1 - $P$1, 0)) / $O$3,""),"")</f>
        <v>596.79</v>
      </c>
    </row>
    <row collapsed="false" customFormat="false" customHeight="true" hidden="false" ht="14.4" outlineLevel="0" r="3151">
      <c r="A3151" s="9" t="n">
        <v>41128</v>
      </c>
      <c r="B3151" s="5" t="n">
        <v>622.77</v>
      </c>
      <c r="C3151" s="5" t="n">
        <v>625</v>
      </c>
      <c r="D3151" s="5" t="n">
        <v>618.04</v>
      </c>
      <c r="E3151" s="5" t="n">
        <v>620.91</v>
      </c>
      <c r="F3151" s="5" t="n">
        <v>10373100</v>
      </c>
      <c r="G3151" s="5" t="n">
        <v>618.26</v>
      </c>
      <c r="I3151" s="13" t="n">
        <f aca="false">B3151-E3151</f>
        <v>1.86000000000001</v>
      </c>
      <c r="J3151" s="13" t="n">
        <f aca="false">C3151-D3151</f>
        <v>6.96000000000004</v>
      </c>
      <c r="L3151" s="14" t="n">
        <f aca="true">IF(ROW(E3151) - 1 &gt;= $L$1,MMULT($AA$1:OFFSET($AA$1, 0, $L$1 - 1),E3151:OFFSET(E3151,1 - $L$1, 0)) / $K$3,"")</f>
        <v>609.948545454545</v>
      </c>
      <c r="N3151" s="0" t="n">
        <f aca="true">IF(ROW(E3151) - 1 &gt;= $N$1,SUM(E3151:OFFSET(E3151,1 - $N$1, 0)) / $N$1,"")</f>
        <v>601.456</v>
      </c>
      <c r="P3151" s="0" t="n">
        <f aca="true">IF(ROW(N3151) - 1 &gt; $P$1, IF(OFFSET(N3151,  1 - $P$1, 0) &lt;&gt; "", MMULT($AA$2:OFFSET($AA$2, 0, $P$1 - 1), E3151:OFFSET(E3151,1 - $P$1, 0)) / $O$3,""),"")</f>
        <v>600.949166666667</v>
      </c>
    </row>
    <row collapsed="false" customFormat="false" customHeight="true" hidden="false" ht="14.4" outlineLevel="0" r="3152">
      <c r="A3152" s="9" t="n">
        <v>41129</v>
      </c>
      <c r="B3152" s="5" t="n">
        <v>619.39</v>
      </c>
      <c r="C3152" s="5" t="n">
        <v>623.88</v>
      </c>
      <c r="D3152" s="5" t="n">
        <v>617.1</v>
      </c>
      <c r="E3152" s="5" t="n">
        <v>619.86</v>
      </c>
      <c r="F3152" s="5" t="n">
        <v>8739500</v>
      </c>
      <c r="G3152" s="5" t="n">
        <v>617.21</v>
      </c>
      <c r="I3152" s="13" t="n">
        <f aca="false">B3152-E3152</f>
        <v>-0.470000000000027</v>
      </c>
      <c r="J3152" s="13" t="n">
        <f aca="false">C3152-D3152</f>
        <v>6.77999999999997</v>
      </c>
      <c r="L3152" s="14" t="n">
        <f aca="true">IF(ROW(E3152) - 1 &gt;= $L$1,MMULT($AA$1:OFFSET($AA$1, 0, $L$1 - 1),E3152:OFFSET(E3152,1 - $L$1, 0)) / $K$3,"")</f>
        <v>613.294727272727</v>
      </c>
      <c r="N3152" s="0" t="n">
        <f aca="true">IF(ROW(E3152) - 1 &gt;= $N$1,SUM(E3152:OFFSET(E3152,1 - $N$1, 0)) / $N$1,"")</f>
        <v>605.945</v>
      </c>
      <c r="P3152" s="0" t="n">
        <f aca="true">IF(ROW(N3152) - 1 &gt; $P$1, IF(OFFSET(N3152,  1 - $P$1, 0) &lt;&gt; "", MMULT($AA$2:OFFSET($AA$2, 0, $P$1 - 1), E3152:OFFSET(E3152,1 - $P$1, 0)) / $O$3,""),"")</f>
        <v>605.168611111111</v>
      </c>
    </row>
    <row collapsed="false" customFormat="false" customHeight="true" hidden="false" ht="14.4" outlineLevel="0" r="3153">
      <c r="A3153" s="9" t="n">
        <v>41130</v>
      </c>
      <c r="B3153" s="5" t="n">
        <v>617.85</v>
      </c>
      <c r="C3153" s="5" t="n">
        <v>621.73</v>
      </c>
      <c r="D3153" s="5" t="n">
        <v>617.8</v>
      </c>
      <c r="E3153" s="5" t="n">
        <v>620.73</v>
      </c>
      <c r="F3153" s="5" t="n">
        <v>7915800</v>
      </c>
      <c r="G3153" s="5" t="n">
        <v>620.73</v>
      </c>
      <c r="I3153" s="13" t="n">
        <f aca="false">B3153-E3153</f>
        <v>-2.88</v>
      </c>
      <c r="J3153" s="13" t="n">
        <f aca="false">C3153-D3153</f>
        <v>3.93000000000006</v>
      </c>
      <c r="L3153" s="14" t="n">
        <f aca="true">IF(ROW(E3153) - 1 &gt;= $L$1,MMULT($AA$1:OFFSET($AA$1, 0, $L$1 - 1),E3153:OFFSET(E3153,1 - $L$1, 0)) / $K$3,"")</f>
        <v>615.982909090909</v>
      </c>
      <c r="N3153" s="0" t="n">
        <f aca="true">IF(ROW(E3153) - 1 &gt;= $N$1,SUM(E3153:OFFSET(E3153,1 - $N$1, 0)) / $N$1,"")</f>
        <v>610.53</v>
      </c>
      <c r="P3153" s="0" t="n">
        <f aca="true">IF(ROW(N3153) - 1 &gt; $P$1, IF(OFFSET(N3153,  1 - $P$1, 0) &lt;&gt; "", MMULT($AA$2:OFFSET($AA$2, 0, $P$1 - 1), E3153:OFFSET(E3153,1 - $P$1, 0)) / $O$3,""),"")</f>
        <v>609.611111111111</v>
      </c>
    </row>
    <row collapsed="false" customFormat="false" customHeight="true" hidden="false" ht="14.4" outlineLevel="0" r="3154">
      <c r="A3154" s="9" t="n">
        <v>41131</v>
      </c>
      <c r="B3154" s="5" t="n">
        <v>618.71</v>
      </c>
      <c r="C3154" s="5" t="n">
        <v>621.76</v>
      </c>
      <c r="D3154" s="5" t="n">
        <v>618.7</v>
      </c>
      <c r="E3154" s="5" t="n">
        <v>621.7</v>
      </c>
      <c r="F3154" s="5" t="n">
        <v>6962100</v>
      </c>
      <c r="G3154" s="5" t="n">
        <v>621.7</v>
      </c>
      <c r="I3154" s="13" t="n">
        <f aca="false">B3154-E3154</f>
        <v>-2.99000000000001</v>
      </c>
      <c r="J3154" s="13" t="n">
        <f aca="false">C3154-D3154</f>
        <v>3.05999999999995</v>
      </c>
      <c r="L3154" s="14" t="n">
        <f aca="true">IF(ROW(E3154) - 1 &gt;= $L$1,MMULT($AA$1:OFFSET($AA$1, 0, $L$1 - 1),E3154:OFFSET(E3154,1 - $L$1, 0)) / $K$3,"")</f>
        <v>618.013818181818</v>
      </c>
      <c r="N3154" s="0" t="n">
        <f aca="true">IF(ROW(E3154) - 1 &gt;= $N$1,SUM(E3154:OFFSET(E3154,1 - $N$1, 0)) / $N$1,"")</f>
        <v>614.184</v>
      </c>
      <c r="P3154" s="0" t="n">
        <f aca="true">IF(ROW(N3154) - 1 &gt; $P$1, IF(OFFSET(N3154,  1 - $P$1, 0) &lt;&gt; "", MMULT($AA$2:OFFSET($AA$2, 0, $P$1 - 1), E3154:OFFSET(E3154,1 - $P$1, 0)) / $O$3,""),"")</f>
        <v>613.528333333333</v>
      </c>
    </row>
    <row collapsed="false" customFormat="false" customHeight="true" hidden="false" ht="14.4" outlineLevel="0" r="3155">
      <c r="A3155" s="9" t="n">
        <v>41134</v>
      </c>
      <c r="B3155" s="5" t="n">
        <v>623.39</v>
      </c>
      <c r="C3155" s="5" t="n">
        <v>630</v>
      </c>
      <c r="D3155" s="5" t="n">
        <v>623.25</v>
      </c>
      <c r="E3155" s="5" t="n">
        <v>630</v>
      </c>
      <c r="F3155" s="5" t="n">
        <v>9958300</v>
      </c>
      <c r="G3155" s="5" t="n">
        <v>630</v>
      </c>
      <c r="I3155" s="13" t="n">
        <f aca="false">B3155-E3155</f>
        <v>-6.61000000000001</v>
      </c>
      <c r="J3155" s="13" t="n">
        <f aca="false">C3155-D3155</f>
        <v>6.75</v>
      </c>
      <c r="L3155" s="14" t="n">
        <f aca="true">IF(ROW(E3155) - 1 &gt;= $L$1,MMULT($AA$1:OFFSET($AA$1, 0, $L$1 - 1),E3155:OFFSET(E3155,1 - $L$1, 0)) / $K$3,"")</f>
        <v>620.889454545455</v>
      </c>
      <c r="N3155" s="0" t="n">
        <f aca="true">IF(ROW(E3155) - 1 &gt;= $N$1,SUM(E3155:OFFSET(E3155,1 - $N$1, 0)) / $N$1,"")</f>
        <v>617.681</v>
      </c>
      <c r="P3155" s="0" t="n">
        <f aca="true">IF(ROW(N3155) - 1 &gt; $P$1, IF(OFFSET(N3155,  1 - $P$1, 0) &lt;&gt; "", MMULT($AA$2:OFFSET($AA$2, 0, $P$1 - 1), E3155:OFFSET(E3155,1 - $P$1, 0)) / $O$3,""),"")</f>
        <v>616.708888888889</v>
      </c>
    </row>
    <row collapsed="false" customFormat="false" customHeight="true" hidden="false" ht="14.4" outlineLevel="0" r="3156">
      <c r="A3156" s="9" t="n">
        <v>41135</v>
      </c>
      <c r="B3156" s="5" t="n">
        <v>631.87</v>
      </c>
      <c r="C3156" s="5" t="n">
        <v>638.61</v>
      </c>
      <c r="D3156" s="5" t="n">
        <v>630.21</v>
      </c>
      <c r="E3156" s="5" t="n">
        <v>631.69</v>
      </c>
      <c r="F3156" s="5" t="n">
        <v>12148900</v>
      </c>
      <c r="G3156" s="5" t="n">
        <v>631.69</v>
      </c>
      <c r="I3156" s="13" t="n">
        <f aca="false">B3156-E3156</f>
        <v>0.17999999999995</v>
      </c>
      <c r="J3156" s="13" t="n">
        <f aca="false">C3156-D3156</f>
        <v>8.39999999999998</v>
      </c>
      <c r="L3156" s="14" t="n">
        <f aca="true">IF(ROW(E3156) - 1 &gt;= $L$1,MMULT($AA$1:OFFSET($AA$1, 0, $L$1 - 1),E3156:OFFSET(E3156,1 - $L$1, 0)) / $K$3,"")</f>
        <v>623.436545454546</v>
      </c>
      <c r="N3156" s="0" t="n">
        <f aca="true">IF(ROW(E3156) - 1 &gt;= $N$1,SUM(E3156:OFFSET(E3156,1 - $N$1, 0)) / $N$1,"")</f>
        <v>619.774</v>
      </c>
      <c r="P3156" s="0" t="n">
        <f aca="true">IF(ROW(N3156) - 1 &gt; $P$1, IF(OFFSET(N3156,  1 - $P$1, 0) &lt;&gt; "", MMULT($AA$2:OFFSET($AA$2, 0, $P$1 - 1), E3156:OFFSET(E3156,1 - $P$1, 0)) / $O$3,""),"")</f>
        <v>619.104722222222</v>
      </c>
    </row>
    <row collapsed="false" customFormat="false" customHeight="true" hidden="false" ht="14.4" outlineLevel="0" r="3157">
      <c r="A3157" s="9" t="n">
        <v>41136</v>
      </c>
      <c r="B3157" s="5" t="n">
        <v>631.3</v>
      </c>
      <c r="C3157" s="5" t="n">
        <v>634</v>
      </c>
      <c r="D3157" s="5" t="n">
        <v>627.75</v>
      </c>
      <c r="E3157" s="5" t="n">
        <v>630.83</v>
      </c>
      <c r="F3157" s="5" t="n">
        <v>9190800</v>
      </c>
      <c r="G3157" s="5" t="n">
        <v>630.83</v>
      </c>
      <c r="I3157" s="13" t="n">
        <f aca="false">B3157-E3157</f>
        <v>0.469999999999914</v>
      </c>
      <c r="J3157" s="13" t="n">
        <f aca="false">C3157-D3157</f>
        <v>6.25</v>
      </c>
      <c r="L3157" s="14" t="n">
        <f aca="true">IF(ROW(E3157) - 1 &gt;= $L$1,MMULT($AA$1:OFFSET($AA$1, 0, $L$1 - 1),E3157:OFFSET(E3157,1 - $L$1, 0)) / $K$3,"")</f>
        <v>625.446727272727</v>
      </c>
      <c r="N3157" s="0" t="n">
        <f aca="true">IF(ROW(E3157) - 1 &gt;= $N$1,SUM(E3157:OFFSET(E3157,1 - $N$1, 0)) / $N$1,"")</f>
        <v>622.176</v>
      </c>
      <c r="P3157" s="0" t="n">
        <f aca="true">IF(ROW(N3157) - 1 &gt; $P$1, IF(OFFSET(N3157,  1 - $P$1, 0) &lt;&gt; "", MMULT($AA$2:OFFSET($AA$2, 0, $P$1 - 1), E3157:OFFSET(E3157,1 - $P$1, 0)) / $O$3,""),"")</f>
        <v>621.057222222222</v>
      </c>
    </row>
    <row collapsed="false" customFormat="false" customHeight="true" hidden="false" ht="14.4" outlineLevel="0" r="3158">
      <c r="A3158" s="9" t="n">
        <v>41137</v>
      </c>
      <c r="B3158" s="5" t="n">
        <v>631.21</v>
      </c>
      <c r="C3158" s="5" t="n">
        <v>636.76</v>
      </c>
      <c r="D3158" s="5" t="n">
        <v>630.5</v>
      </c>
      <c r="E3158" s="5" t="n">
        <v>636.34</v>
      </c>
      <c r="F3158" s="5" t="n">
        <v>9090500</v>
      </c>
      <c r="G3158" s="5" t="n">
        <v>636.34</v>
      </c>
      <c r="I3158" s="13" t="n">
        <f aca="false">B3158-E3158</f>
        <v>-5.13</v>
      </c>
      <c r="J3158" s="13" t="n">
        <f aca="false">C3158-D3158</f>
        <v>6.25999999999999</v>
      </c>
      <c r="L3158" s="14" t="n">
        <f aca="true">IF(ROW(E3158) - 1 &gt;= $L$1,MMULT($AA$1:OFFSET($AA$1, 0, $L$1 - 1),E3158:OFFSET(E3158,1 - $L$1, 0)) / $K$3,"")</f>
        <v>628.022</v>
      </c>
      <c r="N3158" s="0" t="n">
        <f aca="true">IF(ROW(E3158) - 1 &gt;= $N$1,SUM(E3158:OFFSET(E3158,1 - $N$1, 0)) / $N$1,"")</f>
        <v>625.031</v>
      </c>
      <c r="P3158" s="0" t="n">
        <f aca="true">IF(ROW(N3158) - 1 &gt; $P$1, IF(OFFSET(N3158,  1 - $P$1, 0) &lt;&gt; "", MMULT($AA$2:OFFSET($AA$2, 0, $P$1 - 1), E3158:OFFSET(E3158,1 - $P$1, 0)) / $O$3,""),"")</f>
        <v>623.214722222222</v>
      </c>
    </row>
    <row collapsed="false" customFormat="false" customHeight="true" hidden="false" ht="14.4" outlineLevel="0" r="3159">
      <c r="A3159" s="9" t="n">
        <v>41138</v>
      </c>
      <c r="B3159" s="5" t="n">
        <v>640</v>
      </c>
      <c r="C3159" s="5" t="n">
        <v>648.19</v>
      </c>
      <c r="D3159" s="5" t="n">
        <v>638.81</v>
      </c>
      <c r="E3159" s="5" t="n">
        <v>648.11</v>
      </c>
      <c r="F3159" s="5" t="n">
        <v>15812900</v>
      </c>
      <c r="G3159" s="5" t="n">
        <v>648.11</v>
      </c>
      <c r="I3159" s="13" t="n">
        <f aca="false">B3159-E3159</f>
        <v>-8.11000000000001</v>
      </c>
      <c r="J3159" s="13" t="n">
        <f aca="false">C3159-D3159</f>
        <v>9.38000000000011</v>
      </c>
      <c r="L3159" s="14" t="n">
        <f aca="true">IF(ROW(E3159) - 1 &gt;= $L$1,MMULT($AA$1:OFFSET($AA$1, 0, $L$1 - 1),E3159:OFFSET(E3159,1 - $L$1, 0)) / $K$3,"")</f>
        <v>632.218181818182</v>
      </c>
      <c r="N3159" s="0" t="n">
        <f aca="true">IF(ROW(E3159) - 1 &gt;= $N$1,SUM(E3159:OFFSET(E3159,1 - $N$1, 0)) / $N$1,"")</f>
        <v>628.272</v>
      </c>
      <c r="P3159" s="0" t="n">
        <f aca="true">IF(ROW(N3159) - 1 &gt; $P$1, IF(OFFSET(N3159,  1 - $P$1, 0) &lt;&gt; "", MMULT($AA$2:OFFSET($AA$2, 0, $P$1 - 1), E3159:OFFSET(E3159,1 - $P$1, 0)) / $O$3,""),"")</f>
        <v>625.746111111111</v>
      </c>
    </row>
    <row collapsed="false" customFormat="false" customHeight="true" hidden="false" ht="14.4" outlineLevel="0" r="3160">
      <c r="A3160" s="9" t="n">
        <v>41141</v>
      </c>
      <c r="B3160" s="5" t="n">
        <v>650.01</v>
      </c>
      <c r="C3160" s="5" t="n">
        <v>665.15</v>
      </c>
      <c r="D3160" s="5" t="n">
        <v>649.9</v>
      </c>
      <c r="E3160" s="5" t="n">
        <v>665.15</v>
      </c>
      <c r="F3160" s="5" t="n">
        <v>21906600</v>
      </c>
      <c r="G3160" s="5" t="n">
        <v>665.15</v>
      </c>
      <c r="I3160" s="13" t="n">
        <f aca="false">B3160-E3160</f>
        <v>-15.14</v>
      </c>
      <c r="J3160" s="13" t="n">
        <f aca="false">C3160-D3160</f>
        <v>15.25</v>
      </c>
      <c r="L3160" s="14" t="n">
        <f aca="true">IF(ROW(E3160) - 1 &gt;= $L$1,MMULT($AA$1:OFFSET($AA$1, 0, $L$1 - 1),E3160:OFFSET(E3160,1 - $L$1, 0)) / $K$3,"")</f>
        <v>638.923272727273</v>
      </c>
      <c r="N3160" s="0" t="n">
        <f aca="true">IF(ROW(E3160) - 1 &gt;= $N$1,SUM(E3160:OFFSET(E3160,1 - $N$1, 0)) / $N$1,"")</f>
        <v>632.532</v>
      </c>
      <c r="P3160" s="0" t="n">
        <f aca="true">IF(ROW(N3160) - 1 &gt; $P$1, IF(OFFSET(N3160,  1 - $P$1, 0) &lt;&gt; "", MMULT($AA$2:OFFSET($AA$2, 0, $P$1 - 1), E3160:OFFSET(E3160,1 - $P$1, 0)) / $O$3,""),"")</f>
        <v>629.098055555556</v>
      </c>
    </row>
    <row collapsed="false" customFormat="false" customHeight="true" hidden="false" ht="14.4" outlineLevel="0" r="3161">
      <c r="A3161" s="9" t="n">
        <v>41142</v>
      </c>
      <c r="B3161" s="5" t="n">
        <v>670.82</v>
      </c>
      <c r="C3161" s="5" t="n">
        <v>674.88</v>
      </c>
      <c r="D3161" s="5" t="n">
        <v>650.33</v>
      </c>
      <c r="E3161" s="5" t="n">
        <v>656.06</v>
      </c>
      <c r="F3161" s="5" t="n">
        <v>29025700</v>
      </c>
      <c r="G3161" s="5" t="n">
        <v>656.06</v>
      </c>
      <c r="I3161" s="13" t="n">
        <f aca="false">B3161-E3161</f>
        <v>14.7600000000001</v>
      </c>
      <c r="J3161" s="13" t="n">
        <f aca="false">C3161-D3161</f>
        <v>24.55</v>
      </c>
      <c r="L3161" s="14" t="n">
        <f aca="true">IF(ROW(E3161) - 1 &gt;= $L$1,MMULT($AA$1:OFFSET($AA$1, 0, $L$1 - 1),E3161:OFFSET(E3161,1 - $L$1, 0)) / $K$3,"")</f>
        <v>643.201090909091</v>
      </c>
      <c r="N3161" s="0" t="n">
        <f aca="true">IF(ROW(E3161) - 1 &gt;= $N$1,SUM(E3161:OFFSET(E3161,1 - $N$1, 0)) / $N$1,"")</f>
        <v>636.047</v>
      </c>
      <c r="P3161" s="0" t="n">
        <f aca="true">IF(ROW(N3161) - 1 &gt; $P$1, IF(OFFSET(N3161,  1 - $P$1, 0) &lt;&gt; "", MMULT($AA$2:OFFSET($AA$2, 0, $P$1 - 1), E3161:OFFSET(E3161,1 - $P$1, 0)) / $O$3,""),"")</f>
        <v>632.776666666667</v>
      </c>
    </row>
    <row collapsed="false" customFormat="false" customHeight="true" hidden="false" ht="14.4" outlineLevel="0" r="3162">
      <c r="A3162" s="9" t="n">
        <v>41143</v>
      </c>
      <c r="B3162" s="5" t="n">
        <v>654.42</v>
      </c>
      <c r="C3162" s="5" t="n">
        <v>669</v>
      </c>
      <c r="D3162" s="5" t="n">
        <v>648.11</v>
      </c>
      <c r="E3162" s="5" t="n">
        <v>668.87</v>
      </c>
      <c r="F3162" s="5" t="n">
        <v>20190100</v>
      </c>
      <c r="G3162" s="5" t="n">
        <v>668.87</v>
      </c>
      <c r="I3162" s="13" t="n">
        <f aca="false">B3162-E3162</f>
        <v>-14.45</v>
      </c>
      <c r="J3162" s="13" t="n">
        <f aca="false">C3162-D3162</f>
        <v>20.89</v>
      </c>
      <c r="L3162" s="14" t="n">
        <f aca="true">IF(ROW(E3162) - 1 &gt;= $L$1,MMULT($AA$1:OFFSET($AA$1, 0, $L$1 - 1),E3162:OFFSET(E3162,1 - $L$1, 0)) / $K$3,"")</f>
        <v>649.168909090909</v>
      </c>
      <c r="N3162" s="0" t="n">
        <f aca="true">IF(ROW(E3162) - 1 &gt;= $N$1,SUM(E3162:OFFSET(E3162,1 - $N$1, 0)) / $N$1,"")</f>
        <v>640.948</v>
      </c>
      <c r="P3162" s="0" t="n">
        <f aca="true">IF(ROW(N3162) - 1 &gt; $P$1, IF(OFFSET(N3162,  1 - $P$1, 0) &lt;&gt; "", MMULT($AA$2:OFFSET($AA$2, 0, $P$1 - 1), E3162:OFFSET(E3162,1 - $P$1, 0)) / $O$3,""),"")</f>
        <v>637.234166666667</v>
      </c>
    </row>
    <row collapsed="false" customFormat="false" customHeight="true" hidden="false" ht="14.4" outlineLevel="0" r="3163">
      <c r="A3163" s="9" t="n">
        <v>41144</v>
      </c>
      <c r="B3163" s="5" t="n">
        <v>666.11</v>
      </c>
      <c r="C3163" s="5" t="n">
        <v>669.9</v>
      </c>
      <c r="D3163" s="5" t="n">
        <v>661.15</v>
      </c>
      <c r="E3163" s="5" t="n">
        <v>662.63</v>
      </c>
      <c r="F3163" s="5" t="n">
        <v>15004600</v>
      </c>
      <c r="G3163" s="5" t="n">
        <v>662.63</v>
      </c>
      <c r="I3163" s="13" t="n">
        <f aca="false">B3163-E3163</f>
        <v>3.48000000000002</v>
      </c>
      <c r="J3163" s="13" t="n">
        <f aca="false">C3163-D3163</f>
        <v>8.75</v>
      </c>
      <c r="L3163" s="14" t="n">
        <f aca="true">IF(ROW(E3163) - 1 &gt;= $L$1,MMULT($AA$1:OFFSET($AA$1, 0, $L$1 - 1),E3163:OFFSET(E3163,1 - $L$1, 0)) / $K$3,"")</f>
        <v>653.111090909091</v>
      </c>
      <c r="N3163" s="0" t="n">
        <f aca="true">IF(ROW(E3163) - 1 &gt;= $N$1,SUM(E3163:OFFSET(E3163,1 - $N$1, 0)) / $N$1,"")</f>
        <v>645.138</v>
      </c>
      <c r="P3163" s="0" t="n">
        <f aca="true">IF(ROW(N3163) - 1 &gt; $P$1, IF(OFFSET(N3163,  1 - $P$1, 0) &lt;&gt; "", MMULT($AA$2:OFFSET($AA$2, 0, $P$1 - 1), E3163:OFFSET(E3163,1 - $P$1, 0)) / $O$3,""),"")</f>
        <v>642.299444444445</v>
      </c>
    </row>
    <row collapsed="false" customFormat="false" customHeight="true" hidden="false" ht="14.4" outlineLevel="0" r="3164">
      <c r="A3164" s="9" t="n">
        <v>41145</v>
      </c>
      <c r="B3164" s="5" t="n">
        <v>659.51</v>
      </c>
      <c r="C3164" s="5" t="n">
        <v>669.48</v>
      </c>
      <c r="D3164" s="5" t="n">
        <v>655.55</v>
      </c>
      <c r="E3164" s="5" t="n">
        <v>663.22</v>
      </c>
      <c r="F3164" s="5" t="n">
        <v>15619300</v>
      </c>
      <c r="G3164" s="5" t="n">
        <v>663.22</v>
      </c>
      <c r="I3164" s="13" t="n">
        <f aca="false">B3164-E3164</f>
        <v>-3.71000000000004</v>
      </c>
      <c r="J3164" s="13" t="n">
        <f aca="false">C3164-D3164</f>
        <v>13.9300000000001</v>
      </c>
      <c r="L3164" s="14" t="n">
        <f aca="true">IF(ROW(E3164) - 1 &gt;= $L$1,MMULT($AA$1:OFFSET($AA$1, 0, $L$1 - 1),E3164:OFFSET(E3164,1 - $L$1, 0)) / $K$3,"")</f>
        <v>656.398727272727</v>
      </c>
      <c r="N3164" s="0" t="n">
        <f aca="true">IF(ROW(E3164) - 1 &gt;= $N$1,SUM(E3164:OFFSET(E3164,1 - $N$1, 0)) / $N$1,"")</f>
        <v>649.29</v>
      </c>
      <c r="P3164" s="0" t="n">
        <f aca="true">IF(ROW(N3164) - 1 &gt; $P$1, IF(OFFSET(N3164,  1 - $P$1, 0) &lt;&gt; "", MMULT($AA$2:OFFSET($AA$2, 0, $P$1 - 1), E3164:OFFSET(E3164,1 - $P$1, 0)) / $O$3,""),"")</f>
        <v>647.653611111111</v>
      </c>
    </row>
    <row collapsed="false" customFormat="false" customHeight="true" hidden="false" ht="14.4" outlineLevel="0" r="3165">
      <c r="A3165" s="9" t="n">
        <v>41148</v>
      </c>
      <c r="B3165" s="5" t="n">
        <v>679.99</v>
      </c>
      <c r="C3165" s="5" t="n">
        <v>680.87</v>
      </c>
      <c r="D3165" s="5" t="n">
        <v>673.54</v>
      </c>
      <c r="E3165" s="5" t="n">
        <v>675.68</v>
      </c>
      <c r="F3165" s="5" t="n">
        <v>15250300</v>
      </c>
      <c r="G3165" s="5" t="n">
        <v>675.68</v>
      </c>
      <c r="I3165" s="13" t="n">
        <f aca="false">B3165-E3165</f>
        <v>4.31000000000006</v>
      </c>
      <c r="J3165" s="13" t="n">
        <f aca="false">C3165-D3165</f>
        <v>7.33000000000004</v>
      </c>
      <c r="L3165" s="14" t="n">
        <f aca="true">IF(ROW(E3165) - 1 &gt;= $L$1,MMULT($AA$1:OFFSET($AA$1, 0, $L$1 - 1),E3165:OFFSET(E3165,1 - $L$1, 0)) / $K$3,"")</f>
        <v>661.196909090909</v>
      </c>
      <c r="N3165" s="0" t="n">
        <f aca="true">IF(ROW(E3165) - 1 &gt;= $N$1,SUM(E3165:OFFSET(E3165,1 - $N$1, 0)) / $N$1,"")</f>
        <v>653.858</v>
      </c>
      <c r="P3165" s="0" t="n">
        <f aca="true">IF(ROW(N3165) - 1 &gt; $P$1, IF(OFFSET(N3165,  1 - $P$1, 0) &lt;&gt; "", MMULT($AA$2:OFFSET($AA$2, 0, $P$1 - 1), E3165:OFFSET(E3165,1 - $P$1, 0)) / $O$3,""),"")</f>
        <v>653.013055555556</v>
      </c>
    </row>
    <row collapsed="false" customFormat="false" customHeight="true" hidden="false" ht="14.4" outlineLevel="0" r="3166">
      <c r="A3166" s="9" t="n">
        <v>41149</v>
      </c>
      <c r="B3166" s="5" t="n">
        <v>674.98</v>
      </c>
      <c r="C3166" s="5" t="n">
        <v>676.1</v>
      </c>
      <c r="D3166" s="5" t="n">
        <v>670.67</v>
      </c>
      <c r="E3166" s="5" t="n">
        <v>674.8</v>
      </c>
      <c r="F3166" s="5" t="n">
        <v>9550600</v>
      </c>
      <c r="G3166" s="5" t="n">
        <v>674.8</v>
      </c>
      <c r="I3166" s="13" t="n">
        <f aca="false">B3166-E3166</f>
        <v>0.180000000000064</v>
      </c>
      <c r="J3166" s="13" t="n">
        <f aca="false">C3166-D3166</f>
        <v>5.43000000000006</v>
      </c>
      <c r="L3166" s="14" t="n">
        <f aca="true">IF(ROW(E3166) - 1 &gt;= $L$1,MMULT($AA$1:OFFSET($AA$1, 0, $L$1 - 1),E3166:OFFSET(E3166,1 - $L$1, 0)) / $K$3,"")</f>
        <v>665.004545454545</v>
      </c>
      <c r="N3166" s="0" t="n">
        <f aca="true">IF(ROW(E3166) - 1 &gt;= $N$1,SUM(E3166:OFFSET(E3166,1 - $N$1, 0)) / $N$1,"")</f>
        <v>658.169</v>
      </c>
      <c r="P3166" s="0" t="n">
        <f aca="true">IF(ROW(N3166) - 1 &gt; $P$1, IF(OFFSET(N3166,  1 - $P$1, 0) &lt;&gt; "", MMULT($AA$2:OFFSET($AA$2, 0, $P$1 - 1), E3166:OFFSET(E3166,1 - $P$1, 0)) / $O$3,""),"")</f>
        <v>657.433611111111</v>
      </c>
    </row>
    <row collapsed="false" customFormat="false" customHeight="true" hidden="false" ht="14.4" outlineLevel="0" r="3167">
      <c r="A3167" s="9" t="n">
        <v>41150</v>
      </c>
      <c r="B3167" s="5" t="n">
        <v>675.25</v>
      </c>
      <c r="C3167" s="5" t="n">
        <v>677.67</v>
      </c>
      <c r="D3167" s="5" t="n">
        <v>672.6</v>
      </c>
      <c r="E3167" s="5" t="n">
        <v>673.47</v>
      </c>
      <c r="F3167" s="5" t="n">
        <v>7243100</v>
      </c>
      <c r="G3167" s="5" t="n">
        <v>673.47</v>
      </c>
      <c r="I3167" s="13" t="n">
        <f aca="false">B3167-E3167</f>
        <v>1.77999999999997</v>
      </c>
      <c r="J3167" s="13" t="n">
        <f aca="false">C3167-D3167</f>
        <v>5.06999999999994</v>
      </c>
      <c r="L3167" s="14" t="n">
        <f aca="true">IF(ROW(E3167) - 1 &gt;= $L$1,MMULT($AA$1:OFFSET($AA$1, 0, $L$1 - 1),E3167:OFFSET(E3167,1 - $L$1, 0)) / $K$3,"")</f>
        <v>667.786545454546</v>
      </c>
      <c r="N3167" s="0" t="n">
        <f aca="true">IF(ROW(E3167) - 1 &gt;= $N$1,SUM(E3167:OFFSET(E3167,1 - $N$1, 0)) / $N$1,"")</f>
        <v>662.433</v>
      </c>
      <c r="P3167" s="0" t="n">
        <f aca="true">IF(ROW(N3167) - 1 &gt; $P$1, IF(OFFSET(N3167,  1 - $P$1, 0) &lt;&gt; "", MMULT($AA$2:OFFSET($AA$2, 0, $P$1 - 1), E3167:OFFSET(E3167,1 - $P$1, 0)) / $O$3,""),"")</f>
        <v>661.613888888889</v>
      </c>
    </row>
    <row collapsed="false" customFormat="false" customHeight="true" hidden="false" ht="14.4" outlineLevel="0" r="3168">
      <c r="A3168" s="9" t="n">
        <v>41151</v>
      </c>
      <c r="B3168" s="5" t="n">
        <v>670.64</v>
      </c>
      <c r="C3168" s="5" t="n">
        <v>671.55</v>
      </c>
      <c r="D3168" s="5" t="n">
        <v>662.85</v>
      </c>
      <c r="E3168" s="5" t="n">
        <v>663.87</v>
      </c>
      <c r="F3168" s="5" t="n">
        <v>10810700</v>
      </c>
      <c r="G3168" s="5" t="n">
        <v>663.87</v>
      </c>
      <c r="I3168" s="13" t="n">
        <f aca="false">B3168-E3168</f>
        <v>6.76999999999998</v>
      </c>
      <c r="J3168" s="13" t="n">
        <f aca="false">C3168-D3168</f>
        <v>8.69999999999993</v>
      </c>
      <c r="L3168" s="14" t="n">
        <f aca="true">IF(ROW(E3168) - 1 &gt;= $L$1,MMULT($AA$1:OFFSET($AA$1, 0, $L$1 - 1),E3168:OFFSET(E3168,1 - $L$1, 0)) / $K$3,"")</f>
        <v>668.047818181818</v>
      </c>
      <c r="N3168" s="0" t="n">
        <f aca="true">IF(ROW(E3168) - 1 &gt;= $N$1,SUM(E3168:OFFSET(E3168,1 - $N$1, 0)) / $N$1,"")</f>
        <v>665.186</v>
      </c>
      <c r="P3168" s="0" t="n">
        <f aca="true">IF(ROW(N3168) - 1 &gt; $P$1, IF(OFFSET(N3168,  1 - $P$1, 0) &lt;&gt; "", MMULT($AA$2:OFFSET($AA$2, 0, $P$1 - 1), E3168:OFFSET(E3168,1 - $P$1, 0)) / $O$3,""),"")</f>
        <v>664.6225</v>
      </c>
    </row>
    <row collapsed="false" customFormat="false" customHeight="true" hidden="false" ht="14.4" outlineLevel="0" r="3169">
      <c r="A3169" s="9" t="n">
        <v>41152</v>
      </c>
      <c r="B3169" s="5" t="n">
        <v>667.25</v>
      </c>
      <c r="C3169" s="5" t="n">
        <v>668.6</v>
      </c>
      <c r="D3169" s="5" t="n">
        <v>657.25</v>
      </c>
      <c r="E3169" s="5" t="n">
        <v>665.24</v>
      </c>
      <c r="F3169" s="5" t="n">
        <v>12082900</v>
      </c>
      <c r="G3169" s="5" t="n">
        <v>665.24</v>
      </c>
      <c r="I3169" s="13" t="n">
        <f aca="false">B3169-E3169</f>
        <v>2.00999999999999</v>
      </c>
      <c r="J3169" s="13" t="n">
        <f aca="false">C3169-D3169</f>
        <v>11.35</v>
      </c>
      <c r="L3169" s="14" t="n">
        <f aca="true">IF(ROW(E3169) - 1 &gt;= $L$1,MMULT($AA$1:OFFSET($AA$1, 0, $L$1 - 1),E3169:OFFSET(E3169,1 - $L$1, 0)) / $K$3,"")</f>
        <v>668.057636363637</v>
      </c>
      <c r="N3169" s="0" t="n">
        <f aca="true">IF(ROW(E3169) - 1 &gt;= $N$1,SUM(E3169:OFFSET(E3169,1 - $N$1, 0)) / $N$1,"")</f>
        <v>666.899</v>
      </c>
      <c r="P3169" s="0" t="n">
        <f aca="true">IF(ROW(N3169) - 1 &gt; $P$1, IF(OFFSET(N3169,  1 - $P$1, 0) &lt;&gt; "", MMULT($AA$2:OFFSET($AA$2, 0, $P$1 - 1), E3169:OFFSET(E3169,1 - $P$1, 0)) / $O$3,""),"")</f>
        <v>666.820277777778</v>
      </c>
    </row>
    <row collapsed="false" customFormat="false" customHeight="true" hidden="false" ht="14.4" outlineLevel="0" r="3170">
      <c r="A3170" s="9" t="n">
        <v>41156</v>
      </c>
      <c r="B3170" s="5" t="n">
        <v>665.76</v>
      </c>
      <c r="C3170" s="5" t="n">
        <v>675.14</v>
      </c>
      <c r="D3170" s="5" t="n">
        <v>664.5</v>
      </c>
      <c r="E3170" s="5" t="n">
        <v>674.97</v>
      </c>
      <c r="F3170" s="5" t="n">
        <v>13139000</v>
      </c>
      <c r="G3170" s="5" t="n">
        <v>674.97</v>
      </c>
      <c r="I3170" s="13" t="n">
        <f aca="false">B3170-E3170</f>
        <v>-9.21000000000004</v>
      </c>
      <c r="J3170" s="13" t="n">
        <f aca="false">C3170-D3170</f>
        <v>10.64</v>
      </c>
      <c r="L3170" s="14" t="n">
        <f aca="true">IF(ROW(E3170) - 1 &gt;= $L$1,MMULT($AA$1:OFFSET($AA$1, 0, $L$1 - 1),E3170:OFFSET(E3170,1 - $L$1, 0)) / $K$3,"")</f>
        <v>669.525090909091</v>
      </c>
      <c r="N3170" s="0" t="n">
        <f aca="true">IF(ROW(E3170) - 1 &gt;= $N$1,SUM(E3170:OFFSET(E3170,1 - $N$1, 0)) / $N$1,"")</f>
        <v>667.881</v>
      </c>
      <c r="P3170" s="0" t="n">
        <f aca="true">IF(ROW(N3170) - 1 &gt; $P$1, IF(OFFSET(N3170,  1 - $P$1, 0) &lt;&gt; "", MMULT($AA$2:OFFSET($AA$2, 0, $P$1 - 1), E3170:OFFSET(E3170,1 - $P$1, 0)) / $O$3,""),"")</f>
        <v>668.597777777778</v>
      </c>
    </row>
    <row collapsed="false" customFormat="false" customHeight="true" hidden="false" ht="14.4" outlineLevel="0" r="3171">
      <c r="A3171" s="9" t="n">
        <v>41157</v>
      </c>
      <c r="B3171" s="5" t="n">
        <v>675.57</v>
      </c>
      <c r="C3171" s="5" t="n">
        <v>676.35</v>
      </c>
      <c r="D3171" s="5" t="n">
        <v>669.6</v>
      </c>
      <c r="E3171" s="5" t="n">
        <v>670.23</v>
      </c>
      <c r="F3171" s="5" t="n">
        <v>12013400</v>
      </c>
      <c r="G3171" s="5" t="n">
        <v>670.23</v>
      </c>
      <c r="I3171" s="13" t="n">
        <f aca="false">B3171-E3171</f>
        <v>5.34000000000003</v>
      </c>
      <c r="J3171" s="13" t="n">
        <f aca="false">C3171-D3171</f>
        <v>6.75</v>
      </c>
      <c r="L3171" s="14" t="n">
        <f aca="true">IF(ROW(E3171) - 1 &gt;= $L$1,MMULT($AA$1:OFFSET($AA$1, 0, $L$1 - 1),E3171:OFFSET(E3171,1 - $L$1, 0)) / $K$3,"")</f>
        <v>669.952181818182</v>
      </c>
      <c r="N3171" s="0" t="n">
        <f aca="true">IF(ROW(E3171) - 1 &gt;= $N$1,SUM(E3171:OFFSET(E3171,1 - $N$1, 0)) / $N$1,"")</f>
        <v>669.298</v>
      </c>
      <c r="P3171" s="0" t="n">
        <f aca="true">IF(ROW(N3171) - 1 &gt; $P$1, IF(OFFSET(N3171,  1 - $P$1, 0) &lt;&gt; "", MMULT($AA$2:OFFSET($AA$2, 0, $P$1 - 1), E3171:OFFSET(E3171,1 - $P$1, 0)) / $O$3,""),"")</f>
        <v>669.458055555555</v>
      </c>
    </row>
    <row collapsed="false" customFormat="false" customHeight="true" hidden="false" ht="14.4" outlineLevel="0" r="3172">
      <c r="A3172" s="9" t="n">
        <v>41158</v>
      </c>
      <c r="B3172" s="5" t="n">
        <v>673.17</v>
      </c>
      <c r="C3172" s="5" t="n">
        <v>678.29</v>
      </c>
      <c r="D3172" s="5" t="n">
        <v>670.8</v>
      </c>
      <c r="E3172" s="5" t="n">
        <v>676.27</v>
      </c>
      <c r="F3172" s="5" t="n">
        <v>13971300</v>
      </c>
      <c r="G3172" s="5" t="n">
        <v>676.27</v>
      </c>
      <c r="I3172" s="13" t="n">
        <f aca="false">B3172-E3172</f>
        <v>-3.10000000000002</v>
      </c>
      <c r="J3172" s="13" t="n">
        <f aca="false">C3172-D3172</f>
        <v>7.49000000000001</v>
      </c>
      <c r="L3172" s="14" t="n">
        <f aca="true">IF(ROW(E3172) - 1 &gt;= $L$1,MMULT($AA$1:OFFSET($AA$1, 0, $L$1 - 1),E3172:OFFSET(E3172,1 - $L$1, 0)) / $K$3,"")</f>
        <v>671.219818181818</v>
      </c>
      <c r="N3172" s="0" t="n">
        <f aca="true">IF(ROW(E3172) - 1 &gt;= $N$1,SUM(E3172:OFFSET(E3172,1 - $N$1, 0)) / $N$1,"")</f>
        <v>670.038</v>
      </c>
      <c r="P3172" s="0" t="n">
        <f aca="true">IF(ROW(N3172) - 1 &gt; $P$1, IF(OFFSET(N3172,  1 - $P$1, 0) &lt;&gt; "", MMULT($AA$2:OFFSET($AA$2, 0, $P$1 - 1), E3172:OFFSET(E3172,1 - $P$1, 0)) / $O$3,""),"")</f>
        <v>670.091111111111</v>
      </c>
    </row>
    <row collapsed="false" customFormat="false" customHeight="true" hidden="false" ht="14.4" outlineLevel="0" r="3173">
      <c r="A3173" s="9" t="n">
        <v>41159</v>
      </c>
      <c r="B3173" s="5" t="n">
        <v>678.05</v>
      </c>
      <c r="C3173" s="5" t="n">
        <v>682.48</v>
      </c>
      <c r="D3173" s="5" t="n">
        <v>675.77</v>
      </c>
      <c r="E3173" s="5" t="n">
        <v>680.44</v>
      </c>
      <c r="F3173" s="5" t="n">
        <v>11773800</v>
      </c>
      <c r="G3173" s="5" t="n">
        <v>680.44</v>
      </c>
      <c r="I3173" s="13" t="n">
        <f aca="false">B3173-E3173</f>
        <v>-2.3900000000001</v>
      </c>
      <c r="J3173" s="13" t="n">
        <f aca="false">C3173-D3173</f>
        <v>6.71000000000004</v>
      </c>
      <c r="L3173" s="14" t="n">
        <f aca="true">IF(ROW(E3173) - 1 &gt;= $L$1,MMULT($AA$1:OFFSET($AA$1, 0, $L$1 - 1),E3173:OFFSET(E3173,1 - $L$1, 0)) / $K$3,"")</f>
        <v>673.111090909091</v>
      </c>
      <c r="N3173" s="0" t="n">
        <f aca="true">IF(ROW(E3173) - 1 &gt;= $N$1,SUM(E3173:OFFSET(E3173,1 - $N$1, 0)) / $N$1,"")</f>
        <v>671.819</v>
      </c>
      <c r="P3173" s="0" t="n">
        <f aca="true">IF(ROW(N3173) - 1 &gt; $P$1, IF(OFFSET(N3173,  1 - $P$1, 0) &lt;&gt; "", MMULT($AA$2:OFFSET($AA$2, 0, $P$1 - 1), E3173:OFFSET(E3173,1 - $P$1, 0)) / $O$3,""),"")</f>
        <v>670.434166666667</v>
      </c>
    </row>
    <row collapsed="false" customFormat="false" customHeight="true" hidden="false" ht="14.4" outlineLevel="0" r="3174">
      <c r="A3174" s="9" t="n">
        <v>41162</v>
      </c>
      <c r="B3174" s="5" t="n">
        <v>680.45</v>
      </c>
      <c r="C3174" s="5" t="n">
        <v>683.29</v>
      </c>
      <c r="D3174" s="5" t="n">
        <v>662.1</v>
      </c>
      <c r="E3174" s="5" t="n">
        <v>662.74</v>
      </c>
      <c r="F3174" s="5" t="n">
        <v>17428500</v>
      </c>
      <c r="G3174" s="5" t="n">
        <v>662.74</v>
      </c>
      <c r="I3174" s="13" t="n">
        <f aca="false">B3174-E3174</f>
        <v>17.71</v>
      </c>
      <c r="J3174" s="13" t="n">
        <f aca="false">C3174-D3174</f>
        <v>21.1899999999999</v>
      </c>
      <c r="L3174" s="14" t="n">
        <f aca="true">IF(ROW(E3174) - 1 &gt;= $L$1,MMULT($AA$1:OFFSET($AA$1, 0, $L$1 - 1),E3174:OFFSET(E3174,1 - $L$1, 0)) / $K$3,"")</f>
        <v>671.460363636364</v>
      </c>
      <c r="N3174" s="0" t="n">
        <f aca="true">IF(ROW(E3174) - 1 &gt;= $N$1,SUM(E3174:OFFSET(E3174,1 - $N$1, 0)) / $N$1,"")</f>
        <v>671.771</v>
      </c>
      <c r="P3174" s="0" t="n">
        <f aca="true">IF(ROW(N3174) - 1 &gt; $P$1, IF(OFFSET(N3174,  1 - $P$1, 0) &lt;&gt; "", MMULT($AA$2:OFFSET($AA$2, 0, $P$1 - 1), E3174:OFFSET(E3174,1 - $P$1, 0)) / $O$3,""),"")</f>
        <v>670.884722222222</v>
      </c>
    </row>
    <row collapsed="false" customFormat="false" customHeight="true" hidden="false" ht="14.4" outlineLevel="0" r="3175">
      <c r="A3175" s="9" t="n">
        <v>41163</v>
      </c>
      <c r="B3175" s="5" t="n">
        <v>665.11</v>
      </c>
      <c r="C3175" s="5" t="n">
        <v>670.1</v>
      </c>
      <c r="D3175" s="5" t="n">
        <v>656.5</v>
      </c>
      <c r="E3175" s="5" t="n">
        <v>660.59</v>
      </c>
      <c r="F3175" s="5" t="n">
        <v>17987400</v>
      </c>
      <c r="G3175" s="5" t="n">
        <v>660.59</v>
      </c>
      <c r="I3175" s="13" t="n">
        <f aca="false">B3175-E3175</f>
        <v>4.51999999999998</v>
      </c>
      <c r="J3175" s="13" t="n">
        <f aca="false">C3175-D3175</f>
        <v>13.6</v>
      </c>
      <c r="L3175" s="14" t="n">
        <f aca="true">IF(ROW(E3175) - 1 &gt;= $L$1,MMULT($AA$1:OFFSET($AA$1, 0, $L$1 - 1),E3175:OFFSET(E3175,1 - $L$1, 0)) / $K$3,"")</f>
        <v>669.427454545455</v>
      </c>
      <c r="N3175" s="0" t="n">
        <f aca="true">IF(ROW(E3175) - 1 &gt;= $N$1,SUM(E3175:OFFSET(E3175,1 - $N$1, 0)) / $N$1,"")</f>
        <v>670.262</v>
      </c>
      <c r="P3175" s="0" t="n">
        <f aca="true">IF(ROW(N3175) - 1 &gt; $P$1, IF(OFFSET(N3175,  1 - $P$1, 0) &lt;&gt; "", MMULT($AA$2:OFFSET($AA$2, 0, $P$1 - 1), E3175:OFFSET(E3175,1 - $P$1, 0)) / $O$3,""),"")</f>
        <v>671.133611111111</v>
      </c>
    </row>
    <row collapsed="false" customFormat="false" customHeight="true" hidden="false" ht="14.4" outlineLevel="0" r="3176">
      <c r="A3176" s="9" t="n">
        <v>41164</v>
      </c>
      <c r="B3176" s="5" t="n">
        <v>666.85</v>
      </c>
      <c r="C3176" s="5" t="n">
        <v>669.9</v>
      </c>
      <c r="D3176" s="5" t="n">
        <v>656</v>
      </c>
      <c r="E3176" s="5" t="n">
        <v>669.79</v>
      </c>
      <c r="F3176" s="5" t="n">
        <v>25410600</v>
      </c>
      <c r="G3176" s="5" t="n">
        <v>669.79</v>
      </c>
      <c r="I3176" s="13" t="n">
        <f aca="false">B3176-E3176</f>
        <v>-2.93999999999994</v>
      </c>
      <c r="J3176" s="13" t="n">
        <f aca="false">C3176-D3176</f>
        <v>13.9</v>
      </c>
      <c r="L3176" s="14" t="n">
        <f aca="true">IF(ROW(E3176) - 1 &gt;= $L$1,MMULT($AA$1:OFFSET($AA$1, 0, $L$1 - 1),E3176:OFFSET(E3176,1 - $L$1, 0)) / $K$3,"")</f>
        <v>669.341636363636</v>
      </c>
      <c r="N3176" s="0" t="n">
        <f aca="true">IF(ROW(E3176) - 1 &gt;= $N$1,SUM(E3176:OFFSET(E3176,1 - $N$1, 0)) / $N$1,"")</f>
        <v>669.761</v>
      </c>
      <c r="P3176" s="0" t="n">
        <f aca="true">IF(ROW(N3176) - 1 &gt; $P$1, IF(OFFSET(N3176,  1 - $P$1, 0) &lt;&gt; "", MMULT($AA$2:OFFSET($AA$2, 0, $P$1 - 1), E3176:OFFSET(E3176,1 - $P$1, 0)) / $O$3,""),"")</f>
        <v>670.912222222222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65" zoomScaleNormal="65" zoomScalePageLayoutView="100">
      <selection activeCell="B30" activeCellId="0" pane="topLeft" sqref="B30"/>
    </sheetView>
  </sheetViews>
  <cols>
    <col collapsed="false" hidden="false" max="1" min="1" style="0" width="10.4196078431373"/>
    <col collapsed="false" hidden="false" max="12" min="2" style="0" width="8.60392156862745"/>
    <col collapsed="false" hidden="false" max="13" min="13" style="0" width="9.78039215686275"/>
    <col collapsed="false" hidden="false" max="14" min="14" style="0" width="9.55294117647059"/>
    <col collapsed="false" hidden="false" max="1025" min="15" style="0" width="8.60392156862745"/>
  </cols>
  <sheetData>
    <row collapsed="false" customFormat="false" customHeight="false" hidden="false" ht="13.3" outlineLevel="0"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5" t="s">
        <v>18</v>
      </c>
      <c r="I1" s="15" t="s">
        <v>19</v>
      </c>
      <c r="J1" s="15" t="s">
        <v>20</v>
      </c>
      <c r="K1" s="15" t="s">
        <v>21</v>
      </c>
      <c r="L1" s="15" t="s">
        <v>22</v>
      </c>
      <c r="M1" s="15" t="s">
        <v>23</v>
      </c>
      <c r="N1" s="15" t="s">
        <v>24</v>
      </c>
    </row>
    <row collapsed="false" customFormat="false" customHeight="false" hidden="false" ht="13.3" outlineLevel="0" r="2">
      <c r="A2" s="9" t="n">
        <v>36557</v>
      </c>
      <c r="B2" s="5" t="n">
        <v>104</v>
      </c>
      <c r="C2" s="5" t="n">
        <v>105</v>
      </c>
      <c r="D2" s="5" t="n">
        <v>100</v>
      </c>
      <c r="E2" s="5" t="n">
        <v>100.25</v>
      </c>
      <c r="F2" s="5" t="n">
        <v>11380000</v>
      </c>
      <c r="G2" s="5" t="n">
        <v>24.96</v>
      </c>
      <c r="H2" s="16"/>
    </row>
    <row collapsed="false" customFormat="false" customHeight="false" hidden="false" ht="13.3" outlineLevel="0" r="3">
      <c r="A3" s="9" t="n">
        <v>36558</v>
      </c>
      <c r="B3" s="5" t="n">
        <v>100.75</v>
      </c>
      <c r="C3" s="5" t="n">
        <v>102.12</v>
      </c>
      <c r="D3" s="5" t="n">
        <v>97</v>
      </c>
      <c r="E3" s="5" t="n">
        <v>98.81</v>
      </c>
      <c r="F3" s="5" t="n">
        <v>16588800</v>
      </c>
      <c r="G3" s="5" t="n">
        <v>24.6</v>
      </c>
      <c r="H3" s="15" t="s">
        <v>25</v>
      </c>
      <c r="I3" s="0" t="n">
        <f aca="false">D2</f>
        <v>100</v>
      </c>
      <c r="J3" s="0" t="n">
        <f aca="false">MAX(B2,B3)</f>
        <v>104</v>
      </c>
      <c r="K3" s="0" t="n">
        <f aca="false">J3 - I3</f>
        <v>4</v>
      </c>
    </row>
    <row collapsed="false" customFormat="false" customHeight="false" hidden="false" ht="13.3" outlineLevel="0" r="4">
      <c r="A4" s="9" t="n">
        <v>36559</v>
      </c>
      <c r="B4" s="5" t="n">
        <v>100.31</v>
      </c>
      <c r="C4" s="5" t="n">
        <v>104.25</v>
      </c>
      <c r="D4" s="5" t="n">
        <v>100.25</v>
      </c>
      <c r="E4" s="5" t="n">
        <v>103.31</v>
      </c>
      <c r="F4" s="5" t="n">
        <v>16977600</v>
      </c>
      <c r="G4" s="5" t="n">
        <v>25.72</v>
      </c>
      <c r="H4" s="15"/>
    </row>
    <row collapsed="false" customFormat="false" customHeight="false" hidden="false" ht="13.3" outlineLevel="0" r="5">
      <c r="A5" s="9" t="n">
        <v>36560</v>
      </c>
      <c r="B5" s="5" t="n">
        <v>103.94</v>
      </c>
      <c r="C5" s="5" t="n">
        <v>110</v>
      </c>
      <c r="D5" s="5" t="n">
        <v>103.62</v>
      </c>
      <c r="E5" s="5" t="n">
        <v>108</v>
      </c>
      <c r="F5" s="5" t="n">
        <v>15206800</v>
      </c>
      <c r="G5" s="5" t="n">
        <v>26.88</v>
      </c>
      <c r="H5" s="15" t="s">
        <v>26</v>
      </c>
    </row>
    <row collapsed="false" customFormat="false" customHeight="false" hidden="false" ht="13.3" outlineLevel="0" r="6">
      <c r="A6" s="9" t="n">
        <v>36563</v>
      </c>
      <c r="B6" s="5" t="n">
        <v>108</v>
      </c>
      <c r="C6" s="5" t="n">
        <v>114.25</v>
      </c>
      <c r="D6" s="5" t="n">
        <v>105.94</v>
      </c>
      <c r="E6" s="5" t="n">
        <v>114.06</v>
      </c>
      <c r="F6" s="5" t="n">
        <v>15770800</v>
      </c>
      <c r="G6" s="5" t="n">
        <v>28.39</v>
      </c>
    </row>
    <row collapsed="false" customFormat="false" customHeight="false" hidden="false" ht="13.3" outlineLevel="0" r="7">
      <c r="A7" s="9" t="n">
        <v>36564</v>
      </c>
      <c r="B7" s="5" t="n">
        <v>114</v>
      </c>
      <c r="C7" s="5" t="n">
        <v>116.12</v>
      </c>
      <c r="D7" s="5" t="n">
        <v>111.25</v>
      </c>
      <c r="E7" s="5" t="n">
        <v>114.87</v>
      </c>
      <c r="F7" s="5" t="n">
        <v>14613600</v>
      </c>
      <c r="G7" s="5" t="n">
        <v>28.59</v>
      </c>
    </row>
    <row collapsed="false" customFormat="false" customHeight="false" hidden="false" ht="13.3" outlineLevel="0" r="8">
      <c r="A8" s="9" t="n">
        <v>36565</v>
      </c>
      <c r="B8" s="5" t="n">
        <v>114.12</v>
      </c>
      <c r="C8" s="5" t="n">
        <v>117.12</v>
      </c>
      <c r="D8" s="5" t="n">
        <v>112.44</v>
      </c>
      <c r="E8" s="5" t="n">
        <v>112.62</v>
      </c>
      <c r="F8" s="5" t="n">
        <v>10698000</v>
      </c>
      <c r="G8" s="5" t="n">
        <v>28.03</v>
      </c>
    </row>
    <row collapsed="false" customFormat="false" customHeight="false" hidden="false" ht="13.3" outlineLevel="0" r="9">
      <c r="A9" s="9" t="n">
        <v>36566</v>
      </c>
      <c r="B9" s="5" t="n">
        <v>112.87</v>
      </c>
      <c r="C9" s="5" t="n">
        <v>113.87</v>
      </c>
      <c r="D9" s="5" t="n">
        <v>110</v>
      </c>
      <c r="E9" s="5" t="n">
        <v>113.5</v>
      </c>
      <c r="F9" s="5" t="n">
        <v>10832400</v>
      </c>
      <c r="G9" s="5" t="n">
        <v>28.25</v>
      </c>
    </row>
    <row collapsed="false" customFormat="false" customHeight="false" hidden="false" ht="13.3" outlineLevel="0" r="10">
      <c r="A10" s="9" t="n">
        <v>36567</v>
      </c>
      <c r="B10" s="5" t="n">
        <v>113.62</v>
      </c>
      <c r="C10" s="5" t="n">
        <v>114.12</v>
      </c>
      <c r="D10" s="5" t="n">
        <v>108.25</v>
      </c>
      <c r="E10" s="5" t="n">
        <v>108.75</v>
      </c>
      <c r="F10" s="5" t="n">
        <v>7592000</v>
      </c>
      <c r="G10" s="5" t="n">
        <v>27.07</v>
      </c>
    </row>
    <row collapsed="false" customFormat="false" customHeight="false" hidden="false" ht="13.3" outlineLevel="0" r="11">
      <c r="A11" s="9" t="n">
        <v>36570</v>
      </c>
      <c r="B11" s="5" t="n">
        <v>109.31</v>
      </c>
      <c r="C11" s="5" t="n">
        <v>115.87</v>
      </c>
      <c r="D11" s="5" t="n">
        <v>108.62</v>
      </c>
      <c r="E11" s="5" t="n">
        <v>115.81</v>
      </c>
      <c r="F11" s="5" t="n">
        <v>13130000</v>
      </c>
      <c r="G11" s="5" t="n">
        <v>28.83</v>
      </c>
    </row>
    <row collapsed="false" customFormat="false" customHeight="false" hidden="false" ht="13.3" outlineLevel="0" r="12">
      <c r="A12" s="9" t="n">
        <v>36571</v>
      </c>
      <c r="B12" s="5" t="n">
        <v>115.25</v>
      </c>
      <c r="C12" s="5" t="n">
        <v>119.94</v>
      </c>
      <c r="D12" s="5" t="n">
        <v>115.19</v>
      </c>
      <c r="E12" s="5" t="n">
        <v>119</v>
      </c>
      <c r="F12" s="5" t="n">
        <v>17363600</v>
      </c>
      <c r="G12" s="5" t="n">
        <v>29.62</v>
      </c>
    </row>
    <row collapsed="false" customFormat="false" customHeight="false" hidden="false" ht="13.3" outlineLevel="0" r="13">
      <c r="A13" s="9" t="n">
        <v>36572</v>
      </c>
      <c r="B13" s="5" t="n">
        <v>117.75</v>
      </c>
      <c r="C13" s="5" t="n">
        <v>118.12</v>
      </c>
      <c r="D13" s="5" t="n">
        <v>112.12</v>
      </c>
      <c r="E13" s="5" t="n">
        <v>114.12</v>
      </c>
      <c r="F13" s="5" t="n">
        <v>13525200</v>
      </c>
      <c r="G13" s="5" t="n">
        <v>28.41</v>
      </c>
    </row>
    <row collapsed="false" customFormat="false" customHeight="false" hidden="false" ht="13.3" outlineLevel="0" r="14">
      <c r="A14" s="9" t="n">
        <v>36573</v>
      </c>
      <c r="B14" s="5" t="n">
        <v>115.19</v>
      </c>
      <c r="C14" s="5" t="n">
        <v>115.5</v>
      </c>
      <c r="D14" s="5" t="n">
        <v>113.12</v>
      </c>
      <c r="E14" s="5" t="n">
        <v>114.87</v>
      </c>
      <c r="F14" s="5" t="n">
        <v>10350000</v>
      </c>
      <c r="G14" s="5" t="n">
        <v>28.59</v>
      </c>
    </row>
    <row collapsed="false" customFormat="false" customHeight="false" hidden="false" ht="13.3" outlineLevel="0" r="15">
      <c r="A15" s="9" t="n">
        <v>36574</v>
      </c>
      <c r="B15" s="5" t="n">
        <v>114.62</v>
      </c>
      <c r="C15" s="5" t="n">
        <v>115.37</v>
      </c>
      <c r="D15" s="5" t="n">
        <v>110.87</v>
      </c>
      <c r="E15" s="5" t="n">
        <v>111.25</v>
      </c>
      <c r="F15" s="5" t="n">
        <v>8346800</v>
      </c>
      <c r="G15" s="5" t="n">
        <v>27.69</v>
      </c>
    </row>
    <row collapsed="false" customFormat="false" customHeight="false" hidden="false" ht="13.3" outlineLevel="0" r="16">
      <c r="A16" s="9" t="n">
        <v>36578</v>
      </c>
      <c r="B16" s="5" t="n">
        <v>110.12</v>
      </c>
      <c r="C16" s="5" t="n">
        <v>116.94</v>
      </c>
      <c r="D16" s="5" t="n">
        <v>106.69</v>
      </c>
      <c r="E16" s="5" t="n">
        <v>113.81</v>
      </c>
      <c r="F16" s="5" t="n">
        <v>15083200</v>
      </c>
      <c r="G16" s="5" t="n">
        <v>28.33</v>
      </c>
    </row>
    <row collapsed="false" customFormat="false" customHeight="false" hidden="false" ht="13.3" outlineLevel="0" r="17">
      <c r="A17" s="9" t="n">
        <v>36579</v>
      </c>
      <c r="B17" s="5" t="n">
        <v>113.23</v>
      </c>
      <c r="C17" s="5" t="n">
        <v>119</v>
      </c>
      <c r="D17" s="5" t="n">
        <v>111</v>
      </c>
      <c r="E17" s="5" t="n">
        <v>116.25</v>
      </c>
      <c r="F17" s="5" t="n">
        <v>16905600</v>
      </c>
      <c r="G17" s="5" t="n">
        <v>28.94</v>
      </c>
    </row>
    <row collapsed="false" customFormat="false" customHeight="false" hidden="false" ht="13.3" outlineLevel="0" r="18">
      <c r="A18" s="9" t="n">
        <v>36580</v>
      </c>
      <c r="B18" s="5" t="n">
        <v>117.31</v>
      </c>
      <c r="C18" s="5" t="n">
        <v>119.12</v>
      </c>
      <c r="D18" s="5" t="n">
        <v>111.75</v>
      </c>
      <c r="E18" s="5" t="n">
        <v>115.2</v>
      </c>
      <c r="F18" s="5" t="n">
        <v>13446400</v>
      </c>
      <c r="G18" s="5" t="n">
        <v>28.68</v>
      </c>
    </row>
    <row collapsed="false" customFormat="false" customHeight="false" hidden="false" ht="13.3" outlineLevel="0" r="19">
      <c r="A19" s="9" t="n">
        <v>36581</v>
      </c>
      <c r="B19" s="5" t="n">
        <v>114.81</v>
      </c>
      <c r="C19" s="5" t="n">
        <v>117</v>
      </c>
      <c r="D19" s="5" t="n">
        <v>110.12</v>
      </c>
      <c r="E19" s="5" t="n">
        <v>110.37</v>
      </c>
      <c r="F19" s="5" t="n">
        <v>8908000</v>
      </c>
      <c r="G19" s="5" t="n">
        <v>27.47</v>
      </c>
    </row>
    <row collapsed="false" customFormat="false" customHeight="false" hidden="false" ht="13.3" outlineLevel="0" r="20">
      <c r="A20" s="9" t="n">
        <v>36584</v>
      </c>
      <c r="B20" s="5" t="n">
        <v>110.12</v>
      </c>
      <c r="C20" s="5" t="n">
        <v>115</v>
      </c>
      <c r="D20" s="5" t="n">
        <v>108.37</v>
      </c>
      <c r="E20" s="5" t="n">
        <v>113.25</v>
      </c>
      <c r="F20" s="5" t="n">
        <v>11729200</v>
      </c>
      <c r="G20" s="5" t="n">
        <v>28.19</v>
      </c>
    </row>
    <row collapsed="false" customFormat="false" customHeight="false" hidden="false" ht="13.3" outlineLevel="0" r="21">
      <c r="A21" s="9" t="n">
        <v>36585</v>
      </c>
      <c r="B21" s="5" t="n">
        <v>113.56</v>
      </c>
      <c r="C21" s="5" t="n">
        <v>117.25</v>
      </c>
      <c r="D21" s="5" t="n">
        <v>112.56</v>
      </c>
      <c r="E21" s="5" t="n">
        <v>114.62</v>
      </c>
      <c r="F21" s="5" t="n">
        <v>13186800</v>
      </c>
      <c r="G21" s="5" t="n">
        <v>28.53</v>
      </c>
    </row>
    <row collapsed="false" customFormat="false" customHeight="false" hidden="false" ht="13.3" outlineLevel="0" r="22">
      <c r="A22" s="9" t="n">
        <v>36586</v>
      </c>
      <c r="B22" s="5" t="n">
        <v>118.56</v>
      </c>
      <c r="C22" s="5" t="n">
        <v>132.06</v>
      </c>
      <c r="D22" s="5" t="n">
        <v>118.5</v>
      </c>
      <c r="E22" s="5" t="n">
        <v>130.31</v>
      </c>
      <c r="F22" s="5" t="n">
        <v>38478000</v>
      </c>
      <c r="G22" s="5" t="n">
        <v>32.44</v>
      </c>
    </row>
    <row collapsed="false" customFormat="false" customHeight="false" hidden="false" ht="13.3" outlineLevel="0" r="23">
      <c r="A23" s="9" t="n">
        <v>36587</v>
      </c>
      <c r="B23" s="5" t="n">
        <v>127</v>
      </c>
      <c r="C23" s="5" t="n">
        <v>127.94</v>
      </c>
      <c r="D23" s="5" t="n">
        <v>120.69</v>
      </c>
      <c r="E23" s="5" t="n">
        <v>122</v>
      </c>
      <c r="F23" s="5" t="n">
        <v>11136800</v>
      </c>
      <c r="G23" s="5" t="n">
        <v>30.37</v>
      </c>
    </row>
    <row collapsed="false" customFormat="false" customHeight="false" hidden="false" ht="13.3" outlineLevel="0" r="24">
      <c r="A24" s="9" t="n">
        <v>36588</v>
      </c>
      <c r="B24" s="5" t="n">
        <v>124.87</v>
      </c>
      <c r="C24" s="5" t="n">
        <v>128.23</v>
      </c>
      <c r="D24" s="5" t="n">
        <v>120</v>
      </c>
      <c r="E24" s="5" t="n">
        <v>128</v>
      </c>
      <c r="F24" s="5" t="n">
        <v>11565200</v>
      </c>
      <c r="G24" s="5" t="n">
        <v>31.86</v>
      </c>
    </row>
    <row collapsed="false" customFormat="false" customHeight="false" hidden="false" ht="13.3" outlineLevel="0" r="25">
      <c r="A25" s="9" t="n">
        <v>36591</v>
      </c>
      <c r="B25" s="5" t="n">
        <v>126</v>
      </c>
      <c r="C25" s="5" t="n">
        <v>129.13</v>
      </c>
      <c r="D25" s="5" t="n">
        <v>125</v>
      </c>
      <c r="E25" s="5" t="n">
        <v>125.69</v>
      </c>
      <c r="F25" s="5" t="n">
        <v>7520000</v>
      </c>
      <c r="G25" s="5" t="n">
        <v>31.29</v>
      </c>
    </row>
    <row collapsed="false" customFormat="false" customHeight="false" hidden="false" ht="13.3" outlineLevel="0" r="26">
      <c r="A26" s="9" t="n">
        <v>36592</v>
      </c>
      <c r="B26" s="5" t="n">
        <v>126.44</v>
      </c>
      <c r="C26" s="5" t="n">
        <v>127.44</v>
      </c>
      <c r="D26" s="5" t="n">
        <v>121.12</v>
      </c>
      <c r="E26" s="5" t="n">
        <v>122.87</v>
      </c>
      <c r="F26" s="5" t="n">
        <v>9767600</v>
      </c>
      <c r="G26" s="5" t="n">
        <v>30.59</v>
      </c>
    </row>
    <row collapsed="false" customFormat="false" customHeight="false" hidden="false" ht="13.3" outlineLevel="0" r="27">
      <c r="A27" s="9" t="n">
        <v>36593</v>
      </c>
      <c r="B27" s="5" t="n">
        <v>122.87</v>
      </c>
      <c r="C27" s="5" t="n">
        <v>123.94</v>
      </c>
      <c r="D27" s="5" t="n">
        <v>118.56</v>
      </c>
      <c r="E27" s="5" t="n">
        <v>122</v>
      </c>
      <c r="F27" s="5" t="n">
        <v>9690800</v>
      </c>
      <c r="G27" s="5" t="n">
        <v>30.37</v>
      </c>
    </row>
    <row collapsed="false" customFormat="false" customHeight="false" hidden="false" ht="13.3" outlineLevel="0" r="28">
      <c r="A28" s="9" t="n">
        <v>36594</v>
      </c>
      <c r="B28" s="5" t="n">
        <v>120.87</v>
      </c>
      <c r="C28" s="5" t="n">
        <v>125</v>
      </c>
      <c r="D28" s="5" t="n">
        <v>118.25</v>
      </c>
      <c r="E28" s="5" t="n">
        <v>122.25</v>
      </c>
      <c r="F28" s="5" t="n">
        <v>9884400</v>
      </c>
      <c r="G28" s="5" t="n">
        <v>30.43</v>
      </c>
    </row>
    <row collapsed="false" customFormat="false" customHeight="false" hidden="false" ht="13.3" outlineLevel="0" r="29">
      <c r="A29" s="9" t="n">
        <v>36595</v>
      </c>
      <c r="B29" s="5" t="n">
        <v>121.69</v>
      </c>
      <c r="C29" s="5" t="n">
        <v>127.94</v>
      </c>
      <c r="D29" s="5" t="n">
        <v>121</v>
      </c>
      <c r="E29" s="5" t="n">
        <v>125.75</v>
      </c>
      <c r="F29" s="5" t="n">
        <v>8900800</v>
      </c>
      <c r="G29" s="5" t="n">
        <v>31.3</v>
      </c>
    </row>
    <row collapsed="false" customFormat="false" customHeight="false" hidden="false" ht="13.3" outlineLevel="0" r="30">
      <c r="A30" s="9" t="n">
        <v>36598</v>
      </c>
      <c r="B30" s="5" t="n">
        <v>122.12</v>
      </c>
      <c r="C30" s="5" t="n">
        <v>126.5</v>
      </c>
      <c r="D30" s="5" t="n">
        <v>119.5</v>
      </c>
      <c r="E30" s="5" t="n">
        <v>121.31</v>
      </c>
      <c r="F30" s="5" t="n">
        <v>10864400</v>
      </c>
      <c r="G30" s="5" t="n">
        <v>30.2</v>
      </c>
    </row>
    <row collapsed="false" customFormat="false" customHeight="false" hidden="false" ht="13.3" outlineLevel="0" r="31">
      <c r="A31" s="9" t="n">
        <v>36599</v>
      </c>
      <c r="B31" s="5" t="n">
        <v>121.22</v>
      </c>
      <c r="C31" s="5" t="n">
        <v>124.25</v>
      </c>
      <c r="D31" s="5" t="n">
        <v>114</v>
      </c>
      <c r="E31" s="5" t="n">
        <v>114.25</v>
      </c>
      <c r="F31" s="5" t="n">
        <v>15321200</v>
      </c>
      <c r="G31" s="5" t="n">
        <v>28.44</v>
      </c>
    </row>
    <row collapsed="false" customFormat="false" customHeight="false" hidden="false" ht="13.3" outlineLevel="0" r="32">
      <c r="A32" s="9" t="n">
        <v>36600</v>
      </c>
      <c r="B32" s="5" t="n">
        <v>115.62</v>
      </c>
      <c r="C32" s="5" t="n">
        <v>120.25</v>
      </c>
      <c r="D32" s="5" t="n">
        <v>114.12</v>
      </c>
      <c r="E32" s="5" t="n">
        <v>116.25</v>
      </c>
      <c r="F32" s="5" t="n">
        <v>15845200</v>
      </c>
      <c r="G32" s="5" t="n">
        <v>28.94</v>
      </c>
    </row>
    <row collapsed="false" customFormat="false" customHeight="false" hidden="false" ht="13.3" outlineLevel="0" r="33">
      <c r="A33" s="9" t="n">
        <v>36601</v>
      </c>
      <c r="B33" s="5" t="n">
        <v>117.31</v>
      </c>
      <c r="C33" s="5" t="n">
        <v>122</v>
      </c>
      <c r="D33" s="5" t="n">
        <v>114.5</v>
      </c>
      <c r="E33" s="5" t="n">
        <v>121.56</v>
      </c>
      <c r="F33" s="5" t="n">
        <v>13516800</v>
      </c>
      <c r="G33" s="5" t="n">
        <v>30.26</v>
      </c>
    </row>
    <row collapsed="false" customFormat="false" customHeight="false" hidden="false" ht="13.3" outlineLevel="0" r="34">
      <c r="A34" s="9" t="n">
        <v>36602</v>
      </c>
      <c r="B34" s="5" t="n">
        <v>120.12</v>
      </c>
      <c r="C34" s="5" t="n">
        <v>125</v>
      </c>
      <c r="D34" s="5" t="n">
        <v>119.62</v>
      </c>
      <c r="E34" s="5" t="n">
        <v>125</v>
      </c>
      <c r="F34" s="5" t="n">
        <v>10902400</v>
      </c>
      <c r="G34" s="5" t="n">
        <v>31.12</v>
      </c>
    </row>
    <row collapsed="false" customFormat="false" customHeight="false" hidden="false" ht="13.3" outlineLevel="0" r="35">
      <c r="A35" s="9" t="n">
        <v>36605</v>
      </c>
      <c r="B35" s="5" t="n">
        <v>123.5</v>
      </c>
      <c r="C35" s="5" t="n">
        <v>126.25</v>
      </c>
      <c r="D35" s="5" t="n">
        <v>122.37</v>
      </c>
      <c r="E35" s="5" t="n">
        <v>123</v>
      </c>
      <c r="F35" s="5" t="n">
        <v>7316400</v>
      </c>
      <c r="G35" s="5" t="n">
        <v>30.62</v>
      </c>
    </row>
    <row collapsed="false" customFormat="false" customHeight="false" hidden="false" ht="13.3" outlineLevel="0" r="36">
      <c r="A36" s="9" t="n">
        <v>36606</v>
      </c>
      <c r="B36" s="5" t="n">
        <v>122.56</v>
      </c>
      <c r="C36" s="5" t="n">
        <v>136.75</v>
      </c>
      <c r="D36" s="5" t="n">
        <v>121.62</v>
      </c>
      <c r="E36" s="5" t="n">
        <v>134.94</v>
      </c>
      <c r="F36" s="5" t="n">
        <v>18729200</v>
      </c>
      <c r="G36" s="5" t="n">
        <v>33.59</v>
      </c>
    </row>
    <row collapsed="false" customFormat="false" customHeight="false" hidden="false" ht="13.3" outlineLevel="0" r="37">
      <c r="A37" s="9" t="n">
        <v>36607</v>
      </c>
      <c r="B37" s="5" t="n">
        <v>132.78</v>
      </c>
      <c r="C37" s="5" t="n">
        <v>144.38</v>
      </c>
      <c r="D37" s="5" t="n">
        <v>131.56</v>
      </c>
      <c r="E37" s="5" t="n">
        <v>144.19</v>
      </c>
      <c r="F37" s="5" t="n">
        <v>20288800</v>
      </c>
      <c r="G37" s="5" t="n">
        <v>35.89</v>
      </c>
    </row>
    <row collapsed="false" customFormat="false" customHeight="false" hidden="false" ht="13.3" outlineLevel="0" r="38">
      <c r="A38" s="9" t="n">
        <v>36608</v>
      </c>
      <c r="B38" s="5" t="n">
        <v>142</v>
      </c>
      <c r="C38" s="5" t="n">
        <v>150.38</v>
      </c>
      <c r="D38" s="5" t="n">
        <v>140</v>
      </c>
      <c r="E38" s="5" t="n">
        <v>141.31</v>
      </c>
      <c r="F38" s="5" t="n">
        <v>20098000</v>
      </c>
      <c r="G38" s="5" t="n">
        <v>35.18</v>
      </c>
    </row>
    <row collapsed="false" customFormat="false" customHeight="false" hidden="false" ht="13.3" outlineLevel="0" r="39">
      <c r="A39" s="9" t="n">
        <v>36609</v>
      </c>
      <c r="B39" s="5" t="n">
        <v>142.44</v>
      </c>
      <c r="C39" s="5" t="n">
        <v>143.94</v>
      </c>
      <c r="D39" s="5" t="n">
        <v>135.5</v>
      </c>
      <c r="E39" s="5" t="n">
        <v>138.69</v>
      </c>
      <c r="F39" s="5" t="n">
        <v>15962000</v>
      </c>
      <c r="G39" s="5" t="n">
        <v>34.52</v>
      </c>
    </row>
    <row collapsed="false" customFormat="false" customHeight="false" hidden="false" ht="13.3" outlineLevel="0" r="40">
      <c r="A40" s="9" t="n">
        <v>36612</v>
      </c>
      <c r="B40" s="5" t="n">
        <v>137.63</v>
      </c>
      <c r="C40" s="5" t="n">
        <v>144.75</v>
      </c>
      <c r="D40" s="5" t="n">
        <v>136.88</v>
      </c>
      <c r="E40" s="5" t="n">
        <v>139.56</v>
      </c>
      <c r="F40" s="5" t="n">
        <v>9976800</v>
      </c>
      <c r="G40" s="5" t="n">
        <v>34.74</v>
      </c>
    </row>
    <row collapsed="false" customFormat="false" customHeight="false" hidden="false" ht="13.3" outlineLevel="0" r="41">
      <c r="A41" s="9" t="n">
        <v>36613</v>
      </c>
      <c r="B41" s="5" t="n">
        <v>137.25</v>
      </c>
      <c r="C41" s="5" t="n">
        <v>142</v>
      </c>
      <c r="D41" s="5" t="n">
        <v>137.13</v>
      </c>
      <c r="E41" s="5" t="n">
        <v>139.13</v>
      </c>
      <c r="F41" s="5" t="n">
        <v>7253600</v>
      </c>
      <c r="G41" s="5" t="n">
        <v>34.63</v>
      </c>
    </row>
    <row collapsed="false" customFormat="false" customHeight="false" hidden="false" ht="13.3" outlineLevel="0" r="42">
      <c r="A42" s="9" t="n">
        <v>36614</v>
      </c>
      <c r="B42" s="5" t="n">
        <v>139.38</v>
      </c>
      <c r="C42" s="5" t="n">
        <v>139.44</v>
      </c>
      <c r="D42" s="5" t="n">
        <v>133.83</v>
      </c>
      <c r="E42" s="5" t="n">
        <v>135.94</v>
      </c>
      <c r="F42" s="5" t="n">
        <v>8568800</v>
      </c>
      <c r="G42" s="5" t="n">
        <v>33.84</v>
      </c>
    </row>
    <row collapsed="false" customFormat="false" customHeight="false" hidden="false" ht="13.3" outlineLevel="0" r="43">
      <c r="A43" s="9" t="n">
        <v>36615</v>
      </c>
      <c r="B43" s="5" t="n">
        <v>133.56</v>
      </c>
      <c r="C43" s="5" t="n">
        <v>137.69</v>
      </c>
      <c r="D43" s="5" t="n">
        <v>125.44</v>
      </c>
      <c r="E43" s="5" t="n">
        <v>125.75</v>
      </c>
      <c r="F43" s="5" t="n">
        <v>14800000</v>
      </c>
      <c r="G43" s="5" t="n">
        <v>31.3</v>
      </c>
    </row>
    <row collapsed="false" customFormat="false" customHeight="false" hidden="false" ht="13.3" outlineLevel="0" r="44">
      <c r="A44" s="9" t="n">
        <v>36616</v>
      </c>
      <c r="B44" s="5" t="n">
        <v>127.44</v>
      </c>
      <c r="C44" s="5" t="n">
        <v>137.25</v>
      </c>
      <c r="D44" s="5" t="n">
        <v>126</v>
      </c>
      <c r="E44" s="5" t="n">
        <v>135.81</v>
      </c>
      <c r="F44" s="5" t="n">
        <v>14457600</v>
      </c>
      <c r="G44" s="5" t="n">
        <v>33.81</v>
      </c>
    </row>
    <row collapsed="false" customFormat="false" customHeight="false" hidden="false" ht="13.3" outlineLevel="0" r="45">
      <c r="A45" s="9" t="n">
        <v>36619</v>
      </c>
      <c r="B45" s="5" t="n">
        <v>135.5</v>
      </c>
      <c r="C45" s="5" t="n">
        <v>139.5</v>
      </c>
      <c r="D45" s="5" t="n">
        <v>129.44</v>
      </c>
      <c r="E45" s="5" t="n">
        <v>133.31</v>
      </c>
      <c r="F45" s="5" t="n">
        <v>11742400</v>
      </c>
      <c r="G45" s="5" t="n">
        <v>33.19</v>
      </c>
    </row>
    <row collapsed="false" customFormat="false" customHeight="false" hidden="false" ht="13.3" outlineLevel="0" r="46">
      <c r="A46" s="9" t="n">
        <v>36620</v>
      </c>
      <c r="B46" s="5" t="n">
        <v>132.63</v>
      </c>
      <c r="C46" s="5" t="n">
        <v>133</v>
      </c>
      <c r="D46" s="5" t="n">
        <v>116.75</v>
      </c>
      <c r="E46" s="5" t="n">
        <v>127.31</v>
      </c>
      <c r="F46" s="5" t="n">
        <v>23596400</v>
      </c>
      <c r="G46" s="5" t="n">
        <v>31.69</v>
      </c>
    </row>
    <row collapsed="false" customFormat="false" customHeight="false" hidden="false" ht="13.3" outlineLevel="0" r="47">
      <c r="A47" s="9" t="n">
        <v>36621</v>
      </c>
      <c r="B47" s="5" t="n">
        <v>126.47</v>
      </c>
      <c r="C47" s="5" t="n">
        <v>132.88</v>
      </c>
      <c r="D47" s="5" t="n">
        <v>124</v>
      </c>
      <c r="E47" s="5" t="n">
        <v>130.38</v>
      </c>
      <c r="F47" s="5" t="n">
        <v>16359200</v>
      </c>
      <c r="G47" s="5" t="n">
        <v>32.46</v>
      </c>
    </row>
    <row collapsed="false" customFormat="false" customHeight="false" hidden="false" ht="13.3" outlineLevel="0" r="48">
      <c r="A48" s="9" t="n">
        <v>36622</v>
      </c>
      <c r="B48" s="5" t="n">
        <v>130.63</v>
      </c>
      <c r="C48" s="5" t="n">
        <v>134.5</v>
      </c>
      <c r="D48" s="5" t="n">
        <v>123.25</v>
      </c>
      <c r="E48" s="5" t="n">
        <v>125.19</v>
      </c>
      <c r="F48" s="5" t="n">
        <v>9290800</v>
      </c>
      <c r="G48" s="5" t="n">
        <v>31.16</v>
      </c>
    </row>
    <row collapsed="false" customFormat="false" customHeight="false" hidden="false" ht="13.3" outlineLevel="0" r="49">
      <c r="A49" s="9" t="n">
        <v>36623</v>
      </c>
      <c r="B49" s="5" t="n">
        <v>127.25</v>
      </c>
      <c r="C49" s="5" t="n">
        <v>131.88</v>
      </c>
      <c r="D49" s="5" t="n">
        <v>125.5</v>
      </c>
      <c r="E49" s="5" t="n">
        <v>131.75</v>
      </c>
      <c r="F49" s="5" t="n">
        <v>8668800</v>
      </c>
      <c r="G49" s="5" t="n">
        <v>32.8</v>
      </c>
    </row>
    <row collapsed="false" customFormat="false" customHeight="false" hidden="false" ht="13.3" outlineLevel="0" r="50">
      <c r="A50" s="9" t="n">
        <v>36626</v>
      </c>
      <c r="B50" s="5" t="n">
        <v>131.69</v>
      </c>
      <c r="C50" s="5" t="n">
        <v>132.75</v>
      </c>
      <c r="D50" s="5" t="n">
        <v>124.75</v>
      </c>
      <c r="E50" s="5" t="n">
        <v>125</v>
      </c>
      <c r="F50" s="5" t="n">
        <v>7592400</v>
      </c>
      <c r="G50" s="5" t="n">
        <v>31.12</v>
      </c>
    </row>
    <row collapsed="false" customFormat="false" customHeight="false" hidden="false" ht="13.3" outlineLevel="0" r="51">
      <c r="A51" s="9" t="n">
        <v>36627</v>
      </c>
      <c r="B51" s="5" t="n">
        <v>123.5</v>
      </c>
      <c r="C51" s="5" t="n">
        <v>124.87</v>
      </c>
      <c r="D51" s="5" t="n">
        <v>118.06</v>
      </c>
      <c r="E51" s="5" t="n">
        <v>119.44</v>
      </c>
      <c r="F51" s="5" t="n">
        <v>19368000</v>
      </c>
      <c r="G51" s="5" t="n">
        <v>29.73</v>
      </c>
    </row>
    <row collapsed="false" customFormat="false" customHeight="false" hidden="false" ht="13.3" outlineLevel="0" r="52">
      <c r="A52" s="9" t="n">
        <v>36628</v>
      </c>
      <c r="B52" s="5" t="n">
        <v>119</v>
      </c>
      <c r="C52" s="5" t="n">
        <v>119</v>
      </c>
      <c r="D52" s="5" t="n">
        <v>104.87</v>
      </c>
      <c r="E52" s="5" t="n">
        <v>109.25</v>
      </c>
      <c r="F52" s="5" t="n">
        <v>33618800</v>
      </c>
      <c r="G52" s="5" t="n">
        <v>27.2</v>
      </c>
    </row>
    <row collapsed="false" customFormat="false" customHeight="false" hidden="false" ht="13.3" outlineLevel="0" r="53">
      <c r="A53" s="9" t="n">
        <v>36629</v>
      </c>
      <c r="B53" s="5" t="n">
        <v>111.5</v>
      </c>
      <c r="C53" s="5" t="n">
        <v>120</v>
      </c>
      <c r="D53" s="5" t="n">
        <v>108.5</v>
      </c>
      <c r="E53" s="5" t="n">
        <v>113.81</v>
      </c>
      <c r="F53" s="5" t="n">
        <v>18923600</v>
      </c>
      <c r="G53" s="5" t="n">
        <v>28.33</v>
      </c>
    </row>
    <row collapsed="false" customFormat="false" customHeight="false" hidden="false" ht="13.3" outlineLevel="0" r="54">
      <c r="A54" s="9" t="n">
        <v>36630</v>
      </c>
      <c r="B54" s="5" t="n">
        <v>109.31</v>
      </c>
      <c r="C54" s="5" t="n">
        <v>118</v>
      </c>
      <c r="D54" s="5" t="n">
        <v>109</v>
      </c>
      <c r="E54" s="5" t="n">
        <v>111.87</v>
      </c>
      <c r="F54" s="5" t="n">
        <v>23845600</v>
      </c>
      <c r="G54" s="5" t="n">
        <v>27.85</v>
      </c>
    </row>
    <row collapsed="false" customFormat="false" customHeight="false" hidden="false" ht="13.3" outlineLevel="0" r="55">
      <c r="A55" s="9" t="n">
        <v>36633</v>
      </c>
      <c r="B55" s="5" t="n">
        <v>109.5</v>
      </c>
      <c r="C55" s="5" t="n">
        <v>123.94</v>
      </c>
      <c r="D55" s="5" t="n">
        <v>109.06</v>
      </c>
      <c r="E55" s="5" t="n">
        <v>123.87</v>
      </c>
      <c r="F55" s="5" t="n">
        <v>14642400</v>
      </c>
      <c r="G55" s="5" t="n">
        <v>30.84</v>
      </c>
    </row>
    <row collapsed="false" customFormat="false" customHeight="false" hidden="false" ht="13.3" outlineLevel="0" r="56">
      <c r="A56" s="9" t="n">
        <v>36634</v>
      </c>
      <c r="B56" s="5" t="n">
        <v>123.5</v>
      </c>
      <c r="C56" s="5" t="n">
        <v>126.87</v>
      </c>
      <c r="D56" s="5" t="n">
        <v>119.37</v>
      </c>
      <c r="E56" s="5" t="n">
        <v>126.87</v>
      </c>
      <c r="F56" s="5" t="n">
        <v>13962400</v>
      </c>
      <c r="G56" s="5" t="n">
        <v>31.58</v>
      </c>
    </row>
    <row collapsed="false" customFormat="false" customHeight="false" hidden="false" ht="13.3" outlineLevel="0" r="57">
      <c r="A57" s="9" t="n">
        <v>36635</v>
      </c>
      <c r="B57" s="5" t="n">
        <v>126.19</v>
      </c>
      <c r="C57" s="5" t="n">
        <v>130.25</v>
      </c>
      <c r="D57" s="5" t="n">
        <v>119.75</v>
      </c>
      <c r="E57" s="5" t="n">
        <v>121.12</v>
      </c>
      <c r="F57" s="5" t="n">
        <v>18586400</v>
      </c>
      <c r="G57" s="5" t="n">
        <v>30.15</v>
      </c>
    </row>
    <row collapsed="false" customFormat="false" customHeight="false" hidden="false" ht="13.3" outlineLevel="0" r="58">
      <c r="A58" s="9" t="n">
        <v>36636</v>
      </c>
      <c r="B58" s="5" t="n">
        <v>123.69</v>
      </c>
      <c r="C58" s="5" t="n">
        <v>124.75</v>
      </c>
      <c r="D58" s="5" t="n">
        <v>117.06</v>
      </c>
      <c r="E58" s="5" t="n">
        <v>118.87</v>
      </c>
      <c r="F58" s="5" t="n">
        <v>25806800</v>
      </c>
      <c r="G58" s="5" t="n">
        <v>29.59</v>
      </c>
    </row>
    <row collapsed="false" customFormat="false" customHeight="false" hidden="false" ht="13.3" outlineLevel="0" r="59">
      <c r="A59" s="9" t="n">
        <v>36640</v>
      </c>
      <c r="B59" s="5" t="n">
        <v>115</v>
      </c>
      <c r="C59" s="5" t="n">
        <v>120.5</v>
      </c>
      <c r="D59" s="5" t="n">
        <v>114.75</v>
      </c>
      <c r="E59" s="5" t="n">
        <v>120.5</v>
      </c>
      <c r="F59" s="5" t="n">
        <v>15845600</v>
      </c>
      <c r="G59" s="5" t="n">
        <v>30</v>
      </c>
    </row>
    <row collapsed="false" customFormat="false" customHeight="false" hidden="false" ht="13.3" outlineLevel="0" r="60">
      <c r="A60" s="9" t="n">
        <v>36641</v>
      </c>
      <c r="B60" s="5" t="n">
        <v>122.12</v>
      </c>
      <c r="C60" s="5" t="n">
        <v>128.75</v>
      </c>
      <c r="D60" s="5" t="n">
        <v>122.06</v>
      </c>
      <c r="E60" s="5" t="n">
        <v>128.31</v>
      </c>
      <c r="F60" s="5" t="n">
        <v>14002400</v>
      </c>
      <c r="G60" s="5" t="n">
        <v>31.94</v>
      </c>
    </row>
    <row collapsed="false" customFormat="false" customHeight="false" hidden="false" ht="13.3" outlineLevel="0" r="61">
      <c r="A61" s="9" t="n">
        <v>36642</v>
      </c>
      <c r="B61" s="5" t="n">
        <v>126.62</v>
      </c>
      <c r="C61" s="5" t="n">
        <v>128</v>
      </c>
      <c r="D61" s="5" t="n">
        <v>120</v>
      </c>
      <c r="E61" s="5" t="n">
        <v>121.31</v>
      </c>
      <c r="F61" s="5" t="n">
        <v>13117600</v>
      </c>
      <c r="G61" s="5" t="n">
        <v>30.2</v>
      </c>
    </row>
    <row collapsed="false" customFormat="false" customHeight="false" hidden="false" ht="13.3" outlineLevel="0" r="62">
      <c r="A62" s="9" t="n">
        <v>36643</v>
      </c>
      <c r="B62" s="5" t="n">
        <v>117.19</v>
      </c>
      <c r="C62" s="5" t="n">
        <v>127</v>
      </c>
      <c r="D62" s="5" t="n">
        <v>116.58</v>
      </c>
      <c r="E62" s="5" t="n">
        <v>126.75</v>
      </c>
      <c r="F62" s="5" t="n">
        <v>11678000</v>
      </c>
      <c r="G62" s="5" t="n">
        <v>31.55</v>
      </c>
    </row>
    <row collapsed="false" customFormat="false" customHeight="false" hidden="false" ht="13.3" outlineLevel="0" r="63">
      <c r="A63" s="9" t="n">
        <v>36644</v>
      </c>
      <c r="B63" s="5" t="n">
        <v>127.12</v>
      </c>
      <c r="C63" s="5" t="n">
        <v>127.5</v>
      </c>
      <c r="D63" s="5" t="n">
        <v>121.31</v>
      </c>
      <c r="E63" s="5" t="n">
        <v>124.06</v>
      </c>
      <c r="F63" s="5" t="n">
        <v>8932400</v>
      </c>
      <c r="G63" s="5" t="n">
        <v>30.88</v>
      </c>
    </row>
    <row collapsed="false" customFormat="false" customHeight="false" hidden="false" ht="13.3" outlineLevel="0" r="64">
      <c r="A64" s="9" t="n">
        <v>36647</v>
      </c>
      <c r="B64" s="5" t="n">
        <v>124.87</v>
      </c>
      <c r="C64" s="5" t="n">
        <v>125.12</v>
      </c>
      <c r="D64" s="5" t="n">
        <v>121.87</v>
      </c>
      <c r="E64" s="5" t="n">
        <v>124.31</v>
      </c>
      <c r="F64" s="5" t="n">
        <v>8100000</v>
      </c>
      <c r="G64" s="5" t="n">
        <v>30.94</v>
      </c>
    </row>
    <row collapsed="false" customFormat="false" customHeight="false" hidden="false" ht="13.3" outlineLevel="0" r="65">
      <c r="A65" s="9" t="n">
        <v>36648</v>
      </c>
      <c r="B65" s="5" t="n">
        <v>123.25</v>
      </c>
      <c r="C65" s="5" t="n">
        <v>126.25</v>
      </c>
      <c r="D65" s="5" t="n">
        <v>117.5</v>
      </c>
      <c r="E65" s="5" t="n">
        <v>117.87</v>
      </c>
      <c r="F65" s="5" t="n">
        <v>8446400</v>
      </c>
      <c r="G65" s="5" t="n">
        <v>29.34</v>
      </c>
    </row>
    <row collapsed="false" customFormat="false" customHeight="false" hidden="false" ht="13.3" outlineLevel="0" r="66">
      <c r="A66" s="9" t="n">
        <v>36649</v>
      </c>
      <c r="B66" s="5" t="n">
        <v>118.94</v>
      </c>
      <c r="C66" s="5" t="n">
        <v>121.25</v>
      </c>
      <c r="D66" s="5" t="n">
        <v>111.62</v>
      </c>
      <c r="E66" s="5" t="n">
        <v>115.06</v>
      </c>
      <c r="F66" s="5" t="n">
        <v>17500000</v>
      </c>
      <c r="G66" s="5" t="n">
        <v>28.64</v>
      </c>
    </row>
    <row collapsed="false" customFormat="false" customHeight="false" hidden="false" ht="13.3" outlineLevel="0" r="67">
      <c r="A67" s="9" t="n">
        <v>36650</v>
      </c>
      <c r="B67" s="5" t="n">
        <v>115.12</v>
      </c>
      <c r="C67" s="5" t="n">
        <v>115.25</v>
      </c>
      <c r="D67" s="5" t="n">
        <v>110.56</v>
      </c>
      <c r="E67" s="5" t="n">
        <v>110.69</v>
      </c>
      <c r="F67" s="5" t="n">
        <v>14284400</v>
      </c>
      <c r="G67" s="5" t="n">
        <v>27.55</v>
      </c>
    </row>
    <row collapsed="false" customFormat="false" customHeight="false" hidden="false" ht="13.3" outlineLevel="0" r="68">
      <c r="A68" s="9" t="n">
        <v>36651</v>
      </c>
      <c r="B68" s="5" t="n">
        <v>110.81</v>
      </c>
      <c r="C68" s="5" t="n">
        <v>114.75</v>
      </c>
      <c r="D68" s="5" t="n">
        <v>110.72</v>
      </c>
      <c r="E68" s="5" t="n">
        <v>113.12</v>
      </c>
      <c r="F68" s="5" t="n">
        <v>10160000</v>
      </c>
      <c r="G68" s="5" t="n">
        <v>28.16</v>
      </c>
    </row>
    <row collapsed="false" customFormat="false" customHeight="false" hidden="false" ht="13.3" outlineLevel="0" r="69">
      <c r="A69" s="9" t="n">
        <v>36654</v>
      </c>
      <c r="B69" s="5" t="n">
        <v>112.09</v>
      </c>
      <c r="C69" s="5" t="n">
        <v>113.69</v>
      </c>
      <c r="D69" s="5" t="n">
        <v>110</v>
      </c>
      <c r="E69" s="5" t="n">
        <v>110.12</v>
      </c>
      <c r="F69" s="5" t="n">
        <v>6605600</v>
      </c>
      <c r="G69" s="5" t="n">
        <v>27.41</v>
      </c>
    </row>
    <row collapsed="false" customFormat="false" customHeight="false" hidden="false" ht="13.3" outlineLevel="0" r="70">
      <c r="A70" s="9" t="n">
        <v>36655</v>
      </c>
      <c r="B70" s="5" t="n">
        <v>110.31</v>
      </c>
      <c r="C70" s="5" t="n">
        <v>111.25</v>
      </c>
      <c r="D70" s="5" t="n">
        <v>104.87</v>
      </c>
      <c r="E70" s="5" t="n">
        <v>105.44</v>
      </c>
      <c r="F70" s="5" t="n">
        <v>11685600</v>
      </c>
      <c r="G70" s="5" t="n">
        <v>26.25</v>
      </c>
    </row>
    <row collapsed="false" customFormat="false" customHeight="false" hidden="false" ht="13.3" outlineLevel="0" r="71">
      <c r="A71" s="9" t="n">
        <v>36656</v>
      </c>
      <c r="B71" s="5" t="n">
        <v>104.06</v>
      </c>
      <c r="C71" s="5" t="n">
        <v>105</v>
      </c>
      <c r="D71" s="5" t="n">
        <v>98.75</v>
      </c>
      <c r="E71" s="5" t="n">
        <v>99.31</v>
      </c>
      <c r="F71" s="5" t="n">
        <v>19127600</v>
      </c>
      <c r="G71" s="5" t="n">
        <v>24.72</v>
      </c>
    </row>
    <row collapsed="false" customFormat="false" customHeight="false" hidden="false" ht="13.3" outlineLevel="0" r="72">
      <c r="A72" s="9" t="n">
        <v>36657</v>
      </c>
      <c r="B72" s="5" t="n">
        <v>101.37</v>
      </c>
      <c r="C72" s="5" t="n">
        <v>104.25</v>
      </c>
      <c r="D72" s="5" t="n">
        <v>99</v>
      </c>
      <c r="E72" s="5" t="n">
        <v>102.81</v>
      </c>
      <c r="F72" s="5" t="n">
        <v>17852400</v>
      </c>
      <c r="G72" s="5" t="n">
        <v>25.59</v>
      </c>
    </row>
    <row collapsed="false" customFormat="false" customHeight="false" hidden="false" ht="13.3" outlineLevel="0" r="73">
      <c r="A73" s="9" t="n">
        <v>36658</v>
      </c>
      <c r="B73" s="5" t="n">
        <v>106</v>
      </c>
      <c r="C73" s="5" t="n">
        <v>110.5</v>
      </c>
      <c r="D73" s="5" t="n">
        <v>104.77</v>
      </c>
      <c r="E73" s="5" t="n">
        <v>107.62</v>
      </c>
      <c r="F73" s="5" t="n">
        <v>10962000</v>
      </c>
      <c r="G73" s="5" t="n">
        <v>26.79</v>
      </c>
    </row>
    <row collapsed="false" customFormat="false" customHeight="false" hidden="false" ht="13.3" outlineLevel="0" r="74">
      <c r="A74" s="9" t="n">
        <v>36661</v>
      </c>
      <c r="B74" s="5" t="n">
        <v>108.06</v>
      </c>
      <c r="C74" s="5" t="n">
        <v>108.06</v>
      </c>
      <c r="D74" s="5" t="n">
        <v>100.12</v>
      </c>
      <c r="E74" s="5" t="n">
        <v>101</v>
      </c>
      <c r="F74" s="5" t="n">
        <v>24252000</v>
      </c>
      <c r="G74" s="5" t="n">
        <v>25.14</v>
      </c>
    </row>
    <row collapsed="false" customFormat="false" customHeight="false" hidden="false" ht="13.3" outlineLevel="0" r="75">
      <c r="A75" s="9" t="n">
        <v>36662</v>
      </c>
      <c r="B75" s="5" t="n">
        <v>104.52</v>
      </c>
      <c r="C75" s="5" t="n">
        <v>109.06</v>
      </c>
      <c r="D75" s="5" t="n">
        <v>102.75</v>
      </c>
      <c r="E75" s="5" t="n">
        <v>105.69</v>
      </c>
      <c r="F75" s="5" t="n">
        <v>15736400</v>
      </c>
      <c r="G75" s="5" t="n">
        <v>26.31</v>
      </c>
    </row>
    <row collapsed="false" customFormat="false" customHeight="false" hidden="false" ht="13.3" outlineLevel="0" r="76">
      <c r="A76" s="9" t="n">
        <v>36663</v>
      </c>
      <c r="B76" s="5" t="n">
        <v>103.62</v>
      </c>
      <c r="C76" s="5" t="n">
        <v>103.69</v>
      </c>
      <c r="D76" s="5" t="n">
        <v>100.37</v>
      </c>
      <c r="E76" s="5" t="n">
        <v>101.37</v>
      </c>
      <c r="F76" s="5" t="n">
        <v>14227600</v>
      </c>
      <c r="G76" s="5" t="n">
        <v>25.23</v>
      </c>
    </row>
    <row collapsed="false" customFormat="false" customHeight="false" hidden="false" ht="13.3" outlineLevel="0" r="77">
      <c r="A77" s="9" t="n">
        <v>36664</v>
      </c>
      <c r="B77" s="5" t="n">
        <v>103</v>
      </c>
      <c r="C77" s="5" t="n">
        <v>104.94</v>
      </c>
      <c r="D77" s="5" t="n">
        <v>100.62</v>
      </c>
      <c r="E77" s="5" t="n">
        <v>100.75</v>
      </c>
      <c r="F77" s="5" t="n">
        <v>13365600</v>
      </c>
      <c r="G77" s="5" t="n">
        <v>25.08</v>
      </c>
    </row>
    <row collapsed="false" customFormat="false" customHeight="false" hidden="false" ht="13.3" outlineLevel="0" r="78">
      <c r="A78" s="9" t="n">
        <v>36665</v>
      </c>
      <c r="B78" s="5" t="n">
        <v>99.25</v>
      </c>
      <c r="C78" s="5" t="n">
        <v>99.25</v>
      </c>
      <c r="D78" s="5" t="n">
        <v>93.37</v>
      </c>
      <c r="E78" s="5" t="n">
        <v>94</v>
      </c>
      <c r="F78" s="5" t="n">
        <v>26459200</v>
      </c>
      <c r="G78" s="5" t="n">
        <v>23.4</v>
      </c>
    </row>
    <row collapsed="false" customFormat="false" customHeight="false" hidden="false" ht="13.3" outlineLevel="0" r="79">
      <c r="A79" s="9" t="n">
        <v>36668</v>
      </c>
      <c r="B79" s="5" t="n">
        <v>93.75</v>
      </c>
      <c r="C79" s="5" t="n">
        <v>93.75</v>
      </c>
      <c r="D79" s="5" t="n">
        <v>86</v>
      </c>
      <c r="E79" s="5" t="n">
        <v>89.94</v>
      </c>
      <c r="F79" s="5" t="n">
        <v>26995200</v>
      </c>
      <c r="G79" s="5" t="n">
        <v>22.39</v>
      </c>
    </row>
    <row collapsed="false" customFormat="false" customHeight="false" hidden="false" ht="13.3" outlineLevel="0" r="80">
      <c r="A80" s="9" t="n">
        <v>36669</v>
      </c>
      <c r="B80" s="5" t="n">
        <v>90.5</v>
      </c>
      <c r="C80" s="5" t="n">
        <v>93.37</v>
      </c>
      <c r="D80" s="5" t="n">
        <v>85.62</v>
      </c>
      <c r="E80" s="5" t="n">
        <v>85.81</v>
      </c>
      <c r="F80" s="5" t="n">
        <v>18488000</v>
      </c>
      <c r="G80" s="5" t="n">
        <v>21.36</v>
      </c>
    </row>
    <row collapsed="false" customFormat="false" customHeight="false" hidden="false" ht="13.3" outlineLevel="0" r="81">
      <c r="A81" s="9" t="n">
        <v>36670</v>
      </c>
      <c r="B81" s="5" t="n">
        <v>86.19</v>
      </c>
      <c r="C81" s="5" t="n">
        <v>89.75</v>
      </c>
      <c r="D81" s="5" t="n">
        <v>83</v>
      </c>
      <c r="E81" s="5" t="n">
        <v>87.69</v>
      </c>
      <c r="F81" s="5" t="n">
        <v>24248000</v>
      </c>
      <c r="G81" s="5" t="n">
        <v>21.83</v>
      </c>
    </row>
    <row collapsed="false" customFormat="false" customHeight="false" hidden="false" ht="13.3" outlineLevel="0" r="82">
      <c r="A82" s="9" t="n">
        <v>36671</v>
      </c>
      <c r="B82" s="5" t="n">
        <v>88.5</v>
      </c>
      <c r="C82" s="5" t="n">
        <v>92.66</v>
      </c>
      <c r="D82" s="5" t="n">
        <v>86</v>
      </c>
      <c r="E82" s="5" t="n">
        <v>87.27</v>
      </c>
      <c r="F82" s="5" t="n">
        <v>14530800</v>
      </c>
      <c r="G82" s="5" t="n">
        <v>21.72</v>
      </c>
    </row>
    <row collapsed="false" customFormat="false" customHeight="false" hidden="false" ht="13.3" outlineLevel="0" r="83">
      <c r="A83" s="9" t="n">
        <v>36672</v>
      </c>
      <c r="B83" s="5" t="n">
        <v>88</v>
      </c>
      <c r="C83" s="5" t="n">
        <v>89.87</v>
      </c>
      <c r="D83" s="5" t="n">
        <v>85.25</v>
      </c>
      <c r="E83" s="5" t="n">
        <v>86.37</v>
      </c>
      <c r="F83" s="5" t="n">
        <v>6486400</v>
      </c>
      <c r="G83" s="5" t="n">
        <v>21.5</v>
      </c>
    </row>
    <row collapsed="false" customFormat="false" customHeight="false" hidden="false" ht="13.3" outlineLevel="0" r="84">
      <c r="A84" s="9" t="n">
        <v>36676</v>
      </c>
      <c r="B84" s="5" t="n">
        <v>87.62</v>
      </c>
      <c r="C84" s="5" t="n">
        <v>88.12</v>
      </c>
      <c r="D84" s="5" t="n">
        <v>81.75</v>
      </c>
      <c r="E84" s="5" t="n">
        <v>87.56</v>
      </c>
      <c r="F84" s="5" t="n">
        <v>25481200</v>
      </c>
      <c r="G84" s="5" t="n">
        <v>21.8</v>
      </c>
    </row>
    <row collapsed="false" customFormat="false" customHeight="false" hidden="false" ht="13.3" outlineLevel="0" r="85">
      <c r="A85" s="9" t="n">
        <v>36677</v>
      </c>
      <c r="B85" s="5" t="n">
        <v>86.87</v>
      </c>
      <c r="C85" s="5" t="n">
        <v>91.25</v>
      </c>
      <c r="D85" s="5" t="n">
        <v>83.81</v>
      </c>
      <c r="E85" s="5" t="n">
        <v>84</v>
      </c>
      <c r="F85" s="5" t="n">
        <v>15483600</v>
      </c>
      <c r="G85" s="5" t="n">
        <v>20.91</v>
      </c>
    </row>
    <row collapsed="false" customFormat="false" customHeight="false" hidden="false" ht="13.3" outlineLevel="0" r="86">
      <c r="A86" s="9" t="n">
        <v>36678</v>
      </c>
      <c r="B86" s="5" t="n">
        <v>81.75</v>
      </c>
      <c r="C86" s="5" t="n">
        <v>89.56</v>
      </c>
      <c r="D86" s="5" t="n">
        <v>80.37</v>
      </c>
      <c r="E86" s="5" t="n">
        <v>89.12</v>
      </c>
      <c r="F86" s="5" t="n">
        <v>32280000</v>
      </c>
      <c r="G86" s="5" t="n">
        <v>22.18</v>
      </c>
    </row>
    <row collapsed="false" customFormat="false" customHeight="false" hidden="false" ht="13.3" outlineLevel="0" r="87">
      <c r="A87" s="9" t="n">
        <v>36679</v>
      </c>
      <c r="B87" s="5" t="n">
        <v>93.75</v>
      </c>
      <c r="C87" s="5" t="n">
        <v>99.75</v>
      </c>
      <c r="D87" s="5" t="n">
        <v>89</v>
      </c>
      <c r="E87" s="5" t="n">
        <v>92.56</v>
      </c>
      <c r="F87" s="5" t="n">
        <v>28336400</v>
      </c>
      <c r="G87" s="5" t="n">
        <v>23.04</v>
      </c>
    </row>
    <row collapsed="false" customFormat="false" customHeight="false" hidden="false" ht="13.3" outlineLevel="0" r="88">
      <c r="A88" s="9" t="n">
        <v>36682</v>
      </c>
      <c r="B88" s="5" t="n">
        <v>93.31</v>
      </c>
      <c r="C88" s="5" t="n">
        <v>95.25</v>
      </c>
      <c r="D88" s="5" t="n">
        <v>89.69</v>
      </c>
      <c r="E88" s="5" t="n">
        <v>91.31</v>
      </c>
      <c r="F88" s="5" t="n">
        <v>11582000</v>
      </c>
      <c r="G88" s="5" t="n">
        <v>22.73</v>
      </c>
    </row>
    <row collapsed="false" customFormat="false" customHeight="false" hidden="false" ht="13.3" outlineLevel="0" r="89">
      <c r="A89" s="9" t="n">
        <v>36683</v>
      </c>
      <c r="B89" s="5" t="n">
        <v>91.97</v>
      </c>
      <c r="C89" s="5" t="n">
        <v>96.75</v>
      </c>
      <c r="D89" s="5" t="n">
        <v>90.31</v>
      </c>
      <c r="E89" s="5" t="n">
        <v>92.87</v>
      </c>
      <c r="F89" s="5" t="n">
        <v>18771200</v>
      </c>
      <c r="G89" s="5" t="n">
        <v>23.12</v>
      </c>
    </row>
    <row collapsed="false" customFormat="false" customHeight="false" hidden="false" ht="13.3" outlineLevel="0" r="90">
      <c r="A90" s="9" t="n">
        <v>36684</v>
      </c>
      <c r="B90" s="5" t="n">
        <v>93.62</v>
      </c>
      <c r="C90" s="5" t="n">
        <v>97</v>
      </c>
      <c r="D90" s="5" t="n">
        <v>91.62</v>
      </c>
      <c r="E90" s="5" t="n">
        <v>96.56</v>
      </c>
      <c r="F90" s="5" t="n">
        <v>12056800</v>
      </c>
      <c r="G90" s="5" t="n">
        <v>24.04</v>
      </c>
    </row>
    <row collapsed="false" customFormat="false" customHeight="false" hidden="false" ht="13.3" outlineLevel="0" r="91">
      <c r="A91" s="9" t="n">
        <v>36685</v>
      </c>
      <c r="B91" s="5" t="n">
        <v>97.62</v>
      </c>
      <c r="C91" s="5" t="n">
        <v>98.5</v>
      </c>
      <c r="D91" s="5" t="n">
        <v>93.12</v>
      </c>
      <c r="E91" s="5" t="n">
        <v>94.81</v>
      </c>
      <c r="F91" s="5" t="n">
        <v>8540800</v>
      </c>
      <c r="G91" s="5" t="n">
        <v>23.6</v>
      </c>
    </row>
    <row collapsed="false" customFormat="false" customHeight="false" hidden="false" ht="13.3" outlineLevel="0" r="92">
      <c r="A92" s="9" t="n">
        <v>36686</v>
      </c>
      <c r="B92" s="5" t="n">
        <v>96.75</v>
      </c>
      <c r="C92" s="5" t="n">
        <v>97.94</v>
      </c>
      <c r="D92" s="5" t="n">
        <v>94.37</v>
      </c>
      <c r="E92" s="5" t="n">
        <v>95.75</v>
      </c>
      <c r="F92" s="5" t="n">
        <v>9020000</v>
      </c>
      <c r="G92" s="5" t="n">
        <v>23.84</v>
      </c>
    </row>
    <row collapsed="false" customFormat="false" customHeight="false" hidden="false" ht="13.3" outlineLevel="0" r="93">
      <c r="A93" s="9" t="n">
        <v>36689</v>
      </c>
      <c r="B93" s="5" t="n">
        <v>96.37</v>
      </c>
      <c r="C93" s="5" t="n">
        <v>96.44</v>
      </c>
      <c r="D93" s="5" t="n">
        <v>90.87</v>
      </c>
      <c r="E93" s="5" t="n">
        <v>91.19</v>
      </c>
      <c r="F93" s="5" t="n">
        <v>10374400</v>
      </c>
      <c r="G93" s="5" t="n">
        <v>22.7</v>
      </c>
    </row>
    <row collapsed="false" customFormat="false" customHeight="false" hidden="false" ht="13.3" outlineLevel="0" r="94">
      <c r="A94" s="9" t="n">
        <v>36690</v>
      </c>
      <c r="B94" s="5" t="n">
        <v>91.19</v>
      </c>
      <c r="C94" s="5" t="n">
        <v>94.69</v>
      </c>
      <c r="D94" s="5" t="n">
        <v>88.19</v>
      </c>
      <c r="E94" s="5" t="n">
        <v>94.5</v>
      </c>
      <c r="F94" s="5" t="n">
        <v>12570000</v>
      </c>
      <c r="G94" s="5" t="n">
        <v>23.52</v>
      </c>
    </row>
    <row collapsed="false" customFormat="false" customHeight="false" hidden="false" ht="13.3" outlineLevel="0" r="95">
      <c r="A95" s="9" t="n">
        <v>36691</v>
      </c>
      <c r="B95" s="5" t="n">
        <v>94.69</v>
      </c>
      <c r="C95" s="5" t="n">
        <v>96.25</v>
      </c>
      <c r="D95" s="5" t="n">
        <v>90.12</v>
      </c>
      <c r="E95" s="5" t="n">
        <v>90.44</v>
      </c>
      <c r="F95" s="5" t="n">
        <v>9925200</v>
      </c>
      <c r="G95" s="5" t="n">
        <v>22.51</v>
      </c>
    </row>
    <row collapsed="false" customFormat="false" customHeight="false" hidden="false" ht="13.3" outlineLevel="0" r="96">
      <c r="A96" s="9" t="n">
        <v>36692</v>
      </c>
      <c r="B96" s="5" t="n">
        <v>91.25</v>
      </c>
      <c r="C96" s="5" t="n">
        <v>93.37</v>
      </c>
      <c r="D96" s="5" t="n">
        <v>89</v>
      </c>
      <c r="E96" s="5" t="n">
        <v>92.37</v>
      </c>
      <c r="F96" s="5" t="n">
        <v>8898800</v>
      </c>
      <c r="G96" s="5" t="n">
        <v>22.99</v>
      </c>
    </row>
    <row collapsed="false" customFormat="false" customHeight="false" hidden="false" ht="13.3" outlineLevel="0" r="97">
      <c r="A97" s="9" t="n">
        <v>36693</v>
      </c>
      <c r="B97" s="5" t="n">
        <v>93.5</v>
      </c>
      <c r="C97" s="5" t="n">
        <v>93.75</v>
      </c>
      <c r="D97" s="5" t="n">
        <v>89.06</v>
      </c>
      <c r="E97" s="5" t="n">
        <v>91.19</v>
      </c>
      <c r="F97" s="5" t="n">
        <v>10842400</v>
      </c>
      <c r="G97" s="5" t="n">
        <v>22.7</v>
      </c>
    </row>
    <row collapsed="false" customFormat="false" customHeight="false" hidden="false" ht="13.3" outlineLevel="0" r="98">
      <c r="A98" s="9" t="n">
        <v>36696</v>
      </c>
      <c r="B98" s="5" t="n">
        <v>90.56</v>
      </c>
      <c r="C98" s="5" t="n">
        <v>97.87</v>
      </c>
      <c r="D98" s="5" t="n">
        <v>89.81</v>
      </c>
      <c r="E98" s="5" t="n">
        <v>96.62</v>
      </c>
      <c r="F98" s="5" t="n">
        <v>14089200</v>
      </c>
      <c r="G98" s="5" t="n">
        <v>24.05</v>
      </c>
    </row>
    <row collapsed="false" customFormat="false" customHeight="false" hidden="false" ht="13.3" outlineLevel="0" r="99">
      <c r="A99" s="9" t="n">
        <v>36697</v>
      </c>
      <c r="B99" s="5" t="n">
        <v>98.5</v>
      </c>
      <c r="C99" s="5" t="n">
        <v>103.94</v>
      </c>
      <c r="D99" s="5" t="n">
        <v>98.37</v>
      </c>
      <c r="E99" s="5" t="n">
        <v>101.25</v>
      </c>
      <c r="F99" s="5" t="n">
        <v>17922000</v>
      </c>
      <c r="G99" s="5" t="n">
        <v>25.2</v>
      </c>
    </row>
    <row collapsed="false" customFormat="false" customHeight="false" hidden="false" ht="13.3" outlineLevel="0" r="100">
      <c r="A100" s="9" t="n">
        <v>36698</v>
      </c>
      <c r="B100" s="5" t="n">
        <v>50.5</v>
      </c>
      <c r="C100" s="5" t="n">
        <v>56.94</v>
      </c>
      <c r="D100" s="5" t="n">
        <v>50.31</v>
      </c>
      <c r="E100" s="5" t="n">
        <v>55.63</v>
      </c>
      <c r="F100" s="5" t="n">
        <v>17500000</v>
      </c>
      <c r="G100" s="5" t="n">
        <v>27.7</v>
      </c>
    </row>
    <row collapsed="false" customFormat="false" customHeight="false" hidden="false" ht="13.3" outlineLevel="0" r="101">
      <c r="A101" s="9" t="n">
        <v>36699</v>
      </c>
      <c r="B101" s="5" t="n">
        <v>55.75</v>
      </c>
      <c r="C101" s="5" t="n">
        <v>57.63</v>
      </c>
      <c r="D101" s="5" t="n">
        <v>53.56</v>
      </c>
      <c r="E101" s="5" t="n">
        <v>53.75</v>
      </c>
      <c r="F101" s="5" t="n">
        <v>16706200</v>
      </c>
      <c r="G101" s="5" t="n">
        <v>26.76</v>
      </c>
    </row>
    <row collapsed="false" customFormat="false" customHeight="false" hidden="false" ht="13.3" outlineLevel="0" r="102">
      <c r="A102" s="9" t="n">
        <v>36700</v>
      </c>
      <c r="B102" s="5" t="n">
        <v>53.78</v>
      </c>
      <c r="C102" s="5" t="n">
        <v>54.63</v>
      </c>
      <c r="D102" s="5" t="n">
        <v>50.81</v>
      </c>
      <c r="E102" s="5" t="n">
        <v>51.69</v>
      </c>
      <c r="F102" s="5" t="n">
        <v>7320400</v>
      </c>
      <c r="G102" s="5" t="n">
        <v>25.73</v>
      </c>
    </row>
    <row collapsed="false" customFormat="false" customHeight="false" hidden="false" ht="13.3" outlineLevel="0" r="103">
      <c r="A103" s="9" t="n">
        <v>36703</v>
      </c>
      <c r="B103" s="5" t="n">
        <v>52.5</v>
      </c>
      <c r="C103" s="5" t="n">
        <v>54.75</v>
      </c>
      <c r="D103" s="5" t="n">
        <v>52.13</v>
      </c>
      <c r="E103" s="5" t="n">
        <v>54.13</v>
      </c>
      <c r="F103" s="5" t="n">
        <v>6631000</v>
      </c>
      <c r="G103" s="5" t="n">
        <v>26.95</v>
      </c>
    </row>
    <row collapsed="false" customFormat="false" customHeight="false" hidden="false" ht="13.3" outlineLevel="0" r="104">
      <c r="A104" s="9" t="n">
        <v>36704</v>
      </c>
      <c r="B104" s="5" t="n">
        <v>53.78</v>
      </c>
      <c r="C104" s="5" t="n">
        <v>55.5</v>
      </c>
      <c r="D104" s="5" t="n">
        <v>51.63</v>
      </c>
      <c r="E104" s="5" t="n">
        <v>51.75</v>
      </c>
      <c r="F104" s="5" t="n">
        <v>7270600</v>
      </c>
      <c r="G104" s="5" t="n">
        <v>25.76</v>
      </c>
    </row>
    <row collapsed="false" customFormat="false" customHeight="false" hidden="false" ht="13.3" outlineLevel="0" r="105">
      <c r="A105" s="9" t="n">
        <v>36705</v>
      </c>
      <c r="B105" s="5" t="n">
        <v>53.31</v>
      </c>
      <c r="C105" s="5" t="n">
        <v>55.38</v>
      </c>
      <c r="D105" s="5" t="n">
        <v>51.5</v>
      </c>
      <c r="E105" s="5" t="n">
        <v>54.44</v>
      </c>
      <c r="F105" s="5" t="n">
        <v>10235000</v>
      </c>
      <c r="G105" s="5" t="n">
        <v>27.1</v>
      </c>
    </row>
    <row collapsed="false" customFormat="false" customHeight="false" hidden="false" ht="13.3" outlineLevel="0" r="106">
      <c r="A106" s="9" t="n">
        <v>36706</v>
      </c>
      <c r="B106" s="5" t="n">
        <v>53.06</v>
      </c>
      <c r="C106" s="5" t="n">
        <v>53.94</v>
      </c>
      <c r="D106" s="5" t="n">
        <v>51.06</v>
      </c>
      <c r="E106" s="5" t="n">
        <v>51.25</v>
      </c>
      <c r="F106" s="5" t="n">
        <v>7281200</v>
      </c>
      <c r="G106" s="5" t="n">
        <v>25.52</v>
      </c>
    </row>
    <row collapsed="false" customFormat="false" customHeight="false" hidden="false" ht="13.3" outlineLevel="0" r="107">
      <c r="A107" s="9" t="n">
        <v>36707</v>
      </c>
      <c r="B107" s="5" t="n">
        <v>52.81</v>
      </c>
      <c r="C107" s="5" t="n">
        <v>54.94</v>
      </c>
      <c r="D107" s="5" t="n">
        <v>51.69</v>
      </c>
      <c r="E107" s="5" t="n">
        <v>52.38</v>
      </c>
      <c r="F107" s="5" t="n">
        <v>11550000</v>
      </c>
      <c r="G107" s="5" t="n">
        <v>26.08</v>
      </c>
    </row>
    <row collapsed="false" customFormat="false" customHeight="false" hidden="false" ht="13.3" outlineLevel="0" r="108">
      <c r="A108" s="9" t="n">
        <v>36710</v>
      </c>
      <c r="B108" s="5" t="n">
        <v>52.13</v>
      </c>
      <c r="C108" s="5" t="n">
        <v>54.31</v>
      </c>
      <c r="D108" s="5" t="n">
        <v>52.13</v>
      </c>
      <c r="E108" s="5" t="n">
        <v>53.31</v>
      </c>
      <c r="F108" s="5" t="n">
        <v>2535000</v>
      </c>
      <c r="G108" s="5" t="n">
        <v>26.54</v>
      </c>
    </row>
    <row collapsed="false" customFormat="false" customHeight="false" hidden="false" ht="13.3" outlineLevel="0" r="109">
      <c r="A109" s="9" t="n">
        <v>36712</v>
      </c>
      <c r="B109" s="5" t="n">
        <v>53.25</v>
      </c>
      <c r="C109" s="5" t="n">
        <v>55.19</v>
      </c>
      <c r="D109" s="5" t="n">
        <v>50.75</v>
      </c>
      <c r="E109" s="5" t="n">
        <v>51.63</v>
      </c>
      <c r="F109" s="5" t="n">
        <v>9478800</v>
      </c>
      <c r="G109" s="5" t="n">
        <v>25.7</v>
      </c>
    </row>
    <row collapsed="false" customFormat="false" customHeight="false" hidden="false" ht="13.3" outlineLevel="0" r="110">
      <c r="A110" s="9" t="n">
        <v>36713</v>
      </c>
      <c r="B110" s="5" t="n">
        <v>52.5</v>
      </c>
      <c r="C110" s="5" t="n">
        <v>52.94</v>
      </c>
      <c r="D110" s="5" t="n">
        <v>49.63</v>
      </c>
      <c r="E110" s="5" t="n">
        <v>51.81</v>
      </c>
      <c r="F110" s="5" t="n">
        <v>11063800</v>
      </c>
      <c r="G110" s="5" t="n">
        <v>25.79</v>
      </c>
    </row>
    <row collapsed="false" customFormat="false" customHeight="false" hidden="false" ht="13.3" outlineLevel="0" r="111">
      <c r="A111" s="9" t="n">
        <v>36714</v>
      </c>
      <c r="B111" s="5" t="n">
        <v>52.59</v>
      </c>
      <c r="C111" s="5" t="n">
        <v>54.81</v>
      </c>
      <c r="D111" s="5" t="n">
        <v>52.13</v>
      </c>
      <c r="E111" s="5" t="n">
        <v>54.44</v>
      </c>
      <c r="F111" s="5" t="n">
        <v>9422600</v>
      </c>
      <c r="G111" s="5" t="n">
        <v>27.1</v>
      </c>
    </row>
    <row collapsed="false" customFormat="false" customHeight="false" hidden="false" ht="13.3" outlineLevel="0" r="112">
      <c r="A112" s="9" t="n">
        <v>36717</v>
      </c>
      <c r="B112" s="5" t="n">
        <v>54.09</v>
      </c>
      <c r="C112" s="5" t="n">
        <v>58.25</v>
      </c>
      <c r="D112" s="5" t="n">
        <v>53.75</v>
      </c>
      <c r="E112" s="5" t="n">
        <v>57.13</v>
      </c>
      <c r="F112" s="5" t="n">
        <v>14211000</v>
      </c>
      <c r="G112" s="5" t="n">
        <v>28.44</v>
      </c>
    </row>
    <row collapsed="false" customFormat="false" customHeight="false" hidden="false" ht="13.3" outlineLevel="0" r="113">
      <c r="A113" s="9" t="n">
        <v>36718</v>
      </c>
      <c r="B113" s="5" t="n">
        <v>57</v>
      </c>
      <c r="C113" s="5" t="n">
        <v>59.25</v>
      </c>
      <c r="D113" s="5" t="n">
        <v>55.44</v>
      </c>
      <c r="E113" s="5" t="n">
        <v>56.94</v>
      </c>
      <c r="F113" s="5" t="n">
        <v>12783200</v>
      </c>
      <c r="G113" s="5" t="n">
        <v>28.35</v>
      </c>
    </row>
    <row collapsed="false" customFormat="false" customHeight="false" hidden="false" ht="13.3" outlineLevel="0" r="114">
      <c r="A114" s="9" t="n">
        <v>36719</v>
      </c>
      <c r="B114" s="5" t="n">
        <v>58.13</v>
      </c>
      <c r="C114" s="5" t="n">
        <v>58.94</v>
      </c>
      <c r="D114" s="5" t="n">
        <v>56.38</v>
      </c>
      <c r="E114" s="5" t="n">
        <v>58.88</v>
      </c>
      <c r="F114" s="5" t="n">
        <v>8057600</v>
      </c>
      <c r="G114" s="5" t="n">
        <v>29.31</v>
      </c>
    </row>
    <row collapsed="false" customFormat="false" customHeight="false" hidden="false" ht="13.3" outlineLevel="0" r="115">
      <c r="A115" s="9" t="n">
        <v>36720</v>
      </c>
      <c r="B115" s="5" t="n">
        <v>58.5</v>
      </c>
      <c r="C115" s="5" t="n">
        <v>60.63</v>
      </c>
      <c r="D115" s="5" t="n">
        <v>54.75</v>
      </c>
      <c r="E115" s="5" t="n">
        <v>56.5</v>
      </c>
      <c r="F115" s="5" t="n">
        <v>15925600</v>
      </c>
      <c r="G115" s="5" t="n">
        <v>28.13</v>
      </c>
    </row>
    <row collapsed="false" customFormat="false" customHeight="false" hidden="false" ht="13.3" outlineLevel="0" r="116">
      <c r="A116" s="9" t="n">
        <v>36721</v>
      </c>
      <c r="B116" s="5" t="n">
        <v>57.13</v>
      </c>
      <c r="C116" s="5" t="n">
        <v>59</v>
      </c>
      <c r="D116" s="5" t="n">
        <v>56.88</v>
      </c>
      <c r="E116" s="5" t="n">
        <v>57.69</v>
      </c>
      <c r="F116" s="5" t="n">
        <v>6804400</v>
      </c>
      <c r="G116" s="5" t="n">
        <v>28.72</v>
      </c>
    </row>
    <row collapsed="false" customFormat="false" customHeight="false" hidden="false" ht="13.3" outlineLevel="0" r="117">
      <c r="A117" s="9" t="n">
        <v>36724</v>
      </c>
      <c r="B117" s="5" t="n">
        <v>58.25</v>
      </c>
      <c r="C117" s="5" t="n">
        <v>58.81</v>
      </c>
      <c r="D117" s="5" t="n">
        <v>57.13</v>
      </c>
      <c r="E117" s="5" t="n">
        <v>58.31</v>
      </c>
      <c r="F117" s="5" t="n">
        <v>9289000</v>
      </c>
      <c r="G117" s="5" t="n">
        <v>29.03</v>
      </c>
    </row>
    <row collapsed="false" customFormat="false" customHeight="false" hidden="false" ht="13.3" outlineLevel="0" r="118">
      <c r="A118" s="9" t="n">
        <v>36725</v>
      </c>
      <c r="B118" s="5" t="n">
        <v>58.5</v>
      </c>
      <c r="C118" s="5" t="n">
        <v>58.88</v>
      </c>
      <c r="D118" s="5" t="n">
        <v>56.88</v>
      </c>
      <c r="E118" s="5" t="n">
        <v>57.25</v>
      </c>
      <c r="F118" s="5" t="n">
        <v>11378200</v>
      </c>
      <c r="G118" s="5" t="n">
        <v>28.5</v>
      </c>
    </row>
    <row collapsed="false" customFormat="false" customHeight="false" hidden="false" ht="13.3" outlineLevel="0" r="119">
      <c r="A119" s="9" t="n">
        <v>36726</v>
      </c>
      <c r="B119" s="5" t="n">
        <v>55.19</v>
      </c>
      <c r="C119" s="5" t="n">
        <v>56.81</v>
      </c>
      <c r="D119" s="5" t="n">
        <v>51.75</v>
      </c>
      <c r="E119" s="5" t="n">
        <v>52.69</v>
      </c>
      <c r="F119" s="5" t="n">
        <v>16359600</v>
      </c>
      <c r="G119" s="5" t="n">
        <v>26.23</v>
      </c>
    </row>
    <row collapsed="false" customFormat="false" customHeight="false" hidden="false" ht="13.3" outlineLevel="0" r="120">
      <c r="A120" s="9" t="n">
        <v>36727</v>
      </c>
      <c r="B120" s="5" t="n">
        <v>55</v>
      </c>
      <c r="C120" s="5" t="n">
        <v>57.06</v>
      </c>
      <c r="D120" s="5" t="n">
        <v>54.13</v>
      </c>
      <c r="E120" s="5" t="n">
        <v>55.13</v>
      </c>
      <c r="F120" s="5" t="n">
        <v>16631800</v>
      </c>
      <c r="G120" s="5" t="n">
        <v>27.45</v>
      </c>
    </row>
    <row collapsed="false" customFormat="false" customHeight="false" hidden="false" ht="13.3" outlineLevel="0" r="121">
      <c r="A121" s="9" t="n">
        <v>36728</v>
      </c>
      <c r="B121" s="5" t="n">
        <v>54.36</v>
      </c>
      <c r="C121" s="5" t="n">
        <v>55.63</v>
      </c>
      <c r="D121" s="5" t="n">
        <v>52.94</v>
      </c>
      <c r="E121" s="5" t="n">
        <v>53.56</v>
      </c>
      <c r="F121" s="5" t="n">
        <v>7013200</v>
      </c>
      <c r="G121" s="5" t="n">
        <v>26.67</v>
      </c>
    </row>
    <row collapsed="false" customFormat="false" customHeight="false" hidden="false" ht="13.3" outlineLevel="0" r="122">
      <c r="A122" s="9" t="n">
        <v>36731</v>
      </c>
      <c r="B122" s="5" t="n">
        <v>52.56</v>
      </c>
      <c r="C122" s="5" t="n">
        <v>52.88</v>
      </c>
      <c r="D122" s="5" t="n">
        <v>47.5</v>
      </c>
      <c r="E122" s="5" t="n">
        <v>48.69</v>
      </c>
      <c r="F122" s="5" t="n">
        <v>14720600</v>
      </c>
      <c r="G122" s="5" t="n">
        <v>24.24</v>
      </c>
    </row>
    <row collapsed="false" customFormat="false" customHeight="false" hidden="false" ht="13.3" outlineLevel="0" r="123">
      <c r="A123" s="9" t="n">
        <v>36732</v>
      </c>
      <c r="B123" s="5" t="n">
        <v>50.31</v>
      </c>
      <c r="C123" s="5" t="n">
        <v>50.63</v>
      </c>
      <c r="D123" s="5" t="n">
        <v>49.06</v>
      </c>
      <c r="E123" s="5" t="n">
        <v>50.06</v>
      </c>
      <c r="F123" s="5" t="n">
        <v>7567200</v>
      </c>
      <c r="G123" s="5" t="n">
        <v>24.92</v>
      </c>
    </row>
    <row collapsed="false" customFormat="false" customHeight="false" hidden="false" ht="13.3" outlineLevel="0" r="124">
      <c r="A124" s="9" t="n">
        <v>36733</v>
      </c>
      <c r="B124" s="5" t="n">
        <v>49.84</v>
      </c>
      <c r="C124" s="5" t="n">
        <v>51.25</v>
      </c>
      <c r="D124" s="5" t="n">
        <v>49.25</v>
      </c>
      <c r="E124" s="5" t="n">
        <v>50.06</v>
      </c>
      <c r="F124" s="5" t="n">
        <v>7526200</v>
      </c>
      <c r="G124" s="5" t="n">
        <v>24.92</v>
      </c>
    </row>
    <row collapsed="false" customFormat="false" customHeight="false" hidden="false" ht="13.3" outlineLevel="0" r="125">
      <c r="A125" s="9" t="n">
        <v>36734</v>
      </c>
      <c r="B125" s="5" t="n">
        <v>50</v>
      </c>
      <c r="C125" s="5" t="n">
        <v>53.25</v>
      </c>
      <c r="D125" s="5" t="n">
        <v>49.88</v>
      </c>
      <c r="E125" s="5" t="n">
        <v>52</v>
      </c>
      <c r="F125" s="5" t="n">
        <v>10543800</v>
      </c>
      <c r="G125" s="5" t="n">
        <v>25.89</v>
      </c>
    </row>
    <row collapsed="false" customFormat="false" customHeight="false" hidden="false" ht="13.3" outlineLevel="0" r="126">
      <c r="A126" s="9" t="n">
        <v>36735</v>
      </c>
      <c r="B126" s="5" t="n">
        <v>52.28</v>
      </c>
      <c r="C126" s="5" t="n">
        <v>52.5</v>
      </c>
      <c r="D126" s="5" t="n">
        <v>46.88</v>
      </c>
      <c r="E126" s="5" t="n">
        <v>48.31</v>
      </c>
      <c r="F126" s="5" t="n">
        <v>8505400</v>
      </c>
      <c r="G126" s="5" t="n">
        <v>24.05</v>
      </c>
    </row>
    <row collapsed="false" customFormat="false" customHeight="false" hidden="false" ht="13.3" outlineLevel="0" r="127">
      <c r="A127" s="9" t="n">
        <v>36738</v>
      </c>
      <c r="B127" s="5" t="n">
        <v>49.16</v>
      </c>
      <c r="C127" s="5" t="n">
        <v>51.63</v>
      </c>
      <c r="D127" s="5" t="n">
        <v>48.75</v>
      </c>
      <c r="E127" s="5" t="n">
        <v>50.81</v>
      </c>
      <c r="F127" s="5" t="n">
        <v>5550000</v>
      </c>
      <c r="G127" s="5" t="n">
        <v>25.3</v>
      </c>
    </row>
    <row collapsed="false" customFormat="false" customHeight="false" hidden="false" ht="13.3" outlineLevel="0" r="128">
      <c r="A128" s="9" t="n">
        <v>36739</v>
      </c>
      <c r="B128" s="5" t="n">
        <v>50.31</v>
      </c>
      <c r="C128" s="5" t="n">
        <v>51.16</v>
      </c>
      <c r="D128" s="5" t="n">
        <v>49.25</v>
      </c>
      <c r="E128" s="5" t="n">
        <v>49.31</v>
      </c>
      <c r="F128" s="5" t="n">
        <v>4904600</v>
      </c>
      <c r="G128" s="5" t="n">
        <v>24.55</v>
      </c>
    </row>
    <row collapsed="false" customFormat="false" customHeight="false" hidden="false" ht="13.3" outlineLevel="0" r="129">
      <c r="A129" s="9" t="n">
        <v>36740</v>
      </c>
      <c r="B129" s="5" t="n">
        <v>49</v>
      </c>
      <c r="C129" s="5" t="n">
        <v>49.94</v>
      </c>
      <c r="D129" s="5" t="n">
        <v>47.19</v>
      </c>
      <c r="E129" s="5" t="n">
        <v>47.25</v>
      </c>
      <c r="F129" s="5" t="n">
        <v>5808800</v>
      </c>
      <c r="G129" s="5" t="n">
        <v>23.52</v>
      </c>
    </row>
    <row collapsed="false" customFormat="false" customHeight="false" hidden="false" ht="13.3" outlineLevel="0" r="130">
      <c r="A130" s="9" t="n">
        <v>36741</v>
      </c>
      <c r="B130" s="5" t="n">
        <v>45.56</v>
      </c>
      <c r="C130" s="5" t="n">
        <v>48.06</v>
      </c>
      <c r="D130" s="5" t="n">
        <v>44.25</v>
      </c>
      <c r="E130" s="5" t="n">
        <v>48</v>
      </c>
      <c r="F130" s="5" t="n">
        <v>12150000</v>
      </c>
      <c r="G130" s="5" t="n">
        <v>23.9</v>
      </c>
    </row>
    <row collapsed="false" customFormat="false" customHeight="false" hidden="false" ht="13.3" outlineLevel="0" r="131">
      <c r="A131" s="9" t="n">
        <v>36742</v>
      </c>
      <c r="B131" s="5" t="n">
        <v>49.47</v>
      </c>
      <c r="C131" s="5" t="n">
        <v>51.25</v>
      </c>
      <c r="D131" s="5" t="n">
        <v>46.31</v>
      </c>
      <c r="E131" s="5" t="n">
        <v>47.38</v>
      </c>
      <c r="F131" s="5" t="n">
        <v>9406800</v>
      </c>
      <c r="G131" s="5" t="n">
        <v>23.59</v>
      </c>
    </row>
    <row collapsed="false" customFormat="false" customHeight="false" hidden="false" ht="13.3" outlineLevel="0" r="132">
      <c r="A132" s="9" t="n">
        <v>36745</v>
      </c>
      <c r="B132" s="5" t="n">
        <v>47.88</v>
      </c>
      <c r="C132" s="5" t="n">
        <v>49.06</v>
      </c>
      <c r="D132" s="5" t="n">
        <v>47.19</v>
      </c>
      <c r="E132" s="5" t="n">
        <v>47.94</v>
      </c>
      <c r="F132" s="5" t="n">
        <v>6697200</v>
      </c>
      <c r="G132" s="5" t="n">
        <v>23.87</v>
      </c>
    </row>
    <row collapsed="false" customFormat="false" customHeight="false" hidden="false" ht="13.3" outlineLevel="0" r="133">
      <c r="A133" s="9" t="n">
        <v>36746</v>
      </c>
      <c r="B133" s="5" t="n">
        <v>47.94</v>
      </c>
      <c r="C133" s="5" t="n">
        <v>48</v>
      </c>
      <c r="D133" s="5" t="n">
        <v>46.31</v>
      </c>
      <c r="E133" s="5" t="n">
        <v>46.75</v>
      </c>
      <c r="F133" s="5" t="n">
        <v>6315400</v>
      </c>
      <c r="G133" s="5" t="n">
        <v>23.28</v>
      </c>
    </row>
    <row collapsed="false" customFormat="false" customHeight="false" hidden="false" ht="13.3" outlineLevel="0" r="134">
      <c r="A134" s="9" t="n">
        <v>36747</v>
      </c>
      <c r="B134" s="5" t="n">
        <v>48.13</v>
      </c>
      <c r="C134" s="5" t="n">
        <v>48.44</v>
      </c>
      <c r="D134" s="5" t="n">
        <v>47.25</v>
      </c>
      <c r="E134" s="5" t="n">
        <v>47.5</v>
      </c>
      <c r="F134" s="5" t="n">
        <v>13569000</v>
      </c>
      <c r="G134" s="5" t="n">
        <v>23.65</v>
      </c>
    </row>
    <row collapsed="false" customFormat="false" customHeight="false" hidden="false" ht="13.3" outlineLevel="0" r="135">
      <c r="A135" s="9" t="n">
        <v>36748</v>
      </c>
      <c r="B135" s="5" t="n">
        <v>48</v>
      </c>
      <c r="C135" s="5" t="n">
        <v>48.44</v>
      </c>
      <c r="D135" s="5" t="n">
        <v>47.38</v>
      </c>
      <c r="E135" s="5" t="n">
        <v>47.56</v>
      </c>
      <c r="F135" s="5" t="n">
        <v>8995400</v>
      </c>
      <c r="G135" s="5" t="n">
        <v>23.68</v>
      </c>
    </row>
    <row collapsed="false" customFormat="false" customHeight="false" hidden="false" ht="13.3" outlineLevel="0" r="136">
      <c r="A136" s="9" t="n">
        <v>36749</v>
      </c>
      <c r="B136" s="5" t="n">
        <v>46.84</v>
      </c>
      <c r="C136" s="5" t="n">
        <v>48</v>
      </c>
      <c r="D136" s="5" t="n">
        <v>45.56</v>
      </c>
      <c r="E136" s="5" t="n">
        <v>47.69</v>
      </c>
      <c r="F136" s="5" t="n">
        <v>8503200</v>
      </c>
      <c r="G136" s="5" t="n">
        <v>23.74</v>
      </c>
    </row>
    <row collapsed="false" customFormat="false" customHeight="false" hidden="false" ht="13.3" outlineLevel="0" r="137">
      <c r="A137" s="9" t="n">
        <v>36752</v>
      </c>
      <c r="B137" s="5" t="n">
        <v>47.59</v>
      </c>
      <c r="C137" s="5" t="n">
        <v>47.69</v>
      </c>
      <c r="D137" s="5" t="n">
        <v>46.31</v>
      </c>
      <c r="E137" s="5" t="n">
        <v>47.06</v>
      </c>
      <c r="F137" s="5" t="n">
        <v>5603400</v>
      </c>
      <c r="G137" s="5" t="n">
        <v>23.43</v>
      </c>
    </row>
    <row collapsed="false" customFormat="false" customHeight="false" hidden="false" ht="13.3" outlineLevel="0" r="138">
      <c r="A138" s="9" t="n">
        <v>36753</v>
      </c>
      <c r="B138" s="5" t="n">
        <v>47.25</v>
      </c>
      <c r="C138" s="5" t="n">
        <v>47.94</v>
      </c>
      <c r="D138" s="5" t="n">
        <v>46.5</v>
      </c>
      <c r="E138" s="5" t="n">
        <v>46.69</v>
      </c>
      <c r="F138" s="5" t="n">
        <v>4089000</v>
      </c>
      <c r="G138" s="5" t="n">
        <v>23.25</v>
      </c>
    </row>
    <row collapsed="false" customFormat="false" customHeight="false" hidden="false" ht="13.3" outlineLevel="0" r="139">
      <c r="A139" s="9" t="n">
        <v>36754</v>
      </c>
      <c r="B139" s="5" t="n">
        <v>46.88</v>
      </c>
      <c r="C139" s="5" t="n">
        <v>49</v>
      </c>
      <c r="D139" s="5" t="n">
        <v>46.81</v>
      </c>
      <c r="E139" s="5" t="n">
        <v>48.5</v>
      </c>
      <c r="F139" s="5" t="n">
        <v>5137600</v>
      </c>
      <c r="G139" s="5" t="n">
        <v>24.15</v>
      </c>
    </row>
    <row collapsed="false" customFormat="false" customHeight="false" hidden="false" ht="13.3" outlineLevel="0" r="140">
      <c r="A140" s="9" t="n">
        <v>36755</v>
      </c>
      <c r="B140" s="5" t="n">
        <v>48.38</v>
      </c>
      <c r="C140" s="5" t="n">
        <v>52.44</v>
      </c>
      <c r="D140" s="5" t="n">
        <v>48.31</v>
      </c>
      <c r="E140" s="5" t="n">
        <v>51.44</v>
      </c>
      <c r="F140" s="5" t="n">
        <v>9683400</v>
      </c>
      <c r="G140" s="5" t="n">
        <v>25.61</v>
      </c>
    </row>
    <row collapsed="false" customFormat="false" customHeight="false" hidden="false" ht="13.3" outlineLevel="0" r="141">
      <c r="A141" s="9" t="n">
        <v>36756</v>
      </c>
      <c r="B141" s="5" t="n">
        <v>51.38</v>
      </c>
      <c r="C141" s="5" t="n">
        <v>51.81</v>
      </c>
      <c r="D141" s="5" t="n">
        <v>49.88</v>
      </c>
      <c r="E141" s="5" t="n">
        <v>50</v>
      </c>
      <c r="F141" s="5" t="n">
        <v>6798800</v>
      </c>
      <c r="G141" s="5" t="n">
        <v>24.89</v>
      </c>
    </row>
    <row collapsed="false" customFormat="false" customHeight="false" hidden="false" ht="13.3" outlineLevel="0" r="142">
      <c r="A142" s="9" t="n">
        <v>36759</v>
      </c>
      <c r="B142" s="5" t="n">
        <v>50.25</v>
      </c>
      <c r="C142" s="5" t="n">
        <v>51.56</v>
      </c>
      <c r="D142" s="5" t="n">
        <v>49.63</v>
      </c>
      <c r="E142" s="5" t="n">
        <v>50.5</v>
      </c>
      <c r="F142" s="5" t="n">
        <v>4803800</v>
      </c>
      <c r="G142" s="5" t="n">
        <v>25.14</v>
      </c>
    </row>
    <row collapsed="false" customFormat="false" customHeight="false" hidden="false" ht="13.3" outlineLevel="0" r="143">
      <c r="A143" s="9" t="n">
        <v>36760</v>
      </c>
      <c r="B143" s="5" t="n">
        <v>50.63</v>
      </c>
      <c r="C143" s="5" t="n">
        <v>52.81</v>
      </c>
      <c r="D143" s="5" t="n">
        <v>50.38</v>
      </c>
      <c r="E143" s="5" t="n">
        <v>51.69</v>
      </c>
      <c r="F143" s="5" t="n">
        <v>9889000</v>
      </c>
      <c r="G143" s="5" t="n">
        <v>25.73</v>
      </c>
    </row>
    <row collapsed="false" customFormat="false" customHeight="false" hidden="false" ht="13.3" outlineLevel="0" r="144">
      <c r="A144" s="9" t="n">
        <v>36761</v>
      </c>
      <c r="B144" s="5" t="n">
        <v>51.47</v>
      </c>
      <c r="C144" s="5" t="n">
        <v>54.75</v>
      </c>
      <c r="D144" s="5" t="n">
        <v>51.06</v>
      </c>
      <c r="E144" s="5" t="n">
        <v>54.31</v>
      </c>
      <c r="F144" s="5" t="n">
        <v>8470400</v>
      </c>
      <c r="G144" s="5" t="n">
        <v>27.04</v>
      </c>
    </row>
    <row collapsed="false" customFormat="false" customHeight="false" hidden="false" ht="13.3" outlineLevel="0" r="145">
      <c r="A145" s="9" t="n">
        <v>36762</v>
      </c>
      <c r="B145" s="5" t="n">
        <v>54.67</v>
      </c>
      <c r="C145" s="5" t="n">
        <v>56.63</v>
      </c>
      <c r="D145" s="5" t="n">
        <v>53.38</v>
      </c>
      <c r="E145" s="5" t="n">
        <v>56.11</v>
      </c>
      <c r="F145" s="5" t="n">
        <v>11109400</v>
      </c>
      <c r="G145" s="5" t="n">
        <v>27.94</v>
      </c>
    </row>
    <row collapsed="false" customFormat="false" customHeight="false" hidden="false" ht="13.3" outlineLevel="0" r="146">
      <c r="A146" s="9" t="n">
        <v>36763</v>
      </c>
      <c r="B146" s="5" t="n">
        <v>56.5</v>
      </c>
      <c r="C146" s="5" t="n">
        <v>57.5</v>
      </c>
      <c r="D146" s="5" t="n">
        <v>56.38</v>
      </c>
      <c r="E146" s="5" t="n">
        <v>56.81</v>
      </c>
      <c r="F146" s="5" t="n">
        <v>11947800</v>
      </c>
      <c r="G146" s="5" t="n">
        <v>28.28</v>
      </c>
    </row>
    <row collapsed="false" customFormat="false" customHeight="false" hidden="false" ht="13.3" outlineLevel="0" r="147">
      <c r="A147" s="9" t="n">
        <v>36766</v>
      </c>
      <c r="B147" s="5" t="n">
        <v>57.25</v>
      </c>
      <c r="C147" s="5" t="n">
        <v>59</v>
      </c>
      <c r="D147" s="5" t="n">
        <v>57.06</v>
      </c>
      <c r="E147" s="5" t="n">
        <v>58.06</v>
      </c>
      <c r="F147" s="5" t="n">
        <v>12822600</v>
      </c>
      <c r="G147" s="5" t="n">
        <v>28.91</v>
      </c>
    </row>
    <row collapsed="false" customFormat="false" customHeight="false" hidden="false" ht="13.3" outlineLevel="0" r="148">
      <c r="A148" s="9" t="n">
        <v>36767</v>
      </c>
      <c r="B148" s="5" t="n">
        <v>57.88</v>
      </c>
      <c r="C148" s="5" t="n">
        <v>59.44</v>
      </c>
      <c r="D148" s="5" t="n">
        <v>57.69</v>
      </c>
      <c r="E148" s="5" t="n">
        <v>59.19</v>
      </c>
      <c r="F148" s="5" t="n">
        <v>9546200</v>
      </c>
      <c r="G148" s="5" t="n">
        <v>29.47</v>
      </c>
    </row>
    <row collapsed="false" customFormat="false" customHeight="false" hidden="false" ht="13.3" outlineLevel="0" r="149">
      <c r="A149" s="9" t="n">
        <v>36768</v>
      </c>
      <c r="B149" s="5" t="n">
        <v>59</v>
      </c>
      <c r="C149" s="5" t="n">
        <v>60</v>
      </c>
      <c r="D149" s="5" t="n">
        <v>58.7</v>
      </c>
      <c r="E149" s="5" t="n">
        <v>59.5</v>
      </c>
      <c r="F149" s="5" t="n">
        <v>10199600</v>
      </c>
      <c r="G149" s="5" t="n">
        <v>29.62</v>
      </c>
    </row>
    <row collapsed="false" customFormat="false" customHeight="false" hidden="false" ht="13.3" outlineLevel="0" r="150">
      <c r="A150" s="9" t="n">
        <v>36769</v>
      </c>
      <c r="B150" s="5" t="n">
        <v>58.97</v>
      </c>
      <c r="C150" s="5" t="n">
        <v>61.5</v>
      </c>
      <c r="D150" s="5" t="n">
        <v>58.94</v>
      </c>
      <c r="E150" s="5" t="n">
        <v>60.94</v>
      </c>
      <c r="F150" s="5" t="n">
        <v>14988800</v>
      </c>
      <c r="G150" s="5" t="n">
        <v>30.34</v>
      </c>
    </row>
    <row collapsed="false" customFormat="false" customHeight="false" hidden="false" ht="13.3" outlineLevel="0" r="151">
      <c r="A151" s="9" t="n">
        <v>36770</v>
      </c>
      <c r="B151" s="5" t="n">
        <v>61.31</v>
      </c>
      <c r="C151" s="5" t="n">
        <v>63.63</v>
      </c>
      <c r="D151" s="5" t="n">
        <v>61.13</v>
      </c>
      <c r="E151" s="5" t="n">
        <v>63.44</v>
      </c>
      <c r="F151" s="5" t="n">
        <v>9181800</v>
      </c>
      <c r="G151" s="5" t="n">
        <v>31.58</v>
      </c>
    </row>
    <row collapsed="false" customFormat="false" customHeight="false" hidden="false" ht="13.3" outlineLevel="0" r="152">
      <c r="A152" s="9" t="n">
        <v>36774</v>
      </c>
      <c r="B152" s="5" t="n">
        <v>62.66</v>
      </c>
      <c r="C152" s="5" t="n">
        <v>64.12</v>
      </c>
      <c r="D152" s="5" t="n">
        <v>62.25</v>
      </c>
      <c r="E152" s="5" t="n">
        <v>62.44</v>
      </c>
      <c r="F152" s="5" t="n">
        <v>10669000</v>
      </c>
      <c r="G152" s="5" t="n">
        <v>31.09</v>
      </c>
    </row>
    <row collapsed="false" customFormat="false" customHeight="false" hidden="false" ht="13.3" outlineLevel="0" r="153">
      <c r="A153" s="9" t="n">
        <v>36775</v>
      </c>
      <c r="B153" s="5" t="n">
        <v>61.38</v>
      </c>
      <c r="C153" s="5" t="n">
        <v>62.38</v>
      </c>
      <c r="D153" s="5" t="n">
        <v>57.75</v>
      </c>
      <c r="E153" s="5" t="n">
        <v>58.44</v>
      </c>
      <c r="F153" s="5" t="n">
        <v>12700400</v>
      </c>
      <c r="G153" s="5" t="n">
        <v>29.1</v>
      </c>
    </row>
    <row collapsed="false" customFormat="false" customHeight="false" hidden="false" ht="13.3" outlineLevel="0" r="154">
      <c r="A154" s="9" t="n">
        <v>36776</v>
      </c>
      <c r="B154" s="5" t="n">
        <v>59.13</v>
      </c>
      <c r="C154" s="5" t="n">
        <v>62.56</v>
      </c>
      <c r="D154" s="5" t="n">
        <v>58.25</v>
      </c>
      <c r="E154" s="5" t="n">
        <v>62</v>
      </c>
      <c r="F154" s="5" t="n">
        <v>7770400</v>
      </c>
      <c r="G154" s="5" t="n">
        <v>30.87</v>
      </c>
    </row>
    <row collapsed="false" customFormat="false" customHeight="false" hidden="false" ht="13.3" outlineLevel="0" r="155">
      <c r="A155" s="9" t="n">
        <v>36777</v>
      </c>
      <c r="B155" s="5" t="n">
        <v>61.63</v>
      </c>
      <c r="C155" s="5" t="n">
        <v>61.63</v>
      </c>
      <c r="D155" s="5" t="n">
        <v>58.5</v>
      </c>
      <c r="E155" s="5" t="n">
        <v>58.88</v>
      </c>
      <c r="F155" s="5" t="n">
        <v>6984400</v>
      </c>
      <c r="G155" s="5" t="n">
        <v>29.31</v>
      </c>
    </row>
    <row collapsed="false" customFormat="false" customHeight="false" hidden="false" ht="13.3" outlineLevel="0" r="156">
      <c r="A156" s="9" t="n">
        <v>36780</v>
      </c>
      <c r="B156" s="5" t="n">
        <v>58.69</v>
      </c>
      <c r="C156" s="5" t="n">
        <v>60.38</v>
      </c>
      <c r="D156" s="5" t="n">
        <v>58.13</v>
      </c>
      <c r="E156" s="5" t="n">
        <v>58.44</v>
      </c>
      <c r="F156" s="5" t="n">
        <v>6699000</v>
      </c>
      <c r="G156" s="5" t="n">
        <v>29.1</v>
      </c>
    </row>
    <row collapsed="false" customFormat="false" customHeight="false" hidden="false" ht="13.3" outlineLevel="0" r="157">
      <c r="A157" s="9" t="n">
        <v>36781</v>
      </c>
      <c r="B157" s="5" t="n">
        <v>57.34</v>
      </c>
      <c r="C157" s="5" t="n">
        <v>60.06</v>
      </c>
      <c r="D157" s="5" t="n">
        <v>57</v>
      </c>
      <c r="E157" s="5" t="n">
        <v>57.75</v>
      </c>
      <c r="F157" s="5" t="n">
        <v>6722200</v>
      </c>
      <c r="G157" s="5" t="n">
        <v>28.75</v>
      </c>
    </row>
    <row collapsed="false" customFormat="false" customHeight="false" hidden="false" ht="13.3" outlineLevel="0" r="158">
      <c r="A158" s="9" t="n">
        <v>36782</v>
      </c>
      <c r="B158" s="5" t="n">
        <v>56.75</v>
      </c>
      <c r="C158" s="5" t="n">
        <v>59.5</v>
      </c>
      <c r="D158" s="5" t="n">
        <v>56.75</v>
      </c>
      <c r="E158" s="5" t="n">
        <v>58</v>
      </c>
      <c r="F158" s="5" t="n">
        <v>10932600</v>
      </c>
      <c r="G158" s="5" t="n">
        <v>28.88</v>
      </c>
    </row>
    <row collapsed="false" customFormat="false" customHeight="false" hidden="false" ht="13.3" outlineLevel="0" r="159">
      <c r="A159" s="9" t="n">
        <v>36783</v>
      </c>
      <c r="B159" s="5" t="n">
        <v>58.56</v>
      </c>
      <c r="C159" s="5" t="n">
        <v>59.63</v>
      </c>
      <c r="D159" s="5" t="n">
        <v>56.81</v>
      </c>
      <c r="E159" s="5" t="n">
        <v>56.86</v>
      </c>
      <c r="F159" s="5" t="n">
        <v>15241800</v>
      </c>
      <c r="G159" s="5" t="n">
        <v>28.31</v>
      </c>
    </row>
    <row collapsed="false" customFormat="false" customHeight="false" hidden="false" ht="13.3" outlineLevel="0" r="160">
      <c r="A160" s="9" t="n">
        <v>36784</v>
      </c>
      <c r="B160" s="5" t="n">
        <v>57.75</v>
      </c>
      <c r="C160" s="5" t="n">
        <v>58.19</v>
      </c>
      <c r="D160" s="5" t="n">
        <v>54.25</v>
      </c>
      <c r="E160" s="5" t="n">
        <v>55.23</v>
      </c>
      <c r="F160" s="5" t="n">
        <v>14095400</v>
      </c>
      <c r="G160" s="5" t="n">
        <v>27.5</v>
      </c>
    </row>
    <row collapsed="false" customFormat="false" customHeight="false" hidden="false" ht="13.3" outlineLevel="0" r="161">
      <c r="A161" s="9" t="n">
        <v>36787</v>
      </c>
      <c r="B161" s="5" t="n">
        <v>55.25</v>
      </c>
      <c r="C161" s="5" t="n">
        <v>60.75</v>
      </c>
      <c r="D161" s="5" t="n">
        <v>55.06</v>
      </c>
      <c r="E161" s="5" t="n">
        <v>60.66</v>
      </c>
      <c r="F161" s="5" t="n">
        <v>15163200</v>
      </c>
      <c r="G161" s="5" t="n">
        <v>30.2</v>
      </c>
    </row>
    <row collapsed="false" customFormat="false" customHeight="false" hidden="false" ht="13.3" outlineLevel="0" r="162">
      <c r="A162" s="9" t="n">
        <v>36788</v>
      </c>
      <c r="B162" s="5" t="n">
        <v>59.75</v>
      </c>
      <c r="C162" s="5" t="n">
        <v>60.5</v>
      </c>
      <c r="D162" s="5" t="n">
        <v>58.56</v>
      </c>
      <c r="E162" s="5" t="n">
        <v>59.94</v>
      </c>
      <c r="F162" s="5" t="n">
        <v>9706200</v>
      </c>
      <c r="G162" s="5" t="n">
        <v>29.84</v>
      </c>
    </row>
    <row collapsed="false" customFormat="false" customHeight="false" hidden="false" ht="13.3" outlineLevel="0" r="163">
      <c r="A163" s="9" t="n">
        <v>36789</v>
      </c>
      <c r="B163" s="5" t="n">
        <v>59.41</v>
      </c>
      <c r="C163" s="5" t="n">
        <v>61.44</v>
      </c>
      <c r="D163" s="5" t="n">
        <v>58.56</v>
      </c>
      <c r="E163" s="5" t="n">
        <v>61.05</v>
      </c>
      <c r="F163" s="5" t="n">
        <v>8121600</v>
      </c>
      <c r="G163" s="5" t="n">
        <v>30.39</v>
      </c>
    </row>
    <row collapsed="false" customFormat="false" customHeight="false" hidden="false" ht="13.3" outlineLevel="0" r="164">
      <c r="A164" s="9" t="n">
        <v>36790</v>
      </c>
      <c r="B164" s="5" t="n">
        <v>58.5</v>
      </c>
      <c r="C164" s="5" t="n">
        <v>59.63</v>
      </c>
      <c r="D164" s="5" t="n">
        <v>55.25</v>
      </c>
      <c r="E164" s="5" t="n">
        <v>56.69</v>
      </c>
      <c r="F164" s="5" t="n">
        <v>18238400</v>
      </c>
      <c r="G164" s="5" t="n">
        <v>28.22</v>
      </c>
    </row>
    <row collapsed="false" customFormat="false" customHeight="false" hidden="false" ht="13.3" outlineLevel="0" r="165">
      <c r="A165" s="9" t="n">
        <v>36791</v>
      </c>
      <c r="B165" s="5" t="n">
        <v>50.31</v>
      </c>
      <c r="C165" s="5" t="n">
        <v>52.44</v>
      </c>
      <c r="D165" s="5" t="n">
        <v>50</v>
      </c>
      <c r="E165" s="5" t="n">
        <v>52.19</v>
      </c>
      <c r="F165" s="5" t="n">
        <v>25961200</v>
      </c>
      <c r="G165" s="5" t="n">
        <v>25.98</v>
      </c>
    </row>
    <row collapsed="false" customFormat="false" customHeight="false" hidden="false" ht="13.3" outlineLevel="0" r="166">
      <c r="A166" s="9" t="n">
        <v>36794</v>
      </c>
      <c r="B166" s="5" t="n">
        <v>52.75</v>
      </c>
      <c r="C166" s="5" t="n">
        <v>55.5</v>
      </c>
      <c r="D166" s="5" t="n">
        <v>52.06</v>
      </c>
      <c r="E166" s="5" t="n">
        <v>53.5</v>
      </c>
      <c r="F166" s="5" t="n">
        <v>15564000</v>
      </c>
      <c r="G166" s="5" t="n">
        <v>26.64</v>
      </c>
    </row>
    <row collapsed="false" customFormat="false" customHeight="false" hidden="false" ht="13.3" outlineLevel="0" r="167">
      <c r="A167" s="9" t="n">
        <v>36795</v>
      </c>
      <c r="B167" s="5" t="n">
        <v>53.31</v>
      </c>
      <c r="C167" s="5" t="n">
        <v>54.75</v>
      </c>
      <c r="D167" s="5" t="n">
        <v>51.38</v>
      </c>
      <c r="E167" s="5" t="n">
        <v>51.44</v>
      </c>
      <c r="F167" s="5" t="n">
        <v>10396600</v>
      </c>
      <c r="G167" s="5" t="n">
        <v>25.61</v>
      </c>
    </row>
    <row collapsed="false" customFormat="false" customHeight="false" hidden="false" ht="13.3" outlineLevel="0" r="168">
      <c r="A168" s="9" t="n">
        <v>36796</v>
      </c>
      <c r="B168" s="5" t="n">
        <v>51.75</v>
      </c>
      <c r="C168" s="5" t="n">
        <v>52.75</v>
      </c>
      <c r="D168" s="5" t="n">
        <v>48.25</v>
      </c>
      <c r="E168" s="5" t="n">
        <v>48.94</v>
      </c>
      <c r="F168" s="5" t="n">
        <v>14370000</v>
      </c>
      <c r="G168" s="5" t="n">
        <v>24.37</v>
      </c>
    </row>
    <row collapsed="false" customFormat="false" customHeight="false" hidden="false" ht="13.3" outlineLevel="0" r="169">
      <c r="A169" s="9" t="n">
        <v>36797</v>
      </c>
      <c r="B169" s="5" t="n">
        <v>49.31</v>
      </c>
      <c r="C169" s="5" t="n">
        <v>53.81</v>
      </c>
      <c r="D169" s="5" t="n">
        <v>48.13</v>
      </c>
      <c r="E169" s="5" t="n">
        <v>53.5</v>
      </c>
      <c r="F169" s="5" t="n">
        <v>34988200</v>
      </c>
      <c r="G169" s="5" t="n">
        <v>26.64</v>
      </c>
    </row>
    <row collapsed="false" customFormat="false" customHeight="false" hidden="false" ht="13.3" outlineLevel="0" r="170">
      <c r="A170" s="9" t="n">
        <v>36798</v>
      </c>
      <c r="B170" s="5" t="n">
        <v>28.19</v>
      </c>
      <c r="C170" s="5" t="n">
        <v>29</v>
      </c>
      <c r="D170" s="5" t="n">
        <v>25.37</v>
      </c>
      <c r="E170" s="5" t="n">
        <v>25.75</v>
      </c>
      <c r="F170" s="5" t="n">
        <v>265069000</v>
      </c>
      <c r="G170" s="5" t="n">
        <v>12.82</v>
      </c>
    </row>
    <row collapsed="false" customFormat="false" customHeight="false" hidden="false" ht="13.3" outlineLevel="0" r="171">
      <c r="A171" s="9" t="n">
        <v>36801</v>
      </c>
      <c r="B171" s="5" t="n">
        <v>26.69</v>
      </c>
      <c r="C171" s="5" t="n">
        <v>26.75</v>
      </c>
      <c r="D171" s="5" t="n">
        <v>23.5</v>
      </c>
      <c r="E171" s="5" t="n">
        <v>24.25</v>
      </c>
      <c r="F171" s="5" t="n">
        <v>86610600</v>
      </c>
      <c r="G171" s="5" t="n">
        <v>12.07</v>
      </c>
    </row>
    <row collapsed="false" customFormat="false" customHeight="false" hidden="false" ht="13.3" outlineLevel="0" r="172">
      <c r="A172" s="9" t="n">
        <v>36802</v>
      </c>
      <c r="B172" s="5" t="n">
        <v>24.94</v>
      </c>
      <c r="C172" s="5" t="n">
        <v>25</v>
      </c>
      <c r="D172" s="5" t="n">
        <v>22.19</v>
      </c>
      <c r="E172" s="5" t="n">
        <v>22.31</v>
      </c>
      <c r="F172" s="5" t="n">
        <v>72795600</v>
      </c>
      <c r="G172" s="5" t="n">
        <v>11.11</v>
      </c>
    </row>
    <row collapsed="false" customFormat="false" customHeight="false" hidden="false" ht="13.3" outlineLevel="0" r="173">
      <c r="A173" s="9" t="n">
        <v>36803</v>
      </c>
      <c r="B173" s="5" t="n">
        <v>22.37</v>
      </c>
      <c r="C173" s="5" t="n">
        <v>23.75</v>
      </c>
      <c r="D173" s="5" t="n">
        <v>21.87</v>
      </c>
      <c r="E173" s="5" t="n">
        <v>23.62</v>
      </c>
      <c r="F173" s="5" t="n">
        <v>52368200</v>
      </c>
      <c r="G173" s="5" t="n">
        <v>11.76</v>
      </c>
    </row>
    <row collapsed="false" customFormat="false" customHeight="false" hidden="false" ht="13.3" outlineLevel="0" r="174">
      <c r="A174" s="9" t="n">
        <v>36804</v>
      </c>
      <c r="B174" s="5" t="n">
        <v>23.5</v>
      </c>
      <c r="C174" s="5" t="n">
        <v>24.5</v>
      </c>
      <c r="D174" s="5" t="n">
        <v>22</v>
      </c>
      <c r="E174" s="5" t="n">
        <v>22.06</v>
      </c>
      <c r="F174" s="5" t="n">
        <v>31189400</v>
      </c>
      <c r="G174" s="5" t="n">
        <v>10.98</v>
      </c>
    </row>
    <row collapsed="false" customFormat="false" customHeight="false" hidden="false" ht="13.3" outlineLevel="0" r="175">
      <c r="A175" s="9" t="n">
        <v>36805</v>
      </c>
      <c r="B175" s="5" t="n">
        <v>22.69</v>
      </c>
      <c r="C175" s="5" t="n">
        <v>22.94</v>
      </c>
      <c r="D175" s="5" t="n">
        <v>21</v>
      </c>
      <c r="E175" s="5" t="n">
        <v>22.19</v>
      </c>
      <c r="F175" s="5" t="n">
        <v>21881000</v>
      </c>
      <c r="G175" s="5" t="n">
        <v>11.05</v>
      </c>
    </row>
    <row collapsed="false" customFormat="false" customHeight="false" hidden="false" ht="13.3" outlineLevel="0" r="176">
      <c r="A176" s="9" t="n">
        <v>36808</v>
      </c>
      <c r="B176" s="5" t="n">
        <v>22.62</v>
      </c>
      <c r="C176" s="5" t="n">
        <v>22.87</v>
      </c>
      <c r="D176" s="5" t="n">
        <v>21.12</v>
      </c>
      <c r="E176" s="5" t="n">
        <v>21.75</v>
      </c>
      <c r="F176" s="5" t="n">
        <v>21342600</v>
      </c>
      <c r="G176" s="5" t="n">
        <v>10.83</v>
      </c>
    </row>
    <row collapsed="false" customFormat="false" customHeight="false" hidden="false" ht="13.3" outlineLevel="0" r="177">
      <c r="A177" s="9" t="n">
        <v>36809</v>
      </c>
      <c r="B177" s="5" t="n">
        <v>21.62</v>
      </c>
      <c r="C177" s="5" t="n">
        <v>22.44</v>
      </c>
      <c r="D177" s="5" t="n">
        <v>20.5</v>
      </c>
      <c r="E177" s="5" t="n">
        <v>20.87</v>
      </c>
      <c r="F177" s="5" t="n">
        <v>24683400</v>
      </c>
      <c r="G177" s="5" t="n">
        <v>10.39</v>
      </c>
    </row>
    <row collapsed="false" customFormat="false" customHeight="false" hidden="false" ht="13.3" outlineLevel="0" r="178">
      <c r="A178" s="9" t="n">
        <v>36810</v>
      </c>
      <c r="B178" s="5" t="n">
        <v>20.12</v>
      </c>
      <c r="C178" s="5" t="n">
        <v>21</v>
      </c>
      <c r="D178" s="5" t="n">
        <v>19.12</v>
      </c>
      <c r="E178" s="5" t="n">
        <v>19.62</v>
      </c>
      <c r="F178" s="5" t="n">
        <v>42801200</v>
      </c>
      <c r="G178" s="5" t="n">
        <v>9.77</v>
      </c>
    </row>
    <row collapsed="false" customFormat="false" customHeight="false" hidden="false" ht="13.3" outlineLevel="0" r="179">
      <c r="A179" s="9" t="n">
        <v>36811</v>
      </c>
      <c r="B179" s="5" t="n">
        <v>20.31</v>
      </c>
      <c r="C179" s="5" t="n">
        <v>20.81</v>
      </c>
      <c r="D179" s="5" t="n">
        <v>19.5</v>
      </c>
      <c r="E179" s="5" t="n">
        <v>20</v>
      </c>
      <c r="F179" s="5" t="n">
        <v>42548200</v>
      </c>
      <c r="G179" s="5" t="n">
        <v>9.96</v>
      </c>
    </row>
    <row collapsed="false" customFormat="false" customHeight="false" hidden="false" ht="13.3" outlineLevel="0" r="180">
      <c r="A180" s="9" t="n">
        <v>36812</v>
      </c>
      <c r="B180" s="5" t="n">
        <v>20.25</v>
      </c>
      <c r="C180" s="5" t="n">
        <v>22.12</v>
      </c>
      <c r="D180" s="5" t="n">
        <v>20</v>
      </c>
      <c r="E180" s="5" t="n">
        <v>22.06</v>
      </c>
      <c r="F180" s="5" t="n">
        <v>44564000</v>
      </c>
      <c r="G180" s="5" t="n">
        <v>10.98</v>
      </c>
    </row>
    <row collapsed="false" customFormat="false" customHeight="false" hidden="false" ht="13.3" outlineLevel="0" r="181">
      <c r="A181" s="9" t="n">
        <v>36815</v>
      </c>
      <c r="B181" s="5" t="n">
        <v>22.31</v>
      </c>
      <c r="C181" s="5" t="n">
        <v>23.25</v>
      </c>
      <c r="D181" s="5" t="n">
        <v>21.37</v>
      </c>
      <c r="E181" s="5" t="n">
        <v>21.5</v>
      </c>
      <c r="F181" s="5" t="n">
        <v>29298800</v>
      </c>
      <c r="G181" s="5" t="n">
        <v>10.7</v>
      </c>
    </row>
    <row collapsed="false" customFormat="false" customHeight="false" hidden="false" ht="13.3" outlineLevel="0" r="182">
      <c r="A182" s="9" t="n">
        <v>36816</v>
      </c>
      <c r="B182" s="5" t="n">
        <v>21.69</v>
      </c>
      <c r="C182" s="5" t="n">
        <v>21.94</v>
      </c>
      <c r="D182" s="5" t="n">
        <v>19.69</v>
      </c>
      <c r="E182" s="5" t="n">
        <v>20.12</v>
      </c>
      <c r="F182" s="5" t="n">
        <v>21495600</v>
      </c>
      <c r="G182" s="5" t="n">
        <v>10.02</v>
      </c>
    </row>
    <row collapsed="false" customFormat="false" customHeight="false" hidden="false" ht="13.3" outlineLevel="0" r="183">
      <c r="A183" s="9" t="n">
        <v>36817</v>
      </c>
      <c r="B183" s="5" t="n">
        <v>19.44</v>
      </c>
      <c r="C183" s="5" t="n">
        <v>21.06</v>
      </c>
      <c r="D183" s="5" t="n">
        <v>18.75</v>
      </c>
      <c r="E183" s="5" t="n">
        <v>20.12</v>
      </c>
      <c r="F183" s="5" t="n">
        <v>29803800</v>
      </c>
      <c r="G183" s="5" t="n">
        <v>10.02</v>
      </c>
    </row>
    <row collapsed="false" customFormat="false" customHeight="false" hidden="false" ht="13.3" outlineLevel="0" r="184">
      <c r="A184" s="9" t="n">
        <v>36818</v>
      </c>
      <c r="B184" s="5" t="n">
        <v>19.16</v>
      </c>
      <c r="C184" s="5" t="n">
        <v>19.81</v>
      </c>
      <c r="D184" s="5" t="n">
        <v>18.31</v>
      </c>
      <c r="E184" s="5" t="n">
        <v>18.94</v>
      </c>
      <c r="F184" s="5" t="n">
        <v>53818200</v>
      </c>
      <c r="G184" s="5" t="n">
        <v>9.43</v>
      </c>
    </row>
    <row collapsed="false" customFormat="false" customHeight="false" hidden="false" ht="13.3" outlineLevel="0" r="185">
      <c r="A185" s="9" t="n">
        <v>36819</v>
      </c>
      <c r="B185" s="5" t="n">
        <v>19.06</v>
      </c>
      <c r="C185" s="5" t="n">
        <v>20.37</v>
      </c>
      <c r="D185" s="5" t="n">
        <v>18.94</v>
      </c>
      <c r="E185" s="5" t="n">
        <v>19.5</v>
      </c>
      <c r="F185" s="5" t="n">
        <v>28270400</v>
      </c>
      <c r="G185" s="5" t="n">
        <v>9.71</v>
      </c>
    </row>
    <row collapsed="false" customFormat="false" customHeight="false" hidden="false" ht="13.3" outlineLevel="0" r="186">
      <c r="A186" s="9" t="n">
        <v>36822</v>
      </c>
      <c r="B186" s="5" t="n">
        <v>20.27</v>
      </c>
      <c r="C186" s="5" t="n">
        <v>20.56</v>
      </c>
      <c r="D186" s="5" t="n">
        <v>19.44</v>
      </c>
      <c r="E186" s="5" t="n">
        <v>20.37</v>
      </c>
      <c r="F186" s="5" t="n">
        <v>19694000</v>
      </c>
      <c r="G186" s="5" t="n">
        <v>10.14</v>
      </c>
    </row>
    <row collapsed="false" customFormat="false" customHeight="false" hidden="false" ht="13.3" outlineLevel="0" r="187">
      <c r="A187" s="9" t="n">
        <v>36823</v>
      </c>
      <c r="B187" s="5" t="n">
        <v>20.69</v>
      </c>
      <c r="C187" s="5" t="n">
        <v>20.87</v>
      </c>
      <c r="D187" s="5" t="n">
        <v>18.81</v>
      </c>
      <c r="E187" s="5" t="n">
        <v>18.87</v>
      </c>
      <c r="F187" s="5" t="n">
        <v>28736200</v>
      </c>
      <c r="G187" s="5" t="n">
        <v>9.39</v>
      </c>
    </row>
    <row collapsed="false" customFormat="false" customHeight="false" hidden="false" ht="13.3" outlineLevel="0" r="188">
      <c r="A188" s="9" t="n">
        <v>36824</v>
      </c>
      <c r="B188" s="5" t="n">
        <v>19.06</v>
      </c>
      <c r="C188" s="5" t="n">
        <v>19.19</v>
      </c>
      <c r="D188" s="5" t="n">
        <v>18.44</v>
      </c>
      <c r="E188" s="5" t="n">
        <v>18.5</v>
      </c>
      <c r="F188" s="5" t="n">
        <v>23720600</v>
      </c>
      <c r="G188" s="5" t="n">
        <v>9.21</v>
      </c>
    </row>
    <row collapsed="false" customFormat="false" customHeight="false" hidden="false" ht="13.3" outlineLevel="0" r="189">
      <c r="A189" s="9" t="n">
        <v>36825</v>
      </c>
      <c r="B189" s="5" t="n">
        <v>18.81</v>
      </c>
      <c r="C189" s="5" t="n">
        <v>18.87</v>
      </c>
      <c r="D189" s="5" t="n">
        <v>17.5</v>
      </c>
      <c r="E189" s="5" t="n">
        <v>18.5</v>
      </c>
      <c r="F189" s="5" t="n">
        <v>25780600</v>
      </c>
      <c r="G189" s="5" t="n">
        <v>9.21</v>
      </c>
    </row>
    <row collapsed="false" customFormat="false" customHeight="false" hidden="false" ht="13.3" outlineLevel="0" r="190">
      <c r="A190" s="9" t="n">
        <v>36826</v>
      </c>
      <c r="B190" s="5" t="n">
        <v>18.87</v>
      </c>
      <c r="C190" s="5" t="n">
        <v>19.19</v>
      </c>
      <c r="D190" s="5" t="n">
        <v>17.87</v>
      </c>
      <c r="E190" s="5" t="n">
        <v>18.56</v>
      </c>
      <c r="F190" s="5" t="n">
        <v>26594600</v>
      </c>
      <c r="G190" s="5" t="n">
        <v>9.24</v>
      </c>
    </row>
    <row collapsed="false" customFormat="false" customHeight="false" hidden="false" ht="13.3" outlineLevel="0" r="191">
      <c r="A191" s="9" t="n">
        <v>36829</v>
      </c>
      <c r="B191" s="5" t="n">
        <v>19.12</v>
      </c>
      <c r="C191" s="5" t="n">
        <v>19.94</v>
      </c>
      <c r="D191" s="5" t="n">
        <v>18.75</v>
      </c>
      <c r="E191" s="5" t="n">
        <v>19.31</v>
      </c>
      <c r="F191" s="5" t="n">
        <v>22832800</v>
      </c>
      <c r="G191" s="5" t="n">
        <v>9.61</v>
      </c>
    </row>
    <row collapsed="false" customFormat="false" customHeight="false" hidden="false" ht="13.3" outlineLevel="0" r="192">
      <c r="A192" s="9" t="n">
        <v>36830</v>
      </c>
      <c r="B192" s="5" t="n">
        <v>19.75</v>
      </c>
      <c r="C192" s="5" t="n">
        <v>20.25</v>
      </c>
      <c r="D192" s="5" t="n">
        <v>19.25</v>
      </c>
      <c r="E192" s="5" t="n">
        <v>19.56</v>
      </c>
      <c r="F192" s="5" t="n">
        <v>31649000</v>
      </c>
      <c r="G192" s="5" t="n">
        <v>9.74</v>
      </c>
    </row>
    <row collapsed="false" customFormat="false" customHeight="false" hidden="false" ht="13.3" outlineLevel="0" r="193">
      <c r="A193" s="9" t="n">
        <v>36831</v>
      </c>
      <c r="B193" s="5" t="n">
        <v>19.44</v>
      </c>
      <c r="C193" s="5" t="n">
        <v>20.87</v>
      </c>
      <c r="D193" s="5" t="n">
        <v>19.44</v>
      </c>
      <c r="E193" s="5" t="n">
        <v>20.5</v>
      </c>
      <c r="F193" s="5" t="n">
        <v>20553800</v>
      </c>
      <c r="G193" s="5" t="n">
        <v>10.21</v>
      </c>
    </row>
    <row collapsed="false" customFormat="false" customHeight="false" hidden="false" ht="13.3" outlineLevel="0" r="194">
      <c r="A194" s="9" t="n">
        <v>36832</v>
      </c>
      <c r="B194" s="5" t="n">
        <v>21.12</v>
      </c>
      <c r="C194" s="5" t="n">
        <v>22.44</v>
      </c>
      <c r="D194" s="5" t="n">
        <v>21.06</v>
      </c>
      <c r="E194" s="5" t="n">
        <v>22.31</v>
      </c>
      <c r="F194" s="5" t="n">
        <v>21105400</v>
      </c>
      <c r="G194" s="5" t="n">
        <v>11.11</v>
      </c>
    </row>
    <row collapsed="false" customFormat="false" customHeight="false" hidden="false" ht="13.3" outlineLevel="0" r="195">
      <c r="A195" s="9" t="n">
        <v>36833</v>
      </c>
      <c r="B195" s="5" t="n">
        <v>23</v>
      </c>
      <c r="C195" s="5" t="n">
        <v>23</v>
      </c>
      <c r="D195" s="5" t="n">
        <v>21.94</v>
      </c>
      <c r="E195" s="5" t="n">
        <v>22.25</v>
      </c>
      <c r="F195" s="5" t="n">
        <v>18423400</v>
      </c>
      <c r="G195" s="5" t="n">
        <v>11.08</v>
      </c>
    </row>
    <row collapsed="false" customFormat="false" customHeight="false" hidden="false" ht="13.3" outlineLevel="0" r="196">
      <c r="A196" s="9" t="n">
        <v>36836</v>
      </c>
      <c r="B196" s="5" t="n">
        <v>22.44</v>
      </c>
      <c r="C196" s="5" t="n">
        <v>22.62</v>
      </c>
      <c r="D196" s="5" t="n">
        <v>20.87</v>
      </c>
      <c r="E196" s="5" t="n">
        <v>21.44</v>
      </c>
      <c r="F196" s="5" t="n">
        <v>14060000</v>
      </c>
      <c r="G196" s="5" t="n">
        <v>10.67</v>
      </c>
    </row>
    <row collapsed="false" customFormat="false" customHeight="false" hidden="false" ht="13.3" outlineLevel="0" r="197">
      <c r="A197" s="9" t="n">
        <v>36837</v>
      </c>
      <c r="B197" s="5" t="n">
        <v>21.5</v>
      </c>
      <c r="C197" s="5" t="n">
        <v>21.81</v>
      </c>
      <c r="D197" s="5" t="n">
        <v>20.81</v>
      </c>
      <c r="E197" s="5" t="n">
        <v>21.31</v>
      </c>
      <c r="F197" s="5" t="n">
        <v>10786800</v>
      </c>
      <c r="G197" s="5" t="n">
        <v>10.61</v>
      </c>
    </row>
    <row collapsed="false" customFormat="false" customHeight="false" hidden="false" ht="13.3" outlineLevel="0" r="198">
      <c r="A198" s="9" t="n">
        <v>36838</v>
      </c>
      <c r="B198" s="5" t="n">
        <v>21.37</v>
      </c>
      <c r="C198" s="5" t="n">
        <v>21.44</v>
      </c>
      <c r="D198" s="5" t="n">
        <v>19.81</v>
      </c>
      <c r="E198" s="5" t="n">
        <v>20.06</v>
      </c>
      <c r="F198" s="5" t="n">
        <v>15082800</v>
      </c>
      <c r="G198" s="5" t="n">
        <v>9.99</v>
      </c>
    </row>
    <row collapsed="false" customFormat="false" customHeight="false" hidden="false" ht="13.3" outlineLevel="0" r="199">
      <c r="A199" s="9" t="n">
        <v>36839</v>
      </c>
      <c r="B199" s="5" t="n">
        <v>19.87</v>
      </c>
      <c r="C199" s="5" t="n">
        <v>20.5</v>
      </c>
      <c r="D199" s="5" t="n">
        <v>19.06</v>
      </c>
      <c r="E199" s="5" t="n">
        <v>20.19</v>
      </c>
      <c r="F199" s="5" t="n">
        <v>17035400</v>
      </c>
      <c r="G199" s="5" t="n">
        <v>10.05</v>
      </c>
    </row>
    <row collapsed="false" customFormat="false" customHeight="false" hidden="false" ht="13.3" outlineLevel="0" r="200">
      <c r="A200" s="9" t="n">
        <v>36840</v>
      </c>
      <c r="B200" s="5" t="n">
        <v>19.36</v>
      </c>
      <c r="C200" s="5" t="n">
        <v>19.87</v>
      </c>
      <c r="D200" s="5" t="n">
        <v>19.06</v>
      </c>
      <c r="E200" s="5" t="n">
        <v>19.06</v>
      </c>
      <c r="F200" s="5" t="n">
        <v>15080600</v>
      </c>
      <c r="G200" s="5" t="n">
        <v>9.49</v>
      </c>
    </row>
    <row collapsed="false" customFormat="false" customHeight="false" hidden="false" ht="13.3" outlineLevel="0" r="201">
      <c r="A201" s="9" t="n">
        <v>36843</v>
      </c>
      <c r="B201" s="5" t="n">
        <v>18.75</v>
      </c>
      <c r="C201" s="5" t="n">
        <v>20</v>
      </c>
      <c r="D201" s="5" t="n">
        <v>18.25</v>
      </c>
      <c r="E201" s="5" t="n">
        <v>19.37</v>
      </c>
      <c r="F201" s="5" t="n">
        <v>15423200</v>
      </c>
      <c r="G201" s="5" t="n">
        <v>9.64</v>
      </c>
    </row>
    <row collapsed="false" customFormat="false" customHeight="false" hidden="false" ht="13.3" outlineLevel="0" r="202">
      <c r="A202" s="9" t="n">
        <v>36844</v>
      </c>
      <c r="B202" s="5" t="n">
        <v>19.94</v>
      </c>
      <c r="C202" s="5" t="n">
        <v>20.5</v>
      </c>
      <c r="D202" s="5" t="n">
        <v>19.56</v>
      </c>
      <c r="E202" s="5" t="n">
        <v>20.25</v>
      </c>
      <c r="F202" s="5" t="n">
        <v>14611200</v>
      </c>
      <c r="G202" s="5" t="n">
        <v>10.08</v>
      </c>
    </row>
    <row collapsed="false" customFormat="false" customHeight="false" hidden="false" ht="13.3" outlineLevel="0" r="203">
      <c r="A203" s="9" t="n">
        <v>36845</v>
      </c>
      <c r="B203" s="5" t="n">
        <v>20.03</v>
      </c>
      <c r="C203" s="5" t="n">
        <v>20.19</v>
      </c>
      <c r="D203" s="5" t="n">
        <v>19.25</v>
      </c>
      <c r="E203" s="5" t="n">
        <v>19.87</v>
      </c>
      <c r="F203" s="5" t="n">
        <v>10086600</v>
      </c>
      <c r="G203" s="5" t="n">
        <v>9.89</v>
      </c>
    </row>
    <row collapsed="false" customFormat="false" customHeight="false" hidden="false" ht="13.3" outlineLevel="0" r="204">
      <c r="A204" s="9" t="n">
        <v>36846</v>
      </c>
      <c r="B204" s="5" t="n">
        <v>19.5</v>
      </c>
      <c r="C204" s="5" t="n">
        <v>19.81</v>
      </c>
      <c r="D204" s="5" t="n">
        <v>18.87</v>
      </c>
      <c r="E204" s="5" t="n">
        <v>19</v>
      </c>
      <c r="F204" s="5" t="n">
        <v>8554000</v>
      </c>
      <c r="G204" s="5" t="n">
        <v>9.46</v>
      </c>
    </row>
    <row collapsed="false" customFormat="false" customHeight="false" hidden="false" ht="13.3" outlineLevel="0" r="205">
      <c r="A205" s="9" t="n">
        <v>36847</v>
      </c>
      <c r="B205" s="5" t="n">
        <v>19.19</v>
      </c>
      <c r="C205" s="5" t="n">
        <v>19.25</v>
      </c>
      <c r="D205" s="5" t="n">
        <v>18.25</v>
      </c>
      <c r="E205" s="5" t="n">
        <v>18.5</v>
      </c>
      <c r="F205" s="5" t="n">
        <v>15943400</v>
      </c>
      <c r="G205" s="5" t="n">
        <v>9.21</v>
      </c>
    </row>
    <row collapsed="false" customFormat="false" customHeight="false" hidden="false" ht="13.3" outlineLevel="0" r="206">
      <c r="A206" s="9" t="n">
        <v>36850</v>
      </c>
      <c r="B206" s="5" t="n">
        <v>18.59</v>
      </c>
      <c r="C206" s="5" t="n">
        <v>19.5</v>
      </c>
      <c r="D206" s="5" t="n">
        <v>18.25</v>
      </c>
      <c r="E206" s="5" t="n">
        <v>18.94</v>
      </c>
      <c r="F206" s="5" t="n">
        <v>14581600</v>
      </c>
      <c r="G206" s="5" t="n">
        <v>9.43</v>
      </c>
    </row>
    <row collapsed="false" customFormat="false" customHeight="false" hidden="false" ht="13.3" outlineLevel="0" r="207">
      <c r="A207" s="9" t="n">
        <v>36851</v>
      </c>
      <c r="B207" s="5" t="n">
        <v>19.19</v>
      </c>
      <c r="C207" s="5" t="n">
        <v>19.5</v>
      </c>
      <c r="D207" s="5" t="n">
        <v>18.75</v>
      </c>
      <c r="E207" s="5" t="n">
        <v>18.81</v>
      </c>
      <c r="F207" s="5" t="n">
        <v>10786200</v>
      </c>
      <c r="G207" s="5" t="n">
        <v>9.36</v>
      </c>
    </row>
    <row collapsed="false" customFormat="false" customHeight="false" hidden="false" ht="13.3" outlineLevel="0" r="208">
      <c r="A208" s="9" t="n">
        <v>36852</v>
      </c>
      <c r="B208" s="5" t="n">
        <v>18.81</v>
      </c>
      <c r="C208" s="5" t="n">
        <v>19.12</v>
      </c>
      <c r="D208" s="5" t="n">
        <v>18.37</v>
      </c>
      <c r="E208" s="5" t="n">
        <v>18.5</v>
      </c>
      <c r="F208" s="5" t="n">
        <v>10029600</v>
      </c>
      <c r="G208" s="5" t="n">
        <v>9.21</v>
      </c>
    </row>
    <row collapsed="false" customFormat="false" customHeight="false" hidden="false" ht="13.3" outlineLevel="0" r="209">
      <c r="A209" s="9" t="n">
        <v>36854</v>
      </c>
      <c r="B209" s="5" t="n">
        <v>18.86</v>
      </c>
      <c r="C209" s="5" t="n">
        <v>19.5</v>
      </c>
      <c r="D209" s="5" t="n">
        <v>18.81</v>
      </c>
      <c r="E209" s="5" t="n">
        <v>19.31</v>
      </c>
      <c r="F209" s="5" t="n">
        <v>5751800</v>
      </c>
      <c r="G209" s="5" t="n">
        <v>9.61</v>
      </c>
    </row>
    <row collapsed="false" customFormat="false" customHeight="false" hidden="false" ht="13.3" outlineLevel="0" r="210">
      <c r="A210" s="9" t="n">
        <v>36857</v>
      </c>
      <c r="B210" s="5" t="n">
        <v>19.87</v>
      </c>
      <c r="C210" s="5" t="n">
        <v>19.94</v>
      </c>
      <c r="D210" s="5" t="n">
        <v>18.5</v>
      </c>
      <c r="E210" s="5" t="n">
        <v>18.69</v>
      </c>
      <c r="F210" s="5" t="n">
        <v>9244000</v>
      </c>
      <c r="G210" s="5" t="n">
        <v>9.31</v>
      </c>
    </row>
    <row collapsed="false" customFormat="false" customHeight="false" hidden="false" ht="13.3" outlineLevel="0" r="211">
      <c r="A211" s="9" t="n">
        <v>36858</v>
      </c>
      <c r="B211" s="5" t="n">
        <v>18.69</v>
      </c>
      <c r="C211" s="5" t="n">
        <v>19</v>
      </c>
      <c r="D211" s="5" t="n">
        <v>17.94</v>
      </c>
      <c r="E211" s="5" t="n">
        <v>18.03</v>
      </c>
      <c r="F211" s="5" t="n">
        <v>9618200</v>
      </c>
      <c r="G211" s="5" t="n">
        <v>8.98</v>
      </c>
    </row>
    <row collapsed="false" customFormat="false" customHeight="false" hidden="false" ht="13.3" outlineLevel="0" r="212">
      <c r="A212" s="9" t="n">
        <v>36859</v>
      </c>
      <c r="B212" s="5" t="n">
        <v>18.09</v>
      </c>
      <c r="C212" s="5" t="n">
        <v>18.31</v>
      </c>
      <c r="D212" s="5" t="n">
        <v>17.25</v>
      </c>
      <c r="E212" s="5" t="n">
        <v>17.56</v>
      </c>
      <c r="F212" s="5" t="n">
        <v>17586200</v>
      </c>
      <c r="G212" s="5" t="n">
        <v>8.74</v>
      </c>
    </row>
    <row collapsed="false" customFormat="false" customHeight="false" hidden="false" ht="13.3" outlineLevel="0" r="213">
      <c r="A213" s="9" t="n">
        <v>36860</v>
      </c>
      <c r="B213" s="5" t="n">
        <v>16.69</v>
      </c>
      <c r="C213" s="5" t="n">
        <v>17</v>
      </c>
      <c r="D213" s="5" t="n">
        <v>16.12</v>
      </c>
      <c r="E213" s="5" t="n">
        <v>16.5</v>
      </c>
      <c r="F213" s="5" t="n">
        <v>28922200</v>
      </c>
      <c r="G213" s="5" t="n">
        <v>8.21</v>
      </c>
    </row>
    <row collapsed="false" customFormat="false" customHeight="false" hidden="false" ht="13.3" outlineLevel="0" r="214">
      <c r="A214" s="9" t="n">
        <v>36861</v>
      </c>
      <c r="B214" s="5" t="n">
        <v>17</v>
      </c>
      <c r="C214" s="5" t="n">
        <v>17.5</v>
      </c>
      <c r="D214" s="5" t="n">
        <v>16.81</v>
      </c>
      <c r="E214" s="5" t="n">
        <v>17.06</v>
      </c>
      <c r="F214" s="5" t="n">
        <v>13783800</v>
      </c>
      <c r="G214" s="5" t="n">
        <v>8.49</v>
      </c>
    </row>
    <row collapsed="false" customFormat="false" customHeight="false" hidden="false" ht="13.3" outlineLevel="0" r="215">
      <c r="A215" s="9" t="n">
        <v>36864</v>
      </c>
      <c r="B215" s="5" t="n">
        <v>17.19</v>
      </c>
      <c r="C215" s="5" t="n">
        <v>17.19</v>
      </c>
      <c r="D215" s="5" t="n">
        <v>16.44</v>
      </c>
      <c r="E215" s="5" t="n">
        <v>16.69</v>
      </c>
      <c r="F215" s="5" t="n">
        <v>13273400</v>
      </c>
      <c r="G215" s="5" t="n">
        <v>8.31</v>
      </c>
    </row>
    <row collapsed="false" customFormat="false" customHeight="false" hidden="false" ht="13.3" outlineLevel="0" r="216">
      <c r="A216" s="9" t="n">
        <v>36865</v>
      </c>
      <c r="B216" s="5" t="n">
        <v>16.94</v>
      </c>
      <c r="C216" s="5" t="n">
        <v>17.44</v>
      </c>
      <c r="D216" s="5" t="n">
        <v>16.37</v>
      </c>
      <c r="E216" s="5" t="n">
        <v>17</v>
      </c>
      <c r="F216" s="5" t="n">
        <v>21932200</v>
      </c>
      <c r="G216" s="5" t="n">
        <v>8.46</v>
      </c>
    </row>
    <row collapsed="false" customFormat="false" customHeight="false" hidden="false" ht="13.3" outlineLevel="0" r="217">
      <c r="A217" s="9" t="n">
        <v>36866</v>
      </c>
      <c r="B217" s="5" t="n">
        <v>14.63</v>
      </c>
      <c r="C217" s="5" t="n">
        <v>15</v>
      </c>
      <c r="D217" s="5" t="n">
        <v>14</v>
      </c>
      <c r="E217" s="5" t="n">
        <v>14.31</v>
      </c>
      <c r="F217" s="5" t="n">
        <v>49092400</v>
      </c>
      <c r="G217" s="5" t="n">
        <v>7.12</v>
      </c>
    </row>
    <row collapsed="false" customFormat="false" customHeight="false" hidden="false" ht="13.3" outlineLevel="0" r="218">
      <c r="A218" s="9" t="n">
        <v>36867</v>
      </c>
      <c r="B218" s="5" t="n">
        <v>14.44</v>
      </c>
      <c r="C218" s="5" t="n">
        <v>14.88</v>
      </c>
      <c r="D218" s="5" t="n">
        <v>14</v>
      </c>
      <c r="E218" s="5" t="n">
        <v>14.31</v>
      </c>
      <c r="F218" s="5" t="n">
        <v>14606600</v>
      </c>
      <c r="G218" s="5" t="n">
        <v>7.12</v>
      </c>
    </row>
    <row collapsed="false" customFormat="false" customHeight="false" hidden="false" ht="13.3" outlineLevel="0" r="219">
      <c r="A219" s="9" t="n">
        <v>36868</v>
      </c>
      <c r="B219" s="5" t="n">
        <v>14.81</v>
      </c>
      <c r="C219" s="5" t="n">
        <v>15.31</v>
      </c>
      <c r="D219" s="5" t="n">
        <v>14.44</v>
      </c>
      <c r="E219" s="5" t="n">
        <v>15.06</v>
      </c>
      <c r="F219" s="5" t="n">
        <v>15568200</v>
      </c>
      <c r="G219" s="5" t="n">
        <v>7.5</v>
      </c>
    </row>
    <row collapsed="false" customFormat="false" customHeight="false" hidden="false" ht="13.3" outlineLevel="0" r="220">
      <c r="A220" s="9" t="n">
        <v>36871</v>
      </c>
      <c r="B220" s="5" t="n">
        <v>15.19</v>
      </c>
      <c r="C220" s="5" t="n">
        <v>15.38</v>
      </c>
      <c r="D220" s="5" t="n">
        <v>14.88</v>
      </c>
      <c r="E220" s="5" t="n">
        <v>15.19</v>
      </c>
      <c r="F220" s="5" t="n">
        <v>11884000</v>
      </c>
      <c r="G220" s="5" t="n">
        <v>7.56</v>
      </c>
    </row>
    <row collapsed="false" customFormat="false" customHeight="false" hidden="false" ht="13.3" outlineLevel="0" r="221">
      <c r="A221" s="9" t="n">
        <v>36872</v>
      </c>
      <c r="B221" s="5" t="n">
        <v>15.25</v>
      </c>
      <c r="C221" s="5" t="n">
        <v>16</v>
      </c>
      <c r="D221" s="5" t="n">
        <v>15</v>
      </c>
      <c r="E221" s="5" t="n">
        <v>15.38</v>
      </c>
      <c r="F221" s="5" t="n">
        <v>13803400</v>
      </c>
      <c r="G221" s="5" t="n">
        <v>7.66</v>
      </c>
    </row>
    <row collapsed="false" customFormat="false" customHeight="false" hidden="false" ht="13.3" outlineLevel="0" r="222">
      <c r="A222" s="9" t="n">
        <v>36873</v>
      </c>
      <c r="B222" s="5" t="n">
        <v>15.56</v>
      </c>
      <c r="C222" s="5" t="n">
        <v>15.56</v>
      </c>
      <c r="D222" s="5" t="n">
        <v>14.88</v>
      </c>
      <c r="E222" s="5" t="n">
        <v>15</v>
      </c>
      <c r="F222" s="5" t="n">
        <v>12327200</v>
      </c>
      <c r="G222" s="5" t="n">
        <v>7.47</v>
      </c>
    </row>
    <row collapsed="false" customFormat="false" customHeight="false" hidden="false" ht="13.3" outlineLevel="0" r="223">
      <c r="A223" s="9" t="n">
        <v>36874</v>
      </c>
      <c r="B223" s="5" t="n">
        <v>15.03</v>
      </c>
      <c r="C223" s="5" t="n">
        <v>15.25</v>
      </c>
      <c r="D223" s="5" t="n">
        <v>14.44</v>
      </c>
      <c r="E223" s="5" t="n">
        <v>14.44</v>
      </c>
      <c r="F223" s="5" t="n">
        <v>9406600</v>
      </c>
      <c r="G223" s="5" t="n">
        <v>7.19</v>
      </c>
    </row>
    <row collapsed="false" customFormat="false" customHeight="false" hidden="false" ht="13.3" outlineLevel="0" r="224">
      <c r="A224" s="9" t="n">
        <v>36875</v>
      </c>
      <c r="B224" s="5" t="n">
        <v>14.56</v>
      </c>
      <c r="C224" s="5" t="n">
        <v>14.69</v>
      </c>
      <c r="D224" s="5" t="n">
        <v>14</v>
      </c>
      <c r="E224" s="5" t="n">
        <v>14.06</v>
      </c>
      <c r="F224" s="5" t="n">
        <v>18363800</v>
      </c>
      <c r="G224" s="5" t="n">
        <v>7</v>
      </c>
    </row>
    <row collapsed="false" customFormat="false" customHeight="false" hidden="false" ht="13.3" outlineLevel="0" r="225">
      <c r="A225" s="9" t="n">
        <v>36878</v>
      </c>
      <c r="B225" s="5" t="n">
        <v>14.56</v>
      </c>
      <c r="C225" s="5" t="n">
        <v>14.63</v>
      </c>
      <c r="D225" s="5" t="n">
        <v>13.94</v>
      </c>
      <c r="E225" s="5" t="n">
        <v>14.25</v>
      </c>
      <c r="F225" s="5" t="n">
        <v>11645000</v>
      </c>
      <c r="G225" s="5" t="n">
        <v>7.09</v>
      </c>
    </row>
    <row collapsed="false" customFormat="false" customHeight="false" hidden="false" ht="13.3" outlineLevel="0" r="226">
      <c r="A226" s="9" t="n">
        <v>36879</v>
      </c>
      <c r="B226" s="5" t="n">
        <v>14.38</v>
      </c>
      <c r="C226" s="5" t="n">
        <v>15.25</v>
      </c>
      <c r="D226" s="5" t="n">
        <v>14</v>
      </c>
      <c r="E226" s="5" t="n">
        <v>14</v>
      </c>
      <c r="F226" s="5" t="n">
        <v>13367200</v>
      </c>
      <c r="G226" s="5" t="n">
        <v>6.97</v>
      </c>
    </row>
    <row collapsed="false" customFormat="false" customHeight="false" hidden="false" ht="13.3" outlineLevel="0" r="227">
      <c r="A227" s="9" t="n">
        <v>36880</v>
      </c>
      <c r="B227" s="5" t="n">
        <v>13.78</v>
      </c>
      <c r="C227" s="5" t="n">
        <v>14.63</v>
      </c>
      <c r="D227" s="5" t="n">
        <v>13.63</v>
      </c>
      <c r="E227" s="5" t="n">
        <v>14.38</v>
      </c>
      <c r="F227" s="5" t="n">
        <v>20196200</v>
      </c>
      <c r="G227" s="5" t="n">
        <v>7.16</v>
      </c>
    </row>
    <row collapsed="false" customFormat="false" customHeight="false" hidden="false" ht="13.3" outlineLevel="0" r="228">
      <c r="A228" s="9" t="n">
        <v>36881</v>
      </c>
      <c r="B228" s="5" t="n">
        <v>14.25</v>
      </c>
      <c r="C228" s="5" t="n">
        <v>15</v>
      </c>
      <c r="D228" s="5" t="n">
        <v>13.88</v>
      </c>
      <c r="E228" s="5" t="n">
        <v>14.06</v>
      </c>
      <c r="F228" s="5" t="n">
        <v>13102600</v>
      </c>
      <c r="G228" s="5" t="n">
        <v>7</v>
      </c>
    </row>
    <row collapsed="false" customFormat="false" customHeight="false" hidden="false" ht="13.3" outlineLevel="0" r="229">
      <c r="A229" s="9" t="n">
        <v>36882</v>
      </c>
      <c r="B229" s="5" t="n">
        <v>14.13</v>
      </c>
      <c r="C229" s="5" t="n">
        <v>15</v>
      </c>
      <c r="D229" s="5" t="n">
        <v>14.13</v>
      </c>
      <c r="E229" s="5" t="n">
        <v>15</v>
      </c>
      <c r="F229" s="5" t="n">
        <v>11369600</v>
      </c>
      <c r="G229" s="5" t="n">
        <v>7.47</v>
      </c>
    </row>
    <row collapsed="false" customFormat="false" customHeight="false" hidden="false" ht="13.3" outlineLevel="0" r="230">
      <c r="A230" s="9" t="n">
        <v>36886</v>
      </c>
      <c r="B230" s="5" t="n">
        <v>14.88</v>
      </c>
      <c r="C230" s="5" t="n">
        <v>15</v>
      </c>
      <c r="D230" s="5" t="n">
        <v>14.25</v>
      </c>
      <c r="E230" s="5" t="n">
        <v>14.69</v>
      </c>
      <c r="F230" s="5" t="n">
        <v>7745400</v>
      </c>
      <c r="G230" s="5" t="n">
        <v>7.31</v>
      </c>
    </row>
    <row collapsed="false" customFormat="false" customHeight="false" hidden="false" ht="13.3" outlineLevel="0" r="231">
      <c r="A231" s="9" t="n">
        <v>36887</v>
      </c>
      <c r="B231" s="5" t="n">
        <v>14.34</v>
      </c>
      <c r="C231" s="5" t="n">
        <v>14.81</v>
      </c>
      <c r="D231" s="5" t="n">
        <v>14.19</v>
      </c>
      <c r="E231" s="5" t="n">
        <v>14.81</v>
      </c>
      <c r="F231" s="5" t="n">
        <v>11626000</v>
      </c>
      <c r="G231" s="5" t="n">
        <v>7.37</v>
      </c>
    </row>
    <row collapsed="false" customFormat="false" customHeight="false" hidden="false" ht="13.3" outlineLevel="0" r="232">
      <c r="A232" s="9" t="n">
        <v>36888</v>
      </c>
      <c r="B232" s="5" t="n">
        <v>14.38</v>
      </c>
      <c r="C232" s="5" t="n">
        <v>14.94</v>
      </c>
      <c r="D232" s="5" t="n">
        <v>14.31</v>
      </c>
      <c r="E232" s="5" t="n">
        <v>14.81</v>
      </c>
      <c r="F232" s="5" t="n">
        <v>10910000</v>
      </c>
      <c r="G232" s="5" t="n">
        <v>7.37</v>
      </c>
    </row>
    <row collapsed="false" customFormat="false" customHeight="false" hidden="false" ht="13.3" outlineLevel="0" r="233">
      <c r="A233" s="9" t="n">
        <v>36889</v>
      </c>
      <c r="B233" s="5" t="n">
        <v>14.69</v>
      </c>
      <c r="C233" s="5" t="n">
        <v>15</v>
      </c>
      <c r="D233" s="5" t="n">
        <v>14.5</v>
      </c>
      <c r="E233" s="5" t="n">
        <v>14.88</v>
      </c>
      <c r="F233" s="5" t="n">
        <v>22518800</v>
      </c>
      <c r="G233" s="5" t="n">
        <v>7.41</v>
      </c>
    </row>
    <row collapsed="false" customFormat="false" customHeight="false" hidden="false" ht="13.3" outlineLevel="0" r="234">
      <c r="A234" s="9" t="n">
        <v>36893</v>
      </c>
      <c r="B234" s="5" t="n">
        <v>14.88</v>
      </c>
      <c r="C234" s="5" t="n">
        <v>15.25</v>
      </c>
      <c r="D234" s="5" t="n">
        <v>14.56</v>
      </c>
      <c r="E234" s="5" t="n">
        <v>14.88</v>
      </c>
      <c r="F234" s="5" t="n">
        <v>16161800</v>
      </c>
      <c r="G234" s="5" t="n">
        <v>7.41</v>
      </c>
    </row>
    <row collapsed="false" customFormat="false" customHeight="false" hidden="false" ht="13.3" outlineLevel="0" r="235">
      <c r="A235" s="9" t="n">
        <v>36894</v>
      </c>
      <c r="B235" s="5" t="n">
        <v>14.5</v>
      </c>
      <c r="C235" s="5" t="n">
        <v>16.69</v>
      </c>
      <c r="D235" s="5" t="n">
        <v>14.44</v>
      </c>
      <c r="E235" s="5" t="n">
        <v>16.37</v>
      </c>
      <c r="F235" s="5" t="n">
        <v>29181800</v>
      </c>
      <c r="G235" s="5" t="n">
        <v>8.15</v>
      </c>
    </row>
    <row collapsed="false" customFormat="false" customHeight="false" hidden="false" ht="13.3" outlineLevel="0" r="236">
      <c r="A236" s="9" t="n">
        <v>36895</v>
      </c>
      <c r="B236" s="5" t="n">
        <v>18.14</v>
      </c>
      <c r="C236" s="5" t="n">
        <v>18.5</v>
      </c>
      <c r="D236" s="5" t="n">
        <v>16.81</v>
      </c>
      <c r="E236" s="5" t="n">
        <v>17.06</v>
      </c>
      <c r="F236" s="5" t="n">
        <v>26411000</v>
      </c>
      <c r="G236" s="5" t="n">
        <v>8.49</v>
      </c>
    </row>
    <row collapsed="false" customFormat="false" customHeight="false" hidden="false" ht="13.3" outlineLevel="0" r="237">
      <c r="A237" s="9" t="n">
        <v>36896</v>
      </c>
      <c r="B237" s="5" t="n">
        <v>16.94</v>
      </c>
      <c r="C237" s="5" t="n">
        <v>17.37</v>
      </c>
      <c r="D237" s="5" t="n">
        <v>16.06</v>
      </c>
      <c r="E237" s="5" t="n">
        <v>16.37</v>
      </c>
      <c r="F237" s="5" t="n">
        <v>14731000</v>
      </c>
      <c r="G237" s="5" t="n">
        <v>8.15</v>
      </c>
    </row>
    <row collapsed="false" customFormat="false" customHeight="false" hidden="false" ht="13.3" outlineLevel="0" r="238">
      <c r="A238" s="9" t="n">
        <v>36899</v>
      </c>
      <c r="B238" s="5" t="n">
        <v>16.94</v>
      </c>
      <c r="C238" s="5" t="n">
        <v>16.98</v>
      </c>
      <c r="D238" s="5" t="n">
        <v>15.94</v>
      </c>
      <c r="E238" s="5" t="n">
        <v>16.56</v>
      </c>
      <c r="F238" s="5" t="n">
        <v>13350000</v>
      </c>
      <c r="G238" s="5" t="n">
        <v>8.24</v>
      </c>
    </row>
    <row collapsed="false" customFormat="false" customHeight="false" hidden="false" ht="13.3" outlineLevel="0" r="239">
      <c r="A239" s="9" t="n">
        <v>36900</v>
      </c>
      <c r="B239" s="5" t="n">
        <v>16.81</v>
      </c>
      <c r="C239" s="5" t="n">
        <v>17.64</v>
      </c>
      <c r="D239" s="5" t="n">
        <v>16.56</v>
      </c>
      <c r="E239" s="5" t="n">
        <v>17.19</v>
      </c>
      <c r="F239" s="5" t="n">
        <v>21040600</v>
      </c>
      <c r="G239" s="5" t="n">
        <v>8.56</v>
      </c>
    </row>
    <row collapsed="false" customFormat="false" customHeight="false" hidden="false" ht="13.3" outlineLevel="0" r="240">
      <c r="A240" s="9" t="n">
        <v>36901</v>
      </c>
      <c r="B240" s="5" t="n">
        <v>16.69</v>
      </c>
      <c r="C240" s="5" t="n">
        <v>17</v>
      </c>
      <c r="D240" s="5" t="n">
        <v>16.06</v>
      </c>
      <c r="E240" s="5" t="n">
        <v>16.56</v>
      </c>
      <c r="F240" s="5" t="n">
        <v>20743400</v>
      </c>
      <c r="G240" s="5" t="n">
        <v>8.24</v>
      </c>
    </row>
    <row collapsed="false" customFormat="false" customHeight="false" hidden="false" ht="13.3" outlineLevel="0" r="241">
      <c r="A241" s="9" t="n">
        <v>36902</v>
      </c>
      <c r="B241" s="5" t="n">
        <v>16.25</v>
      </c>
      <c r="C241" s="5" t="n">
        <v>18.5</v>
      </c>
      <c r="D241" s="5" t="n">
        <v>16.25</v>
      </c>
      <c r="E241" s="5" t="n">
        <v>18</v>
      </c>
      <c r="F241" s="5" t="n">
        <v>28707600</v>
      </c>
      <c r="G241" s="5" t="n">
        <v>8.96</v>
      </c>
    </row>
    <row collapsed="false" customFormat="false" customHeight="false" hidden="false" ht="13.3" outlineLevel="0" r="242">
      <c r="A242" s="9" t="n">
        <v>36903</v>
      </c>
      <c r="B242" s="5" t="n">
        <v>17.87</v>
      </c>
      <c r="C242" s="5" t="n">
        <v>18</v>
      </c>
      <c r="D242" s="5" t="n">
        <v>17.06</v>
      </c>
      <c r="E242" s="5" t="n">
        <v>17.19</v>
      </c>
      <c r="F242" s="5" t="n">
        <v>15121000</v>
      </c>
      <c r="G242" s="5" t="n">
        <v>8.56</v>
      </c>
    </row>
    <row collapsed="false" customFormat="false" customHeight="false" hidden="false" ht="13.3" outlineLevel="0" r="243">
      <c r="A243" s="9" t="n">
        <v>36907</v>
      </c>
      <c r="B243" s="5" t="n">
        <v>17.44</v>
      </c>
      <c r="C243" s="5" t="n">
        <v>18.25</v>
      </c>
      <c r="D243" s="5" t="n">
        <v>17</v>
      </c>
      <c r="E243" s="5" t="n">
        <v>17.12</v>
      </c>
      <c r="F243" s="5" t="n">
        <v>10940000</v>
      </c>
      <c r="G243" s="5" t="n">
        <v>8.52</v>
      </c>
    </row>
    <row collapsed="false" customFormat="false" customHeight="false" hidden="false" ht="13.3" outlineLevel="0" r="244">
      <c r="A244" s="9" t="n">
        <v>36908</v>
      </c>
      <c r="B244" s="5" t="n">
        <v>17.56</v>
      </c>
      <c r="C244" s="5" t="n">
        <v>17.56</v>
      </c>
      <c r="D244" s="5" t="n">
        <v>16.5</v>
      </c>
      <c r="E244" s="5" t="n">
        <v>16.81</v>
      </c>
      <c r="F244" s="5" t="n">
        <v>30037600</v>
      </c>
      <c r="G244" s="5" t="n">
        <v>8.37</v>
      </c>
    </row>
    <row collapsed="false" customFormat="false" customHeight="false" hidden="false" ht="13.3" outlineLevel="0" r="245">
      <c r="A245" s="9" t="n">
        <v>36909</v>
      </c>
      <c r="B245" s="5" t="n">
        <v>17.81</v>
      </c>
      <c r="C245" s="5" t="n">
        <v>18.75</v>
      </c>
      <c r="D245" s="5" t="n">
        <v>17.62</v>
      </c>
      <c r="E245" s="5" t="n">
        <v>18.69</v>
      </c>
      <c r="F245" s="5" t="n">
        <v>43822800</v>
      </c>
      <c r="G245" s="5" t="n">
        <v>9.31</v>
      </c>
    </row>
    <row collapsed="false" customFormat="false" customHeight="false" hidden="false" ht="13.3" outlineLevel="0" r="246">
      <c r="A246" s="9" t="n">
        <v>36910</v>
      </c>
      <c r="B246" s="5" t="n">
        <v>19.44</v>
      </c>
      <c r="C246" s="5" t="n">
        <v>19.56</v>
      </c>
      <c r="D246" s="5" t="n">
        <v>18.69</v>
      </c>
      <c r="E246" s="5" t="n">
        <v>19.5</v>
      </c>
      <c r="F246" s="5" t="n">
        <v>27748200</v>
      </c>
      <c r="G246" s="5" t="n">
        <v>9.71</v>
      </c>
    </row>
    <row collapsed="false" customFormat="false" customHeight="false" hidden="false" ht="13.3" outlineLevel="0" r="247">
      <c r="A247" s="9" t="n">
        <v>36913</v>
      </c>
      <c r="B247" s="5" t="n">
        <v>19.06</v>
      </c>
      <c r="C247" s="5" t="n">
        <v>19.62</v>
      </c>
      <c r="D247" s="5" t="n">
        <v>18.44</v>
      </c>
      <c r="E247" s="5" t="n">
        <v>19.25</v>
      </c>
      <c r="F247" s="5" t="n">
        <v>18551600</v>
      </c>
      <c r="G247" s="5" t="n">
        <v>9.58</v>
      </c>
    </row>
    <row collapsed="false" customFormat="false" customHeight="false" hidden="false" ht="13.3" outlineLevel="0" r="248">
      <c r="A248" s="9" t="n">
        <v>36914</v>
      </c>
      <c r="B248" s="5" t="n">
        <v>19.31</v>
      </c>
      <c r="C248" s="5" t="n">
        <v>20.94</v>
      </c>
      <c r="D248" s="5" t="n">
        <v>19.06</v>
      </c>
      <c r="E248" s="5" t="n">
        <v>20.5</v>
      </c>
      <c r="F248" s="5" t="n">
        <v>31418400</v>
      </c>
      <c r="G248" s="5" t="n">
        <v>10.21</v>
      </c>
    </row>
    <row collapsed="false" customFormat="false" customHeight="false" hidden="false" ht="13.3" outlineLevel="0" r="249">
      <c r="A249" s="9" t="n">
        <v>36915</v>
      </c>
      <c r="B249" s="5" t="n">
        <v>20.62</v>
      </c>
      <c r="C249" s="5" t="n">
        <v>20.69</v>
      </c>
      <c r="D249" s="5" t="n">
        <v>19.56</v>
      </c>
      <c r="E249" s="5" t="n">
        <v>20.5</v>
      </c>
      <c r="F249" s="5" t="n">
        <v>25616200</v>
      </c>
      <c r="G249" s="5" t="n">
        <v>10.21</v>
      </c>
    </row>
    <row collapsed="false" customFormat="false" customHeight="false" hidden="false" ht="13.3" outlineLevel="0" r="250">
      <c r="A250" s="9" t="n">
        <v>36916</v>
      </c>
      <c r="B250" s="5" t="n">
        <v>20.56</v>
      </c>
      <c r="C250" s="5" t="n">
        <v>20.56</v>
      </c>
      <c r="D250" s="5" t="n">
        <v>19.75</v>
      </c>
      <c r="E250" s="5" t="n">
        <v>19.94</v>
      </c>
      <c r="F250" s="5" t="n">
        <v>17495000</v>
      </c>
      <c r="G250" s="5" t="n">
        <v>9.93</v>
      </c>
    </row>
    <row collapsed="false" customFormat="false" customHeight="false" hidden="false" ht="13.3" outlineLevel="0" r="251">
      <c r="A251" s="9" t="n">
        <v>36917</v>
      </c>
      <c r="B251" s="5" t="n">
        <v>19.5</v>
      </c>
      <c r="C251" s="5" t="n">
        <v>19.81</v>
      </c>
      <c r="D251" s="5" t="n">
        <v>19.06</v>
      </c>
      <c r="E251" s="5" t="n">
        <v>19.56</v>
      </c>
      <c r="F251" s="5" t="n">
        <v>17245600</v>
      </c>
      <c r="G251" s="5" t="n">
        <v>9.74</v>
      </c>
    </row>
    <row collapsed="false" customFormat="false" customHeight="false" hidden="false" ht="13.3" outlineLevel="0" r="252">
      <c r="A252" s="9" t="n">
        <v>36920</v>
      </c>
      <c r="B252" s="5" t="n">
        <v>19.56</v>
      </c>
      <c r="C252" s="5" t="n">
        <v>21.75</v>
      </c>
      <c r="D252" s="5" t="n">
        <v>19.56</v>
      </c>
      <c r="E252" s="5" t="n">
        <v>21.69</v>
      </c>
      <c r="F252" s="5" t="n">
        <v>30562800</v>
      </c>
      <c r="G252" s="5" t="n">
        <v>10.8</v>
      </c>
    </row>
    <row collapsed="false" customFormat="false" customHeight="false" hidden="false" ht="13.3" outlineLevel="0" r="253">
      <c r="A253" s="9" t="n">
        <v>36921</v>
      </c>
      <c r="B253" s="5" t="n">
        <v>21.56</v>
      </c>
      <c r="C253" s="5" t="n">
        <v>22</v>
      </c>
      <c r="D253" s="5" t="n">
        <v>20.87</v>
      </c>
      <c r="E253" s="5" t="n">
        <v>21.75</v>
      </c>
      <c r="F253" s="5" t="n">
        <v>24734600</v>
      </c>
      <c r="G253" s="5" t="n">
        <v>10.83</v>
      </c>
    </row>
    <row collapsed="false" customFormat="false" customHeight="false" hidden="false" ht="13.3" outlineLevel="0" r="254">
      <c r="A254" s="9" t="n">
        <v>36922</v>
      </c>
      <c r="B254" s="5" t="n">
        <v>21.5</v>
      </c>
      <c r="C254" s="5" t="n">
        <v>22.5</v>
      </c>
      <c r="D254" s="5" t="n">
        <v>21.44</v>
      </c>
      <c r="E254" s="5" t="n">
        <v>21.62</v>
      </c>
      <c r="F254" s="5" t="n">
        <v>26106000</v>
      </c>
      <c r="G254" s="5" t="n">
        <v>10.76</v>
      </c>
    </row>
    <row collapsed="false" customFormat="false" customHeight="false" hidden="false" ht="13.3" outlineLevel="0" r="255">
      <c r="A255" s="9" t="n">
        <v>36923</v>
      </c>
      <c r="B255" s="5" t="n">
        <v>20.69</v>
      </c>
      <c r="C255" s="5" t="n">
        <v>21.5</v>
      </c>
      <c r="D255" s="5" t="n">
        <v>20.5</v>
      </c>
      <c r="E255" s="5" t="n">
        <v>21.12</v>
      </c>
      <c r="F255" s="5" t="n">
        <v>13205400</v>
      </c>
      <c r="G255" s="5" t="n">
        <v>10.51</v>
      </c>
    </row>
    <row collapsed="false" customFormat="false" customHeight="false" hidden="false" ht="13.3" outlineLevel="0" r="256">
      <c r="A256" s="9" t="n">
        <v>36924</v>
      </c>
      <c r="B256" s="5" t="n">
        <v>21.12</v>
      </c>
      <c r="C256" s="5" t="n">
        <v>21.94</v>
      </c>
      <c r="D256" s="5" t="n">
        <v>20.5</v>
      </c>
      <c r="E256" s="5" t="n">
        <v>20.62</v>
      </c>
      <c r="F256" s="5" t="n">
        <v>15263400</v>
      </c>
      <c r="G256" s="5" t="n">
        <v>10.27</v>
      </c>
    </row>
    <row collapsed="false" customFormat="false" customHeight="false" hidden="false" ht="13.3" outlineLevel="0" r="257">
      <c r="A257" s="9" t="n">
        <v>36927</v>
      </c>
      <c r="B257" s="5" t="n">
        <v>20.5</v>
      </c>
      <c r="C257" s="5" t="n">
        <v>20.56</v>
      </c>
      <c r="D257" s="5" t="n">
        <v>19.75</v>
      </c>
      <c r="E257" s="5" t="n">
        <v>20.19</v>
      </c>
      <c r="F257" s="5" t="n">
        <v>10228800</v>
      </c>
      <c r="G257" s="5" t="n">
        <v>10.05</v>
      </c>
    </row>
    <row collapsed="false" customFormat="false" customHeight="false" hidden="false" ht="13.3" outlineLevel="0" r="258">
      <c r="A258" s="9" t="n">
        <v>36928</v>
      </c>
      <c r="B258" s="5" t="n">
        <v>20.16</v>
      </c>
      <c r="C258" s="5" t="n">
        <v>21.39</v>
      </c>
      <c r="D258" s="5" t="n">
        <v>20</v>
      </c>
      <c r="E258" s="5" t="n">
        <v>21.12</v>
      </c>
      <c r="F258" s="5" t="n">
        <v>16528400</v>
      </c>
      <c r="G258" s="5" t="n">
        <v>10.51</v>
      </c>
    </row>
    <row collapsed="false" customFormat="false" customHeight="false" hidden="false" ht="13.3" outlineLevel="0" r="259">
      <c r="A259" s="9" t="n">
        <v>36929</v>
      </c>
      <c r="B259" s="5" t="n">
        <v>20.66</v>
      </c>
      <c r="C259" s="5" t="n">
        <v>20.87</v>
      </c>
      <c r="D259" s="5" t="n">
        <v>19.81</v>
      </c>
      <c r="E259" s="5" t="n">
        <v>20.75</v>
      </c>
      <c r="F259" s="5" t="n">
        <v>14071600</v>
      </c>
      <c r="G259" s="5" t="n">
        <v>10.33</v>
      </c>
    </row>
    <row collapsed="false" customFormat="false" customHeight="false" hidden="false" ht="13.3" outlineLevel="0" r="260">
      <c r="A260" s="9" t="n">
        <v>36930</v>
      </c>
      <c r="B260" s="5" t="n">
        <v>20.56</v>
      </c>
      <c r="C260" s="5" t="n">
        <v>21.06</v>
      </c>
      <c r="D260" s="5" t="n">
        <v>20.19</v>
      </c>
      <c r="E260" s="5" t="n">
        <v>20.75</v>
      </c>
      <c r="F260" s="5" t="n">
        <v>21585000</v>
      </c>
      <c r="G260" s="5" t="n">
        <v>10.33</v>
      </c>
    </row>
    <row collapsed="false" customFormat="false" customHeight="false" hidden="false" ht="13.3" outlineLevel="0" r="261">
      <c r="A261" s="9" t="n">
        <v>36931</v>
      </c>
      <c r="B261" s="5" t="n">
        <v>20.5</v>
      </c>
      <c r="C261" s="5" t="n">
        <v>20.81</v>
      </c>
      <c r="D261" s="5" t="n">
        <v>18.69</v>
      </c>
      <c r="E261" s="5" t="n">
        <v>19.12</v>
      </c>
      <c r="F261" s="5" t="n">
        <v>21082600</v>
      </c>
      <c r="G261" s="5" t="n">
        <v>9.52</v>
      </c>
    </row>
    <row collapsed="false" customFormat="false" customHeight="false" hidden="false" ht="13.3" outlineLevel="0" r="262">
      <c r="A262" s="9" t="n">
        <v>36934</v>
      </c>
      <c r="B262" s="5" t="n">
        <v>19.06</v>
      </c>
      <c r="C262" s="5" t="n">
        <v>20</v>
      </c>
      <c r="D262" s="5" t="n">
        <v>18.81</v>
      </c>
      <c r="E262" s="5" t="n">
        <v>19.69</v>
      </c>
      <c r="F262" s="5" t="n">
        <v>9795600</v>
      </c>
      <c r="G262" s="5" t="n">
        <v>9.8</v>
      </c>
    </row>
    <row collapsed="false" customFormat="false" customHeight="false" hidden="false" ht="13.3" outlineLevel="0" r="263">
      <c r="A263" s="9" t="n">
        <v>36935</v>
      </c>
      <c r="B263" s="5" t="n">
        <v>19.94</v>
      </c>
      <c r="C263" s="5" t="n">
        <v>20.44</v>
      </c>
      <c r="D263" s="5" t="n">
        <v>19</v>
      </c>
      <c r="E263" s="5" t="n">
        <v>19.12</v>
      </c>
      <c r="F263" s="5" t="n">
        <v>8470600</v>
      </c>
      <c r="G263" s="5" t="n">
        <v>9.52</v>
      </c>
    </row>
    <row collapsed="false" customFormat="false" customHeight="false" hidden="false" ht="13.3" outlineLevel="0" r="264">
      <c r="A264" s="9" t="n">
        <v>36936</v>
      </c>
      <c r="B264" s="5" t="n">
        <v>19.19</v>
      </c>
      <c r="C264" s="5" t="n">
        <v>19.62</v>
      </c>
      <c r="D264" s="5" t="n">
        <v>18.5</v>
      </c>
      <c r="E264" s="5" t="n">
        <v>19.5</v>
      </c>
      <c r="F264" s="5" t="n">
        <v>11040000</v>
      </c>
      <c r="G264" s="5" t="n">
        <v>9.71</v>
      </c>
    </row>
    <row collapsed="false" customFormat="false" customHeight="false" hidden="false" ht="13.3" outlineLevel="0" r="265">
      <c r="A265" s="9" t="n">
        <v>36937</v>
      </c>
      <c r="B265" s="5" t="n">
        <v>19.69</v>
      </c>
      <c r="C265" s="5" t="n">
        <v>20.56</v>
      </c>
      <c r="D265" s="5" t="n">
        <v>19.69</v>
      </c>
      <c r="E265" s="5" t="n">
        <v>20.06</v>
      </c>
      <c r="F265" s="5" t="n">
        <v>11123200</v>
      </c>
      <c r="G265" s="5" t="n">
        <v>9.99</v>
      </c>
    </row>
    <row collapsed="false" customFormat="false" customHeight="false" hidden="false" ht="13.3" outlineLevel="0" r="266">
      <c r="A266" s="9" t="n">
        <v>36938</v>
      </c>
      <c r="B266" s="5" t="n">
        <v>19</v>
      </c>
      <c r="C266" s="5" t="n">
        <v>19.5</v>
      </c>
      <c r="D266" s="5" t="n">
        <v>18.75</v>
      </c>
      <c r="E266" s="5" t="n">
        <v>19</v>
      </c>
      <c r="F266" s="5" t="n">
        <v>9428400</v>
      </c>
      <c r="G266" s="5" t="n">
        <v>9.46</v>
      </c>
    </row>
    <row collapsed="false" customFormat="false" customHeight="false" hidden="false" ht="13.3" outlineLevel="0" r="267">
      <c r="A267" s="9" t="n">
        <v>36942</v>
      </c>
      <c r="B267" s="5" t="n">
        <v>19.19</v>
      </c>
      <c r="C267" s="5" t="n">
        <v>19.44</v>
      </c>
      <c r="D267" s="5" t="n">
        <v>18.19</v>
      </c>
      <c r="E267" s="5" t="n">
        <v>18.31</v>
      </c>
      <c r="F267" s="5" t="n">
        <v>11249600</v>
      </c>
      <c r="G267" s="5" t="n">
        <v>9.12</v>
      </c>
    </row>
    <row collapsed="false" customFormat="false" customHeight="false" hidden="false" ht="13.3" outlineLevel="0" r="268">
      <c r="A268" s="9" t="n">
        <v>36943</v>
      </c>
      <c r="B268" s="5" t="n">
        <v>18.25</v>
      </c>
      <c r="C268" s="5" t="n">
        <v>19.94</v>
      </c>
      <c r="D268" s="5" t="n">
        <v>18.25</v>
      </c>
      <c r="E268" s="5" t="n">
        <v>18.87</v>
      </c>
      <c r="F268" s="5" t="n">
        <v>13947800</v>
      </c>
      <c r="G268" s="5" t="n">
        <v>9.39</v>
      </c>
    </row>
    <row collapsed="false" customFormat="false" customHeight="false" hidden="false" ht="13.3" outlineLevel="0" r="269">
      <c r="A269" s="9" t="n">
        <v>36944</v>
      </c>
      <c r="B269" s="5" t="n">
        <v>19.06</v>
      </c>
      <c r="C269" s="5" t="n">
        <v>19.37</v>
      </c>
      <c r="D269" s="5" t="n">
        <v>18</v>
      </c>
      <c r="E269" s="5" t="n">
        <v>18.81</v>
      </c>
      <c r="F269" s="5" t="n">
        <v>15431200</v>
      </c>
      <c r="G269" s="5" t="n">
        <v>9.36</v>
      </c>
    </row>
    <row collapsed="false" customFormat="false" customHeight="false" hidden="false" ht="13.3" outlineLevel="0" r="270">
      <c r="A270" s="9" t="n">
        <v>36945</v>
      </c>
      <c r="B270" s="5" t="n">
        <v>18.62</v>
      </c>
      <c r="C270" s="5" t="n">
        <v>18.87</v>
      </c>
      <c r="D270" s="5" t="n">
        <v>18.25</v>
      </c>
      <c r="E270" s="5" t="n">
        <v>18.81</v>
      </c>
      <c r="F270" s="5" t="n">
        <v>10503800</v>
      </c>
      <c r="G270" s="5" t="n">
        <v>9.36</v>
      </c>
    </row>
    <row collapsed="false" customFormat="false" customHeight="false" hidden="false" ht="13.3" outlineLevel="0" r="271">
      <c r="A271" s="9" t="n">
        <v>36948</v>
      </c>
      <c r="B271" s="5" t="n">
        <v>19.06</v>
      </c>
      <c r="C271" s="5" t="n">
        <v>19.69</v>
      </c>
      <c r="D271" s="5" t="n">
        <v>18.56</v>
      </c>
      <c r="E271" s="5" t="n">
        <v>19.5</v>
      </c>
      <c r="F271" s="5" t="n">
        <v>7380000</v>
      </c>
      <c r="G271" s="5" t="n">
        <v>9.71</v>
      </c>
    </row>
    <row collapsed="false" customFormat="false" customHeight="false" hidden="false" ht="13.3" outlineLevel="0" r="272">
      <c r="A272" s="9" t="n">
        <v>36949</v>
      </c>
      <c r="B272" s="5" t="n">
        <v>19.28</v>
      </c>
      <c r="C272" s="5" t="n">
        <v>19.44</v>
      </c>
      <c r="D272" s="5" t="n">
        <v>18.69</v>
      </c>
      <c r="E272" s="5" t="n">
        <v>19.37</v>
      </c>
      <c r="F272" s="5" t="n">
        <v>12451000</v>
      </c>
      <c r="G272" s="5" t="n">
        <v>9.64</v>
      </c>
    </row>
    <row collapsed="false" customFormat="false" customHeight="false" hidden="false" ht="13.3" outlineLevel="0" r="273">
      <c r="A273" s="9" t="n">
        <v>36950</v>
      </c>
      <c r="B273" s="5" t="n">
        <v>19.37</v>
      </c>
      <c r="C273" s="5" t="n">
        <v>19.44</v>
      </c>
      <c r="D273" s="5" t="n">
        <v>18.12</v>
      </c>
      <c r="E273" s="5" t="n">
        <v>18.25</v>
      </c>
      <c r="F273" s="5" t="n">
        <v>18157600</v>
      </c>
      <c r="G273" s="5" t="n">
        <v>9.09</v>
      </c>
    </row>
    <row collapsed="false" customFormat="false" customHeight="false" hidden="false" ht="13.3" outlineLevel="0" r="274">
      <c r="A274" s="9" t="n">
        <v>36951</v>
      </c>
      <c r="B274" s="5" t="n">
        <v>17.81</v>
      </c>
      <c r="C274" s="5" t="n">
        <v>18.75</v>
      </c>
      <c r="D274" s="5" t="n">
        <v>17.19</v>
      </c>
      <c r="E274" s="5" t="n">
        <v>18.75</v>
      </c>
      <c r="F274" s="5" t="n">
        <v>11803400</v>
      </c>
      <c r="G274" s="5" t="n">
        <v>9.33</v>
      </c>
    </row>
    <row collapsed="false" customFormat="false" customHeight="false" hidden="false" ht="13.3" outlineLevel="0" r="275">
      <c r="A275" s="9" t="n">
        <v>36952</v>
      </c>
      <c r="B275" s="5" t="n">
        <v>18.31</v>
      </c>
      <c r="C275" s="5" t="n">
        <v>20.44</v>
      </c>
      <c r="D275" s="5" t="n">
        <v>18.25</v>
      </c>
      <c r="E275" s="5" t="n">
        <v>19.25</v>
      </c>
      <c r="F275" s="5" t="n">
        <v>14511200</v>
      </c>
      <c r="G275" s="5" t="n">
        <v>9.58</v>
      </c>
    </row>
    <row collapsed="false" customFormat="false" customHeight="false" hidden="false" ht="13.3" outlineLevel="0" r="276">
      <c r="A276" s="9" t="n">
        <v>36955</v>
      </c>
      <c r="B276" s="5" t="n">
        <v>19.37</v>
      </c>
      <c r="C276" s="5" t="n">
        <v>20.5</v>
      </c>
      <c r="D276" s="5" t="n">
        <v>19.25</v>
      </c>
      <c r="E276" s="5" t="n">
        <v>20.37</v>
      </c>
      <c r="F276" s="5" t="n">
        <v>11587600</v>
      </c>
      <c r="G276" s="5" t="n">
        <v>10.14</v>
      </c>
    </row>
    <row collapsed="false" customFormat="false" customHeight="false" hidden="false" ht="13.3" outlineLevel="0" r="277">
      <c r="A277" s="9" t="n">
        <v>36956</v>
      </c>
      <c r="B277" s="5" t="n">
        <v>20.72</v>
      </c>
      <c r="C277" s="5" t="n">
        <v>22.06</v>
      </c>
      <c r="D277" s="5" t="n">
        <v>20.69</v>
      </c>
      <c r="E277" s="5" t="n">
        <v>21.5</v>
      </c>
      <c r="F277" s="5" t="n">
        <v>26144600</v>
      </c>
      <c r="G277" s="5" t="n">
        <v>10.7</v>
      </c>
    </row>
    <row collapsed="false" customFormat="false" customHeight="false" hidden="false" ht="13.3" outlineLevel="0" r="278">
      <c r="A278" s="9" t="n">
        <v>36957</v>
      </c>
      <c r="B278" s="5" t="n">
        <v>21.31</v>
      </c>
      <c r="C278" s="5" t="n">
        <v>21.62</v>
      </c>
      <c r="D278" s="5" t="n">
        <v>20.75</v>
      </c>
      <c r="E278" s="5" t="n">
        <v>21.25</v>
      </c>
      <c r="F278" s="5" t="n">
        <v>14985600</v>
      </c>
      <c r="G278" s="5" t="n">
        <v>10.58</v>
      </c>
    </row>
    <row collapsed="false" customFormat="false" customHeight="false" hidden="false" ht="13.3" outlineLevel="0" r="279">
      <c r="A279" s="9" t="n">
        <v>36958</v>
      </c>
      <c r="B279" s="5" t="n">
        <v>20.69</v>
      </c>
      <c r="C279" s="5" t="n">
        <v>21.12</v>
      </c>
      <c r="D279" s="5" t="n">
        <v>20.44</v>
      </c>
      <c r="E279" s="5" t="n">
        <v>20.81</v>
      </c>
      <c r="F279" s="5" t="n">
        <v>7325600</v>
      </c>
      <c r="G279" s="5" t="n">
        <v>10.36</v>
      </c>
    </row>
    <row collapsed="false" customFormat="false" customHeight="false" hidden="false" ht="13.3" outlineLevel="0" r="280">
      <c r="A280" s="9" t="n">
        <v>36959</v>
      </c>
      <c r="B280" s="5" t="n">
        <v>20.62</v>
      </c>
      <c r="C280" s="5" t="n">
        <v>20.69</v>
      </c>
      <c r="D280" s="5" t="n">
        <v>20</v>
      </c>
      <c r="E280" s="5" t="n">
        <v>20.25</v>
      </c>
      <c r="F280" s="5" t="n">
        <v>10685400</v>
      </c>
      <c r="G280" s="5" t="n">
        <v>10.08</v>
      </c>
    </row>
    <row collapsed="false" customFormat="false" customHeight="false" hidden="false" ht="13.3" outlineLevel="0" r="281">
      <c r="A281" s="9" t="n">
        <v>36962</v>
      </c>
      <c r="B281" s="5" t="n">
        <v>19.69</v>
      </c>
      <c r="C281" s="5" t="n">
        <v>19.87</v>
      </c>
      <c r="D281" s="5" t="n">
        <v>18.12</v>
      </c>
      <c r="E281" s="5" t="n">
        <v>18.62</v>
      </c>
      <c r="F281" s="5" t="n">
        <v>13967800</v>
      </c>
      <c r="G281" s="5" t="n">
        <v>9.27</v>
      </c>
    </row>
    <row collapsed="false" customFormat="false" customHeight="false" hidden="false" ht="13.3" outlineLevel="0" r="282">
      <c r="A282" s="9" t="n">
        <v>36963</v>
      </c>
      <c r="B282" s="5" t="n">
        <v>18.87</v>
      </c>
      <c r="C282" s="5" t="n">
        <v>19.56</v>
      </c>
      <c r="D282" s="5" t="n">
        <v>18.19</v>
      </c>
      <c r="E282" s="5" t="n">
        <v>19.56</v>
      </c>
      <c r="F282" s="5" t="n">
        <v>15840600</v>
      </c>
      <c r="G282" s="5" t="n">
        <v>9.74</v>
      </c>
    </row>
    <row collapsed="false" customFormat="false" customHeight="false" hidden="false" ht="13.3" outlineLevel="0" r="283">
      <c r="A283" s="9" t="n">
        <v>36964</v>
      </c>
      <c r="B283" s="5" t="n">
        <v>18.5</v>
      </c>
      <c r="C283" s="5" t="n">
        <v>20.5</v>
      </c>
      <c r="D283" s="5" t="n">
        <v>18.44</v>
      </c>
      <c r="E283" s="5" t="n">
        <v>20.44</v>
      </c>
      <c r="F283" s="5" t="n">
        <v>17065400</v>
      </c>
      <c r="G283" s="5" t="n">
        <v>10.18</v>
      </c>
    </row>
    <row collapsed="false" customFormat="false" customHeight="false" hidden="false" ht="13.3" outlineLevel="0" r="284">
      <c r="A284" s="9" t="n">
        <v>36965</v>
      </c>
      <c r="B284" s="5" t="n">
        <v>20.87</v>
      </c>
      <c r="C284" s="5" t="n">
        <v>21.37</v>
      </c>
      <c r="D284" s="5" t="n">
        <v>19.69</v>
      </c>
      <c r="E284" s="5" t="n">
        <v>19.69</v>
      </c>
      <c r="F284" s="5" t="n">
        <v>18906600</v>
      </c>
      <c r="G284" s="5" t="n">
        <v>9.8</v>
      </c>
    </row>
    <row collapsed="false" customFormat="false" customHeight="false" hidden="false" ht="13.3" outlineLevel="0" r="285">
      <c r="A285" s="9" t="n">
        <v>36966</v>
      </c>
      <c r="B285" s="5" t="n">
        <v>19</v>
      </c>
      <c r="C285" s="5" t="n">
        <v>20.31</v>
      </c>
      <c r="D285" s="5" t="n">
        <v>18.87</v>
      </c>
      <c r="E285" s="5" t="n">
        <v>19.62</v>
      </c>
      <c r="F285" s="5" t="n">
        <v>16806600</v>
      </c>
      <c r="G285" s="5" t="n">
        <v>9.77</v>
      </c>
    </row>
    <row collapsed="false" customFormat="false" customHeight="false" hidden="false" ht="13.3" outlineLevel="0" r="286">
      <c r="A286" s="9" t="n">
        <v>36969</v>
      </c>
      <c r="B286" s="5" t="n">
        <v>19.75</v>
      </c>
      <c r="C286" s="5" t="n">
        <v>20.62</v>
      </c>
      <c r="D286" s="5" t="n">
        <v>19.5</v>
      </c>
      <c r="E286" s="5" t="n">
        <v>20.56</v>
      </c>
      <c r="F286" s="5" t="n">
        <v>12722800</v>
      </c>
      <c r="G286" s="5" t="n">
        <v>10.24</v>
      </c>
    </row>
    <row collapsed="false" customFormat="false" customHeight="false" hidden="false" ht="13.3" outlineLevel="0" r="287">
      <c r="A287" s="9" t="n">
        <v>36970</v>
      </c>
      <c r="B287" s="5" t="n">
        <v>20.72</v>
      </c>
      <c r="C287" s="5" t="n">
        <v>20.94</v>
      </c>
      <c r="D287" s="5" t="n">
        <v>19.69</v>
      </c>
      <c r="E287" s="5" t="n">
        <v>19.69</v>
      </c>
      <c r="F287" s="5" t="n">
        <v>17833800</v>
      </c>
      <c r="G287" s="5" t="n">
        <v>9.8</v>
      </c>
    </row>
    <row collapsed="false" customFormat="false" customHeight="false" hidden="false" ht="13.3" outlineLevel="0" r="288">
      <c r="A288" s="9" t="n">
        <v>36971</v>
      </c>
      <c r="B288" s="5" t="n">
        <v>19.78</v>
      </c>
      <c r="C288" s="5" t="n">
        <v>20.87</v>
      </c>
      <c r="D288" s="5" t="n">
        <v>19.37</v>
      </c>
      <c r="E288" s="5" t="n">
        <v>20.12</v>
      </c>
      <c r="F288" s="5" t="n">
        <v>13265400</v>
      </c>
      <c r="G288" s="5" t="n">
        <v>10.02</v>
      </c>
    </row>
    <row collapsed="false" customFormat="false" customHeight="false" hidden="false" ht="13.3" outlineLevel="0" r="289">
      <c r="A289" s="9" t="n">
        <v>36972</v>
      </c>
      <c r="B289" s="5" t="n">
        <v>20.37</v>
      </c>
      <c r="C289" s="5" t="n">
        <v>21.75</v>
      </c>
      <c r="D289" s="5" t="n">
        <v>20.19</v>
      </c>
      <c r="E289" s="5" t="n">
        <v>21.62</v>
      </c>
      <c r="F289" s="5" t="n">
        <v>25839000</v>
      </c>
      <c r="G289" s="5" t="n">
        <v>10.76</v>
      </c>
    </row>
    <row collapsed="false" customFormat="false" customHeight="false" hidden="false" ht="13.3" outlineLevel="0" r="290">
      <c r="A290" s="9" t="n">
        <v>36973</v>
      </c>
      <c r="B290" s="5" t="n">
        <v>22.06</v>
      </c>
      <c r="C290" s="5" t="n">
        <v>23.56</v>
      </c>
      <c r="D290" s="5" t="n">
        <v>22</v>
      </c>
      <c r="E290" s="5" t="n">
        <v>23</v>
      </c>
      <c r="F290" s="5" t="n">
        <v>33749400</v>
      </c>
      <c r="G290" s="5" t="n">
        <v>11.45</v>
      </c>
    </row>
    <row collapsed="false" customFormat="false" customHeight="false" hidden="false" ht="13.3" outlineLevel="0" r="291">
      <c r="A291" s="9" t="n">
        <v>36976</v>
      </c>
      <c r="B291" s="5" t="n">
        <v>23.13</v>
      </c>
      <c r="C291" s="5" t="n">
        <v>23.75</v>
      </c>
      <c r="D291" s="5" t="n">
        <v>21.13</v>
      </c>
      <c r="E291" s="5" t="n">
        <v>21.78</v>
      </c>
      <c r="F291" s="5" t="n">
        <v>26230400</v>
      </c>
      <c r="G291" s="5" t="n">
        <v>10.84</v>
      </c>
    </row>
    <row collapsed="false" customFormat="false" customHeight="false" hidden="false" ht="13.3" outlineLevel="0" r="292">
      <c r="A292" s="9" t="n">
        <v>36977</v>
      </c>
      <c r="B292" s="5" t="n">
        <v>21.94</v>
      </c>
      <c r="C292" s="5" t="n">
        <v>23.05</v>
      </c>
      <c r="D292" s="5" t="n">
        <v>21.9</v>
      </c>
      <c r="E292" s="5" t="n">
        <v>22.87</v>
      </c>
      <c r="F292" s="5" t="n">
        <v>19422200</v>
      </c>
      <c r="G292" s="5" t="n">
        <v>11.39</v>
      </c>
    </row>
    <row collapsed="false" customFormat="false" customHeight="false" hidden="false" ht="13.3" outlineLevel="0" r="293">
      <c r="A293" s="9" t="n">
        <v>36978</v>
      </c>
      <c r="B293" s="5" t="n">
        <v>22.08</v>
      </c>
      <c r="C293" s="5" t="n">
        <v>22.5</v>
      </c>
      <c r="D293" s="5" t="n">
        <v>21.5</v>
      </c>
      <c r="E293" s="5" t="n">
        <v>22.17</v>
      </c>
      <c r="F293" s="5" t="n">
        <v>20880800</v>
      </c>
      <c r="G293" s="5" t="n">
        <v>11.04</v>
      </c>
    </row>
    <row collapsed="false" customFormat="false" customHeight="false" hidden="false" ht="13.3" outlineLevel="0" r="294">
      <c r="A294" s="9" t="n">
        <v>36979</v>
      </c>
      <c r="B294" s="5" t="n">
        <v>21.77</v>
      </c>
      <c r="C294" s="5" t="n">
        <v>23.45</v>
      </c>
      <c r="D294" s="5" t="n">
        <v>21.5</v>
      </c>
      <c r="E294" s="5" t="n">
        <v>22.53</v>
      </c>
      <c r="F294" s="5" t="n">
        <v>21895200</v>
      </c>
      <c r="G294" s="5" t="n">
        <v>11.22</v>
      </c>
    </row>
    <row collapsed="false" customFormat="false" customHeight="false" hidden="false" ht="13.3" outlineLevel="0" r="295">
      <c r="A295" s="9" t="n">
        <v>36980</v>
      </c>
      <c r="B295" s="5" t="n">
        <v>22.55</v>
      </c>
      <c r="C295" s="5" t="n">
        <v>22.72</v>
      </c>
      <c r="D295" s="5" t="n">
        <v>21.34</v>
      </c>
      <c r="E295" s="5" t="n">
        <v>22.07</v>
      </c>
      <c r="F295" s="5" t="n">
        <v>14298200</v>
      </c>
      <c r="G295" s="5" t="n">
        <v>10.99</v>
      </c>
    </row>
    <row collapsed="false" customFormat="false" customHeight="false" hidden="false" ht="13.3" outlineLevel="0" r="296">
      <c r="A296" s="9" t="n">
        <v>36983</v>
      </c>
      <c r="B296" s="5" t="n">
        <v>22.09</v>
      </c>
      <c r="C296" s="5" t="n">
        <v>22.66</v>
      </c>
      <c r="D296" s="5" t="n">
        <v>21.4</v>
      </c>
      <c r="E296" s="5" t="n">
        <v>21.59</v>
      </c>
      <c r="F296" s="5" t="n">
        <v>12175400</v>
      </c>
      <c r="G296" s="5" t="n">
        <v>10.75</v>
      </c>
    </row>
    <row collapsed="false" customFormat="false" customHeight="false" hidden="false" ht="13.3" outlineLevel="0" r="297">
      <c r="A297" s="9" t="n">
        <v>36984</v>
      </c>
      <c r="B297" s="5" t="n">
        <v>21.36</v>
      </c>
      <c r="C297" s="5" t="n">
        <v>21.4</v>
      </c>
      <c r="D297" s="5" t="n">
        <v>20.13</v>
      </c>
      <c r="E297" s="5" t="n">
        <v>20.24</v>
      </c>
      <c r="F297" s="5" t="n">
        <v>13167400</v>
      </c>
      <c r="G297" s="5" t="n">
        <v>10.08</v>
      </c>
    </row>
    <row collapsed="false" customFormat="false" customHeight="false" hidden="false" ht="13.3" outlineLevel="0" r="298">
      <c r="A298" s="9" t="n">
        <v>36985</v>
      </c>
      <c r="B298" s="5" t="n">
        <v>19.76</v>
      </c>
      <c r="C298" s="5" t="n">
        <v>20.25</v>
      </c>
      <c r="D298" s="5" t="n">
        <v>18.75</v>
      </c>
      <c r="E298" s="5" t="n">
        <v>19.5</v>
      </c>
      <c r="F298" s="5" t="n">
        <v>24481600</v>
      </c>
      <c r="G298" s="5" t="n">
        <v>9.71</v>
      </c>
    </row>
    <row collapsed="false" customFormat="false" customHeight="false" hidden="false" ht="13.3" outlineLevel="0" r="299">
      <c r="A299" s="9" t="n">
        <v>36986</v>
      </c>
      <c r="B299" s="5" t="n">
        <v>20.6</v>
      </c>
      <c r="C299" s="5" t="n">
        <v>22.5</v>
      </c>
      <c r="D299" s="5" t="n">
        <v>20</v>
      </c>
      <c r="E299" s="5" t="n">
        <v>20.87</v>
      </c>
      <c r="F299" s="5" t="n">
        <v>15955800</v>
      </c>
      <c r="G299" s="5" t="n">
        <v>10.39</v>
      </c>
    </row>
    <row collapsed="false" customFormat="false" customHeight="false" hidden="false" ht="13.3" outlineLevel="0" r="300">
      <c r="A300" s="9" t="n">
        <v>36987</v>
      </c>
      <c r="B300" s="5" t="n">
        <v>20.8</v>
      </c>
      <c r="C300" s="5" t="n">
        <v>21.04</v>
      </c>
      <c r="D300" s="5" t="n">
        <v>19.9</v>
      </c>
      <c r="E300" s="5" t="n">
        <v>20.59</v>
      </c>
      <c r="F300" s="5" t="n">
        <v>11603200</v>
      </c>
      <c r="G300" s="5" t="n">
        <v>10.25</v>
      </c>
    </row>
    <row collapsed="false" customFormat="false" customHeight="false" hidden="false" ht="13.3" outlineLevel="0" r="301">
      <c r="A301" s="9" t="n">
        <v>36990</v>
      </c>
      <c r="B301" s="5" t="n">
        <v>20.69</v>
      </c>
      <c r="C301" s="5" t="n">
        <v>21.34</v>
      </c>
      <c r="D301" s="5" t="n">
        <v>20.06</v>
      </c>
      <c r="E301" s="5" t="n">
        <v>20.54</v>
      </c>
      <c r="F301" s="5" t="n">
        <v>9520800</v>
      </c>
      <c r="G301" s="5" t="n">
        <v>10.23</v>
      </c>
    </row>
    <row collapsed="false" customFormat="false" customHeight="false" hidden="false" ht="13.3" outlineLevel="0" r="302">
      <c r="A302" s="9" t="n">
        <v>36991</v>
      </c>
      <c r="B302" s="5" t="n">
        <v>20.9</v>
      </c>
      <c r="C302" s="5" t="n">
        <v>22.7</v>
      </c>
      <c r="D302" s="5" t="n">
        <v>20.78</v>
      </c>
      <c r="E302" s="5" t="n">
        <v>22.04</v>
      </c>
      <c r="F302" s="5" t="n">
        <v>16334800</v>
      </c>
      <c r="G302" s="5" t="n">
        <v>10.97</v>
      </c>
    </row>
    <row collapsed="false" customFormat="false" customHeight="false" hidden="false" ht="13.3" outlineLevel="0" r="303">
      <c r="A303" s="9" t="n">
        <v>36992</v>
      </c>
      <c r="B303" s="5" t="n">
        <v>22.98</v>
      </c>
      <c r="C303" s="5" t="n">
        <v>23</v>
      </c>
      <c r="D303" s="5" t="n">
        <v>21.28</v>
      </c>
      <c r="E303" s="5" t="n">
        <v>21.8</v>
      </c>
      <c r="F303" s="5" t="n">
        <v>11932000</v>
      </c>
      <c r="G303" s="5" t="n">
        <v>10.85</v>
      </c>
    </row>
    <row collapsed="false" customFormat="false" customHeight="false" hidden="false" ht="13.3" outlineLevel="0" r="304">
      <c r="A304" s="9" t="n">
        <v>36993</v>
      </c>
      <c r="B304" s="5" t="n">
        <v>21.42</v>
      </c>
      <c r="C304" s="5" t="n">
        <v>23.02</v>
      </c>
      <c r="D304" s="5" t="n">
        <v>21.15</v>
      </c>
      <c r="E304" s="5" t="n">
        <v>22.42</v>
      </c>
      <c r="F304" s="5" t="n">
        <v>10676200</v>
      </c>
      <c r="G304" s="5" t="n">
        <v>11.16</v>
      </c>
    </row>
    <row collapsed="false" customFormat="false" customHeight="false" hidden="false" ht="13.3" outlineLevel="0" r="305">
      <c r="A305" s="9" t="n">
        <v>36997</v>
      </c>
      <c r="B305" s="5" t="n">
        <v>22.09</v>
      </c>
      <c r="C305" s="5" t="n">
        <v>22.4</v>
      </c>
      <c r="D305" s="5" t="n">
        <v>20.86</v>
      </c>
      <c r="E305" s="5" t="n">
        <v>21.44</v>
      </c>
      <c r="F305" s="5" t="n">
        <v>10186600</v>
      </c>
      <c r="G305" s="5" t="n">
        <v>10.67</v>
      </c>
    </row>
    <row collapsed="false" customFormat="false" customHeight="false" hidden="false" ht="13.3" outlineLevel="0" r="306">
      <c r="A306" s="9" t="n">
        <v>36998</v>
      </c>
      <c r="B306" s="5" t="n">
        <v>21.2</v>
      </c>
      <c r="C306" s="5" t="n">
        <v>21.21</v>
      </c>
      <c r="D306" s="5" t="n">
        <v>19.6</v>
      </c>
      <c r="E306" s="5" t="n">
        <v>20.4</v>
      </c>
      <c r="F306" s="5" t="n">
        <v>24471400</v>
      </c>
      <c r="G306" s="5" t="n">
        <v>10.16</v>
      </c>
    </row>
    <row collapsed="false" customFormat="false" customHeight="false" hidden="false" ht="13.3" outlineLevel="0" r="307">
      <c r="A307" s="9" t="n">
        <v>36999</v>
      </c>
      <c r="B307" s="5" t="n">
        <v>21.57</v>
      </c>
      <c r="C307" s="5" t="n">
        <v>24.08</v>
      </c>
      <c r="D307" s="5" t="n">
        <v>21.08</v>
      </c>
      <c r="E307" s="5" t="n">
        <v>22.79</v>
      </c>
      <c r="F307" s="5" t="n">
        <v>39315800</v>
      </c>
      <c r="G307" s="5" t="n">
        <v>11.35</v>
      </c>
    </row>
    <row collapsed="false" customFormat="false" customHeight="false" hidden="false" ht="13.3" outlineLevel="0" r="308">
      <c r="A308" s="9" t="n">
        <v>37000</v>
      </c>
      <c r="B308" s="5" t="n">
        <v>25.55</v>
      </c>
      <c r="C308" s="5" t="n">
        <v>25.75</v>
      </c>
      <c r="D308" s="5" t="n">
        <v>23.6</v>
      </c>
      <c r="E308" s="5" t="n">
        <v>25.72</v>
      </c>
      <c r="F308" s="5" t="n">
        <v>66916800</v>
      </c>
      <c r="G308" s="5" t="n">
        <v>12.81</v>
      </c>
    </row>
    <row collapsed="false" customFormat="false" customHeight="false" hidden="false" ht="13.3" outlineLevel="0" r="309">
      <c r="A309" s="9" t="n">
        <v>37001</v>
      </c>
      <c r="B309" s="5" t="n">
        <v>24.93</v>
      </c>
      <c r="C309" s="5" t="n">
        <v>25.63</v>
      </c>
      <c r="D309" s="5" t="n">
        <v>24.6</v>
      </c>
      <c r="E309" s="5" t="n">
        <v>25.04</v>
      </c>
      <c r="F309" s="5" t="n">
        <v>24764400</v>
      </c>
      <c r="G309" s="5" t="n">
        <v>12.47</v>
      </c>
    </row>
    <row collapsed="false" customFormat="false" customHeight="false" hidden="false" ht="13.3" outlineLevel="0" r="310">
      <c r="A310" s="9" t="n">
        <v>37004</v>
      </c>
      <c r="B310" s="5" t="n">
        <v>24.34</v>
      </c>
      <c r="C310" s="5" t="n">
        <v>25</v>
      </c>
      <c r="D310" s="5" t="n">
        <v>24</v>
      </c>
      <c r="E310" s="5" t="n">
        <v>24.25</v>
      </c>
      <c r="F310" s="5" t="n">
        <v>19340200</v>
      </c>
      <c r="G310" s="5" t="n">
        <v>12.07</v>
      </c>
    </row>
    <row collapsed="false" customFormat="false" customHeight="false" hidden="false" ht="13.3" outlineLevel="0" r="311">
      <c r="A311" s="9" t="n">
        <v>37005</v>
      </c>
      <c r="B311" s="5" t="n">
        <v>24.33</v>
      </c>
      <c r="C311" s="5" t="n">
        <v>24.75</v>
      </c>
      <c r="D311" s="5" t="n">
        <v>23.51</v>
      </c>
      <c r="E311" s="5" t="n">
        <v>24.03</v>
      </c>
      <c r="F311" s="5" t="n">
        <v>13469200</v>
      </c>
      <c r="G311" s="5" t="n">
        <v>11.96</v>
      </c>
    </row>
    <row collapsed="false" customFormat="false" customHeight="false" hidden="false" ht="13.3" outlineLevel="0" r="312">
      <c r="A312" s="9" t="n">
        <v>37006</v>
      </c>
      <c r="B312" s="5" t="n">
        <v>24.21</v>
      </c>
      <c r="C312" s="5" t="n">
        <v>24.86</v>
      </c>
      <c r="D312" s="5" t="n">
        <v>23.57</v>
      </c>
      <c r="E312" s="5" t="n">
        <v>24.72</v>
      </c>
      <c r="F312" s="5" t="n">
        <v>11813600</v>
      </c>
      <c r="G312" s="5" t="n">
        <v>12.31</v>
      </c>
    </row>
    <row collapsed="false" customFormat="false" customHeight="false" hidden="false" ht="13.3" outlineLevel="0" r="313">
      <c r="A313" s="9" t="n">
        <v>37007</v>
      </c>
      <c r="B313" s="5" t="n">
        <v>25.17</v>
      </c>
      <c r="C313" s="5" t="n">
        <v>26.1</v>
      </c>
      <c r="D313" s="5" t="n">
        <v>24.68</v>
      </c>
      <c r="E313" s="5" t="n">
        <v>24.69</v>
      </c>
      <c r="F313" s="5" t="n">
        <v>28560600</v>
      </c>
      <c r="G313" s="5" t="n">
        <v>12.29</v>
      </c>
    </row>
    <row collapsed="false" customFormat="false" customHeight="false" hidden="false" ht="13.3" outlineLevel="0" r="314">
      <c r="A314" s="9" t="n">
        <v>37008</v>
      </c>
      <c r="B314" s="5" t="n">
        <v>25.2</v>
      </c>
      <c r="C314" s="5" t="n">
        <v>26.29</v>
      </c>
      <c r="D314" s="5" t="n">
        <v>24.75</v>
      </c>
      <c r="E314" s="5" t="n">
        <v>26.2</v>
      </c>
      <c r="F314" s="5" t="n">
        <v>16179000</v>
      </c>
      <c r="G314" s="5" t="n">
        <v>13.04</v>
      </c>
    </row>
    <row collapsed="false" customFormat="false" customHeight="false" hidden="false" ht="13.3" outlineLevel="0" r="315">
      <c r="A315" s="9" t="n">
        <v>37011</v>
      </c>
      <c r="B315" s="5" t="n">
        <v>26.7</v>
      </c>
      <c r="C315" s="5" t="n">
        <v>27.12</v>
      </c>
      <c r="D315" s="5" t="n">
        <v>24.87</v>
      </c>
      <c r="E315" s="5" t="n">
        <v>25.49</v>
      </c>
      <c r="F315" s="5" t="n">
        <v>17670600</v>
      </c>
      <c r="G315" s="5" t="n">
        <v>12.69</v>
      </c>
    </row>
    <row collapsed="false" customFormat="false" customHeight="false" hidden="false" ht="13.3" outlineLevel="0" r="316">
      <c r="A316" s="9" t="n">
        <v>37012</v>
      </c>
      <c r="B316" s="5" t="n">
        <v>25.41</v>
      </c>
      <c r="C316" s="5" t="n">
        <v>26.5</v>
      </c>
      <c r="D316" s="5" t="n">
        <v>25.2</v>
      </c>
      <c r="E316" s="5" t="n">
        <v>25.93</v>
      </c>
      <c r="F316" s="5" t="n">
        <v>15259000</v>
      </c>
      <c r="G316" s="5" t="n">
        <v>12.91</v>
      </c>
    </row>
    <row collapsed="false" customFormat="false" customHeight="false" hidden="false" ht="13.3" outlineLevel="0" r="317">
      <c r="A317" s="9" t="n">
        <v>37013</v>
      </c>
      <c r="B317" s="5" t="n">
        <v>26.34</v>
      </c>
      <c r="C317" s="5" t="n">
        <v>26.7</v>
      </c>
      <c r="D317" s="5" t="n">
        <v>25.76</v>
      </c>
      <c r="E317" s="5" t="n">
        <v>26.59</v>
      </c>
      <c r="F317" s="5" t="n">
        <v>13161600</v>
      </c>
      <c r="G317" s="5" t="n">
        <v>13.24</v>
      </c>
    </row>
    <row collapsed="false" customFormat="false" customHeight="false" hidden="false" ht="13.3" outlineLevel="0" r="318">
      <c r="A318" s="9" t="n">
        <v>37014</v>
      </c>
      <c r="B318" s="5" t="n">
        <v>25.97</v>
      </c>
      <c r="C318" s="5" t="n">
        <v>26.25</v>
      </c>
      <c r="D318" s="5" t="n">
        <v>24.73</v>
      </c>
      <c r="E318" s="5" t="n">
        <v>24.96</v>
      </c>
      <c r="F318" s="5" t="n">
        <v>10769400</v>
      </c>
      <c r="G318" s="5" t="n">
        <v>12.43</v>
      </c>
    </row>
    <row collapsed="false" customFormat="false" customHeight="false" hidden="false" ht="13.3" outlineLevel="0" r="319">
      <c r="A319" s="9" t="n">
        <v>37015</v>
      </c>
      <c r="B319" s="5" t="n">
        <v>24.24</v>
      </c>
      <c r="C319" s="5" t="n">
        <v>25.85</v>
      </c>
      <c r="D319" s="5" t="n">
        <v>23.96</v>
      </c>
      <c r="E319" s="5" t="n">
        <v>25.75</v>
      </c>
      <c r="F319" s="5" t="n">
        <v>10037600</v>
      </c>
      <c r="G319" s="5" t="n">
        <v>12.82</v>
      </c>
    </row>
    <row collapsed="false" customFormat="false" customHeight="false" hidden="false" ht="13.3" outlineLevel="0" r="320">
      <c r="A320" s="9" t="n">
        <v>37018</v>
      </c>
      <c r="B320" s="5" t="n">
        <v>25.62</v>
      </c>
      <c r="C320" s="5" t="n">
        <v>25.76</v>
      </c>
      <c r="D320" s="5" t="n">
        <v>24.84</v>
      </c>
      <c r="E320" s="5" t="n">
        <v>24.96</v>
      </c>
      <c r="F320" s="5" t="n">
        <v>9876800</v>
      </c>
      <c r="G320" s="5" t="n">
        <v>12.43</v>
      </c>
    </row>
    <row collapsed="false" customFormat="false" customHeight="false" hidden="false" ht="13.3" outlineLevel="0" r="321">
      <c r="A321" s="9" t="n">
        <v>37019</v>
      </c>
      <c r="B321" s="5" t="n">
        <v>25.35</v>
      </c>
      <c r="C321" s="5" t="n">
        <v>25.45</v>
      </c>
      <c r="D321" s="5" t="n">
        <v>23.95</v>
      </c>
      <c r="E321" s="5" t="n">
        <v>24.57</v>
      </c>
      <c r="F321" s="5" t="n">
        <v>11265600</v>
      </c>
      <c r="G321" s="5" t="n">
        <v>12.23</v>
      </c>
    </row>
    <row collapsed="false" customFormat="false" customHeight="false" hidden="false" ht="13.3" outlineLevel="0" r="322">
      <c r="A322" s="9" t="n">
        <v>37020</v>
      </c>
      <c r="B322" s="5" t="n">
        <v>24.14</v>
      </c>
      <c r="C322" s="5" t="n">
        <v>24.55</v>
      </c>
      <c r="D322" s="5" t="n">
        <v>23.67</v>
      </c>
      <c r="E322" s="5" t="n">
        <v>23.98</v>
      </c>
      <c r="F322" s="5" t="n">
        <v>11603200</v>
      </c>
      <c r="G322" s="5" t="n">
        <v>11.94</v>
      </c>
    </row>
    <row collapsed="false" customFormat="false" customHeight="false" hidden="false" ht="13.3" outlineLevel="0" r="323">
      <c r="A323" s="9" t="n">
        <v>37021</v>
      </c>
      <c r="B323" s="5" t="n">
        <v>24.21</v>
      </c>
      <c r="C323" s="5" t="n">
        <v>24.5</v>
      </c>
      <c r="D323" s="5" t="n">
        <v>22.95</v>
      </c>
      <c r="E323" s="5" t="n">
        <v>23</v>
      </c>
      <c r="F323" s="5" t="n">
        <v>10320600</v>
      </c>
      <c r="G323" s="5" t="n">
        <v>11.45</v>
      </c>
    </row>
    <row collapsed="false" customFormat="false" customHeight="false" hidden="false" ht="13.3" outlineLevel="0" r="324">
      <c r="A324" s="9" t="n">
        <v>37022</v>
      </c>
      <c r="B324" s="5" t="n">
        <v>23.01</v>
      </c>
      <c r="C324" s="5" t="n">
        <v>23.49</v>
      </c>
      <c r="D324" s="5" t="n">
        <v>22.76</v>
      </c>
      <c r="E324" s="5" t="n">
        <v>22.85</v>
      </c>
      <c r="F324" s="5" t="n">
        <v>7251600</v>
      </c>
      <c r="G324" s="5" t="n">
        <v>11.38</v>
      </c>
    </row>
    <row collapsed="false" customFormat="false" customHeight="false" hidden="false" ht="13.3" outlineLevel="0" r="325">
      <c r="A325" s="9" t="n">
        <v>37025</v>
      </c>
      <c r="B325" s="5" t="n">
        <v>22.89</v>
      </c>
      <c r="C325" s="5" t="n">
        <v>23.68</v>
      </c>
      <c r="D325" s="5" t="n">
        <v>22.75</v>
      </c>
      <c r="E325" s="5" t="n">
        <v>23.29</v>
      </c>
      <c r="F325" s="5" t="n">
        <v>11043600</v>
      </c>
      <c r="G325" s="5" t="n">
        <v>11.6</v>
      </c>
    </row>
    <row collapsed="false" customFormat="false" customHeight="false" hidden="false" ht="13.3" outlineLevel="0" r="326">
      <c r="A326" s="9" t="n">
        <v>37026</v>
      </c>
      <c r="B326" s="5" t="n">
        <v>23.37</v>
      </c>
      <c r="C326" s="5" t="n">
        <v>25.5</v>
      </c>
      <c r="D326" s="5" t="n">
        <v>23.04</v>
      </c>
      <c r="E326" s="5" t="n">
        <v>23.18</v>
      </c>
      <c r="F326" s="5" t="n">
        <v>8465200</v>
      </c>
      <c r="G326" s="5" t="n">
        <v>11.54</v>
      </c>
    </row>
    <row collapsed="false" customFormat="false" customHeight="false" hidden="false" ht="13.3" outlineLevel="0" r="327">
      <c r="A327" s="9" t="n">
        <v>37027</v>
      </c>
      <c r="B327" s="5" t="n">
        <v>23.26</v>
      </c>
      <c r="C327" s="5" t="n">
        <v>24.5</v>
      </c>
      <c r="D327" s="5" t="n">
        <v>22.85</v>
      </c>
      <c r="E327" s="5" t="n">
        <v>24.1</v>
      </c>
      <c r="F327" s="5" t="n">
        <v>11511800</v>
      </c>
      <c r="G327" s="5" t="n">
        <v>12</v>
      </c>
    </row>
    <row collapsed="false" customFormat="false" customHeight="false" hidden="false" ht="13.3" outlineLevel="0" r="328">
      <c r="A328" s="9" t="n">
        <v>37028</v>
      </c>
      <c r="B328" s="5" t="n">
        <v>24.23</v>
      </c>
      <c r="C328" s="5" t="n">
        <v>24.33</v>
      </c>
      <c r="D328" s="5" t="n">
        <v>23.25</v>
      </c>
      <c r="E328" s="5" t="n">
        <v>23.55</v>
      </c>
      <c r="F328" s="5" t="n">
        <v>11861400</v>
      </c>
      <c r="G328" s="5" t="n">
        <v>11.72</v>
      </c>
    </row>
    <row collapsed="false" customFormat="false" customHeight="false" hidden="false" ht="13.3" outlineLevel="0" r="329">
      <c r="A329" s="9" t="n">
        <v>37029</v>
      </c>
      <c r="B329" s="5" t="n">
        <v>23.36</v>
      </c>
      <c r="C329" s="5" t="n">
        <v>23.64</v>
      </c>
      <c r="D329" s="5" t="n">
        <v>23.12</v>
      </c>
      <c r="E329" s="5" t="n">
        <v>23.53</v>
      </c>
      <c r="F329" s="5" t="n">
        <v>5680400</v>
      </c>
      <c r="G329" s="5" t="n">
        <v>11.71</v>
      </c>
    </row>
    <row collapsed="false" customFormat="false" customHeight="false" hidden="false" ht="13.3" outlineLevel="0" r="330">
      <c r="A330" s="9" t="n">
        <v>37032</v>
      </c>
      <c r="B330" s="5" t="n">
        <v>23.63</v>
      </c>
      <c r="C330" s="5" t="n">
        <v>23.91</v>
      </c>
      <c r="D330" s="5" t="n">
        <v>23.05</v>
      </c>
      <c r="E330" s="5" t="n">
        <v>23.56</v>
      </c>
      <c r="F330" s="5" t="n">
        <v>16464200</v>
      </c>
      <c r="G330" s="5" t="n">
        <v>11.73</v>
      </c>
    </row>
    <row collapsed="false" customFormat="false" customHeight="false" hidden="false" ht="13.3" outlineLevel="0" r="331">
      <c r="A331" s="9" t="n">
        <v>37033</v>
      </c>
      <c r="B331" s="5" t="n">
        <v>24</v>
      </c>
      <c r="C331" s="5" t="n">
        <v>24.13</v>
      </c>
      <c r="D331" s="5" t="n">
        <v>23.4</v>
      </c>
      <c r="E331" s="5" t="n">
        <v>23.5</v>
      </c>
      <c r="F331" s="5" t="n">
        <v>14747000</v>
      </c>
      <c r="G331" s="5" t="n">
        <v>11.7</v>
      </c>
    </row>
    <row collapsed="false" customFormat="false" customHeight="false" hidden="false" ht="13.3" outlineLevel="0" r="332">
      <c r="A332" s="9" t="n">
        <v>37034</v>
      </c>
      <c r="B332" s="5" t="n">
        <v>23.75</v>
      </c>
      <c r="C332" s="5" t="n">
        <v>23.75</v>
      </c>
      <c r="D332" s="5" t="n">
        <v>22.86</v>
      </c>
      <c r="E332" s="5" t="n">
        <v>23.23</v>
      </c>
      <c r="F332" s="5" t="n">
        <v>10037200</v>
      </c>
      <c r="G332" s="5" t="n">
        <v>11.57</v>
      </c>
    </row>
    <row collapsed="false" customFormat="false" customHeight="false" hidden="false" ht="13.3" outlineLevel="0" r="333">
      <c r="A333" s="9" t="n">
        <v>37035</v>
      </c>
      <c r="B333" s="5" t="n">
        <v>23.29</v>
      </c>
      <c r="C333" s="5" t="n">
        <v>23.3</v>
      </c>
      <c r="D333" s="5" t="n">
        <v>22.62</v>
      </c>
      <c r="E333" s="5" t="n">
        <v>23.2</v>
      </c>
      <c r="F333" s="5" t="n">
        <v>9705600</v>
      </c>
      <c r="G333" s="5" t="n">
        <v>11.55</v>
      </c>
    </row>
    <row collapsed="false" customFormat="false" customHeight="false" hidden="false" ht="13.3" outlineLevel="0" r="334">
      <c r="A334" s="9" t="n">
        <v>37036</v>
      </c>
      <c r="B334" s="5" t="n">
        <v>23.2</v>
      </c>
      <c r="C334" s="5" t="n">
        <v>23.29</v>
      </c>
      <c r="D334" s="5" t="n">
        <v>22.5</v>
      </c>
      <c r="E334" s="5" t="n">
        <v>22.76</v>
      </c>
      <c r="F334" s="5" t="n">
        <v>5669400</v>
      </c>
      <c r="G334" s="5" t="n">
        <v>11.33</v>
      </c>
    </row>
    <row collapsed="false" customFormat="false" customHeight="false" hidden="false" ht="13.3" outlineLevel="0" r="335">
      <c r="A335" s="9" t="n">
        <v>37040</v>
      </c>
      <c r="B335" s="5" t="n">
        <v>22.32</v>
      </c>
      <c r="C335" s="5" t="n">
        <v>22.5</v>
      </c>
      <c r="D335" s="5" t="n">
        <v>20.81</v>
      </c>
      <c r="E335" s="5" t="n">
        <v>21.47</v>
      </c>
      <c r="F335" s="5" t="n">
        <v>18428200</v>
      </c>
      <c r="G335" s="5" t="n">
        <v>10.69</v>
      </c>
    </row>
    <row collapsed="false" customFormat="false" customHeight="false" hidden="false" ht="13.3" outlineLevel="0" r="336">
      <c r="A336" s="9" t="n">
        <v>37041</v>
      </c>
      <c r="B336" s="5" t="n">
        <v>20.76</v>
      </c>
      <c r="C336" s="5" t="n">
        <v>20.76</v>
      </c>
      <c r="D336" s="5" t="n">
        <v>19.3</v>
      </c>
      <c r="E336" s="5" t="n">
        <v>19.78</v>
      </c>
      <c r="F336" s="5" t="n">
        <v>27752800</v>
      </c>
      <c r="G336" s="5" t="n">
        <v>9.85</v>
      </c>
    </row>
    <row collapsed="false" customFormat="false" customHeight="false" hidden="false" ht="13.3" outlineLevel="0" r="337">
      <c r="A337" s="9" t="n">
        <v>37042</v>
      </c>
      <c r="B337" s="5" t="n">
        <v>19.8</v>
      </c>
      <c r="C337" s="5" t="n">
        <v>20.24</v>
      </c>
      <c r="D337" s="5" t="n">
        <v>19.49</v>
      </c>
      <c r="E337" s="5" t="n">
        <v>19.95</v>
      </c>
      <c r="F337" s="5" t="n">
        <v>15817600</v>
      </c>
      <c r="G337" s="5" t="n">
        <v>9.93</v>
      </c>
    </row>
    <row collapsed="false" customFormat="false" customHeight="false" hidden="false" ht="13.3" outlineLevel="0" r="338">
      <c r="A338" s="9" t="n">
        <v>37043</v>
      </c>
      <c r="B338" s="5" t="n">
        <v>20.13</v>
      </c>
      <c r="C338" s="5" t="n">
        <v>21.09</v>
      </c>
      <c r="D338" s="5" t="n">
        <v>19.98</v>
      </c>
      <c r="E338" s="5" t="n">
        <v>20.89</v>
      </c>
      <c r="F338" s="5" t="n">
        <v>16288400</v>
      </c>
      <c r="G338" s="5" t="n">
        <v>10.4</v>
      </c>
    </row>
    <row collapsed="false" customFormat="false" customHeight="false" hidden="false" ht="13.3" outlineLevel="0" r="339">
      <c r="A339" s="9" t="n">
        <v>37046</v>
      </c>
      <c r="B339" s="5" t="n">
        <v>21.08</v>
      </c>
      <c r="C339" s="5" t="n">
        <v>21.11</v>
      </c>
      <c r="D339" s="5" t="n">
        <v>20.46</v>
      </c>
      <c r="E339" s="5" t="n">
        <v>20.66</v>
      </c>
      <c r="F339" s="5" t="n">
        <v>10068600</v>
      </c>
      <c r="G339" s="5" t="n">
        <v>10.29</v>
      </c>
    </row>
    <row collapsed="false" customFormat="false" customHeight="false" hidden="false" ht="13.3" outlineLevel="0" r="340">
      <c r="A340" s="9" t="n">
        <v>37047</v>
      </c>
      <c r="B340" s="5" t="n">
        <v>20.8</v>
      </c>
      <c r="C340" s="5" t="n">
        <v>21.1</v>
      </c>
      <c r="D340" s="5" t="n">
        <v>20.35</v>
      </c>
      <c r="E340" s="5" t="n">
        <v>20.94</v>
      </c>
      <c r="F340" s="5" t="n">
        <v>16849800</v>
      </c>
      <c r="G340" s="5" t="n">
        <v>10.43</v>
      </c>
    </row>
    <row collapsed="false" customFormat="false" customHeight="false" hidden="false" ht="13.3" outlineLevel="0" r="341">
      <c r="A341" s="9" t="n">
        <v>37048</v>
      </c>
      <c r="B341" s="5" t="n">
        <v>20.93</v>
      </c>
      <c r="C341" s="5" t="n">
        <v>20.93</v>
      </c>
      <c r="D341" s="5" t="n">
        <v>20.33</v>
      </c>
      <c r="E341" s="5" t="n">
        <v>20.73</v>
      </c>
      <c r="F341" s="5" t="n">
        <v>7970600</v>
      </c>
      <c r="G341" s="5" t="n">
        <v>10.32</v>
      </c>
    </row>
    <row collapsed="false" customFormat="false" customHeight="false" hidden="false" ht="13.3" outlineLevel="0" r="342">
      <c r="A342" s="9" t="n">
        <v>37049</v>
      </c>
      <c r="B342" s="5" t="n">
        <v>20.71</v>
      </c>
      <c r="C342" s="5" t="n">
        <v>21.7</v>
      </c>
      <c r="D342" s="5" t="n">
        <v>20.45</v>
      </c>
      <c r="E342" s="5" t="n">
        <v>21.66</v>
      </c>
      <c r="F342" s="5" t="n">
        <v>11613600</v>
      </c>
      <c r="G342" s="5" t="n">
        <v>10.78</v>
      </c>
    </row>
    <row collapsed="false" customFormat="false" customHeight="false" hidden="false" ht="13.3" outlineLevel="0" r="343">
      <c r="A343" s="9" t="n">
        <v>37050</v>
      </c>
      <c r="B343" s="5" t="n">
        <v>21.65</v>
      </c>
      <c r="C343" s="5" t="n">
        <v>21.65</v>
      </c>
      <c r="D343" s="5" t="n">
        <v>20.71</v>
      </c>
      <c r="E343" s="5" t="n">
        <v>21.32</v>
      </c>
      <c r="F343" s="5" t="n">
        <v>12236600</v>
      </c>
      <c r="G343" s="5" t="n">
        <v>10.61</v>
      </c>
    </row>
    <row collapsed="false" customFormat="false" customHeight="false" hidden="false" ht="13.3" outlineLevel="0" r="344">
      <c r="A344" s="9" t="n">
        <v>37053</v>
      </c>
      <c r="B344" s="5" t="n">
        <v>21.05</v>
      </c>
      <c r="C344" s="5" t="n">
        <v>21.07</v>
      </c>
      <c r="D344" s="5" t="n">
        <v>19.95</v>
      </c>
      <c r="E344" s="5" t="n">
        <v>20.04</v>
      </c>
      <c r="F344" s="5" t="n">
        <v>10500000</v>
      </c>
      <c r="G344" s="5" t="n">
        <v>9.98</v>
      </c>
    </row>
    <row collapsed="false" customFormat="false" customHeight="false" hidden="false" ht="13.3" outlineLevel="0" r="345">
      <c r="A345" s="9" t="n">
        <v>37054</v>
      </c>
      <c r="B345" s="5" t="n">
        <v>19.77</v>
      </c>
      <c r="C345" s="5" t="n">
        <v>20.69</v>
      </c>
      <c r="D345" s="5" t="n">
        <v>19.76</v>
      </c>
      <c r="E345" s="5" t="n">
        <v>20.31</v>
      </c>
      <c r="F345" s="5" t="n">
        <v>10849800</v>
      </c>
      <c r="G345" s="5" t="n">
        <v>10.11</v>
      </c>
    </row>
    <row collapsed="false" customFormat="false" customHeight="false" hidden="false" ht="13.3" outlineLevel="0" r="346">
      <c r="A346" s="9" t="n">
        <v>37055</v>
      </c>
      <c r="B346" s="5" t="n">
        <v>21.42</v>
      </c>
      <c r="C346" s="5" t="n">
        <v>21.73</v>
      </c>
      <c r="D346" s="5" t="n">
        <v>20.06</v>
      </c>
      <c r="E346" s="5" t="n">
        <v>20.47</v>
      </c>
      <c r="F346" s="5" t="n">
        <v>18267400</v>
      </c>
      <c r="G346" s="5" t="n">
        <v>10.19</v>
      </c>
    </row>
    <row collapsed="false" customFormat="false" customHeight="false" hidden="false" ht="13.3" outlineLevel="0" r="347">
      <c r="A347" s="9" t="n">
        <v>37056</v>
      </c>
      <c r="B347" s="5" t="n">
        <v>20.04</v>
      </c>
      <c r="C347" s="5" t="n">
        <v>20.45</v>
      </c>
      <c r="D347" s="5" t="n">
        <v>19.77</v>
      </c>
      <c r="E347" s="5" t="n">
        <v>19.88</v>
      </c>
      <c r="F347" s="5" t="n">
        <v>10619600</v>
      </c>
      <c r="G347" s="5" t="n">
        <v>9.9</v>
      </c>
    </row>
    <row collapsed="false" customFormat="false" customHeight="false" hidden="false" ht="13.3" outlineLevel="0" r="348">
      <c r="A348" s="9" t="n">
        <v>37057</v>
      </c>
      <c r="B348" s="5" t="n">
        <v>20.1</v>
      </c>
      <c r="C348" s="5" t="n">
        <v>20.75</v>
      </c>
      <c r="D348" s="5" t="n">
        <v>19.35</v>
      </c>
      <c r="E348" s="5" t="n">
        <v>20.44</v>
      </c>
      <c r="F348" s="5" t="n">
        <v>16236600</v>
      </c>
      <c r="G348" s="5" t="n">
        <v>10.18</v>
      </c>
    </row>
    <row collapsed="false" customFormat="false" customHeight="false" hidden="false" ht="13.3" outlineLevel="0" r="349">
      <c r="A349" s="9" t="n">
        <v>37060</v>
      </c>
      <c r="B349" s="5" t="n">
        <v>20.41</v>
      </c>
      <c r="C349" s="5" t="n">
        <v>20.85</v>
      </c>
      <c r="D349" s="5" t="n">
        <v>20</v>
      </c>
      <c r="E349" s="5" t="n">
        <v>20.33</v>
      </c>
      <c r="F349" s="5" t="n">
        <v>12354000</v>
      </c>
      <c r="G349" s="5" t="n">
        <v>10.12</v>
      </c>
    </row>
    <row collapsed="false" customFormat="false" customHeight="false" hidden="false" ht="13.3" outlineLevel="0" r="350">
      <c r="A350" s="9" t="n">
        <v>37061</v>
      </c>
      <c r="B350" s="5" t="n">
        <v>20.85</v>
      </c>
      <c r="C350" s="5" t="n">
        <v>21.4</v>
      </c>
      <c r="D350" s="5" t="n">
        <v>20.01</v>
      </c>
      <c r="E350" s="5" t="n">
        <v>20.19</v>
      </c>
      <c r="F350" s="5" t="n">
        <v>11467400</v>
      </c>
      <c r="G350" s="5" t="n">
        <v>10.05</v>
      </c>
    </row>
    <row collapsed="false" customFormat="false" customHeight="false" hidden="false" ht="13.3" outlineLevel="0" r="351">
      <c r="A351" s="9" t="n">
        <v>37062</v>
      </c>
      <c r="B351" s="5" t="n">
        <v>20</v>
      </c>
      <c r="C351" s="5" t="n">
        <v>21.85</v>
      </c>
      <c r="D351" s="5" t="n">
        <v>19.98</v>
      </c>
      <c r="E351" s="5" t="n">
        <v>21.67</v>
      </c>
      <c r="F351" s="5" t="n">
        <v>15415000</v>
      </c>
      <c r="G351" s="5" t="n">
        <v>10.79</v>
      </c>
    </row>
    <row collapsed="false" customFormat="false" customHeight="false" hidden="false" ht="13.3" outlineLevel="0" r="352">
      <c r="A352" s="9" t="n">
        <v>37063</v>
      </c>
      <c r="B352" s="5" t="n">
        <v>21.55</v>
      </c>
      <c r="C352" s="5" t="n">
        <v>23</v>
      </c>
      <c r="D352" s="5" t="n">
        <v>21.1</v>
      </c>
      <c r="E352" s="5" t="n">
        <v>22.49</v>
      </c>
      <c r="F352" s="5" t="n">
        <v>12190400</v>
      </c>
      <c r="G352" s="5" t="n">
        <v>11.2</v>
      </c>
    </row>
    <row collapsed="false" customFormat="false" customHeight="false" hidden="false" ht="13.3" outlineLevel="0" r="353">
      <c r="A353" s="9" t="n">
        <v>37064</v>
      </c>
      <c r="B353" s="5" t="n">
        <v>22.48</v>
      </c>
      <c r="C353" s="5" t="n">
        <v>23</v>
      </c>
      <c r="D353" s="5" t="n">
        <v>21.76</v>
      </c>
      <c r="E353" s="5" t="n">
        <v>22.26</v>
      </c>
      <c r="F353" s="5" t="n">
        <v>10215200</v>
      </c>
      <c r="G353" s="5" t="n">
        <v>11.08</v>
      </c>
    </row>
    <row collapsed="false" customFormat="false" customHeight="false" hidden="false" ht="13.3" outlineLevel="0" r="354">
      <c r="A354" s="9" t="n">
        <v>37067</v>
      </c>
      <c r="B354" s="5" t="n">
        <v>22.5</v>
      </c>
      <c r="C354" s="5" t="n">
        <v>24</v>
      </c>
      <c r="D354" s="5" t="n">
        <v>22.45</v>
      </c>
      <c r="E354" s="5" t="n">
        <v>23.99</v>
      </c>
      <c r="F354" s="5" t="n">
        <v>15698200</v>
      </c>
      <c r="G354" s="5" t="n">
        <v>11.94</v>
      </c>
    </row>
    <row collapsed="false" customFormat="false" customHeight="false" hidden="false" ht="13.3" outlineLevel="0" r="355">
      <c r="A355" s="9" t="n">
        <v>37068</v>
      </c>
      <c r="B355" s="5" t="n">
        <v>23.34</v>
      </c>
      <c r="C355" s="5" t="n">
        <v>23.77</v>
      </c>
      <c r="D355" s="5" t="n">
        <v>23.01</v>
      </c>
      <c r="E355" s="5" t="n">
        <v>23.75</v>
      </c>
      <c r="F355" s="5" t="n">
        <v>9742200</v>
      </c>
      <c r="G355" s="5" t="n">
        <v>11.82</v>
      </c>
    </row>
    <row collapsed="false" customFormat="false" customHeight="false" hidden="false" ht="13.3" outlineLevel="0" r="356">
      <c r="A356" s="9" t="n">
        <v>37069</v>
      </c>
      <c r="B356" s="5" t="n">
        <v>23.83</v>
      </c>
      <c r="C356" s="5" t="n">
        <v>24</v>
      </c>
      <c r="D356" s="5" t="n">
        <v>22.5</v>
      </c>
      <c r="E356" s="5" t="n">
        <v>23.34</v>
      </c>
      <c r="F356" s="5" t="n">
        <v>13361800</v>
      </c>
      <c r="G356" s="5" t="n">
        <v>11.62</v>
      </c>
    </row>
    <row collapsed="false" customFormat="false" customHeight="false" hidden="false" ht="13.3" outlineLevel="0" r="357">
      <c r="A357" s="9" t="n">
        <v>37070</v>
      </c>
      <c r="B357" s="5" t="n">
        <v>23.05</v>
      </c>
      <c r="C357" s="5" t="n">
        <v>23.91</v>
      </c>
      <c r="D357" s="5" t="n">
        <v>22.94</v>
      </c>
      <c r="E357" s="5" t="n">
        <v>23.54</v>
      </c>
      <c r="F357" s="5" t="n">
        <v>12443200</v>
      </c>
      <c r="G357" s="5" t="n">
        <v>11.72</v>
      </c>
    </row>
    <row collapsed="false" customFormat="false" customHeight="false" hidden="false" ht="13.3" outlineLevel="0" r="358">
      <c r="A358" s="9" t="n">
        <v>37071</v>
      </c>
      <c r="B358" s="5" t="n">
        <v>23.66</v>
      </c>
      <c r="C358" s="5" t="n">
        <v>25.1</v>
      </c>
      <c r="D358" s="5" t="n">
        <v>23.2</v>
      </c>
      <c r="E358" s="5" t="n">
        <v>23.25</v>
      </c>
      <c r="F358" s="5" t="n">
        <v>18406800</v>
      </c>
      <c r="G358" s="5" t="n">
        <v>11.58</v>
      </c>
    </row>
    <row collapsed="false" customFormat="false" customHeight="false" hidden="false" ht="13.3" outlineLevel="0" r="359">
      <c r="A359" s="9" t="n">
        <v>37074</v>
      </c>
      <c r="B359" s="5" t="n">
        <v>23.64</v>
      </c>
      <c r="C359" s="5" t="n">
        <v>24.23</v>
      </c>
      <c r="D359" s="5" t="n">
        <v>23.14</v>
      </c>
      <c r="E359" s="5" t="n">
        <v>23.9</v>
      </c>
      <c r="F359" s="5" t="n">
        <v>8216000</v>
      </c>
      <c r="G359" s="5" t="n">
        <v>11.9</v>
      </c>
    </row>
    <row collapsed="false" customFormat="false" customHeight="false" hidden="false" ht="13.3" outlineLevel="0" r="360">
      <c r="A360" s="9" t="n">
        <v>37075</v>
      </c>
      <c r="B360" s="5" t="n">
        <v>23.51</v>
      </c>
      <c r="C360" s="5" t="n">
        <v>24.18</v>
      </c>
      <c r="D360" s="5" t="n">
        <v>23.5</v>
      </c>
      <c r="E360" s="5" t="n">
        <v>23.84</v>
      </c>
      <c r="F360" s="5" t="n">
        <v>4019400</v>
      </c>
      <c r="G360" s="5" t="n">
        <v>11.87</v>
      </c>
    </row>
    <row collapsed="false" customFormat="false" customHeight="false" hidden="false" ht="13.3" outlineLevel="0" r="361">
      <c r="A361" s="9" t="n">
        <v>37077</v>
      </c>
      <c r="B361" s="5" t="n">
        <v>23.6</v>
      </c>
      <c r="C361" s="5" t="n">
        <v>23.77</v>
      </c>
      <c r="D361" s="5" t="n">
        <v>23.01</v>
      </c>
      <c r="E361" s="5" t="n">
        <v>23.19</v>
      </c>
      <c r="F361" s="5" t="n">
        <v>5439000</v>
      </c>
      <c r="G361" s="5" t="n">
        <v>11.55</v>
      </c>
    </row>
    <row collapsed="false" customFormat="false" customHeight="false" hidden="false" ht="13.3" outlineLevel="0" r="362">
      <c r="A362" s="9" t="n">
        <v>37078</v>
      </c>
      <c r="B362" s="5" t="n">
        <v>22.76</v>
      </c>
      <c r="C362" s="5" t="n">
        <v>22.96</v>
      </c>
      <c r="D362" s="5" t="n">
        <v>21.72</v>
      </c>
      <c r="E362" s="5" t="n">
        <v>22.03</v>
      </c>
      <c r="F362" s="5" t="n">
        <v>10818600</v>
      </c>
      <c r="G362" s="5" t="n">
        <v>10.97</v>
      </c>
    </row>
    <row collapsed="false" customFormat="false" customHeight="false" hidden="false" ht="13.3" outlineLevel="0" r="363">
      <c r="A363" s="9" t="n">
        <v>37081</v>
      </c>
      <c r="B363" s="5" t="n">
        <v>22.09</v>
      </c>
      <c r="C363" s="5" t="n">
        <v>23</v>
      </c>
      <c r="D363" s="5" t="n">
        <v>21.68</v>
      </c>
      <c r="E363" s="5" t="n">
        <v>22.7</v>
      </c>
      <c r="F363" s="5" t="n">
        <v>12052400</v>
      </c>
      <c r="G363" s="5" t="n">
        <v>11.3</v>
      </c>
    </row>
    <row collapsed="false" customFormat="false" customHeight="false" hidden="false" ht="13.3" outlineLevel="0" r="364">
      <c r="A364" s="9" t="n">
        <v>37082</v>
      </c>
      <c r="B364" s="5" t="n">
        <v>22.95</v>
      </c>
      <c r="C364" s="5" t="n">
        <v>23.07</v>
      </c>
      <c r="D364" s="5" t="n">
        <v>20.84</v>
      </c>
      <c r="E364" s="5" t="n">
        <v>21.14</v>
      </c>
      <c r="F364" s="5" t="n">
        <v>14116800</v>
      </c>
      <c r="G364" s="5" t="n">
        <v>10.52</v>
      </c>
    </row>
    <row collapsed="false" customFormat="false" customHeight="false" hidden="false" ht="13.3" outlineLevel="0" r="365">
      <c r="A365" s="9" t="n">
        <v>37083</v>
      </c>
      <c r="B365" s="5" t="n">
        <v>21.03</v>
      </c>
      <c r="C365" s="5" t="n">
        <v>22.55</v>
      </c>
      <c r="D365" s="5" t="n">
        <v>21</v>
      </c>
      <c r="E365" s="5" t="n">
        <v>22.54</v>
      </c>
      <c r="F365" s="5" t="n">
        <v>16803800</v>
      </c>
      <c r="G365" s="5" t="n">
        <v>11.22</v>
      </c>
    </row>
    <row collapsed="false" customFormat="false" customHeight="false" hidden="false" ht="13.3" outlineLevel="0" r="366">
      <c r="A366" s="9" t="n">
        <v>37084</v>
      </c>
      <c r="B366" s="5" t="n">
        <v>23.3</v>
      </c>
      <c r="C366" s="5" t="n">
        <v>24.81</v>
      </c>
      <c r="D366" s="5" t="n">
        <v>23.3</v>
      </c>
      <c r="E366" s="5" t="n">
        <v>24.36</v>
      </c>
      <c r="F366" s="5" t="n">
        <v>21957200</v>
      </c>
      <c r="G366" s="5" t="n">
        <v>12.13</v>
      </c>
    </row>
    <row collapsed="false" customFormat="false" customHeight="false" hidden="false" ht="13.3" outlineLevel="0" r="367">
      <c r="A367" s="9" t="n">
        <v>37085</v>
      </c>
      <c r="B367" s="5" t="n">
        <v>24.13</v>
      </c>
      <c r="C367" s="5" t="n">
        <v>25.01</v>
      </c>
      <c r="D367" s="5" t="n">
        <v>23.84</v>
      </c>
      <c r="E367" s="5" t="n">
        <v>24.85</v>
      </c>
      <c r="F367" s="5" t="n">
        <v>16240800</v>
      </c>
      <c r="G367" s="5" t="n">
        <v>12.37</v>
      </c>
    </row>
    <row collapsed="false" customFormat="false" customHeight="false" hidden="false" ht="13.3" outlineLevel="0" r="368">
      <c r="A368" s="9" t="n">
        <v>37088</v>
      </c>
      <c r="B368" s="5" t="n">
        <v>24.88</v>
      </c>
      <c r="C368" s="5" t="n">
        <v>25.1</v>
      </c>
      <c r="D368" s="5" t="n">
        <v>23.91</v>
      </c>
      <c r="E368" s="5" t="n">
        <v>23.96</v>
      </c>
      <c r="F368" s="5" t="n">
        <v>9952400</v>
      </c>
      <c r="G368" s="5" t="n">
        <v>11.93</v>
      </c>
    </row>
    <row collapsed="false" customFormat="false" customHeight="false" hidden="false" ht="13.3" outlineLevel="0" r="369">
      <c r="A369" s="9" t="n">
        <v>37089</v>
      </c>
      <c r="B369" s="5" t="n">
        <v>23.98</v>
      </c>
      <c r="C369" s="5" t="n">
        <v>25.22</v>
      </c>
      <c r="D369" s="5" t="n">
        <v>23.01</v>
      </c>
      <c r="E369" s="5" t="n">
        <v>25.1</v>
      </c>
      <c r="F369" s="5" t="n">
        <v>23136800</v>
      </c>
      <c r="G369" s="5" t="n">
        <v>12.5</v>
      </c>
    </row>
    <row collapsed="false" customFormat="false" customHeight="false" hidden="false" ht="13.3" outlineLevel="0" r="370">
      <c r="A370" s="9" t="n">
        <v>37090</v>
      </c>
      <c r="B370" s="5" t="n">
        <v>21.78</v>
      </c>
      <c r="C370" s="5" t="n">
        <v>22.78</v>
      </c>
      <c r="D370" s="5" t="n">
        <v>20.42</v>
      </c>
      <c r="E370" s="5" t="n">
        <v>20.79</v>
      </c>
      <c r="F370" s="5" t="n">
        <v>40607600</v>
      </c>
      <c r="G370" s="5" t="n">
        <v>10.35</v>
      </c>
    </row>
    <row collapsed="false" customFormat="false" customHeight="false" hidden="false" ht="13.3" outlineLevel="0" r="371">
      <c r="A371" s="9" t="n">
        <v>37091</v>
      </c>
      <c r="B371" s="5" t="n">
        <v>21.23</v>
      </c>
      <c r="C371" s="5" t="n">
        <v>21.42</v>
      </c>
      <c r="D371" s="5" t="n">
        <v>19.75</v>
      </c>
      <c r="E371" s="5" t="n">
        <v>19.96</v>
      </c>
      <c r="F371" s="5" t="n">
        <v>30755000</v>
      </c>
      <c r="G371" s="5" t="n">
        <v>9.94</v>
      </c>
    </row>
    <row collapsed="false" customFormat="false" customHeight="false" hidden="false" ht="13.3" outlineLevel="0" r="372">
      <c r="A372" s="9" t="n">
        <v>37092</v>
      </c>
      <c r="B372" s="5" t="n">
        <v>19.7</v>
      </c>
      <c r="C372" s="5" t="n">
        <v>20.06</v>
      </c>
      <c r="D372" s="5" t="n">
        <v>19.49</v>
      </c>
      <c r="E372" s="5" t="n">
        <v>19.98</v>
      </c>
      <c r="F372" s="5" t="n">
        <v>15878000</v>
      </c>
      <c r="G372" s="5" t="n">
        <v>9.95</v>
      </c>
    </row>
    <row collapsed="false" customFormat="false" customHeight="false" hidden="false" ht="13.3" outlineLevel="0" r="373">
      <c r="A373" s="9" t="n">
        <v>37095</v>
      </c>
      <c r="B373" s="5" t="n">
        <v>20.09</v>
      </c>
      <c r="C373" s="5" t="n">
        <v>20.5</v>
      </c>
      <c r="D373" s="5" t="n">
        <v>19.51</v>
      </c>
      <c r="E373" s="5" t="n">
        <v>19.54</v>
      </c>
      <c r="F373" s="5" t="n">
        <v>8620000</v>
      </c>
      <c r="G373" s="5" t="n">
        <v>9.73</v>
      </c>
    </row>
    <row collapsed="false" customFormat="false" customHeight="false" hidden="false" ht="13.3" outlineLevel="0" r="374">
      <c r="A374" s="9" t="n">
        <v>37096</v>
      </c>
      <c r="B374" s="5" t="n">
        <v>19.39</v>
      </c>
      <c r="C374" s="5" t="n">
        <v>19.92</v>
      </c>
      <c r="D374" s="5" t="n">
        <v>18.73</v>
      </c>
      <c r="E374" s="5" t="n">
        <v>19.09</v>
      </c>
      <c r="F374" s="5" t="n">
        <v>12442000</v>
      </c>
      <c r="G374" s="5" t="n">
        <v>9.5</v>
      </c>
    </row>
    <row collapsed="false" customFormat="false" customHeight="false" hidden="false" ht="13.3" outlineLevel="0" r="375">
      <c r="A375" s="9" t="n">
        <v>37097</v>
      </c>
      <c r="B375" s="5" t="n">
        <v>19.12</v>
      </c>
      <c r="C375" s="5" t="n">
        <v>19.3</v>
      </c>
      <c r="D375" s="5" t="n">
        <v>17.97</v>
      </c>
      <c r="E375" s="5" t="n">
        <v>18.47</v>
      </c>
      <c r="F375" s="5" t="n">
        <v>15852800</v>
      </c>
      <c r="G375" s="5" t="n">
        <v>9.2</v>
      </c>
    </row>
    <row collapsed="false" customFormat="false" customHeight="false" hidden="false" ht="13.3" outlineLevel="0" r="376">
      <c r="A376" s="9" t="n">
        <v>37098</v>
      </c>
      <c r="B376" s="5" t="n">
        <v>18.48</v>
      </c>
      <c r="C376" s="5" t="n">
        <v>18.8</v>
      </c>
      <c r="D376" s="5" t="n">
        <v>17.85</v>
      </c>
      <c r="E376" s="5" t="n">
        <v>18.59</v>
      </c>
      <c r="F376" s="5" t="n">
        <v>13183600</v>
      </c>
      <c r="G376" s="5" t="n">
        <v>9.26</v>
      </c>
    </row>
    <row collapsed="false" customFormat="false" customHeight="false" hidden="false" ht="13.3" outlineLevel="0" r="377">
      <c r="A377" s="9" t="n">
        <v>37099</v>
      </c>
      <c r="B377" s="5" t="n">
        <v>18.75</v>
      </c>
      <c r="C377" s="5" t="n">
        <v>19.25</v>
      </c>
      <c r="D377" s="5" t="n">
        <v>18.5</v>
      </c>
      <c r="E377" s="5" t="n">
        <v>18.96</v>
      </c>
      <c r="F377" s="5" t="n">
        <v>11933400</v>
      </c>
      <c r="G377" s="5" t="n">
        <v>9.44</v>
      </c>
    </row>
    <row collapsed="false" customFormat="false" customHeight="false" hidden="false" ht="13.3" outlineLevel="0" r="378">
      <c r="A378" s="9" t="n">
        <v>37102</v>
      </c>
      <c r="B378" s="5" t="n">
        <v>19.12</v>
      </c>
      <c r="C378" s="5" t="n">
        <v>19.36</v>
      </c>
      <c r="D378" s="5" t="n">
        <v>18.51</v>
      </c>
      <c r="E378" s="5" t="n">
        <v>18.93</v>
      </c>
      <c r="F378" s="5" t="n">
        <v>8691400</v>
      </c>
      <c r="G378" s="5" t="n">
        <v>9.42</v>
      </c>
    </row>
    <row collapsed="false" customFormat="false" customHeight="false" hidden="false" ht="13.3" outlineLevel="0" r="379">
      <c r="A379" s="9" t="n">
        <v>37103</v>
      </c>
      <c r="B379" s="5" t="n">
        <v>19.27</v>
      </c>
      <c r="C379" s="5" t="n">
        <v>19.42</v>
      </c>
      <c r="D379" s="5" t="n">
        <v>18.51</v>
      </c>
      <c r="E379" s="5" t="n">
        <v>18.79</v>
      </c>
      <c r="F379" s="5" t="n">
        <v>8393800</v>
      </c>
      <c r="G379" s="5" t="n">
        <v>9.35</v>
      </c>
    </row>
    <row collapsed="false" customFormat="false" customHeight="false" hidden="false" ht="13.3" outlineLevel="0" r="380">
      <c r="A380" s="9" t="n">
        <v>37104</v>
      </c>
      <c r="B380" s="5" t="n">
        <v>19.01</v>
      </c>
      <c r="C380" s="5" t="n">
        <v>19.78</v>
      </c>
      <c r="D380" s="5" t="n">
        <v>18.95</v>
      </c>
      <c r="E380" s="5" t="n">
        <v>19.06</v>
      </c>
      <c r="F380" s="5" t="n">
        <v>10862000</v>
      </c>
      <c r="G380" s="5" t="n">
        <v>9.49</v>
      </c>
    </row>
    <row collapsed="false" customFormat="false" customHeight="false" hidden="false" ht="13.3" outlineLevel="0" r="381">
      <c r="A381" s="9" t="n">
        <v>37105</v>
      </c>
      <c r="B381" s="5" t="n">
        <v>19.65</v>
      </c>
      <c r="C381" s="5" t="n">
        <v>19.87</v>
      </c>
      <c r="D381" s="5" t="n">
        <v>19.26</v>
      </c>
      <c r="E381" s="5" t="n">
        <v>19.82</v>
      </c>
      <c r="F381" s="5" t="n">
        <v>9003200</v>
      </c>
      <c r="G381" s="5" t="n">
        <v>9.87</v>
      </c>
    </row>
    <row collapsed="false" customFormat="false" customHeight="false" hidden="false" ht="13.3" outlineLevel="0" r="382">
      <c r="A382" s="9" t="n">
        <v>37106</v>
      </c>
      <c r="B382" s="5" t="n">
        <v>19.89</v>
      </c>
      <c r="C382" s="5" t="n">
        <v>19.9</v>
      </c>
      <c r="D382" s="5" t="n">
        <v>19</v>
      </c>
      <c r="E382" s="5" t="n">
        <v>19.5</v>
      </c>
      <c r="F382" s="5" t="n">
        <v>6644800</v>
      </c>
      <c r="G382" s="5" t="n">
        <v>9.71</v>
      </c>
    </row>
    <row collapsed="false" customFormat="false" customHeight="false" hidden="false" ht="13.3" outlineLevel="0" r="383">
      <c r="A383" s="9" t="n">
        <v>37109</v>
      </c>
      <c r="B383" s="5" t="n">
        <v>19.04</v>
      </c>
      <c r="C383" s="5" t="n">
        <v>19.66</v>
      </c>
      <c r="D383" s="5" t="n">
        <v>19</v>
      </c>
      <c r="E383" s="5" t="n">
        <v>19.13</v>
      </c>
      <c r="F383" s="5" t="n">
        <v>3559000</v>
      </c>
      <c r="G383" s="5" t="n">
        <v>9.52</v>
      </c>
    </row>
    <row collapsed="false" customFormat="false" customHeight="false" hidden="false" ht="13.3" outlineLevel="0" r="384">
      <c r="A384" s="9" t="n">
        <v>37110</v>
      </c>
      <c r="B384" s="5" t="n">
        <v>19.33</v>
      </c>
      <c r="C384" s="5" t="n">
        <v>19.67</v>
      </c>
      <c r="D384" s="5" t="n">
        <v>18.98</v>
      </c>
      <c r="E384" s="5" t="n">
        <v>19.25</v>
      </c>
      <c r="F384" s="5" t="n">
        <v>6019600</v>
      </c>
      <c r="G384" s="5" t="n">
        <v>9.58</v>
      </c>
    </row>
    <row collapsed="false" customFormat="false" customHeight="false" hidden="false" ht="13.3" outlineLevel="0" r="385">
      <c r="A385" s="9" t="n">
        <v>37111</v>
      </c>
      <c r="B385" s="5" t="n">
        <v>19.26</v>
      </c>
      <c r="C385" s="5" t="n">
        <v>19.7</v>
      </c>
      <c r="D385" s="5" t="n">
        <v>18.54</v>
      </c>
      <c r="E385" s="5" t="n">
        <v>18.9</v>
      </c>
      <c r="F385" s="5" t="n">
        <v>9863200</v>
      </c>
      <c r="G385" s="5" t="n">
        <v>9.41</v>
      </c>
    </row>
    <row collapsed="false" customFormat="false" customHeight="false" hidden="false" ht="13.3" outlineLevel="0" r="386">
      <c r="A386" s="9" t="n">
        <v>37112</v>
      </c>
      <c r="B386" s="5" t="n">
        <v>18.96</v>
      </c>
      <c r="C386" s="5" t="n">
        <v>19.15</v>
      </c>
      <c r="D386" s="5" t="n">
        <v>18.72</v>
      </c>
      <c r="E386" s="5" t="n">
        <v>19.05</v>
      </c>
      <c r="F386" s="5" t="n">
        <v>7166600</v>
      </c>
      <c r="G386" s="5" t="n">
        <v>9.48</v>
      </c>
    </row>
    <row collapsed="false" customFormat="false" customHeight="false" hidden="false" ht="13.3" outlineLevel="0" r="387">
      <c r="A387" s="9" t="n">
        <v>37113</v>
      </c>
      <c r="B387" s="5" t="n">
        <v>19.04</v>
      </c>
      <c r="C387" s="5" t="n">
        <v>19.32</v>
      </c>
      <c r="D387" s="5" t="n">
        <v>18.59</v>
      </c>
      <c r="E387" s="5" t="n">
        <v>19.02</v>
      </c>
      <c r="F387" s="5" t="n">
        <v>6677200</v>
      </c>
      <c r="G387" s="5" t="n">
        <v>9.47</v>
      </c>
    </row>
    <row collapsed="false" customFormat="false" customHeight="false" hidden="false" ht="13.3" outlineLevel="0" r="388">
      <c r="A388" s="9" t="n">
        <v>37116</v>
      </c>
      <c r="B388" s="5" t="n">
        <v>19.1</v>
      </c>
      <c r="C388" s="5" t="n">
        <v>19.33</v>
      </c>
      <c r="D388" s="5" t="n">
        <v>18.76</v>
      </c>
      <c r="E388" s="5" t="n">
        <v>19.09</v>
      </c>
      <c r="F388" s="5" t="n">
        <v>5285600</v>
      </c>
      <c r="G388" s="5" t="n">
        <v>9.5</v>
      </c>
    </row>
    <row collapsed="false" customFormat="false" customHeight="false" hidden="false" ht="13.3" outlineLevel="0" r="389">
      <c r="A389" s="9" t="n">
        <v>37117</v>
      </c>
      <c r="B389" s="5" t="n">
        <v>19.2</v>
      </c>
      <c r="C389" s="5" t="n">
        <v>19.36</v>
      </c>
      <c r="D389" s="5" t="n">
        <v>18.67</v>
      </c>
      <c r="E389" s="5" t="n">
        <v>18.73</v>
      </c>
      <c r="F389" s="5" t="n">
        <v>8176800</v>
      </c>
      <c r="G389" s="5" t="n">
        <v>9.32</v>
      </c>
    </row>
    <row collapsed="false" customFormat="false" customHeight="false" hidden="false" ht="13.3" outlineLevel="0" r="390">
      <c r="A390" s="9" t="n">
        <v>37118</v>
      </c>
      <c r="B390" s="5" t="n">
        <v>18.76</v>
      </c>
      <c r="C390" s="5" t="n">
        <v>18.94</v>
      </c>
      <c r="D390" s="5" t="n">
        <v>18.2</v>
      </c>
      <c r="E390" s="5" t="n">
        <v>18.44</v>
      </c>
      <c r="F390" s="5" t="n">
        <v>10331400</v>
      </c>
      <c r="G390" s="5" t="n">
        <v>9.18</v>
      </c>
    </row>
    <row collapsed="false" customFormat="false" customHeight="false" hidden="false" ht="13.3" outlineLevel="0" r="391">
      <c r="A391" s="9" t="n">
        <v>37119</v>
      </c>
      <c r="B391" s="5" t="n">
        <v>18.27</v>
      </c>
      <c r="C391" s="5" t="n">
        <v>18.75</v>
      </c>
      <c r="D391" s="5" t="n">
        <v>17.97</v>
      </c>
      <c r="E391" s="5" t="n">
        <v>18.65</v>
      </c>
      <c r="F391" s="5" t="n">
        <v>10289000</v>
      </c>
      <c r="G391" s="5" t="n">
        <v>9.29</v>
      </c>
    </row>
    <row collapsed="false" customFormat="false" customHeight="false" hidden="false" ht="13.3" outlineLevel="0" r="392">
      <c r="A392" s="9" t="n">
        <v>37120</v>
      </c>
      <c r="B392" s="5" t="n">
        <v>18</v>
      </c>
      <c r="C392" s="5" t="n">
        <v>18.45</v>
      </c>
      <c r="D392" s="5" t="n">
        <v>17.99</v>
      </c>
      <c r="E392" s="5" t="n">
        <v>18.07</v>
      </c>
      <c r="F392" s="5" t="n">
        <v>7443800</v>
      </c>
      <c r="G392" s="5" t="n">
        <v>9</v>
      </c>
    </row>
    <row collapsed="false" customFormat="false" customHeight="false" hidden="false" ht="13.3" outlineLevel="0" r="393">
      <c r="A393" s="9" t="n">
        <v>37123</v>
      </c>
      <c r="B393" s="5" t="n">
        <v>18.14</v>
      </c>
      <c r="C393" s="5" t="n">
        <v>18.23</v>
      </c>
      <c r="D393" s="5" t="n">
        <v>17.81</v>
      </c>
      <c r="E393" s="5" t="n">
        <v>18.12</v>
      </c>
      <c r="F393" s="5" t="n">
        <v>9010800</v>
      </c>
      <c r="G393" s="5" t="n">
        <v>9.02</v>
      </c>
    </row>
    <row collapsed="false" customFormat="false" customHeight="false" hidden="false" ht="13.3" outlineLevel="0" r="394">
      <c r="A394" s="9" t="n">
        <v>37124</v>
      </c>
      <c r="B394" s="5" t="n">
        <v>18.14</v>
      </c>
      <c r="C394" s="5" t="n">
        <v>18.14</v>
      </c>
      <c r="D394" s="5" t="n">
        <v>17.7</v>
      </c>
      <c r="E394" s="5" t="n">
        <v>17.92</v>
      </c>
      <c r="F394" s="5" t="n">
        <v>6632200</v>
      </c>
      <c r="G394" s="5" t="n">
        <v>8.92</v>
      </c>
    </row>
    <row collapsed="false" customFormat="false" customHeight="false" hidden="false" ht="13.3" outlineLevel="0" r="395">
      <c r="A395" s="9" t="n">
        <v>37125</v>
      </c>
      <c r="B395" s="5" t="n">
        <v>17.94</v>
      </c>
      <c r="C395" s="5" t="n">
        <v>18.25</v>
      </c>
      <c r="D395" s="5" t="n">
        <v>17.61</v>
      </c>
      <c r="E395" s="5" t="n">
        <v>18.21</v>
      </c>
      <c r="F395" s="5" t="n">
        <v>6213400</v>
      </c>
      <c r="G395" s="5" t="n">
        <v>9.07</v>
      </c>
    </row>
    <row collapsed="false" customFormat="false" customHeight="false" hidden="false" ht="13.3" outlineLevel="0" r="396">
      <c r="A396" s="9" t="n">
        <v>37126</v>
      </c>
      <c r="B396" s="5" t="n">
        <v>18.2</v>
      </c>
      <c r="C396" s="5" t="n">
        <v>18.34</v>
      </c>
      <c r="D396" s="5" t="n">
        <v>17.58</v>
      </c>
      <c r="E396" s="5" t="n">
        <v>17.81</v>
      </c>
      <c r="F396" s="5" t="n">
        <v>7752800</v>
      </c>
      <c r="G396" s="5" t="n">
        <v>8.87</v>
      </c>
    </row>
    <row collapsed="false" customFormat="false" customHeight="false" hidden="false" ht="13.3" outlineLevel="0" r="397">
      <c r="A397" s="9" t="n">
        <v>37127</v>
      </c>
      <c r="B397" s="5" t="n">
        <v>18</v>
      </c>
      <c r="C397" s="5" t="n">
        <v>18.62</v>
      </c>
      <c r="D397" s="5" t="n">
        <v>17.65</v>
      </c>
      <c r="E397" s="5" t="n">
        <v>18.57</v>
      </c>
      <c r="F397" s="5" t="n">
        <v>10369000</v>
      </c>
      <c r="G397" s="5" t="n">
        <v>9.25</v>
      </c>
    </row>
    <row collapsed="false" customFormat="false" customHeight="false" hidden="false" ht="13.3" outlineLevel="0" r="398">
      <c r="A398" s="9" t="n">
        <v>37130</v>
      </c>
      <c r="B398" s="5" t="n">
        <v>18.6</v>
      </c>
      <c r="C398" s="5" t="n">
        <v>19.3</v>
      </c>
      <c r="D398" s="5" t="n">
        <v>18.16</v>
      </c>
      <c r="E398" s="5" t="n">
        <v>18.92</v>
      </c>
      <c r="F398" s="5" t="n">
        <v>6273000</v>
      </c>
      <c r="G398" s="5" t="n">
        <v>9.42</v>
      </c>
    </row>
    <row collapsed="false" customFormat="false" customHeight="false" hidden="false" ht="13.3" outlineLevel="0" r="399">
      <c r="A399" s="9" t="n">
        <v>37131</v>
      </c>
      <c r="B399" s="5" t="n">
        <v>18.9</v>
      </c>
      <c r="C399" s="5" t="n">
        <v>19.14</v>
      </c>
      <c r="D399" s="5" t="n">
        <v>18.4</v>
      </c>
      <c r="E399" s="5" t="n">
        <v>18.4</v>
      </c>
      <c r="F399" s="5" t="n">
        <v>6133400</v>
      </c>
      <c r="G399" s="5" t="n">
        <v>9.16</v>
      </c>
    </row>
    <row collapsed="false" customFormat="false" customHeight="false" hidden="false" ht="13.3" outlineLevel="0" r="400">
      <c r="A400" s="9" t="n">
        <v>37132</v>
      </c>
      <c r="B400" s="5" t="n">
        <v>18.44</v>
      </c>
      <c r="C400" s="5" t="n">
        <v>18.83</v>
      </c>
      <c r="D400" s="5" t="n">
        <v>17.83</v>
      </c>
      <c r="E400" s="5" t="n">
        <v>17.83</v>
      </c>
      <c r="F400" s="5" t="n">
        <v>8570400</v>
      </c>
      <c r="G400" s="5" t="n">
        <v>8.88</v>
      </c>
    </row>
    <row collapsed="false" customFormat="false" customHeight="false" hidden="false" ht="13.3" outlineLevel="0" r="401">
      <c r="A401" s="9" t="n">
        <v>37133</v>
      </c>
      <c r="B401" s="5" t="n">
        <v>17.74</v>
      </c>
      <c r="C401" s="5" t="n">
        <v>18.18</v>
      </c>
      <c r="D401" s="5" t="n">
        <v>17.28</v>
      </c>
      <c r="E401" s="5" t="n">
        <v>17.83</v>
      </c>
      <c r="F401" s="5" t="n">
        <v>13167600</v>
      </c>
      <c r="G401" s="5" t="n">
        <v>8.88</v>
      </c>
    </row>
    <row collapsed="false" customFormat="false" customHeight="false" hidden="false" ht="13.3" outlineLevel="0" r="402">
      <c r="A402" s="9" t="n">
        <v>37134</v>
      </c>
      <c r="B402" s="5" t="n">
        <v>17.73</v>
      </c>
      <c r="C402" s="5" t="n">
        <v>18.6</v>
      </c>
      <c r="D402" s="5" t="n">
        <v>17.65</v>
      </c>
      <c r="E402" s="5" t="n">
        <v>18.55</v>
      </c>
      <c r="F402" s="5" t="n">
        <v>7746600</v>
      </c>
      <c r="G402" s="5" t="n">
        <v>9.24</v>
      </c>
    </row>
    <row collapsed="false" customFormat="false" customHeight="false" hidden="false" ht="13.3" outlineLevel="0" r="403">
      <c r="A403" s="9" t="n">
        <v>37138</v>
      </c>
      <c r="B403" s="5" t="n">
        <v>18.5</v>
      </c>
      <c r="C403" s="5" t="n">
        <v>19.08</v>
      </c>
      <c r="D403" s="5" t="n">
        <v>18.18</v>
      </c>
      <c r="E403" s="5" t="n">
        <v>18.25</v>
      </c>
      <c r="F403" s="5" t="n">
        <v>12436200</v>
      </c>
      <c r="G403" s="5" t="n">
        <v>9.09</v>
      </c>
    </row>
    <row collapsed="false" customFormat="false" customHeight="false" hidden="false" ht="13.3" outlineLevel="0" r="404">
      <c r="A404" s="9" t="n">
        <v>37139</v>
      </c>
      <c r="B404" s="5" t="n">
        <v>18.24</v>
      </c>
      <c r="C404" s="5" t="n">
        <v>18.95</v>
      </c>
      <c r="D404" s="5" t="n">
        <v>18.12</v>
      </c>
      <c r="E404" s="5" t="n">
        <v>18.55</v>
      </c>
      <c r="F404" s="5" t="n">
        <v>12859200</v>
      </c>
      <c r="G404" s="5" t="n">
        <v>9.24</v>
      </c>
    </row>
    <row collapsed="false" customFormat="false" customHeight="false" hidden="false" ht="13.3" outlineLevel="0" r="405">
      <c r="A405" s="9" t="n">
        <v>37140</v>
      </c>
      <c r="B405" s="5" t="n">
        <v>18.4</v>
      </c>
      <c r="C405" s="5" t="n">
        <v>18.93</v>
      </c>
      <c r="D405" s="5" t="n">
        <v>17.65</v>
      </c>
      <c r="E405" s="5" t="n">
        <v>17.72</v>
      </c>
      <c r="F405" s="5" t="n">
        <v>10084600</v>
      </c>
      <c r="G405" s="5" t="n">
        <v>8.82</v>
      </c>
    </row>
    <row collapsed="false" customFormat="false" customHeight="false" hidden="false" ht="13.3" outlineLevel="0" r="406">
      <c r="A406" s="9" t="n">
        <v>37141</v>
      </c>
      <c r="B406" s="5" t="n">
        <v>17.5</v>
      </c>
      <c r="C406" s="5" t="n">
        <v>18.1</v>
      </c>
      <c r="D406" s="5" t="n">
        <v>17.2</v>
      </c>
      <c r="E406" s="5" t="n">
        <v>17.28</v>
      </c>
      <c r="F406" s="5" t="n">
        <v>8636800</v>
      </c>
      <c r="G406" s="5" t="n">
        <v>8.6</v>
      </c>
    </row>
    <row collapsed="false" customFormat="false" customHeight="false" hidden="false" ht="13.3" outlineLevel="0" r="407">
      <c r="A407" s="9" t="n">
        <v>37144</v>
      </c>
      <c r="B407" s="5" t="n">
        <v>17</v>
      </c>
      <c r="C407" s="5" t="n">
        <v>17.5</v>
      </c>
      <c r="D407" s="5" t="n">
        <v>16.92</v>
      </c>
      <c r="E407" s="5" t="n">
        <v>17.37</v>
      </c>
      <c r="F407" s="5" t="n">
        <v>11030200</v>
      </c>
      <c r="G407" s="5" t="n">
        <v>8.65</v>
      </c>
    </row>
    <row collapsed="false" customFormat="false" customHeight="false" hidden="false" ht="13.3" outlineLevel="0" r="408">
      <c r="A408" s="9" t="n">
        <v>37151</v>
      </c>
      <c r="B408" s="5" t="n">
        <v>16</v>
      </c>
      <c r="C408" s="5" t="n">
        <v>17.07</v>
      </c>
      <c r="D408" s="5" t="n">
        <v>15.73</v>
      </c>
      <c r="E408" s="5" t="n">
        <v>16.99</v>
      </c>
      <c r="F408" s="5" t="n">
        <v>16357400</v>
      </c>
      <c r="G408" s="5" t="n">
        <v>8.46</v>
      </c>
    </row>
    <row collapsed="false" customFormat="false" customHeight="false" hidden="false" ht="13.3" outlineLevel="0" r="409">
      <c r="A409" s="9" t="n">
        <v>37152</v>
      </c>
      <c r="B409" s="5" t="n">
        <v>16.9</v>
      </c>
      <c r="C409" s="5" t="n">
        <v>17.72</v>
      </c>
      <c r="D409" s="5" t="n">
        <v>16.17</v>
      </c>
      <c r="E409" s="5" t="n">
        <v>16.28</v>
      </c>
      <c r="F409" s="5" t="n">
        <v>11682200</v>
      </c>
      <c r="G409" s="5" t="n">
        <v>8.11</v>
      </c>
    </row>
    <row collapsed="false" customFormat="false" customHeight="false" hidden="false" ht="13.3" outlineLevel="0" r="410">
      <c r="A410" s="9" t="n">
        <v>37153</v>
      </c>
      <c r="B410" s="5" t="n">
        <v>16.5</v>
      </c>
      <c r="C410" s="5" t="n">
        <v>17.1</v>
      </c>
      <c r="D410" s="5" t="n">
        <v>15.6</v>
      </c>
      <c r="E410" s="5" t="n">
        <v>17.02</v>
      </c>
      <c r="F410" s="5" t="n">
        <v>13332800</v>
      </c>
      <c r="G410" s="5" t="n">
        <v>8.47</v>
      </c>
    </row>
    <row collapsed="false" customFormat="false" customHeight="false" hidden="false" ht="13.3" outlineLevel="0" r="411">
      <c r="A411" s="9" t="n">
        <v>37154</v>
      </c>
      <c r="B411" s="5" t="n">
        <v>16.29</v>
      </c>
      <c r="C411" s="5" t="n">
        <v>16.95</v>
      </c>
      <c r="D411" s="5" t="n">
        <v>15.5</v>
      </c>
      <c r="E411" s="5" t="n">
        <v>15.68</v>
      </c>
      <c r="F411" s="5" t="n">
        <v>14684800</v>
      </c>
      <c r="G411" s="5" t="n">
        <v>7.81</v>
      </c>
    </row>
    <row collapsed="false" customFormat="false" customHeight="false" hidden="false" ht="13.3" outlineLevel="0" r="412">
      <c r="A412" s="9" t="n">
        <v>37155</v>
      </c>
      <c r="B412" s="5" t="n">
        <v>14.8</v>
      </c>
      <c r="C412" s="5" t="n">
        <v>16.25</v>
      </c>
      <c r="D412" s="5" t="n">
        <v>14.68</v>
      </c>
      <c r="E412" s="5" t="n">
        <v>15.73</v>
      </c>
      <c r="F412" s="5" t="n">
        <v>20375600</v>
      </c>
      <c r="G412" s="5" t="n">
        <v>7.83</v>
      </c>
    </row>
    <row collapsed="false" customFormat="false" customHeight="false" hidden="false" ht="13.3" outlineLevel="0" r="413">
      <c r="A413" s="9" t="n">
        <v>37158</v>
      </c>
      <c r="B413" s="5" t="n">
        <v>16.11</v>
      </c>
      <c r="C413" s="5" t="n">
        <v>16.84</v>
      </c>
      <c r="D413" s="5" t="n">
        <v>15.95</v>
      </c>
      <c r="E413" s="5" t="n">
        <v>16.45</v>
      </c>
      <c r="F413" s="5" t="n">
        <v>10519200</v>
      </c>
      <c r="G413" s="5" t="n">
        <v>8.19</v>
      </c>
    </row>
    <row collapsed="false" customFormat="false" customHeight="false" hidden="false" ht="13.3" outlineLevel="0" r="414">
      <c r="A414" s="9" t="n">
        <v>37159</v>
      </c>
      <c r="B414" s="5" t="n">
        <v>16.14</v>
      </c>
      <c r="C414" s="5" t="n">
        <v>16.22</v>
      </c>
      <c r="D414" s="5" t="n">
        <v>15.35</v>
      </c>
      <c r="E414" s="5" t="n">
        <v>15.54</v>
      </c>
      <c r="F414" s="5" t="n">
        <v>13371600</v>
      </c>
      <c r="G414" s="5" t="n">
        <v>7.74</v>
      </c>
    </row>
    <row collapsed="false" customFormat="false" customHeight="false" hidden="false" ht="13.3" outlineLevel="0" r="415">
      <c r="A415" s="9" t="n">
        <v>37160</v>
      </c>
      <c r="B415" s="5" t="n">
        <v>15.81</v>
      </c>
      <c r="C415" s="5" t="n">
        <v>15.89</v>
      </c>
      <c r="D415" s="5" t="n">
        <v>14.93</v>
      </c>
      <c r="E415" s="5" t="n">
        <v>15.15</v>
      </c>
      <c r="F415" s="5" t="n">
        <v>17635600</v>
      </c>
      <c r="G415" s="5" t="n">
        <v>7.54</v>
      </c>
    </row>
    <row collapsed="false" customFormat="false" customHeight="false" hidden="false" ht="13.3" outlineLevel="0" r="416">
      <c r="A416" s="9" t="n">
        <v>37161</v>
      </c>
      <c r="B416" s="5" t="n">
        <v>15.25</v>
      </c>
      <c r="C416" s="5" t="n">
        <v>15.75</v>
      </c>
      <c r="D416" s="5" t="n">
        <v>15.2</v>
      </c>
      <c r="E416" s="5" t="n">
        <v>15.51</v>
      </c>
      <c r="F416" s="5" t="n">
        <v>11508600</v>
      </c>
      <c r="G416" s="5" t="n">
        <v>7.72</v>
      </c>
    </row>
    <row collapsed="false" customFormat="false" customHeight="false" hidden="false" ht="13.3" outlineLevel="0" r="417">
      <c r="A417" s="9" t="n">
        <v>37162</v>
      </c>
      <c r="B417" s="5" t="n">
        <v>15.71</v>
      </c>
      <c r="C417" s="5" t="n">
        <v>15.91</v>
      </c>
      <c r="D417" s="5" t="n">
        <v>15.39</v>
      </c>
      <c r="E417" s="5" t="n">
        <v>15.51</v>
      </c>
      <c r="F417" s="5" t="n">
        <v>13039600</v>
      </c>
      <c r="G417" s="5" t="n">
        <v>7.72</v>
      </c>
    </row>
    <row collapsed="false" customFormat="false" customHeight="false" hidden="false" ht="13.3" outlineLevel="0" r="418">
      <c r="A418" s="9" t="n">
        <v>37165</v>
      </c>
      <c r="B418" s="5" t="n">
        <v>15.49</v>
      </c>
      <c r="C418" s="5" t="n">
        <v>15.99</v>
      </c>
      <c r="D418" s="5" t="n">
        <v>15.23</v>
      </c>
      <c r="E418" s="5" t="n">
        <v>15.54</v>
      </c>
      <c r="F418" s="5" t="n">
        <v>7436000</v>
      </c>
      <c r="G418" s="5" t="n">
        <v>7.74</v>
      </c>
    </row>
    <row collapsed="false" customFormat="false" customHeight="false" hidden="false" ht="13.3" outlineLevel="0" r="419">
      <c r="A419" s="9" t="n">
        <v>37166</v>
      </c>
      <c r="B419" s="5" t="n">
        <v>15.43</v>
      </c>
      <c r="C419" s="5" t="n">
        <v>15.83</v>
      </c>
      <c r="D419" s="5" t="n">
        <v>14.88</v>
      </c>
      <c r="E419" s="5" t="n">
        <v>15.05</v>
      </c>
      <c r="F419" s="5" t="n">
        <v>8424400</v>
      </c>
      <c r="G419" s="5" t="n">
        <v>7.49</v>
      </c>
    </row>
    <row collapsed="false" customFormat="false" customHeight="false" hidden="false" ht="13.3" outlineLevel="0" r="420">
      <c r="A420" s="9" t="n">
        <v>37167</v>
      </c>
      <c r="B420" s="5" t="n">
        <v>14.95</v>
      </c>
      <c r="C420" s="5" t="n">
        <v>15.36</v>
      </c>
      <c r="D420" s="5" t="n">
        <v>14.83</v>
      </c>
      <c r="E420" s="5" t="n">
        <v>14.98</v>
      </c>
      <c r="F420" s="5" t="n">
        <v>24394400</v>
      </c>
      <c r="G420" s="5" t="n">
        <v>7.46</v>
      </c>
    </row>
    <row collapsed="false" customFormat="false" customHeight="false" hidden="false" ht="13.3" outlineLevel="0" r="421">
      <c r="A421" s="9" t="n">
        <v>37168</v>
      </c>
      <c r="B421" s="5" t="n">
        <v>15.35</v>
      </c>
      <c r="C421" s="5" t="n">
        <v>16.25</v>
      </c>
      <c r="D421" s="5" t="n">
        <v>14.99</v>
      </c>
      <c r="E421" s="5" t="n">
        <v>15.88</v>
      </c>
      <c r="F421" s="5" t="n">
        <v>14325800</v>
      </c>
      <c r="G421" s="5" t="n">
        <v>7.91</v>
      </c>
    </row>
    <row collapsed="false" customFormat="false" customHeight="false" hidden="false" ht="13.3" outlineLevel="0" r="422">
      <c r="A422" s="9" t="n">
        <v>37169</v>
      </c>
      <c r="B422" s="5" t="n">
        <v>15.4</v>
      </c>
      <c r="C422" s="5" t="n">
        <v>16.15</v>
      </c>
      <c r="D422" s="5" t="n">
        <v>14.99</v>
      </c>
      <c r="E422" s="5" t="n">
        <v>16.14</v>
      </c>
      <c r="F422" s="5" t="n">
        <v>12238800</v>
      </c>
      <c r="G422" s="5" t="n">
        <v>8.04</v>
      </c>
    </row>
    <row collapsed="false" customFormat="false" customHeight="false" hidden="false" ht="13.3" outlineLevel="0" r="423">
      <c r="A423" s="9" t="n">
        <v>37172</v>
      </c>
      <c r="B423" s="5" t="n">
        <v>15.57</v>
      </c>
      <c r="C423" s="5" t="n">
        <v>16.35</v>
      </c>
      <c r="D423" s="5" t="n">
        <v>15.5</v>
      </c>
      <c r="E423" s="5" t="n">
        <v>16.2</v>
      </c>
      <c r="F423" s="5" t="n">
        <v>7428000</v>
      </c>
      <c r="G423" s="5" t="n">
        <v>8.07</v>
      </c>
    </row>
    <row collapsed="false" customFormat="false" customHeight="false" hidden="false" ht="13.3" outlineLevel="0" r="424">
      <c r="A424" s="9" t="n">
        <v>37173</v>
      </c>
      <c r="B424" s="5" t="n">
        <v>16.05</v>
      </c>
      <c r="C424" s="5" t="n">
        <v>16.2</v>
      </c>
      <c r="D424" s="5" t="n">
        <v>15.63</v>
      </c>
      <c r="E424" s="5" t="n">
        <v>16</v>
      </c>
      <c r="F424" s="5" t="n">
        <v>6215200</v>
      </c>
      <c r="G424" s="5" t="n">
        <v>7.97</v>
      </c>
    </row>
    <row collapsed="false" customFormat="false" customHeight="false" hidden="false" ht="13.3" outlineLevel="0" r="425">
      <c r="A425" s="9" t="n">
        <v>37174</v>
      </c>
      <c r="B425" s="5" t="n">
        <v>16.1</v>
      </c>
      <c r="C425" s="5" t="n">
        <v>16.85</v>
      </c>
      <c r="D425" s="5" t="n">
        <v>15.95</v>
      </c>
      <c r="E425" s="5" t="n">
        <v>16.82</v>
      </c>
      <c r="F425" s="5" t="n">
        <v>10991400</v>
      </c>
      <c r="G425" s="5" t="n">
        <v>8.37</v>
      </c>
    </row>
    <row collapsed="false" customFormat="false" customHeight="false" hidden="false" ht="13.3" outlineLevel="0" r="426">
      <c r="A426" s="9" t="n">
        <v>37175</v>
      </c>
      <c r="B426" s="5" t="n">
        <v>16.92</v>
      </c>
      <c r="C426" s="5" t="n">
        <v>17.74</v>
      </c>
      <c r="D426" s="5" t="n">
        <v>16.85</v>
      </c>
      <c r="E426" s="5" t="n">
        <v>17.74</v>
      </c>
      <c r="F426" s="5" t="n">
        <v>11934400</v>
      </c>
      <c r="G426" s="5" t="n">
        <v>8.83</v>
      </c>
    </row>
    <row collapsed="false" customFormat="false" customHeight="false" hidden="false" ht="13.3" outlineLevel="0" r="427">
      <c r="A427" s="9" t="n">
        <v>37176</v>
      </c>
      <c r="B427" s="5" t="n">
        <v>17.31</v>
      </c>
      <c r="C427" s="5" t="n">
        <v>18.08</v>
      </c>
      <c r="D427" s="5" t="n">
        <v>16.86</v>
      </c>
      <c r="E427" s="5" t="n">
        <v>18.01</v>
      </c>
      <c r="F427" s="5" t="n">
        <v>10279000</v>
      </c>
      <c r="G427" s="5" t="n">
        <v>8.97</v>
      </c>
    </row>
    <row collapsed="false" customFormat="false" customHeight="false" hidden="false" ht="13.3" outlineLevel="0" r="428">
      <c r="A428" s="9" t="n">
        <v>37179</v>
      </c>
      <c r="B428" s="5" t="n">
        <v>17.95</v>
      </c>
      <c r="C428" s="5" t="n">
        <v>18.38</v>
      </c>
      <c r="D428" s="5" t="n">
        <v>17.95</v>
      </c>
      <c r="E428" s="5" t="n">
        <v>17.99</v>
      </c>
      <c r="F428" s="5" t="n">
        <v>11384000</v>
      </c>
      <c r="G428" s="5" t="n">
        <v>8.96</v>
      </c>
    </row>
    <row collapsed="false" customFormat="false" customHeight="false" hidden="false" ht="13.3" outlineLevel="0" r="429">
      <c r="A429" s="9" t="n">
        <v>37180</v>
      </c>
      <c r="B429" s="5" t="n">
        <v>18.09</v>
      </c>
      <c r="C429" s="5" t="n">
        <v>18.2</v>
      </c>
      <c r="D429" s="5" t="n">
        <v>17.77</v>
      </c>
      <c r="E429" s="5" t="n">
        <v>18.01</v>
      </c>
      <c r="F429" s="5" t="n">
        <v>7248200</v>
      </c>
      <c r="G429" s="5" t="n">
        <v>8.97</v>
      </c>
    </row>
    <row collapsed="false" customFormat="false" customHeight="false" hidden="false" ht="13.3" outlineLevel="0" r="430">
      <c r="A430" s="9" t="n">
        <v>37181</v>
      </c>
      <c r="B430" s="5" t="n">
        <v>18.34</v>
      </c>
      <c r="C430" s="5" t="n">
        <v>18.41</v>
      </c>
      <c r="D430" s="5" t="n">
        <v>16.96</v>
      </c>
      <c r="E430" s="5" t="n">
        <v>16.99</v>
      </c>
      <c r="F430" s="5" t="n">
        <v>10197800</v>
      </c>
      <c r="G430" s="5" t="n">
        <v>8.46</v>
      </c>
    </row>
    <row collapsed="false" customFormat="false" customHeight="false" hidden="false" ht="13.3" outlineLevel="0" r="431">
      <c r="A431" s="9" t="n">
        <v>37182</v>
      </c>
      <c r="B431" s="5" t="n">
        <v>17.29</v>
      </c>
      <c r="C431" s="5" t="n">
        <v>18.23</v>
      </c>
      <c r="D431" s="5" t="n">
        <v>17.29</v>
      </c>
      <c r="E431" s="5" t="n">
        <v>18</v>
      </c>
      <c r="F431" s="5" t="n">
        <v>21877600</v>
      </c>
      <c r="G431" s="5" t="n">
        <v>8.96</v>
      </c>
    </row>
    <row collapsed="false" customFormat="false" customHeight="false" hidden="false" ht="13.3" outlineLevel="0" r="432">
      <c r="A432" s="9" t="n">
        <v>37183</v>
      </c>
      <c r="B432" s="5" t="n">
        <v>17.94</v>
      </c>
      <c r="C432" s="5" t="n">
        <v>18.4</v>
      </c>
      <c r="D432" s="5" t="n">
        <v>17.88</v>
      </c>
      <c r="E432" s="5" t="n">
        <v>18.3</v>
      </c>
      <c r="F432" s="5" t="n">
        <v>5956800</v>
      </c>
      <c r="G432" s="5" t="n">
        <v>9.11</v>
      </c>
    </row>
    <row collapsed="false" customFormat="false" customHeight="false" hidden="false" ht="13.3" outlineLevel="0" r="433">
      <c r="A433" s="9" t="n">
        <v>37186</v>
      </c>
      <c r="B433" s="5" t="n">
        <v>18.21</v>
      </c>
      <c r="C433" s="5" t="n">
        <v>19.07</v>
      </c>
      <c r="D433" s="5" t="n">
        <v>18.09</v>
      </c>
      <c r="E433" s="5" t="n">
        <v>19.02</v>
      </c>
      <c r="F433" s="5" t="n">
        <v>13997800</v>
      </c>
      <c r="G433" s="5" t="n">
        <v>9.47</v>
      </c>
    </row>
    <row collapsed="false" customFormat="false" customHeight="false" hidden="false" ht="13.3" outlineLevel="0" r="434">
      <c r="A434" s="9" t="n">
        <v>37187</v>
      </c>
      <c r="B434" s="5" t="n">
        <v>19.12</v>
      </c>
      <c r="C434" s="5" t="n">
        <v>19.42</v>
      </c>
      <c r="D434" s="5" t="n">
        <v>17.87</v>
      </c>
      <c r="E434" s="5" t="n">
        <v>18.14</v>
      </c>
      <c r="F434" s="5" t="n">
        <v>24463600</v>
      </c>
      <c r="G434" s="5" t="n">
        <v>9.03</v>
      </c>
    </row>
    <row collapsed="false" customFormat="false" customHeight="false" hidden="false" ht="13.3" outlineLevel="0" r="435">
      <c r="A435" s="9" t="n">
        <v>37188</v>
      </c>
      <c r="B435" s="5" t="n">
        <v>18.06</v>
      </c>
      <c r="C435" s="5" t="n">
        <v>19.09</v>
      </c>
      <c r="D435" s="5" t="n">
        <v>17.75</v>
      </c>
      <c r="E435" s="5" t="n">
        <v>18.95</v>
      </c>
      <c r="F435" s="5" t="n">
        <v>13372400</v>
      </c>
      <c r="G435" s="5" t="n">
        <v>9.43</v>
      </c>
    </row>
    <row collapsed="false" customFormat="false" customHeight="false" hidden="false" ht="13.3" outlineLevel="0" r="436">
      <c r="A436" s="9" t="n">
        <v>37189</v>
      </c>
      <c r="B436" s="5" t="n">
        <v>18.44</v>
      </c>
      <c r="C436" s="5" t="n">
        <v>19.25</v>
      </c>
      <c r="D436" s="5" t="n">
        <v>18.16</v>
      </c>
      <c r="E436" s="5" t="n">
        <v>19.19</v>
      </c>
      <c r="F436" s="5" t="n">
        <v>9105400</v>
      </c>
      <c r="G436" s="5" t="n">
        <v>9.55</v>
      </c>
    </row>
    <row collapsed="false" customFormat="false" customHeight="false" hidden="false" ht="13.3" outlineLevel="0" r="437">
      <c r="A437" s="9" t="n">
        <v>37190</v>
      </c>
      <c r="B437" s="5" t="n">
        <v>18.86</v>
      </c>
      <c r="C437" s="5" t="n">
        <v>19.25</v>
      </c>
      <c r="D437" s="5" t="n">
        <v>18.62</v>
      </c>
      <c r="E437" s="5" t="n">
        <v>18.67</v>
      </c>
      <c r="F437" s="5" t="n">
        <v>9963000</v>
      </c>
      <c r="G437" s="5" t="n">
        <v>9.3</v>
      </c>
    </row>
    <row collapsed="false" customFormat="false" customHeight="false" hidden="false" ht="13.3" outlineLevel="0" r="438">
      <c r="A438" s="9" t="n">
        <v>37193</v>
      </c>
      <c r="B438" s="5" t="n">
        <v>18.57</v>
      </c>
      <c r="C438" s="5" t="n">
        <v>18.67</v>
      </c>
      <c r="D438" s="5" t="n">
        <v>17.6</v>
      </c>
      <c r="E438" s="5" t="n">
        <v>17.63</v>
      </c>
      <c r="F438" s="5" t="n">
        <v>8542200</v>
      </c>
      <c r="G438" s="5" t="n">
        <v>8.78</v>
      </c>
    </row>
    <row collapsed="false" customFormat="false" customHeight="false" hidden="false" ht="13.3" outlineLevel="0" r="439">
      <c r="A439" s="9" t="n">
        <v>37194</v>
      </c>
      <c r="B439" s="5" t="n">
        <v>17.38</v>
      </c>
      <c r="C439" s="5" t="n">
        <v>18</v>
      </c>
      <c r="D439" s="5" t="n">
        <v>17.06</v>
      </c>
      <c r="E439" s="5" t="n">
        <v>17.6</v>
      </c>
      <c r="F439" s="5" t="n">
        <v>9884400</v>
      </c>
      <c r="G439" s="5" t="n">
        <v>8.76</v>
      </c>
    </row>
    <row collapsed="false" customFormat="false" customHeight="false" hidden="false" ht="13.3" outlineLevel="0" r="440">
      <c r="A440" s="9" t="n">
        <v>37195</v>
      </c>
      <c r="B440" s="5" t="n">
        <v>17.73</v>
      </c>
      <c r="C440" s="5" t="n">
        <v>18.4</v>
      </c>
      <c r="D440" s="5" t="n">
        <v>17.44</v>
      </c>
      <c r="E440" s="5" t="n">
        <v>17.56</v>
      </c>
      <c r="F440" s="5" t="n">
        <v>9776800</v>
      </c>
      <c r="G440" s="5" t="n">
        <v>8.74</v>
      </c>
    </row>
    <row collapsed="false" customFormat="false" customHeight="false" hidden="false" ht="13.3" outlineLevel="0" r="441">
      <c r="A441" s="9" t="n">
        <v>37196</v>
      </c>
      <c r="B441" s="5" t="n">
        <v>17.65</v>
      </c>
      <c r="C441" s="5" t="n">
        <v>18.78</v>
      </c>
      <c r="D441" s="5" t="n">
        <v>17.25</v>
      </c>
      <c r="E441" s="5" t="n">
        <v>18.59</v>
      </c>
      <c r="F441" s="5" t="n">
        <v>11178400</v>
      </c>
      <c r="G441" s="5" t="n">
        <v>9.26</v>
      </c>
    </row>
    <row collapsed="false" customFormat="false" customHeight="false" hidden="false" ht="13.3" outlineLevel="0" r="442">
      <c r="A442" s="9" t="n">
        <v>37197</v>
      </c>
      <c r="B442" s="5" t="n">
        <v>18.52</v>
      </c>
      <c r="C442" s="5" t="n">
        <v>18.86</v>
      </c>
      <c r="D442" s="5" t="n">
        <v>18.16</v>
      </c>
      <c r="E442" s="5" t="n">
        <v>18.57</v>
      </c>
      <c r="F442" s="5" t="n">
        <v>7043000</v>
      </c>
      <c r="G442" s="5" t="n">
        <v>9.25</v>
      </c>
    </row>
    <row collapsed="false" customFormat="false" customHeight="false" hidden="false" ht="13.3" outlineLevel="0" r="443">
      <c r="A443" s="9" t="n">
        <v>37200</v>
      </c>
      <c r="B443" s="5" t="n">
        <v>18.84</v>
      </c>
      <c r="C443" s="5" t="n">
        <v>19.25</v>
      </c>
      <c r="D443" s="5" t="n">
        <v>18.61</v>
      </c>
      <c r="E443" s="5" t="n">
        <v>19.07</v>
      </c>
      <c r="F443" s="5" t="n">
        <v>8421200</v>
      </c>
      <c r="G443" s="5" t="n">
        <v>9.49</v>
      </c>
    </row>
    <row collapsed="false" customFormat="false" customHeight="false" hidden="false" ht="13.3" outlineLevel="0" r="444">
      <c r="A444" s="9" t="n">
        <v>37201</v>
      </c>
      <c r="B444" s="5" t="n">
        <v>18.96</v>
      </c>
      <c r="C444" s="5" t="n">
        <v>19.62</v>
      </c>
      <c r="D444" s="5" t="n">
        <v>18.53</v>
      </c>
      <c r="E444" s="5" t="n">
        <v>19.57</v>
      </c>
      <c r="F444" s="5" t="n">
        <v>11286400</v>
      </c>
      <c r="G444" s="5" t="n">
        <v>9.74</v>
      </c>
    </row>
    <row collapsed="false" customFormat="false" customHeight="false" hidden="false" ht="13.3" outlineLevel="0" r="445">
      <c r="A445" s="9" t="n">
        <v>37202</v>
      </c>
      <c r="B445" s="5" t="n">
        <v>19.46</v>
      </c>
      <c r="C445" s="5" t="n">
        <v>20.13</v>
      </c>
      <c r="D445" s="5" t="n">
        <v>19.33</v>
      </c>
      <c r="E445" s="5" t="n">
        <v>19.59</v>
      </c>
      <c r="F445" s="5" t="n">
        <v>13678200</v>
      </c>
      <c r="G445" s="5" t="n">
        <v>9.75</v>
      </c>
    </row>
    <row collapsed="false" customFormat="false" customHeight="false" hidden="false" ht="13.3" outlineLevel="0" r="446">
      <c r="A446" s="9" t="n">
        <v>37203</v>
      </c>
      <c r="B446" s="5" t="n">
        <v>19.63</v>
      </c>
      <c r="C446" s="5" t="n">
        <v>19.89</v>
      </c>
      <c r="D446" s="5" t="n">
        <v>18.57</v>
      </c>
      <c r="E446" s="5" t="n">
        <v>18.71</v>
      </c>
      <c r="F446" s="5" t="n">
        <v>12219400</v>
      </c>
      <c r="G446" s="5" t="n">
        <v>9.32</v>
      </c>
    </row>
    <row collapsed="false" customFormat="false" customHeight="false" hidden="false" ht="13.3" outlineLevel="0" r="447">
      <c r="A447" s="9" t="n">
        <v>37204</v>
      </c>
      <c r="B447" s="5" t="n">
        <v>18.6</v>
      </c>
      <c r="C447" s="5" t="n">
        <v>19.25</v>
      </c>
      <c r="D447" s="5" t="n">
        <v>18.55</v>
      </c>
      <c r="E447" s="5" t="n">
        <v>18.71</v>
      </c>
      <c r="F447" s="5" t="n">
        <v>4796200</v>
      </c>
      <c r="G447" s="5" t="n">
        <v>9.32</v>
      </c>
    </row>
    <row collapsed="false" customFormat="false" customHeight="false" hidden="false" ht="13.3" outlineLevel="0" r="448">
      <c r="A448" s="9" t="n">
        <v>37207</v>
      </c>
      <c r="B448" s="5" t="n">
        <v>18.66</v>
      </c>
      <c r="C448" s="5" t="n">
        <v>19.17</v>
      </c>
      <c r="D448" s="5" t="n">
        <v>17.96</v>
      </c>
      <c r="E448" s="5" t="n">
        <v>18.75</v>
      </c>
      <c r="F448" s="5" t="n">
        <v>7196400</v>
      </c>
      <c r="G448" s="5" t="n">
        <v>9.33</v>
      </c>
    </row>
    <row collapsed="false" customFormat="false" customHeight="false" hidden="false" ht="13.3" outlineLevel="0" r="449">
      <c r="A449" s="9" t="n">
        <v>37208</v>
      </c>
      <c r="B449" s="5" t="n">
        <v>19.08</v>
      </c>
      <c r="C449" s="5" t="n">
        <v>19.39</v>
      </c>
      <c r="D449" s="5" t="n">
        <v>18.71</v>
      </c>
      <c r="E449" s="5" t="n">
        <v>19.37</v>
      </c>
      <c r="F449" s="5" t="n">
        <v>8024000</v>
      </c>
      <c r="G449" s="5" t="n">
        <v>9.64</v>
      </c>
    </row>
    <row collapsed="false" customFormat="false" customHeight="false" hidden="false" ht="13.3" outlineLevel="0" r="450">
      <c r="A450" s="9" t="n">
        <v>37209</v>
      </c>
      <c r="B450" s="5" t="n">
        <v>19.59</v>
      </c>
      <c r="C450" s="5" t="n">
        <v>19.9</v>
      </c>
      <c r="D450" s="5" t="n">
        <v>19.15</v>
      </c>
      <c r="E450" s="5" t="n">
        <v>19.61</v>
      </c>
      <c r="F450" s="5" t="n">
        <v>7898200</v>
      </c>
      <c r="G450" s="5" t="n">
        <v>9.76</v>
      </c>
    </row>
    <row collapsed="false" customFormat="false" customHeight="false" hidden="false" ht="13.3" outlineLevel="0" r="451">
      <c r="A451" s="9" t="n">
        <v>37210</v>
      </c>
      <c r="B451" s="5" t="n">
        <v>19.45</v>
      </c>
      <c r="C451" s="5" t="n">
        <v>19.9</v>
      </c>
      <c r="D451" s="5" t="n">
        <v>19.23</v>
      </c>
      <c r="E451" s="5" t="n">
        <v>19.45</v>
      </c>
      <c r="F451" s="5" t="n">
        <v>7608200</v>
      </c>
      <c r="G451" s="5" t="n">
        <v>9.68</v>
      </c>
    </row>
    <row collapsed="false" customFormat="false" customHeight="false" hidden="false" ht="13.3" outlineLevel="0" r="452">
      <c r="A452" s="9" t="n">
        <v>37211</v>
      </c>
      <c r="B452" s="5" t="n">
        <v>19.27</v>
      </c>
      <c r="C452" s="5" t="n">
        <v>19.29</v>
      </c>
      <c r="D452" s="5" t="n">
        <v>18.4</v>
      </c>
      <c r="E452" s="5" t="n">
        <v>18.97</v>
      </c>
      <c r="F452" s="5" t="n">
        <v>8238000</v>
      </c>
      <c r="G452" s="5" t="n">
        <v>9.44</v>
      </c>
    </row>
    <row collapsed="false" customFormat="false" customHeight="false" hidden="false" ht="13.3" outlineLevel="0" r="453">
      <c r="A453" s="9" t="n">
        <v>37214</v>
      </c>
      <c r="B453" s="5" t="n">
        <v>19</v>
      </c>
      <c r="C453" s="5" t="n">
        <v>20.05</v>
      </c>
      <c r="D453" s="5" t="n">
        <v>18.96</v>
      </c>
      <c r="E453" s="5" t="n">
        <v>20</v>
      </c>
      <c r="F453" s="5" t="n">
        <v>11878200</v>
      </c>
      <c r="G453" s="5" t="n">
        <v>9.96</v>
      </c>
    </row>
    <row collapsed="false" customFormat="false" customHeight="false" hidden="false" ht="13.3" outlineLevel="0" r="454">
      <c r="A454" s="9" t="n">
        <v>37215</v>
      </c>
      <c r="B454" s="5" t="n">
        <v>19.82</v>
      </c>
      <c r="C454" s="5" t="n">
        <v>20.2</v>
      </c>
      <c r="D454" s="5" t="n">
        <v>19.5</v>
      </c>
      <c r="E454" s="5" t="n">
        <v>19.53</v>
      </c>
      <c r="F454" s="5" t="n">
        <v>9878000</v>
      </c>
      <c r="G454" s="5" t="n">
        <v>9.72</v>
      </c>
    </row>
    <row collapsed="false" customFormat="false" customHeight="false" hidden="false" ht="13.3" outlineLevel="0" r="455">
      <c r="A455" s="9" t="n">
        <v>37216</v>
      </c>
      <c r="B455" s="5" t="n">
        <v>19.61</v>
      </c>
      <c r="C455" s="5" t="n">
        <v>19.8</v>
      </c>
      <c r="D455" s="5" t="n">
        <v>19.26</v>
      </c>
      <c r="E455" s="5" t="n">
        <v>19.68</v>
      </c>
      <c r="F455" s="5" t="n">
        <v>7199400</v>
      </c>
      <c r="G455" s="5" t="n">
        <v>9.8</v>
      </c>
    </row>
    <row collapsed="false" customFormat="false" customHeight="false" hidden="false" ht="13.3" outlineLevel="0" r="456">
      <c r="A456" s="9" t="n">
        <v>37218</v>
      </c>
      <c r="B456" s="5" t="n">
        <v>19.71</v>
      </c>
      <c r="C456" s="5" t="n">
        <v>19.95</v>
      </c>
      <c r="D456" s="5" t="n">
        <v>19.57</v>
      </c>
      <c r="E456" s="5" t="n">
        <v>19.84</v>
      </c>
      <c r="F456" s="5" t="n">
        <v>2143000</v>
      </c>
      <c r="G456" s="5" t="n">
        <v>9.88</v>
      </c>
    </row>
    <row collapsed="false" customFormat="false" customHeight="false" hidden="false" ht="13.3" outlineLevel="0" r="457">
      <c r="A457" s="9" t="n">
        <v>37221</v>
      </c>
      <c r="B457" s="5" t="n">
        <v>19.94</v>
      </c>
      <c r="C457" s="5" t="n">
        <v>21.55</v>
      </c>
      <c r="D457" s="5" t="n">
        <v>19.88</v>
      </c>
      <c r="E457" s="5" t="n">
        <v>21.37</v>
      </c>
      <c r="F457" s="5" t="n">
        <v>16453200</v>
      </c>
      <c r="G457" s="5" t="n">
        <v>10.64</v>
      </c>
    </row>
    <row collapsed="false" customFormat="false" customHeight="false" hidden="false" ht="13.3" outlineLevel="0" r="458">
      <c r="A458" s="9" t="n">
        <v>37222</v>
      </c>
      <c r="B458" s="5" t="n">
        <v>21.2</v>
      </c>
      <c r="C458" s="5" t="n">
        <v>21.52</v>
      </c>
      <c r="D458" s="5" t="n">
        <v>20.5</v>
      </c>
      <c r="E458" s="5" t="n">
        <v>21</v>
      </c>
      <c r="F458" s="5" t="n">
        <v>9591200</v>
      </c>
      <c r="G458" s="5" t="n">
        <v>10.46</v>
      </c>
    </row>
    <row collapsed="false" customFormat="false" customHeight="false" hidden="false" ht="13.3" outlineLevel="0" r="459">
      <c r="A459" s="9" t="n">
        <v>37223</v>
      </c>
      <c r="B459" s="5" t="n">
        <v>20.85</v>
      </c>
      <c r="C459" s="5" t="n">
        <v>21.21</v>
      </c>
      <c r="D459" s="5" t="n">
        <v>20.41</v>
      </c>
      <c r="E459" s="5" t="n">
        <v>20.53</v>
      </c>
      <c r="F459" s="5" t="n">
        <v>8950400</v>
      </c>
      <c r="G459" s="5" t="n">
        <v>10.22</v>
      </c>
    </row>
    <row collapsed="false" customFormat="false" customHeight="false" hidden="false" ht="13.3" outlineLevel="0" r="460">
      <c r="A460" s="9" t="n">
        <v>37224</v>
      </c>
      <c r="B460" s="5" t="n">
        <v>20.6</v>
      </c>
      <c r="C460" s="5" t="n">
        <v>20.7</v>
      </c>
      <c r="D460" s="5" t="n">
        <v>20.19</v>
      </c>
      <c r="E460" s="5" t="n">
        <v>20.42</v>
      </c>
      <c r="F460" s="5" t="n">
        <v>7241600</v>
      </c>
      <c r="G460" s="5" t="n">
        <v>10.17</v>
      </c>
    </row>
    <row collapsed="false" customFormat="false" customHeight="false" hidden="false" ht="13.3" outlineLevel="0" r="461">
      <c r="A461" s="9" t="n">
        <v>37225</v>
      </c>
      <c r="B461" s="5" t="n">
        <v>20.47</v>
      </c>
      <c r="C461" s="5" t="n">
        <v>21.44</v>
      </c>
      <c r="D461" s="5" t="n">
        <v>20.25</v>
      </c>
      <c r="E461" s="5" t="n">
        <v>21.3</v>
      </c>
      <c r="F461" s="5" t="n">
        <v>10854000</v>
      </c>
      <c r="G461" s="5" t="n">
        <v>10.6</v>
      </c>
    </row>
    <row collapsed="false" customFormat="false" customHeight="false" hidden="false" ht="13.3" outlineLevel="0" r="462">
      <c r="A462" s="9" t="n">
        <v>37228</v>
      </c>
      <c r="B462" s="5" t="n">
        <v>21.06</v>
      </c>
      <c r="C462" s="5" t="n">
        <v>21.28</v>
      </c>
      <c r="D462" s="5" t="n">
        <v>20.6</v>
      </c>
      <c r="E462" s="5" t="n">
        <v>21.05</v>
      </c>
      <c r="F462" s="5" t="n">
        <v>6470200</v>
      </c>
      <c r="G462" s="5" t="n">
        <v>10.48</v>
      </c>
    </row>
    <row collapsed="false" customFormat="false" customHeight="false" hidden="false" ht="13.3" outlineLevel="0" r="463">
      <c r="A463" s="9" t="n">
        <v>37229</v>
      </c>
      <c r="B463" s="5" t="n">
        <v>21.05</v>
      </c>
      <c r="C463" s="5" t="n">
        <v>22.56</v>
      </c>
      <c r="D463" s="5" t="n">
        <v>20.72</v>
      </c>
      <c r="E463" s="5" t="n">
        <v>22.4</v>
      </c>
      <c r="F463" s="5" t="n">
        <v>13586400</v>
      </c>
      <c r="G463" s="5" t="n">
        <v>11.15</v>
      </c>
    </row>
    <row collapsed="false" customFormat="false" customHeight="false" hidden="false" ht="13.3" outlineLevel="0" r="464">
      <c r="A464" s="9" t="n">
        <v>37230</v>
      </c>
      <c r="B464" s="5" t="n">
        <v>22.36</v>
      </c>
      <c r="C464" s="5" t="n">
        <v>24.03</v>
      </c>
      <c r="D464" s="5" t="n">
        <v>22.17</v>
      </c>
      <c r="E464" s="5" t="n">
        <v>23.76</v>
      </c>
      <c r="F464" s="5" t="n">
        <v>20306400</v>
      </c>
      <c r="G464" s="5" t="n">
        <v>11.83</v>
      </c>
    </row>
    <row collapsed="false" customFormat="false" customHeight="false" hidden="false" ht="13.3" outlineLevel="0" r="465">
      <c r="A465" s="9" t="n">
        <v>37231</v>
      </c>
      <c r="B465" s="5" t="n">
        <v>23.48</v>
      </c>
      <c r="C465" s="5" t="n">
        <v>23.5</v>
      </c>
      <c r="D465" s="5" t="n">
        <v>22.14</v>
      </c>
      <c r="E465" s="5" t="n">
        <v>22.78</v>
      </c>
      <c r="F465" s="5" t="n">
        <v>12104800</v>
      </c>
      <c r="G465" s="5" t="n">
        <v>11.34</v>
      </c>
    </row>
    <row collapsed="false" customFormat="false" customHeight="false" hidden="false" ht="13.3" outlineLevel="0" r="466">
      <c r="A466" s="9" t="n">
        <v>37232</v>
      </c>
      <c r="B466" s="5" t="n">
        <v>22.46</v>
      </c>
      <c r="C466" s="5" t="n">
        <v>22.71</v>
      </c>
      <c r="D466" s="5" t="n">
        <v>22</v>
      </c>
      <c r="E466" s="5" t="n">
        <v>22.54</v>
      </c>
      <c r="F466" s="5" t="n">
        <v>7268400</v>
      </c>
      <c r="G466" s="5" t="n">
        <v>11.22</v>
      </c>
    </row>
    <row collapsed="false" customFormat="false" customHeight="false" hidden="false" ht="13.3" outlineLevel="0" r="467">
      <c r="A467" s="9" t="n">
        <v>37235</v>
      </c>
      <c r="B467" s="5" t="n">
        <v>22.29</v>
      </c>
      <c r="C467" s="5" t="n">
        <v>22.99</v>
      </c>
      <c r="D467" s="5" t="n">
        <v>22.23</v>
      </c>
      <c r="E467" s="5" t="n">
        <v>22.54</v>
      </c>
      <c r="F467" s="5" t="n">
        <v>6071800</v>
      </c>
      <c r="G467" s="5" t="n">
        <v>11.22</v>
      </c>
    </row>
    <row collapsed="false" customFormat="false" customHeight="false" hidden="false" ht="13.3" outlineLevel="0" r="468">
      <c r="A468" s="9" t="n">
        <v>37236</v>
      </c>
      <c r="B468" s="5" t="n">
        <v>22.67</v>
      </c>
      <c r="C468" s="5" t="n">
        <v>22.85</v>
      </c>
      <c r="D468" s="5" t="n">
        <v>21.65</v>
      </c>
      <c r="E468" s="5" t="n">
        <v>21.78</v>
      </c>
      <c r="F468" s="5" t="n">
        <v>7338400</v>
      </c>
      <c r="G468" s="5" t="n">
        <v>10.84</v>
      </c>
    </row>
    <row collapsed="false" customFormat="false" customHeight="false" hidden="false" ht="13.3" outlineLevel="0" r="469">
      <c r="A469" s="9" t="n">
        <v>37237</v>
      </c>
      <c r="B469" s="5" t="n">
        <v>21.87</v>
      </c>
      <c r="C469" s="5" t="n">
        <v>21.92</v>
      </c>
      <c r="D469" s="5" t="n">
        <v>21.25</v>
      </c>
      <c r="E469" s="5" t="n">
        <v>21.49</v>
      </c>
      <c r="F469" s="5" t="n">
        <v>6873600</v>
      </c>
      <c r="G469" s="5" t="n">
        <v>10.7</v>
      </c>
    </row>
    <row collapsed="false" customFormat="false" customHeight="false" hidden="false" ht="13.3" outlineLevel="0" r="470">
      <c r="A470" s="9" t="n">
        <v>37238</v>
      </c>
      <c r="B470" s="5" t="n">
        <v>21.49</v>
      </c>
      <c r="C470" s="5" t="n">
        <v>21.55</v>
      </c>
      <c r="D470" s="5" t="n">
        <v>20.5</v>
      </c>
      <c r="E470" s="5" t="n">
        <v>21</v>
      </c>
      <c r="F470" s="5" t="n">
        <v>7065800</v>
      </c>
      <c r="G470" s="5" t="n">
        <v>10.46</v>
      </c>
    </row>
    <row collapsed="false" customFormat="false" customHeight="false" hidden="false" ht="13.3" outlineLevel="0" r="471">
      <c r="A471" s="9" t="n">
        <v>37239</v>
      </c>
      <c r="B471" s="5" t="n">
        <v>20.73</v>
      </c>
      <c r="C471" s="5" t="n">
        <v>20.83</v>
      </c>
      <c r="D471" s="5" t="n">
        <v>20.09</v>
      </c>
      <c r="E471" s="5" t="n">
        <v>20.39</v>
      </c>
      <c r="F471" s="5" t="n">
        <v>6781600</v>
      </c>
      <c r="G471" s="5" t="n">
        <v>10.15</v>
      </c>
    </row>
    <row collapsed="false" customFormat="false" customHeight="false" hidden="false" ht="13.3" outlineLevel="0" r="472">
      <c r="A472" s="9" t="n">
        <v>37242</v>
      </c>
      <c r="B472" s="5" t="n">
        <v>20.4</v>
      </c>
      <c r="C472" s="5" t="n">
        <v>21</v>
      </c>
      <c r="D472" s="5" t="n">
        <v>20.19</v>
      </c>
      <c r="E472" s="5" t="n">
        <v>20.62</v>
      </c>
      <c r="F472" s="5" t="n">
        <v>6204000</v>
      </c>
      <c r="G472" s="5" t="n">
        <v>10.27</v>
      </c>
    </row>
    <row collapsed="false" customFormat="false" customHeight="false" hidden="false" ht="13.3" outlineLevel="0" r="473">
      <c r="A473" s="9" t="n">
        <v>37243</v>
      </c>
      <c r="B473" s="5" t="n">
        <v>20.89</v>
      </c>
      <c r="C473" s="5" t="n">
        <v>21.33</v>
      </c>
      <c r="D473" s="5" t="n">
        <v>20.22</v>
      </c>
      <c r="E473" s="5" t="n">
        <v>21.01</v>
      </c>
      <c r="F473" s="5" t="n">
        <v>8401400</v>
      </c>
      <c r="G473" s="5" t="n">
        <v>10.46</v>
      </c>
    </row>
    <row collapsed="false" customFormat="false" customHeight="false" hidden="false" ht="13.3" outlineLevel="0" r="474">
      <c r="A474" s="9" t="n">
        <v>37244</v>
      </c>
      <c r="B474" s="5" t="n">
        <v>20.58</v>
      </c>
      <c r="C474" s="5" t="n">
        <v>21.68</v>
      </c>
      <c r="D474" s="5" t="n">
        <v>20.47</v>
      </c>
      <c r="E474" s="5" t="n">
        <v>21.62</v>
      </c>
      <c r="F474" s="5" t="n">
        <v>10355600</v>
      </c>
      <c r="G474" s="5" t="n">
        <v>10.76</v>
      </c>
    </row>
    <row collapsed="false" customFormat="false" customHeight="false" hidden="false" ht="13.3" outlineLevel="0" r="475">
      <c r="A475" s="9" t="n">
        <v>37245</v>
      </c>
      <c r="B475" s="5" t="n">
        <v>21.4</v>
      </c>
      <c r="C475" s="5" t="n">
        <v>21.47</v>
      </c>
      <c r="D475" s="5" t="n">
        <v>20.62</v>
      </c>
      <c r="E475" s="5" t="n">
        <v>20.67</v>
      </c>
      <c r="F475" s="5" t="n">
        <v>7888000</v>
      </c>
      <c r="G475" s="5" t="n">
        <v>10.29</v>
      </c>
    </row>
    <row collapsed="false" customFormat="false" customHeight="false" hidden="false" ht="13.3" outlineLevel="0" r="476">
      <c r="A476" s="9" t="n">
        <v>37246</v>
      </c>
      <c r="B476" s="5" t="n">
        <v>21.01</v>
      </c>
      <c r="C476" s="5" t="n">
        <v>21.54</v>
      </c>
      <c r="D476" s="5" t="n">
        <v>20.8</v>
      </c>
      <c r="E476" s="5" t="n">
        <v>21</v>
      </c>
      <c r="F476" s="5" t="n">
        <v>9154800</v>
      </c>
      <c r="G476" s="5" t="n">
        <v>10.46</v>
      </c>
    </row>
    <row collapsed="false" customFormat="false" customHeight="false" hidden="false" ht="13.3" outlineLevel="0" r="477">
      <c r="A477" s="9" t="n">
        <v>37249</v>
      </c>
      <c r="B477" s="5" t="n">
        <v>20.9</v>
      </c>
      <c r="C477" s="5" t="n">
        <v>21.45</v>
      </c>
      <c r="D477" s="5" t="n">
        <v>20.9</v>
      </c>
      <c r="E477" s="5" t="n">
        <v>21.36</v>
      </c>
      <c r="F477" s="5" t="n">
        <v>1808200</v>
      </c>
      <c r="G477" s="5" t="n">
        <v>10.63</v>
      </c>
    </row>
    <row collapsed="false" customFormat="false" customHeight="false" hidden="false" ht="13.3" outlineLevel="0" r="478">
      <c r="A478" s="9" t="n">
        <v>37251</v>
      </c>
      <c r="B478" s="5" t="n">
        <v>21.35</v>
      </c>
      <c r="C478" s="5" t="n">
        <v>22.3</v>
      </c>
      <c r="D478" s="5" t="n">
        <v>21.14</v>
      </c>
      <c r="E478" s="5" t="n">
        <v>21.49</v>
      </c>
      <c r="F478" s="5" t="n">
        <v>5228600</v>
      </c>
      <c r="G478" s="5" t="n">
        <v>10.7</v>
      </c>
    </row>
    <row collapsed="false" customFormat="false" customHeight="false" hidden="false" ht="13.3" outlineLevel="0" r="479">
      <c r="A479" s="9" t="n">
        <v>37252</v>
      </c>
      <c r="B479" s="5" t="n">
        <v>21.58</v>
      </c>
      <c r="C479" s="5" t="n">
        <v>22.25</v>
      </c>
      <c r="D479" s="5" t="n">
        <v>21.58</v>
      </c>
      <c r="E479" s="5" t="n">
        <v>22.07</v>
      </c>
      <c r="F479" s="5" t="n">
        <v>6839600</v>
      </c>
      <c r="G479" s="5" t="n">
        <v>10.99</v>
      </c>
    </row>
    <row collapsed="false" customFormat="false" customHeight="false" hidden="false" ht="13.3" outlineLevel="0" r="480">
      <c r="A480" s="9" t="n">
        <v>37253</v>
      </c>
      <c r="B480" s="5" t="n">
        <v>21.97</v>
      </c>
      <c r="C480" s="5" t="n">
        <v>23</v>
      </c>
      <c r="D480" s="5" t="n">
        <v>21.96</v>
      </c>
      <c r="E480" s="5" t="n">
        <v>22.43</v>
      </c>
      <c r="F480" s="5" t="n">
        <v>10683000</v>
      </c>
      <c r="G480" s="5" t="n">
        <v>11.17</v>
      </c>
    </row>
    <row collapsed="false" customFormat="false" customHeight="false" hidden="false" ht="13.3" outlineLevel="0" r="481">
      <c r="A481" s="9" t="n">
        <v>37256</v>
      </c>
      <c r="B481" s="5" t="n">
        <v>22.51</v>
      </c>
      <c r="C481" s="5" t="n">
        <v>22.66</v>
      </c>
      <c r="D481" s="5" t="n">
        <v>21.83</v>
      </c>
      <c r="E481" s="5" t="n">
        <v>21.9</v>
      </c>
      <c r="F481" s="5" t="n">
        <v>4920800</v>
      </c>
      <c r="G481" s="5" t="n">
        <v>10.9</v>
      </c>
    </row>
    <row collapsed="false" customFormat="false" customHeight="false" hidden="false" ht="13.3" outlineLevel="0" r="482">
      <c r="A482" s="9" t="n">
        <v>37258</v>
      </c>
      <c r="B482" s="5" t="n">
        <v>22.05</v>
      </c>
      <c r="C482" s="5" t="n">
        <v>23.3</v>
      </c>
      <c r="D482" s="5" t="n">
        <v>21.96</v>
      </c>
      <c r="E482" s="5" t="n">
        <v>23.3</v>
      </c>
      <c r="F482" s="5" t="n">
        <v>18910600</v>
      </c>
      <c r="G482" s="5" t="n">
        <v>11.6</v>
      </c>
    </row>
    <row collapsed="false" customFormat="false" customHeight="false" hidden="false" ht="13.3" outlineLevel="0" r="483">
      <c r="A483" s="9" t="n">
        <v>37259</v>
      </c>
      <c r="B483" s="5" t="n">
        <v>23</v>
      </c>
      <c r="C483" s="5" t="n">
        <v>23.75</v>
      </c>
      <c r="D483" s="5" t="n">
        <v>22.77</v>
      </c>
      <c r="E483" s="5" t="n">
        <v>23.58</v>
      </c>
      <c r="F483" s="5" t="n">
        <v>21857400</v>
      </c>
      <c r="G483" s="5" t="n">
        <v>11.74</v>
      </c>
    </row>
    <row collapsed="false" customFormat="false" customHeight="false" hidden="false" ht="13.3" outlineLevel="0" r="484">
      <c r="A484" s="9" t="n">
        <v>37260</v>
      </c>
      <c r="B484" s="5" t="n">
        <v>23.34</v>
      </c>
      <c r="C484" s="5" t="n">
        <v>23.95</v>
      </c>
      <c r="D484" s="5" t="n">
        <v>22.99</v>
      </c>
      <c r="E484" s="5" t="n">
        <v>23.69</v>
      </c>
      <c r="F484" s="5" t="n">
        <v>14642000</v>
      </c>
      <c r="G484" s="5" t="n">
        <v>11.79</v>
      </c>
    </row>
    <row collapsed="false" customFormat="false" customHeight="false" hidden="false" ht="13.3" outlineLevel="0" r="485">
      <c r="A485" s="9" t="n">
        <v>37263</v>
      </c>
      <c r="B485" s="5" t="n">
        <v>23.72</v>
      </c>
      <c r="C485" s="5" t="n">
        <v>24</v>
      </c>
      <c r="D485" s="5" t="n">
        <v>22.75</v>
      </c>
      <c r="E485" s="5" t="n">
        <v>22.9</v>
      </c>
      <c r="F485" s="5" t="n">
        <v>15878000</v>
      </c>
      <c r="G485" s="5" t="n">
        <v>11.4</v>
      </c>
    </row>
    <row collapsed="false" customFormat="false" customHeight="false" hidden="false" ht="13.3" outlineLevel="0" r="486">
      <c r="A486" s="9" t="n">
        <v>37264</v>
      </c>
      <c r="B486" s="5" t="n">
        <v>22.75</v>
      </c>
      <c r="C486" s="5" t="n">
        <v>23.05</v>
      </c>
      <c r="D486" s="5" t="n">
        <v>22.46</v>
      </c>
      <c r="E486" s="5" t="n">
        <v>22.61</v>
      </c>
      <c r="F486" s="5" t="n">
        <v>16072800</v>
      </c>
      <c r="G486" s="5" t="n">
        <v>11.26</v>
      </c>
    </row>
    <row collapsed="false" customFormat="false" customHeight="false" hidden="false" ht="13.3" outlineLevel="0" r="487">
      <c r="A487" s="9" t="n">
        <v>37265</v>
      </c>
      <c r="B487" s="5" t="n">
        <v>22.8</v>
      </c>
      <c r="C487" s="5" t="n">
        <v>22.93</v>
      </c>
      <c r="D487" s="5" t="n">
        <v>21.28</v>
      </c>
      <c r="E487" s="5" t="n">
        <v>21.65</v>
      </c>
      <c r="F487" s="5" t="n">
        <v>11708400</v>
      </c>
      <c r="G487" s="5" t="n">
        <v>10.78</v>
      </c>
    </row>
    <row collapsed="false" customFormat="false" customHeight="false" hidden="false" ht="13.3" outlineLevel="0" r="488">
      <c r="A488" s="9" t="n">
        <v>37266</v>
      </c>
      <c r="B488" s="5" t="n">
        <v>21.22</v>
      </c>
      <c r="C488" s="5" t="n">
        <v>21.46</v>
      </c>
      <c r="D488" s="5" t="n">
        <v>20.25</v>
      </c>
      <c r="E488" s="5" t="n">
        <v>21.23</v>
      </c>
      <c r="F488" s="5" t="n">
        <v>16169200</v>
      </c>
      <c r="G488" s="5" t="n">
        <v>10.57</v>
      </c>
    </row>
    <row collapsed="false" customFormat="false" customHeight="false" hidden="false" ht="13.3" outlineLevel="0" r="489">
      <c r="A489" s="9" t="n">
        <v>37267</v>
      </c>
      <c r="B489" s="5" t="n">
        <v>21.39</v>
      </c>
      <c r="C489" s="5" t="n">
        <v>21.84</v>
      </c>
      <c r="D489" s="5" t="n">
        <v>20.6</v>
      </c>
      <c r="E489" s="5" t="n">
        <v>21.05</v>
      </c>
      <c r="F489" s="5" t="n">
        <v>12457200</v>
      </c>
      <c r="G489" s="5" t="n">
        <v>10.48</v>
      </c>
    </row>
    <row collapsed="false" customFormat="false" customHeight="false" hidden="false" ht="13.3" outlineLevel="0" r="490">
      <c r="A490" s="9" t="n">
        <v>37270</v>
      </c>
      <c r="B490" s="5" t="n">
        <v>21.01</v>
      </c>
      <c r="C490" s="5" t="n">
        <v>21.4</v>
      </c>
      <c r="D490" s="5" t="n">
        <v>20.9</v>
      </c>
      <c r="E490" s="5" t="n">
        <v>21.15</v>
      </c>
      <c r="F490" s="5" t="n">
        <v>14857000</v>
      </c>
      <c r="G490" s="5" t="n">
        <v>10.53</v>
      </c>
    </row>
    <row collapsed="false" customFormat="false" customHeight="false" hidden="false" ht="13.3" outlineLevel="0" r="491">
      <c r="A491" s="9" t="n">
        <v>37271</v>
      </c>
      <c r="B491" s="5" t="n">
        <v>21.32</v>
      </c>
      <c r="C491" s="5" t="n">
        <v>21.76</v>
      </c>
      <c r="D491" s="5" t="n">
        <v>21.21</v>
      </c>
      <c r="E491" s="5" t="n">
        <v>21.7</v>
      </c>
      <c r="F491" s="5" t="n">
        <v>10368600</v>
      </c>
      <c r="G491" s="5" t="n">
        <v>10.8</v>
      </c>
    </row>
    <row collapsed="false" customFormat="false" customHeight="false" hidden="false" ht="13.3" outlineLevel="0" r="492">
      <c r="A492" s="9" t="n">
        <v>37272</v>
      </c>
      <c r="B492" s="5" t="n">
        <v>21.41</v>
      </c>
      <c r="C492" s="5" t="n">
        <v>21.41</v>
      </c>
      <c r="D492" s="5" t="n">
        <v>20.5</v>
      </c>
      <c r="E492" s="5" t="n">
        <v>20.78</v>
      </c>
      <c r="F492" s="5" t="n">
        <v>20246200</v>
      </c>
      <c r="G492" s="5" t="n">
        <v>10.35</v>
      </c>
    </row>
    <row collapsed="false" customFormat="false" customHeight="false" hidden="false" ht="13.3" outlineLevel="0" r="493">
      <c r="A493" s="9" t="n">
        <v>37273</v>
      </c>
      <c r="B493" s="5" t="n">
        <v>21.96</v>
      </c>
      <c r="C493" s="5" t="n">
        <v>22.74</v>
      </c>
      <c r="D493" s="5" t="n">
        <v>21.87</v>
      </c>
      <c r="E493" s="5" t="n">
        <v>22.48</v>
      </c>
      <c r="F493" s="5" t="n">
        <v>23592000</v>
      </c>
      <c r="G493" s="5" t="n">
        <v>11.19</v>
      </c>
    </row>
    <row collapsed="false" customFormat="false" customHeight="false" hidden="false" ht="13.3" outlineLevel="0" r="494">
      <c r="A494" s="9" t="n">
        <v>37274</v>
      </c>
      <c r="B494" s="5" t="n">
        <v>22</v>
      </c>
      <c r="C494" s="5" t="n">
        <v>22.6</v>
      </c>
      <c r="D494" s="5" t="n">
        <v>21.96</v>
      </c>
      <c r="E494" s="5" t="n">
        <v>22.17</v>
      </c>
      <c r="F494" s="5" t="n">
        <v>12100400</v>
      </c>
      <c r="G494" s="5" t="n">
        <v>11.04</v>
      </c>
    </row>
    <row collapsed="false" customFormat="false" customHeight="false" hidden="false" ht="13.3" outlineLevel="0" r="495">
      <c r="A495" s="9" t="n">
        <v>37278</v>
      </c>
      <c r="B495" s="5" t="n">
        <v>22.27</v>
      </c>
      <c r="C495" s="5" t="n">
        <v>22.37</v>
      </c>
      <c r="D495" s="5" t="n">
        <v>21.82</v>
      </c>
      <c r="E495" s="5" t="n">
        <v>21.82</v>
      </c>
      <c r="F495" s="5" t="n">
        <v>11689800</v>
      </c>
      <c r="G495" s="5" t="n">
        <v>10.86</v>
      </c>
    </row>
    <row collapsed="false" customFormat="false" customHeight="false" hidden="false" ht="13.3" outlineLevel="0" r="496">
      <c r="A496" s="9" t="n">
        <v>37279</v>
      </c>
      <c r="B496" s="5" t="n">
        <v>21.8</v>
      </c>
      <c r="C496" s="5" t="n">
        <v>23.04</v>
      </c>
      <c r="D496" s="5" t="n">
        <v>21.59</v>
      </c>
      <c r="E496" s="5" t="n">
        <v>23.02</v>
      </c>
      <c r="F496" s="5" t="n">
        <v>15831400</v>
      </c>
      <c r="G496" s="5" t="n">
        <v>11.46</v>
      </c>
    </row>
    <row collapsed="false" customFormat="false" customHeight="false" hidden="false" ht="13.3" outlineLevel="0" r="497">
      <c r="A497" s="9" t="n">
        <v>37280</v>
      </c>
      <c r="B497" s="5" t="n">
        <v>22.91</v>
      </c>
      <c r="C497" s="5" t="n">
        <v>23.51</v>
      </c>
      <c r="D497" s="5" t="n">
        <v>22.9</v>
      </c>
      <c r="E497" s="5" t="n">
        <v>23.21</v>
      </c>
      <c r="F497" s="5" t="n">
        <v>12285800</v>
      </c>
      <c r="G497" s="5" t="n">
        <v>11.56</v>
      </c>
    </row>
    <row collapsed="false" customFormat="false" customHeight="false" hidden="false" ht="13.3" outlineLevel="0" r="498">
      <c r="A498" s="9" t="n">
        <v>37281</v>
      </c>
      <c r="B498" s="5" t="n">
        <v>22.89</v>
      </c>
      <c r="C498" s="5" t="n">
        <v>23.42</v>
      </c>
      <c r="D498" s="5" t="n">
        <v>22.66</v>
      </c>
      <c r="E498" s="5" t="n">
        <v>23.25</v>
      </c>
      <c r="F498" s="5" t="n">
        <v>6639800</v>
      </c>
      <c r="G498" s="5" t="n">
        <v>11.58</v>
      </c>
    </row>
    <row collapsed="false" customFormat="false" customHeight="false" hidden="false" ht="13.3" outlineLevel="0" r="499">
      <c r="A499" s="9" t="n">
        <v>37284</v>
      </c>
      <c r="B499" s="5" t="n">
        <v>23.4</v>
      </c>
      <c r="C499" s="5" t="n">
        <v>23.55</v>
      </c>
      <c r="D499" s="5" t="n">
        <v>22.72</v>
      </c>
      <c r="E499" s="5" t="n">
        <v>23.27</v>
      </c>
      <c r="F499" s="5" t="n">
        <v>6658800</v>
      </c>
      <c r="G499" s="5" t="n">
        <v>11.59</v>
      </c>
    </row>
    <row collapsed="false" customFormat="false" customHeight="false" hidden="false" ht="13.3" outlineLevel="0" r="500">
      <c r="A500" s="9" t="n">
        <v>37285</v>
      </c>
      <c r="B500" s="5" t="n">
        <v>23.22</v>
      </c>
      <c r="C500" s="5" t="n">
        <v>23.54</v>
      </c>
      <c r="D500" s="5" t="n">
        <v>22.85</v>
      </c>
      <c r="E500" s="5" t="n">
        <v>23.07</v>
      </c>
      <c r="F500" s="5" t="n">
        <v>8583000</v>
      </c>
      <c r="G500" s="5" t="n">
        <v>11.49</v>
      </c>
    </row>
    <row collapsed="false" customFormat="false" customHeight="false" hidden="false" ht="13.3" outlineLevel="0" r="501">
      <c r="A501" s="9" t="n">
        <v>37286</v>
      </c>
      <c r="B501" s="5" t="n">
        <v>23.07</v>
      </c>
      <c r="C501" s="5" t="n">
        <v>24.14</v>
      </c>
      <c r="D501" s="5" t="n">
        <v>22.94</v>
      </c>
      <c r="E501" s="5" t="n">
        <v>24.09</v>
      </c>
      <c r="F501" s="5" t="n">
        <v>16842000</v>
      </c>
      <c r="G501" s="5" t="n">
        <v>11.99</v>
      </c>
    </row>
    <row collapsed="false" customFormat="false" customHeight="false" hidden="false" ht="13.3" outlineLevel="0" r="502">
      <c r="A502" s="9" t="n">
        <v>37287</v>
      </c>
      <c r="B502" s="5" t="n">
        <v>24.16</v>
      </c>
      <c r="C502" s="5" t="n">
        <v>24.73</v>
      </c>
      <c r="D502" s="5" t="n">
        <v>24.11</v>
      </c>
      <c r="E502" s="5" t="n">
        <v>24.72</v>
      </c>
      <c r="F502" s="5" t="n">
        <v>16730200</v>
      </c>
      <c r="G502" s="5" t="n">
        <v>12.31</v>
      </c>
    </row>
    <row collapsed="false" customFormat="false" customHeight="false" hidden="false" ht="13.3" outlineLevel="0" r="503">
      <c r="A503" s="9" t="n">
        <v>37288</v>
      </c>
      <c r="B503" s="5" t="n">
        <v>24.34</v>
      </c>
      <c r="C503" s="5" t="n">
        <v>24.96</v>
      </c>
      <c r="D503" s="5" t="n">
        <v>24.34</v>
      </c>
      <c r="E503" s="5" t="n">
        <v>24.41</v>
      </c>
      <c r="F503" s="5" t="n">
        <v>14225200</v>
      </c>
      <c r="G503" s="5" t="n">
        <v>12.15</v>
      </c>
    </row>
    <row collapsed="false" customFormat="false" customHeight="false" hidden="false" ht="13.3" outlineLevel="0" r="504">
      <c r="A504" s="9" t="n">
        <v>37291</v>
      </c>
      <c r="B504" s="5" t="n">
        <v>24.32</v>
      </c>
      <c r="C504" s="5" t="n">
        <v>25.52</v>
      </c>
      <c r="D504" s="5" t="n">
        <v>24.2</v>
      </c>
      <c r="E504" s="5" t="n">
        <v>25.35</v>
      </c>
      <c r="F504" s="5" t="n">
        <v>18656200</v>
      </c>
      <c r="G504" s="5" t="n">
        <v>12.62</v>
      </c>
    </row>
    <row collapsed="false" customFormat="false" customHeight="false" hidden="false" ht="13.3" outlineLevel="0" r="505">
      <c r="A505" s="9" t="n">
        <v>37292</v>
      </c>
      <c r="B505" s="5" t="n">
        <v>25.09</v>
      </c>
      <c r="C505" s="5" t="n">
        <v>25.98</v>
      </c>
      <c r="D505" s="5" t="n">
        <v>25.08</v>
      </c>
      <c r="E505" s="5" t="n">
        <v>25.45</v>
      </c>
      <c r="F505" s="5" t="n">
        <v>16317400</v>
      </c>
      <c r="G505" s="5" t="n">
        <v>12.67</v>
      </c>
    </row>
    <row collapsed="false" customFormat="false" customHeight="false" hidden="false" ht="13.3" outlineLevel="0" r="506">
      <c r="A506" s="9" t="n">
        <v>37293</v>
      </c>
      <c r="B506" s="5" t="n">
        <v>25.6</v>
      </c>
      <c r="C506" s="5" t="n">
        <v>25.98</v>
      </c>
      <c r="D506" s="5" t="n">
        <v>24.15</v>
      </c>
      <c r="E506" s="5" t="n">
        <v>24.67</v>
      </c>
      <c r="F506" s="5" t="n">
        <v>21342000</v>
      </c>
      <c r="G506" s="5" t="n">
        <v>12.28</v>
      </c>
    </row>
    <row collapsed="false" customFormat="false" customHeight="false" hidden="false" ht="13.3" outlineLevel="0" r="507">
      <c r="A507" s="9" t="n">
        <v>37294</v>
      </c>
      <c r="B507" s="5" t="n">
        <v>24.65</v>
      </c>
      <c r="C507" s="5" t="n">
        <v>25.29</v>
      </c>
      <c r="D507" s="5" t="n">
        <v>24.08</v>
      </c>
      <c r="E507" s="5" t="n">
        <v>24.3</v>
      </c>
      <c r="F507" s="5" t="n">
        <v>12422600</v>
      </c>
      <c r="G507" s="5" t="n">
        <v>12.1</v>
      </c>
    </row>
    <row collapsed="false" customFormat="false" customHeight="false" hidden="false" ht="13.3" outlineLevel="0" r="508">
      <c r="A508" s="9" t="n">
        <v>37295</v>
      </c>
      <c r="B508" s="5" t="n">
        <v>24.4</v>
      </c>
      <c r="C508" s="5" t="n">
        <v>24.64</v>
      </c>
      <c r="D508" s="5" t="n">
        <v>23.37</v>
      </c>
      <c r="E508" s="5" t="n">
        <v>24.03</v>
      </c>
      <c r="F508" s="5" t="n">
        <v>12690400</v>
      </c>
      <c r="G508" s="5" t="n">
        <v>11.96</v>
      </c>
    </row>
    <row collapsed="false" customFormat="false" customHeight="false" hidden="false" ht="13.3" outlineLevel="0" r="509">
      <c r="A509" s="9" t="n">
        <v>37298</v>
      </c>
      <c r="B509" s="5" t="n">
        <v>23.93</v>
      </c>
      <c r="C509" s="5" t="n">
        <v>25</v>
      </c>
      <c r="D509" s="5" t="n">
        <v>23.74</v>
      </c>
      <c r="E509" s="5" t="n">
        <v>24.98</v>
      </c>
      <c r="F509" s="5" t="n">
        <v>14235800</v>
      </c>
      <c r="G509" s="5" t="n">
        <v>12.44</v>
      </c>
    </row>
    <row collapsed="false" customFormat="false" customHeight="false" hidden="false" ht="13.3" outlineLevel="0" r="510">
      <c r="A510" s="9" t="n">
        <v>37299</v>
      </c>
      <c r="B510" s="5" t="n">
        <v>24.66</v>
      </c>
      <c r="C510" s="5" t="n">
        <v>25.04</v>
      </c>
      <c r="D510" s="5" t="n">
        <v>24.45</v>
      </c>
      <c r="E510" s="5" t="n">
        <v>24.71</v>
      </c>
      <c r="F510" s="5" t="n">
        <v>8010000</v>
      </c>
      <c r="G510" s="5" t="n">
        <v>12.3</v>
      </c>
    </row>
    <row collapsed="false" customFormat="false" customHeight="false" hidden="false" ht="13.3" outlineLevel="0" r="511">
      <c r="A511" s="9" t="n">
        <v>37300</v>
      </c>
      <c r="B511" s="5" t="n">
        <v>24.73</v>
      </c>
      <c r="C511" s="5" t="n">
        <v>25.24</v>
      </c>
      <c r="D511" s="5" t="n">
        <v>24.65</v>
      </c>
      <c r="E511" s="5" t="n">
        <v>25.01</v>
      </c>
      <c r="F511" s="5" t="n">
        <v>11174000</v>
      </c>
      <c r="G511" s="5" t="n">
        <v>12.45</v>
      </c>
    </row>
    <row collapsed="false" customFormat="false" customHeight="false" hidden="false" ht="13.3" outlineLevel="0" r="512">
      <c r="A512" s="9" t="n">
        <v>37301</v>
      </c>
      <c r="B512" s="5" t="n">
        <v>25.05</v>
      </c>
      <c r="C512" s="5" t="n">
        <v>25.23</v>
      </c>
      <c r="D512" s="5" t="n">
        <v>24.38</v>
      </c>
      <c r="E512" s="5" t="n">
        <v>24.6</v>
      </c>
      <c r="F512" s="5" t="n">
        <v>9291800</v>
      </c>
      <c r="G512" s="5" t="n">
        <v>12.25</v>
      </c>
    </row>
    <row collapsed="false" customFormat="false" customHeight="false" hidden="false" ht="13.3" outlineLevel="0" r="513">
      <c r="A513" s="9" t="n">
        <v>37302</v>
      </c>
      <c r="B513" s="5" t="n">
        <v>24.53</v>
      </c>
      <c r="C513" s="5" t="n">
        <v>24.98</v>
      </c>
      <c r="D513" s="5" t="n">
        <v>23.85</v>
      </c>
      <c r="E513" s="5" t="n">
        <v>23.9</v>
      </c>
      <c r="F513" s="5" t="n">
        <v>9292400</v>
      </c>
      <c r="G513" s="5" t="n">
        <v>11.9</v>
      </c>
    </row>
    <row collapsed="false" customFormat="false" customHeight="false" hidden="false" ht="13.3" outlineLevel="0" r="514">
      <c r="A514" s="9" t="n">
        <v>37306</v>
      </c>
      <c r="B514" s="5" t="n">
        <v>23.76</v>
      </c>
      <c r="C514" s="5" t="n">
        <v>23.87</v>
      </c>
      <c r="D514" s="5" t="n">
        <v>22.48</v>
      </c>
      <c r="E514" s="5" t="n">
        <v>22.62</v>
      </c>
      <c r="F514" s="5" t="n">
        <v>13937800</v>
      </c>
      <c r="G514" s="5" t="n">
        <v>11.26</v>
      </c>
    </row>
    <row collapsed="false" customFormat="false" customHeight="false" hidden="false" ht="13.3" outlineLevel="0" r="515">
      <c r="A515" s="9" t="n">
        <v>37307</v>
      </c>
      <c r="B515" s="5" t="n">
        <v>22.77</v>
      </c>
      <c r="C515" s="5" t="n">
        <v>23.2</v>
      </c>
      <c r="D515" s="5" t="n">
        <v>22.35</v>
      </c>
      <c r="E515" s="5" t="n">
        <v>23.13</v>
      </c>
      <c r="F515" s="5" t="n">
        <v>10194400</v>
      </c>
      <c r="G515" s="5" t="n">
        <v>11.52</v>
      </c>
    </row>
    <row collapsed="false" customFormat="false" customHeight="false" hidden="false" ht="13.3" outlineLevel="0" r="516">
      <c r="A516" s="9" t="n">
        <v>37308</v>
      </c>
      <c r="B516" s="5" t="n">
        <v>22.92</v>
      </c>
      <c r="C516" s="5" t="n">
        <v>23</v>
      </c>
      <c r="D516" s="5" t="n">
        <v>21.45</v>
      </c>
      <c r="E516" s="5" t="n">
        <v>21.5</v>
      </c>
      <c r="F516" s="5" t="n">
        <v>15955400</v>
      </c>
      <c r="G516" s="5" t="n">
        <v>10.7</v>
      </c>
    </row>
    <row collapsed="false" customFormat="false" customHeight="false" hidden="false" ht="13.3" outlineLevel="0" r="517">
      <c r="A517" s="9" t="n">
        <v>37309</v>
      </c>
      <c r="B517" s="5" t="n">
        <v>21.66</v>
      </c>
      <c r="C517" s="5" t="n">
        <v>22.95</v>
      </c>
      <c r="D517" s="5" t="n">
        <v>21.5</v>
      </c>
      <c r="E517" s="5" t="n">
        <v>22.74</v>
      </c>
      <c r="F517" s="5" t="n">
        <v>14517000</v>
      </c>
      <c r="G517" s="5" t="n">
        <v>11.32</v>
      </c>
    </row>
    <row collapsed="false" customFormat="false" customHeight="false" hidden="false" ht="13.3" outlineLevel="0" r="518">
      <c r="A518" s="9" t="n">
        <v>37312</v>
      </c>
      <c r="B518" s="5" t="n">
        <v>22.85</v>
      </c>
      <c r="C518" s="5" t="n">
        <v>24.72</v>
      </c>
      <c r="D518" s="5" t="n">
        <v>22.36</v>
      </c>
      <c r="E518" s="5" t="n">
        <v>23.81</v>
      </c>
      <c r="F518" s="5" t="n">
        <v>15244600</v>
      </c>
      <c r="G518" s="5" t="n">
        <v>11.85</v>
      </c>
    </row>
    <row collapsed="false" customFormat="false" customHeight="false" hidden="false" ht="13.3" outlineLevel="0" r="519">
      <c r="A519" s="9" t="n">
        <v>37313</v>
      </c>
      <c r="B519" s="5" t="n">
        <v>23.91</v>
      </c>
      <c r="C519" s="5" t="n">
        <v>24.37</v>
      </c>
      <c r="D519" s="5" t="n">
        <v>23.25</v>
      </c>
      <c r="E519" s="5" t="n">
        <v>23.67</v>
      </c>
      <c r="F519" s="5" t="n">
        <v>9290400</v>
      </c>
      <c r="G519" s="5" t="n">
        <v>11.78</v>
      </c>
    </row>
    <row collapsed="false" customFormat="false" customHeight="false" hidden="false" ht="13.3" outlineLevel="0" r="520">
      <c r="A520" s="9" t="n">
        <v>37314</v>
      </c>
      <c r="B520" s="5" t="n">
        <v>23.94</v>
      </c>
      <c r="C520" s="5" t="n">
        <v>24.25</v>
      </c>
      <c r="D520" s="5" t="n">
        <v>20.94</v>
      </c>
      <c r="E520" s="5" t="n">
        <v>21.96</v>
      </c>
      <c r="F520" s="5" t="n">
        <v>36791400</v>
      </c>
      <c r="G520" s="5" t="n">
        <v>10.93</v>
      </c>
    </row>
    <row collapsed="false" customFormat="false" customHeight="false" hidden="false" ht="13.3" outlineLevel="0" r="521">
      <c r="A521" s="9" t="n">
        <v>37315</v>
      </c>
      <c r="B521" s="5" t="n">
        <v>22.15</v>
      </c>
      <c r="C521" s="5" t="n">
        <v>22.59</v>
      </c>
      <c r="D521" s="5" t="n">
        <v>21.35</v>
      </c>
      <c r="E521" s="5" t="n">
        <v>21.7</v>
      </c>
      <c r="F521" s="5" t="n">
        <v>16319200</v>
      </c>
      <c r="G521" s="5" t="n">
        <v>10.8</v>
      </c>
    </row>
    <row collapsed="false" customFormat="false" customHeight="false" hidden="false" ht="13.3" outlineLevel="0" r="522">
      <c r="A522" s="9" t="n">
        <v>37316</v>
      </c>
      <c r="B522" s="5" t="n">
        <v>21.93</v>
      </c>
      <c r="C522" s="5" t="n">
        <v>23.5</v>
      </c>
      <c r="D522" s="5" t="n">
        <v>21.82</v>
      </c>
      <c r="E522" s="5" t="n">
        <v>23.45</v>
      </c>
      <c r="F522" s="5" t="n">
        <v>12464000</v>
      </c>
      <c r="G522" s="5" t="n">
        <v>11.67</v>
      </c>
    </row>
    <row collapsed="false" customFormat="false" customHeight="false" hidden="false" ht="13.3" outlineLevel="0" r="523">
      <c r="A523" s="9" t="n">
        <v>37319</v>
      </c>
      <c r="B523" s="5" t="n">
        <v>23.26</v>
      </c>
      <c r="C523" s="5" t="n">
        <v>24.58</v>
      </c>
      <c r="D523" s="5" t="n">
        <v>22.76</v>
      </c>
      <c r="E523" s="5" t="n">
        <v>24.29</v>
      </c>
      <c r="F523" s="5" t="n">
        <v>12437800</v>
      </c>
      <c r="G523" s="5" t="n">
        <v>12.09</v>
      </c>
    </row>
    <row collapsed="false" customFormat="false" customHeight="false" hidden="false" ht="13.3" outlineLevel="0" r="524">
      <c r="A524" s="9" t="n">
        <v>37320</v>
      </c>
      <c r="B524" s="5" t="n">
        <v>24.15</v>
      </c>
      <c r="C524" s="5" t="n">
        <v>24.43</v>
      </c>
      <c r="D524" s="5" t="n">
        <v>23.4</v>
      </c>
      <c r="E524" s="5" t="n">
        <v>23.53</v>
      </c>
      <c r="F524" s="5" t="n">
        <v>9810800</v>
      </c>
      <c r="G524" s="5" t="n">
        <v>11.71</v>
      </c>
    </row>
    <row collapsed="false" customFormat="false" customHeight="false" hidden="false" ht="13.3" outlineLevel="0" r="525">
      <c r="A525" s="9" t="n">
        <v>37321</v>
      </c>
      <c r="B525" s="5" t="n">
        <v>23.48</v>
      </c>
      <c r="C525" s="5" t="n">
        <v>24.34</v>
      </c>
      <c r="D525" s="5" t="n">
        <v>22.93</v>
      </c>
      <c r="E525" s="5" t="n">
        <v>24.07</v>
      </c>
      <c r="F525" s="5" t="n">
        <v>8078800</v>
      </c>
      <c r="G525" s="5" t="n">
        <v>11.98</v>
      </c>
    </row>
    <row collapsed="false" customFormat="false" customHeight="false" hidden="false" ht="13.3" outlineLevel="0" r="526">
      <c r="A526" s="9" t="n">
        <v>37322</v>
      </c>
      <c r="B526" s="5" t="n">
        <v>24.06</v>
      </c>
      <c r="C526" s="5" t="n">
        <v>24.53</v>
      </c>
      <c r="D526" s="5" t="n">
        <v>23.61</v>
      </c>
      <c r="E526" s="5" t="n">
        <v>24.38</v>
      </c>
      <c r="F526" s="5" t="n">
        <v>9223200</v>
      </c>
      <c r="G526" s="5" t="n">
        <v>12.14</v>
      </c>
    </row>
    <row collapsed="false" customFormat="false" customHeight="false" hidden="false" ht="13.3" outlineLevel="0" r="527">
      <c r="A527" s="9" t="n">
        <v>37323</v>
      </c>
      <c r="B527" s="5" t="n">
        <v>24.74</v>
      </c>
      <c r="C527" s="5" t="n">
        <v>25.09</v>
      </c>
      <c r="D527" s="5" t="n">
        <v>24.3</v>
      </c>
      <c r="E527" s="5" t="n">
        <v>24.66</v>
      </c>
      <c r="F527" s="5" t="n">
        <v>9634800</v>
      </c>
      <c r="G527" s="5" t="n">
        <v>12.28</v>
      </c>
    </row>
    <row collapsed="false" customFormat="false" customHeight="false" hidden="false" ht="13.3" outlineLevel="0" r="528">
      <c r="A528" s="9" t="n">
        <v>37326</v>
      </c>
      <c r="B528" s="5" t="n">
        <v>24.6</v>
      </c>
      <c r="C528" s="5" t="n">
        <v>25.14</v>
      </c>
      <c r="D528" s="5" t="n">
        <v>24.1</v>
      </c>
      <c r="E528" s="5" t="n">
        <v>25.06</v>
      </c>
      <c r="F528" s="5" t="n">
        <v>9385200</v>
      </c>
      <c r="G528" s="5" t="n">
        <v>12.48</v>
      </c>
    </row>
    <row collapsed="false" customFormat="false" customHeight="false" hidden="false" ht="13.3" outlineLevel="0" r="529">
      <c r="A529" s="9" t="n">
        <v>37327</v>
      </c>
      <c r="B529" s="5" t="n">
        <v>24.51</v>
      </c>
      <c r="C529" s="5" t="n">
        <v>24.74</v>
      </c>
      <c r="D529" s="5" t="n">
        <v>24.1</v>
      </c>
      <c r="E529" s="5" t="n">
        <v>24.72</v>
      </c>
      <c r="F529" s="5" t="n">
        <v>9073400</v>
      </c>
      <c r="G529" s="5" t="n">
        <v>12.31</v>
      </c>
    </row>
    <row collapsed="false" customFormat="false" customHeight="false" hidden="false" ht="13.3" outlineLevel="0" r="530">
      <c r="A530" s="9" t="n">
        <v>37328</v>
      </c>
      <c r="B530" s="5" t="n">
        <v>24.37</v>
      </c>
      <c r="C530" s="5" t="n">
        <v>24.85</v>
      </c>
      <c r="D530" s="5" t="n">
        <v>24.15</v>
      </c>
      <c r="E530" s="5" t="n">
        <v>24.49</v>
      </c>
      <c r="F530" s="5" t="n">
        <v>7170200</v>
      </c>
      <c r="G530" s="5" t="n">
        <v>12.19</v>
      </c>
    </row>
    <row collapsed="false" customFormat="false" customHeight="false" hidden="false" ht="13.3" outlineLevel="0" r="531">
      <c r="A531" s="9" t="n">
        <v>37329</v>
      </c>
      <c r="B531" s="5" t="n">
        <v>24.3</v>
      </c>
      <c r="C531" s="5" t="n">
        <v>24.6</v>
      </c>
      <c r="D531" s="5" t="n">
        <v>23.87</v>
      </c>
      <c r="E531" s="5" t="n">
        <v>24.43</v>
      </c>
      <c r="F531" s="5" t="n">
        <v>7760600</v>
      </c>
      <c r="G531" s="5" t="n">
        <v>12.16</v>
      </c>
    </row>
    <row collapsed="false" customFormat="false" customHeight="false" hidden="false" ht="13.3" outlineLevel="0" r="532">
      <c r="A532" s="9" t="n">
        <v>37330</v>
      </c>
      <c r="B532" s="5" t="n">
        <v>24.46</v>
      </c>
      <c r="C532" s="5" t="n">
        <v>24.96</v>
      </c>
      <c r="D532" s="5" t="n">
        <v>24.25</v>
      </c>
      <c r="E532" s="5" t="n">
        <v>24.95</v>
      </c>
      <c r="F532" s="5" t="n">
        <v>8603600</v>
      </c>
      <c r="G532" s="5" t="n">
        <v>12.42</v>
      </c>
    </row>
    <row collapsed="false" customFormat="false" customHeight="false" hidden="false" ht="13.3" outlineLevel="0" r="533">
      <c r="A533" s="9" t="n">
        <v>37333</v>
      </c>
      <c r="B533" s="5" t="n">
        <v>24.95</v>
      </c>
      <c r="C533" s="5" t="n">
        <v>25.05</v>
      </c>
      <c r="D533" s="5" t="n">
        <v>24.32</v>
      </c>
      <c r="E533" s="5" t="n">
        <v>24.74</v>
      </c>
      <c r="F533" s="5" t="n">
        <v>10877000</v>
      </c>
      <c r="G533" s="5" t="n">
        <v>12.32</v>
      </c>
    </row>
    <row collapsed="false" customFormat="false" customHeight="false" hidden="false" ht="13.3" outlineLevel="0" r="534">
      <c r="A534" s="9" t="n">
        <v>37334</v>
      </c>
      <c r="B534" s="5" t="n">
        <v>24.69</v>
      </c>
      <c r="C534" s="5" t="n">
        <v>25.3</v>
      </c>
      <c r="D534" s="5" t="n">
        <v>24.3</v>
      </c>
      <c r="E534" s="5" t="n">
        <v>24.85</v>
      </c>
      <c r="F534" s="5" t="n">
        <v>8655200</v>
      </c>
      <c r="G534" s="5" t="n">
        <v>12.37</v>
      </c>
    </row>
    <row collapsed="false" customFormat="false" customHeight="false" hidden="false" ht="13.3" outlineLevel="0" r="535">
      <c r="A535" s="9" t="n">
        <v>37335</v>
      </c>
      <c r="B535" s="5" t="n">
        <v>24.66</v>
      </c>
      <c r="C535" s="5" t="n">
        <v>25.14</v>
      </c>
      <c r="D535" s="5" t="n">
        <v>24.5</v>
      </c>
      <c r="E535" s="5" t="n">
        <v>24.92</v>
      </c>
      <c r="F535" s="5" t="n">
        <v>10511400</v>
      </c>
      <c r="G535" s="5" t="n">
        <v>12.41</v>
      </c>
    </row>
    <row collapsed="false" customFormat="false" customHeight="false" hidden="false" ht="13.3" outlineLevel="0" r="536">
      <c r="A536" s="9" t="n">
        <v>37336</v>
      </c>
      <c r="B536" s="5" t="n">
        <v>23.86</v>
      </c>
      <c r="C536" s="5" t="n">
        <v>24.3</v>
      </c>
      <c r="D536" s="5" t="n">
        <v>23.26</v>
      </c>
      <c r="E536" s="5" t="n">
        <v>24.27</v>
      </c>
      <c r="F536" s="5" t="n">
        <v>22012600</v>
      </c>
      <c r="G536" s="5" t="n">
        <v>12.08</v>
      </c>
    </row>
    <row collapsed="false" customFormat="false" customHeight="false" hidden="false" ht="13.3" outlineLevel="0" r="537">
      <c r="A537" s="9" t="n">
        <v>37337</v>
      </c>
      <c r="B537" s="5" t="n">
        <v>24.22</v>
      </c>
      <c r="C537" s="5" t="n">
        <v>24.56</v>
      </c>
      <c r="D537" s="5" t="n">
        <v>23.87</v>
      </c>
      <c r="E537" s="5" t="n">
        <v>24.09</v>
      </c>
      <c r="F537" s="5" t="n">
        <v>7221200</v>
      </c>
      <c r="G537" s="5" t="n">
        <v>11.99</v>
      </c>
    </row>
    <row collapsed="false" customFormat="false" customHeight="false" hidden="false" ht="13.3" outlineLevel="0" r="538">
      <c r="A538" s="9" t="n">
        <v>37340</v>
      </c>
      <c r="B538" s="5" t="n">
        <v>24.07</v>
      </c>
      <c r="C538" s="5" t="n">
        <v>24.09</v>
      </c>
      <c r="D538" s="5" t="n">
        <v>23.24</v>
      </c>
      <c r="E538" s="5" t="n">
        <v>23.35</v>
      </c>
      <c r="F538" s="5" t="n">
        <v>9386800</v>
      </c>
      <c r="G538" s="5" t="n">
        <v>11.63</v>
      </c>
    </row>
    <row collapsed="false" customFormat="false" customHeight="false" hidden="false" ht="13.3" outlineLevel="0" r="539">
      <c r="A539" s="9" t="n">
        <v>37341</v>
      </c>
      <c r="B539" s="5" t="n">
        <v>23.2</v>
      </c>
      <c r="C539" s="5" t="n">
        <v>23.64</v>
      </c>
      <c r="D539" s="5" t="n">
        <v>23</v>
      </c>
      <c r="E539" s="5" t="n">
        <v>23.46</v>
      </c>
      <c r="F539" s="5" t="n">
        <v>9208600</v>
      </c>
      <c r="G539" s="5" t="n">
        <v>11.68</v>
      </c>
    </row>
    <row collapsed="false" customFormat="false" customHeight="false" hidden="false" ht="13.3" outlineLevel="0" r="540">
      <c r="A540" s="9" t="n">
        <v>37342</v>
      </c>
      <c r="B540" s="5" t="n">
        <v>23.35</v>
      </c>
      <c r="C540" s="5" t="n">
        <v>23.72</v>
      </c>
      <c r="D540" s="5" t="n">
        <v>23.26</v>
      </c>
      <c r="E540" s="5" t="n">
        <v>23.47</v>
      </c>
      <c r="F540" s="5" t="n">
        <v>4560800</v>
      </c>
      <c r="G540" s="5" t="n">
        <v>11.68</v>
      </c>
    </row>
    <row collapsed="false" customFormat="false" customHeight="false" hidden="false" ht="13.3" outlineLevel="0" r="541">
      <c r="A541" s="9" t="n">
        <v>37343</v>
      </c>
      <c r="B541" s="5" t="n">
        <v>23.7</v>
      </c>
      <c r="C541" s="5" t="n">
        <v>23.88</v>
      </c>
      <c r="D541" s="5" t="n">
        <v>23.46</v>
      </c>
      <c r="E541" s="5" t="n">
        <v>23.67</v>
      </c>
      <c r="F541" s="5" t="n">
        <v>3873400</v>
      </c>
      <c r="G541" s="5" t="n">
        <v>11.78</v>
      </c>
    </row>
    <row collapsed="false" customFormat="false" customHeight="false" hidden="false" ht="13.3" outlineLevel="0" r="542">
      <c r="A542" s="9" t="n">
        <v>37347</v>
      </c>
      <c r="B542" s="5" t="n">
        <v>23.38</v>
      </c>
      <c r="C542" s="5" t="n">
        <v>24.7</v>
      </c>
      <c r="D542" s="5" t="n">
        <v>23.28</v>
      </c>
      <c r="E542" s="5" t="n">
        <v>24.46</v>
      </c>
      <c r="F542" s="5" t="n">
        <v>7108800</v>
      </c>
      <c r="G542" s="5" t="n">
        <v>12.18</v>
      </c>
    </row>
    <row collapsed="false" customFormat="false" customHeight="false" hidden="false" ht="13.3" outlineLevel="0" r="543">
      <c r="A543" s="9" t="n">
        <v>37348</v>
      </c>
      <c r="B543" s="5" t="n">
        <v>24</v>
      </c>
      <c r="C543" s="5" t="n">
        <v>24.3</v>
      </c>
      <c r="D543" s="5" t="n">
        <v>23.87</v>
      </c>
      <c r="E543" s="5" t="n">
        <v>24.07</v>
      </c>
      <c r="F543" s="5" t="n">
        <v>7278400</v>
      </c>
      <c r="G543" s="5" t="n">
        <v>11.98</v>
      </c>
    </row>
    <row collapsed="false" customFormat="false" customHeight="false" hidden="false" ht="13.3" outlineLevel="0" r="544">
      <c r="A544" s="9" t="n">
        <v>37349</v>
      </c>
      <c r="B544" s="5" t="n">
        <v>24.05</v>
      </c>
      <c r="C544" s="5" t="n">
        <v>24.49</v>
      </c>
      <c r="D544" s="5" t="n">
        <v>23.6</v>
      </c>
      <c r="E544" s="5" t="n">
        <v>23.75</v>
      </c>
      <c r="F544" s="5" t="n">
        <v>7661800</v>
      </c>
      <c r="G544" s="5" t="n">
        <v>11.82</v>
      </c>
    </row>
    <row collapsed="false" customFormat="false" customHeight="false" hidden="false" ht="13.3" outlineLevel="0" r="545">
      <c r="A545" s="9" t="n">
        <v>37350</v>
      </c>
      <c r="B545" s="5" t="n">
        <v>23.67</v>
      </c>
      <c r="C545" s="5" t="n">
        <v>25.05</v>
      </c>
      <c r="D545" s="5" t="n">
        <v>23.67</v>
      </c>
      <c r="E545" s="5" t="n">
        <v>24.9</v>
      </c>
      <c r="F545" s="5" t="n">
        <v>12089200</v>
      </c>
      <c r="G545" s="5" t="n">
        <v>12.4</v>
      </c>
    </row>
    <row collapsed="false" customFormat="false" customHeight="false" hidden="false" ht="13.3" outlineLevel="0" r="546">
      <c r="A546" s="9" t="n">
        <v>37351</v>
      </c>
      <c r="B546" s="5" t="n">
        <v>24.95</v>
      </c>
      <c r="C546" s="5" t="n">
        <v>25.19</v>
      </c>
      <c r="D546" s="5" t="n">
        <v>24.1</v>
      </c>
      <c r="E546" s="5" t="n">
        <v>24.74</v>
      </c>
      <c r="F546" s="5" t="n">
        <v>9941000</v>
      </c>
      <c r="G546" s="5" t="n">
        <v>12.32</v>
      </c>
    </row>
    <row collapsed="false" customFormat="false" customHeight="false" hidden="false" ht="13.3" outlineLevel="0" r="547">
      <c r="A547" s="9" t="n">
        <v>37354</v>
      </c>
      <c r="B547" s="5" t="n">
        <v>24.16</v>
      </c>
      <c r="C547" s="5" t="n">
        <v>24.68</v>
      </c>
      <c r="D547" s="5" t="n">
        <v>23.78</v>
      </c>
      <c r="E547" s="5" t="n">
        <v>24.56</v>
      </c>
      <c r="F547" s="5" t="n">
        <v>9339800</v>
      </c>
      <c r="G547" s="5" t="n">
        <v>12.23</v>
      </c>
    </row>
    <row collapsed="false" customFormat="false" customHeight="false" hidden="false" ht="13.3" outlineLevel="0" r="548">
      <c r="A548" s="9" t="n">
        <v>37355</v>
      </c>
      <c r="B548" s="5" t="n">
        <v>24.59</v>
      </c>
      <c r="C548" s="5" t="n">
        <v>25</v>
      </c>
      <c r="D548" s="5" t="n">
        <v>24.01</v>
      </c>
      <c r="E548" s="5" t="n">
        <v>24.1</v>
      </c>
      <c r="F548" s="5" t="n">
        <v>6840400</v>
      </c>
      <c r="G548" s="5" t="n">
        <v>12</v>
      </c>
    </row>
    <row collapsed="false" customFormat="false" customHeight="false" hidden="false" ht="13.3" outlineLevel="0" r="549">
      <c r="A549" s="9" t="n">
        <v>37356</v>
      </c>
      <c r="B549" s="5" t="n">
        <v>24.21</v>
      </c>
      <c r="C549" s="5" t="n">
        <v>24.95</v>
      </c>
      <c r="D549" s="5" t="n">
        <v>24.01</v>
      </c>
      <c r="E549" s="5" t="n">
        <v>24.66</v>
      </c>
      <c r="F549" s="5" t="n">
        <v>8035000</v>
      </c>
      <c r="G549" s="5" t="n">
        <v>12.28</v>
      </c>
    </row>
    <row collapsed="false" customFormat="false" customHeight="false" hidden="false" ht="13.3" outlineLevel="0" r="550">
      <c r="A550" s="9" t="n">
        <v>37357</v>
      </c>
      <c r="B550" s="5" t="n">
        <v>25.03</v>
      </c>
      <c r="C550" s="5" t="n">
        <v>25.2</v>
      </c>
      <c r="D550" s="5" t="n">
        <v>24.75</v>
      </c>
      <c r="E550" s="5" t="n">
        <v>24.86</v>
      </c>
      <c r="F550" s="5" t="n">
        <v>14544800</v>
      </c>
      <c r="G550" s="5" t="n">
        <v>12.38</v>
      </c>
    </row>
    <row collapsed="false" customFormat="false" customHeight="false" hidden="false" ht="13.3" outlineLevel="0" r="551">
      <c r="A551" s="9" t="n">
        <v>37358</v>
      </c>
      <c r="B551" s="5" t="n">
        <v>25.01</v>
      </c>
      <c r="C551" s="5" t="n">
        <v>25.17</v>
      </c>
      <c r="D551" s="5" t="n">
        <v>24.57</v>
      </c>
      <c r="E551" s="5" t="n">
        <v>25.06</v>
      </c>
      <c r="F551" s="5" t="n">
        <v>11437200</v>
      </c>
      <c r="G551" s="5" t="n">
        <v>12.48</v>
      </c>
    </row>
    <row collapsed="false" customFormat="false" customHeight="false" hidden="false" ht="13.3" outlineLevel="0" r="552">
      <c r="A552" s="9" t="n">
        <v>37361</v>
      </c>
      <c r="B552" s="5" t="n">
        <v>25.06</v>
      </c>
      <c r="C552" s="5" t="n">
        <v>25.15</v>
      </c>
      <c r="D552" s="5" t="n">
        <v>24.8</v>
      </c>
      <c r="E552" s="5" t="n">
        <v>25</v>
      </c>
      <c r="F552" s="5" t="n">
        <v>10691800</v>
      </c>
      <c r="G552" s="5" t="n">
        <v>12.45</v>
      </c>
    </row>
    <row collapsed="false" customFormat="false" customHeight="false" hidden="false" ht="13.3" outlineLevel="0" r="553">
      <c r="A553" s="9" t="n">
        <v>37362</v>
      </c>
      <c r="B553" s="5" t="n">
        <v>25.15</v>
      </c>
      <c r="C553" s="5" t="n">
        <v>25.99</v>
      </c>
      <c r="D553" s="5" t="n">
        <v>25.12</v>
      </c>
      <c r="E553" s="5" t="n">
        <v>25.74</v>
      </c>
      <c r="F553" s="5" t="n">
        <v>21949200</v>
      </c>
      <c r="G553" s="5" t="n">
        <v>12.81</v>
      </c>
    </row>
    <row collapsed="false" customFormat="false" customHeight="false" hidden="false" ht="13.3" outlineLevel="0" r="554">
      <c r="A554" s="9" t="n">
        <v>37363</v>
      </c>
      <c r="B554" s="5" t="n">
        <v>25.93</v>
      </c>
      <c r="C554" s="5" t="n">
        <v>26.17</v>
      </c>
      <c r="D554" s="5" t="n">
        <v>25.38</v>
      </c>
      <c r="E554" s="5" t="n">
        <v>26.11</v>
      </c>
      <c r="F554" s="5" t="n">
        <v>14151800</v>
      </c>
      <c r="G554" s="5" t="n">
        <v>13</v>
      </c>
    </row>
    <row collapsed="false" customFormat="false" customHeight="false" hidden="false" ht="13.3" outlineLevel="0" r="555">
      <c r="A555" s="9" t="n">
        <v>37364</v>
      </c>
      <c r="B555" s="5" t="n">
        <v>25.5</v>
      </c>
      <c r="C555" s="5" t="n">
        <v>25.52</v>
      </c>
      <c r="D555" s="5" t="n">
        <v>24.88</v>
      </c>
      <c r="E555" s="5" t="n">
        <v>25.41</v>
      </c>
      <c r="F555" s="5" t="n">
        <v>14346800</v>
      </c>
      <c r="G555" s="5" t="n">
        <v>12.65</v>
      </c>
    </row>
    <row collapsed="false" customFormat="false" customHeight="false" hidden="false" ht="13.3" outlineLevel="0" r="556">
      <c r="A556" s="9" t="n">
        <v>37365</v>
      </c>
      <c r="B556" s="5" t="n">
        <v>25.49</v>
      </c>
      <c r="C556" s="5" t="n">
        <v>25.49</v>
      </c>
      <c r="D556" s="5" t="n">
        <v>24.93</v>
      </c>
      <c r="E556" s="5" t="n">
        <v>24.98</v>
      </c>
      <c r="F556" s="5" t="n">
        <v>13407400</v>
      </c>
      <c r="G556" s="5" t="n">
        <v>12.44</v>
      </c>
    </row>
    <row collapsed="false" customFormat="false" customHeight="false" hidden="false" ht="13.3" outlineLevel="0" r="557">
      <c r="A557" s="9" t="n">
        <v>37368</v>
      </c>
      <c r="B557" s="5" t="n">
        <v>24.84</v>
      </c>
      <c r="C557" s="5" t="n">
        <v>24.93</v>
      </c>
      <c r="D557" s="5" t="n">
        <v>24.23</v>
      </c>
      <c r="E557" s="5" t="n">
        <v>24.53</v>
      </c>
      <c r="F557" s="5" t="n">
        <v>9622400</v>
      </c>
      <c r="G557" s="5" t="n">
        <v>12.21</v>
      </c>
    </row>
    <row collapsed="false" customFormat="false" customHeight="false" hidden="false" ht="13.3" outlineLevel="0" r="558">
      <c r="A558" s="9" t="n">
        <v>37369</v>
      </c>
      <c r="B558" s="5" t="n">
        <v>24.54</v>
      </c>
      <c r="C558" s="5" t="n">
        <v>24.78</v>
      </c>
      <c r="D558" s="5" t="n">
        <v>24.09</v>
      </c>
      <c r="E558" s="5" t="n">
        <v>24.25</v>
      </c>
      <c r="F558" s="5" t="n">
        <v>8338200</v>
      </c>
      <c r="G558" s="5" t="n">
        <v>12.07</v>
      </c>
    </row>
    <row collapsed="false" customFormat="false" customHeight="false" hidden="false" ht="13.3" outlineLevel="0" r="559">
      <c r="A559" s="9" t="n">
        <v>37370</v>
      </c>
      <c r="B559" s="5" t="n">
        <v>24.3</v>
      </c>
      <c r="C559" s="5" t="n">
        <v>24.5</v>
      </c>
      <c r="D559" s="5" t="n">
        <v>23.68</v>
      </c>
      <c r="E559" s="5" t="n">
        <v>23.77</v>
      </c>
      <c r="F559" s="5" t="n">
        <v>5016000</v>
      </c>
      <c r="G559" s="5" t="n">
        <v>11.83</v>
      </c>
    </row>
    <row collapsed="false" customFormat="false" customHeight="false" hidden="false" ht="13.3" outlineLevel="0" r="560">
      <c r="A560" s="9" t="n">
        <v>37371</v>
      </c>
      <c r="B560" s="5" t="n">
        <v>23.56</v>
      </c>
      <c r="C560" s="5" t="n">
        <v>24.34</v>
      </c>
      <c r="D560" s="5" t="n">
        <v>23.55</v>
      </c>
      <c r="E560" s="5" t="n">
        <v>24.12</v>
      </c>
      <c r="F560" s="5" t="n">
        <v>6935800</v>
      </c>
      <c r="G560" s="5" t="n">
        <v>12.01</v>
      </c>
    </row>
    <row collapsed="false" customFormat="false" customHeight="false" hidden="false" ht="13.3" outlineLevel="0" r="561">
      <c r="A561" s="9" t="n">
        <v>37372</v>
      </c>
      <c r="B561" s="5" t="n">
        <v>24.28</v>
      </c>
      <c r="C561" s="5" t="n">
        <v>24.37</v>
      </c>
      <c r="D561" s="5" t="n">
        <v>23</v>
      </c>
      <c r="E561" s="5" t="n">
        <v>23.01</v>
      </c>
      <c r="F561" s="5" t="n">
        <v>10892200</v>
      </c>
      <c r="G561" s="5" t="n">
        <v>11.46</v>
      </c>
    </row>
    <row collapsed="false" customFormat="false" customHeight="false" hidden="false" ht="13.3" outlineLevel="0" r="562">
      <c r="A562" s="9" t="n">
        <v>37375</v>
      </c>
      <c r="B562" s="5" t="n">
        <v>23.16</v>
      </c>
      <c r="C562" s="5" t="n">
        <v>24.06</v>
      </c>
      <c r="D562" s="5" t="n">
        <v>23.09</v>
      </c>
      <c r="E562" s="5" t="n">
        <v>23.96</v>
      </c>
      <c r="F562" s="5" t="n">
        <v>9724600</v>
      </c>
      <c r="G562" s="5" t="n">
        <v>11.93</v>
      </c>
    </row>
    <row collapsed="false" customFormat="false" customHeight="false" hidden="false" ht="13.3" outlineLevel="0" r="563">
      <c r="A563" s="9" t="n">
        <v>37376</v>
      </c>
      <c r="B563" s="5" t="n">
        <v>23.89</v>
      </c>
      <c r="C563" s="5" t="n">
        <v>24.38</v>
      </c>
      <c r="D563" s="5" t="n">
        <v>23.75</v>
      </c>
      <c r="E563" s="5" t="n">
        <v>24.27</v>
      </c>
      <c r="F563" s="5" t="n">
        <v>10034400</v>
      </c>
      <c r="G563" s="5" t="n">
        <v>12.08</v>
      </c>
    </row>
    <row collapsed="false" customFormat="false" customHeight="false" hidden="false" ht="13.3" outlineLevel="0" r="564">
      <c r="A564" s="9" t="n">
        <v>37377</v>
      </c>
      <c r="B564" s="5" t="n">
        <v>24.29</v>
      </c>
      <c r="C564" s="5" t="n">
        <v>24.29</v>
      </c>
      <c r="D564" s="5" t="n">
        <v>23.36</v>
      </c>
      <c r="E564" s="5" t="n">
        <v>23.98</v>
      </c>
      <c r="F564" s="5" t="n">
        <v>7668000</v>
      </c>
      <c r="G564" s="5" t="n">
        <v>11.94</v>
      </c>
    </row>
    <row collapsed="false" customFormat="false" customHeight="false" hidden="false" ht="13.3" outlineLevel="0" r="565">
      <c r="A565" s="9" t="n">
        <v>37378</v>
      </c>
      <c r="B565" s="5" t="n">
        <v>23.81</v>
      </c>
      <c r="C565" s="5" t="n">
        <v>24.34</v>
      </c>
      <c r="D565" s="5" t="n">
        <v>23.6</v>
      </c>
      <c r="E565" s="5" t="n">
        <v>23.69</v>
      </c>
      <c r="F565" s="5" t="n">
        <v>8548000</v>
      </c>
      <c r="G565" s="5" t="n">
        <v>11.79</v>
      </c>
    </row>
    <row collapsed="false" customFormat="false" customHeight="false" hidden="false" ht="13.3" outlineLevel="0" r="566">
      <c r="A566" s="9" t="n">
        <v>37379</v>
      </c>
      <c r="B566" s="5" t="n">
        <v>23.57</v>
      </c>
      <c r="C566" s="5" t="n">
        <v>24.02</v>
      </c>
      <c r="D566" s="5" t="n">
        <v>23.43</v>
      </c>
      <c r="E566" s="5" t="n">
        <v>23.51</v>
      </c>
      <c r="F566" s="5" t="n">
        <v>8242200</v>
      </c>
      <c r="G566" s="5" t="n">
        <v>11.7</v>
      </c>
    </row>
    <row collapsed="false" customFormat="false" customHeight="false" hidden="false" ht="13.3" outlineLevel="0" r="567">
      <c r="A567" s="9" t="n">
        <v>37382</v>
      </c>
      <c r="B567" s="5" t="n">
        <v>23.35</v>
      </c>
      <c r="C567" s="5" t="n">
        <v>23.5</v>
      </c>
      <c r="D567" s="5" t="n">
        <v>22.46</v>
      </c>
      <c r="E567" s="5" t="n">
        <v>22.65</v>
      </c>
      <c r="F567" s="5" t="n">
        <v>8916600</v>
      </c>
      <c r="G567" s="5" t="n">
        <v>11.28</v>
      </c>
    </row>
    <row collapsed="false" customFormat="false" customHeight="false" hidden="false" ht="13.3" outlineLevel="0" r="568">
      <c r="A568" s="9" t="n">
        <v>37383</v>
      </c>
      <c r="B568" s="5" t="n">
        <v>22.94</v>
      </c>
      <c r="C568" s="5" t="n">
        <v>22.95</v>
      </c>
      <c r="D568" s="5" t="n">
        <v>22.14</v>
      </c>
      <c r="E568" s="5" t="n">
        <v>22.47</v>
      </c>
      <c r="F568" s="5" t="n">
        <v>8669600</v>
      </c>
      <c r="G568" s="5" t="n">
        <v>11.19</v>
      </c>
    </row>
    <row collapsed="false" customFormat="false" customHeight="false" hidden="false" ht="13.3" outlineLevel="0" r="569">
      <c r="A569" s="9" t="n">
        <v>37384</v>
      </c>
      <c r="B569" s="5" t="n">
        <v>23.2</v>
      </c>
      <c r="C569" s="5" t="n">
        <v>24.52</v>
      </c>
      <c r="D569" s="5" t="n">
        <v>23.04</v>
      </c>
      <c r="E569" s="5" t="n">
        <v>24.37</v>
      </c>
      <c r="F569" s="5" t="n">
        <v>15595800</v>
      </c>
      <c r="G569" s="5" t="n">
        <v>12.13</v>
      </c>
    </row>
    <row collapsed="false" customFormat="false" customHeight="false" hidden="false" ht="13.3" outlineLevel="0" r="570">
      <c r="A570" s="9" t="n">
        <v>37385</v>
      </c>
      <c r="B570" s="5" t="n">
        <v>24.25</v>
      </c>
      <c r="C570" s="5" t="n">
        <v>24.35</v>
      </c>
      <c r="D570" s="5" t="n">
        <v>23.8</v>
      </c>
      <c r="E570" s="5" t="n">
        <v>24.19</v>
      </c>
      <c r="F570" s="5" t="n">
        <v>8022000</v>
      </c>
      <c r="G570" s="5" t="n">
        <v>12.04</v>
      </c>
    </row>
    <row collapsed="false" customFormat="false" customHeight="false" hidden="false" ht="13.3" outlineLevel="0" r="571">
      <c r="A571" s="9" t="n">
        <v>37386</v>
      </c>
      <c r="B571" s="5" t="n">
        <v>24.29</v>
      </c>
      <c r="C571" s="5" t="n">
        <v>24.29</v>
      </c>
      <c r="D571" s="5" t="n">
        <v>22.98</v>
      </c>
      <c r="E571" s="5" t="n">
        <v>23.32</v>
      </c>
      <c r="F571" s="5" t="n">
        <v>8407000</v>
      </c>
      <c r="G571" s="5" t="n">
        <v>11.61</v>
      </c>
    </row>
    <row collapsed="false" customFormat="false" customHeight="false" hidden="false" ht="13.3" outlineLevel="0" r="572">
      <c r="A572" s="9" t="n">
        <v>37389</v>
      </c>
      <c r="B572" s="5" t="n">
        <v>23.52</v>
      </c>
      <c r="C572" s="5" t="n">
        <v>24.09</v>
      </c>
      <c r="D572" s="5" t="n">
        <v>22.94</v>
      </c>
      <c r="E572" s="5" t="n">
        <v>23.94</v>
      </c>
      <c r="F572" s="5" t="n">
        <v>9486000</v>
      </c>
      <c r="G572" s="5" t="n">
        <v>11.92</v>
      </c>
    </row>
    <row collapsed="false" customFormat="false" customHeight="false" hidden="false" ht="13.3" outlineLevel="0" r="573">
      <c r="A573" s="9" t="n">
        <v>37390</v>
      </c>
      <c r="B573" s="5" t="n">
        <v>24.45</v>
      </c>
      <c r="C573" s="5" t="n">
        <v>25.68</v>
      </c>
      <c r="D573" s="5" t="n">
        <v>24.22</v>
      </c>
      <c r="E573" s="5" t="n">
        <v>25.61</v>
      </c>
      <c r="F573" s="5" t="n">
        <v>18803800</v>
      </c>
      <c r="G573" s="5" t="n">
        <v>12.75</v>
      </c>
    </row>
    <row collapsed="false" customFormat="false" customHeight="false" hidden="false" ht="13.3" outlineLevel="0" r="574">
      <c r="A574" s="9" t="n">
        <v>37391</v>
      </c>
      <c r="B574" s="5" t="n">
        <v>25.37</v>
      </c>
      <c r="C574" s="5" t="n">
        <v>25.98</v>
      </c>
      <c r="D574" s="5" t="n">
        <v>24.84</v>
      </c>
      <c r="E574" s="5" t="n">
        <v>25.28</v>
      </c>
      <c r="F574" s="5" t="n">
        <v>11993800</v>
      </c>
      <c r="G574" s="5" t="n">
        <v>12.59</v>
      </c>
    </row>
    <row collapsed="false" customFormat="false" customHeight="false" hidden="false" ht="13.3" outlineLevel="0" r="575">
      <c r="A575" s="9" t="n">
        <v>37392</v>
      </c>
      <c r="B575" s="5" t="n">
        <v>25.06</v>
      </c>
      <c r="C575" s="5" t="n">
        <v>25.45</v>
      </c>
      <c r="D575" s="5" t="n">
        <v>24.75</v>
      </c>
      <c r="E575" s="5" t="n">
        <v>25.21</v>
      </c>
      <c r="F575" s="5" t="n">
        <v>8109000</v>
      </c>
      <c r="G575" s="5" t="n">
        <v>12.55</v>
      </c>
    </row>
    <row collapsed="false" customFormat="false" customHeight="false" hidden="false" ht="13.3" outlineLevel="0" r="576">
      <c r="A576" s="9" t="n">
        <v>37393</v>
      </c>
      <c r="B576" s="5" t="n">
        <v>25.49</v>
      </c>
      <c r="C576" s="5" t="n">
        <v>25.78</v>
      </c>
      <c r="D576" s="5" t="n">
        <v>24.61</v>
      </c>
      <c r="E576" s="5" t="n">
        <v>25.01</v>
      </c>
      <c r="F576" s="5" t="n">
        <v>8446200</v>
      </c>
      <c r="G576" s="5" t="n">
        <v>12.45</v>
      </c>
    </row>
    <row collapsed="false" customFormat="false" customHeight="false" hidden="false" ht="13.3" outlineLevel="0" r="577">
      <c r="A577" s="9" t="n">
        <v>37396</v>
      </c>
      <c r="B577" s="5" t="n">
        <v>24.57</v>
      </c>
      <c r="C577" s="5" t="n">
        <v>24.93</v>
      </c>
      <c r="D577" s="5" t="n">
        <v>24.53</v>
      </c>
      <c r="E577" s="5" t="n">
        <v>24.74</v>
      </c>
      <c r="F577" s="5" t="n">
        <v>9639800</v>
      </c>
      <c r="G577" s="5" t="n">
        <v>12.32</v>
      </c>
    </row>
    <row collapsed="false" customFormat="false" customHeight="false" hidden="false" ht="13.3" outlineLevel="0" r="578">
      <c r="A578" s="9" t="n">
        <v>37397</v>
      </c>
      <c r="B578" s="5" t="n">
        <v>24.83</v>
      </c>
      <c r="C578" s="5" t="n">
        <v>25</v>
      </c>
      <c r="D578" s="5" t="n">
        <v>23.4</v>
      </c>
      <c r="E578" s="5" t="n">
        <v>23.46</v>
      </c>
      <c r="F578" s="5" t="n">
        <v>10035400</v>
      </c>
      <c r="G578" s="5" t="n">
        <v>11.68</v>
      </c>
    </row>
    <row collapsed="false" customFormat="false" customHeight="false" hidden="false" ht="13.3" outlineLevel="0" r="579">
      <c r="A579" s="9" t="n">
        <v>37398</v>
      </c>
      <c r="B579" s="5" t="n">
        <v>23.37</v>
      </c>
      <c r="C579" s="5" t="n">
        <v>24.37</v>
      </c>
      <c r="D579" s="5" t="n">
        <v>23.32</v>
      </c>
      <c r="E579" s="5" t="n">
        <v>24.32</v>
      </c>
      <c r="F579" s="5" t="n">
        <v>10388400</v>
      </c>
      <c r="G579" s="5" t="n">
        <v>12.11</v>
      </c>
    </row>
    <row collapsed="false" customFormat="false" customHeight="false" hidden="false" ht="13.3" outlineLevel="0" r="580">
      <c r="A580" s="9" t="n">
        <v>37399</v>
      </c>
      <c r="B580" s="5" t="n">
        <v>24.45</v>
      </c>
      <c r="C580" s="5" t="n">
        <v>25.24</v>
      </c>
      <c r="D580" s="5" t="n">
        <v>24.07</v>
      </c>
      <c r="E580" s="5" t="n">
        <v>25.18</v>
      </c>
      <c r="F580" s="5" t="n">
        <v>13192800</v>
      </c>
      <c r="G580" s="5" t="n">
        <v>12.54</v>
      </c>
    </row>
    <row collapsed="false" customFormat="false" customHeight="false" hidden="false" ht="13.3" outlineLevel="0" r="581">
      <c r="A581" s="9" t="n">
        <v>37400</v>
      </c>
      <c r="B581" s="5" t="n">
        <v>24.99</v>
      </c>
      <c r="C581" s="5" t="n">
        <v>24.99</v>
      </c>
      <c r="D581" s="5" t="n">
        <v>23.96</v>
      </c>
      <c r="E581" s="5" t="n">
        <v>24.15</v>
      </c>
      <c r="F581" s="5" t="n">
        <v>5934800</v>
      </c>
      <c r="G581" s="5" t="n">
        <v>12.02</v>
      </c>
    </row>
    <row collapsed="false" customFormat="false" customHeight="false" hidden="false" ht="13.3" outlineLevel="0" r="582">
      <c r="A582" s="9" t="n">
        <v>37404</v>
      </c>
      <c r="B582" s="5" t="n">
        <v>23.69</v>
      </c>
      <c r="C582" s="5" t="n">
        <v>24.2</v>
      </c>
      <c r="D582" s="5" t="n">
        <v>23.43</v>
      </c>
      <c r="E582" s="5" t="n">
        <v>23.98</v>
      </c>
      <c r="F582" s="5" t="n">
        <v>5347000</v>
      </c>
      <c r="G582" s="5" t="n">
        <v>11.94</v>
      </c>
    </row>
    <row collapsed="false" customFormat="false" customHeight="false" hidden="false" ht="13.3" outlineLevel="0" r="583">
      <c r="A583" s="9" t="n">
        <v>37405</v>
      </c>
      <c r="B583" s="5" t="n">
        <v>23.92</v>
      </c>
      <c r="C583" s="5" t="n">
        <v>24.44</v>
      </c>
      <c r="D583" s="5" t="n">
        <v>23.45</v>
      </c>
      <c r="E583" s="5" t="n">
        <v>23.98</v>
      </c>
      <c r="F583" s="5" t="n">
        <v>7921200</v>
      </c>
      <c r="G583" s="5" t="n">
        <v>11.94</v>
      </c>
    </row>
    <row collapsed="false" customFormat="false" customHeight="false" hidden="false" ht="13.3" outlineLevel="0" r="584">
      <c r="A584" s="9" t="n">
        <v>37406</v>
      </c>
      <c r="B584" s="5" t="n">
        <v>23.77</v>
      </c>
      <c r="C584" s="5" t="n">
        <v>24.38</v>
      </c>
      <c r="D584" s="5" t="n">
        <v>23.51</v>
      </c>
      <c r="E584" s="5" t="n">
        <v>24.2</v>
      </c>
      <c r="F584" s="5" t="n">
        <v>7013400</v>
      </c>
      <c r="G584" s="5" t="n">
        <v>12.05</v>
      </c>
    </row>
    <row collapsed="false" customFormat="false" customHeight="false" hidden="false" ht="13.3" outlineLevel="0" r="585">
      <c r="A585" s="9" t="n">
        <v>37407</v>
      </c>
      <c r="B585" s="5" t="n">
        <v>24.09</v>
      </c>
      <c r="C585" s="5" t="n">
        <v>24.25</v>
      </c>
      <c r="D585" s="5" t="n">
        <v>23.28</v>
      </c>
      <c r="E585" s="5" t="n">
        <v>23.3</v>
      </c>
      <c r="F585" s="5" t="n">
        <v>13053400</v>
      </c>
      <c r="G585" s="5" t="n">
        <v>11.6</v>
      </c>
    </row>
    <row collapsed="false" customFormat="false" customHeight="false" hidden="false" ht="13.3" outlineLevel="0" r="586">
      <c r="A586" s="9" t="n">
        <v>37410</v>
      </c>
      <c r="B586" s="5" t="n">
        <v>23.39</v>
      </c>
      <c r="C586" s="5" t="n">
        <v>23.45</v>
      </c>
      <c r="D586" s="5" t="n">
        <v>22.58</v>
      </c>
      <c r="E586" s="5" t="n">
        <v>22.91</v>
      </c>
      <c r="F586" s="5" t="n">
        <v>8396800</v>
      </c>
      <c r="G586" s="5" t="n">
        <v>11.41</v>
      </c>
    </row>
    <row collapsed="false" customFormat="false" customHeight="false" hidden="false" ht="13.3" outlineLevel="0" r="587">
      <c r="A587" s="9" t="n">
        <v>37411</v>
      </c>
      <c r="B587" s="5" t="n">
        <v>22.88</v>
      </c>
      <c r="C587" s="5" t="n">
        <v>23.04</v>
      </c>
      <c r="D587" s="5" t="n">
        <v>22.18</v>
      </c>
      <c r="E587" s="5" t="n">
        <v>22.78</v>
      </c>
      <c r="F587" s="5" t="n">
        <v>12422200</v>
      </c>
      <c r="G587" s="5" t="n">
        <v>11.34</v>
      </c>
    </row>
    <row collapsed="false" customFormat="false" customHeight="false" hidden="false" ht="13.3" outlineLevel="0" r="588">
      <c r="A588" s="9" t="n">
        <v>37412</v>
      </c>
      <c r="B588" s="5" t="n">
        <v>22.83</v>
      </c>
      <c r="C588" s="5" t="n">
        <v>22.83</v>
      </c>
      <c r="D588" s="5" t="n">
        <v>22.35</v>
      </c>
      <c r="E588" s="5" t="n">
        <v>22.72</v>
      </c>
      <c r="F588" s="5" t="n">
        <v>9895800</v>
      </c>
      <c r="G588" s="5" t="n">
        <v>11.31</v>
      </c>
    </row>
    <row collapsed="false" customFormat="false" customHeight="false" hidden="false" ht="13.3" outlineLevel="0" r="589">
      <c r="A589" s="9" t="n">
        <v>37413</v>
      </c>
      <c r="B589" s="5" t="n">
        <v>22.96</v>
      </c>
      <c r="C589" s="5" t="n">
        <v>23.23</v>
      </c>
      <c r="D589" s="5" t="n">
        <v>22.04</v>
      </c>
      <c r="E589" s="5" t="n">
        <v>22.16</v>
      </c>
      <c r="F589" s="5" t="n">
        <v>9285600</v>
      </c>
      <c r="G589" s="5" t="n">
        <v>11.03</v>
      </c>
    </row>
    <row collapsed="false" customFormat="false" customHeight="false" hidden="false" ht="13.3" outlineLevel="0" r="590">
      <c r="A590" s="9" t="n">
        <v>37414</v>
      </c>
      <c r="B590" s="5" t="n">
        <v>21.76</v>
      </c>
      <c r="C590" s="5" t="n">
        <v>21.94</v>
      </c>
      <c r="D590" s="5" t="n">
        <v>20.93</v>
      </c>
      <c r="E590" s="5" t="n">
        <v>21.4</v>
      </c>
      <c r="F590" s="5" t="n">
        <v>21870600</v>
      </c>
      <c r="G590" s="5" t="n">
        <v>10.65</v>
      </c>
    </row>
    <row collapsed="false" customFormat="false" customHeight="false" hidden="false" ht="13.3" outlineLevel="0" r="591">
      <c r="A591" s="9" t="n">
        <v>37417</v>
      </c>
      <c r="B591" s="5" t="n">
        <v>21.48</v>
      </c>
      <c r="C591" s="5" t="n">
        <v>21.84</v>
      </c>
      <c r="D591" s="5" t="n">
        <v>21.34</v>
      </c>
      <c r="E591" s="5" t="n">
        <v>21.48</v>
      </c>
      <c r="F591" s="5" t="n">
        <v>9913400</v>
      </c>
      <c r="G591" s="5" t="n">
        <v>10.69</v>
      </c>
    </row>
    <row collapsed="false" customFormat="false" customHeight="false" hidden="false" ht="13.3" outlineLevel="0" r="592">
      <c r="A592" s="9" t="n">
        <v>37418</v>
      </c>
      <c r="B592" s="5" t="n">
        <v>21.64</v>
      </c>
      <c r="C592" s="5" t="n">
        <v>21.7</v>
      </c>
      <c r="D592" s="5" t="n">
        <v>20.41</v>
      </c>
      <c r="E592" s="5" t="n">
        <v>20.46</v>
      </c>
      <c r="F592" s="5" t="n">
        <v>12482000</v>
      </c>
      <c r="G592" s="5" t="n">
        <v>10.19</v>
      </c>
    </row>
    <row collapsed="false" customFormat="false" customHeight="false" hidden="false" ht="13.3" outlineLevel="0" r="593">
      <c r="A593" s="9" t="n">
        <v>37419</v>
      </c>
      <c r="B593" s="5" t="n">
        <v>20.41</v>
      </c>
      <c r="C593" s="5" t="n">
        <v>20.75</v>
      </c>
      <c r="D593" s="5" t="n">
        <v>19.94</v>
      </c>
      <c r="E593" s="5" t="n">
        <v>20.09</v>
      </c>
      <c r="F593" s="5" t="n">
        <v>18882800</v>
      </c>
      <c r="G593" s="5" t="n">
        <v>10</v>
      </c>
    </row>
    <row collapsed="false" customFormat="false" customHeight="false" hidden="false" ht="13.3" outlineLevel="0" r="594">
      <c r="A594" s="9" t="n">
        <v>37420</v>
      </c>
      <c r="B594" s="5" t="n">
        <v>20.02</v>
      </c>
      <c r="C594" s="5" t="n">
        <v>20.05</v>
      </c>
      <c r="D594" s="5" t="n">
        <v>19.38</v>
      </c>
      <c r="E594" s="5" t="n">
        <v>19.54</v>
      </c>
      <c r="F594" s="5" t="n">
        <v>12574400</v>
      </c>
      <c r="G594" s="5" t="n">
        <v>9.73</v>
      </c>
    </row>
    <row collapsed="false" customFormat="false" customHeight="false" hidden="false" ht="13.3" outlineLevel="0" r="595">
      <c r="A595" s="9" t="n">
        <v>37421</v>
      </c>
      <c r="B595" s="5" t="n">
        <v>19.24</v>
      </c>
      <c r="C595" s="5" t="n">
        <v>20.36</v>
      </c>
      <c r="D595" s="5" t="n">
        <v>18.11</v>
      </c>
      <c r="E595" s="5" t="n">
        <v>20.1</v>
      </c>
      <c r="F595" s="5" t="n">
        <v>15175000</v>
      </c>
      <c r="G595" s="5" t="n">
        <v>10.01</v>
      </c>
    </row>
    <row collapsed="false" customFormat="false" customHeight="false" hidden="false" ht="13.3" outlineLevel="0" r="596">
      <c r="A596" s="9" t="n">
        <v>37424</v>
      </c>
      <c r="B596" s="5" t="n">
        <v>20.24</v>
      </c>
      <c r="C596" s="5" t="n">
        <v>20.63</v>
      </c>
      <c r="D596" s="5" t="n">
        <v>19.85</v>
      </c>
      <c r="E596" s="5" t="n">
        <v>20.54</v>
      </c>
      <c r="F596" s="5" t="n">
        <v>11593200</v>
      </c>
      <c r="G596" s="5" t="n">
        <v>10.23</v>
      </c>
    </row>
    <row collapsed="false" customFormat="false" customHeight="false" hidden="false" ht="13.3" outlineLevel="0" r="597">
      <c r="A597" s="9" t="n">
        <v>37425</v>
      </c>
      <c r="B597" s="5" t="n">
        <v>20.42</v>
      </c>
      <c r="C597" s="5" t="n">
        <v>20.59</v>
      </c>
      <c r="D597" s="5" t="n">
        <v>19.98</v>
      </c>
      <c r="E597" s="5" t="n">
        <v>20.15</v>
      </c>
      <c r="F597" s="5" t="n">
        <v>12620000</v>
      </c>
      <c r="G597" s="5" t="n">
        <v>10.03</v>
      </c>
    </row>
    <row collapsed="false" customFormat="false" customHeight="false" hidden="false" ht="13.3" outlineLevel="0" r="598">
      <c r="A598" s="9" t="n">
        <v>37426</v>
      </c>
      <c r="B598" s="5" t="n">
        <v>17.37</v>
      </c>
      <c r="C598" s="5" t="n">
        <v>17.6</v>
      </c>
      <c r="D598" s="5" t="n">
        <v>16.88</v>
      </c>
      <c r="E598" s="5" t="n">
        <v>17.12</v>
      </c>
      <c r="F598" s="5" t="n">
        <v>61052400</v>
      </c>
      <c r="G598" s="5" t="n">
        <v>8.52</v>
      </c>
    </row>
    <row collapsed="false" customFormat="false" customHeight="false" hidden="false" ht="13.3" outlineLevel="0" r="599">
      <c r="A599" s="9" t="n">
        <v>37427</v>
      </c>
      <c r="B599" s="5" t="n">
        <v>17.17</v>
      </c>
      <c r="C599" s="5" t="n">
        <v>17.6</v>
      </c>
      <c r="D599" s="5" t="n">
        <v>16.85</v>
      </c>
      <c r="E599" s="5" t="n">
        <v>17.11</v>
      </c>
      <c r="F599" s="5" t="n">
        <v>14165600</v>
      </c>
      <c r="G599" s="5" t="n">
        <v>8.52</v>
      </c>
    </row>
    <row collapsed="false" customFormat="false" customHeight="false" hidden="false" ht="13.3" outlineLevel="0" r="600">
      <c r="A600" s="9" t="n">
        <v>37428</v>
      </c>
      <c r="B600" s="5" t="n">
        <v>16.97</v>
      </c>
      <c r="C600" s="5" t="n">
        <v>17.49</v>
      </c>
      <c r="D600" s="5" t="n">
        <v>16.79</v>
      </c>
      <c r="E600" s="5" t="n">
        <v>16.85</v>
      </c>
      <c r="F600" s="5" t="n">
        <v>15899200</v>
      </c>
      <c r="G600" s="5" t="n">
        <v>8.39</v>
      </c>
    </row>
    <row collapsed="false" customFormat="false" customHeight="false" hidden="false" ht="13.3" outlineLevel="0" r="601">
      <c r="A601" s="9" t="n">
        <v>37431</v>
      </c>
      <c r="B601" s="5" t="n">
        <v>16.77</v>
      </c>
      <c r="C601" s="5" t="n">
        <v>17.73</v>
      </c>
      <c r="D601" s="5" t="n">
        <v>16.7</v>
      </c>
      <c r="E601" s="5" t="n">
        <v>17.27</v>
      </c>
      <c r="F601" s="5" t="n">
        <v>15426200</v>
      </c>
      <c r="G601" s="5" t="n">
        <v>8.6</v>
      </c>
    </row>
    <row collapsed="false" customFormat="false" customHeight="false" hidden="false" ht="13.3" outlineLevel="0" r="602">
      <c r="A602" s="9" t="n">
        <v>37432</v>
      </c>
      <c r="B602" s="5" t="n">
        <v>17.4</v>
      </c>
      <c r="C602" s="5" t="n">
        <v>17.68</v>
      </c>
      <c r="D602" s="5" t="n">
        <v>16.86</v>
      </c>
      <c r="E602" s="5" t="n">
        <v>17.14</v>
      </c>
      <c r="F602" s="5" t="n">
        <v>10757200</v>
      </c>
      <c r="G602" s="5" t="n">
        <v>8.53</v>
      </c>
    </row>
    <row collapsed="false" customFormat="false" customHeight="false" hidden="false" ht="13.3" outlineLevel="0" r="603">
      <c r="A603" s="9" t="n">
        <v>37433</v>
      </c>
      <c r="B603" s="5" t="n">
        <v>16.8</v>
      </c>
      <c r="C603" s="5" t="n">
        <v>17.29</v>
      </c>
      <c r="D603" s="5" t="n">
        <v>15.98</v>
      </c>
      <c r="E603" s="5" t="n">
        <v>16.55</v>
      </c>
      <c r="F603" s="5" t="n">
        <v>19962600</v>
      </c>
      <c r="G603" s="5" t="n">
        <v>8.24</v>
      </c>
    </row>
    <row collapsed="false" customFormat="false" customHeight="false" hidden="false" ht="13.3" outlineLevel="0" r="604">
      <c r="A604" s="9" t="n">
        <v>37434</v>
      </c>
      <c r="B604" s="5" t="n">
        <v>16.79</v>
      </c>
      <c r="C604" s="5" t="n">
        <v>17.27</v>
      </c>
      <c r="D604" s="5" t="n">
        <v>16.42</v>
      </c>
      <c r="E604" s="5" t="n">
        <v>17.06</v>
      </c>
      <c r="F604" s="5" t="n">
        <v>8987800</v>
      </c>
      <c r="G604" s="5" t="n">
        <v>8.49</v>
      </c>
    </row>
    <row collapsed="false" customFormat="false" customHeight="false" hidden="false" ht="13.3" outlineLevel="0" r="605">
      <c r="A605" s="9" t="n">
        <v>37435</v>
      </c>
      <c r="B605" s="5" t="n">
        <v>17.1</v>
      </c>
      <c r="C605" s="5" t="n">
        <v>17.82</v>
      </c>
      <c r="D605" s="5" t="n">
        <v>17</v>
      </c>
      <c r="E605" s="5" t="n">
        <v>17.72</v>
      </c>
      <c r="F605" s="5" t="n">
        <v>9637800</v>
      </c>
      <c r="G605" s="5" t="n">
        <v>8.82</v>
      </c>
    </row>
    <row collapsed="false" customFormat="false" customHeight="false" hidden="false" ht="13.3" outlineLevel="0" r="606">
      <c r="A606" s="9" t="n">
        <v>37438</v>
      </c>
      <c r="B606" s="5" t="n">
        <v>17.71</v>
      </c>
      <c r="C606" s="5" t="n">
        <v>17.88</v>
      </c>
      <c r="D606" s="5" t="n">
        <v>17.05</v>
      </c>
      <c r="E606" s="5" t="n">
        <v>17.06</v>
      </c>
      <c r="F606" s="5" t="n">
        <v>7953200</v>
      </c>
      <c r="G606" s="5" t="n">
        <v>8.49</v>
      </c>
    </row>
    <row collapsed="false" customFormat="false" customHeight="false" hidden="false" ht="13.3" outlineLevel="0" r="607">
      <c r="A607" s="9" t="n">
        <v>37439</v>
      </c>
      <c r="B607" s="5" t="n">
        <v>17.03</v>
      </c>
      <c r="C607" s="5" t="n">
        <v>17.16</v>
      </c>
      <c r="D607" s="5" t="n">
        <v>16.83</v>
      </c>
      <c r="E607" s="5" t="n">
        <v>16.94</v>
      </c>
      <c r="F607" s="5" t="n">
        <v>10899600</v>
      </c>
      <c r="G607" s="5" t="n">
        <v>8.43</v>
      </c>
    </row>
    <row collapsed="false" customFormat="false" customHeight="false" hidden="false" ht="13.3" outlineLevel="0" r="608">
      <c r="A608" s="9" t="n">
        <v>37440</v>
      </c>
      <c r="B608" s="5" t="n">
        <v>16.81</v>
      </c>
      <c r="C608" s="5" t="n">
        <v>17.68</v>
      </c>
      <c r="D608" s="5" t="n">
        <v>16.75</v>
      </c>
      <c r="E608" s="5" t="n">
        <v>17.55</v>
      </c>
      <c r="F608" s="5" t="n">
        <v>7108200</v>
      </c>
      <c r="G608" s="5" t="n">
        <v>8.74</v>
      </c>
    </row>
    <row collapsed="false" customFormat="false" customHeight="false" hidden="false" ht="13.3" outlineLevel="0" r="609">
      <c r="A609" s="9" t="n">
        <v>37442</v>
      </c>
      <c r="B609" s="5" t="n">
        <v>17.71</v>
      </c>
      <c r="C609" s="5" t="n">
        <v>18.75</v>
      </c>
      <c r="D609" s="5" t="n">
        <v>17.71</v>
      </c>
      <c r="E609" s="5" t="n">
        <v>18.74</v>
      </c>
      <c r="F609" s="5" t="n">
        <v>5773200</v>
      </c>
      <c r="G609" s="5" t="n">
        <v>9.33</v>
      </c>
    </row>
    <row collapsed="false" customFormat="false" customHeight="false" hidden="false" ht="13.3" outlineLevel="0" r="610">
      <c r="A610" s="9" t="n">
        <v>37445</v>
      </c>
      <c r="B610" s="5" t="n">
        <v>18.52</v>
      </c>
      <c r="C610" s="5" t="n">
        <v>18.61</v>
      </c>
      <c r="D610" s="5" t="n">
        <v>17.68</v>
      </c>
      <c r="E610" s="5" t="n">
        <v>18.01</v>
      </c>
      <c r="F610" s="5" t="n">
        <v>7543000</v>
      </c>
      <c r="G610" s="5" t="n">
        <v>8.97</v>
      </c>
    </row>
    <row collapsed="false" customFormat="false" customHeight="false" hidden="false" ht="13.3" outlineLevel="0" r="611">
      <c r="A611" s="9" t="n">
        <v>37446</v>
      </c>
      <c r="B611" s="5" t="n">
        <v>18.09</v>
      </c>
      <c r="C611" s="5" t="n">
        <v>18.29</v>
      </c>
      <c r="D611" s="5" t="n">
        <v>17.46</v>
      </c>
      <c r="E611" s="5" t="n">
        <v>17.53</v>
      </c>
      <c r="F611" s="5" t="n">
        <v>8098200</v>
      </c>
      <c r="G611" s="5" t="n">
        <v>8.73</v>
      </c>
    </row>
    <row collapsed="false" customFormat="false" customHeight="false" hidden="false" ht="13.3" outlineLevel="0" r="612">
      <c r="A612" s="9" t="n">
        <v>37447</v>
      </c>
      <c r="B612" s="5" t="n">
        <v>17.71</v>
      </c>
      <c r="C612" s="5" t="n">
        <v>18.17</v>
      </c>
      <c r="D612" s="5" t="n">
        <v>17.25</v>
      </c>
      <c r="E612" s="5" t="n">
        <v>17.32</v>
      </c>
      <c r="F612" s="5" t="n">
        <v>7388600</v>
      </c>
      <c r="G612" s="5" t="n">
        <v>8.62</v>
      </c>
    </row>
    <row collapsed="false" customFormat="false" customHeight="false" hidden="false" ht="13.3" outlineLevel="0" r="613">
      <c r="A613" s="9" t="n">
        <v>37448</v>
      </c>
      <c r="B613" s="5" t="n">
        <v>17.26</v>
      </c>
      <c r="C613" s="5" t="n">
        <v>18.35</v>
      </c>
      <c r="D613" s="5" t="n">
        <v>16.97</v>
      </c>
      <c r="E613" s="5" t="n">
        <v>18.3</v>
      </c>
      <c r="F613" s="5" t="n">
        <v>13345600</v>
      </c>
      <c r="G613" s="5" t="n">
        <v>9.11</v>
      </c>
    </row>
    <row collapsed="false" customFormat="false" customHeight="false" hidden="false" ht="13.3" outlineLevel="0" r="614">
      <c r="A614" s="9" t="n">
        <v>37449</v>
      </c>
      <c r="B614" s="5" t="n">
        <v>18.55</v>
      </c>
      <c r="C614" s="5" t="n">
        <v>18.79</v>
      </c>
      <c r="D614" s="5" t="n">
        <v>17.26</v>
      </c>
      <c r="E614" s="5" t="n">
        <v>17.51</v>
      </c>
      <c r="F614" s="5" t="n">
        <v>15839000</v>
      </c>
      <c r="G614" s="5" t="n">
        <v>8.72</v>
      </c>
    </row>
    <row collapsed="false" customFormat="false" customHeight="false" hidden="false" ht="13.3" outlineLevel="0" r="615">
      <c r="A615" s="9" t="n">
        <v>37452</v>
      </c>
      <c r="B615" s="5" t="n">
        <v>17.43</v>
      </c>
      <c r="C615" s="5" t="n">
        <v>18.6</v>
      </c>
      <c r="D615" s="5" t="n">
        <v>16.81</v>
      </c>
      <c r="E615" s="5" t="n">
        <v>18.23</v>
      </c>
      <c r="F615" s="5" t="n">
        <v>10571200</v>
      </c>
      <c r="G615" s="5" t="n">
        <v>9.08</v>
      </c>
    </row>
    <row collapsed="false" customFormat="false" customHeight="false" hidden="false" ht="13.3" outlineLevel="0" r="616">
      <c r="A616" s="9" t="n">
        <v>37453</v>
      </c>
      <c r="B616" s="5" t="n">
        <v>18.15</v>
      </c>
      <c r="C616" s="5" t="n">
        <v>18.57</v>
      </c>
      <c r="D616" s="5" t="n">
        <v>17.61</v>
      </c>
      <c r="E616" s="5" t="n">
        <v>17.86</v>
      </c>
      <c r="F616" s="5" t="n">
        <v>15956000</v>
      </c>
      <c r="G616" s="5" t="n">
        <v>8.89</v>
      </c>
    </row>
    <row collapsed="false" customFormat="false" customHeight="false" hidden="false" ht="13.3" outlineLevel="0" r="617">
      <c r="A617" s="9" t="n">
        <v>37454</v>
      </c>
      <c r="B617" s="5" t="n">
        <v>16.13</v>
      </c>
      <c r="C617" s="5" t="n">
        <v>16.2</v>
      </c>
      <c r="D617" s="5" t="n">
        <v>15.19</v>
      </c>
      <c r="E617" s="5" t="n">
        <v>15.63</v>
      </c>
      <c r="F617" s="5" t="n">
        <v>43410200</v>
      </c>
      <c r="G617" s="5" t="n">
        <v>7.78</v>
      </c>
    </row>
    <row collapsed="false" customFormat="false" customHeight="false" hidden="false" ht="13.3" outlineLevel="0" r="618">
      <c r="A618" s="9" t="n">
        <v>37455</v>
      </c>
      <c r="B618" s="5" t="n">
        <v>15.5</v>
      </c>
      <c r="C618" s="5" t="n">
        <v>15.56</v>
      </c>
      <c r="D618" s="5" t="n">
        <v>14.75</v>
      </c>
      <c r="E618" s="5" t="n">
        <v>14.99</v>
      </c>
      <c r="F618" s="5" t="n">
        <v>19980800</v>
      </c>
      <c r="G618" s="5" t="n">
        <v>7.46</v>
      </c>
    </row>
    <row collapsed="false" customFormat="false" customHeight="false" hidden="false" ht="13.3" outlineLevel="0" r="619">
      <c r="A619" s="9" t="n">
        <v>37456</v>
      </c>
      <c r="B619" s="5" t="n">
        <v>14.7</v>
      </c>
      <c r="C619" s="5" t="n">
        <v>15.17</v>
      </c>
      <c r="D619" s="5" t="n">
        <v>14.53</v>
      </c>
      <c r="E619" s="5" t="n">
        <v>14.96</v>
      </c>
      <c r="F619" s="5" t="n">
        <v>13757400</v>
      </c>
      <c r="G619" s="5" t="n">
        <v>7.45</v>
      </c>
    </row>
    <row collapsed="false" customFormat="false" customHeight="false" hidden="false" ht="13.3" outlineLevel="0" r="620">
      <c r="A620" s="9" t="n">
        <v>37459</v>
      </c>
      <c r="B620" s="5" t="n">
        <v>14.75</v>
      </c>
      <c r="C620" s="5" t="n">
        <v>15.19</v>
      </c>
      <c r="D620" s="5" t="n">
        <v>14.61</v>
      </c>
      <c r="E620" s="5" t="n">
        <v>14.92</v>
      </c>
      <c r="F620" s="5" t="n">
        <v>15389200</v>
      </c>
      <c r="G620" s="5" t="n">
        <v>7.43</v>
      </c>
    </row>
    <row collapsed="false" customFormat="false" customHeight="false" hidden="false" ht="13.3" outlineLevel="0" r="621">
      <c r="A621" s="9" t="n">
        <v>37460</v>
      </c>
      <c r="B621" s="5" t="n">
        <v>14.9</v>
      </c>
      <c r="C621" s="5" t="n">
        <v>15.13</v>
      </c>
      <c r="D621" s="5" t="n">
        <v>14.44</v>
      </c>
      <c r="E621" s="5" t="n">
        <v>14.47</v>
      </c>
      <c r="F621" s="5" t="n">
        <v>14281800</v>
      </c>
      <c r="G621" s="5" t="n">
        <v>7.2</v>
      </c>
    </row>
    <row collapsed="false" customFormat="false" customHeight="false" hidden="false" ht="13.3" outlineLevel="0" r="622">
      <c r="A622" s="9" t="n">
        <v>37461</v>
      </c>
      <c r="B622" s="5" t="n">
        <v>14.33</v>
      </c>
      <c r="C622" s="5" t="n">
        <v>15.22</v>
      </c>
      <c r="D622" s="5" t="n">
        <v>14.25</v>
      </c>
      <c r="E622" s="5" t="n">
        <v>15.2</v>
      </c>
      <c r="F622" s="5" t="n">
        <v>14521200</v>
      </c>
      <c r="G622" s="5" t="n">
        <v>7.57</v>
      </c>
    </row>
    <row collapsed="false" customFormat="false" customHeight="false" hidden="false" ht="13.3" outlineLevel="0" r="623">
      <c r="A623" s="9" t="n">
        <v>37462</v>
      </c>
      <c r="B623" s="5" t="n">
        <v>14.93</v>
      </c>
      <c r="C623" s="5" t="n">
        <v>14.95</v>
      </c>
      <c r="D623" s="5" t="n">
        <v>14.01</v>
      </c>
      <c r="E623" s="5" t="n">
        <v>14.36</v>
      </c>
      <c r="F623" s="5" t="n">
        <v>17119800</v>
      </c>
      <c r="G623" s="5" t="n">
        <v>7.15</v>
      </c>
    </row>
    <row collapsed="false" customFormat="false" customHeight="false" hidden="false" ht="13.3" outlineLevel="0" r="624">
      <c r="A624" s="9" t="n">
        <v>37463</v>
      </c>
      <c r="B624" s="5" t="n">
        <v>14.46</v>
      </c>
      <c r="C624" s="5" t="n">
        <v>14.53</v>
      </c>
      <c r="D624" s="5" t="n">
        <v>13.8</v>
      </c>
      <c r="E624" s="5" t="n">
        <v>14.34</v>
      </c>
      <c r="F624" s="5" t="n">
        <v>7418000</v>
      </c>
      <c r="G624" s="5" t="n">
        <v>7.14</v>
      </c>
    </row>
    <row collapsed="false" customFormat="false" customHeight="false" hidden="false" ht="13.3" outlineLevel="0" r="625">
      <c r="A625" s="9" t="n">
        <v>37466</v>
      </c>
      <c r="B625" s="5" t="n">
        <v>14.48</v>
      </c>
      <c r="C625" s="5" t="n">
        <v>15.1</v>
      </c>
      <c r="D625" s="5" t="n">
        <v>14.37</v>
      </c>
      <c r="E625" s="5" t="n">
        <v>15.02</v>
      </c>
      <c r="F625" s="5" t="n">
        <v>9820000</v>
      </c>
      <c r="G625" s="5" t="n">
        <v>7.48</v>
      </c>
    </row>
    <row collapsed="false" customFormat="false" customHeight="false" hidden="false" ht="13.3" outlineLevel="0" r="626">
      <c r="A626" s="9" t="n">
        <v>37467</v>
      </c>
      <c r="B626" s="5" t="n">
        <v>14.85</v>
      </c>
      <c r="C626" s="5" t="n">
        <v>15.51</v>
      </c>
      <c r="D626" s="5" t="n">
        <v>14.56</v>
      </c>
      <c r="E626" s="5" t="n">
        <v>15.43</v>
      </c>
      <c r="F626" s="5" t="n">
        <v>12672800</v>
      </c>
      <c r="G626" s="5" t="n">
        <v>7.68</v>
      </c>
    </row>
    <row collapsed="false" customFormat="false" customHeight="false" hidden="false" ht="13.3" outlineLevel="0" r="627">
      <c r="A627" s="9" t="n">
        <v>37468</v>
      </c>
      <c r="B627" s="5" t="n">
        <v>15.4</v>
      </c>
      <c r="C627" s="5" t="n">
        <v>15.42</v>
      </c>
      <c r="D627" s="5" t="n">
        <v>14.9</v>
      </c>
      <c r="E627" s="5" t="n">
        <v>15.26</v>
      </c>
      <c r="F627" s="5" t="n">
        <v>11096400</v>
      </c>
      <c r="G627" s="5" t="n">
        <v>7.6</v>
      </c>
    </row>
    <row collapsed="false" customFormat="false" customHeight="false" hidden="false" ht="13.3" outlineLevel="0" r="628">
      <c r="A628" s="9" t="n">
        <v>37469</v>
      </c>
      <c r="B628" s="5" t="n">
        <v>15.11</v>
      </c>
      <c r="C628" s="5" t="n">
        <v>15.42</v>
      </c>
      <c r="D628" s="5" t="n">
        <v>14.73</v>
      </c>
      <c r="E628" s="5" t="n">
        <v>14.8</v>
      </c>
      <c r="F628" s="5" t="n">
        <v>8177000</v>
      </c>
      <c r="G628" s="5" t="n">
        <v>7.37</v>
      </c>
    </row>
    <row collapsed="false" customFormat="false" customHeight="false" hidden="false" ht="13.3" outlineLevel="0" r="629">
      <c r="A629" s="9" t="n">
        <v>37470</v>
      </c>
      <c r="B629" s="5" t="n">
        <v>14.74</v>
      </c>
      <c r="C629" s="5" t="n">
        <v>15</v>
      </c>
      <c r="D629" s="5" t="n">
        <v>14.25</v>
      </c>
      <c r="E629" s="5" t="n">
        <v>14.45</v>
      </c>
      <c r="F629" s="5" t="n">
        <v>6395000</v>
      </c>
      <c r="G629" s="5" t="n">
        <v>7.19</v>
      </c>
    </row>
    <row collapsed="false" customFormat="false" customHeight="false" hidden="false" ht="13.3" outlineLevel="0" r="630">
      <c r="A630" s="9" t="n">
        <v>37473</v>
      </c>
      <c r="B630" s="5" t="n">
        <v>14.51</v>
      </c>
      <c r="C630" s="5" t="n">
        <v>14.7</v>
      </c>
      <c r="D630" s="5" t="n">
        <v>13.97</v>
      </c>
      <c r="E630" s="5" t="n">
        <v>13.99</v>
      </c>
      <c r="F630" s="5" t="n">
        <v>7286600</v>
      </c>
      <c r="G630" s="5" t="n">
        <v>6.97</v>
      </c>
    </row>
    <row collapsed="false" customFormat="false" customHeight="false" hidden="false" ht="13.3" outlineLevel="0" r="631">
      <c r="A631" s="9" t="n">
        <v>37474</v>
      </c>
      <c r="B631" s="5" t="n">
        <v>14.21</v>
      </c>
      <c r="C631" s="5" t="n">
        <v>15.23</v>
      </c>
      <c r="D631" s="5" t="n">
        <v>14.08</v>
      </c>
      <c r="E631" s="5" t="n">
        <v>14.74</v>
      </c>
      <c r="F631" s="5" t="n">
        <v>9716200</v>
      </c>
      <c r="G631" s="5" t="n">
        <v>7.34</v>
      </c>
    </row>
    <row collapsed="false" customFormat="false" customHeight="false" hidden="false" ht="13.3" outlineLevel="0" r="632">
      <c r="A632" s="9" t="n">
        <v>37475</v>
      </c>
      <c r="B632" s="5" t="n">
        <v>15.09</v>
      </c>
      <c r="C632" s="5" t="n">
        <v>15.36</v>
      </c>
      <c r="D632" s="5" t="n">
        <v>14.35</v>
      </c>
      <c r="E632" s="5" t="n">
        <v>15.03</v>
      </c>
      <c r="F632" s="5" t="n">
        <v>11909800</v>
      </c>
      <c r="G632" s="5" t="n">
        <v>7.48</v>
      </c>
    </row>
    <row collapsed="false" customFormat="false" customHeight="false" hidden="false" ht="13.3" outlineLevel="0" r="633">
      <c r="A633" s="9" t="n">
        <v>37476</v>
      </c>
      <c r="B633" s="5" t="n">
        <v>14.77</v>
      </c>
      <c r="C633" s="5" t="n">
        <v>15.38</v>
      </c>
      <c r="D633" s="5" t="n">
        <v>14.77</v>
      </c>
      <c r="E633" s="5" t="n">
        <v>15.3</v>
      </c>
      <c r="F633" s="5" t="n">
        <v>8119600</v>
      </c>
      <c r="G633" s="5" t="n">
        <v>7.62</v>
      </c>
    </row>
    <row collapsed="false" customFormat="false" customHeight="false" hidden="false" ht="13.3" outlineLevel="0" r="634">
      <c r="A634" s="9" t="n">
        <v>37477</v>
      </c>
      <c r="B634" s="5" t="n">
        <v>15.25</v>
      </c>
      <c r="C634" s="5" t="n">
        <v>15.25</v>
      </c>
      <c r="D634" s="5" t="n">
        <v>14.75</v>
      </c>
      <c r="E634" s="5" t="n">
        <v>15</v>
      </c>
      <c r="F634" s="5" t="n">
        <v>7347000</v>
      </c>
      <c r="G634" s="5" t="n">
        <v>7.47</v>
      </c>
    </row>
    <row collapsed="false" customFormat="false" customHeight="false" hidden="false" ht="13.3" outlineLevel="0" r="635">
      <c r="A635" s="9" t="n">
        <v>37480</v>
      </c>
      <c r="B635" s="5" t="n">
        <v>14.9</v>
      </c>
      <c r="C635" s="5" t="n">
        <v>15.02</v>
      </c>
      <c r="D635" s="5" t="n">
        <v>14.69</v>
      </c>
      <c r="E635" s="5" t="n">
        <v>14.99</v>
      </c>
      <c r="F635" s="5" t="n">
        <v>6420200</v>
      </c>
      <c r="G635" s="5" t="n">
        <v>7.46</v>
      </c>
    </row>
    <row collapsed="false" customFormat="false" customHeight="false" hidden="false" ht="13.3" outlineLevel="0" r="636">
      <c r="A636" s="9" t="n">
        <v>37481</v>
      </c>
      <c r="B636" s="5" t="n">
        <v>14.9</v>
      </c>
      <c r="C636" s="5" t="n">
        <v>15.21</v>
      </c>
      <c r="D636" s="5" t="n">
        <v>14.55</v>
      </c>
      <c r="E636" s="5" t="n">
        <v>14.59</v>
      </c>
      <c r="F636" s="5" t="n">
        <v>9638200</v>
      </c>
      <c r="G636" s="5" t="n">
        <v>7.26</v>
      </c>
    </row>
    <row collapsed="false" customFormat="false" customHeight="false" hidden="false" ht="13.3" outlineLevel="0" r="637">
      <c r="A637" s="9" t="n">
        <v>37482</v>
      </c>
      <c r="B637" s="5" t="n">
        <v>14.67</v>
      </c>
      <c r="C637" s="5" t="n">
        <v>15.35</v>
      </c>
      <c r="D637" s="5" t="n">
        <v>14.54</v>
      </c>
      <c r="E637" s="5" t="n">
        <v>15.17</v>
      </c>
      <c r="F637" s="5" t="n">
        <v>14253000</v>
      </c>
      <c r="G637" s="5" t="n">
        <v>7.55</v>
      </c>
    </row>
    <row collapsed="false" customFormat="false" customHeight="false" hidden="false" ht="13.3" outlineLevel="0" r="638">
      <c r="A638" s="9" t="n">
        <v>37483</v>
      </c>
      <c r="B638" s="5" t="n">
        <v>15.25</v>
      </c>
      <c r="C638" s="5" t="n">
        <v>15.75</v>
      </c>
      <c r="D638" s="5" t="n">
        <v>15.01</v>
      </c>
      <c r="E638" s="5" t="n">
        <v>15.61</v>
      </c>
      <c r="F638" s="5" t="n">
        <v>11502800</v>
      </c>
      <c r="G638" s="5" t="n">
        <v>7.77</v>
      </c>
    </row>
    <row collapsed="false" customFormat="false" customHeight="false" hidden="false" ht="13.3" outlineLevel="0" r="639">
      <c r="A639" s="9" t="n">
        <v>37484</v>
      </c>
      <c r="B639" s="5" t="n">
        <v>15.45</v>
      </c>
      <c r="C639" s="5" t="n">
        <v>16.1</v>
      </c>
      <c r="D639" s="5" t="n">
        <v>15.28</v>
      </c>
      <c r="E639" s="5" t="n">
        <v>15.81</v>
      </c>
      <c r="F639" s="5" t="n">
        <v>8758000</v>
      </c>
      <c r="G639" s="5" t="n">
        <v>7.87</v>
      </c>
    </row>
    <row collapsed="false" customFormat="false" customHeight="false" hidden="false" ht="13.3" outlineLevel="0" r="640">
      <c r="A640" s="9" t="n">
        <v>37487</v>
      </c>
      <c r="B640" s="5" t="n">
        <v>15.78</v>
      </c>
      <c r="C640" s="5" t="n">
        <v>16.25</v>
      </c>
      <c r="D640" s="5" t="n">
        <v>15.72</v>
      </c>
      <c r="E640" s="5" t="n">
        <v>15.98</v>
      </c>
      <c r="F640" s="5" t="n">
        <v>7734200</v>
      </c>
      <c r="G640" s="5" t="n">
        <v>7.96</v>
      </c>
    </row>
    <row collapsed="false" customFormat="false" customHeight="false" hidden="false" ht="13.3" outlineLevel="0" r="641">
      <c r="A641" s="9" t="n">
        <v>37488</v>
      </c>
      <c r="B641" s="5" t="n">
        <v>15.97</v>
      </c>
      <c r="C641" s="5" t="n">
        <v>16.09</v>
      </c>
      <c r="D641" s="5" t="n">
        <v>15.53</v>
      </c>
      <c r="E641" s="5" t="n">
        <v>15.91</v>
      </c>
      <c r="F641" s="5" t="n">
        <v>6665200</v>
      </c>
      <c r="G641" s="5" t="n">
        <v>7.92</v>
      </c>
    </row>
    <row collapsed="false" customFormat="false" customHeight="false" hidden="false" ht="13.3" outlineLevel="0" r="642">
      <c r="A642" s="9" t="n">
        <v>37489</v>
      </c>
      <c r="B642" s="5" t="n">
        <v>16.01</v>
      </c>
      <c r="C642" s="5" t="n">
        <v>16.24</v>
      </c>
      <c r="D642" s="5" t="n">
        <v>15.45</v>
      </c>
      <c r="E642" s="5" t="n">
        <v>16.12</v>
      </c>
      <c r="F642" s="5" t="n">
        <v>7229600</v>
      </c>
      <c r="G642" s="5" t="n">
        <v>8.03</v>
      </c>
    </row>
    <row collapsed="false" customFormat="false" customHeight="false" hidden="false" ht="13.3" outlineLevel="0" r="643">
      <c r="A643" s="9" t="n">
        <v>37490</v>
      </c>
      <c r="B643" s="5" t="n">
        <v>16.2</v>
      </c>
      <c r="C643" s="5" t="n">
        <v>16.25</v>
      </c>
      <c r="D643" s="5" t="n">
        <v>15.66</v>
      </c>
      <c r="E643" s="5" t="n">
        <v>15.97</v>
      </c>
      <c r="F643" s="5" t="n">
        <v>9225400</v>
      </c>
      <c r="G643" s="5" t="n">
        <v>7.95</v>
      </c>
    </row>
    <row collapsed="false" customFormat="false" customHeight="false" hidden="false" ht="13.3" outlineLevel="0" r="644">
      <c r="A644" s="9" t="n">
        <v>37491</v>
      </c>
      <c r="B644" s="5" t="n">
        <v>15.9</v>
      </c>
      <c r="C644" s="5" t="n">
        <v>15.93</v>
      </c>
      <c r="D644" s="5" t="n">
        <v>15.45</v>
      </c>
      <c r="E644" s="5" t="n">
        <v>15.73</v>
      </c>
      <c r="F644" s="5" t="n">
        <v>5830200</v>
      </c>
      <c r="G644" s="5" t="n">
        <v>7.83</v>
      </c>
    </row>
    <row collapsed="false" customFormat="false" customHeight="false" hidden="false" ht="13.3" outlineLevel="0" r="645">
      <c r="A645" s="9" t="n">
        <v>37494</v>
      </c>
      <c r="B645" s="5" t="n">
        <v>15.95</v>
      </c>
      <c r="C645" s="5" t="n">
        <v>15.95</v>
      </c>
      <c r="D645" s="5" t="n">
        <v>15.16</v>
      </c>
      <c r="E645" s="5" t="n">
        <v>15.53</v>
      </c>
      <c r="F645" s="5" t="n">
        <v>6784600</v>
      </c>
      <c r="G645" s="5" t="n">
        <v>7.73</v>
      </c>
    </row>
    <row collapsed="false" customFormat="false" customHeight="false" hidden="false" ht="13.3" outlineLevel="0" r="646">
      <c r="A646" s="9" t="n">
        <v>37495</v>
      </c>
      <c r="B646" s="5" t="n">
        <v>15.71</v>
      </c>
      <c r="C646" s="5" t="n">
        <v>15.74</v>
      </c>
      <c r="D646" s="5" t="n">
        <v>14.71</v>
      </c>
      <c r="E646" s="5" t="n">
        <v>14.85</v>
      </c>
      <c r="F646" s="5" t="n">
        <v>9365400</v>
      </c>
      <c r="G646" s="5" t="n">
        <v>7.39</v>
      </c>
    </row>
    <row collapsed="false" customFormat="false" customHeight="false" hidden="false" ht="13.3" outlineLevel="0" r="647">
      <c r="A647" s="9" t="n">
        <v>37496</v>
      </c>
      <c r="B647" s="5" t="n">
        <v>14.8</v>
      </c>
      <c r="C647" s="5" t="n">
        <v>15.12</v>
      </c>
      <c r="D647" s="5" t="n">
        <v>14.65</v>
      </c>
      <c r="E647" s="5" t="n">
        <v>14.7</v>
      </c>
      <c r="F647" s="5" t="n">
        <v>8856200</v>
      </c>
      <c r="G647" s="5" t="n">
        <v>7.32</v>
      </c>
    </row>
    <row collapsed="false" customFormat="false" customHeight="false" hidden="false" ht="13.3" outlineLevel="0" r="648">
      <c r="A648" s="9" t="n">
        <v>37497</v>
      </c>
      <c r="B648" s="5" t="n">
        <v>14.65</v>
      </c>
      <c r="C648" s="5" t="n">
        <v>15.08</v>
      </c>
      <c r="D648" s="5" t="n">
        <v>14.51</v>
      </c>
      <c r="E648" s="5" t="n">
        <v>14.7</v>
      </c>
      <c r="F648" s="5" t="n">
        <v>5863200</v>
      </c>
      <c r="G648" s="5" t="n">
        <v>7.32</v>
      </c>
    </row>
    <row collapsed="false" customFormat="false" customHeight="false" hidden="false" ht="13.3" outlineLevel="0" r="649">
      <c r="A649" s="9" t="n">
        <v>37498</v>
      </c>
      <c r="B649" s="5" t="n">
        <v>14.73</v>
      </c>
      <c r="C649" s="5" t="n">
        <v>15.14</v>
      </c>
      <c r="D649" s="5" t="n">
        <v>14.58</v>
      </c>
      <c r="E649" s="5" t="n">
        <v>14.75</v>
      </c>
      <c r="F649" s="5" t="n">
        <v>6911400</v>
      </c>
      <c r="G649" s="5" t="n">
        <v>7.34</v>
      </c>
    </row>
    <row collapsed="false" customFormat="false" customHeight="false" hidden="false" ht="13.3" outlineLevel="0" r="650">
      <c r="A650" s="9" t="n">
        <v>37502</v>
      </c>
      <c r="B650" s="5" t="n">
        <v>14.49</v>
      </c>
      <c r="C650" s="5" t="n">
        <v>14.55</v>
      </c>
      <c r="D650" s="5" t="n">
        <v>14.05</v>
      </c>
      <c r="E650" s="5" t="n">
        <v>14.05</v>
      </c>
      <c r="F650" s="5" t="n">
        <v>9890600</v>
      </c>
      <c r="G650" s="5" t="n">
        <v>6.99</v>
      </c>
    </row>
    <row collapsed="false" customFormat="false" customHeight="false" hidden="false" ht="13.3" outlineLevel="0" r="651">
      <c r="A651" s="9" t="n">
        <v>37503</v>
      </c>
      <c r="B651" s="5" t="n">
        <v>14.2</v>
      </c>
      <c r="C651" s="5" t="n">
        <v>14.78</v>
      </c>
      <c r="D651" s="5" t="n">
        <v>14.17</v>
      </c>
      <c r="E651" s="5" t="n">
        <v>14.48</v>
      </c>
      <c r="F651" s="5" t="n">
        <v>15023600</v>
      </c>
      <c r="G651" s="5" t="n">
        <v>7.21</v>
      </c>
    </row>
    <row collapsed="false" customFormat="false" customHeight="false" hidden="false" ht="13.3" outlineLevel="0" r="652">
      <c r="A652" s="9" t="n">
        <v>37504</v>
      </c>
      <c r="B652" s="5" t="n">
        <v>14.22</v>
      </c>
      <c r="C652" s="5" t="n">
        <v>14.36</v>
      </c>
      <c r="D652" s="5" t="n">
        <v>14.05</v>
      </c>
      <c r="E652" s="5" t="n">
        <v>14.18</v>
      </c>
      <c r="F652" s="5" t="n">
        <v>8077800</v>
      </c>
      <c r="G652" s="5" t="n">
        <v>7.06</v>
      </c>
    </row>
    <row collapsed="false" customFormat="false" customHeight="false" hidden="false" ht="13.3" outlineLevel="0" r="653">
      <c r="A653" s="9" t="n">
        <v>37505</v>
      </c>
      <c r="B653" s="5" t="n">
        <v>14.51</v>
      </c>
      <c r="C653" s="5" t="n">
        <v>14.65</v>
      </c>
      <c r="D653" s="5" t="n">
        <v>14.23</v>
      </c>
      <c r="E653" s="5" t="n">
        <v>14.38</v>
      </c>
      <c r="F653" s="5" t="n">
        <v>6485400</v>
      </c>
      <c r="G653" s="5" t="n">
        <v>7.16</v>
      </c>
    </row>
    <row collapsed="false" customFormat="false" customHeight="false" hidden="false" ht="13.3" outlineLevel="0" r="654">
      <c r="A654" s="9" t="n">
        <v>37508</v>
      </c>
      <c r="B654" s="5" t="n">
        <v>14.28</v>
      </c>
      <c r="C654" s="5" t="n">
        <v>14.53</v>
      </c>
      <c r="D654" s="5" t="n">
        <v>14.15</v>
      </c>
      <c r="E654" s="5" t="n">
        <v>14.37</v>
      </c>
      <c r="F654" s="5" t="n">
        <v>5651600</v>
      </c>
      <c r="G654" s="5" t="n">
        <v>7.15</v>
      </c>
    </row>
    <row collapsed="false" customFormat="false" customHeight="false" hidden="false" ht="13.3" outlineLevel="0" r="655">
      <c r="A655" s="9" t="n">
        <v>37509</v>
      </c>
      <c r="B655" s="5" t="n">
        <v>14.41</v>
      </c>
      <c r="C655" s="5" t="n">
        <v>14.49</v>
      </c>
      <c r="D655" s="5" t="n">
        <v>14.12</v>
      </c>
      <c r="E655" s="5" t="n">
        <v>14.33</v>
      </c>
      <c r="F655" s="5" t="n">
        <v>8909600</v>
      </c>
      <c r="G655" s="5" t="n">
        <v>7.13</v>
      </c>
    </row>
    <row collapsed="false" customFormat="false" customHeight="false" hidden="false" ht="13.3" outlineLevel="0" r="656">
      <c r="A656" s="9" t="n">
        <v>37510</v>
      </c>
      <c r="B656" s="5" t="n">
        <v>14.34</v>
      </c>
      <c r="C656" s="5" t="n">
        <v>14.6</v>
      </c>
      <c r="D656" s="5" t="n">
        <v>14.15</v>
      </c>
      <c r="E656" s="5" t="n">
        <v>14.29</v>
      </c>
      <c r="F656" s="5" t="n">
        <v>7229000</v>
      </c>
      <c r="G656" s="5" t="n">
        <v>7.11</v>
      </c>
    </row>
    <row collapsed="false" customFormat="false" customHeight="false" hidden="false" ht="13.3" outlineLevel="0" r="657">
      <c r="A657" s="9" t="n">
        <v>37511</v>
      </c>
      <c r="B657" s="5" t="n">
        <v>14.2</v>
      </c>
      <c r="C657" s="5" t="n">
        <v>14.51</v>
      </c>
      <c r="D657" s="5" t="n">
        <v>14.12</v>
      </c>
      <c r="E657" s="5" t="n">
        <v>14.14</v>
      </c>
      <c r="F657" s="5" t="n">
        <v>9636800</v>
      </c>
      <c r="G657" s="5" t="n">
        <v>7.04</v>
      </c>
    </row>
    <row collapsed="false" customFormat="false" customHeight="false" hidden="false" ht="13.3" outlineLevel="0" r="658">
      <c r="A658" s="9" t="n">
        <v>37512</v>
      </c>
      <c r="B658" s="5" t="n">
        <v>14.13</v>
      </c>
      <c r="C658" s="5" t="n">
        <v>14.34</v>
      </c>
      <c r="D658" s="5" t="n">
        <v>14.05</v>
      </c>
      <c r="E658" s="5" t="n">
        <v>14.17</v>
      </c>
      <c r="F658" s="5" t="n">
        <v>10105400</v>
      </c>
      <c r="G658" s="5" t="n">
        <v>7.05</v>
      </c>
    </row>
    <row collapsed="false" customFormat="false" customHeight="false" hidden="false" ht="13.3" outlineLevel="0" r="659">
      <c r="A659" s="9" t="n">
        <v>37515</v>
      </c>
      <c r="B659" s="5" t="n">
        <v>14.14</v>
      </c>
      <c r="C659" s="5" t="n">
        <v>14.61</v>
      </c>
      <c r="D659" s="5" t="n">
        <v>14.12</v>
      </c>
      <c r="E659" s="5" t="n">
        <v>14.5</v>
      </c>
      <c r="F659" s="5" t="n">
        <v>10237200</v>
      </c>
      <c r="G659" s="5" t="n">
        <v>7.22</v>
      </c>
    </row>
    <row collapsed="false" customFormat="false" customHeight="false" hidden="false" ht="13.3" outlineLevel="0" r="660">
      <c r="A660" s="9" t="n">
        <v>37516</v>
      </c>
      <c r="B660" s="5" t="n">
        <v>14.57</v>
      </c>
      <c r="C660" s="5" t="n">
        <v>15.03</v>
      </c>
      <c r="D660" s="5" t="n">
        <v>14.57</v>
      </c>
      <c r="E660" s="5" t="n">
        <v>14.8</v>
      </c>
      <c r="F660" s="5" t="n">
        <v>15285600</v>
      </c>
      <c r="G660" s="5" t="n">
        <v>7.37</v>
      </c>
    </row>
    <row collapsed="false" customFormat="false" customHeight="false" hidden="false" ht="13.3" outlineLevel="0" r="661">
      <c r="A661" s="9" t="n">
        <v>37517</v>
      </c>
      <c r="B661" s="5" t="n">
        <v>14.69</v>
      </c>
      <c r="C661" s="5" t="n">
        <v>15.09</v>
      </c>
      <c r="D661" s="5" t="n">
        <v>14.52</v>
      </c>
      <c r="E661" s="5" t="n">
        <v>15.02</v>
      </c>
      <c r="F661" s="5" t="n">
        <v>11737200</v>
      </c>
      <c r="G661" s="5" t="n">
        <v>7.48</v>
      </c>
    </row>
    <row collapsed="false" customFormat="false" customHeight="false" hidden="false" ht="13.3" outlineLevel="0" r="662">
      <c r="A662" s="9" t="n">
        <v>37518</v>
      </c>
      <c r="B662" s="5" t="n">
        <v>14.75</v>
      </c>
      <c r="C662" s="5" t="n">
        <v>14.8</v>
      </c>
      <c r="D662" s="5" t="n">
        <v>14.48</v>
      </c>
      <c r="E662" s="5" t="n">
        <v>14.58</v>
      </c>
      <c r="F662" s="5" t="n">
        <v>7355200</v>
      </c>
      <c r="G662" s="5" t="n">
        <v>7.26</v>
      </c>
    </row>
    <row collapsed="false" customFormat="false" customHeight="false" hidden="false" ht="13.3" outlineLevel="0" r="663">
      <c r="A663" s="9" t="n">
        <v>37519</v>
      </c>
      <c r="B663" s="5" t="n">
        <v>14.62</v>
      </c>
      <c r="C663" s="5" t="n">
        <v>14.94</v>
      </c>
      <c r="D663" s="5" t="n">
        <v>14.52</v>
      </c>
      <c r="E663" s="5" t="n">
        <v>14.87</v>
      </c>
      <c r="F663" s="5" t="n">
        <v>12599600</v>
      </c>
      <c r="G663" s="5" t="n">
        <v>7.4</v>
      </c>
    </row>
    <row collapsed="false" customFormat="false" customHeight="false" hidden="false" ht="13.3" outlineLevel="0" r="664">
      <c r="A664" s="9" t="n">
        <v>37522</v>
      </c>
      <c r="B664" s="5" t="n">
        <v>14.76</v>
      </c>
      <c r="C664" s="5" t="n">
        <v>14.96</v>
      </c>
      <c r="D664" s="5" t="n">
        <v>14.45</v>
      </c>
      <c r="E664" s="5" t="n">
        <v>14.85</v>
      </c>
      <c r="F664" s="5" t="n">
        <v>9418200</v>
      </c>
      <c r="G664" s="5" t="n">
        <v>7.39</v>
      </c>
    </row>
    <row collapsed="false" customFormat="false" customHeight="false" hidden="false" ht="13.3" outlineLevel="0" r="665">
      <c r="A665" s="9" t="n">
        <v>37523</v>
      </c>
      <c r="B665" s="5" t="n">
        <v>14.4</v>
      </c>
      <c r="C665" s="5" t="n">
        <v>14.82</v>
      </c>
      <c r="D665" s="5" t="n">
        <v>14.4</v>
      </c>
      <c r="E665" s="5" t="n">
        <v>14.64</v>
      </c>
      <c r="F665" s="5" t="n">
        <v>8952200</v>
      </c>
      <c r="G665" s="5" t="n">
        <v>7.29</v>
      </c>
    </row>
    <row collapsed="false" customFormat="false" customHeight="false" hidden="false" ht="13.3" outlineLevel="0" r="666">
      <c r="A666" s="9" t="n">
        <v>37524</v>
      </c>
      <c r="B666" s="5" t="n">
        <v>14.69</v>
      </c>
      <c r="C666" s="5" t="n">
        <v>15.17</v>
      </c>
      <c r="D666" s="5" t="n">
        <v>14.65</v>
      </c>
      <c r="E666" s="5" t="n">
        <v>14.93</v>
      </c>
      <c r="F666" s="5" t="n">
        <v>9095800</v>
      </c>
      <c r="G666" s="5" t="n">
        <v>7.43</v>
      </c>
    </row>
    <row collapsed="false" customFormat="false" customHeight="false" hidden="false" ht="13.3" outlineLevel="0" r="667">
      <c r="A667" s="9" t="n">
        <v>37525</v>
      </c>
      <c r="B667" s="5" t="n">
        <v>15.1</v>
      </c>
      <c r="C667" s="5" t="n">
        <v>15.19</v>
      </c>
      <c r="D667" s="5" t="n">
        <v>14.55</v>
      </c>
      <c r="E667" s="5" t="n">
        <v>14.7</v>
      </c>
      <c r="F667" s="5" t="n">
        <v>7451600</v>
      </c>
      <c r="G667" s="5" t="n">
        <v>7.32</v>
      </c>
    </row>
    <row collapsed="false" customFormat="false" customHeight="false" hidden="false" ht="13.3" outlineLevel="0" r="668">
      <c r="A668" s="9" t="n">
        <v>37526</v>
      </c>
      <c r="B668" s="5" t="n">
        <v>14.49</v>
      </c>
      <c r="C668" s="5" t="n">
        <v>14.85</v>
      </c>
      <c r="D668" s="5" t="n">
        <v>14.48</v>
      </c>
      <c r="E668" s="5" t="n">
        <v>14.72</v>
      </c>
      <c r="F668" s="5" t="n">
        <v>7362600</v>
      </c>
      <c r="G668" s="5" t="n">
        <v>7.33</v>
      </c>
    </row>
    <row collapsed="false" customFormat="false" customHeight="false" hidden="false" ht="13.3" outlineLevel="0" r="669">
      <c r="A669" s="9" t="n">
        <v>37529</v>
      </c>
      <c r="B669" s="5" t="n">
        <v>14.4</v>
      </c>
      <c r="C669" s="5" t="n">
        <v>14.57</v>
      </c>
      <c r="D669" s="5" t="n">
        <v>14.14</v>
      </c>
      <c r="E669" s="5" t="n">
        <v>14.5</v>
      </c>
      <c r="F669" s="5" t="n">
        <v>8489200</v>
      </c>
      <c r="G669" s="5" t="n">
        <v>7.22</v>
      </c>
    </row>
    <row collapsed="false" customFormat="false" customHeight="false" hidden="false" ht="13.3" outlineLevel="0" r="670">
      <c r="A670" s="9" t="n">
        <v>37530</v>
      </c>
      <c r="B670" s="5" t="n">
        <v>14.59</v>
      </c>
      <c r="C670" s="5" t="n">
        <v>14.6</v>
      </c>
      <c r="D670" s="5" t="n">
        <v>14</v>
      </c>
      <c r="E670" s="5" t="n">
        <v>14.51</v>
      </c>
      <c r="F670" s="5" t="n">
        <v>12229400</v>
      </c>
      <c r="G670" s="5" t="n">
        <v>7.22</v>
      </c>
    </row>
    <row collapsed="false" customFormat="false" customHeight="false" hidden="false" ht="13.3" outlineLevel="0" r="671">
      <c r="A671" s="9" t="n">
        <v>37531</v>
      </c>
      <c r="B671" s="5" t="n">
        <v>14.33</v>
      </c>
      <c r="C671" s="5" t="n">
        <v>14.63</v>
      </c>
      <c r="D671" s="5" t="n">
        <v>14.1</v>
      </c>
      <c r="E671" s="5" t="n">
        <v>14.17</v>
      </c>
      <c r="F671" s="5" t="n">
        <v>8191000</v>
      </c>
      <c r="G671" s="5" t="n">
        <v>7.05</v>
      </c>
    </row>
    <row collapsed="false" customFormat="false" customHeight="false" hidden="false" ht="13.3" outlineLevel="0" r="672">
      <c r="A672" s="9" t="n">
        <v>37532</v>
      </c>
      <c r="B672" s="5" t="n">
        <v>14.18</v>
      </c>
      <c r="C672" s="5" t="n">
        <v>14.6</v>
      </c>
      <c r="D672" s="5" t="n">
        <v>14.06</v>
      </c>
      <c r="E672" s="5" t="n">
        <v>14.3</v>
      </c>
      <c r="F672" s="5" t="n">
        <v>7782000</v>
      </c>
      <c r="G672" s="5" t="n">
        <v>7.12</v>
      </c>
    </row>
    <row collapsed="false" customFormat="false" customHeight="false" hidden="false" ht="13.3" outlineLevel="0" r="673">
      <c r="A673" s="9" t="n">
        <v>37533</v>
      </c>
      <c r="B673" s="5" t="n">
        <v>14.36</v>
      </c>
      <c r="C673" s="5" t="n">
        <v>14.4</v>
      </c>
      <c r="D673" s="5" t="n">
        <v>13.99</v>
      </c>
      <c r="E673" s="5" t="n">
        <v>14.03</v>
      </c>
      <c r="F673" s="5" t="n">
        <v>6815200</v>
      </c>
      <c r="G673" s="5" t="n">
        <v>6.99</v>
      </c>
    </row>
    <row collapsed="false" customFormat="false" customHeight="false" hidden="false" ht="13.3" outlineLevel="0" r="674">
      <c r="A674" s="9" t="n">
        <v>37536</v>
      </c>
      <c r="B674" s="5" t="n">
        <v>13.97</v>
      </c>
      <c r="C674" s="5" t="n">
        <v>14.21</v>
      </c>
      <c r="D674" s="5" t="n">
        <v>13.76</v>
      </c>
      <c r="E674" s="5" t="n">
        <v>13.77</v>
      </c>
      <c r="F674" s="5" t="n">
        <v>8739200</v>
      </c>
      <c r="G674" s="5" t="n">
        <v>6.86</v>
      </c>
    </row>
    <row collapsed="false" customFormat="false" customHeight="false" hidden="false" ht="13.3" outlineLevel="0" r="675">
      <c r="A675" s="9" t="n">
        <v>37537</v>
      </c>
      <c r="B675" s="5" t="n">
        <v>13.9</v>
      </c>
      <c r="C675" s="5" t="n">
        <v>13.96</v>
      </c>
      <c r="D675" s="5" t="n">
        <v>13.36</v>
      </c>
      <c r="E675" s="5" t="n">
        <v>13.68</v>
      </c>
      <c r="F675" s="5" t="n">
        <v>16201600</v>
      </c>
      <c r="G675" s="5" t="n">
        <v>6.81</v>
      </c>
    </row>
    <row collapsed="false" customFormat="false" customHeight="false" hidden="false" ht="13.3" outlineLevel="0" r="676">
      <c r="A676" s="9" t="n">
        <v>37538</v>
      </c>
      <c r="B676" s="5" t="n">
        <v>13.54</v>
      </c>
      <c r="C676" s="5" t="n">
        <v>13.85</v>
      </c>
      <c r="D676" s="5" t="n">
        <v>13.41</v>
      </c>
      <c r="E676" s="5" t="n">
        <v>13.59</v>
      </c>
      <c r="F676" s="5" t="n">
        <v>12738800</v>
      </c>
      <c r="G676" s="5" t="n">
        <v>6.77</v>
      </c>
    </row>
    <row collapsed="false" customFormat="false" customHeight="false" hidden="false" ht="13.3" outlineLevel="0" r="677">
      <c r="A677" s="9" t="n">
        <v>37539</v>
      </c>
      <c r="B677" s="5" t="n">
        <v>13.63</v>
      </c>
      <c r="C677" s="5" t="n">
        <v>14.22</v>
      </c>
      <c r="D677" s="5" t="n">
        <v>13.58</v>
      </c>
      <c r="E677" s="5" t="n">
        <v>14.11</v>
      </c>
      <c r="F677" s="5" t="n">
        <v>11484800</v>
      </c>
      <c r="G677" s="5" t="n">
        <v>7.02</v>
      </c>
    </row>
    <row collapsed="false" customFormat="false" customHeight="false" hidden="false" ht="13.3" outlineLevel="0" r="678">
      <c r="A678" s="9" t="n">
        <v>37540</v>
      </c>
      <c r="B678" s="5" t="n">
        <v>14.25</v>
      </c>
      <c r="C678" s="5" t="n">
        <v>14.78</v>
      </c>
      <c r="D678" s="5" t="n">
        <v>14.1</v>
      </c>
      <c r="E678" s="5" t="n">
        <v>14.51</v>
      </c>
      <c r="F678" s="5" t="n">
        <v>10524200</v>
      </c>
      <c r="G678" s="5" t="n">
        <v>7.22</v>
      </c>
    </row>
    <row collapsed="false" customFormat="false" customHeight="false" hidden="false" ht="13.3" outlineLevel="0" r="679">
      <c r="A679" s="9" t="n">
        <v>37543</v>
      </c>
      <c r="B679" s="5" t="n">
        <v>14.55</v>
      </c>
      <c r="C679" s="5" t="n">
        <v>14.98</v>
      </c>
      <c r="D679" s="5" t="n">
        <v>14.44</v>
      </c>
      <c r="E679" s="5" t="n">
        <v>14.77</v>
      </c>
      <c r="F679" s="5" t="n">
        <v>6943000</v>
      </c>
      <c r="G679" s="5" t="n">
        <v>7.35</v>
      </c>
    </row>
    <row collapsed="false" customFormat="false" customHeight="false" hidden="false" ht="13.3" outlineLevel="0" r="680">
      <c r="A680" s="9" t="n">
        <v>37544</v>
      </c>
      <c r="B680" s="5" t="n">
        <v>15.22</v>
      </c>
      <c r="C680" s="5" t="n">
        <v>15.25</v>
      </c>
      <c r="D680" s="5" t="n">
        <v>14.78</v>
      </c>
      <c r="E680" s="5" t="n">
        <v>15.16</v>
      </c>
      <c r="F680" s="5" t="n">
        <v>14482800</v>
      </c>
      <c r="G680" s="5" t="n">
        <v>7.55</v>
      </c>
    </row>
    <row collapsed="false" customFormat="false" customHeight="false" hidden="false" ht="13.3" outlineLevel="0" r="681">
      <c r="A681" s="9" t="n">
        <v>37545</v>
      </c>
      <c r="B681" s="5" t="n">
        <v>14.86</v>
      </c>
      <c r="C681" s="5" t="n">
        <v>15.13</v>
      </c>
      <c r="D681" s="5" t="n">
        <v>13.9</v>
      </c>
      <c r="E681" s="5" t="n">
        <v>14.56</v>
      </c>
      <c r="F681" s="5" t="n">
        <v>10986600</v>
      </c>
      <c r="G681" s="5" t="n">
        <v>7.25</v>
      </c>
    </row>
    <row collapsed="false" customFormat="false" customHeight="false" hidden="false" ht="13.3" outlineLevel="0" r="682">
      <c r="A682" s="9" t="n">
        <v>37546</v>
      </c>
      <c r="B682" s="5" t="n">
        <v>14.21</v>
      </c>
      <c r="C682" s="5" t="n">
        <v>14.38</v>
      </c>
      <c r="D682" s="5" t="n">
        <v>13.98</v>
      </c>
      <c r="E682" s="5" t="n">
        <v>14.11</v>
      </c>
      <c r="F682" s="5" t="n">
        <v>16760600</v>
      </c>
      <c r="G682" s="5" t="n">
        <v>7.02</v>
      </c>
    </row>
    <row collapsed="false" customFormat="false" customHeight="false" hidden="false" ht="13.3" outlineLevel="0" r="683">
      <c r="A683" s="9" t="n">
        <v>37547</v>
      </c>
      <c r="B683" s="5" t="n">
        <v>14</v>
      </c>
      <c r="C683" s="5" t="n">
        <v>14.35</v>
      </c>
      <c r="D683" s="5" t="n">
        <v>13.93</v>
      </c>
      <c r="E683" s="5" t="n">
        <v>14.34</v>
      </c>
      <c r="F683" s="5" t="n">
        <v>10296400</v>
      </c>
      <c r="G683" s="5" t="n">
        <v>7.14</v>
      </c>
    </row>
    <row collapsed="false" customFormat="false" customHeight="false" hidden="false" ht="13.3" outlineLevel="0" r="684">
      <c r="A684" s="9" t="n">
        <v>37550</v>
      </c>
      <c r="B684" s="5" t="n">
        <v>14.26</v>
      </c>
      <c r="C684" s="5" t="n">
        <v>14.63</v>
      </c>
      <c r="D684" s="5" t="n">
        <v>14</v>
      </c>
      <c r="E684" s="5" t="n">
        <v>14.56</v>
      </c>
      <c r="F684" s="5" t="n">
        <v>8518600</v>
      </c>
      <c r="G684" s="5" t="n">
        <v>7.25</v>
      </c>
    </row>
    <row collapsed="false" customFormat="false" customHeight="false" hidden="false" ht="13.3" outlineLevel="0" r="685">
      <c r="A685" s="9" t="n">
        <v>37551</v>
      </c>
      <c r="B685" s="5" t="n">
        <v>14.47</v>
      </c>
      <c r="C685" s="5" t="n">
        <v>14.88</v>
      </c>
      <c r="D685" s="5" t="n">
        <v>14.26</v>
      </c>
      <c r="E685" s="5" t="n">
        <v>14.7</v>
      </c>
      <c r="F685" s="5" t="n">
        <v>7791000</v>
      </c>
      <c r="G685" s="5" t="n">
        <v>7.32</v>
      </c>
    </row>
    <row collapsed="false" customFormat="false" customHeight="false" hidden="false" ht="13.3" outlineLevel="0" r="686">
      <c r="A686" s="9" t="n">
        <v>37552</v>
      </c>
      <c r="B686" s="5" t="n">
        <v>14.63</v>
      </c>
      <c r="C686" s="5" t="n">
        <v>14.98</v>
      </c>
      <c r="D686" s="5" t="n">
        <v>14.5</v>
      </c>
      <c r="E686" s="5" t="n">
        <v>14.88</v>
      </c>
      <c r="F686" s="5" t="n">
        <v>7465600</v>
      </c>
      <c r="G686" s="5" t="n">
        <v>7.41</v>
      </c>
    </row>
    <row collapsed="false" customFormat="false" customHeight="false" hidden="false" ht="13.3" outlineLevel="0" r="687">
      <c r="A687" s="9" t="n">
        <v>37553</v>
      </c>
      <c r="B687" s="5" t="n">
        <v>15.02</v>
      </c>
      <c r="C687" s="5" t="n">
        <v>15.21</v>
      </c>
      <c r="D687" s="5" t="n">
        <v>14.55</v>
      </c>
      <c r="E687" s="5" t="n">
        <v>14.69</v>
      </c>
      <c r="F687" s="5" t="n">
        <v>6241000</v>
      </c>
      <c r="G687" s="5" t="n">
        <v>7.31</v>
      </c>
    </row>
    <row collapsed="false" customFormat="false" customHeight="false" hidden="false" ht="13.3" outlineLevel="0" r="688">
      <c r="A688" s="9" t="n">
        <v>37554</v>
      </c>
      <c r="B688" s="5" t="n">
        <v>14.69</v>
      </c>
      <c r="C688" s="5" t="n">
        <v>15.45</v>
      </c>
      <c r="D688" s="5" t="n">
        <v>14.59</v>
      </c>
      <c r="E688" s="5" t="n">
        <v>15.42</v>
      </c>
      <c r="F688" s="5" t="n">
        <v>9966800</v>
      </c>
      <c r="G688" s="5" t="n">
        <v>7.68</v>
      </c>
    </row>
    <row collapsed="false" customFormat="false" customHeight="false" hidden="false" ht="13.3" outlineLevel="0" r="689">
      <c r="A689" s="9" t="n">
        <v>37557</v>
      </c>
      <c r="B689" s="5" t="n">
        <v>15.55</v>
      </c>
      <c r="C689" s="5" t="n">
        <v>15.95</v>
      </c>
      <c r="D689" s="5" t="n">
        <v>15.25</v>
      </c>
      <c r="E689" s="5" t="n">
        <v>15.61</v>
      </c>
      <c r="F689" s="5" t="n">
        <v>12475000</v>
      </c>
      <c r="G689" s="5" t="n">
        <v>7.77</v>
      </c>
    </row>
    <row collapsed="false" customFormat="false" customHeight="false" hidden="false" ht="13.3" outlineLevel="0" r="690">
      <c r="A690" s="9" t="n">
        <v>37558</v>
      </c>
      <c r="B690" s="5" t="n">
        <v>15.57</v>
      </c>
      <c r="C690" s="5" t="n">
        <v>15.88</v>
      </c>
      <c r="D690" s="5" t="n">
        <v>14.96</v>
      </c>
      <c r="E690" s="5" t="n">
        <v>15.44</v>
      </c>
      <c r="F690" s="5" t="n">
        <v>9256400</v>
      </c>
      <c r="G690" s="5" t="n">
        <v>7.69</v>
      </c>
    </row>
    <row collapsed="false" customFormat="false" customHeight="false" hidden="false" ht="13.3" outlineLevel="0" r="691">
      <c r="A691" s="9" t="n">
        <v>37559</v>
      </c>
      <c r="B691" s="5" t="n">
        <v>15.49</v>
      </c>
      <c r="C691" s="5" t="n">
        <v>16.37</v>
      </c>
      <c r="D691" s="5" t="n">
        <v>15.48</v>
      </c>
      <c r="E691" s="5" t="n">
        <v>15.98</v>
      </c>
      <c r="F691" s="5" t="n">
        <v>9667000</v>
      </c>
      <c r="G691" s="5" t="n">
        <v>7.96</v>
      </c>
    </row>
    <row collapsed="false" customFormat="false" customHeight="false" hidden="false" ht="13.3" outlineLevel="0" r="692">
      <c r="A692" s="9" t="n">
        <v>37560</v>
      </c>
      <c r="B692" s="5" t="n">
        <v>15.99</v>
      </c>
      <c r="C692" s="5" t="n">
        <v>16.44</v>
      </c>
      <c r="D692" s="5" t="n">
        <v>15.92</v>
      </c>
      <c r="E692" s="5" t="n">
        <v>16.07</v>
      </c>
      <c r="F692" s="5" t="n">
        <v>10565600</v>
      </c>
      <c r="G692" s="5" t="n">
        <v>8</v>
      </c>
    </row>
    <row collapsed="false" customFormat="false" customHeight="false" hidden="false" ht="13.3" outlineLevel="0" r="693">
      <c r="A693" s="9" t="n">
        <v>37561</v>
      </c>
      <c r="B693" s="5" t="n">
        <v>15.94</v>
      </c>
      <c r="C693" s="5" t="n">
        <v>16.5</v>
      </c>
      <c r="D693" s="5" t="n">
        <v>15.89</v>
      </c>
      <c r="E693" s="5" t="n">
        <v>16.36</v>
      </c>
      <c r="F693" s="5" t="n">
        <v>6779600</v>
      </c>
      <c r="G693" s="5" t="n">
        <v>8.15</v>
      </c>
    </row>
    <row collapsed="false" customFormat="false" customHeight="false" hidden="false" ht="13.3" outlineLevel="0" r="694">
      <c r="A694" s="9" t="n">
        <v>37564</v>
      </c>
      <c r="B694" s="5" t="n">
        <v>16.5</v>
      </c>
      <c r="C694" s="5" t="n">
        <v>17.38</v>
      </c>
      <c r="D694" s="5" t="n">
        <v>16.35</v>
      </c>
      <c r="E694" s="5" t="n">
        <v>16.89</v>
      </c>
      <c r="F694" s="5" t="n">
        <v>13457800</v>
      </c>
      <c r="G694" s="5" t="n">
        <v>8.41</v>
      </c>
    </row>
    <row collapsed="false" customFormat="false" customHeight="false" hidden="false" ht="13.3" outlineLevel="0" r="695">
      <c r="A695" s="9" t="n">
        <v>37565</v>
      </c>
      <c r="B695" s="5" t="n">
        <v>16.75</v>
      </c>
      <c r="C695" s="5" t="n">
        <v>16.96</v>
      </c>
      <c r="D695" s="5" t="n">
        <v>16.35</v>
      </c>
      <c r="E695" s="5" t="n">
        <v>16.9</v>
      </c>
      <c r="F695" s="5" t="n">
        <v>7524800</v>
      </c>
      <c r="G695" s="5" t="n">
        <v>8.41</v>
      </c>
    </row>
    <row collapsed="false" customFormat="false" customHeight="false" hidden="false" ht="13.3" outlineLevel="0" r="696">
      <c r="A696" s="9" t="n">
        <v>37566</v>
      </c>
      <c r="B696" s="5" t="n">
        <v>17.08</v>
      </c>
      <c r="C696" s="5" t="n">
        <v>17.32</v>
      </c>
      <c r="D696" s="5" t="n">
        <v>16.7</v>
      </c>
      <c r="E696" s="5" t="n">
        <v>17.22</v>
      </c>
      <c r="F696" s="5" t="n">
        <v>7728200</v>
      </c>
      <c r="G696" s="5" t="n">
        <v>8.57</v>
      </c>
    </row>
    <row collapsed="false" customFormat="false" customHeight="false" hidden="false" ht="13.3" outlineLevel="0" r="697">
      <c r="A697" s="9" t="n">
        <v>37567</v>
      </c>
      <c r="B697" s="5" t="n">
        <v>16.94</v>
      </c>
      <c r="C697" s="5" t="n">
        <v>17.1</v>
      </c>
      <c r="D697" s="5" t="n">
        <v>15.81</v>
      </c>
      <c r="E697" s="5" t="n">
        <v>16</v>
      </c>
      <c r="F697" s="5" t="n">
        <v>12006400</v>
      </c>
      <c r="G697" s="5" t="n">
        <v>7.97</v>
      </c>
    </row>
    <row collapsed="false" customFormat="false" customHeight="false" hidden="false" ht="13.3" outlineLevel="0" r="698">
      <c r="A698" s="9" t="n">
        <v>37568</v>
      </c>
      <c r="B698" s="5" t="n">
        <v>16.01</v>
      </c>
      <c r="C698" s="5" t="n">
        <v>16.2</v>
      </c>
      <c r="D698" s="5" t="n">
        <v>15.52</v>
      </c>
      <c r="E698" s="5" t="n">
        <v>15.84</v>
      </c>
      <c r="F698" s="5" t="n">
        <v>6788000</v>
      </c>
      <c r="G698" s="5" t="n">
        <v>7.89</v>
      </c>
    </row>
    <row collapsed="false" customFormat="false" customHeight="false" hidden="false" ht="13.3" outlineLevel="0" r="699">
      <c r="A699" s="9" t="n">
        <v>37571</v>
      </c>
      <c r="B699" s="5" t="n">
        <v>15.74</v>
      </c>
      <c r="C699" s="5" t="n">
        <v>15.89</v>
      </c>
      <c r="D699" s="5" t="n">
        <v>15.12</v>
      </c>
      <c r="E699" s="5" t="n">
        <v>15.16</v>
      </c>
      <c r="F699" s="5" t="n">
        <v>5463400</v>
      </c>
      <c r="G699" s="5" t="n">
        <v>7.55</v>
      </c>
    </row>
    <row collapsed="false" customFormat="false" customHeight="false" hidden="false" ht="13.3" outlineLevel="0" r="700">
      <c r="A700" s="9" t="n">
        <v>37572</v>
      </c>
      <c r="B700" s="5" t="n">
        <v>15.32</v>
      </c>
      <c r="C700" s="5" t="n">
        <v>16.04</v>
      </c>
      <c r="D700" s="5" t="n">
        <v>15.28</v>
      </c>
      <c r="E700" s="5" t="n">
        <v>15.64</v>
      </c>
      <c r="F700" s="5" t="n">
        <v>7992600</v>
      </c>
      <c r="G700" s="5" t="n">
        <v>7.79</v>
      </c>
    </row>
    <row collapsed="false" customFormat="false" customHeight="false" hidden="false" ht="13.3" outlineLevel="0" r="701">
      <c r="A701" s="9" t="n">
        <v>37573</v>
      </c>
      <c r="B701" s="5" t="n">
        <v>15.5</v>
      </c>
      <c r="C701" s="5" t="n">
        <v>16.07</v>
      </c>
      <c r="D701" s="5" t="n">
        <v>15.28</v>
      </c>
      <c r="E701" s="5" t="n">
        <v>15.59</v>
      </c>
      <c r="F701" s="5" t="n">
        <v>8276400</v>
      </c>
      <c r="G701" s="5" t="n">
        <v>7.76</v>
      </c>
    </row>
    <row collapsed="false" customFormat="false" customHeight="false" hidden="false" ht="13.3" outlineLevel="0" r="702">
      <c r="A702" s="9" t="n">
        <v>37574</v>
      </c>
      <c r="B702" s="5" t="n">
        <v>15.9</v>
      </c>
      <c r="C702" s="5" t="n">
        <v>16.41</v>
      </c>
      <c r="D702" s="5" t="n">
        <v>15.78</v>
      </c>
      <c r="E702" s="5" t="n">
        <v>16.3</v>
      </c>
      <c r="F702" s="5" t="n">
        <v>5061200</v>
      </c>
      <c r="G702" s="5" t="n">
        <v>8.12</v>
      </c>
    </row>
    <row collapsed="false" customFormat="false" customHeight="false" hidden="false" ht="13.3" outlineLevel="0" r="703">
      <c r="A703" s="9" t="n">
        <v>37575</v>
      </c>
      <c r="B703" s="5" t="n">
        <v>16.23</v>
      </c>
      <c r="C703" s="5" t="n">
        <v>16.24</v>
      </c>
      <c r="D703" s="5" t="n">
        <v>15.76</v>
      </c>
      <c r="E703" s="5" t="n">
        <v>15.95</v>
      </c>
      <c r="F703" s="5" t="n">
        <v>5749800</v>
      </c>
      <c r="G703" s="5" t="n">
        <v>7.94</v>
      </c>
    </row>
    <row collapsed="false" customFormat="false" customHeight="false" hidden="false" ht="13.3" outlineLevel="0" r="704">
      <c r="A704" s="9" t="n">
        <v>37578</v>
      </c>
      <c r="B704" s="5" t="n">
        <v>16.19</v>
      </c>
      <c r="C704" s="5" t="n">
        <v>16.2</v>
      </c>
      <c r="D704" s="5" t="n">
        <v>15.52</v>
      </c>
      <c r="E704" s="5" t="n">
        <v>15.65</v>
      </c>
      <c r="F704" s="5" t="n">
        <v>5877800</v>
      </c>
      <c r="G704" s="5" t="n">
        <v>7.79</v>
      </c>
    </row>
    <row collapsed="false" customFormat="false" customHeight="false" hidden="false" ht="13.3" outlineLevel="0" r="705">
      <c r="A705" s="9" t="n">
        <v>37579</v>
      </c>
      <c r="B705" s="5" t="n">
        <v>15.55</v>
      </c>
      <c r="C705" s="5" t="n">
        <v>15.75</v>
      </c>
      <c r="D705" s="5" t="n">
        <v>15.01</v>
      </c>
      <c r="E705" s="5" t="n">
        <v>15.27</v>
      </c>
      <c r="F705" s="5" t="n">
        <v>7534000</v>
      </c>
      <c r="G705" s="5" t="n">
        <v>7.6</v>
      </c>
    </row>
    <row collapsed="false" customFormat="false" customHeight="false" hidden="false" ht="13.3" outlineLevel="0" r="706">
      <c r="A706" s="9" t="n">
        <v>37580</v>
      </c>
      <c r="B706" s="5" t="n">
        <v>15.3</v>
      </c>
      <c r="C706" s="5" t="n">
        <v>15.7</v>
      </c>
      <c r="D706" s="5" t="n">
        <v>15.25</v>
      </c>
      <c r="E706" s="5" t="n">
        <v>15.53</v>
      </c>
      <c r="F706" s="5" t="n">
        <v>7455000</v>
      </c>
      <c r="G706" s="5" t="n">
        <v>7.73</v>
      </c>
    </row>
    <row collapsed="false" customFormat="false" customHeight="false" hidden="false" ht="13.3" outlineLevel="0" r="707">
      <c r="A707" s="9" t="n">
        <v>37581</v>
      </c>
      <c r="B707" s="5" t="n">
        <v>15.9</v>
      </c>
      <c r="C707" s="5" t="n">
        <v>16.44</v>
      </c>
      <c r="D707" s="5" t="n">
        <v>15.75</v>
      </c>
      <c r="E707" s="5" t="n">
        <v>16.35</v>
      </c>
      <c r="F707" s="5" t="n">
        <v>14945800</v>
      </c>
      <c r="G707" s="5" t="n">
        <v>8.14</v>
      </c>
    </row>
    <row collapsed="false" customFormat="false" customHeight="false" hidden="false" ht="13.3" outlineLevel="0" r="708">
      <c r="A708" s="9" t="n">
        <v>37582</v>
      </c>
      <c r="B708" s="5" t="n">
        <v>16.09</v>
      </c>
      <c r="C708" s="5" t="n">
        <v>16.3</v>
      </c>
      <c r="D708" s="5" t="n">
        <v>15.9</v>
      </c>
      <c r="E708" s="5" t="n">
        <v>16.01</v>
      </c>
      <c r="F708" s="5" t="n">
        <v>8137800</v>
      </c>
      <c r="G708" s="5" t="n">
        <v>7.97</v>
      </c>
    </row>
    <row collapsed="false" customFormat="false" customHeight="false" hidden="false" ht="13.3" outlineLevel="0" r="709">
      <c r="A709" s="9" t="n">
        <v>37585</v>
      </c>
      <c r="B709" s="5" t="n">
        <v>16.03</v>
      </c>
      <c r="C709" s="5" t="n">
        <v>16.14</v>
      </c>
      <c r="D709" s="5" t="n">
        <v>15.71</v>
      </c>
      <c r="E709" s="5" t="n">
        <v>15.97</v>
      </c>
      <c r="F709" s="5" t="n">
        <v>7122400</v>
      </c>
      <c r="G709" s="5" t="n">
        <v>7.95</v>
      </c>
    </row>
    <row collapsed="false" customFormat="false" customHeight="false" hidden="false" ht="13.3" outlineLevel="0" r="710">
      <c r="A710" s="9" t="n">
        <v>37586</v>
      </c>
      <c r="B710" s="5" t="n">
        <v>15.85</v>
      </c>
      <c r="C710" s="5" t="n">
        <v>15.9</v>
      </c>
      <c r="D710" s="5" t="n">
        <v>15.27</v>
      </c>
      <c r="E710" s="5" t="n">
        <v>15.41</v>
      </c>
      <c r="F710" s="5" t="n">
        <v>8580800</v>
      </c>
      <c r="G710" s="5" t="n">
        <v>7.67</v>
      </c>
    </row>
    <row collapsed="false" customFormat="false" customHeight="false" hidden="false" ht="13.3" outlineLevel="0" r="711">
      <c r="A711" s="9" t="n">
        <v>37587</v>
      </c>
      <c r="B711" s="5" t="n">
        <v>15.6</v>
      </c>
      <c r="C711" s="5" t="n">
        <v>15.86</v>
      </c>
      <c r="D711" s="5" t="n">
        <v>15.45</v>
      </c>
      <c r="E711" s="5" t="n">
        <v>15.72</v>
      </c>
      <c r="F711" s="5" t="n">
        <v>10242800</v>
      </c>
      <c r="G711" s="5" t="n">
        <v>7.83</v>
      </c>
    </row>
    <row collapsed="false" customFormat="false" customHeight="false" hidden="false" ht="13.3" outlineLevel="0" r="712">
      <c r="A712" s="9" t="n">
        <v>37589</v>
      </c>
      <c r="B712" s="5" t="n">
        <v>15.79</v>
      </c>
      <c r="C712" s="5" t="n">
        <v>15.88</v>
      </c>
      <c r="D712" s="5" t="n">
        <v>15.41</v>
      </c>
      <c r="E712" s="5" t="n">
        <v>15.5</v>
      </c>
      <c r="F712" s="5" t="n">
        <v>5122600</v>
      </c>
      <c r="G712" s="5" t="n">
        <v>7.72</v>
      </c>
    </row>
    <row collapsed="false" customFormat="false" customHeight="false" hidden="false" ht="13.3" outlineLevel="0" r="713">
      <c r="A713" s="9" t="n">
        <v>37592</v>
      </c>
      <c r="B713" s="5" t="n">
        <v>15.9</v>
      </c>
      <c r="C713" s="5" t="n">
        <v>16.1</v>
      </c>
      <c r="D713" s="5" t="n">
        <v>15.01</v>
      </c>
      <c r="E713" s="5" t="n">
        <v>15.18</v>
      </c>
      <c r="F713" s="5" t="n">
        <v>14240800</v>
      </c>
      <c r="G713" s="5" t="n">
        <v>7.56</v>
      </c>
    </row>
    <row collapsed="false" customFormat="false" customHeight="false" hidden="false" ht="13.3" outlineLevel="0" r="714">
      <c r="A714" s="9" t="n">
        <v>37593</v>
      </c>
      <c r="B714" s="5" t="n">
        <v>15.2</v>
      </c>
      <c r="C714" s="5" t="n">
        <v>15.34</v>
      </c>
      <c r="D714" s="5" t="n">
        <v>15.1</v>
      </c>
      <c r="E714" s="5" t="n">
        <v>15.16</v>
      </c>
      <c r="F714" s="5" t="n">
        <v>8138200</v>
      </c>
      <c r="G714" s="5" t="n">
        <v>7.55</v>
      </c>
    </row>
    <row collapsed="false" customFormat="false" customHeight="false" hidden="false" ht="13.3" outlineLevel="0" r="715">
      <c r="A715" s="9" t="n">
        <v>37594</v>
      </c>
      <c r="B715" s="5" t="n">
        <v>15.18</v>
      </c>
      <c r="C715" s="5" t="n">
        <v>15.19</v>
      </c>
      <c r="D715" s="5" t="n">
        <v>14.5</v>
      </c>
      <c r="E715" s="5" t="n">
        <v>14.97</v>
      </c>
      <c r="F715" s="5" t="n">
        <v>11634200</v>
      </c>
      <c r="G715" s="5" t="n">
        <v>7.45</v>
      </c>
    </row>
    <row collapsed="false" customFormat="false" customHeight="false" hidden="false" ht="13.3" outlineLevel="0" r="716">
      <c r="A716" s="9" t="n">
        <v>37595</v>
      </c>
      <c r="B716" s="5" t="n">
        <v>15.03</v>
      </c>
      <c r="C716" s="5" t="n">
        <v>15.08</v>
      </c>
      <c r="D716" s="5" t="n">
        <v>14.53</v>
      </c>
      <c r="E716" s="5" t="n">
        <v>14.63</v>
      </c>
      <c r="F716" s="5" t="n">
        <v>8692800</v>
      </c>
      <c r="G716" s="5" t="n">
        <v>7.28</v>
      </c>
    </row>
    <row collapsed="false" customFormat="false" customHeight="false" hidden="false" ht="13.3" outlineLevel="0" r="717">
      <c r="A717" s="9" t="n">
        <v>37596</v>
      </c>
      <c r="B717" s="5" t="n">
        <v>14.65</v>
      </c>
      <c r="C717" s="5" t="n">
        <v>15.19</v>
      </c>
      <c r="D717" s="5" t="n">
        <v>14.52</v>
      </c>
      <c r="E717" s="5" t="n">
        <v>14.95</v>
      </c>
      <c r="F717" s="5" t="n">
        <v>8762800</v>
      </c>
      <c r="G717" s="5" t="n">
        <v>7.44</v>
      </c>
    </row>
    <row collapsed="false" customFormat="false" customHeight="false" hidden="false" ht="13.3" outlineLevel="0" r="718">
      <c r="A718" s="9" t="n">
        <v>37599</v>
      </c>
      <c r="B718" s="5" t="n">
        <v>14.94</v>
      </c>
      <c r="C718" s="5" t="n">
        <v>14.95</v>
      </c>
      <c r="D718" s="5" t="n">
        <v>14.67</v>
      </c>
      <c r="E718" s="5" t="n">
        <v>14.75</v>
      </c>
      <c r="F718" s="5" t="n">
        <v>8431600</v>
      </c>
      <c r="G718" s="5" t="n">
        <v>7.34</v>
      </c>
    </row>
    <row collapsed="false" customFormat="false" customHeight="false" hidden="false" ht="13.3" outlineLevel="0" r="719">
      <c r="A719" s="9" t="n">
        <v>37600</v>
      </c>
      <c r="B719" s="5" t="n">
        <v>14.75</v>
      </c>
      <c r="C719" s="5" t="n">
        <v>15.45</v>
      </c>
      <c r="D719" s="5" t="n">
        <v>14.73</v>
      </c>
      <c r="E719" s="5" t="n">
        <v>15.28</v>
      </c>
      <c r="F719" s="5" t="n">
        <v>11021800</v>
      </c>
      <c r="G719" s="5" t="n">
        <v>7.61</v>
      </c>
    </row>
    <row collapsed="false" customFormat="false" customHeight="false" hidden="false" ht="13.3" outlineLevel="0" r="720">
      <c r="A720" s="9" t="n">
        <v>37601</v>
      </c>
      <c r="B720" s="5" t="n">
        <v>15.3</v>
      </c>
      <c r="C720" s="5" t="n">
        <v>15.49</v>
      </c>
      <c r="D720" s="5" t="n">
        <v>15.08</v>
      </c>
      <c r="E720" s="5" t="n">
        <v>15.49</v>
      </c>
      <c r="F720" s="5" t="n">
        <v>9053600</v>
      </c>
      <c r="G720" s="5" t="n">
        <v>7.71</v>
      </c>
    </row>
    <row collapsed="false" customFormat="false" customHeight="false" hidden="false" ht="13.3" outlineLevel="0" r="721">
      <c r="A721" s="9" t="n">
        <v>37602</v>
      </c>
      <c r="B721" s="5" t="n">
        <v>15.51</v>
      </c>
      <c r="C721" s="5" t="n">
        <v>15.55</v>
      </c>
      <c r="D721" s="5" t="n">
        <v>15.01</v>
      </c>
      <c r="E721" s="5" t="n">
        <v>15.19</v>
      </c>
      <c r="F721" s="5" t="n">
        <v>5333600</v>
      </c>
      <c r="G721" s="5" t="n">
        <v>7.56</v>
      </c>
    </row>
    <row collapsed="false" customFormat="false" customHeight="false" hidden="false" ht="13.3" outlineLevel="0" r="722">
      <c r="A722" s="9" t="n">
        <v>37603</v>
      </c>
      <c r="B722" s="5" t="n">
        <v>15.14</v>
      </c>
      <c r="C722" s="5" t="n">
        <v>15.15</v>
      </c>
      <c r="D722" s="5" t="n">
        <v>14.65</v>
      </c>
      <c r="E722" s="5" t="n">
        <v>14.79</v>
      </c>
      <c r="F722" s="5" t="n">
        <v>5885000</v>
      </c>
      <c r="G722" s="5" t="n">
        <v>7.36</v>
      </c>
    </row>
    <row collapsed="false" customFormat="false" customHeight="false" hidden="false" ht="13.3" outlineLevel="0" r="723">
      <c r="A723" s="9" t="n">
        <v>37606</v>
      </c>
      <c r="B723" s="5" t="n">
        <v>14.81</v>
      </c>
      <c r="C723" s="5" t="n">
        <v>15.1</v>
      </c>
      <c r="D723" s="5" t="n">
        <v>14.61</v>
      </c>
      <c r="E723" s="5" t="n">
        <v>14.85</v>
      </c>
      <c r="F723" s="5" t="n">
        <v>8986600</v>
      </c>
      <c r="G723" s="5" t="n">
        <v>7.39</v>
      </c>
    </row>
    <row collapsed="false" customFormat="false" customHeight="false" hidden="false" ht="13.3" outlineLevel="0" r="724">
      <c r="A724" s="9" t="n">
        <v>37607</v>
      </c>
      <c r="B724" s="5" t="n">
        <v>14.85</v>
      </c>
      <c r="C724" s="5" t="n">
        <v>15.19</v>
      </c>
      <c r="D724" s="5" t="n">
        <v>14.66</v>
      </c>
      <c r="E724" s="5" t="n">
        <v>15.08</v>
      </c>
      <c r="F724" s="5" t="n">
        <v>7952200</v>
      </c>
      <c r="G724" s="5" t="n">
        <v>7.51</v>
      </c>
    </row>
    <row collapsed="false" customFormat="false" customHeight="false" hidden="false" ht="13.3" outlineLevel="0" r="725">
      <c r="A725" s="9" t="n">
        <v>37608</v>
      </c>
      <c r="B725" s="5" t="n">
        <v>14.8</v>
      </c>
      <c r="C725" s="5" t="n">
        <v>14.86</v>
      </c>
      <c r="D725" s="5" t="n">
        <v>14.5</v>
      </c>
      <c r="E725" s="5" t="n">
        <v>14.57</v>
      </c>
      <c r="F725" s="5" t="n">
        <v>5382200</v>
      </c>
      <c r="G725" s="5" t="n">
        <v>7.25</v>
      </c>
    </row>
    <row collapsed="false" customFormat="false" customHeight="false" hidden="false" ht="13.3" outlineLevel="0" r="726">
      <c r="A726" s="9" t="n">
        <v>37609</v>
      </c>
      <c r="B726" s="5" t="n">
        <v>14.53</v>
      </c>
      <c r="C726" s="5" t="n">
        <v>14.92</v>
      </c>
      <c r="D726" s="5" t="n">
        <v>14.1</v>
      </c>
      <c r="E726" s="5" t="n">
        <v>14.2</v>
      </c>
      <c r="F726" s="5" t="n">
        <v>12411400</v>
      </c>
      <c r="G726" s="5" t="n">
        <v>7.07</v>
      </c>
    </row>
    <row collapsed="false" customFormat="false" customHeight="false" hidden="false" ht="13.3" outlineLevel="0" r="727">
      <c r="A727" s="9" t="n">
        <v>37610</v>
      </c>
      <c r="B727" s="5" t="n">
        <v>14.29</v>
      </c>
      <c r="C727" s="5" t="n">
        <v>14.56</v>
      </c>
      <c r="D727" s="5" t="n">
        <v>13.78</v>
      </c>
      <c r="E727" s="5" t="n">
        <v>14.14</v>
      </c>
      <c r="F727" s="5" t="n">
        <v>11360600</v>
      </c>
      <c r="G727" s="5" t="n">
        <v>7.04</v>
      </c>
    </row>
    <row collapsed="false" customFormat="false" customHeight="false" hidden="false" ht="13.3" outlineLevel="0" r="728">
      <c r="A728" s="9" t="n">
        <v>37613</v>
      </c>
      <c r="B728" s="5" t="n">
        <v>14.16</v>
      </c>
      <c r="C728" s="5" t="n">
        <v>14.55</v>
      </c>
      <c r="D728" s="5" t="n">
        <v>14.12</v>
      </c>
      <c r="E728" s="5" t="n">
        <v>14.49</v>
      </c>
      <c r="F728" s="5" t="n">
        <v>4493800</v>
      </c>
      <c r="G728" s="5" t="n">
        <v>7.21</v>
      </c>
    </row>
    <row collapsed="false" customFormat="false" customHeight="false" hidden="false" ht="13.3" outlineLevel="0" r="729">
      <c r="A729" s="9" t="n">
        <v>37614</v>
      </c>
      <c r="B729" s="5" t="n">
        <v>14.44</v>
      </c>
      <c r="C729" s="5" t="n">
        <v>14.47</v>
      </c>
      <c r="D729" s="5" t="n">
        <v>14.3</v>
      </c>
      <c r="E729" s="5" t="n">
        <v>14.36</v>
      </c>
      <c r="F729" s="5" t="n">
        <v>1405000</v>
      </c>
      <c r="G729" s="5" t="n">
        <v>7.15</v>
      </c>
    </row>
    <row collapsed="false" customFormat="false" customHeight="false" hidden="false" ht="13.3" outlineLevel="0" r="730">
      <c r="A730" s="9" t="n">
        <v>37616</v>
      </c>
      <c r="B730" s="5" t="n">
        <v>14.42</v>
      </c>
      <c r="C730" s="5" t="n">
        <v>14.81</v>
      </c>
      <c r="D730" s="5" t="n">
        <v>14.28</v>
      </c>
      <c r="E730" s="5" t="n">
        <v>14.4</v>
      </c>
      <c r="F730" s="5" t="n">
        <v>3050800</v>
      </c>
      <c r="G730" s="5" t="n">
        <v>7.17</v>
      </c>
    </row>
    <row collapsed="false" customFormat="false" customHeight="false" hidden="false" ht="13.3" outlineLevel="0" r="731">
      <c r="A731" s="9" t="n">
        <v>37617</v>
      </c>
      <c r="B731" s="5" t="n">
        <v>14.31</v>
      </c>
      <c r="C731" s="5" t="n">
        <v>14.38</v>
      </c>
      <c r="D731" s="5" t="n">
        <v>14.01</v>
      </c>
      <c r="E731" s="5" t="n">
        <v>14.06</v>
      </c>
      <c r="F731" s="5" t="n">
        <v>2858400</v>
      </c>
      <c r="G731" s="5" t="n">
        <v>7</v>
      </c>
    </row>
    <row collapsed="false" customFormat="false" customHeight="false" hidden="false" ht="13.3" outlineLevel="0" r="732">
      <c r="A732" s="9" t="n">
        <v>37620</v>
      </c>
      <c r="B732" s="5" t="n">
        <v>14.08</v>
      </c>
      <c r="C732" s="5" t="n">
        <v>14.15</v>
      </c>
      <c r="D732" s="5" t="n">
        <v>13.84</v>
      </c>
      <c r="E732" s="5" t="n">
        <v>14.07</v>
      </c>
      <c r="F732" s="5" t="n">
        <v>5537200</v>
      </c>
      <c r="G732" s="5" t="n">
        <v>7</v>
      </c>
    </row>
    <row collapsed="false" customFormat="false" customHeight="false" hidden="false" ht="13.3" outlineLevel="0" r="733">
      <c r="A733" s="9" t="n">
        <v>37621</v>
      </c>
      <c r="B733" s="5" t="n">
        <v>14</v>
      </c>
      <c r="C733" s="5" t="n">
        <v>14.36</v>
      </c>
      <c r="D733" s="5" t="n">
        <v>13.95</v>
      </c>
      <c r="E733" s="5" t="n">
        <v>14.33</v>
      </c>
      <c r="F733" s="5" t="n">
        <v>7168800</v>
      </c>
      <c r="G733" s="5" t="n">
        <v>7.13</v>
      </c>
    </row>
    <row collapsed="false" customFormat="false" customHeight="false" hidden="false" ht="13.3" outlineLevel="0" r="734">
      <c r="A734" s="9" t="n">
        <v>37623</v>
      </c>
      <c r="B734" s="5" t="n">
        <v>14.36</v>
      </c>
      <c r="C734" s="5" t="n">
        <v>14.92</v>
      </c>
      <c r="D734" s="5" t="n">
        <v>14.35</v>
      </c>
      <c r="E734" s="5" t="n">
        <v>14.8</v>
      </c>
      <c r="F734" s="5" t="n">
        <v>6479600</v>
      </c>
      <c r="G734" s="5" t="n">
        <v>7.37</v>
      </c>
    </row>
    <row collapsed="false" customFormat="false" customHeight="false" hidden="false" ht="13.3" outlineLevel="0" r="735">
      <c r="A735" s="9" t="n">
        <v>37624</v>
      </c>
      <c r="B735" s="5" t="n">
        <v>14.8</v>
      </c>
      <c r="C735" s="5" t="n">
        <v>14.93</v>
      </c>
      <c r="D735" s="5" t="n">
        <v>14.59</v>
      </c>
      <c r="E735" s="5" t="n">
        <v>14.9</v>
      </c>
      <c r="F735" s="5" t="n">
        <v>5266200</v>
      </c>
      <c r="G735" s="5" t="n">
        <v>7.42</v>
      </c>
    </row>
    <row collapsed="false" customFormat="false" customHeight="false" hidden="false" ht="13.3" outlineLevel="0" r="736">
      <c r="A736" s="9" t="n">
        <v>37627</v>
      </c>
      <c r="B736" s="5" t="n">
        <v>15.03</v>
      </c>
      <c r="C736" s="5" t="n">
        <v>15.38</v>
      </c>
      <c r="D736" s="5" t="n">
        <v>14.88</v>
      </c>
      <c r="E736" s="5" t="n">
        <v>14.9</v>
      </c>
      <c r="F736" s="5" t="n">
        <v>13947600</v>
      </c>
      <c r="G736" s="5" t="n">
        <v>7.42</v>
      </c>
    </row>
    <row collapsed="false" customFormat="false" customHeight="false" hidden="false" ht="13.3" outlineLevel="0" r="737">
      <c r="A737" s="9" t="n">
        <v>37628</v>
      </c>
      <c r="B737" s="5" t="n">
        <v>14.79</v>
      </c>
      <c r="C737" s="5" t="n">
        <v>15</v>
      </c>
      <c r="D737" s="5" t="n">
        <v>14.47</v>
      </c>
      <c r="E737" s="5" t="n">
        <v>14.85</v>
      </c>
      <c r="F737" s="5" t="n">
        <v>12226600</v>
      </c>
      <c r="G737" s="5" t="n">
        <v>7.39</v>
      </c>
    </row>
    <row collapsed="false" customFormat="false" customHeight="false" hidden="false" ht="13.3" outlineLevel="0" r="738">
      <c r="A738" s="9" t="n">
        <v>37629</v>
      </c>
      <c r="B738" s="5" t="n">
        <v>14.58</v>
      </c>
      <c r="C738" s="5" t="n">
        <v>14.71</v>
      </c>
      <c r="D738" s="5" t="n">
        <v>14.44</v>
      </c>
      <c r="E738" s="5" t="n">
        <v>14.55</v>
      </c>
      <c r="F738" s="5" t="n">
        <v>8201600</v>
      </c>
      <c r="G738" s="5" t="n">
        <v>7.24</v>
      </c>
    </row>
    <row collapsed="false" customFormat="false" customHeight="false" hidden="false" ht="13.3" outlineLevel="0" r="739">
      <c r="A739" s="9" t="n">
        <v>37630</v>
      </c>
      <c r="B739" s="5" t="n">
        <v>14.62</v>
      </c>
      <c r="C739" s="5" t="n">
        <v>14.92</v>
      </c>
      <c r="D739" s="5" t="n">
        <v>14.5</v>
      </c>
      <c r="E739" s="5" t="n">
        <v>14.68</v>
      </c>
      <c r="F739" s="5" t="n">
        <v>7687600</v>
      </c>
      <c r="G739" s="5" t="n">
        <v>7.31</v>
      </c>
    </row>
    <row collapsed="false" customFormat="false" customHeight="false" hidden="false" ht="13.3" outlineLevel="0" r="740">
      <c r="A740" s="9" t="n">
        <v>37631</v>
      </c>
      <c r="B740" s="5" t="n">
        <v>14.58</v>
      </c>
      <c r="C740" s="5" t="n">
        <v>14.82</v>
      </c>
      <c r="D740" s="5" t="n">
        <v>14.49</v>
      </c>
      <c r="E740" s="5" t="n">
        <v>14.72</v>
      </c>
      <c r="F740" s="5" t="n">
        <v>6253600</v>
      </c>
      <c r="G740" s="5" t="n">
        <v>7.33</v>
      </c>
    </row>
    <row collapsed="false" customFormat="false" customHeight="false" hidden="false" ht="13.3" outlineLevel="0" r="741">
      <c r="A741" s="9" t="n">
        <v>37634</v>
      </c>
      <c r="B741" s="5" t="n">
        <v>14.9</v>
      </c>
      <c r="C741" s="5" t="n">
        <v>14.9</v>
      </c>
      <c r="D741" s="5" t="n">
        <v>14.36</v>
      </c>
      <c r="E741" s="5" t="n">
        <v>14.63</v>
      </c>
      <c r="F741" s="5" t="n">
        <v>6390800</v>
      </c>
      <c r="G741" s="5" t="n">
        <v>7.28</v>
      </c>
    </row>
    <row collapsed="false" customFormat="false" customHeight="false" hidden="false" ht="13.3" outlineLevel="0" r="742">
      <c r="A742" s="9" t="n">
        <v>37635</v>
      </c>
      <c r="B742" s="5" t="n">
        <v>14.69</v>
      </c>
      <c r="C742" s="5" t="n">
        <v>14.82</v>
      </c>
      <c r="D742" s="5" t="n">
        <v>14.49</v>
      </c>
      <c r="E742" s="5" t="n">
        <v>14.61</v>
      </c>
      <c r="F742" s="5" t="n">
        <v>6673600</v>
      </c>
      <c r="G742" s="5" t="n">
        <v>7.27</v>
      </c>
    </row>
    <row collapsed="false" customFormat="false" customHeight="false" hidden="false" ht="13.3" outlineLevel="0" r="743">
      <c r="A743" s="9" t="n">
        <v>37636</v>
      </c>
      <c r="B743" s="5" t="n">
        <v>14.59</v>
      </c>
      <c r="C743" s="5" t="n">
        <v>14.7</v>
      </c>
      <c r="D743" s="5" t="n">
        <v>14.26</v>
      </c>
      <c r="E743" s="5" t="n">
        <v>14.43</v>
      </c>
      <c r="F743" s="5" t="n">
        <v>13254600</v>
      </c>
      <c r="G743" s="5" t="n">
        <v>7.18</v>
      </c>
    </row>
    <row collapsed="false" customFormat="false" customHeight="false" hidden="false" ht="13.3" outlineLevel="0" r="744">
      <c r="A744" s="9" t="n">
        <v>37637</v>
      </c>
      <c r="B744" s="5" t="n">
        <v>14.21</v>
      </c>
      <c r="C744" s="5" t="n">
        <v>14.76</v>
      </c>
      <c r="D744" s="5" t="n">
        <v>14.21</v>
      </c>
      <c r="E744" s="5" t="n">
        <v>14.62</v>
      </c>
      <c r="F744" s="5" t="n">
        <v>19966800</v>
      </c>
      <c r="G744" s="5" t="n">
        <v>7.28</v>
      </c>
    </row>
    <row collapsed="false" customFormat="false" customHeight="false" hidden="false" ht="13.3" outlineLevel="0" r="745">
      <c r="A745" s="9" t="n">
        <v>37638</v>
      </c>
      <c r="B745" s="5" t="n">
        <v>14.56</v>
      </c>
      <c r="C745" s="5" t="n">
        <v>14.56</v>
      </c>
      <c r="D745" s="5" t="n">
        <v>14.08</v>
      </c>
      <c r="E745" s="5" t="n">
        <v>14.1</v>
      </c>
      <c r="F745" s="5" t="n">
        <v>9527200</v>
      </c>
      <c r="G745" s="5" t="n">
        <v>7.02</v>
      </c>
    </row>
    <row collapsed="false" customFormat="false" customHeight="false" hidden="false" ht="13.3" outlineLevel="0" r="746">
      <c r="A746" s="9" t="n">
        <v>37642</v>
      </c>
      <c r="B746" s="5" t="n">
        <v>14.21</v>
      </c>
      <c r="C746" s="5" t="n">
        <v>14.41</v>
      </c>
      <c r="D746" s="5" t="n">
        <v>14</v>
      </c>
      <c r="E746" s="5" t="n">
        <v>14.02</v>
      </c>
      <c r="F746" s="5" t="n">
        <v>9052000</v>
      </c>
      <c r="G746" s="5" t="n">
        <v>6.98</v>
      </c>
    </row>
    <row collapsed="false" customFormat="false" customHeight="false" hidden="false" ht="13.3" outlineLevel="0" r="747">
      <c r="A747" s="9" t="n">
        <v>37643</v>
      </c>
      <c r="B747" s="5" t="n">
        <v>13.98</v>
      </c>
      <c r="C747" s="5" t="n">
        <v>14.15</v>
      </c>
      <c r="D747" s="5" t="n">
        <v>13.8</v>
      </c>
      <c r="E747" s="5" t="n">
        <v>13.88</v>
      </c>
      <c r="F747" s="5" t="n">
        <v>7683600</v>
      </c>
      <c r="G747" s="5" t="n">
        <v>6.91</v>
      </c>
    </row>
    <row collapsed="false" customFormat="false" customHeight="false" hidden="false" ht="13.3" outlineLevel="0" r="748">
      <c r="A748" s="9" t="n">
        <v>37644</v>
      </c>
      <c r="B748" s="5" t="n">
        <v>14.05</v>
      </c>
      <c r="C748" s="5" t="n">
        <v>14.36</v>
      </c>
      <c r="D748" s="5" t="n">
        <v>13.95</v>
      </c>
      <c r="E748" s="5" t="n">
        <v>14.17</v>
      </c>
      <c r="F748" s="5" t="n">
        <v>8152000</v>
      </c>
      <c r="G748" s="5" t="n">
        <v>7.05</v>
      </c>
    </row>
    <row collapsed="false" customFormat="false" customHeight="false" hidden="false" ht="13.3" outlineLevel="0" r="749">
      <c r="A749" s="9" t="n">
        <v>37645</v>
      </c>
      <c r="B749" s="5" t="n">
        <v>14.24</v>
      </c>
      <c r="C749" s="5" t="n">
        <v>14.24</v>
      </c>
      <c r="D749" s="5" t="n">
        <v>13.56</v>
      </c>
      <c r="E749" s="5" t="n">
        <v>13.8</v>
      </c>
      <c r="F749" s="5" t="n">
        <v>10909600</v>
      </c>
      <c r="G749" s="5" t="n">
        <v>6.87</v>
      </c>
    </row>
    <row collapsed="false" customFormat="false" customHeight="false" hidden="false" ht="13.3" outlineLevel="0" r="750">
      <c r="A750" s="9" t="n">
        <v>37648</v>
      </c>
      <c r="B750" s="5" t="n">
        <v>13.68</v>
      </c>
      <c r="C750" s="5" t="n">
        <v>14.5</v>
      </c>
      <c r="D750" s="5" t="n">
        <v>13.65</v>
      </c>
      <c r="E750" s="5" t="n">
        <v>14.13</v>
      </c>
      <c r="F750" s="5" t="n">
        <v>13978800</v>
      </c>
      <c r="G750" s="5" t="n">
        <v>7.03</v>
      </c>
    </row>
    <row collapsed="false" customFormat="false" customHeight="false" hidden="false" ht="13.3" outlineLevel="0" r="751">
      <c r="A751" s="9" t="n">
        <v>37649</v>
      </c>
      <c r="B751" s="5" t="n">
        <v>14.24</v>
      </c>
      <c r="C751" s="5" t="n">
        <v>14.69</v>
      </c>
      <c r="D751" s="5" t="n">
        <v>14.16</v>
      </c>
      <c r="E751" s="5" t="n">
        <v>14.58</v>
      </c>
      <c r="F751" s="5" t="n">
        <v>10223400</v>
      </c>
      <c r="G751" s="5" t="n">
        <v>7.26</v>
      </c>
    </row>
    <row collapsed="false" customFormat="false" customHeight="false" hidden="false" ht="13.3" outlineLevel="0" r="752">
      <c r="A752" s="9" t="n">
        <v>37650</v>
      </c>
      <c r="B752" s="5" t="n">
        <v>14.55</v>
      </c>
      <c r="C752" s="5" t="n">
        <v>15.1</v>
      </c>
      <c r="D752" s="5" t="n">
        <v>14.3</v>
      </c>
      <c r="E752" s="5" t="n">
        <v>14.93</v>
      </c>
      <c r="F752" s="5" t="n">
        <v>13323000</v>
      </c>
      <c r="G752" s="5" t="n">
        <v>7.43</v>
      </c>
    </row>
    <row collapsed="false" customFormat="false" customHeight="false" hidden="false" ht="13.3" outlineLevel="0" r="753">
      <c r="A753" s="9" t="n">
        <v>37651</v>
      </c>
      <c r="B753" s="5" t="n">
        <v>14.98</v>
      </c>
      <c r="C753" s="5" t="n">
        <v>15.07</v>
      </c>
      <c r="D753" s="5" t="n">
        <v>14.29</v>
      </c>
      <c r="E753" s="5" t="n">
        <v>14.32</v>
      </c>
      <c r="F753" s="5" t="n">
        <v>14537800</v>
      </c>
      <c r="G753" s="5" t="n">
        <v>7.13</v>
      </c>
    </row>
    <row collapsed="false" customFormat="false" customHeight="false" hidden="false" ht="13.3" outlineLevel="0" r="754">
      <c r="A754" s="9" t="n">
        <v>37652</v>
      </c>
      <c r="B754" s="5" t="n">
        <v>14.19</v>
      </c>
      <c r="C754" s="5" t="n">
        <v>14.55</v>
      </c>
      <c r="D754" s="5" t="n">
        <v>14.05</v>
      </c>
      <c r="E754" s="5" t="n">
        <v>14.36</v>
      </c>
      <c r="F754" s="5" t="n">
        <v>12186600</v>
      </c>
      <c r="G754" s="5" t="n">
        <v>7.15</v>
      </c>
    </row>
    <row collapsed="false" customFormat="false" customHeight="false" hidden="false" ht="13.3" outlineLevel="0" r="755">
      <c r="A755" s="9" t="n">
        <v>37655</v>
      </c>
      <c r="B755" s="5" t="n">
        <v>14.41</v>
      </c>
      <c r="C755" s="5" t="n">
        <v>14.91</v>
      </c>
      <c r="D755" s="5" t="n">
        <v>14.35</v>
      </c>
      <c r="E755" s="5" t="n">
        <v>14.66</v>
      </c>
      <c r="F755" s="5" t="n">
        <v>9456600</v>
      </c>
      <c r="G755" s="5" t="n">
        <v>7.3</v>
      </c>
    </row>
    <row collapsed="false" customFormat="false" customHeight="false" hidden="false" ht="13.3" outlineLevel="0" r="756">
      <c r="A756" s="9" t="n">
        <v>37656</v>
      </c>
      <c r="B756" s="5" t="n">
        <v>14.45</v>
      </c>
      <c r="C756" s="5" t="n">
        <v>14.65</v>
      </c>
      <c r="D756" s="5" t="n">
        <v>14.31</v>
      </c>
      <c r="E756" s="5" t="n">
        <v>14.6</v>
      </c>
      <c r="F756" s="5" t="n">
        <v>11336200</v>
      </c>
      <c r="G756" s="5" t="n">
        <v>7.27</v>
      </c>
    </row>
    <row collapsed="false" customFormat="false" customHeight="false" hidden="false" ht="13.3" outlineLevel="0" r="757">
      <c r="A757" s="9" t="n">
        <v>37657</v>
      </c>
      <c r="B757" s="5" t="n">
        <v>14.71</v>
      </c>
      <c r="C757" s="5" t="n">
        <v>14.93</v>
      </c>
      <c r="D757" s="5" t="n">
        <v>14.44</v>
      </c>
      <c r="E757" s="5" t="n">
        <v>14.45</v>
      </c>
      <c r="F757" s="5" t="n">
        <v>7914800</v>
      </c>
      <c r="G757" s="5" t="n">
        <v>7.19</v>
      </c>
    </row>
    <row collapsed="false" customFormat="false" customHeight="false" hidden="false" ht="13.3" outlineLevel="0" r="758">
      <c r="A758" s="9" t="n">
        <v>37658</v>
      </c>
      <c r="B758" s="5" t="n">
        <v>14.36</v>
      </c>
      <c r="C758" s="5" t="n">
        <v>14.59</v>
      </c>
      <c r="D758" s="5" t="n">
        <v>14.22</v>
      </c>
      <c r="E758" s="5" t="n">
        <v>14.43</v>
      </c>
      <c r="F758" s="5" t="n">
        <v>6398200</v>
      </c>
      <c r="G758" s="5" t="n">
        <v>7.18</v>
      </c>
    </row>
    <row collapsed="false" customFormat="false" customHeight="false" hidden="false" ht="13.3" outlineLevel="0" r="759">
      <c r="A759" s="9" t="n">
        <v>37659</v>
      </c>
      <c r="B759" s="5" t="n">
        <v>14.55</v>
      </c>
      <c r="C759" s="5" t="n">
        <v>14.6</v>
      </c>
      <c r="D759" s="5" t="n">
        <v>14.07</v>
      </c>
      <c r="E759" s="5" t="n">
        <v>14.15</v>
      </c>
      <c r="F759" s="5" t="n">
        <v>9632200</v>
      </c>
      <c r="G759" s="5" t="n">
        <v>7.04</v>
      </c>
    </row>
    <row collapsed="false" customFormat="false" customHeight="false" hidden="false" ht="13.3" outlineLevel="0" r="760">
      <c r="A760" s="9" t="n">
        <v>37662</v>
      </c>
      <c r="B760" s="5" t="n">
        <v>14.26</v>
      </c>
      <c r="C760" s="5" t="n">
        <v>14.57</v>
      </c>
      <c r="D760" s="5" t="n">
        <v>14.06</v>
      </c>
      <c r="E760" s="5" t="n">
        <v>14.35</v>
      </c>
      <c r="F760" s="5" t="n">
        <v>5996000</v>
      </c>
      <c r="G760" s="5" t="n">
        <v>7.14</v>
      </c>
    </row>
    <row collapsed="false" customFormat="false" customHeight="false" hidden="false" ht="13.3" outlineLevel="0" r="761">
      <c r="A761" s="9" t="n">
        <v>37663</v>
      </c>
      <c r="B761" s="5" t="n">
        <v>14.5</v>
      </c>
      <c r="C761" s="5" t="n">
        <v>14.63</v>
      </c>
      <c r="D761" s="5" t="n">
        <v>14.2</v>
      </c>
      <c r="E761" s="5" t="n">
        <v>14.35</v>
      </c>
      <c r="F761" s="5" t="n">
        <v>5885000</v>
      </c>
      <c r="G761" s="5" t="n">
        <v>7.14</v>
      </c>
    </row>
    <row collapsed="false" customFormat="false" customHeight="false" hidden="false" ht="13.3" outlineLevel="0" r="762">
      <c r="A762" s="9" t="n">
        <v>37664</v>
      </c>
      <c r="B762" s="5" t="n">
        <v>14.27</v>
      </c>
      <c r="C762" s="5" t="n">
        <v>14.6</v>
      </c>
      <c r="D762" s="5" t="n">
        <v>14.27</v>
      </c>
      <c r="E762" s="5" t="n">
        <v>14.39</v>
      </c>
      <c r="F762" s="5" t="n">
        <v>8167400</v>
      </c>
      <c r="G762" s="5" t="n">
        <v>7.16</v>
      </c>
    </row>
    <row collapsed="false" customFormat="false" customHeight="false" hidden="false" ht="13.3" outlineLevel="0" r="763">
      <c r="A763" s="9" t="n">
        <v>37665</v>
      </c>
      <c r="B763" s="5" t="n">
        <v>14.41</v>
      </c>
      <c r="C763" s="5" t="n">
        <v>14.64</v>
      </c>
      <c r="D763" s="5" t="n">
        <v>14.24</v>
      </c>
      <c r="E763" s="5" t="n">
        <v>14.54</v>
      </c>
      <c r="F763" s="5" t="n">
        <v>7446200</v>
      </c>
      <c r="G763" s="5" t="n">
        <v>7.24</v>
      </c>
    </row>
    <row collapsed="false" customFormat="false" customHeight="false" hidden="false" ht="13.3" outlineLevel="0" r="764">
      <c r="A764" s="9" t="n">
        <v>37666</v>
      </c>
      <c r="B764" s="5" t="n">
        <v>14.61</v>
      </c>
      <c r="C764" s="5" t="n">
        <v>14.72</v>
      </c>
      <c r="D764" s="5" t="n">
        <v>14.35</v>
      </c>
      <c r="E764" s="5" t="n">
        <v>14.67</v>
      </c>
      <c r="F764" s="5" t="n">
        <v>8689200</v>
      </c>
      <c r="G764" s="5" t="n">
        <v>7.3</v>
      </c>
    </row>
    <row collapsed="false" customFormat="false" customHeight="false" hidden="false" ht="13.3" outlineLevel="0" r="765">
      <c r="A765" s="9" t="n">
        <v>37670</v>
      </c>
      <c r="B765" s="5" t="n">
        <v>14.75</v>
      </c>
      <c r="C765" s="5" t="n">
        <v>15.3</v>
      </c>
      <c r="D765" s="5" t="n">
        <v>14.72</v>
      </c>
      <c r="E765" s="5" t="n">
        <v>15.27</v>
      </c>
      <c r="F765" s="5" t="n">
        <v>10389200</v>
      </c>
      <c r="G765" s="5" t="n">
        <v>7.6</v>
      </c>
    </row>
    <row collapsed="false" customFormat="false" customHeight="false" hidden="false" ht="13.3" outlineLevel="0" r="766">
      <c r="A766" s="9" t="n">
        <v>37671</v>
      </c>
      <c r="B766" s="5" t="n">
        <v>15.07</v>
      </c>
      <c r="C766" s="5" t="n">
        <v>15.15</v>
      </c>
      <c r="D766" s="5" t="n">
        <v>14.68</v>
      </c>
      <c r="E766" s="5" t="n">
        <v>14.85</v>
      </c>
      <c r="F766" s="5" t="n">
        <v>8584600</v>
      </c>
      <c r="G766" s="5" t="n">
        <v>7.39</v>
      </c>
    </row>
    <row collapsed="false" customFormat="false" customHeight="false" hidden="false" ht="13.3" outlineLevel="0" r="767">
      <c r="A767" s="9" t="n">
        <v>37672</v>
      </c>
      <c r="B767" s="5" t="n">
        <v>14.85</v>
      </c>
      <c r="C767" s="5" t="n">
        <v>14.96</v>
      </c>
      <c r="D767" s="5" t="n">
        <v>14.71</v>
      </c>
      <c r="E767" s="5" t="n">
        <v>14.77</v>
      </c>
      <c r="F767" s="5" t="n">
        <v>8012600</v>
      </c>
      <c r="G767" s="5" t="n">
        <v>7.35</v>
      </c>
    </row>
    <row collapsed="false" customFormat="false" customHeight="false" hidden="false" ht="13.3" outlineLevel="0" r="768">
      <c r="A768" s="9" t="n">
        <v>37673</v>
      </c>
      <c r="B768" s="5" t="n">
        <v>14.82</v>
      </c>
      <c r="C768" s="5" t="n">
        <v>15.06</v>
      </c>
      <c r="D768" s="5" t="n">
        <v>14.65</v>
      </c>
      <c r="E768" s="5" t="n">
        <v>15</v>
      </c>
      <c r="F768" s="5" t="n">
        <v>5623000</v>
      </c>
      <c r="G768" s="5" t="n">
        <v>7.47</v>
      </c>
    </row>
    <row collapsed="false" customFormat="false" customHeight="false" hidden="false" ht="13.3" outlineLevel="0" r="769">
      <c r="A769" s="9" t="n">
        <v>37676</v>
      </c>
      <c r="B769" s="5" t="n">
        <v>14.86</v>
      </c>
      <c r="C769" s="5" t="n">
        <v>15.03</v>
      </c>
      <c r="D769" s="5" t="n">
        <v>13.8</v>
      </c>
      <c r="E769" s="5" t="n">
        <v>14.74</v>
      </c>
      <c r="F769" s="5" t="n">
        <v>6437600</v>
      </c>
      <c r="G769" s="5" t="n">
        <v>7.34</v>
      </c>
    </row>
    <row collapsed="false" customFormat="false" customHeight="false" hidden="false" ht="13.3" outlineLevel="0" r="770">
      <c r="A770" s="9" t="n">
        <v>37677</v>
      </c>
      <c r="B770" s="5" t="n">
        <v>14.68</v>
      </c>
      <c r="C770" s="5" t="n">
        <v>15.08</v>
      </c>
      <c r="D770" s="5" t="n">
        <v>14.58</v>
      </c>
      <c r="E770" s="5" t="n">
        <v>15.02</v>
      </c>
      <c r="F770" s="5" t="n">
        <v>6737200</v>
      </c>
      <c r="G770" s="5" t="n">
        <v>7.48</v>
      </c>
    </row>
    <row collapsed="false" customFormat="false" customHeight="false" hidden="false" ht="13.3" outlineLevel="0" r="771">
      <c r="A771" s="9" t="n">
        <v>37678</v>
      </c>
      <c r="B771" s="5" t="n">
        <v>14.99</v>
      </c>
      <c r="C771" s="5" t="n">
        <v>15.02</v>
      </c>
      <c r="D771" s="5" t="n">
        <v>14.48</v>
      </c>
      <c r="E771" s="5" t="n">
        <v>14.5</v>
      </c>
      <c r="F771" s="5" t="n">
        <v>7753400</v>
      </c>
      <c r="G771" s="5" t="n">
        <v>7.22</v>
      </c>
    </row>
    <row collapsed="false" customFormat="false" customHeight="false" hidden="false" ht="13.3" outlineLevel="0" r="772">
      <c r="A772" s="9" t="n">
        <v>37679</v>
      </c>
      <c r="B772" s="5" t="n">
        <v>14.57</v>
      </c>
      <c r="C772" s="5" t="n">
        <v>15</v>
      </c>
      <c r="D772" s="5" t="n">
        <v>14.51</v>
      </c>
      <c r="E772" s="5" t="n">
        <v>14.86</v>
      </c>
      <c r="F772" s="5" t="n">
        <v>5512200</v>
      </c>
      <c r="G772" s="5" t="n">
        <v>7.4</v>
      </c>
    </row>
    <row collapsed="false" customFormat="false" customHeight="false" hidden="false" ht="13.3" outlineLevel="0" r="773">
      <c r="A773" s="9" t="n">
        <v>37680</v>
      </c>
      <c r="B773" s="5" t="n">
        <v>14.86</v>
      </c>
      <c r="C773" s="5" t="n">
        <v>15.09</v>
      </c>
      <c r="D773" s="5" t="n">
        <v>14.77</v>
      </c>
      <c r="E773" s="5" t="n">
        <v>15.01</v>
      </c>
      <c r="F773" s="5" t="n">
        <v>6967800</v>
      </c>
      <c r="G773" s="5" t="n">
        <v>7.47</v>
      </c>
    </row>
    <row collapsed="false" customFormat="false" customHeight="false" hidden="false" ht="13.3" outlineLevel="0" r="774">
      <c r="A774" s="9" t="n">
        <v>37683</v>
      </c>
      <c r="B774" s="5" t="n">
        <v>15.01</v>
      </c>
      <c r="C774" s="5" t="n">
        <v>15.16</v>
      </c>
      <c r="D774" s="5" t="n">
        <v>14.55</v>
      </c>
      <c r="E774" s="5" t="n">
        <v>14.65</v>
      </c>
      <c r="F774" s="5" t="n">
        <v>7277200</v>
      </c>
      <c r="G774" s="5" t="n">
        <v>7.29</v>
      </c>
    </row>
    <row collapsed="false" customFormat="false" customHeight="false" hidden="false" ht="13.3" outlineLevel="0" r="775">
      <c r="A775" s="9" t="n">
        <v>37684</v>
      </c>
      <c r="B775" s="5" t="n">
        <v>14.74</v>
      </c>
      <c r="C775" s="5" t="n">
        <v>14.81</v>
      </c>
      <c r="D775" s="5" t="n">
        <v>14.44</v>
      </c>
      <c r="E775" s="5" t="n">
        <v>14.56</v>
      </c>
      <c r="F775" s="5" t="n">
        <v>4514800</v>
      </c>
      <c r="G775" s="5" t="n">
        <v>7.25</v>
      </c>
    </row>
    <row collapsed="false" customFormat="false" customHeight="false" hidden="false" ht="13.3" outlineLevel="0" r="776">
      <c r="A776" s="9" t="n">
        <v>37685</v>
      </c>
      <c r="B776" s="5" t="n">
        <v>14.61</v>
      </c>
      <c r="C776" s="5" t="n">
        <v>14.8</v>
      </c>
      <c r="D776" s="5" t="n">
        <v>14.52</v>
      </c>
      <c r="E776" s="5" t="n">
        <v>14.62</v>
      </c>
      <c r="F776" s="5" t="n">
        <v>4524400</v>
      </c>
      <c r="G776" s="5" t="n">
        <v>7.28</v>
      </c>
    </row>
    <row collapsed="false" customFormat="false" customHeight="false" hidden="false" ht="13.3" outlineLevel="0" r="777">
      <c r="A777" s="9" t="n">
        <v>37686</v>
      </c>
      <c r="B777" s="5" t="n">
        <v>14.58</v>
      </c>
      <c r="C777" s="5" t="n">
        <v>14.6</v>
      </c>
      <c r="D777" s="5" t="n">
        <v>14.4</v>
      </c>
      <c r="E777" s="5" t="n">
        <v>14.56</v>
      </c>
      <c r="F777" s="5" t="n">
        <v>3566400</v>
      </c>
      <c r="G777" s="5" t="n">
        <v>7.25</v>
      </c>
    </row>
    <row collapsed="false" customFormat="false" customHeight="false" hidden="false" ht="13.3" outlineLevel="0" r="778">
      <c r="A778" s="9" t="n">
        <v>37687</v>
      </c>
      <c r="B778" s="5" t="n">
        <v>14.47</v>
      </c>
      <c r="C778" s="5" t="n">
        <v>14.71</v>
      </c>
      <c r="D778" s="5" t="n">
        <v>14.31</v>
      </c>
      <c r="E778" s="5" t="n">
        <v>14.53</v>
      </c>
      <c r="F778" s="5" t="n">
        <v>7178000</v>
      </c>
      <c r="G778" s="5" t="n">
        <v>7.23</v>
      </c>
    </row>
    <row collapsed="false" customFormat="false" customHeight="false" hidden="false" ht="13.3" outlineLevel="0" r="779">
      <c r="A779" s="9" t="n">
        <v>37690</v>
      </c>
      <c r="B779" s="5" t="n">
        <v>14.51</v>
      </c>
      <c r="C779" s="5" t="n">
        <v>14.67</v>
      </c>
      <c r="D779" s="5" t="n">
        <v>14.3</v>
      </c>
      <c r="E779" s="5" t="n">
        <v>14.37</v>
      </c>
      <c r="F779" s="5" t="n">
        <v>4806200</v>
      </c>
      <c r="G779" s="5" t="n">
        <v>7.15</v>
      </c>
    </row>
    <row collapsed="false" customFormat="false" customHeight="false" hidden="false" ht="13.3" outlineLevel="0" r="780">
      <c r="A780" s="9" t="n">
        <v>37691</v>
      </c>
      <c r="B780" s="5" t="n">
        <v>14.36</v>
      </c>
      <c r="C780" s="5" t="n">
        <v>14.49</v>
      </c>
      <c r="D780" s="5" t="n">
        <v>14.12</v>
      </c>
      <c r="E780" s="5" t="n">
        <v>14.23</v>
      </c>
      <c r="F780" s="5" t="n">
        <v>5756800</v>
      </c>
      <c r="G780" s="5" t="n">
        <v>7.08</v>
      </c>
    </row>
    <row collapsed="false" customFormat="false" customHeight="false" hidden="false" ht="13.3" outlineLevel="0" r="781">
      <c r="A781" s="9" t="n">
        <v>37692</v>
      </c>
      <c r="B781" s="5" t="n">
        <v>14.17</v>
      </c>
      <c r="C781" s="5" t="n">
        <v>14.39</v>
      </c>
      <c r="D781" s="5" t="n">
        <v>14.06</v>
      </c>
      <c r="E781" s="5" t="n">
        <v>14.22</v>
      </c>
      <c r="F781" s="5" t="n">
        <v>7948600</v>
      </c>
      <c r="G781" s="5" t="n">
        <v>7.08</v>
      </c>
    </row>
    <row collapsed="false" customFormat="false" customHeight="false" hidden="false" ht="13.3" outlineLevel="0" r="782">
      <c r="A782" s="9" t="n">
        <v>37693</v>
      </c>
      <c r="B782" s="5" t="n">
        <v>14.47</v>
      </c>
      <c r="C782" s="5" t="n">
        <v>14.8</v>
      </c>
      <c r="D782" s="5" t="n">
        <v>14.17</v>
      </c>
      <c r="E782" s="5" t="n">
        <v>14.72</v>
      </c>
      <c r="F782" s="5" t="n">
        <v>11980200</v>
      </c>
      <c r="G782" s="5" t="n">
        <v>7.33</v>
      </c>
    </row>
    <row collapsed="false" customFormat="false" customHeight="false" hidden="false" ht="13.3" outlineLevel="0" r="783">
      <c r="A783" s="9" t="n">
        <v>37694</v>
      </c>
      <c r="B783" s="5" t="n">
        <v>14.68</v>
      </c>
      <c r="C783" s="5" t="n">
        <v>15.01</v>
      </c>
      <c r="D783" s="5" t="n">
        <v>14.64</v>
      </c>
      <c r="E783" s="5" t="n">
        <v>14.78</v>
      </c>
      <c r="F783" s="5" t="n">
        <v>5467800</v>
      </c>
      <c r="G783" s="5" t="n">
        <v>7.36</v>
      </c>
    </row>
    <row collapsed="false" customFormat="false" customHeight="false" hidden="false" ht="13.3" outlineLevel="0" r="784">
      <c r="A784" s="9" t="n">
        <v>37697</v>
      </c>
      <c r="B784" s="5" t="n">
        <v>14.89</v>
      </c>
      <c r="C784" s="5" t="n">
        <v>15.07</v>
      </c>
      <c r="D784" s="5" t="n">
        <v>14.71</v>
      </c>
      <c r="E784" s="5" t="n">
        <v>15.01</v>
      </c>
      <c r="F784" s="5" t="n">
        <v>14282600</v>
      </c>
      <c r="G784" s="5" t="n">
        <v>7.47</v>
      </c>
    </row>
    <row collapsed="false" customFormat="false" customHeight="false" hidden="false" ht="13.3" outlineLevel="0" r="785">
      <c r="A785" s="9" t="n">
        <v>37698</v>
      </c>
      <c r="B785" s="5" t="n">
        <v>15</v>
      </c>
      <c r="C785" s="5" t="n">
        <v>15.09</v>
      </c>
      <c r="D785" s="5" t="n">
        <v>14.82</v>
      </c>
      <c r="E785" s="5" t="n">
        <v>15</v>
      </c>
      <c r="F785" s="5" t="n">
        <v>8213600</v>
      </c>
      <c r="G785" s="5" t="n">
        <v>7.47</v>
      </c>
    </row>
    <row collapsed="false" customFormat="false" customHeight="false" hidden="false" ht="13.3" outlineLevel="0" r="786">
      <c r="A786" s="9" t="n">
        <v>37699</v>
      </c>
      <c r="B786" s="5" t="n">
        <v>15.07</v>
      </c>
      <c r="C786" s="5" t="n">
        <v>15.15</v>
      </c>
      <c r="D786" s="5" t="n">
        <v>14.79</v>
      </c>
      <c r="E786" s="5" t="n">
        <v>14.95</v>
      </c>
      <c r="F786" s="5" t="n">
        <v>5047000</v>
      </c>
      <c r="G786" s="5" t="n">
        <v>7.44</v>
      </c>
    </row>
    <row collapsed="false" customFormat="false" customHeight="false" hidden="false" ht="13.3" outlineLevel="0" r="787">
      <c r="A787" s="9" t="n">
        <v>37700</v>
      </c>
      <c r="B787" s="5" t="n">
        <v>14.93</v>
      </c>
      <c r="C787" s="5" t="n">
        <v>14.99</v>
      </c>
      <c r="D787" s="5" t="n">
        <v>14.6</v>
      </c>
      <c r="E787" s="5" t="n">
        <v>14.91</v>
      </c>
      <c r="F787" s="5" t="n">
        <v>5827800</v>
      </c>
      <c r="G787" s="5" t="n">
        <v>7.42</v>
      </c>
    </row>
    <row collapsed="false" customFormat="false" customHeight="false" hidden="false" ht="13.3" outlineLevel="0" r="788">
      <c r="A788" s="9" t="n">
        <v>37701</v>
      </c>
      <c r="B788" s="5" t="n">
        <v>15.09</v>
      </c>
      <c r="C788" s="5" t="n">
        <v>15.15</v>
      </c>
      <c r="D788" s="5" t="n">
        <v>14.82</v>
      </c>
      <c r="E788" s="5" t="n">
        <v>15</v>
      </c>
      <c r="F788" s="5" t="n">
        <v>10641000</v>
      </c>
      <c r="G788" s="5" t="n">
        <v>7.47</v>
      </c>
    </row>
    <row collapsed="false" customFormat="false" customHeight="false" hidden="false" ht="13.3" outlineLevel="0" r="789">
      <c r="A789" s="9" t="n">
        <v>37704</v>
      </c>
      <c r="B789" s="5" t="n">
        <v>14.67</v>
      </c>
      <c r="C789" s="5" t="n">
        <v>14.8</v>
      </c>
      <c r="D789" s="5" t="n">
        <v>14.35</v>
      </c>
      <c r="E789" s="5" t="n">
        <v>14.37</v>
      </c>
      <c r="F789" s="5" t="n">
        <v>5753600</v>
      </c>
      <c r="G789" s="5" t="n">
        <v>7.15</v>
      </c>
    </row>
    <row collapsed="false" customFormat="false" customHeight="false" hidden="false" ht="13.3" outlineLevel="0" r="790">
      <c r="A790" s="9" t="n">
        <v>37705</v>
      </c>
      <c r="B790" s="5" t="n">
        <v>14.41</v>
      </c>
      <c r="C790" s="5" t="n">
        <v>14.83</v>
      </c>
      <c r="D790" s="5" t="n">
        <v>14.37</v>
      </c>
      <c r="E790" s="5" t="n">
        <v>14.55</v>
      </c>
      <c r="F790" s="5" t="n">
        <v>5989200</v>
      </c>
      <c r="G790" s="5" t="n">
        <v>7.24</v>
      </c>
    </row>
    <row collapsed="false" customFormat="false" customHeight="false" hidden="false" ht="13.3" outlineLevel="0" r="791">
      <c r="A791" s="9" t="n">
        <v>37706</v>
      </c>
      <c r="B791" s="5" t="n">
        <v>14.55</v>
      </c>
      <c r="C791" s="5" t="n">
        <v>14.56</v>
      </c>
      <c r="D791" s="5" t="n">
        <v>14.3</v>
      </c>
      <c r="E791" s="5" t="n">
        <v>14.41</v>
      </c>
      <c r="F791" s="5" t="n">
        <v>6369400</v>
      </c>
      <c r="G791" s="5" t="n">
        <v>7.17</v>
      </c>
    </row>
    <row collapsed="false" customFormat="false" customHeight="false" hidden="false" ht="13.3" outlineLevel="0" r="792">
      <c r="A792" s="9" t="n">
        <v>37707</v>
      </c>
      <c r="B792" s="5" t="n">
        <v>14.32</v>
      </c>
      <c r="C792" s="5" t="n">
        <v>14.7</v>
      </c>
      <c r="D792" s="5" t="n">
        <v>14.32</v>
      </c>
      <c r="E792" s="5" t="n">
        <v>14.49</v>
      </c>
      <c r="F792" s="5" t="n">
        <v>4371200</v>
      </c>
      <c r="G792" s="5" t="n">
        <v>7.21</v>
      </c>
    </row>
    <row collapsed="false" customFormat="false" customHeight="false" hidden="false" ht="13.3" outlineLevel="0" r="793">
      <c r="A793" s="9" t="n">
        <v>37708</v>
      </c>
      <c r="B793" s="5" t="n">
        <v>14.4</v>
      </c>
      <c r="C793" s="5" t="n">
        <v>14.62</v>
      </c>
      <c r="D793" s="5" t="n">
        <v>14.37</v>
      </c>
      <c r="E793" s="5" t="n">
        <v>14.57</v>
      </c>
      <c r="F793" s="5" t="n">
        <v>5189400</v>
      </c>
      <c r="G793" s="5" t="n">
        <v>7.25</v>
      </c>
    </row>
    <row collapsed="false" customFormat="false" customHeight="false" hidden="false" ht="13.3" outlineLevel="0" r="794">
      <c r="A794" s="9" t="n">
        <v>37711</v>
      </c>
      <c r="B794" s="5" t="n">
        <v>14.33</v>
      </c>
      <c r="C794" s="5" t="n">
        <v>14.53</v>
      </c>
      <c r="D794" s="5" t="n">
        <v>14.04</v>
      </c>
      <c r="E794" s="5" t="n">
        <v>14.14</v>
      </c>
      <c r="F794" s="5" t="n">
        <v>9166400</v>
      </c>
      <c r="G794" s="5" t="n">
        <v>7.04</v>
      </c>
    </row>
    <row collapsed="false" customFormat="false" customHeight="false" hidden="false" ht="13.3" outlineLevel="0" r="795">
      <c r="A795" s="9" t="n">
        <v>37712</v>
      </c>
      <c r="B795" s="5" t="n">
        <v>14.2</v>
      </c>
      <c r="C795" s="5" t="n">
        <v>14.31</v>
      </c>
      <c r="D795" s="5" t="n">
        <v>14.07</v>
      </c>
      <c r="E795" s="5" t="n">
        <v>14.16</v>
      </c>
      <c r="F795" s="5" t="n">
        <v>5512200</v>
      </c>
      <c r="G795" s="5" t="n">
        <v>7.05</v>
      </c>
    </row>
    <row collapsed="false" customFormat="false" customHeight="false" hidden="false" ht="13.3" outlineLevel="0" r="796">
      <c r="A796" s="9" t="n">
        <v>37713</v>
      </c>
      <c r="B796" s="5" t="n">
        <v>14.36</v>
      </c>
      <c r="C796" s="5" t="n">
        <v>14.69</v>
      </c>
      <c r="D796" s="5" t="n">
        <v>14.27</v>
      </c>
      <c r="E796" s="5" t="n">
        <v>14.6</v>
      </c>
      <c r="F796" s="5" t="n">
        <v>6120400</v>
      </c>
      <c r="G796" s="5" t="n">
        <v>7.27</v>
      </c>
    </row>
    <row collapsed="false" customFormat="false" customHeight="false" hidden="false" ht="13.3" outlineLevel="0" r="797">
      <c r="A797" s="9" t="n">
        <v>37714</v>
      </c>
      <c r="B797" s="5" t="n">
        <v>14.56</v>
      </c>
      <c r="C797" s="5" t="n">
        <v>14.7</v>
      </c>
      <c r="D797" s="5" t="n">
        <v>14.35</v>
      </c>
      <c r="E797" s="5" t="n">
        <v>14.46</v>
      </c>
      <c r="F797" s="5" t="n">
        <v>5204000</v>
      </c>
      <c r="G797" s="5" t="n">
        <v>7.2</v>
      </c>
    </row>
    <row collapsed="false" customFormat="false" customHeight="false" hidden="false" ht="13.3" outlineLevel="0" r="798">
      <c r="A798" s="9" t="n">
        <v>37715</v>
      </c>
      <c r="B798" s="5" t="n">
        <v>14.52</v>
      </c>
      <c r="C798" s="5" t="n">
        <v>14.67</v>
      </c>
      <c r="D798" s="5" t="n">
        <v>14.39</v>
      </c>
      <c r="E798" s="5" t="n">
        <v>14.41</v>
      </c>
      <c r="F798" s="5" t="n">
        <v>5215000</v>
      </c>
      <c r="G798" s="5" t="n">
        <v>7.17</v>
      </c>
    </row>
    <row collapsed="false" customFormat="false" customHeight="false" hidden="false" ht="13.3" outlineLevel="0" r="799">
      <c r="A799" s="9" t="n">
        <v>37718</v>
      </c>
      <c r="B799" s="5" t="n">
        <v>14.85</v>
      </c>
      <c r="C799" s="5" t="n">
        <v>14.95</v>
      </c>
      <c r="D799" s="5" t="n">
        <v>14.41</v>
      </c>
      <c r="E799" s="5" t="n">
        <v>14.49</v>
      </c>
      <c r="F799" s="5" t="n">
        <v>7030800</v>
      </c>
      <c r="G799" s="5" t="n">
        <v>7.21</v>
      </c>
    </row>
    <row collapsed="false" customFormat="false" customHeight="false" hidden="false" ht="13.3" outlineLevel="0" r="800">
      <c r="A800" s="9" t="n">
        <v>37719</v>
      </c>
      <c r="B800" s="5" t="n">
        <v>14.51</v>
      </c>
      <c r="C800" s="5" t="n">
        <v>14.65</v>
      </c>
      <c r="D800" s="5" t="n">
        <v>14.36</v>
      </c>
      <c r="E800" s="5" t="n">
        <v>14.45</v>
      </c>
      <c r="F800" s="5" t="n">
        <v>4604800</v>
      </c>
      <c r="G800" s="5" t="n">
        <v>7.19</v>
      </c>
    </row>
    <row collapsed="false" customFormat="false" customHeight="false" hidden="false" ht="13.3" outlineLevel="0" r="801">
      <c r="A801" s="9" t="n">
        <v>37720</v>
      </c>
      <c r="B801" s="5" t="n">
        <v>14.52</v>
      </c>
      <c r="C801" s="5" t="n">
        <v>14.62</v>
      </c>
      <c r="D801" s="5" t="n">
        <v>14.14</v>
      </c>
      <c r="E801" s="5" t="n">
        <v>14.19</v>
      </c>
      <c r="F801" s="5" t="n">
        <v>5240200</v>
      </c>
      <c r="G801" s="5" t="n">
        <v>7.06</v>
      </c>
    </row>
    <row collapsed="false" customFormat="false" customHeight="false" hidden="false" ht="13.3" outlineLevel="0" r="802">
      <c r="A802" s="9" t="n">
        <v>37721</v>
      </c>
      <c r="B802" s="5" t="n">
        <v>14.2</v>
      </c>
      <c r="C802" s="5" t="n">
        <v>14.39</v>
      </c>
      <c r="D802" s="5" t="n">
        <v>14.2</v>
      </c>
      <c r="E802" s="5" t="n">
        <v>14.37</v>
      </c>
      <c r="F802" s="5" t="n">
        <v>3825000</v>
      </c>
      <c r="G802" s="5" t="n">
        <v>7.15</v>
      </c>
    </row>
    <row collapsed="false" customFormat="false" customHeight="false" hidden="false" ht="13.3" outlineLevel="0" r="803">
      <c r="A803" s="9" t="n">
        <v>37722</v>
      </c>
      <c r="B803" s="5" t="n">
        <v>14.05</v>
      </c>
      <c r="C803" s="5" t="n">
        <v>14.44</v>
      </c>
      <c r="D803" s="5" t="n">
        <v>12.93</v>
      </c>
      <c r="E803" s="5" t="n">
        <v>13.2</v>
      </c>
      <c r="F803" s="5" t="n">
        <v>49739600</v>
      </c>
      <c r="G803" s="5" t="n">
        <v>6.57</v>
      </c>
    </row>
    <row collapsed="false" customFormat="false" customHeight="false" hidden="false" ht="13.3" outlineLevel="0" r="804">
      <c r="A804" s="9" t="n">
        <v>37725</v>
      </c>
      <c r="B804" s="5" t="n">
        <v>13.71</v>
      </c>
      <c r="C804" s="5" t="n">
        <v>13.75</v>
      </c>
      <c r="D804" s="5" t="n">
        <v>13.5</v>
      </c>
      <c r="E804" s="5" t="n">
        <v>13.58</v>
      </c>
      <c r="F804" s="5" t="n">
        <v>17962800</v>
      </c>
      <c r="G804" s="5" t="n">
        <v>6.76</v>
      </c>
    </row>
    <row collapsed="false" customFormat="false" customHeight="false" hidden="false" ht="13.3" outlineLevel="0" r="805">
      <c r="A805" s="9" t="n">
        <v>37726</v>
      </c>
      <c r="B805" s="5" t="n">
        <v>13.59</v>
      </c>
      <c r="C805" s="5" t="n">
        <v>13.6</v>
      </c>
      <c r="D805" s="5" t="n">
        <v>13.3</v>
      </c>
      <c r="E805" s="5" t="n">
        <v>13.39</v>
      </c>
      <c r="F805" s="5" t="n">
        <v>10856000</v>
      </c>
      <c r="G805" s="5" t="n">
        <v>6.67</v>
      </c>
    </row>
    <row collapsed="false" customFormat="false" customHeight="false" hidden="false" ht="13.3" outlineLevel="0" r="806">
      <c r="A806" s="9" t="n">
        <v>37727</v>
      </c>
      <c r="B806" s="5" t="n">
        <v>12.99</v>
      </c>
      <c r="C806" s="5" t="n">
        <v>13.67</v>
      </c>
      <c r="D806" s="5" t="n">
        <v>12.92</v>
      </c>
      <c r="E806" s="5" t="n">
        <v>13.24</v>
      </c>
      <c r="F806" s="5" t="n">
        <v>36292000</v>
      </c>
      <c r="G806" s="5" t="n">
        <v>6.59</v>
      </c>
    </row>
    <row collapsed="false" customFormat="false" customHeight="false" hidden="false" ht="13.3" outlineLevel="0" r="807">
      <c r="A807" s="9" t="n">
        <v>37728</v>
      </c>
      <c r="B807" s="5" t="n">
        <v>13.2</v>
      </c>
      <c r="C807" s="5" t="n">
        <v>13.25</v>
      </c>
      <c r="D807" s="5" t="n">
        <v>12.72</v>
      </c>
      <c r="E807" s="5" t="n">
        <v>13.12</v>
      </c>
      <c r="F807" s="5" t="n">
        <v>22009200</v>
      </c>
      <c r="G807" s="5" t="n">
        <v>6.53</v>
      </c>
    </row>
    <row collapsed="false" customFormat="false" customHeight="false" hidden="false" ht="13.3" outlineLevel="0" r="808">
      <c r="A808" s="9" t="n">
        <v>37732</v>
      </c>
      <c r="B808" s="5" t="n">
        <v>13.13</v>
      </c>
      <c r="C808" s="5" t="n">
        <v>13.19</v>
      </c>
      <c r="D808" s="5" t="n">
        <v>12.98</v>
      </c>
      <c r="E808" s="5" t="n">
        <v>13.14</v>
      </c>
      <c r="F808" s="5" t="n">
        <v>5440000</v>
      </c>
      <c r="G808" s="5" t="n">
        <v>6.54</v>
      </c>
    </row>
    <row collapsed="false" customFormat="false" customHeight="false" hidden="false" ht="13.3" outlineLevel="0" r="809">
      <c r="A809" s="9" t="n">
        <v>37733</v>
      </c>
      <c r="B809" s="5" t="n">
        <v>13.18</v>
      </c>
      <c r="C809" s="5" t="n">
        <v>13.62</v>
      </c>
      <c r="D809" s="5" t="n">
        <v>13.09</v>
      </c>
      <c r="E809" s="5" t="n">
        <v>13.51</v>
      </c>
      <c r="F809" s="5" t="n">
        <v>10734600</v>
      </c>
      <c r="G809" s="5" t="n">
        <v>6.73</v>
      </c>
    </row>
    <row collapsed="false" customFormat="false" customHeight="false" hidden="false" ht="13.3" outlineLevel="0" r="810">
      <c r="A810" s="9" t="n">
        <v>37734</v>
      </c>
      <c r="B810" s="5" t="n">
        <v>13.53</v>
      </c>
      <c r="C810" s="5" t="n">
        <v>13.63</v>
      </c>
      <c r="D810" s="5" t="n">
        <v>13.36</v>
      </c>
      <c r="E810" s="5" t="n">
        <v>13.58</v>
      </c>
      <c r="F810" s="5" t="n">
        <v>7488600</v>
      </c>
      <c r="G810" s="5" t="n">
        <v>6.76</v>
      </c>
    </row>
    <row collapsed="false" customFormat="false" customHeight="false" hidden="false" ht="13.3" outlineLevel="0" r="811">
      <c r="A811" s="9" t="n">
        <v>37735</v>
      </c>
      <c r="B811" s="5" t="n">
        <v>13.52</v>
      </c>
      <c r="C811" s="5" t="n">
        <v>13.61</v>
      </c>
      <c r="D811" s="5" t="n">
        <v>13</v>
      </c>
      <c r="E811" s="5" t="n">
        <v>13.44</v>
      </c>
      <c r="F811" s="5" t="n">
        <v>11611000</v>
      </c>
      <c r="G811" s="5" t="n">
        <v>6.69</v>
      </c>
    </row>
    <row collapsed="false" customFormat="false" customHeight="false" hidden="false" ht="13.3" outlineLevel="0" r="812">
      <c r="A812" s="9" t="n">
        <v>37736</v>
      </c>
      <c r="B812" s="5" t="n">
        <v>13.46</v>
      </c>
      <c r="C812" s="5" t="n">
        <v>13.58</v>
      </c>
      <c r="D812" s="5" t="n">
        <v>13.23</v>
      </c>
      <c r="E812" s="5" t="n">
        <v>13.35</v>
      </c>
      <c r="F812" s="5" t="n">
        <v>7332800</v>
      </c>
      <c r="G812" s="5" t="n">
        <v>6.65</v>
      </c>
    </row>
    <row collapsed="false" customFormat="false" customHeight="false" hidden="false" ht="13.3" outlineLevel="0" r="813">
      <c r="A813" s="9" t="n">
        <v>37739</v>
      </c>
      <c r="B813" s="5" t="n">
        <v>13.48</v>
      </c>
      <c r="C813" s="5" t="n">
        <v>13.96</v>
      </c>
      <c r="D813" s="5" t="n">
        <v>13.43</v>
      </c>
      <c r="E813" s="5" t="n">
        <v>13.86</v>
      </c>
      <c r="F813" s="5" t="n">
        <v>22742800</v>
      </c>
      <c r="G813" s="5" t="n">
        <v>6.9</v>
      </c>
    </row>
    <row collapsed="false" customFormat="false" customHeight="false" hidden="false" ht="13.3" outlineLevel="0" r="814">
      <c r="A814" s="9" t="n">
        <v>37740</v>
      </c>
      <c r="B814" s="5" t="n">
        <v>13.98</v>
      </c>
      <c r="C814" s="5" t="n">
        <v>14.16</v>
      </c>
      <c r="D814" s="5" t="n">
        <v>13.58</v>
      </c>
      <c r="E814" s="5" t="n">
        <v>14.06</v>
      </c>
      <c r="F814" s="5" t="n">
        <v>16365600</v>
      </c>
      <c r="G814" s="5" t="n">
        <v>7</v>
      </c>
    </row>
    <row collapsed="false" customFormat="false" customHeight="false" hidden="false" ht="13.3" outlineLevel="0" r="815">
      <c r="A815" s="9" t="n">
        <v>37741</v>
      </c>
      <c r="B815" s="5" t="n">
        <v>13.93</v>
      </c>
      <c r="C815" s="5" t="n">
        <v>14.35</v>
      </c>
      <c r="D815" s="5" t="n">
        <v>13.85</v>
      </c>
      <c r="E815" s="5" t="n">
        <v>14.22</v>
      </c>
      <c r="F815" s="5" t="n">
        <v>16363400</v>
      </c>
      <c r="G815" s="5" t="n">
        <v>7.08</v>
      </c>
    </row>
    <row collapsed="false" customFormat="false" customHeight="false" hidden="false" ht="13.3" outlineLevel="0" r="816">
      <c r="A816" s="9" t="n">
        <v>37742</v>
      </c>
      <c r="B816" s="5" t="n">
        <v>14.25</v>
      </c>
      <c r="C816" s="5" t="n">
        <v>14.39</v>
      </c>
      <c r="D816" s="5" t="n">
        <v>14</v>
      </c>
      <c r="E816" s="5" t="n">
        <v>14.36</v>
      </c>
      <c r="F816" s="5" t="n">
        <v>12241400</v>
      </c>
      <c r="G816" s="5" t="n">
        <v>7.15</v>
      </c>
    </row>
    <row collapsed="false" customFormat="false" customHeight="false" hidden="false" ht="13.3" outlineLevel="0" r="817">
      <c r="A817" s="9" t="n">
        <v>37743</v>
      </c>
      <c r="B817" s="5" t="n">
        <v>14.46</v>
      </c>
      <c r="C817" s="5" t="n">
        <v>14.59</v>
      </c>
      <c r="D817" s="5" t="n">
        <v>14.34</v>
      </c>
      <c r="E817" s="5" t="n">
        <v>14.45</v>
      </c>
      <c r="F817" s="5" t="n">
        <v>11470800</v>
      </c>
      <c r="G817" s="5" t="n">
        <v>7.19</v>
      </c>
    </row>
    <row collapsed="false" customFormat="false" customHeight="false" hidden="false" ht="13.3" outlineLevel="0" r="818">
      <c r="A818" s="9" t="n">
        <v>37746</v>
      </c>
      <c r="B818" s="5" t="n">
        <v>14.77</v>
      </c>
      <c r="C818" s="5" t="n">
        <v>16.88</v>
      </c>
      <c r="D818" s="5" t="n">
        <v>14.75</v>
      </c>
      <c r="E818" s="5" t="n">
        <v>16.09</v>
      </c>
      <c r="F818" s="5" t="n">
        <v>55561000</v>
      </c>
      <c r="G818" s="5" t="n">
        <v>8.01</v>
      </c>
    </row>
    <row collapsed="false" customFormat="false" customHeight="false" hidden="false" ht="13.3" outlineLevel="0" r="819">
      <c r="A819" s="9" t="n">
        <v>37747</v>
      </c>
      <c r="B819" s="5" t="n">
        <v>16.12</v>
      </c>
      <c r="C819" s="5" t="n">
        <v>17.9</v>
      </c>
      <c r="D819" s="5" t="n">
        <v>16.1</v>
      </c>
      <c r="E819" s="5" t="n">
        <v>17.5</v>
      </c>
      <c r="F819" s="5" t="n">
        <v>54089000</v>
      </c>
      <c r="G819" s="5" t="n">
        <v>8.71</v>
      </c>
    </row>
    <row collapsed="false" customFormat="false" customHeight="false" hidden="false" ht="13.3" outlineLevel="0" r="820">
      <c r="A820" s="9" t="n">
        <v>37748</v>
      </c>
      <c r="B820" s="5" t="n">
        <v>17.33</v>
      </c>
      <c r="C820" s="5" t="n">
        <v>18.24</v>
      </c>
      <c r="D820" s="5" t="n">
        <v>17.11</v>
      </c>
      <c r="E820" s="5" t="n">
        <v>17.65</v>
      </c>
      <c r="F820" s="5" t="n">
        <v>37656400</v>
      </c>
      <c r="G820" s="5" t="n">
        <v>8.79</v>
      </c>
    </row>
    <row collapsed="false" customFormat="false" customHeight="false" hidden="false" ht="13.3" outlineLevel="0" r="821">
      <c r="A821" s="9" t="n">
        <v>37749</v>
      </c>
      <c r="B821" s="5" t="n">
        <v>17.7</v>
      </c>
      <c r="C821" s="5" t="n">
        <v>18.07</v>
      </c>
      <c r="D821" s="5" t="n">
        <v>17.29</v>
      </c>
      <c r="E821" s="5" t="n">
        <v>18</v>
      </c>
      <c r="F821" s="5" t="n">
        <v>24562000</v>
      </c>
      <c r="G821" s="5" t="n">
        <v>8.96</v>
      </c>
    </row>
    <row collapsed="false" customFormat="false" customHeight="false" hidden="false" ht="13.3" outlineLevel="0" r="822">
      <c r="A822" s="9" t="n">
        <v>37750</v>
      </c>
      <c r="B822" s="5" t="n">
        <v>18.33</v>
      </c>
      <c r="C822" s="5" t="n">
        <v>18.4</v>
      </c>
      <c r="D822" s="5" t="n">
        <v>17.88</v>
      </c>
      <c r="E822" s="5" t="n">
        <v>18.3</v>
      </c>
      <c r="F822" s="5" t="n">
        <v>21013800</v>
      </c>
      <c r="G822" s="5" t="n">
        <v>9.11</v>
      </c>
    </row>
    <row collapsed="false" customFormat="false" customHeight="false" hidden="false" ht="13.3" outlineLevel="0" r="823">
      <c r="A823" s="9" t="n">
        <v>37753</v>
      </c>
      <c r="B823" s="5" t="n">
        <v>18.15</v>
      </c>
      <c r="C823" s="5" t="n">
        <v>18.74</v>
      </c>
      <c r="D823" s="5" t="n">
        <v>18.13</v>
      </c>
      <c r="E823" s="5" t="n">
        <v>18.56</v>
      </c>
      <c r="F823" s="5" t="n">
        <v>14977600</v>
      </c>
      <c r="G823" s="5" t="n">
        <v>9.24</v>
      </c>
    </row>
    <row collapsed="false" customFormat="false" customHeight="false" hidden="false" ht="13.3" outlineLevel="0" r="824">
      <c r="A824" s="9" t="n">
        <v>37754</v>
      </c>
      <c r="B824" s="5" t="n">
        <v>18.43</v>
      </c>
      <c r="C824" s="5" t="n">
        <v>18.97</v>
      </c>
      <c r="D824" s="5" t="n">
        <v>17.95</v>
      </c>
      <c r="E824" s="5" t="n">
        <v>18.67</v>
      </c>
      <c r="F824" s="5" t="n">
        <v>15957000</v>
      </c>
      <c r="G824" s="5" t="n">
        <v>9.3</v>
      </c>
    </row>
    <row collapsed="false" customFormat="false" customHeight="false" hidden="false" ht="13.3" outlineLevel="0" r="825">
      <c r="A825" s="9" t="n">
        <v>37755</v>
      </c>
      <c r="B825" s="5" t="n">
        <v>18.83</v>
      </c>
      <c r="C825" s="5" t="n">
        <v>18.84</v>
      </c>
      <c r="D825" s="5" t="n">
        <v>18.43</v>
      </c>
      <c r="E825" s="5" t="n">
        <v>18.55</v>
      </c>
      <c r="F825" s="5" t="n">
        <v>12696000</v>
      </c>
      <c r="G825" s="5" t="n">
        <v>9.24</v>
      </c>
    </row>
    <row collapsed="false" customFormat="false" customHeight="false" hidden="false" ht="13.3" outlineLevel="0" r="826">
      <c r="A826" s="9" t="n">
        <v>37756</v>
      </c>
      <c r="B826" s="5" t="n">
        <v>18.6</v>
      </c>
      <c r="C826" s="5" t="n">
        <v>18.85</v>
      </c>
      <c r="D826" s="5" t="n">
        <v>18.47</v>
      </c>
      <c r="E826" s="5" t="n">
        <v>18.73</v>
      </c>
      <c r="F826" s="5" t="n">
        <v>10178400</v>
      </c>
      <c r="G826" s="5" t="n">
        <v>9.32</v>
      </c>
    </row>
    <row collapsed="false" customFormat="false" customHeight="false" hidden="false" ht="13.3" outlineLevel="0" r="827">
      <c r="A827" s="9" t="n">
        <v>37757</v>
      </c>
      <c r="B827" s="5" t="n">
        <v>18.59</v>
      </c>
      <c r="C827" s="5" t="n">
        <v>19.01</v>
      </c>
      <c r="D827" s="5" t="n">
        <v>18.28</v>
      </c>
      <c r="E827" s="5" t="n">
        <v>18.8</v>
      </c>
      <c r="F827" s="5" t="n">
        <v>12201000</v>
      </c>
      <c r="G827" s="5" t="n">
        <v>9.36</v>
      </c>
    </row>
    <row collapsed="false" customFormat="false" customHeight="false" hidden="false" ht="13.3" outlineLevel="0" r="828">
      <c r="A828" s="9" t="n">
        <v>37760</v>
      </c>
      <c r="B828" s="5" t="n">
        <v>18.53</v>
      </c>
      <c r="C828" s="5" t="n">
        <v>18.65</v>
      </c>
      <c r="D828" s="5" t="n">
        <v>18.06</v>
      </c>
      <c r="E828" s="5" t="n">
        <v>18.1</v>
      </c>
      <c r="F828" s="5" t="n">
        <v>15924600</v>
      </c>
      <c r="G828" s="5" t="n">
        <v>9.01</v>
      </c>
    </row>
    <row collapsed="false" customFormat="false" customHeight="false" hidden="false" ht="13.3" outlineLevel="0" r="829">
      <c r="A829" s="9" t="n">
        <v>37761</v>
      </c>
      <c r="B829" s="5" t="n">
        <v>18.1</v>
      </c>
      <c r="C829" s="5" t="n">
        <v>18.16</v>
      </c>
      <c r="D829" s="5" t="n">
        <v>17.6</v>
      </c>
      <c r="E829" s="5" t="n">
        <v>17.79</v>
      </c>
      <c r="F829" s="5" t="n">
        <v>14865000</v>
      </c>
      <c r="G829" s="5" t="n">
        <v>8.86</v>
      </c>
    </row>
    <row collapsed="false" customFormat="false" customHeight="false" hidden="false" ht="13.3" outlineLevel="0" r="830">
      <c r="A830" s="9" t="n">
        <v>37762</v>
      </c>
      <c r="B830" s="5" t="n">
        <v>17.79</v>
      </c>
      <c r="C830" s="5" t="n">
        <v>18.09</v>
      </c>
      <c r="D830" s="5" t="n">
        <v>17.67</v>
      </c>
      <c r="E830" s="5" t="n">
        <v>17.85</v>
      </c>
      <c r="F830" s="5" t="n">
        <v>10893200</v>
      </c>
      <c r="G830" s="5" t="n">
        <v>8.89</v>
      </c>
    </row>
    <row collapsed="false" customFormat="false" customHeight="false" hidden="false" ht="13.3" outlineLevel="0" r="831">
      <c r="A831" s="9" t="n">
        <v>37763</v>
      </c>
      <c r="B831" s="5" t="n">
        <v>17.89</v>
      </c>
      <c r="C831" s="5" t="n">
        <v>18.4</v>
      </c>
      <c r="D831" s="5" t="n">
        <v>17.74</v>
      </c>
      <c r="E831" s="5" t="n">
        <v>18.24</v>
      </c>
      <c r="F831" s="5" t="n">
        <v>6373600</v>
      </c>
      <c r="G831" s="5" t="n">
        <v>9.08</v>
      </c>
    </row>
    <row collapsed="false" customFormat="false" customHeight="false" hidden="false" ht="13.3" outlineLevel="0" r="832">
      <c r="A832" s="9" t="n">
        <v>37764</v>
      </c>
      <c r="B832" s="5" t="n">
        <v>18.21</v>
      </c>
      <c r="C832" s="5" t="n">
        <v>18.46</v>
      </c>
      <c r="D832" s="5" t="n">
        <v>17.96</v>
      </c>
      <c r="E832" s="5" t="n">
        <v>18.32</v>
      </c>
      <c r="F832" s="5" t="n">
        <v>7382800</v>
      </c>
      <c r="G832" s="5" t="n">
        <v>9.12</v>
      </c>
    </row>
    <row collapsed="false" customFormat="false" customHeight="false" hidden="false" ht="13.3" outlineLevel="0" r="833">
      <c r="A833" s="9" t="n">
        <v>37768</v>
      </c>
      <c r="B833" s="5" t="n">
        <v>17.96</v>
      </c>
      <c r="C833" s="5" t="n">
        <v>18.9</v>
      </c>
      <c r="D833" s="5" t="n">
        <v>17.91</v>
      </c>
      <c r="E833" s="5" t="n">
        <v>18.88</v>
      </c>
      <c r="F833" s="5" t="n">
        <v>10361800</v>
      </c>
      <c r="G833" s="5" t="n">
        <v>9.4</v>
      </c>
    </row>
    <row collapsed="false" customFormat="false" customHeight="false" hidden="false" ht="13.3" outlineLevel="0" r="834">
      <c r="A834" s="9" t="n">
        <v>37769</v>
      </c>
      <c r="B834" s="5" t="n">
        <v>18.5</v>
      </c>
      <c r="C834" s="5" t="n">
        <v>18.66</v>
      </c>
      <c r="D834" s="5" t="n">
        <v>18.15</v>
      </c>
      <c r="E834" s="5" t="n">
        <v>18.28</v>
      </c>
      <c r="F834" s="5" t="n">
        <v>12131400</v>
      </c>
      <c r="G834" s="5" t="n">
        <v>9.1</v>
      </c>
    </row>
    <row collapsed="false" customFormat="false" customHeight="false" hidden="false" ht="13.3" outlineLevel="0" r="835">
      <c r="A835" s="9" t="n">
        <v>37770</v>
      </c>
      <c r="B835" s="5" t="n">
        <v>18.29</v>
      </c>
      <c r="C835" s="5" t="n">
        <v>18.5</v>
      </c>
      <c r="D835" s="5" t="n">
        <v>17.9</v>
      </c>
      <c r="E835" s="5" t="n">
        <v>18.1</v>
      </c>
      <c r="F835" s="5" t="n">
        <v>11920200</v>
      </c>
      <c r="G835" s="5" t="n">
        <v>9.01</v>
      </c>
    </row>
    <row collapsed="false" customFormat="false" customHeight="false" hidden="false" ht="13.3" outlineLevel="0" r="836">
      <c r="A836" s="9" t="n">
        <v>37771</v>
      </c>
      <c r="B836" s="5" t="n">
        <v>18.12</v>
      </c>
      <c r="C836" s="5" t="n">
        <v>18.18</v>
      </c>
      <c r="D836" s="5" t="n">
        <v>17.53</v>
      </c>
      <c r="E836" s="5" t="n">
        <v>17.95</v>
      </c>
      <c r="F836" s="5" t="n">
        <v>13669600</v>
      </c>
      <c r="G836" s="5" t="n">
        <v>8.94</v>
      </c>
    </row>
    <row collapsed="false" customFormat="false" customHeight="false" hidden="false" ht="13.3" outlineLevel="0" r="837">
      <c r="A837" s="9" t="n">
        <v>37774</v>
      </c>
      <c r="B837" s="5" t="n">
        <v>18.1</v>
      </c>
      <c r="C837" s="5" t="n">
        <v>18.29</v>
      </c>
      <c r="D837" s="5" t="n">
        <v>17.27</v>
      </c>
      <c r="E837" s="5" t="n">
        <v>17.45</v>
      </c>
      <c r="F837" s="5" t="n">
        <v>14949600</v>
      </c>
      <c r="G837" s="5" t="n">
        <v>8.69</v>
      </c>
    </row>
    <row collapsed="false" customFormat="false" customHeight="false" hidden="false" ht="13.3" outlineLevel="0" r="838">
      <c r="A838" s="9" t="n">
        <v>37775</v>
      </c>
      <c r="B838" s="5" t="n">
        <v>17.44</v>
      </c>
      <c r="C838" s="5" t="n">
        <v>17.67</v>
      </c>
      <c r="D838" s="5" t="n">
        <v>17.02</v>
      </c>
      <c r="E838" s="5" t="n">
        <v>17.31</v>
      </c>
      <c r="F838" s="5" t="n">
        <v>12887800</v>
      </c>
      <c r="G838" s="5" t="n">
        <v>8.62</v>
      </c>
    </row>
    <row collapsed="false" customFormat="false" customHeight="false" hidden="false" ht="13.3" outlineLevel="0" r="839">
      <c r="A839" s="9" t="n">
        <v>37776</v>
      </c>
      <c r="B839" s="5" t="n">
        <v>17.3</v>
      </c>
      <c r="C839" s="5" t="n">
        <v>17.79</v>
      </c>
      <c r="D839" s="5" t="n">
        <v>17.14</v>
      </c>
      <c r="E839" s="5" t="n">
        <v>17.6</v>
      </c>
      <c r="F839" s="5" t="n">
        <v>9685800</v>
      </c>
      <c r="G839" s="5" t="n">
        <v>8.76</v>
      </c>
    </row>
    <row collapsed="false" customFormat="false" customHeight="false" hidden="false" ht="13.3" outlineLevel="0" r="840">
      <c r="A840" s="9" t="n">
        <v>37777</v>
      </c>
      <c r="B840" s="5" t="n">
        <v>17.45</v>
      </c>
      <c r="C840" s="5" t="n">
        <v>17.74</v>
      </c>
      <c r="D840" s="5" t="n">
        <v>17.33</v>
      </c>
      <c r="E840" s="5" t="n">
        <v>17.64</v>
      </c>
      <c r="F840" s="5" t="n">
        <v>7339200</v>
      </c>
      <c r="G840" s="5" t="n">
        <v>8.78</v>
      </c>
    </row>
    <row collapsed="false" customFormat="false" customHeight="false" hidden="false" ht="13.3" outlineLevel="0" r="841">
      <c r="A841" s="9" t="n">
        <v>37778</v>
      </c>
      <c r="B841" s="5" t="n">
        <v>17.74</v>
      </c>
      <c r="C841" s="5" t="n">
        <v>18.04</v>
      </c>
      <c r="D841" s="5" t="n">
        <v>17.14</v>
      </c>
      <c r="E841" s="5" t="n">
        <v>17.15</v>
      </c>
      <c r="F841" s="5" t="n">
        <v>8621000</v>
      </c>
      <c r="G841" s="5" t="n">
        <v>8.54</v>
      </c>
    </row>
    <row collapsed="false" customFormat="false" customHeight="false" hidden="false" ht="13.3" outlineLevel="0" r="842">
      <c r="A842" s="9" t="n">
        <v>37781</v>
      </c>
      <c r="B842" s="5" t="n">
        <v>16.94</v>
      </c>
      <c r="C842" s="5" t="n">
        <v>17.04</v>
      </c>
      <c r="D842" s="5" t="n">
        <v>16.63</v>
      </c>
      <c r="E842" s="5" t="n">
        <v>16.79</v>
      </c>
      <c r="F842" s="5" t="n">
        <v>9284000</v>
      </c>
      <c r="G842" s="5" t="n">
        <v>8.36</v>
      </c>
    </row>
    <row collapsed="false" customFormat="false" customHeight="false" hidden="false" ht="13.3" outlineLevel="0" r="843">
      <c r="A843" s="9" t="n">
        <v>37782</v>
      </c>
      <c r="B843" s="5" t="n">
        <v>16.89</v>
      </c>
      <c r="C843" s="5" t="n">
        <v>17.29</v>
      </c>
      <c r="D843" s="5" t="n">
        <v>16.75</v>
      </c>
      <c r="E843" s="5" t="n">
        <v>17.18</v>
      </c>
      <c r="F843" s="5" t="n">
        <v>6308800</v>
      </c>
      <c r="G843" s="5" t="n">
        <v>8.55</v>
      </c>
    </row>
    <row collapsed="false" customFormat="false" customHeight="false" hidden="false" ht="13.3" outlineLevel="0" r="844">
      <c r="A844" s="9" t="n">
        <v>37783</v>
      </c>
      <c r="B844" s="5" t="n">
        <v>17.15</v>
      </c>
      <c r="C844" s="5" t="n">
        <v>17.51</v>
      </c>
      <c r="D844" s="5" t="n">
        <v>16.81</v>
      </c>
      <c r="E844" s="5" t="n">
        <v>17.45</v>
      </c>
      <c r="F844" s="5" t="n">
        <v>8039800</v>
      </c>
      <c r="G844" s="5" t="n">
        <v>8.69</v>
      </c>
    </row>
    <row collapsed="false" customFormat="false" customHeight="false" hidden="false" ht="13.3" outlineLevel="0" r="845">
      <c r="A845" s="9" t="n">
        <v>37784</v>
      </c>
      <c r="B845" s="5" t="n">
        <v>17.55</v>
      </c>
      <c r="C845" s="5" t="n">
        <v>17.88</v>
      </c>
      <c r="D845" s="5" t="n">
        <v>17.45</v>
      </c>
      <c r="E845" s="5" t="n">
        <v>17.77</v>
      </c>
      <c r="F845" s="5" t="n">
        <v>9021000</v>
      </c>
      <c r="G845" s="5" t="n">
        <v>8.85</v>
      </c>
    </row>
    <row collapsed="false" customFormat="false" customHeight="false" hidden="false" ht="13.3" outlineLevel="0" r="846">
      <c r="A846" s="9" t="n">
        <v>37785</v>
      </c>
      <c r="B846" s="5" t="n">
        <v>17.75</v>
      </c>
      <c r="C846" s="5" t="n">
        <v>17.95</v>
      </c>
      <c r="D846" s="5" t="n">
        <v>17.13</v>
      </c>
      <c r="E846" s="5" t="n">
        <v>17.42</v>
      </c>
      <c r="F846" s="5" t="n">
        <v>6830200</v>
      </c>
      <c r="G846" s="5" t="n">
        <v>8.67</v>
      </c>
    </row>
    <row collapsed="false" customFormat="false" customHeight="false" hidden="false" ht="13.3" outlineLevel="0" r="847">
      <c r="A847" s="9" t="n">
        <v>37788</v>
      </c>
      <c r="B847" s="5" t="n">
        <v>17.6</v>
      </c>
      <c r="C847" s="5" t="n">
        <v>18.27</v>
      </c>
      <c r="D847" s="5" t="n">
        <v>17.45</v>
      </c>
      <c r="E847" s="5" t="n">
        <v>18.27</v>
      </c>
      <c r="F847" s="5" t="n">
        <v>8518800</v>
      </c>
      <c r="G847" s="5" t="n">
        <v>9.1</v>
      </c>
    </row>
    <row collapsed="false" customFormat="false" customHeight="false" hidden="false" ht="13.3" outlineLevel="0" r="848">
      <c r="A848" s="9" t="n">
        <v>37789</v>
      </c>
      <c r="B848" s="5" t="n">
        <v>18.41</v>
      </c>
      <c r="C848" s="5" t="n">
        <v>18.5</v>
      </c>
      <c r="D848" s="5" t="n">
        <v>17.99</v>
      </c>
      <c r="E848" s="5" t="n">
        <v>18.19</v>
      </c>
      <c r="F848" s="5" t="n">
        <v>6338000</v>
      </c>
      <c r="G848" s="5" t="n">
        <v>9.06</v>
      </c>
    </row>
    <row collapsed="false" customFormat="false" customHeight="false" hidden="false" ht="13.3" outlineLevel="0" r="849">
      <c r="A849" s="9" t="n">
        <v>37790</v>
      </c>
      <c r="B849" s="5" t="n">
        <v>18.45</v>
      </c>
      <c r="C849" s="5" t="n">
        <v>19.48</v>
      </c>
      <c r="D849" s="5" t="n">
        <v>18.31</v>
      </c>
      <c r="E849" s="5" t="n">
        <v>19.12</v>
      </c>
      <c r="F849" s="5" t="n">
        <v>16249400</v>
      </c>
      <c r="G849" s="5" t="n">
        <v>9.52</v>
      </c>
    </row>
    <row collapsed="false" customFormat="false" customHeight="false" hidden="false" ht="13.3" outlineLevel="0" r="850">
      <c r="A850" s="9" t="n">
        <v>37791</v>
      </c>
      <c r="B850" s="5" t="n">
        <v>19.36</v>
      </c>
      <c r="C850" s="5" t="n">
        <v>19.61</v>
      </c>
      <c r="D850" s="5" t="n">
        <v>18.77</v>
      </c>
      <c r="E850" s="5" t="n">
        <v>19.14</v>
      </c>
      <c r="F850" s="5" t="n">
        <v>13626000</v>
      </c>
      <c r="G850" s="5" t="n">
        <v>9.53</v>
      </c>
    </row>
    <row collapsed="false" customFormat="false" customHeight="false" hidden="false" ht="13.3" outlineLevel="0" r="851">
      <c r="A851" s="9" t="n">
        <v>37792</v>
      </c>
      <c r="B851" s="5" t="n">
        <v>19.35</v>
      </c>
      <c r="C851" s="5" t="n">
        <v>19.58</v>
      </c>
      <c r="D851" s="5" t="n">
        <v>18.9</v>
      </c>
      <c r="E851" s="5" t="n">
        <v>19.2</v>
      </c>
      <c r="F851" s="5" t="n">
        <v>12733800</v>
      </c>
      <c r="G851" s="5" t="n">
        <v>9.56</v>
      </c>
    </row>
    <row collapsed="false" customFormat="false" customHeight="false" hidden="false" ht="13.3" outlineLevel="0" r="852">
      <c r="A852" s="9" t="n">
        <v>37795</v>
      </c>
      <c r="B852" s="5" t="n">
        <v>19.3</v>
      </c>
      <c r="C852" s="5" t="n">
        <v>19.69</v>
      </c>
      <c r="D852" s="5" t="n">
        <v>18.75</v>
      </c>
      <c r="E852" s="5" t="n">
        <v>19.06</v>
      </c>
      <c r="F852" s="5" t="n">
        <v>10977200</v>
      </c>
      <c r="G852" s="5" t="n">
        <v>9.49</v>
      </c>
    </row>
    <row collapsed="false" customFormat="false" customHeight="false" hidden="false" ht="13.3" outlineLevel="0" r="853">
      <c r="A853" s="9" t="n">
        <v>37796</v>
      </c>
      <c r="B853" s="5" t="n">
        <v>19.47</v>
      </c>
      <c r="C853" s="5" t="n">
        <v>19.67</v>
      </c>
      <c r="D853" s="5" t="n">
        <v>18.72</v>
      </c>
      <c r="E853" s="5" t="n">
        <v>18.78</v>
      </c>
      <c r="F853" s="5" t="n">
        <v>18370800</v>
      </c>
      <c r="G853" s="5" t="n">
        <v>9.35</v>
      </c>
    </row>
    <row collapsed="false" customFormat="false" customHeight="false" hidden="false" ht="13.3" outlineLevel="0" r="854">
      <c r="A854" s="9" t="n">
        <v>37797</v>
      </c>
      <c r="B854" s="5" t="n">
        <v>18.86</v>
      </c>
      <c r="C854" s="5" t="n">
        <v>19.4</v>
      </c>
      <c r="D854" s="5" t="n">
        <v>18.71</v>
      </c>
      <c r="E854" s="5" t="n">
        <v>19.09</v>
      </c>
      <c r="F854" s="5" t="n">
        <v>11779000</v>
      </c>
      <c r="G854" s="5" t="n">
        <v>9.5</v>
      </c>
    </row>
    <row collapsed="false" customFormat="false" customHeight="false" hidden="false" ht="13.3" outlineLevel="0" r="855">
      <c r="A855" s="9" t="n">
        <v>37798</v>
      </c>
      <c r="B855" s="5" t="n">
        <v>18.7</v>
      </c>
      <c r="C855" s="5" t="n">
        <v>19.32</v>
      </c>
      <c r="D855" s="5" t="n">
        <v>18.7</v>
      </c>
      <c r="E855" s="5" t="n">
        <v>19.29</v>
      </c>
      <c r="F855" s="5" t="n">
        <v>5775200</v>
      </c>
      <c r="G855" s="5" t="n">
        <v>9.6</v>
      </c>
    </row>
    <row collapsed="false" customFormat="false" customHeight="false" hidden="false" ht="13.3" outlineLevel="0" r="856">
      <c r="A856" s="9" t="n">
        <v>37799</v>
      </c>
      <c r="B856" s="5" t="n">
        <v>19.3</v>
      </c>
      <c r="C856" s="5" t="n">
        <v>19.31</v>
      </c>
      <c r="D856" s="5" t="n">
        <v>18.48</v>
      </c>
      <c r="E856" s="5" t="n">
        <v>18.73</v>
      </c>
      <c r="F856" s="5" t="n">
        <v>13064000</v>
      </c>
      <c r="G856" s="5" t="n">
        <v>9.32</v>
      </c>
    </row>
    <row collapsed="false" customFormat="false" customHeight="false" hidden="false" ht="13.3" outlineLevel="0" r="857">
      <c r="A857" s="9" t="n">
        <v>37802</v>
      </c>
      <c r="B857" s="5" t="n">
        <v>18.68</v>
      </c>
      <c r="C857" s="5" t="n">
        <v>19.21</v>
      </c>
      <c r="D857" s="5" t="n">
        <v>18.59</v>
      </c>
      <c r="E857" s="5" t="n">
        <v>19.06</v>
      </c>
      <c r="F857" s="5" t="n">
        <v>7934000</v>
      </c>
      <c r="G857" s="5" t="n">
        <v>9.49</v>
      </c>
    </row>
    <row collapsed="false" customFormat="false" customHeight="false" hidden="false" ht="13.3" outlineLevel="0" r="858">
      <c r="A858" s="9" t="n">
        <v>37803</v>
      </c>
      <c r="B858" s="5" t="n">
        <v>18.87</v>
      </c>
      <c r="C858" s="5" t="n">
        <v>19.18</v>
      </c>
      <c r="D858" s="5" t="n">
        <v>18.51</v>
      </c>
      <c r="E858" s="5" t="n">
        <v>19.09</v>
      </c>
      <c r="F858" s="5" t="n">
        <v>6464000</v>
      </c>
      <c r="G858" s="5" t="n">
        <v>9.5</v>
      </c>
    </row>
    <row collapsed="false" customFormat="false" customHeight="false" hidden="false" ht="13.3" outlineLevel="0" r="859">
      <c r="A859" s="9" t="n">
        <v>37804</v>
      </c>
      <c r="B859" s="5" t="n">
        <v>19.03</v>
      </c>
      <c r="C859" s="5" t="n">
        <v>19.4</v>
      </c>
      <c r="D859" s="5" t="n">
        <v>19.02</v>
      </c>
      <c r="E859" s="5" t="n">
        <v>19.27</v>
      </c>
      <c r="F859" s="5" t="n">
        <v>11617800</v>
      </c>
      <c r="G859" s="5" t="n">
        <v>9.59</v>
      </c>
    </row>
    <row collapsed="false" customFormat="false" customHeight="false" hidden="false" ht="13.3" outlineLevel="0" r="860">
      <c r="A860" s="9" t="n">
        <v>37805</v>
      </c>
      <c r="B860" s="5" t="n">
        <v>19</v>
      </c>
      <c r="C860" s="5" t="n">
        <v>19.55</v>
      </c>
      <c r="D860" s="5" t="n">
        <v>18.98</v>
      </c>
      <c r="E860" s="5" t="n">
        <v>19.13</v>
      </c>
      <c r="F860" s="5" t="n">
        <v>4920400</v>
      </c>
      <c r="G860" s="5" t="n">
        <v>9.52</v>
      </c>
    </row>
    <row collapsed="false" customFormat="false" customHeight="false" hidden="false" ht="13.3" outlineLevel="0" r="861">
      <c r="A861" s="9" t="n">
        <v>37809</v>
      </c>
      <c r="B861" s="5" t="n">
        <v>19.27</v>
      </c>
      <c r="C861" s="5" t="n">
        <v>20.18</v>
      </c>
      <c r="D861" s="5" t="n">
        <v>19.13</v>
      </c>
      <c r="E861" s="5" t="n">
        <v>19.87</v>
      </c>
      <c r="F861" s="5" t="n">
        <v>10224000</v>
      </c>
      <c r="G861" s="5" t="n">
        <v>9.89</v>
      </c>
    </row>
    <row collapsed="false" customFormat="false" customHeight="false" hidden="false" ht="13.3" outlineLevel="0" r="862">
      <c r="A862" s="9" t="n">
        <v>37810</v>
      </c>
      <c r="B862" s="5" t="n">
        <v>19.52</v>
      </c>
      <c r="C862" s="5" t="n">
        <v>20.5</v>
      </c>
      <c r="D862" s="5" t="n">
        <v>19.49</v>
      </c>
      <c r="E862" s="5" t="n">
        <v>20.4</v>
      </c>
      <c r="F862" s="5" t="n">
        <v>9169200</v>
      </c>
      <c r="G862" s="5" t="n">
        <v>10.16</v>
      </c>
    </row>
    <row collapsed="false" customFormat="false" customHeight="false" hidden="false" ht="13.3" outlineLevel="0" r="863">
      <c r="A863" s="9" t="n">
        <v>37811</v>
      </c>
      <c r="B863" s="5" t="n">
        <v>20.21</v>
      </c>
      <c r="C863" s="5" t="n">
        <v>20.45</v>
      </c>
      <c r="D863" s="5" t="n">
        <v>19.89</v>
      </c>
      <c r="E863" s="5" t="n">
        <v>19.89</v>
      </c>
      <c r="F863" s="5" t="n">
        <v>7630200</v>
      </c>
      <c r="G863" s="5" t="n">
        <v>9.9</v>
      </c>
    </row>
    <row collapsed="false" customFormat="false" customHeight="false" hidden="false" ht="13.3" outlineLevel="0" r="864">
      <c r="A864" s="9" t="n">
        <v>37812</v>
      </c>
      <c r="B864" s="5" t="n">
        <v>19.88</v>
      </c>
      <c r="C864" s="5" t="n">
        <v>19.94</v>
      </c>
      <c r="D864" s="5" t="n">
        <v>19.37</v>
      </c>
      <c r="E864" s="5" t="n">
        <v>19.58</v>
      </c>
      <c r="F864" s="5" t="n">
        <v>6104800</v>
      </c>
      <c r="G864" s="5" t="n">
        <v>9.75</v>
      </c>
    </row>
    <row collapsed="false" customFormat="false" customHeight="false" hidden="false" ht="13.3" outlineLevel="0" r="865">
      <c r="A865" s="9" t="n">
        <v>37813</v>
      </c>
      <c r="B865" s="5" t="n">
        <v>19.66</v>
      </c>
      <c r="C865" s="5" t="n">
        <v>20</v>
      </c>
      <c r="D865" s="5" t="n">
        <v>19.53</v>
      </c>
      <c r="E865" s="5" t="n">
        <v>19.85</v>
      </c>
      <c r="F865" s="5" t="n">
        <v>4887800</v>
      </c>
      <c r="G865" s="5" t="n">
        <v>9.88</v>
      </c>
    </row>
    <row collapsed="false" customFormat="false" customHeight="false" hidden="false" ht="13.3" outlineLevel="0" r="866">
      <c r="A866" s="9" t="n">
        <v>37816</v>
      </c>
      <c r="B866" s="5" t="n">
        <v>20.01</v>
      </c>
      <c r="C866" s="5" t="n">
        <v>20.4</v>
      </c>
      <c r="D866" s="5" t="n">
        <v>19.87</v>
      </c>
      <c r="E866" s="5" t="n">
        <v>19.9</v>
      </c>
      <c r="F866" s="5" t="n">
        <v>6728800</v>
      </c>
      <c r="G866" s="5" t="n">
        <v>9.91</v>
      </c>
    </row>
    <row collapsed="false" customFormat="false" customHeight="false" hidden="false" ht="13.3" outlineLevel="0" r="867">
      <c r="A867" s="9" t="n">
        <v>37817</v>
      </c>
      <c r="B867" s="5" t="n">
        <v>20.02</v>
      </c>
      <c r="C867" s="5" t="n">
        <v>20.24</v>
      </c>
      <c r="D867" s="5" t="n">
        <v>19.43</v>
      </c>
      <c r="E867" s="5" t="n">
        <v>19.61</v>
      </c>
      <c r="F867" s="5" t="n">
        <v>7380200</v>
      </c>
      <c r="G867" s="5" t="n">
        <v>9.76</v>
      </c>
    </row>
    <row collapsed="false" customFormat="false" customHeight="false" hidden="false" ht="13.3" outlineLevel="0" r="868">
      <c r="A868" s="9" t="n">
        <v>37818</v>
      </c>
      <c r="B868" s="5" t="n">
        <v>19.97</v>
      </c>
      <c r="C868" s="5" t="n">
        <v>20</v>
      </c>
      <c r="D868" s="5" t="n">
        <v>19.38</v>
      </c>
      <c r="E868" s="5" t="n">
        <v>19.87</v>
      </c>
      <c r="F868" s="5" t="n">
        <v>8961800</v>
      </c>
      <c r="G868" s="5" t="n">
        <v>9.89</v>
      </c>
    </row>
    <row collapsed="false" customFormat="false" customHeight="false" hidden="false" ht="13.3" outlineLevel="0" r="869">
      <c r="A869" s="9" t="n">
        <v>37819</v>
      </c>
      <c r="B869" s="5" t="n">
        <v>20.19</v>
      </c>
      <c r="C869" s="5" t="n">
        <v>20.95</v>
      </c>
      <c r="D869" s="5" t="n">
        <v>20.13</v>
      </c>
      <c r="E869" s="5" t="n">
        <v>20.9</v>
      </c>
      <c r="F869" s="5" t="n">
        <v>26829000</v>
      </c>
      <c r="G869" s="5" t="n">
        <v>10.41</v>
      </c>
    </row>
    <row collapsed="false" customFormat="false" customHeight="false" hidden="false" ht="13.3" outlineLevel="0" r="870">
      <c r="A870" s="9" t="n">
        <v>37820</v>
      </c>
      <c r="B870" s="5" t="n">
        <v>20.9</v>
      </c>
      <c r="C870" s="5" t="n">
        <v>21.18</v>
      </c>
      <c r="D870" s="5" t="n">
        <v>20.4</v>
      </c>
      <c r="E870" s="5" t="n">
        <v>20.86</v>
      </c>
      <c r="F870" s="5" t="n">
        <v>10672800</v>
      </c>
      <c r="G870" s="5" t="n">
        <v>10.39</v>
      </c>
    </row>
    <row collapsed="false" customFormat="false" customHeight="false" hidden="false" ht="13.3" outlineLevel="0" r="871">
      <c r="A871" s="9" t="n">
        <v>37823</v>
      </c>
      <c r="B871" s="5" t="n">
        <v>20.69</v>
      </c>
      <c r="C871" s="5" t="n">
        <v>20.8</v>
      </c>
      <c r="D871" s="5" t="n">
        <v>20.3</v>
      </c>
      <c r="E871" s="5" t="n">
        <v>20.61</v>
      </c>
      <c r="F871" s="5" t="n">
        <v>6564600</v>
      </c>
      <c r="G871" s="5" t="n">
        <v>10.26</v>
      </c>
    </row>
    <row collapsed="false" customFormat="false" customHeight="false" hidden="false" ht="13.3" outlineLevel="0" r="872">
      <c r="A872" s="9" t="n">
        <v>37824</v>
      </c>
      <c r="B872" s="5" t="n">
        <v>20.87</v>
      </c>
      <c r="C872" s="5" t="n">
        <v>20.96</v>
      </c>
      <c r="D872" s="5" t="n">
        <v>20.5</v>
      </c>
      <c r="E872" s="5" t="n">
        <v>20.8</v>
      </c>
      <c r="F872" s="5" t="n">
        <v>7086600</v>
      </c>
      <c r="G872" s="5" t="n">
        <v>10.36</v>
      </c>
    </row>
    <row collapsed="false" customFormat="false" customHeight="false" hidden="false" ht="13.3" outlineLevel="0" r="873">
      <c r="A873" s="9" t="n">
        <v>37825</v>
      </c>
      <c r="B873" s="5" t="n">
        <v>20.95</v>
      </c>
      <c r="C873" s="5" t="n">
        <v>20.96</v>
      </c>
      <c r="D873" s="5" t="n">
        <v>20.46</v>
      </c>
      <c r="E873" s="5" t="n">
        <v>20.79</v>
      </c>
      <c r="F873" s="5" t="n">
        <v>5108400</v>
      </c>
      <c r="G873" s="5" t="n">
        <v>10.35</v>
      </c>
    </row>
    <row collapsed="false" customFormat="false" customHeight="false" hidden="false" ht="13.3" outlineLevel="0" r="874">
      <c r="A874" s="9" t="n">
        <v>37826</v>
      </c>
      <c r="B874" s="5" t="n">
        <v>21.04</v>
      </c>
      <c r="C874" s="5" t="n">
        <v>21.5</v>
      </c>
      <c r="D874" s="5" t="n">
        <v>20.38</v>
      </c>
      <c r="E874" s="5" t="n">
        <v>20.51</v>
      </c>
      <c r="F874" s="5" t="n">
        <v>8187000</v>
      </c>
      <c r="G874" s="5" t="n">
        <v>10.21</v>
      </c>
    </row>
    <row collapsed="false" customFormat="false" customHeight="false" hidden="false" ht="13.3" outlineLevel="0" r="875">
      <c r="A875" s="9" t="n">
        <v>37827</v>
      </c>
      <c r="B875" s="5" t="n">
        <v>20.41</v>
      </c>
      <c r="C875" s="5" t="n">
        <v>21.57</v>
      </c>
      <c r="D875" s="5" t="n">
        <v>20.4</v>
      </c>
      <c r="E875" s="5" t="n">
        <v>21.54</v>
      </c>
      <c r="F875" s="5" t="n">
        <v>7738800</v>
      </c>
      <c r="G875" s="5" t="n">
        <v>10.72</v>
      </c>
    </row>
    <row collapsed="false" customFormat="false" customHeight="false" hidden="false" ht="13.3" outlineLevel="0" r="876">
      <c r="A876" s="9" t="n">
        <v>37830</v>
      </c>
      <c r="B876" s="5" t="n">
        <v>21.5</v>
      </c>
      <c r="C876" s="5" t="n">
        <v>21.5</v>
      </c>
      <c r="D876" s="5" t="n">
        <v>20.86</v>
      </c>
      <c r="E876" s="5" t="n">
        <v>20.99</v>
      </c>
      <c r="F876" s="5" t="n">
        <v>6084200</v>
      </c>
      <c r="G876" s="5" t="n">
        <v>10.45</v>
      </c>
    </row>
    <row collapsed="false" customFormat="false" customHeight="false" hidden="false" ht="13.3" outlineLevel="0" r="877">
      <c r="A877" s="9" t="n">
        <v>37831</v>
      </c>
      <c r="B877" s="5" t="n">
        <v>20.99</v>
      </c>
      <c r="C877" s="5" t="n">
        <v>21.08</v>
      </c>
      <c r="D877" s="5" t="n">
        <v>20.52</v>
      </c>
      <c r="E877" s="5" t="n">
        <v>20.72</v>
      </c>
      <c r="F877" s="5" t="n">
        <v>7040000</v>
      </c>
      <c r="G877" s="5" t="n">
        <v>10.32</v>
      </c>
    </row>
    <row collapsed="false" customFormat="false" customHeight="false" hidden="false" ht="13.3" outlineLevel="0" r="878">
      <c r="A878" s="9" t="n">
        <v>37832</v>
      </c>
      <c r="B878" s="5" t="n">
        <v>20.77</v>
      </c>
      <c r="C878" s="5" t="n">
        <v>20.9</v>
      </c>
      <c r="D878" s="5" t="n">
        <v>20.17</v>
      </c>
      <c r="E878" s="5" t="n">
        <v>20.28</v>
      </c>
      <c r="F878" s="5" t="n">
        <v>6199800</v>
      </c>
      <c r="G878" s="5" t="n">
        <v>10.1</v>
      </c>
    </row>
    <row collapsed="false" customFormat="false" customHeight="false" hidden="false" ht="13.3" outlineLevel="0" r="879">
      <c r="A879" s="9" t="n">
        <v>37833</v>
      </c>
      <c r="B879" s="5" t="n">
        <v>20.74</v>
      </c>
      <c r="C879" s="5" t="n">
        <v>21.35</v>
      </c>
      <c r="D879" s="5" t="n">
        <v>20.57</v>
      </c>
      <c r="E879" s="5" t="n">
        <v>21.08</v>
      </c>
      <c r="F879" s="5" t="n">
        <v>10766600</v>
      </c>
      <c r="G879" s="5" t="n">
        <v>10.49</v>
      </c>
    </row>
    <row collapsed="false" customFormat="false" customHeight="false" hidden="false" ht="13.3" outlineLevel="0" r="880">
      <c r="A880" s="9" t="n">
        <v>37834</v>
      </c>
      <c r="B880" s="5" t="n">
        <v>21</v>
      </c>
      <c r="C880" s="5" t="n">
        <v>21.27</v>
      </c>
      <c r="D880" s="5" t="n">
        <v>20.64</v>
      </c>
      <c r="E880" s="5" t="n">
        <v>20.73</v>
      </c>
      <c r="F880" s="5" t="n">
        <v>5343000</v>
      </c>
      <c r="G880" s="5" t="n">
        <v>10.32</v>
      </c>
    </row>
    <row collapsed="false" customFormat="false" customHeight="false" hidden="false" ht="13.3" outlineLevel="0" r="881">
      <c r="A881" s="9" t="n">
        <v>37837</v>
      </c>
      <c r="B881" s="5" t="n">
        <v>20.53</v>
      </c>
      <c r="C881" s="5" t="n">
        <v>21.5</v>
      </c>
      <c r="D881" s="5" t="n">
        <v>20.28</v>
      </c>
      <c r="E881" s="5" t="n">
        <v>21.21</v>
      </c>
      <c r="F881" s="5" t="n">
        <v>8218400</v>
      </c>
      <c r="G881" s="5" t="n">
        <v>10.56</v>
      </c>
    </row>
    <row collapsed="false" customFormat="false" customHeight="false" hidden="false" ht="13.3" outlineLevel="0" r="882">
      <c r="A882" s="9" t="n">
        <v>37838</v>
      </c>
      <c r="B882" s="5" t="n">
        <v>21.35</v>
      </c>
      <c r="C882" s="5" t="n">
        <v>21.4</v>
      </c>
      <c r="D882" s="5" t="n">
        <v>20.1</v>
      </c>
      <c r="E882" s="5" t="n">
        <v>20.38</v>
      </c>
      <c r="F882" s="5" t="n">
        <v>8908600</v>
      </c>
      <c r="G882" s="5" t="n">
        <v>10.15</v>
      </c>
    </row>
    <row collapsed="false" customFormat="false" customHeight="false" hidden="false" ht="13.3" outlineLevel="0" r="883">
      <c r="A883" s="9" t="n">
        <v>37839</v>
      </c>
      <c r="B883" s="5" t="n">
        <v>20.06</v>
      </c>
      <c r="C883" s="5" t="n">
        <v>20.17</v>
      </c>
      <c r="D883" s="5" t="n">
        <v>19.5</v>
      </c>
      <c r="E883" s="5" t="n">
        <v>19.63</v>
      </c>
      <c r="F883" s="5" t="n">
        <v>8766600</v>
      </c>
      <c r="G883" s="5" t="n">
        <v>9.77</v>
      </c>
    </row>
    <row collapsed="false" customFormat="false" customHeight="false" hidden="false" ht="13.3" outlineLevel="0" r="884">
      <c r="A884" s="9" t="n">
        <v>37840</v>
      </c>
      <c r="B884" s="5" t="n">
        <v>19.73</v>
      </c>
      <c r="C884" s="5" t="n">
        <v>20.09</v>
      </c>
      <c r="D884" s="5" t="n">
        <v>19.42</v>
      </c>
      <c r="E884" s="5" t="n">
        <v>19.93</v>
      </c>
      <c r="F884" s="5" t="n">
        <v>6227800</v>
      </c>
      <c r="G884" s="5" t="n">
        <v>9.92</v>
      </c>
    </row>
    <row collapsed="false" customFormat="false" customHeight="false" hidden="false" ht="13.3" outlineLevel="0" r="885">
      <c r="A885" s="9" t="n">
        <v>37841</v>
      </c>
      <c r="B885" s="5" t="n">
        <v>20.11</v>
      </c>
      <c r="C885" s="5" t="n">
        <v>20.13</v>
      </c>
      <c r="D885" s="5" t="n">
        <v>19.6</v>
      </c>
      <c r="E885" s="5" t="n">
        <v>19.64</v>
      </c>
      <c r="F885" s="5" t="n">
        <v>4916400</v>
      </c>
      <c r="G885" s="5" t="n">
        <v>9.78</v>
      </c>
    </row>
    <row collapsed="false" customFormat="false" customHeight="false" hidden="false" ht="13.3" outlineLevel="0" r="886">
      <c r="A886" s="9" t="n">
        <v>37844</v>
      </c>
      <c r="B886" s="5" t="n">
        <v>19.82</v>
      </c>
      <c r="C886" s="5" t="n">
        <v>19.93</v>
      </c>
      <c r="D886" s="5" t="n">
        <v>19.51</v>
      </c>
      <c r="E886" s="5" t="n">
        <v>19.66</v>
      </c>
      <c r="F886" s="5" t="n">
        <v>4901000</v>
      </c>
      <c r="G886" s="5" t="n">
        <v>9.79</v>
      </c>
    </row>
    <row collapsed="false" customFormat="false" customHeight="false" hidden="false" ht="13.3" outlineLevel="0" r="887">
      <c r="A887" s="9" t="n">
        <v>37845</v>
      </c>
      <c r="B887" s="5" t="n">
        <v>19.76</v>
      </c>
      <c r="C887" s="5" t="n">
        <v>19.8</v>
      </c>
      <c r="D887" s="5" t="n">
        <v>19.46</v>
      </c>
      <c r="E887" s="5" t="n">
        <v>19.7</v>
      </c>
      <c r="F887" s="5" t="n">
        <v>5872800</v>
      </c>
      <c r="G887" s="5" t="n">
        <v>9.81</v>
      </c>
    </row>
    <row collapsed="false" customFormat="false" customHeight="false" hidden="false" ht="13.3" outlineLevel="0" r="888">
      <c r="A888" s="9" t="n">
        <v>37846</v>
      </c>
      <c r="B888" s="5" t="n">
        <v>19.86</v>
      </c>
      <c r="C888" s="5" t="n">
        <v>20.34</v>
      </c>
      <c r="D888" s="5" t="n">
        <v>19.58</v>
      </c>
      <c r="E888" s="5" t="n">
        <v>20.18</v>
      </c>
      <c r="F888" s="5" t="n">
        <v>10146400</v>
      </c>
      <c r="G888" s="5" t="n">
        <v>10.05</v>
      </c>
    </row>
    <row collapsed="false" customFormat="false" customHeight="false" hidden="false" ht="13.3" outlineLevel="0" r="889">
      <c r="A889" s="9" t="n">
        <v>37847</v>
      </c>
      <c r="B889" s="5" t="n">
        <v>20.21</v>
      </c>
      <c r="C889" s="5" t="n">
        <v>20.33</v>
      </c>
      <c r="D889" s="5" t="n">
        <v>19.94</v>
      </c>
      <c r="E889" s="5" t="n">
        <v>19.97</v>
      </c>
      <c r="F889" s="5" t="n">
        <v>6885000</v>
      </c>
      <c r="G889" s="5" t="n">
        <v>9.94</v>
      </c>
    </row>
    <row collapsed="false" customFormat="false" customHeight="false" hidden="false" ht="13.3" outlineLevel="0" r="890">
      <c r="A890" s="9" t="n">
        <v>37848</v>
      </c>
      <c r="B890" s="5" t="n">
        <v>20.02</v>
      </c>
      <c r="C890" s="5" t="n">
        <v>20.07</v>
      </c>
      <c r="D890" s="5" t="n">
        <v>19.66</v>
      </c>
      <c r="E890" s="5" t="n">
        <v>19.71</v>
      </c>
      <c r="F890" s="5" t="n">
        <v>4495200</v>
      </c>
      <c r="G890" s="5" t="n">
        <v>9.81</v>
      </c>
    </row>
    <row collapsed="false" customFormat="false" customHeight="false" hidden="false" ht="13.3" outlineLevel="0" r="891">
      <c r="A891" s="9" t="n">
        <v>37851</v>
      </c>
      <c r="B891" s="5" t="n">
        <v>19.86</v>
      </c>
      <c r="C891" s="5" t="n">
        <v>20.41</v>
      </c>
      <c r="D891" s="5" t="n">
        <v>19.72</v>
      </c>
      <c r="E891" s="5" t="n">
        <v>20.34</v>
      </c>
      <c r="F891" s="5" t="n">
        <v>6884800</v>
      </c>
      <c r="G891" s="5" t="n">
        <v>10.13</v>
      </c>
    </row>
    <row collapsed="false" customFormat="false" customHeight="false" hidden="false" ht="13.3" outlineLevel="0" r="892">
      <c r="A892" s="9" t="n">
        <v>37852</v>
      </c>
      <c r="B892" s="5" t="n">
        <v>20.37</v>
      </c>
      <c r="C892" s="5" t="n">
        <v>20.45</v>
      </c>
      <c r="D892" s="5" t="n">
        <v>20</v>
      </c>
      <c r="E892" s="5" t="n">
        <v>20.32</v>
      </c>
      <c r="F892" s="5" t="n">
        <v>4774600</v>
      </c>
      <c r="G892" s="5" t="n">
        <v>10.12</v>
      </c>
    </row>
    <row collapsed="false" customFormat="false" customHeight="false" hidden="false" ht="13.3" outlineLevel="0" r="893">
      <c r="A893" s="9" t="n">
        <v>37853</v>
      </c>
      <c r="B893" s="5" t="n">
        <v>20.18</v>
      </c>
      <c r="C893" s="5" t="n">
        <v>21.27</v>
      </c>
      <c r="D893" s="5" t="n">
        <v>20.14</v>
      </c>
      <c r="E893" s="5" t="n">
        <v>21.01</v>
      </c>
      <c r="F893" s="5" t="n">
        <v>9757600</v>
      </c>
      <c r="G893" s="5" t="n">
        <v>10.46</v>
      </c>
    </row>
    <row collapsed="false" customFormat="false" customHeight="false" hidden="false" ht="13.3" outlineLevel="0" r="894">
      <c r="A894" s="9" t="n">
        <v>37854</v>
      </c>
      <c r="B894" s="5" t="n">
        <v>21.03</v>
      </c>
      <c r="C894" s="5" t="n">
        <v>21.71</v>
      </c>
      <c r="D894" s="5" t="n">
        <v>20.95</v>
      </c>
      <c r="E894" s="5" t="n">
        <v>21.68</v>
      </c>
      <c r="F894" s="5" t="n">
        <v>9118800</v>
      </c>
      <c r="G894" s="5" t="n">
        <v>10.79</v>
      </c>
    </row>
    <row collapsed="false" customFormat="false" customHeight="false" hidden="false" ht="13.3" outlineLevel="0" r="895">
      <c r="A895" s="9" t="n">
        <v>37855</v>
      </c>
      <c r="B895" s="5" t="n">
        <v>21.81</v>
      </c>
      <c r="C895" s="5" t="n">
        <v>22</v>
      </c>
      <c r="D895" s="5" t="n">
        <v>20.64</v>
      </c>
      <c r="E895" s="5" t="n">
        <v>20.88</v>
      </c>
      <c r="F895" s="5" t="n">
        <v>8938000</v>
      </c>
      <c r="G895" s="5" t="n">
        <v>10.4</v>
      </c>
    </row>
    <row collapsed="false" customFormat="false" customHeight="false" hidden="false" ht="13.3" outlineLevel="0" r="896">
      <c r="A896" s="9" t="n">
        <v>37858</v>
      </c>
      <c r="B896" s="5" t="n">
        <v>20.78</v>
      </c>
      <c r="C896" s="5" t="n">
        <v>20.91</v>
      </c>
      <c r="D896" s="5" t="n">
        <v>20.49</v>
      </c>
      <c r="E896" s="5" t="n">
        <v>20.86</v>
      </c>
      <c r="F896" s="5" t="n">
        <v>4920800</v>
      </c>
      <c r="G896" s="5" t="n">
        <v>10.39</v>
      </c>
    </row>
    <row collapsed="false" customFormat="false" customHeight="false" hidden="false" ht="13.3" outlineLevel="0" r="897">
      <c r="A897" s="9" t="n">
        <v>37859</v>
      </c>
      <c r="B897" s="5" t="n">
        <v>20.75</v>
      </c>
      <c r="C897" s="5" t="n">
        <v>21.07</v>
      </c>
      <c r="D897" s="5" t="n">
        <v>20.35</v>
      </c>
      <c r="E897" s="5" t="n">
        <v>21.05</v>
      </c>
      <c r="F897" s="5" t="n">
        <v>5891400</v>
      </c>
      <c r="G897" s="5" t="n">
        <v>10.48</v>
      </c>
    </row>
    <row collapsed="false" customFormat="false" customHeight="false" hidden="false" ht="13.3" outlineLevel="0" r="898">
      <c r="A898" s="9" t="n">
        <v>37860</v>
      </c>
      <c r="B898" s="5" t="n">
        <v>20.91</v>
      </c>
      <c r="C898" s="5" t="n">
        <v>21.48</v>
      </c>
      <c r="D898" s="5" t="n">
        <v>20.66</v>
      </c>
      <c r="E898" s="5" t="n">
        <v>21.48</v>
      </c>
      <c r="F898" s="5" t="n">
        <v>8060800</v>
      </c>
      <c r="G898" s="5" t="n">
        <v>10.69</v>
      </c>
    </row>
    <row collapsed="false" customFormat="false" customHeight="false" hidden="false" ht="13.3" outlineLevel="0" r="899">
      <c r="A899" s="9" t="n">
        <v>37861</v>
      </c>
      <c r="B899" s="5" t="n">
        <v>21.33</v>
      </c>
      <c r="C899" s="5" t="n">
        <v>22.22</v>
      </c>
      <c r="D899" s="5" t="n">
        <v>21.33</v>
      </c>
      <c r="E899" s="5" t="n">
        <v>22.19</v>
      </c>
      <c r="F899" s="5" t="n">
        <v>11415200</v>
      </c>
      <c r="G899" s="5" t="n">
        <v>11.05</v>
      </c>
    </row>
    <row collapsed="false" customFormat="false" customHeight="false" hidden="false" ht="13.3" outlineLevel="0" r="900">
      <c r="A900" s="9" t="n">
        <v>37862</v>
      </c>
      <c r="B900" s="5" t="n">
        <v>22.2</v>
      </c>
      <c r="C900" s="5" t="n">
        <v>22.85</v>
      </c>
      <c r="D900" s="5" t="n">
        <v>22.05</v>
      </c>
      <c r="E900" s="5" t="n">
        <v>22.61</v>
      </c>
      <c r="F900" s="5" t="n">
        <v>9398400</v>
      </c>
      <c r="G900" s="5" t="n">
        <v>11.26</v>
      </c>
    </row>
    <row collapsed="false" customFormat="false" customHeight="false" hidden="false" ht="13.3" outlineLevel="0" r="901">
      <c r="A901" s="9" t="n">
        <v>37866</v>
      </c>
      <c r="B901" s="5" t="n">
        <v>22.66</v>
      </c>
      <c r="C901" s="5" t="n">
        <v>22.9</v>
      </c>
      <c r="D901" s="5" t="n">
        <v>22.4</v>
      </c>
      <c r="E901" s="5" t="n">
        <v>22.85</v>
      </c>
      <c r="F901" s="5" t="n">
        <v>8647600</v>
      </c>
      <c r="G901" s="5" t="n">
        <v>11.38</v>
      </c>
    </row>
    <row collapsed="false" customFormat="false" customHeight="false" hidden="false" ht="13.3" outlineLevel="0" r="902">
      <c r="A902" s="9" t="n">
        <v>37867</v>
      </c>
      <c r="B902" s="5" t="n">
        <v>22.8</v>
      </c>
      <c r="C902" s="5" t="n">
        <v>23.32</v>
      </c>
      <c r="D902" s="5" t="n">
        <v>22.76</v>
      </c>
      <c r="E902" s="5" t="n">
        <v>22.95</v>
      </c>
      <c r="F902" s="5" t="n">
        <v>9601000</v>
      </c>
      <c r="G902" s="5" t="n">
        <v>11.43</v>
      </c>
    </row>
    <row collapsed="false" customFormat="false" customHeight="false" hidden="false" ht="13.3" outlineLevel="0" r="903">
      <c r="A903" s="9" t="n">
        <v>37868</v>
      </c>
      <c r="B903" s="5" t="n">
        <v>23.16</v>
      </c>
      <c r="C903" s="5" t="n">
        <v>23.25</v>
      </c>
      <c r="D903" s="5" t="n">
        <v>22.77</v>
      </c>
      <c r="E903" s="5" t="n">
        <v>22.83</v>
      </c>
      <c r="F903" s="5" t="n">
        <v>7135000</v>
      </c>
      <c r="G903" s="5" t="n">
        <v>11.37</v>
      </c>
    </row>
    <row collapsed="false" customFormat="false" customHeight="false" hidden="false" ht="13.3" outlineLevel="0" r="904">
      <c r="A904" s="9" t="n">
        <v>37869</v>
      </c>
      <c r="B904" s="5" t="n">
        <v>22.73</v>
      </c>
      <c r="C904" s="5" t="n">
        <v>23.15</v>
      </c>
      <c r="D904" s="5" t="n">
        <v>22.41</v>
      </c>
      <c r="E904" s="5" t="n">
        <v>22.5</v>
      </c>
      <c r="F904" s="5" t="n">
        <v>8576200</v>
      </c>
      <c r="G904" s="5" t="n">
        <v>11.2</v>
      </c>
    </row>
    <row collapsed="false" customFormat="false" customHeight="false" hidden="false" ht="13.3" outlineLevel="0" r="905">
      <c r="A905" s="9" t="n">
        <v>37872</v>
      </c>
      <c r="B905" s="5" t="n">
        <v>22.48</v>
      </c>
      <c r="C905" s="5" t="n">
        <v>22.79</v>
      </c>
      <c r="D905" s="5" t="n">
        <v>22.47</v>
      </c>
      <c r="E905" s="5" t="n">
        <v>22.74</v>
      </c>
      <c r="F905" s="5" t="n">
        <v>5973000</v>
      </c>
      <c r="G905" s="5" t="n">
        <v>11.32</v>
      </c>
    </row>
    <row collapsed="false" customFormat="false" customHeight="false" hidden="false" ht="13.3" outlineLevel="0" r="906">
      <c r="A906" s="9" t="n">
        <v>37873</v>
      </c>
      <c r="B906" s="5" t="n">
        <v>22.53</v>
      </c>
      <c r="C906" s="5" t="n">
        <v>22.67</v>
      </c>
      <c r="D906" s="5" t="n">
        <v>22.12</v>
      </c>
      <c r="E906" s="5" t="n">
        <v>22.37</v>
      </c>
      <c r="F906" s="5" t="n">
        <v>6441800</v>
      </c>
      <c r="G906" s="5" t="n">
        <v>11.14</v>
      </c>
    </row>
    <row collapsed="false" customFormat="false" customHeight="false" hidden="false" ht="13.3" outlineLevel="0" r="907">
      <c r="A907" s="9" t="n">
        <v>37874</v>
      </c>
      <c r="B907" s="5" t="n">
        <v>22.25</v>
      </c>
      <c r="C907" s="5" t="n">
        <v>22.61</v>
      </c>
      <c r="D907" s="5" t="n">
        <v>22.11</v>
      </c>
      <c r="E907" s="5" t="n">
        <v>22.18</v>
      </c>
      <c r="F907" s="5" t="n">
        <v>8031800</v>
      </c>
      <c r="G907" s="5" t="n">
        <v>11.04</v>
      </c>
    </row>
    <row collapsed="false" customFormat="false" customHeight="false" hidden="false" ht="13.3" outlineLevel="0" r="908">
      <c r="A908" s="9" t="n">
        <v>37875</v>
      </c>
      <c r="B908" s="5" t="n">
        <v>22.25</v>
      </c>
      <c r="C908" s="5" t="n">
        <v>22.79</v>
      </c>
      <c r="D908" s="5" t="n">
        <v>22.1</v>
      </c>
      <c r="E908" s="5" t="n">
        <v>22.56</v>
      </c>
      <c r="F908" s="5" t="n">
        <v>7631600</v>
      </c>
      <c r="G908" s="5" t="n">
        <v>11.23</v>
      </c>
    </row>
    <row collapsed="false" customFormat="false" customHeight="false" hidden="false" ht="13.3" outlineLevel="0" r="909">
      <c r="A909" s="9" t="n">
        <v>37876</v>
      </c>
      <c r="B909" s="5" t="n">
        <v>22.51</v>
      </c>
      <c r="C909" s="5" t="n">
        <v>23.14</v>
      </c>
      <c r="D909" s="5" t="n">
        <v>22.31</v>
      </c>
      <c r="E909" s="5" t="n">
        <v>23.1</v>
      </c>
      <c r="F909" s="5" t="n">
        <v>6428200</v>
      </c>
      <c r="G909" s="5" t="n">
        <v>11.5</v>
      </c>
    </row>
    <row collapsed="false" customFormat="false" customHeight="false" hidden="false" ht="13.3" outlineLevel="0" r="910">
      <c r="A910" s="9" t="n">
        <v>37879</v>
      </c>
      <c r="B910" s="5" t="n">
        <v>22.81</v>
      </c>
      <c r="C910" s="5" t="n">
        <v>22.9</v>
      </c>
      <c r="D910" s="5" t="n">
        <v>22.12</v>
      </c>
      <c r="E910" s="5" t="n">
        <v>22.21</v>
      </c>
      <c r="F910" s="5" t="n">
        <v>8101600</v>
      </c>
      <c r="G910" s="5" t="n">
        <v>11.06</v>
      </c>
    </row>
    <row collapsed="false" customFormat="false" customHeight="false" hidden="false" ht="13.3" outlineLevel="0" r="911">
      <c r="A911" s="9" t="n">
        <v>37880</v>
      </c>
      <c r="B911" s="5" t="n">
        <v>22.21</v>
      </c>
      <c r="C911" s="5" t="n">
        <v>22.69</v>
      </c>
      <c r="D911" s="5" t="n">
        <v>22.2</v>
      </c>
      <c r="E911" s="5" t="n">
        <v>22.36</v>
      </c>
      <c r="F911" s="5" t="n">
        <v>9607400</v>
      </c>
      <c r="G911" s="5" t="n">
        <v>11.13</v>
      </c>
    </row>
    <row collapsed="false" customFormat="false" customHeight="false" hidden="false" ht="13.3" outlineLevel="0" r="912">
      <c r="A912" s="9" t="n">
        <v>37881</v>
      </c>
      <c r="B912" s="5" t="n">
        <v>22.37</v>
      </c>
      <c r="C912" s="5" t="n">
        <v>22.38</v>
      </c>
      <c r="D912" s="5" t="n">
        <v>21.85</v>
      </c>
      <c r="E912" s="5" t="n">
        <v>22.12</v>
      </c>
      <c r="F912" s="5" t="n">
        <v>10335600</v>
      </c>
      <c r="G912" s="5" t="n">
        <v>11.01</v>
      </c>
    </row>
    <row collapsed="false" customFormat="false" customHeight="false" hidden="false" ht="13.3" outlineLevel="0" r="913">
      <c r="A913" s="9" t="n">
        <v>37882</v>
      </c>
      <c r="B913" s="5" t="n">
        <v>22.1</v>
      </c>
      <c r="C913" s="5" t="n">
        <v>22.99</v>
      </c>
      <c r="D913" s="5" t="n">
        <v>21.95</v>
      </c>
      <c r="E913" s="5" t="n">
        <v>22.88</v>
      </c>
      <c r="F913" s="5" t="n">
        <v>9032400</v>
      </c>
      <c r="G913" s="5" t="n">
        <v>11.39</v>
      </c>
    </row>
    <row collapsed="false" customFormat="false" customHeight="false" hidden="false" ht="13.3" outlineLevel="0" r="914">
      <c r="A914" s="9" t="n">
        <v>37883</v>
      </c>
      <c r="B914" s="5" t="n">
        <v>22.88</v>
      </c>
      <c r="C914" s="5" t="n">
        <v>23.05</v>
      </c>
      <c r="D914" s="5" t="n">
        <v>22.43</v>
      </c>
      <c r="E914" s="5" t="n">
        <v>22.58</v>
      </c>
      <c r="F914" s="5" t="n">
        <v>7355600</v>
      </c>
      <c r="G914" s="5" t="n">
        <v>11.24</v>
      </c>
    </row>
    <row collapsed="false" customFormat="false" customHeight="false" hidden="false" ht="13.3" outlineLevel="0" r="915">
      <c r="A915" s="9" t="n">
        <v>37886</v>
      </c>
      <c r="B915" s="5" t="n">
        <v>22.18</v>
      </c>
      <c r="C915" s="5" t="n">
        <v>22.5</v>
      </c>
      <c r="D915" s="5" t="n">
        <v>21.92</v>
      </c>
      <c r="E915" s="5" t="n">
        <v>22.08</v>
      </c>
      <c r="F915" s="5" t="n">
        <v>6422200</v>
      </c>
      <c r="G915" s="5" t="n">
        <v>10.99</v>
      </c>
    </row>
    <row collapsed="false" customFormat="false" customHeight="false" hidden="false" ht="13.3" outlineLevel="0" r="916">
      <c r="A916" s="9" t="n">
        <v>37887</v>
      </c>
      <c r="B916" s="5" t="n">
        <v>22.02</v>
      </c>
      <c r="C916" s="5" t="n">
        <v>22.46</v>
      </c>
      <c r="D916" s="5" t="n">
        <v>21.88</v>
      </c>
      <c r="E916" s="5" t="n">
        <v>22.43</v>
      </c>
      <c r="F916" s="5" t="n">
        <v>4730400</v>
      </c>
      <c r="G916" s="5" t="n">
        <v>11.17</v>
      </c>
    </row>
    <row collapsed="false" customFormat="false" customHeight="false" hidden="false" ht="13.3" outlineLevel="0" r="917">
      <c r="A917" s="9" t="n">
        <v>37888</v>
      </c>
      <c r="B917" s="5" t="n">
        <v>22.21</v>
      </c>
      <c r="C917" s="5" t="n">
        <v>22.31</v>
      </c>
      <c r="D917" s="5" t="n">
        <v>21.08</v>
      </c>
      <c r="E917" s="5" t="n">
        <v>21.32</v>
      </c>
      <c r="F917" s="5" t="n">
        <v>10760200</v>
      </c>
      <c r="G917" s="5" t="n">
        <v>10.61</v>
      </c>
    </row>
    <row collapsed="false" customFormat="false" customHeight="false" hidden="false" ht="13.3" outlineLevel="0" r="918">
      <c r="A918" s="9" t="n">
        <v>37889</v>
      </c>
      <c r="B918" s="5" t="n">
        <v>21.34</v>
      </c>
      <c r="C918" s="5" t="n">
        <v>21.37</v>
      </c>
      <c r="D918" s="5" t="n">
        <v>20.25</v>
      </c>
      <c r="E918" s="5" t="n">
        <v>20.43</v>
      </c>
      <c r="F918" s="5" t="n">
        <v>20513600</v>
      </c>
      <c r="G918" s="5" t="n">
        <v>10.17</v>
      </c>
    </row>
    <row collapsed="false" customFormat="false" customHeight="false" hidden="false" ht="13.3" outlineLevel="0" r="919">
      <c r="A919" s="9" t="n">
        <v>37890</v>
      </c>
      <c r="B919" s="5" t="n">
        <v>20.3</v>
      </c>
      <c r="C919" s="5" t="n">
        <v>21.7</v>
      </c>
      <c r="D919" s="5" t="n">
        <v>20.15</v>
      </c>
      <c r="E919" s="5" t="n">
        <v>20.69</v>
      </c>
      <c r="F919" s="5" t="n">
        <v>12401800</v>
      </c>
      <c r="G919" s="5" t="n">
        <v>10.3</v>
      </c>
    </row>
    <row collapsed="false" customFormat="false" customHeight="false" hidden="false" ht="13.3" outlineLevel="0" r="920">
      <c r="A920" s="9" t="n">
        <v>37893</v>
      </c>
      <c r="B920" s="5" t="n">
        <v>21.49</v>
      </c>
      <c r="C920" s="5" t="n">
        <v>21.67</v>
      </c>
      <c r="D920" s="5" t="n">
        <v>20.65</v>
      </c>
      <c r="E920" s="5" t="n">
        <v>21.3</v>
      </c>
      <c r="F920" s="5" t="n">
        <v>13060800</v>
      </c>
      <c r="G920" s="5" t="n">
        <v>10.6</v>
      </c>
    </row>
    <row collapsed="false" customFormat="false" customHeight="false" hidden="false" ht="13.3" outlineLevel="0" r="921">
      <c r="A921" s="9" t="n">
        <v>37894</v>
      </c>
      <c r="B921" s="5" t="n">
        <v>21.09</v>
      </c>
      <c r="C921" s="5" t="n">
        <v>21.22</v>
      </c>
      <c r="D921" s="5" t="n">
        <v>20.44</v>
      </c>
      <c r="E921" s="5" t="n">
        <v>20.72</v>
      </c>
      <c r="F921" s="5" t="n">
        <v>10193800</v>
      </c>
      <c r="G921" s="5" t="n">
        <v>10.32</v>
      </c>
    </row>
    <row collapsed="false" customFormat="false" customHeight="false" hidden="false" ht="13.3" outlineLevel="0" r="922">
      <c r="A922" s="9" t="n">
        <v>37895</v>
      </c>
      <c r="B922" s="5" t="n">
        <v>20.71</v>
      </c>
      <c r="C922" s="5" t="n">
        <v>21.1</v>
      </c>
      <c r="D922" s="5" t="n">
        <v>20.19</v>
      </c>
      <c r="E922" s="5" t="n">
        <v>20.79</v>
      </c>
      <c r="F922" s="5" t="n">
        <v>8432600</v>
      </c>
      <c r="G922" s="5" t="n">
        <v>10.35</v>
      </c>
    </row>
    <row collapsed="false" customFormat="false" customHeight="false" hidden="false" ht="13.3" outlineLevel="0" r="923">
      <c r="A923" s="9" t="n">
        <v>37896</v>
      </c>
      <c r="B923" s="5" t="n">
        <v>20.8</v>
      </c>
      <c r="C923" s="5" t="n">
        <v>20.8</v>
      </c>
      <c r="D923" s="5" t="n">
        <v>20.28</v>
      </c>
      <c r="E923" s="5" t="n">
        <v>20.57</v>
      </c>
      <c r="F923" s="5" t="n">
        <v>7287800</v>
      </c>
      <c r="G923" s="5" t="n">
        <v>10.24</v>
      </c>
    </row>
    <row collapsed="false" customFormat="false" customHeight="false" hidden="false" ht="13.3" outlineLevel="0" r="924">
      <c r="A924" s="9" t="n">
        <v>37897</v>
      </c>
      <c r="B924" s="5" t="n">
        <v>20.99</v>
      </c>
      <c r="C924" s="5" t="n">
        <v>21.86</v>
      </c>
      <c r="D924" s="5" t="n">
        <v>20.88</v>
      </c>
      <c r="E924" s="5" t="n">
        <v>21.69</v>
      </c>
      <c r="F924" s="5" t="n">
        <v>10700000</v>
      </c>
      <c r="G924" s="5" t="n">
        <v>10.8</v>
      </c>
    </row>
    <row collapsed="false" customFormat="false" customHeight="false" hidden="false" ht="13.3" outlineLevel="0" r="925">
      <c r="A925" s="9" t="n">
        <v>37900</v>
      </c>
      <c r="B925" s="5" t="n">
        <v>21.67</v>
      </c>
      <c r="C925" s="5" t="n">
        <v>22.33</v>
      </c>
      <c r="D925" s="5" t="n">
        <v>21.58</v>
      </c>
      <c r="E925" s="5" t="n">
        <v>22.29</v>
      </c>
      <c r="F925" s="5" t="n">
        <v>9583200</v>
      </c>
      <c r="G925" s="5" t="n">
        <v>11.1</v>
      </c>
    </row>
    <row collapsed="false" customFormat="false" customHeight="false" hidden="false" ht="13.3" outlineLevel="0" r="926">
      <c r="A926" s="9" t="n">
        <v>37901</v>
      </c>
      <c r="B926" s="5" t="n">
        <v>22.05</v>
      </c>
      <c r="C926" s="5" t="n">
        <v>23.41</v>
      </c>
      <c r="D926" s="5" t="n">
        <v>21.91</v>
      </c>
      <c r="E926" s="5" t="n">
        <v>23.22</v>
      </c>
      <c r="F926" s="5" t="n">
        <v>14934800</v>
      </c>
      <c r="G926" s="5" t="n">
        <v>11.56</v>
      </c>
    </row>
    <row collapsed="false" customFormat="false" customHeight="false" hidden="false" ht="13.3" outlineLevel="0" r="927">
      <c r="A927" s="9" t="n">
        <v>37902</v>
      </c>
      <c r="B927" s="5" t="n">
        <v>23.25</v>
      </c>
      <c r="C927" s="5" t="n">
        <v>23.54</v>
      </c>
      <c r="D927" s="5" t="n">
        <v>22.73</v>
      </c>
      <c r="E927" s="5" t="n">
        <v>23.06</v>
      </c>
      <c r="F927" s="5" t="n">
        <v>15309600</v>
      </c>
      <c r="G927" s="5" t="n">
        <v>11.48</v>
      </c>
    </row>
    <row collapsed="false" customFormat="false" customHeight="false" hidden="false" ht="13.3" outlineLevel="0" r="928">
      <c r="A928" s="9" t="n">
        <v>37903</v>
      </c>
      <c r="B928" s="5" t="n">
        <v>23.3</v>
      </c>
      <c r="C928" s="5" t="n">
        <v>23.67</v>
      </c>
      <c r="D928" s="5" t="n">
        <v>22.79</v>
      </c>
      <c r="E928" s="5" t="n">
        <v>23.45</v>
      </c>
      <c r="F928" s="5" t="n">
        <v>12419600</v>
      </c>
      <c r="G928" s="5" t="n">
        <v>11.67</v>
      </c>
    </row>
    <row collapsed="false" customFormat="false" customHeight="false" hidden="false" ht="13.3" outlineLevel="0" r="929">
      <c r="A929" s="9" t="n">
        <v>37904</v>
      </c>
      <c r="B929" s="5" t="n">
        <v>23.5</v>
      </c>
      <c r="C929" s="5" t="n">
        <v>23.81</v>
      </c>
      <c r="D929" s="5" t="n">
        <v>23.37</v>
      </c>
      <c r="E929" s="5" t="n">
        <v>23.68</v>
      </c>
      <c r="F929" s="5" t="n">
        <v>6244200</v>
      </c>
      <c r="G929" s="5" t="n">
        <v>11.79</v>
      </c>
    </row>
    <row collapsed="false" customFormat="false" customHeight="false" hidden="false" ht="13.3" outlineLevel="0" r="930">
      <c r="A930" s="9" t="n">
        <v>37907</v>
      </c>
      <c r="B930" s="5" t="n">
        <v>23.73</v>
      </c>
      <c r="C930" s="5" t="n">
        <v>24.41</v>
      </c>
      <c r="D930" s="5" t="n">
        <v>23.72</v>
      </c>
      <c r="E930" s="5" t="n">
        <v>24.35</v>
      </c>
      <c r="F930" s="5" t="n">
        <v>9995200</v>
      </c>
      <c r="G930" s="5" t="n">
        <v>12.12</v>
      </c>
    </row>
    <row collapsed="false" customFormat="false" customHeight="false" hidden="false" ht="13.3" outlineLevel="0" r="931">
      <c r="A931" s="9" t="n">
        <v>37908</v>
      </c>
      <c r="B931" s="5" t="n">
        <v>24.32</v>
      </c>
      <c r="C931" s="5" t="n">
        <v>24.74</v>
      </c>
      <c r="D931" s="5" t="n">
        <v>24.19</v>
      </c>
      <c r="E931" s="5" t="n">
        <v>24.55</v>
      </c>
      <c r="F931" s="5" t="n">
        <v>9836400</v>
      </c>
      <c r="G931" s="5" t="n">
        <v>12.22</v>
      </c>
    </row>
    <row collapsed="false" customFormat="false" customHeight="false" hidden="false" ht="13.3" outlineLevel="0" r="932">
      <c r="A932" s="9" t="n">
        <v>37909</v>
      </c>
      <c r="B932" s="5" t="n">
        <v>24.85</v>
      </c>
      <c r="C932" s="5" t="n">
        <v>25.01</v>
      </c>
      <c r="D932" s="5" t="n">
        <v>24.58</v>
      </c>
      <c r="E932" s="5" t="n">
        <v>24.82</v>
      </c>
      <c r="F932" s="5" t="n">
        <v>21789400</v>
      </c>
      <c r="G932" s="5" t="n">
        <v>12.36</v>
      </c>
    </row>
    <row collapsed="false" customFormat="false" customHeight="false" hidden="false" ht="13.3" outlineLevel="0" r="933">
      <c r="A933" s="9" t="n">
        <v>37910</v>
      </c>
      <c r="B933" s="5" t="n">
        <v>23.8</v>
      </c>
      <c r="C933" s="5" t="n">
        <v>23.84</v>
      </c>
      <c r="D933" s="5" t="n">
        <v>22.41</v>
      </c>
      <c r="E933" s="5" t="n">
        <v>23.25</v>
      </c>
      <c r="F933" s="5" t="n">
        <v>34845800</v>
      </c>
      <c r="G933" s="5" t="n">
        <v>11.58</v>
      </c>
    </row>
    <row collapsed="false" customFormat="false" customHeight="false" hidden="false" ht="13.3" outlineLevel="0" r="934">
      <c r="A934" s="9" t="n">
        <v>37911</v>
      </c>
      <c r="B934" s="5" t="n">
        <v>23.38</v>
      </c>
      <c r="C934" s="5" t="n">
        <v>23.49</v>
      </c>
      <c r="D934" s="5" t="n">
        <v>22.43</v>
      </c>
      <c r="E934" s="5" t="n">
        <v>22.75</v>
      </c>
      <c r="F934" s="5" t="n">
        <v>12850400</v>
      </c>
      <c r="G934" s="5" t="n">
        <v>11.33</v>
      </c>
    </row>
    <row collapsed="false" customFormat="false" customHeight="false" hidden="false" ht="13.3" outlineLevel="0" r="935">
      <c r="A935" s="9" t="n">
        <v>37914</v>
      </c>
      <c r="B935" s="5" t="n">
        <v>22.6</v>
      </c>
      <c r="C935" s="5" t="n">
        <v>23.34</v>
      </c>
      <c r="D935" s="5" t="n">
        <v>22.38</v>
      </c>
      <c r="E935" s="5" t="n">
        <v>23.22</v>
      </c>
      <c r="F935" s="5" t="n">
        <v>9969000</v>
      </c>
      <c r="G935" s="5" t="n">
        <v>11.56</v>
      </c>
    </row>
    <row collapsed="false" customFormat="false" customHeight="false" hidden="false" ht="13.3" outlineLevel="0" r="936">
      <c r="A936" s="9" t="n">
        <v>37915</v>
      </c>
      <c r="B936" s="5" t="n">
        <v>23.31</v>
      </c>
      <c r="C936" s="5" t="n">
        <v>23.4</v>
      </c>
      <c r="D936" s="5" t="n">
        <v>22.75</v>
      </c>
      <c r="E936" s="5" t="n">
        <v>23.18</v>
      </c>
      <c r="F936" s="5" t="n">
        <v>6302200</v>
      </c>
      <c r="G936" s="5" t="n">
        <v>11.54</v>
      </c>
    </row>
    <row collapsed="false" customFormat="false" customHeight="false" hidden="false" ht="13.3" outlineLevel="0" r="937">
      <c r="A937" s="9" t="n">
        <v>37916</v>
      </c>
      <c r="B937" s="5" t="n">
        <v>22.94</v>
      </c>
      <c r="C937" s="5" t="n">
        <v>23.2</v>
      </c>
      <c r="D937" s="5" t="n">
        <v>22.68</v>
      </c>
      <c r="E937" s="5" t="n">
        <v>22.76</v>
      </c>
      <c r="F937" s="5" t="n">
        <v>5771400</v>
      </c>
      <c r="G937" s="5" t="n">
        <v>11.33</v>
      </c>
    </row>
    <row collapsed="false" customFormat="false" customHeight="false" hidden="false" ht="13.3" outlineLevel="0" r="938">
      <c r="A938" s="9" t="n">
        <v>37917</v>
      </c>
      <c r="B938" s="5" t="n">
        <v>22.73</v>
      </c>
      <c r="C938" s="5" t="n">
        <v>23.15</v>
      </c>
      <c r="D938" s="5" t="n">
        <v>22.59</v>
      </c>
      <c r="E938" s="5" t="n">
        <v>22.99</v>
      </c>
      <c r="F938" s="5" t="n">
        <v>5900400</v>
      </c>
      <c r="G938" s="5" t="n">
        <v>11.45</v>
      </c>
    </row>
    <row collapsed="false" customFormat="false" customHeight="false" hidden="false" ht="13.3" outlineLevel="0" r="939">
      <c r="A939" s="9" t="n">
        <v>37918</v>
      </c>
      <c r="B939" s="5" t="n">
        <v>22.56</v>
      </c>
      <c r="C939" s="5" t="n">
        <v>22.85</v>
      </c>
      <c r="D939" s="5" t="n">
        <v>22.23</v>
      </c>
      <c r="E939" s="5" t="n">
        <v>22.6</v>
      </c>
      <c r="F939" s="5" t="n">
        <v>7852000</v>
      </c>
      <c r="G939" s="5" t="n">
        <v>11.25</v>
      </c>
    </row>
    <row collapsed="false" customFormat="false" customHeight="false" hidden="false" ht="13.3" outlineLevel="0" r="940">
      <c r="A940" s="9" t="n">
        <v>37921</v>
      </c>
      <c r="B940" s="5" t="n">
        <v>22.75</v>
      </c>
      <c r="C940" s="5" t="n">
        <v>22.89</v>
      </c>
      <c r="D940" s="5" t="n">
        <v>22.49</v>
      </c>
      <c r="E940" s="5" t="n">
        <v>22.6</v>
      </c>
      <c r="F940" s="5" t="n">
        <v>5786200</v>
      </c>
      <c r="G940" s="5" t="n">
        <v>11.25</v>
      </c>
    </row>
    <row collapsed="false" customFormat="false" customHeight="false" hidden="false" ht="13.3" outlineLevel="0" r="941">
      <c r="A941" s="9" t="n">
        <v>37922</v>
      </c>
      <c r="B941" s="5" t="n">
        <v>22.56</v>
      </c>
      <c r="C941" s="5" t="n">
        <v>23.77</v>
      </c>
      <c r="D941" s="5" t="n">
        <v>22.4</v>
      </c>
      <c r="E941" s="5" t="n">
        <v>23.72</v>
      </c>
      <c r="F941" s="5" t="n">
        <v>8989800</v>
      </c>
      <c r="G941" s="5" t="n">
        <v>11.81</v>
      </c>
    </row>
    <row collapsed="false" customFormat="false" customHeight="false" hidden="false" ht="13.3" outlineLevel="0" r="942">
      <c r="A942" s="9" t="n">
        <v>37923</v>
      </c>
      <c r="B942" s="5" t="n">
        <v>23.51</v>
      </c>
      <c r="C942" s="5" t="n">
        <v>23.9</v>
      </c>
      <c r="D942" s="5" t="n">
        <v>23.34</v>
      </c>
      <c r="E942" s="5" t="n">
        <v>23.69</v>
      </c>
      <c r="F942" s="5" t="n">
        <v>9538600</v>
      </c>
      <c r="G942" s="5" t="n">
        <v>11.79</v>
      </c>
    </row>
    <row collapsed="false" customFormat="false" customHeight="false" hidden="false" ht="13.3" outlineLevel="0" r="943">
      <c r="A943" s="9" t="n">
        <v>37924</v>
      </c>
      <c r="B943" s="5" t="n">
        <v>23.99</v>
      </c>
      <c r="C943" s="5" t="n">
        <v>24</v>
      </c>
      <c r="D943" s="5" t="n">
        <v>22.87</v>
      </c>
      <c r="E943" s="5" t="n">
        <v>23.09</v>
      </c>
      <c r="F943" s="5" t="n">
        <v>9305600</v>
      </c>
      <c r="G943" s="5" t="n">
        <v>11.5</v>
      </c>
    </row>
    <row collapsed="false" customFormat="false" customHeight="false" hidden="false" ht="13.3" outlineLevel="0" r="944">
      <c r="A944" s="9" t="n">
        <v>37925</v>
      </c>
      <c r="B944" s="5" t="n">
        <v>23.3</v>
      </c>
      <c r="C944" s="5" t="n">
        <v>23.35</v>
      </c>
      <c r="D944" s="5" t="n">
        <v>22.78</v>
      </c>
      <c r="E944" s="5" t="n">
        <v>22.89</v>
      </c>
      <c r="F944" s="5" t="n">
        <v>7791200</v>
      </c>
      <c r="G944" s="5" t="n">
        <v>11.4</v>
      </c>
    </row>
    <row collapsed="false" customFormat="false" customHeight="false" hidden="false" ht="13.3" outlineLevel="0" r="945">
      <c r="A945" s="9" t="n">
        <v>37928</v>
      </c>
      <c r="B945" s="5" t="n">
        <v>22.83</v>
      </c>
      <c r="C945" s="5" t="n">
        <v>23.3</v>
      </c>
      <c r="D945" s="5" t="n">
        <v>22.78</v>
      </c>
      <c r="E945" s="5" t="n">
        <v>23.15</v>
      </c>
      <c r="F945" s="5" t="n">
        <v>10815800</v>
      </c>
      <c r="G945" s="5" t="n">
        <v>11.53</v>
      </c>
    </row>
    <row collapsed="false" customFormat="false" customHeight="false" hidden="false" ht="13.3" outlineLevel="0" r="946">
      <c r="A946" s="9" t="n">
        <v>37929</v>
      </c>
      <c r="B946" s="5" t="n">
        <v>23.07</v>
      </c>
      <c r="C946" s="5" t="n">
        <v>23.1</v>
      </c>
      <c r="D946" s="5" t="n">
        <v>22.59</v>
      </c>
      <c r="E946" s="5" t="n">
        <v>22.91</v>
      </c>
      <c r="F946" s="5" t="n">
        <v>8901200</v>
      </c>
      <c r="G946" s="5" t="n">
        <v>11.41</v>
      </c>
    </row>
    <row collapsed="false" customFormat="false" customHeight="false" hidden="false" ht="13.3" outlineLevel="0" r="947">
      <c r="A947" s="9" t="n">
        <v>37930</v>
      </c>
      <c r="B947" s="5" t="n">
        <v>22.82</v>
      </c>
      <c r="C947" s="5" t="n">
        <v>23.13</v>
      </c>
      <c r="D947" s="5" t="n">
        <v>22.47</v>
      </c>
      <c r="E947" s="5" t="n">
        <v>23.03</v>
      </c>
      <c r="F947" s="5" t="n">
        <v>11516800</v>
      </c>
      <c r="G947" s="5" t="n">
        <v>11.47</v>
      </c>
    </row>
    <row collapsed="false" customFormat="false" customHeight="false" hidden="false" ht="13.3" outlineLevel="0" r="948">
      <c r="A948" s="9" t="n">
        <v>37931</v>
      </c>
      <c r="B948" s="5" t="n">
        <v>22.91</v>
      </c>
      <c r="C948" s="5" t="n">
        <v>23.15</v>
      </c>
      <c r="D948" s="5" t="n">
        <v>22.65</v>
      </c>
      <c r="E948" s="5" t="n">
        <v>23.12</v>
      </c>
      <c r="F948" s="5" t="n">
        <v>14181200</v>
      </c>
      <c r="G948" s="5" t="n">
        <v>11.51</v>
      </c>
    </row>
    <row collapsed="false" customFormat="false" customHeight="false" hidden="false" ht="13.3" outlineLevel="0" r="949">
      <c r="A949" s="9" t="n">
        <v>37932</v>
      </c>
      <c r="B949" s="5" t="n">
        <v>23.19</v>
      </c>
      <c r="C949" s="5" t="n">
        <v>23.24</v>
      </c>
      <c r="D949" s="5" t="n">
        <v>22.45</v>
      </c>
      <c r="E949" s="5" t="n">
        <v>22.5</v>
      </c>
      <c r="F949" s="5" t="n">
        <v>7505200</v>
      </c>
      <c r="G949" s="5" t="n">
        <v>11.2</v>
      </c>
    </row>
    <row collapsed="false" customFormat="false" customHeight="false" hidden="false" ht="13.3" outlineLevel="0" r="950">
      <c r="A950" s="9" t="n">
        <v>37935</v>
      </c>
      <c r="B950" s="5" t="n">
        <v>22.45</v>
      </c>
      <c r="C950" s="5" t="n">
        <v>22.65</v>
      </c>
      <c r="D950" s="5" t="n">
        <v>21.84</v>
      </c>
      <c r="E950" s="5" t="n">
        <v>21.9</v>
      </c>
      <c r="F950" s="5" t="n">
        <v>8367000</v>
      </c>
      <c r="G950" s="5" t="n">
        <v>10.9</v>
      </c>
    </row>
    <row collapsed="false" customFormat="false" customHeight="false" hidden="false" ht="13.3" outlineLevel="0" r="951">
      <c r="A951" s="9" t="n">
        <v>37936</v>
      </c>
      <c r="B951" s="5" t="n">
        <v>21.9</v>
      </c>
      <c r="C951" s="5" t="n">
        <v>22.02</v>
      </c>
      <c r="D951" s="5" t="n">
        <v>21.48</v>
      </c>
      <c r="E951" s="5" t="n">
        <v>21.54</v>
      </c>
      <c r="F951" s="5" t="n">
        <v>7681200</v>
      </c>
      <c r="G951" s="5" t="n">
        <v>10.72</v>
      </c>
    </row>
    <row collapsed="false" customFormat="false" customHeight="false" hidden="false" ht="13.3" outlineLevel="0" r="952">
      <c r="A952" s="9" t="n">
        <v>37937</v>
      </c>
      <c r="B952" s="5" t="n">
        <v>21.48</v>
      </c>
      <c r="C952" s="5" t="n">
        <v>22.72</v>
      </c>
      <c r="D952" s="5" t="n">
        <v>21.48</v>
      </c>
      <c r="E952" s="5" t="n">
        <v>22.33</v>
      </c>
      <c r="F952" s="5" t="n">
        <v>10714400</v>
      </c>
      <c r="G952" s="5" t="n">
        <v>11.12</v>
      </c>
    </row>
    <row collapsed="false" customFormat="false" customHeight="false" hidden="false" ht="13.3" outlineLevel="0" r="953">
      <c r="A953" s="9" t="n">
        <v>37938</v>
      </c>
      <c r="B953" s="5" t="n">
        <v>22.07</v>
      </c>
      <c r="C953" s="5" t="n">
        <v>22.56</v>
      </c>
      <c r="D953" s="5" t="n">
        <v>21.92</v>
      </c>
      <c r="E953" s="5" t="n">
        <v>22.42</v>
      </c>
      <c r="F953" s="5" t="n">
        <v>7599000</v>
      </c>
      <c r="G953" s="5" t="n">
        <v>11.16</v>
      </c>
    </row>
    <row collapsed="false" customFormat="false" customHeight="false" hidden="false" ht="13.3" outlineLevel="0" r="954">
      <c r="A954" s="9" t="n">
        <v>37939</v>
      </c>
      <c r="B954" s="5" t="n">
        <v>22.48</v>
      </c>
      <c r="C954" s="5" t="n">
        <v>22.61</v>
      </c>
      <c r="D954" s="5" t="n">
        <v>21.28</v>
      </c>
      <c r="E954" s="5" t="n">
        <v>21.46</v>
      </c>
      <c r="F954" s="5" t="n">
        <v>8466000</v>
      </c>
      <c r="G954" s="5" t="n">
        <v>10.68</v>
      </c>
    </row>
    <row collapsed="false" customFormat="false" customHeight="false" hidden="false" ht="13.3" outlineLevel="0" r="955">
      <c r="A955" s="9" t="n">
        <v>37942</v>
      </c>
      <c r="B955" s="5" t="n">
        <v>21.35</v>
      </c>
      <c r="C955" s="5" t="n">
        <v>21.37</v>
      </c>
      <c r="D955" s="5" t="n">
        <v>20.95</v>
      </c>
      <c r="E955" s="5" t="n">
        <v>21.13</v>
      </c>
      <c r="F955" s="5" t="n">
        <v>8152000</v>
      </c>
      <c r="G955" s="5" t="n">
        <v>10.52</v>
      </c>
    </row>
    <row collapsed="false" customFormat="false" customHeight="false" hidden="false" ht="13.3" outlineLevel="0" r="956">
      <c r="A956" s="9" t="n">
        <v>37943</v>
      </c>
      <c r="B956" s="5" t="n">
        <v>21.21</v>
      </c>
      <c r="C956" s="5" t="n">
        <v>21.34</v>
      </c>
      <c r="D956" s="5" t="n">
        <v>20.35</v>
      </c>
      <c r="E956" s="5" t="n">
        <v>20.41</v>
      </c>
      <c r="F956" s="5" t="n">
        <v>9542600</v>
      </c>
      <c r="G956" s="5" t="n">
        <v>10.16</v>
      </c>
    </row>
    <row collapsed="false" customFormat="false" customHeight="false" hidden="false" ht="13.3" outlineLevel="0" r="957">
      <c r="A957" s="9" t="n">
        <v>37944</v>
      </c>
      <c r="B957" s="5" t="n">
        <v>20.56</v>
      </c>
      <c r="C957" s="5" t="n">
        <v>20.65</v>
      </c>
      <c r="D957" s="5" t="n">
        <v>20.26</v>
      </c>
      <c r="E957" s="5" t="n">
        <v>20.42</v>
      </c>
      <c r="F957" s="5" t="n">
        <v>12306600</v>
      </c>
      <c r="G957" s="5" t="n">
        <v>10.17</v>
      </c>
    </row>
    <row collapsed="false" customFormat="false" customHeight="false" hidden="false" ht="13.3" outlineLevel="0" r="958">
      <c r="A958" s="9" t="n">
        <v>37945</v>
      </c>
      <c r="B958" s="5" t="n">
        <v>20.1</v>
      </c>
      <c r="C958" s="5" t="n">
        <v>21.08</v>
      </c>
      <c r="D958" s="5" t="n">
        <v>20.1</v>
      </c>
      <c r="E958" s="5" t="n">
        <v>20.38</v>
      </c>
      <c r="F958" s="5" t="n">
        <v>8556800</v>
      </c>
      <c r="G958" s="5" t="n">
        <v>10.15</v>
      </c>
    </row>
    <row collapsed="false" customFormat="false" customHeight="false" hidden="false" ht="13.3" outlineLevel="0" r="959">
      <c r="A959" s="9" t="n">
        <v>37946</v>
      </c>
      <c r="B959" s="5" t="n">
        <v>20.34</v>
      </c>
      <c r="C959" s="5" t="n">
        <v>20.58</v>
      </c>
      <c r="D959" s="5" t="n">
        <v>19.85</v>
      </c>
      <c r="E959" s="5" t="n">
        <v>20.28</v>
      </c>
      <c r="F959" s="5" t="n">
        <v>8637000</v>
      </c>
      <c r="G959" s="5" t="n">
        <v>10.1</v>
      </c>
    </row>
    <row collapsed="false" customFormat="false" customHeight="false" hidden="false" ht="13.3" outlineLevel="0" r="960">
      <c r="A960" s="9" t="n">
        <v>37949</v>
      </c>
      <c r="B960" s="5" t="n">
        <v>20.5</v>
      </c>
      <c r="C960" s="5" t="n">
        <v>21.27</v>
      </c>
      <c r="D960" s="5" t="n">
        <v>20.45</v>
      </c>
      <c r="E960" s="5" t="n">
        <v>21.15</v>
      </c>
      <c r="F960" s="5" t="n">
        <v>13636600</v>
      </c>
      <c r="G960" s="5" t="n">
        <v>10.53</v>
      </c>
    </row>
    <row collapsed="false" customFormat="false" customHeight="false" hidden="false" ht="13.3" outlineLevel="0" r="961">
      <c r="A961" s="9" t="n">
        <v>37950</v>
      </c>
      <c r="B961" s="5" t="n">
        <v>21.23</v>
      </c>
      <c r="C961" s="5" t="n">
        <v>21.25</v>
      </c>
      <c r="D961" s="5" t="n">
        <v>20.61</v>
      </c>
      <c r="E961" s="5" t="n">
        <v>20.68</v>
      </c>
      <c r="F961" s="5" t="n">
        <v>9594800</v>
      </c>
      <c r="G961" s="5" t="n">
        <v>10.3</v>
      </c>
    </row>
    <row collapsed="false" customFormat="false" customHeight="false" hidden="false" ht="13.3" outlineLevel="0" r="962">
      <c r="A962" s="9" t="n">
        <v>37951</v>
      </c>
      <c r="B962" s="5" t="n">
        <v>20.89</v>
      </c>
      <c r="C962" s="5" t="n">
        <v>21.15</v>
      </c>
      <c r="D962" s="5" t="n">
        <v>20.25</v>
      </c>
      <c r="E962" s="5" t="n">
        <v>20.72</v>
      </c>
      <c r="F962" s="5" t="n">
        <v>8754600</v>
      </c>
      <c r="G962" s="5" t="n">
        <v>10.32</v>
      </c>
    </row>
    <row collapsed="false" customFormat="false" customHeight="false" hidden="false" ht="13.3" outlineLevel="0" r="963">
      <c r="A963" s="9" t="n">
        <v>37953</v>
      </c>
      <c r="B963" s="5" t="n">
        <v>20.78</v>
      </c>
      <c r="C963" s="5" t="n">
        <v>21.07</v>
      </c>
      <c r="D963" s="5" t="n">
        <v>20.52</v>
      </c>
      <c r="E963" s="5" t="n">
        <v>20.91</v>
      </c>
      <c r="F963" s="5" t="n">
        <v>2717800</v>
      </c>
      <c r="G963" s="5" t="n">
        <v>10.41</v>
      </c>
    </row>
    <row collapsed="false" customFormat="false" customHeight="false" hidden="false" ht="13.3" outlineLevel="0" r="964">
      <c r="A964" s="9" t="n">
        <v>37956</v>
      </c>
      <c r="B964" s="5" t="n">
        <v>21.04</v>
      </c>
      <c r="C964" s="5" t="n">
        <v>21.85</v>
      </c>
      <c r="D964" s="5" t="n">
        <v>21</v>
      </c>
      <c r="E964" s="5" t="n">
        <v>21.71</v>
      </c>
      <c r="F964" s="5" t="n">
        <v>12912000</v>
      </c>
      <c r="G964" s="5" t="n">
        <v>10.81</v>
      </c>
    </row>
    <row collapsed="false" customFormat="false" customHeight="false" hidden="false" ht="13.3" outlineLevel="0" r="965">
      <c r="A965" s="9" t="n">
        <v>37957</v>
      </c>
      <c r="B965" s="5" t="n">
        <v>21.6</v>
      </c>
      <c r="C965" s="5" t="n">
        <v>21.9</v>
      </c>
      <c r="D965" s="5" t="n">
        <v>21.41</v>
      </c>
      <c r="E965" s="5" t="n">
        <v>21.54</v>
      </c>
      <c r="F965" s="5" t="n">
        <v>7332000</v>
      </c>
      <c r="G965" s="5" t="n">
        <v>10.72</v>
      </c>
    </row>
    <row collapsed="false" customFormat="false" customHeight="false" hidden="false" ht="13.3" outlineLevel="0" r="966">
      <c r="A966" s="9" t="n">
        <v>37958</v>
      </c>
      <c r="B966" s="5" t="n">
        <v>21.54</v>
      </c>
      <c r="C966" s="5" t="n">
        <v>21.84</v>
      </c>
      <c r="D966" s="5" t="n">
        <v>20.96</v>
      </c>
      <c r="E966" s="5" t="n">
        <v>21.03</v>
      </c>
      <c r="F966" s="5" t="n">
        <v>6832000</v>
      </c>
      <c r="G966" s="5" t="n">
        <v>10.47</v>
      </c>
    </row>
    <row collapsed="false" customFormat="false" customHeight="false" hidden="false" ht="13.3" outlineLevel="0" r="967">
      <c r="A967" s="9" t="n">
        <v>37959</v>
      </c>
      <c r="B967" s="5" t="n">
        <v>20.94</v>
      </c>
      <c r="C967" s="5" t="n">
        <v>21.17</v>
      </c>
      <c r="D967" s="5" t="n">
        <v>20.77</v>
      </c>
      <c r="E967" s="5" t="n">
        <v>21.15</v>
      </c>
      <c r="F967" s="5" t="n">
        <v>6355000</v>
      </c>
      <c r="G967" s="5" t="n">
        <v>10.53</v>
      </c>
    </row>
    <row collapsed="false" customFormat="false" customHeight="false" hidden="false" ht="13.3" outlineLevel="0" r="968">
      <c r="A968" s="9" t="n">
        <v>37960</v>
      </c>
      <c r="B968" s="5" t="n">
        <v>20.9</v>
      </c>
      <c r="C968" s="5" t="n">
        <v>21.15</v>
      </c>
      <c r="D968" s="5" t="n">
        <v>20.73</v>
      </c>
      <c r="E968" s="5" t="n">
        <v>20.85</v>
      </c>
      <c r="F968" s="5" t="n">
        <v>6649200</v>
      </c>
      <c r="G968" s="5" t="n">
        <v>10.38</v>
      </c>
    </row>
    <row collapsed="false" customFormat="false" customHeight="false" hidden="false" ht="13.3" outlineLevel="0" r="969">
      <c r="A969" s="9" t="n">
        <v>37963</v>
      </c>
      <c r="B969" s="5" t="n">
        <v>20.78</v>
      </c>
      <c r="C969" s="5" t="n">
        <v>21.08</v>
      </c>
      <c r="D969" s="5" t="n">
        <v>20.41</v>
      </c>
      <c r="E969" s="5" t="n">
        <v>21.05</v>
      </c>
      <c r="F969" s="5" t="n">
        <v>5294200</v>
      </c>
      <c r="G969" s="5" t="n">
        <v>10.48</v>
      </c>
    </row>
    <row collapsed="false" customFormat="false" customHeight="false" hidden="false" ht="13.3" outlineLevel="0" r="970">
      <c r="A970" s="9" t="n">
        <v>37964</v>
      </c>
      <c r="B970" s="5" t="n">
        <v>21.17</v>
      </c>
      <c r="C970" s="5" t="n">
        <v>21.25</v>
      </c>
      <c r="D970" s="5" t="n">
        <v>20.4</v>
      </c>
      <c r="E970" s="5" t="n">
        <v>20.45</v>
      </c>
      <c r="F970" s="5" t="n">
        <v>4826600</v>
      </c>
      <c r="G970" s="5" t="n">
        <v>10.18</v>
      </c>
    </row>
    <row collapsed="false" customFormat="false" customHeight="false" hidden="false" ht="13.3" outlineLevel="0" r="971">
      <c r="A971" s="9" t="n">
        <v>37965</v>
      </c>
      <c r="B971" s="5" t="n">
        <v>20.45</v>
      </c>
      <c r="C971" s="5" t="n">
        <v>20.61</v>
      </c>
      <c r="D971" s="5" t="n">
        <v>19.96</v>
      </c>
      <c r="E971" s="5" t="n">
        <v>20.38</v>
      </c>
      <c r="F971" s="5" t="n">
        <v>9690600</v>
      </c>
      <c r="G971" s="5" t="n">
        <v>10.15</v>
      </c>
    </row>
    <row collapsed="false" customFormat="false" customHeight="false" hidden="false" ht="13.3" outlineLevel="0" r="972">
      <c r="A972" s="9" t="n">
        <v>37966</v>
      </c>
      <c r="B972" s="5" t="n">
        <v>20.25</v>
      </c>
      <c r="C972" s="5" t="n">
        <v>21.34</v>
      </c>
      <c r="D972" s="5" t="n">
        <v>20.21</v>
      </c>
      <c r="E972" s="5" t="n">
        <v>21.21</v>
      </c>
      <c r="F972" s="5" t="n">
        <v>6540600</v>
      </c>
      <c r="G972" s="5" t="n">
        <v>10.56</v>
      </c>
    </row>
    <row collapsed="false" customFormat="false" customHeight="false" hidden="false" ht="13.3" outlineLevel="0" r="973">
      <c r="A973" s="9" t="n">
        <v>37967</v>
      </c>
      <c r="B973" s="5" t="n">
        <v>21.32</v>
      </c>
      <c r="C973" s="5" t="n">
        <v>21.32</v>
      </c>
      <c r="D973" s="5" t="n">
        <v>20.7</v>
      </c>
      <c r="E973" s="5" t="n">
        <v>20.89</v>
      </c>
      <c r="F973" s="5" t="n">
        <v>6881200</v>
      </c>
      <c r="G973" s="5" t="n">
        <v>10.4</v>
      </c>
    </row>
    <row collapsed="false" customFormat="false" customHeight="false" hidden="false" ht="13.3" outlineLevel="0" r="974">
      <c r="A974" s="9" t="n">
        <v>37970</v>
      </c>
      <c r="B974" s="5" t="n">
        <v>21.49</v>
      </c>
      <c r="C974" s="5" t="n">
        <v>21.49</v>
      </c>
      <c r="D974" s="5" t="n">
        <v>20.07</v>
      </c>
      <c r="E974" s="5" t="n">
        <v>20.17</v>
      </c>
      <c r="F974" s="5" t="n">
        <v>13889600</v>
      </c>
      <c r="G974" s="5" t="n">
        <v>10.04</v>
      </c>
    </row>
    <row collapsed="false" customFormat="false" customHeight="false" hidden="false" ht="13.3" outlineLevel="0" r="975">
      <c r="A975" s="9" t="n">
        <v>37971</v>
      </c>
      <c r="B975" s="5" t="n">
        <v>20.19</v>
      </c>
      <c r="C975" s="5" t="n">
        <v>20.49</v>
      </c>
      <c r="D975" s="5" t="n">
        <v>20.01</v>
      </c>
      <c r="E975" s="5" t="n">
        <v>20.12</v>
      </c>
      <c r="F975" s="5" t="n">
        <v>13355600</v>
      </c>
      <c r="G975" s="5" t="n">
        <v>10.02</v>
      </c>
    </row>
    <row collapsed="false" customFormat="false" customHeight="false" hidden="false" ht="13.3" outlineLevel="0" r="976">
      <c r="A976" s="9" t="n">
        <v>37972</v>
      </c>
      <c r="B976" s="5" t="n">
        <v>20.08</v>
      </c>
      <c r="C976" s="5" t="n">
        <v>20.13</v>
      </c>
      <c r="D976" s="5" t="n">
        <v>19.79</v>
      </c>
      <c r="E976" s="5" t="n">
        <v>19.88</v>
      </c>
      <c r="F976" s="5" t="n">
        <v>9795000</v>
      </c>
      <c r="G976" s="5" t="n">
        <v>9.9</v>
      </c>
    </row>
    <row collapsed="false" customFormat="false" customHeight="false" hidden="false" ht="13.3" outlineLevel="0" r="977">
      <c r="A977" s="9" t="n">
        <v>37973</v>
      </c>
      <c r="B977" s="5" t="n">
        <v>19.9</v>
      </c>
      <c r="C977" s="5" t="n">
        <v>20.18</v>
      </c>
      <c r="D977" s="5" t="n">
        <v>19.9</v>
      </c>
      <c r="E977" s="5" t="n">
        <v>20.04</v>
      </c>
      <c r="F977" s="5" t="n">
        <v>11818400</v>
      </c>
      <c r="G977" s="5" t="n">
        <v>9.98</v>
      </c>
    </row>
    <row collapsed="false" customFormat="false" customHeight="false" hidden="false" ht="13.3" outlineLevel="0" r="978">
      <c r="A978" s="9" t="n">
        <v>37974</v>
      </c>
      <c r="B978" s="5" t="n">
        <v>20.19</v>
      </c>
      <c r="C978" s="5" t="n">
        <v>20.42</v>
      </c>
      <c r="D978" s="5" t="n">
        <v>19.62</v>
      </c>
      <c r="E978" s="5" t="n">
        <v>19.7</v>
      </c>
      <c r="F978" s="5" t="n">
        <v>16198600</v>
      </c>
      <c r="G978" s="5" t="n">
        <v>9.81</v>
      </c>
    </row>
    <row collapsed="false" customFormat="false" customHeight="false" hidden="false" ht="13.3" outlineLevel="0" r="979">
      <c r="A979" s="9" t="n">
        <v>37977</v>
      </c>
      <c r="B979" s="5" t="n">
        <v>19.65</v>
      </c>
      <c r="C979" s="5" t="n">
        <v>19.89</v>
      </c>
      <c r="D979" s="5" t="n">
        <v>19.25</v>
      </c>
      <c r="E979" s="5" t="n">
        <v>19.85</v>
      </c>
      <c r="F979" s="5" t="n">
        <v>13466600</v>
      </c>
      <c r="G979" s="5" t="n">
        <v>9.88</v>
      </c>
    </row>
    <row collapsed="false" customFormat="false" customHeight="false" hidden="false" ht="13.3" outlineLevel="0" r="980">
      <c r="A980" s="9" t="n">
        <v>37978</v>
      </c>
      <c r="B980" s="5" t="n">
        <v>19.92</v>
      </c>
      <c r="C980" s="5" t="n">
        <v>19.95</v>
      </c>
      <c r="D980" s="5" t="n">
        <v>19.6</v>
      </c>
      <c r="E980" s="5" t="n">
        <v>19.81</v>
      </c>
      <c r="F980" s="5" t="n">
        <v>11017800</v>
      </c>
      <c r="G980" s="5" t="n">
        <v>9.86</v>
      </c>
    </row>
    <row collapsed="false" customFormat="false" customHeight="false" hidden="false" ht="13.3" outlineLevel="0" r="981">
      <c r="A981" s="9" t="n">
        <v>37979</v>
      </c>
      <c r="B981" s="5" t="n">
        <v>19.72</v>
      </c>
      <c r="C981" s="5" t="n">
        <v>20.59</v>
      </c>
      <c r="D981" s="5" t="n">
        <v>19.65</v>
      </c>
      <c r="E981" s="5" t="n">
        <v>20.41</v>
      </c>
      <c r="F981" s="5" t="n">
        <v>6338400</v>
      </c>
      <c r="G981" s="5" t="n">
        <v>10.16</v>
      </c>
    </row>
    <row collapsed="false" customFormat="false" customHeight="false" hidden="false" ht="13.3" outlineLevel="0" r="982">
      <c r="A982" s="9" t="n">
        <v>37981</v>
      </c>
      <c r="B982" s="5" t="n">
        <v>20.35</v>
      </c>
      <c r="C982" s="5" t="n">
        <v>20.91</v>
      </c>
      <c r="D982" s="5" t="n">
        <v>20.34</v>
      </c>
      <c r="E982" s="5" t="n">
        <v>20.78</v>
      </c>
      <c r="F982" s="5" t="n">
        <v>3703400</v>
      </c>
      <c r="G982" s="5" t="n">
        <v>10.35</v>
      </c>
    </row>
    <row collapsed="false" customFormat="false" customHeight="false" hidden="false" ht="13.3" outlineLevel="0" r="983">
      <c r="A983" s="9" t="n">
        <v>37984</v>
      </c>
      <c r="B983" s="5" t="n">
        <v>20.91</v>
      </c>
      <c r="C983" s="5" t="n">
        <v>21.16</v>
      </c>
      <c r="D983" s="5" t="n">
        <v>20.86</v>
      </c>
      <c r="E983" s="5" t="n">
        <v>21.15</v>
      </c>
      <c r="F983" s="5" t="n">
        <v>8337800</v>
      </c>
      <c r="G983" s="5" t="n">
        <v>10.53</v>
      </c>
    </row>
    <row collapsed="false" customFormat="false" customHeight="false" hidden="false" ht="13.3" outlineLevel="0" r="984">
      <c r="A984" s="9" t="n">
        <v>37985</v>
      </c>
      <c r="B984" s="5" t="n">
        <v>21.18</v>
      </c>
      <c r="C984" s="5" t="n">
        <v>21.5</v>
      </c>
      <c r="D984" s="5" t="n">
        <v>21.15</v>
      </c>
      <c r="E984" s="5" t="n">
        <v>21.28</v>
      </c>
      <c r="F984" s="5" t="n">
        <v>7316200</v>
      </c>
      <c r="G984" s="5" t="n">
        <v>10.59</v>
      </c>
    </row>
    <row collapsed="false" customFormat="false" customHeight="false" hidden="false" ht="13.3" outlineLevel="0" r="985">
      <c r="A985" s="9" t="n">
        <v>37986</v>
      </c>
      <c r="B985" s="5" t="n">
        <v>21.35</v>
      </c>
      <c r="C985" s="5" t="n">
        <v>21.53</v>
      </c>
      <c r="D985" s="5" t="n">
        <v>21.18</v>
      </c>
      <c r="E985" s="5" t="n">
        <v>21.37</v>
      </c>
      <c r="F985" s="5" t="n">
        <v>6230400</v>
      </c>
      <c r="G985" s="5" t="n">
        <v>10.64</v>
      </c>
    </row>
    <row collapsed="false" customFormat="false" customHeight="false" hidden="false" ht="13.3" outlineLevel="0" r="986">
      <c r="A986" s="9" t="n">
        <v>37988</v>
      </c>
      <c r="B986" s="5" t="n">
        <v>21.55</v>
      </c>
      <c r="C986" s="5" t="n">
        <v>21.75</v>
      </c>
      <c r="D986" s="5" t="n">
        <v>21.18</v>
      </c>
      <c r="E986" s="5" t="n">
        <v>21.28</v>
      </c>
      <c r="F986" s="5" t="n">
        <v>5165800</v>
      </c>
      <c r="G986" s="5" t="n">
        <v>10.59</v>
      </c>
    </row>
    <row collapsed="false" customFormat="false" customHeight="false" hidden="false" ht="13.3" outlineLevel="0" r="987">
      <c r="A987" s="9" t="n">
        <v>37991</v>
      </c>
      <c r="B987" s="5" t="n">
        <v>21.42</v>
      </c>
      <c r="C987" s="5" t="n">
        <v>22.39</v>
      </c>
      <c r="D987" s="5" t="n">
        <v>21.42</v>
      </c>
      <c r="E987" s="5" t="n">
        <v>22.17</v>
      </c>
      <c r="F987" s="5" t="n">
        <v>14107800</v>
      </c>
      <c r="G987" s="5" t="n">
        <v>11.04</v>
      </c>
    </row>
    <row collapsed="false" customFormat="false" customHeight="false" hidden="false" ht="13.3" outlineLevel="0" r="988">
      <c r="A988" s="9" t="n">
        <v>37992</v>
      </c>
      <c r="B988" s="5" t="n">
        <v>22.25</v>
      </c>
      <c r="C988" s="5" t="n">
        <v>22.42</v>
      </c>
      <c r="D988" s="5" t="n">
        <v>21.71</v>
      </c>
      <c r="E988" s="5" t="n">
        <v>22.09</v>
      </c>
      <c r="F988" s="5" t="n">
        <v>18191000</v>
      </c>
      <c r="G988" s="5" t="n">
        <v>11</v>
      </c>
    </row>
    <row collapsed="false" customFormat="false" customHeight="false" hidden="false" ht="13.3" outlineLevel="0" r="989">
      <c r="A989" s="9" t="n">
        <v>37993</v>
      </c>
      <c r="B989" s="5" t="n">
        <v>22.1</v>
      </c>
      <c r="C989" s="5" t="n">
        <v>22.83</v>
      </c>
      <c r="D989" s="5" t="n">
        <v>21.93</v>
      </c>
      <c r="E989" s="5" t="n">
        <v>22.59</v>
      </c>
      <c r="F989" s="5" t="n">
        <v>20959800</v>
      </c>
      <c r="G989" s="5" t="n">
        <v>11.25</v>
      </c>
    </row>
    <row collapsed="false" customFormat="false" customHeight="false" hidden="false" ht="13.3" outlineLevel="0" r="990">
      <c r="A990" s="9" t="n">
        <v>37994</v>
      </c>
      <c r="B990" s="5" t="n">
        <v>22.84</v>
      </c>
      <c r="C990" s="5" t="n">
        <v>23.73</v>
      </c>
      <c r="D990" s="5" t="n">
        <v>22.65</v>
      </c>
      <c r="E990" s="5" t="n">
        <v>23.36</v>
      </c>
      <c r="F990" s="5" t="n">
        <v>16439400</v>
      </c>
      <c r="G990" s="5" t="n">
        <v>11.63</v>
      </c>
    </row>
    <row collapsed="false" customFormat="false" customHeight="false" hidden="false" ht="13.3" outlineLevel="0" r="991">
      <c r="A991" s="9" t="n">
        <v>37995</v>
      </c>
      <c r="B991" s="5" t="n">
        <v>23.23</v>
      </c>
      <c r="C991" s="5" t="n">
        <v>24.13</v>
      </c>
      <c r="D991" s="5" t="n">
        <v>22.79</v>
      </c>
      <c r="E991" s="5" t="n">
        <v>23</v>
      </c>
      <c r="F991" s="5" t="n">
        <v>15266400</v>
      </c>
      <c r="G991" s="5" t="n">
        <v>11.45</v>
      </c>
    </row>
    <row collapsed="false" customFormat="false" customHeight="false" hidden="false" ht="13.3" outlineLevel="0" r="992">
      <c r="A992" s="9" t="n">
        <v>37998</v>
      </c>
      <c r="B992" s="5" t="n">
        <v>23.25</v>
      </c>
      <c r="C992" s="5" t="n">
        <v>24</v>
      </c>
      <c r="D992" s="5" t="n">
        <v>23.1</v>
      </c>
      <c r="E992" s="5" t="n">
        <v>23.73</v>
      </c>
      <c r="F992" s="5" t="n">
        <v>17412400</v>
      </c>
      <c r="G992" s="5" t="n">
        <v>11.81</v>
      </c>
    </row>
    <row collapsed="false" customFormat="false" customHeight="false" hidden="false" ht="13.3" outlineLevel="0" r="993">
      <c r="A993" s="9" t="n">
        <v>37999</v>
      </c>
      <c r="B993" s="5" t="n">
        <v>24.7</v>
      </c>
      <c r="C993" s="5" t="n">
        <v>24.84</v>
      </c>
      <c r="D993" s="5" t="n">
        <v>23.86</v>
      </c>
      <c r="E993" s="5" t="n">
        <v>24.12</v>
      </c>
      <c r="F993" s="5" t="n">
        <v>24250600</v>
      </c>
      <c r="G993" s="5" t="n">
        <v>12.01</v>
      </c>
    </row>
    <row collapsed="false" customFormat="false" customHeight="false" hidden="false" ht="13.3" outlineLevel="0" r="994">
      <c r="A994" s="9" t="n">
        <v>38000</v>
      </c>
      <c r="B994" s="5" t="n">
        <v>24.4</v>
      </c>
      <c r="C994" s="5" t="n">
        <v>24.54</v>
      </c>
      <c r="D994" s="5" t="n">
        <v>23.78</v>
      </c>
      <c r="E994" s="5" t="n">
        <v>24.2</v>
      </c>
      <c r="F994" s="5" t="n">
        <v>22144400</v>
      </c>
      <c r="G994" s="5" t="n">
        <v>12.05</v>
      </c>
    </row>
    <row collapsed="false" customFormat="false" customHeight="false" hidden="false" ht="13.3" outlineLevel="0" r="995">
      <c r="A995" s="9" t="n">
        <v>38001</v>
      </c>
      <c r="B995" s="5" t="n">
        <v>22.91</v>
      </c>
      <c r="C995" s="5" t="n">
        <v>23.4</v>
      </c>
      <c r="D995" s="5" t="n">
        <v>22.5</v>
      </c>
      <c r="E995" s="5" t="n">
        <v>22.85</v>
      </c>
      <c r="F995" s="5" t="n">
        <v>36364600</v>
      </c>
      <c r="G995" s="5" t="n">
        <v>11.38</v>
      </c>
    </row>
    <row collapsed="false" customFormat="false" customHeight="false" hidden="false" ht="13.3" outlineLevel="0" r="996">
      <c r="A996" s="9" t="n">
        <v>38002</v>
      </c>
      <c r="B996" s="5" t="n">
        <v>22.89</v>
      </c>
      <c r="C996" s="5" t="n">
        <v>23.04</v>
      </c>
      <c r="D996" s="5" t="n">
        <v>22.61</v>
      </c>
      <c r="E996" s="5" t="n">
        <v>22.72</v>
      </c>
      <c r="F996" s="5" t="n">
        <v>13315000</v>
      </c>
      <c r="G996" s="5" t="n">
        <v>11.31</v>
      </c>
    </row>
    <row collapsed="false" customFormat="false" customHeight="false" hidden="false" ht="13.3" outlineLevel="0" r="997">
      <c r="A997" s="9" t="n">
        <v>38006</v>
      </c>
      <c r="B997" s="5" t="n">
        <v>22.67</v>
      </c>
      <c r="C997" s="5" t="n">
        <v>22.8</v>
      </c>
      <c r="D997" s="5" t="n">
        <v>22.25</v>
      </c>
      <c r="E997" s="5" t="n">
        <v>22.73</v>
      </c>
      <c r="F997" s="5" t="n">
        <v>11283800</v>
      </c>
      <c r="G997" s="5" t="n">
        <v>11.32</v>
      </c>
    </row>
    <row collapsed="false" customFormat="false" customHeight="false" hidden="false" ht="13.3" outlineLevel="0" r="998">
      <c r="A998" s="9" t="n">
        <v>38007</v>
      </c>
      <c r="B998" s="5" t="n">
        <v>22.7</v>
      </c>
      <c r="C998" s="5" t="n">
        <v>22.97</v>
      </c>
      <c r="D998" s="5" t="n">
        <v>22.43</v>
      </c>
      <c r="E998" s="5" t="n">
        <v>22.61</v>
      </c>
      <c r="F998" s="5" t="n">
        <v>8095000</v>
      </c>
      <c r="G998" s="5" t="n">
        <v>11.26</v>
      </c>
    </row>
    <row collapsed="false" customFormat="false" customHeight="false" hidden="false" ht="13.3" outlineLevel="0" r="999">
      <c r="A999" s="9" t="n">
        <v>38008</v>
      </c>
      <c r="B999" s="5" t="n">
        <v>22.56</v>
      </c>
      <c r="C999" s="5" t="n">
        <v>22.83</v>
      </c>
      <c r="D999" s="5" t="n">
        <v>22.18</v>
      </c>
      <c r="E999" s="5" t="n">
        <v>22.18</v>
      </c>
      <c r="F999" s="5" t="n">
        <v>7321600</v>
      </c>
      <c r="G999" s="5" t="n">
        <v>11.04</v>
      </c>
    </row>
    <row collapsed="false" customFormat="false" customHeight="false" hidden="false" ht="13.3" outlineLevel="0" r="1000">
      <c r="A1000" s="9" t="n">
        <v>38009</v>
      </c>
      <c r="B1000" s="5" t="n">
        <v>22.42</v>
      </c>
      <c r="C1000" s="5" t="n">
        <v>22.74</v>
      </c>
      <c r="D1000" s="5" t="n">
        <v>22.25</v>
      </c>
      <c r="E1000" s="5" t="n">
        <v>22.56</v>
      </c>
      <c r="F1000" s="5" t="n">
        <v>8113200</v>
      </c>
      <c r="G1000" s="5" t="n">
        <v>11.23</v>
      </c>
    </row>
    <row collapsed="false" customFormat="false" customHeight="false" hidden="false" ht="13.3" outlineLevel="0" r="1001">
      <c r="A1001" s="9" t="n">
        <v>38012</v>
      </c>
      <c r="B1001" s="5" t="n">
        <v>22.46</v>
      </c>
      <c r="C1001" s="5" t="n">
        <v>23.06</v>
      </c>
      <c r="D1001" s="5" t="n">
        <v>22.43</v>
      </c>
      <c r="E1001" s="5" t="n">
        <v>23.01</v>
      </c>
      <c r="F1001" s="5" t="n">
        <v>9688200</v>
      </c>
      <c r="G1001" s="5" t="n">
        <v>11.46</v>
      </c>
    </row>
    <row collapsed="false" customFormat="false" customHeight="false" hidden="false" ht="13.3" outlineLevel="0" r="1002">
      <c r="A1002" s="9" t="n">
        <v>38013</v>
      </c>
      <c r="B1002" s="5" t="n">
        <v>23.04</v>
      </c>
      <c r="C1002" s="5" t="n">
        <v>23.25</v>
      </c>
      <c r="D1002" s="5" t="n">
        <v>22.8</v>
      </c>
      <c r="E1002" s="5" t="n">
        <v>23.07</v>
      </c>
      <c r="F1002" s="5" t="n">
        <v>10966800</v>
      </c>
      <c r="G1002" s="5" t="n">
        <v>11.49</v>
      </c>
    </row>
    <row collapsed="false" customFormat="false" customHeight="false" hidden="false" ht="13.3" outlineLevel="0" r="1003">
      <c r="A1003" s="9" t="n">
        <v>38014</v>
      </c>
      <c r="B1003" s="5" t="n">
        <v>22.84</v>
      </c>
      <c r="C1003" s="5" t="n">
        <v>23.38</v>
      </c>
      <c r="D1003" s="5" t="n">
        <v>22.41</v>
      </c>
      <c r="E1003" s="5" t="n">
        <v>22.52</v>
      </c>
      <c r="F1003" s="5" t="n">
        <v>9835800</v>
      </c>
      <c r="G1003" s="5" t="n">
        <v>11.21</v>
      </c>
    </row>
    <row collapsed="false" customFormat="false" customHeight="false" hidden="false" ht="13.3" outlineLevel="0" r="1004">
      <c r="A1004" s="9" t="n">
        <v>38015</v>
      </c>
      <c r="B1004" s="5" t="n">
        <v>22.63</v>
      </c>
      <c r="C1004" s="5" t="n">
        <v>22.8</v>
      </c>
      <c r="D1004" s="5" t="n">
        <v>22.19</v>
      </c>
      <c r="E1004" s="5" t="n">
        <v>22.68</v>
      </c>
      <c r="F1004" s="5" t="n">
        <v>7596400</v>
      </c>
      <c r="G1004" s="5" t="n">
        <v>11.29</v>
      </c>
    </row>
    <row collapsed="false" customFormat="false" customHeight="false" hidden="false" ht="13.3" outlineLevel="0" r="1005">
      <c r="A1005" s="9" t="n">
        <v>38016</v>
      </c>
      <c r="B1005" s="5" t="n">
        <v>22.65</v>
      </c>
      <c r="C1005" s="5" t="n">
        <v>22.87</v>
      </c>
      <c r="D1005" s="5" t="n">
        <v>22.42</v>
      </c>
      <c r="E1005" s="5" t="n">
        <v>22.56</v>
      </c>
      <c r="F1005" s="5" t="n">
        <v>6617800</v>
      </c>
      <c r="G1005" s="5" t="n">
        <v>11.23</v>
      </c>
    </row>
    <row collapsed="false" customFormat="false" customHeight="false" hidden="false" ht="13.3" outlineLevel="0" r="1006">
      <c r="A1006" s="9" t="n">
        <v>38019</v>
      </c>
      <c r="B1006" s="5" t="n">
        <v>22.46</v>
      </c>
      <c r="C1006" s="5" t="n">
        <v>22.81</v>
      </c>
      <c r="D1006" s="5" t="n">
        <v>22.08</v>
      </c>
      <c r="E1006" s="5" t="n">
        <v>22.32</v>
      </c>
      <c r="F1006" s="5" t="n">
        <v>10265400</v>
      </c>
      <c r="G1006" s="5" t="n">
        <v>11.11</v>
      </c>
    </row>
    <row collapsed="false" customFormat="false" customHeight="false" hidden="false" ht="13.3" outlineLevel="0" r="1007">
      <c r="A1007" s="9" t="n">
        <v>38020</v>
      </c>
      <c r="B1007" s="5" t="n">
        <v>22.3</v>
      </c>
      <c r="C1007" s="5" t="n">
        <v>22.4</v>
      </c>
      <c r="D1007" s="5" t="n">
        <v>22</v>
      </c>
      <c r="E1007" s="5" t="n">
        <v>22.26</v>
      </c>
      <c r="F1007" s="5" t="n">
        <v>6457600</v>
      </c>
      <c r="G1007" s="5" t="n">
        <v>11.08</v>
      </c>
    </row>
    <row collapsed="false" customFormat="false" customHeight="false" hidden="false" ht="13.3" outlineLevel="0" r="1008">
      <c r="A1008" s="9" t="n">
        <v>38021</v>
      </c>
      <c r="B1008" s="5" t="n">
        <v>22</v>
      </c>
      <c r="C1008" s="5" t="n">
        <v>22.09</v>
      </c>
      <c r="D1008" s="5" t="n">
        <v>21.7</v>
      </c>
      <c r="E1008" s="5" t="n">
        <v>21.79</v>
      </c>
      <c r="F1008" s="5" t="n">
        <v>10912600</v>
      </c>
      <c r="G1008" s="5" t="n">
        <v>10.85</v>
      </c>
    </row>
    <row collapsed="false" customFormat="false" customHeight="false" hidden="false" ht="13.3" outlineLevel="0" r="1009">
      <c r="A1009" s="9" t="n">
        <v>38022</v>
      </c>
      <c r="B1009" s="5" t="n">
        <v>21.82</v>
      </c>
      <c r="C1009" s="5" t="n">
        <v>22.91</v>
      </c>
      <c r="D1009" s="5" t="n">
        <v>21.81</v>
      </c>
      <c r="E1009" s="5" t="n">
        <v>22.42</v>
      </c>
      <c r="F1009" s="5" t="n">
        <v>12601600</v>
      </c>
      <c r="G1009" s="5" t="n">
        <v>11.16</v>
      </c>
    </row>
    <row collapsed="false" customFormat="false" customHeight="false" hidden="false" ht="13.3" outlineLevel="0" r="1010">
      <c r="A1010" s="9" t="n">
        <v>38023</v>
      </c>
      <c r="B1010" s="5" t="n">
        <v>22.45</v>
      </c>
      <c r="C1010" s="5" t="n">
        <v>22.89</v>
      </c>
      <c r="D1010" s="5" t="n">
        <v>22.4</v>
      </c>
      <c r="E1010" s="5" t="n">
        <v>22.71</v>
      </c>
      <c r="F1010" s="5" t="n">
        <v>6905000</v>
      </c>
      <c r="G1010" s="5" t="n">
        <v>11.31</v>
      </c>
    </row>
    <row collapsed="false" customFormat="false" customHeight="false" hidden="false" ht="13.3" outlineLevel="0" r="1011">
      <c r="A1011" s="9" t="n">
        <v>38026</v>
      </c>
      <c r="B1011" s="5" t="n">
        <v>22.62</v>
      </c>
      <c r="C1011" s="5" t="n">
        <v>22.86</v>
      </c>
      <c r="D1011" s="5" t="n">
        <v>22.5</v>
      </c>
      <c r="E1011" s="5" t="n">
        <v>22.67</v>
      </c>
      <c r="F1011" s="5" t="n">
        <v>6723600</v>
      </c>
      <c r="G1011" s="5" t="n">
        <v>11.29</v>
      </c>
    </row>
    <row collapsed="false" customFormat="false" customHeight="false" hidden="false" ht="13.3" outlineLevel="0" r="1012">
      <c r="A1012" s="9" t="n">
        <v>38027</v>
      </c>
      <c r="B1012" s="5" t="n">
        <v>22.62</v>
      </c>
      <c r="C1012" s="5" t="n">
        <v>23.12</v>
      </c>
      <c r="D1012" s="5" t="n">
        <v>22.44</v>
      </c>
      <c r="E1012" s="5" t="n">
        <v>22.98</v>
      </c>
      <c r="F1012" s="5" t="n">
        <v>9119400</v>
      </c>
      <c r="G1012" s="5" t="n">
        <v>11.44</v>
      </c>
    </row>
    <row collapsed="false" customFormat="false" customHeight="false" hidden="false" ht="13.3" outlineLevel="0" r="1013">
      <c r="A1013" s="9" t="n">
        <v>38028</v>
      </c>
      <c r="B1013" s="5" t="n">
        <v>23.09</v>
      </c>
      <c r="C1013" s="5" t="n">
        <v>23.87</v>
      </c>
      <c r="D1013" s="5" t="n">
        <v>23.05</v>
      </c>
      <c r="E1013" s="5" t="n">
        <v>23.8</v>
      </c>
      <c r="F1013" s="5" t="n">
        <v>12448000</v>
      </c>
      <c r="G1013" s="5" t="n">
        <v>11.85</v>
      </c>
    </row>
    <row collapsed="false" customFormat="false" customHeight="false" hidden="false" ht="13.3" outlineLevel="0" r="1014">
      <c r="A1014" s="9" t="n">
        <v>38029</v>
      </c>
      <c r="B1014" s="5" t="n">
        <v>23.61</v>
      </c>
      <c r="C1014" s="5" t="n">
        <v>23.99</v>
      </c>
      <c r="D1014" s="5" t="n">
        <v>23.6</v>
      </c>
      <c r="E1014" s="5" t="n">
        <v>23.73</v>
      </c>
      <c r="F1014" s="5" t="n">
        <v>6571000</v>
      </c>
      <c r="G1014" s="5" t="n">
        <v>11.81</v>
      </c>
    </row>
    <row collapsed="false" customFormat="false" customHeight="false" hidden="false" ht="13.3" outlineLevel="0" r="1015">
      <c r="A1015" s="9" t="n">
        <v>38030</v>
      </c>
      <c r="B1015" s="5" t="n">
        <v>23.85</v>
      </c>
      <c r="C1015" s="5" t="n">
        <v>24.1</v>
      </c>
      <c r="D1015" s="5" t="n">
        <v>22.83</v>
      </c>
      <c r="E1015" s="5" t="n">
        <v>23</v>
      </c>
      <c r="F1015" s="5" t="n">
        <v>11285000</v>
      </c>
      <c r="G1015" s="5" t="n">
        <v>11.45</v>
      </c>
    </row>
    <row collapsed="false" customFormat="false" customHeight="false" hidden="false" ht="13.3" outlineLevel="0" r="1016">
      <c r="A1016" s="9" t="n">
        <v>38034</v>
      </c>
      <c r="B1016" s="5" t="n">
        <v>23.1</v>
      </c>
      <c r="C1016" s="5" t="n">
        <v>23.49</v>
      </c>
      <c r="D1016" s="5" t="n">
        <v>23.1</v>
      </c>
      <c r="E1016" s="5" t="n">
        <v>23.16</v>
      </c>
      <c r="F1016" s="5" t="n">
        <v>6105600</v>
      </c>
      <c r="G1016" s="5" t="n">
        <v>11.53</v>
      </c>
    </row>
    <row collapsed="false" customFormat="false" customHeight="false" hidden="false" ht="13.3" outlineLevel="0" r="1017">
      <c r="A1017" s="9" t="n">
        <v>38035</v>
      </c>
      <c r="B1017" s="5" t="n">
        <v>23.18</v>
      </c>
      <c r="C1017" s="5" t="n">
        <v>23.44</v>
      </c>
      <c r="D1017" s="5" t="n">
        <v>23.05</v>
      </c>
      <c r="E1017" s="5" t="n">
        <v>23.26</v>
      </c>
      <c r="F1017" s="5" t="n">
        <v>5058400</v>
      </c>
      <c r="G1017" s="5" t="n">
        <v>11.58</v>
      </c>
    </row>
    <row collapsed="false" customFormat="false" customHeight="false" hidden="false" ht="13.3" outlineLevel="0" r="1018">
      <c r="A1018" s="9" t="n">
        <v>38036</v>
      </c>
      <c r="B1018" s="5" t="n">
        <v>23.33</v>
      </c>
      <c r="C1018" s="5" t="n">
        <v>23.64</v>
      </c>
      <c r="D1018" s="5" t="n">
        <v>22.41</v>
      </c>
      <c r="E1018" s="5" t="n">
        <v>22.47</v>
      </c>
      <c r="F1018" s="5" t="n">
        <v>11538600</v>
      </c>
      <c r="G1018" s="5" t="n">
        <v>11.19</v>
      </c>
    </row>
    <row collapsed="false" customFormat="false" customHeight="false" hidden="false" ht="13.3" outlineLevel="0" r="1019">
      <c r="A1019" s="9" t="n">
        <v>38037</v>
      </c>
      <c r="B1019" s="5" t="n">
        <v>22.5</v>
      </c>
      <c r="C1019" s="5" t="n">
        <v>22.51</v>
      </c>
      <c r="D1019" s="5" t="n">
        <v>22.21</v>
      </c>
      <c r="E1019" s="5" t="n">
        <v>22.4</v>
      </c>
      <c r="F1019" s="5" t="n">
        <v>9914400</v>
      </c>
      <c r="G1019" s="5" t="n">
        <v>11.15</v>
      </c>
    </row>
    <row collapsed="false" customFormat="false" customHeight="false" hidden="false" ht="13.3" outlineLevel="0" r="1020">
      <c r="A1020" s="9" t="n">
        <v>38040</v>
      </c>
      <c r="B1020" s="5" t="n">
        <v>22.34</v>
      </c>
      <c r="C1020" s="5" t="n">
        <v>22.46</v>
      </c>
      <c r="D1020" s="5" t="n">
        <v>21.89</v>
      </c>
      <c r="E1020" s="5" t="n">
        <v>22.19</v>
      </c>
      <c r="F1020" s="5" t="n">
        <v>6931400</v>
      </c>
      <c r="G1020" s="5" t="n">
        <v>11.05</v>
      </c>
    </row>
    <row collapsed="false" customFormat="false" customHeight="false" hidden="false" ht="13.3" outlineLevel="0" r="1021">
      <c r="A1021" s="9" t="n">
        <v>38041</v>
      </c>
      <c r="B1021" s="5" t="n">
        <v>22.14</v>
      </c>
      <c r="C1021" s="5" t="n">
        <v>22.74</v>
      </c>
      <c r="D1021" s="5" t="n">
        <v>22</v>
      </c>
      <c r="E1021" s="5" t="n">
        <v>22.36</v>
      </c>
      <c r="F1021" s="5" t="n">
        <v>9252000</v>
      </c>
      <c r="G1021" s="5" t="n">
        <v>11.13</v>
      </c>
    </row>
    <row collapsed="false" customFormat="false" customHeight="false" hidden="false" ht="13.3" outlineLevel="0" r="1022">
      <c r="A1022" s="9" t="n">
        <v>38042</v>
      </c>
      <c r="B1022" s="5" t="n">
        <v>22.28</v>
      </c>
      <c r="C1022" s="5" t="n">
        <v>22.9</v>
      </c>
      <c r="D1022" s="5" t="n">
        <v>22.21</v>
      </c>
      <c r="E1022" s="5" t="n">
        <v>22.81</v>
      </c>
      <c r="F1022" s="5" t="n">
        <v>9867000</v>
      </c>
      <c r="G1022" s="5" t="n">
        <v>11.36</v>
      </c>
    </row>
    <row collapsed="false" customFormat="false" customHeight="false" hidden="false" ht="13.3" outlineLevel="0" r="1023">
      <c r="A1023" s="9" t="n">
        <v>38043</v>
      </c>
      <c r="B1023" s="5" t="n">
        <v>22.88</v>
      </c>
      <c r="C1023" s="5" t="n">
        <v>23.18</v>
      </c>
      <c r="D1023" s="5" t="n">
        <v>22.8</v>
      </c>
      <c r="E1023" s="5" t="n">
        <v>23.04</v>
      </c>
      <c r="F1023" s="5" t="n">
        <v>7086000</v>
      </c>
      <c r="G1023" s="5" t="n">
        <v>11.47</v>
      </c>
    </row>
    <row collapsed="false" customFormat="false" customHeight="false" hidden="false" ht="13.3" outlineLevel="0" r="1024">
      <c r="A1024" s="9" t="n">
        <v>38044</v>
      </c>
      <c r="B1024" s="5" t="n">
        <v>22.96</v>
      </c>
      <c r="C1024" s="5" t="n">
        <v>24.02</v>
      </c>
      <c r="D1024" s="5" t="n">
        <v>22.95</v>
      </c>
      <c r="E1024" s="5" t="n">
        <v>23.92</v>
      </c>
      <c r="F1024" s="5" t="n">
        <v>16744200</v>
      </c>
      <c r="G1024" s="5" t="n">
        <v>11.91</v>
      </c>
    </row>
    <row collapsed="false" customFormat="false" customHeight="false" hidden="false" ht="13.3" outlineLevel="0" r="1025">
      <c r="A1025" s="9" t="n">
        <v>38047</v>
      </c>
      <c r="B1025" s="5" t="n">
        <v>24.1</v>
      </c>
      <c r="C1025" s="5" t="n">
        <v>24.3</v>
      </c>
      <c r="D1025" s="5" t="n">
        <v>23.87</v>
      </c>
      <c r="E1025" s="5" t="n">
        <v>24.02</v>
      </c>
      <c r="F1025" s="5" t="n">
        <v>11488600</v>
      </c>
      <c r="G1025" s="5" t="n">
        <v>11.96</v>
      </c>
    </row>
    <row collapsed="false" customFormat="false" customHeight="false" hidden="false" ht="13.3" outlineLevel="0" r="1026">
      <c r="A1026" s="9" t="n">
        <v>38048</v>
      </c>
      <c r="B1026" s="5" t="n">
        <v>24</v>
      </c>
      <c r="C1026" s="5" t="n">
        <v>24.1</v>
      </c>
      <c r="D1026" s="5" t="n">
        <v>23.77</v>
      </c>
      <c r="E1026" s="5" t="n">
        <v>23.81</v>
      </c>
      <c r="F1026" s="5" t="n">
        <v>9167400</v>
      </c>
      <c r="G1026" s="5" t="n">
        <v>11.85</v>
      </c>
    </row>
    <row collapsed="false" customFormat="false" customHeight="false" hidden="false" ht="13.3" outlineLevel="0" r="1027">
      <c r="A1027" s="9" t="n">
        <v>38049</v>
      </c>
      <c r="B1027" s="5" t="n">
        <v>23.6</v>
      </c>
      <c r="C1027" s="5" t="n">
        <v>24.19</v>
      </c>
      <c r="D1027" s="5" t="n">
        <v>23.6</v>
      </c>
      <c r="E1027" s="5" t="n">
        <v>23.92</v>
      </c>
      <c r="F1027" s="5" t="n">
        <v>8040400</v>
      </c>
      <c r="G1027" s="5" t="n">
        <v>11.91</v>
      </c>
    </row>
    <row collapsed="false" customFormat="false" customHeight="false" hidden="false" ht="13.3" outlineLevel="0" r="1028">
      <c r="A1028" s="9" t="n">
        <v>38050</v>
      </c>
      <c r="B1028" s="5" t="n">
        <v>23.93</v>
      </c>
      <c r="C1028" s="5" t="n">
        <v>25.22</v>
      </c>
      <c r="D1028" s="5" t="n">
        <v>23.91</v>
      </c>
      <c r="E1028" s="5" t="n">
        <v>25.16</v>
      </c>
      <c r="F1028" s="5" t="n">
        <v>23579400</v>
      </c>
      <c r="G1028" s="5" t="n">
        <v>12.53</v>
      </c>
    </row>
    <row collapsed="false" customFormat="false" customHeight="false" hidden="false" ht="13.3" outlineLevel="0" r="1029">
      <c r="A1029" s="9" t="n">
        <v>38051</v>
      </c>
      <c r="B1029" s="5" t="n">
        <v>24.95</v>
      </c>
      <c r="C1029" s="5" t="n">
        <v>27.49</v>
      </c>
      <c r="D1029" s="5" t="n">
        <v>24.9</v>
      </c>
      <c r="E1029" s="5" t="n">
        <v>26.74</v>
      </c>
      <c r="F1029" s="5" t="n">
        <v>55021400</v>
      </c>
      <c r="G1029" s="5" t="n">
        <v>13.31</v>
      </c>
    </row>
    <row collapsed="false" customFormat="false" customHeight="false" hidden="false" ht="13.3" outlineLevel="0" r="1030">
      <c r="A1030" s="9" t="n">
        <v>38054</v>
      </c>
      <c r="B1030" s="5" t="n">
        <v>26.62</v>
      </c>
      <c r="C1030" s="5" t="n">
        <v>26.79</v>
      </c>
      <c r="D1030" s="5" t="n">
        <v>25.8</v>
      </c>
      <c r="E1030" s="5" t="n">
        <v>26</v>
      </c>
      <c r="F1030" s="5" t="n">
        <v>18674000</v>
      </c>
      <c r="G1030" s="5" t="n">
        <v>12.94</v>
      </c>
    </row>
    <row collapsed="false" customFormat="false" customHeight="false" hidden="false" ht="13.3" outlineLevel="0" r="1031">
      <c r="A1031" s="9" t="n">
        <v>38055</v>
      </c>
      <c r="B1031" s="5" t="n">
        <v>25.9</v>
      </c>
      <c r="C1031" s="5" t="n">
        <v>27.23</v>
      </c>
      <c r="D1031" s="5" t="n">
        <v>25.75</v>
      </c>
      <c r="E1031" s="5" t="n">
        <v>27.1</v>
      </c>
      <c r="F1031" s="5" t="n">
        <v>22084400</v>
      </c>
      <c r="G1031" s="5" t="n">
        <v>13.49</v>
      </c>
    </row>
    <row collapsed="false" customFormat="false" customHeight="false" hidden="false" ht="13.3" outlineLevel="0" r="1032">
      <c r="A1032" s="9" t="n">
        <v>38056</v>
      </c>
      <c r="B1032" s="5" t="n">
        <v>27.04</v>
      </c>
      <c r="C1032" s="5" t="n">
        <v>28.14</v>
      </c>
      <c r="D1032" s="5" t="n">
        <v>26.94</v>
      </c>
      <c r="E1032" s="5" t="n">
        <v>27.68</v>
      </c>
      <c r="F1032" s="5" t="n">
        <v>35963000</v>
      </c>
      <c r="G1032" s="5" t="n">
        <v>13.78</v>
      </c>
    </row>
    <row collapsed="false" customFormat="false" customHeight="false" hidden="false" ht="13.3" outlineLevel="0" r="1033">
      <c r="A1033" s="9" t="n">
        <v>38057</v>
      </c>
      <c r="B1033" s="5" t="n">
        <v>27.27</v>
      </c>
      <c r="C1033" s="5" t="n">
        <v>28.04</v>
      </c>
      <c r="D1033" s="5" t="n">
        <v>27.09</v>
      </c>
      <c r="E1033" s="5" t="n">
        <v>27.15</v>
      </c>
      <c r="F1033" s="5" t="n">
        <v>21280400</v>
      </c>
      <c r="G1033" s="5" t="n">
        <v>13.52</v>
      </c>
    </row>
    <row collapsed="false" customFormat="false" customHeight="false" hidden="false" ht="13.3" outlineLevel="0" r="1034">
      <c r="A1034" s="9" t="n">
        <v>38058</v>
      </c>
      <c r="B1034" s="5" t="n">
        <v>27.32</v>
      </c>
      <c r="C1034" s="5" t="n">
        <v>27.78</v>
      </c>
      <c r="D1034" s="5" t="n">
        <v>27.17</v>
      </c>
      <c r="E1034" s="5" t="n">
        <v>27.56</v>
      </c>
      <c r="F1034" s="5" t="n">
        <v>11758000</v>
      </c>
      <c r="G1034" s="5" t="n">
        <v>13.72</v>
      </c>
    </row>
    <row collapsed="false" customFormat="false" customHeight="false" hidden="false" ht="13.3" outlineLevel="0" r="1035">
      <c r="A1035" s="9" t="n">
        <v>38061</v>
      </c>
      <c r="B1035" s="5" t="n">
        <v>27.03</v>
      </c>
      <c r="C1035" s="5" t="n">
        <v>27.35</v>
      </c>
      <c r="D1035" s="5" t="n">
        <v>26.26</v>
      </c>
      <c r="E1035" s="5" t="n">
        <v>26.45</v>
      </c>
      <c r="F1035" s="5" t="n">
        <v>17204200</v>
      </c>
      <c r="G1035" s="5" t="n">
        <v>13.17</v>
      </c>
    </row>
    <row collapsed="false" customFormat="false" customHeight="false" hidden="false" ht="13.3" outlineLevel="0" r="1036">
      <c r="A1036" s="9" t="n">
        <v>38062</v>
      </c>
      <c r="B1036" s="5" t="n">
        <v>26.55</v>
      </c>
      <c r="C1036" s="5" t="n">
        <v>26.61</v>
      </c>
      <c r="D1036" s="5" t="n">
        <v>25.39</v>
      </c>
      <c r="E1036" s="5" t="n">
        <v>25.82</v>
      </c>
      <c r="F1036" s="5" t="n">
        <v>21622600</v>
      </c>
      <c r="G1036" s="5" t="n">
        <v>12.85</v>
      </c>
    </row>
    <row collapsed="false" customFormat="false" customHeight="false" hidden="false" ht="13.3" outlineLevel="0" r="1037">
      <c r="A1037" s="9" t="n">
        <v>38063</v>
      </c>
      <c r="B1037" s="5" t="n">
        <v>25.96</v>
      </c>
      <c r="C1037" s="5" t="n">
        <v>26.38</v>
      </c>
      <c r="D1037" s="5" t="n">
        <v>25.78</v>
      </c>
      <c r="E1037" s="5" t="n">
        <v>26.19</v>
      </c>
      <c r="F1037" s="5" t="n">
        <v>14694000</v>
      </c>
      <c r="G1037" s="5" t="n">
        <v>13.04</v>
      </c>
    </row>
    <row collapsed="false" customFormat="false" customHeight="false" hidden="false" ht="13.3" outlineLevel="0" r="1038">
      <c r="A1038" s="9" t="n">
        <v>38064</v>
      </c>
      <c r="B1038" s="5" t="n">
        <v>25.94</v>
      </c>
      <c r="C1038" s="5" t="n">
        <v>26.06</v>
      </c>
      <c r="D1038" s="5" t="n">
        <v>25.59</v>
      </c>
      <c r="E1038" s="5" t="n">
        <v>25.67</v>
      </c>
      <c r="F1038" s="5" t="n">
        <v>11467200</v>
      </c>
      <c r="G1038" s="5" t="n">
        <v>12.78</v>
      </c>
    </row>
    <row collapsed="false" customFormat="false" customHeight="false" hidden="false" ht="13.3" outlineLevel="0" r="1039">
      <c r="A1039" s="9" t="n">
        <v>38065</v>
      </c>
      <c r="B1039" s="5" t="n">
        <v>25.56</v>
      </c>
      <c r="C1039" s="5" t="n">
        <v>26.94</v>
      </c>
      <c r="D1039" s="5" t="n">
        <v>25.54</v>
      </c>
      <c r="E1039" s="5" t="n">
        <v>25.86</v>
      </c>
      <c r="F1039" s="5" t="n">
        <v>14592000</v>
      </c>
      <c r="G1039" s="5" t="n">
        <v>12.87</v>
      </c>
    </row>
    <row collapsed="false" customFormat="false" customHeight="false" hidden="false" ht="13.3" outlineLevel="0" r="1040">
      <c r="A1040" s="9" t="n">
        <v>38068</v>
      </c>
      <c r="B1040" s="5" t="n">
        <v>25.37</v>
      </c>
      <c r="C1040" s="5" t="n">
        <v>26.17</v>
      </c>
      <c r="D1040" s="5" t="n">
        <v>25.25</v>
      </c>
      <c r="E1040" s="5" t="n">
        <v>25.86</v>
      </c>
      <c r="F1040" s="5" t="n">
        <v>14965400</v>
      </c>
      <c r="G1040" s="5" t="n">
        <v>12.87</v>
      </c>
    </row>
    <row collapsed="false" customFormat="false" customHeight="false" hidden="false" ht="13.3" outlineLevel="0" r="1041">
      <c r="A1041" s="9" t="n">
        <v>38069</v>
      </c>
      <c r="B1041" s="5" t="n">
        <v>25.88</v>
      </c>
      <c r="C1041" s="5" t="n">
        <v>26</v>
      </c>
      <c r="D1041" s="5" t="n">
        <v>25.22</v>
      </c>
      <c r="E1041" s="5" t="n">
        <v>25.29</v>
      </c>
      <c r="F1041" s="5" t="n">
        <v>13768400</v>
      </c>
      <c r="G1041" s="5" t="n">
        <v>12.59</v>
      </c>
    </row>
    <row collapsed="false" customFormat="false" customHeight="false" hidden="false" ht="13.3" outlineLevel="0" r="1042">
      <c r="A1042" s="9" t="n">
        <v>38070</v>
      </c>
      <c r="B1042" s="5" t="n">
        <v>25.27</v>
      </c>
      <c r="C1042" s="5" t="n">
        <v>25.75</v>
      </c>
      <c r="D1042" s="5" t="n">
        <v>25.27</v>
      </c>
      <c r="E1042" s="5" t="n">
        <v>25.5</v>
      </c>
      <c r="F1042" s="5" t="n">
        <v>15293400</v>
      </c>
      <c r="G1042" s="5" t="n">
        <v>12.7</v>
      </c>
    </row>
    <row collapsed="false" customFormat="false" customHeight="false" hidden="false" ht="13.3" outlineLevel="0" r="1043">
      <c r="A1043" s="9" t="n">
        <v>38071</v>
      </c>
      <c r="B1043" s="5" t="n">
        <v>26.14</v>
      </c>
      <c r="C1043" s="5" t="n">
        <v>26.91</v>
      </c>
      <c r="D1043" s="5" t="n">
        <v>25.89</v>
      </c>
      <c r="E1043" s="5" t="n">
        <v>26.87</v>
      </c>
      <c r="F1043" s="5" t="n">
        <v>20230200</v>
      </c>
      <c r="G1043" s="5" t="n">
        <v>13.38</v>
      </c>
    </row>
    <row collapsed="false" customFormat="false" customHeight="false" hidden="false" ht="13.3" outlineLevel="0" r="1044">
      <c r="A1044" s="9" t="n">
        <v>38072</v>
      </c>
      <c r="B1044" s="5" t="n">
        <v>27</v>
      </c>
      <c r="C1044" s="5" t="n">
        <v>27.36</v>
      </c>
      <c r="D1044" s="5" t="n">
        <v>26.91</v>
      </c>
      <c r="E1044" s="5" t="n">
        <v>27.04</v>
      </c>
      <c r="F1044" s="5" t="n">
        <v>14996200</v>
      </c>
      <c r="G1044" s="5" t="n">
        <v>13.46</v>
      </c>
    </row>
    <row collapsed="false" customFormat="false" customHeight="false" hidden="false" ht="13.3" outlineLevel="0" r="1045">
      <c r="A1045" s="9" t="n">
        <v>38075</v>
      </c>
      <c r="B1045" s="5" t="n">
        <v>27.37</v>
      </c>
      <c r="C1045" s="5" t="n">
        <v>27.99</v>
      </c>
      <c r="D1045" s="5" t="n">
        <v>27.2</v>
      </c>
      <c r="E1045" s="5" t="n">
        <v>27.91</v>
      </c>
      <c r="F1045" s="5" t="n">
        <v>12526000</v>
      </c>
      <c r="G1045" s="5" t="n">
        <v>13.9</v>
      </c>
    </row>
    <row collapsed="false" customFormat="false" customHeight="false" hidden="false" ht="13.3" outlineLevel="0" r="1046">
      <c r="A1046" s="9" t="n">
        <v>38076</v>
      </c>
      <c r="B1046" s="5" t="n">
        <v>27.74</v>
      </c>
      <c r="C1046" s="5" t="n">
        <v>27.95</v>
      </c>
      <c r="D1046" s="5" t="n">
        <v>27.34</v>
      </c>
      <c r="E1046" s="5" t="n">
        <v>27.92</v>
      </c>
      <c r="F1046" s="5" t="n">
        <v>12845600</v>
      </c>
      <c r="G1046" s="5" t="n">
        <v>13.9</v>
      </c>
    </row>
    <row collapsed="false" customFormat="false" customHeight="false" hidden="false" ht="13.3" outlineLevel="0" r="1047">
      <c r="A1047" s="9" t="n">
        <v>38077</v>
      </c>
      <c r="B1047" s="5" t="n">
        <v>27.92</v>
      </c>
      <c r="C1047" s="5" t="n">
        <v>27.98</v>
      </c>
      <c r="D1047" s="5" t="n">
        <v>26.95</v>
      </c>
      <c r="E1047" s="5" t="n">
        <v>27.04</v>
      </c>
      <c r="F1047" s="5" t="n">
        <v>13956200</v>
      </c>
      <c r="G1047" s="5" t="n">
        <v>13.46</v>
      </c>
    </row>
    <row collapsed="false" customFormat="false" customHeight="false" hidden="false" ht="13.3" outlineLevel="0" r="1048">
      <c r="A1048" s="9" t="n">
        <v>38078</v>
      </c>
      <c r="B1048" s="5" t="n">
        <v>26.89</v>
      </c>
      <c r="C1048" s="5" t="n">
        <v>27.27</v>
      </c>
      <c r="D1048" s="5" t="n">
        <v>26.62</v>
      </c>
      <c r="E1048" s="5" t="n">
        <v>27.11</v>
      </c>
      <c r="F1048" s="5" t="n">
        <v>11369000</v>
      </c>
      <c r="G1048" s="5" t="n">
        <v>13.5</v>
      </c>
    </row>
    <row collapsed="false" customFormat="false" customHeight="false" hidden="false" ht="13.3" outlineLevel="0" r="1049">
      <c r="A1049" s="9" t="n">
        <v>38079</v>
      </c>
      <c r="B1049" s="5" t="n">
        <v>27.75</v>
      </c>
      <c r="C1049" s="5" t="n">
        <v>27.93</v>
      </c>
      <c r="D1049" s="5" t="n">
        <v>27.23</v>
      </c>
      <c r="E1049" s="5" t="n">
        <v>27.5</v>
      </c>
      <c r="F1049" s="5" t="n">
        <v>9802800</v>
      </c>
      <c r="G1049" s="5" t="n">
        <v>13.69</v>
      </c>
    </row>
    <row collapsed="false" customFormat="false" customHeight="false" hidden="false" ht="13.3" outlineLevel="0" r="1050">
      <c r="A1050" s="9" t="n">
        <v>38082</v>
      </c>
      <c r="B1050" s="5" t="n">
        <v>27.48</v>
      </c>
      <c r="C1050" s="5" t="n">
        <v>28.37</v>
      </c>
      <c r="D1050" s="5" t="n">
        <v>27.44</v>
      </c>
      <c r="E1050" s="5" t="n">
        <v>28.32</v>
      </c>
      <c r="F1050" s="5" t="n">
        <v>13774000</v>
      </c>
      <c r="G1050" s="5" t="n">
        <v>14.1</v>
      </c>
    </row>
    <row collapsed="false" customFormat="false" customHeight="false" hidden="false" ht="13.3" outlineLevel="0" r="1051">
      <c r="A1051" s="9" t="n">
        <v>38083</v>
      </c>
      <c r="B1051" s="5" t="n">
        <v>27.71</v>
      </c>
      <c r="C1051" s="5" t="n">
        <v>28.15</v>
      </c>
      <c r="D1051" s="5" t="n">
        <v>27.43</v>
      </c>
      <c r="E1051" s="5" t="n">
        <v>27.83</v>
      </c>
      <c r="F1051" s="5" t="n">
        <v>9214000</v>
      </c>
      <c r="G1051" s="5" t="n">
        <v>13.86</v>
      </c>
    </row>
    <row collapsed="false" customFormat="false" customHeight="false" hidden="false" ht="13.3" outlineLevel="0" r="1052">
      <c r="A1052" s="9" t="n">
        <v>38084</v>
      </c>
      <c r="B1052" s="5" t="n">
        <v>27.61</v>
      </c>
      <c r="C1052" s="5" t="n">
        <v>27.7</v>
      </c>
      <c r="D1052" s="5" t="n">
        <v>26.92</v>
      </c>
      <c r="E1052" s="5" t="n">
        <v>27.31</v>
      </c>
      <c r="F1052" s="5" t="n">
        <v>9111400</v>
      </c>
      <c r="G1052" s="5" t="n">
        <v>13.6</v>
      </c>
    </row>
    <row collapsed="false" customFormat="false" customHeight="false" hidden="false" ht="13.3" outlineLevel="0" r="1053">
      <c r="A1053" s="9" t="n">
        <v>38085</v>
      </c>
      <c r="B1053" s="5" t="n">
        <v>27.88</v>
      </c>
      <c r="C1053" s="5" t="n">
        <v>28</v>
      </c>
      <c r="D1053" s="5" t="n">
        <v>27.2</v>
      </c>
      <c r="E1053" s="5" t="n">
        <v>27.53</v>
      </c>
      <c r="F1053" s="5" t="n">
        <v>8604200</v>
      </c>
      <c r="G1053" s="5" t="n">
        <v>13.71</v>
      </c>
    </row>
    <row collapsed="false" customFormat="false" customHeight="false" hidden="false" ht="13.3" outlineLevel="0" r="1054">
      <c r="A1054" s="9" t="n">
        <v>38089</v>
      </c>
      <c r="B1054" s="5" t="n">
        <v>27.5</v>
      </c>
      <c r="C1054" s="5" t="n">
        <v>28.1</v>
      </c>
      <c r="D1054" s="5" t="n">
        <v>27.49</v>
      </c>
      <c r="E1054" s="5" t="n">
        <v>28.04</v>
      </c>
      <c r="F1054" s="5" t="n">
        <v>8233600</v>
      </c>
      <c r="G1054" s="5" t="n">
        <v>13.96</v>
      </c>
    </row>
    <row collapsed="false" customFormat="false" customHeight="false" hidden="false" ht="13.3" outlineLevel="0" r="1055">
      <c r="A1055" s="9" t="n">
        <v>38090</v>
      </c>
      <c r="B1055" s="5" t="n">
        <v>27.98</v>
      </c>
      <c r="C1055" s="5" t="n">
        <v>28.03</v>
      </c>
      <c r="D1055" s="5" t="n">
        <v>26.84</v>
      </c>
      <c r="E1055" s="5" t="n">
        <v>26.93</v>
      </c>
      <c r="F1055" s="5" t="n">
        <v>15585600</v>
      </c>
      <c r="G1055" s="5" t="n">
        <v>13.41</v>
      </c>
    </row>
    <row collapsed="false" customFormat="false" customHeight="false" hidden="false" ht="13.3" outlineLevel="0" r="1056">
      <c r="A1056" s="9" t="n">
        <v>38091</v>
      </c>
      <c r="B1056" s="5" t="n">
        <v>26.74</v>
      </c>
      <c r="C1056" s="5" t="n">
        <v>27.07</v>
      </c>
      <c r="D1056" s="5" t="n">
        <v>26.31</v>
      </c>
      <c r="E1056" s="5" t="n">
        <v>26.64</v>
      </c>
      <c r="F1056" s="5" t="n">
        <v>22847600</v>
      </c>
      <c r="G1056" s="5" t="n">
        <v>13.26</v>
      </c>
    </row>
    <row collapsed="false" customFormat="false" customHeight="false" hidden="false" ht="13.3" outlineLevel="0" r="1057">
      <c r="A1057" s="9" t="n">
        <v>38092</v>
      </c>
      <c r="B1057" s="5" t="n">
        <v>28.82</v>
      </c>
      <c r="C1057" s="5" t="n">
        <v>29.58</v>
      </c>
      <c r="D1057" s="5" t="n">
        <v>28.16</v>
      </c>
      <c r="E1057" s="5" t="n">
        <v>29.3</v>
      </c>
      <c r="F1057" s="5" t="n">
        <v>62908800</v>
      </c>
      <c r="G1057" s="5" t="n">
        <v>14.59</v>
      </c>
    </row>
    <row collapsed="false" customFormat="false" customHeight="false" hidden="false" ht="13.3" outlineLevel="0" r="1058">
      <c r="A1058" s="9" t="n">
        <v>38093</v>
      </c>
      <c r="B1058" s="5" t="n">
        <v>29.15</v>
      </c>
      <c r="C1058" s="5" t="n">
        <v>29.31</v>
      </c>
      <c r="D1058" s="5" t="n">
        <v>28.5</v>
      </c>
      <c r="E1058" s="5" t="n">
        <v>29.18</v>
      </c>
      <c r="F1058" s="5" t="n">
        <v>14390400</v>
      </c>
      <c r="G1058" s="5" t="n">
        <v>14.53</v>
      </c>
    </row>
    <row collapsed="false" customFormat="false" customHeight="false" hidden="false" ht="13.3" outlineLevel="0" r="1059">
      <c r="A1059" s="9" t="n">
        <v>38096</v>
      </c>
      <c r="B1059" s="5" t="n">
        <v>28.12</v>
      </c>
      <c r="C1059" s="5" t="n">
        <v>28.75</v>
      </c>
      <c r="D1059" s="5" t="n">
        <v>27.83</v>
      </c>
      <c r="E1059" s="5" t="n">
        <v>28.35</v>
      </c>
      <c r="F1059" s="5" t="n">
        <v>25441200</v>
      </c>
      <c r="G1059" s="5" t="n">
        <v>14.11</v>
      </c>
    </row>
    <row collapsed="false" customFormat="false" customHeight="false" hidden="false" ht="13.3" outlineLevel="0" r="1060">
      <c r="A1060" s="9" t="n">
        <v>38097</v>
      </c>
      <c r="B1060" s="5" t="n">
        <v>28.21</v>
      </c>
      <c r="C1060" s="5" t="n">
        <v>28.41</v>
      </c>
      <c r="D1060" s="5" t="n">
        <v>27.56</v>
      </c>
      <c r="E1060" s="5" t="n">
        <v>27.73</v>
      </c>
      <c r="F1060" s="5" t="n">
        <v>12661400</v>
      </c>
      <c r="G1060" s="5" t="n">
        <v>13.81</v>
      </c>
    </row>
    <row collapsed="false" customFormat="false" customHeight="false" hidden="false" ht="13.3" outlineLevel="0" r="1061">
      <c r="A1061" s="9" t="n">
        <v>38098</v>
      </c>
      <c r="B1061" s="5" t="n">
        <v>27.6</v>
      </c>
      <c r="C1061" s="5" t="n">
        <v>28.12</v>
      </c>
      <c r="D1061" s="5" t="n">
        <v>27.37</v>
      </c>
      <c r="E1061" s="5" t="n">
        <v>27.73</v>
      </c>
      <c r="F1061" s="5" t="n">
        <v>11638400</v>
      </c>
      <c r="G1061" s="5" t="n">
        <v>13.81</v>
      </c>
    </row>
    <row collapsed="false" customFormat="false" customHeight="false" hidden="false" ht="13.3" outlineLevel="0" r="1062">
      <c r="A1062" s="9" t="n">
        <v>38099</v>
      </c>
      <c r="B1062" s="5" t="n">
        <v>27.56</v>
      </c>
      <c r="C1062" s="5" t="n">
        <v>28.18</v>
      </c>
      <c r="D1062" s="5" t="n">
        <v>27.11</v>
      </c>
      <c r="E1062" s="5" t="n">
        <v>27.78</v>
      </c>
      <c r="F1062" s="5" t="n">
        <v>12306600</v>
      </c>
      <c r="G1062" s="5" t="n">
        <v>13.83</v>
      </c>
    </row>
    <row collapsed="false" customFormat="false" customHeight="false" hidden="false" ht="13.3" outlineLevel="0" r="1063">
      <c r="A1063" s="9" t="n">
        <v>38100</v>
      </c>
      <c r="B1063" s="5" t="n">
        <v>27.7</v>
      </c>
      <c r="C1063" s="5" t="n">
        <v>28</v>
      </c>
      <c r="D1063" s="5" t="n">
        <v>27.05</v>
      </c>
      <c r="E1063" s="5" t="n">
        <v>27.7</v>
      </c>
      <c r="F1063" s="5" t="n">
        <v>11279600</v>
      </c>
      <c r="G1063" s="5" t="n">
        <v>13.79</v>
      </c>
    </row>
    <row collapsed="false" customFormat="false" customHeight="false" hidden="false" ht="13.3" outlineLevel="0" r="1064">
      <c r="A1064" s="9" t="n">
        <v>38103</v>
      </c>
      <c r="B1064" s="5" t="n">
        <v>27.58</v>
      </c>
      <c r="C1064" s="5" t="n">
        <v>27.64</v>
      </c>
      <c r="D1064" s="5" t="n">
        <v>27</v>
      </c>
      <c r="E1064" s="5" t="n">
        <v>27.13</v>
      </c>
      <c r="F1064" s="5" t="n">
        <v>8254600</v>
      </c>
      <c r="G1064" s="5" t="n">
        <v>13.51</v>
      </c>
    </row>
    <row collapsed="false" customFormat="false" customHeight="false" hidden="false" ht="13.3" outlineLevel="0" r="1065">
      <c r="A1065" s="9" t="n">
        <v>38104</v>
      </c>
      <c r="B1065" s="5" t="n">
        <v>27.24</v>
      </c>
      <c r="C1065" s="5" t="n">
        <v>27.44</v>
      </c>
      <c r="D1065" s="5" t="n">
        <v>26.69</v>
      </c>
      <c r="E1065" s="5" t="n">
        <v>26.94</v>
      </c>
      <c r="F1065" s="5" t="n">
        <v>10138000</v>
      </c>
      <c r="G1065" s="5" t="n">
        <v>13.41</v>
      </c>
    </row>
    <row collapsed="false" customFormat="false" customHeight="false" hidden="false" ht="13.3" outlineLevel="0" r="1066">
      <c r="A1066" s="9" t="n">
        <v>38105</v>
      </c>
      <c r="B1066" s="5" t="n">
        <v>26.82</v>
      </c>
      <c r="C1066" s="5" t="n">
        <v>27.01</v>
      </c>
      <c r="D1066" s="5" t="n">
        <v>26.34</v>
      </c>
      <c r="E1066" s="5" t="n">
        <v>26.45</v>
      </c>
      <c r="F1066" s="5" t="n">
        <v>8256000</v>
      </c>
      <c r="G1066" s="5" t="n">
        <v>13.17</v>
      </c>
    </row>
    <row collapsed="false" customFormat="false" customHeight="false" hidden="false" ht="13.3" outlineLevel="0" r="1067">
      <c r="A1067" s="9" t="n">
        <v>38106</v>
      </c>
      <c r="B1067" s="5" t="n">
        <v>26.45</v>
      </c>
      <c r="C1067" s="5" t="n">
        <v>27</v>
      </c>
      <c r="D1067" s="5" t="n">
        <v>25.98</v>
      </c>
      <c r="E1067" s="5" t="n">
        <v>26.77</v>
      </c>
      <c r="F1067" s="5" t="n">
        <v>16456800</v>
      </c>
      <c r="G1067" s="5" t="n">
        <v>13.33</v>
      </c>
    </row>
    <row collapsed="false" customFormat="false" customHeight="false" hidden="false" ht="13.3" outlineLevel="0" r="1068">
      <c r="A1068" s="9" t="n">
        <v>38107</v>
      </c>
      <c r="B1068" s="5" t="n">
        <v>26.71</v>
      </c>
      <c r="C1068" s="5" t="n">
        <v>26.96</v>
      </c>
      <c r="D1068" s="5" t="n">
        <v>25.49</v>
      </c>
      <c r="E1068" s="5" t="n">
        <v>25.78</v>
      </c>
      <c r="F1068" s="5" t="n">
        <v>16660800</v>
      </c>
      <c r="G1068" s="5" t="n">
        <v>12.83</v>
      </c>
    </row>
    <row collapsed="false" customFormat="false" customHeight="false" hidden="false" ht="13.3" outlineLevel="0" r="1069">
      <c r="A1069" s="9" t="n">
        <v>38110</v>
      </c>
      <c r="B1069" s="5" t="n">
        <v>26</v>
      </c>
      <c r="C1069" s="5" t="n">
        <v>26.33</v>
      </c>
      <c r="D1069" s="5" t="n">
        <v>25.74</v>
      </c>
      <c r="E1069" s="5" t="n">
        <v>26.07</v>
      </c>
      <c r="F1069" s="5" t="n">
        <v>10629800</v>
      </c>
      <c r="G1069" s="5" t="n">
        <v>12.98</v>
      </c>
    </row>
    <row collapsed="false" customFormat="false" customHeight="false" hidden="false" ht="13.3" outlineLevel="0" r="1070">
      <c r="A1070" s="9" t="n">
        <v>38111</v>
      </c>
      <c r="B1070" s="5" t="n">
        <v>25.97</v>
      </c>
      <c r="C1070" s="5" t="n">
        <v>26.55</v>
      </c>
      <c r="D1070" s="5" t="n">
        <v>25.5</v>
      </c>
      <c r="E1070" s="5" t="n">
        <v>26.14</v>
      </c>
      <c r="F1070" s="5" t="n">
        <v>9999400</v>
      </c>
      <c r="G1070" s="5" t="n">
        <v>13.01</v>
      </c>
    </row>
    <row collapsed="false" customFormat="false" customHeight="false" hidden="false" ht="13.3" outlineLevel="0" r="1071">
      <c r="A1071" s="9" t="n">
        <v>38112</v>
      </c>
      <c r="B1071" s="5" t="n">
        <v>26.2</v>
      </c>
      <c r="C1071" s="5" t="n">
        <v>26.75</v>
      </c>
      <c r="D1071" s="5" t="n">
        <v>25.96</v>
      </c>
      <c r="E1071" s="5" t="n">
        <v>26.65</v>
      </c>
      <c r="F1071" s="5" t="n">
        <v>8503800</v>
      </c>
      <c r="G1071" s="5" t="n">
        <v>13.27</v>
      </c>
    </row>
    <row collapsed="false" customFormat="false" customHeight="false" hidden="false" ht="13.3" outlineLevel="0" r="1072">
      <c r="A1072" s="9" t="n">
        <v>38113</v>
      </c>
      <c r="B1072" s="5" t="n">
        <v>26.4</v>
      </c>
      <c r="C1072" s="5" t="n">
        <v>26.75</v>
      </c>
      <c r="D1072" s="5" t="n">
        <v>25.9</v>
      </c>
      <c r="E1072" s="5" t="n">
        <v>26.58</v>
      </c>
      <c r="F1072" s="5" t="n">
        <v>9412800</v>
      </c>
      <c r="G1072" s="5" t="n">
        <v>13.23</v>
      </c>
    </row>
    <row collapsed="false" customFormat="false" customHeight="false" hidden="false" ht="13.3" outlineLevel="0" r="1073">
      <c r="A1073" s="9" t="n">
        <v>38114</v>
      </c>
      <c r="B1073" s="5" t="n">
        <v>26.55</v>
      </c>
      <c r="C1073" s="5" t="n">
        <v>27.57</v>
      </c>
      <c r="D1073" s="5" t="n">
        <v>26.55</v>
      </c>
      <c r="E1073" s="5" t="n">
        <v>26.67</v>
      </c>
      <c r="F1073" s="5" t="n">
        <v>14965600</v>
      </c>
      <c r="G1073" s="5" t="n">
        <v>13.28</v>
      </c>
    </row>
    <row collapsed="false" customFormat="false" customHeight="false" hidden="false" ht="13.3" outlineLevel="0" r="1074">
      <c r="A1074" s="9" t="n">
        <v>38117</v>
      </c>
      <c r="B1074" s="5" t="n">
        <v>26.27</v>
      </c>
      <c r="C1074" s="5" t="n">
        <v>26.6</v>
      </c>
      <c r="D1074" s="5" t="n">
        <v>25.94</v>
      </c>
      <c r="E1074" s="5" t="n">
        <v>26.28</v>
      </c>
      <c r="F1074" s="5" t="n">
        <v>8927800</v>
      </c>
      <c r="G1074" s="5" t="n">
        <v>13.08</v>
      </c>
    </row>
    <row collapsed="false" customFormat="false" customHeight="false" hidden="false" ht="13.3" outlineLevel="0" r="1075">
      <c r="A1075" s="9" t="n">
        <v>38118</v>
      </c>
      <c r="B1075" s="5" t="n">
        <v>26.4</v>
      </c>
      <c r="C1075" s="5" t="n">
        <v>27.19</v>
      </c>
      <c r="D1075" s="5" t="n">
        <v>26.4</v>
      </c>
      <c r="E1075" s="5" t="n">
        <v>27.14</v>
      </c>
      <c r="F1075" s="5" t="n">
        <v>10899000</v>
      </c>
      <c r="G1075" s="5" t="n">
        <v>13.51</v>
      </c>
    </row>
    <row collapsed="false" customFormat="false" customHeight="false" hidden="false" ht="13.3" outlineLevel="0" r="1076">
      <c r="A1076" s="9" t="n">
        <v>38119</v>
      </c>
      <c r="B1076" s="5" t="n">
        <v>26.79</v>
      </c>
      <c r="C1076" s="5" t="n">
        <v>27.34</v>
      </c>
      <c r="D1076" s="5" t="n">
        <v>26.24</v>
      </c>
      <c r="E1076" s="5" t="n">
        <v>27.3</v>
      </c>
      <c r="F1076" s="5" t="n">
        <v>8765000</v>
      </c>
      <c r="G1076" s="5" t="n">
        <v>13.59</v>
      </c>
    </row>
    <row collapsed="false" customFormat="false" customHeight="false" hidden="false" ht="13.3" outlineLevel="0" r="1077">
      <c r="A1077" s="9" t="n">
        <v>38120</v>
      </c>
      <c r="B1077" s="5" t="n">
        <v>27.1</v>
      </c>
      <c r="C1077" s="5" t="n">
        <v>27.72</v>
      </c>
      <c r="D1077" s="5" t="n">
        <v>26.9</v>
      </c>
      <c r="E1077" s="5" t="n">
        <v>27.19</v>
      </c>
      <c r="F1077" s="5" t="n">
        <v>8209000</v>
      </c>
      <c r="G1077" s="5" t="n">
        <v>13.54</v>
      </c>
    </row>
    <row collapsed="false" customFormat="false" customHeight="false" hidden="false" ht="13.3" outlineLevel="0" r="1078">
      <c r="A1078" s="9" t="n">
        <v>38121</v>
      </c>
      <c r="B1078" s="5" t="n">
        <v>27.25</v>
      </c>
      <c r="C1078" s="5" t="n">
        <v>27.32</v>
      </c>
      <c r="D1078" s="5" t="n">
        <v>26.45</v>
      </c>
      <c r="E1078" s="5" t="n">
        <v>27.06</v>
      </c>
      <c r="F1078" s="5" t="n">
        <v>9207200</v>
      </c>
      <c r="G1078" s="5" t="n">
        <v>13.47</v>
      </c>
    </row>
    <row collapsed="false" customFormat="false" customHeight="false" hidden="false" ht="13.3" outlineLevel="0" r="1079">
      <c r="A1079" s="9" t="n">
        <v>38124</v>
      </c>
      <c r="B1079" s="5" t="n">
        <v>26.7</v>
      </c>
      <c r="C1079" s="5" t="n">
        <v>27.06</v>
      </c>
      <c r="D1079" s="5" t="n">
        <v>26.36</v>
      </c>
      <c r="E1079" s="5" t="n">
        <v>26.64</v>
      </c>
      <c r="F1079" s="5" t="n">
        <v>10730200</v>
      </c>
      <c r="G1079" s="5" t="n">
        <v>13.26</v>
      </c>
    </row>
    <row collapsed="false" customFormat="false" customHeight="false" hidden="false" ht="13.3" outlineLevel="0" r="1080">
      <c r="A1080" s="9" t="n">
        <v>38125</v>
      </c>
      <c r="B1080" s="5" t="n">
        <v>26.97</v>
      </c>
      <c r="C1080" s="5" t="n">
        <v>27.29</v>
      </c>
      <c r="D1080" s="5" t="n">
        <v>26.8</v>
      </c>
      <c r="E1080" s="5" t="n">
        <v>27.06</v>
      </c>
      <c r="F1080" s="5" t="n">
        <v>7359400</v>
      </c>
      <c r="G1080" s="5" t="n">
        <v>13.47</v>
      </c>
    </row>
    <row collapsed="false" customFormat="false" customHeight="false" hidden="false" ht="13.3" outlineLevel="0" r="1081">
      <c r="A1081" s="9" t="n">
        <v>38126</v>
      </c>
      <c r="B1081" s="5" t="n">
        <v>27.4</v>
      </c>
      <c r="C1081" s="5" t="n">
        <v>27.5</v>
      </c>
      <c r="D1081" s="5" t="n">
        <v>26.42</v>
      </c>
      <c r="E1081" s="5" t="n">
        <v>26.47</v>
      </c>
      <c r="F1081" s="5" t="n">
        <v>13414000</v>
      </c>
      <c r="G1081" s="5" t="n">
        <v>13.18</v>
      </c>
    </row>
    <row collapsed="false" customFormat="false" customHeight="false" hidden="false" ht="13.3" outlineLevel="0" r="1082">
      <c r="A1082" s="9" t="n">
        <v>38127</v>
      </c>
      <c r="B1082" s="5" t="n">
        <v>26.63</v>
      </c>
      <c r="C1082" s="5" t="n">
        <v>27</v>
      </c>
      <c r="D1082" s="5" t="n">
        <v>26.47</v>
      </c>
      <c r="E1082" s="5" t="n">
        <v>26.71</v>
      </c>
      <c r="F1082" s="5" t="n">
        <v>7010600</v>
      </c>
      <c r="G1082" s="5" t="n">
        <v>13.3</v>
      </c>
    </row>
    <row collapsed="false" customFormat="false" customHeight="false" hidden="false" ht="13.3" outlineLevel="0" r="1083">
      <c r="A1083" s="9" t="n">
        <v>38128</v>
      </c>
      <c r="B1083" s="5" t="n">
        <v>26.9</v>
      </c>
      <c r="C1083" s="5" t="n">
        <v>27.2</v>
      </c>
      <c r="D1083" s="5" t="n">
        <v>26.73</v>
      </c>
      <c r="E1083" s="5" t="n">
        <v>27.11</v>
      </c>
      <c r="F1083" s="5" t="n">
        <v>6424800</v>
      </c>
      <c r="G1083" s="5" t="n">
        <v>13.5</v>
      </c>
    </row>
    <row collapsed="false" customFormat="false" customHeight="false" hidden="false" ht="13.3" outlineLevel="0" r="1084">
      <c r="A1084" s="9" t="n">
        <v>38131</v>
      </c>
      <c r="B1084" s="5" t="n">
        <v>27.29</v>
      </c>
      <c r="C1084" s="5" t="n">
        <v>27.9</v>
      </c>
      <c r="D1084" s="5" t="n">
        <v>27.11</v>
      </c>
      <c r="E1084" s="5" t="n">
        <v>27.34</v>
      </c>
      <c r="F1084" s="5" t="n">
        <v>8414400</v>
      </c>
      <c r="G1084" s="5" t="n">
        <v>13.61</v>
      </c>
    </row>
    <row collapsed="false" customFormat="false" customHeight="false" hidden="false" ht="13.3" outlineLevel="0" r="1085">
      <c r="A1085" s="9" t="n">
        <v>38132</v>
      </c>
      <c r="B1085" s="5" t="n">
        <v>27.5</v>
      </c>
      <c r="C1085" s="5" t="n">
        <v>28.51</v>
      </c>
      <c r="D1085" s="5" t="n">
        <v>27.29</v>
      </c>
      <c r="E1085" s="5" t="n">
        <v>28.41</v>
      </c>
      <c r="F1085" s="5" t="n">
        <v>11427800</v>
      </c>
      <c r="G1085" s="5" t="n">
        <v>14.14</v>
      </c>
    </row>
    <row collapsed="false" customFormat="false" customHeight="false" hidden="false" ht="13.3" outlineLevel="0" r="1086">
      <c r="A1086" s="9" t="n">
        <v>38133</v>
      </c>
      <c r="B1086" s="5" t="n">
        <v>28.33</v>
      </c>
      <c r="C1086" s="5" t="n">
        <v>28.78</v>
      </c>
      <c r="D1086" s="5" t="n">
        <v>28</v>
      </c>
      <c r="E1086" s="5" t="n">
        <v>28.51</v>
      </c>
      <c r="F1086" s="5" t="n">
        <v>11506000</v>
      </c>
      <c r="G1086" s="5" t="n">
        <v>14.19</v>
      </c>
    </row>
    <row collapsed="false" customFormat="false" customHeight="false" hidden="false" ht="13.3" outlineLevel="0" r="1087">
      <c r="A1087" s="9" t="n">
        <v>38134</v>
      </c>
      <c r="B1087" s="5" t="n">
        <v>28.46</v>
      </c>
      <c r="C1087" s="5" t="n">
        <v>28.6</v>
      </c>
      <c r="D1087" s="5" t="n">
        <v>27.82</v>
      </c>
      <c r="E1087" s="5" t="n">
        <v>28.17</v>
      </c>
      <c r="F1087" s="5" t="n">
        <v>8427600</v>
      </c>
      <c r="G1087" s="5" t="n">
        <v>14.02</v>
      </c>
    </row>
    <row collapsed="false" customFormat="false" customHeight="false" hidden="false" ht="13.3" outlineLevel="0" r="1088">
      <c r="A1088" s="9" t="n">
        <v>38135</v>
      </c>
      <c r="B1088" s="5" t="n">
        <v>28.08</v>
      </c>
      <c r="C1088" s="5" t="n">
        <v>28.27</v>
      </c>
      <c r="D1088" s="5" t="n">
        <v>27.8</v>
      </c>
      <c r="E1088" s="5" t="n">
        <v>28.06</v>
      </c>
      <c r="F1088" s="5" t="n">
        <v>5204200</v>
      </c>
      <c r="G1088" s="5" t="n">
        <v>13.97</v>
      </c>
    </row>
    <row collapsed="false" customFormat="false" customHeight="false" hidden="false" ht="13.3" outlineLevel="0" r="1089">
      <c r="A1089" s="9" t="n">
        <v>38139</v>
      </c>
      <c r="B1089" s="5" t="n">
        <v>27.79</v>
      </c>
      <c r="C1089" s="5" t="n">
        <v>28.2</v>
      </c>
      <c r="D1089" s="5" t="n">
        <v>27.61</v>
      </c>
      <c r="E1089" s="5" t="n">
        <v>28.06</v>
      </c>
      <c r="F1089" s="5" t="n">
        <v>6504800</v>
      </c>
      <c r="G1089" s="5" t="n">
        <v>13.97</v>
      </c>
    </row>
    <row collapsed="false" customFormat="false" customHeight="false" hidden="false" ht="13.3" outlineLevel="0" r="1090">
      <c r="A1090" s="9" t="n">
        <v>38140</v>
      </c>
      <c r="B1090" s="5" t="n">
        <v>28.03</v>
      </c>
      <c r="C1090" s="5" t="n">
        <v>29.17</v>
      </c>
      <c r="D1090" s="5" t="n">
        <v>27.8</v>
      </c>
      <c r="E1090" s="5" t="n">
        <v>28.92</v>
      </c>
      <c r="F1090" s="5" t="n">
        <v>11382600</v>
      </c>
      <c r="G1090" s="5" t="n">
        <v>14.4</v>
      </c>
    </row>
    <row collapsed="false" customFormat="false" customHeight="false" hidden="false" ht="13.3" outlineLevel="0" r="1091">
      <c r="A1091" s="9" t="n">
        <v>38141</v>
      </c>
      <c r="B1091" s="5" t="n">
        <v>28.72</v>
      </c>
      <c r="C1091" s="5" t="n">
        <v>28.99</v>
      </c>
      <c r="D1091" s="5" t="n">
        <v>28.29</v>
      </c>
      <c r="E1091" s="5" t="n">
        <v>28.4</v>
      </c>
      <c r="F1091" s="5" t="n">
        <v>8961800</v>
      </c>
      <c r="G1091" s="5" t="n">
        <v>14.14</v>
      </c>
    </row>
    <row collapsed="false" customFormat="false" customHeight="false" hidden="false" ht="13.3" outlineLevel="0" r="1092">
      <c r="A1092" s="9" t="n">
        <v>38142</v>
      </c>
      <c r="B1092" s="5" t="n">
        <v>28.56</v>
      </c>
      <c r="C1092" s="5" t="n">
        <v>29.25</v>
      </c>
      <c r="D1092" s="5" t="n">
        <v>28.51</v>
      </c>
      <c r="E1092" s="5" t="n">
        <v>28.78</v>
      </c>
      <c r="F1092" s="5" t="n">
        <v>14254000</v>
      </c>
      <c r="G1092" s="5" t="n">
        <v>14.33</v>
      </c>
    </row>
    <row collapsed="false" customFormat="false" customHeight="false" hidden="false" ht="13.3" outlineLevel="0" r="1093">
      <c r="A1093" s="9" t="n">
        <v>38145</v>
      </c>
      <c r="B1093" s="5" t="n">
        <v>29.04</v>
      </c>
      <c r="C1093" s="5" t="n">
        <v>29.98</v>
      </c>
      <c r="D1093" s="5" t="n">
        <v>28.81</v>
      </c>
      <c r="E1093" s="5" t="n">
        <v>29.81</v>
      </c>
      <c r="F1093" s="5" t="n">
        <v>10567000</v>
      </c>
      <c r="G1093" s="5" t="n">
        <v>14.84</v>
      </c>
    </row>
    <row collapsed="false" customFormat="false" customHeight="false" hidden="false" ht="13.3" outlineLevel="0" r="1094">
      <c r="A1094" s="9" t="n">
        <v>38146</v>
      </c>
      <c r="B1094" s="5" t="n">
        <v>29.99</v>
      </c>
      <c r="C1094" s="5" t="n">
        <v>30.44</v>
      </c>
      <c r="D1094" s="5" t="n">
        <v>29.83</v>
      </c>
      <c r="E1094" s="5" t="n">
        <v>30.35</v>
      </c>
      <c r="F1094" s="5" t="n">
        <v>14843600</v>
      </c>
      <c r="G1094" s="5" t="n">
        <v>15.11</v>
      </c>
    </row>
    <row collapsed="false" customFormat="false" customHeight="false" hidden="false" ht="13.3" outlineLevel="0" r="1095">
      <c r="A1095" s="9" t="n">
        <v>38147</v>
      </c>
      <c r="B1095" s="5" t="n">
        <v>30.09</v>
      </c>
      <c r="C1095" s="5" t="n">
        <v>30.71</v>
      </c>
      <c r="D1095" s="5" t="n">
        <v>30</v>
      </c>
      <c r="E1095" s="5" t="n">
        <v>30.2</v>
      </c>
      <c r="F1095" s="5" t="n">
        <v>12471600</v>
      </c>
      <c r="G1095" s="5" t="n">
        <v>15.04</v>
      </c>
    </row>
    <row collapsed="false" customFormat="false" customHeight="false" hidden="false" ht="13.3" outlineLevel="0" r="1096">
      <c r="A1096" s="9" t="n">
        <v>38148</v>
      </c>
      <c r="B1096" s="5" t="n">
        <v>30.2</v>
      </c>
      <c r="C1096" s="5" t="n">
        <v>30.97</v>
      </c>
      <c r="D1096" s="5" t="n">
        <v>30.2</v>
      </c>
      <c r="E1096" s="5" t="n">
        <v>30.74</v>
      </c>
      <c r="F1096" s="5" t="n">
        <v>9199200</v>
      </c>
      <c r="G1096" s="5" t="n">
        <v>15.3</v>
      </c>
    </row>
    <row collapsed="false" customFormat="false" customHeight="false" hidden="false" ht="13.3" outlineLevel="0" r="1097">
      <c r="A1097" s="9" t="n">
        <v>38152</v>
      </c>
      <c r="B1097" s="5" t="n">
        <v>30.65</v>
      </c>
      <c r="C1097" s="5" t="n">
        <v>30.68</v>
      </c>
      <c r="D1097" s="5" t="n">
        <v>29.5</v>
      </c>
      <c r="E1097" s="5" t="n">
        <v>30.12</v>
      </c>
      <c r="F1097" s="5" t="n">
        <v>8713800</v>
      </c>
      <c r="G1097" s="5" t="n">
        <v>15</v>
      </c>
    </row>
    <row collapsed="false" customFormat="false" customHeight="false" hidden="false" ht="13.3" outlineLevel="0" r="1098">
      <c r="A1098" s="9" t="n">
        <v>38153</v>
      </c>
      <c r="B1098" s="5" t="n">
        <v>30.54</v>
      </c>
      <c r="C1098" s="5" t="n">
        <v>31.14</v>
      </c>
      <c r="D1098" s="5" t="n">
        <v>30.26</v>
      </c>
      <c r="E1098" s="5" t="n">
        <v>30.69</v>
      </c>
      <c r="F1098" s="5" t="n">
        <v>15879800</v>
      </c>
      <c r="G1098" s="5" t="n">
        <v>15.28</v>
      </c>
    </row>
    <row collapsed="false" customFormat="false" customHeight="false" hidden="false" ht="13.3" outlineLevel="0" r="1099">
      <c r="A1099" s="9" t="n">
        <v>38154</v>
      </c>
      <c r="B1099" s="5" t="n">
        <v>30.66</v>
      </c>
      <c r="C1099" s="5" t="n">
        <v>33.32</v>
      </c>
      <c r="D1099" s="5" t="n">
        <v>30.53</v>
      </c>
      <c r="E1099" s="5" t="n">
        <v>32.74</v>
      </c>
      <c r="F1099" s="5" t="n">
        <v>32487200</v>
      </c>
      <c r="G1099" s="5" t="n">
        <v>16.3</v>
      </c>
    </row>
    <row collapsed="false" customFormat="false" customHeight="false" hidden="false" ht="13.3" outlineLevel="0" r="1100">
      <c r="A1100" s="9" t="n">
        <v>38155</v>
      </c>
      <c r="B1100" s="5" t="n">
        <v>32.56</v>
      </c>
      <c r="C1100" s="5" t="n">
        <v>33.13</v>
      </c>
      <c r="D1100" s="5" t="n">
        <v>32.21</v>
      </c>
      <c r="E1100" s="5" t="n">
        <v>32.81</v>
      </c>
      <c r="F1100" s="5" t="n">
        <v>19690000</v>
      </c>
      <c r="G1100" s="5" t="n">
        <v>16.33</v>
      </c>
    </row>
    <row collapsed="false" customFormat="false" customHeight="false" hidden="false" ht="13.3" outlineLevel="0" r="1101">
      <c r="A1101" s="9" t="n">
        <v>38156</v>
      </c>
      <c r="B1101" s="5" t="n">
        <v>32.66</v>
      </c>
      <c r="C1101" s="5" t="n">
        <v>33.41</v>
      </c>
      <c r="D1101" s="5" t="n">
        <v>32.43</v>
      </c>
      <c r="E1101" s="5" t="n">
        <v>32.91</v>
      </c>
      <c r="F1101" s="5" t="n">
        <v>14509000</v>
      </c>
      <c r="G1101" s="5" t="n">
        <v>16.38</v>
      </c>
    </row>
    <row collapsed="false" customFormat="false" customHeight="false" hidden="false" ht="13.3" outlineLevel="0" r="1102">
      <c r="A1102" s="9" t="n">
        <v>38159</v>
      </c>
      <c r="B1102" s="5" t="n">
        <v>33.12</v>
      </c>
      <c r="C1102" s="5" t="n">
        <v>33.5</v>
      </c>
      <c r="D1102" s="5" t="n">
        <v>32.12</v>
      </c>
      <c r="E1102" s="5" t="n">
        <v>32.33</v>
      </c>
      <c r="F1102" s="5" t="n">
        <v>13936200</v>
      </c>
      <c r="G1102" s="5" t="n">
        <v>16.1</v>
      </c>
    </row>
    <row collapsed="false" customFormat="false" customHeight="false" hidden="false" ht="13.3" outlineLevel="0" r="1103">
      <c r="A1103" s="9" t="n">
        <v>38160</v>
      </c>
      <c r="B1103" s="5" t="n">
        <v>32.3</v>
      </c>
      <c r="C1103" s="5" t="n">
        <v>33.09</v>
      </c>
      <c r="D1103" s="5" t="n">
        <v>32.29</v>
      </c>
      <c r="E1103" s="5" t="n">
        <v>33</v>
      </c>
      <c r="F1103" s="5" t="n">
        <v>12875400</v>
      </c>
      <c r="G1103" s="5" t="n">
        <v>16.43</v>
      </c>
    </row>
    <row collapsed="false" customFormat="false" customHeight="false" hidden="false" ht="13.3" outlineLevel="0" r="1104">
      <c r="A1104" s="9" t="n">
        <v>38161</v>
      </c>
      <c r="B1104" s="5" t="n">
        <v>33</v>
      </c>
      <c r="C1104" s="5" t="n">
        <v>33.83</v>
      </c>
      <c r="D1104" s="5" t="n">
        <v>32.89</v>
      </c>
      <c r="E1104" s="5" t="n">
        <v>33.7</v>
      </c>
      <c r="F1104" s="5" t="n">
        <v>13959600</v>
      </c>
      <c r="G1104" s="5" t="n">
        <v>16.78</v>
      </c>
    </row>
    <row collapsed="false" customFormat="false" customHeight="false" hidden="false" ht="13.3" outlineLevel="0" r="1105">
      <c r="A1105" s="9" t="n">
        <v>38162</v>
      </c>
      <c r="B1105" s="5" t="n">
        <v>33.51</v>
      </c>
      <c r="C1105" s="5" t="n">
        <v>33.7</v>
      </c>
      <c r="D1105" s="5" t="n">
        <v>32.98</v>
      </c>
      <c r="E1105" s="5" t="n">
        <v>33.18</v>
      </c>
      <c r="F1105" s="5" t="n">
        <v>9018400</v>
      </c>
      <c r="G1105" s="5" t="n">
        <v>16.52</v>
      </c>
    </row>
    <row collapsed="false" customFormat="false" customHeight="false" hidden="false" ht="13.3" outlineLevel="0" r="1106">
      <c r="A1106" s="9" t="n">
        <v>38163</v>
      </c>
      <c r="B1106" s="5" t="n">
        <v>33.07</v>
      </c>
      <c r="C1106" s="5" t="n">
        <v>33.7</v>
      </c>
      <c r="D1106" s="5" t="n">
        <v>33</v>
      </c>
      <c r="E1106" s="5" t="n">
        <v>33.7</v>
      </c>
      <c r="F1106" s="5" t="n">
        <v>11551000</v>
      </c>
      <c r="G1106" s="5" t="n">
        <v>16.78</v>
      </c>
    </row>
    <row collapsed="false" customFormat="false" customHeight="false" hidden="false" ht="13.3" outlineLevel="0" r="1107">
      <c r="A1107" s="9" t="n">
        <v>38166</v>
      </c>
      <c r="B1107" s="5" t="n">
        <v>34.18</v>
      </c>
      <c r="C1107" s="5" t="n">
        <v>34.19</v>
      </c>
      <c r="D1107" s="5" t="n">
        <v>32.21</v>
      </c>
      <c r="E1107" s="5" t="n">
        <v>32.49</v>
      </c>
      <c r="F1107" s="5" t="n">
        <v>18610600</v>
      </c>
      <c r="G1107" s="5" t="n">
        <v>16.18</v>
      </c>
    </row>
    <row collapsed="false" customFormat="false" customHeight="false" hidden="false" ht="13.3" outlineLevel="0" r="1108">
      <c r="A1108" s="9" t="n">
        <v>38167</v>
      </c>
      <c r="B1108" s="5" t="n">
        <v>32.07</v>
      </c>
      <c r="C1108" s="5" t="n">
        <v>32.99</v>
      </c>
      <c r="D1108" s="5" t="n">
        <v>31.41</v>
      </c>
      <c r="E1108" s="5" t="n">
        <v>32.5</v>
      </c>
      <c r="F1108" s="5" t="n">
        <v>21091200</v>
      </c>
      <c r="G1108" s="5" t="n">
        <v>16.18</v>
      </c>
    </row>
    <row collapsed="false" customFormat="false" customHeight="false" hidden="false" ht="13.3" outlineLevel="0" r="1109">
      <c r="A1109" s="9" t="n">
        <v>38168</v>
      </c>
      <c r="B1109" s="5" t="n">
        <v>32.56</v>
      </c>
      <c r="C1109" s="5" t="n">
        <v>32.97</v>
      </c>
      <c r="D1109" s="5" t="n">
        <v>31.89</v>
      </c>
      <c r="E1109" s="5" t="n">
        <v>32.54</v>
      </c>
      <c r="F1109" s="5" t="n">
        <v>13323000</v>
      </c>
      <c r="G1109" s="5" t="n">
        <v>16.2</v>
      </c>
    </row>
    <row collapsed="false" customFormat="false" customHeight="false" hidden="false" ht="13.3" outlineLevel="0" r="1110">
      <c r="A1110" s="9" t="n">
        <v>38169</v>
      </c>
      <c r="B1110" s="5" t="n">
        <v>32.1</v>
      </c>
      <c r="C1110" s="5" t="n">
        <v>32.48</v>
      </c>
      <c r="D1110" s="5" t="n">
        <v>31.9</v>
      </c>
      <c r="E1110" s="5" t="n">
        <v>32.3</v>
      </c>
      <c r="F1110" s="5" t="n">
        <v>12212200</v>
      </c>
      <c r="G1110" s="5" t="n">
        <v>16.08</v>
      </c>
    </row>
    <row collapsed="false" customFormat="false" customHeight="false" hidden="false" ht="13.3" outlineLevel="0" r="1111">
      <c r="A1111" s="9" t="n">
        <v>38170</v>
      </c>
      <c r="B1111" s="5" t="n">
        <v>30.48</v>
      </c>
      <c r="C1111" s="5" t="n">
        <v>31.18</v>
      </c>
      <c r="D1111" s="5" t="n">
        <v>29.73</v>
      </c>
      <c r="E1111" s="5" t="n">
        <v>31.08</v>
      </c>
      <c r="F1111" s="5" t="n">
        <v>32524400</v>
      </c>
      <c r="G1111" s="5" t="n">
        <v>15.47</v>
      </c>
    </row>
    <row collapsed="false" customFormat="false" customHeight="false" hidden="false" ht="13.3" outlineLevel="0" r="1112">
      <c r="A1112" s="9" t="n">
        <v>38174</v>
      </c>
      <c r="B1112" s="5" t="n">
        <v>31.27</v>
      </c>
      <c r="C1112" s="5" t="n">
        <v>31.42</v>
      </c>
      <c r="D1112" s="5" t="n">
        <v>30.8</v>
      </c>
      <c r="E1112" s="5" t="n">
        <v>30.95</v>
      </c>
      <c r="F1112" s="5" t="n">
        <v>12463600</v>
      </c>
      <c r="G1112" s="5" t="n">
        <v>15.41</v>
      </c>
    </row>
    <row collapsed="false" customFormat="false" customHeight="false" hidden="false" ht="13.3" outlineLevel="0" r="1113">
      <c r="A1113" s="9" t="n">
        <v>38175</v>
      </c>
      <c r="B1113" s="5" t="n">
        <v>30.85</v>
      </c>
      <c r="C1113" s="5" t="n">
        <v>31.36</v>
      </c>
      <c r="D1113" s="5" t="n">
        <v>30.13</v>
      </c>
      <c r="E1113" s="5" t="n">
        <v>30.39</v>
      </c>
      <c r="F1113" s="5" t="n">
        <v>14214000</v>
      </c>
      <c r="G1113" s="5" t="n">
        <v>15.13</v>
      </c>
    </row>
    <row collapsed="false" customFormat="false" customHeight="false" hidden="false" ht="13.3" outlineLevel="0" r="1114">
      <c r="A1114" s="9" t="n">
        <v>38176</v>
      </c>
      <c r="B1114" s="5" t="n">
        <v>30.13</v>
      </c>
      <c r="C1114" s="5" t="n">
        <v>30.68</v>
      </c>
      <c r="D1114" s="5" t="n">
        <v>29.95</v>
      </c>
      <c r="E1114" s="5" t="n">
        <v>30.14</v>
      </c>
      <c r="F1114" s="5" t="n">
        <v>8335000</v>
      </c>
      <c r="G1114" s="5" t="n">
        <v>15.01</v>
      </c>
    </row>
    <row collapsed="false" customFormat="false" customHeight="false" hidden="false" ht="13.3" outlineLevel="0" r="1115">
      <c r="A1115" s="9" t="n">
        <v>38177</v>
      </c>
      <c r="B1115" s="5" t="n">
        <v>30.27</v>
      </c>
      <c r="C1115" s="5" t="n">
        <v>30.5</v>
      </c>
      <c r="D1115" s="5" t="n">
        <v>30.03</v>
      </c>
      <c r="E1115" s="5" t="n">
        <v>30.03</v>
      </c>
      <c r="F1115" s="5" t="n">
        <v>7459400</v>
      </c>
      <c r="G1115" s="5" t="n">
        <v>14.95</v>
      </c>
    </row>
    <row collapsed="false" customFormat="false" customHeight="false" hidden="false" ht="13.3" outlineLevel="0" r="1116">
      <c r="A1116" s="9" t="n">
        <v>38180</v>
      </c>
      <c r="B1116" s="5" t="n">
        <v>30.02</v>
      </c>
      <c r="C1116" s="5" t="n">
        <v>30.04</v>
      </c>
      <c r="D1116" s="5" t="n">
        <v>28.93</v>
      </c>
      <c r="E1116" s="5" t="n">
        <v>29.14</v>
      </c>
      <c r="F1116" s="5" t="n">
        <v>18272200</v>
      </c>
      <c r="G1116" s="5" t="n">
        <v>14.51</v>
      </c>
    </row>
    <row collapsed="false" customFormat="false" customHeight="false" hidden="false" ht="13.3" outlineLevel="0" r="1117">
      <c r="A1117" s="9" t="n">
        <v>38181</v>
      </c>
      <c r="B1117" s="5" t="n">
        <v>29.25</v>
      </c>
      <c r="C1117" s="5" t="n">
        <v>29.6</v>
      </c>
      <c r="D1117" s="5" t="n">
        <v>29.02</v>
      </c>
      <c r="E1117" s="5" t="n">
        <v>29.22</v>
      </c>
      <c r="F1117" s="5" t="n">
        <v>11292000</v>
      </c>
      <c r="G1117" s="5" t="n">
        <v>14.55</v>
      </c>
    </row>
    <row collapsed="false" customFormat="false" customHeight="false" hidden="false" ht="13.3" outlineLevel="0" r="1118">
      <c r="A1118" s="9" t="n">
        <v>38182</v>
      </c>
      <c r="B1118" s="5" t="n">
        <v>28.86</v>
      </c>
      <c r="C1118" s="5" t="n">
        <v>29.97</v>
      </c>
      <c r="D1118" s="5" t="n">
        <v>28.74</v>
      </c>
      <c r="E1118" s="5" t="n">
        <v>29.58</v>
      </c>
      <c r="F1118" s="5" t="n">
        <v>29850000</v>
      </c>
      <c r="G1118" s="5" t="n">
        <v>14.73</v>
      </c>
    </row>
    <row collapsed="false" customFormat="false" customHeight="false" hidden="false" ht="13.3" outlineLevel="0" r="1119">
      <c r="A1119" s="9" t="n">
        <v>38183</v>
      </c>
      <c r="B1119" s="5" t="n">
        <v>32.66</v>
      </c>
      <c r="C1119" s="5" t="n">
        <v>33.63</v>
      </c>
      <c r="D1119" s="5" t="n">
        <v>32.11</v>
      </c>
      <c r="E1119" s="5" t="n">
        <v>32.93</v>
      </c>
      <c r="F1119" s="5" t="n">
        <v>63133000</v>
      </c>
      <c r="G1119" s="5" t="n">
        <v>16.39</v>
      </c>
    </row>
    <row collapsed="false" customFormat="false" customHeight="false" hidden="false" ht="13.3" outlineLevel="0" r="1120">
      <c r="A1120" s="9" t="n">
        <v>38184</v>
      </c>
      <c r="B1120" s="5" t="n">
        <v>32.8</v>
      </c>
      <c r="C1120" s="5" t="n">
        <v>32.92</v>
      </c>
      <c r="D1120" s="5" t="n">
        <v>32.12</v>
      </c>
      <c r="E1120" s="5" t="n">
        <v>32.2</v>
      </c>
      <c r="F1120" s="5" t="n">
        <v>17442200</v>
      </c>
      <c r="G1120" s="5" t="n">
        <v>16.03</v>
      </c>
    </row>
    <row collapsed="false" customFormat="false" customHeight="false" hidden="false" ht="13.3" outlineLevel="0" r="1121">
      <c r="A1121" s="9" t="n">
        <v>38187</v>
      </c>
      <c r="B1121" s="5" t="n">
        <v>32.01</v>
      </c>
      <c r="C1121" s="5" t="n">
        <v>32.22</v>
      </c>
      <c r="D1121" s="5" t="n">
        <v>31.66</v>
      </c>
      <c r="E1121" s="5" t="n">
        <v>31.97</v>
      </c>
      <c r="F1121" s="5" t="n">
        <v>19041800</v>
      </c>
      <c r="G1121" s="5" t="n">
        <v>15.92</v>
      </c>
    </row>
    <row collapsed="false" customFormat="false" customHeight="false" hidden="false" ht="13.3" outlineLevel="0" r="1122">
      <c r="A1122" s="9" t="n">
        <v>38188</v>
      </c>
      <c r="B1122" s="5" t="n">
        <v>31.95</v>
      </c>
      <c r="C1122" s="5" t="n">
        <v>32.2</v>
      </c>
      <c r="D1122" s="5" t="n">
        <v>31.55</v>
      </c>
      <c r="E1122" s="5" t="n">
        <v>32.2</v>
      </c>
      <c r="F1122" s="5" t="n">
        <v>11562400</v>
      </c>
      <c r="G1122" s="5" t="n">
        <v>16.03</v>
      </c>
    </row>
    <row collapsed="false" customFormat="false" customHeight="false" hidden="false" ht="13.3" outlineLevel="0" r="1123">
      <c r="A1123" s="9" t="n">
        <v>38189</v>
      </c>
      <c r="B1123" s="5" t="n">
        <v>32.42</v>
      </c>
      <c r="C1123" s="5" t="n">
        <v>32.71</v>
      </c>
      <c r="D1123" s="5" t="n">
        <v>31.34</v>
      </c>
      <c r="E1123" s="5" t="n">
        <v>31.62</v>
      </c>
      <c r="F1123" s="5" t="n">
        <v>10759200</v>
      </c>
      <c r="G1123" s="5" t="n">
        <v>15.74</v>
      </c>
    </row>
    <row collapsed="false" customFormat="false" customHeight="false" hidden="false" ht="13.3" outlineLevel="0" r="1124">
      <c r="A1124" s="9" t="n">
        <v>38190</v>
      </c>
      <c r="B1124" s="5" t="n">
        <v>31.25</v>
      </c>
      <c r="C1124" s="5" t="n">
        <v>31.73</v>
      </c>
      <c r="D1124" s="5" t="n">
        <v>31.06</v>
      </c>
      <c r="E1124" s="5" t="n">
        <v>31.68</v>
      </c>
      <c r="F1124" s="5" t="n">
        <v>11932800</v>
      </c>
      <c r="G1124" s="5" t="n">
        <v>15.77</v>
      </c>
    </row>
    <row collapsed="false" customFormat="false" customHeight="false" hidden="false" ht="13.3" outlineLevel="0" r="1125">
      <c r="A1125" s="9" t="n">
        <v>38191</v>
      </c>
      <c r="B1125" s="5" t="n">
        <v>31.53</v>
      </c>
      <c r="C1125" s="5" t="n">
        <v>31.75</v>
      </c>
      <c r="D1125" s="5" t="n">
        <v>30.48</v>
      </c>
      <c r="E1125" s="5" t="n">
        <v>30.7</v>
      </c>
      <c r="F1125" s="5" t="n">
        <v>9770400</v>
      </c>
      <c r="G1125" s="5" t="n">
        <v>15.28</v>
      </c>
    </row>
    <row collapsed="false" customFormat="false" customHeight="false" hidden="false" ht="13.3" outlineLevel="0" r="1126">
      <c r="A1126" s="9" t="n">
        <v>38194</v>
      </c>
      <c r="B1126" s="5" t="n">
        <v>30.85</v>
      </c>
      <c r="C1126" s="5" t="n">
        <v>31.45</v>
      </c>
      <c r="D1126" s="5" t="n">
        <v>30.78</v>
      </c>
      <c r="E1126" s="5" t="n">
        <v>31.26</v>
      </c>
      <c r="F1126" s="5" t="n">
        <v>14069000</v>
      </c>
      <c r="G1126" s="5" t="n">
        <v>15.56</v>
      </c>
    </row>
    <row collapsed="false" customFormat="false" customHeight="false" hidden="false" ht="13.3" outlineLevel="0" r="1127">
      <c r="A1127" s="9" t="n">
        <v>38195</v>
      </c>
      <c r="B1127" s="5" t="n">
        <v>31.8</v>
      </c>
      <c r="C1127" s="5" t="n">
        <v>32.75</v>
      </c>
      <c r="D1127" s="5" t="n">
        <v>31.57</v>
      </c>
      <c r="E1127" s="5" t="n">
        <v>32.43</v>
      </c>
      <c r="F1127" s="5" t="n">
        <v>15178800</v>
      </c>
      <c r="G1127" s="5" t="n">
        <v>16.15</v>
      </c>
    </row>
    <row collapsed="false" customFormat="false" customHeight="false" hidden="false" ht="13.3" outlineLevel="0" r="1128">
      <c r="A1128" s="9" t="n">
        <v>38196</v>
      </c>
      <c r="B1128" s="5" t="n">
        <v>32.31</v>
      </c>
      <c r="C1128" s="5" t="n">
        <v>32.41</v>
      </c>
      <c r="D1128" s="5" t="n">
        <v>31.16</v>
      </c>
      <c r="E1128" s="5" t="n">
        <v>32.27</v>
      </c>
      <c r="F1128" s="5" t="n">
        <v>10180400</v>
      </c>
      <c r="G1128" s="5" t="n">
        <v>16.07</v>
      </c>
    </row>
    <row collapsed="false" customFormat="false" customHeight="false" hidden="false" ht="13.3" outlineLevel="0" r="1129">
      <c r="A1129" s="9" t="n">
        <v>38197</v>
      </c>
      <c r="B1129" s="5" t="n">
        <v>32.47</v>
      </c>
      <c r="C1129" s="5" t="n">
        <v>32.82</v>
      </c>
      <c r="D1129" s="5" t="n">
        <v>32.13</v>
      </c>
      <c r="E1129" s="5" t="n">
        <v>32.64</v>
      </c>
      <c r="F1129" s="5" t="n">
        <v>7934200</v>
      </c>
      <c r="G1129" s="5" t="n">
        <v>16.25</v>
      </c>
    </row>
    <row collapsed="false" customFormat="false" customHeight="false" hidden="false" ht="13.3" outlineLevel="0" r="1130">
      <c r="A1130" s="9" t="n">
        <v>38198</v>
      </c>
      <c r="B1130" s="5" t="n">
        <v>32.65</v>
      </c>
      <c r="C1130" s="5" t="n">
        <v>33</v>
      </c>
      <c r="D1130" s="5" t="n">
        <v>32</v>
      </c>
      <c r="E1130" s="5" t="n">
        <v>32.34</v>
      </c>
      <c r="F1130" s="5" t="n">
        <v>8679400</v>
      </c>
      <c r="G1130" s="5" t="n">
        <v>16.1</v>
      </c>
    </row>
    <row collapsed="false" customFormat="false" customHeight="false" hidden="false" ht="13.3" outlineLevel="0" r="1131">
      <c r="A1131" s="9" t="n">
        <v>38201</v>
      </c>
      <c r="B1131" s="5" t="n">
        <v>31.18</v>
      </c>
      <c r="C1131" s="5" t="n">
        <v>32.2</v>
      </c>
      <c r="D1131" s="5" t="n">
        <v>31.13</v>
      </c>
      <c r="E1131" s="5" t="n">
        <v>31.58</v>
      </c>
      <c r="F1131" s="5" t="n">
        <v>13039000</v>
      </c>
      <c r="G1131" s="5" t="n">
        <v>15.72</v>
      </c>
    </row>
    <row collapsed="false" customFormat="false" customHeight="false" hidden="false" ht="13.3" outlineLevel="0" r="1132">
      <c r="A1132" s="9" t="n">
        <v>38202</v>
      </c>
      <c r="B1132" s="5" t="n">
        <v>31.45</v>
      </c>
      <c r="C1132" s="5" t="n">
        <v>31.72</v>
      </c>
      <c r="D1132" s="5" t="n">
        <v>31.15</v>
      </c>
      <c r="E1132" s="5" t="n">
        <v>31.29</v>
      </c>
      <c r="F1132" s="5" t="n">
        <v>7558200</v>
      </c>
      <c r="G1132" s="5" t="n">
        <v>15.58</v>
      </c>
    </row>
    <row collapsed="false" customFormat="false" customHeight="false" hidden="false" ht="13.3" outlineLevel="0" r="1133">
      <c r="A1133" s="9" t="n">
        <v>38203</v>
      </c>
      <c r="B1133" s="5" t="n">
        <v>31.19</v>
      </c>
      <c r="C1133" s="5" t="n">
        <v>32.12</v>
      </c>
      <c r="D1133" s="5" t="n">
        <v>31.17</v>
      </c>
      <c r="E1133" s="5" t="n">
        <v>31.79</v>
      </c>
      <c r="F1133" s="5" t="n">
        <v>9874600</v>
      </c>
      <c r="G1133" s="5" t="n">
        <v>15.83</v>
      </c>
    </row>
    <row collapsed="false" customFormat="false" customHeight="false" hidden="false" ht="13.3" outlineLevel="0" r="1134">
      <c r="A1134" s="9" t="n">
        <v>38204</v>
      </c>
      <c r="B1134" s="5" t="n">
        <v>31.81</v>
      </c>
      <c r="C1134" s="5" t="n">
        <v>32.3</v>
      </c>
      <c r="D1134" s="5" t="n">
        <v>31.25</v>
      </c>
      <c r="E1134" s="5" t="n">
        <v>31.39</v>
      </c>
      <c r="F1134" s="5" t="n">
        <v>8732200</v>
      </c>
      <c r="G1134" s="5" t="n">
        <v>15.63</v>
      </c>
    </row>
    <row collapsed="false" customFormat="false" customHeight="false" hidden="false" ht="13.3" outlineLevel="0" r="1135">
      <c r="A1135" s="9" t="n">
        <v>38205</v>
      </c>
      <c r="B1135" s="5" t="n">
        <v>30.9</v>
      </c>
      <c r="C1135" s="5" t="n">
        <v>31.1</v>
      </c>
      <c r="D1135" s="5" t="n">
        <v>29.7</v>
      </c>
      <c r="E1135" s="5" t="n">
        <v>29.78</v>
      </c>
      <c r="F1135" s="5" t="n">
        <v>17581800</v>
      </c>
      <c r="G1135" s="5" t="n">
        <v>14.83</v>
      </c>
    </row>
    <row collapsed="false" customFormat="false" customHeight="false" hidden="false" ht="13.3" outlineLevel="0" r="1136">
      <c r="A1136" s="9" t="n">
        <v>38208</v>
      </c>
      <c r="B1136" s="5" t="n">
        <v>29.85</v>
      </c>
      <c r="C1136" s="5" t="n">
        <v>30.45</v>
      </c>
      <c r="D1136" s="5" t="n">
        <v>29.81</v>
      </c>
      <c r="E1136" s="5" t="n">
        <v>30.3</v>
      </c>
      <c r="F1136" s="5" t="n">
        <v>10387400</v>
      </c>
      <c r="G1136" s="5" t="n">
        <v>15.09</v>
      </c>
    </row>
    <row collapsed="false" customFormat="false" customHeight="false" hidden="false" ht="13.3" outlineLevel="0" r="1137">
      <c r="A1137" s="9" t="n">
        <v>38209</v>
      </c>
      <c r="B1137" s="5" t="n">
        <v>30.39</v>
      </c>
      <c r="C1137" s="5" t="n">
        <v>31.54</v>
      </c>
      <c r="D1137" s="5" t="n">
        <v>30.35</v>
      </c>
      <c r="E1137" s="5" t="n">
        <v>31.52</v>
      </c>
      <c r="F1137" s="5" t="n">
        <v>12537000</v>
      </c>
      <c r="G1137" s="5" t="n">
        <v>15.69</v>
      </c>
    </row>
    <row collapsed="false" customFormat="false" customHeight="false" hidden="false" ht="13.3" outlineLevel="0" r="1138">
      <c r="A1138" s="9" t="n">
        <v>38210</v>
      </c>
      <c r="B1138" s="5" t="n">
        <v>31.1</v>
      </c>
      <c r="C1138" s="5" t="n">
        <v>31.13</v>
      </c>
      <c r="D1138" s="5" t="n">
        <v>30.26</v>
      </c>
      <c r="E1138" s="5" t="n">
        <v>31.01</v>
      </c>
      <c r="F1138" s="5" t="n">
        <v>11514000</v>
      </c>
      <c r="G1138" s="5" t="n">
        <v>15.44</v>
      </c>
    </row>
    <row collapsed="false" customFormat="false" customHeight="false" hidden="false" ht="13.3" outlineLevel="0" r="1139">
      <c r="A1139" s="9" t="n">
        <v>38211</v>
      </c>
      <c r="B1139" s="5" t="n">
        <v>30.45</v>
      </c>
      <c r="C1139" s="5" t="n">
        <v>30.85</v>
      </c>
      <c r="D1139" s="5" t="n">
        <v>30.28</v>
      </c>
      <c r="E1139" s="5" t="n">
        <v>30.37</v>
      </c>
      <c r="F1139" s="5" t="n">
        <v>8078600</v>
      </c>
      <c r="G1139" s="5" t="n">
        <v>15.12</v>
      </c>
    </row>
    <row collapsed="false" customFormat="false" customHeight="false" hidden="false" ht="13.3" outlineLevel="0" r="1140">
      <c r="A1140" s="9" t="n">
        <v>38212</v>
      </c>
      <c r="B1140" s="5" t="n">
        <v>30.6</v>
      </c>
      <c r="C1140" s="5" t="n">
        <v>31.28</v>
      </c>
      <c r="D1140" s="5" t="n">
        <v>30.4</v>
      </c>
      <c r="E1140" s="5" t="n">
        <v>30.84</v>
      </c>
      <c r="F1140" s="5" t="n">
        <v>11716000</v>
      </c>
      <c r="G1140" s="5" t="n">
        <v>15.35</v>
      </c>
    </row>
    <row collapsed="false" customFormat="false" customHeight="false" hidden="false" ht="13.3" outlineLevel="0" r="1141">
      <c r="A1141" s="9" t="n">
        <v>38215</v>
      </c>
      <c r="B1141" s="5" t="n">
        <v>31</v>
      </c>
      <c r="C1141" s="5" t="n">
        <v>31.72</v>
      </c>
      <c r="D1141" s="5" t="n">
        <v>30.64</v>
      </c>
      <c r="E1141" s="5" t="n">
        <v>30.78</v>
      </c>
      <c r="F1141" s="5" t="n">
        <v>15559800</v>
      </c>
      <c r="G1141" s="5" t="n">
        <v>15.32</v>
      </c>
    </row>
    <row collapsed="false" customFormat="false" customHeight="false" hidden="false" ht="13.3" outlineLevel="0" r="1142">
      <c r="A1142" s="9" t="n">
        <v>38216</v>
      </c>
      <c r="B1142" s="5" t="n">
        <v>30.58</v>
      </c>
      <c r="C1142" s="5" t="n">
        <v>31.13</v>
      </c>
      <c r="D1142" s="5" t="n">
        <v>30.35</v>
      </c>
      <c r="E1142" s="5" t="n">
        <v>30.87</v>
      </c>
      <c r="F1142" s="5" t="n">
        <v>11536400</v>
      </c>
      <c r="G1142" s="5" t="n">
        <v>15.37</v>
      </c>
    </row>
    <row collapsed="false" customFormat="false" customHeight="false" hidden="false" ht="13.3" outlineLevel="0" r="1143">
      <c r="A1143" s="9" t="n">
        <v>38217</v>
      </c>
      <c r="B1143" s="5" t="n">
        <v>30.51</v>
      </c>
      <c r="C1143" s="5" t="n">
        <v>31.85</v>
      </c>
      <c r="D1143" s="5" t="n">
        <v>30.49</v>
      </c>
      <c r="E1143" s="5" t="n">
        <v>31.74</v>
      </c>
      <c r="F1143" s="5" t="n">
        <v>13023400</v>
      </c>
      <c r="G1143" s="5" t="n">
        <v>15.8</v>
      </c>
    </row>
    <row collapsed="false" customFormat="false" customHeight="false" hidden="false" ht="13.3" outlineLevel="0" r="1144">
      <c r="A1144" s="9" t="n">
        <v>38218</v>
      </c>
      <c r="B1144" s="5" t="n">
        <v>31.51</v>
      </c>
      <c r="C1144" s="5" t="n">
        <v>31.86</v>
      </c>
      <c r="D1144" s="5" t="n">
        <v>30.36</v>
      </c>
      <c r="E1144" s="5" t="n">
        <v>30.71</v>
      </c>
      <c r="F1144" s="5" t="n">
        <v>13890000</v>
      </c>
      <c r="G1144" s="5" t="n">
        <v>15.29</v>
      </c>
    </row>
    <row collapsed="false" customFormat="false" customHeight="false" hidden="false" ht="13.3" outlineLevel="0" r="1145">
      <c r="A1145" s="9" t="n">
        <v>38219</v>
      </c>
      <c r="B1145" s="5" t="n">
        <v>30.71</v>
      </c>
      <c r="C1145" s="5" t="n">
        <v>30.99</v>
      </c>
      <c r="D1145" s="5" t="n">
        <v>30.49</v>
      </c>
      <c r="E1145" s="5" t="n">
        <v>30.8</v>
      </c>
      <c r="F1145" s="5" t="n">
        <v>11313600</v>
      </c>
      <c r="G1145" s="5" t="n">
        <v>15.33</v>
      </c>
    </row>
    <row collapsed="false" customFormat="false" customHeight="false" hidden="false" ht="13.3" outlineLevel="0" r="1146">
      <c r="A1146" s="9" t="n">
        <v>38222</v>
      </c>
      <c r="B1146" s="5" t="n">
        <v>30.86</v>
      </c>
      <c r="C1146" s="5" t="n">
        <v>31.27</v>
      </c>
      <c r="D1146" s="5" t="n">
        <v>30.6</v>
      </c>
      <c r="E1146" s="5" t="n">
        <v>31.08</v>
      </c>
      <c r="F1146" s="5" t="n">
        <v>9095000</v>
      </c>
      <c r="G1146" s="5" t="n">
        <v>15.47</v>
      </c>
    </row>
    <row collapsed="false" customFormat="false" customHeight="false" hidden="false" ht="13.3" outlineLevel="0" r="1147">
      <c r="A1147" s="9" t="n">
        <v>38223</v>
      </c>
      <c r="B1147" s="5" t="n">
        <v>31.26</v>
      </c>
      <c r="C1147" s="5" t="n">
        <v>31.95</v>
      </c>
      <c r="D1147" s="5" t="n">
        <v>31.19</v>
      </c>
      <c r="E1147" s="5" t="n">
        <v>31.95</v>
      </c>
      <c r="F1147" s="5" t="n">
        <v>13362000</v>
      </c>
      <c r="G1147" s="5" t="n">
        <v>15.91</v>
      </c>
    </row>
    <row collapsed="false" customFormat="false" customHeight="false" hidden="false" ht="13.3" outlineLevel="0" r="1148">
      <c r="A1148" s="9" t="n">
        <v>38224</v>
      </c>
      <c r="B1148" s="5" t="n">
        <v>31.87</v>
      </c>
      <c r="C1148" s="5" t="n">
        <v>33.15</v>
      </c>
      <c r="D1148" s="5" t="n">
        <v>31.73</v>
      </c>
      <c r="E1148" s="5" t="n">
        <v>33.05</v>
      </c>
      <c r="F1148" s="5" t="n">
        <v>18057800</v>
      </c>
      <c r="G1148" s="5" t="n">
        <v>16.45</v>
      </c>
    </row>
    <row collapsed="false" customFormat="false" customHeight="false" hidden="false" ht="13.3" outlineLevel="0" r="1149">
      <c r="A1149" s="9" t="n">
        <v>38225</v>
      </c>
      <c r="B1149" s="5" t="n">
        <v>33.04</v>
      </c>
      <c r="C1149" s="5" t="n">
        <v>35.18</v>
      </c>
      <c r="D1149" s="5" t="n">
        <v>32.74</v>
      </c>
      <c r="E1149" s="5" t="n">
        <v>34.66</v>
      </c>
      <c r="F1149" s="5" t="n">
        <v>34137800</v>
      </c>
      <c r="G1149" s="5" t="n">
        <v>17.26</v>
      </c>
    </row>
    <row collapsed="false" customFormat="false" customHeight="false" hidden="false" ht="13.3" outlineLevel="0" r="1150">
      <c r="A1150" s="9" t="n">
        <v>38226</v>
      </c>
      <c r="B1150" s="5" t="n">
        <v>34.68</v>
      </c>
      <c r="C1150" s="5" t="n">
        <v>34.76</v>
      </c>
      <c r="D1150" s="5" t="n">
        <v>34</v>
      </c>
      <c r="E1150" s="5" t="n">
        <v>34.35</v>
      </c>
      <c r="F1150" s="5" t="n">
        <v>13886200</v>
      </c>
      <c r="G1150" s="5" t="n">
        <v>17.1</v>
      </c>
    </row>
    <row collapsed="false" customFormat="false" customHeight="false" hidden="false" ht="13.3" outlineLevel="0" r="1151">
      <c r="A1151" s="9" t="n">
        <v>38229</v>
      </c>
      <c r="B1151" s="5" t="n">
        <v>34</v>
      </c>
      <c r="C1151" s="5" t="n">
        <v>34.72</v>
      </c>
      <c r="D1151" s="5" t="n">
        <v>33.96</v>
      </c>
      <c r="E1151" s="5" t="n">
        <v>34.12</v>
      </c>
      <c r="F1151" s="5" t="n">
        <v>7790800</v>
      </c>
      <c r="G1151" s="5" t="n">
        <v>16.99</v>
      </c>
    </row>
    <row collapsed="false" customFormat="false" customHeight="false" hidden="false" ht="13.3" outlineLevel="0" r="1152">
      <c r="A1152" s="9" t="n">
        <v>38230</v>
      </c>
      <c r="B1152" s="5" t="n">
        <v>34.07</v>
      </c>
      <c r="C1152" s="5" t="n">
        <v>34.95</v>
      </c>
      <c r="D1152" s="5" t="n">
        <v>34</v>
      </c>
      <c r="E1152" s="5" t="n">
        <v>34.49</v>
      </c>
      <c r="F1152" s="5" t="n">
        <v>13448600</v>
      </c>
      <c r="G1152" s="5" t="n">
        <v>17.17</v>
      </c>
    </row>
    <row collapsed="false" customFormat="false" customHeight="false" hidden="false" ht="13.3" outlineLevel="0" r="1153">
      <c r="A1153" s="9" t="n">
        <v>38231</v>
      </c>
      <c r="B1153" s="5" t="n">
        <v>34.3</v>
      </c>
      <c r="C1153" s="5" t="n">
        <v>35.99</v>
      </c>
      <c r="D1153" s="5" t="n">
        <v>34.19</v>
      </c>
      <c r="E1153" s="5" t="n">
        <v>35.86</v>
      </c>
      <c r="F1153" s="5" t="n">
        <v>18418800</v>
      </c>
      <c r="G1153" s="5" t="n">
        <v>17.85</v>
      </c>
    </row>
    <row collapsed="false" customFormat="false" customHeight="false" hidden="false" ht="13.3" outlineLevel="0" r="1154">
      <c r="A1154" s="9" t="n">
        <v>38232</v>
      </c>
      <c r="B1154" s="5" t="n">
        <v>35.5</v>
      </c>
      <c r="C1154" s="5" t="n">
        <v>35.81</v>
      </c>
      <c r="D1154" s="5" t="n">
        <v>34.83</v>
      </c>
      <c r="E1154" s="5" t="n">
        <v>35.66</v>
      </c>
      <c r="F1154" s="5" t="n">
        <v>14511600</v>
      </c>
      <c r="G1154" s="5" t="n">
        <v>17.75</v>
      </c>
    </row>
    <row collapsed="false" customFormat="false" customHeight="false" hidden="false" ht="13.3" outlineLevel="0" r="1155">
      <c r="A1155" s="9" t="n">
        <v>38233</v>
      </c>
      <c r="B1155" s="5" t="n">
        <v>35.01</v>
      </c>
      <c r="C1155" s="5" t="n">
        <v>35.92</v>
      </c>
      <c r="D1155" s="5" t="n">
        <v>35.01</v>
      </c>
      <c r="E1155" s="5" t="n">
        <v>35.23</v>
      </c>
      <c r="F1155" s="5" t="n">
        <v>10481000</v>
      </c>
      <c r="G1155" s="5" t="n">
        <v>17.54</v>
      </c>
    </row>
    <row collapsed="false" customFormat="false" customHeight="false" hidden="false" ht="13.3" outlineLevel="0" r="1156">
      <c r="A1156" s="9" t="n">
        <v>38237</v>
      </c>
      <c r="B1156" s="5" t="n">
        <v>35.4</v>
      </c>
      <c r="C1156" s="5" t="n">
        <v>36.19</v>
      </c>
      <c r="D1156" s="5" t="n">
        <v>35.23</v>
      </c>
      <c r="E1156" s="5" t="n">
        <v>35.76</v>
      </c>
      <c r="F1156" s="5" t="n">
        <v>10784200</v>
      </c>
      <c r="G1156" s="5" t="n">
        <v>17.8</v>
      </c>
    </row>
    <row collapsed="false" customFormat="false" customHeight="false" hidden="false" ht="13.3" outlineLevel="0" r="1157">
      <c r="A1157" s="9" t="n">
        <v>38238</v>
      </c>
      <c r="B1157" s="5" t="n">
        <v>35.7</v>
      </c>
      <c r="C1157" s="5" t="n">
        <v>36.57</v>
      </c>
      <c r="D1157" s="5" t="n">
        <v>35.68</v>
      </c>
      <c r="E1157" s="5" t="n">
        <v>36.35</v>
      </c>
      <c r="F1157" s="5" t="n">
        <v>12268800</v>
      </c>
      <c r="G1157" s="5" t="n">
        <v>18.1</v>
      </c>
    </row>
    <row collapsed="false" customFormat="false" customHeight="false" hidden="false" ht="13.3" outlineLevel="0" r="1158">
      <c r="A1158" s="9" t="n">
        <v>38239</v>
      </c>
      <c r="B1158" s="5" t="n">
        <v>36.1</v>
      </c>
      <c r="C1158" s="5" t="n">
        <v>36.3</v>
      </c>
      <c r="D1158" s="5" t="n">
        <v>35.28</v>
      </c>
      <c r="E1158" s="5" t="n">
        <v>35.7</v>
      </c>
      <c r="F1158" s="5" t="n">
        <v>16476400</v>
      </c>
      <c r="G1158" s="5" t="n">
        <v>17.77</v>
      </c>
    </row>
    <row collapsed="false" customFormat="false" customHeight="false" hidden="false" ht="13.3" outlineLevel="0" r="1159">
      <c r="A1159" s="9" t="n">
        <v>38240</v>
      </c>
      <c r="B1159" s="5" t="n">
        <v>35.66</v>
      </c>
      <c r="C1159" s="5" t="n">
        <v>36.23</v>
      </c>
      <c r="D1159" s="5" t="n">
        <v>35.46</v>
      </c>
      <c r="E1159" s="5" t="n">
        <v>35.87</v>
      </c>
      <c r="F1159" s="5" t="n">
        <v>11714800</v>
      </c>
      <c r="G1159" s="5" t="n">
        <v>17.86</v>
      </c>
    </row>
    <row collapsed="false" customFormat="false" customHeight="false" hidden="false" ht="13.3" outlineLevel="0" r="1160">
      <c r="A1160" s="9" t="n">
        <v>38243</v>
      </c>
      <c r="B1160" s="5" t="n">
        <v>35.88</v>
      </c>
      <c r="C1160" s="5" t="n">
        <v>36.07</v>
      </c>
      <c r="D1160" s="5" t="n">
        <v>35.32</v>
      </c>
      <c r="E1160" s="5" t="n">
        <v>35.59</v>
      </c>
      <c r="F1160" s="5" t="n">
        <v>10070600</v>
      </c>
      <c r="G1160" s="5" t="n">
        <v>17.72</v>
      </c>
    </row>
    <row collapsed="false" customFormat="false" customHeight="false" hidden="false" ht="13.3" outlineLevel="0" r="1161">
      <c r="A1161" s="9" t="n">
        <v>38244</v>
      </c>
      <c r="B1161" s="5" t="n">
        <v>35.24</v>
      </c>
      <c r="C1161" s="5" t="n">
        <v>35.55</v>
      </c>
      <c r="D1161" s="5" t="n">
        <v>34.78</v>
      </c>
      <c r="E1161" s="5" t="n">
        <v>35.49</v>
      </c>
      <c r="F1161" s="5" t="n">
        <v>9100800</v>
      </c>
      <c r="G1161" s="5" t="n">
        <v>17.67</v>
      </c>
    </row>
    <row collapsed="false" customFormat="false" customHeight="false" hidden="false" ht="13.3" outlineLevel="0" r="1162">
      <c r="A1162" s="9" t="n">
        <v>38245</v>
      </c>
      <c r="B1162" s="5" t="n">
        <v>35.36</v>
      </c>
      <c r="C1162" s="5" t="n">
        <v>35.48</v>
      </c>
      <c r="D1162" s="5" t="n">
        <v>34.8</v>
      </c>
      <c r="E1162" s="5" t="n">
        <v>35.2</v>
      </c>
      <c r="F1162" s="5" t="n">
        <v>8309600</v>
      </c>
      <c r="G1162" s="5" t="n">
        <v>17.52</v>
      </c>
    </row>
    <row collapsed="false" customFormat="false" customHeight="false" hidden="false" ht="13.3" outlineLevel="0" r="1163">
      <c r="A1163" s="9" t="n">
        <v>38246</v>
      </c>
      <c r="B1163" s="5" t="n">
        <v>35.2</v>
      </c>
      <c r="C1163" s="5" t="n">
        <v>36.76</v>
      </c>
      <c r="D1163" s="5" t="n">
        <v>35.08</v>
      </c>
      <c r="E1163" s="5" t="n">
        <v>36.35</v>
      </c>
      <c r="F1163" s="5" t="n">
        <v>17925600</v>
      </c>
      <c r="G1163" s="5" t="n">
        <v>18.1</v>
      </c>
    </row>
    <row collapsed="false" customFormat="false" customHeight="false" hidden="false" ht="13.3" outlineLevel="0" r="1164">
      <c r="A1164" s="9" t="n">
        <v>38247</v>
      </c>
      <c r="B1164" s="5" t="n">
        <v>36.55</v>
      </c>
      <c r="C1164" s="5" t="n">
        <v>37.38</v>
      </c>
      <c r="D1164" s="5" t="n">
        <v>36.4</v>
      </c>
      <c r="E1164" s="5" t="n">
        <v>37.14</v>
      </c>
      <c r="F1164" s="5" t="n">
        <v>17939600</v>
      </c>
      <c r="G1164" s="5" t="n">
        <v>18.49</v>
      </c>
    </row>
    <row collapsed="false" customFormat="false" customHeight="false" hidden="false" ht="13.3" outlineLevel="0" r="1165">
      <c r="A1165" s="9" t="n">
        <v>38250</v>
      </c>
      <c r="B1165" s="5" t="n">
        <v>36.88</v>
      </c>
      <c r="C1165" s="5" t="n">
        <v>37.98</v>
      </c>
      <c r="D1165" s="5" t="n">
        <v>36.87</v>
      </c>
      <c r="E1165" s="5" t="n">
        <v>37.71</v>
      </c>
      <c r="F1165" s="5" t="n">
        <v>8750000</v>
      </c>
      <c r="G1165" s="5" t="n">
        <v>18.77</v>
      </c>
    </row>
    <row collapsed="false" customFormat="false" customHeight="false" hidden="false" ht="13.3" outlineLevel="0" r="1166">
      <c r="A1166" s="9" t="n">
        <v>38251</v>
      </c>
      <c r="B1166" s="5" t="n">
        <v>37.75</v>
      </c>
      <c r="C1166" s="5" t="n">
        <v>38.87</v>
      </c>
      <c r="D1166" s="5" t="n">
        <v>37.46</v>
      </c>
      <c r="E1166" s="5" t="n">
        <v>38.01</v>
      </c>
      <c r="F1166" s="5" t="n">
        <v>13809000</v>
      </c>
      <c r="G1166" s="5" t="n">
        <v>18.92</v>
      </c>
    </row>
    <row collapsed="false" customFormat="false" customHeight="false" hidden="false" ht="13.3" outlineLevel="0" r="1167">
      <c r="A1167" s="9" t="n">
        <v>38252</v>
      </c>
      <c r="B1167" s="5" t="n">
        <v>38.1</v>
      </c>
      <c r="C1167" s="5" t="n">
        <v>38.14</v>
      </c>
      <c r="D1167" s="5" t="n">
        <v>36.81</v>
      </c>
      <c r="E1167" s="5" t="n">
        <v>36.92</v>
      </c>
      <c r="F1167" s="5" t="n">
        <v>14346000</v>
      </c>
      <c r="G1167" s="5" t="n">
        <v>18.38</v>
      </c>
    </row>
    <row collapsed="false" customFormat="false" customHeight="false" hidden="false" ht="13.3" outlineLevel="0" r="1168">
      <c r="A1168" s="9" t="n">
        <v>38253</v>
      </c>
      <c r="B1168" s="5" t="n">
        <v>37.04</v>
      </c>
      <c r="C1168" s="5" t="n">
        <v>37.5</v>
      </c>
      <c r="D1168" s="5" t="n">
        <v>36.93</v>
      </c>
      <c r="E1168" s="5" t="n">
        <v>37.27</v>
      </c>
      <c r="F1168" s="5" t="n">
        <v>14193000</v>
      </c>
      <c r="G1168" s="5" t="n">
        <v>18.56</v>
      </c>
    </row>
    <row collapsed="false" customFormat="false" customHeight="false" hidden="false" ht="13.3" outlineLevel="0" r="1169">
      <c r="A1169" s="9" t="n">
        <v>38254</v>
      </c>
      <c r="B1169" s="5" t="n">
        <v>37.45</v>
      </c>
      <c r="C1169" s="5" t="n">
        <v>38</v>
      </c>
      <c r="D1169" s="5" t="n">
        <v>37.15</v>
      </c>
      <c r="E1169" s="5" t="n">
        <v>37.29</v>
      </c>
      <c r="F1169" s="5" t="n">
        <v>13196000</v>
      </c>
      <c r="G1169" s="5" t="n">
        <v>18.57</v>
      </c>
    </row>
    <row collapsed="false" customFormat="false" customHeight="false" hidden="false" ht="13.3" outlineLevel="0" r="1170">
      <c r="A1170" s="9" t="n">
        <v>38257</v>
      </c>
      <c r="B1170" s="5" t="n">
        <v>36.95</v>
      </c>
      <c r="C1170" s="5" t="n">
        <v>37.98</v>
      </c>
      <c r="D1170" s="5" t="n">
        <v>36.83</v>
      </c>
      <c r="E1170" s="5" t="n">
        <v>37.53</v>
      </c>
      <c r="F1170" s="5" t="n">
        <v>14197000</v>
      </c>
      <c r="G1170" s="5" t="n">
        <v>18.68</v>
      </c>
    </row>
    <row collapsed="false" customFormat="false" customHeight="false" hidden="false" ht="13.3" outlineLevel="0" r="1171">
      <c r="A1171" s="9" t="n">
        <v>38258</v>
      </c>
      <c r="B1171" s="5" t="n">
        <v>37.46</v>
      </c>
      <c r="C1171" s="5" t="n">
        <v>38.29</v>
      </c>
      <c r="D1171" s="5" t="n">
        <v>37.45</v>
      </c>
      <c r="E1171" s="5" t="n">
        <v>38.04</v>
      </c>
      <c r="F1171" s="5" t="n">
        <v>12613800</v>
      </c>
      <c r="G1171" s="5" t="n">
        <v>18.94</v>
      </c>
    </row>
    <row collapsed="false" customFormat="false" customHeight="false" hidden="false" ht="13.3" outlineLevel="0" r="1172">
      <c r="A1172" s="9" t="n">
        <v>38259</v>
      </c>
      <c r="B1172" s="5" t="n">
        <v>37.93</v>
      </c>
      <c r="C1172" s="5" t="n">
        <v>38.86</v>
      </c>
      <c r="D1172" s="5" t="n">
        <v>37.82</v>
      </c>
      <c r="E1172" s="5" t="n">
        <v>38.68</v>
      </c>
      <c r="F1172" s="5" t="n">
        <v>9768200</v>
      </c>
      <c r="G1172" s="5" t="n">
        <v>19.26</v>
      </c>
    </row>
    <row collapsed="false" customFormat="false" customHeight="false" hidden="false" ht="13.3" outlineLevel="0" r="1173">
      <c r="A1173" s="9" t="n">
        <v>38260</v>
      </c>
      <c r="B1173" s="5" t="n">
        <v>39</v>
      </c>
      <c r="C1173" s="5" t="n">
        <v>39.27</v>
      </c>
      <c r="D1173" s="5" t="n">
        <v>38.45</v>
      </c>
      <c r="E1173" s="5" t="n">
        <v>38.75</v>
      </c>
      <c r="F1173" s="5" t="n">
        <v>15179000</v>
      </c>
      <c r="G1173" s="5" t="n">
        <v>19.29</v>
      </c>
    </row>
    <row collapsed="false" customFormat="false" customHeight="false" hidden="false" ht="13.3" outlineLevel="0" r="1174">
      <c r="A1174" s="9" t="n">
        <v>38261</v>
      </c>
      <c r="B1174" s="5" t="n">
        <v>39.12</v>
      </c>
      <c r="C1174" s="5" t="n">
        <v>39.19</v>
      </c>
      <c r="D1174" s="5" t="n">
        <v>38.58</v>
      </c>
      <c r="E1174" s="5" t="n">
        <v>38.67</v>
      </c>
      <c r="F1174" s="5" t="n">
        <v>16621600</v>
      </c>
      <c r="G1174" s="5" t="n">
        <v>19.25</v>
      </c>
    </row>
    <row collapsed="false" customFormat="false" customHeight="false" hidden="false" ht="13.3" outlineLevel="0" r="1175">
      <c r="A1175" s="9" t="n">
        <v>38264</v>
      </c>
      <c r="B1175" s="5" t="n">
        <v>39.18</v>
      </c>
      <c r="C1175" s="5" t="n">
        <v>39.18</v>
      </c>
      <c r="D1175" s="5" t="n">
        <v>38.75</v>
      </c>
      <c r="E1175" s="5" t="n">
        <v>38.79</v>
      </c>
      <c r="F1175" s="5" t="n">
        <v>20503000</v>
      </c>
      <c r="G1175" s="5" t="n">
        <v>19.31</v>
      </c>
    </row>
    <row collapsed="false" customFormat="false" customHeight="false" hidden="false" ht="13.3" outlineLevel="0" r="1176">
      <c r="A1176" s="9" t="n">
        <v>38265</v>
      </c>
      <c r="B1176" s="5" t="n">
        <v>38.56</v>
      </c>
      <c r="C1176" s="5" t="n">
        <v>39.67</v>
      </c>
      <c r="D1176" s="5" t="n">
        <v>38.4</v>
      </c>
      <c r="E1176" s="5" t="n">
        <v>39.37</v>
      </c>
      <c r="F1176" s="5" t="n">
        <v>14505800</v>
      </c>
      <c r="G1176" s="5" t="n">
        <v>19.6</v>
      </c>
    </row>
    <row collapsed="false" customFormat="false" customHeight="false" hidden="false" ht="13.3" outlineLevel="0" r="1177">
      <c r="A1177" s="9" t="n">
        <v>38266</v>
      </c>
      <c r="B1177" s="5" t="n">
        <v>39.5</v>
      </c>
      <c r="C1177" s="5" t="n">
        <v>40.76</v>
      </c>
      <c r="D1177" s="5" t="n">
        <v>39.47</v>
      </c>
      <c r="E1177" s="5" t="n">
        <v>40.64</v>
      </c>
      <c r="F1177" s="5" t="n">
        <v>15939400</v>
      </c>
      <c r="G1177" s="5" t="n">
        <v>20.23</v>
      </c>
    </row>
    <row collapsed="false" customFormat="false" customHeight="false" hidden="false" ht="13.3" outlineLevel="0" r="1178">
      <c r="A1178" s="9" t="n">
        <v>38267</v>
      </c>
      <c r="B1178" s="5" t="n">
        <v>40.54</v>
      </c>
      <c r="C1178" s="5" t="n">
        <v>40.93</v>
      </c>
      <c r="D1178" s="5" t="n">
        <v>39.46</v>
      </c>
      <c r="E1178" s="5" t="n">
        <v>39.62</v>
      </c>
      <c r="F1178" s="5" t="n">
        <v>15219600</v>
      </c>
      <c r="G1178" s="5" t="n">
        <v>19.73</v>
      </c>
    </row>
    <row collapsed="false" customFormat="false" customHeight="false" hidden="false" ht="13.3" outlineLevel="0" r="1179">
      <c r="A1179" s="9" t="n">
        <v>38268</v>
      </c>
      <c r="B1179" s="5" t="n">
        <v>39.56</v>
      </c>
      <c r="C1179" s="5" t="n">
        <v>39.77</v>
      </c>
      <c r="D1179" s="5" t="n">
        <v>38.84</v>
      </c>
      <c r="E1179" s="5" t="n">
        <v>39.06</v>
      </c>
      <c r="F1179" s="5" t="n">
        <v>12829600</v>
      </c>
      <c r="G1179" s="5" t="n">
        <v>19.45</v>
      </c>
    </row>
    <row collapsed="false" customFormat="false" customHeight="false" hidden="false" ht="13.3" outlineLevel="0" r="1180">
      <c r="A1180" s="9" t="n">
        <v>38271</v>
      </c>
      <c r="B1180" s="5" t="n">
        <v>38.8</v>
      </c>
      <c r="C1180" s="5" t="n">
        <v>39.06</v>
      </c>
      <c r="D1180" s="5" t="n">
        <v>38.2</v>
      </c>
      <c r="E1180" s="5" t="n">
        <v>38.59</v>
      </c>
      <c r="F1180" s="5" t="n">
        <v>11566800</v>
      </c>
      <c r="G1180" s="5" t="n">
        <v>19.21</v>
      </c>
    </row>
    <row collapsed="false" customFormat="false" customHeight="false" hidden="false" ht="13.3" outlineLevel="0" r="1181">
      <c r="A1181" s="9" t="n">
        <v>38272</v>
      </c>
      <c r="B1181" s="5" t="n">
        <v>38.5</v>
      </c>
      <c r="C1181" s="5" t="n">
        <v>38.58</v>
      </c>
      <c r="D1181" s="5" t="n">
        <v>37.65</v>
      </c>
      <c r="E1181" s="5" t="n">
        <v>38.29</v>
      </c>
      <c r="F1181" s="5" t="n">
        <v>16435400</v>
      </c>
      <c r="G1181" s="5" t="n">
        <v>19.06</v>
      </c>
    </row>
    <row collapsed="false" customFormat="false" customHeight="false" hidden="false" ht="13.3" outlineLevel="0" r="1182">
      <c r="A1182" s="9" t="n">
        <v>38273</v>
      </c>
      <c r="B1182" s="5" t="n">
        <v>38.87</v>
      </c>
      <c r="C1182" s="5" t="n">
        <v>39.76</v>
      </c>
      <c r="D1182" s="5" t="n">
        <v>38.74</v>
      </c>
      <c r="E1182" s="5" t="n">
        <v>39.75</v>
      </c>
      <c r="F1182" s="5" t="n">
        <v>41536000</v>
      </c>
      <c r="G1182" s="5" t="n">
        <v>19.79</v>
      </c>
    </row>
    <row collapsed="false" customFormat="false" customHeight="false" hidden="false" ht="13.3" outlineLevel="0" r="1183">
      <c r="A1183" s="9" t="n">
        <v>38274</v>
      </c>
      <c r="B1183" s="5" t="n">
        <v>43.19</v>
      </c>
      <c r="C1183" s="5" t="n">
        <v>45.75</v>
      </c>
      <c r="D1183" s="5" t="n">
        <v>42.55</v>
      </c>
      <c r="E1183" s="5" t="n">
        <v>44.98</v>
      </c>
      <c r="F1183" s="5" t="n">
        <v>98872400</v>
      </c>
      <c r="G1183" s="5" t="n">
        <v>22.39</v>
      </c>
    </row>
    <row collapsed="false" customFormat="false" customHeight="false" hidden="false" ht="13.3" outlineLevel="0" r="1184">
      <c r="A1184" s="9" t="n">
        <v>38275</v>
      </c>
      <c r="B1184" s="5" t="n">
        <v>44.88</v>
      </c>
      <c r="C1184" s="5" t="n">
        <v>45.61</v>
      </c>
      <c r="D1184" s="5" t="n">
        <v>44.19</v>
      </c>
      <c r="E1184" s="5" t="n">
        <v>45.5</v>
      </c>
      <c r="F1184" s="5" t="n">
        <v>36826000</v>
      </c>
      <c r="G1184" s="5" t="n">
        <v>22.65</v>
      </c>
    </row>
    <row collapsed="false" customFormat="false" customHeight="false" hidden="false" ht="13.3" outlineLevel="0" r="1185">
      <c r="A1185" s="9" t="n">
        <v>38278</v>
      </c>
      <c r="B1185" s="5" t="n">
        <v>44.7</v>
      </c>
      <c r="C1185" s="5" t="n">
        <v>47.75</v>
      </c>
      <c r="D1185" s="5" t="n">
        <v>44.7</v>
      </c>
      <c r="E1185" s="5" t="n">
        <v>47.75</v>
      </c>
      <c r="F1185" s="5" t="n">
        <v>42884000</v>
      </c>
      <c r="G1185" s="5" t="n">
        <v>23.77</v>
      </c>
    </row>
    <row collapsed="false" customFormat="false" customHeight="false" hidden="false" ht="13.3" outlineLevel="0" r="1186">
      <c r="A1186" s="9" t="n">
        <v>38279</v>
      </c>
      <c r="B1186" s="5" t="n">
        <v>48.1</v>
      </c>
      <c r="C1186" s="5" t="n">
        <v>48.35</v>
      </c>
      <c r="D1186" s="5" t="n">
        <v>47.31</v>
      </c>
      <c r="E1186" s="5" t="n">
        <v>47.42</v>
      </c>
      <c r="F1186" s="5" t="n">
        <v>28642600</v>
      </c>
      <c r="G1186" s="5" t="n">
        <v>23.61</v>
      </c>
    </row>
    <row collapsed="false" customFormat="false" customHeight="false" hidden="false" ht="13.3" outlineLevel="0" r="1187">
      <c r="A1187" s="9" t="n">
        <v>38280</v>
      </c>
      <c r="B1187" s="5" t="n">
        <v>47.18</v>
      </c>
      <c r="C1187" s="5" t="n">
        <v>47.6</v>
      </c>
      <c r="D1187" s="5" t="n">
        <v>46.65</v>
      </c>
      <c r="E1187" s="5" t="n">
        <v>47.47</v>
      </c>
      <c r="F1187" s="5" t="n">
        <v>21611000</v>
      </c>
      <c r="G1187" s="5" t="n">
        <v>23.63</v>
      </c>
    </row>
    <row collapsed="false" customFormat="false" customHeight="false" hidden="false" ht="13.3" outlineLevel="0" r="1188">
      <c r="A1188" s="9" t="n">
        <v>38281</v>
      </c>
      <c r="B1188" s="5" t="n">
        <v>47.48</v>
      </c>
      <c r="C1188" s="5" t="n">
        <v>48.13</v>
      </c>
      <c r="D1188" s="5" t="n">
        <v>47.36</v>
      </c>
      <c r="E1188" s="5" t="n">
        <v>47.94</v>
      </c>
      <c r="F1188" s="5" t="n">
        <v>25875200</v>
      </c>
      <c r="G1188" s="5" t="n">
        <v>23.87</v>
      </c>
    </row>
    <row collapsed="false" customFormat="false" customHeight="false" hidden="false" ht="13.3" outlineLevel="0" r="1189">
      <c r="A1189" s="9" t="n">
        <v>38282</v>
      </c>
      <c r="B1189" s="5" t="n">
        <v>47.54</v>
      </c>
      <c r="C1189" s="5" t="n">
        <v>47.67</v>
      </c>
      <c r="D1189" s="5" t="n">
        <v>47.02</v>
      </c>
      <c r="E1189" s="5" t="n">
        <v>47.41</v>
      </c>
      <c r="F1189" s="5" t="n">
        <v>17252400</v>
      </c>
      <c r="G1189" s="5" t="n">
        <v>23.6</v>
      </c>
    </row>
    <row collapsed="false" customFormat="false" customHeight="false" hidden="false" ht="13.3" outlineLevel="0" r="1190">
      <c r="A1190" s="9" t="n">
        <v>38285</v>
      </c>
      <c r="B1190" s="5" t="n">
        <v>47.2</v>
      </c>
      <c r="C1190" s="5" t="n">
        <v>47.84</v>
      </c>
      <c r="D1190" s="5" t="n">
        <v>47.07</v>
      </c>
      <c r="E1190" s="5" t="n">
        <v>47.55</v>
      </c>
      <c r="F1190" s="5" t="n">
        <v>14023000</v>
      </c>
      <c r="G1190" s="5" t="n">
        <v>23.67</v>
      </c>
    </row>
    <row collapsed="false" customFormat="false" customHeight="false" hidden="false" ht="13.3" outlineLevel="0" r="1191">
      <c r="A1191" s="9" t="n">
        <v>38286</v>
      </c>
      <c r="B1191" s="5" t="n">
        <v>47.45</v>
      </c>
      <c r="C1191" s="5" t="n">
        <v>48.05</v>
      </c>
      <c r="D1191" s="5" t="n">
        <v>46.97</v>
      </c>
      <c r="E1191" s="5" t="n">
        <v>47.97</v>
      </c>
      <c r="F1191" s="5" t="n">
        <v>21227200</v>
      </c>
      <c r="G1191" s="5" t="n">
        <v>23.88</v>
      </c>
    </row>
    <row collapsed="false" customFormat="false" customHeight="false" hidden="false" ht="13.3" outlineLevel="0" r="1192">
      <c r="A1192" s="9" t="n">
        <v>38287</v>
      </c>
      <c r="B1192" s="5" t="n">
        <v>48.51</v>
      </c>
      <c r="C1192" s="5" t="n">
        <v>50.62</v>
      </c>
      <c r="D1192" s="5" t="n">
        <v>48.17</v>
      </c>
      <c r="E1192" s="5" t="n">
        <v>50.3</v>
      </c>
      <c r="F1192" s="5" t="n">
        <v>42624800</v>
      </c>
      <c r="G1192" s="5" t="n">
        <v>25.04</v>
      </c>
    </row>
    <row collapsed="false" customFormat="false" customHeight="false" hidden="false" ht="13.3" outlineLevel="0" r="1193">
      <c r="A1193" s="9" t="n">
        <v>38288</v>
      </c>
      <c r="B1193" s="5" t="n">
        <v>49.98</v>
      </c>
      <c r="C1193" s="5" t="n">
        <v>52.22</v>
      </c>
      <c r="D1193" s="5" t="n">
        <v>49.5</v>
      </c>
      <c r="E1193" s="5" t="n">
        <v>52.19</v>
      </c>
      <c r="F1193" s="5" t="n">
        <v>30866600</v>
      </c>
      <c r="G1193" s="5" t="n">
        <v>25.98</v>
      </c>
    </row>
    <row collapsed="false" customFormat="false" customHeight="false" hidden="false" ht="13.3" outlineLevel="0" r="1194">
      <c r="A1194" s="9" t="n">
        <v>38289</v>
      </c>
      <c r="B1194" s="5" t="n">
        <v>51.84</v>
      </c>
      <c r="C1194" s="5" t="n">
        <v>53.2</v>
      </c>
      <c r="D1194" s="5" t="n">
        <v>51.8</v>
      </c>
      <c r="E1194" s="5" t="n">
        <v>52.4</v>
      </c>
      <c r="F1194" s="5" t="n">
        <v>28936400</v>
      </c>
      <c r="G1194" s="5" t="n">
        <v>26.09</v>
      </c>
    </row>
    <row collapsed="false" customFormat="false" customHeight="false" hidden="false" ht="13.3" outlineLevel="0" r="1195">
      <c r="A1195" s="9" t="n">
        <v>38292</v>
      </c>
      <c r="B1195" s="5" t="n">
        <v>52.5</v>
      </c>
      <c r="C1195" s="5" t="n">
        <v>53.26</v>
      </c>
      <c r="D1195" s="5" t="n">
        <v>52.04</v>
      </c>
      <c r="E1195" s="5" t="n">
        <v>52.45</v>
      </c>
      <c r="F1195" s="5" t="n">
        <v>21501800</v>
      </c>
      <c r="G1195" s="5" t="n">
        <v>26.11</v>
      </c>
    </row>
    <row collapsed="false" customFormat="false" customHeight="false" hidden="false" ht="13.3" outlineLevel="0" r="1196">
      <c r="A1196" s="9" t="n">
        <v>38293</v>
      </c>
      <c r="B1196" s="5" t="n">
        <v>52.4</v>
      </c>
      <c r="C1196" s="5" t="n">
        <v>54.08</v>
      </c>
      <c r="D1196" s="5" t="n">
        <v>52.4</v>
      </c>
      <c r="E1196" s="5" t="n">
        <v>53.5</v>
      </c>
      <c r="F1196" s="5" t="n">
        <v>26071000</v>
      </c>
      <c r="G1196" s="5" t="n">
        <v>26.64</v>
      </c>
    </row>
    <row collapsed="false" customFormat="false" customHeight="false" hidden="false" ht="13.3" outlineLevel="0" r="1197">
      <c r="A1197" s="9" t="n">
        <v>38294</v>
      </c>
      <c r="B1197" s="5" t="n">
        <v>54.37</v>
      </c>
      <c r="C1197" s="5" t="n">
        <v>56.11</v>
      </c>
      <c r="D1197" s="5" t="n">
        <v>53.99</v>
      </c>
      <c r="E1197" s="5" t="n">
        <v>55.31</v>
      </c>
      <c r="F1197" s="5" t="n">
        <v>43006200</v>
      </c>
      <c r="G1197" s="5" t="n">
        <v>27.54</v>
      </c>
    </row>
    <row collapsed="false" customFormat="false" customHeight="false" hidden="false" ht="13.3" outlineLevel="0" r="1198">
      <c r="A1198" s="9" t="n">
        <v>38295</v>
      </c>
      <c r="B1198" s="5" t="n">
        <v>55.03</v>
      </c>
      <c r="C1198" s="5" t="n">
        <v>55.55</v>
      </c>
      <c r="D1198" s="5" t="n">
        <v>54.37</v>
      </c>
      <c r="E1198" s="5" t="n">
        <v>54.45</v>
      </c>
      <c r="F1198" s="5" t="n">
        <v>33165200</v>
      </c>
      <c r="G1198" s="5" t="n">
        <v>27.11</v>
      </c>
    </row>
    <row collapsed="false" customFormat="false" customHeight="false" hidden="false" ht="13.3" outlineLevel="0" r="1199">
      <c r="A1199" s="9" t="n">
        <v>38296</v>
      </c>
      <c r="B1199" s="5" t="n">
        <v>54.86</v>
      </c>
      <c r="C1199" s="5" t="n">
        <v>55</v>
      </c>
      <c r="D1199" s="5" t="n">
        <v>52.04</v>
      </c>
      <c r="E1199" s="5" t="n">
        <v>54.72</v>
      </c>
      <c r="F1199" s="5" t="n">
        <v>43037400</v>
      </c>
      <c r="G1199" s="5" t="n">
        <v>27.24</v>
      </c>
    </row>
    <row collapsed="false" customFormat="false" customHeight="false" hidden="false" ht="13.3" outlineLevel="0" r="1200">
      <c r="A1200" s="9" t="n">
        <v>38299</v>
      </c>
      <c r="B1200" s="5" t="n">
        <v>54.27</v>
      </c>
      <c r="C1200" s="5" t="n">
        <v>55.45</v>
      </c>
      <c r="D1200" s="5" t="n">
        <v>53.86</v>
      </c>
      <c r="E1200" s="5" t="n">
        <v>54.38</v>
      </c>
      <c r="F1200" s="5" t="n">
        <v>18818600</v>
      </c>
      <c r="G1200" s="5" t="n">
        <v>27.07</v>
      </c>
    </row>
    <row collapsed="false" customFormat="false" customHeight="false" hidden="false" ht="13.3" outlineLevel="0" r="1201">
      <c r="A1201" s="9" t="n">
        <v>38300</v>
      </c>
      <c r="B1201" s="5" t="n">
        <v>54.23</v>
      </c>
      <c r="C1201" s="5" t="n">
        <v>54.55</v>
      </c>
      <c r="D1201" s="5" t="n">
        <v>53.38</v>
      </c>
      <c r="E1201" s="5" t="n">
        <v>54.05</v>
      </c>
      <c r="F1201" s="5" t="n">
        <v>16991600</v>
      </c>
      <c r="G1201" s="5" t="n">
        <v>26.91</v>
      </c>
    </row>
    <row collapsed="false" customFormat="false" customHeight="false" hidden="false" ht="13.3" outlineLevel="0" r="1202">
      <c r="A1202" s="9" t="n">
        <v>38301</v>
      </c>
      <c r="B1202" s="5" t="n">
        <v>53.95</v>
      </c>
      <c r="C1202" s="5" t="n">
        <v>55.39</v>
      </c>
      <c r="D1202" s="5" t="n">
        <v>53.91</v>
      </c>
      <c r="E1202" s="5" t="n">
        <v>54.75</v>
      </c>
      <c r="F1202" s="5" t="n">
        <v>18167000</v>
      </c>
      <c r="G1202" s="5" t="n">
        <v>27.26</v>
      </c>
    </row>
    <row collapsed="false" customFormat="false" customHeight="false" hidden="false" ht="13.3" outlineLevel="0" r="1203">
      <c r="A1203" s="9" t="n">
        <v>38302</v>
      </c>
      <c r="B1203" s="5" t="n">
        <v>54.95</v>
      </c>
      <c r="C1203" s="5" t="n">
        <v>55.43</v>
      </c>
      <c r="D1203" s="5" t="n">
        <v>54.23</v>
      </c>
      <c r="E1203" s="5" t="n">
        <v>55.3</v>
      </c>
      <c r="F1203" s="5" t="n">
        <v>14546400</v>
      </c>
      <c r="G1203" s="5" t="n">
        <v>27.53</v>
      </c>
    </row>
    <row collapsed="false" customFormat="false" customHeight="false" hidden="false" ht="13.3" outlineLevel="0" r="1204">
      <c r="A1204" s="9" t="n">
        <v>38303</v>
      </c>
      <c r="B1204" s="5" t="n">
        <v>55.01</v>
      </c>
      <c r="C1204" s="5" t="n">
        <v>55.69</v>
      </c>
      <c r="D1204" s="5" t="n">
        <v>54.84</v>
      </c>
      <c r="E1204" s="5" t="n">
        <v>55.5</v>
      </c>
      <c r="F1204" s="5" t="n">
        <v>14132200</v>
      </c>
      <c r="G1204" s="5" t="n">
        <v>27.63</v>
      </c>
    </row>
    <row collapsed="false" customFormat="false" customHeight="false" hidden="false" ht="13.3" outlineLevel="0" r="1205">
      <c r="A1205" s="9" t="n">
        <v>38306</v>
      </c>
      <c r="B1205" s="5" t="n">
        <v>55.2</v>
      </c>
      <c r="C1205" s="5" t="n">
        <v>55.46</v>
      </c>
      <c r="D1205" s="5" t="n">
        <v>54.34</v>
      </c>
      <c r="E1205" s="5" t="n">
        <v>55.24</v>
      </c>
      <c r="F1205" s="5" t="n">
        <v>13430200</v>
      </c>
      <c r="G1205" s="5" t="n">
        <v>27.5</v>
      </c>
    </row>
    <row collapsed="false" customFormat="false" customHeight="false" hidden="false" ht="13.3" outlineLevel="0" r="1206">
      <c r="A1206" s="9" t="n">
        <v>38307</v>
      </c>
      <c r="B1206" s="5" t="n">
        <v>55.16</v>
      </c>
      <c r="C1206" s="5" t="n">
        <v>55.2</v>
      </c>
      <c r="D1206" s="5" t="n">
        <v>54.48</v>
      </c>
      <c r="E1206" s="5" t="n">
        <v>54.94</v>
      </c>
      <c r="F1206" s="5" t="n">
        <v>10539400</v>
      </c>
      <c r="G1206" s="5" t="n">
        <v>27.35</v>
      </c>
    </row>
    <row collapsed="false" customFormat="false" customHeight="false" hidden="false" ht="13.3" outlineLevel="0" r="1207">
      <c r="A1207" s="9" t="n">
        <v>38308</v>
      </c>
      <c r="B1207" s="5" t="n">
        <v>55.19</v>
      </c>
      <c r="C1207" s="5" t="n">
        <v>55.45</v>
      </c>
      <c r="D1207" s="5" t="n">
        <v>54.22</v>
      </c>
      <c r="E1207" s="5" t="n">
        <v>54.9</v>
      </c>
      <c r="F1207" s="5" t="n">
        <v>14205400</v>
      </c>
      <c r="G1207" s="5" t="n">
        <v>27.33</v>
      </c>
    </row>
    <row collapsed="false" customFormat="false" customHeight="false" hidden="false" ht="13.3" outlineLevel="0" r="1208">
      <c r="A1208" s="9" t="n">
        <v>38309</v>
      </c>
      <c r="B1208" s="5" t="n">
        <v>54.3</v>
      </c>
      <c r="C1208" s="5" t="n">
        <v>55.45</v>
      </c>
      <c r="D1208" s="5" t="n">
        <v>54.29</v>
      </c>
      <c r="E1208" s="5" t="n">
        <v>55.39</v>
      </c>
      <c r="F1208" s="5" t="n">
        <v>16398200</v>
      </c>
      <c r="G1208" s="5" t="n">
        <v>27.58</v>
      </c>
    </row>
    <row collapsed="false" customFormat="false" customHeight="false" hidden="false" ht="13.3" outlineLevel="0" r="1209">
      <c r="A1209" s="9" t="n">
        <v>38310</v>
      </c>
      <c r="B1209" s="5" t="n">
        <v>55.49</v>
      </c>
      <c r="C1209" s="5" t="n">
        <v>56.91</v>
      </c>
      <c r="D1209" s="5" t="n">
        <v>54.5</v>
      </c>
      <c r="E1209" s="5" t="n">
        <v>55.17</v>
      </c>
      <c r="F1209" s="5" t="n">
        <v>27331400</v>
      </c>
      <c r="G1209" s="5" t="n">
        <v>27.47</v>
      </c>
    </row>
    <row collapsed="false" customFormat="false" customHeight="false" hidden="false" ht="13.3" outlineLevel="0" r="1210">
      <c r="A1210" s="9" t="n">
        <v>38313</v>
      </c>
      <c r="B1210" s="5" t="n">
        <v>61.8</v>
      </c>
      <c r="C1210" s="5" t="n">
        <v>64</v>
      </c>
      <c r="D1210" s="5" t="n">
        <v>57.9</v>
      </c>
      <c r="E1210" s="5" t="n">
        <v>61.35</v>
      </c>
      <c r="F1210" s="5" t="n">
        <v>91721800</v>
      </c>
      <c r="G1210" s="5" t="n">
        <v>30.54</v>
      </c>
    </row>
    <row collapsed="false" customFormat="false" customHeight="false" hidden="false" ht="13.3" outlineLevel="0" r="1211">
      <c r="A1211" s="9" t="n">
        <v>38314</v>
      </c>
      <c r="B1211" s="5" t="n">
        <v>62.3</v>
      </c>
      <c r="C1211" s="5" t="n">
        <v>62.45</v>
      </c>
      <c r="D1211" s="5" t="n">
        <v>61.05</v>
      </c>
      <c r="E1211" s="5" t="n">
        <v>61.27</v>
      </c>
      <c r="F1211" s="5" t="n">
        <v>32551800</v>
      </c>
      <c r="G1211" s="5" t="n">
        <v>30.5</v>
      </c>
    </row>
    <row collapsed="false" customFormat="false" customHeight="false" hidden="false" ht="13.3" outlineLevel="0" r="1212">
      <c r="A1212" s="9" t="n">
        <v>38315</v>
      </c>
      <c r="B1212" s="5" t="n">
        <v>61.69</v>
      </c>
      <c r="C1212" s="5" t="n">
        <v>65.2</v>
      </c>
      <c r="D1212" s="5" t="n">
        <v>61.55</v>
      </c>
      <c r="E1212" s="5" t="n">
        <v>64.05</v>
      </c>
      <c r="F1212" s="5" t="n">
        <v>49671000</v>
      </c>
      <c r="G1212" s="5" t="n">
        <v>31.89</v>
      </c>
    </row>
    <row collapsed="false" customFormat="false" customHeight="false" hidden="false" ht="13.3" outlineLevel="0" r="1213">
      <c r="A1213" s="9" t="n">
        <v>38317</v>
      </c>
      <c r="B1213" s="5" t="n">
        <v>65.35</v>
      </c>
      <c r="C1213" s="5" t="n">
        <v>65.76</v>
      </c>
      <c r="D1213" s="5" t="n">
        <v>64.34</v>
      </c>
      <c r="E1213" s="5" t="n">
        <v>64.55</v>
      </c>
      <c r="F1213" s="5" t="n">
        <v>19648000</v>
      </c>
      <c r="G1213" s="5" t="n">
        <v>32.14</v>
      </c>
    </row>
    <row collapsed="false" customFormat="false" customHeight="false" hidden="false" ht="13.3" outlineLevel="0" r="1214">
      <c r="A1214" s="9" t="n">
        <v>38320</v>
      </c>
      <c r="B1214" s="5" t="n">
        <v>68.95</v>
      </c>
      <c r="C1214" s="5" t="n">
        <v>69.57</v>
      </c>
      <c r="D1214" s="5" t="n">
        <v>67.41</v>
      </c>
      <c r="E1214" s="5" t="n">
        <v>68.44</v>
      </c>
      <c r="F1214" s="5" t="n">
        <v>61175600</v>
      </c>
      <c r="G1214" s="5" t="n">
        <v>34.07</v>
      </c>
    </row>
    <row collapsed="false" customFormat="false" customHeight="false" hidden="false" ht="13.3" outlineLevel="0" r="1215">
      <c r="A1215" s="9" t="n">
        <v>38321</v>
      </c>
      <c r="B1215" s="5" t="n">
        <v>68.79</v>
      </c>
      <c r="C1215" s="5" t="n">
        <v>68.79</v>
      </c>
      <c r="D1215" s="5" t="n">
        <v>67.05</v>
      </c>
      <c r="E1215" s="5" t="n">
        <v>67.05</v>
      </c>
      <c r="F1215" s="5" t="n">
        <v>36732800</v>
      </c>
      <c r="G1215" s="5" t="n">
        <v>33.38</v>
      </c>
    </row>
    <row collapsed="false" customFormat="false" customHeight="false" hidden="false" ht="13.3" outlineLevel="0" r="1216">
      <c r="A1216" s="9" t="n">
        <v>38322</v>
      </c>
      <c r="B1216" s="5" t="n">
        <v>67.79</v>
      </c>
      <c r="C1216" s="5" t="n">
        <v>67.95</v>
      </c>
      <c r="D1216" s="5" t="n">
        <v>66.27</v>
      </c>
      <c r="E1216" s="5" t="n">
        <v>67.79</v>
      </c>
      <c r="F1216" s="5" t="n">
        <v>28591200</v>
      </c>
      <c r="G1216" s="5" t="n">
        <v>33.75</v>
      </c>
    </row>
    <row collapsed="false" customFormat="false" customHeight="false" hidden="false" ht="13.3" outlineLevel="0" r="1217">
      <c r="A1217" s="9" t="n">
        <v>38323</v>
      </c>
      <c r="B1217" s="5" t="n">
        <v>66.13</v>
      </c>
      <c r="C1217" s="5" t="n">
        <v>66.9</v>
      </c>
      <c r="D1217" s="5" t="n">
        <v>64.66</v>
      </c>
      <c r="E1217" s="5" t="n">
        <v>65.21</v>
      </c>
      <c r="F1217" s="5" t="n">
        <v>35265800</v>
      </c>
      <c r="G1217" s="5" t="n">
        <v>32.47</v>
      </c>
    </row>
    <row collapsed="false" customFormat="false" customHeight="false" hidden="false" ht="13.3" outlineLevel="0" r="1218">
      <c r="A1218" s="9" t="n">
        <v>38324</v>
      </c>
      <c r="B1218" s="5" t="n">
        <v>64.53</v>
      </c>
      <c r="C1218" s="5" t="n">
        <v>65</v>
      </c>
      <c r="D1218" s="5" t="n">
        <v>61.75</v>
      </c>
      <c r="E1218" s="5" t="n">
        <v>62.68</v>
      </c>
      <c r="F1218" s="5" t="n">
        <v>44244600</v>
      </c>
      <c r="G1218" s="5" t="n">
        <v>31.21</v>
      </c>
    </row>
    <row collapsed="false" customFormat="false" customHeight="false" hidden="false" ht="13.3" outlineLevel="0" r="1219">
      <c r="A1219" s="9" t="n">
        <v>38327</v>
      </c>
      <c r="B1219" s="5" t="n">
        <v>64.25</v>
      </c>
      <c r="C1219" s="5" t="n">
        <v>66.24</v>
      </c>
      <c r="D1219" s="5" t="n">
        <v>62.95</v>
      </c>
      <c r="E1219" s="5" t="n">
        <v>65.78</v>
      </c>
      <c r="F1219" s="5" t="n">
        <v>44568600</v>
      </c>
      <c r="G1219" s="5" t="n">
        <v>32.75</v>
      </c>
    </row>
    <row collapsed="false" customFormat="false" customHeight="false" hidden="false" ht="13.3" outlineLevel="0" r="1220">
      <c r="A1220" s="9" t="n">
        <v>38328</v>
      </c>
      <c r="B1220" s="5" t="n">
        <v>65.93</v>
      </c>
      <c r="C1220" s="5" t="n">
        <v>66.73</v>
      </c>
      <c r="D1220" s="5" t="n">
        <v>62.56</v>
      </c>
      <c r="E1220" s="5" t="n">
        <v>62.89</v>
      </c>
      <c r="F1220" s="5" t="n">
        <v>37746400</v>
      </c>
      <c r="G1220" s="5" t="n">
        <v>31.31</v>
      </c>
    </row>
    <row collapsed="false" customFormat="false" customHeight="false" hidden="false" ht="13.3" outlineLevel="0" r="1221">
      <c r="A1221" s="9" t="n">
        <v>38329</v>
      </c>
      <c r="B1221" s="5" t="n">
        <v>63.08</v>
      </c>
      <c r="C1221" s="5" t="n">
        <v>64.43</v>
      </c>
      <c r="D1221" s="5" t="n">
        <v>62.05</v>
      </c>
      <c r="E1221" s="5" t="n">
        <v>63.28</v>
      </c>
      <c r="F1221" s="5" t="n">
        <v>24710800</v>
      </c>
      <c r="G1221" s="5" t="n">
        <v>31.5</v>
      </c>
    </row>
    <row collapsed="false" customFormat="false" customHeight="false" hidden="false" ht="13.3" outlineLevel="0" r="1222">
      <c r="A1222" s="9" t="n">
        <v>38330</v>
      </c>
      <c r="B1222" s="5" t="n">
        <v>62.81</v>
      </c>
      <c r="C1222" s="5" t="n">
        <v>64.4</v>
      </c>
      <c r="D1222" s="5" t="n">
        <v>62.07</v>
      </c>
      <c r="E1222" s="5" t="n">
        <v>63.99</v>
      </c>
      <c r="F1222" s="5" t="n">
        <v>26482200</v>
      </c>
      <c r="G1222" s="5" t="n">
        <v>31.86</v>
      </c>
    </row>
    <row collapsed="false" customFormat="false" customHeight="false" hidden="false" ht="13.3" outlineLevel="0" r="1223">
      <c r="A1223" s="9" t="n">
        <v>38331</v>
      </c>
      <c r="B1223" s="5" t="n">
        <v>65.03</v>
      </c>
      <c r="C1223" s="5" t="n">
        <v>66.05</v>
      </c>
      <c r="D1223" s="5" t="n">
        <v>64.7</v>
      </c>
      <c r="E1223" s="5" t="n">
        <v>65.15</v>
      </c>
      <c r="F1223" s="5" t="n">
        <v>27706200</v>
      </c>
      <c r="G1223" s="5" t="n">
        <v>32.44</v>
      </c>
    </row>
    <row collapsed="false" customFormat="false" customHeight="false" hidden="false" ht="13.3" outlineLevel="0" r="1224">
      <c r="A1224" s="9" t="n">
        <v>38334</v>
      </c>
      <c r="B1224" s="5" t="n">
        <v>65.62</v>
      </c>
      <c r="C1224" s="5" t="n">
        <v>65.9</v>
      </c>
      <c r="D1224" s="5" t="n">
        <v>64.6</v>
      </c>
      <c r="E1224" s="5" t="n">
        <v>64.91</v>
      </c>
      <c r="F1224" s="5" t="n">
        <v>14108600</v>
      </c>
      <c r="G1224" s="5" t="n">
        <v>32.32</v>
      </c>
    </row>
    <row collapsed="false" customFormat="false" customHeight="false" hidden="false" ht="13.3" outlineLevel="0" r="1225">
      <c r="A1225" s="9" t="n">
        <v>38335</v>
      </c>
      <c r="B1225" s="5" t="n">
        <v>65.4</v>
      </c>
      <c r="C1225" s="5" t="n">
        <v>65.88</v>
      </c>
      <c r="D1225" s="5" t="n">
        <v>65.02</v>
      </c>
      <c r="E1225" s="5" t="n">
        <v>65.29</v>
      </c>
      <c r="F1225" s="5" t="n">
        <v>14847200</v>
      </c>
      <c r="G1225" s="5" t="n">
        <v>32.51</v>
      </c>
    </row>
    <row collapsed="false" customFormat="false" customHeight="false" hidden="false" ht="13.3" outlineLevel="0" r="1226">
      <c r="A1226" s="9" t="n">
        <v>38336</v>
      </c>
      <c r="B1226" s="5" t="n">
        <v>65.24</v>
      </c>
      <c r="C1226" s="5" t="n">
        <v>65.46</v>
      </c>
      <c r="D1226" s="5" t="n">
        <v>64.66</v>
      </c>
      <c r="E1226" s="5" t="n">
        <v>65.26</v>
      </c>
      <c r="F1226" s="5" t="n">
        <v>14227200</v>
      </c>
      <c r="G1226" s="5" t="n">
        <v>32.49</v>
      </c>
    </row>
    <row collapsed="false" customFormat="false" customHeight="false" hidden="false" ht="13.3" outlineLevel="0" r="1227">
      <c r="A1227" s="9" t="n">
        <v>38337</v>
      </c>
      <c r="B1227" s="5" t="n">
        <v>66.15</v>
      </c>
      <c r="C1227" s="5" t="n">
        <v>67.5</v>
      </c>
      <c r="D1227" s="5" t="n">
        <v>66.05</v>
      </c>
      <c r="E1227" s="5" t="n">
        <v>66.6</v>
      </c>
      <c r="F1227" s="5" t="n">
        <v>40218400</v>
      </c>
      <c r="G1227" s="5" t="n">
        <v>33.16</v>
      </c>
    </row>
    <row collapsed="false" customFormat="false" customHeight="false" hidden="false" ht="13.3" outlineLevel="0" r="1228">
      <c r="A1228" s="9" t="n">
        <v>38338</v>
      </c>
      <c r="B1228" s="5" t="n">
        <v>66.84</v>
      </c>
      <c r="C1228" s="5" t="n">
        <v>67.04</v>
      </c>
      <c r="D1228" s="5" t="n">
        <v>64.9</v>
      </c>
      <c r="E1228" s="5" t="n">
        <v>64.99</v>
      </c>
      <c r="F1228" s="5" t="n">
        <v>27982000</v>
      </c>
      <c r="G1228" s="5" t="n">
        <v>32.36</v>
      </c>
    </row>
    <row collapsed="false" customFormat="false" customHeight="false" hidden="false" ht="13.3" outlineLevel="0" r="1229">
      <c r="A1229" s="9" t="n">
        <v>38341</v>
      </c>
      <c r="B1229" s="5" t="n">
        <v>65.47</v>
      </c>
      <c r="C1229" s="5" t="n">
        <v>66</v>
      </c>
      <c r="D1229" s="5" t="n">
        <v>61.76</v>
      </c>
      <c r="E1229" s="5" t="n">
        <v>62.72</v>
      </c>
      <c r="F1229" s="5" t="n">
        <v>41718800</v>
      </c>
      <c r="G1229" s="5" t="n">
        <v>31.23</v>
      </c>
    </row>
    <row collapsed="false" customFormat="false" customHeight="false" hidden="false" ht="13.3" outlineLevel="0" r="1230">
      <c r="A1230" s="9" t="n">
        <v>38342</v>
      </c>
      <c r="B1230" s="5" t="n">
        <v>63.56</v>
      </c>
      <c r="C1230" s="5" t="n">
        <v>63.77</v>
      </c>
      <c r="D1230" s="5" t="n">
        <v>61.6</v>
      </c>
      <c r="E1230" s="5" t="n">
        <v>63.69</v>
      </c>
      <c r="F1230" s="5" t="n">
        <v>38014800</v>
      </c>
      <c r="G1230" s="5" t="n">
        <v>31.71</v>
      </c>
    </row>
    <row collapsed="false" customFormat="false" customHeight="false" hidden="false" ht="13.3" outlineLevel="0" r="1231">
      <c r="A1231" s="9" t="n">
        <v>38343</v>
      </c>
      <c r="B1231" s="5" t="n">
        <v>63.66</v>
      </c>
      <c r="C1231" s="5" t="n">
        <v>64.36</v>
      </c>
      <c r="D1231" s="5" t="n">
        <v>63.4</v>
      </c>
      <c r="E1231" s="5" t="n">
        <v>63.75</v>
      </c>
      <c r="F1231" s="5" t="n">
        <v>20208200</v>
      </c>
      <c r="G1231" s="5" t="n">
        <v>31.74</v>
      </c>
    </row>
    <row collapsed="false" customFormat="false" customHeight="false" hidden="false" ht="13.3" outlineLevel="0" r="1232">
      <c r="A1232" s="9" t="n">
        <v>38344</v>
      </c>
      <c r="B1232" s="5" t="n">
        <v>63.75</v>
      </c>
      <c r="C1232" s="5" t="n">
        <v>64.25</v>
      </c>
      <c r="D1232" s="5" t="n">
        <v>63.6</v>
      </c>
      <c r="E1232" s="5" t="n">
        <v>64.01</v>
      </c>
      <c r="F1232" s="5" t="n">
        <v>8783200</v>
      </c>
      <c r="G1232" s="5" t="n">
        <v>31.87</v>
      </c>
    </row>
    <row collapsed="false" customFormat="false" customHeight="false" hidden="false" ht="13.3" outlineLevel="0" r="1233">
      <c r="A1233" s="9" t="n">
        <v>38348</v>
      </c>
      <c r="B1233" s="5" t="n">
        <v>64.8</v>
      </c>
      <c r="C1233" s="5" t="n">
        <v>65.15</v>
      </c>
      <c r="D1233" s="5" t="n">
        <v>62.88</v>
      </c>
      <c r="E1233" s="5" t="n">
        <v>63.16</v>
      </c>
      <c r="F1233" s="5" t="n">
        <v>19981800</v>
      </c>
      <c r="G1233" s="5" t="n">
        <v>31.44</v>
      </c>
    </row>
    <row collapsed="false" customFormat="false" customHeight="false" hidden="false" ht="13.3" outlineLevel="0" r="1234">
      <c r="A1234" s="9" t="n">
        <v>38349</v>
      </c>
      <c r="B1234" s="5" t="n">
        <v>63.3</v>
      </c>
      <c r="C1234" s="5" t="n">
        <v>64.25</v>
      </c>
      <c r="D1234" s="5" t="n">
        <v>62.05</v>
      </c>
      <c r="E1234" s="5" t="n">
        <v>64.18</v>
      </c>
      <c r="F1234" s="5" t="n">
        <v>21848400</v>
      </c>
      <c r="G1234" s="5" t="n">
        <v>31.95</v>
      </c>
    </row>
    <row collapsed="false" customFormat="false" customHeight="false" hidden="false" ht="13.3" outlineLevel="0" r="1235">
      <c r="A1235" s="9" t="n">
        <v>38350</v>
      </c>
      <c r="B1235" s="5" t="n">
        <v>63.81</v>
      </c>
      <c r="C1235" s="5" t="n">
        <v>64.98</v>
      </c>
      <c r="D1235" s="5" t="n">
        <v>63.57</v>
      </c>
      <c r="E1235" s="5" t="n">
        <v>64.44</v>
      </c>
      <c r="F1235" s="5" t="n">
        <v>16055800</v>
      </c>
      <c r="G1235" s="5" t="n">
        <v>32.08</v>
      </c>
    </row>
    <row collapsed="false" customFormat="false" customHeight="false" hidden="false" ht="13.3" outlineLevel="0" r="1236">
      <c r="A1236" s="9" t="n">
        <v>38351</v>
      </c>
      <c r="B1236" s="5" t="n">
        <v>64.81</v>
      </c>
      <c r="C1236" s="5" t="n">
        <v>65.03</v>
      </c>
      <c r="D1236" s="5" t="n">
        <v>64.22</v>
      </c>
      <c r="E1236" s="5" t="n">
        <v>64.8</v>
      </c>
      <c r="F1236" s="5" t="n">
        <v>12333600</v>
      </c>
      <c r="G1236" s="5" t="n">
        <v>32.26</v>
      </c>
    </row>
    <row collapsed="false" customFormat="false" customHeight="false" hidden="false" ht="13.3" outlineLevel="0" r="1237">
      <c r="A1237" s="9" t="n">
        <v>38352</v>
      </c>
      <c r="B1237" s="5" t="n">
        <v>64.89</v>
      </c>
      <c r="C1237" s="5" t="n">
        <v>65</v>
      </c>
      <c r="D1237" s="5" t="n">
        <v>64.03</v>
      </c>
      <c r="E1237" s="5" t="n">
        <v>64.4</v>
      </c>
      <c r="F1237" s="5" t="n">
        <v>9949600</v>
      </c>
      <c r="G1237" s="5" t="n">
        <v>32.06</v>
      </c>
    </row>
    <row collapsed="false" customFormat="false" customHeight="false" hidden="false" ht="13.3" outlineLevel="0" r="1238">
      <c r="A1238" s="9" t="n">
        <v>38355</v>
      </c>
      <c r="B1238" s="5" t="n">
        <v>64.78</v>
      </c>
      <c r="C1238" s="5" t="n">
        <v>65.11</v>
      </c>
      <c r="D1238" s="5" t="n">
        <v>62.6</v>
      </c>
      <c r="E1238" s="5" t="n">
        <v>63.29</v>
      </c>
      <c r="F1238" s="5" t="n">
        <v>24714000</v>
      </c>
      <c r="G1238" s="5" t="n">
        <v>31.51</v>
      </c>
    </row>
    <row collapsed="false" customFormat="false" customHeight="false" hidden="false" ht="13.3" outlineLevel="0" r="1239">
      <c r="A1239" s="9" t="n">
        <v>38356</v>
      </c>
      <c r="B1239" s="5" t="n">
        <v>63.79</v>
      </c>
      <c r="C1239" s="5" t="n">
        <v>65.47</v>
      </c>
      <c r="D1239" s="5" t="n">
        <v>62.97</v>
      </c>
      <c r="E1239" s="5" t="n">
        <v>63.94</v>
      </c>
      <c r="F1239" s="5" t="n">
        <v>39171800</v>
      </c>
      <c r="G1239" s="5" t="n">
        <v>31.83</v>
      </c>
    </row>
    <row collapsed="false" customFormat="false" customHeight="false" hidden="false" ht="13.3" outlineLevel="0" r="1240">
      <c r="A1240" s="9" t="n">
        <v>38357</v>
      </c>
      <c r="B1240" s="5" t="n">
        <v>64.46</v>
      </c>
      <c r="C1240" s="5" t="n">
        <v>65.25</v>
      </c>
      <c r="D1240" s="5" t="n">
        <v>64.05</v>
      </c>
      <c r="E1240" s="5" t="n">
        <v>64.5</v>
      </c>
      <c r="F1240" s="5" t="n">
        <v>24301200</v>
      </c>
      <c r="G1240" s="5" t="n">
        <v>32.11</v>
      </c>
    </row>
    <row collapsed="false" customFormat="false" customHeight="false" hidden="false" ht="13.3" outlineLevel="0" r="1241">
      <c r="A1241" s="9" t="n">
        <v>38358</v>
      </c>
      <c r="B1241" s="5" t="n">
        <v>64.67</v>
      </c>
      <c r="C1241" s="5" t="n">
        <v>64.91</v>
      </c>
      <c r="D1241" s="5" t="n">
        <v>63.33</v>
      </c>
      <c r="E1241" s="5" t="n">
        <v>64.55</v>
      </c>
      <c r="F1241" s="5" t="n">
        <v>25198400</v>
      </c>
      <c r="G1241" s="5" t="n">
        <v>32.14</v>
      </c>
    </row>
    <row collapsed="false" customFormat="false" customHeight="false" hidden="false" ht="13.3" outlineLevel="0" r="1242">
      <c r="A1242" s="9" t="n">
        <v>38359</v>
      </c>
      <c r="B1242" s="5" t="n">
        <v>65</v>
      </c>
      <c r="C1242" s="5" t="n">
        <v>69.63</v>
      </c>
      <c r="D1242" s="5" t="n">
        <v>64.75</v>
      </c>
      <c r="E1242" s="5" t="n">
        <v>69.25</v>
      </c>
      <c r="F1242" s="5" t="n">
        <v>79551800</v>
      </c>
      <c r="G1242" s="5" t="n">
        <v>34.48</v>
      </c>
    </row>
    <row collapsed="false" customFormat="false" customHeight="false" hidden="false" ht="13.3" outlineLevel="0" r="1243">
      <c r="A1243" s="9" t="n">
        <v>38362</v>
      </c>
      <c r="B1243" s="5" t="n">
        <v>69.83</v>
      </c>
      <c r="C1243" s="5" t="n">
        <v>70.7</v>
      </c>
      <c r="D1243" s="5" t="n">
        <v>67.88</v>
      </c>
      <c r="E1243" s="5" t="n">
        <v>68.96</v>
      </c>
      <c r="F1243" s="5" t="n">
        <v>61618200</v>
      </c>
      <c r="G1243" s="5" t="n">
        <v>34.33</v>
      </c>
    </row>
    <row collapsed="false" customFormat="false" customHeight="false" hidden="false" ht="13.3" outlineLevel="0" r="1244">
      <c r="A1244" s="9" t="n">
        <v>38363</v>
      </c>
      <c r="B1244" s="5" t="n">
        <v>68.25</v>
      </c>
      <c r="C1244" s="5" t="n">
        <v>69.15</v>
      </c>
      <c r="D1244" s="5" t="n">
        <v>64.14</v>
      </c>
      <c r="E1244" s="5" t="n">
        <v>64.56</v>
      </c>
      <c r="F1244" s="5" t="n">
        <v>93272400</v>
      </c>
      <c r="G1244" s="5" t="n">
        <v>32.14</v>
      </c>
    </row>
    <row collapsed="false" customFormat="false" customHeight="false" hidden="false" ht="13.3" outlineLevel="0" r="1245">
      <c r="A1245" s="9" t="n">
        <v>38364</v>
      </c>
      <c r="B1245" s="5" t="n">
        <v>65.45</v>
      </c>
      <c r="C1245" s="5" t="n">
        <v>65.9</v>
      </c>
      <c r="D1245" s="5" t="n">
        <v>63.3</v>
      </c>
      <c r="E1245" s="5" t="n">
        <v>65.46</v>
      </c>
      <c r="F1245" s="5" t="n">
        <v>68560800</v>
      </c>
      <c r="G1245" s="5" t="n">
        <v>32.59</v>
      </c>
    </row>
    <row collapsed="false" customFormat="false" customHeight="false" hidden="false" ht="13.3" outlineLevel="0" r="1246">
      <c r="A1246" s="9" t="n">
        <v>38365</v>
      </c>
      <c r="B1246" s="5" t="n">
        <v>73.71</v>
      </c>
      <c r="C1246" s="5" t="n">
        <v>74.42</v>
      </c>
      <c r="D1246" s="5" t="n">
        <v>69.73</v>
      </c>
      <c r="E1246" s="5" t="n">
        <v>69.8</v>
      </c>
      <c r="F1246" s="5" t="n">
        <v>113025600</v>
      </c>
      <c r="G1246" s="5" t="n">
        <v>34.75</v>
      </c>
    </row>
    <row collapsed="false" customFormat="false" customHeight="false" hidden="false" ht="13.3" outlineLevel="0" r="1247">
      <c r="A1247" s="9" t="n">
        <v>38366</v>
      </c>
      <c r="B1247" s="5" t="n">
        <v>70.25</v>
      </c>
      <c r="C1247" s="5" t="n">
        <v>71.72</v>
      </c>
      <c r="D1247" s="5" t="n">
        <v>69.19</v>
      </c>
      <c r="E1247" s="5" t="n">
        <v>70.2</v>
      </c>
      <c r="F1247" s="5" t="n">
        <v>63240800</v>
      </c>
      <c r="G1247" s="5" t="n">
        <v>34.95</v>
      </c>
    </row>
    <row collapsed="false" customFormat="false" customHeight="false" hidden="false" ht="13.3" outlineLevel="0" r="1248">
      <c r="A1248" s="9" t="n">
        <v>38370</v>
      </c>
      <c r="B1248" s="5" t="n">
        <v>69.85</v>
      </c>
      <c r="C1248" s="5" t="n">
        <v>70.7</v>
      </c>
      <c r="D1248" s="5" t="n">
        <v>67.75</v>
      </c>
      <c r="E1248" s="5" t="n">
        <v>70.65</v>
      </c>
      <c r="F1248" s="5" t="n">
        <v>35945000</v>
      </c>
      <c r="G1248" s="5" t="n">
        <v>35.17</v>
      </c>
    </row>
    <row collapsed="false" customFormat="false" customHeight="false" hidden="false" ht="13.3" outlineLevel="0" r="1249">
      <c r="A1249" s="9" t="n">
        <v>38371</v>
      </c>
      <c r="B1249" s="5" t="n">
        <v>70.49</v>
      </c>
      <c r="C1249" s="5" t="n">
        <v>71.46</v>
      </c>
      <c r="D1249" s="5" t="n">
        <v>69.75</v>
      </c>
      <c r="E1249" s="5" t="n">
        <v>69.88</v>
      </c>
      <c r="F1249" s="5" t="n">
        <v>26853400</v>
      </c>
      <c r="G1249" s="5" t="n">
        <v>34.79</v>
      </c>
    </row>
    <row collapsed="false" customFormat="false" customHeight="false" hidden="false" ht="13.3" outlineLevel="0" r="1250">
      <c r="A1250" s="9" t="n">
        <v>38372</v>
      </c>
      <c r="B1250" s="5" t="n">
        <v>69.65</v>
      </c>
      <c r="C1250" s="5" t="n">
        <v>71.27</v>
      </c>
      <c r="D1250" s="5" t="n">
        <v>69.47</v>
      </c>
      <c r="E1250" s="5" t="n">
        <v>70.46</v>
      </c>
      <c r="F1250" s="5" t="n">
        <v>32675800</v>
      </c>
      <c r="G1250" s="5" t="n">
        <v>35.08</v>
      </c>
    </row>
    <row collapsed="false" customFormat="false" customHeight="false" hidden="false" ht="13.3" outlineLevel="0" r="1251">
      <c r="A1251" s="9" t="n">
        <v>38373</v>
      </c>
      <c r="B1251" s="5" t="n">
        <v>71.31</v>
      </c>
      <c r="C1251" s="5" t="n">
        <v>71.6</v>
      </c>
      <c r="D1251" s="5" t="n">
        <v>70</v>
      </c>
      <c r="E1251" s="5" t="n">
        <v>70.49</v>
      </c>
      <c r="F1251" s="5" t="n">
        <v>32547600</v>
      </c>
      <c r="G1251" s="5" t="n">
        <v>35.09</v>
      </c>
    </row>
    <row collapsed="false" customFormat="false" customHeight="false" hidden="false" ht="13.3" outlineLevel="0" r="1252">
      <c r="A1252" s="9" t="n">
        <v>38376</v>
      </c>
      <c r="B1252" s="5" t="n">
        <v>70.98</v>
      </c>
      <c r="C1252" s="5" t="n">
        <v>71.78</v>
      </c>
      <c r="D1252" s="5" t="n">
        <v>70.55</v>
      </c>
      <c r="E1252" s="5" t="n">
        <v>70.76</v>
      </c>
      <c r="F1252" s="5" t="n">
        <v>30058200</v>
      </c>
      <c r="G1252" s="5" t="n">
        <v>35.23</v>
      </c>
    </row>
    <row collapsed="false" customFormat="false" customHeight="false" hidden="false" ht="13.3" outlineLevel="0" r="1253">
      <c r="A1253" s="9" t="n">
        <v>38377</v>
      </c>
      <c r="B1253" s="5" t="n">
        <v>71.37</v>
      </c>
      <c r="C1253" s="5" t="n">
        <v>72.84</v>
      </c>
      <c r="D1253" s="5" t="n">
        <v>70.94</v>
      </c>
      <c r="E1253" s="5" t="n">
        <v>72.05</v>
      </c>
      <c r="F1253" s="5" t="n">
        <v>34615400</v>
      </c>
      <c r="G1253" s="5" t="n">
        <v>35.87</v>
      </c>
    </row>
    <row collapsed="false" customFormat="false" customHeight="false" hidden="false" ht="13.3" outlineLevel="0" r="1254">
      <c r="A1254" s="9" t="n">
        <v>38378</v>
      </c>
      <c r="B1254" s="5" t="n">
        <v>72.66</v>
      </c>
      <c r="C1254" s="5" t="n">
        <v>72.75</v>
      </c>
      <c r="D1254" s="5" t="n">
        <v>71.22</v>
      </c>
      <c r="E1254" s="5" t="n">
        <v>72.25</v>
      </c>
      <c r="F1254" s="5" t="n">
        <v>26410600</v>
      </c>
      <c r="G1254" s="5" t="n">
        <v>35.97</v>
      </c>
    </row>
    <row collapsed="false" customFormat="false" customHeight="false" hidden="false" ht="13.3" outlineLevel="0" r="1255">
      <c r="A1255" s="9" t="n">
        <v>38379</v>
      </c>
      <c r="B1255" s="5" t="n">
        <v>72.16</v>
      </c>
      <c r="C1255" s="5" t="n">
        <v>72.92</v>
      </c>
      <c r="D1255" s="5" t="n">
        <v>71.55</v>
      </c>
      <c r="E1255" s="5" t="n">
        <v>72.64</v>
      </c>
      <c r="F1255" s="5" t="n">
        <v>17722400</v>
      </c>
      <c r="G1255" s="5" t="n">
        <v>36.16</v>
      </c>
    </row>
    <row collapsed="false" customFormat="false" customHeight="false" hidden="false" ht="13.3" outlineLevel="0" r="1256">
      <c r="A1256" s="9" t="n">
        <v>38380</v>
      </c>
      <c r="B1256" s="5" t="n">
        <v>72.62</v>
      </c>
      <c r="C1256" s="5" t="n">
        <v>73.98</v>
      </c>
      <c r="D1256" s="5" t="n">
        <v>72.44</v>
      </c>
      <c r="E1256" s="5" t="n">
        <v>73.98</v>
      </c>
      <c r="F1256" s="5" t="n">
        <v>28629000</v>
      </c>
      <c r="G1256" s="5" t="n">
        <v>36.83</v>
      </c>
    </row>
    <row collapsed="false" customFormat="false" customHeight="false" hidden="false" ht="13.3" outlineLevel="0" r="1257">
      <c r="A1257" s="9" t="n">
        <v>38383</v>
      </c>
      <c r="B1257" s="5" t="n">
        <v>74.58</v>
      </c>
      <c r="C1257" s="5" t="n">
        <v>77.89</v>
      </c>
      <c r="D1257" s="5" t="n">
        <v>74.51</v>
      </c>
      <c r="E1257" s="5" t="n">
        <v>76.9</v>
      </c>
      <c r="F1257" s="5" t="n">
        <v>60039200</v>
      </c>
      <c r="G1257" s="5" t="n">
        <v>38.29</v>
      </c>
    </row>
    <row collapsed="false" customFormat="false" customHeight="false" hidden="false" ht="13.3" outlineLevel="0" r="1258">
      <c r="A1258" s="9" t="n">
        <v>38384</v>
      </c>
      <c r="B1258" s="5" t="n">
        <v>77.05</v>
      </c>
      <c r="C1258" s="5" t="n">
        <v>77.77</v>
      </c>
      <c r="D1258" s="5" t="n">
        <v>76.58</v>
      </c>
      <c r="E1258" s="5" t="n">
        <v>77.53</v>
      </c>
      <c r="F1258" s="5" t="n">
        <v>24228400</v>
      </c>
      <c r="G1258" s="5" t="n">
        <v>38.6</v>
      </c>
    </row>
    <row collapsed="false" customFormat="false" customHeight="false" hidden="false" ht="13.3" outlineLevel="0" r="1259">
      <c r="A1259" s="9" t="n">
        <v>38385</v>
      </c>
      <c r="B1259" s="5" t="n">
        <v>77.95</v>
      </c>
      <c r="C1259" s="5" t="n">
        <v>79.91</v>
      </c>
      <c r="D1259" s="5" t="n">
        <v>77.69</v>
      </c>
      <c r="E1259" s="5" t="n">
        <v>79.63</v>
      </c>
      <c r="F1259" s="5" t="n">
        <v>36430800</v>
      </c>
      <c r="G1259" s="5" t="n">
        <v>39.64</v>
      </c>
    </row>
    <row collapsed="false" customFormat="false" customHeight="false" hidden="false" ht="13.3" outlineLevel="0" r="1260">
      <c r="A1260" s="9" t="n">
        <v>38386</v>
      </c>
      <c r="B1260" s="5" t="n">
        <v>79.1</v>
      </c>
      <c r="C1260" s="5" t="n">
        <v>79.43</v>
      </c>
      <c r="D1260" s="5" t="n">
        <v>77.33</v>
      </c>
      <c r="E1260" s="5" t="n">
        <v>77.81</v>
      </c>
      <c r="F1260" s="5" t="n">
        <v>26130400</v>
      </c>
      <c r="G1260" s="5" t="n">
        <v>38.74</v>
      </c>
    </row>
    <row collapsed="false" customFormat="false" customHeight="false" hidden="false" ht="13.3" outlineLevel="0" r="1261">
      <c r="A1261" s="9" t="n">
        <v>38387</v>
      </c>
      <c r="B1261" s="5" t="n">
        <v>77.87</v>
      </c>
      <c r="C1261" s="5" t="n">
        <v>78.93</v>
      </c>
      <c r="D1261" s="5" t="n">
        <v>77.53</v>
      </c>
      <c r="E1261" s="5" t="n">
        <v>78.84</v>
      </c>
      <c r="F1261" s="5" t="n">
        <v>20127000</v>
      </c>
      <c r="G1261" s="5" t="n">
        <v>39.25</v>
      </c>
    </row>
    <row collapsed="false" customFormat="false" customHeight="false" hidden="false" ht="13.3" outlineLevel="0" r="1262">
      <c r="A1262" s="9" t="n">
        <v>38390</v>
      </c>
      <c r="B1262" s="5" t="n">
        <v>78.93</v>
      </c>
      <c r="C1262" s="5" t="n">
        <v>79.35</v>
      </c>
      <c r="D1262" s="5" t="n">
        <v>77.5</v>
      </c>
      <c r="E1262" s="5" t="n">
        <v>78.94</v>
      </c>
      <c r="F1262" s="5" t="n">
        <v>18730600</v>
      </c>
      <c r="G1262" s="5" t="n">
        <v>39.3</v>
      </c>
    </row>
    <row collapsed="false" customFormat="false" customHeight="false" hidden="false" ht="13.3" outlineLevel="0" r="1263">
      <c r="A1263" s="9" t="n">
        <v>38391</v>
      </c>
      <c r="B1263" s="5" t="n">
        <v>79.07</v>
      </c>
      <c r="C1263" s="5" t="n">
        <v>81.38</v>
      </c>
      <c r="D1263" s="5" t="n">
        <v>78.79</v>
      </c>
      <c r="E1263" s="5" t="n">
        <v>80.9</v>
      </c>
      <c r="F1263" s="5" t="n">
        <v>31786400</v>
      </c>
      <c r="G1263" s="5" t="n">
        <v>40.28</v>
      </c>
    </row>
    <row collapsed="false" customFormat="false" customHeight="false" hidden="false" ht="13.3" outlineLevel="0" r="1264">
      <c r="A1264" s="9" t="n">
        <v>38392</v>
      </c>
      <c r="B1264" s="5" t="n">
        <v>81.04</v>
      </c>
      <c r="C1264" s="5" t="n">
        <v>81.99</v>
      </c>
      <c r="D1264" s="5" t="n">
        <v>78.1</v>
      </c>
      <c r="E1264" s="5" t="n">
        <v>78.74</v>
      </c>
      <c r="F1264" s="5" t="n">
        <v>42552000</v>
      </c>
      <c r="G1264" s="5" t="n">
        <v>39.2</v>
      </c>
    </row>
    <row collapsed="false" customFormat="false" customHeight="false" hidden="false" ht="13.3" outlineLevel="0" r="1265">
      <c r="A1265" s="9" t="n">
        <v>38393</v>
      </c>
      <c r="B1265" s="5" t="n">
        <v>78.72</v>
      </c>
      <c r="C1265" s="5" t="n">
        <v>79.28</v>
      </c>
      <c r="D1265" s="5" t="n">
        <v>76.66</v>
      </c>
      <c r="E1265" s="5" t="n">
        <v>78.36</v>
      </c>
      <c r="F1265" s="5" t="n">
        <v>39036400</v>
      </c>
      <c r="G1265" s="5" t="n">
        <v>39.01</v>
      </c>
    </row>
    <row collapsed="false" customFormat="false" customHeight="false" hidden="false" ht="13.3" outlineLevel="0" r="1266">
      <c r="A1266" s="9" t="n">
        <v>38394</v>
      </c>
      <c r="B1266" s="5" t="n">
        <v>79.86</v>
      </c>
      <c r="C1266" s="5" t="n">
        <v>81.76</v>
      </c>
      <c r="D1266" s="5" t="n">
        <v>78.94</v>
      </c>
      <c r="E1266" s="5" t="n">
        <v>81.21</v>
      </c>
      <c r="F1266" s="5" t="n">
        <v>42894800</v>
      </c>
      <c r="G1266" s="5" t="n">
        <v>40.43</v>
      </c>
    </row>
    <row collapsed="false" customFormat="false" customHeight="false" hidden="false" ht="13.3" outlineLevel="0" r="1267">
      <c r="A1267" s="9" t="n">
        <v>38397</v>
      </c>
      <c r="B1267" s="5" t="n">
        <v>82.73</v>
      </c>
      <c r="C1267" s="5" t="n">
        <v>84.79</v>
      </c>
      <c r="D1267" s="5" t="n">
        <v>82.05</v>
      </c>
      <c r="E1267" s="5" t="n">
        <v>84.63</v>
      </c>
      <c r="F1267" s="5" t="n">
        <v>45409400</v>
      </c>
      <c r="G1267" s="5" t="n">
        <v>42.13</v>
      </c>
    </row>
    <row collapsed="false" customFormat="false" customHeight="false" hidden="false" ht="13.3" outlineLevel="0" r="1268">
      <c r="A1268" s="9" t="n">
        <v>38398</v>
      </c>
      <c r="B1268" s="5" t="n">
        <v>86.66</v>
      </c>
      <c r="C1268" s="5" t="n">
        <v>89.08</v>
      </c>
      <c r="D1268" s="5" t="n">
        <v>86</v>
      </c>
      <c r="E1268" s="5" t="n">
        <v>88.41</v>
      </c>
      <c r="F1268" s="5" t="n">
        <v>82579200</v>
      </c>
      <c r="G1268" s="5" t="n">
        <v>44.02</v>
      </c>
    </row>
    <row collapsed="false" customFormat="false" customHeight="false" hidden="false" ht="13.3" outlineLevel="0" r="1269">
      <c r="A1269" s="9" t="n">
        <v>38399</v>
      </c>
      <c r="B1269" s="5" t="n">
        <v>88.15</v>
      </c>
      <c r="C1269" s="5" t="n">
        <v>90.2</v>
      </c>
      <c r="D1269" s="5" t="n">
        <v>87.35</v>
      </c>
      <c r="E1269" s="5" t="n">
        <v>90.13</v>
      </c>
      <c r="F1269" s="5" t="n">
        <v>58544400</v>
      </c>
      <c r="G1269" s="5" t="n">
        <v>44.87</v>
      </c>
    </row>
    <row collapsed="false" customFormat="false" customHeight="false" hidden="false" ht="13.3" outlineLevel="0" r="1270">
      <c r="A1270" s="9" t="n">
        <v>38400</v>
      </c>
      <c r="B1270" s="5" t="n">
        <v>90.65</v>
      </c>
      <c r="C1270" s="5" t="n">
        <v>90.88</v>
      </c>
      <c r="D1270" s="5" t="n">
        <v>87.45</v>
      </c>
      <c r="E1270" s="5" t="n">
        <v>87.81</v>
      </c>
      <c r="F1270" s="5" t="n">
        <v>54231200</v>
      </c>
      <c r="G1270" s="5" t="n">
        <v>43.72</v>
      </c>
    </row>
    <row collapsed="false" customFormat="false" customHeight="false" hidden="false" ht="13.3" outlineLevel="0" r="1271">
      <c r="A1271" s="9" t="n">
        <v>38401</v>
      </c>
      <c r="B1271" s="5" t="n">
        <v>87.74</v>
      </c>
      <c r="C1271" s="5" t="n">
        <v>87.86</v>
      </c>
      <c r="D1271" s="5" t="n">
        <v>86.25</v>
      </c>
      <c r="E1271" s="5" t="n">
        <v>86.81</v>
      </c>
      <c r="F1271" s="5" t="n">
        <v>41544800</v>
      </c>
      <c r="G1271" s="5" t="n">
        <v>43.22</v>
      </c>
    </row>
    <row collapsed="false" customFormat="false" customHeight="false" hidden="false" ht="13.3" outlineLevel="0" r="1272">
      <c r="A1272" s="9" t="n">
        <v>38405</v>
      </c>
      <c r="B1272" s="5" t="n">
        <v>86.3</v>
      </c>
      <c r="C1272" s="5" t="n">
        <v>88.3</v>
      </c>
      <c r="D1272" s="5" t="n">
        <v>85.29</v>
      </c>
      <c r="E1272" s="5" t="n">
        <v>85.29</v>
      </c>
      <c r="F1272" s="5" t="n">
        <v>43546200</v>
      </c>
      <c r="G1272" s="5" t="n">
        <v>42.46</v>
      </c>
    </row>
    <row collapsed="false" customFormat="false" customHeight="false" hidden="false" ht="13.3" outlineLevel="0" r="1273">
      <c r="A1273" s="9" t="n">
        <v>38406</v>
      </c>
      <c r="B1273" s="5" t="n">
        <v>86.72</v>
      </c>
      <c r="C1273" s="5" t="n">
        <v>88.45</v>
      </c>
      <c r="D1273" s="5" t="n">
        <v>85.55</v>
      </c>
      <c r="E1273" s="5" t="n">
        <v>88.23</v>
      </c>
      <c r="F1273" s="5" t="n">
        <v>48042200</v>
      </c>
      <c r="G1273" s="5" t="n">
        <v>43.93</v>
      </c>
    </row>
    <row collapsed="false" customFormat="false" customHeight="false" hidden="false" ht="13.3" outlineLevel="0" r="1274">
      <c r="A1274" s="9" t="n">
        <v>38407</v>
      </c>
      <c r="B1274" s="5" t="n">
        <v>88.48</v>
      </c>
      <c r="C1274" s="5" t="n">
        <v>89.31</v>
      </c>
      <c r="D1274" s="5" t="n">
        <v>87.73</v>
      </c>
      <c r="E1274" s="5" t="n">
        <v>88.93</v>
      </c>
      <c r="F1274" s="5" t="n">
        <v>54251000</v>
      </c>
      <c r="G1274" s="5" t="n">
        <v>44.27</v>
      </c>
    </row>
    <row collapsed="false" customFormat="false" customHeight="false" hidden="false" ht="13.3" outlineLevel="0" r="1275">
      <c r="A1275" s="9" t="n">
        <v>38408</v>
      </c>
      <c r="B1275" s="5" t="n">
        <v>89.62</v>
      </c>
      <c r="C1275" s="5" t="n">
        <v>89.91</v>
      </c>
      <c r="D1275" s="5" t="n">
        <v>88.19</v>
      </c>
      <c r="E1275" s="5" t="n">
        <v>88.99</v>
      </c>
      <c r="F1275" s="5" t="n">
        <v>32696800</v>
      </c>
      <c r="G1275" s="5" t="n">
        <v>44.3</v>
      </c>
    </row>
    <row collapsed="false" customFormat="false" customHeight="false" hidden="false" ht="13.3" outlineLevel="0" r="1276">
      <c r="A1276" s="9" t="n">
        <v>38411</v>
      </c>
      <c r="B1276" s="5" t="n">
        <v>44.68</v>
      </c>
      <c r="C1276" s="5" t="n">
        <v>45.14</v>
      </c>
      <c r="D1276" s="5" t="n">
        <v>43.96</v>
      </c>
      <c r="E1276" s="5" t="n">
        <v>44.86</v>
      </c>
      <c r="F1276" s="5" t="n">
        <v>23271800</v>
      </c>
      <c r="G1276" s="5" t="n">
        <v>44.67</v>
      </c>
    </row>
    <row collapsed="false" customFormat="false" customHeight="false" hidden="false" ht="13.3" outlineLevel="0" r="1277">
      <c r="A1277" s="9" t="n">
        <v>38412</v>
      </c>
      <c r="B1277" s="5" t="n">
        <v>44.99</v>
      </c>
      <c r="C1277" s="5" t="n">
        <v>45.11</v>
      </c>
      <c r="D1277" s="5" t="n">
        <v>44.16</v>
      </c>
      <c r="E1277" s="5" t="n">
        <v>44.5</v>
      </c>
      <c r="F1277" s="5" t="n">
        <v>16721000</v>
      </c>
      <c r="G1277" s="5" t="n">
        <v>44.31</v>
      </c>
    </row>
    <row collapsed="false" customFormat="false" customHeight="false" hidden="false" ht="13.3" outlineLevel="0" r="1278">
      <c r="A1278" s="9" t="n">
        <v>38413</v>
      </c>
      <c r="B1278" s="5" t="n">
        <v>44.25</v>
      </c>
      <c r="C1278" s="5" t="n">
        <v>44.89</v>
      </c>
      <c r="D1278" s="5" t="n">
        <v>44.08</v>
      </c>
      <c r="E1278" s="5" t="n">
        <v>44.12</v>
      </c>
      <c r="F1278" s="5" t="n">
        <v>16362900</v>
      </c>
      <c r="G1278" s="5" t="n">
        <v>43.93</v>
      </c>
    </row>
    <row collapsed="false" customFormat="false" customHeight="false" hidden="false" ht="13.3" outlineLevel="0" r="1279">
      <c r="A1279" s="9" t="n">
        <v>38414</v>
      </c>
      <c r="B1279" s="5" t="n">
        <v>44.37</v>
      </c>
      <c r="C1279" s="5" t="n">
        <v>44.41</v>
      </c>
      <c r="D1279" s="5" t="n">
        <v>41.22</v>
      </c>
      <c r="E1279" s="5" t="n">
        <v>41.79</v>
      </c>
      <c r="F1279" s="5" t="n">
        <v>50416200</v>
      </c>
      <c r="G1279" s="5" t="n">
        <v>41.61</v>
      </c>
    </row>
    <row collapsed="false" customFormat="false" customHeight="false" hidden="false" ht="13.3" outlineLevel="0" r="1280">
      <c r="A1280" s="9" t="n">
        <v>38415</v>
      </c>
      <c r="B1280" s="5" t="n">
        <v>42.76</v>
      </c>
      <c r="C1280" s="5" t="n">
        <v>43.01</v>
      </c>
      <c r="D1280" s="5" t="n">
        <v>41.85</v>
      </c>
      <c r="E1280" s="5" t="n">
        <v>42.81</v>
      </c>
      <c r="F1280" s="5" t="n">
        <v>27022100</v>
      </c>
      <c r="G1280" s="5" t="n">
        <v>42.63</v>
      </c>
    </row>
    <row collapsed="false" customFormat="false" customHeight="false" hidden="false" ht="13.3" outlineLevel="0" r="1281">
      <c r="A1281" s="9" t="n">
        <v>38418</v>
      </c>
      <c r="B1281" s="5" t="n">
        <v>42.8</v>
      </c>
      <c r="C1281" s="5" t="n">
        <v>43.25</v>
      </c>
      <c r="D1281" s="5" t="n">
        <v>42.35</v>
      </c>
      <c r="E1281" s="5" t="n">
        <v>42.75</v>
      </c>
      <c r="F1281" s="5" t="n">
        <v>16094000</v>
      </c>
      <c r="G1281" s="5" t="n">
        <v>42.57</v>
      </c>
    </row>
    <row collapsed="false" customFormat="false" customHeight="false" hidden="false" ht="13.3" outlineLevel="0" r="1282">
      <c r="A1282" s="9" t="n">
        <v>38419</v>
      </c>
      <c r="B1282" s="5" t="n">
        <v>41.9</v>
      </c>
      <c r="C1282" s="5" t="n">
        <v>42.16</v>
      </c>
      <c r="D1282" s="5" t="n">
        <v>40.1</v>
      </c>
      <c r="E1282" s="5" t="n">
        <v>40.53</v>
      </c>
      <c r="F1282" s="5" t="n">
        <v>36480400</v>
      </c>
      <c r="G1282" s="5" t="n">
        <v>40.36</v>
      </c>
    </row>
    <row collapsed="false" customFormat="false" customHeight="false" hidden="false" ht="13.3" outlineLevel="0" r="1283">
      <c r="A1283" s="9" t="n">
        <v>38420</v>
      </c>
      <c r="B1283" s="5" t="n">
        <v>39.64</v>
      </c>
      <c r="C1283" s="5" t="n">
        <v>40.28</v>
      </c>
      <c r="D1283" s="5" t="n">
        <v>38.83</v>
      </c>
      <c r="E1283" s="5" t="n">
        <v>39.35</v>
      </c>
      <c r="F1283" s="5" t="n">
        <v>47230900</v>
      </c>
      <c r="G1283" s="5" t="n">
        <v>39.18</v>
      </c>
    </row>
    <row collapsed="false" customFormat="false" customHeight="false" hidden="false" ht="13.3" outlineLevel="0" r="1284">
      <c r="A1284" s="9" t="n">
        <v>38421</v>
      </c>
      <c r="B1284" s="5" t="n">
        <v>39.53</v>
      </c>
      <c r="C1284" s="5" t="n">
        <v>40.26</v>
      </c>
      <c r="D1284" s="5" t="n">
        <v>39.1</v>
      </c>
      <c r="E1284" s="5" t="n">
        <v>39.83</v>
      </c>
      <c r="F1284" s="5" t="n">
        <v>27753900</v>
      </c>
      <c r="G1284" s="5" t="n">
        <v>39.66</v>
      </c>
    </row>
    <row collapsed="false" customFormat="false" customHeight="false" hidden="false" ht="13.3" outlineLevel="0" r="1285">
      <c r="A1285" s="9" t="n">
        <v>38422</v>
      </c>
      <c r="B1285" s="5" t="n">
        <v>40.21</v>
      </c>
      <c r="C1285" s="5" t="n">
        <v>40.59</v>
      </c>
      <c r="D1285" s="5" t="n">
        <v>39.8</v>
      </c>
      <c r="E1285" s="5" t="n">
        <v>40.27</v>
      </c>
      <c r="F1285" s="5" t="n">
        <v>22601100</v>
      </c>
      <c r="G1285" s="5" t="n">
        <v>40.1</v>
      </c>
    </row>
    <row collapsed="false" customFormat="false" customHeight="false" hidden="false" ht="13.3" outlineLevel="0" r="1286">
      <c r="A1286" s="9" t="n">
        <v>38425</v>
      </c>
      <c r="B1286" s="5" t="n">
        <v>40.52</v>
      </c>
      <c r="C1286" s="5" t="n">
        <v>40.79</v>
      </c>
      <c r="D1286" s="5" t="n">
        <v>39.52</v>
      </c>
      <c r="E1286" s="5" t="n">
        <v>40.32</v>
      </c>
      <c r="F1286" s="5" t="n">
        <v>21620900</v>
      </c>
      <c r="G1286" s="5" t="n">
        <v>40.15</v>
      </c>
    </row>
    <row collapsed="false" customFormat="false" customHeight="false" hidden="false" ht="13.3" outlineLevel="0" r="1287">
      <c r="A1287" s="9" t="n">
        <v>38426</v>
      </c>
      <c r="B1287" s="5" t="n">
        <v>40.64</v>
      </c>
      <c r="C1287" s="5" t="n">
        <v>41.14</v>
      </c>
      <c r="D1287" s="5" t="n">
        <v>40.25</v>
      </c>
      <c r="E1287" s="5" t="n">
        <v>40.96</v>
      </c>
      <c r="F1287" s="5" t="n">
        <v>18164600</v>
      </c>
      <c r="G1287" s="5" t="n">
        <v>40.78</v>
      </c>
    </row>
    <row collapsed="false" customFormat="false" customHeight="false" hidden="false" ht="13.3" outlineLevel="0" r="1288">
      <c r="A1288" s="9" t="n">
        <v>38427</v>
      </c>
      <c r="B1288" s="5" t="n">
        <v>41.21</v>
      </c>
      <c r="C1288" s="5" t="n">
        <v>42.31</v>
      </c>
      <c r="D1288" s="5" t="n">
        <v>40.78</v>
      </c>
      <c r="E1288" s="5" t="n">
        <v>41.18</v>
      </c>
      <c r="F1288" s="5" t="n">
        <v>24921900</v>
      </c>
      <c r="G1288" s="5" t="n">
        <v>41</v>
      </c>
    </row>
    <row collapsed="false" customFormat="false" customHeight="false" hidden="false" ht="13.3" outlineLevel="0" r="1289">
      <c r="A1289" s="9" t="n">
        <v>38428</v>
      </c>
      <c r="B1289" s="5" t="n">
        <v>41.53</v>
      </c>
      <c r="C1289" s="5" t="n">
        <v>42.88</v>
      </c>
      <c r="D1289" s="5" t="n">
        <v>41.32</v>
      </c>
      <c r="E1289" s="5" t="n">
        <v>42.25</v>
      </c>
      <c r="F1289" s="5" t="n">
        <v>28640000</v>
      </c>
      <c r="G1289" s="5" t="n">
        <v>42.07</v>
      </c>
    </row>
    <row collapsed="false" customFormat="false" customHeight="false" hidden="false" ht="13.3" outlineLevel="0" r="1290">
      <c r="A1290" s="9" t="n">
        <v>38429</v>
      </c>
      <c r="B1290" s="5" t="n">
        <v>43.33</v>
      </c>
      <c r="C1290" s="5" t="n">
        <v>43.44</v>
      </c>
      <c r="D1290" s="5" t="n">
        <v>42.5</v>
      </c>
      <c r="E1290" s="5" t="n">
        <v>42.96</v>
      </c>
      <c r="F1290" s="5" t="n">
        <v>33576800</v>
      </c>
      <c r="G1290" s="5" t="n">
        <v>42.78</v>
      </c>
    </row>
    <row collapsed="false" customFormat="false" customHeight="false" hidden="false" ht="13.3" outlineLevel="0" r="1291">
      <c r="A1291" s="9" t="n">
        <v>38432</v>
      </c>
      <c r="B1291" s="5" t="n">
        <v>43.29</v>
      </c>
      <c r="C1291" s="5" t="n">
        <v>43.97</v>
      </c>
      <c r="D1291" s="5" t="n">
        <v>42.86</v>
      </c>
      <c r="E1291" s="5" t="n">
        <v>43.7</v>
      </c>
      <c r="F1291" s="5" t="n">
        <v>19326000</v>
      </c>
      <c r="G1291" s="5" t="n">
        <v>43.51</v>
      </c>
    </row>
    <row collapsed="false" customFormat="false" customHeight="false" hidden="false" ht="13.3" outlineLevel="0" r="1292">
      <c r="A1292" s="9" t="n">
        <v>38433</v>
      </c>
      <c r="B1292" s="5" t="n">
        <v>43.71</v>
      </c>
      <c r="C1292" s="5" t="n">
        <v>43.96</v>
      </c>
      <c r="D1292" s="5" t="n">
        <v>42.68</v>
      </c>
      <c r="E1292" s="5" t="n">
        <v>42.83</v>
      </c>
      <c r="F1292" s="5" t="n">
        <v>19693400</v>
      </c>
      <c r="G1292" s="5" t="n">
        <v>42.65</v>
      </c>
    </row>
    <row collapsed="false" customFormat="false" customHeight="false" hidden="false" ht="13.3" outlineLevel="0" r="1293">
      <c r="A1293" s="9" t="n">
        <v>38434</v>
      </c>
      <c r="B1293" s="5" t="n">
        <v>42.45</v>
      </c>
      <c r="C1293" s="5" t="n">
        <v>43.4</v>
      </c>
      <c r="D1293" s="5" t="n">
        <v>42.02</v>
      </c>
      <c r="E1293" s="5" t="n">
        <v>42.55</v>
      </c>
      <c r="F1293" s="5" t="n">
        <v>21779400</v>
      </c>
      <c r="G1293" s="5" t="n">
        <v>42.37</v>
      </c>
    </row>
    <row collapsed="false" customFormat="false" customHeight="false" hidden="false" ht="13.3" outlineLevel="0" r="1294">
      <c r="A1294" s="9" t="n">
        <v>38435</v>
      </c>
      <c r="B1294" s="5" t="n">
        <v>42.91</v>
      </c>
      <c r="C1294" s="5" t="n">
        <v>43</v>
      </c>
      <c r="D1294" s="5" t="n">
        <v>42.5</v>
      </c>
      <c r="E1294" s="5" t="n">
        <v>42.5</v>
      </c>
      <c r="F1294" s="5" t="n">
        <v>12596600</v>
      </c>
      <c r="G1294" s="5" t="n">
        <v>42.32</v>
      </c>
    </row>
    <row collapsed="false" customFormat="false" customHeight="false" hidden="false" ht="13.3" outlineLevel="0" r="1295">
      <c r="A1295" s="9" t="n">
        <v>38439</v>
      </c>
      <c r="B1295" s="5" t="n">
        <v>42.75</v>
      </c>
      <c r="C1295" s="5" t="n">
        <v>42.96</v>
      </c>
      <c r="D1295" s="5" t="n">
        <v>42.47</v>
      </c>
      <c r="E1295" s="5" t="n">
        <v>42.53</v>
      </c>
      <c r="F1295" s="5" t="n">
        <v>9836100</v>
      </c>
      <c r="G1295" s="5" t="n">
        <v>42.35</v>
      </c>
    </row>
    <row collapsed="false" customFormat="false" customHeight="false" hidden="false" ht="13.3" outlineLevel="0" r="1296">
      <c r="A1296" s="9" t="n">
        <v>38440</v>
      </c>
      <c r="B1296" s="5" t="n">
        <v>42.56</v>
      </c>
      <c r="C1296" s="5" t="n">
        <v>42.83</v>
      </c>
      <c r="D1296" s="5" t="n">
        <v>41.5</v>
      </c>
      <c r="E1296" s="5" t="n">
        <v>41.75</v>
      </c>
      <c r="F1296" s="5" t="n">
        <v>16477000</v>
      </c>
      <c r="G1296" s="5" t="n">
        <v>41.57</v>
      </c>
    </row>
    <row collapsed="false" customFormat="false" customHeight="false" hidden="false" ht="13.3" outlineLevel="0" r="1297">
      <c r="A1297" s="9" t="n">
        <v>38441</v>
      </c>
      <c r="B1297" s="5" t="n">
        <v>42.07</v>
      </c>
      <c r="C1297" s="5" t="n">
        <v>42.8</v>
      </c>
      <c r="D1297" s="5" t="n">
        <v>41.82</v>
      </c>
      <c r="E1297" s="5" t="n">
        <v>42.8</v>
      </c>
      <c r="F1297" s="5" t="n">
        <v>14105700</v>
      </c>
      <c r="G1297" s="5" t="n">
        <v>42.62</v>
      </c>
    </row>
    <row collapsed="false" customFormat="false" customHeight="false" hidden="false" ht="13.3" outlineLevel="0" r="1298">
      <c r="A1298" s="9" t="n">
        <v>38442</v>
      </c>
      <c r="B1298" s="5" t="n">
        <v>42.45</v>
      </c>
      <c r="C1298" s="5" t="n">
        <v>42.52</v>
      </c>
      <c r="D1298" s="5" t="n">
        <v>41.59</v>
      </c>
      <c r="E1298" s="5" t="n">
        <v>41.67</v>
      </c>
      <c r="F1298" s="5" t="n">
        <v>22719100</v>
      </c>
      <c r="G1298" s="5" t="n">
        <v>41.49</v>
      </c>
    </row>
    <row collapsed="false" customFormat="false" customHeight="false" hidden="false" ht="13.3" outlineLevel="0" r="1299">
      <c r="A1299" s="9" t="n">
        <v>38443</v>
      </c>
      <c r="B1299" s="5" t="n">
        <v>42.09</v>
      </c>
      <c r="C1299" s="5" t="n">
        <v>42.18</v>
      </c>
      <c r="D1299" s="5" t="n">
        <v>40.57</v>
      </c>
      <c r="E1299" s="5" t="n">
        <v>40.89</v>
      </c>
      <c r="F1299" s="5" t="n">
        <v>22903000</v>
      </c>
      <c r="G1299" s="5" t="n">
        <v>40.72</v>
      </c>
    </row>
    <row collapsed="false" customFormat="false" customHeight="false" hidden="false" ht="13.3" outlineLevel="0" r="1300">
      <c r="A1300" s="9" t="n">
        <v>38446</v>
      </c>
      <c r="B1300" s="5" t="n">
        <v>40.99</v>
      </c>
      <c r="C1300" s="5" t="n">
        <v>41.31</v>
      </c>
      <c r="D1300" s="5" t="n">
        <v>40.16</v>
      </c>
      <c r="E1300" s="5" t="n">
        <v>41.09</v>
      </c>
      <c r="F1300" s="5" t="n">
        <v>20714800</v>
      </c>
      <c r="G1300" s="5" t="n">
        <v>40.91</v>
      </c>
    </row>
    <row collapsed="false" customFormat="false" customHeight="false" hidden="false" ht="13.3" outlineLevel="0" r="1301">
      <c r="A1301" s="9" t="n">
        <v>38447</v>
      </c>
      <c r="B1301" s="5" t="n">
        <v>41.22</v>
      </c>
      <c r="C1301" s="5" t="n">
        <v>42.24</v>
      </c>
      <c r="D1301" s="5" t="n">
        <v>41.09</v>
      </c>
      <c r="E1301" s="5" t="n">
        <v>41.89</v>
      </c>
      <c r="F1301" s="5" t="n">
        <v>19865700</v>
      </c>
      <c r="G1301" s="5" t="n">
        <v>41.71</v>
      </c>
    </row>
    <row collapsed="false" customFormat="false" customHeight="false" hidden="false" ht="13.3" outlineLevel="0" r="1302">
      <c r="A1302" s="9" t="n">
        <v>38448</v>
      </c>
      <c r="B1302" s="5" t="n">
        <v>42.4</v>
      </c>
      <c r="C1302" s="5" t="n">
        <v>42.81</v>
      </c>
      <c r="D1302" s="5" t="n">
        <v>42.15</v>
      </c>
      <c r="E1302" s="5" t="n">
        <v>42.33</v>
      </c>
      <c r="F1302" s="5" t="n">
        <v>14815200</v>
      </c>
      <c r="G1302" s="5" t="n">
        <v>42.15</v>
      </c>
    </row>
    <row collapsed="false" customFormat="false" customHeight="false" hidden="false" ht="13.3" outlineLevel="0" r="1303">
      <c r="A1303" s="9" t="n">
        <v>38449</v>
      </c>
      <c r="B1303" s="5" t="n">
        <v>42.33</v>
      </c>
      <c r="C1303" s="5" t="n">
        <v>43.75</v>
      </c>
      <c r="D1303" s="5" t="n">
        <v>42.25</v>
      </c>
      <c r="E1303" s="5" t="n">
        <v>43.56</v>
      </c>
      <c r="F1303" s="5" t="n">
        <v>18106700</v>
      </c>
      <c r="G1303" s="5" t="n">
        <v>43.37</v>
      </c>
    </row>
    <row collapsed="false" customFormat="false" customHeight="false" hidden="false" ht="13.3" outlineLevel="0" r="1304">
      <c r="A1304" s="9" t="n">
        <v>38450</v>
      </c>
      <c r="B1304" s="5" t="n">
        <v>43.7</v>
      </c>
      <c r="C1304" s="5" t="n">
        <v>44.45</v>
      </c>
      <c r="D1304" s="5" t="n">
        <v>43.54</v>
      </c>
      <c r="E1304" s="5" t="n">
        <v>43.74</v>
      </c>
      <c r="F1304" s="5" t="n">
        <v>23212500</v>
      </c>
      <c r="G1304" s="5" t="n">
        <v>43.55</v>
      </c>
    </row>
    <row collapsed="false" customFormat="false" customHeight="false" hidden="false" ht="13.3" outlineLevel="0" r="1305">
      <c r="A1305" s="9" t="n">
        <v>38453</v>
      </c>
      <c r="B1305" s="5" t="n">
        <v>44.15</v>
      </c>
      <c r="C1305" s="5" t="n">
        <v>44.25</v>
      </c>
      <c r="D1305" s="5" t="n">
        <v>41.91</v>
      </c>
      <c r="E1305" s="5" t="n">
        <v>41.92</v>
      </c>
      <c r="F1305" s="5" t="n">
        <v>29345100</v>
      </c>
      <c r="G1305" s="5" t="n">
        <v>41.74</v>
      </c>
    </row>
    <row collapsed="false" customFormat="false" customHeight="false" hidden="false" ht="13.3" outlineLevel="0" r="1306">
      <c r="A1306" s="9" t="n">
        <v>38454</v>
      </c>
      <c r="B1306" s="5" t="n">
        <v>42.49</v>
      </c>
      <c r="C1306" s="5" t="n">
        <v>43.19</v>
      </c>
      <c r="D1306" s="5" t="n">
        <v>42.01</v>
      </c>
      <c r="E1306" s="5" t="n">
        <v>42.66</v>
      </c>
      <c r="F1306" s="5" t="n">
        <v>35037900</v>
      </c>
      <c r="G1306" s="5" t="n">
        <v>42.48</v>
      </c>
    </row>
    <row collapsed="false" customFormat="false" customHeight="false" hidden="false" ht="13.3" outlineLevel="0" r="1307">
      <c r="A1307" s="9" t="n">
        <v>38455</v>
      </c>
      <c r="B1307" s="5" t="n">
        <v>42.95</v>
      </c>
      <c r="C1307" s="5" t="n">
        <v>42.99</v>
      </c>
      <c r="D1307" s="5" t="n">
        <v>40.39</v>
      </c>
      <c r="E1307" s="5" t="n">
        <v>41.04</v>
      </c>
      <c r="F1307" s="5" t="n">
        <v>48998100</v>
      </c>
      <c r="G1307" s="5" t="n">
        <v>40.86</v>
      </c>
    </row>
    <row collapsed="false" customFormat="false" customHeight="false" hidden="false" ht="13.3" outlineLevel="0" r="1308">
      <c r="A1308" s="9" t="n">
        <v>38456</v>
      </c>
      <c r="B1308" s="5" t="n">
        <v>38.81</v>
      </c>
      <c r="C1308" s="5" t="n">
        <v>39.56</v>
      </c>
      <c r="D1308" s="5" t="n">
        <v>36.84</v>
      </c>
      <c r="E1308" s="5" t="n">
        <v>37.26</v>
      </c>
      <c r="F1308" s="5" t="n">
        <v>98328300</v>
      </c>
      <c r="G1308" s="5" t="n">
        <v>37.1</v>
      </c>
    </row>
    <row collapsed="false" customFormat="false" customHeight="false" hidden="false" ht="13.3" outlineLevel="0" r="1309">
      <c r="A1309" s="9" t="n">
        <v>38457</v>
      </c>
      <c r="B1309" s="5" t="n">
        <v>36.62</v>
      </c>
      <c r="C1309" s="5" t="n">
        <v>37.25</v>
      </c>
      <c r="D1309" s="5" t="n">
        <v>35.28</v>
      </c>
      <c r="E1309" s="5" t="n">
        <v>35.35</v>
      </c>
      <c r="F1309" s="5" t="n">
        <v>61717400</v>
      </c>
      <c r="G1309" s="5" t="n">
        <v>35.2</v>
      </c>
    </row>
    <row collapsed="false" customFormat="false" customHeight="false" hidden="false" ht="13.3" outlineLevel="0" r="1310">
      <c r="A1310" s="9" t="n">
        <v>38460</v>
      </c>
      <c r="B1310" s="5" t="n">
        <v>35</v>
      </c>
      <c r="C1310" s="5" t="n">
        <v>36.3</v>
      </c>
      <c r="D1310" s="5" t="n">
        <v>34</v>
      </c>
      <c r="E1310" s="5" t="n">
        <v>35.62</v>
      </c>
      <c r="F1310" s="5" t="n">
        <v>47399200</v>
      </c>
      <c r="G1310" s="5" t="n">
        <v>35.47</v>
      </c>
    </row>
    <row collapsed="false" customFormat="false" customHeight="false" hidden="false" ht="13.3" outlineLevel="0" r="1311">
      <c r="A1311" s="9" t="n">
        <v>38461</v>
      </c>
      <c r="B1311" s="5" t="n">
        <v>36.6</v>
      </c>
      <c r="C1311" s="5" t="n">
        <v>37.44</v>
      </c>
      <c r="D1311" s="5" t="n">
        <v>35.87</v>
      </c>
      <c r="E1311" s="5" t="n">
        <v>37.09</v>
      </c>
      <c r="F1311" s="5" t="n">
        <v>38630100</v>
      </c>
      <c r="G1311" s="5" t="n">
        <v>36.93</v>
      </c>
    </row>
    <row collapsed="false" customFormat="false" customHeight="false" hidden="false" ht="13.3" outlineLevel="0" r="1312">
      <c r="A1312" s="9" t="n">
        <v>38462</v>
      </c>
      <c r="B1312" s="5" t="n">
        <v>37.66</v>
      </c>
      <c r="C1312" s="5" t="n">
        <v>37.74</v>
      </c>
      <c r="D1312" s="5" t="n">
        <v>35.44</v>
      </c>
      <c r="E1312" s="5" t="n">
        <v>35.51</v>
      </c>
      <c r="F1312" s="5" t="n">
        <v>33754700</v>
      </c>
      <c r="G1312" s="5" t="n">
        <v>35.36</v>
      </c>
    </row>
    <row collapsed="false" customFormat="false" customHeight="false" hidden="false" ht="13.3" outlineLevel="0" r="1313">
      <c r="A1313" s="9" t="n">
        <v>38463</v>
      </c>
      <c r="B1313" s="5" t="n">
        <v>36.4</v>
      </c>
      <c r="C1313" s="5" t="n">
        <v>37.21</v>
      </c>
      <c r="D1313" s="5" t="n">
        <v>35.9</v>
      </c>
      <c r="E1313" s="5" t="n">
        <v>37.18</v>
      </c>
      <c r="F1313" s="5" t="n">
        <v>27128300</v>
      </c>
      <c r="G1313" s="5" t="n">
        <v>37.02</v>
      </c>
    </row>
    <row collapsed="false" customFormat="false" customHeight="false" hidden="false" ht="13.3" outlineLevel="0" r="1314">
      <c r="A1314" s="9" t="n">
        <v>38464</v>
      </c>
      <c r="B1314" s="5" t="n">
        <v>36.84</v>
      </c>
      <c r="C1314" s="5" t="n">
        <v>37</v>
      </c>
      <c r="D1314" s="5" t="n">
        <v>34.9</v>
      </c>
      <c r="E1314" s="5" t="n">
        <v>35.5</v>
      </c>
      <c r="F1314" s="5" t="n">
        <v>29968900</v>
      </c>
      <c r="G1314" s="5" t="n">
        <v>35.35</v>
      </c>
    </row>
    <row collapsed="false" customFormat="false" customHeight="false" hidden="false" ht="13.3" outlineLevel="0" r="1315">
      <c r="A1315" s="9" t="n">
        <v>38467</v>
      </c>
      <c r="B1315" s="5" t="n">
        <v>36.49</v>
      </c>
      <c r="C1315" s="5" t="n">
        <v>37.02</v>
      </c>
      <c r="D1315" s="5" t="n">
        <v>36.11</v>
      </c>
      <c r="E1315" s="5" t="n">
        <v>36.98</v>
      </c>
      <c r="F1315" s="5" t="n">
        <v>26659300</v>
      </c>
      <c r="G1315" s="5" t="n">
        <v>36.82</v>
      </c>
    </row>
    <row collapsed="false" customFormat="false" customHeight="false" hidden="false" ht="13.3" outlineLevel="0" r="1316">
      <c r="A1316" s="9" t="n">
        <v>38468</v>
      </c>
      <c r="B1316" s="5" t="n">
        <v>36.78</v>
      </c>
      <c r="C1316" s="5" t="n">
        <v>37.51</v>
      </c>
      <c r="D1316" s="5" t="n">
        <v>36.12</v>
      </c>
      <c r="E1316" s="5" t="n">
        <v>36.19</v>
      </c>
      <c r="F1316" s="5" t="n">
        <v>28946700</v>
      </c>
      <c r="G1316" s="5" t="n">
        <v>36.04</v>
      </c>
    </row>
    <row collapsed="false" customFormat="false" customHeight="false" hidden="false" ht="13.3" outlineLevel="0" r="1317">
      <c r="A1317" s="9" t="n">
        <v>38469</v>
      </c>
      <c r="B1317" s="5" t="n">
        <v>35.89</v>
      </c>
      <c r="C1317" s="5" t="n">
        <v>36.36</v>
      </c>
      <c r="D1317" s="5" t="n">
        <v>35.51</v>
      </c>
      <c r="E1317" s="5" t="n">
        <v>35.95</v>
      </c>
      <c r="F1317" s="5" t="n">
        <v>21924600</v>
      </c>
      <c r="G1317" s="5" t="n">
        <v>35.8</v>
      </c>
    </row>
    <row collapsed="false" customFormat="false" customHeight="false" hidden="false" ht="13.3" outlineLevel="0" r="1318">
      <c r="A1318" s="9" t="n">
        <v>38470</v>
      </c>
      <c r="B1318" s="5" t="n">
        <v>36.29</v>
      </c>
      <c r="C1318" s="5" t="n">
        <v>36.34</v>
      </c>
      <c r="D1318" s="5" t="n">
        <v>35.24</v>
      </c>
      <c r="E1318" s="5" t="n">
        <v>35.54</v>
      </c>
      <c r="F1318" s="5" t="n">
        <v>20539500</v>
      </c>
      <c r="G1318" s="5" t="n">
        <v>35.39</v>
      </c>
    </row>
    <row collapsed="false" customFormat="false" customHeight="false" hidden="false" ht="13.3" outlineLevel="0" r="1319">
      <c r="A1319" s="9" t="n">
        <v>38471</v>
      </c>
      <c r="B1319" s="5" t="n">
        <v>36.15</v>
      </c>
      <c r="C1319" s="5" t="n">
        <v>36.23</v>
      </c>
      <c r="D1319" s="5" t="n">
        <v>35.22</v>
      </c>
      <c r="E1319" s="5" t="n">
        <v>36.06</v>
      </c>
      <c r="F1319" s="5" t="n">
        <v>23986800</v>
      </c>
      <c r="G1319" s="5" t="n">
        <v>35.91</v>
      </c>
    </row>
    <row collapsed="false" customFormat="false" customHeight="false" hidden="false" ht="13.3" outlineLevel="0" r="1320">
      <c r="A1320" s="9" t="n">
        <v>38474</v>
      </c>
      <c r="B1320" s="5" t="n">
        <v>36.21</v>
      </c>
      <c r="C1320" s="5" t="n">
        <v>36.65</v>
      </c>
      <c r="D1320" s="5" t="n">
        <v>36.02</v>
      </c>
      <c r="E1320" s="5" t="n">
        <v>36.43</v>
      </c>
      <c r="F1320" s="5" t="n">
        <v>16640000</v>
      </c>
      <c r="G1320" s="5" t="n">
        <v>36.27</v>
      </c>
    </row>
    <row collapsed="false" customFormat="false" customHeight="false" hidden="false" ht="13.3" outlineLevel="0" r="1321">
      <c r="A1321" s="9" t="n">
        <v>38475</v>
      </c>
      <c r="B1321" s="5" t="n">
        <v>36.4</v>
      </c>
      <c r="C1321" s="5" t="n">
        <v>36.74</v>
      </c>
      <c r="D1321" s="5" t="n">
        <v>36.03</v>
      </c>
      <c r="E1321" s="5" t="n">
        <v>36.21</v>
      </c>
      <c r="F1321" s="5" t="n">
        <v>17740700</v>
      </c>
      <c r="G1321" s="5" t="n">
        <v>36.06</v>
      </c>
    </row>
    <row collapsed="false" customFormat="false" customHeight="false" hidden="false" ht="13.3" outlineLevel="0" r="1322">
      <c r="A1322" s="9" t="n">
        <v>38476</v>
      </c>
      <c r="B1322" s="5" t="n">
        <v>36.11</v>
      </c>
      <c r="C1322" s="5" t="n">
        <v>37.2</v>
      </c>
      <c r="D1322" s="5" t="n">
        <v>36.1</v>
      </c>
      <c r="E1322" s="5" t="n">
        <v>37.15</v>
      </c>
      <c r="F1322" s="5" t="n">
        <v>16006300</v>
      </c>
      <c r="G1322" s="5" t="n">
        <v>36.99</v>
      </c>
    </row>
    <row collapsed="false" customFormat="false" customHeight="false" hidden="false" ht="13.3" outlineLevel="0" r="1323">
      <c r="A1323" s="9" t="n">
        <v>38477</v>
      </c>
      <c r="B1323" s="5" t="n">
        <v>37.25</v>
      </c>
      <c r="C1323" s="5" t="n">
        <v>37.27</v>
      </c>
      <c r="D1323" s="5" t="n">
        <v>36.47</v>
      </c>
      <c r="E1323" s="5" t="n">
        <v>36.68</v>
      </c>
      <c r="F1323" s="5" t="n">
        <v>13834500</v>
      </c>
      <c r="G1323" s="5" t="n">
        <v>36.52</v>
      </c>
    </row>
    <row collapsed="false" customFormat="false" customHeight="false" hidden="false" ht="13.3" outlineLevel="0" r="1324">
      <c r="A1324" s="9" t="n">
        <v>38478</v>
      </c>
      <c r="B1324" s="5" t="n">
        <v>36.89</v>
      </c>
      <c r="C1324" s="5" t="n">
        <v>37.33</v>
      </c>
      <c r="D1324" s="5" t="n">
        <v>36.79</v>
      </c>
      <c r="E1324" s="5" t="n">
        <v>37.24</v>
      </c>
      <c r="F1324" s="5" t="n">
        <v>11651700</v>
      </c>
      <c r="G1324" s="5" t="n">
        <v>37.08</v>
      </c>
    </row>
    <row collapsed="false" customFormat="false" customHeight="false" hidden="false" ht="13.3" outlineLevel="0" r="1325">
      <c r="A1325" s="9" t="n">
        <v>38481</v>
      </c>
      <c r="B1325" s="5" t="n">
        <v>37.28</v>
      </c>
      <c r="C1325" s="5" t="n">
        <v>37.45</v>
      </c>
      <c r="D1325" s="5" t="n">
        <v>36.75</v>
      </c>
      <c r="E1325" s="5" t="n">
        <v>36.97</v>
      </c>
      <c r="F1325" s="5" t="n">
        <v>12703400</v>
      </c>
      <c r="G1325" s="5" t="n">
        <v>36.81</v>
      </c>
    </row>
    <row collapsed="false" customFormat="false" customHeight="false" hidden="false" ht="13.3" outlineLevel="0" r="1326">
      <c r="A1326" s="9" t="n">
        <v>38482</v>
      </c>
      <c r="B1326" s="5" t="n">
        <v>36.75</v>
      </c>
      <c r="C1326" s="5" t="n">
        <v>37.25</v>
      </c>
      <c r="D1326" s="5" t="n">
        <v>36.33</v>
      </c>
      <c r="E1326" s="5" t="n">
        <v>36.42</v>
      </c>
      <c r="F1326" s="5" t="n">
        <v>15723700</v>
      </c>
      <c r="G1326" s="5" t="n">
        <v>36.26</v>
      </c>
    </row>
    <row collapsed="false" customFormat="false" customHeight="false" hidden="false" ht="13.3" outlineLevel="0" r="1327">
      <c r="A1327" s="9" t="n">
        <v>38483</v>
      </c>
      <c r="B1327" s="5" t="n">
        <v>35.2</v>
      </c>
      <c r="C1327" s="5" t="n">
        <v>35.67</v>
      </c>
      <c r="D1327" s="5" t="n">
        <v>33.11</v>
      </c>
      <c r="E1327" s="5" t="n">
        <v>35.61</v>
      </c>
      <c r="F1327" s="5" t="n">
        <v>72927900</v>
      </c>
      <c r="G1327" s="5" t="n">
        <v>35.46</v>
      </c>
    </row>
    <row collapsed="false" customFormat="false" customHeight="false" hidden="false" ht="13.3" outlineLevel="0" r="1328">
      <c r="A1328" s="9" t="n">
        <v>38484</v>
      </c>
      <c r="B1328" s="5" t="n">
        <v>35.42</v>
      </c>
      <c r="C1328" s="5" t="n">
        <v>35.59</v>
      </c>
      <c r="D1328" s="5" t="n">
        <v>34</v>
      </c>
      <c r="E1328" s="5" t="n">
        <v>34.13</v>
      </c>
      <c r="F1328" s="5" t="n">
        <v>34651500</v>
      </c>
      <c r="G1328" s="5" t="n">
        <v>33.98</v>
      </c>
    </row>
    <row collapsed="false" customFormat="false" customHeight="false" hidden="false" ht="13.3" outlineLevel="0" r="1329">
      <c r="A1329" s="9" t="n">
        <v>38485</v>
      </c>
      <c r="B1329" s="5" t="n">
        <v>34.2</v>
      </c>
      <c r="C1329" s="5" t="n">
        <v>35.23</v>
      </c>
      <c r="D1329" s="5" t="n">
        <v>34.07</v>
      </c>
      <c r="E1329" s="5" t="n">
        <v>34.77</v>
      </c>
      <c r="F1329" s="5" t="n">
        <v>25096900</v>
      </c>
      <c r="G1329" s="5" t="n">
        <v>34.62</v>
      </c>
    </row>
    <row collapsed="false" customFormat="false" customHeight="false" hidden="false" ht="13.3" outlineLevel="0" r="1330">
      <c r="A1330" s="9" t="n">
        <v>38488</v>
      </c>
      <c r="B1330" s="5" t="n">
        <v>34.56</v>
      </c>
      <c r="C1330" s="5" t="n">
        <v>35.7</v>
      </c>
      <c r="D1330" s="5" t="n">
        <v>34.53</v>
      </c>
      <c r="E1330" s="5" t="n">
        <v>35.55</v>
      </c>
      <c r="F1330" s="5" t="n">
        <v>16939100</v>
      </c>
      <c r="G1330" s="5" t="n">
        <v>35.4</v>
      </c>
    </row>
    <row collapsed="false" customFormat="false" customHeight="false" hidden="false" ht="13.3" outlineLevel="0" r="1331">
      <c r="A1331" s="9" t="n">
        <v>38489</v>
      </c>
      <c r="B1331" s="5" t="n">
        <v>35.14</v>
      </c>
      <c r="C1331" s="5" t="n">
        <v>35.46</v>
      </c>
      <c r="D1331" s="5" t="n">
        <v>34.54</v>
      </c>
      <c r="E1331" s="5" t="n">
        <v>35.36</v>
      </c>
      <c r="F1331" s="5" t="n">
        <v>21012300</v>
      </c>
      <c r="G1331" s="5" t="n">
        <v>35.21</v>
      </c>
    </row>
    <row collapsed="false" customFormat="false" customHeight="false" hidden="false" ht="13.3" outlineLevel="0" r="1332">
      <c r="A1332" s="9" t="n">
        <v>38490</v>
      </c>
      <c r="B1332" s="5" t="n">
        <v>35.45</v>
      </c>
      <c r="C1332" s="5" t="n">
        <v>37.56</v>
      </c>
      <c r="D1332" s="5" t="n">
        <v>34.99</v>
      </c>
      <c r="E1332" s="5" t="n">
        <v>35.84</v>
      </c>
      <c r="F1332" s="5" t="n">
        <v>22740100</v>
      </c>
      <c r="G1332" s="5" t="n">
        <v>35.69</v>
      </c>
    </row>
    <row collapsed="false" customFormat="false" customHeight="false" hidden="false" ht="13.3" outlineLevel="0" r="1333">
      <c r="A1333" s="9" t="n">
        <v>38491</v>
      </c>
      <c r="B1333" s="5" t="n">
        <v>35.78</v>
      </c>
      <c r="C1333" s="5" t="n">
        <v>37.68</v>
      </c>
      <c r="D1333" s="5" t="n">
        <v>35.78</v>
      </c>
      <c r="E1333" s="5" t="n">
        <v>37.55</v>
      </c>
      <c r="F1333" s="5" t="n">
        <v>28327200</v>
      </c>
      <c r="G1333" s="5" t="n">
        <v>37.39</v>
      </c>
    </row>
    <row collapsed="false" customFormat="false" customHeight="false" hidden="false" ht="13.3" outlineLevel="0" r="1334">
      <c r="A1334" s="9" t="n">
        <v>38492</v>
      </c>
      <c r="B1334" s="5" t="n">
        <v>37.25</v>
      </c>
      <c r="C1334" s="5" t="n">
        <v>37.65</v>
      </c>
      <c r="D1334" s="5" t="n">
        <v>37.19</v>
      </c>
      <c r="E1334" s="5" t="n">
        <v>37.55</v>
      </c>
      <c r="F1334" s="5" t="n">
        <v>16166100</v>
      </c>
      <c r="G1334" s="5" t="n">
        <v>37.39</v>
      </c>
    </row>
    <row collapsed="false" customFormat="false" customHeight="false" hidden="false" ht="13.3" outlineLevel="0" r="1335">
      <c r="A1335" s="9" t="n">
        <v>38495</v>
      </c>
      <c r="B1335" s="5" t="n">
        <v>37.85</v>
      </c>
      <c r="C1335" s="5" t="n">
        <v>39.9</v>
      </c>
      <c r="D1335" s="5" t="n">
        <v>37.85</v>
      </c>
      <c r="E1335" s="5" t="n">
        <v>39.76</v>
      </c>
      <c r="F1335" s="5" t="n">
        <v>37234800</v>
      </c>
      <c r="G1335" s="5" t="n">
        <v>39.59</v>
      </c>
    </row>
    <row collapsed="false" customFormat="false" customHeight="false" hidden="false" ht="13.3" outlineLevel="0" r="1336">
      <c r="A1336" s="9" t="n">
        <v>38496</v>
      </c>
      <c r="B1336" s="5" t="n">
        <v>39.45</v>
      </c>
      <c r="C1336" s="5" t="n">
        <v>39.99</v>
      </c>
      <c r="D1336" s="5" t="n">
        <v>39.03</v>
      </c>
      <c r="E1336" s="5" t="n">
        <v>39.7</v>
      </c>
      <c r="F1336" s="5" t="n">
        <v>21195000</v>
      </c>
      <c r="G1336" s="5" t="n">
        <v>39.53</v>
      </c>
    </row>
    <row collapsed="false" customFormat="false" customHeight="false" hidden="false" ht="13.3" outlineLevel="0" r="1337">
      <c r="A1337" s="9" t="n">
        <v>38497</v>
      </c>
      <c r="B1337" s="5" t="n">
        <v>39.5</v>
      </c>
      <c r="C1337" s="5" t="n">
        <v>39.95</v>
      </c>
      <c r="D1337" s="5" t="n">
        <v>39.32</v>
      </c>
      <c r="E1337" s="5" t="n">
        <v>39.78</v>
      </c>
      <c r="F1337" s="5" t="n">
        <v>14143100</v>
      </c>
      <c r="G1337" s="5" t="n">
        <v>39.61</v>
      </c>
    </row>
    <row collapsed="false" customFormat="false" customHeight="false" hidden="false" ht="13.3" outlineLevel="0" r="1338">
      <c r="A1338" s="9" t="n">
        <v>38498</v>
      </c>
      <c r="B1338" s="5" t="n">
        <v>39.94</v>
      </c>
      <c r="C1338" s="5" t="n">
        <v>40.94</v>
      </c>
      <c r="D1338" s="5" t="n">
        <v>39.94</v>
      </c>
      <c r="E1338" s="5" t="n">
        <v>40.74</v>
      </c>
      <c r="F1338" s="5" t="n">
        <v>18768600</v>
      </c>
      <c r="G1338" s="5" t="n">
        <v>40.57</v>
      </c>
    </row>
    <row collapsed="false" customFormat="false" customHeight="false" hidden="false" ht="13.3" outlineLevel="0" r="1339">
      <c r="A1339" s="9" t="n">
        <v>38499</v>
      </c>
      <c r="B1339" s="5" t="n">
        <v>40.64</v>
      </c>
      <c r="C1339" s="5" t="n">
        <v>40.79</v>
      </c>
      <c r="D1339" s="5" t="n">
        <v>40.01</v>
      </c>
      <c r="E1339" s="5" t="n">
        <v>40.56</v>
      </c>
      <c r="F1339" s="5" t="n">
        <v>11286000</v>
      </c>
      <c r="G1339" s="5" t="n">
        <v>40.39</v>
      </c>
    </row>
    <row collapsed="false" customFormat="false" customHeight="false" hidden="false" ht="13.3" outlineLevel="0" r="1340">
      <c r="A1340" s="9" t="n">
        <v>38503</v>
      </c>
      <c r="B1340" s="5" t="n">
        <v>40.66</v>
      </c>
      <c r="C1340" s="5" t="n">
        <v>40.74</v>
      </c>
      <c r="D1340" s="5" t="n">
        <v>39.58</v>
      </c>
      <c r="E1340" s="5" t="n">
        <v>39.76</v>
      </c>
      <c r="F1340" s="5" t="n">
        <v>14435900</v>
      </c>
      <c r="G1340" s="5" t="n">
        <v>39.59</v>
      </c>
    </row>
    <row collapsed="false" customFormat="false" customHeight="false" hidden="false" ht="13.3" outlineLevel="0" r="1341">
      <c r="A1341" s="9" t="n">
        <v>38504</v>
      </c>
      <c r="B1341" s="5" t="n">
        <v>39.89</v>
      </c>
      <c r="C1341" s="5" t="n">
        <v>40.76</v>
      </c>
      <c r="D1341" s="5" t="n">
        <v>39.86</v>
      </c>
      <c r="E1341" s="5" t="n">
        <v>40.3</v>
      </c>
      <c r="F1341" s="5" t="n">
        <v>16207600</v>
      </c>
      <c r="G1341" s="5" t="n">
        <v>40.13</v>
      </c>
    </row>
    <row collapsed="false" customFormat="false" customHeight="false" hidden="false" ht="13.3" outlineLevel="0" r="1342">
      <c r="A1342" s="9" t="n">
        <v>38505</v>
      </c>
      <c r="B1342" s="5" t="n">
        <v>40.05</v>
      </c>
      <c r="C1342" s="5" t="n">
        <v>40.32</v>
      </c>
      <c r="D1342" s="5" t="n">
        <v>39.6</v>
      </c>
      <c r="E1342" s="5" t="n">
        <v>40.04</v>
      </c>
      <c r="F1342" s="5" t="n">
        <v>13356200</v>
      </c>
      <c r="G1342" s="5" t="n">
        <v>39.87</v>
      </c>
    </row>
    <row collapsed="false" customFormat="false" customHeight="false" hidden="false" ht="13.3" outlineLevel="0" r="1343">
      <c r="A1343" s="9" t="n">
        <v>38506</v>
      </c>
      <c r="B1343" s="5" t="n">
        <v>38.16</v>
      </c>
      <c r="C1343" s="5" t="n">
        <v>38.58</v>
      </c>
      <c r="D1343" s="5" t="n">
        <v>37.77</v>
      </c>
      <c r="E1343" s="5" t="n">
        <v>38.24</v>
      </c>
      <c r="F1343" s="5" t="n">
        <v>34173900</v>
      </c>
      <c r="G1343" s="5" t="n">
        <v>38.08</v>
      </c>
    </row>
    <row collapsed="false" customFormat="false" customHeight="false" hidden="false" ht="13.3" outlineLevel="0" r="1344">
      <c r="A1344" s="9" t="n">
        <v>38509</v>
      </c>
      <c r="B1344" s="5" t="n">
        <v>38.33</v>
      </c>
      <c r="C1344" s="5" t="n">
        <v>38.63</v>
      </c>
      <c r="D1344" s="5" t="n">
        <v>37.56</v>
      </c>
      <c r="E1344" s="5" t="n">
        <v>37.92</v>
      </c>
      <c r="F1344" s="5" t="n">
        <v>28998800</v>
      </c>
      <c r="G1344" s="5" t="n">
        <v>37.76</v>
      </c>
    </row>
    <row collapsed="false" customFormat="false" customHeight="false" hidden="false" ht="13.3" outlineLevel="0" r="1345">
      <c r="A1345" s="9" t="n">
        <v>38510</v>
      </c>
      <c r="B1345" s="5" t="n">
        <v>37.6</v>
      </c>
      <c r="C1345" s="5" t="n">
        <v>37.73</v>
      </c>
      <c r="D1345" s="5" t="n">
        <v>36.45</v>
      </c>
      <c r="E1345" s="5" t="n">
        <v>36.54</v>
      </c>
      <c r="F1345" s="5" t="n">
        <v>26616600</v>
      </c>
      <c r="G1345" s="5" t="n">
        <v>36.38</v>
      </c>
    </row>
    <row collapsed="false" customFormat="false" customHeight="false" hidden="false" ht="13.3" outlineLevel="0" r="1346">
      <c r="A1346" s="9" t="n">
        <v>38511</v>
      </c>
      <c r="B1346" s="5" t="n">
        <v>36.63</v>
      </c>
      <c r="C1346" s="5" t="n">
        <v>37.25</v>
      </c>
      <c r="D1346" s="5" t="n">
        <v>36.57</v>
      </c>
      <c r="E1346" s="5" t="n">
        <v>36.92</v>
      </c>
      <c r="F1346" s="5" t="n">
        <v>14428800</v>
      </c>
      <c r="G1346" s="5" t="n">
        <v>36.76</v>
      </c>
    </row>
    <row collapsed="false" customFormat="false" customHeight="false" hidden="false" ht="13.3" outlineLevel="0" r="1347">
      <c r="A1347" s="9" t="n">
        <v>38512</v>
      </c>
      <c r="B1347" s="5" t="n">
        <v>37</v>
      </c>
      <c r="C1347" s="5" t="n">
        <v>37.94</v>
      </c>
      <c r="D1347" s="5" t="n">
        <v>36.82</v>
      </c>
      <c r="E1347" s="5" t="n">
        <v>37.65</v>
      </c>
      <c r="F1347" s="5" t="n">
        <v>13937700</v>
      </c>
      <c r="G1347" s="5" t="n">
        <v>37.49</v>
      </c>
    </row>
    <row collapsed="false" customFormat="false" customHeight="false" hidden="false" ht="13.3" outlineLevel="0" r="1348">
      <c r="A1348" s="9" t="n">
        <v>38513</v>
      </c>
      <c r="B1348" s="5" t="n">
        <v>37.4</v>
      </c>
      <c r="C1348" s="5" t="n">
        <v>37.4</v>
      </c>
      <c r="D1348" s="5" t="n">
        <v>35.52</v>
      </c>
      <c r="E1348" s="5" t="n">
        <v>35.81</v>
      </c>
      <c r="F1348" s="5" t="n">
        <v>24247600</v>
      </c>
      <c r="G1348" s="5" t="n">
        <v>35.66</v>
      </c>
    </row>
    <row collapsed="false" customFormat="false" customHeight="false" hidden="false" ht="13.3" outlineLevel="0" r="1349">
      <c r="A1349" s="9" t="n">
        <v>38516</v>
      </c>
      <c r="B1349" s="5" t="n">
        <v>35.89</v>
      </c>
      <c r="C1349" s="5" t="n">
        <v>36.61</v>
      </c>
      <c r="D1349" s="5" t="n">
        <v>35.82</v>
      </c>
      <c r="E1349" s="5" t="n">
        <v>35.9</v>
      </c>
      <c r="F1349" s="5" t="n">
        <v>15563300</v>
      </c>
      <c r="G1349" s="5" t="n">
        <v>35.75</v>
      </c>
    </row>
    <row collapsed="false" customFormat="false" customHeight="false" hidden="false" ht="13.3" outlineLevel="0" r="1350">
      <c r="A1350" s="9" t="n">
        <v>38517</v>
      </c>
      <c r="B1350" s="5" t="n">
        <v>35.92</v>
      </c>
      <c r="C1350" s="5" t="n">
        <v>36.15</v>
      </c>
      <c r="D1350" s="5" t="n">
        <v>35.75</v>
      </c>
      <c r="E1350" s="5" t="n">
        <v>36</v>
      </c>
      <c r="F1350" s="5" t="n">
        <v>12423100</v>
      </c>
      <c r="G1350" s="5" t="n">
        <v>35.85</v>
      </c>
    </row>
    <row collapsed="false" customFormat="false" customHeight="false" hidden="false" ht="13.3" outlineLevel="0" r="1351">
      <c r="A1351" s="9" t="n">
        <v>38518</v>
      </c>
      <c r="B1351" s="5" t="n">
        <v>36.87</v>
      </c>
      <c r="C1351" s="5" t="n">
        <v>37.3</v>
      </c>
      <c r="D1351" s="5" t="n">
        <v>36.3</v>
      </c>
      <c r="E1351" s="5" t="n">
        <v>37.13</v>
      </c>
      <c r="F1351" s="5" t="n">
        <v>20119400</v>
      </c>
      <c r="G1351" s="5" t="n">
        <v>36.97</v>
      </c>
    </row>
    <row collapsed="false" customFormat="false" customHeight="false" hidden="false" ht="13.3" outlineLevel="0" r="1352">
      <c r="A1352" s="9" t="n">
        <v>38519</v>
      </c>
      <c r="B1352" s="5" t="n">
        <v>37.19</v>
      </c>
      <c r="C1352" s="5" t="n">
        <v>38.08</v>
      </c>
      <c r="D1352" s="5" t="n">
        <v>36.82</v>
      </c>
      <c r="E1352" s="5" t="n">
        <v>37.98</v>
      </c>
      <c r="F1352" s="5" t="n">
        <v>19559800</v>
      </c>
      <c r="G1352" s="5" t="n">
        <v>37.82</v>
      </c>
    </row>
    <row collapsed="false" customFormat="false" customHeight="false" hidden="false" ht="13.3" outlineLevel="0" r="1353">
      <c r="A1353" s="9" t="n">
        <v>38520</v>
      </c>
      <c r="B1353" s="5" t="n">
        <v>38.47</v>
      </c>
      <c r="C1353" s="5" t="n">
        <v>38.54</v>
      </c>
      <c r="D1353" s="5" t="n">
        <v>37.83</v>
      </c>
      <c r="E1353" s="5" t="n">
        <v>38.31</v>
      </c>
      <c r="F1353" s="5" t="n">
        <v>21290200</v>
      </c>
      <c r="G1353" s="5" t="n">
        <v>38.15</v>
      </c>
    </row>
    <row collapsed="false" customFormat="false" customHeight="false" hidden="false" ht="13.3" outlineLevel="0" r="1354">
      <c r="A1354" s="9" t="n">
        <v>38523</v>
      </c>
      <c r="B1354" s="5" t="n">
        <v>37.85</v>
      </c>
      <c r="C1354" s="5" t="n">
        <v>38.09</v>
      </c>
      <c r="D1354" s="5" t="n">
        <v>37.45</v>
      </c>
      <c r="E1354" s="5" t="n">
        <v>37.61</v>
      </c>
      <c r="F1354" s="5" t="n">
        <v>11561300</v>
      </c>
      <c r="G1354" s="5" t="n">
        <v>37.45</v>
      </c>
    </row>
    <row collapsed="false" customFormat="false" customHeight="false" hidden="false" ht="13.3" outlineLevel="0" r="1355">
      <c r="A1355" s="9" t="n">
        <v>38524</v>
      </c>
      <c r="B1355" s="5" t="n">
        <v>37.72</v>
      </c>
      <c r="C1355" s="5" t="n">
        <v>38.19</v>
      </c>
      <c r="D1355" s="5" t="n">
        <v>37.38</v>
      </c>
      <c r="E1355" s="5" t="n">
        <v>37.86</v>
      </c>
      <c r="F1355" s="5" t="n">
        <v>13233100</v>
      </c>
      <c r="G1355" s="5" t="n">
        <v>37.7</v>
      </c>
    </row>
    <row collapsed="false" customFormat="false" customHeight="false" hidden="false" ht="13.3" outlineLevel="0" r="1356">
      <c r="A1356" s="9" t="n">
        <v>38525</v>
      </c>
      <c r="B1356" s="5" t="n">
        <v>38.26</v>
      </c>
      <c r="C1356" s="5" t="n">
        <v>38.6</v>
      </c>
      <c r="D1356" s="5" t="n">
        <v>38.14</v>
      </c>
      <c r="E1356" s="5" t="n">
        <v>38.55</v>
      </c>
      <c r="F1356" s="5" t="n">
        <v>15175900</v>
      </c>
      <c r="G1356" s="5" t="n">
        <v>38.39</v>
      </c>
    </row>
    <row collapsed="false" customFormat="false" customHeight="false" hidden="false" ht="13.3" outlineLevel="0" r="1357">
      <c r="A1357" s="9" t="n">
        <v>38526</v>
      </c>
      <c r="B1357" s="5" t="n">
        <v>38.83</v>
      </c>
      <c r="C1357" s="5" t="n">
        <v>39.78</v>
      </c>
      <c r="D1357" s="5" t="n">
        <v>38.65</v>
      </c>
      <c r="E1357" s="5" t="n">
        <v>38.89</v>
      </c>
      <c r="F1357" s="5" t="n">
        <v>24080500</v>
      </c>
      <c r="G1357" s="5" t="n">
        <v>38.72</v>
      </c>
    </row>
    <row collapsed="false" customFormat="false" customHeight="false" hidden="false" ht="13.3" outlineLevel="0" r="1358">
      <c r="A1358" s="9" t="n">
        <v>38527</v>
      </c>
      <c r="B1358" s="5" t="n">
        <v>39.09</v>
      </c>
      <c r="C1358" s="5" t="n">
        <v>39.12</v>
      </c>
      <c r="D1358" s="5" t="n">
        <v>37.68</v>
      </c>
      <c r="E1358" s="5" t="n">
        <v>37.76</v>
      </c>
      <c r="F1358" s="5" t="n">
        <v>14668200</v>
      </c>
      <c r="G1358" s="5" t="n">
        <v>37.6</v>
      </c>
    </row>
    <row collapsed="false" customFormat="false" customHeight="false" hidden="false" ht="13.3" outlineLevel="0" r="1359">
      <c r="A1359" s="9" t="n">
        <v>38530</v>
      </c>
      <c r="B1359" s="5" t="n">
        <v>36.84</v>
      </c>
      <c r="C1359" s="5" t="n">
        <v>38.1</v>
      </c>
      <c r="D1359" s="5" t="n">
        <v>36.68</v>
      </c>
      <c r="E1359" s="5" t="n">
        <v>37.1</v>
      </c>
      <c r="F1359" s="5" t="n">
        <v>21434700</v>
      </c>
      <c r="G1359" s="5" t="n">
        <v>36.94</v>
      </c>
    </row>
    <row collapsed="false" customFormat="false" customHeight="false" hidden="false" ht="13.3" outlineLevel="0" r="1360">
      <c r="A1360" s="9" t="n">
        <v>38531</v>
      </c>
      <c r="B1360" s="5" t="n">
        <v>37.49</v>
      </c>
      <c r="C1360" s="5" t="n">
        <v>37.59</v>
      </c>
      <c r="D1360" s="5" t="n">
        <v>37.17</v>
      </c>
      <c r="E1360" s="5" t="n">
        <v>37.31</v>
      </c>
      <c r="F1360" s="5" t="n">
        <v>12510700</v>
      </c>
      <c r="G1360" s="5" t="n">
        <v>37.15</v>
      </c>
    </row>
    <row collapsed="false" customFormat="false" customHeight="false" hidden="false" ht="13.3" outlineLevel="0" r="1361">
      <c r="A1361" s="9" t="n">
        <v>38532</v>
      </c>
      <c r="B1361" s="5" t="n">
        <v>37.23</v>
      </c>
      <c r="C1361" s="5" t="n">
        <v>37.29</v>
      </c>
      <c r="D1361" s="5" t="n">
        <v>36.12</v>
      </c>
      <c r="E1361" s="5" t="n">
        <v>36.37</v>
      </c>
      <c r="F1361" s="5" t="n">
        <v>16012800</v>
      </c>
      <c r="G1361" s="5" t="n">
        <v>36.21</v>
      </c>
    </row>
    <row collapsed="false" customFormat="false" customHeight="false" hidden="false" ht="13.3" outlineLevel="0" r="1362">
      <c r="A1362" s="9" t="n">
        <v>38533</v>
      </c>
      <c r="B1362" s="5" t="n">
        <v>36.61</v>
      </c>
      <c r="C1362" s="5" t="n">
        <v>37.16</v>
      </c>
      <c r="D1362" s="5" t="n">
        <v>36.31</v>
      </c>
      <c r="E1362" s="5" t="n">
        <v>36.81</v>
      </c>
      <c r="F1362" s="5" t="n">
        <v>14942500</v>
      </c>
      <c r="G1362" s="5" t="n">
        <v>36.65</v>
      </c>
    </row>
    <row collapsed="false" customFormat="false" customHeight="false" hidden="false" ht="13.3" outlineLevel="0" r="1363">
      <c r="A1363" s="9" t="n">
        <v>38534</v>
      </c>
      <c r="B1363" s="5" t="n">
        <v>36.83</v>
      </c>
      <c r="C1363" s="5" t="n">
        <v>36.97</v>
      </c>
      <c r="D1363" s="5" t="n">
        <v>36.29</v>
      </c>
      <c r="E1363" s="5" t="n">
        <v>36.5</v>
      </c>
      <c r="F1363" s="5" t="n">
        <v>8928600</v>
      </c>
      <c r="G1363" s="5" t="n">
        <v>36.34</v>
      </c>
    </row>
    <row collapsed="false" customFormat="false" customHeight="false" hidden="false" ht="13.3" outlineLevel="0" r="1364">
      <c r="A1364" s="9" t="n">
        <v>38538</v>
      </c>
      <c r="B1364" s="5" t="n">
        <v>36.55</v>
      </c>
      <c r="C1364" s="5" t="n">
        <v>38.15</v>
      </c>
      <c r="D1364" s="5" t="n">
        <v>36.5</v>
      </c>
      <c r="E1364" s="5" t="n">
        <v>37.98</v>
      </c>
      <c r="F1364" s="5" t="n">
        <v>16223900</v>
      </c>
      <c r="G1364" s="5" t="n">
        <v>37.82</v>
      </c>
    </row>
    <row collapsed="false" customFormat="false" customHeight="false" hidden="false" ht="13.3" outlineLevel="0" r="1365">
      <c r="A1365" s="9" t="n">
        <v>38539</v>
      </c>
      <c r="B1365" s="5" t="n">
        <v>37.71</v>
      </c>
      <c r="C1365" s="5" t="n">
        <v>38.16</v>
      </c>
      <c r="D1365" s="5" t="n">
        <v>37.2</v>
      </c>
      <c r="E1365" s="5" t="n">
        <v>37.39</v>
      </c>
      <c r="F1365" s="5" t="n">
        <v>14093800</v>
      </c>
      <c r="G1365" s="5" t="n">
        <v>37.23</v>
      </c>
    </row>
    <row collapsed="false" customFormat="false" customHeight="false" hidden="false" ht="13.3" outlineLevel="0" r="1366">
      <c r="A1366" s="9" t="n">
        <v>38540</v>
      </c>
      <c r="B1366" s="5" t="n">
        <v>36.81</v>
      </c>
      <c r="C1366" s="5" t="n">
        <v>37.76</v>
      </c>
      <c r="D1366" s="5" t="n">
        <v>36.8</v>
      </c>
      <c r="E1366" s="5" t="n">
        <v>37.63</v>
      </c>
      <c r="F1366" s="5" t="n">
        <v>13704400</v>
      </c>
      <c r="G1366" s="5" t="n">
        <v>37.47</v>
      </c>
    </row>
    <row collapsed="false" customFormat="false" customHeight="false" hidden="false" ht="13.3" outlineLevel="0" r="1367">
      <c r="A1367" s="9" t="n">
        <v>38541</v>
      </c>
      <c r="B1367" s="5" t="n">
        <v>37.87</v>
      </c>
      <c r="C1367" s="5" t="n">
        <v>38.28</v>
      </c>
      <c r="D1367" s="5" t="n">
        <v>37.47</v>
      </c>
      <c r="E1367" s="5" t="n">
        <v>38.25</v>
      </c>
      <c r="F1367" s="5" t="n">
        <v>10383400</v>
      </c>
      <c r="G1367" s="5" t="n">
        <v>38.09</v>
      </c>
    </row>
    <row collapsed="false" customFormat="false" customHeight="false" hidden="false" ht="13.3" outlineLevel="0" r="1368">
      <c r="A1368" s="9" t="n">
        <v>38544</v>
      </c>
      <c r="B1368" s="5" t="n">
        <v>38.37</v>
      </c>
      <c r="C1368" s="5" t="n">
        <v>38.65</v>
      </c>
      <c r="D1368" s="5" t="n">
        <v>37.78</v>
      </c>
      <c r="E1368" s="5" t="n">
        <v>38.1</v>
      </c>
      <c r="F1368" s="5" t="n">
        <v>13885300</v>
      </c>
      <c r="G1368" s="5" t="n">
        <v>37.94</v>
      </c>
    </row>
    <row collapsed="false" customFormat="false" customHeight="false" hidden="false" ht="13.3" outlineLevel="0" r="1369">
      <c r="A1369" s="9" t="n">
        <v>38545</v>
      </c>
      <c r="B1369" s="5" t="n">
        <v>38.23</v>
      </c>
      <c r="C1369" s="5" t="n">
        <v>38.4</v>
      </c>
      <c r="D1369" s="5" t="n">
        <v>37.91</v>
      </c>
      <c r="E1369" s="5" t="n">
        <v>38.24</v>
      </c>
      <c r="F1369" s="5" t="n">
        <v>13822800</v>
      </c>
      <c r="G1369" s="5" t="n">
        <v>38.08</v>
      </c>
    </row>
    <row collapsed="false" customFormat="false" customHeight="false" hidden="false" ht="13.3" outlineLevel="0" r="1370">
      <c r="A1370" s="9" t="n">
        <v>38546</v>
      </c>
      <c r="B1370" s="5" t="n">
        <v>38.29</v>
      </c>
      <c r="C1370" s="5" t="n">
        <v>38.5</v>
      </c>
      <c r="D1370" s="5" t="n">
        <v>37.9</v>
      </c>
      <c r="E1370" s="5" t="n">
        <v>38.35</v>
      </c>
      <c r="F1370" s="5" t="n">
        <v>24458400</v>
      </c>
      <c r="G1370" s="5" t="n">
        <v>38.19</v>
      </c>
    </row>
    <row collapsed="false" customFormat="false" customHeight="false" hidden="false" ht="13.3" outlineLevel="0" r="1371">
      <c r="A1371" s="9" t="n">
        <v>38547</v>
      </c>
      <c r="B1371" s="5" t="n">
        <v>40.79</v>
      </c>
      <c r="C1371" s="5" t="n">
        <v>42.01</v>
      </c>
      <c r="D1371" s="5" t="n">
        <v>40.23</v>
      </c>
      <c r="E1371" s="5" t="n">
        <v>40.75</v>
      </c>
      <c r="F1371" s="5" t="n">
        <v>74859300</v>
      </c>
      <c r="G1371" s="5" t="n">
        <v>40.58</v>
      </c>
    </row>
    <row collapsed="false" customFormat="false" customHeight="false" hidden="false" ht="13.3" outlineLevel="0" r="1372">
      <c r="A1372" s="9" t="n">
        <v>38548</v>
      </c>
      <c r="B1372" s="5" t="n">
        <v>40.97</v>
      </c>
      <c r="C1372" s="5" t="n">
        <v>41.57</v>
      </c>
      <c r="D1372" s="5" t="n">
        <v>40.46</v>
      </c>
      <c r="E1372" s="5" t="n">
        <v>41.55</v>
      </c>
      <c r="F1372" s="5" t="n">
        <v>24560100</v>
      </c>
      <c r="G1372" s="5" t="n">
        <v>41.37</v>
      </c>
    </row>
    <row collapsed="false" customFormat="false" customHeight="false" hidden="false" ht="13.3" outlineLevel="0" r="1373">
      <c r="A1373" s="9" t="n">
        <v>38551</v>
      </c>
      <c r="B1373" s="5" t="n">
        <v>41.41</v>
      </c>
      <c r="C1373" s="5" t="n">
        <v>42.1</v>
      </c>
      <c r="D1373" s="5" t="n">
        <v>41.37</v>
      </c>
      <c r="E1373" s="5" t="n">
        <v>41.49</v>
      </c>
      <c r="F1373" s="5" t="n">
        <v>20939200</v>
      </c>
      <c r="G1373" s="5" t="n">
        <v>41.31</v>
      </c>
    </row>
    <row collapsed="false" customFormat="false" customHeight="false" hidden="false" ht="13.3" outlineLevel="0" r="1374">
      <c r="A1374" s="9" t="n">
        <v>38552</v>
      </c>
      <c r="B1374" s="5" t="n">
        <v>41.52</v>
      </c>
      <c r="C1374" s="5" t="n">
        <v>43.23</v>
      </c>
      <c r="D1374" s="5" t="n">
        <v>41.07</v>
      </c>
      <c r="E1374" s="5" t="n">
        <v>43.19</v>
      </c>
      <c r="F1374" s="5" t="n">
        <v>23966500</v>
      </c>
      <c r="G1374" s="5" t="n">
        <v>43.01</v>
      </c>
    </row>
    <row collapsed="false" customFormat="false" customHeight="false" hidden="false" ht="13.3" outlineLevel="0" r="1375">
      <c r="A1375" s="9" t="n">
        <v>38553</v>
      </c>
      <c r="B1375" s="5" t="n">
        <v>42.86</v>
      </c>
      <c r="C1375" s="5" t="n">
        <v>43.8</v>
      </c>
      <c r="D1375" s="5" t="n">
        <v>42.65</v>
      </c>
      <c r="E1375" s="5" t="n">
        <v>43.63</v>
      </c>
      <c r="F1375" s="5" t="n">
        <v>16192700</v>
      </c>
      <c r="G1375" s="5" t="n">
        <v>43.44</v>
      </c>
    </row>
    <row collapsed="false" customFormat="false" customHeight="false" hidden="false" ht="13.3" outlineLevel="0" r="1376">
      <c r="A1376" s="9" t="n">
        <v>38554</v>
      </c>
      <c r="B1376" s="5" t="n">
        <v>43.7</v>
      </c>
      <c r="C1376" s="5" t="n">
        <v>44.04</v>
      </c>
      <c r="D1376" s="5" t="n">
        <v>42.9</v>
      </c>
      <c r="E1376" s="5" t="n">
        <v>43.29</v>
      </c>
      <c r="F1376" s="5" t="n">
        <v>14438000</v>
      </c>
      <c r="G1376" s="5" t="n">
        <v>43.1</v>
      </c>
    </row>
    <row collapsed="false" customFormat="false" customHeight="false" hidden="false" ht="13.3" outlineLevel="0" r="1377">
      <c r="A1377" s="9" t="n">
        <v>38555</v>
      </c>
      <c r="B1377" s="5" t="n">
        <v>43.44</v>
      </c>
      <c r="C1377" s="5" t="n">
        <v>44</v>
      </c>
      <c r="D1377" s="5" t="n">
        <v>43.39</v>
      </c>
      <c r="E1377" s="5" t="n">
        <v>44</v>
      </c>
      <c r="F1377" s="5" t="n">
        <v>10753800</v>
      </c>
      <c r="G1377" s="5" t="n">
        <v>43.81</v>
      </c>
    </row>
    <row collapsed="false" customFormat="false" customHeight="false" hidden="false" ht="13.3" outlineLevel="0" r="1378">
      <c r="A1378" s="9" t="n">
        <v>38558</v>
      </c>
      <c r="B1378" s="5" t="n">
        <v>43.99</v>
      </c>
      <c r="C1378" s="5" t="n">
        <v>44.28</v>
      </c>
      <c r="D1378" s="5" t="n">
        <v>43.73</v>
      </c>
      <c r="E1378" s="5" t="n">
        <v>43.81</v>
      </c>
      <c r="F1378" s="5" t="n">
        <v>10522400</v>
      </c>
      <c r="G1378" s="5" t="n">
        <v>43.62</v>
      </c>
    </row>
    <row collapsed="false" customFormat="false" customHeight="false" hidden="false" ht="13.3" outlineLevel="0" r="1379">
      <c r="A1379" s="9" t="n">
        <v>38559</v>
      </c>
      <c r="B1379" s="5" t="n">
        <v>44.01</v>
      </c>
      <c r="C1379" s="5" t="n">
        <v>44.11</v>
      </c>
      <c r="D1379" s="5" t="n">
        <v>43.36</v>
      </c>
      <c r="E1379" s="5" t="n">
        <v>43.63</v>
      </c>
      <c r="F1379" s="5" t="n">
        <v>9592600</v>
      </c>
      <c r="G1379" s="5" t="n">
        <v>43.44</v>
      </c>
    </row>
    <row collapsed="false" customFormat="false" customHeight="false" hidden="false" ht="13.3" outlineLevel="0" r="1380">
      <c r="A1380" s="9" t="n">
        <v>38560</v>
      </c>
      <c r="B1380" s="5" t="n">
        <v>43.83</v>
      </c>
      <c r="C1380" s="5" t="n">
        <v>44.07</v>
      </c>
      <c r="D1380" s="5" t="n">
        <v>42.67</v>
      </c>
      <c r="E1380" s="5" t="n">
        <v>43.99</v>
      </c>
      <c r="F1380" s="5" t="n">
        <v>10133900</v>
      </c>
      <c r="G1380" s="5" t="n">
        <v>43.8</v>
      </c>
    </row>
    <row collapsed="false" customFormat="false" customHeight="false" hidden="false" ht="13.3" outlineLevel="0" r="1381">
      <c r="A1381" s="9" t="n">
        <v>38561</v>
      </c>
      <c r="B1381" s="5" t="n">
        <v>43.85</v>
      </c>
      <c r="C1381" s="5" t="n">
        <v>44</v>
      </c>
      <c r="D1381" s="5" t="n">
        <v>43.3</v>
      </c>
      <c r="E1381" s="5" t="n">
        <v>43.8</v>
      </c>
      <c r="F1381" s="5" t="n">
        <v>8975400</v>
      </c>
      <c r="G1381" s="5" t="n">
        <v>43.61</v>
      </c>
    </row>
    <row collapsed="false" customFormat="false" customHeight="false" hidden="false" ht="13.3" outlineLevel="0" r="1382">
      <c r="A1382" s="9" t="n">
        <v>38562</v>
      </c>
      <c r="B1382" s="5" t="n">
        <v>43.56</v>
      </c>
      <c r="C1382" s="5" t="n">
        <v>44.38</v>
      </c>
      <c r="D1382" s="5" t="n">
        <v>42.26</v>
      </c>
      <c r="E1382" s="5" t="n">
        <v>42.65</v>
      </c>
      <c r="F1382" s="5" t="n">
        <v>20074300</v>
      </c>
      <c r="G1382" s="5" t="n">
        <v>42.47</v>
      </c>
    </row>
    <row collapsed="false" customFormat="false" customHeight="false" hidden="false" ht="13.3" outlineLevel="0" r="1383">
      <c r="A1383" s="9" t="n">
        <v>38565</v>
      </c>
      <c r="B1383" s="5" t="n">
        <v>42.57</v>
      </c>
      <c r="C1383" s="5" t="n">
        <v>43.08</v>
      </c>
      <c r="D1383" s="5" t="n">
        <v>42.08</v>
      </c>
      <c r="E1383" s="5" t="n">
        <v>42.75</v>
      </c>
      <c r="F1383" s="5" t="n">
        <v>11223200</v>
      </c>
      <c r="G1383" s="5" t="n">
        <v>42.57</v>
      </c>
    </row>
    <row collapsed="false" customFormat="false" customHeight="false" hidden="false" ht="13.3" outlineLevel="0" r="1384">
      <c r="A1384" s="9" t="n">
        <v>38566</v>
      </c>
      <c r="B1384" s="5" t="n">
        <v>42.89</v>
      </c>
      <c r="C1384" s="5" t="n">
        <v>43.5</v>
      </c>
      <c r="D1384" s="5" t="n">
        <v>42.61</v>
      </c>
      <c r="E1384" s="5" t="n">
        <v>43.19</v>
      </c>
      <c r="F1384" s="5" t="n">
        <v>10602700</v>
      </c>
      <c r="G1384" s="5" t="n">
        <v>43.01</v>
      </c>
    </row>
    <row collapsed="false" customFormat="false" customHeight="false" hidden="false" ht="13.3" outlineLevel="0" r="1385">
      <c r="A1385" s="9" t="n">
        <v>38567</v>
      </c>
      <c r="B1385" s="5" t="n">
        <v>43.19</v>
      </c>
      <c r="C1385" s="5" t="n">
        <v>43.31</v>
      </c>
      <c r="D1385" s="5" t="n">
        <v>42.77</v>
      </c>
      <c r="E1385" s="5" t="n">
        <v>43.22</v>
      </c>
      <c r="F1385" s="5" t="n">
        <v>9225800</v>
      </c>
      <c r="G1385" s="5" t="n">
        <v>43.04</v>
      </c>
    </row>
    <row collapsed="false" customFormat="false" customHeight="false" hidden="false" ht="13.3" outlineLevel="0" r="1386">
      <c r="A1386" s="9" t="n">
        <v>38568</v>
      </c>
      <c r="B1386" s="5" t="n">
        <v>42.89</v>
      </c>
      <c r="C1386" s="5" t="n">
        <v>43</v>
      </c>
      <c r="D1386" s="5" t="n">
        <v>42.29</v>
      </c>
      <c r="E1386" s="5" t="n">
        <v>42.71</v>
      </c>
      <c r="F1386" s="5" t="n">
        <v>9618000</v>
      </c>
      <c r="G1386" s="5" t="n">
        <v>42.53</v>
      </c>
    </row>
    <row collapsed="false" customFormat="false" customHeight="false" hidden="false" ht="13.3" outlineLevel="0" r="1387">
      <c r="A1387" s="9" t="n">
        <v>38569</v>
      </c>
      <c r="B1387" s="5" t="n">
        <v>42.49</v>
      </c>
      <c r="C1387" s="5" t="n">
        <v>43.36</v>
      </c>
      <c r="D1387" s="5" t="n">
        <v>42.02</v>
      </c>
      <c r="E1387" s="5" t="n">
        <v>42.99</v>
      </c>
      <c r="F1387" s="5" t="n">
        <v>8640400</v>
      </c>
      <c r="G1387" s="5" t="n">
        <v>42.81</v>
      </c>
    </row>
    <row collapsed="false" customFormat="false" customHeight="false" hidden="false" ht="13.3" outlineLevel="0" r="1388">
      <c r="A1388" s="9" t="n">
        <v>38572</v>
      </c>
      <c r="B1388" s="5" t="n">
        <v>43</v>
      </c>
      <c r="C1388" s="5" t="n">
        <v>43.25</v>
      </c>
      <c r="D1388" s="5" t="n">
        <v>42.61</v>
      </c>
      <c r="E1388" s="5" t="n">
        <v>42.65</v>
      </c>
      <c r="F1388" s="5" t="n">
        <v>6299400</v>
      </c>
      <c r="G1388" s="5" t="n">
        <v>42.47</v>
      </c>
    </row>
    <row collapsed="false" customFormat="false" customHeight="false" hidden="false" ht="13.3" outlineLevel="0" r="1389">
      <c r="A1389" s="9" t="n">
        <v>38573</v>
      </c>
      <c r="B1389" s="5" t="n">
        <v>42.93</v>
      </c>
      <c r="C1389" s="5" t="n">
        <v>43.89</v>
      </c>
      <c r="D1389" s="5" t="n">
        <v>42.91</v>
      </c>
      <c r="E1389" s="5" t="n">
        <v>43.82</v>
      </c>
      <c r="F1389" s="5" t="n">
        <v>13601400</v>
      </c>
      <c r="G1389" s="5" t="n">
        <v>43.63</v>
      </c>
    </row>
    <row collapsed="false" customFormat="false" customHeight="false" hidden="false" ht="13.3" outlineLevel="0" r="1390">
      <c r="A1390" s="9" t="n">
        <v>38574</v>
      </c>
      <c r="B1390" s="5" t="n">
        <v>44</v>
      </c>
      <c r="C1390" s="5" t="n">
        <v>44.39</v>
      </c>
      <c r="D1390" s="5" t="n">
        <v>43.31</v>
      </c>
      <c r="E1390" s="5" t="n">
        <v>43.38</v>
      </c>
      <c r="F1390" s="5" t="n">
        <v>12890900</v>
      </c>
      <c r="G1390" s="5" t="n">
        <v>43.19</v>
      </c>
    </row>
    <row collapsed="false" customFormat="false" customHeight="false" hidden="false" ht="13.3" outlineLevel="0" r="1391">
      <c r="A1391" s="9" t="n">
        <v>38575</v>
      </c>
      <c r="B1391" s="5" t="n">
        <v>43.39</v>
      </c>
      <c r="C1391" s="5" t="n">
        <v>44.12</v>
      </c>
      <c r="D1391" s="5" t="n">
        <v>43.25</v>
      </c>
      <c r="E1391" s="5" t="n">
        <v>44</v>
      </c>
      <c r="F1391" s="5" t="n">
        <v>9713700</v>
      </c>
      <c r="G1391" s="5" t="n">
        <v>43.81</v>
      </c>
    </row>
    <row collapsed="false" customFormat="false" customHeight="false" hidden="false" ht="13.3" outlineLevel="0" r="1392">
      <c r="A1392" s="9" t="n">
        <v>38576</v>
      </c>
      <c r="B1392" s="5" t="n">
        <v>43.46</v>
      </c>
      <c r="C1392" s="5" t="n">
        <v>46.22</v>
      </c>
      <c r="D1392" s="5" t="n">
        <v>43.36</v>
      </c>
      <c r="E1392" s="5" t="n">
        <v>46.1</v>
      </c>
      <c r="F1392" s="5" t="n">
        <v>32715600</v>
      </c>
      <c r="G1392" s="5" t="n">
        <v>45.9</v>
      </c>
    </row>
    <row collapsed="false" customFormat="false" customHeight="false" hidden="false" ht="13.3" outlineLevel="0" r="1393">
      <c r="A1393" s="9" t="n">
        <v>38579</v>
      </c>
      <c r="B1393" s="5" t="n">
        <v>46.48</v>
      </c>
      <c r="C1393" s="5" t="n">
        <v>48.33</v>
      </c>
      <c r="D1393" s="5" t="n">
        <v>46.45</v>
      </c>
      <c r="E1393" s="5" t="n">
        <v>47.68</v>
      </c>
      <c r="F1393" s="5" t="n">
        <v>38811700</v>
      </c>
      <c r="G1393" s="5" t="n">
        <v>47.48</v>
      </c>
    </row>
    <row collapsed="false" customFormat="false" customHeight="false" hidden="false" ht="13.3" outlineLevel="0" r="1394">
      <c r="A1394" s="9" t="n">
        <v>38580</v>
      </c>
      <c r="B1394" s="5" t="n">
        <v>47.39</v>
      </c>
      <c r="C1394" s="5" t="n">
        <v>47.5</v>
      </c>
      <c r="D1394" s="5" t="n">
        <v>46.21</v>
      </c>
      <c r="E1394" s="5" t="n">
        <v>46.25</v>
      </c>
      <c r="F1394" s="5" t="n">
        <v>19200800</v>
      </c>
      <c r="G1394" s="5" t="n">
        <v>46.05</v>
      </c>
    </row>
    <row collapsed="false" customFormat="false" customHeight="false" hidden="false" ht="13.3" outlineLevel="0" r="1395">
      <c r="A1395" s="9" t="n">
        <v>38581</v>
      </c>
      <c r="B1395" s="5" t="n">
        <v>46.4</v>
      </c>
      <c r="C1395" s="5" t="n">
        <v>47.44</v>
      </c>
      <c r="D1395" s="5" t="n">
        <v>46.37</v>
      </c>
      <c r="E1395" s="5" t="n">
        <v>47.15</v>
      </c>
      <c r="F1395" s="5" t="n">
        <v>17847300</v>
      </c>
      <c r="G1395" s="5" t="n">
        <v>46.95</v>
      </c>
    </row>
    <row collapsed="false" customFormat="false" customHeight="false" hidden="false" ht="13.3" outlineLevel="0" r="1396">
      <c r="A1396" s="9" t="n">
        <v>38582</v>
      </c>
      <c r="B1396" s="5" t="n">
        <v>46.91</v>
      </c>
      <c r="C1396" s="5" t="n">
        <v>47</v>
      </c>
      <c r="D1396" s="5" t="n">
        <v>45.75</v>
      </c>
      <c r="E1396" s="5" t="n">
        <v>46.3</v>
      </c>
      <c r="F1396" s="5" t="n">
        <v>15805700</v>
      </c>
      <c r="G1396" s="5" t="n">
        <v>46.1</v>
      </c>
    </row>
    <row collapsed="false" customFormat="false" customHeight="false" hidden="false" ht="13.3" outlineLevel="0" r="1397">
      <c r="A1397" s="9" t="n">
        <v>38583</v>
      </c>
      <c r="B1397" s="5" t="n">
        <v>46.28</v>
      </c>
      <c r="C1397" s="5" t="n">
        <v>46.7</v>
      </c>
      <c r="D1397" s="5" t="n">
        <v>45.77</v>
      </c>
      <c r="E1397" s="5" t="n">
        <v>45.83</v>
      </c>
      <c r="F1397" s="5" t="n">
        <v>13448900</v>
      </c>
      <c r="G1397" s="5" t="n">
        <v>45.63</v>
      </c>
    </row>
    <row collapsed="false" customFormat="false" customHeight="false" hidden="false" ht="13.3" outlineLevel="0" r="1398">
      <c r="A1398" s="9" t="n">
        <v>38586</v>
      </c>
      <c r="B1398" s="5" t="n">
        <v>46.15</v>
      </c>
      <c r="C1398" s="5" t="n">
        <v>46.75</v>
      </c>
      <c r="D1398" s="5" t="n">
        <v>45.26</v>
      </c>
      <c r="E1398" s="5" t="n">
        <v>45.87</v>
      </c>
      <c r="F1398" s="5" t="n">
        <v>13847600</v>
      </c>
      <c r="G1398" s="5" t="n">
        <v>45.67</v>
      </c>
    </row>
    <row collapsed="false" customFormat="false" customHeight="false" hidden="false" ht="13.3" outlineLevel="0" r="1399">
      <c r="A1399" s="9" t="n">
        <v>38587</v>
      </c>
      <c r="B1399" s="5" t="n">
        <v>45.85</v>
      </c>
      <c r="C1399" s="5" t="n">
        <v>46.1</v>
      </c>
      <c r="D1399" s="5" t="n">
        <v>45.32</v>
      </c>
      <c r="E1399" s="5" t="n">
        <v>45.74</v>
      </c>
      <c r="F1399" s="5" t="n">
        <v>10557300</v>
      </c>
      <c r="G1399" s="5" t="n">
        <v>45.54</v>
      </c>
    </row>
    <row collapsed="false" customFormat="false" customHeight="false" hidden="false" ht="13.3" outlineLevel="0" r="1400">
      <c r="A1400" s="9" t="n">
        <v>38588</v>
      </c>
      <c r="B1400" s="5" t="n">
        <v>45.6</v>
      </c>
      <c r="C1400" s="5" t="n">
        <v>47.12</v>
      </c>
      <c r="D1400" s="5" t="n">
        <v>45.59</v>
      </c>
      <c r="E1400" s="5" t="n">
        <v>45.77</v>
      </c>
      <c r="F1400" s="5" t="n">
        <v>20431100</v>
      </c>
      <c r="G1400" s="5" t="n">
        <v>45.57</v>
      </c>
    </row>
    <row collapsed="false" customFormat="false" customHeight="false" hidden="false" ht="13.3" outlineLevel="0" r="1401">
      <c r="A1401" s="9" t="n">
        <v>38589</v>
      </c>
      <c r="B1401" s="5" t="n">
        <v>46.12</v>
      </c>
      <c r="C1401" s="5" t="n">
        <v>46.49</v>
      </c>
      <c r="D1401" s="5" t="n">
        <v>45.81</v>
      </c>
      <c r="E1401" s="5" t="n">
        <v>46.06</v>
      </c>
      <c r="F1401" s="5" t="n">
        <v>9866200</v>
      </c>
      <c r="G1401" s="5" t="n">
        <v>45.86</v>
      </c>
    </row>
    <row collapsed="false" customFormat="false" customHeight="false" hidden="false" ht="13.3" outlineLevel="0" r="1402">
      <c r="A1402" s="9" t="n">
        <v>38590</v>
      </c>
      <c r="B1402" s="5" t="n">
        <v>46.12</v>
      </c>
      <c r="C1402" s="5" t="n">
        <v>46.34</v>
      </c>
      <c r="D1402" s="5" t="n">
        <v>45.36</v>
      </c>
      <c r="E1402" s="5" t="n">
        <v>45.74</v>
      </c>
      <c r="F1402" s="5" t="n">
        <v>9323500</v>
      </c>
      <c r="G1402" s="5" t="n">
        <v>45.54</v>
      </c>
    </row>
    <row collapsed="false" customFormat="false" customHeight="false" hidden="false" ht="13.3" outlineLevel="0" r="1403">
      <c r="A1403" s="9" t="n">
        <v>38593</v>
      </c>
      <c r="B1403" s="5" t="n">
        <v>45.27</v>
      </c>
      <c r="C1403" s="5" t="n">
        <v>46.03</v>
      </c>
      <c r="D1403" s="5" t="n">
        <v>45.26</v>
      </c>
      <c r="E1403" s="5" t="n">
        <v>45.84</v>
      </c>
      <c r="F1403" s="5" t="n">
        <v>9153400</v>
      </c>
      <c r="G1403" s="5" t="n">
        <v>45.64</v>
      </c>
    </row>
    <row collapsed="false" customFormat="false" customHeight="false" hidden="false" ht="13.3" outlineLevel="0" r="1404">
      <c r="A1404" s="9" t="n">
        <v>38594</v>
      </c>
      <c r="B1404" s="5" t="n">
        <v>45.99</v>
      </c>
      <c r="C1404" s="5" t="n">
        <v>46.79</v>
      </c>
      <c r="D1404" s="5" t="n">
        <v>45.92</v>
      </c>
      <c r="E1404" s="5" t="n">
        <v>46.57</v>
      </c>
      <c r="F1404" s="5" t="n">
        <v>18527200</v>
      </c>
      <c r="G1404" s="5" t="n">
        <v>46.37</v>
      </c>
    </row>
    <row collapsed="false" customFormat="false" customHeight="false" hidden="false" ht="13.3" outlineLevel="0" r="1405">
      <c r="A1405" s="9" t="n">
        <v>38595</v>
      </c>
      <c r="B1405" s="5" t="n">
        <v>46.86</v>
      </c>
      <c r="C1405" s="5" t="n">
        <v>47.03</v>
      </c>
      <c r="D1405" s="5" t="n">
        <v>46.27</v>
      </c>
      <c r="E1405" s="5" t="n">
        <v>46.89</v>
      </c>
      <c r="F1405" s="5" t="n">
        <v>14391300</v>
      </c>
      <c r="G1405" s="5" t="n">
        <v>46.69</v>
      </c>
    </row>
    <row collapsed="false" customFormat="false" customHeight="false" hidden="false" ht="13.3" outlineLevel="0" r="1406">
      <c r="A1406" s="9" t="n">
        <v>38596</v>
      </c>
      <c r="B1406" s="5" t="n">
        <v>47</v>
      </c>
      <c r="C1406" s="5" t="n">
        <v>47.17</v>
      </c>
      <c r="D1406" s="5" t="n">
        <v>46.09</v>
      </c>
      <c r="E1406" s="5" t="n">
        <v>46.26</v>
      </c>
      <c r="F1406" s="5" t="n">
        <v>12727400</v>
      </c>
      <c r="G1406" s="5" t="n">
        <v>46.06</v>
      </c>
    </row>
    <row collapsed="false" customFormat="false" customHeight="false" hidden="false" ht="13.3" outlineLevel="0" r="1407">
      <c r="A1407" s="9" t="n">
        <v>38597</v>
      </c>
      <c r="B1407" s="5" t="n">
        <v>46.3</v>
      </c>
      <c r="C1407" s="5" t="n">
        <v>46.8</v>
      </c>
      <c r="D1407" s="5" t="n">
        <v>46.12</v>
      </c>
      <c r="E1407" s="5" t="n">
        <v>46.22</v>
      </c>
      <c r="F1407" s="5" t="n">
        <v>7942100</v>
      </c>
      <c r="G1407" s="5" t="n">
        <v>46.02</v>
      </c>
    </row>
    <row collapsed="false" customFormat="false" customHeight="false" hidden="false" ht="13.3" outlineLevel="0" r="1408">
      <c r="A1408" s="9" t="n">
        <v>38601</v>
      </c>
      <c r="B1408" s="5" t="n">
        <v>46.7</v>
      </c>
      <c r="C1408" s="5" t="n">
        <v>48.88</v>
      </c>
      <c r="D1408" s="5" t="n">
        <v>46.55</v>
      </c>
      <c r="E1408" s="5" t="n">
        <v>48.8</v>
      </c>
      <c r="F1408" s="5" t="n">
        <v>29236400</v>
      </c>
      <c r="G1408" s="5" t="n">
        <v>48.59</v>
      </c>
    </row>
    <row collapsed="false" customFormat="false" customHeight="false" hidden="false" ht="13.3" outlineLevel="0" r="1409">
      <c r="A1409" s="9" t="n">
        <v>38602</v>
      </c>
      <c r="B1409" s="5" t="n">
        <v>49.05</v>
      </c>
      <c r="C1409" s="5" t="n">
        <v>49.4</v>
      </c>
      <c r="D1409" s="5" t="n">
        <v>47.92</v>
      </c>
      <c r="E1409" s="5" t="n">
        <v>48.68</v>
      </c>
      <c r="F1409" s="5" t="n">
        <v>34395500</v>
      </c>
      <c r="G1409" s="5" t="n">
        <v>48.47</v>
      </c>
    </row>
    <row collapsed="false" customFormat="false" customHeight="false" hidden="false" ht="13.3" outlineLevel="0" r="1410">
      <c r="A1410" s="9" t="n">
        <v>38603</v>
      </c>
      <c r="B1410" s="5" t="n">
        <v>49.35</v>
      </c>
      <c r="C1410" s="5" t="n">
        <v>50.12</v>
      </c>
      <c r="D1410" s="5" t="n">
        <v>49.14</v>
      </c>
      <c r="E1410" s="5" t="n">
        <v>49.78</v>
      </c>
      <c r="F1410" s="5" t="n">
        <v>25094300</v>
      </c>
      <c r="G1410" s="5" t="n">
        <v>49.57</v>
      </c>
    </row>
    <row collapsed="false" customFormat="false" customHeight="false" hidden="false" ht="13.3" outlineLevel="0" r="1411">
      <c r="A1411" s="9" t="n">
        <v>38604</v>
      </c>
      <c r="B1411" s="5" t="n">
        <v>50.07</v>
      </c>
      <c r="C1411" s="5" t="n">
        <v>51.35</v>
      </c>
      <c r="D1411" s="5" t="n">
        <v>49.79</v>
      </c>
      <c r="E1411" s="5" t="n">
        <v>51.31</v>
      </c>
      <c r="F1411" s="5" t="n">
        <v>21987200</v>
      </c>
      <c r="G1411" s="5" t="n">
        <v>51.09</v>
      </c>
    </row>
    <row collapsed="false" customFormat="false" customHeight="false" hidden="false" ht="13.3" outlineLevel="0" r="1412">
      <c r="A1412" s="9" t="n">
        <v>38607</v>
      </c>
      <c r="B1412" s="5" t="n">
        <v>51.1</v>
      </c>
      <c r="C1412" s="5" t="n">
        <v>51.63</v>
      </c>
      <c r="D1412" s="5" t="n">
        <v>50.58</v>
      </c>
      <c r="E1412" s="5" t="n">
        <v>51.4</v>
      </c>
      <c r="F1412" s="5" t="n">
        <v>16171300</v>
      </c>
      <c r="G1412" s="5" t="n">
        <v>51.18</v>
      </c>
    </row>
    <row collapsed="false" customFormat="false" customHeight="false" hidden="false" ht="13.3" outlineLevel="0" r="1413">
      <c r="A1413" s="9" t="n">
        <v>38608</v>
      </c>
      <c r="B1413" s="5" t="n">
        <v>51.02</v>
      </c>
      <c r="C1413" s="5" t="n">
        <v>51.29</v>
      </c>
      <c r="D1413" s="5" t="n">
        <v>50.32</v>
      </c>
      <c r="E1413" s="5" t="n">
        <v>50.82</v>
      </c>
      <c r="F1413" s="5" t="n">
        <v>17603000</v>
      </c>
      <c r="G1413" s="5" t="n">
        <v>50.6</v>
      </c>
    </row>
    <row collapsed="false" customFormat="false" customHeight="false" hidden="false" ht="13.3" outlineLevel="0" r="1414">
      <c r="A1414" s="9" t="n">
        <v>38609</v>
      </c>
      <c r="B1414" s="5" t="n">
        <v>51.06</v>
      </c>
      <c r="C1414" s="5" t="n">
        <v>51.19</v>
      </c>
      <c r="D1414" s="5" t="n">
        <v>49.46</v>
      </c>
      <c r="E1414" s="5" t="n">
        <v>49.61</v>
      </c>
      <c r="F1414" s="5" t="n">
        <v>16943800</v>
      </c>
      <c r="G1414" s="5" t="n">
        <v>49.4</v>
      </c>
    </row>
    <row collapsed="false" customFormat="false" customHeight="false" hidden="false" ht="13.3" outlineLevel="0" r="1415">
      <c r="A1415" s="9" t="n">
        <v>38610</v>
      </c>
      <c r="B1415" s="5" t="n">
        <v>50</v>
      </c>
      <c r="C1415" s="5" t="n">
        <v>50.18</v>
      </c>
      <c r="D1415" s="5" t="n">
        <v>49.33</v>
      </c>
      <c r="E1415" s="5" t="n">
        <v>49.87</v>
      </c>
      <c r="F1415" s="5" t="n">
        <v>14827000</v>
      </c>
      <c r="G1415" s="5" t="n">
        <v>49.66</v>
      </c>
    </row>
    <row collapsed="false" customFormat="false" customHeight="false" hidden="false" ht="13.3" outlineLevel="0" r="1416">
      <c r="A1416" s="9" t="n">
        <v>38611</v>
      </c>
      <c r="B1416" s="5" t="n">
        <v>50.23</v>
      </c>
      <c r="C1416" s="5" t="n">
        <v>51.21</v>
      </c>
      <c r="D1416" s="5" t="n">
        <v>49.95</v>
      </c>
      <c r="E1416" s="5" t="n">
        <v>51.21</v>
      </c>
      <c r="F1416" s="5" t="n">
        <v>21107300</v>
      </c>
      <c r="G1416" s="5" t="n">
        <v>50.99</v>
      </c>
    </row>
    <row collapsed="false" customFormat="false" customHeight="false" hidden="false" ht="13.3" outlineLevel="0" r="1417">
      <c r="A1417" s="9" t="n">
        <v>38614</v>
      </c>
      <c r="B1417" s="5" t="n">
        <v>51.05</v>
      </c>
      <c r="C1417" s="5" t="n">
        <v>52.89</v>
      </c>
      <c r="D1417" s="5" t="n">
        <v>51.05</v>
      </c>
      <c r="E1417" s="5" t="n">
        <v>52.64</v>
      </c>
      <c r="F1417" s="5" t="n">
        <v>27990400</v>
      </c>
      <c r="G1417" s="5" t="n">
        <v>52.41</v>
      </c>
    </row>
    <row collapsed="false" customFormat="false" customHeight="false" hidden="false" ht="13.3" outlineLevel="0" r="1418">
      <c r="A1418" s="9" t="n">
        <v>38615</v>
      </c>
      <c r="B1418" s="5" t="n">
        <v>52.99</v>
      </c>
      <c r="C1418" s="5" t="n">
        <v>53.81</v>
      </c>
      <c r="D1418" s="5" t="n">
        <v>52.92</v>
      </c>
      <c r="E1418" s="5" t="n">
        <v>53.19</v>
      </c>
      <c r="F1418" s="5" t="n">
        <v>29279600</v>
      </c>
      <c r="G1418" s="5" t="n">
        <v>52.96</v>
      </c>
    </row>
    <row collapsed="false" customFormat="false" customHeight="false" hidden="false" ht="13.3" outlineLevel="0" r="1419">
      <c r="A1419" s="9" t="n">
        <v>38616</v>
      </c>
      <c r="B1419" s="5" t="n">
        <v>52.96</v>
      </c>
      <c r="C1419" s="5" t="n">
        <v>53.05</v>
      </c>
      <c r="D1419" s="5" t="n">
        <v>51.86</v>
      </c>
      <c r="E1419" s="5" t="n">
        <v>52.11</v>
      </c>
      <c r="F1419" s="5" t="n">
        <v>15526700</v>
      </c>
      <c r="G1419" s="5" t="n">
        <v>51.89</v>
      </c>
    </row>
    <row collapsed="false" customFormat="false" customHeight="false" hidden="false" ht="13.3" outlineLevel="0" r="1420">
      <c r="A1420" s="9" t="n">
        <v>38617</v>
      </c>
      <c r="B1420" s="5" t="n">
        <v>51.88</v>
      </c>
      <c r="C1420" s="5" t="n">
        <v>52.47</v>
      </c>
      <c r="D1420" s="5" t="n">
        <v>51.32</v>
      </c>
      <c r="E1420" s="5" t="n">
        <v>51.9</v>
      </c>
      <c r="F1420" s="5" t="n">
        <v>16561700</v>
      </c>
      <c r="G1420" s="5" t="n">
        <v>51.68</v>
      </c>
    </row>
    <row collapsed="false" customFormat="false" customHeight="false" hidden="false" ht="13.3" outlineLevel="0" r="1421">
      <c r="A1421" s="9" t="n">
        <v>38618</v>
      </c>
      <c r="B1421" s="5" t="n">
        <v>52.1</v>
      </c>
      <c r="C1421" s="5" t="n">
        <v>53.5</v>
      </c>
      <c r="D1421" s="5" t="n">
        <v>51.84</v>
      </c>
      <c r="E1421" s="5" t="n">
        <v>53.2</v>
      </c>
      <c r="F1421" s="5" t="n">
        <v>19944900</v>
      </c>
      <c r="G1421" s="5" t="n">
        <v>52.97</v>
      </c>
    </row>
    <row collapsed="false" customFormat="false" customHeight="false" hidden="false" ht="13.3" outlineLevel="0" r="1422">
      <c r="A1422" s="9" t="n">
        <v>38621</v>
      </c>
      <c r="B1422" s="5" t="n">
        <v>54.03</v>
      </c>
      <c r="C1422" s="5" t="n">
        <v>54.56</v>
      </c>
      <c r="D1422" s="5" t="n">
        <v>53.32</v>
      </c>
      <c r="E1422" s="5" t="n">
        <v>53.84</v>
      </c>
      <c r="F1422" s="5" t="n">
        <v>19520100</v>
      </c>
      <c r="G1422" s="5" t="n">
        <v>53.61</v>
      </c>
    </row>
    <row collapsed="false" customFormat="false" customHeight="false" hidden="false" ht="13.3" outlineLevel="0" r="1423">
      <c r="A1423" s="9" t="n">
        <v>38622</v>
      </c>
      <c r="B1423" s="5" t="n">
        <v>53.92</v>
      </c>
      <c r="C1423" s="5" t="n">
        <v>54.24</v>
      </c>
      <c r="D1423" s="5" t="n">
        <v>53.43</v>
      </c>
      <c r="E1423" s="5" t="n">
        <v>53.44</v>
      </c>
      <c r="F1423" s="5" t="n">
        <v>12203700</v>
      </c>
      <c r="G1423" s="5" t="n">
        <v>53.21</v>
      </c>
    </row>
    <row collapsed="false" customFormat="false" customHeight="false" hidden="false" ht="13.3" outlineLevel="0" r="1424">
      <c r="A1424" s="9" t="n">
        <v>38623</v>
      </c>
      <c r="B1424" s="5" t="n">
        <v>53.07</v>
      </c>
      <c r="C1424" s="5" t="n">
        <v>53.11</v>
      </c>
      <c r="D1424" s="5" t="n">
        <v>50.59</v>
      </c>
      <c r="E1424" s="5" t="n">
        <v>51.08</v>
      </c>
      <c r="F1424" s="5" t="n">
        <v>40198000</v>
      </c>
      <c r="G1424" s="5" t="n">
        <v>50.86</v>
      </c>
    </row>
    <row collapsed="false" customFormat="false" customHeight="false" hidden="false" ht="13.3" outlineLevel="0" r="1425">
      <c r="A1425" s="9" t="n">
        <v>38624</v>
      </c>
      <c r="B1425" s="5" t="n">
        <v>51.23</v>
      </c>
      <c r="C1425" s="5" t="n">
        <v>52.59</v>
      </c>
      <c r="D1425" s="5" t="n">
        <v>50.81</v>
      </c>
      <c r="E1425" s="5" t="n">
        <v>52.34</v>
      </c>
      <c r="F1425" s="5" t="n">
        <v>22744500</v>
      </c>
      <c r="G1425" s="5" t="n">
        <v>52.12</v>
      </c>
    </row>
    <row collapsed="false" customFormat="false" customHeight="false" hidden="false" ht="13.3" outlineLevel="0" r="1426">
      <c r="A1426" s="9" t="n">
        <v>38625</v>
      </c>
      <c r="B1426" s="5" t="n">
        <v>52.33</v>
      </c>
      <c r="C1426" s="5" t="n">
        <v>53.65</v>
      </c>
      <c r="D1426" s="5" t="n">
        <v>51.88</v>
      </c>
      <c r="E1426" s="5" t="n">
        <v>53.61</v>
      </c>
      <c r="F1426" s="5" t="n">
        <v>18986900</v>
      </c>
      <c r="G1426" s="5" t="n">
        <v>53.38</v>
      </c>
    </row>
    <row collapsed="false" customFormat="false" customHeight="false" hidden="false" ht="13.3" outlineLevel="0" r="1427">
      <c r="A1427" s="9" t="n">
        <v>38628</v>
      </c>
      <c r="B1427" s="5" t="n">
        <v>54.16</v>
      </c>
      <c r="C1427" s="5" t="n">
        <v>54.54</v>
      </c>
      <c r="D1427" s="5" t="n">
        <v>53.68</v>
      </c>
      <c r="E1427" s="5" t="n">
        <v>54.44</v>
      </c>
      <c r="F1427" s="5" t="n">
        <v>18126900</v>
      </c>
      <c r="G1427" s="5" t="n">
        <v>54.21</v>
      </c>
    </row>
    <row collapsed="false" customFormat="false" customHeight="false" hidden="false" ht="13.3" outlineLevel="0" r="1428">
      <c r="A1428" s="9" t="n">
        <v>38629</v>
      </c>
      <c r="B1428" s="5" t="n">
        <v>54.95</v>
      </c>
      <c r="C1428" s="5" t="n">
        <v>55.35</v>
      </c>
      <c r="D1428" s="5" t="n">
        <v>53.64</v>
      </c>
      <c r="E1428" s="5" t="n">
        <v>53.75</v>
      </c>
      <c r="F1428" s="5" t="n">
        <v>19266400</v>
      </c>
      <c r="G1428" s="5" t="n">
        <v>53.52</v>
      </c>
    </row>
    <row collapsed="false" customFormat="false" customHeight="false" hidden="false" ht="13.3" outlineLevel="0" r="1429">
      <c r="A1429" s="9" t="n">
        <v>38630</v>
      </c>
      <c r="B1429" s="5" t="n">
        <v>54.33</v>
      </c>
      <c r="C1429" s="5" t="n">
        <v>54.36</v>
      </c>
      <c r="D1429" s="5" t="n">
        <v>52.75</v>
      </c>
      <c r="E1429" s="5" t="n">
        <v>52.78</v>
      </c>
      <c r="F1429" s="5" t="n">
        <v>21813200</v>
      </c>
      <c r="G1429" s="5" t="n">
        <v>52.55</v>
      </c>
    </row>
    <row collapsed="false" customFormat="false" customHeight="false" hidden="false" ht="13.3" outlineLevel="0" r="1430">
      <c r="A1430" s="9" t="n">
        <v>38631</v>
      </c>
      <c r="B1430" s="5" t="n">
        <v>53.2</v>
      </c>
      <c r="C1430" s="5" t="n">
        <v>53.49</v>
      </c>
      <c r="D1430" s="5" t="n">
        <v>50.87</v>
      </c>
      <c r="E1430" s="5" t="n">
        <v>51.7</v>
      </c>
      <c r="F1430" s="5" t="n">
        <v>27054900</v>
      </c>
      <c r="G1430" s="5" t="n">
        <v>51.48</v>
      </c>
    </row>
    <row collapsed="false" customFormat="false" customHeight="false" hidden="false" ht="13.3" outlineLevel="0" r="1431">
      <c r="A1431" s="9" t="n">
        <v>38632</v>
      </c>
      <c r="B1431" s="5" t="n">
        <v>51.72</v>
      </c>
      <c r="C1431" s="5" t="n">
        <v>51.93</v>
      </c>
      <c r="D1431" s="5" t="n">
        <v>50.55</v>
      </c>
      <c r="E1431" s="5" t="n">
        <v>51.3</v>
      </c>
      <c r="F1431" s="5" t="n">
        <v>24210100</v>
      </c>
      <c r="G1431" s="5" t="n">
        <v>51.08</v>
      </c>
    </row>
    <row collapsed="false" customFormat="false" customHeight="false" hidden="false" ht="13.3" outlineLevel="0" r="1432">
      <c r="A1432" s="9" t="n">
        <v>38635</v>
      </c>
      <c r="B1432" s="5" t="n">
        <v>51.76</v>
      </c>
      <c r="C1432" s="5" t="n">
        <v>51.91</v>
      </c>
      <c r="D1432" s="5" t="n">
        <v>50.28</v>
      </c>
      <c r="E1432" s="5" t="n">
        <v>50.37</v>
      </c>
      <c r="F1432" s="5" t="n">
        <v>18125200</v>
      </c>
      <c r="G1432" s="5" t="n">
        <v>50.15</v>
      </c>
    </row>
    <row collapsed="false" customFormat="false" customHeight="false" hidden="false" ht="13.3" outlineLevel="0" r="1433">
      <c r="A1433" s="9" t="n">
        <v>38636</v>
      </c>
      <c r="B1433" s="5" t="n">
        <v>51.23</v>
      </c>
      <c r="C1433" s="5" t="n">
        <v>51.87</v>
      </c>
      <c r="D1433" s="5" t="n">
        <v>50.4</v>
      </c>
      <c r="E1433" s="5" t="n">
        <v>51.59</v>
      </c>
      <c r="F1433" s="5" t="n">
        <v>43781600</v>
      </c>
      <c r="G1433" s="5" t="n">
        <v>51.37</v>
      </c>
    </row>
    <row collapsed="false" customFormat="false" customHeight="false" hidden="false" ht="13.3" outlineLevel="0" r="1434">
      <c r="A1434" s="9" t="n">
        <v>38637</v>
      </c>
      <c r="B1434" s="5" t="n">
        <v>48.65</v>
      </c>
      <c r="C1434" s="5" t="n">
        <v>50.3</v>
      </c>
      <c r="D1434" s="5" t="n">
        <v>47.87</v>
      </c>
      <c r="E1434" s="5" t="n">
        <v>49.25</v>
      </c>
      <c r="F1434" s="5" t="n">
        <v>96338800</v>
      </c>
      <c r="G1434" s="5" t="n">
        <v>49.04</v>
      </c>
    </row>
    <row collapsed="false" customFormat="false" customHeight="false" hidden="false" ht="13.3" outlineLevel="0" r="1435">
      <c r="A1435" s="9" t="n">
        <v>38638</v>
      </c>
      <c r="B1435" s="5" t="n">
        <v>49.44</v>
      </c>
      <c r="C1435" s="5" t="n">
        <v>53.95</v>
      </c>
      <c r="D1435" s="5" t="n">
        <v>49.27</v>
      </c>
      <c r="E1435" s="5" t="n">
        <v>53.74</v>
      </c>
      <c r="F1435" s="5" t="n">
        <v>66627700</v>
      </c>
      <c r="G1435" s="5" t="n">
        <v>53.51</v>
      </c>
    </row>
    <row collapsed="false" customFormat="false" customHeight="false" hidden="false" ht="13.3" outlineLevel="0" r="1436">
      <c r="A1436" s="9" t="n">
        <v>38639</v>
      </c>
      <c r="B1436" s="5" t="n">
        <v>54.03</v>
      </c>
      <c r="C1436" s="5" t="n">
        <v>54.35</v>
      </c>
      <c r="D1436" s="5" t="n">
        <v>52.79</v>
      </c>
      <c r="E1436" s="5" t="n">
        <v>54</v>
      </c>
      <c r="F1436" s="5" t="n">
        <v>36984000</v>
      </c>
      <c r="G1436" s="5" t="n">
        <v>53.77</v>
      </c>
    </row>
    <row collapsed="false" customFormat="false" customHeight="false" hidden="false" ht="13.3" outlineLevel="0" r="1437">
      <c r="A1437" s="9" t="n">
        <v>38642</v>
      </c>
      <c r="B1437" s="5" t="n">
        <v>53.98</v>
      </c>
      <c r="C1437" s="5" t="n">
        <v>54.23</v>
      </c>
      <c r="D1437" s="5" t="n">
        <v>52.68</v>
      </c>
      <c r="E1437" s="5" t="n">
        <v>53.44</v>
      </c>
      <c r="F1437" s="5" t="n">
        <v>22029800</v>
      </c>
      <c r="G1437" s="5" t="n">
        <v>53.21</v>
      </c>
    </row>
    <row collapsed="false" customFormat="false" customHeight="false" hidden="false" ht="13.3" outlineLevel="0" r="1438">
      <c r="A1438" s="9" t="n">
        <v>38643</v>
      </c>
      <c r="B1438" s="5" t="n">
        <v>53.25</v>
      </c>
      <c r="C1438" s="5" t="n">
        <v>53.95</v>
      </c>
      <c r="D1438" s="5" t="n">
        <v>52.2</v>
      </c>
      <c r="E1438" s="5" t="n">
        <v>52.21</v>
      </c>
      <c r="F1438" s="5" t="n">
        <v>21771000</v>
      </c>
      <c r="G1438" s="5" t="n">
        <v>51.99</v>
      </c>
    </row>
    <row collapsed="false" customFormat="false" customHeight="false" hidden="false" ht="13.3" outlineLevel="0" r="1439">
      <c r="A1439" s="9" t="n">
        <v>38644</v>
      </c>
      <c r="B1439" s="5" t="n">
        <v>52.07</v>
      </c>
      <c r="C1439" s="5" t="n">
        <v>54.96</v>
      </c>
      <c r="D1439" s="5" t="n">
        <v>51.21</v>
      </c>
      <c r="E1439" s="5" t="n">
        <v>54.94</v>
      </c>
      <c r="F1439" s="5" t="n">
        <v>36024400</v>
      </c>
      <c r="G1439" s="5" t="n">
        <v>54.71</v>
      </c>
    </row>
    <row collapsed="false" customFormat="false" customHeight="false" hidden="false" ht="13.3" outlineLevel="0" r="1440">
      <c r="A1440" s="9" t="n">
        <v>38645</v>
      </c>
      <c r="B1440" s="5" t="n">
        <v>54.47</v>
      </c>
      <c r="C1440" s="5" t="n">
        <v>56.5</v>
      </c>
      <c r="D1440" s="5" t="n">
        <v>54.35</v>
      </c>
      <c r="E1440" s="5" t="n">
        <v>56.14</v>
      </c>
      <c r="F1440" s="5" t="n">
        <v>48491500</v>
      </c>
      <c r="G1440" s="5" t="n">
        <v>55.9</v>
      </c>
    </row>
    <row collapsed="false" customFormat="false" customHeight="false" hidden="false" ht="13.3" outlineLevel="0" r="1441">
      <c r="A1441" s="9" t="n">
        <v>38646</v>
      </c>
      <c r="B1441" s="5" t="n">
        <v>56.84</v>
      </c>
      <c r="C1441" s="5" t="n">
        <v>56.98</v>
      </c>
      <c r="D1441" s="5" t="n">
        <v>55.36</v>
      </c>
      <c r="E1441" s="5" t="n">
        <v>55.66</v>
      </c>
      <c r="F1441" s="5" t="n">
        <v>28454500</v>
      </c>
      <c r="G1441" s="5" t="n">
        <v>55.42</v>
      </c>
    </row>
    <row collapsed="false" customFormat="false" customHeight="false" hidden="false" ht="13.3" outlineLevel="0" r="1442">
      <c r="A1442" s="9" t="n">
        <v>38649</v>
      </c>
      <c r="B1442" s="5" t="n">
        <v>55.25</v>
      </c>
      <c r="C1442" s="5" t="n">
        <v>56.79</v>
      </c>
      <c r="D1442" s="5" t="n">
        <v>55.09</v>
      </c>
      <c r="E1442" s="5" t="n">
        <v>56.79</v>
      </c>
      <c r="F1442" s="5" t="n">
        <v>21776900</v>
      </c>
      <c r="G1442" s="5" t="n">
        <v>56.55</v>
      </c>
    </row>
    <row collapsed="false" customFormat="false" customHeight="false" hidden="false" ht="13.3" outlineLevel="0" r="1443">
      <c r="A1443" s="9" t="n">
        <v>38650</v>
      </c>
      <c r="B1443" s="5" t="n">
        <v>56.4</v>
      </c>
      <c r="C1443" s="5" t="n">
        <v>56.85</v>
      </c>
      <c r="D1443" s="5" t="n">
        <v>55.69</v>
      </c>
      <c r="E1443" s="5" t="n">
        <v>56.1</v>
      </c>
      <c r="F1443" s="5" t="n">
        <v>16611700</v>
      </c>
      <c r="G1443" s="5" t="n">
        <v>55.86</v>
      </c>
    </row>
    <row collapsed="false" customFormat="false" customHeight="false" hidden="false" ht="13.3" outlineLevel="0" r="1444">
      <c r="A1444" s="9" t="n">
        <v>38651</v>
      </c>
      <c r="B1444" s="5" t="n">
        <v>56.28</v>
      </c>
      <c r="C1444" s="5" t="n">
        <v>57.56</v>
      </c>
      <c r="D1444" s="5" t="n">
        <v>55.92</v>
      </c>
      <c r="E1444" s="5" t="n">
        <v>57.03</v>
      </c>
      <c r="F1444" s="5" t="n">
        <v>22556900</v>
      </c>
      <c r="G1444" s="5" t="n">
        <v>56.79</v>
      </c>
    </row>
    <row collapsed="false" customFormat="false" customHeight="false" hidden="false" ht="13.3" outlineLevel="0" r="1445">
      <c r="A1445" s="9" t="n">
        <v>38652</v>
      </c>
      <c r="B1445" s="5" t="n">
        <v>56.99</v>
      </c>
      <c r="C1445" s="5" t="n">
        <v>57.01</v>
      </c>
      <c r="D1445" s="5" t="n">
        <v>55.41</v>
      </c>
      <c r="E1445" s="5" t="n">
        <v>55.41</v>
      </c>
      <c r="F1445" s="5" t="n">
        <v>14697900</v>
      </c>
      <c r="G1445" s="5" t="n">
        <v>55.17</v>
      </c>
    </row>
    <row collapsed="false" customFormat="false" customHeight="false" hidden="false" ht="13.3" outlineLevel="0" r="1446">
      <c r="A1446" s="9" t="n">
        <v>38653</v>
      </c>
      <c r="B1446" s="5" t="n">
        <v>56.04</v>
      </c>
      <c r="C1446" s="5" t="n">
        <v>56.43</v>
      </c>
      <c r="D1446" s="5" t="n">
        <v>54.17</v>
      </c>
      <c r="E1446" s="5" t="n">
        <v>54.47</v>
      </c>
      <c r="F1446" s="5" t="n">
        <v>27492400</v>
      </c>
      <c r="G1446" s="5" t="n">
        <v>54.24</v>
      </c>
    </row>
    <row collapsed="false" customFormat="false" customHeight="false" hidden="false" ht="13.3" outlineLevel="0" r="1447">
      <c r="A1447" s="9" t="n">
        <v>38656</v>
      </c>
      <c r="B1447" s="5" t="n">
        <v>55.2</v>
      </c>
      <c r="C1447" s="5" t="n">
        <v>57.98</v>
      </c>
      <c r="D1447" s="5" t="n">
        <v>54.75</v>
      </c>
      <c r="E1447" s="5" t="n">
        <v>57.59</v>
      </c>
      <c r="F1447" s="5" t="n">
        <v>33601600</v>
      </c>
      <c r="G1447" s="5" t="n">
        <v>57.34</v>
      </c>
    </row>
    <row collapsed="false" customFormat="false" customHeight="false" hidden="false" ht="13.3" outlineLevel="0" r="1448">
      <c r="A1448" s="9" t="n">
        <v>38657</v>
      </c>
      <c r="B1448" s="5" t="n">
        <v>57.24</v>
      </c>
      <c r="C1448" s="5" t="n">
        <v>58.14</v>
      </c>
      <c r="D1448" s="5" t="n">
        <v>56.87</v>
      </c>
      <c r="E1448" s="5" t="n">
        <v>57.5</v>
      </c>
      <c r="F1448" s="5" t="n">
        <v>26774500</v>
      </c>
      <c r="G1448" s="5" t="n">
        <v>57.25</v>
      </c>
    </row>
    <row collapsed="false" customFormat="false" customHeight="false" hidden="false" ht="13.3" outlineLevel="0" r="1449">
      <c r="A1449" s="9" t="n">
        <v>38658</v>
      </c>
      <c r="B1449" s="5" t="n">
        <v>57.72</v>
      </c>
      <c r="C1449" s="5" t="n">
        <v>60</v>
      </c>
      <c r="D1449" s="5" t="n">
        <v>57.6</v>
      </c>
      <c r="E1449" s="5" t="n">
        <v>59.95</v>
      </c>
      <c r="F1449" s="5" t="n">
        <v>30609300</v>
      </c>
      <c r="G1449" s="5" t="n">
        <v>59.69</v>
      </c>
    </row>
    <row collapsed="false" customFormat="false" customHeight="false" hidden="false" ht="13.3" outlineLevel="0" r="1450">
      <c r="A1450" s="9" t="n">
        <v>38659</v>
      </c>
      <c r="B1450" s="5" t="n">
        <v>60.26</v>
      </c>
      <c r="C1450" s="5" t="n">
        <v>62.32</v>
      </c>
      <c r="D1450" s="5" t="n">
        <v>60.07</v>
      </c>
      <c r="E1450" s="5" t="n">
        <v>61.85</v>
      </c>
      <c r="F1450" s="5" t="n">
        <v>31585100</v>
      </c>
      <c r="G1450" s="5" t="n">
        <v>61.59</v>
      </c>
    </row>
    <row collapsed="false" customFormat="false" customHeight="false" hidden="false" ht="13.3" outlineLevel="0" r="1451">
      <c r="A1451" s="9" t="n">
        <v>38660</v>
      </c>
      <c r="B1451" s="5" t="n">
        <v>60.35</v>
      </c>
      <c r="C1451" s="5" t="n">
        <v>61.24</v>
      </c>
      <c r="D1451" s="5" t="n">
        <v>59.62</v>
      </c>
      <c r="E1451" s="5" t="n">
        <v>61.15</v>
      </c>
      <c r="F1451" s="5" t="n">
        <v>31358400</v>
      </c>
      <c r="G1451" s="5" t="n">
        <v>60.89</v>
      </c>
    </row>
    <row collapsed="false" customFormat="false" customHeight="false" hidden="false" ht="13.3" outlineLevel="0" r="1452">
      <c r="A1452" s="9" t="n">
        <v>38663</v>
      </c>
      <c r="B1452" s="5" t="n">
        <v>60.85</v>
      </c>
      <c r="C1452" s="5" t="n">
        <v>61.67</v>
      </c>
      <c r="D1452" s="5" t="n">
        <v>60.14</v>
      </c>
      <c r="E1452" s="5" t="n">
        <v>60.23</v>
      </c>
      <c r="F1452" s="5" t="n">
        <v>22815400</v>
      </c>
      <c r="G1452" s="5" t="n">
        <v>59.97</v>
      </c>
    </row>
    <row collapsed="false" customFormat="false" customHeight="false" hidden="false" ht="13.3" outlineLevel="0" r="1453">
      <c r="A1453" s="9" t="n">
        <v>38664</v>
      </c>
      <c r="B1453" s="5" t="n">
        <v>59.95</v>
      </c>
      <c r="C1453" s="5" t="n">
        <v>60.38</v>
      </c>
      <c r="D1453" s="5" t="n">
        <v>59.1</v>
      </c>
      <c r="E1453" s="5" t="n">
        <v>59.9</v>
      </c>
      <c r="F1453" s="5" t="n">
        <v>16920200</v>
      </c>
      <c r="G1453" s="5" t="n">
        <v>59.64</v>
      </c>
    </row>
    <row collapsed="false" customFormat="false" customHeight="false" hidden="false" ht="13.3" outlineLevel="0" r="1454">
      <c r="A1454" s="9" t="n">
        <v>38665</v>
      </c>
      <c r="B1454" s="5" t="n">
        <v>60</v>
      </c>
      <c r="C1454" s="5" t="n">
        <v>61.21</v>
      </c>
      <c r="D1454" s="5" t="n">
        <v>60</v>
      </c>
      <c r="E1454" s="5" t="n">
        <v>60.11</v>
      </c>
      <c r="F1454" s="5" t="n">
        <v>19747500</v>
      </c>
      <c r="G1454" s="5" t="n">
        <v>59.85</v>
      </c>
    </row>
    <row collapsed="false" customFormat="false" customHeight="false" hidden="false" ht="13.3" outlineLevel="0" r="1455">
      <c r="A1455" s="9" t="n">
        <v>38666</v>
      </c>
      <c r="B1455" s="5" t="n">
        <v>60.64</v>
      </c>
      <c r="C1455" s="5" t="n">
        <v>61.2</v>
      </c>
      <c r="D1455" s="5" t="n">
        <v>59.01</v>
      </c>
      <c r="E1455" s="5" t="n">
        <v>61.18</v>
      </c>
      <c r="F1455" s="5" t="n">
        <v>23762300</v>
      </c>
      <c r="G1455" s="5" t="n">
        <v>60.92</v>
      </c>
    </row>
    <row collapsed="false" customFormat="false" customHeight="false" hidden="false" ht="13.3" outlineLevel="0" r="1456">
      <c r="A1456" s="9" t="n">
        <v>38667</v>
      </c>
      <c r="B1456" s="5" t="n">
        <v>61.54</v>
      </c>
      <c r="C1456" s="5" t="n">
        <v>62.11</v>
      </c>
      <c r="D1456" s="5" t="n">
        <v>61.34</v>
      </c>
      <c r="E1456" s="5" t="n">
        <v>61.54</v>
      </c>
      <c r="F1456" s="5" t="n">
        <v>15194600</v>
      </c>
      <c r="G1456" s="5" t="n">
        <v>61.28</v>
      </c>
    </row>
    <row collapsed="false" customFormat="false" customHeight="false" hidden="false" ht="13.3" outlineLevel="0" r="1457">
      <c r="A1457" s="9" t="n">
        <v>38670</v>
      </c>
      <c r="B1457" s="5" t="n">
        <v>61.54</v>
      </c>
      <c r="C1457" s="5" t="n">
        <v>61.98</v>
      </c>
      <c r="D1457" s="5" t="n">
        <v>60.91</v>
      </c>
      <c r="E1457" s="5" t="n">
        <v>61.45</v>
      </c>
      <c r="F1457" s="5" t="n">
        <v>13211900</v>
      </c>
      <c r="G1457" s="5" t="n">
        <v>61.19</v>
      </c>
    </row>
    <row collapsed="false" customFormat="false" customHeight="false" hidden="false" ht="13.3" outlineLevel="0" r="1458">
      <c r="A1458" s="9" t="n">
        <v>38671</v>
      </c>
      <c r="B1458" s="5" t="n">
        <v>61.6</v>
      </c>
      <c r="C1458" s="5" t="n">
        <v>63.08</v>
      </c>
      <c r="D1458" s="5" t="n">
        <v>61.46</v>
      </c>
      <c r="E1458" s="5" t="n">
        <v>62.28</v>
      </c>
      <c r="F1458" s="5" t="n">
        <v>19172900</v>
      </c>
      <c r="G1458" s="5" t="n">
        <v>62.01</v>
      </c>
    </row>
    <row collapsed="false" customFormat="false" customHeight="false" hidden="false" ht="13.3" outlineLevel="0" r="1459">
      <c r="A1459" s="9" t="n">
        <v>38672</v>
      </c>
      <c r="B1459" s="5" t="n">
        <v>63.15</v>
      </c>
      <c r="C1459" s="5" t="n">
        <v>65.06</v>
      </c>
      <c r="D1459" s="5" t="n">
        <v>63.09</v>
      </c>
      <c r="E1459" s="5" t="n">
        <v>64.95</v>
      </c>
      <c r="F1459" s="5" t="n">
        <v>28018400</v>
      </c>
      <c r="G1459" s="5" t="n">
        <v>64.67</v>
      </c>
    </row>
    <row collapsed="false" customFormat="false" customHeight="false" hidden="false" ht="13.3" outlineLevel="0" r="1460">
      <c r="A1460" s="9" t="n">
        <v>38673</v>
      </c>
      <c r="B1460" s="5" t="n">
        <v>65.59</v>
      </c>
      <c r="C1460" s="5" t="n">
        <v>65.88</v>
      </c>
      <c r="D1460" s="5" t="n">
        <v>64.25</v>
      </c>
      <c r="E1460" s="5" t="n">
        <v>64.52</v>
      </c>
      <c r="F1460" s="5" t="n">
        <v>24150200</v>
      </c>
      <c r="G1460" s="5" t="n">
        <v>64.24</v>
      </c>
    </row>
    <row collapsed="false" customFormat="false" customHeight="false" hidden="false" ht="13.3" outlineLevel="0" r="1461">
      <c r="A1461" s="9" t="n">
        <v>38674</v>
      </c>
      <c r="B1461" s="5" t="n">
        <v>65.31</v>
      </c>
      <c r="C1461" s="5" t="n">
        <v>65.43</v>
      </c>
      <c r="D1461" s="5" t="n">
        <v>64.37</v>
      </c>
      <c r="E1461" s="5" t="n">
        <v>64.56</v>
      </c>
      <c r="F1461" s="5" t="n">
        <v>18748700</v>
      </c>
      <c r="G1461" s="5" t="n">
        <v>64.28</v>
      </c>
    </row>
    <row collapsed="false" customFormat="false" customHeight="false" hidden="false" ht="13.3" outlineLevel="0" r="1462">
      <c r="A1462" s="9" t="n">
        <v>38677</v>
      </c>
      <c r="B1462" s="5" t="n">
        <v>64.82</v>
      </c>
      <c r="C1462" s="5" t="n">
        <v>65.19</v>
      </c>
      <c r="D1462" s="5" t="n">
        <v>63.72</v>
      </c>
      <c r="E1462" s="5" t="n">
        <v>64.96</v>
      </c>
      <c r="F1462" s="5" t="n">
        <v>18275400</v>
      </c>
      <c r="G1462" s="5" t="n">
        <v>64.68</v>
      </c>
    </row>
    <row collapsed="false" customFormat="false" customHeight="false" hidden="false" ht="13.3" outlineLevel="0" r="1463">
      <c r="A1463" s="9" t="n">
        <v>38678</v>
      </c>
      <c r="B1463" s="5" t="n">
        <v>64.84</v>
      </c>
      <c r="C1463" s="5" t="n">
        <v>66.76</v>
      </c>
      <c r="D1463" s="5" t="n">
        <v>64.52</v>
      </c>
      <c r="E1463" s="5" t="n">
        <v>66.52</v>
      </c>
      <c r="F1463" s="5" t="n">
        <v>19295800</v>
      </c>
      <c r="G1463" s="5" t="n">
        <v>66.24</v>
      </c>
    </row>
    <row collapsed="false" customFormat="false" customHeight="false" hidden="false" ht="13.3" outlineLevel="0" r="1464">
      <c r="A1464" s="9" t="n">
        <v>38679</v>
      </c>
      <c r="B1464" s="5" t="n">
        <v>66.88</v>
      </c>
      <c r="C1464" s="5" t="n">
        <v>67.98</v>
      </c>
      <c r="D1464" s="5" t="n">
        <v>66.69</v>
      </c>
      <c r="E1464" s="5" t="n">
        <v>67.11</v>
      </c>
      <c r="F1464" s="5" t="n">
        <v>17351900</v>
      </c>
      <c r="G1464" s="5" t="n">
        <v>66.82</v>
      </c>
    </row>
    <row collapsed="false" customFormat="false" customHeight="false" hidden="false" ht="13.3" outlineLevel="0" r="1465">
      <c r="A1465" s="9" t="n">
        <v>38681</v>
      </c>
      <c r="B1465" s="5" t="n">
        <v>67.66</v>
      </c>
      <c r="C1465" s="5" t="n">
        <v>69.54</v>
      </c>
      <c r="D1465" s="5" t="n">
        <v>67.5</v>
      </c>
      <c r="E1465" s="5" t="n">
        <v>69.34</v>
      </c>
      <c r="F1465" s="5" t="n">
        <v>14107600</v>
      </c>
      <c r="G1465" s="5" t="n">
        <v>69.04</v>
      </c>
    </row>
    <row collapsed="false" customFormat="false" customHeight="false" hidden="false" ht="13.3" outlineLevel="0" r="1466">
      <c r="A1466" s="9" t="n">
        <v>38684</v>
      </c>
      <c r="B1466" s="5" t="n">
        <v>70.72</v>
      </c>
      <c r="C1466" s="5" t="n">
        <v>71.07</v>
      </c>
      <c r="D1466" s="5" t="n">
        <v>69.07</v>
      </c>
      <c r="E1466" s="5" t="n">
        <v>69.66</v>
      </c>
      <c r="F1466" s="5" t="n">
        <v>36375700</v>
      </c>
      <c r="G1466" s="5" t="n">
        <v>69.36</v>
      </c>
    </row>
    <row collapsed="false" customFormat="false" customHeight="false" hidden="false" ht="13.3" outlineLevel="0" r="1467">
      <c r="A1467" s="9" t="n">
        <v>38685</v>
      </c>
      <c r="B1467" s="5" t="n">
        <v>69.99</v>
      </c>
      <c r="C1467" s="5" t="n">
        <v>70.3</v>
      </c>
      <c r="D1467" s="5" t="n">
        <v>67.35</v>
      </c>
      <c r="E1467" s="5" t="n">
        <v>68.1</v>
      </c>
      <c r="F1467" s="5" t="n">
        <v>31836900</v>
      </c>
      <c r="G1467" s="5" t="n">
        <v>67.81</v>
      </c>
    </row>
    <row collapsed="false" customFormat="false" customHeight="false" hidden="false" ht="13.3" outlineLevel="0" r="1468">
      <c r="A1468" s="9" t="n">
        <v>38686</v>
      </c>
      <c r="B1468" s="5" t="n">
        <v>68.43</v>
      </c>
      <c r="C1468" s="5" t="n">
        <v>68.85</v>
      </c>
      <c r="D1468" s="5" t="n">
        <v>67.52</v>
      </c>
      <c r="E1468" s="5" t="n">
        <v>67.82</v>
      </c>
      <c r="F1468" s="5" t="n">
        <v>21274100</v>
      </c>
      <c r="G1468" s="5" t="n">
        <v>67.53</v>
      </c>
    </row>
    <row collapsed="false" customFormat="false" customHeight="false" hidden="false" ht="13.3" outlineLevel="0" r="1469">
      <c r="A1469" s="9" t="n">
        <v>38687</v>
      </c>
      <c r="B1469" s="5" t="n">
        <v>68.95</v>
      </c>
      <c r="C1469" s="5" t="n">
        <v>71.73</v>
      </c>
      <c r="D1469" s="5" t="n">
        <v>68.81</v>
      </c>
      <c r="E1469" s="5" t="n">
        <v>71.6</v>
      </c>
      <c r="F1469" s="5" t="n">
        <v>29031900</v>
      </c>
      <c r="G1469" s="5" t="n">
        <v>71.29</v>
      </c>
    </row>
    <row collapsed="false" customFormat="false" customHeight="false" hidden="false" ht="13.3" outlineLevel="0" r="1470">
      <c r="A1470" s="9" t="n">
        <v>38688</v>
      </c>
      <c r="B1470" s="5" t="n">
        <v>72.27</v>
      </c>
      <c r="C1470" s="5" t="n">
        <v>72.74</v>
      </c>
      <c r="D1470" s="5" t="n">
        <v>70.7</v>
      </c>
      <c r="E1470" s="5" t="n">
        <v>72.63</v>
      </c>
      <c r="F1470" s="5" t="n">
        <v>31991500</v>
      </c>
      <c r="G1470" s="5" t="n">
        <v>72.32</v>
      </c>
    </row>
    <row collapsed="false" customFormat="false" customHeight="false" hidden="false" ht="13.3" outlineLevel="0" r="1471">
      <c r="A1471" s="9" t="n">
        <v>38691</v>
      </c>
      <c r="B1471" s="5" t="n">
        <v>71.95</v>
      </c>
      <c r="C1471" s="5" t="n">
        <v>72.53</v>
      </c>
      <c r="D1471" s="5" t="n">
        <v>71.49</v>
      </c>
      <c r="E1471" s="5" t="n">
        <v>71.82</v>
      </c>
      <c r="F1471" s="5" t="n">
        <v>20845400</v>
      </c>
      <c r="G1471" s="5" t="n">
        <v>71.51</v>
      </c>
    </row>
    <row collapsed="false" customFormat="false" customHeight="false" hidden="false" ht="13.3" outlineLevel="0" r="1472">
      <c r="A1472" s="9" t="n">
        <v>38692</v>
      </c>
      <c r="B1472" s="5" t="n">
        <v>73.93</v>
      </c>
      <c r="C1472" s="5" t="n">
        <v>74.83</v>
      </c>
      <c r="D1472" s="5" t="n">
        <v>73.35</v>
      </c>
      <c r="E1472" s="5" t="n">
        <v>74.05</v>
      </c>
      <c r="F1472" s="5" t="n">
        <v>30608200</v>
      </c>
      <c r="G1472" s="5" t="n">
        <v>73.73</v>
      </c>
    </row>
    <row collapsed="false" customFormat="false" customHeight="false" hidden="false" ht="13.3" outlineLevel="0" r="1473">
      <c r="A1473" s="9" t="n">
        <v>38693</v>
      </c>
      <c r="B1473" s="5" t="n">
        <v>74.23</v>
      </c>
      <c r="C1473" s="5" t="n">
        <v>74.46</v>
      </c>
      <c r="D1473" s="5" t="n">
        <v>73.12</v>
      </c>
      <c r="E1473" s="5" t="n">
        <v>73.95</v>
      </c>
      <c r="F1473" s="5" t="n">
        <v>24266600</v>
      </c>
      <c r="G1473" s="5" t="n">
        <v>73.63</v>
      </c>
    </row>
    <row collapsed="false" customFormat="false" customHeight="false" hidden="false" ht="13.3" outlineLevel="0" r="1474">
      <c r="A1474" s="9" t="n">
        <v>38694</v>
      </c>
      <c r="B1474" s="5" t="n">
        <v>73.2</v>
      </c>
      <c r="C1474" s="5" t="n">
        <v>74.17</v>
      </c>
      <c r="D1474" s="5" t="n">
        <v>72.6</v>
      </c>
      <c r="E1474" s="5" t="n">
        <v>74.08</v>
      </c>
      <c r="F1474" s="5" t="n">
        <v>28231500</v>
      </c>
      <c r="G1474" s="5" t="n">
        <v>73.76</v>
      </c>
    </row>
    <row collapsed="false" customFormat="false" customHeight="false" hidden="false" ht="13.3" outlineLevel="0" r="1475">
      <c r="A1475" s="9" t="n">
        <v>38695</v>
      </c>
      <c r="B1475" s="5" t="n">
        <v>74.21</v>
      </c>
      <c r="C1475" s="5" t="n">
        <v>74.59</v>
      </c>
      <c r="D1475" s="5" t="n">
        <v>73.35</v>
      </c>
      <c r="E1475" s="5" t="n">
        <v>74.33</v>
      </c>
      <c r="F1475" s="5" t="n">
        <v>19835800</v>
      </c>
      <c r="G1475" s="5" t="n">
        <v>74.01</v>
      </c>
    </row>
    <row collapsed="false" customFormat="false" customHeight="false" hidden="false" ht="13.3" outlineLevel="0" r="1476">
      <c r="A1476" s="9" t="n">
        <v>38698</v>
      </c>
      <c r="B1476" s="5" t="n">
        <v>74.87</v>
      </c>
      <c r="C1476" s="5" t="n">
        <v>75.35</v>
      </c>
      <c r="D1476" s="5" t="n">
        <v>74.56</v>
      </c>
      <c r="E1476" s="5" t="n">
        <v>74.91</v>
      </c>
      <c r="F1476" s="5" t="n">
        <v>18749800</v>
      </c>
      <c r="G1476" s="5" t="n">
        <v>74.59</v>
      </c>
    </row>
    <row collapsed="false" customFormat="false" customHeight="false" hidden="false" ht="13.3" outlineLevel="0" r="1477">
      <c r="A1477" s="9" t="n">
        <v>38699</v>
      </c>
      <c r="B1477" s="5" t="n">
        <v>74.85</v>
      </c>
      <c r="C1477" s="5" t="n">
        <v>75.46</v>
      </c>
      <c r="D1477" s="5" t="n">
        <v>74.21</v>
      </c>
      <c r="E1477" s="5" t="n">
        <v>74.98</v>
      </c>
      <c r="F1477" s="5" t="n">
        <v>17636300</v>
      </c>
      <c r="G1477" s="5" t="n">
        <v>74.66</v>
      </c>
    </row>
    <row collapsed="false" customFormat="false" customHeight="false" hidden="false" ht="13.3" outlineLevel="0" r="1478">
      <c r="A1478" s="9" t="n">
        <v>38700</v>
      </c>
      <c r="B1478" s="5" t="n">
        <v>72.53</v>
      </c>
      <c r="C1478" s="5" t="n">
        <v>73.3</v>
      </c>
      <c r="D1478" s="5" t="n">
        <v>70.27</v>
      </c>
      <c r="E1478" s="5" t="n">
        <v>72.01</v>
      </c>
      <c r="F1478" s="5" t="n">
        <v>51811300</v>
      </c>
      <c r="G1478" s="5" t="n">
        <v>71.7</v>
      </c>
    </row>
    <row collapsed="false" customFormat="false" customHeight="false" hidden="false" ht="13.3" outlineLevel="0" r="1479">
      <c r="A1479" s="9" t="n">
        <v>38701</v>
      </c>
      <c r="B1479" s="5" t="n">
        <v>72.68</v>
      </c>
      <c r="C1479" s="5" t="n">
        <v>72.86</v>
      </c>
      <c r="D1479" s="5" t="n">
        <v>71.35</v>
      </c>
      <c r="E1479" s="5" t="n">
        <v>72.18</v>
      </c>
      <c r="F1479" s="5" t="n">
        <v>20041500</v>
      </c>
      <c r="G1479" s="5" t="n">
        <v>71.87</v>
      </c>
    </row>
    <row collapsed="false" customFormat="false" customHeight="false" hidden="false" ht="13.3" outlineLevel="0" r="1480">
      <c r="A1480" s="9" t="n">
        <v>38702</v>
      </c>
      <c r="B1480" s="5" t="n">
        <v>72.14</v>
      </c>
      <c r="C1480" s="5" t="n">
        <v>72.3</v>
      </c>
      <c r="D1480" s="5" t="n">
        <v>71.06</v>
      </c>
      <c r="E1480" s="5" t="n">
        <v>71.11</v>
      </c>
      <c r="F1480" s="5" t="n">
        <v>23970400</v>
      </c>
      <c r="G1480" s="5" t="n">
        <v>70.81</v>
      </c>
    </row>
    <row collapsed="false" customFormat="false" customHeight="false" hidden="false" ht="13.3" outlineLevel="0" r="1481">
      <c r="A1481" s="9" t="n">
        <v>38705</v>
      </c>
      <c r="B1481" s="5" t="n">
        <v>71.11</v>
      </c>
      <c r="C1481" s="5" t="n">
        <v>72.6</v>
      </c>
      <c r="D1481" s="5" t="n">
        <v>71.04</v>
      </c>
      <c r="E1481" s="5" t="n">
        <v>71.38</v>
      </c>
      <c r="F1481" s="5" t="n">
        <v>18903400</v>
      </c>
      <c r="G1481" s="5" t="n">
        <v>71.07</v>
      </c>
    </row>
    <row collapsed="false" customFormat="false" customHeight="false" hidden="false" ht="13.3" outlineLevel="0" r="1482">
      <c r="A1482" s="9" t="n">
        <v>38706</v>
      </c>
      <c r="B1482" s="5" t="n">
        <v>71.63</v>
      </c>
      <c r="C1482" s="5" t="n">
        <v>72.38</v>
      </c>
      <c r="D1482" s="5" t="n">
        <v>71.12</v>
      </c>
      <c r="E1482" s="5" t="n">
        <v>72.11</v>
      </c>
      <c r="F1482" s="5" t="n">
        <v>17111000</v>
      </c>
      <c r="G1482" s="5" t="n">
        <v>71.8</v>
      </c>
    </row>
    <row collapsed="false" customFormat="false" customHeight="false" hidden="false" ht="13.3" outlineLevel="0" r="1483">
      <c r="A1483" s="9" t="n">
        <v>38707</v>
      </c>
      <c r="B1483" s="5" t="n">
        <v>72.6</v>
      </c>
      <c r="C1483" s="5" t="n">
        <v>73.61</v>
      </c>
      <c r="D1483" s="5" t="n">
        <v>72.54</v>
      </c>
      <c r="E1483" s="5" t="n">
        <v>73.5</v>
      </c>
      <c r="F1483" s="5" t="n">
        <v>16990600</v>
      </c>
      <c r="G1483" s="5" t="n">
        <v>73.19</v>
      </c>
    </row>
    <row collapsed="false" customFormat="false" customHeight="false" hidden="false" ht="13.3" outlineLevel="0" r="1484">
      <c r="A1484" s="9" t="n">
        <v>38708</v>
      </c>
      <c r="B1484" s="5" t="n">
        <v>73.91</v>
      </c>
      <c r="C1484" s="5" t="n">
        <v>74.49</v>
      </c>
      <c r="D1484" s="5" t="n">
        <v>73.6</v>
      </c>
      <c r="E1484" s="5" t="n">
        <v>74.02</v>
      </c>
      <c r="F1484" s="5" t="n">
        <v>13236100</v>
      </c>
      <c r="G1484" s="5" t="n">
        <v>73.7</v>
      </c>
    </row>
    <row collapsed="false" customFormat="false" customHeight="false" hidden="false" ht="13.3" outlineLevel="0" r="1485">
      <c r="A1485" s="9" t="n">
        <v>38709</v>
      </c>
      <c r="B1485" s="5" t="n">
        <v>74.17</v>
      </c>
      <c r="C1485" s="5" t="n">
        <v>74.26</v>
      </c>
      <c r="D1485" s="5" t="n">
        <v>73.3</v>
      </c>
      <c r="E1485" s="5" t="n">
        <v>73.35</v>
      </c>
      <c r="F1485" s="5" t="n">
        <v>8209200</v>
      </c>
      <c r="G1485" s="5" t="n">
        <v>73.04</v>
      </c>
    </row>
    <row collapsed="false" customFormat="false" customHeight="false" hidden="false" ht="13.3" outlineLevel="0" r="1486">
      <c r="A1486" s="9" t="n">
        <v>38713</v>
      </c>
      <c r="B1486" s="5" t="n">
        <v>74</v>
      </c>
      <c r="C1486" s="5" t="n">
        <v>75.18</v>
      </c>
      <c r="D1486" s="5" t="n">
        <v>73.95</v>
      </c>
      <c r="E1486" s="5" t="n">
        <v>74.23</v>
      </c>
      <c r="F1486" s="5" t="n">
        <v>21092500</v>
      </c>
      <c r="G1486" s="5" t="n">
        <v>73.91</v>
      </c>
    </row>
    <row collapsed="false" customFormat="false" customHeight="false" hidden="false" ht="13.3" outlineLevel="0" r="1487">
      <c r="A1487" s="9" t="n">
        <v>38714</v>
      </c>
      <c r="B1487" s="5" t="n">
        <v>74.47</v>
      </c>
      <c r="C1487" s="5" t="n">
        <v>74.76</v>
      </c>
      <c r="D1487" s="5" t="n">
        <v>73.32</v>
      </c>
      <c r="E1487" s="5" t="n">
        <v>73.57</v>
      </c>
      <c r="F1487" s="5" t="n">
        <v>14218400</v>
      </c>
      <c r="G1487" s="5" t="n">
        <v>73.26</v>
      </c>
    </row>
    <row collapsed="false" customFormat="false" customHeight="false" hidden="false" ht="13.3" outlineLevel="0" r="1488">
      <c r="A1488" s="9" t="n">
        <v>38715</v>
      </c>
      <c r="B1488" s="5" t="n">
        <v>73.78</v>
      </c>
      <c r="C1488" s="5" t="n">
        <v>73.82</v>
      </c>
      <c r="D1488" s="5" t="n">
        <v>71.42</v>
      </c>
      <c r="E1488" s="5" t="n">
        <v>71.45</v>
      </c>
      <c r="F1488" s="5" t="n">
        <v>17500900</v>
      </c>
      <c r="G1488" s="5" t="n">
        <v>71.14</v>
      </c>
    </row>
    <row collapsed="false" customFormat="false" customHeight="false" hidden="false" ht="13.3" outlineLevel="0" r="1489">
      <c r="A1489" s="9" t="n">
        <v>38716</v>
      </c>
      <c r="B1489" s="5" t="n">
        <v>70.91</v>
      </c>
      <c r="C1489" s="5" t="n">
        <v>72.43</v>
      </c>
      <c r="D1489" s="5" t="n">
        <v>70.34</v>
      </c>
      <c r="E1489" s="5" t="n">
        <v>71.89</v>
      </c>
      <c r="F1489" s="5" t="n">
        <v>22295100</v>
      </c>
      <c r="G1489" s="5" t="n">
        <v>71.58</v>
      </c>
    </row>
    <row collapsed="false" customFormat="false" customHeight="false" hidden="false" ht="13.3" outlineLevel="0" r="1490">
      <c r="A1490" s="9" t="n">
        <v>38720</v>
      </c>
      <c r="B1490" s="5" t="n">
        <v>72.38</v>
      </c>
      <c r="C1490" s="5" t="n">
        <v>74.75</v>
      </c>
      <c r="D1490" s="5" t="n">
        <v>72.25</v>
      </c>
      <c r="E1490" s="5" t="n">
        <v>74.75</v>
      </c>
      <c r="F1490" s="5" t="n">
        <v>28829800</v>
      </c>
      <c r="G1490" s="5" t="n">
        <v>74.43</v>
      </c>
    </row>
    <row collapsed="false" customFormat="false" customHeight="false" hidden="false" ht="13.3" outlineLevel="0" r="1491">
      <c r="A1491" s="9" t="n">
        <v>38721</v>
      </c>
      <c r="B1491" s="5" t="n">
        <v>75.13</v>
      </c>
      <c r="C1491" s="5" t="n">
        <v>75.98</v>
      </c>
      <c r="D1491" s="5" t="n">
        <v>74.5</v>
      </c>
      <c r="E1491" s="5" t="n">
        <v>74.97</v>
      </c>
      <c r="F1491" s="5" t="n">
        <v>22128700</v>
      </c>
      <c r="G1491" s="5" t="n">
        <v>74.65</v>
      </c>
    </row>
    <row collapsed="false" customFormat="false" customHeight="false" hidden="false" ht="13.3" outlineLevel="0" r="1492">
      <c r="A1492" s="9" t="n">
        <v>38722</v>
      </c>
      <c r="B1492" s="5" t="n">
        <v>74.83</v>
      </c>
      <c r="C1492" s="5" t="n">
        <v>74.9</v>
      </c>
      <c r="D1492" s="5" t="n">
        <v>73.75</v>
      </c>
      <c r="E1492" s="5" t="n">
        <v>74.38</v>
      </c>
      <c r="F1492" s="5" t="n">
        <v>16050800</v>
      </c>
      <c r="G1492" s="5" t="n">
        <v>74.06</v>
      </c>
    </row>
    <row collapsed="false" customFormat="false" customHeight="false" hidden="false" ht="13.3" outlineLevel="0" r="1493">
      <c r="A1493" s="9" t="n">
        <v>38723</v>
      </c>
      <c r="B1493" s="5" t="n">
        <v>75.25</v>
      </c>
      <c r="C1493" s="5" t="n">
        <v>76.7</v>
      </c>
      <c r="D1493" s="5" t="n">
        <v>74.55</v>
      </c>
      <c r="E1493" s="5" t="n">
        <v>76.3</v>
      </c>
      <c r="F1493" s="5" t="n">
        <v>25159200</v>
      </c>
      <c r="G1493" s="5" t="n">
        <v>75.97</v>
      </c>
    </row>
    <row collapsed="false" customFormat="false" customHeight="false" hidden="false" ht="13.3" outlineLevel="0" r="1494">
      <c r="A1494" s="9" t="n">
        <v>38726</v>
      </c>
      <c r="B1494" s="5" t="n">
        <v>76.73</v>
      </c>
      <c r="C1494" s="5" t="n">
        <v>77.2</v>
      </c>
      <c r="D1494" s="5" t="n">
        <v>75.74</v>
      </c>
      <c r="E1494" s="5" t="n">
        <v>76.05</v>
      </c>
      <c r="F1494" s="5" t="n">
        <v>24108600</v>
      </c>
      <c r="G1494" s="5" t="n">
        <v>75.72</v>
      </c>
    </row>
    <row collapsed="false" customFormat="false" customHeight="false" hidden="false" ht="13.3" outlineLevel="0" r="1495">
      <c r="A1495" s="9" t="n">
        <v>38727</v>
      </c>
      <c r="B1495" s="5" t="n">
        <v>76.25</v>
      </c>
      <c r="C1495" s="5" t="n">
        <v>81.89</v>
      </c>
      <c r="D1495" s="5" t="n">
        <v>75.83</v>
      </c>
      <c r="E1495" s="5" t="n">
        <v>80.86</v>
      </c>
      <c r="F1495" s="5" t="n">
        <v>81423900</v>
      </c>
      <c r="G1495" s="5" t="n">
        <v>80.51</v>
      </c>
    </row>
    <row collapsed="false" customFormat="false" customHeight="false" hidden="false" ht="13.3" outlineLevel="0" r="1496">
      <c r="A1496" s="9" t="n">
        <v>38728</v>
      </c>
      <c r="B1496" s="5" t="n">
        <v>83.84</v>
      </c>
      <c r="C1496" s="5" t="n">
        <v>84.8</v>
      </c>
      <c r="D1496" s="5" t="n">
        <v>82.59</v>
      </c>
      <c r="E1496" s="5" t="n">
        <v>83.9</v>
      </c>
      <c r="F1496" s="5" t="n">
        <v>53349800</v>
      </c>
      <c r="G1496" s="5" t="n">
        <v>83.54</v>
      </c>
    </row>
    <row collapsed="false" customFormat="false" customHeight="false" hidden="false" ht="13.3" outlineLevel="0" r="1497">
      <c r="A1497" s="9" t="n">
        <v>38729</v>
      </c>
      <c r="B1497" s="5" t="n">
        <v>84.97</v>
      </c>
      <c r="C1497" s="5" t="n">
        <v>86.4</v>
      </c>
      <c r="D1497" s="5" t="n">
        <v>83.62</v>
      </c>
      <c r="E1497" s="5" t="n">
        <v>84.29</v>
      </c>
      <c r="F1497" s="5" t="n">
        <v>45743200</v>
      </c>
      <c r="G1497" s="5" t="n">
        <v>83.93</v>
      </c>
    </row>
    <row collapsed="false" customFormat="false" customHeight="false" hidden="false" ht="13.3" outlineLevel="0" r="1498">
      <c r="A1498" s="9" t="n">
        <v>38730</v>
      </c>
      <c r="B1498" s="5" t="n">
        <v>84.99</v>
      </c>
      <c r="C1498" s="5" t="n">
        <v>86.01</v>
      </c>
      <c r="D1498" s="5" t="n">
        <v>84.6</v>
      </c>
      <c r="E1498" s="5" t="n">
        <v>85.59</v>
      </c>
      <c r="F1498" s="5" t="n">
        <v>27725200</v>
      </c>
      <c r="G1498" s="5" t="n">
        <v>85.22</v>
      </c>
    </row>
    <row collapsed="false" customFormat="false" customHeight="false" hidden="false" ht="13.3" outlineLevel="0" r="1499">
      <c r="A1499" s="9" t="n">
        <v>38734</v>
      </c>
      <c r="B1499" s="5" t="n">
        <v>85.7</v>
      </c>
      <c r="C1499" s="5" t="n">
        <v>86.38</v>
      </c>
      <c r="D1499" s="5" t="n">
        <v>83.87</v>
      </c>
      <c r="E1499" s="5" t="n">
        <v>84.71</v>
      </c>
      <c r="F1499" s="5" t="n">
        <v>29843700</v>
      </c>
      <c r="G1499" s="5" t="n">
        <v>84.35</v>
      </c>
    </row>
    <row collapsed="false" customFormat="false" customHeight="false" hidden="false" ht="13.3" outlineLevel="0" r="1500">
      <c r="A1500" s="9" t="n">
        <v>38735</v>
      </c>
      <c r="B1500" s="5" t="n">
        <v>83.08</v>
      </c>
      <c r="C1500" s="5" t="n">
        <v>84.05</v>
      </c>
      <c r="D1500" s="5" t="n">
        <v>81.85</v>
      </c>
      <c r="E1500" s="5" t="n">
        <v>82.49</v>
      </c>
      <c r="F1500" s="5" t="n">
        <v>42879900</v>
      </c>
      <c r="G1500" s="5" t="n">
        <v>82.14</v>
      </c>
    </row>
    <row collapsed="false" customFormat="false" customHeight="false" hidden="false" ht="13.3" outlineLevel="0" r="1501">
      <c r="A1501" s="9" t="n">
        <v>38736</v>
      </c>
      <c r="B1501" s="5" t="n">
        <v>81.25</v>
      </c>
      <c r="C1501" s="5" t="n">
        <v>81.66</v>
      </c>
      <c r="D1501" s="5" t="n">
        <v>78.74</v>
      </c>
      <c r="E1501" s="5" t="n">
        <v>79.04</v>
      </c>
      <c r="F1501" s="5" t="n">
        <v>60566000</v>
      </c>
      <c r="G1501" s="5" t="n">
        <v>78.7</v>
      </c>
    </row>
    <row collapsed="false" customFormat="false" customHeight="false" hidden="false" ht="13.3" outlineLevel="0" r="1502">
      <c r="A1502" s="9" t="n">
        <v>38737</v>
      </c>
      <c r="B1502" s="5" t="n">
        <v>79.28</v>
      </c>
      <c r="C1502" s="5" t="n">
        <v>80.04</v>
      </c>
      <c r="D1502" s="5" t="n">
        <v>75.83</v>
      </c>
      <c r="E1502" s="5" t="n">
        <v>76.09</v>
      </c>
      <c r="F1502" s="5" t="n">
        <v>40527100</v>
      </c>
      <c r="G1502" s="5" t="n">
        <v>75.76</v>
      </c>
    </row>
    <row collapsed="false" customFormat="false" customHeight="false" hidden="false" ht="13.3" outlineLevel="0" r="1503">
      <c r="A1503" s="9" t="n">
        <v>38740</v>
      </c>
      <c r="B1503" s="5" t="n">
        <v>76.1</v>
      </c>
      <c r="C1503" s="5" t="n">
        <v>79.56</v>
      </c>
      <c r="D1503" s="5" t="n">
        <v>76</v>
      </c>
      <c r="E1503" s="5" t="n">
        <v>77.67</v>
      </c>
      <c r="F1503" s="5" t="n">
        <v>37847500</v>
      </c>
      <c r="G1503" s="5" t="n">
        <v>77.34</v>
      </c>
    </row>
    <row collapsed="false" customFormat="false" customHeight="false" hidden="false" ht="13.3" outlineLevel="0" r="1504">
      <c r="A1504" s="9" t="n">
        <v>38741</v>
      </c>
      <c r="B1504" s="5" t="n">
        <v>78.76</v>
      </c>
      <c r="C1504" s="5" t="n">
        <v>79.42</v>
      </c>
      <c r="D1504" s="5" t="n">
        <v>75.77</v>
      </c>
      <c r="E1504" s="5" t="n">
        <v>76.04</v>
      </c>
      <c r="F1504" s="5" t="n">
        <v>40794800</v>
      </c>
      <c r="G1504" s="5" t="n">
        <v>75.71</v>
      </c>
    </row>
    <row collapsed="false" customFormat="false" customHeight="false" hidden="false" ht="13.3" outlineLevel="0" r="1505">
      <c r="A1505" s="9" t="n">
        <v>38742</v>
      </c>
      <c r="B1505" s="5" t="n">
        <v>77.39</v>
      </c>
      <c r="C1505" s="5" t="n">
        <v>77.5</v>
      </c>
      <c r="D1505" s="5" t="n">
        <v>73.25</v>
      </c>
      <c r="E1505" s="5" t="n">
        <v>74.2</v>
      </c>
      <c r="F1505" s="5" t="n">
        <v>45563800</v>
      </c>
      <c r="G1505" s="5" t="n">
        <v>73.88</v>
      </c>
    </row>
    <row collapsed="false" customFormat="false" customHeight="false" hidden="false" ht="13.3" outlineLevel="0" r="1506">
      <c r="A1506" s="9" t="n">
        <v>38743</v>
      </c>
      <c r="B1506" s="5" t="n">
        <v>74.53</v>
      </c>
      <c r="C1506" s="5" t="n">
        <v>75.43</v>
      </c>
      <c r="D1506" s="5" t="n">
        <v>71.93</v>
      </c>
      <c r="E1506" s="5" t="n">
        <v>72.33</v>
      </c>
      <c r="F1506" s="5" t="n">
        <v>42192400</v>
      </c>
      <c r="G1506" s="5" t="n">
        <v>72.02</v>
      </c>
    </row>
    <row collapsed="false" customFormat="false" customHeight="false" hidden="false" ht="13.3" outlineLevel="0" r="1507">
      <c r="A1507" s="9" t="n">
        <v>38744</v>
      </c>
      <c r="B1507" s="5" t="n">
        <v>72.95</v>
      </c>
      <c r="C1507" s="5" t="n">
        <v>73.6</v>
      </c>
      <c r="D1507" s="5" t="n">
        <v>71.1</v>
      </c>
      <c r="E1507" s="5" t="n">
        <v>72.03</v>
      </c>
      <c r="F1507" s="5" t="n">
        <v>34066600</v>
      </c>
      <c r="G1507" s="5" t="n">
        <v>71.72</v>
      </c>
    </row>
    <row collapsed="false" customFormat="false" customHeight="false" hidden="false" ht="13.3" outlineLevel="0" r="1508">
      <c r="A1508" s="9" t="n">
        <v>38747</v>
      </c>
      <c r="B1508" s="5" t="n">
        <v>71.17</v>
      </c>
      <c r="C1508" s="5" t="n">
        <v>76.6</v>
      </c>
      <c r="D1508" s="5" t="n">
        <v>70.87</v>
      </c>
      <c r="E1508" s="5" t="n">
        <v>75</v>
      </c>
      <c r="F1508" s="5" t="n">
        <v>49942900</v>
      </c>
      <c r="G1508" s="5" t="n">
        <v>74.68</v>
      </c>
    </row>
    <row collapsed="false" customFormat="false" customHeight="false" hidden="false" ht="13.3" outlineLevel="0" r="1509">
      <c r="A1509" s="9" t="n">
        <v>38748</v>
      </c>
      <c r="B1509" s="5" t="n">
        <v>75.5</v>
      </c>
      <c r="C1509" s="5" t="n">
        <v>76.34</v>
      </c>
      <c r="D1509" s="5" t="n">
        <v>73.75</v>
      </c>
      <c r="E1509" s="5" t="n">
        <v>75.51</v>
      </c>
      <c r="F1509" s="5" t="n">
        <v>32626500</v>
      </c>
      <c r="G1509" s="5" t="n">
        <v>75.19</v>
      </c>
    </row>
    <row collapsed="false" customFormat="false" customHeight="false" hidden="false" ht="13.3" outlineLevel="0" r="1510">
      <c r="A1510" s="9" t="n">
        <v>38749</v>
      </c>
      <c r="B1510" s="5" t="n">
        <v>74.95</v>
      </c>
      <c r="C1510" s="5" t="n">
        <v>76.46</v>
      </c>
      <c r="D1510" s="5" t="n">
        <v>74.64</v>
      </c>
      <c r="E1510" s="5" t="n">
        <v>75.42</v>
      </c>
      <c r="F1510" s="5" t="n">
        <v>18613800</v>
      </c>
      <c r="G1510" s="5" t="n">
        <v>75.1</v>
      </c>
    </row>
    <row collapsed="false" customFormat="false" customHeight="false" hidden="false" ht="13.3" outlineLevel="0" r="1511">
      <c r="A1511" s="9" t="n">
        <v>38750</v>
      </c>
      <c r="B1511" s="5" t="n">
        <v>75.1</v>
      </c>
      <c r="C1511" s="5" t="n">
        <v>75.36</v>
      </c>
      <c r="D1511" s="5" t="n">
        <v>72.05</v>
      </c>
      <c r="E1511" s="5" t="n">
        <v>72.1</v>
      </c>
      <c r="F1511" s="5" t="n">
        <v>25261500</v>
      </c>
      <c r="G1511" s="5" t="n">
        <v>71.79</v>
      </c>
    </row>
    <row collapsed="false" customFormat="false" customHeight="false" hidden="false" ht="13.3" outlineLevel="0" r="1512">
      <c r="A1512" s="9" t="n">
        <v>38751</v>
      </c>
      <c r="B1512" s="5" t="n">
        <v>72.24</v>
      </c>
      <c r="C1512" s="5" t="n">
        <v>72.79</v>
      </c>
      <c r="D1512" s="5" t="n">
        <v>71.04</v>
      </c>
      <c r="E1512" s="5" t="n">
        <v>71.85</v>
      </c>
      <c r="F1512" s="5" t="n">
        <v>24718700</v>
      </c>
      <c r="G1512" s="5" t="n">
        <v>71.54</v>
      </c>
    </row>
    <row collapsed="false" customFormat="false" customHeight="false" hidden="false" ht="13.3" outlineLevel="0" r="1513">
      <c r="A1513" s="9" t="n">
        <v>38754</v>
      </c>
      <c r="B1513" s="5" t="n">
        <v>72.02</v>
      </c>
      <c r="C1513" s="5" t="n">
        <v>72.51</v>
      </c>
      <c r="D1513" s="5" t="n">
        <v>66.74</v>
      </c>
      <c r="E1513" s="5" t="n">
        <v>67.3</v>
      </c>
      <c r="F1513" s="5" t="n">
        <v>58991700</v>
      </c>
      <c r="G1513" s="5" t="n">
        <v>67.01</v>
      </c>
    </row>
    <row collapsed="false" customFormat="false" customHeight="false" hidden="false" ht="13.3" outlineLevel="0" r="1514">
      <c r="A1514" s="9" t="n">
        <v>38755</v>
      </c>
      <c r="B1514" s="5" t="n">
        <v>68.27</v>
      </c>
      <c r="C1514" s="5" t="n">
        <v>69.48</v>
      </c>
      <c r="D1514" s="5" t="n">
        <v>66.68</v>
      </c>
      <c r="E1514" s="5" t="n">
        <v>67.6</v>
      </c>
      <c r="F1514" s="5" t="n">
        <v>49601100</v>
      </c>
      <c r="G1514" s="5" t="n">
        <v>67.31</v>
      </c>
    </row>
    <row collapsed="false" customFormat="false" customHeight="false" hidden="false" ht="13.3" outlineLevel="0" r="1515">
      <c r="A1515" s="9" t="n">
        <v>38756</v>
      </c>
      <c r="B1515" s="5" t="n">
        <v>68.49</v>
      </c>
      <c r="C1515" s="5" t="n">
        <v>69.08</v>
      </c>
      <c r="D1515" s="5" t="n">
        <v>66</v>
      </c>
      <c r="E1515" s="5" t="n">
        <v>68.81</v>
      </c>
      <c r="F1515" s="5" t="n">
        <v>34039800</v>
      </c>
      <c r="G1515" s="5" t="n">
        <v>68.52</v>
      </c>
    </row>
    <row collapsed="false" customFormat="false" customHeight="false" hidden="false" ht="13.3" outlineLevel="0" r="1516">
      <c r="A1516" s="9" t="n">
        <v>38757</v>
      </c>
      <c r="B1516" s="5" t="n">
        <v>69.1</v>
      </c>
      <c r="C1516" s="5" t="n">
        <v>69.23</v>
      </c>
      <c r="D1516" s="5" t="n">
        <v>64.53</v>
      </c>
      <c r="E1516" s="5" t="n">
        <v>64.95</v>
      </c>
      <c r="F1516" s="5" t="n">
        <v>41063000</v>
      </c>
      <c r="G1516" s="5" t="n">
        <v>64.67</v>
      </c>
    </row>
    <row collapsed="false" customFormat="false" customHeight="false" hidden="false" ht="13.3" outlineLevel="0" r="1517">
      <c r="A1517" s="9" t="n">
        <v>38758</v>
      </c>
      <c r="B1517" s="5" t="n">
        <v>65.18</v>
      </c>
      <c r="C1517" s="5" t="n">
        <v>67.67</v>
      </c>
      <c r="D1517" s="5" t="n">
        <v>62.9</v>
      </c>
      <c r="E1517" s="5" t="n">
        <v>67.31</v>
      </c>
      <c r="F1517" s="5" t="n">
        <v>62874200</v>
      </c>
      <c r="G1517" s="5" t="n">
        <v>67.02</v>
      </c>
    </row>
    <row collapsed="false" customFormat="false" customHeight="false" hidden="false" ht="13.3" outlineLevel="0" r="1518">
      <c r="A1518" s="9" t="n">
        <v>38761</v>
      </c>
      <c r="B1518" s="5" t="n">
        <v>66.63</v>
      </c>
      <c r="C1518" s="5" t="n">
        <v>66.75</v>
      </c>
      <c r="D1518" s="5" t="n">
        <v>64.64</v>
      </c>
      <c r="E1518" s="5" t="n">
        <v>64.71</v>
      </c>
      <c r="F1518" s="5" t="n">
        <v>31553500</v>
      </c>
      <c r="G1518" s="5" t="n">
        <v>64.43</v>
      </c>
    </row>
    <row collapsed="false" customFormat="false" customHeight="false" hidden="false" ht="13.3" outlineLevel="0" r="1519">
      <c r="A1519" s="9" t="n">
        <v>38762</v>
      </c>
      <c r="B1519" s="5" t="n">
        <v>65.1</v>
      </c>
      <c r="C1519" s="5" t="n">
        <v>68.1</v>
      </c>
      <c r="D1519" s="5" t="n">
        <v>65</v>
      </c>
      <c r="E1519" s="5" t="n">
        <v>67.64</v>
      </c>
      <c r="F1519" s="5" t="n">
        <v>41462100</v>
      </c>
      <c r="G1519" s="5" t="n">
        <v>67.35</v>
      </c>
    </row>
    <row collapsed="false" customFormat="false" customHeight="false" hidden="false" ht="13.3" outlineLevel="0" r="1520">
      <c r="A1520" s="9" t="n">
        <v>38763</v>
      </c>
      <c r="B1520" s="5" t="n">
        <v>67.16</v>
      </c>
      <c r="C1520" s="5" t="n">
        <v>69.62</v>
      </c>
      <c r="D1520" s="5" t="n">
        <v>66.75</v>
      </c>
      <c r="E1520" s="5" t="n">
        <v>69.22</v>
      </c>
      <c r="F1520" s="5" t="n">
        <v>41420400</v>
      </c>
      <c r="G1520" s="5" t="n">
        <v>68.92</v>
      </c>
    </row>
    <row collapsed="false" customFormat="false" customHeight="false" hidden="false" ht="13.3" outlineLevel="0" r="1521">
      <c r="A1521" s="9" t="n">
        <v>38764</v>
      </c>
      <c r="B1521" s="5" t="n">
        <v>69.91</v>
      </c>
      <c r="C1521" s="5" t="n">
        <v>71.01</v>
      </c>
      <c r="D1521" s="5" t="n">
        <v>69.48</v>
      </c>
      <c r="E1521" s="5" t="n">
        <v>70.57</v>
      </c>
      <c r="F1521" s="5" t="n">
        <v>33863400</v>
      </c>
      <c r="G1521" s="5" t="n">
        <v>70.27</v>
      </c>
    </row>
    <row collapsed="false" customFormat="false" customHeight="false" hidden="false" ht="13.3" outlineLevel="0" r="1522">
      <c r="A1522" s="9" t="n">
        <v>38765</v>
      </c>
      <c r="B1522" s="5" t="n">
        <v>70.3</v>
      </c>
      <c r="C1522" s="5" t="n">
        <v>70.89</v>
      </c>
      <c r="D1522" s="5" t="n">
        <v>69.61</v>
      </c>
      <c r="E1522" s="5" t="n">
        <v>70.29</v>
      </c>
      <c r="F1522" s="5" t="n">
        <v>20571400</v>
      </c>
      <c r="G1522" s="5" t="n">
        <v>69.99</v>
      </c>
    </row>
    <row collapsed="false" customFormat="false" customHeight="false" hidden="false" ht="13.3" outlineLevel="0" r="1523">
      <c r="A1523" s="9" t="n">
        <v>38769</v>
      </c>
      <c r="B1523" s="5" t="n">
        <v>70.59</v>
      </c>
      <c r="C1523" s="5" t="n">
        <v>70.8</v>
      </c>
      <c r="D1523" s="5" t="n">
        <v>68.68</v>
      </c>
      <c r="E1523" s="5" t="n">
        <v>69.08</v>
      </c>
      <c r="F1523" s="5" t="n">
        <v>27843100</v>
      </c>
      <c r="G1523" s="5" t="n">
        <v>68.78</v>
      </c>
    </row>
    <row collapsed="false" customFormat="false" customHeight="false" hidden="false" ht="13.3" outlineLevel="0" r="1524">
      <c r="A1524" s="9" t="n">
        <v>38770</v>
      </c>
      <c r="B1524" s="5" t="n">
        <v>69</v>
      </c>
      <c r="C1524" s="5" t="n">
        <v>71.67</v>
      </c>
      <c r="D1524" s="5" t="n">
        <v>68</v>
      </c>
      <c r="E1524" s="5" t="n">
        <v>71.32</v>
      </c>
      <c r="F1524" s="5" t="n">
        <v>34937100</v>
      </c>
      <c r="G1524" s="5" t="n">
        <v>71.02</v>
      </c>
    </row>
    <row collapsed="false" customFormat="false" customHeight="false" hidden="false" ht="13.3" outlineLevel="0" r="1525">
      <c r="A1525" s="9" t="n">
        <v>38771</v>
      </c>
      <c r="B1525" s="5" t="n">
        <v>71.79</v>
      </c>
      <c r="C1525" s="5" t="n">
        <v>73</v>
      </c>
      <c r="D1525" s="5" t="n">
        <v>71.43</v>
      </c>
      <c r="E1525" s="5" t="n">
        <v>71.75</v>
      </c>
      <c r="F1525" s="5" t="n">
        <v>30604200</v>
      </c>
      <c r="G1525" s="5" t="n">
        <v>71.44</v>
      </c>
    </row>
    <row collapsed="false" customFormat="false" customHeight="false" hidden="false" ht="13.3" outlineLevel="0" r="1526">
      <c r="A1526" s="9" t="n">
        <v>38772</v>
      </c>
      <c r="B1526" s="5" t="n">
        <v>72.14</v>
      </c>
      <c r="C1526" s="5" t="n">
        <v>72.89</v>
      </c>
      <c r="D1526" s="5" t="n">
        <v>71.2</v>
      </c>
      <c r="E1526" s="5" t="n">
        <v>71.46</v>
      </c>
      <c r="F1526" s="5" t="n">
        <v>19098000</v>
      </c>
      <c r="G1526" s="5" t="n">
        <v>71.15</v>
      </c>
    </row>
    <row collapsed="false" customFormat="false" customHeight="false" hidden="false" ht="13.3" outlineLevel="0" r="1527">
      <c r="A1527" s="9" t="n">
        <v>38775</v>
      </c>
      <c r="B1527" s="5" t="n">
        <v>71.99</v>
      </c>
      <c r="C1527" s="5" t="n">
        <v>72.12</v>
      </c>
      <c r="D1527" s="5" t="n">
        <v>70.65</v>
      </c>
      <c r="E1527" s="5" t="n">
        <v>70.99</v>
      </c>
      <c r="F1527" s="5" t="n">
        <v>28258600</v>
      </c>
      <c r="G1527" s="5" t="n">
        <v>70.69</v>
      </c>
    </row>
    <row collapsed="false" customFormat="false" customHeight="false" hidden="false" ht="13.3" outlineLevel="0" r="1528">
      <c r="A1528" s="9" t="n">
        <v>38776</v>
      </c>
      <c r="B1528" s="5" t="n">
        <v>71.58</v>
      </c>
      <c r="C1528" s="5" t="n">
        <v>72.4</v>
      </c>
      <c r="D1528" s="5" t="n">
        <v>68.1</v>
      </c>
      <c r="E1528" s="5" t="n">
        <v>68.49</v>
      </c>
      <c r="F1528" s="5" t="n">
        <v>45249300</v>
      </c>
      <c r="G1528" s="5" t="n">
        <v>68.2</v>
      </c>
    </row>
    <row collapsed="false" customFormat="false" customHeight="false" hidden="false" ht="13.3" outlineLevel="0" r="1529">
      <c r="A1529" s="9" t="n">
        <v>38777</v>
      </c>
      <c r="B1529" s="5" t="n">
        <v>68.84</v>
      </c>
      <c r="C1529" s="5" t="n">
        <v>69.49</v>
      </c>
      <c r="D1529" s="5" t="n">
        <v>68.02</v>
      </c>
      <c r="E1529" s="5" t="n">
        <v>69.1</v>
      </c>
      <c r="F1529" s="5" t="n">
        <v>27279200</v>
      </c>
      <c r="G1529" s="5" t="n">
        <v>68.8</v>
      </c>
    </row>
    <row collapsed="false" customFormat="false" customHeight="false" hidden="false" ht="13.3" outlineLevel="0" r="1530">
      <c r="A1530" s="9" t="n">
        <v>38778</v>
      </c>
      <c r="B1530" s="5" t="n">
        <v>68.99</v>
      </c>
      <c r="C1530" s="5" t="n">
        <v>69.99</v>
      </c>
      <c r="D1530" s="5" t="n">
        <v>68.67</v>
      </c>
      <c r="E1530" s="5" t="n">
        <v>69.61</v>
      </c>
      <c r="F1530" s="5" t="n">
        <v>22331200</v>
      </c>
      <c r="G1530" s="5" t="n">
        <v>69.31</v>
      </c>
    </row>
    <row collapsed="false" customFormat="false" customHeight="false" hidden="false" ht="13.3" outlineLevel="0" r="1531">
      <c r="A1531" s="9" t="n">
        <v>38779</v>
      </c>
      <c r="B1531" s="5" t="n">
        <v>69.4</v>
      </c>
      <c r="C1531" s="5" t="n">
        <v>69.91</v>
      </c>
      <c r="D1531" s="5" t="n">
        <v>67.53</v>
      </c>
      <c r="E1531" s="5" t="n">
        <v>67.72</v>
      </c>
      <c r="F1531" s="5" t="n">
        <v>26345300</v>
      </c>
      <c r="G1531" s="5" t="n">
        <v>67.43</v>
      </c>
    </row>
    <row collapsed="false" customFormat="false" customHeight="false" hidden="false" ht="13.3" outlineLevel="0" r="1532">
      <c r="A1532" s="9" t="n">
        <v>38782</v>
      </c>
      <c r="B1532" s="5" t="n">
        <v>67.69</v>
      </c>
      <c r="C1532" s="5" t="n">
        <v>67.72</v>
      </c>
      <c r="D1532" s="5" t="n">
        <v>64.94</v>
      </c>
      <c r="E1532" s="5" t="n">
        <v>65.48</v>
      </c>
      <c r="F1532" s="5" t="n">
        <v>32595200</v>
      </c>
      <c r="G1532" s="5" t="n">
        <v>65.2</v>
      </c>
    </row>
    <row collapsed="false" customFormat="false" customHeight="false" hidden="false" ht="13.3" outlineLevel="0" r="1533">
      <c r="A1533" s="9" t="n">
        <v>38783</v>
      </c>
      <c r="B1533" s="5" t="n">
        <v>65.76</v>
      </c>
      <c r="C1533" s="5" t="n">
        <v>66.9</v>
      </c>
      <c r="D1533" s="5" t="n">
        <v>65.08</v>
      </c>
      <c r="E1533" s="5" t="n">
        <v>66.31</v>
      </c>
      <c r="F1533" s="5" t="n">
        <v>31174200</v>
      </c>
      <c r="G1533" s="5" t="n">
        <v>66.03</v>
      </c>
    </row>
    <row collapsed="false" customFormat="false" customHeight="false" hidden="false" ht="13.3" outlineLevel="0" r="1534">
      <c r="A1534" s="9" t="n">
        <v>38784</v>
      </c>
      <c r="B1534" s="5" t="n">
        <v>66.29</v>
      </c>
      <c r="C1534" s="5" t="n">
        <v>67.2</v>
      </c>
      <c r="D1534" s="5" t="n">
        <v>65.35</v>
      </c>
      <c r="E1534" s="5" t="n">
        <v>65.66</v>
      </c>
      <c r="F1534" s="5" t="n">
        <v>23330400</v>
      </c>
      <c r="G1534" s="5" t="n">
        <v>65.38</v>
      </c>
    </row>
    <row collapsed="false" customFormat="false" customHeight="false" hidden="false" ht="13.3" outlineLevel="0" r="1535">
      <c r="A1535" s="9" t="n">
        <v>38785</v>
      </c>
      <c r="B1535" s="5" t="n">
        <v>65.98</v>
      </c>
      <c r="C1535" s="5" t="n">
        <v>66.47</v>
      </c>
      <c r="D1535" s="5" t="n">
        <v>63.81</v>
      </c>
      <c r="E1535" s="5" t="n">
        <v>63.93</v>
      </c>
      <c r="F1535" s="5" t="n">
        <v>28546600</v>
      </c>
      <c r="G1535" s="5" t="n">
        <v>63.66</v>
      </c>
    </row>
    <row collapsed="false" customFormat="false" customHeight="false" hidden="false" ht="13.3" outlineLevel="0" r="1536">
      <c r="A1536" s="9" t="n">
        <v>38786</v>
      </c>
      <c r="B1536" s="5" t="n">
        <v>64.05</v>
      </c>
      <c r="C1536" s="5" t="n">
        <v>64.49</v>
      </c>
      <c r="D1536" s="5" t="n">
        <v>62.45</v>
      </c>
      <c r="E1536" s="5" t="n">
        <v>63.19</v>
      </c>
      <c r="F1536" s="5" t="n">
        <v>37255100</v>
      </c>
      <c r="G1536" s="5" t="n">
        <v>62.92</v>
      </c>
    </row>
    <row collapsed="false" customFormat="false" customHeight="false" hidden="false" ht="13.3" outlineLevel="0" r="1537">
      <c r="A1537" s="9" t="n">
        <v>38789</v>
      </c>
      <c r="B1537" s="5" t="n">
        <v>65.05</v>
      </c>
      <c r="C1537" s="5" t="n">
        <v>66.28</v>
      </c>
      <c r="D1537" s="5" t="n">
        <v>64.79</v>
      </c>
      <c r="E1537" s="5" t="n">
        <v>65.68</v>
      </c>
      <c r="F1537" s="5" t="n">
        <v>30756700</v>
      </c>
      <c r="G1537" s="5" t="n">
        <v>65.4</v>
      </c>
    </row>
    <row collapsed="false" customFormat="false" customHeight="false" hidden="false" ht="13.3" outlineLevel="0" r="1538">
      <c r="A1538" s="9" t="n">
        <v>38790</v>
      </c>
      <c r="B1538" s="5" t="n">
        <v>65.77</v>
      </c>
      <c r="C1538" s="5" t="n">
        <v>67.32</v>
      </c>
      <c r="D1538" s="5" t="n">
        <v>65.5</v>
      </c>
      <c r="E1538" s="5" t="n">
        <v>67.32</v>
      </c>
      <c r="F1538" s="5" t="n">
        <v>22929300</v>
      </c>
      <c r="G1538" s="5" t="n">
        <v>67.03</v>
      </c>
    </row>
    <row collapsed="false" customFormat="false" customHeight="false" hidden="false" ht="13.3" outlineLevel="0" r="1539">
      <c r="A1539" s="9" t="n">
        <v>38791</v>
      </c>
      <c r="B1539" s="5" t="n">
        <v>67.71</v>
      </c>
      <c r="C1539" s="5" t="n">
        <v>68.04</v>
      </c>
      <c r="D1539" s="5" t="n">
        <v>65.52</v>
      </c>
      <c r="E1539" s="5" t="n">
        <v>66.23</v>
      </c>
      <c r="F1539" s="5" t="n">
        <v>31857000</v>
      </c>
      <c r="G1539" s="5" t="n">
        <v>65.95</v>
      </c>
    </row>
    <row collapsed="false" customFormat="false" customHeight="false" hidden="false" ht="13.3" outlineLevel="0" r="1540">
      <c r="A1540" s="9" t="n">
        <v>38792</v>
      </c>
      <c r="B1540" s="5" t="n">
        <v>66.85</v>
      </c>
      <c r="C1540" s="5" t="n">
        <v>66.9</v>
      </c>
      <c r="D1540" s="5" t="n">
        <v>64.3</v>
      </c>
      <c r="E1540" s="5" t="n">
        <v>64.31</v>
      </c>
      <c r="F1540" s="5" t="n">
        <v>26772800</v>
      </c>
      <c r="G1540" s="5" t="n">
        <v>64.04</v>
      </c>
    </row>
    <row collapsed="false" customFormat="false" customHeight="false" hidden="false" ht="13.3" outlineLevel="0" r="1541">
      <c r="A1541" s="9" t="n">
        <v>38793</v>
      </c>
      <c r="B1541" s="5" t="n">
        <v>64.75</v>
      </c>
      <c r="C1541" s="5" t="n">
        <v>65.54</v>
      </c>
      <c r="D1541" s="5" t="n">
        <v>64.11</v>
      </c>
      <c r="E1541" s="5" t="n">
        <v>64.66</v>
      </c>
      <c r="F1541" s="5" t="n">
        <v>29001500</v>
      </c>
      <c r="G1541" s="5" t="n">
        <v>64.38</v>
      </c>
    </row>
    <row collapsed="false" customFormat="false" customHeight="false" hidden="false" ht="13.3" outlineLevel="0" r="1542">
      <c r="A1542" s="9" t="n">
        <v>38796</v>
      </c>
      <c r="B1542" s="5" t="n">
        <v>65.22</v>
      </c>
      <c r="C1542" s="5" t="n">
        <v>65.46</v>
      </c>
      <c r="D1542" s="5" t="n">
        <v>63.87</v>
      </c>
      <c r="E1542" s="5" t="n">
        <v>63.99</v>
      </c>
      <c r="F1542" s="5" t="n">
        <v>21622900</v>
      </c>
      <c r="G1542" s="5" t="n">
        <v>63.72</v>
      </c>
    </row>
    <row collapsed="false" customFormat="false" customHeight="false" hidden="false" ht="13.3" outlineLevel="0" r="1543">
      <c r="A1543" s="9" t="n">
        <v>38797</v>
      </c>
      <c r="B1543" s="5" t="n">
        <v>64.29</v>
      </c>
      <c r="C1543" s="5" t="n">
        <v>64.34</v>
      </c>
      <c r="D1543" s="5" t="n">
        <v>61.39</v>
      </c>
      <c r="E1543" s="5" t="n">
        <v>61.81</v>
      </c>
      <c r="F1543" s="5" t="n">
        <v>47991700</v>
      </c>
      <c r="G1543" s="5" t="n">
        <v>61.55</v>
      </c>
    </row>
    <row collapsed="false" customFormat="false" customHeight="false" hidden="false" ht="13.3" outlineLevel="0" r="1544">
      <c r="A1544" s="9" t="n">
        <v>38798</v>
      </c>
      <c r="B1544" s="5" t="n">
        <v>62.16</v>
      </c>
      <c r="C1544" s="5" t="n">
        <v>63.25</v>
      </c>
      <c r="D1544" s="5" t="n">
        <v>61.27</v>
      </c>
      <c r="E1544" s="5" t="n">
        <v>61.67</v>
      </c>
      <c r="F1544" s="5" t="n">
        <v>48067700</v>
      </c>
      <c r="G1544" s="5" t="n">
        <v>61.41</v>
      </c>
    </row>
    <row collapsed="false" customFormat="false" customHeight="false" hidden="false" ht="13.3" outlineLevel="0" r="1545">
      <c r="A1545" s="9" t="n">
        <v>38799</v>
      </c>
      <c r="B1545" s="5" t="n">
        <v>61.82</v>
      </c>
      <c r="C1545" s="5" t="n">
        <v>61.9</v>
      </c>
      <c r="D1545" s="5" t="n">
        <v>59.61</v>
      </c>
      <c r="E1545" s="5" t="n">
        <v>60.16</v>
      </c>
      <c r="F1545" s="5" t="n">
        <v>50993800</v>
      </c>
      <c r="G1545" s="5" t="n">
        <v>59.9</v>
      </c>
    </row>
    <row collapsed="false" customFormat="false" customHeight="false" hidden="false" ht="13.3" outlineLevel="0" r="1546">
      <c r="A1546" s="9" t="n">
        <v>38800</v>
      </c>
      <c r="B1546" s="5" t="n">
        <v>60.25</v>
      </c>
      <c r="C1546" s="5" t="n">
        <v>60.94</v>
      </c>
      <c r="D1546" s="5" t="n">
        <v>59.03</v>
      </c>
      <c r="E1546" s="5" t="n">
        <v>59.96</v>
      </c>
      <c r="F1546" s="5" t="n">
        <v>38285000</v>
      </c>
      <c r="G1546" s="5" t="n">
        <v>59.7</v>
      </c>
    </row>
    <row collapsed="false" customFormat="false" customHeight="false" hidden="false" ht="13.3" outlineLevel="0" r="1547">
      <c r="A1547" s="9" t="n">
        <v>38803</v>
      </c>
      <c r="B1547" s="5" t="n">
        <v>60.35</v>
      </c>
      <c r="C1547" s="5" t="n">
        <v>61.38</v>
      </c>
      <c r="D1547" s="5" t="n">
        <v>59.4</v>
      </c>
      <c r="E1547" s="5" t="n">
        <v>59.51</v>
      </c>
      <c r="F1547" s="5" t="n">
        <v>39574000</v>
      </c>
      <c r="G1547" s="5" t="n">
        <v>59.26</v>
      </c>
    </row>
    <row collapsed="false" customFormat="false" customHeight="false" hidden="false" ht="13.3" outlineLevel="0" r="1548">
      <c r="A1548" s="9" t="n">
        <v>38804</v>
      </c>
      <c r="B1548" s="5" t="n">
        <v>59.63</v>
      </c>
      <c r="C1548" s="5" t="n">
        <v>60.14</v>
      </c>
      <c r="D1548" s="5" t="n">
        <v>58.25</v>
      </c>
      <c r="E1548" s="5" t="n">
        <v>58.71</v>
      </c>
      <c r="F1548" s="5" t="n">
        <v>48940100</v>
      </c>
      <c r="G1548" s="5" t="n">
        <v>58.46</v>
      </c>
    </row>
    <row collapsed="false" customFormat="false" customHeight="false" hidden="false" ht="13.3" outlineLevel="0" r="1549">
      <c r="A1549" s="9" t="n">
        <v>38805</v>
      </c>
      <c r="B1549" s="5" t="n">
        <v>59.13</v>
      </c>
      <c r="C1549" s="5" t="n">
        <v>62.52</v>
      </c>
      <c r="D1549" s="5" t="n">
        <v>57.67</v>
      </c>
      <c r="E1549" s="5" t="n">
        <v>62.33</v>
      </c>
      <c r="F1549" s="5" t="n">
        <v>83815500</v>
      </c>
      <c r="G1549" s="5" t="n">
        <v>62.06</v>
      </c>
    </row>
    <row collapsed="false" customFormat="false" customHeight="false" hidden="false" ht="13.3" outlineLevel="0" r="1550">
      <c r="A1550" s="9" t="n">
        <v>38806</v>
      </c>
      <c r="B1550" s="5" t="n">
        <v>62.82</v>
      </c>
      <c r="C1550" s="5" t="n">
        <v>63.3</v>
      </c>
      <c r="D1550" s="5" t="n">
        <v>61.53</v>
      </c>
      <c r="E1550" s="5" t="n">
        <v>62.75</v>
      </c>
      <c r="F1550" s="5" t="n">
        <v>49666100</v>
      </c>
      <c r="G1550" s="5" t="n">
        <v>62.48</v>
      </c>
    </row>
    <row collapsed="false" customFormat="false" customHeight="false" hidden="false" ht="13.3" outlineLevel="0" r="1551">
      <c r="A1551" s="9" t="n">
        <v>38807</v>
      </c>
      <c r="B1551" s="5" t="n">
        <v>63.25</v>
      </c>
      <c r="C1551" s="5" t="n">
        <v>63.61</v>
      </c>
      <c r="D1551" s="5" t="n">
        <v>62.24</v>
      </c>
      <c r="E1551" s="5" t="n">
        <v>62.72</v>
      </c>
      <c r="F1551" s="5" t="n">
        <v>29119900</v>
      </c>
      <c r="G1551" s="5" t="n">
        <v>62.45</v>
      </c>
    </row>
    <row collapsed="false" customFormat="false" customHeight="false" hidden="false" ht="13.3" outlineLevel="0" r="1552">
      <c r="A1552" s="9" t="n">
        <v>38810</v>
      </c>
      <c r="B1552" s="5" t="n">
        <v>63.67</v>
      </c>
      <c r="C1552" s="5" t="n">
        <v>64.12</v>
      </c>
      <c r="D1552" s="5" t="n">
        <v>62.61</v>
      </c>
      <c r="E1552" s="5" t="n">
        <v>62.65</v>
      </c>
      <c r="F1552" s="5" t="n">
        <v>29135400</v>
      </c>
      <c r="G1552" s="5" t="n">
        <v>62.38</v>
      </c>
    </row>
    <row collapsed="false" customFormat="false" customHeight="false" hidden="false" ht="13.3" outlineLevel="0" r="1553">
      <c r="A1553" s="9" t="n">
        <v>38811</v>
      </c>
      <c r="B1553" s="5" t="n">
        <v>62.1</v>
      </c>
      <c r="C1553" s="5" t="n">
        <v>62.22</v>
      </c>
      <c r="D1553" s="5" t="n">
        <v>61.05</v>
      </c>
      <c r="E1553" s="5" t="n">
        <v>61.17</v>
      </c>
      <c r="F1553" s="5" t="n">
        <v>33283000</v>
      </c>
      <c r="G1553" s="5" t="n">
        <v>60.91</v>
      </c>
    </row>
    <row collapsed="false" customFormat="false" customHeight="false" hidden="false" ht="13.3" outlineLevel="0" r="1554">
      <c r="A1554" s="9" t="n">
        <v>38812</v>
      </c>
      <c r="B1554" s="5" t="n">
        <v>64.71</v>
      </c>
      <c r="C1554" s="5" t="n">
        <v>67.21</v>
      </c>
      <c r="D1554" s="5" t="n">
        <v>64.15</v>
      </c>
      <c r="E1554" s="5" t="n">
        <v>67.21</v>
      </c>
      <c r="F1554" s="5" t="n">
        <v>79764600</v>
      </c>
      <c r="G1554" s="5" t="n">
        <v>66.92</v>
      </c>
    </row>
    <row collapsed="false" customFormat="false" customHeight="false" hidden="false" ht="13.3" outlineLevel="0" r="1555">
      <c r="A1555" s="9" t="n">
        <v>38813</v>
      </c>
      <c r="B1555" s="5" t="n">
        <v>68.3</v>
      </c>
      <c r="C1555" s="5" t="n">
        <v>72.05</v>
      </c>
      <c r="D1555" s="5" t="n">
        <v>68.2</v>
      </c>
      <c r="E1555" s="5" t="n">
        <v>71.24</v>
      </c>
      <c r="F1555" s="5" t="n">
        <v>95134600</v>
      </c>
      <c r="G1555" s="5" t="n">
        <v>70.94</v>
      </c>
    </row>
    <row collapsed="false" customFormat="false" customHeight="false" hidden="false" ht="13.3" outlineLevel="0" r="1556">
      <c r="A1556" s="9" t="n">
        <v>38814</v>
      </c>
      <c r="B1556" s="5" t="n">
        <v>70.93</v>
      </c>
      <c r="C1556" s="5" t="n">
        <v>71.21</v>
      </c>
      <c r="D1556" s="5" t="n">
        <v>68.47</v>
      </c>
      <c r="E1556" s="5" t="n">
        <v>69.79</v>
      </c>
      <c r="F1556" s="5" t="n">
        <v>55187100</v>
      </c>
      <c r="G1556" s="5" t="n">
        <v>69.49</v>
      </c>
    </row>
    <row collapsed="false" customFormat="false" customHeight="false" hidden="false" ht="13.3" outlineLevel="0" r="1557">
      <c r="A1557" s="9" t="n">
        <v>38817</v>
      </c>
      <c r="B1557" s="5" t="n">
        <v>70.29</v>
      </c>
      <c r="C1557" s="5" t="n">
        <v>70.93</v>
      </c>
      <c r="D1557" s="5" t="n">
        <v>68.45</v>
      </c>
      <c r="E1557" s="5" t="n">
        <v>68.67</v>
      </c>
      <c r="F1557" s="5" t="n">
        <v>32268400</v>
      </c>
      <c r="G1557" s="5" t="n">
        <v>68.38</v>
      </c>
    </row>
    <row collapsed="false" customFormat="false" customHeight="false" hidden="false" ht="13.3" outlineLevel="0" r="1558">
      <c r="A1558" s="9" t="n">
        <v>38818</v>
      </c>
      <c r="B1558" s="5" t="n">
        <v>68.99</v>
      </c>
      <c r="C1558" s="5" t="n">
        <v>69.3</v>
      </c>
      <c r="D1558" s="5" t="n">
        <v>67.07</v>
      </c>
      <c r="E1558" s="5" t="n">
        <v>67.99</v>
      </c>
      <c r="F1558" s="5" t="n">
        <v>33547000</v>
      </c>
      <c r="G1558" s="5" t="n">
        <v>67.7</v>
      </c>
    </row>
    <row collapsed="false" customFormat="false" customHeight="false" hidden="false" ht="13.3" outlineLevel="0" r="1559">
      <c r="A1559" s="9" t="n">
        <v>38819</v>
      </c>
      <c r="B1559" s="5" t="n">
        <v>68.01</v>
      </c>
      <c r="C1559" s="5" t="n">
        <v>68.17</v>
      </c>
      <c r="D1559" s="5" t="n">
        <v>66.3</v>
      </c>
      <c r="E1559" s="5" t="n">
        <v>66.71</v>
      </c>
      <c r="F1559" s="5" t="n">
        <v>26424800</v>
      </c>
      <c r="G1559" s="5" t="n">
        <v>66.42</v>
      </c>
    </row>
    <row collapsed="false" customFormat="false" customHeight="false" hidden="false" ht="13.3" outlineLevel="0" r="1560">
      <c r="A1560" s="9" t="n">
        <v>38820</v>
      </c>
      <c r="B1560" s="5" t="n">
        <v>66.34</v>
      </c>
      <c r="C1560" s="5" t="n">
        <v>67.44</v>
      </c>
      <c r="D1560" s="5" t="n">
        <v>65.81</v>
      </c>
      <c r="E1560" s="5" t="n">
        <v>66.47</v>
      </c>
      <c r="F1560" s="5" t="n">
        <v>26238500</v>
      </c>
      <c r="G1560" s="5" t="n">
        <v>66.19</v>
      </c>
    </row>
    <row collapsed="false" customFormat="false" customHeight="false" hidden="false" ht="13.3" outlineLevel="0" r="1561">
      <c r="A1561" s="9" t="n">
        <v>38824</v>
      </c>
      <c r="B1561" s="5" t="n">
        <v>66.51</v>
      </c>
      <c r="C1561" s="5" t="n">
        <v>66.84</v>
      </c>
      <c r="D1561" s="5" t="n">
        <v>64.35</v>
      </c>
      <c r="E1561" s="5" t="n">
        <v>64.81</v>
      </c>
      <c r="F1561" s="5" t="n">
        <v>25783500</v>
      </c>
      <c r="G1561" s="5" t="n">
        <v>64.53</v>
      </c>
    </row>
    <row collapsed="false" customFormat="false" customHeight="false" hidden="false" ht="13.3" outlineLevel="0" r="1562">
      <c r="A1562" s="9" t="n">
        <v>38825</v>
      </c>
      <c r="B1562" s="5" t="n">
        <v>65.04</v>
      </c>
      <c r="C1562" s="5" t="n">
        <v>66.47</v>
      </c>
      <c r="D1562" s="5" t="n">
        <v>64.79</v>
      </c>
      <c r="E1562" s="5" t="n">
        <v>66.22</v>
      </c>
      <c r="F1562" s="5" t="n">
        <v>28387300</v>
      </c>
      <c r="G1562" s="5" t="n">
        <v>65.94</v>
      </c>
    </row>
    <row collapsed="false" customFormat="false" customHeight="false" hidden="false" ht="13.3" outlineLevel="0" r="1563">
      <c r="A1563" s="9" t="n">
        <v>38826</v>
      </c>
      <c r="B1563" s="5" t="n">
        <v>66.82</v>
      </c>
      <c r="C1563" s="5" t="n">
        <v>67</v>
      </c>
      <c r="D1563" s="5" t="n">
        <v>65.47</v>
      </c>
      <c r="E1563" s="5" t="n">
        <v>65.65</v>
      </c>
      <c r="F1563" s="5" t="n">
        <v>38786900</v>
      </c>
      <c r="G1563" s="5" t="n">
        <v>65.37</v>
      </c>
    </row>
    <row collapsed="false" customFormat="false" customHeight="false" hidden="false" ht="13.3" outlineLevel="0" r="1564">
      <c r="A1564" s="9" t="n">
        <v>38827</v>
      </c>
      <c r="B1564" s="5" t="n">
        <v>69.51</v>
      </c>
      <c r="C1564" s="5" t="n">
        <v>70</v>
      </c>
      <c r="D1564" s="5" t="n">
        <v>66.2</v>
      </c>
      <c r="E1564" s="5" t="n">
        <v>67.63</v>
      </c>
      <c r="F1564" s="5" t="n">
        <v>59535100</v>
      </c>
      <c r="G1564" s="5" t="n">
        <v>67.34</v>
      </c>
    </row>
    <row collapsed="false" customFormat="false" customHeight="false" hidden="false" ht="13.3" outlineLevel="0" r="1565">
      <c r="A1565" s="9" t="n">
        <v>38828</v>
      </c>
      <c r="B1565" s="5" t="n">
        <v>68.19</v>
      </c>
      <c r="C1565" s="5" t="n">
        <v>68.64</v>
      </c>
      <c r="D1565" s="5" t="n">
        <v>66.47</v>
      </c>
      <c r="E1565" s="5" t="n">
        <v>67.04</v>
      </c>
      <c r="F1565" s="5" t="n">
        <v>28178100</v>
      </c>
      <c r="G1565" s="5" t="n">
        <v>66.75</v>
      </c>
    </row>
    <row collapsed="false" customFormat="false" customHeight="false" hidden="false" ht="13.3" outlineLevel="0" r="1566">
      <c r="A1566" s="9" t="n">
        <v>38831</v>
      </c>
      <c r="B1566" s="5" t="n">
        <v>66.85</v>
      </c>
      <c r="C1566" s="5" t="n">
        <v>66.92</v>
      </c>
      <c r="D1566" s="5" t="n">
        <v>65.5</v>
      </c>
      <c r="E1566" s="5" t="n">
        <v>65.75</v>
      </c>
      <c r="F1566" s="5" t="n">
        <v>25251000</v>
      </c>
      <c r="G1566" s="5" t="n">
        <v>65.47</v>
      </c>
    </row>
    <row collapsed="false" customFormat="false" customHeight="false" hidden="false" ht="13.3" outlineLevel="0" r="1567">
      <c r="A1567" s="9" t="n">
        <v>38832</v>
      </c>
      <c r="B1567" s="5" t="n">
        <v>65.96</v>
      </c>
      <c r="C1567" s="5" t="n">
        <v>66.59</v>
      </c>
      <c r="D1567" s="5" t="n">
        <v>65.56</v>
      </c>
      <c r="E1567" s="5" t="n">
        <v>66.17</v>
      </c>
      <c r="F1567" s="5" t="n">
        <v>18895100</v>
      </c>
      <c r="G1567" s="5" t="n">
        <v>65.89</v>
      </c>
    </row>
    <row collapsed="false" customFormat="false" customHeight="false" hidden="false" ht="13.3" outlineLevel="0" r="1568">
      <c r="A1568" s="9" t="n">
        <v>38833</v>
      </c>
      <c r="B1568" s="5" t="n">
        <v>66.65</v>
      </c>
      <c r="C1568" s="5" t="n">
        <v>68.28</v>
      </c>
      <c r="D1568" s="5" t="n">
        <v>66.4</v>
      </c>
      <c r="E1568" s="5" t="n">
        <v>68.15</v>
      </c>
      <c r="F1568" s="5" t="n">
        <v>25388800</v>
      </c>
      <c r="G1568" s="5" t="n">
        <v>67.86</v>
      </c>
    </row>
    <row collapsed="false" customFormat="false" customHeight="false" hidden="false" ht="13.3" outlineLevel="0" r="1569">
      <c r="A1569" s="9" t="n">
        <v>38834</v>
      </c>
      <c r="B1569" s="5" t="n">
        <v>67.73</v>
      </c>
      <c r="C1569" s="5" t="n">
        <v>69.86</v>
      </c>
      <c r="D1569" s="5" t="n">
        <v>67.35</v>
      </c>
      <c r="E1569" s="5" t="n">
        <v>69.36</v>
      </c>
      <c r="F1569" s="5" t="n">
        <v>30212400</v>
      </c>
      <c r="G1569" s="5" t="n">
        <v>69.06</v>
      </c>
    </row>
    <row collapsed="false" customFormat="false" customHeight="false" hidden="false" ht="13.3" outlineLevel="0" r="1570">
      <c r="A1570" s="9" t="n">
        <v>38835</v>
      </c>
      <c r="B1570" s="5" t="n">
        <v>69.38</v>
      </c>
      <c r="C1570" s="5" t="n">
        <v>71.3</v>
      </c>
      <c r="D1570" s="5" t="n">
        <v>69.2</v>
      </c>
      <c r="E1570" s="5" t="n">
        <v>70.39</v>
      </c>
      <c r="F1570" s="5" t="n">
        <v>27144200</v>
      </c>
      <c r="G1570" s="5" t="n">
        <v>70.09</v>
      </c>
    </row>
    <row collapsed="false" customFormat="false" customHeight="false" hidden="false" ht="13.3" outlineLevel="0" r="1571">
      <c r="A1571" s="9" t="n">
        <v>38838</v>
      </c>
      <c r="B1571" s="5" t="n">
        <v>70.77</v>
      </c>
      <c r="C1571" s="5" t="n">
        <v>71.54</v>
      </c>
      <c r="D1571" s="5" t="n">
        <v>69.16</v>
      </c>
      <c r="E1571" s="5" t="n">
        <v>69.6</v>
      </c>
      <c r="F1571" s="5" t="n">
        <v>26799300</v>
      </c>
      <c r="G1571" s="5" t="n">
        <v>69.3</v>
      </c>
    </row>
    <row collapsed="false" customFormat="false" customHeight="false" hidden="false" ht="13.3" outlineLevel="0" r="1572">
      <c r="A1572" s="9" t="n">
        <v>38839</v>
      </c>
      <c r="B1572" s="5" t="n">
        <v>70.15</v>
      </c>
      <c r="C1572" s="5" t="n">
        <v>71.98</v>
      </c>
      <c r="D1572" s="5" t="n">
        <v>70.11</v>
      </c>
      <c r="E1572" s="5" t="n">
        <v>71.62</v>
      </c>
      <c r="F1572" s="5" t="n">
        <v>27559400</v>
      </c>
      <c r="G1572" s="5" t="n">
        <v>71.31</v>
      </c>
    </row>
    <row collapsed="false" customFormat="false" customHeight="false" hidden="false" ht="13.3" outlineLevel="0" r="1573">
      <c r="A1573" s="9" t="n">
        <v>38840</v>
      </c>
      <c r="B1573" s="5" t="n">
        <v>71.83</v>
      </c>
      <c r="C1573" s="5" t="n">
        <v>71.95</v>
      </c>
      <c r="D1573" s="5" t="n">
        <v>70.18</v>
      </c>
      <c r="E1573" s="5" t="n">
        <v>71.14</v>
      </c>
      <c r="F1573" s="5" t="n">
        <v>24535400</v>
      </c>
      <c r="G1573" s="5" t="n">
        <v>70.84</v>
      </c>
    </row>
    <row collapsed="false" customFormat="false" customHeight="false" hidden="false" ht="13.3" outlineLevel="0" r="1574">
      <c r="A1574" s="9" t="n">
        <v>38841</v>
      </c>
      <c r="B1574" s="5" t="n">
        <v>71.22</v>
      </c>
      <c r="C1574" s="5" t="n">
        <v>72.89</v>
      </c>
      <c r="D1574" s="5" t="n">
        <v>70.46</v>
      </c>
      <c r="E1574" s="5" t="n">
        <v>71.13</v>
      </c>
      <c r="F1574" s="5" t="n">
        <v>30729300</v>
      </c>
      <c r="G1574" s="5" t="n">
        <v>70.83</v>
      </c>
    </row>
    <row collapsed="false" customFormat="false" customHeight="false" hidden="false" ht="13.3" outlineLevel="0" r="1575">
      <c r="A1575" s="9" t="n">
        <v>38842</v>
      </c>
      <c r="B1575" s="5" t="n">
        <v>71.86</v>
      </c>
      <c r="C1575" s="5" t="n">
        <v>72.25</v>
      </c>
      <c r="D1575" s="5" t="n">
        <v>71.15</v>
      </c>
      <c r="E1575" s="5" t="n">
        <v>71.89</v>
      </c>
      <c r="F1575" s="5" t="n">
        <v>20139700</v>
      </c>
      <c r="G1575" s="5" t="n">
        <v>71.58</v>
      </c>
    </row>
    <row collapsed="false" customFormat="false" customHeight="false" hidden="false" ht="13.3" outlineLevel="0" r="1576">
      <c r="A1576" s="9" t="n">
        <v>38845</v>
      </c>
      <c r="B1576" s="5" t="n">
        <v>72.99</v>
      </c>
      <c r="C1576" s="5" t="n">
        <v>73.8</v>
      </c>
      <c r="D1576" s="5" t="n">
        <v>71.72</v>
      </c>
      <c r="E1576" s="5" t="n">
        <v>71.89</v>
      </c>
      <c r="F1576" s="5" t="n">
        <v>21244700</v>
      </c>
      <c r="G1576" s="5" t="n">
        <v>71.58</v>
      </c>
    </row>
    <row collapsed="false" customFormat="false" customHeight="false" hidden="false" ht="13.3" outlineLevel="0" r="1577">
      <c r="A1577" s="9" t="n">
        <v>38846</v>
      </c>
      <c r="B1577" s="5" t="n">
        <v>71.82</v>
      </c>
      <c r="C1577" s="5" t="n">
        <v>72.56</v>
      </c>
      <c r="D1577" s="5" t="n">
        <v>70.62</v>
      </c>
      <c r="E1577" s="5" t="n">
        <v>71.03</v>
      </c>
      <c r="F1577" s="5" t="n">
        <v>18988100</v>
      </c>
      <c r="G1577" s="5" t="n">
        <v>70.73</v>
      </c>
    </row>
    <row collapsed="false" customFormat="false" customHeight="false" hidden="false" ht="13.3" outlineLevel="0" r="1578">
      <c r="A1578" s="9" t="n">
        <v>38847</v>
      </c>
      <c r="B1578" s="5" t="n">
        <v>71.29</v>
      </c>
      <c r="C1578" s="5" t="n">
        <v>71.33</v>
      </c>
      <c r="D1578" s="5" t="n">
        <v>69.61</v>
      </c>
      <c r="E1578" s="5" t="n">
        <v>70.6</v>
      </c>
      <c r="F1578" s="5" t="n">
        <v>16424600</v>
      </c>
      <c r="G1578" s="5" t="n">
        <v>70.3</v>
      </c>
    </row>
    <row collapsed="false" customFormat="false" customHeight="false" hidden="false" ht="13.3" outlineLevel="0" r="1579">
      <c r="A1579" s="9" t="n">
        <v>38848</v>
      </c>
      <c r="B1579" s="5" t="n">
        <v>70.79</v>
      </c>
      <c r="C1579" s="5" t="n">
        <v>70.84</v>
      </c>
      <c r="D1579" s="5" t="n">
        <v>67.55</v>
      </c>
      <c r="E1579" s="5" t="n">
        <v>68.15</v>
      </c>
      <c r="F1579" s="5" t="n">
        <v>29024600</v>
      </c>
      <c r="G1579" s="5" t="n">
        <v>67.86</v>
      </c>
    </row>
    <row collapsed="false" customFormat="false" customHeight="false" hidden="false" ht="13.3" outlineLevel="0" r="1580">
      <c r="A1580" s="9" t="n">
        <v>38849</v>
      </c>
      <c r="B1580" s="5" t="n">
        <v>67.85</v>
      </c>
      <c r="C1580" s="5" t="n">
        <v>68.69</v>
      </c>
      <c r="D1580" s="5" t="n">
        <v>66.86</v>
      </c>
      <c r="E1580" s="5" t="n">
        <v>67.7</v>
      </c>
      <c r="F1580" s="5" t="n">
        <v>22920500</v>
      </c>
      <c r="G1580" s="5" t="n">
        <v>67.41</v>
      </c>
    </row>
    <row collapsed="false" customFormat="false" customHeight="false" hidden="false" ht="13.3" outlineLevel="0" r="1581">
      <c r="A1581" s="9" t="n">
        <v>38852</v>
      </c>
      <c r="B1581" s="5" t="n">
        <v>67.37</v>
      </c>
      <c r="C1581" s="5" t="n">
        <v>68.38</v>
      </c>
      <c r="D1581" s="5" t="n">
        <v>67.12</v>
      </c>
      <c r="E1581" s="5" t="n">
        <v>67.79</v>
      </c>
      <c r="F1581" s="5" t="n">
        <v>18899200</v>
      </c>
      <c r="G1581" s="5" t="n">
        <v>67.5</v>
      </c>
    </row>
    <row collapsed="false" customFormat="false" customHeight="false" hidden="false" ht="13.3" outlineLevel="0" r="1582">
      <c r="A1582" s="9" t="n">
        <v>38853</v>
      </c>
      <c r="B1582" s="5" t="n">
        <v>68.1</v>
      </c>
      <c r="C1582" s="5" t="n">
        <v>68.25</v>
      </c>
      <c r="D1582" s="5" t="n">
        <v>64.75</v>
      </c>
      <c r="E1582" s="5" t="n">
        <v>64.98</v>
      </c>
      <c r="F1582" s="5" t="n">
        <v>33455000</v>
      </c>
      <c r="G1582" s="5" t="n">
        <v>64.7</v>
      </c>
    </row>
    <row collapsed="false" customFormat="false" customHeight="false" hidden="false" ht="13.3" outlineLevel="0" r="1583">
      <c r="A1583" s="9" t="n">
        <v>38854</v>
      </c>
      <c r="B1583" s="5" t="n">
        <v>64.71</v>
      </c>
      <c r="C1583" s="5" t="n">
        <v>65.7</v>
      </c>
      <c r="D1583" s="5" t="n">
        <v>64.07</v>
      </c>
      <c r="E1583" s="5" t="n">
        <v>65.26</v>
      </c>
      <c r="F1583" s="5" t="n">
        <v>26935500</v>
      </c>
      <c r="G1583" s="5" t="n">
        <v>64.98</v>
      </c>
    </row>
    <row collapsed="false" customFormat="false" customHeight="false" hidden="false" ht="13.3" outlineLevel="0" r="1584">
      <c r="A1584" s="9" t="n">
        <v>38855</v>
      </c>
      <c r="B1584" s="5" t="n">
        <v>65.68</v>
      </c>
      <c r="C1584" s="5" t="n">
        <v>66.26</v>
      </c>
      <c r="D1584" s="5" t="n">
        <v>63.12</v>
      </c>
      <c r="E1584" s="5" t="n">
        <v>63.18</v>
      </c>
      <c r="F1584" s="5" t="n">
        <v>23515800</v>
      </c>
      <c r="G1584" s="5" t="n">
        <v>62.91</v>
      </c>
    </row>
    <row collapsed="false" customFormat="false" customHeight="false" hidden="false" ht="13.3" outlineLevel="0" r="1585">
      <c r="A1585" s="9" t="n">
        <v>38856</v>
      </c>
      <c r="B1585" s="5" t="n">
        <v>63.26</v>
      </c>
      <c r="C1585" s="5" t="n">
        <v>64.88</v>
      </c>
      <c r="D1585" s="5" t="n">
        <v>62.82</v>
      </c>
      <c r="E1585" s="5" t="n">
        <v>64.51</v>
      </c>
      <c r="F1585" s="5" t="n">
        <v>35209500</v>
      </c>
      <c r="G1585" s="5" t="n">
        <v>64.23</v>
      </c>
    </row>
    <row collapsed="false" customFormat="false" customHeight="false" hidden="false" ht="13.3" outlineLevel="0" r="1586">
      <c r="A1586" s="9" t="n">
        <v>38859</v>
      </c>
      <c r="B1586" s="5" t="n">
        <v>63.87</v>
      </c>
      <c r="C1586" s="5" t="n">
        <v>63.99</v>
      </c>
      <c r="D1586" s="5" t="n">
        <v>62.77</v>
      </c>
      <c r="E1586" s="5" t="n">
        <v>63.38</v>
      </c>
      <c r="F1586" s="5" t="n">
        <v>25677700</v>
      </c>
      <c r="G1586" s="5" t="n">
        <v>63.11</v>
      </c>
    </row>
    <row collapsed="false" customFormat="false" customHeight="false" hidden="false" ht="13.3" outlineLevel="0" r="1587">
      <c r="A1587" s="9" t="n">
        <v>38860</v>
      </c>
      <c r="B1587" s="5" t="n">
        <v>64.86</v>
      </c>
      <c r="C1587" s="5" t="n">
        <v>65.19</v>
      </c>
      <c r="D1587" s="5" t="n">
        <v>63</v>
      </c>
      <c r="E1587" s="5" t="n">
        <v>63.15</v>
      </c>
      <c r="F1587" s="5" t="n">
        <v>24800500</v>
      </c>
      <c r="G1587" s="5" t="n">
        <v>62.88</v>
      </c>
    </row>
    <row collapsed="false" customFormat="false" customHeight="false" hidden="false" ht="13.3" outlineLevel="0" r="1588">
      <c r="A1588" s="9" t="n">
        <v>38861</v>
      </c>
      <c r="B1588" s="5" t="n">
        <v>62.99</v>
      </c>
      <c r="C1588" s="5" t="n">
        <v>63.65</v>
      </c>
      <c r="D1588" s="5" t="n">
        <v>61.56</v>
      </c>
      <c r="E1588" s="5" t="n">
        <v>63.34</v>
      </c>
      <c r="F1588" s="5" t="n">
        <v>32715400</v>
      </c>
      <c r="G1588" s="5" t="n">
        <v>63.07</v>
      </c>
    </row>
    <row collapsed="false" customFormat="false" customHeight="false" hidden="false" ht="13.3" outlineLevel="0" r="1589">
      <c r="A1589" s="9" t="n">
        <v>38862</v>
      </c>
      <c r="B1589" s="5" t="n">
        <v>64.26</v>
      </c>
      <c r="C1589" s="5" t="n">
        <v>64.45</v>
      </c>
      <c r="D1589" s="5" t="n">
        <v>63.29</v>
      </c>
      <c r="E1589" s="5" t="n">
        <v>64.33</v>
      </c>
      <c r="F1589" s="5" t="n">
        <v>16549000</v>
      </c>
      <c r="G1589" s="5" t="n">
        <v>64.05</v>
      </c>
    </row>
    <row collapsed="false" customFormat="false" customHeight="false" hidden="false" ht="13.3" outlineLevel="0" r="1590">
      <c r="A1590" s="9" t="n">
        <v>38863</v>
      </c>
      <c r="B1590" s="5" t="n">
        <v>64.31</v>
      </c>
      <c r="C1590" s="5" t="n">
        <v>64.56</v>
      </c>
      <c r="D1590" s="5" t="n">
        <v>63.14</v>
      </c>
      <c r="E1590" s="5" t="n">
        <v>63.55</v>
      </c>
      <c r="F1590" s="5" t="n">
        <v>15462500</v>
      </c>
      <c r="G1590" s="5" t="n">
        <v>63.28</v>
      </c>
    </row>
    <row collapsed="false" customFormat="false" customHeight="false" hidden="false" ht="13.3" outlineLevel="0" r="1591">
      <c r="A1591" s="9" t="n">
        <v>38867</v>
      </c>
      <c r="B1591" s="5" t="n">
        <v>63.29</v>
      </c>
      <c r="C1591" s="5" t="n">
        <v>63.3</v>
      </c>
      <c r="D1591" s="5" t="n">
        <v>61.22</v>
      </c>
      <c r="E1591" s="5" t="n">
        <v>61.22</v>
      </c>
      <c r="F1591" s="5" t="n">
        <v>20121500</v>
      </c>
      <c r="G1591" s="5" t="n">
        <v>60.96</v>
      </c>
    </row>
    <row collapsed="false" customFormat="false" customHeight="false" hidden="false" ht="13.3" outlineLevel="0" r="1592">
      <c r="A1592" s="9" t="n">
        <v>38868</v>
      </c>
      <c r="B1592" s="5" t="n">
        <v>61.76</v>
      </c>
      <c r="C1592" s="5" t="n">
        <v>61.79</v>
      </c>
      <c r="D1592" s="5" t="n">
        <v>58.69</v>
      </c>
      <c r="E1592" s="5" t="n">
        <v>59.77</v>
      </c>
      <c r="F1592" s="5" t="n">
        <v>45749200</v>
      </c>
      <c r="G1592" s="5" t="n">
        <v>59.51</v>
      </c>
    </row>
    <row collapsed="false" customFormat="false" customHeight="false" hidden="false" ht="13.3" outlineLevel="0" r="1593">
      <c r="A1593" s="9" t="n">
        <v>38869</v>
      </c>
      <c r="B1593" s="5" t="n">
        <v>59.85</v>
      </c>
      <c r="C1593" s="5" t="n">
        <v>62.28</v>
      </c>
      <c r="D1593" s="5" t="n">
        <v>59.52</v>
      </c>
      <c r="E1593" s="5" t="n">
        <v>62.17</v>
      </c>
      <c r="F1593" s="5" t="n">
        <v>33661000</v>
      </c>
      <c r="G1593" s="5" t="n">
        <v>61.9</v>
      </c>
    </row>
    <row collapsed="false" customFormat="false" customHeight="false" hidden="false" ht="13.3" outlineLevel="0" r="1594">
      <c r="A1594" s="9" t="n">
        <v>38870</v>
      </c>
      <c r="B1594" s="5" t="n">
        <v>62.99</v>
      </c>
      <c r="C1594" s="5" t="n">
        <v>63.1</v>
      </c>
      <c r="D1594" s="5" t="n">
        <v>60.88</v>
      </c>
      <c r="E1594" s="5" t="n">
        <v>61.66</v>
      </c>
      <c r="F1594" s="5" t="n">
        <v>24492400</v>
      </c>
      <c r="G1594" s="5" t="n">
        <v>61.4</v>
      </c>
    </row>
    <row collapsed="false" customFormat="false" customHeight="false" hidden="false" ht="13.3" outlineLevel="0" r="1595">
      <c r="A1595" s="9" t="n">
        <v>38873</v>
      </c>
      <c r="B1595" s="5" t="n">
        <v>61.15</v>
      </c>
      <c r="C1595" s="5" t="n">
        <v>61.15</v>
      </c>
      <c r="D1595" s="5" t="n">
        <v>59.97</v>
      </c>
      <c r="E1595" s="5" t="n">
        <v>60</v>
      </c>
      <c r="F1595" s="5" t="n">
        <v>21635200</v>
      </c>
      <c r="G1595" s="5" t="n">
        <v>59.74</v>
      </c>
    </row>
    <row collapsed="false" customFormat="false" customHeight="false" hidden="false" ht="13.3" outlineLevel="0" r="1596">
      <c r="A1596" s="9" t="n">
        <v>38874</v>
      </c>
      <c r="B1596" s="5" t="n">
        <v>60.22</v>
      </c>
      <c r="C1596" s="5" t="n">
        <v>60.63</v>
      </c>
      <c r="D1596" s="5" t="n">
        <v>58.91</v>
      </c>
      <c r="E1596" s="5" t="n">
        <v>59.72</v>
      </c>
      <c r="F1596" s="5" t="n">
        <v>25929900</v>
      </c>
      <c r="G1596" s="5" t="n">
        <v>59.46</v>
      </c>
    </row>
    <row collapsed="false" customFormat="false" customHeight="false" hidden="false" ht="13.3" outlineLevel="0" r="1597">
      <c r="A1597" s="9" t="n">
        <v>38875</v>
      </c>
      <c r="B1597" s="5" t="n">
        <v>60.1</v>
      </c>
      <c r="C1597" s="5" t="n">
        <v>60.4</v>
      </c>
      <c r="D1597" s="5" t="n">
        <v>58.35</v>
      </c>
      <c r="E1597" s="5" t="n">
        <v>58.56</v>
      </c>
      <c r="F1597" s="5" t="n">
        <v>26803800</v>
      </c>
      <c r="G1597" s="5" t="n">
        <v>58.31</v>
      </c>
    </row>
    <row collapsed="false" customFormat="false" customHeight="false" hidden="false" ht="13.3" outlineLevel="0" r="1598">
      <c r="A1598" s="9" t="n">
        <v>38876</v>
      </c>
      <c r="B1598" s="5" t="n">
        <v>58.44</v>
      </c>
      <c r="C1598" s="5" t="n">
        <v>60.93</v>
      </c>
      <c r="D1598" s="5" t="n">
        <v>57.15</v>
      </c>
      <c r="E1598" s="5" t="n">
        <v>60.76</v>
      </c>
      <c r="F1598" s="5" t="n">
        <v>49910100</v>
      </c>
      <c r="G1598" s="5" t="n">
        <v>60.5</v>
      </c>
    </row>
    <row collapsed="false" customFormat="false" customHeight="false" hidden="false" ht="13.3" outlineLevel="0" r="1599">
      <c r="A1599" s="9" t="n">
        <v>38877</v>
      </c>
      <c r="B1599" s="5" t="n">
        <v>61.18</v>
      </c>
      <c r="C1599" s="5" t="n">
        <v>61.56</v>
      </c>
      <c r="D1599" s="5" t="n">
        <v>59.1</v>
      </c>
      <c r="E1599" s="5" t="n">
        <v>59.24</v>
      </c>
      <c r="F1599" s="5" t="n">
        <v>27708500</v>
      </c>
      <c r="G1599" s="5" t="n">
        <v>58.99</v>
      </c>
    </row>
    <row collapsed="false" customFormat="false" customHeight="false" hidden="false" ht="13.3" outlineLevel="0" r="1600">
      <c r="A1600" s="9" t="n">
        <v>38880</v>
      </c>
      <c r="B1600" s="5" t="n">
        <v>59.4</v>
      </c>
      <c r="C1600" s="5" t="n">
        <v>59.73</v>
      </c>
      <c r="D1600" s="5" t="n">
        <v>56.96</v>
      </c>
      <c r="E1600" s="5" t="n">
        <v>57</v>
      </c>
      <c r="F1600" s="5" t="n">
        <v>25635200</v>
      </c>
      <c r="G1600" s="5" t="n">
        <v>56.76</v>
      </c>
    </row>
    <row collapsed="false" customFormat="false" customHeight="false" hidden="false" ht="13.3" outlineLevel="0" r="1601">
      <c r="A1601" s="9" t="n">
        <v>38881</v>
      </c>
      <c r="B1601" s="5" t="n">
        <v>57.61</v>
      </c>
      <c r="C1601" s="5" t="n">
        <v>59.1</v>
      </c>
      <c r="D1601" s="5" t="n">
        <v>57.36</v>
      </c>
      <c r="E1601" s="5" t="n">
        <v>58.33</v>
      </c>
      <c r="F1601" s="5" t="n">
        <v>38594400</v>
      </c>
      <c r="G1601" s="5" t="n">
        <v>58.08</v>
      </c>
    </row>
    <row collapsed="false" customFormat="false" customHeight="false" hidden="false" ht="13.3" outlineLevel="0" r="1602">
      <c r="A1602" s="9" t="n">
        <v>38882</v>
      </c>
      <c r="B1602" s="5" t="n">
        <v>58.28</v>
      </c>
      <c r="C1602" s="5" t="n">
        <v>58.78</v>
      </c>
      <c r="D1602" s="5" t="n">
        <v>56.69</v>
      </c>
      <c r="E1602" s="5" t="n">
        <v>57.61</v>
      </c>
      <c r="F1602" s="5" t="n">
        <v>31362000</v>
      </c>
      <c r="G1602" s="5" t="n">
        <v>57.36</v>
      </c>
    </row>
    <row collapsed="false" customFormat="false" customHeight="false" hidden="false" ht="13.3" outlineLevel="0" r="1603">
      <c r="A1603" s="9" t="n">
        <v>38883</v>
      </c>
      <c r="B1603" s="5" t="n">
        <v>57.3</v>
      </c>
      <c r="C1603" s="5" t="n">
        <v>59.74</v>
      </c>
      <c r="D1603" s="5" t="n">
        <v>56.75</v>
      </c>
      <c r="E1603" s="5" t="n">
        <v>59.38</v>
      </c>
      <c r="F1603" s="5" t="n">
        <v>42513700</v>
      </c>
      <c r="G1603" s="5" t="n">
        <v>59.13</v>
      </c>
    </row>
    <row collapsed="false" customFormat="false" customHeight="false" hidden="false" ht="13.3" outlineLevel="0" r="1604">
      <c r="A1604" s="9" t="n">
        <v>38884</v>
      </c>
      <c r="B1604" s="5" t="n">
        <v>58.96</v>
      </c>
      <c r="C1604" s="5" t="n">
        <v>59.19</v>
      </c>
      <c r="D1604" s="5" t="n">
        <v>57.52</v>
      </c>
      <c r="E1604" s="5" t="n">
        <v>57.56</v>
      </c>
      <c r="F1604" s="5" t="n">
        <v>29932200</v>
      </c>
      <c r="G1604" s="5" t="n">
        <v>57.31</v>
      </c>
    </row>
    <row collapsed="false" customFormat="false" customHeight="false" hidden="false" ht="13.3" outlineLevel="0" r="1605">
      <c r="A1605" s="9" t="n">
        <v>38887</v>
      </c>
      <c r="B1605" s="5" t="n">
        <v>57.83</v>
      </c>
      <c r="C1605" s="5" t="n">
        <v>58.18</v>
      </c>
      <c r="D1605" s="5" t="n">
        <v>57</v>
      </c>
      <c r="E1605" s="5" t="n">
        <v>57.2</v>
      </c>
      <c r="F1605" s="5" t="n">
        <v>25163400</v>
      </c>
      <c r="G1605" s="5" t="n">
        <v>56.96</v>
      </c>
    </row>
    <row collapsed="false" customFormat="false" customHeight="false" hidden="false" ht="13.3" outlineLevel="0" r="1606">
      <c r="A1606" s="9" t="n">
        <v>38888</v>
      </c>
      <c r="B1606" s="5" t="n">
        <v>57.61</v>
      </c>
      <c r="C1606" s="5" t="n">
        <v>58.35</v>
      </c>
      <c r="D1606" s="5" t="n">
        <v>57.29</v>
      </c>
      <c r="E1606" s="5" t="n">
        <v>57.47</v>
      </c>
      <c r="F1606" s="5" t="n">
        <v>24034800</v>
      </c>
      <c r="G1606" s="5" t="n">
        <v>57.22</v>
      </c>
    </row>
    <row collapsed="false" customFormat="false" customHeight="false" hidden="false" ht="13.3" outlineLevel="0" r="1607">
      <c r="A1607" s="9" t="n">
        <v>38889</v>
      </c>
      <c r="B1607" s="5" t="n">
        <v>57.74</v>
      </c>
      <c r="C1607" s="5" t="n">
        <v>58.71</v>
      </c>
      <c r="D1607" s="5" t="n">
        <v>57.3</v>
      </c>
      <c r="E1607" s="5" t="n">
        <v>57.86</v>
      </c>
      <c r="F1607" s="5" t="n">
        <v>30832000</v>
      </c>
      <c r="G1607" s="5" t="n">
        <v>57.61</v>
      </c>
    </row>
    <row collapsed="false" customFormat="false" customHeight="false" hidden="false" ht="13.3" outlineLevel="0" r="1608">
      <c r="A1608" s="9" t="n">
        <v>38890</v>
      </c>
      <c r="B1608" s="5" t="n">
        <v>58.2</v>
      </c>
      <c r="C1608" s="5" t="n">
        <v>59.75</v>
      </c>
      <c r="D1608" s="5" t="n">
        <v>58.07</v>
      </c>
      <c r="E1608" s="5" t="n">
        <v>59.58</v>
      </c>
      <c r="F1608" s="5" t="n">
        <v>34486900</v>
      </c>
      <c r="G1608" s="5" t="n">
        <v>59.33</v>
      </c>
    </row>
    <row collapsed="false" customFormat="false" customHeight="false" hidden="false" ht="13.3" outlineLevel="0" r="1609">
      <c r="A1609" s="9" t="n">
        <v>38891</v>
      </c>
      <c r="B1609" s="5" t="n">
        <v>59.72</v>
      </c>
      <c r="C1609" s="5" t="n">
        <v>60.17</v>
      </c>
      <c r="D1609" s="5" t="n">
        <v>58.73</v>
      </c>
      <c r="E1609" s="5" t="n">
        <v>58.83</v>
      </c>
      <c r="F1609" s="5" t="n">
        <v>23578700</v>
      </c>
      <c r="G1609" s="5" t="n">
        <v>58.58</v>
      </c>
    </row>
    <row collapsed="false" customFormat="false" customHeight="false" hidden="false" ht="13.3" outlineLevel="0" r="1610">
      <c r="A1610" s="9" t="n">
        <v>38894</v>
      </c>
      <c r="B1610" s="5" t="n">
        <v>59.17</v>
      </c>
      <c r="C1610" s="5" t="n">
        <v>59.2</v>
      </c>
      <c r="D1610" s="5" t="n">
        <v>58.37</v>
      </c>
      <c r="E1610" s="5" t="n">
        <v>58.99</v>
      </c>
      <c r="F1610" s="5" t="n">
        <v>16662000</v>
      </c>
      <c r="G1610" s="5" t="n">
        <v>58.74</v>
      </c>
    </row>
    <row collapsed="false" customFormat="false" customHeight="false" hidden="false" ht="13.3" outlineLevel="0" r="1611">
      <c r="A1611" s="9" t="n">
        <v>38895</v>
      </c>
      <c r="B1611" s="5" t="n">
        <v>59.09</v>
      </c>
      <c r="C1611" s="5" t="n">
        <v>59.22</v>
      </c>
      <c r="D1611" s="5" t="n">
        <v>57.4</v>
      </c>
      <c r="E1611" s="5" t="n">
        <v>57.43</v>
      </c>
      <c r="F1611" s="5" t="n">
        <v>19664700</v>
      </c>
      <c r="G1611" s="5" t="n">
        <v>57.18</v>
      </c>
    </row>
    <row collapsed="false" customFormat="false" customHeight="false" hidden="false" ht="13.3" outlineLevel="0" r="1612">
      <c r="A1612" s="9" t="n">
        <v>38896</v>
      </c>
      <c r="B1612" s="5" t="n">
        <v>57.29</v>
      </c>
      <c r="C1612" s="5" t="n">
        <v>57.3</v>
      </c>
      <c r="D1612" s="5" t="n">
        <v>55.41</v>
      </c>
      <c r="E1612" s="5" t="n">
        <v>56.02</v>
      </c>
      <c r="F1612" s="5" t="n">
        <v>30382300</v>
      </c>
      <c r="G1612" s="5" t="n">
        <v>55.78</v>
      </c>
    </row>
    <row collapsed="false" customFormat="false" customHeight="false" hidden="false" ht="13.3" outlineLevel="0" r="1613">
      <c r="A1613" s="9" t="n">
        <v>38897</v>
      </c>
      <c r="B1613" s="5" t="n">
        <v>56.76</v>
      </c>
      <c r="C1613" s="5" t="n">
        <v>59.09</v>
      </c>
      <c r="D1613" s="5" t="n">
        <v>56.39</v>
      </c>
      <c r="E1613" s="5" t="n">
        <v>58.97</v>
      </c>
      <c r="F1613" s="5" t="n">
        <v>31192800</v>
      </c>
      <c r="G1613" s="5" t="n">
        <v>58.72</v>
      </c>
    </row>
    <row collapsed="false" customFormat="false" customHeight="false" hidden="false" ht="13.3" outlineLevel="0" r="1614">
      <c r="A1614" s="9" t="n">
        <v>38898</v>
      </c>
      <c r="B1614" s="5" t="n">
        <v>57.59</v>
      </c>
      <c r="C1614" s="5" t="n">
        <v>57.75</v>
      </c>
      <c r="D1614" s="5" t="n">
        <v>56.5</v>
      </c>
      <c r="E1614" s="5" t="n">
        <v>57.27</v>
      </c>
      <c r="F1614" s="5" t="n">
        <v>26417700</v>
      </c>
      <c r="G1614" s="5" t="n">
        <v>57.03</v>
      </c>
    </row>
    <row collapsed="false" customFormat="false" customHeight="false" hidden="false" ht="13.3" outlineLevel="0" r="1615">
      <c r="A1615" s="9" t="n">
        <v>38901</v>
      </c>
      <c r="B1615" s="5" t="n">
        <v>57.52</v>
      </c>
      <c r="C1615" s="5" t="n">
        <v>58.18</v>
      </c>
      <c r="D1615" s="5" t="n">
        <v>57.34</v>
      </c>
      <c r="E1615" s="5" t="n">
        <v>57.95</v>
      </c>
      <c r="F1615" s="5" t="n">
        <v>6956100</v>
      </c>
      <c r="G1615" s="5" t="n">
        <v>57.7</v>
      </c>
    </row>
    <row collapsed="false" customFormat="false" customHeight="false" hidden="false" ht="13.3" outlineLevel="0" r="1616">
      <c r="A1616" s="9" t="n">
        <v>38903</v>
      </c>
      <c r="B1616" s="5" t="n">
        <v>57.15</v>
      </c>
      <c r="C1616" s="5" t="n">
        <v>57.6</v>
      </c>
      <c r="D1616" s="5" t="n">
        <v>56.56</v>
      </c>
      <c r="E1616" s="5" t="n">
        <v>57</v>
      </c>
      <c r="F1616" s="5" t="n">
        <v>18508600</v>
      </c>
      <c r="G1616" s="5" t="n">
        <v>56.76</v>
      </c>
    </row>
    <row collapsed="false" customFormat="false" customHeight="false" hidden="false" ht="13.3" outlineLevel="0" r="1617">
      <c r="A1617" s="9" t="n">
        <v>38904</v>
      </c>
      <c r="B1617" s="5" t="n">
        <v>57.09</v>
      </c>
      <c r="C1617" s="5" t="n">
        <v>57.4</v>
      </c>
      <c r="D1617" s="5" t="n">
        <v>55.61</v>
      </c>
      <c r="E1617" s="5" t="n">
        <v>55.77</v>
      </c>
      <c r="F1617" s="5" t="n">
        <v>22614600</v>
      </c>
      <c r="G1617" s="5" t="n">
        <v>55.53</v>
      </c>
    </row>
    <row collapsed="false" customFormat="false" customHeight="false" hidden="false" ht="13.3" outlineLevel="0" r="1618">
      <c r="A1618" s="9" t="n">
        <v>38905</v>
      </c>
      <c r="B1618" s="5" t="n">
        <v>55.48</v>
      </c>
      <c r="C1618" s="5" t="n">
        <v>56.55</v>
      </c>
      <c r="D1618" s="5" t="n">
        <v>54.67</v>
      </c>
      <c r="E1618" s="5" t="n">
        <v>55.4</v>
      </c>
      <c r="F1618" s="5" t="n">
        <v>28548600</v>
      </c>
      <c r="G1618" s="5" t="n">
        <v>55.16</v>
      </c>
    </row>
    <row collapsed="false" customFormat="false" customHeight="false" hidden="false" ht="13.3" outlineLevel="0" r="1619">
      <c r="A1619" s="9" t="n">
        <v>38908</v>
      </c>
      <c r="B1619" s="5" t="n">
        <v>55.7</v>
      </c>
      <c r="C1619" s="5" t="n">
        <v>56.49</v>
      </c>
      <c r="D1619" s="5" t="n">
        <v>54.5</v>
      </c>
      <c r="E1619" s="5" t="n">
        <v>55</v>
      </c>
      <c r="F1619" s="5" t="n">
        <v>18905200</v>
      </c>
      <c r="G1619" s="5" t="n">
        <v>54.76</v>
      </c>
    </row>
    <row collapsed="false" customFormat="false" customHeight="false" hidden="false" ht="13.3" outlineLevel="0" r="1620">
      <c r="A1620" s="9" t="n">
        <v>38909</v>
      </c>
      <c r="B1620" s="5" t="n">
        <v>55.11</v>
      </c>
      <c r="C1620" s="5" t="n">
        <v>55.99</v>
      </c>
      <c r="D1620" s="5" t="n">
        <v>54.53</v>
      </c>
      <c r="E1620" s="5" t="n">
        <v>55.65</v>
      </c>
      <c r="F1620" s="5" t="n">
        <v>29465100</v>
      </c>
      <c r="G1620" s="5" t="n">
        <v>55.41</v>
      </c>
    </row>
    <row collapsed="false" customFormat="false" customHeight="false" hidden="false" ht="13.3" outlineLevel="0" r="1621">
      <c r="A1621" s="9" t="n">
        <v>38910</v>
      </c>
      <c r="B1621" s="5" t="n">
        <v>55.17</v>
      </c>
      <c r="C1621" s="5" t="n">
        <v>55.24</v>
      </c>
      <c r="D1621" s="5" t="n">
        <v>52.92</v>
      </c>
      <c r="E1621" s="5" t="n">
        <v>52.96</v>
      </c>
      <c r="F1621" s="5" t="n">
        <v>33118900</v>
      </c>
      <c r="G1621" s="5" t="n">
        <v>52.73</v>
      </c>
    </row>
    <row collapsed="false" customFormat="false" customHeight="false" hidden="false" ht="13.3" outlineLevel="0" r="1622">
      <c r="A1622" s="9" t="n">
        <v>38911</v>
      </c>
      <c r="B1622" s="5" t="n">
        <v>52.03</v>
      </c>
      <c r="C1622" s="5" t="n">
        <v>54.12</v>
      </c>
      <c r="D1622" s="5" t="n">
        <v>51.41</v>
      </c>
      <c r="E1622" s="5" t="n">
        <v>52.25</v>
      </c>
      <c r="F1622" s="5" t="n">
        <v>44639500</v>
      </c>
      <c r="G1622" s="5" t="n">
        <v>52.03</v>
      </c>
    </row>
    <row collapsed="false" customFormat="false" customHeight="false" hidden="false" ht="13.3" outlineLevel="0" r="1623">
      <c r="A1623" s="9" t="n">
        <v>38912</v>
      </c>
      <c r="B1623" s="5" t="n">
        <v>52.5</v>
      </c>
      <c r="C1623" s="5" t="n">
        <v>52.89</v>
      </c>
      <c r="D1623" s="5" t="n">
        <v>50.16</v>
      </c>
      <c r="E1623" s="5" t="n">
        <v>50.67</v>
      </c>
      <c r="F1623" s="5" t="n">
        <v>35465600</v>
      </c>
      <c r="G1623" s="5" t="n">
        <v>50.45</v>
      </c>
    </row>
    <row collapsed="false" customFormat="false" customHeight="false" hidden="false" ht="13.3" outlineLevel="0" r="1624">
      <c r="A1624" s="9" t="n">
        <v>38915</v>
      </c>
      <c r="B1624" s="5" t="n">
        <v>51.73</v>
      </c>
      <c r="C1624" s="5" t="n">
        <v>53.11</v>
      </c>
      <c r="D1624" s="5" t="n">
        <v>51.65</v>
      </c>
      <c r="E1624" s="5" t="n">
        <v>52.37</v>
      </c>
      <c r="F1624" s="5" t="n">
        <v>36590800</v>
      </c>
      <c r="G1624" s="5" t="n">
        <v>52.15</v>
      </c>
    </row>
    <row collapsed="false" customFormat="false" customHeight="false" hidden="false" ht="13.3" outlineLevel="0" r="1625">
      <c r="A1625" s="9" t="n">
        <v>38916</v>
      </c>
      <c r="B1625" s="5" t="n">
        <v>53.16</v>
      </c>
      <c r="C1625" s="5" t="n">
        <v>53.85</v>
      </c>
      <c r="D1625" s="5" t="n">
        <v>51.85</v>
      </c>
      <c r="E1625" s="5" t="n">
        <v>52.9</v>
      </c>
      <c r="F1625" s="5" t="n">
        <v>35730300</v>
      </c>
      <c r="G1625" s="5" t="n">
        <v>52.67</v>
      </c>
    </row>
    <row collapsed="false" customFormat="false" customHeight="false" hidden="false" ht="13.3" outlineLevel="0" r="1626">
      <c r="A1626" s="9" t="n">
        <v>38917</v>
      </c>
      <c r="B1626" s="5" t="n">
        <v>52.96</v>
      </c>
      <c r="C1626" s="5" t="n">
        <v>55.08</v>
      </c>
      <c r="D1626" s="5" t="n">
        <v>52.36</v>
      </c>
      <c r="E1626" s="5" t="n">
        <v>54.1</v>
      </c>
      <c r="F1626" s="5" t="n">
        <v>49669400</v>
      </c>
      <c r="G1626" s="5" t="n">
        <v>53.87</v>
      </c>
    </row>
    <row collapsed="false" customFormat="false" customHeight="false" hidden="false" ht="13.3" outlineLevel="0" r="1627">
      <c r="A1627" s="9" t="n">
        <v>38918</v>
      </c>
      <c r="B1627" s="5" t="n">
        <v>60.96</v>
      </c>
      <c r="C1627" s="5" t="n">
        <v>61.59</v>
      </c>
      <c r="D1627" s="5" t="n">
        <v>59.72</v>
      </c>
      <c r="E1627" s="5" t="n">
        <v>60.5</v>
      </c>
      <c r="F1627" s="5" t="n">
        <v>70433800</v>
      </c>
      <c r="G1627" s="5" t="n">
        <v>60.24</v>
      </c>
    </row>
    <row collapsed="false" customFormat="false" customHeight="false" hidden="false" ht="13.3" outlineLevel="0" r="1628">
      <c r="A1628" s="9" t="n">
        <v>38919</v>
      </c>
      <c r="B1628" s="5" t="n">
        <v>59.82</v>
      </c>
      <c r="C1628" s="5" t="n">
        <v>61.15</v>
      </c>
      <c r="D1628" s="5" t="n">
        <v>59.64</v>
      </c>
      <c r="E1628" s="5" t="n">
        <v>60.72</v>
      </c>
      <c r="F1628" s="5" t="n">
        <v>31853300</v>
      </c>
      <c r="G1628" s="5" t="n">
        <v>60.46</v>
      </c>
    </row>
    <row collapsed="false" customFormat="false" customHeight="false" hidden="false" ht="13.3" outlineLevel="0" r="1629">
      <c r="A1629" s="9" t="n">
        <v>38922</v>
      </c>
      <c r="B1629" s="5" t="n">
        <v>61.26</v>
      </c>
      <c r="C1629" s="5" t="n">
        <v>62.1</v>
      </c>
      <c r="D1629" s="5" t="n">
        <v>60.43</v>
      </c>
      <c r="E1629" s="5" t="n">
        <v>61.42</v>
      </c>
      <c r="F1629" s="5" t="n">
        <v>25816300</v>
      </c>
      <c r="G1629" s="5" t="n">
        <v>61.16</v>
      </c>
    </row>
    <row collapsed="false" customFormat="false" customHeight="false" hidden="false" ht="13.3" outlineLevel="0" r="1630">
      <c r="A1630" s="9" t="n">
        <v>38923</v>
      </c>
      <c r="B1630" s="5" t="n">
        <v>61.78</v>
      </c>
      <c r="C1630" s="5" t="n">
        <v>62.09</v>
      </c>
      <c r="D1630" s="5" t="n">
        <v>60.78</v>
      </c>
      <c r="E1630" s="5" t="n">
        <v>61.93</v>
      </c>
      <c r="F1630" s="5" t="n">
        <v>21038200</v>
      </c>
      <c r="G1630" s="5" t="n">
        <v>61.67</v>
      </c>
    </row>
    <row collapsed="false" customFormat="false" customHeight="false" hidden="false" ht="13.3" outlineLevel="0" r="1631">
      <c r="A1631" s="9" t="n">
        <v>38924</v>
      </c>
      <c r="B1631" s="5" t="n">
        <v>62</v>
      </c>
      <c r="C1631" s="5" t="n">
        <v>64.64</v>
      </c>
      <c r="D1631" s="5" t="n">
        <v>61.68</v>
      </c>
      <c r="E1631" s="5" t="n">
        <v>63.87</v>
      </c>
      <c r="F1631" s="5" t="n">
        <v>32086700</v>
      </c>
      <c r="G1631" s="5" t="n">
        <v>63.6</v>
      </c>
    </row>
    <row collapsed="false" customFormat="false" customHeight="false" hidden="false" ht="13.3" outlineLevel="0" r="1632">
      <c r="A1632" s="9" t="n">
        <v>38925</v>
      </c>
      <c r="B1632" s="5" t="n">
        <v>64.5</v>
      </c>
      <c r="C1632" s="5" t="n">
        <v>65.02</v>
      </c>
      <c r="D1632" s="5" t="n">
        <v>62.86</v>
      </c>
      <c r="E1632" s="5" t="n">
        <v>63.4</v>
      </c>
      <c r="F1632" s="5" t="n">
        <v>26251600</v>
      </c>
      <c r="G1632" s="5" t="n">
        <v>63.13</v>
      </c>
    </row>
    <row collapsed="false" customFormat="false" customHeight="false" hidden="false" ht="13.3" outlineLevel="0" r="1633">
      <c r="A1633" s="9" t="n">
        <v>38926</v>
      </c>
      <c r="B1633" s="5" t="n">
        <v>63.94</v>
      </c>
      <c r="C1633" s="5" t="n">
        <v>65.68</v>
      </c>
      <c r="D1633" s="5" t="n">
        <v>63.5</v>
      </c>
      <c r="E1633" s="5" t="n">
        <v>65.59</v>
      </c>
      <c r="F1633" s="5" t="n">
        <v>24696700</v>
      </c>
      <c r="G1633" s="5" t="n">
        <v>65.31</v>
      </c>
    </row>
    <row collapsed="false" customFormat="false" customHeight="false" hidden="false" ht="13.3" outlineLevel="0" r="1634">
      <c r="A1634" s="9" t="n">
        <v>38929</v>
      </c>
      <c r="B1634" s="5" t="n">
        <v>66.83</v>
      </c>
      <c r="C1634" s="5" t="n">
        <v>68.63</v>
      </c>
      <c r="D1634" s="5" t="n">
        <v>66.28</v>
      </c>
      <c r="E1634" s="5" t="n">
        <v>67.96</v>
      </c>
      <c r="F1634" s="5" t="n">
        <v>31887200</v>
      </c>
      <c r="G1634" s="5" t="n">
        <v>67.67</v>
      </c>
    </row>
    <row collapsed="false" customFormat="false" customHeight="false" hidden="false" ht="13.3" outlineLevel="0" r="1635">
      <c r="A1635" s="9" t="n">
        <v>38930</v>
      </c>
      <c r="B1635" s="5" t="n">
        <v>67.22</v>
      </c>
      <c r="C1635" s="5" t="n">
        <v>67.93</v>
      </c>
      <c r="D1635" s="5" t="n">
        <v>65.94</v>
      </c>
      <c r="E1635" s="5" t="n">
        <v>67.18</v>
      </c>
      <c r="F1635" s="5" t="n">
        <v>25420200</v>
      </c>
      <c r="G1635" s="5" t="n">
        <v>66.89</v>
      </c>
    </row>
    <row collapsed="false" customFormat="false" customHeight="false" hidden="false" ht="13.3" outlineLevel="0" r="1636">
      <c r="A1636" s="9" t="n">
        <v>38931</v>
      </c>
      <c r="B1636" s="5" t="n">
        <v>67.65</v>
      </c>
      <c r="C1636" s="5" t="n">
        <v>68.68</v>
      </c>
      <c r="D1636" s="5" t="n">
        <v>67.51</v>
      </c>
      <c r="E1636" s="5" t="n">
        <v>68.16</v>
      </c>
      <c r="F1636" s="5" t="n">
        <v>19670300</v>
      </c>
      <c r="G1636" s="5" t="n">
        <v>67.87</v>
      </c>
    </row>
    <row collapsed="false" customFormat="false" customHeight="false" hidden="false" ht="13.3" outlineLevel="0" r="1637">
      <c r="A1637" s="9" t="n">
        <v>38932</v>
      </c>
      <c r="B1637" s="5" t="n">
        <v>67.91</v>
      </c>
      <c r="C1637" s="5" t="n">
        <v>70</v>
      </c>
      <c r="D1637" s="5" t="n">
        <v>67.81</v>
      </c>
      <c r="E1637" s="5" t="n">
        <v>69.59</v>
      </c>
      <c r="F1637" s="5" t="n">
        <v>30037300</v>
      </c>
      <c r="G1637" s="5" t="n">
        <v>69.29</v>
      </c>
    </row>
    <row collapsed="false" customFormat="false" customHeight="false" hidden="false" ht="13.3" outlineLevel="0" r="1638">
      <c r="A1638" s="9" t="n">
        <v>38933</v>
      </c>
      <c r="B1638" s="5" t="n">
        <v>67.05</v>
      </c>
      <c r="C1638" s="5" t="n">
        <v>68.61</v>
      </c>
      <c r="D1638" s="5" t="n">
        <v>64.96</v>
      </c>
      <c r="E1638" s="5" t="n">
        <v>68.3</v>
      </c>
      <c r="F1638" s="5" t="n">
        <v>66173800</v>
      </c>
      <c r="G1638" s="5" t="n">
        <v>68.01</v>
      </c>
    </row>
    <row collapsed="false" customFormat="false" customHeight="false" hidden="false" ht="13.3" outlineLevel="0" r="1639">
      <c r="A1639" s="9" t="n">
        <v>38936</v>
      </c>
      <c r="B1639" s="5" t="n">
        <v>67.72</v>
      </c>
      <c r="C1639" s="5" t="n">
        <v>69.6</v>
      </c>
      <c r="D1639" s="5" t="n">
        <v>66.31</v>
      </c>
      <c r="E1639" s="5" t="n">
        <v>67.21</v>
      </c>
      <c r="F1639" s="5" t="n">
        <v>44482600</v>
      </c>
      <c r="G1639" s="5" t="n">
        <v>66.92</v>
      </c>
    </row>
    <row collapsed="false" customFormat="false" customHeight="false" hidden="false" ht="13.3" outlineLevel="0" r="1640">
      <c r="A1640" s="9" t="n">
        <v>38937</v>
      </c>
      <c r="B1640" s="5" t="n">
        <v>67.09</v>
      </c>
      <c r="C1640" s="5" t="n">
        <v>67.11</v>
      </c>
      <c r="D1640" s="5" t="n">
        <v>64.51</v>
      </c>
      <c r="E1640" s="5" t="n">
        <v>64.78</v>
      </c>
      <c r="F1640" s="5" t="n">
        <v>35638000</v>
      </c>
      <c r="G1640" s="5" t="n">
        <v>64.5</v>
      </c>
    </row>
    <row collapsed="false" customFormat="false" customHeight="false" hidden="false" ht="13.3" outlineLevel="0" r="1641">
      <c r="A1641" s="9" t="n">
        <v>38938</v>
      </c>
      <c r="B1641" s="5" t="n">
        <v>65.43</v>
      </c>
      <c r="C1641" s="5" t="n">
        <v>65.6</v>
      </c>
      <c r="D1641" s="5" t="n">
        <v>63.4</v>
      </c>
      <c r="E1641" s="5" t="n">
        <v>63.59</v>
      </c>
      <c r="F1641" s="5" t="n">
        <v>34137100</v>
      </c>
      <c r="G1641" s="5" t="n">
        <v>63.32</v>
      </c>
    </row>
    <row collapsed="false" customFormat="false" customHeight="false" hidden="false" ht="13.3" outlineLevel="0" r="1642">
      <c r="A1642" s="9" t="n">
        <v>38939</v>
      </c>
      <c r="B1642" s="5" t="n">
        <v>63.25</v>
      </c>
      <c r="C1642" s="5" t="n">
        <v>64.81</v>
      </c>
      <c r="D1642" s="5" t="n">
        <v>62.7</v>
      </c>
      <c r="E1642" s="5" t="n">
        <v>64.07</v>
      </c>
      <c r="F1642" s="5" t="n">
        <v>24920000</v>
      </c>
      <c r="G1642" s="5" t="n">
        <v>63.8</v>
      </c>
    </row>
    <row collapsed="false" customFormat="false" customHeight="false" hidden="false" ht="13.3" outlineLevel="0" r="1643">
      <c r="A1643" s="9" t="n">
        <v>38940</v>
      </c>
      <c r="B1643" s="5" t="n">
        <v>63.23</v>
      </c>
      <c r="C1643" s="5" t="n">
        <v>64.13</v>
      </c>
      <c r="D1643" s="5" t="n">
        <v>62.58</v>
      </c>
      <c r="E1643" s="5" t="n">
        <v>63.65</v>
      </c>
      <c r="F1643" s="5" t="n">
        <v>27768900</v>
      </c>
      <c r="G1643" s="5" t="n">
        <v>63.38</v>
      </c>
    </row>
    <row collapsed="false" customFormat="false" customHeight="false" hidden="false" ht="13.3" outlineLevel="0" r="1644">
      <c r="A1644" s="9" t="n">
        <v>38943</v>
      </c>
      <c r="B1644" s="5" t="n">
        <v>64.05</v>
      </c>
      <c r="C1644" s="5" t="n">
        <v>65.22</v>
      </c>
      <c r="D1644" s="5" t="n">
        <v>63.6</v>
      </c>
      <c r="E1644" s="5" t="n">
        <v>63.94</v>
      </c>
      <c r="F1644" s="5" t="n">
        <v>25629300</v>
      </c>
      <c r="G1644" s="5" t="n">
        <v>63.67</v>
      </c>
    </row>
    <row collapsed="false" customFormat="false" customHeight="false" hidden="false" ht="13.3" outlineLevel="0" r="1645">
      <c r="A1645" s="9" t="n">
        <v>38944</v>
      </c>
      <c r="B1645" s="5" t="n">
        <v>65.34</v>
      </c>
      <c r="C1645" s="5" t="n">
        <v>66.5</v>
      </c>
      <c r="D1645" s="5" t="n">
        <v>64.8</v>
      </c>
      <c r="E1645" s="5" t="n">
        <v>66.45</v>
      </c>
      <c r="F1645" s="5" t="n">
        <v>30762600</v>
      </c>
      <c r="G1645" s="5" t="n">
        <v>66.17</v>
      </c>
    </row>
    <row collapsed="false" customFormat="false" customHeight="false" hidden="false" ht="13.3" outlineLevel="0" r="1646">
      <c r="A1646" s="9" t="n">
        <v>38945</v>
      </c>
      <c r="B1646" s="5" t="n">
        <v>67.1</v>
      </c>
      <c r="C1646" s="5" t="n">
        <v>68.07</v>
      </c>
      <c r="D1646" s="5" t="n">
        <v>66.33</v>
      </c>
      <c r="E1646" s="5" t="n">
        <v>67.98</v>
      </c>
      <c r="F1646" s="5" t="n">
        <v>27903000</v>
      </c>
      <c r="G1646" s="5" t="n">
        <v>67.69</v>
      </c>
    </row>
    <row collapsed="false" customFormat="false" customHeight="false" hidden="false" ht="13.3" outlineLevel="0" r="1647">
      <c r="A1647" s="9" t="n">
        <v>38946</v>
      </c>
      <c r="B1647" s="5" t="n">
        <v>68</v>
      </c>
      <c r="C1647" s="5" t="n">
        <v>68.66</v>
      </c>
      <c r="D1647" s="5" t="n">
        <v>67.18</v>
      </c>
      <c r="E1647" s="5" t="n">
        <v>67.59</v>
      </c>
      <c r="F1647" s="5" t="n">
        <v>20755300</v>
      </c>
      <c r="G1647" s="5" t="n">
        <v>67.3</v>
      </c>
    </row>
    <row collapsed="false" customFormat="false" customHeight="false" hidden="false" ht="13.3" outlineLevel="0" r="1648">
      <c r="A1648" s="9" t="n">
        <v>38947</v>
      </c>
      <c r="B1648" s="5" t="n">
        <v>67.71</v>
      </c>
      <c r="C1648" s="5" t="n">
        <v>68.4</v>
      </c>
      <c r="D1648" s="5" t="n">
        <v>67.26</v>
      </c>
      <c r="E1648" s="5" t="n">
        <v>67.91</v>
      </c>
      <c r="F1648" s="5" t="n">
        <v>19155500</v>
      </c>
      <c r="G1648" s="5" t="n">
        <v>67.62</v>
      </c>
    </row>
    <row collapsed="false" customFormat="false" customHeight="false" hidden="false" ht="13.3" outlineLevel="0" r="1649">
      <c r="A1649" s="9" t="n">
        <v>38950</v>
      </c>
      <c r="B1649" s="5" t="n">
        <v>67.3</v>
      </c>
      <c r="C1649" s="5" t="n">
        <v>67.31</v>
      </c>
      <c r="D1649" s="5" t="n">
        <v>66.15</v>
      </c>
      <c r="E1649" s="5" t="n">
        <v>66.56</v>
      </c>
      <c r="F1649" s="5" t="n">
        <v>18793800</v>
      </c>
      <c r="G1649" s="5" t="n">
        <v>66.28</v>
      </c>
    </row>
    <row collapsed="false" customFormat="false" customHeight="false" hidden="false" ht="13.3" outlineLevel="0" r="1650">
      <c r="A1650" s="9" t="n">
        <v>38951</v>
      </c>
      <c r="B1650" s="5" t="n">
        <v>66.68</v>
      </c>
      <c r="C1650" s="5" t="n">
        <v>68.32</v>
      </c>
      <c r="D1650" s="5" t="n">
        <v>66.5</v>
      </c>
      <c r="E1650" s="5" t="n">
        <v>67.62</v>
      </c>
      <c r="F1650" s="5" t="n">
        <v>20606000</v>
      </c>
      <c r="G1650" s="5" t="n">
        <v>67.33</v>
      </c>
    </row>
    <row collapsed="false" customFormat="false" customHeight="false" hidden="false" ht="13.3" outlineLevel="0" r="1651">
      <c r="A1651" s="9" t="n">
        <v>38952</v>
      </c>
      <c r="B1651" s="5" t="n">
        <v>68</v>
      </c>
      <c r="C1651" s="5" t="n">
        <v>68.65</v>
      </c>
      <c r="D1651" s="5" t="n">
        <v>66.94</v>
      </c>
      <c r="E1651" s="5" t="n">
        <v>67.31</v>
      </c>
      <c r="F1651" s="5" t="n">
        <v>19152100</v>
      </c>
      <c r="G1651" s="5" t="n">
        <v>67.02</v>
      </c>
    </row>
    <row collapsed="false" customFormat="false" customHeight="false" hidden="false" ht="13.3" outlineLevel="0" r="1652">
      <c r="A1652" s="9" t="n">
        <v>38953</v>
      </c>
      <c r="B1652" s="5" t="n">
        <v>67.89</v>
      </c>
      <c r="C1652" s="5" t="n">
        <v>68.19</v>
      </c>
      <c r="D1652" s="5" t="n">
        <v>66.27</v>
      </c>
      <c r="E1652" s="5" t="n">
        <v>67.81</v>
      </c>
      <c r="F1652" s="5" t="n">
        <v>23399700</v>
      </c>
      <c r="G1652" s="5" t="n">
        <v>67.52</v>
      </c>
    </row>
    <row collapsed="false" customFormat="false" customHeight="false" hidden="false" ht="13.3" outlineLevel="0" r="1653">
      <c r="A1653" s="9" t="n">
        <v>38954</v>
      </c>
      <c r="B1653" s="5" t="n">
        <v>67.34</v>
      </c>
      <c r="C1653" s="5" t="n">
        <v>69.05</v>
      </c>
      <c r="D1653" s="5" t="n">
        <v>67.31</v>
      </c>
      <c r="E1653" s="5" t="n">
        <v>68.75</v>
      </c>
      <c r="F1653" s="5" t="n">
        <v>19427100</v>
      </c>
      <c r="G1653" s="5" t="n">
        <v>68.46</v>
      </c>
    </row>
    <row collapsed="false" customFormat="false" customHeight="false" hidden="false" ht="13.3" outlineLevel="0" r="1654">
      <c r="A1654" s="9" t="n">
        <v>38957</v>
      </c>
      <c r="B1654" s="5" t="n">
        <v>68.5</v>
      </c>
      <c r="C1654" s="5" t="n">
        <v>68.61</v>
      </c>
      <c r="D1654" s="5" t="n">
        <v>66.68</v>
      </c>
      <c r="E1654" s="5" t="n">
        <v>66.98</v>
      </c>
      <c r="F1654" s="5" t="n">
        <v>26362900</v>
      </c>
      <c r="G1654" s="5" t="n">
        <v>66.69</v>
      </c>
    </row>
    <row collapsed="false" customFormat="false" customHeight="false" hidden="false" ht="13.3" outlineLevel="0" r="1655">
      <c r="A1655" s="9" t="n">
        <v>38958</v>
      </c>
      <c r="B1655" s="5" t="n">
        <v>66.99</v>
      </c>
      <c r="C1655" s="5" t="n">
        <v>67.26</v>
      </c>
      <c r="D1655" s="5" t="n">
        <v>65.12</v>
      </c>
      <c r="E1655" s="5" t="n">
        <v>66.48</v>
      </c>
      <c r="F1655" s="5" t="n">
        <v>33833300</v>
      </c>
      <c r="G1655" s="5" t="n">
        <v>66.2</v>
      </c>
    </row>
    <row collapsed="false" customFormat="false" customHeight="false" hidden="false" ht="13.3" outlineLevel="0" r="1656">
      <c r="A1656" s="9" t="n">
        <v>38959</v>
      </c>
      <c r="B1656" s="5" t="n">
        <v>67.34</v>
      </c>
      <c r="C1656" s="5" t="n">
        <v>67.82</v>
      </c>
      <c r="D1656" s="5" t="n">
        <v>66.68</v>
      </c>
      <c r="E1656" s="5" t="n">
        <v>66.96</v>
      </c>
      <c r="F1656" s="5" t="n">
        <v>24290800</v>
      </c>
      <c r="G1656" s="5" t="n">
        <v>66.67</v>
      </c>
    </row>
    <row collapsed="false" customFormat="false" customHeight="false" hidden="false" ht="13.3" outlineLevel="0" r="1657">
      <c r="A1657" s="9" t="n">
        <v>38960</v>
      </c>
      <c r="B1657" s="5" t="n">
        <v>67.28</v>
      </c>
      <c r="C1657" s="5" t="n">
        <v>68.3</v>
      </c>
      <c r="D1657" s="5" t="n">
        <v>66.66</v>
      </c>
      <c r="E1657" s="5" t="n">
        <v>67.85</v>
      </c>
      <c r="F1657" s="5" t="n">
        <v>20524900</v>
      </c>
      <c r="G1657" s="5" t="n">
        <v>67.56</v>
      </c>
    </row>
    <row collapsed="false" customFormat="false" customHeight="false" hidden="false" ht="13.3" outlineLevel="0" r="1658">
      <c r="A1658" s="9" t="n">
        <v>38961</v>
      </c>
      <c r="B1658" s="5" t="n">
        <v>68.48</v>
      </c>
      <c r="C1658" s="5" t="n">
        <v>68.65</v>
      </c>
      <c r="D1658" s="5" t="n">
        <v>67.82</v>
      </c>
      <c r="E1658" s="5" t="n">
        <v>68.38</v>
      </c>
      <c r="F1658" s="5" t="n">
        <v>14589100</v>
      </c>
      <c r="G1658" s="5" t="n">
        <v>68.09</v>
      </c>
    </row>
    <row collapsed="false" customFormat="false" customHeight="false" hidden="false" ht="13.3" outlineLevel="0" r="1659">
      <c r="A1659" s="9" t="n">
        <v>38965</v>
      </c>
      <c r="B1659" s="5" t="n">
        <v>68.97</v>
      </c>
      <c r="C1659" s="5" t="n">
        <v>71.5</v>
      </c>
      <c r="D1659" s="5" t="n">
        <v>68.55</v>
      </c>
      <c r="E1659" s="5" t="n">
        <v>71.48</v>
      </c>
      <c r="F1659" s="5" t="n">
        <v>36159200</v>
      </c>
      <c r="G1659" s="5" t="n">
        <v>71.17</v>
      </c>
    </row>
    <row collapsed="false" customFormat="false" customHeight="false" hidden="false" ht="13.3" outlineLevel="0" r="1660">
      <c r="A1660" s="9" t="n">
        <v>38966</v>
      </c>
      <c r="B1660" s="5" t="n">
        <v>71.08</v>
      </c>
      <c r="C1660" s="5" t="n">
        <v>71.69</v>
      </c>
      <c r="D1660" s="5" t="n">
        <v>69.7</v>
      </c>
      <c r="E1660" s="5" t="n">
        <v>70.03</v>
      </c>
      <c r="F1660" s="5" t="n">
        <v>34789400</v>
      </c>
      <c r="G1660" s="5" t="n">
        <v>69.73</v>
      </c>
    </row>
    <row collapsed="false" customFormat="false" customHeight="false" hidden="false" ht="13.3" outlineLevel="0" r="1661">
      <c r="A1661" s="9" t="n">
        <v>38967</v>
      </c>
      <c r="B1661" s="5" t="n">
        <v>70.6</v>
      </c>
      <c r="C1661" s="5" t="n">
        <v>73.48</v>
      </c>
      <c r="D1661" s="5" t="n">
        <v>70.25</v>
      </c>
      <c r="E1661" s="5" t="n">
        <v>72.8</v>
      </c>
      <c r="F1661" s="5" t="n">
        <v>45284200</v>
      </c>
      <c r="G1661" s="5" t="n">
        <v>72.49</v>
      </c>
    </row>
    <row collapsed="false" customFormat="false" customHeight="false" hidden="false" ht="13.3" outlineLevel="0" r="1662">
      <c r="A1662" s="9" t="n">
        <v>38968</v>
      </c>
      <c r="B1662" s="5" t="n">
        <v>73.37</v>
      </c>
      <c r="C1662" s="5" t="n">
        <v>73.57</v>
      </c>
      <c r="D1662" s="5" t="n">
        <v>71.91</v>
      </c>
      <c r="E1662" s="5" t="n">
        <v>72.52</v>
      </c>
      <c r="F1662" s="5" t="n">
        <v>31997200</v>
      </c>
      <c r="G1662" s="5" t="n">
        <v>72.21</v>
      </c>
    </row>
    <row collapsed="false" customFormat="false" customHeight="false" hidden="false" ht="13.3" outlineLevel="0" r="1663">
      <c r="A1663" s="9" t="n">
        <v>38971</v>
      </c>
      <c r="B1663" s="5" t="n">
        <v>72.43</v>
      </c>
      <c r="C1663" s="5" t="n">
        <v>73.73</v>
      </c>
      <c r="D1663" s="5" t="n">
        <v>71.42</v>
      </c>
      <c r="E1663" s="5" t="n">
        <v>72.5</v>
      </c>
      <c r="F1663" s="5" t="n">
        <v>33897300</v>
      </c>
      <c r="G1663" s="5" t="n">
        <v>72.19</v>
      </c>
    </row>
    <row collapsed="false" customFormat="false" customHeight="false" hidden="false" ht="13.3" outlineLevel="0" r="1664">
      <c r="A1664" s="9" t="n">
        <v>38972</v>
      </c>
      <c r="B1664" s="5" t="n">
        <v>72.81</v>
      </c>
      <c r="C1664" s="5" t="n">
        <v>73.45</v>
      </c>
      <c r="D1664" s="5" t="n">
        <v>71.45</v>
      </c>
      <c r="E1664" s="5" t="n">
        <v>72.63</v>
      </c>
      <c r="F1664" s="5" t="n">
        <v>60167400</v>
      </c>
      <c r="G1664" s="5" t="n">
        <v>72.32</v>
      </c>
    </row>
    <row collapsed="false" customFormat="false" customHeight="false" hidden="false" ht="13.3" outlineLevel="0" r="1665">
      <c r="A1665" s="9" t="n">
        <v>38973</v>
      </c>
      <c r="B1665" s="5" t="n">
        <v>72.85</v>
      </c>
      <c r="C1665" s="5" t="n">
        <v>74.32</v>
      </c>
      <c r="D1665" s="5" t="n">
        <v>72.3</v>
      </c>
      <c r="E1665" s="5" t="n">
        <v>74.2</v>
      </c>
      <c r="F1665" s="5" t="n">
        <v>40933500</v>
      </c>
      <c r="G1665" s="5" t="n">
        <v>73.88</v>
      </c>
    </row>
    <row collapsed="false" customFormat="false" customHeight="false" hidden="false" ht="13.3" outlineLevel="0" r="1666">
      <c r="A1666" s="9" t="n">
        <v>38974</v>
      </c>
      <c r="B1666" s="5" t="n">
        <v>73.72</v>
      </c>
      <c r="C1666" s="5" t="n">
        <v>74.67</v>
      </c>
      <c r="D1666" s="5" t="n">
        <v>73.46</v>
      </c>
      <c r="E1666" s="5" t="n">
        <v>74.17</v>
      </c>
      <c r="F1666" s="5" t="n">
        <v>28633200</v>
      </c>
      <c r="G1666" s="5" t="n">
        <v>73.85</v>
      </c>
    </row>
    <row collapsed="false" customFormat="false" customHeight="false" hidden="false" ht="13.3" outlineLevel="0" r="1667">
      <c r="A1667" s="9" t="n">
        <v>38975</v>
      </c>
      <c r="B1667" s="5" t="n">
        <v>74.6</v>
      </c>
      <c r="C1667" s="5" t="n">
        <v>74.98</v>
      </c>
      <c r="D1667" s="5" t="n">
        <v>73.29</v>
      </c>
      <c r="E1667" s="5" t="n">
        <v>74.1</v>
      </c>
      <c r="F1667" s="5" t="n">
        <v>35066200</v>
      </c>
      <c r="G1667" s="5" t="n">
        <v>73.78</v>
      </c>
    </row>
    <row collapsed="false" customFormat="false" customHeight="false" hidden="false" ht="13.3" outlineLevel="0" r="1668">
      <c r="A1668" s="9" t="n">
        <v>38978</v>
      </c>
      <c r="B1668" s="5" t="n">
        <v>73.8</v>
      </c>
      <c r="C1668" s="5" t="n">
        <v>74.86</v>
      </c>
      <c r="D1668" s="5" t="n">
        <v>73.3</v>
      </c>
      <c r="E1668" s="5" t="n">
        <v>73.89</v>
      </c>
      <c r="F1668" s="5" t="n">
        <v>25188500</v>
      </c>
      <c r="G1668" s="5" t="n">
        <v>73.57</v>
      </c>
    </row>
    <row collapsed="false" customFormat="false" customHeight="false" hidden="false" ht="13.3" outlineLevel="0" r="1669">
      <c r="A1669" s="9" t="n">
        <v>38979</v>
      </c>
      <c r="B1669" s="5" t="n">
        <v>74.1</v>
      </c>
      <c r="C1669" s="5" t="n">
        <v>74.36</v>
      </c>
      <c r="D1669" s="5" t="n">
        <v>72.8</v>
      </c>
      <c r="E1669" s="5" t="n">
        <v>73.77</v>
      </c>
      <c r="F1669" s="5" t="n">
        <v>25358900</v>
      </c>
      <c r="G1669" s="5" t="n">
        <v>73.45</v>
      </c>
    </row>
    <row collapsed="false" customFormat="false" customHeight="false" hidden="false" ht="13.3" outlineLevel="0" r="1670">
      <c r="A1670" s="9" t="n">
        <v>38980</v>
      </c>
      <c r="B1670" s="5" t="n">
        <v>74.38</v>
      </c>
      <c r="C1670" s="5" t="n">
        <v>75.68</v>
      </c>
      <c r="D1670" s="5" t="n">
        <v>74.22</v>
      </c>
      <c r="E1670" s="5" t="n">
        <v>75.26</v>
      </c>
      <c r="F1670" s="5" t="n">
        <v>29385400</v>
      </c>
      <c r="G1670" s="5" t="n">
        <v>74.94</v>
      </c>
    </row>
    <row collapsed="false" customFormat="false" customHeight="false" hidden="false" ht="13.3" outlineLevel="0" r="1671">
      <c r="A1671" s="9" t="n">
        <v>38981</v>
      </c>
      <c r="B1671" s="5" t="n">
        <v>75.25</v>
      </c>
      <c r="C1671" s="5" t="n">
        <v>76.06</v>
      </c>
      <c r="D1671" s="5" t="n">
        <v>74.02</v>
      </c>
      <c r="E1671" s="5" t="n">
        <v>74.65</v>
      </c>
      <c r="F1671" s="5" t="n">
        <v>28361600</v>
      </c>
      <c r="G1671" s="5" t="n">
        <v>74.33</v>
      </c>
    </row>
    <row collapsed="false" customFormat="false" customHeight="false" hidden="false" ht="13.3" outlineLevel="0" r="1672">
      <c r="A1672" s="9" t="n">
        <v>38982</v>
      </c>
      <c r="B1672" s="5" t="n">
        <v>74.3</v>
      </c>
      <c r="C1672" s="5" t="n">
        <v>74.34</v>
      </c>
      <c r="D1672" s="5" t="n">
        <v>72.58</v>
      </c>
      <c r="E1672" s="5" t="n">
        <v>73</v>
      </c>
      <c r="F1672" s="5" t="n">
        <v>23754000</v>
      </c>
      <c r="G1672" s="5" t="n">
        <v>72.69</v>
      </c>
    </row>
    <row collapsed="false" customFormat="false" customHeight="false" hidden="false" ht="13.3" outlineLevel="0" r="1673">
      <c r="A1673" s="9" t="n">
        <v>38985</v>
      </c>
      <c r="B1673" s="5" t="n">
        <v>73.81</v>
      </c>
      <c r="C1673" s="5" t="n">
        <v>75.86</v>
      </c>
      <c r="D1673" s="5" t="n">
        <v>73.72</v>
      </c>
      <c r="E1673" s="5" t="n">
        <v>75.75</v>
      </c>
      <c r="F1673" s="5" t="n">
        <v>30678300</v>
      </c>
      <c r="G1673" s="5" t="n">
        <v>75.43</v>
      </c>
    </row>
    <row collapsed="false" customFormat="false" customHeight="false" hidden="false" ht="13.3" outlineLevel="0" r="1674">
      <c r="A1674" s="9" t="n">
        <v>38986</v>
      </c>
      <c r="B1674" s="5" t="n">
        <v>76.18</v>
      </c>
      <c r="C1674" s="5" t="n">
        <v>77.78</v>
      </c>
      <c r="D1674" s="5" t="n">
        <v>76.1</v>
      </c>
      <c r="E1674" s="5" t="n">
        <v>77.61</v>
      </c>
      <c r="F1674" s="5" t="n">
        <v>39391000</v>
      </c>
      <c r="G1674" s="5" t="n">
        <v>77.28</v>
      </c>
    </row>
    <row collapsed="false" customFormat="false" customHeight="false" hidden="false" ht="13.3" outlineLevel="0" r="1675">
      <c r="A1675" s="9" t="n">
        <v>38987</v>
      </c>
      <c r="B1675" s="5" t="n">
        <v>77.17</v>
      </c>
      <c r="C1675" s="5" t="n">
        <v>77.47</v>
      </c>
      <c r="D1675" s="5" t="n">
        <v>75.82</v>
      </c>
      <c r="E1675" s="5" t="n">
        <v>76.41</v>
      </c>
      <c r="F1675" s="5" t="n">
        <v>28941900</v>
      </c>
      <c r="G1675" s="5" t="n">
        <v>76.08</v>
      </c>
    </row>
    <row collapsed="false" customFormat="false" customHeight="false" hidden="false" ht="13.3" outlineLevel="0" r="1676">
      <c r="A1676" s="9" t="n">
        <v>38988</v>
      </c>
      <c r="B1676" s="5" t="n">
        <v>77.02</v>
      </c>
      <c r="C1676" s="5" t="n">
        <v>77.48</v>
      </c>
      <c r="D1676" s="5" t="n">
        <v>75.95</v>
      </c>
      <c r="E1676" s="5" t="n">
        <v>77.01</v>
      </c>
      <c r="F1676" s="5" t="n">
        <v>25843200</v>
      </c>
      <c r="G1676" s="5" t="n">
        <v>76.68</v>
      </c>
    </row>
    <row collapsed="false" customFormat="false" customHeight="false" hidden="false" ht="13.3" outlineLevel="0" r="1677">
      <c r="A1677" s="9" t="n">
        <v>38989</v>
      </c>
      <c r="B1677" s="5" t="n">
        <v>77.11</v>
      </c>
      <c r="C1677" s="5" t="n">
        <v>77.52</v>
      </c>
      <c r="D1677" s="5" t="n">
        <v>76.68</v>
      </c>
      <c r="E1677" s="5" t="n">
        <v>76.98</v>
      </c>
      <c r="F1677" s="5" t="n">
        <v>14493300</v>
      </c>
      <c r="G1677" s="5" t="n">
        <v>76.65</v>
      </c>
    </row>
    <row collapsed="false" customFormat="false" customHeight="false" hidden="false" ht="13.3" outlineLevel="0" r="1678">
      <c r="A1678" s="9" t="n">
        <v>38992</v>
      </c>
      <c r="B1678" s="5" t="n">
        <v>75.1</v>
      </c>
      <c r="C1678" s="5" t="n">
        <v>75.87</v>
      </c>
      <c r="D1678" s="5" t="n">
        <v>74.3</v>
      </c>
      <c r="E1678" s="5" t="n">
        <v>74.86</v>
      </c>
      <c r="F1678" s="5" t="n">
        <v>25451400</v>
      </c>
      <c r="G1678" s="5" t="n">
        <v>74.54</v>
      </c>
    </row>
    <row collapsed="false" customFormat="false" customHeight="false" hidden="false" ht="13.3" outlineLevel="0" r="1679">
      <c r="A1679" s="9" t="n">
        <v>38993</v>
      </c>
      <c r="B1679" s="5" t="n">
        <v>74.45</v>
      </c>
      <c r="C1679" s="5" t="n">
        <v>74.95</v>
      </c>
      <c r="D1679" s="5" t="n">
        <v>73.19</v>
      </c>
      <c r="E1679" s="5" t="n">
        <v>74.08</v>
      </c>
      <c r="F1679" s="5" t="n">
        <v>28239600</v>
      </c>
      <c r="G1679" s="5" t="n">
        <v>73.76</v>
      </c>
    </row>
    <row collapsed="false" customFormat="false" customHeight="false" hidden="false" ht="13.3" outlineLevel="0" r="1680">
      <c r="A1680" s="9" t="n">
        <v>38994</v>
      </c>
      <c r="B1680" s="5" t="n">
        <v>74.1</v>
      </c>
      <c r="C1680" s="5" t="n">
        <v>75.46</v>
      </c>
      <c r="D1680" s="5" t="n">
        <v>73.16</v>
      </c>
      <c r="E1680" s="5" t="n">
        <v>75.38</v>
      </c>
      <c r="F1680" s="5" t="n">
        <v>29610100</v>
      </c>
      <c r="G1680" s="5" t="n">
        <v>75.06</v>
      </c>
    </row>
    <row collapsed="false" customFormat="false" customHeight="false" hidden="false" ht="13.3" outlineLevel="0" r="1681">
      <c r="A1681" s="9" t="n">
        <v>38995</v>
      </c>
      <c r="B1681" s="5" t="n">
        <v>74.53</v>
      </c>
      <c r="C1681" s="5" t="n">
        <v>76.16</v>
      </c>
      <c r="D1681" s="5" t="n">
        <v>74.13</v>
      </c>
      <c r="E1681" s="5" t="n">
        <v>74.83</v>
      </c>
      <c r="F1681" s="5" t="n">
        <v>24424400</v>
      </c>
      <c r="G1681" s="5" t="n">
        <v>74.51</v>
      </c>
    </row>
    <row collapsed="false" customFormat="false" customHeight="false" hidden="false" ht="13.3" outlineLevel="0" r="1682">
      <c r="A1682" s="9" t="n">
        <v>38996</v>
      </c>
      <c r="B1682" s="5" t="n">
        <v>74.42</v>
      </c>
      <c r="C1682" s="5" t="n">
        <v>75.04</v>
      </c>
      <c r="D1682" s="5" t="n">
        <v>73.81</v>
      </c>
      <c r="E1682" s="5" t="n">
        <v>74.22</v>
      </c>
      <c r="F1682" s="5" t="n">
        <v>16677100</v>
      </c>
      <c r="G1682" s="5" t="n">
        <v>73.9</v>
      </c>
    </row>
    <row collapsed="false" customFormat="false" customHeight="false" hidden="false" ht="13.3" outlineLevel="0" r="1683">
      <c r="A1683" s="9" t="n">
        <v>38999</v>
      </c>
      <c r="B1683" s="5" t="n">
        <v>73.8</v>
      </c>
      <c r="C1683" s="5" t="n">
        <v>75.08</v>
      </c>
      <c r="D1683" s="5" t="n">
        <v>73.53</v>
      </c>
      <c r="E1683" s="5" t="n">
        <v>74.63</v>
      </c>
      <c r="F1683" s="5" t="n">
        <v>15650800</v>
      </c>
      <c r="G1683" s="5" t="n">
        <v>74.31</v>
      </c>
    </row>
    <row collapsed="false" customFormat="false" customHeight="false" hidden="false" ht="13.3" outlineLevel="0" r="1684">
      <c r="A1684" s="9" t="n">
        <v>39000</v>
      </c>
      <c r="B1684" s="5" t="n">
        <v>74.54</v>
      </c>
      <c r="C1684" s="5" t="n">
        <v>74.58</v>
      </c>
      <c r="D1684" s="5" t="n">
        <v>73.08</v>
      </c>
      <c r="E1684" s="5" t="n">
        <v>73.81</v>
      </c>
      <c r="F1684" s="5" t="n">
        <v>18985300</v>
      </c>
      <c r="G1684" s="5" t="n">
        <v>73.49</v>
      </c>
    </row>
    <row collapsed="false" customFormat="false" customHeight="false" hidden="false" ht="13.3" outlineLevel="0" r="1685">
      <c r="A1685" s="9" t="n">
        <v>39001</v>
      </c>
      <c r="B1685" s="5" t="n">
        <v>73.42</v>
      </c>
      <c r="C1685" s="5" t="n">
        <v>73.98</v>
      </c>
      <c r="D1685" s="5" t="n">
        <v>72.6</v>
      </c>
      <c r="E1685" s="5" t="n">
        <v>73.23</v>
      </c>
      <c r="F1685" s="5" t="n">
        <v>20423400</v>
      </c>
      <c r="G1685" s="5" t="n">
        <v>72.92</v>
      </c>
    </row>
    <row collapsed="false" customFormat="false" customHeight="false" hidden="false" ht="13.3" outlineLevel="0" r="1686">
      <c r="A1686" s="9" t="n">
        <v>39002</v>
      </c>
      <c r="B1686" s="5" t="n">
        <v>73.61</v>
      </c>
      <c r="C1686" s="5" t="n">
        <v>75.39</v>
      </c>
      <c r="D1686" s="5" t="n">
        <v>73.6</v>
      </c>
      <c r="E1686" s="5" t="n">
        <v>75.26</v>
      </c>
      <c r="F1686" s="5" t="n">
        <v>21173400</v>
      </c>
      <c r="G1686" s="5" t="n">
        <v>74.94</v>
      </c>
    </row>
    <row collapsed="false" customFormat="false" customHeight="false" hidden="false" ht="13.3" outlineLevel="0" r="1687">
      <c r="A1687" s="9" t="n">
        <v>39003</v>
      </c>
      <c r="B1687" s="5" t="n">
        <v>75.63</v>
      </c>
      <c r="C1687" s="5" t="n">
        <v>76.88</v>
      </c>
      <c r="D1687" s="5" t="n">
        <v>74.74</v>
      </c>
      <c r="E1687" s="5" t="n">
        <v>75.02</v>
      </c>
      <c r="F1687" s="5" t="n">
        <v>24435600</v>
      </c>
      <c r="G1687" s="5" t="n">
        <v>74.7</v>
      </c>
    </row>
    <row collapsed="false" customFormat="false" customHeight="false" hidden="false" ht="13.3" outlineLevel="0" r="1688">
      <c r="A1688" s="9" t="n">
        <v>39006</v>
      </c>
      <c r="B1688" s="5" t="n">
        <v>75.19</v>
      </c>
      <c r="C1688" s="5" t="n">
        <v>75.88</v>
      </c>
      <c r="D1688" s="5" t="n">
        <v>74.79</v>
      </c>
      <c r="E1688" s="5" t="n">
        <v>75.4</v>
      </c>
      <c r="F1688" s="5" t="n">
        <v>18167600</v>
      </c>
      <c r="G1688" s="5" t="n">
        <v>75.08</v>
      </c>
    </row>
    <row collapsed="false" customFormat="false" customHeight="false" hidden="false" ht="13.3" outlineLevel="0" r="1689">
      <c r="A1689" s="9" t="n">
        <v>39007</v>
      </c>
      <c r="B1689" s="5" t="n">
        <v>75.04</v>
      </c>
      <c r="C1689" s="5" t="n">
        <v>75.27</v>
      </c>
      <c r="D1689" s="5" t="n">
        <v>74.04</v>
      </c>
      <c r="E1689" s="5" t="n">
        <v>74.29</v>
      </c>
      <c r="F1689" s="5" t="n">
        <v>17175900</v>
      </c>
      <c r="G1689" s="5" t="n">
        <v>73.97</v>
      </c>
    </row>
    <row collapsed="false" customFormat="false" customHeight="false" hidden="false" ht="13.3" outlineLevel="0" r="1690">
      <c r="A1690" s="9" t="n">
        <v>39008</v>
      </c>
      <c r="B1690" s="5" t="n">
        <v>74.75</v>
      </c>
      <c r="C1690" s="5" t="n">
        <v>75.37</v>
      </c>
      <c r="D1690" s="5" t="n">
        <v>73.91</v>
      </c>
      <c r="E1690" s="5" t="n">
        <v>74.53</v>
      </c>
      <c r="F1690" s="5" t="n">
        <v>40496700</v>
      </c>
      <c r="G1690" s="5" t="n">
        <v>74.21</v>
      </c>
    </row>
    <row collapsed="false" customFormat="false" customHeight="false" hidden="false" ht="13.3" outlineLevel="0" r="1691">
      <c r="A1691" s="9" t="n">
        <v>39009</v>
      </c>
      <c r="B1691" s="5" t="n">
        <v>79.26</v>
      </c>
      <c r="C1691" s="5" t="n">
        <v>79.95</v>
      </c>
      <c r="D1691" s="5" t="n">
        <v>78.16</v>
      </c>
      <c r="E1691" s="5" t="n">
        <v>78.99</v>
      </c>
      <c r="F1691" s="5" t="n">
        <v>54034900</v>
      </c>
      <c r="G1691" s="5" t="n">
        <v>78.65</v>
      </c>
    </row>
    <row collapsed="false" customFormat="false" customHeight="false" hidden="false" ht="13.3" outlineLevel="0" r="1692">
      <c r="A1692" s="9" t="n">
        <v>39010</v>
      </c>
      <c r="B1692" s="5" t="n">
        <v>78.97</v>
      </c>
      <c r="C1692" s="5" t="n">
        <v>79.99</v>
      </c>
      <c r="D1692" s="5" t="n">
        <v>78.67</v>
      </c>
      <c r="E1692" s="5" t="n">
        <v>79.95</v>
      </c>
      <c r="F1692" s="5" t="n">
        <v>22836200</v>
      </c>
      <c r="G1692" s="5" t="n">
        <v>79.61</v>
      </c>
    </row>
    <row collapsed="false" customFormat="false" customHeight="false" hidden="false" ht="13.3" outlineLevel="0" r="1693">
      <c r="A1693" s="9" t="n">
        <v>39013</v>
      </c>
      <c r="B1693" s="5" t="n">
        <v>79.99</v>
      </c>
      <c r="C1693" s="5" t="n">
        <v>81.9</v>
      </c>
      <c r="D1693" s="5" t="n">
        <v>79.75</v>
      </c>
      <c r="E1693" s="5" t="n">
        <v>81.46</v>
      </c>
      <c r="F1693" s="5" t="n">
        <v>29732400</v>
      </c>
      <c r="G1693" s="5" t="n">
        <v>81.11</v>
      </c>
    </row>
    <row collapsed="false" customFormat="false" customHeight="false" hidden="false" ht="13.3" outlineLevel="0" r="1694">
      <c r="A1694" s="9" t="n">
        <v>39014</v>
      </c>
      <c r="B1694" s="5" t="n">
        <v>81.21</v>
      </c>
      <c r="C1694" s="5" t="n">
        <v>81.68</v>
      </c>
      <c r="D1694" s="5" t="n">
        <v>80.2</v>
      </c>
      <c r="E1694" s="5" t="n">
        <v>81.05</v>
      </c>
      <c r="F1694" s="5" t="n">
        <v>16543300</v>
      </c>
      <c r="G1694" s="5" t="n">
        <v>80.7</v>
      </c>
    </row>
    <row collapsed="false" customFormat="false" customHeight="false" hidden="false" ht="13.3" outlineLevel="0" r="1695">
      <c r="A1695" s="9" t="n">
        <v>39015</v>
      </c>
      <c r="B1695" s="5" t="n">
        <v>81.35</v>
      </c>
      <c r="C1695" s="5" t="n">
        <v>82</v>
      </c>
      <c r="D1695" s="5" t="n">
        <v>81.01</v>
      </c>
      <c r="E1695" s="5" t="n">
        <v>81.68</v>
      </c>
      <c r="F1695" s="5" t="n">
        <v>17329100</v>
      </c>
      <c r="G1695" s="5" t="n">
        <v>81.33</v>
      </c>
    </row>
    <row collapsed="false" customFormat="false" customHeight="false" hidden="false" ht="13.3" outlineLevel="0" r="1696">
      <c r="A1696" s="9" t="n">
        <v>39016</v>
      </c>
      <c r="B1696" s="5" t="n">
        <v>81.9</v>
      </c>
      <c r="C1696" s="5" t="n">
        <v>82.6</v>
      </c>
      <c r="D1696" s="5" t="n">
        <v>81.13</v>
      </c>
      <c r="E1696" s="5" t="n">
        <v>82.19</v>
      </c>
      <c r="F1696" s="5" t="n">
        <v>15455600</v>
      </c>
      <c r="G1696" s="5" t="n">
        <v>81.84</v>
      </c>
    </row>
    <row collapsed="false" customFormat="false" customHeight="false" hidden="false" ht="13.3" outlineLevel="0" r="1697">
      <c r="A1697" s="9" t="n">
        <v>39017</v>
      </c>
      <c r="B1697" s="5" t="n">
        <v>81.75</v>
      </c>
      <c r="C1697" s="5" t="n">
        <v>82.45</v>
      </c>
      <c r="D1697" s="5" t="n">
        <v>80.01</v>
      </c>
      <c r="E1697" s="5" t="n">
        <v>80.41</v>
      </c>
      <c r="F1697" s="5" t="n">
        <v>21248800</v>
      </c>
      <c r="G1697" s="5" t="n">
        <v>80.07</v>
      </c>
    </row>
    <row collapsed="false" customFormat="false" customHeight="false" hidden="false" ht="13.3" outlineLevel="0" r="1698">
      <c r="A1698" s="9" t="n">
        <v>39020</v>
      </c>
      <c r="B1698" s="5" t="n">
        <v>79.99</v>
      </c>
      <c r="C1698" s="5" t="n">
        <v>80.9</v>
      </c>
      <c r="D1698" s="5" t="n">
        <v>79.5</v>
      </c>
      <c r="E1698" s="5" t="n">
        <v>80.42</v>
      </c>
      <c r="F1698" s="5" t="n">
        <v>17854200</v>
      </c>
      <c r="G1698" s="5" t="n">
        <v>80.08</v>
      </c>
    </row>
    <row collapsed="false" customFormat="false" customHeight="false" hidden="false" ht="13.3" outlineLevel="0" r="1699">
      <c r="A1699" s="9" t="n">
        <v>39021</v>
      </c>
      <c r="B1699" s="5" t="n">
        <v>81.45</v>
      </c>
      <c r="C1699" s="5" t="n">
        <v>81.68</v>
      </c>
      <c r="D1699" s="5" t="n">
        <v>80.23</v>
      </c>
      <c r="E1699" s="5" t="n">
        <v>81.08</v>
      </c>
      <c r="F1699" s="5" t="n">
        <v>17909800</v>
      </c>
      <c r="G1699" s="5" t="n">
        <v>80.73</v>
      </c>
    </row>
    <row collapsed="false" customFormat="false" customHeight="false" hidden="false" ht="13.3" outlineLevel="0" r="1700">
      <c r="A1700" s="9" t="n">
        <v>39022</v>
      </c>
      <c r="B1700" s="5" t="n">
        <v>81.1</v>
      </c>
      <c r="C1700" s="5" t="n">
        <v>81.38</v>
      </c>
      <c r="D1700" s="5" t="n">
        <v>78.36</v>
      </c>
      <c r="E1700" s="5" t="n">
        <v>79.16</v>
      </c>
      <c r="F1700" s="5" t="n">
        <v>21828300</v>
      </c>
      <c r="G1700" s="5" t="n">
        <v>78.82</v>
      </c>
    </row>
    <row collapsed="false" customFormat="false" customHeight="false" hidden="false" ht="13.3" outlineLevel="0" r="1701">
      <c r="A1701" s="9" t="n">
        <v>39023</v>
      </c>
      <c r="B1701" s="5" t="n">
        <v>78.92</v>
      </c>
      <c r="C1701" s="5" t="n">
        <v>79.32</v>
      </c>
      <c r="D1701" s="5" t="n">
        <v>78.5</v>
      </c>
      <c r="E1701" s="5" t="n">
        <v>78.98</v>
      </c>
      <c r="F1701" s="5" t="n">
        <v>16624400</v>
      </c>
      <c r="G1701" s="5" t="n">
        <v>78.64</v>
      </c>
    </row>
    <row collapsed="false" customFormat="false" customHeight="false" hidden="false" ht="13.3" outlineLevel="0" r="1702">
      <c r="A1702" s="9" t="n">
        <v>39024</v>
      </c>
      <c r="B1702" s="5" t="n">
        <v>79.36</v>
      </c>
      <c r="C1702" s="5" t="n">
        <v>79.53</v>
      </c>
      <c r="D1702" s="5" t="n">
        <v>77.79</v>
      </c>
      <c r="E1702" s="5" t="n">
        <v>78.29</v>
      </c>
      <c r="F1702" s="5" t="n">
        <v>15424600</v>
      </c>
      <c r="G1702" s="5" t="n">
        <v>77.96</v>
      </c>
    </row>
    <row collapsed="false" customFormat="false" customHeight="false" hidden="false" ht="13.3" outlineLevel="0" r="1703">
      <c r="A1703" s="9" t="n">
        <v>39027</v>
      </c>
      <c r="B1703" s="5" t="n">
        <v>78.95</v>
      </c>
      <c r="C1703" s="5" t="n">
        <v>80.06</v>
      </c>
      <c r="D1703" s="5" t="n">
        <v>78.43</v>
      </c>
      <c r="E1703" s="5" t="n">
        <v>79.71</v>
      </c>
      <c r="F1703" s="5" t="n">
        <v>15520600</v>
      </c>
      <c r="G1703" s="5" t="n">
        <v>79.37</v>
      </c>
    </row>
    <row collapsed="false" customFormat="false" customHeight="false" hidden="false" ht="13.3" outlineLevel="0" r="1704">
      <c r="A1704" s="9" t="n">
        <v>39028</v>
      </c>
      <c r="B1704" s="5" t="n">
        <v>80.45</v>
      </c>
      <c r="C1704" s="5" t="n">
        <v>81</v>
      </c>
      <c r="D1704" s="5" t="n">
        <v>80.13</v>
      </c>
      <c r="E1704" s="5" t="n">
        <v>80.51</v>
      </c>
      <c r="F1704" s="5" t="n">
        <v>18783300</v>
      </c>
      <c r="G1704" s="5" t="n">
        <v>80.17</v>
      </c>
    </row>
    <row collapsed="false" customFormat="false" customHeight="false" hidden="false" ht="13.3" outlineLevel="0" r="1705">
      <c r="A1705" s="9" t="n">
        <v>39029</v>
      </c>
      <c r="B1705" s="5" t="n">
        <v>80.02</v>
      </c>
      <c r="C1705" s="5" t="n">
        <v>82.69</v>
      </c>
      <c r="D1705" s="5" t="n">
        <v>79.89</v>
      </c>
      <c r="E1705" s="5" t="n">
        <v>82.45</v>
      </c>
      <c r="F1705" s="5" t="n">
        <v>24675600</v>
      </c>
      <c r="G1705" s="5" t="n">
        <v>82.1</v>
      </c>
    </row>
    <row collapsed="false" customFormat="false" customHeight="false" hidden="false" ht="13.3" outlineLevel="0" r="1706">
      <c r="A1706" s="9" t="n">
        <v>39030</v>
      </c>
      <c r="B1706" s="5" t="n">
        <v>82.9</v>
      </c>
      <c r="C1706" s="5" t="n">
        <v>84.69</v>
      </c>
      <c r="D1706" s="5" t="n">
        <v>82.12</v>
      </c>
      <c r="E1706" s="5" t="n">
        <v>83.34</v>
      </c>
      <c r="F1706" s="5" t="n">
        <v>32966200</v>
      </c>
      <c r="G1706" s="5" t="n">
        <v>82.98</v>
      </c>
    </row>
    <row collapsed="false" customFormat="false" customHeight="false" hidden="false" ht="13.3" outlineLevel="0" r="1707">
      <c r="A1707" s="9" t="n">
        <v>39031</v>
      </c>
      <c r="B1707" s="5" t="n">
        <v>83.55</v>
      </c>
      <c r="C1707" s="5" t="n">
        <v>83.6</v>
      </c>
      <c r="D1707" s="5" t="n">
        <v>82.5</v>
      </c>
      <c r="E1707" s="5" t="n">
        <v>83.12</v>
      </c>
      <c r="F1707" s="5" t="n">
        <v>13352300</v>
      </c>
      <c r="G1707" s="5" t="n">
        <v>82.76</v>
      </c>
    </row>
    <row collapsed="false" customFormat="false" customHeight="false" hidden="false" ht="13.3" outlineLevel="0" r="1708">
      <c r="A1708" s="9" t="n">
        <v>39034</v>
      </c>
      <c r="B1708" s="5" t="n">
        <v>83.22</v>
      </c>
      <c r="C1708" s="5" t="n">
        <v>84.45</v>
      </c>
      <c r="D1708" s="5" t="n">
        <v>82.64</v>
      </c>
      <c r="E1708" s="5" t="n">
        <v>84.35</v>
      </c>
      <c r="F1708" s="5" t="n">
        <v>16095500</v>
      </c>
      <c r="G1708" s="5" t="n">
        <v>83.99</v>
      </c>
    </row>
    <row collapsed="false" customFormat="false" customHeight="false" hidden="false" ht="13.3" outlineLevel="0" r="1709">
      <c r="A1709" s="9" t="n">
        <v>39035</v>
      </c>
      <c r="B1709" s="5" t="n">
        <v>84.8</v>
      </c>
      <c r="C1709" s="5" t="n">
        <v>85</v>
      </c>
      <c r="D1709" s="5" t="n">
        <v>83.9</v>
      </c>
      <c r="E1709" s="5" t="n">
        <v>85</v>
      </c>
      <c r="F1709" s="5" t="n">
        <v>21034100</v>
      </c>
      <c r="G1709" s="5" t="n">
        <v>84.64</v>
      </c>
    </row>
    <row collapsed="false" customFormat="false" customHeight="false" hidden="false" ht="13.3" outlineLevel="0" r="1710">
      <c r="A1710" s="9" t="n">
        <v>39036</v>
      </c>
      <c r="B1710" s="5" t="n">
        <v>85.05</v>
      </c>
      <c r="C1710" s="5" t="n">
        <v>85.9</v>
      </c>
      <c r="D1710" s="5" t="n">
        <v>84</v>
      </c>
      <c r="E1710" s="5" t="n">
        <v>84.05</v>
      </c>
      <c r="F1710" s="5" t="n">
        <v>23404400</v>
      </c>
      <c r="G1710" s="5" t="n">
        <v>83.69</v>
      </c>
    </row>
    <row collapsed="false" customFormat="false" customHeight="false" hidden="false" ht="13.3" outlineLevel="0" r="1711">
      <c r="A1711" s="9" t="n">
        <v>39037</v>
      </c>
      <c r="B1711" s="5" t="n">
        <v>84.87</v>
      </c>
      <c r="C1711" s="5" t="n">
        <v>86.3</v>
      </c>
      <c r="D1711" s="5" t="n">
        <v>84.62</v>
      </c>
      <c r="E1711" s="5" t="n">
        <v>85.61</v>
      </c>
      <c r="F1711" s="5" t="n">
        <v>24783600</v>
      </c>
      <c r="G1711" s="5" t="n">
        <v>85.24</v>
      </c>
    </row>
    <row collapsed="false" customFormat="false" customHeight="false" hidden="false" ht="13.3" outlineLevel="0" r="1712">
      <c r="A1712" s="9" t="n">
        <v>39038</v>
      </c>
      <c r="B1712" s="5" t="n">
        <v>85.14</v>
      </c>
      <c r="C1712" s="5" t="n">
        <v>85.94</v>
      </c>
      <c r="D1712" s="5" t="n">
        <v>85</v>
      </c>
      <c r="E1712" s="5" t="n">
        <v>85.85</v>
      </c>
      <c r="F1712" s="5" t="n">
        <v>16658000</v>
      </c>
      <c r="G1712" s="5" t="n">
        <v>85.48</v>
      </c>
    </row>
    <row collapsed="false" customFormat="false" customHeight="false" hidden="false" ht="13.3" outlineLevel="0" r="1713">
      <c r="A1713" s="9" t="n">
        <v>39041</v>
      </c>
      <c r="B1713" s="5" t="n">
        <v>85.4</v>
      </c>
      <c r="C1713" s="5" t="n">
        <v>87</v>
      </c>
      <c r="D1713" s="5" t="n">
        <v>85.2</v>
      </c>
      <c r="E1713" s="5" t="n">
        <v>86.47</v>
      </c>
      <c r="F1713" s="5" t="n">
        <v>20385500</v>
      </c>
      <c r="G1713" s="5" t="n">
        <v>86.1</v>
      </c>
    </row>
    <row collapsed="false" customFormat="false" customHeight="false" hidden="false" ht="13.3" outlineLevel="0" r="1714">
      <c r="A1714" s="9" t="n">
        <v>39042</v>
      </c>
      <c r="B1714" s="5" t="n">
        <v>87.42</v>
      </c>
      <c r="C1714" s="5" t="n">
        <v>88.6</v>
      </c>
      <c r="D1714" s="5" t="n">
        <v>87.11</v>
      </c>
      <c r="E1714" s="5" t="n">
        <v>88.6</v>
      </c>
      <c r="F1714" s="5" t="n">
        <v>22238100</v>
      </c>
      <c r="G1714" s="5" t="n">
        <v>88.22</v>
      </c>
    </row>
    <row collapsed="false" customFormat="false" customHeight="false" hidden="false" ht="13.3" outlineLevel="0" r="1715">
      <c r="A1715" s="9" t="n">
        <v>39043</v>
      </c>
      <c r="B1715" s="5" t="n">
        <v>88.99</v>
      </c>
      <c r="C1715" s="5" t="n">
        <v>90.75</v>
      </c>
      <c r="D1715" s="5" t="n">
        <v>87.85</v>
      </c>
      <c r="E1715" s="5" t="n">
        <v>90.31</v>
      </c>
      <c r="F1715" s="5" t="n">
        <v>23997900</v>
      </c>
      <c r="G1715" s="5" t="n">
        <v>89.92</v>
      </c>
    </row>
    <row collapsed="false" customFormat="false" customHeight="false" hidden="false" ht="13.3" outlineLevel="0" r="1716">
      <c r="A1716" s="9" t="n">
        <v>39045</v>
      </c>
      <c r="B1716" s="5" t="n">
        <v>89.53</v>
      </c>
      <c r="C1716" s="5" t="n">
        <v>93.08</v>
      </c>
      <c r="D1716" s="5" t="n">
        <v>89.5</v>
      </c>
      <c r="E1716" s="5" t="n">
        <v>91.63</v>
      </c>
      <c r="F1716" s="5" t="n">
        <v>18524200</v>
      </c>
      <c r="G1716" s="5" t="n">
        <v>91.24</v>
      </c>
    </row>
    <row collapsed="false" customFormat="false" customHeight="false" hidden="false" ht="13.3" outlineLevel="0" r="1717">
      <c r="A1717" s="9" t="n">
        <v>39048</v>
      </c>
      <c r="B1717" s="5" t="n">
        <v>92.51</v>
      </c>
      <c r="C1717" s="5" t="n">
        <v>93.16</v>
      </c>
      <c r="D1717" s="5" t="n">
        <v>89.5</v>
      </c>
      <c r="E1717" s="5" t="n">
        <v>89.54</v>
      </c>
      <c r="F1717" s="5" t="n">
        <v>38387000</v>
      </c>
      <c r="G1717" s="5" t="n">
        <v>89.16</v>
      </c>
    </row>
    <row collapsed="false" customFormat="false" customHeight="false" hidden="false" ht="13.3" outlineLevel="0" r="1718">
      <c r="A1718" s="9" t="n">
        <v>39049</v>
      </c>
      <c r="B1718" s="5" t="n">
        <v>90.36</v>
      </c>
      <c r="C1718" s="5" t="n">
        <v>91.97</v>
      </c>
      <c r="D1718" s="5" t="n">
        <v>89.91</v>
      </c>
      <c r="E1718" s="5" t="n">
        <v>91.81</v>
      </c>
      <c r="F1718" s="5" t="n">
        <v>37006200</v>
      </c>
      <c r="G1718" s="5" t="n">
        <v>91.42</v>
      </c>
    </row>
    <row collapsed="false" customFormat="false" customHeight="false" hidden="false" ht="13.3" outlineLevel="0" r="1719">
      <c r="A1719" s="9" t="n">
        <v>39050</v>
      </c>
      <c r="B1719" s="5" t="n">
        <v>93</v>
      </c>
      <c r="C1719" s="5" t="n">
        <v>93.15</v>
      </c>
      <c r="D1719" s="5" t="n">
        <v>90.25</v>
      </c>
      <c r="E1719" s="5" t="n">
        <v>91.8</v>
      </c>
      <c r="F1719" s="5" t="n">
        <v>41324400</v>
      </c>
      <c r="G1719" s="5" t="n">
        <v>91.41</v>
      </c>
    </row>
    <row collapsed="false" customFormat="false" customHeight="false" hidden="false" ht="13.3" outlineLevel="0" r="1720">
      <c r="A1720" s="9" t="n">
        <v>39051</v>
      </c>
      <c r="B1720" s="5" t="n">
        <v>92.21</v>
      </c>
      <c r="C1720" s="5" t="n">
        <v>92.68</v>
      </c>
      <c r="D1720" s="5" t="n">
        <v>91.06</v>
      </c>
      <c r="E1720" s="5" t="n">
        <v>91.66</v>
      </c>
      <c r="F1720" s="5" t="n">
        <v>31088800</v>
      </c>
      <c r="G1720" s="5" t="n">
        <v>91.27</v>
      </c>
    </row>
    <row collapsed="false" customFormat="false" customHeight="false" hidden="false" ht="13.3" outlineLevel="0" r="1721">
      <c r="A1721" s="9" t="n">
        <v>39052</v>
      </c>
      <c r="B1721" s="5" t="n">
        <v>91.8</v>
      </c>
      <c r="C1721" s="5" t="n">
        <v>92.33</v>
      </c>
      <c r="D1721" s="5" t="n">
        <v>90.1</v>
      </c>
      <c r="E1721" s="5" t="n">
        <v>91.32</v>
      </c>
      <c r="F1721" s="5" t="n">
        <v>28395700</v>
      </c>
      <c r="G1721" s="5" t="n">
        <v>90.93</v>
      </c>
    </row>
    <row collapsed="false" customFormat="false" customHeight="false" hidden="false" ht="13.3" outlineLevel="0" r="1722">
      <c r="A1722" s="9" t="n">
        <v>39055</v>
      </c>
      <c r="B1722" s="5" t="n">
        <v>91.88</v>
      </c>
      <c r="C1722" s="5" t="n">
        <v>92.05</v>
      </c>
      <c r="D1722" s="5" t="n">
        <v>90.5</v>
      </c>
      <c r="E1722" s="5" t="n">
        <v>91.12</v>
      </c>
      <c r="F1722" s="5" t="n">
        <v>25340600</v>
      </c>
      <c r="G1722" s="5" t="n">
        <v>90.73</v>
      </c>
    </row>
    <row collapsed="false" customFormat="false" customHeight="false" hidden="false" ht="13.3" outlineLevel="0" r="1723">
      <c r="A1723" s="9" t="n">
        <v>39056</v>
      </c>
      <c r="B1723" s="5" t="n">
        <v>91.65</v>
      </c>
      <c r="C1723" s="5" t="n">
        <v>92.33</v>
      </c>
      <c r="D1723" s="5" t="n">
        <v>90.87</v>
      </c>
      <c r="E1723" s="5" t="n">
        <v>91.27</v>
      </c>
      <c r="F1723" s="5" t="n">
        <v>23672800</v>
      </c>
      <c r="G1723" s="5" t="n">
        <v>90.88</v>
      </c>
    </row>
    <row collapsed="false" customFormat="false" customHeight="false" hidden="false" ht="13.3" outlineLevel="0" r="1724">
      <c r="A1724" s="9" t="n">
        <v>39057</v>
      </c>
      <c r="B1724" s="5" t="n">
        <v>90.64</v>
      </c>
      <c r="C1724" s="5" t="n">
        <v>91.39</v>
      </c>
      <c r="D1724" s="5" t="n">
        <v>89.67</v>
      </c>
      <c r="E1724" s="5" t="n">
        <v>89.83</v>
      </c>
      <c r="F1724" s="5" t="n">
        <v>22792300</v>
      </c>
      <c r="G1724" s="5" t="n">
        <v>89.45</v>
      </c>
    </row>
    <row collapsed="false" customFormat="false" customHeight="false" hidden="false" ht="13.3" outlineLevel="0" r="1725">
      <c r="A1725" s="9" t="n">
        <v>39058</v>
      </c>
      <c r="B1725" s="5" t="n">
        <v>90.03</v>
      </c>
      <c r="C1725" s="5" t="n">
        <v>90.5</v>
      </c>
      <c r="D1725" s="5" t="n">
        <v>86.9</v>
      </c>
      <c r="E1725" s="5" t="n">
        <v>87.04</v>
      </c>
      <c r="F1725" s="5" t="n">
        <v>35886700</v>
      </c>
      <c r="G1725" s="5" t="n">
        <v>86.67</v>
      </c>
    </row>
    <row collapsed="false" customFormat="false" customHeight="false" hidden="false" ht="13.3" outlineLevel="0" r="1726">
      <c r="A1726" s="9" t="n">
        <v>39059</v>
      </c>
      <c r="B1726" s="5" t="n">
        <v>87.23</v>
      </c>
      <c r="C1726" s="5" t="n">
        <v>89.39</v>
      </c>
      <c r="D1726" s="5" t="n">
        <v>87</v>
      </c>
      <c r="E1726" s="5" t="n">
        <v>88.26</v>
      </c>
      <c r="F1726" s="5" t="n">
        <v>28009900</v>
      </c>
      <c r="G1726" s="5" t="n">
        <v>87.88</v>
      </c>
    </row>
    <row collapsed="false" customFormat="false" customHeight="false" hidden="false" ht="13.3" outlineLevel="0" r="1727">
      <c r="A1727" s="9" t="n">
        <v>39062</v>
      </c>
      <c r="B1727" s="5" t="n">
        <v>88.9</v>
      </c>
      <c r="C1727" s="5" t="n">
        <v>89.3</v>
      </c>
      <c r="D1727" s="5" t="n">
        <v>88.05</v>
      </c>
      <c r="E1727" s="5" t="n">
        <v>88.75</v>
      </c>
      <c r="F1727" s="5" t="n">
        <v>17849300</v>
      </c>
      <c r="G1727" s="5" t="n">
        <v>88.37</v>
      </c>
    </row>
    <row collapsed="false" customFormat="false" customHeight="false" hidden="false" ht="13.3" outlineLevel="0" r="1728">
      <c r="A1728" s="9" t="n">
        <v>39063</v>
      </c>
      <c r="B1728" s="5" t="n">
        <v>88.61</v>
      </c>
      <c r="C1728" s="5" t="n">
        <v>88.84</v>
      </c>
      <c r="D1728" s="5" t="n">
        <v>85.53</v>
      </c>
      <c r="E1728" s="5" t="n">
        <v>86.14</v>
      </c>
      <c r="F1728" s="5" t="n">
        <v>36665000</v>
      </c>
      <c r="G1728" s="5" t="n">
        <v>85.77</v>
      </c>
    </row>
    <row collapsed="false" customFormat="false" customHeight="false" hidden="false" ht="13.3" outlineLevel="0" r="1729">
      <c r="A1729" s="9" t="n">
        <v>39064</v>
      </c>
      <c r="B1729" s="5" t="n">
        <v>87.95</v>
      </c>
      <c r="C1729" s="5" t="n">
        <v>89.07</v>
      </c>
      <c r="D1729" s="5" t="n">
        <v>87.15</v>
      </c>
      <c r="E1729" s="5" t="n">
        <v>89.05</v>
      </c>
      <c r="F1729" s="5" t="n">
        <v>30609000</v>
      </c>
      <c r="G1729" s="5" t="n">
        <v>88.67</v>
      </c>
    </row>
    <row collapsed="false" customFormat="false" customHeight="false" hidden="false" ht="13.3" outlineLevel="0" r="1730">
      <c r="A1730" s="9" t="n">
        <v>39065</v>
      </c>
      <c r="B1730" s="5" t="n">
        <v>89.05</v>
      </c>
      <c r="C1730" s="5" t="n">
        <v>90</v>
      </c>
      <c r="D1730" s="5" t="n">
        <v>88.26</v>
      </c>
      <c r="E1730" s="5" t="n">
        <v>88.55</v>
      </c>
      <c r="F1730" s="5" t="n">
        <v>29726100</v>
      </c>
      <c r="G1730" s="5" t="n">
        <v>88.17</v>
      </c>
    </row>
    <row collapsed="false" customFormat="false" customHeight="false" hidden="false" ht="13.3" outlineLevel="0" r="1731">
      <c r="A1731" s="9" t="n">
        <v>39066</v>
      </c>
      <c r="B1731" s="5" t="n">
        <v>89.02</v>
      </c>
      <c r="C1731" s="5" t="n">
        <v>89.22</v>
      </c>
      <c r="D1731" s="5" t="n">
        <v>87.33</v>
      </c>
      <c r="E1731" s="5" t="n">
        <v>87.72</v>
      </c>
      <c r="F1731" s="5" t="n">
        <v>26426400</v>
      </c>
      <c r="G1731" s="5" t="n">
        <v>87.34</v>
      </c>
    </row>
    <row collapsed="false" customFormat="false" customHeight="false" hidden="false" ht="13.3" outlineLevel="0" r="1732">
      <c r="A1732" s="9" t="n">
        <v>39069</v>
      </c>
      <c r="B1732" s="5" t="n">
        <v>87.63</v>
      </c>
      <c r="C1732" s="5" t="n">
        <v>88</v>
      </c>
      <c r="D1732" s="5" t="n">
        <v>84.59</v>
      </c>
      <c r="E1732" s="5" t="n">
        <v>85.47</v>
      </c>
      <c r="F1732" s="5" t="n">
        <v>25770600</v>
      </c>
      <c r="G1732" s="5" t="n">
        <v>85.1</v>
      </c>
    </row>
    <row collapsed="false" customFormat="false" customHeight="false" hidden="false" ht="13.3" outlineLevel="0" r="1733">
      <c r="A1733" s="9" t="n">
        <v>39070</v>
      </c>
      <c r="B1733" s="5" t="n">
        <v>84.73</v>
      </c>
      <c r="C1733" s="5" t="n">
        <v>86.68</v>
      </c>
      <c r="D1733" s="5" t="n">
        <v>83.62</v>
      </c>
      <c r="E1733" s="5" t="n">
        <v>86.31</v>
      </c>
      <c r="F1733" s="5" t="n">
        <v>32550200</v>
      </c>
      <c r="G1733" s="5" t="n">
        <v>85.94</v>
      </c>
    </row>
    <row collapsed="false" customFormat="false" customHeight="false" hidden="false" ht="13.3" outlineLevel="0" r="1734">
      <c r="A1734" s="9" t="n">
        <v>39071</v>
      </c>
      <c r="B1734" s="5" t="n">
        <v>86.47</v>
      </c>
      <c r="C1734" s="5" t="n">
        <v>86.67</v>
      </c>
      <c r="D1734" s="5" t="n">
        <v>84.74</v>
      </c>
      <c r="E1734" s="5" t="n">
        <v>84.76</v>
      </c>
      <c r="F1734" s="5" t="n">
        <v>20274700</v>
      </c>
      <c r="G1734" s="5" t="n">
        <v>84.4</v>
      </c>
    </row>
    <row collapsed="false" customFormat="false" customHeight="false" hidden="false" ht="13.3" outlineLevel="0" r="1735">
      <c r="A1735" s="9" t="n">
        <v>39072</v>
      </c>
      <c r="B1735" s="5" t="n">
        <v>84.7</v>
      </c>
      <c r="C1735" s="5" t="n">
        <v>85.48</v>
      </c>
      <c r="D1735" s="5" t="n">
        <v>82.2</v>
      </c>
      <c r="E1735" s="5" t="n">
        <v>82.9</v>
      </c>
      <c r="F1735" s="5" t="n">
        <v>32271400</v>
      </c>
      <c r="G1735" s="5" t="n">
        <v>82.55</v>
      </c>
    </row>
    <row collapsed="false" customFormat="false" customHeight="false" hidden="false" ht="13.3" outlineLevel="0" r="1736">
      <c r="A1736" s="9" t="n">
        <v>39073</v>
      </c>
      <c r="B1736" s="5" t="n">
        <v>83.46</v>
      </c>
      <c r="C1736" s="5" t="n">
        <v>84.04</v>
      </c>
      <c r="D1736" s="5" t="n">
        <v>81.6</v>
      </c>
      <c r="E1736" s="5" t="n">
        <v>82.2</v>
      </c>
      <c r="F1736" s="5" t="n">
        <v>21903700</v>
      </c>
      <c r="G1736" s="5" t="n">
        <v>81.85</v>
      </c>
    </row>
    <row collapsed="false" customFormat="false" customHeight="false" hidden="false" ht="13.3" outlineLevel="0" r="1737">
      <c r="A1737" s="9" t="n">
        <v>39077</v>
      </c>
      <c r="B1737" s="5" t="n">
        <v>82.15</v>
      </c>
      <c r="C1737" s="5" t="n">
        <v>82.57</v>
      </c>
      <c r="D1737" s="5" t="n">
        <v>80.89</v>
      </c>
      <c r="E1737" s="5" t="n">
        <v>81.51</v>
      </c>
      <c r="F1737" s="5" t="n">
        <v>17524600</v>
      </c>
      <c r="G1737" s="5" t="n">
        <v>81.16</v>
      </c>
    </row>
    <row collapsed="false" customFormat="false" customHeight="false" hidden="false" ht="13.3" outlineLevel="0" r="1738">
      <c r="A1738" s="9" t="n">
        <v>39078</v>
      </c>
      <c r="B1738" s="5" t="n">
        <v>78.15</v>
      </c>
      <c r="C1738" s="5" t="n">
        <v>82</v>
      </c>
      <c r="D1738" s="5" t="n">
        <v>76.77</v>
      </c>
      <c r="E1738" s="5" t="n">
        <v>81.52</v>
      </c>
      <c r="F1738" s="5" t="n">
        <v>69134100</v>
      </c>
      <c r="G1738" s="5" t="n">
        <v>81.17</v>
      </c>
    </row>
    <row collapsed="false" customFormat="false" customHeight="false" hidden="false" ht="13.3" outlineLevel="0" r="1739">
      <c r="A1739" s="9" t="n">
        <v>39079</v>
      </c>
      <c r="B1739" s="5" t="n">
        <v>80.22</v>
      </c>
      <c r="C1739" s="5" t="n">
        <v>81.25</v>
      </c>
      <c r="D1739" s="5" t="n">
        <v>79.65</v>
      </c>
      <c r="E1739" s="5" t="n">
        <v>80.87</v>
      </c>
      <c r="F1739" s="5" t="n">
        <v>39995600</v>
      </c>
      <c r="G1739" s="5" t="n">
        <v>80.52</v>
      </c>
    </row>
    <row collapsed="false" customFormat="false" customHeight="false" hidden="false" ht="13.3" outlineLevel="0" r="1740">
      <c r="A1740" s="9" t="n">
        <v>39080</v>
      </c>
      <c r="B1740" s="5" t="n">
        <v>83.95</v>
      </c>
      <c r="C1740" s="5" t="n">
        <v>85.4</v>
      </c>
      <c r="D1740" s="5" t="n">
        <v>83.36</v>
      </c>
      <c r="E1740" s="5" t="n">
        <v>84.84</v>
      </c>
      <c r="F1740" s="5" t="n">
        <v>38443900</v>
      </c>
      <c r="G1740" s="5" t="n">
        <v>84.48</v>
      </c>
    </row>
    <row collapsed="false" customFormat="false" customHeight="false" hidden="false" ht="13.3" outlineLevel="0" r="1741">
      <c r="A1741" s="9" t="n">
        <v>39085</v>
      </c>
      <c r="B1741" s="5" t="n">
        <v>86.29</v>
      </c>
      <c r="C1741" s="5" t="n">
        <v>86.58</v>
      </c>
      <c r="D1741" s="5" t="n">
        <v>81.9</v>
      </c>
      <c r="E1741" s="5" t="n">
        <v>83.8</v>
      </c>
      <c r="F1741" s="5" t="n">
        <v>44225700</v>
      </c>
      <c r="G1741" s="5" t="n">
        <v>83.44</v>
      </c>
    </row>
    <row collapsed="false" customFormat="false" customHeight="false" hidden="false" ht="13.3" outlineLevel="0" r="1742">
      <c r="A1742" s="9" t="n">
        <v>39086</v>
      </c>
      <c r="B1742" s="5" t="n">
        <v>84.05</v>
      </c>
      <c r="C1742" s="5" t="n">
        <v>85.95</v>
      </c>
      <c r="D1742" s="5" t="n">
        <v>83.82</v>
      </c>
      <c r="E1742" s="5" t="n">
        <v>85.66</v>
      </c>
      <c r="F1742" s="5" t="n">
        <v>30259300</v>
      </c>
      <c r="G1742" s="5" t="n">
        <v>85.29</v>
      </c>
    </row>
    <row collapsed="false" customFormat="false" customHeight="false" hidden="false" ht="13.3" outlineLevel="0" r="1743">
      <c r="A1743" s="9" t="n">
        <v>39087</v>
      </c>
      <c r="B1743" s="5" t="n">
        <v>85.77</v>
      </c>
      <c r="C1743" s="5" t="n">
        <v>86.2</v>
      </c>
      <c r="D1743" s="5" t="n">
        <v>84.4</v>
      </c>
      <c r="E1743" s="5" t="n">
        <v>85.05</v>
      </c>
      <c r="F1743" s="5" t="n">
        <v>29812200</v>
      </c>
      <c r="G1743" s="5" t="n">
        <v>84.69</v>
      </c>
    </row>
    <row collapsed="false" customFormat="false" customHeight="false" hidden="false" ht="13.3" outlineLevel="0" r="1744">
      <c r="A1744" s="9" t="n">
        <v>39090</v>
      </c>
      <c r="B1744" s="5" t="n">
        <v>85.96</v>
      </c>
      <c r="C1744" s="5" t="n">
        <v>86.53</v>
      </c>
      <c r="D1744" s="5" t="n">
        <v>85.28</v>
      </c>
      <c r="E1744" s="5" t="n">
        <v>85.47</v>
      </c>
      <c r="F1744" s="5" t="n">
        <v>28468100</v>
      </c>
      <c r="G1744" s="5" t="n">
        <v>85.1</v>
      </c>
    </row>
    <row collapsed="false" customFormat="false" customHeight="false" hidden="false" ht="13.3" outlineLevel="0" r="1745">
      <c r="A1745" s="9" t="n">
        <v>39091</v>
      </c>
      <c r="B1745" s="5" t="n">
        <v>86.45</v>
      </c>
      <c r="C1745" s="5" t="n">
        <v>92.98</v>
      </c>
      <c r="D1745" s="5" t="n">
        <v>85.15</v>
      </c>
      <c r="E1745" s="5" t="n">
        <v>92.57</v>
      </c>
      <c r="F1745" s="5" t="n">
        <v>119617800</v>
      </c>
      <c r="G1745" s="5" t="n">
        <v>92.17</v>
      </c>
    </row>
    <row collapsed="false" customFormat="false" customHeight="false" hidden="false" ht="13.3" outlineLevel="0" r="1746">
      <c r="A1746" s="9" t="n">
        <v>39092</v>
      </c>
      <c r="B1746" s="5" t="n">
        <v>94.75</v>
      </c>
      <c r="C1746" s="5" t="n">
        <v>97.8</v>
      </c>
      <c r="D1746" s="5" t="n">
        <v>93.45</v>
      </c>
      <c r="E1746" s="5" t="n">
        <v>97</v>
      </c>
      <c r="F1746" s="5" t="n">
        <v>105460000</v>
      </c>
      <c r="G1746" s="5" t="n">
        <v>96.59</v>
      </c>
    </row>
    <row collapsed="false" customFormat="false" customHeight="false" hidden="false" ht="13.3" outlineLevel="0" r="1747">
      <c r="A1747" s="9" t="n">
        <v>39093</v>
      </c>
      <c r="B1747" s="5" t="n">
        <v>95.94</v>
      </c>
      <c r="C1747" s="5" t="n">
        <v>96.78</v>
      </c>
      <c r="D1747" s="5" t="n">
        <v>95.1</v>
      </c>
      <c r="E1747" s="5" t="n">
        <v>95.8</v>
      </c>
      <c r="F1747" s="5" t="n">
        <v>51437600</v>
      </c>
      <c r="G1747" s="5" t="n">
        <v>95.39</v>
      </c>
    </row>
    <row collapsed="false" customFormat="false" customHeight="false" hidden="false" ht="13.3" outlineLevel="0" r="1748">
      <c r="A1748" s="9" t="n">
        <v>39094</v>
      </c>
      <c r="B1748" s="5" t="n">
        <v>94.59</v>
      </c>
      <c r="C1748" s="5" t="n">
        <v>95.06</v>
      </c>
      <c r="D1748" s="5" t="n">
        <v>93.23</v>
      </c>
      <c r="E1748" s="5" t="n">
        <v>94.62</v>
      </c>
      <c r="F1748" s="5" t="n">
        <v>46881800</v>
      </c>
      <c r="G1748" s="5" t="n">
        <v>94.22</v>
      </c>
    </row>
    <row collapsed="false" customFormat="false" customHeight="false" hidden="false" ht="13.3" outlineLevel="0" r="1749">
      <c r="A1749" s="9" t="n">
        <v>39098</v>
      </c>
      <c r="B1749" s="5" t="n">
        <v>95.68</v>
      </c>
      <c r="C1749" s="5" t="n">
        <v>97.25</v>
      </c>
      <c r="D1749" s="5" t="n">
        <v>95.45</v>
      </c>
      <c r="E1749" s="5" t="n">
        <v>97.1</v>
      </c>
      <c r="F1749" s="5" t="n">
        <v>44431300</v>
      </c>
      <c r="G1749" s="5" t="n">
        <v>96.68</v>
      </c>
    </row>
    <row collapsed="false" customFormat="false" customHeight="false" hidden="false" ht="13.3" outlineLevel="0" r="1750">
      <c r="A1750" s="9" t="n">
        <v>39099</v>
      </c>
      <c r="B1750" s="5" t="n">
        <v>97.56</v>
      </c>
      <c r="C1750" s="5" t="n">
        <v>97.6</v>
      </c>
      <c r="D1750" s="5" t="n">
        <v>94.82</v>
      </c>
      <c r="E1750" s="5" t="n">
        <v>94.95</v>
      </c>
      <c r="F1750" s="5" t="n">
        <v>58795000</v>
      </c>
      <c r="G1750" s="5" t="n">
        <v>94.54</v>
      </c>
    </row>
    <row collapsed="false" customFormat="false" customHeight="false" hidden="false" ht="13.3" outlineLevel="0" r="1751">
      <c r="A1751" s="9" t="n">
        <v>39100</v>
      </c>
      <c r="B1751" s="5" t="n">
        <v>92.1</v>
      </c>
      <c r="C1751" s="5" t="n">
        <v>92.11</v>
      </c>
      <c r="D1751" s="5" t="n">
        <v>89.05</v>
      </c>
      <c r="E1751" s="5" t="n">
        <v>89.07</v>
      </c>
      <c r="F1751" s="5" t="n">
        <v>84450200</v>
      </c>
      <c r="G1751" s="5" t="n">
        <v>88.69</v>
      </c>
    </row>
    <row collapsed="false" customFormat="false" customHeight="false" hidden="false" ht="13.3" outlineLevel="0" r="1752">
      <c r="A1752" s="9" t="n">
        <v>39101</v>
      </c>
      <c r="B1752" s="5" t="n">
        <v>88.63</v>
      </c>
      <c r="C1752" s="5" t="n">
        <v>89.65</v>
      </c>
      <c r="D1752" s="5" t="n">
        <v>88.12</v>
      </c>
      <c r="E1752" s="5" t="n">
        <v>88.5</v>
      </c>
      <c r="F1752" s="5" t="n">
        <v>48731200</v>
      </c>
      <c r="G1752" s="5" t="n">
        <v>88.12</v>
      </c>
    </row>
    <row collapsed="false" customFormat="false" customHeight="false" hidden="false" ht="13.3" outlineLevel="0" r="1753">
      <c r="A1753" s="9" t="n">
        <v>39104</v>
      </c>
      <c r="B1753" s="5" t="n">
        <v>89.14</v>
      </c>
      <c r="C1753" s="5" t="n">
        <v>89.16</v>
      </c>
      <c r="D1753" s="5" t="n">
        <v>85.65</v>
      </c>
      <c r="E1753" s="5" t="n">
        <v>86.79</v>
      </c>
      <c r="F1753" s="5" t="n">
        <v>51929500</v>
      </c>
      <c r="G1753" s="5" t="n">
        <v>86.42</v>
      </c>
    </row>
    <row collapsed="false" customFormat="false" customHeight="false" hidden="false" ht="13.3" outlineLevel="0" r="1754">
      <c r="A1754" s="9" t="n">
        <v>39105</v>
      </c>
      <c r="B1754" s="5" t="n">
        <v>85.73</v>
      </c>
      <c r="C1754" s="5" t="n">
        <v>87.51</v>
      </c>
      <c r="D1754" s="5" t="n">
        <v>85.51</v>
      </c>
      <c r="E1754" s="5" t="n">
        <v>85.7</v>
      </c>
      <c r="F1754" s="5" t="n">
        <v>43122300</v>
      </c>
      <c r="G1754" s="5" t="n">
        <v>85.33</v>
      </c>
    </row>
    <row collapsed="false" customFormat="false" customHeight="false" hidden="false" ht="13.3" outlineLevel="0" r="1755">
      <c r="A1755" s="9" t="n">
        <v>39106</v>
      </c>
      <c r="B1755" s="5" t="n">
        <v>86.68</v>
      </c>
      <c r="C1755" s="5" t="n">
        <v>87.15</v>
      </c>
      <c r="D1755" s="5" t="n">
        <v>86.08</v>
      </c>
      <c r="E1755" s="5" t="n">
        <v>86.7</v>
      </c>
      <c r="F1755" s="5" t="n">
        <v>33136200</v>
      </c>
      <c r="G1755" s="5" t="n">
        <v>86.33</v>
      </c>
    </row>
    <row collapsed="false" customFormat="false" customHeight="false" hidden="false" ht="13.3" outlineLevel="0" r="1756">
      <c r="A1756" s="9" t="n">
        <v>39107</v>
      </c>
      <c r="B1756" s="5" t="n">
        <v>87.11</v>
      </c>
      <c r="C1756" s="5" t="n">
        <v>88.5</v>
      </c>
      <c r="D1756" s="5" t="n">
        <v>86.03</v>
      </c>
      <c r="E1756" s="5" t="n">
        <v>86.25</v>
      </c>
      <c r="F1756" s="5" t="n">
        <v>32356200</v>
      </c>
      <c r="G1756" s="5" t="n">
        <v>85.88</v>
      </c>
    </row>
    <row collapsed="false" customFormat="false" customHeight="false" hidden="false" ht="13.3" outlineLevel="0" r="1757">
      <c r="A1757" s="9" t="n">
        <v>39108</v>
      </c>
      <c r="B1757" s="5" t="n">
        <v>87.11</v>
      </c>
      <c r="C1757" s="5" t="n">
        <v>87.37</v>
      </c>
      <c r="D1757" s="5" t="n">
        <v>84.99</v>
      </c>
      <c r="E1757" s="5" t="n">
        <v>85.38</v>
      </c>
      <c r="F1757" s="5" t="n">
        <v>35245500</v>
      </c>
      <c r="G1757" s="5" t="n">
        <v>85.01</v>
      </c>
    </row>
    <row collapsed="false" customFormat="false" customHeight="false" hidden="false" ht="13.3" outlineLevel="0" r="1758">
      <c r="A1758" s="9" t="n">
        <v>39111</v>
      </c>
      <c r="B1758" s="5" t="n">
        <v>86.3</v>
      </c>
      <c r="C1758" s="5" t="n">
        <v>86.65</v>
      </c>
      <c r="D1758" s="5" t="n">
        <v>85.53</v>
      </c>
      <c r="E1758" s="5" t="n">
        <v>85.94</v>
      </c>
      <c r="F1758" s="5" t="n">
        <v>32202300</v>
      </c>
      <c r="G1758" s="5" t="n">
        <v>85.57</v>
      </c>
    </row>
    <row collapsed="false" customFormat="false" customHeight="false" hidden="false" ht="13.3" outlineLevel="0" r="1759">
      <c r="A1759" s="9" t="n">
        <v>39112</v>
      </c>
      <c r="B1759" s="5" t="n">
        <v>86.43</v>
      </c>
      <c r="C1759" s="5" t="n">
        <v>86.49</v>
      </c>
      <c r="D1759" s="5" t="n">
        <v>85.25</v>
      </c>
      <c r="E1759" s="5" t="n">
        <v>85.55</v>
      </c>
      <c r="F1759" s="5" t="n">
        <v>20641800</v>
      </c>
      <c r="G1759" s="5" t="n">
        <v>85.18</v>
      </c>
    </row>
    <row collapsed="false" customFormat="false" customHeight="false" hidden="false" ht="13.3" outlineLevel="0" r="1760">
      <c r="A1760" s="9" t="n">
        <v>39113</v>
      </c>
      <c r="B1760" s="5" t="n">
        <v>84.86</v>
      </c>
      <c r="C1760" s="5" t="n">
        <v>86</v>
      </c>
      <c r="D1760" s="5" t="n">
        <v>84.35</v>
      </c>
      <c r="E1760" s="5" t="n">
        <v>85.73</v>
      </c>
      <c r="F1760" s="5" t="n">
        <v>30573900</v>
      </c>
      <c r="G1760" s="5" t="n">
        <v>85.36</v>
      </c>
    </row>
    <row collapsed="false" customFormat="false" customHeight="false" hidden="false" ht="13.3" outlineLevel="0" r="1761">
      <c r="A1761" s="9" t="n">
        <v>39114</v>
      </c>
      <c r="B1761" s="5" t="n">
        <v>86.23</v>
      </c>
      <c r="C1761" s="5" t="n">
        <v>86.27</v>
      </c>
      <c r="D1761" s="5" t="n">
        <v>84.74</v>
      </c>
      <c r="E1761" s="5" t="n">
        <v>84.74</v>
      </c>
      <c r="F1761" s="5" t="n">
        <v>23726500</v>
      </c>
      <c r="G1761" s="5" t="n">
        <v>84.38</v>
      </c>
    </row>
    <row collapsed="false" customFormat="false" customHeight="false" hidden="false" ht="13.3" outlineLevel="0" r="1762">
      <c r="A1762" s="9" t="n">
        <v>39115</v>
      </c>
      <c r="B1762" s="5" t="n">
        <v>84.12</v>
      </c>
      <c r="C1762" s="5" t="n">
        <v>85.25</v>
      </c>
      <c r="D1762" s="5" t="n">
        <v>83.7</v>
      </c>
      <c r="E1762" s="5" t="n">
        <v>84.75</v>
      </c>
      <c r="F1762" s="5" t="n">
        <v>22197500</v>
      </c>
      <c r="G1762" s="5" t="n">
        <v>84.39</v>
      </c>
    </row>
    <row collapsed="false" customFormat="false" customHeight="false" hidden="false" ht="13.3" outlineLevel="0" r="1763">
      <c r="A1763" s="9" t="n">
        <v>39118</v>
      </c>
      <c r="B1763" s="5" t="n">
        <v>84.3</v>
      </c>
      <c r="C1763" s="5" t="n">
        <v>85.23</v>
      </c>
      <c r="D1763" s="5" t="n">
        <v>83.94</v>
      </c>
      <c r="E1763" s="5" t="n">
        <v>83.94</v>
      </c>
      <c r="F1763" s="5" t="n">
        <v>20673300</v>
      </c>
      <c r="G1763" s="5" t="n">
        <v>83.58</v>
      </c>
    </row>
    <row collapsed="false" customFormat="false" customHeight="false" hidden="false" ht="13.3" outlineLevel="0" r="1764">
      <c r="A1764" s="9" t="n">
        <v>39119</v>
      </c>
      <c r="B1764" s="5" t="n">
        <v>84.45</v>
      </c>
      <c r="C1764" s="5" t="n">
        <v>84.47</v>
      </c>
      <c r="D1764" s="5" t="n">
        <v>82.86</v>
      </c>
      <c r="E1764" s="5" t="n">
        <v>84.15</v>
      </c>
      <c r="F1764" s="5" t="n">
        <v>30871200</v>
      </c>
      <c r="G1764" s="5" t="n">
        <v>83.79</v>
      </c>
    </row>
    <row collapsed="false" customFormat="false" customHeight="false" hidden="false" ht="13.3" outlineLevel="0" r="1765">
      <c r="A1765" s="9" t="n">
        <v>39120</v>
      </c>
      <c r="B1765" s="5" t="n">
        <v>84.48</v>
      </c>
      <c r="C1765" s="5" t="n">
        <v>86.38</v>
      </c>
      <c r="D1765" s="5" t="n">
        <v>83.55</v>
      </c>
      <c r="E1765" s="5" t="n">
        <v>86.15</v>
      </c>
      <c r="F1765" s="5" t="n">
        <v>38100900</v>
      </c>
      <c r="G1765" s="5" t="n">
        <v>85.78</v>
      </c>
    </row>
    <row collapsed="false" customFormat="false" customHeight="false" hidden="false" ht="13.3" outlineLevel="0" r="1766">
      <c r="A1766" s="9" t="n">
        <v>39121</v>
      </c>
      <c r="B1766" s="5" t="n">
        <v>85.43</v>
      </c>
      <c r="C1766" s="5" t="n">
        <v>86.51</v>
      </c>
      <c r="D1766" s="5" t="n">
        <v>85.41</v>
      </c>
      <c r="E1766" s="5" t="n">
        <v>86.18</v>
      </c>
      <c r="F1766" s="5" t="n">
        <v>24251100</v>
      </c>
      <c r="G1766" s="5" t="n">
        <v>85.81</v>
      </c>
    </row>
    <row collapsed="false" customFormat="false" customHeight="false" hidden="false" ht="13.3" outlineLevel="0" r="1767">
      <c r="A1767" s="9" t="n">
        <v>39122</v>
      </c>
      <c r="B1767" s="5" t="n">
        <v>85.88</v>
      </c>
      <c r="C1767" s="5" t="n">
        <v>86.2</v>
      </c>
      <c r="D1767" s="5" t="n">
        <v>83.21</v>
      </c>
      <c r="E1767" s="5" t="n">
        <v>83.27</v>
      </c>
      <c r="F1767" s="5" t="n">
        <v>30733600</v>
      </c>
      <c r="G1767" s="5" t="n">
        <v>82.91</v>
      </c>
    </row>
    <row collapsed="false" customFormat="false" customHeight="false" hidden="false" ht="13.3" outlineLevel="0" r="1768">
      <c r="A1768" s="9" t="n">
        <v>39125</v>
      </c>
      <c r="B1768" s="5" t="n">
        <v>84.43</v>
      </c>
      <c r="C1768" s="5" t="n">
        <v>85.18</v>
      </c>
      <c r="D1768" s="5" t="n">
        <v>83.63</v>
      </c>
      <c r="E1768" s="5" t="n">
        <v>84.88</v>
      </c>
      <c r="F1768" s="5" t="n">
        <v>25859700</v>
      </c>
      <c r="G1768" s="5" t="n">
        <v>84.52</v>
      </c>
    </row>
    <row collapsed="false" customFormat="false" customHeight="false" hidden="false" ht="13.3" outlineLevel="0" r="1769">
      <c r="A1769" s="9" t="n">
        <v>39126</v>
      </c>
      <c r="B1769" s="5" t="n">
        <v>85.16</v>
      </c>
      <c r="C1769" s="5" t="n">
        <v>85.29</v>
      </c>
      <c r="D1769" s="5" t="n">
        <v>84.3</v>
      </c>
      <c r="E1769" s="5" t="n">
        <v>84.7</v>
      </c>
      <c r="F1769" s="5" t="n">
        <v>20749500</v>
      </c>
      <c r="G1769" s="5" t="n">
        <v>84.34</v>
      </c>
    </row>
    <row collapsed="false" customFormat="false" customHeight="false" hidden="false" ht="13.3" outlineLevel="0" r="1770">
      <c r="A1770" s="9" t="n">
        <v>39127</v>
      </c>
      <c r="B1770" s="5" t="n">
        <v>84.63</v>
      </c>
      <c r="C1770" s="5" t="n">
        <v>85.64</v>
      </c>
      <c r="D1770" s="5" t="n">
        <v>84.57</v>
      </c>
      <c r="E1770" s="5" t="n">
        <v>85.3</v>
      </c>
      <c r="F1770" s="5" t="n">
        <v>18142200</v>
      </c>
      <c r="G1770" s="5" t="n">
        <v>84.94</v>
      </c>
    </row>
    <row collapsed="false" customFormat="false" customHeight="false" hidden="false" ht="13.3" outlineLevel="0" r="1771">
      <c r="A1771" s="9" t="n">
        <v>39128</v>
      </c>
      <c r="B1771" s="5" t="n">
        <v>85.44</v>
      </c>
      <c r="C1771" s="5" t="n">
        <v>85.62</v>
      </c>
      <c r="D1771" s="5" t="n">
        <v>84.78</v>
      </c>
      <c r="E1771" s="5" t="n">
        <v>85.21</v>
      </c>
      <c r="F1771" s="5" t="n">
        <v>12987900</v>
      </c>
      <c r="G1771" s="5" t="n">
        <v>84.85</v>
      </c>
    </row>
    <row collapsed="false" customFormat="false" customHeight="false" hidden="false" ht="13.3" outlineLevel="0" r="1772">
      <c r="A1772" s="9" t="n">
        <v>39129</v>
      </c>
      <c r="B1772" s="5" t="n">
        <v>85.25</v>
      </c>
      <c r="C1772" s="5" t="n">
        <v>85.41</v>
      </c>
      <c r="D1772" s="5" t="n">
        <v>84.66</v>
      </c>
      <c r="E1772" s="5" t="n">
        <v>84.83</v>
      </c>
      <c r="F1772" s="5" t="n">
        <v>14281000</v>
      </c>
      <c r="G1772" s="5" t="n">
        <v>84.47</v>
      </c>
    </row>
    <row collapsed="false" customFormat="false" customHeight="false" hidden="false" ht="13.3" outlineLevel="0" r="1773">
      <c r="A1773" s="9" t="n">
        <v>39133</v>
      </c>
      <c r="B1773" s="5" t="n">
        <v>84.65</v>
      </c>
      <c r="C1773" s="5" t="n">
        <v>86.16</v>
      </c>
      <c r="D1773" s="5" t="n">
        <v>84.16</v>
      </c>
      <c r="E1773" s="5" t="n">
        <v>85.9</v>
      </c>
      <c r="F1773" s="5" t="n">
        <v>22060800</v>
      </c>
      <c r="G1773" s="5" t="n">
        <v>85.53</v>
      </c>
    </row>
    <row collapsed="false" customFormat="false" customHeight="false" hidden="false" ht="13.3" outlineLevel="0" r="1774">
      <c r="A1774" s="9" t="n">
        <v>39134</v>
      </c>
      <c r="B1774" s="5" t="n">
        <v>85.98</v>
      </c>
      <c r="C1774" s="5" t="n">
        <v>89.49</v>
      </c>
      <c r="D1774" s="5" t="n">
        <v>85.96</v>
      </c>
      <c r="E1774" s="5" t="n">
        <v>89.2</v>
      </c>
      <c r="F1774" s="5" t="n">
        <v>41261200</v>
      </c>
      <c r="G1774" s="5" t="n">
        <v>88.82</v>
      </c>
    </row>
    <row collapsed="false" customFormat="false" customHeight="false" hidden="false" ht="13.3" outlineLevel="0" r="1775">
      <c r="A1775" s="9" t="n">
        <v>39135</v>
      </c>
      <c r="B1775" s="5" t="n">
        <v>90.8</v>
      </c>
      <c r="C1775" s="5" t="n">
        <v>90.81</v>
      </c>
      <c r="D1775" s="5" t="n">
        <v>88.53</v>
      </c>
      <c r="E1775" s="5" t="n">
        <v>89.51</v>
      </c>
      <c r="F1775" s="5" t="n">
        <v>29936600</v>
      </c>
      <c r="G1775" s="5" t="n">
        <v>89.13</v>
      </c>
    </row>
    <row collapsed="false" customFormat="false" customHeight="false" hidden="false" ht="13.3" outlineLevel="0" r="1776">
      <c r="A1776" s="9" t="n">
        <v>39136</v>
      </c>
      <c r="B1776" s="5" t="n">
        <v>89.16</v>
      </c>
      <c r="C1776" s="5" t="n">
        <v>90.34</v>
      </c>
      <c r="D1776" s="5" t="n">
        <v>88.85</v>
      </c>
      <c r="E1776" s="5" t="n">
        <v>89.07</v>
      </c>
      <c r="F1776" s="5" t="n">
        <v>18496200</v>
      </c>
      <c r="G1776" s="5" t="n">
        <v>88.69</v>
      </c>
    </row>
    <row collapsed="false" customFormat="false" customHeight="false" hidden="false" ht="13.3" outlineLevel="0" r="1777">
      <c r="A1777" s="9" t="n">
        <v>39139</v>
      </c>
      <c r="B1777" s="5" t="n">
        <v>89.84</v>
      </c>
      <c r="C1777" s="5" t="n">
        <v>90</v>
      </c>
      <c r="D1777" s="5" t="n">
        <v>87.61</v>
      </c>
      <c r="E1777" s="5" t="n">
        <v>88.51</v>
      </c>
      <c r="F1777" s="5" t="n">
        <v>21994600</v>
      </c>
      <c r="G1777" s="5" t="n">
        <v>88.13</v>
      </c>
    </row>
    <row collapsed="false" customFormat="false" customHeight="false" hidden="false" ht="13.3" outlineLevel="0" r="1778">
      <c r="A1778" s="9" t="n">
        <v>39140</v>
      </c>
      <c r="B1778" s="5" t="n">
        <v>86.3</v>
      </c>
      <c r="C1778" s="5" t="n">
        <v>87.08</v>
      </c>
      <c r="D1778" s="5" t="n">
        <v>83.41</v>
      </c>
      <c r="E1778" s="5" t="n">
        <v>83.93</v>
      </c>
      <c r="F1778" s="5" t="n">
        <v>40921900</v>
      </c>
      <c r="G1778" s="5" t="n">
        <v>83.57</v>
      </c>
    </row>
    <row collapsed="false" customFormat="false" customHeight="false" hidden="false" ht="13.3" outlineLevel="0" r="1779">
      <c r="A1779" s="9" t="n">
        <v>39141</v>
      </c>
      <c r="B1779" s="5" t="n">
        <v>83</v>
      </c>
      <c r="C1779" s="5" t="n">
        <v>85.6</v>
      </c>
      <c r="D1779" s="5" t="n">
        <v>83</v>
      </c>
      <c r="E1779" s="5" t="n">
        <v>84.61</v>
      </c>
      <c r="F1779" s="5" t="n">
        <v>32838400</v>
      </c>
      <c r="G1779" s="5" t="n">
        <v>84.25</v>
      </c>
    </row>
    <row collapsed="false" customFormat="false" customHeight="false" hidden="false" ht="13.3" outlineLevel="0" r="1780">
      <c r="A1780" s="9" t="n">
        <v>39142</v>
      </c>
      <c r="B1780" s="5" t="n">
        <v>84.03</v>
      </c>
      <c r="C1780" s="5" t="n">
        <v>88.31</v>
      </c>
      <c r="D1780" s="5" t="n">
        <v>83.75</v>
      </c>
      <c r="E1780" s="5" t="n">
        <v>87.06</v>
      </c>
      <c r="F1780" s="5" t="n">
        <v>50554600</v>
      </c>
      <c r="G1780" s="5" t="n">
        <v>86.69</v>
      </c>
    </row>
    <row collapsed="false" customFormat="false" customHeight="false" hidden="false" ht="13.3" outlineLevel="0" r="1781">
      <c r="A1781" s="9" t="n">
        <v>39143</v>
      </c>
      <c r="B1781" s="5" t="n">
        <v>86.77</v>
      </c>
      <c r="C1781" s="5" t="n">
        <v>87.54</v>
      </c>
      <c r="D1781" s="5" t="n">
        <v>85.21</v>
      </c>
      <c r="E1781" s="5" t="n">
        <v>85.41</v>
      </c>
      <c r="F1781" s="5" t="n">
        <v>30714300</v>
      </c>
      <c r="G1781" s="5" t="n">
        <v>85.04</v>
      </c>
    </row>
    <row collapsed="false" customFormat="false" customHeight="false" hidden="false" ht="13.3" outlineLevel="0" r="1782">
      <c r="A1782" s="9" t="n">
        <v>39146</v>
      </c>
      <c r="B1782" s="5" t="n">
        <v>85.89</v>
      </c>
      <c r="C1782" s="5" t="n">
        <v>88.65</v>
      </c>
      <c r="D1782" s="5" t="n">
        <v>85.76</v>
      </c>
      <c r="E1782" s="5" t="n">
        <v>86.32</v>
      </c>
      <c r="F1782" s="5" t="n">
        <v>29960700</v>
      </c>
      <c r="G1782" s="5" t="n">
        <v>85.95</v>
      </c>
    </row>
    <row collapsed="false" customFormat="false" customHeight="false" hidden="false" ht="13.3" outlineLevel="0" r="1783">
      <c r="A1783" s="9" t="n">
        <v>39147</v>
      </c>
      <c r="B1783" s="5" t="n">
        <v>87.8</v>
      </c>
      <c r="C1783" s="5" t="n">
        <v>88.31</v>
      </c>
      <c r="D1783" s="5" t="n">
        <v>87.4</v>
      </c>
      <c r="E1783" s="5" t="n">
        <v>88.19</v>
      </c>
      <c r="F1783" s="5" t="n">
        <v>25828100</v>
      </c>
      <c r="G1783" s="5" t="n">
        <v>87.81</v>
      </c>
    </row>
    <row collapsed="false" customFormat="false" customHeight="false" hidden="false" ht="13.3" outlineLevel="0" r="1784">
      <c r="A1784" s="9" t="n">
        <v>39148</v>
      </c>
      <c r="B1784" s="5" t="n">
        <v>88.05</v>
      </c>
      <c r="C1784" s="5" t="n">
        <v>88.97</v>
      </c>
      <c r="D1784" s="5" t="n">
        <v>87.45</v>
      </c>
      <c r="E1784" s="5" t="n">
        <v>87.72</v>
      </c>
      <c r="F1784" s="5" t="n">
        <v>22367300</v>
      </c>
      <c r="G1784" s="5" t="n">
        <v>87.34</v>
      </c>
    </row>
    <row collapsed="false" customFormat="false" customHeight="false" hidden="false" ht="13.3" outlineLevel="0" r="1785">
      <c r="A1785" s="9" t="n">
        <v>39149</v>
      </c>
      <c r="B1785" s="5" t="n">
        <v>88.59</v>
      </c>
      <c r="C1785" s="5" t="n">
        <v>88.72</v>
      </c>
      <c r="D1785" s="5" t="n">
        <v>87.46</v>
      </c>
      <c r="E1785" s="5" t="n">
        <v>88</v>
      </c>
      <c r="F1785" s="5" t="n">
        <v>18250400</v>
      </c>
      <c r="G1785" s="5" t="n">
        <v>87.62</v>
      </c>
    </row>
    <row collapsed="false" customFormat="false" customHeight="false" hidden="false" ht="13.3" outlineLevel="0" r="1786">
      <c r="A1786" s="9" t="n">
        <v>39150</v>
      </c>
      <c r="B1786" s="5" t="n">
        <v>88.8</v>
      </c>
      <c r="C1786" s="5" t="n">
        <v>88.85</v>
      </c>
      <c r="D1786" s="5" t="n">
        <v>87.4</v>
      </c>
      <c r="E1786" s="5" t="n">
        <v>87.97</v>
      </c>
      <c r="F1786" s="5" t="n">
        <v>16137000</v>
      </c>
      <c r="G1786" s="5" t="n">
        <v>87.59</v>
      </c>
    </row>
    <row collapsed="false" customFormat="false" customHeight="false" hidden="false" ht="13.3" outlineLevel="0" r="1787">
      <c r="A1787" s="9" t="n">
        <v>39153</v>
      </c>
      <c r="B1787" s="5" t="n">
        <v>88.07</v>
      </c>
      <c r="C1787" s="5" t="n">
        <v>89.99</v>
      </c>
      <c r="D1787" s="5" t="n">
        <v>87.99</v>
      </c>
      <c r="E1787" s="5" t="n">
        <v>89.87</v>
      </c>
      <c r="F1787" s="5" t="n">
        <v>26050300</v>
      </c>
      <c r="G1787" s="5" t="n">
        <v>89.49</v>
      </c>
    </row>
    <row collapsed="false" customFormat="false" customHeight="false" hidden="false" ht="13.3" outlineLevel="0" r="1788">
      <c r="A1788" s="9" t="n">
        <v>39154</v>
      </c>
      <c r="B1788" s="5" t="n">
        <v>89.41</v>
      </c>
      <c r="C1788" s="5" t="n">
        <v>90.6</v>
      </c>
      <c r="D1788" s="5" t="n">
        <v>88.4</v>
      </c>
      <c r="E1788" s="5" t="n">
        <v>88.4</v>
      </c>
      <c r="F1788" s="5" t="n">
        <v>30996100</v>
      </c>
      <c r="G1788" s="5" t="n">
        <v>88.02</v>
      </c>
    </row>
    <row collapsed="false" customFormat="false" customHeight="false" hidden="false" ht="13.3" outlineLevel="0" r="1789">
      <c r="A1789" s="9" t="n">
        <v>39155</v>
      </c>
      <c r="B1789" s="5" t="n">
        <v>88.6</v>
      </c>
      <c r="C1789" s="5" t="n">
        <v>90</v>
      </c>
      <c r="D1789" s="5" t="n">
        <v>87.92</v>
      </c>
      <c r="E1789" s="5" t="n">
        <v>90</v>
      </c>
      <c r="F1789" s="5" t="n">
        <v>28449500</v>
      </c>
      <c r="G1789" s="5" t="n">
        <v>89.62</v>
      </c>
    </row>
    <row collapsed="false" customFormat="false" customHeight="false" hidden="false" ht="13.3" outlineLevel="0" r="1790">
      <c r="A1790" s="9" t="n">
        <v>39156</v>
      </c>
      <c r="B1790" s="5" t="n">
        <v>89.96</v>
      </c>
      <c r="C1790" s="5" t="n">
        <v>90.36</v>
      </c>
      <c r="D1790" s="5" t="n">
        <v>89.31</v>
      </c>
      <c r="E1790" s="5" t="n">
        <v>89.57</v>
      </c>
      <c r="F1790" s="5" t="n">
        <v>19982100</v>
      </c>
      <c r="G1790" s="5" t="n">
        <v>89.19</v>
      </c>
    </row>
    <row collapsed="false" customFormat="false" customHeight="false" hidden="false" ht="13.3" outlineLevel="0" r="1791">
      <c r="A1791" s="9" t="n">
        <v>39157</v>
      </c>
      <c r="B1791" s="5" t="n">
        <v>89.54</v>
      </c>
      <c r="C1791" s="5" t="n">
        <v>89.99</v>
      </c>
      <c r="D1791" s="5" t="n">
        <v>89.32</v>
      </c>
      <c r="E1791" s="5" t="n">
        <v>89.59</v>
      </c>
      <c r="F1791" s="5" t="n">
        <v>20418000</v>
      </c>
      <c r="G1791" s="5" t="n">
        <v>89.21</v>
      </c>
    </row>
    <row collapsed="false" customFormat="false" customHeight="false" hidden="false" ht="13.3" outlineLevel="0" r="1792">
      <c r="A1792" s="9" t="n">
        <v>39160</v>
      </c>
      <c r="B1792" s="5" t="n">
        <v>90.24</v>
      </c>
      <c r="C1792" s="5" t="n">
        <v>91.55</v>
      </c>
      <c r="D1792" s="5" t="n">
        <v>89.59</v>
      </c>
      <c r="E1792" s="5" t="n">
        <v>91.13</v>
      </c>
      <c r="F1792" s="5" t="n">
        <v>25462900</v>
      </c>
      <c r="G1792" s="5" t="n">
        <v>90.74</v>
      </c>
    </row>
    <row collapsed="false" customFormat="false" customHeight="false" hidden="false" ht="13.3" outlineLevel="0" r="1793">
      <c r="A1793" s="9" t="n">
        <v>39161</v>
      </c>
      <c r="B1793" s="5" t="n">
        <v>91.35</v>
      </c>
      <c r="C1793" s="5" t="n">
        <v>91.84</v>
      </c>
      <c r="D1793" s="5" t="n">
        <v>91.06</v>
      </c>
      <c r="E1793" s="5" t="n">
        <v>91.48</v>
      </c>
      <c r="F1793" s="5" t="n">
        <v>17461300</v>
      </c>
      <c r="G1793" s="5" t="n">
        <v>91.09</v>
      </c>
    </row>
    <row collapsed="false" customFormat="false" customHeight="false" hidden="false" ht="13.3" outlineLevel="0" r="1794">
      <c r="A1794" s="9" t="n">
        <v>39162</v>
      </c>
      <c r="B1794" s="5" t="n">
        <v>91.99</v>
      </c>
      <c r="C1794" s="5" t="n">
        <v>94</v>
      </c>
      <c r="D1794" s="5" t="n">
        <v>91.65</v>
      </c>
      <c r="E1794" s="5" t="n">
        <v>93.87</v>
      </c>
      <c r="F1794" s="5" t="n">
        <v>24532000</v>
      </c>
      <c r="G1794" s="5" t="n">
        <v>93.47</v>
      </c>
    </row>
    <row collapsed="false" customFormat="false" customHeight="false" hidden="false" ht="13.3" outlineLevel="0" r="1795">
      <c r="A1795" s="9" t="n">
        <v>39163</v>
      </c>
      <c r="B1795" s="5" t="n">
        <v>93.73</v>
      </c>
      <c r="C1795" s="5" t="n">
        <v>94.36</v>
      </c>
      <c r="D1795" s="5" t="n">
        <v>93</v>
      </c>
      <c r="E1795" s="5" t="n">
        <v>93.96</v>
      </c>
      <c r="F1795" s="5" t="n">
        <v>20053300</v>
      </c>
      <c r="G1795" s="5" t="n">
        <v>93.56</v>
      </c>
    </row>
    <row collapsed="false" customFormat="false" customHeight="false" hidden="false" ht="13.3" outlineLevel="0" r="1796">
      <c r="A1796" s="9" t="n">
        <v>39164</v>
      </c>
      <c r="B1796" s="5" t="n">
        <v>93.35</v>
      </c>
      <c r="C1796" s="5" t="n">
        <v>94.07</v>
      </c>
      <c r="D1796" s="5" t="n">
        <v>93.3</v>
      </c>
      <c r="E1796" s="5" t="n">
        <v>93.52</v>
      </c>
      <c r="F1796" s="5" t="n">
        <v>16103000</v>
      </c>
      <c r="G1796" s="5" t="n">
        <v>93.12</v>
      </c>
    </row>
    <row collapsed="false" customFormat="false" customHeight="false" hidden="false" ht="13.3" outlineLevel="0" r="1797">
      <c r="A1797" s="9" t="n">
        <v>39167</v>
      </c>
      <c r="B1797" s="5" t="n">
        <v>93.99</v>
      </c>
      <c r="C1797" s="5" t="n">
        <v>95.9</v>
      </c>
      <c r="D1797" s="5" t="n">
        <v>93.3</v>
      </c>
      <c r="E1797" s="5" t="n">
        <v>95.85</v>
      </c>
      <c r="F1797" s="5" t="n">
        <v>30892400</v>
      </c>
      <c r="G1797" s="5" t="n">
        <v>95.44</v>
      </c>
    </row>
    <row collapsed="false" customFormat="false" customHeight="false" hidden="false" ht="13.3" outlineLevel="0" r="1798">
      <c r="A1798" s="9" t="n">
        <v>39168</v>
      </c>
      <c r="B1798" s="5" t="n">
        <v>95.71</v>
      </c>
      <c r="C1798" s="5" t="n">
        <v>96.83</v>
      </c>
      <c r="D1798" s="5" t="n">
        <v>95</v>
      </c>
      <c r="E1798" s="5" t="n">
        <v>95.46</v>
      </c>
      <c r="F1798" s="5" t="n">
        <v>33287600</v>
      </c>
      <c r="G1798" s="5" t="n">
        <v>95.05</v>
      </c>
    </row>
    <row collapsed="false" customFormat="false" customHeight="false" hidden="false" ht="13.3" outlineLevel="0" r="1799">
      <c r="A1799" s="9" t="n">
        <v>39169</v>
      </c>
      <c r="B1799" s="5" t="n">
        <v>94.88</v>
      </c>
      <c r="C1799" s="5" t="n">
        <v>95.4</v>
      </c>
      <c r="D1799" s="5" t="n">
        <v>93.15</v>
      </c>
      <c r="E1799" s="5" t="n">
        <v>93.24</v>
      </c>
      <c r="F1799" s="5" t="n">
        <v>33654900</v>
      </c>
      <c r="G1799" s="5" t="n">
        <v>92.84</v>
      </c>
    </row>
    <row collapsed="false" customFormat="false" customHeight="false" hidden="false" ht="13.3" outlineLevel="0" r="1800">
      <c r="A1800" s="9" t="n">
        <v>39170</v>
      </c>
      <c r="B1800" s="5" t="n">
        <v>94.19</v>
      </c>
      <c r="C1800" s="5" t="n">
        <v>94.19</v>
      </c>
      <c r="D1800" s="5" t="n">
        <v>92.23</v>
      </c>
      <c r="E1800" s="5" t="n">
        <v>93.75</v>
      </c>
      <c r="F1800" s="5" t="n">
        <v>25918700</v>
      </c>
      <c r="G1800" s="5" t="n">
        <v>93.35</v>
      </c>
    </row>
    <row collapsed="false" customFormat="false" customHeight="false" hidden="false" ht="13.3" outlineLevel="0" r="1801">
      <c r="A1801" s="9" t="n">
        <v>39171</v>
      </c>
      <c r="B1801" s="5" t="n">
        <v>94.28</v>
      </c>
      <c r="C1801" s="5" t="n">
        <v>94.68</v>
      </c>
      <c r="D1801" s="5" t="n">
        <v>92.75</v>
      </c>
      <c r="E1801" s="5" t="n">
        <v>92.91</v>
      </c>
      <c r="F1801" s="5" t="n">
        <v>21448500</v>
      </c>
      <c r="G1801" s="5" t="n">
        <v>92.51</v>
      </c>
    </row>
    <row collapsed="false" customFormat="false" customHeight="false" hidden="false" ht="13.3" outlineLevel="0" r="1802">
      <c r="A1802" s="9" t="n">
        <v>39174</v>
      </c>
      <c r="B1802" s="5" t="n">
        <v>94.14</v>
      </c>
      <c r="C1802" s="5" t="n">
        <v>94.25</v>
      </c>
      <c r="D1802" s="5" t="n">
        <v>93.02</v>
      </c>
      <c r="E1802" s="5" t="n">
        <v>93.65</v>
      </c>
      <c r="F1802" s="5" t="n">
        <v>17928300</v>
      </c>
      <c r="G1802" s="5" t="n">
        <v>93.25</v>
      </c>
    </row>
    <row collapsed="false" customFormat="false" customHeight="false" hidden="false" ht="13.3" outlineLevel="0" r="1803">
      <c r="A1803" s="9" t="n">
        <v>39175</v>
      </c>
      <c r="B1803" s="5" t="n">
        <v>94.14</v>
      </c>
      <c r="C1803" s="5" t="n">
        <v>95.23</v>
      </c>
      <c r="D1803" s="5" t="n">
        <v>93.76</v>
      </c>
      <c r="E1803" s="5" t="n">
        <v>94.5</v>
      </c>
      <c r="F1803" s="5" t="n">
        <v>20854800</v>
      </c>
      <c r="G1803" s="5" t="n">
        <v>94.1</v>
      </c>
    </row>
    <row collapsed="false" customFormat="false" customHeight="false" hidden="false" ht="13.3" outlineLevel="0" r="1804">
      <c r="A1804" s="9" t="n">
        <v>39176</v>
      </c>
      <c r="B1804" s="5" t="n">
        <v>94.94</v>
      </c>
      <c r="C1804" s="5" t="n">
        <v>95.14</v>
      </c>
      <c r="D1804" s="5" t="n">
        <v>94.13</v>
      </c>
      <c r="E1804" s="5" t="n">
        <v>94.27</v>
      </c>
      <c r="F1804" s="5" t="n">
        <v>17028000</v>
      </c>
      <c r="G1804" s="5" t="n">
        <v>93.87</v>
      </c>
    </row>
    <row collapsed="false" customFormat="false" customHeight="false" hidden="false" ht="13.3" outlineLevel="0" r="1805">
      <c r="A1805" s="9" t="n">
        <v>39177</v>
      </c>
      <c r="B1805" s="5" t="n">
        <v>94.12</v>
      </c>
      <c r="C1805" s="5" t="n">
        <v>94.68</v>
      </c>
      <c r="D1805" s="5" t="n">
        <v>93.52</v>
      </c>
      <c r="E1805" s="5" t="n">
        <v>94.68</v>
      </c>
      <c r="F1805" s="5" t="n">
        <v>12697000</v>
      </c>
      <c r="G1805" s="5" t="n">
        <v>94.28</v>
      </c>
    </row>
    <row collapsed="false" customFormat="false" customHeight="false" hidden="false" ht="13.3" outlineLevel="0" r="1806">
      <c r="A1806" s="9" t="n">
        <v>39181</v>
      </c>
      <c r="B1806" s="5" t="n">
        <v>95.21</v>
      </c>
      <c r="C1806" s="5" t="n">
        <v>95.3</v>
      </c>
      <c r="D1806" s="5" t="n">
        <v>93.04</v>
      </c>
      <c r="E1806" s="5" t="n">
        <v>93.65</v>
      </c>
      <c r="F1806" s="5" t="n">
        <v>14762200</v>
      </c>
      <c r="G1806" s="5" t="n">
        <v>93.25</v>
      </c>
    </row>
    <row collapsed="false" customFormat="false" customHeight="false" hidden="false" ht="13.3" outlineLevel="0" r="1807">
      <c r="A1807" s="9" t="n">
        <v>39182</v>
      </c>
      <c r="B1807" s="5" t="n">
        <v>93.67</v>
      </c>
      <c r="C1807" s="5" t="n">
        <v>94.26</v>
      </c>
      <c r="D1807" s="5" t="n">
        <v>93.41</v>
      </c>
      <c r="E1807" s="5" t="n">
        <v>94.25</v>
      </c>
      <c r="F1807" s="5" t="n">
        <v>12588100</v>
      </c>
      <c r="G1807" s="5" t="n">
        <v>93.85</v>
      </c>
    </row>
    <row collapsed="false" customFormat="false" customHeight="false" hidden="false" ht="13.3" outlineLevel="0" r="1808">
      <c r="A1808" s="9" t="n">
        <v>39183</v>
      </c>
      <c r="B1808" s="5" t="n">
        <v>93.9</v>
      </c>
      <c r="C1808" s="5" t="n">
        <v>93.95</v>
      </c>
      <c r="D1808" s="5" t="n">
        <v>92.33</v>
      </c>
      <c r="E1808" s="5" t="n">
        <v>92.59</v>
      </c>
      <c r="F1808" s="5" t="n">
        <v>19607800</v>
      </c>
      <c r="G1808" s="5" t="n">
        <v>92.19</v>
      </c>
    </row>
    <row collapsed="false" customFormat="false" customHeight="false" hidden="false" ht="13.3" outlineLevel="0" r="1809">
      <c r="A1809" s="9" t="n">
        <v>39184</v>
      </c>
      <c r="B1809" s="5" t="n">
        <v>92.04</v>
      </c>
      <c r="C1809" s="5" t="n">
        <v>92.31</v>
      </c>
      <c r="D1809" s="5" t="n">
        <v>90.72</v>
      </c>
      <c r="E1809" s="5" t="n">
        <v>92.19</v>
      </c>
      <c r="F1809" s="5" t="n">
        <v>23452700</v>
      </c>
      <c r="G1809" s="5" t="n">
        <v>91.8</v>
      </c>
    </row>
    <row collapsed="false" customFormat="false" customHeight="false" hidden="false" ht="13.3" outlineLevel="0" r="1810">
      <c r="A1810" s="9" t="n">
        <v>39185</v>
      </c>
      <c r="B1810" s="5" t="n">
        <v>90.9</v>
      </c>
      <c r="C1810" s="5" t="n">
        <v>91.4</v>
      </c>
      <c r="D1810" s="5" t="n">
        <v>90.06</v>
      </c>
      <c r="E1810" s="5" t="n">
        <v>90.24</v>
      </c>
      <c r="F1810" s="5" t="n">
        <v>25712200</v>
      </c>
      <c r="G1810" s="5" t="n">
        <v>89.85</v>
      </c>
    </row>
    <row collapsed="false" customFormat="false" customHeight="false" hidden="false" ht="13.3" outlineLevel="0" r="1811">
      <c r="A1811" s="9" t="n">
        <v>39188</v>
      </c>
      <c r="B1811" s="5" t="n">
        <v>90.57</v>
      </c>
      <c r="C1811" s="5" t="n">
        <v>91.5</v>
      </c>
      <c r="D1811" s="5" t="n">
        <v>90.25</v>
      </c>
      <c r="E1811" s="5" t="n">
        <v>91.43</v>
      </c>
      <c r="F1811" s="5" t="n">
        <v>21751200</v>
      </c>
      <c r="G1811" s="5" t="n">
        <v>91.04</v>
      </c>
    </row>
    <row collapsed="false" customFormat="false" customHeight="false" hidden="false" ht="13.3" outlineLevel="0" r="1812">
      <c r="A1812" s="9" t="n">
        <v>39189</v>
      </c>
      <c r="B1812" s="5" t="n">
        <v>92</v>
      </c>
      <c r="C1812" s="5" t="n">
        <v>92.3</v>
      </c>
      <c r="D1812" s="5" t="n">
        <v>89.7</v>
      </c>
      <c r="E1812" s="5" t="n">
        <v>90.35</v>
      </c>
      <c r="F1812" s="5" t="n">
        <v>26854300</v>
      </c>
      <c r="G1812" s="5" t="n">
        <v>89.96</v>
      </c>
    </row>
    <row collapsed="false" customFormat="false" customHeight="false" hidden="false" ht="13.3" outlineLevel="0" r="1813">
      <c r="A1813" s="9" t="n">
        <v>39190</v>
      </c>
      <c r="B1813" s="5" t="n">
        <v>90.16</v>
      </c>
      <c r="C1813" s="5" t="n">
        <v>90.85</v>
      </c>
      <c r="D1813" s="5" t="n">
        <v>89.6</v>
      </c>
      <c r="E1813" s="5" t="n">
        <v>90.4</v>
      </c>
      <c r="F1813" s="5" t="n">
        <v>16573000</v>
      </c>
      <c r="G1813" s="5" t="n">
        <v>90.01</v>
      </c>
    </row>
    <row collapsed="false" customFormat="false" customHeight="false" hidden="false" ht="13.3" outlineLevel="0" r="1814">
      <c r="A1814" s="9" t="n">
        <v>39191</v>
      </c>
      <c r="B1814" s="5" t="n">
        <v>90.19</v>
      </c>
      <c r="C1814" s="5" t="n">
        <v>91.25</v>
      </c>
      <c r="D1814" s="5" t="n">
        <v>89.83</v>
      </c>
      <c r="E1814" s="5" t="n">
        <v>90.27</v>
      </c>
      <c r="F1814" s="5" t="n">
        <v>15211200</v>
      </c>
      <c r="G1814" s="5" t="n">
        <v>89.88</v>
      </c>
    </row>
    <row collapsed="false" customFormat="false" customHeight="false" hidden="false" ht="13.3" outlineLevel="0" r="1815">
      <c r="A1815" s="9" t="n">
        <v>39192</v>
      </c>
      <c r="B1815" s="5" t="n">
        <v>90.89</v>
      </c>
      <c r="C1815" s="5" t="n">
        <v>91.18</v>
      </c>
      <c r="D1815" s="5" t="n">
        <v>90.55</v>
      </c>
      <c r="E1815" s="5" t="n">
        <v>90.97</v>
      </c>
      <c r="F1815" s="5" t="n">
        <v>18670700</v>
      </c>
      <c r="G1815" s="5" t="n">
        <v>90.58</v>
      </c>
    </row>
    <row collapsed="false" customFormat="false" customHeight="false" hidden="false" ht="13.3" outlineLevel="0" r="1816">
      <c r="A1816" s="9" t="n">
        <v>39195</v>
      </c>
      <c r="B1816" s="5" t="n">
        <v>91.59</v>
      </c>
      <c r="C1816" s="5" t="n">
        <v>93.8</v>
      </c>
      <c r="D1816" s="5" t="n">
        <v>91.42</v>
      </c>
      <c r="E1816" s="5" t="n">
        <v>93.51</v>
      </c>
      <c r="F1816" s="5" t="n">
        <v>27867500</v>
      </c>
      <c r="G1816" s="5" t="n">
        <v>93.11</v>
      </c>
    </row>
    <row collapsed="false" customFormat="false" customHeight="false" hidden="false" ht="13.3" outlineLevel="0" r="1817">
      <c r="A1817" s="9" t="n">
        <v>39196</v>
      </c>
      <c r="B1817" s="5" t="n">
        <v>93.96</v>
      </c>
      <c r="C1817" s="5" t="n">
        <v>96.39</v>
      </c>
      <c r="D1817" s="5" t="n">
        <v>91.3</v>
      </c>
      <c r="E1817" s="5" t="n">
        <v>93.24</v>
      </c>
      <c r="F1817" s="5" t="n">
        <v>37687600</v>
      </c>
      <c r="G1817" s="5" t="n">
        <v>92.84</v>
      </c>
    </row>
    <row collapsed="false" customFormat="false" customHeight="false" hidden="false" ht="13.3" outlineLevel="0" r="1818">
      <c r="A1818" s="9" t="n">
        <v>39197</v>
      </c>
      <c r="B1818" s="5" t="n">
        <v>94.23</v>
      </c>
      <c r="C1818" s="5" t="n">
        <v>95.4</v>
      </c>
      <c r="D1818" s="5" t="n">
        <v>93.8</v>
      </c>
      <c r="E1818" s="5" t="n">
        <v>95.35</v>
      </c>
      <c r="F1818" s="5" t="n">
        <v>42398000</v>
      </c>
      <c r="G1818" s="5" t="n">
        <v>94.94</v>
      </c>
    </row>
    <row collapsed="false" customFormat="false" customHeight="false" hidden="false" ht="13.3" outlineLevel="0" r="1819">
      <c r="A1819" s="9" t="n">
        <v>39198</v>
      </c>
      <c r="B1819" s="5" t="n">
        <v>101.58</v>
      </c>
      <c r="C1819" s="5" t="n">
        <v>102.5</v>
      </c>
      <c r="D1819" s="5" t="n">
        <v>98.3</v>
      </c>
      <c r="E1819" s="5" t="n">
        <v>98.84</v>
      </c>
      <c r="F1819" s="5" t="n">
        <v>62063500</v>
      </c>
      <c r="G1819" s="5" t="n">
        <v>98.42</v>
      </c>
    </row>
    <row collapsed="false" customFormat="false" customHeight="false" hidden="false" ht="13.3" outlineLevel="0" r="1820">
      <c r="A1820" s="9" t="n">
        <v>39199</v>
      </c>
      <c r="B1820" s="5" t="n">
        <v>98.18</v>
      </c>
      <c r="C1820" s="5" t="n">
        <v>99.95</v>
      </c>
      <c r="D1820" s="5" t="n">
        <v>97.69</v>
      </c>
      <c r="E1820" s="5" t="n">
        <v>99.92</v>
      </c>
      <c r="F1820" s="5" t="n">
        <v>24978700</v>
      </c>
      <c r="G1820" s="5" t="n">
        <v>99.49</v>
      </c>
    </row>
    <row collapsed="false" customFormat="false" customHeight="false" hidden="false" ht="13.3" outlineLevel="0" r="1821">
      <c r="A1821" s="9" t="n">
        <v>39202</v>
      </c>
      <c r="B1821" s="5" t="n">
        <v>100.09</v>
      </c>
      <c r="C1821" s="5" t="n">
        <v>101</v>
      </c>
      <c r="D1821" s="5" t="n">
        <v>99.67</v>
      </c>
      <c r="E1821" s="5" t="n">
        <v>99.8</v>
      </c>
      <c r="F1821" s="5" t="n">
        <v>22018200</v>
      </c>
      <c r="G1821" s="5" t="n">
        <v>99.37</v>
      </c>
    </row>
    <row collapsed="false" customFormat="false" customHeight="false" hidden="false" ht="13.3" outlineLevel="0" r="1822">
      <c r="A1822" s="9" t="n">
        <v>39203</v>
      </c>
      <c r="B1822" s="5" t="n">
        <v>99.59</v>
      </c>
      <c r="C1822" s="5" t="n">
        <v>100.35</v>
      </c>
      <c r="D1822" s="5" t="n">
        <v>98.55</v>
      </c>
      <c r="E1822" s="5" t="n">
        <v>99.47</v>
      </c>
      <c r="F1822" s="5" t="n">
        <v>19018700</v>
      </c>
      <c r="G1822" s="5" t="n">
        <v>99.04</v>
      </c>
    </row>
    <row collapsed="false" customFormat="false" customHeight="false" hidden="false" ht="13.3" outlineLevel="0" r="1823">
      <c r="A1823" s="9" t="n">
        <v>39204</v>
      </c>
      <c r="B1823" s="5" t="n">
        <v>99.65</v>
      </c>
      <c r="C1823" s="5" t="n">
        <v>100.54</v>
      </c>
      <c r="D1823" s="5" t="n">
        <v>99.47</v>
      </c>
      <c r="E1823" s="5" t="n">
        <v>100.39</v>
      </c>
      <c r="F1823" s="5" t="n">
        <v>18040900</v>
      </c>
      <c r="G1823" s="5" t="n">
        <v>99.96</v>
      </c>
    </row>
    <row collapsed="false" customFormat="false" customHeight="false" hidden="false" ht="13.3" outlineLevel="0" r="1824">
      <c r="A1824" s="9" t="n">
        <v>39205</v>
      </c>
      <c r="B1824" s="5" t="n">
        <v>100.73</v>
      </c>
      <c r="C1824" s="5" t="n">
        <v>101.45</v>
      </c>
      <c r="D1824" s="5" t="n">
        <v>100.01</v>
      </c>
      <c r="E1824" s="5" t="n">
        <v>100.4</v>
      </c>
      <c r="F1824" s="5" t="n">
        <v>20574200</v>
      </c>
      <c r="G1824" s="5" t="n">
        <v>99.97</v>
      </c>
    </row>
    <row collapsed="false" customFormat="false" customHeight="false" hidden="false" ht="13.3" outlineLevel="0" r="1825">
      <c r="A1825" s="9" t="n">
        <v>39206</v>
      </c>
      <c r="B1825" s="5" t="n">
        <v>100.8</v>
      </c>
      <c r="C1825" s="5" t="n">
        <v>101.6</v>
      </c>
      <c r="D1825" s="5" t="n">
        <v>100.5</v>
      </c>
      <c r="E1825" s="5" t="n">
        <v>100.81</v>
      </c>
      <c r="F1825" s="5" t="n">
        <v>13642400</v>
      </c>
      <c r="G1825" s="5" t="n">
        <v>100.38</v>
      </c>
    </row>
    <row collapsed="false" customFormat="false" customHeight="false" hidden="false" ht="13.3" outlineLevel="0" r="1826">
      <c r="A1826" s="9" t="n">
        <v>39209</v>
      </c>
      <c r="B1826" s="5" t="n">
        <v>101.08</v>
      </c>
      <c r="C1826" s="5" t="n">
        <v>104.35</v>
      </c>
      <c r="D1826" s="5" t="n">
        <v>101.01</v>
      </c>
      <c r="E1826" s="5" t="n">
        <v>103.92</v>
      </c>
      <c r="F1826" s="5" t="n">
        <v>30769900</v>
      </c>
      <c r="G1826" s="5" t="n">
        <v>103.48</v>
      </c>
    </row>
    <row collapsed="false" customFormat="false" customHeight="false" hidden="false" ht="13.3" outlineLevel="0" r="1827">
      <c r="A1827" s="9" t="n">
        <v>39210</v>
      </c>
      <c r="B1827" s="5" t="n">
        <v>103.47</v>
      </c>
      <c r="C1827" s="5" t="n">
        <v>105.15</v>
      </c>
      <c r="D1827" s="5" t="n">
        <v>103.42</v>
      </c>
      <c r="E1827" s="5" t="n">
        <v>105.06</v>
      </c>
      <c r="F1827" s="5" t="n">
        <v>27999900</v>
      </c>
      <c r="G1827" s="5" t="n">
        <v>104.61</v>
      </c>
    </row>
    <row collapsed="false" customFormat="false" customHeight="false" hidden="false" ht="13.3" outlineLevel="0" r="1828">
      <c r="A1828" s="9" t="n">
        <v>39211</v>
      </c>
      <c r="B1828" s="5" t="n">
        <v>104.91</v>
      </c>
      <c r="C1828" s="5" t="n">
        <v>106.96</v>
      </c>
      <c r="D1828" s="5" t="n">
        <v>104.89</v>
      </c>
      <c r="E1828" s="5" t="n">
        <v>106.88</v>
      </c>
      <c r="F1828" s="5" t="n">
        <v>25634200</v>
      </c>
      <c r="G1828" s="5" t="n">
        <v>106.42</v>
      </c>
    </row>
    <row collapsed="false" customFormat="false" customHeight="false" hidden="false" ht="13.3" outlineLevel="0" r="1829">
      <c r="A1829" s="9" t="n">
        <v>39212</v>
      </c>
      <c r="B1829" s="5" t="n">
        <v>106.63</v>
      </c>
      <c r="C1829" s="5" t="n">
        <v>108.84</v>
      </c>
      <c r="D1829" s="5" t="n">
        <v>105.92</v>
      </c>
      <c r="E1829" s="5" t="n">
        <v>107.34</v>
      </c>
      <c r="F1829" s="5" t="n">
        <v>42759200</v>
      </c>
      <c r="G1829" s="5" t="n">
        <v>106.88</v>
      </c>
    </row>
    <row collapsed="false" customFormat="false" customHeight="false" hidden="false" ht="13.3" outlineLevel="0" r="1830">
      <c r="A1830" s="9" t="n">
        <v>39213</v>
      </c>
      <c r="B1830" s="5" t="n">
        <v>107.74</v>
      </c>
      <c r="C1830" s="5" t="n">
        <v>109.13</v>
      </c>
      <c r="D1830" s="5" t="n">
        <v>106.78</v>
      </c>
      <c r="E1830" s="5" t="n">
        <v>108.74</v>
      </c>
      <c r="F1830" s="5" t="n">
        <v>23346300</v>
      </c>
      <c r="G1830" s="5" t="n">
        <v>108.28</v>
      </c>
    </row>
    <row collapsed="false" customFormat="false" customHeight="false" hidden="false" ht="13.3" outlineLevel="0" r="1831">
      <c r="A1831" s="9" t="n">
        <v>39216</v>
      </c>
      <c r="B1831" s="5" t="n">
        <v>109.62</v>
      </c>
      <c r="C1831" s="5" t="n">
        <v>110</v>
      </c>
      <c r="D1831" s="5" t="n">
        <v>108.25</v>
      </c>
      <c r="E1831" s="5" t="n">
        <v>109.36</v>
      </c>
      <c r="F1831" s="5" t="n">
        <v>23283800</v>
      </c>
      <c r="G1831" s="5" t="n">
        <v>108.89</v>
      </c>
    </row>
    <row collapsed="false" customFormat="false" customHeight="false" hidden="false" ht="13.3" outlineLevel="0" r="1832">
      <c r="A1832" s="9" t="n">
        <v>39217</v>
      </c>
      <c r="B1832" s="5" t="n">
        <v>109.57</v>
      </c>
      <c r="C1832" s="5" t="n">
        <v>110.2</v>
      </c>
      <c r="D1832" s="5" t="n">
        <v>106.48</v>
      </c>
      <c r="E1832" s="5" t="n">
        <v>107.52</v>
      </c>
      <c r="F1832" s="5" t="n">
        <v>34089800</v>
      </c>
      <c r="G1832" s="5" t="n">
        <v>107.06</v>
      </c>
    </row>
    <row collapsed="false" customFormat="false" customHeight="false" hidden="false" ht="13.3" outlineLevel="0" r="1833">
      <c r="A1833" s="9" t="n">
        <v>39218</v>
      </c>
      <c r="B1833" s="5" t="n">
        <v>108.53</v>
      </c>
      <c r="C1833" s="5" t="n">
        <v>108.83</v>
      </c>
      <c r="D1833" s="5" t="n">
        <v>103.42</v>
      </c>
      <c r="E1833" s="5" t="n">
        <v>107.34</v>
      </c>
      <c r="F1833" s="5" t="n">
        <v>40241700</v>
      </c>
      <c r="G1833" s="5" t="n">
        <v>106.88</v>
      </c>
    </row>
    <row collapsed="false" customFormat="false" customHeight="false" hidden="false" ht="13.3" outlineLevel="0" r="1834">
      <c r="A1834" s="9" t="n">
        <v>39219</v>
      </c>
      <c r="B1834" s="5" t="n">
        <v>107.15</v>
      </c>
      <c r="C1834" s="5" t="n">
        <v>109.87</v>
      </c>
      <c r="D1834" s="5" t="n">
        <v>107.15</v>
      </c>
      <c r="E1834" s="5" t="n">
        <v>109.44</v>
      </c>
      <c r="F1834" s="5" t="n">
        <v>26260400</v>
      </c>
      <c r="G1834" s="5" t="n">
        <v>108.97</v>
      </c>
    </row>
    <row collapsed="false" customFormat="false" customHeight="false" hidden="false" ht="13.3" outlineLevel="0" r="1835">
      <c r="A1835" s="9" t="n">
        <v>39220</v>
      </c>
      <c r="B1835" s="5" t="n">
        <v>110.23</v>
      </c>
      <c r="C1835" s="5" t="n">
        <v>110.64</v>
      </c>
      <c r="D1835" s="5" t="n">
        <v>109.77</v>
      </c>
      <c r="E1835" s="5" t="n">
        <v>110.02</v>
      </c>
      <c r="F1835" s="5" t="n">
        <v>22190900</v>
      </c>
      <c r="G1835" s="5" t="n">
        <v>109.55</v>
      </c>
    </row>
    <row collapsed="false" customFormat="false" customHeight="false" hidden="false" ht="13.3" outlineLevel="0" r="1836">
      <c r="A1836" s="9" t="n">
        <v>39223</v>
      </c>
      <c r="B1836" s="5" t="n">
        <v>110.31</v>
      </c>
      <c r="C1836" s="5" t="n">
        <v>112.45</v>
      </c>
      <c r="D1836" s="5" t="n">
        <v>110.05</v>
      </c>
      <c r="E1836" s="5" t="n">
        <v>111.98</v>
      </c>
      <c r="F1836" s="5" t="n">
        <v>22853300</v>
      </c>
      <c r="G1836" s="5" t="n">
        <v>111.5</v>
      </c>
    </row>
    <row collapsed="false" customFormat="false" customHeight="false" hidden="false" ht="13.3" outlineLevel="0" r="1837">
      <c r="A1837" s="9" t="n">
        <v>39224</v>
      </c>
      <c r="B1837" s="5" t="n">
        <v>112.49</v>
      </c>
      <c r="C1837" s="5" t="n">
        <v>113.75</v>
      </c>
      <c r="D1837" s="5" t="n">
        <v>112.01</v>
      </c>
      <c r="E1837" s="5" t="n">
        <v>113.54</v>
      </c>
      <c r="F1837" s="5" t="n">
        <v>20443200</v>
      </c>
      <c r="G1837" s="5" t="n">
        <v>113.05</v>
      </c>
    </row>
    <row collapsed="false" customFormat="false" customHeight="false" hidden="false" ht="13.3" outlineLevel="0" r="1838">
      <c r="A1838" s="9" t="n">
        <v>39225</v>
      </c>
      <c r="B1838" s="5" t="n">
        <v>114.02</v>
      </c>
      <c r="C1838" s="5" t="n">
        <v>115</v>
      </c>
      <c r="D1838" s="5" t="n">
        <v>112.59</v>
      </c>
      <c r="E1838" s="5" t="n">
        <v>112.89</v>
      </c>
      <c r="F1838" s="5" t="n">
        <v>32549100</v>
      </c>
      <c r="G1838" s="5" t="n">
        <v>112.41</v>
      </c>
    </row>
    <row collapsed="false" customFormat="false" customHeight="false" hidden="false" ht="13.3" outlineLevel="0" r="1839">
      <c r="A1839" s="9" t="n">
        <v>39226</v>
      </c>
      <c r="B1839" s="5" t="n">
        <v>112.81</v>
      </c>
      <c r="C1839" s="5" t="n">
        <v>114.46</v>
      </c>
      <c r="D1839" s="5" t="n">
        <v>110.37</v>
      </c>
      <c r="E1839" s="5" t="n">
        <v>110.69</v>
      </c>
      <c r="F1839" s="5" t="n">
        <v>31691500</v>
      </c>
      <c r="G1839" s="5" t="n">
        <v>110.22</v>
      </c>
    </row>
    <row collapsed="false" customFormat="false" customHeight="false" hidden="false" ht="13.3" outlineLevel="0" r="1840">
      <c r="A1840" s="9" t="n">
        <v>39227</v>
      </c>
      <c r="B1840" s="5" t="n">
        <v>112</v>
      </c>
      <c r="C1840" s="5" t="n">
        <v>113.78</v>
      </c>
      <c r="D1840" s="5" t="n">
        <v>111.5</v>
      </c>
      <c r="E1840" s="5" t="n">
        <v>113.62</v>
      </c>
      <c r="F1840" s="5" t="n">
        <v>22605700</v>
      </c>
      <c r="G1840" s="5" t="n">
        <v>113.13</v>
      </c>
    </row>
    <row collapsed="false" customFormat="false" customHeight="false" hidden="false" ht="13.3" outlineLevel="0" r="1841">
      <c r="A1841" s="9" t="n">
        <v>39231</v>
      </c>
      <c r="B1841" s="5" t="n">
        <v>114.45</v>
      </c>
      <c r="C1841" s="5" t="n">
        <v>114.86</v>
      </c>
      <c r="D1841" s="5" t="n">
        <v>112.69</v>
      </c>
      <c r="E1841" s="5" t="n">
        <v>114.35</v>
      </c>
      <c r="F1841" s="5" t="n">
        <v>23060500</v>
      </c>
      <c r="G1841" s="5" t="n">
        <v>113.86</v>
      </c>
    </row>
    <row collapsed="false" customFormat="false" customHeight="false" hidden="false" ht="13.3" outlineLevel="0" r="1842">
      <c r="A1842" s="9" t="n">
        <v>39232</v>
      </c>
      <c r="B1842" s="5" t="n">
        <v>114.3</v>
      </c>
      <c r="C1842" s="5" t="n">
        <v>118.88</v>
      </c>
      <c r="D1842" s="5" t="n">
        <v>113.53</v>
      </c>
      <c r="E1842" s="5" t="n">
        <v>118.77</v>
      </c>
      <c r="F1842" s="5" t="n">
        <v>52801600</v>
      </c>
      <c r="G1842" s="5" t="n">
        <v>118.26</v>
      </c>
    </row>
    <row collapsed="false" customFormat="false" customHeight="false" hidden="false" ht="13.3" outlineLevel="0" r="1843">
      <c r="A1843" s="9" t="n">
        <v>39233</v>
      </c>
      <c r="B1843" s="5" t="n">
        <v>120.07</v>
      </c>
      <c r="C1843" s="5" t="n">
        <v>122.17</v>
      </c>
      <c r="D1843" s="5" t="n">
        <v>119.54</v>
      </c>
      <c r="E1843" s="5" t="n">
        <v>121.19</v>
      </c>
      <c r="F1843" s="5" t="n">
        <v>46323800</v>
      </c>
      <c r="G1843" s="5" t="n">
        <v>120.67</v>
      </c>
    </row>
    <row collapsed="false" customFormat="false" customHeight="false" hidden="false" ht="13.3" outlineLevel="0" r="1844">
      <c r="A1844" s="9" t="n">
        <v>39234</v>
      </c>
      <c r="B1844" s="5" t="n">
        <v>121.1</v>
      </c>
      <c r="C1844" s="5" t="n">
        <v>121.19</v>
      </c>
      <c r="D1844" s="5" t="n">
        <v>118.29</v>
      </c>
      <c r="E1844" s="5" t="n">
        <v>118.4</v>
      </c>
      <c r="F1844" s="5" t="n">
        <v>31616500</v>
      </c>
      <c r="G1844" s="5" t="n">
        <v>117.89</v>
      </c>
    </row>
    <row collapsed="false" customFormat="false" customHeight="false" hidden="false" ht="13.3" outlineLevel="0" r="1845">
      <c r="A1845" s="9" t="n">
        <v>39237</v>
      </c>
      <c r="B1845" s="5" t="n">
        <v>118.63</v>
      </c>
      <c r="C1845" s="5" t="n">
        <v>121.73</v>
      </c>
      <c r="D1845" s="5" t="n">
        <v>117.9</v>
      </c>
      <c r="E1845" s="5" t="n">
        <v>121.33</v>
      </c>
      <c r="F1845" s="5" t="n">
        <v>31666900</v>
      </c>
      <c r="G1845" s="5" t="n">
        <v>120.81</v>
      </c>
    </row>
    <row collapsed="false" customFormat="false" customHeight="false" hidden="false" ht="13.3" outlineLevel="0" r="1846">
      <c r="A1846" s="9" t="n">
        <v>39238</v>
      </c>
      <c r="B1846" s="5" t="n">
        <v>121.41</v>
      </c>
      <c r="C1846" s="5" t="n">
        <v>122.69</v>
      </c>
      <c r="D1846" s="5" t="n">
        <v>120.5</v>
      </c>
      <c r="E1846" s="5" t="n">
        <v>122.67</v>
      </c>
      <c r="F1846" s="5" t="n">
        <v>32885200</v>
      </c>
      <c r="G1846" s="5" t="n">
        <v>122.15</v>
      </c>
    </row>
    <row collapsed="false" customFormat="false" customHeight="false" hidden="false" ht="13.3" outlineLevel="0" r="1847">
      <c r="A1847" s="9" t="n">
        <v>39239</v>
      </c>
      <c r="B1847" s="5" t="n">
        <v>122.3</v>
      </c>
      <c r="C1847" s="5" t="n">
        <v>124.05</v>
      </c>
      <c r="D1847" s="5" t="n">
        <v>121.95</v>
      </c>
      <c r="E1847" s="5" t="n">
        <v>123.64</v>
      </c>
      <c r="F1847" s="5" t="n">
        <v>39722900</v>
      </c>
      <c r="G1847" s="5" t="n">
        <v>123.11</v>
      </c>
    </row>
    <row collapsed="false" customFormat="false" customHeight="false" hidden="false" ht="13.3" outlineLevel="0" r="1848">
      <c r="A1848" s="9" t="n">
        <v>39240</v>
      </c>
      <c r="B1848" s="5" t="n">
        <v>124.99</v>
      </c>
      <c r="C1848" s="5" t="n">
        <v>127.61</v>
      </c>
      <c r="D1848" s="5" t="n">
        <v>123.19</v>
      </c>
      <c r="E1848" s="5" t="n">
        <v>124.07</v>
      </c>
      <c r="F1848" s="5" t="n">
        <v>68395700</v>
      </c>
      <c r="G1848" s="5" t="n">
        <v>123.54</v>
      </c>
    </row>
    <row collapsed="false" customFormat="false" customHeight="false" hidden="false" ht="13.3" outlineLevel="0" r="1849">
      <c r="A1849" s="9" t="n">
        <v>39241</v>
      </c>
      <c r="B1849" s="5" t="n">
        <v>125.82</v>
      </c>
      <c r="C1849" s="5" t="n">
        <v>125.83</v>
      </c>
      <c r="D1849" s="5" t="n">
        <v>122.29</v>
      </c>
      <c r="E1849" s="5" t="n">
        <v>124.49</v>
      </c>
      <c r="F1849" s="5" t="n">
        <v>44345800</v>
      </c>
      <c r="G1849" s="5" t="n">
        <v>123.96</v>
      </c>
    </row>
    <row collapsed="false" customFormat="false" customHeight="false" hidden="false" ht="13.3" outlineLevel="0" r="1850">
      <c r="A1850" s="9" t="n">
        <v>39244</v>
      </c>
      <c r="B1850" s="5" t="n">
        <v>126</v>
      </c>
      <c r="C1850" s="5" t="n">
        <v>126.15</v>
      </c>
      <c r="D1850" s="5" t="n">
        <v>119.54</v>
      </c>
      <c r="E1850" s="5" t="n">
        <v>120.19</v>
      </c>
      <c r="F1850" s="5" t="n">
        <v>66937800</v>
      </c>
      <c r="G1850" s="5" t="n">
        <v>119.68</v>
      </c>
    </row>
    <row collapsed="false" customFormat="false" customHeight="false" hidden="false" ht="13.3" outlineLevel="0" r="1851">
      <c r="A1851" s="9" t="n">
        <v>39245</v>
      </c>
      <c r="B1851" s="5" t="n">
        <v>119.35</v>
      </c>
      <c r="C1851" s="5" t="n">
        <v>121.71</v>
      </c>
      <c r="D1851" s="5" t="n">
        <v>118.31</v>
      </c>
      <c r="E1851" s="5" t="n">
        <v>120.38</v>
      </c>
      <c r="F1851" s="5" t="n">
        <v>50948800</v>
      </c>
      <c r="G1851" s="5" t="n">
        <v>119.87</v>
      </c>
    </row>
    <row collapsed="false" customFormat="false" customHeight="false" hidden="false" ht="13.3" outlineLevel="0" r="1852">
      <c r="A1852" s="9" t="n">
        <v>39246</v>
      </c>
      <c r="B1852" s="5" t="n">
        <v>121.15</v>
      </c>
      <c r="C1852" s="5" t="n">
        <v>121.19</v>
      </c>
      <c r="D1852" s="5" t="n">
        <v>115.4</v>
      </c>
      <c r="E1852" s="5" t="n">
        <v>117.5</v>
      </c>
      <c r="F1852" s="5" t="n">
        <v>61476900</v>
      </c>
      <c r="G1852" s="5" t="n">
        <v>117</v>
      </c>
    </row>
    <row collapsed="false" customFormat="false" customHeight="false" hidden="false" ht="13.3" outlineLevel="0" r="1853">
      <c r="A1853" s="9" t="n">
        <v>39247</v>
      </c>
      <c r="B1853" s="5" t="n">
        <v>117.2</v>
      </c>
      <c r="C1853" s="5" t="n">
        <v>119.45</v>
      </c>
      <c r="D1853" s="5" t="n">
        <v>116.42</v>
      </c>
      <c r="E1853" s="5" t="n">
        <v>118.75</v>
      </c>
      <c r="F1853" s="5" t="n">
        <v>34759500</v>
      </c>
      <c r="G1853" s="5" t="n">
        <v>118.24</v>
      </c>
    </row>
    <row collapsed="false" customFormat="false" customHeight="false" hidden="false" ht="13.3" outlineLevel="0" r="1854">
      <c r="A1854" s="9" t="n">
        <v>39248</v>
      </c>
      <c r="B1854" s="5" t="n">
        <v>120.62</v>
      </c>
      <c r="C1854" s="5" t="n">
        <v>120.67</v>
      </c>
      <c r="D1854" s="5" t="n">
        <v>119.86</v>
      </c>
      <c r="E1854" s="5" t="n">
        <v>120.5</v>
      </c>
      <c r="F1854" s="5" t="n">
        <v>28972100</v>
      </c>
      <c r="G1854" s="5" t="n">
        <v>119.98</v>
      </c>
    </row>
    <row collapsed="false" customFormat="false" customHeight="false" hidden="false" ht="13.3" outlineLevel="0" r="1855">
      <c r="A1855" s="9" t="n">
        <v>39251</v>
      </c>
      <c r="B1855" s="5" t="n">
        <v>123.28</v>
      </c>
      <c r="C1855" s="5" t="n">
        <v>125.18</v>
      </c>
      <c r="D1855" s="5" t="n">
        <v>122.54</v>
      </c>
      <c r="E1855" s="5" t="n">
        <v>125.09</v>
      </c>
      <c r="F1855" s="5" t="n">
        <v>32521600</v>
      </c>
      <c r="G1855" s="5" t="n">
        <v>124.56</v>
      </c>
    </row>
    <row collapsed="false" customFormat="false" customHeight="false" hidden="false" ht="13.3" outlineLevel="0" r="1856">
      <c r="A1856" s="9" t="n">
        <v>39252</v>
      </c>
      <c r="B1856" s="5" t="n">
        <v>124.69</v>
      </c>
      <c r="C1856" s="5" t="n">
        <v>125.01</v>
      </c>
      <c r="D1856" s="5" t="n">
        <v>122.91</v>
      </c>
      <c r="E1856" s="5" t="n">
        <v>123.66</v>
      </c>
      <c r="F1856" s="5" t="n">
        <v>33679500</v>
      </c>
      <c r="G1856" s="5" t="n">
        <v>123.13</v>
      </c>
    </row>
    <row collapsed="false" customFormat="false" customHeight="false" hidden="false" ht="13.3" outlineLevel="0" r="1857">
      <c r="A1857" s="9" t="n">
        <v>39253</v>
      </c>
      <c r="B1857" s="5" t="n">
        <v>123.87</v>
      </c>
      <c r="C1857" s="5" t="n">
        <v>124.66</v>
      </c>
      <c r="D1857" s="5" t="n">
        <v>121.5</v>
      </c>
      <c r="E1857" s="5" t="n">
        <v>121.55</v>
      </c>
      <c r="F1857" s="5" t="n">
        <v>32054000</v>
      </c>
      <c r="G1857" s="5" t="n">
        <v>121.03</v>
      </c>
    </row>
    <row collapsed="false" customFormat="false" customHeight="false" hidden="false" ht="13.3" outlineLevel="0" r="1858">
      <c r="A1858" s="9" t="n">
        <v>39254</v>
      </c>
      <c r="B1858" s="5" t="n">
        <v>121.7</v>
      </c>
      <c r="C1858" s="5" t="n">
        <v>124.29</v>
      </c>
      <c r="D1858" s="5" t="n">
        <v>120.72</v>
      </c>
      <c r="E1858" s="5" t="n">
        <v>123.9</v>
      </c>
      <c r="F1858" s="5" t="n">
        <v>30965900</v>
      </c>
      <c r="G1858" s="5" t="n">
        <v>123.37</v>
      </c>
    </row>
    <row collapsed="false" customFormat="false" customHeight="false" hidden="false" ht="13.3" outlineLevel="0" r="1859">
      <c r="A1859" s="9" t="n">
        <v>39255</v>
      </c>
      <c r="B1859" s="5" t="n">
        <v>123.85</v>
      </c>
      <c r="C1859" s="5" t="n">
        <v>124.45</v>
      </c>
      <c r="D1859" s="5" t="n">
        <v>122.38</v>
      </c>
      <c r="E1859" s="5" t="n">
        <v>123</v>
      </c>
      <c r="F1859" s="5" t="n">
        <v>22567000</v>
      </c>
      <c r="G1859" s="5" t="n">
        <v>122.47</v>
      </c>
    </row>
    <row collapsed="false" customFormat="false" customHeight="false" hidden="false" ht="13.3" outlineLevel="0" r="1860">
      <c r="A1860" s="9" t="n">
        <v>39258</v>
      </c>
      <c r="B1860" s="5" t="n">
        <v>124.19</v>
      </c>
      <c r="C1860" s="5" t="n">
        <v>125.09</v>
      </c>
      <c r="D1860" s="5" t="n">
        <v>121.06</v>
      </c>
      <c r="E1860" s="5" t="n">
        <v>122.34</v>
      </c>
      <c r="F1860" s="5" t="n">
        <v>34478700</v>
      </c>
      <c r="G1860" s="5" t="n">
        <v>121.82</v>
      </c>
    </row>
    <row collapsed="false" customFormat="false" customHeight="false" hidden="false" ht="13.3" outlineLevel="0" r="1861">
      <c r="A1861" s="9" t="n">
        <v>39259</v>
      </c>
      <c r="B1861" s="5" t="n">
        <v>123.98</v>
      </c>
      <c r="C1861" s="5" t="n">
        <v>124</v>
      </c>
      <c r="D1861" s="5" t="n">
        <v>118.72</v>
      </c>
      <c r="E1861" s="5" t="n">
        <v>119.65</v>
      </c>
      <c r="F1861" s="5" t="n">
        <v>48035900</v>
      </c>
      <c r="G1861" s="5" t="n">
        <v>119.14</v>
      </c>
    </row>
    <row collapsed="false" customFormat="false" customHeight="false" hidden="false" ht="13.3" outlineLevel="0" r="1862">
      <c r="A1862" s="9" t="n">
        <v>39260</v>
      </c>
      <c r="B1862" s="5" t="n">
        <v>120.61</v>
      </c>
      <c r="C1862" s="5" t="n">
        <v>122.04</v>
      </c>
      <c r="D1862" s="5" t="n">
        <v>119.26</v>
      </c>
      <c r="E1862" s="5" t="n">
        <v>121.89</v>
      </c>
      <c r="F1862" s="5" t="n">
        <v>34810600</v>
      </c>
      <c r="G1862" s="5" t="n">
        <v>121.37</v>
      </c>
    </row>
    <row collapsed="false" customFormat="false" customHeight="false" hidden="false" ht="13.3" outlineLevel="0" r="1863">
      <c r="A1863" s="9" t="n">
        <v>39261</v>
      </c>
      <c r="B1863" s="5" t="n">
        <v>122.36</v>
      </c>
      <c r="C1863" s="5" t="n">
        <v>122.49</v>
      </c>
      <c r="D1863" s="5" t="n">
        <v>120</v>
      </c>
      <c r="E1863" s="5" t="n">
        <v>120.56</v>
      </c>
      <c r="F1863" s="5" t="n">
        <v>29933700</v>
      </c>
      <c r="G1863" s="5" t="n">
        <v>120.04</v>
      </c>
    </row>
    <row collapsed="false" customFormat="false" customHeight="false" hidden="false" ht="13.3" outlineLevel="0" r="1864">
      <c r="A1864" s="9" t="n">
        <v>39262</v>
      </c>
      <c r="B1864" s="5" t="n">
        <v>121.97</v>
      </c>
      <c r="C1864" s="5" t="n">
        <v>124</v>
      </c>
      <c r="D1864" s="5" t="n">
        <v>121.09</v>
      </c>
      <c r="E1864" s="5" t="n">
        <v>122.04</v>
      </c>
      <c r="F1864" s="5" t="n">
        <v>40637200</v>
      </c>
      <c r="G1864" s="5" t="n">
        <v>121.52</v>
      </c>
    </row>
    <row collapsed="false" customFormat="false" customHeight="false" hidden="false" ht="13.3" outlineLevel="0" r="1865">
      <c r="A1865" s="9" t="n">
        <v>39265</v>
      </c>
      <c r="B1865" s="5" t="n">
        <v>121.05</v>
      </c>
      <c r="C1865" s="5" t="n">
        <v>122.09</v>
      </c>
      <c r="D1865" s="5" t="n">
        <v>119.3</v>
      </c>
      <c r="E1865" s="5" t="n">
        <v>121.26</v>
      </c>
      <c r="F1865" s="5" t="n">
        <v>35530800</v>
      </c>
      <c r="G1865" s="5" t="n">
        <v>120.74</v>
      </c>
    </row>
    <row collapsed="false" customFormat="false" customHeight="false" hidden="false" ht="13.3" outlineLevel="0" r="1866">
      <c r="A1866" s="9" t="n">
        <v>39266</v>
      </c>
      <c r="B1866" s="5" t="n">
        <v>122</v>
      </c>
      <c r="C1866" s="5" t="n">
        <v>127.4</v>
      </c>
      <c r="D1866" s="5" t="n">
        <v>121.5</v>
      </c>
      <c r="E1866" s="5" t="n">
        <v>127.17</v>
      </c>
      <c r="F1866" s="5" t="n">
        <v>41517200</v>
      </c>
      <c r="G1866" s="5" t="n">
        <v>126.63</v>
      </c>
    </row>
    <row collapsed="false" customFormat="false" customHeight="false" hidden="false" ht="13.3" outlineLevel="0" r="1867">
      <c r="A1867" s="9" t="n">
        <v>39268</v>
      </c>
      <c r="B1867" s="5" t="n">
        <v>128.8</v>
      </c>
      <c r="C1867" s="5" t="n">
        <v>132.97</v>
      </c>
      <c r="D1867" s="5" t="n">
        <v>128.69</v>
      </c>
      <c r="E1867" s="5" t="n">
        <v>132.75</v>
      </c>
      <c r="F1867" s="5" t="n">
        <v>51894700</v>
      </c>
      <c r="G1867" s="5" t="n">
        <v>132.18</v>
      </c>
    </row>
    <row collapsed="false" customFormat="false" customHeight="false" hidden="false" ht="13.3" outlineLevel="0" r="1868">
      <c r="A1868" s="9" t="n">
        <v>39269</v>
      </c>
      <c r="B1868" s="5" t="n">
        <v>133.13</v>
      </c>
      <c r="C1868" s="5" t="n">
        <v>133.34</v>
      </c>
      <c r="D1868" s="5" t="n">
        <v>130.4</v>
      </c>
      <c r="E1868" s="5" t="n">
        <v>132.3</v>
      </c>
      <c r="F1868" s="5" t="n">
        <v>31239100</v>
      </c>
      <c r="G1868" s="5" t="n">
        <v>131.73</v>
      </c>
    </row>
    <row collapsed="false" customFormat="false" customHeight="false" hidden="false" ht="13.3" outlineLevel="0" r="1869">
      <c r="A1869" s="9" t="n">
        <v>39272</v>
      </c>
      <c r="B1869" s="5" t="n">
        <v>132.38</v>
      </c>
      <c r="C1869" s="5" t="n">
        <v>132.9</v>
      </c>
      <c r="D1869" s="5" t="n">
        <v>129.18</v>
      </c>
      <c r="E1869" s="5" t="n">
        <v>130.33</v>
      </c>
      <c r="F1869" s="5" t="n">
        <v>35565000</v>
      </c>
      <c r="G1869" s="5" t="n">
        <v>129.77</v>
      </c>
    </row>
    <row collapsed="false" customFormat="false" customHeight="false" hidden="false" ht="13.3" outlineLevel="0" r="1870">
      <c r="A1870" s="9" t="n">
        <v>39273</v>
      </c>
      <c r="B1870" s="5" t="n">
        <v>128.88</v>
      </c>
      <c r="C1870" s="5" t="n">
        <v>134.5</v>
      </c>
      <c r="D1870" s="5" t="n">
        <v>128.81</v>
      </c>
      <c r="E1870" s="5" t="n">
        <v>132.35</v>
      </c>
      <c r="F1870" s="5" t="n">
        <v>44821700</v>
      </c>
      <c r="G1870" s="5" t="n">
        <v>131.78</v>
      </c>
    </row>
    <row collapsed="false" customFormat="false" customHeight="false" hidden="false" ht="13.3" outlineLevel="0" r="1871">
      <c r="A1871" s="9" t="n">
        <v>39274</v>
      </c>
      <c r="B1871" s="5" t="n">
        <v>132.07</v>
      </c>
      <c r="C1871" s="5" t="n">
        <v>133.7</v>
      </c>
      <c r="D1871" s="5" t="n">
        <v>131.31</v>
      </c>
      <c r="E1871" s="5" t="n">
        <v>132.39</v>
      </c>
      <c r="F1871" s="5" t="n">
        <v>29349000</v>
      </c>
      <c r="G1871" s="5" t="n">
        <v>131.82</v>
      </c>
    </row>
    <row collapsed="false" customFormat="false" customHeight="false" hidden="false" ht="13.3" outlineLevel="0" r="1872">
      <c r="A1872" s="9" t="n">
        <v>39275</v>
      </c>
      <c r="B1872" s="5" t="n">
        <v>133.85</v>
      </c>
      <c r="C1872" s="5" t="n">
        <v>134.24</v>
      </c>
      <c r="D1872" s="5" t="n">
        <v>132.39</v>
      </c>
      <c r="E1872" s="5" t="n">
        <v>134.07</v>
      </c>
      <c r="F1872" s="5" t="n">
        <v>25164600</v>
      </c>
      <c r="G1872" s="5" t="n">
        <v>133.5</v>
      </c>
    </row>
    <row collapsed="false" customFormat="false" customHeight="false" hidden="false" ht="13.3" outlineLevel="0" r="1873">
      <c r="A1873" s="9" t="n">
        <v>39276</v>
      </c>
      <c r="B1873" s="5" t="n">
        <v>135.03</v>
      </c>
      <c r="C1873" s="5" t="n">
        <v>137.85</v>
      </c>
      <c r="D1873" s="5" t="n">
        <v>134.52</v>
      </c>
      <c r="E1873" s="5" t="n">
        <v>137.73</v>
      </c>
      <c r="F1873" s="5" t="n">
        <v>32414500</v>
      </c>
      <c r="G1873" s="5" t="n">
        <v>137.14</v>
      </c>
    </row>
    <row collapsed="false" customFormat="false" customHeight="false" hidden="false" ht="13.3" outlineLevel="0" r="1874">
      <c r="A1874" s="9" t="n">
        <v>39279</v>
      </c>
      <c r="B1874" s="5" t="n">
        <v>138.39</v>
      </c>
      <c r="C1874" s="5" t="n">
        <v>139.98</v>
      </c>
      <c r="D1874" s="5" t="n">
        <v>137.5</v>
      </c>
      <c r="E1874" s="5" t="n">
        <v>138.1</v>
      </c>
      <c r="F1874" s="5" t="n">
        <v>33432600</v>
      </c>
      <c r="G1874" s="5" t="n">
        <v>137.51</v>
      </c>
    </row>
    <row collapsed="false" customFormat="false" customHeight="false" hidden="false" ht="13.3" outlineLevel="0" r="1875">
      <c r="A1875" s="9" t="n">
        <v>39280</v>
      </c>
      <c r="B1875" s="5" t="n">
        <v>138.3</v>
      </c>
      <c r="C1875" s="5" t="n">
        <v>139.6</v>
      </c>
      <c r="D1875" s="5" t="n">
        <v>137.5</v>
      </c>
      <c r="E1875" s="5" t="n">
        <v>138.91</v>
      </c>
      <c r="F1875" s="5" t="n">
        <v>25355700</v>
      </c>
      <c r="G1875" s="5" t="n">
        <v>138.32</v>
      </c>
    </row>
    <row collapsed="false" customFormat="false" customHeight="false" hidden="false" ht="13.3" outlineLevel="0" r="1876">
      <c r="A1876" s="9" t="n">
        <v>39281</v>
      </c>
      <c r="B1876" s="5" t="n">
        <v>138.19</v>
      </c>
      <c r="C1876" s="5" t="n">
        <v>138.44</v>
      </c>
      <c r="D1876" s="5" t="n">
        <v>136.04</v>
      </c>
      <c r="E1876" s="5" t="n">
        <v>138.12</v>
      </c>
      <c r="F1876" s="5" t="n">
        <v>27030600</v>
      </c>
      <c r="G1876" s="5" t="n">
        <v>137.53</v>
      </c>
    </row>
    <row collapsed="false" customFormat="false" customHeight="false" hidden="false" ht="13.3" outlineLevel="0" r="1877">
      <c r="A1877" s="9" t="n">
        <v>39282</v>
      </c>
      <c r="B1877" s="5" t="n">
        <v>140.3</v>
      </c>
      <c r="C1877" s="5" t="n">
        <v>140.81</v>
      </c>
      <c r="D1877" s="5" t="n">
        <v>139.65</v>
      </c>
      <c r="E1877" s="5" t="n">
        <v>140</v>
      </c>
      <c r="F1877" s="5" t="n">
        <v>26174700</v>
      </c>
      <c r="G1877" s="5" t="n">
        <v>139.4</v>
      </c>
    </row>
    <row collapsed="false" customFormat="false" customHeight="false" hidden="false" ht="13.3" outlineLevel="0" r="1878">
      <c r="A1878" s="9" t="n">
        <v>39283</v>
      </c>
      <c r="B1878" s="5" t="n">
        <v>141.65</v>
      </c>
      <c r="C1878" s="5" t="n">
        <v>144.18</v>
      </c>
      <c r="D1878" s="5" t="n">
        <v>140</v>
      </c>
      <c r="E1878" s="5" t="n">
        <v>143.75</v>
      </c>
      <c r="F1878" s="5" t="n">
        <v>41706200</v>
      </c>
      <c r="G1878" s="5" t="n">
        <v>143.14</v>
      </c>
    </row>
    <row collapsed="false" customFormat="false" customHeight="false" hidden="false" ht="13.3" outlineLevel="0" r="1879">
      <c r="A1879" s="9" t="n">
        <v>39286</v>
      </c>
      <c r="B1879" s="5" t="n">
        <v>143.31</v>
      </c>
      <c r="C1879" s="5" t="n">
        <v>145.22</v>
      </c>
      <c r="D1879" s="5" t="n">
        <v>140.93</v>
      </c>
      <c r="E1879" s="5" t="n">
        <v>143.7</v>
      </c>
      <c r="F1879" s="5" t="n">
        <v>37017500</v>
      </c>
      <c r="G1879" s="5" t="n">
        <v>143.09</v>
      </c>
    </row>
    <row collapsed="false" customFormat="false" customHeight="false" hidden="false" ht="13.3" outlineLevel="0" r="1880">
      <c r="A1880" s="9" t="n">
        <v>39287</v>
      </c>
      <c r="B1880" s="5" t="n">
        <v>138.88</v>
      </c>
      <c r="C1880" s="5" t="n">
        <v>141</v>
      </c>
      <c r="D1880" s="5" t="n">
        <v>134.15</v>
      </c>
      <c r="E1880" s="5" t="n">
        <v>134.89</v>
      </c>
      <c r="F1880" s="5" t="n">
        <v>64117600</v>
      </c>
      <c r="G1880" s="5" t="n">
        <v>134.31</v>
      </c>
    </row>
    <row collapsed="false" customFormat="false" customHeight="false" hidden="false" ht="13.3" outlineLevel="0" r="1881">
      <c r="A1881" s="9" t="n">
        <v>39288</v>
      </c>
      <c r="B1881" s="5" t="n">
        <v>137.35</v>
      </c>
      <c r="C1881" s="5" t="n">
        <v>138.36</v>
      </c>
      <c r="D1881" s="5" t="n">
        <v>135</v>
      </c>
      <c r="E1881" s="5" t="n">
        <v>137.26</v>
      </c>
      <c r="F1881" s="5" t="n">
        <v>53435100</v>
      </c>
      <c r="G1881" s="5" t="n">
        <v>136.67</v>
      </c>
    </row>
    <row collapsed="false" customFormat="false" customHeight="false" hidden="false" ht="13.3" outlineLevel="0" r="1882">
      <c r="A1882" s="9" t="n">
        <v>39289</v>
      </c>
      <c r="B1882" s="5" t="n">
        <v>145.91</v>
      </c>
      <c r="C1882" s="5" t="n">
        <v>148.5</v>
      </c>
      <c r="D1882" s="5" t="n">
        <v>136.96</v>
      </c>
      <c r="E1882" s="5" t="n">
        <v>146</v>
      </c>
      <c r="F1882" s="5" t="n">
        <v>78093900</v>
      </c>
      <c r="G1882" s="5" t="n">
        <v>145.38</v>
      </c>
    </row>
    <row collapsed="false" customFormat="false" customHeight="false" hidden="false" ht="13.3" outlineLevel="0" r="1883">
      <c r="A1883" s="9" t="n">
        <v>39290</v>
      </c>
      <c r="B1883" s="5" t="n">
        <v>146.19</v>
      </c>
      <c r="C1883" s="5" t="n">
        <v>148.92</v>
      </c>
      <c r="D1883" s="5" t="n">
        <v>143.78</v>
      </c>
      <c r="E1883" s="5" t="n">
        <v>143.85</v>
      </c>
      <c r="F1883" s="5" t="n">
        <v>41467800</v>
      </c>
      <c r="G1883" s="5" t="n">
        <v>143.24</v>
      </c>
    </row>
    <row collapsed="false" customFormat="false" customHeight="false" hidden="false" ht="13.3" outlineLevel="0" r="1884">
      <c r="A1884" s="9" t="n">
        <v>39293</v>
      </c>
      <c r="B1884" s="5" t="n">
        <v>144.33</v>
      </c>
      <c r="C1884" s="5" t="n">
        <v>145.45</v>
      </c>
      <c r="D1884" s="5" t="n">
        <v>139.57</v>
      </c>
      <c r="E1884" s="5" t="n">
        <v>141.43</v>
      </c>
      <c r="F1884" s="5" t="n">
        <v>39535300</v>
      </c>
      <c r="G1884" s="5" t="n">
        <v>140.83</v>
      </c>
    </row>
    <row collapsed="false" customFormat="false" customHeight="false" hidden="false" ht="13.3" outlineLevel="0" r="1885">
      <c r="A1885" s="9" t="n">
        <v>39294</v>
      </c>
      <c r="B1885" s="5" t="n">
        <v>142.97</v>
      </c>
      <c r="C1885" s="5" t="n">
        <v>143.48</v>
      </c>
      <c r="D1885" s="5" t="n">
        <v>131.52</v>
      </c>
      <c r="E1885" s="5" t="n">
        <v>131.76</v>
      </c>
      <c r="F1885" s="5" t="n">
        <v>62942600</v>
      </c>
      <c r="G1885" s="5" t="n">
        <v>131.2</v>
      </c>
    </row>
    <row collapsed="false" customFormat="false" customHeight="false" hidden="false" ht="13.3" outlineLevel="0" r="1886">
      <c r="A1886" s="9" t="n">
        <v>39295</v>
      </c>
      <c r="B1886" s="5" t="n">
        <v>133.64</v>
      </c>
      <c r="C1886" s="5" t="n">
        <v>135.38</v>
      </c>
      <c r="D1886" s="5" t="n">
        <v>127.77</v>
      </c>
      <c r="E1886" s="5" t="n">
        <v>135</v>
      </c>
      <c r="F1886" s="5" t="n">
        <v>62505600</v>
      </c>
      <c r="G1886" s="5" t="n">
        <v>134.42</v>
      </c>
    </row>
    <row collapsed="false" customFormat="false" customHeight="false" hidden="false" ht="13.3" outlineLevel="0" r="1887">
      <c r="A1887" s="9" t="n">
        <v>39296</v>
      </c>
      <c r="B1887" s="5" t="n">
        <v>136.65</v>
      </c>
      <c r="C1887" s="5" t="n">
        <v>136.96</v>
      </c>
      <c r="D1887" s="5" t="n">
        <v>134.15</v>
      </c>
      <c r="E1887" s="5" t="n">
        <v>136.49</v>
      </c>
      <c r="F1887" s="5" t="n">
        <v>30451600</v>
      </c>
      <c r="G1887" s="5" t="n">
        <v>135.91</v>
      </c>
    </row>
    <row collapsed="false" customFormat="false" customHeight="false" hidden="false" ht="13.3" outlineLevel="0" r="1888">
      <c r="A1888" s="9" t="n">
        <v>39297</v>
      </c>
      <c r="B1888" s="5" t="n">
        <v>135.26</v>
      </c>
      <c r="C1888" s="5" t="n">
        <v>135.95</v>
      </c>
      <c r="D1888" s="5" t="n">
        <v>131.5</v>
      </c>
      <c r="E1888" s="5" t="n">
        <v>131.85</v>
      </c>
      <c r="F1888" s="5" t="n">
        <v>24256700</v>
      </c>
      <c r="G1888" s="5" t="n">
        <v>131.29</v>
      </c>
    </row>
    <row collapsed="false" customFormat="false" customHeight="false" hidden="false" ht="13.3" outlineLevel="0" r="1889">
      <c r="A1889" s="9" t="n">
        <v>39300</v>
      </c>
      <c r="B1889" s="5" t="n">
        <v>132.9</v>
      </c>
      <c r="C1889" s="5" t="n">
        <v>135.27</v>
      </c>
      <c r="D1889" s="5" t="n">
        <v>128.3</v>
      </c>
      <c r="E1889" s="5" t="n">
        <v>135.25</v>
      </c>
      <c r="F1889" s="5" t="n">
        <v>33041800</v>
      </c>
      <c r="G1889" s="5" t="n">
        <v>134.67</v>
      </c>
    </row>
    <row collapsed="false" customFormat="false" customHeight="false" hidden="false" ht="13.3" outlineLevel="0" r="1890">
      <c r="A1890" s="9" t="n">
        <v>39301</v>
      </c>
      <c r="B1890" s="5" t="n">
        <v>134.94</v>
      </c>
      <c r="C1890" s="5" t="n">
        <v>137.24</v>
      </c>
      <c r="D1890" s="5" t="n">
        <v>132.63</v>
      </c>
      <c r="E1890" s="5" t="n">
        <v>135.03</v>
      </c>
      <c r="F1890" s="5" t="n">
        <v>33926300</v>
      </c>
      <c r="G1890" s="5" t="n">
        <v>134.45</v>
      </c>
    </row>
    <row collapsed="false" customFormat="false" customHeight="false" hidden="false" ht="13.3" outlineLevel="0" r="1891">
      <c r="A1891" s="9" t="n">
        <v>39302</v>
      </c>
      <c r="B1891" s="5" t="n">
        <v>136.76</v>
      </c>
      <c r="C1891" s="5" t="n">
        <v>136.86</v>
      </c>
      <c r="D1891" s="5" t="n">
        <v>132</v>
      </c>
      <c r="E1891" s="5" t="n">
        <v>134.01</v>
      </c>
      <c r="F1891" s="5" t="n">
        <v>28860600</v>
      </c>
      <c r="G1891" s="5" t="n">
        <v>133.44</v>
      </c>
    </row>
    <row collapsed="false" customFormat="false" customHeight="false" hidden="false" ht="13.3" outlineLevel="0" r="1892">
      <c r="A1892" s="9" t="n">
        <v>39303</v>
      </c>
      <c r="B1892" s="5" t="n">
        <v>131.11</v>
      </c>
      <c r="C1892" s="5" t="n">
        <v>133</v>
      </c>
      <c r="D1892" s="5" t="n">
        <v>125.09</v>
      </c>
      <c r="E1892" s="5" t="n">
        <v>126.39</v>
      </c>
      <c r="F1892" s="5" t="n">
        <v>40192700</v>
      </c>
      <c r="G1892" s="5" t="n">
        <v>125.85</v>
      </c>
    </row>
    <row collapsed="false" customFormat="false" customHeight="false" hidden="false" ht="13.3" outlineLevel="0" r="1893">
      <c r="A1893" s="9" t="n">
        <v>39304</v>
      </c>
      <c r="B1893" s="5" t="n">
        <v>123.12</v>
      </c>
      <c r="C1893" s="5" t="n">
        <v>127.75</v>
      </c>
      <c r="D1893" s="5" t="n">
        <v>120.3</v>
      </c>
      <c r="E1893" s="5" t="n">
        <v>125</v>
      </c>
      <c r="F1893" s="5" t="n">
        <v>50383900</v>
      </c>
      <c r="G1893" s="5" t="n">
        <v>124.47</v>
      </c>
    </row>
    <row collapsed="false" customFormat="false" customHeight="false" hidden="false" ht="13.3" outlineLevel="0" r="1894">
      <c r="A1894" s="9" t="n">
        <v>39307</v>
      </c>
      <c r="B1894" s="5" t="n">
        <v>128.32</v>
      </c>
      <c r="C1894" s="5" t="n">
        <v>129.35</v>
      </c>
      <c r="D1894" s="5" t="n">
        <v>126.5</v>
      </c>
      <c r="E1894" s="5" t="n">
        <v>127.79</v>
      </c>
      <c r="F1894" s="5" t="n">
        <v>26889700</v>
      </c>
      <c r="G1894" s="5" t="n">
        <v>127.24</v>
      </c>
    </row>
    <row collapsed="false" customFormat="false" customHeight="false" hidden="false" ht="13.3" outlineLevel="0" r="1895">
      <c r="A1895" s="9" t="n">
        <v>39308</v>
      </c>
      <c r="B1895" s="5" t="n">
        <v>128.29</v>
      </c>
      <c r="C1895" s="5" t="n">
        <v>128.3</v>
      </c>
      <c r="D1895" s="5" t="n">
        <v>123.71</v>
      </c>
      <c r="E1895" s="5" t="n">
        <v>124.03</v>
      </c>
      <c r="F1895" s="5" t="n">
        <v>26393100</v>
      </c>
      <c r="G1895" s="5" t="n">
        <v>123.5</v>
      </c>
    </row>
    <row collapsed="false" customFormat="false" customHeight="false" hidden="false" ht="13.3" outlineLevel="0" r="1896">
      <c r="A1896" s="9" t="n">
        <v>39309</v>
      </c>
      <c r="B1896" s="5" t="n">
        <v>122.74</v>
      </c>
      <c r="C1896" s="5" t="n">
        <v>124.86</v>
      </c>
      <c r="D1896" s="5" t="n">
        <v>119.65</v>
      </c>
      <c r="E1896" s="5" t="n">
        <v>119.9</v>
      </c>
      <c r="F1896" s="5" t="n">
        <v>35459000</v>
      </c>
      <c r="G1896" s="5" t="n">
        <v>119.39</v>
      </c>
    </row>
    <row collapsed="false" customFormat="false" customHeight="false" hidden="false" ht="13.3" outlineLevel="0" r="1897">
      <c r="A1897" s="9" t="n">
        <v>39310</v>
      </c>
      <c r="B1897" s="5" t="n">
        <v>117.01</v>
      </c>
      <c r="C1897" s="5" t="n">
        <v>118.5</v>
      </c>
      <c r="D1897" s="5" t="n">
        <v>111.62</v>
      </c>
      <c r="E1897" s="5" t="n">
        <v>117.05</v>
      </c>
      <c r="F1897" s="5" t="n">
        <v>66667500</v>
      </c>
      <c r="G1897" s="5" t="n">
        <v>116.55</v>
      </c>
    </row>
    <row collapsed="false" customFormat="false" customHeight="false" hidden="false" ht="13.3" outlineLevel="0" r="1898">
      <c r="A1898" s="9" t="n">
        <v>39311</v>
      </c>
      <c r="B1898" s="5" t="n">
        <v>122.01</v>
      </c>
      <c r="C1898" s="5" t="n">
        <v>123.5</v>
      </c>
      <c r="D1898" s="5" t="n">
        <v>119.82</v>
      </c>
      <c r="E1898" s="5" t="n">
        <v>122.06</v>
      </c>
      <c r="F1898" s="5" t="n">
        <v>42680800</v>
      </c>
      <c r="G1898" s="5" t="n">
        <v>121.54</v>
      </c>
    </row>
    <row collapsed="false" customFormat="false" customHeight="false" hidden="false" ht="13.3" outlineLevel="0" r="1899">
      <c r="A1899" s="9" t="n">
        <v>39314</v>
      </c>
      <c r="B1899" s="5" t="n">
        <v>123.96</v>
      </c>
      <c r="C1899" s="5" t="n">
        <v>124.5</v>
      </c>
      <c r="D1899" s="5" t="n">
        <v>120.5</v>
      </c>
      <c r="E1899" s="5" t="n">
        <v>122.22</v>
      </c>
      <c r="F1899" s="5" t="n">
        <v>28689900</v>
      </c>
      <c r="G1899" s="5" t="n">
        <v>121.7</v>
      </c>
    </row>
    <row collapsed="false" customFormat="false" customHeight="false" hidden="false" ht="13.3" outlineLevel="0" r="1900">
      <c r="A1900" s="9" t="n">
        <v>39315</v>
      </c>
      <c r="B1900" s="5" t="n">
        <v>122.21</v>
      </c>
      <c r="C1900" s="5" t="n">
        <v>128.96</v>
      </c>
      <c r="D1900" s="5" t="n">
        <v>121</v>
      </c>
      <c r="E1900" s="5" t="n">
        <v>127.57</v>
      </c>
      <c r="F1900" s="5" t="n">
        <v>46537400</v>
      </c>
      <c r="G1900" s="5" t="n">
        <v>127.02</v>
      </c>
    </row>
    <row collapsed="false" customFormat="false" customHeight="false" hidden="false" ht="13.3" outlineLevel="0" r="1901">
      <c r="A1901" s="9" t="n">
        <v>39316</v>
      </c>
      <c r="B1901" s="5" t="n">
        <v>131.22</v>
      </c>
      <c r="C1901" s="5" t="n">
        <v>132.75</v>
      </c>
      <c r="D1901" s="5" t="n">
        <v>130.33</v>
      </c>
      <c r="E1901" s="5" t="n">
        <v>132.51</v>
      </c>
      <c r="F1901" s="5" t="n">
        <v>37920200</v>
      </c>
      <c r="G1901" s="5" t="n">
        <v>131.94</v>
      </c>
    </row>
    <row collapsed="false" customFormat="false" customHeight="false" hidden="false" ht="13.3" outlineLevel="0" r="1902">
      <c r="A1902" s="9" t="n">
        <v>39317</v>
      </c>
      <c r="B1902" s="5" t="n">
        <v>133.09</v>
      </c>
      <c r="C1902" s="5" t="n">
        <v>133.34</v>
      </c>
      <c r="D1902" s="5" t="n">
        <v>129.76</v>
      </c>
      <c r="E1902" s="5" t="n">
        <v>131.07</v>
      </c>
      <c r="F1902" s="5" t="n">
        <v>30958500</v>
      </c>
      <c r="G1902" s="5" t="n">
        <v>130.51</v>
      </c>
    </row>
    <row collapsed="false" customFormat="false" customHeight="false" hidden="false" ht="13.3" outlineLevel="0" r="1903">
      <c r="A1903" s="9" t="n">
        <v>39318</v>
      </c>
      <c r="B1903" s="5" t="n">
        <v>130.53</v>
      </c>
      <c r="C1903" s="5" t="n">
        <v>135.37</v>
      </c>
      <c r="D1903" s="5" t="n">
        <v>129.81</v>
      </c>
      <c r="E1903" s="5" t="n">
        <v>135.3</v>
      </c>
      <c r="F1903" s="5" t="n">
        <v>32565500</v>
      </c>
      <c r="G1903" s="5" t="n">
        <v>134.72</v>
      </c>
    </row>
    <row collapsed="false" customFormat="false" customHeight="false" hidden="false" ht="13.3" outlineLevel="0" r="1904">
      <c r="A1904" s="9" t="n">
        <v>39321</v>
      </c>
      <c r="B1904" s="5" t="n">
        <v>133.39</v>
      </c>
      <c r="C1904" s="5" t="n">
        <v>134.66</v>
      </c>
      <c r="D1904" s="5" t="n">
        <v>132.1</v>
      </c>
      <c r="E1904" s="5" t="n">
        <v>132.25</v>
      </c>
      <c r="F1904" s="5" t="n">
        <v>25265700</v>
      </c>
      <c r="G1904" s="5" t="n">
        <v>131.68</v>
      </c>
    </row>
    <row collapsed="false" customFormat="false" customHeight="false" hidden="false" ht="13.3" outlineLevel="0" r="1905">
      <c r="A1905" s="9" t="n">
        <v>39322</v>
      </c>
      <c r="B1905" s="5" t="n">
        <v>130.99</v>
      </c>
      <c r="C1905" s="5" t="n">
        <v>132.41</v>
      </c>
      <c r="D1905" s="5" t="n">
        <v>126.63</v>
      </c>
      <c r="E1905" s="5" t="n">
        <v>126.82</v>
      </c>
      <c r="F1905" s="5" t="n">
        <v>42120200</v>
      </c>
      <c r="G1905" s="5" t="n">
        <v>126.28</v>
      </c>
    </row>
    <row collapsed="false" customFormat="false" customHeight="false" hidden="false" ht="13.3" outlineLevel="0" r="1906">
      <c r="A1906" s="9" t="n">
        <v>39323</v>
      </c>
      <c r="B1906" s="5" t="n">
        <v>129.88</v>
      </c>
      <c r="C1906" s="5" t="n">
        <v>134.18</v>
      </c>
      <c r="D1906" s="5" t="n">
        <v>129.54</v>
      </c>
      <c r="E1906" s="5" t="n">
        <v>134.08</v>
      </c>
      <c r="F1906" s="5" t="n">
        <v>41673600</v>
      </c>
      <c r="G1906" s="5" t="n">
        <v>133.51</v>
      </c>
    </row>
    <row collapsed="false" customFormat="false" customHeight="false" hidden="false" ht="13.3" outlineLevel="0" r="1907">
      <c r="A1907" s="9" t="n">
        <v>39324</v>
      </c>
      <c r="B1907" s="5" t="n">
        <v>132.67</v>
      </c>
      <c r="C1907" s="5" t="n">
        <v>138.25</v>
      </c>
      <c r="D1907" s="5" t="n">
        <v>132.3</v>
      </c>
      <c r="E1907" s="5" t="n">
        <v>136.25</v>
      </c>
      <c r="F1907" s="5" t="n">
        <v>51270800</v>
      </c>
      <c r="G1907" s="5" t="n">
        <v>135.67</v>
      </c>
    </row>
    <row collapsed="false" customFormat="false" customHeight="false" hidden="false" ht="13.3" outlineLevel="0" r="1908">
      <c r="A1908" s="9" t="n">
        <v>39325</v>
      </c>
      <c r="B1908" s="5" t="n">
        <v>139.49</v>
      </c>
      <c r="C1908" s="5" t="n">
        <v>139.65</v>
      </c>
      <c r="D1908" s="5" t="n">
        <v>137.41</v>
      </c>
      <c r="E1908" s="5" t="n">
        <v>138.48</v>
      </c>
      <c r="F1908" s="5" t="n">
        <v>31317400</v>
      </c>
      <c r="G1908" s="5" t="n">
        <v>137.89</v>
      </c>
    </row>
    <row collapsed="false" customFormat="false" customHeight="false" hidden="false" ht="13.3" outlineLevel="0" r="1909">
      <c r="A1909" s="9" t="n">
        <v>39329</v>
      </c>
      <c r="B1909" s="5" t="n">
        <v>139.94</v>
      </c>
      <c r="C1909" s="5" t="n">
        <v>145.73</v>
      </c>
      <c r="D1909" s="5" t="n">
        <v>139.84</v>
      </c>
      <c r="E1909" s="5" t="n">
        <v>144.16</v>
      </c>
      <c r="F1909" s="5" t="n">
        <v>47030100</v>
      </c>
      <c r="G1909" s="5" t="n">
        <v>143.54</v>
      </c>
    </row>
    <row collapsed="false" customFormat="false" customHeight="false" hidden="false" ht="13.3" outlineLevel="0" r="1910">
      <c r="A1910" s="9" t="n">
        <v>39330</v>
      </c>
      <c r="B1910" s="5" t="n">
        <v>144.97</v>
      </c>
      <c r="C1910" s="5" t="n">
        <v>145.84</v>
      </c>
      <c r="D1910" s="5" t="n">
        <v>136.1</v>
      </c>
      <c r="E1910" s="5" t="n">
        <v>136.76</v>
      </c>
      <c r="F1910" s="5" t="n">
        <v>83150800</v>
      </c>
      <c r="G1910" s="5" t="n">
        <v>136.18</v>
      </c>
    </row>
    <row collapsed="false" customFormat="false" customHeight="false" hidden="false" ht="13.3" outlineLevel="0" r="1911">
      <c r="A1911" s="9" t="n">
        <v>39331</v>
      </c>
      <c r="B1911" s="5" t="n">
        <v>135.56</v>
      </c>
      <c r="C1911" s="5" t="n">
        <v>137.57</v>
      </c>
      <c r="D1911" s="5" t="n">
        <v>132.71</v>
      </c>
      <c r="E1911" s="5" t="n">
        <v>135.01</v>
      </c>
      <c r="F1911" s="5" t="n">
        <v>67902200</v>
      </c>
      <c r="G1911" s="5" t="n">
        <v>134.43</v>
      </c>
    </row>
    <row collapsed="false" customFormat="false" customHeight="false" hidden="false" ht="13.3" outlineLevel="0" r="1912">
      <c r="A1912" s="9" t="n">
        <v>39332</v>
      </c>
      <c r="B1912" s="5" t="n">
        <v>132.01</v>
      </c>
      <c r="C1912" s="5" t="n">
        <v>132.3</v>
      </c>
      <c r="D1912" s="5" t="n">
        <v>130</v>
      </c>
      <c r="E1912" s="5" t="n">
        <v>131.77</v>
      </c>
      <c r="F1912" s="5" t="n">
        <v>51092000</v>
      </c>
      <c r="G1912" s="5" t="n">
        <v>131.21</v>
      </c>
    </row>
    <row collapsed="false" customFormat="false" customHeight="false" hidden="false" ht="13.3" outlineLevel="0" r="1913">
      <c r="A1913" s="9" t="n">
        <v>39335</v>
      </c>
      <c r="B1913" s="5" t="n">
        <v>136.99</v>
      </c>
      <c r="C1913" s="5" t="n">
        <v>138.04</v>
      </c>
      <c r="D1913" s="5" t="n">
        <v>133.95</v>
      </c>
      <c r="E1913" s="5" t="n">
        <v>136.71</v>
      </c>
      <c r="F1913" s="5" t="n">
        <v>53137100</v>
      </c>
      <c r="G1913" s="5" t="n">
        <v>136.13</v>
      </c>
    </row>
    <row collapsed="false" customFormat="false" customHeight="false" hidden="false" ht="13.3" outlineLevel="0" r="1914">
      <c r="A1914" s="9" t="n">
        <v>39336</v>
      </c>
      <c r="B1914" s="5" t="n">
        <v>137.9</v>
      </c>
      <c r="C1914" s="5" t="n">
        <v>138.3</v>
      </c>
      <c r="D1914" s="5" t="n">
        <v>133.75</v>
      </c>
      <c r="E1914" s="5" t="n">
        <v>135.49</v>
      </c>
      <c r="F1914" s="5" t="n">
        <v>34710200</v>
      </c>
      <c r="G1914" s="5" t="n">
        <v>134.91</v>
      </c>
    </row>
    <row collapsed="false" customFormat="false" customHeight="false" hidden="false" ht="13.3" outlineLevel="0" r="1915">
      <c r="A1915" s="9" t="n">
        <v>39337</v>
      </c>
      <c r="B1915" s="5" t="n">
        <v>135.99</v>
      </c>
      <c r="C1915" s="5" t="n">
        <v>139.4</v>
      </c>
      <c r="D1915" s="5" t="n">
        <v>135.75</v>
      </c>
      <c r="E1915" s="5" t="n">
        <v>136.85</v>
      </c>
      <c r="F1915" s="5" t="n">
        <v>36527500</v>
      </c>
      <c r="G1915" s="5" t="n">
        <v>136.26</v>
      </c>
    </row>
    <row collapsed="false" customFormat="false" customHeight="false" hidden="false" ht="13.3" outlineLevel="0" r="1916">
      <c r="A1916" s="9" t="n">
        <v>39338</v>
      </c>
      <c r="B1916" s="5" t="n">
        <v>138.83</v>
      </c>
      <c r="C1916" s="5" t="n">
        <v>139</v>
      </c>
      <c r="D1916" s="5" t="n">
        <v>136.65</v>
      </c>
      <c r="E1916" s="5" t="n">
        <v>137.2</v>
      </c>
      <c r="F1916" s="5" t="n">
        <v>23434400</v>
      </c>
      <c r="G1916" s="5" t="n">
        <v>136.61</v>
      </c>
    </row>
    <row collapsed="false" customFormat="false" customHeight="false" hidden="false" ht="13.3" outlineLevel="0" r="1917">
      <c r="A1917" s="9" t="n">
        <v>39339</v>
      </c>
      <c r="B1917" s="5" t="n">
        <v>136.57</v>
      </c>
      <c r="C1917" s="5" t="n">
        <v>138.98</v>
      </c>
      <c r="D1917" s="5" t="n">
        <v>136.2</v>
      </c>
      <c r="E1917" s="5" t="n">
        <v>138.81</v>
      </c>
      <c r="F1917" s="5" t="n">
        <v>21690000</v>
      </c>
      <c r="G1917" s="5" t="n">
        <v>138.22</v>
      </c>
    </row>
    <row collapsed="false" customFormat="false" customHeight="false" hidden="false" ht="13.3" outlineLevel="0" r="1918">
      <c r="A1918" s="9" t="n">
        <v>39342</v>
      </c>
      <c r="B1918" s="5" t="n">
        <v>138.99</v>
      </c>
      <c r="C1918" s="5" t="n">
        <v>140.59</v>
      </c>
      <c r="D1918" s="5" t="n">
        <v>137.6</v>
      </c>
      <c r="E1918" s="5" t="n">
        <v>138.41</v>
      </c>
      <c r="F1918" s="5" t="n">
        <v>28334700</v>
      </c>
      <c r="G1918" s="5" t="n">
        <v>137.82</v>
      </c>
    </row>
    <row collapsed="false" customFormat="false" customHeight="false" hidden="false" ht="13.3" outlineLevel="0" r="1919">
      <c r="A1919" s="9" t="n">
        <v>39343</v>
      </c>
      <c r="B1919" s="5" t="n">
        <v>139.06</v>
      </c>
      <c r="C1919" s="5" t="n">
        <v>142.85</v>
      </c>
      <c r="D1919" s="5" t="n">
        <v>137.83</v>
      </c>
      <c r="E1919" s="5" t="n">
        <v>140.92</v>
      </c>
      <c r="F1919" s="5" t="n">
        <v>38003200</v>
      </c>
      <c r="G1919" s="5" t="n">
        <v>140.32</v>
      </c>
    </row>
    <row collapsed="false" customFormat="false" customHeight="false" hidden="false" ht="13.3" outlineLevel="0" r="1920">
      <c r="A1920" s="9" t="n">
        <v>39344</v>
      </c>
      <c r="B1920" s="5" t="n">
        <v>143.02</v>
      </c>
      <c r="C1920" s="5" t="n">
        <v>143.16</v>
      </c>
      <c r="D1920" s="5" t="n">
        <v>139.4</v>
      </c>
      <c r="E1920" s="5" t="n">
        <v>140.77</v>
      </c>
      <c r="F1920" s="5" t="n">
        <v>36674300</v>
      </c>
      <c r="G1920" s="5" t="n">
        <v>140.17</v>
      </c>
    </row>
    <row collapsed="false" customFormat="false" customHeight="false" hidden="false" ht="13.3" outlineLevel="0" r="1921">
      <c r="A1921" s="9" t="n">
        <v>39345</v>
      </c>
      <c r="B1921" s="5" t="n">
        <v>140.15</v>
      </c>
      <c r="C1921" s="5" t="n">
        <v>141.79</v>
      </c>
      <c r="D1921" s="5" t="n">
        <v>139.32</v>
      </c>
      <c r="E1921" s="5" t="n">
        <v>140.31</v>
      </c>
      <c r="F1921" s="5" t="n">
        <v>24708600</v>
      </c>
      <c r="G1921" s="5" t="n">
        <v>139.71</v>
      </c>
    </row>
    <row collapsed="false" customFormat="false" customHeight="false" hidden="false" ht="13.3" outlineLevel="0" r="1922">
      <c r="A1922" s="9" t="n">
        <v>39346</v>
      </c>
      <c r="B1922" s="5" t="n">
        <v>141.14</v>
      </c>
      <c r="C1922" s="5" t="n">
        <v>144.65</v>
      </c>
      <c r="D1922" s="5" t="n">
        <v>140.31</v>
      </c>
      <c r="E1922" s="5" t="n">
        <v>144.15</v>
      </c>
      <c r="F1922" s="5" t="n">
        <v>40674300</v>
      </c>
      <c r="G1922" s="5" t="n">
        <v>143.53</v>
      </c>
    </row>
    <row collapsed="false" customFormat="false" customHeight="false" hidden="false" ht="13.3" outlineLevel="0" r="1923">
      <c r="A1923" s="9" t="n">
        <v>39349</v>
      </c>
      <c r="B1923" s="5" t="n">
        <v>146.73</v>
      </c>
      <c r="C1923" s="5" t="n">
        <v>149.85</v>
      </c>
      <c r="D1923" s="5" t="n">
        <v>146.65</v>
      </c>
      <c r="E1923" s="5" t="n">
        <v>148.28</v>
      </c>
      <c r="F1923" s="5" t="n">
        <v>37577200</v>
      </c>
      <c r="G1923" s="5" t="n">
        <v>147.65</v>
      </c>
    </row>
    <row collapsed="false" customFormat="false" customHeight="false" hidden="false" ht="13.3" outlineLevel="0" r="1924">
      <c r="A1924" s="9" t="n">
        <v>39350</v>
      </c>
      <c r="B1924" s="5" t="n">
        <v>146.84</v>
      </c>
      <c r="C1924" s="5" t="n">
        <v>153.22</v>
      </c>
      <c r="D1924" s="5" t="n">
        <v>146.82</v>
      </c>
      <c r="E1924" s="5" t="n">
        <v>153.18</v>
      </c>
      <c r="F1924" s="5" t="n">
        <v>42591100</v>
      </c>
      <c r="G1924" s="5" t="n">
        <v>152.53</v>
      </c>
    </row>
    <row collapsed="false" customFormat="false" customHeight="false" hidden="false" ht="13.3" outlineLevel="0" r="1925">
      <c r="A1925" s="9" t="n">
        <v>39351</v>
      </c>
      <c r="B1925" s="5" t="n">
        <v>154.47</v>
      </c>
      <c r="C1925" s="5" t="n">
        <v>155</v>
      </c>
      <c r="D1925" s="5" t="n">
        <v>151.25</v>
      </c>
      <c r="E1925" s="5" t="n">
        <v>152.77</v>
      </c>
      <c r="F1925" s="5" t="n">
        <v>34831000</v>
      </c>
      <c r="G1925" s="5" t="n">
        <v>152.12</v>
      </c>
    </row>
    <row collapsed="false" customFormat="false" customHeight="false" hidden="false" ht="13.3" outlineLevel="0" r="1926">
      <c r="A1926" s="9" t="n">
        <v>39352</v>
      </c>
      <c r="B1926" s="5" t="n">
        <v>153.77</v>
      </c>
      <c r="C1926" s="5" t="n">
        <v>154.52</v>
      </c>
      <c r="D1926" s="5" t="n">
        <v>152.32</v>
      </c>
      <c r="E1926" s="5" t="n">
        <v>154.5</v>
      </c>
      <c r="F1926" s="5" t="n">
        <v>23507100</v>
      </c>
      <c r="G1926" s="5" t="n">
        <v>153.84</v>
      </c>
    </row>
    <row collapsed="false" customFormat="false" customHeight="false" hidden="false" ht="13.3" outlineLevel="0" r="1927">
      <c r="A1927" s="9" t="n">
        <v>39353</v>
      </c>
      <c r="B1927" s="5" t="n">
        <v>153.44</v>
      </c>
      <c r="C1927" s="5" t="n">
        <v>154.6</v>
      </c>
      <c r="D1927" s="5" t="n">
        <v>152.75</v>
      </c>
      <c r="E1927" s="5" t="n">
        <v>153.47</v>
      </c>
      <c r="F1927" s="5" t="n">
        <v>21967900</v>
      </c>
      <c r="G1927" s="5" t="n">
        <v>152.81</v>
      </c>
    </row>
    <row collapsed="false" customFormat="false" customHeight="false" hidden="false" ht="13.3" outlineLevel="0" r="1928">
      <c r="A1928" s="9" t="n">
        <v>39356</v>
      </c>
      <c r="B1928" s="5" t="n">
        <v>154.63</v>
      </c>
      <c r="C1928" s="5" t="n">
        <v>157.41</v>
      </c>
      <c r="D1928" s="5" t="n">
        <v>152.93</v>
      </c>
      <c r="E1928" s="5" t="n">
        <v>156.34</v>
      </c>
      <c r="F1928" s="5" t="n">
        <v>29895300</v>
      </c>
      <c r="G1928" s="5" t="n">
        <v>155.67</v>
      </c>
    </row>
    <row collapsed="false" customFormat="false" customHeight="false" hidden="false" ht="13.3" outlineLevel="0" r="1929">
      <c r="A1929" s="9" t="n">
        <v>39357</v>
      </c>
      <c r="B1929" s="5" t="n">
        <v>156.55</v>
      </c>
      <c r="C1929" s="5" t="n">
        <v>158.59</v>
      </c>
      <c r="D1929" s="5" t="n">
        <v>155.89</v>
      </c>
      <c r="E1929" s="5" t="n">
        <v>158.45</v>
      </c>
      <c r="F1929" s="5" t="n">
        <v>28288200</v>
      </c>
      <c r="G1929" s="5" t="n">
        <v>157.77</v>
      </c>
    </row>
    <row collapsed="false" customFormat="false" customHeight="false" hidden="false" ht="13.3" outlineLevel="0" r="1930">
      <c r="A1930" s="9" t="n">
        <v>39358</v>
      </c>
      <c r="B1930" s="5" t="n">
        <v>157.78</v>
      </c>
      <c r="C1930" s="5" t="n">
        <v>159.18</v>
      </c>
      <c r="D1930" s="5" t="n">
        <v>157.01</v>
      </c>
      <c r="E1930" s="5" t="n">
        <v>157.92</v>
      </c>
      <c r="F1930" s="5" t="n">
        <v>24732800</v>
      </c>
      <c r="G1930" s="5" t="n">
        <v>157.24</v>
      </c>
    </row>
    <row collapsed="false" customFormat="false" customHeight="false" hidden="false" ht="13.3" outlineLevel="0" r="1931">
      <c r="A1931" s="9" t="n">
        <v>39359</v>
      </c>
      <c r="B1931" s="5" t="n">
        <v>158</v>
      </c>
      <c r="C1931" s="5" t="n">
        <v>158.08</v>
      </c>
      <c r="D1931" s="5" t="n">
        <v>153.5</v>
      </c>
      <c r="E1931" s="5" t="n">
        <v>156.24</v>
      </c>
      <c r="F1931" s="5" t="n">
        <v>23462800</v>
      </c>
      <c r="G1931" s="5" t="n">
        <v>155.57</v>
      </c>
    </row>
    <row collapsed="false" customFormat="false" customHeight="false" hidden="false" ht="13.3" outlineLevel="0" r="1932">
      <c r="A1932" s="9" t="n">
        <v>39360</v>
      </c>
      <c r="B1932" s="5" t="n">
        <v>158.37</v>
      </c>
      <c r="C1932" s="5" t="n">
        <v>161.58</v>
      </c>
      <c r="D1932" s="5" t="n">
        <v>157.7</v>
      </c>
      <c r="E1932" s="5" t="n">
        <v>161.45</v>
      </c>
      <c r="F1932" s="5" t="n">
        <v>33695400</v>
      </c>
      <c r="G1932" s="5" t="n">
        <v>160.76</v>
      </c>
    </row>
    <row collapsed="false" customFormat="false" customHeight="false" hidden="false" ht="13.3" outlineLevel="0" r="1933">
      <c r="A1933" s="9" t="n">
        <v>39363</v>
      </c>
      <c r="B1933" s="5" t="n">
        <v>163.49</v>
      </c>
      <c r="C1933" s="5" t="n">
        <v>167.91</v>
      </c>
      <c r="D1933" s="5" t="n">
        <v>162.97</v>
      </c>
      <c r="E1933" s="5" t="n">
        <v>167.91</v>
      </c>
      <c r="F1933" s="5" t="n">
        <v>29854600</v>
      </c>
      <c r="G1933" s="5" t="n">
        <v>167.19</v>
      </c>
    </row>
    <row collapsed="false" customFormat="false" customHeight="false" hidden="false" ht="13.3" outlineLevel="0" r="1934">
      <c r="A1934" s="9" t="n">
        <v>39364</v>
      </c>
      <c r="B1934" s="5" t="n">
        <v>170.2</v>
      </c>
      <c r="C1934" s="5" t="n">
        <v>171.11</v>
      </c>
      <c r="D1934" s="5" t="n">
        <v>166.68</v>
      </c>
      <c r="E1934" s="5" t="n">
        <v>167.86</v>
      </c>
      <c r="F1934" s="5" t="n">
        <v>39438800</v>
      </c>
      <c r="G1934" s="5" t="n">
        <v>167.14</v>
      </c>
    </row>
    <row collapsed="false" customFormat="false" customHeight="false" hidden="false" ht="13.3" outlineLevel="0" r="1935">
      <c r="A1935" s="9" t="n">
        <v>39365</v>
      </c>
      <c r="B1935" s="5" t="n">
        <v>167.55</v>
      </c>
      <c r="C1935" s="5" t="n">
        <v>167.88</v>
      </c>
      <c r="D1935" s="5" t="n">
        <v>165.6</v>
      </c>
      <c r="E1935" s="5" t="n">
        <v>166.79</v>
      </c>
      <c r="F1935" s="5" t="n">
        <v>23842500</v>
      </c>
      <c r="G1935" s="5" t="n">
        <v>166.08</v>
      </c>
    </row>
    <row collapsed="false" customFormat="false" customHeight="false" hidden="false" ht="13.3" outlineLevel="0" r="1936">
      <c r="A1936" s="9" t="n">
        <v>39366</v>
      </c>
      <c r="B1936" s="5" t="n">
        <v>169.49</v>
      </c>
      <c r="C1936" s="5" t="n">
        <v>171.88</v>
      </c>
      <c r="D1936" s="5" t="n">
        <v>153.21</v>
      </c>
      <c r="E1936" s="5" t="n">
        <v>162.23</v>
      </c>
      <c r="F1936" s="5" t="n">
        <v>58714000</v>
      </c>
      <c r="G1936" s="5" t="n">
        <v>161.54</v>
      </c>
    </row>
    <row collapsed="false" customFormat="false" customHeight="false" hidden="false" ht="13.3" outlineLevel="0" r="1937">
      <c r="A1937" s="9" t="n">
        <v>39367</v>
      </c>
      <c r="B1937" s="5" t="n">
        <v>163.01</v>
      </c>
      <c r="C1937" s="5" t="n">
        <v>167.28</v>
      </c>
      <c r="D1937" s="5" t="n">
        <v>161.8</v>
      </c>
      <c r="E1937" s="5" t="n">
        <v>167.25</v>
      </c>
      <c r="F1937" s="5" t="n">
        <v>35292000</v>
      </c>
      <c r="G1937" s="5" t="n">
        <v>166.53</v>
      </c>
    </row>
    <row collapsed="false" customFormat="false" customHeight="false" hidden="false" ht="13.3" outlineLevel="0" r="1938">
      <c r="A1938" s="9" t="n">
        <v>39370</v>
      </c>
      <c r="B1938" s="5" t="n">
        <v>167.98</v>
      </c>
      <c r="C1938" s="5" t="n">
        <v>169.57</v>
      </c>
      <c r="D1938" s="5" t="n">
        <v>163.5</v>
      </c>
      <c r="E1938" s="5" t="n">
        <v>166.98</v>
      </c>
      <c r="F1938" s="5" t="n">
        <v>38497500</v>
      </c>
      <c r="G1938" s="5" t="n">
        <v>166.27</v>
      </c>
    </row>
    <row collapsed="false" customFormat="false" customHeight="false" hidden="false" ht="13.3" outlineLevel="0" r="1939">
      <c r="A1939" s="9" t="n">
        <v>39371</v>
      </c>
      <c r="B1939" s="5" t="n">
        <v>165.54</v>
      </c>
      <c r="C1939" s="5" t="n">
        <v>170.18</v>
      </c>
      <c r="D1939" s="5" t="n">
        <v>165.15</v>
      </c>
      <c r="E1939" s="5" t="n">
        <v>169.58</v>
      </c>
      <c r="F1939" s="5" t="n">
        <v>38136800</v>
      </c>
      <c r="G1939" s="5" t="n">
        <v>168.86</v>
      </c>
    </row>
    <row collapsed="false" customFormat="false" customHeight="false" hidden="false" ht="13.3" outlineLevel="0" r="1940">
      <c r="A1940" s="9" t="n">
        <v>39372</v>
      </c>
      <c r="B1940" s="5" t="n">
        <v>172.69</v>
      </c>
      <c r="C1940" s="5" t="n">
        <v>173.04</v>
      </c>
      <c r="D1940" s="5" t="n">
        <v>169.18</v>
      </c>
      <c r="E1940" s="5" t="n">
        <v>172.75</v>
      </c>
      <c r="F1940" s="5" t="n">
        <v>40271900</v>
      </c>
      <c r="G1940" s="5" t="n">
        <v>172.01</v>
      </c>
    </row>
    <row collapsed="false" customFormat="false" customHeight="false" hidden="false" ht="13.3" outlineLevel="0" r="1941">
      <c r="A1941" s="9" t="n">
        <v>39373</v>
      </c>
      <c r="B1941" s="5" t="n">
        <v>171.5</v>
      </c>
      <c r="C1941" s="5" t="n">
        <v>174.19</v>
      </c>
      <c r="D1941" s="5" t="n">
        <v>171.05</v>
      </c>
      <c r="E1941" s="5" t="n">
        <v>173.5</v>
      </c>
      <c r="F1941" s="5" t="n">
        <v>29417000</v>
      </c>
      <c r="G1941" s="5" t="n">
        <v>172.76</v>
      </c>
    </row>
    <row collapsed="false" customFormat="false" customHeight="false" hidden="false" ht="13.3" outlineLevel="0" r="1942">
      <c r="A1942" s="9" t="n">
        <v>39374</v>
      </c>
      <c r="B1942" s="5" t="n">
        <v>174.24</v>
      </c>
      <c r="C1942" s="5" t="n">
        <v>174.63</v>
      </c>
      <c r="D1942" s="5" t="n">
        <v>170</v>
      </c>
      <c r="E1942" s="5" t="n">
        <v>170.42</v>
      </c>
      <c r="F1942" s="5" t="n">
        <v>46135000</v>
      </c>
      <c r="G1942" s="5" t="n">
        <v>169.69</v>
      </c>
    </row>
    <row collapsed="false" customFormat="false" customHeight="false" hidden="false" ht="13.3" outlineLevel="0" r="1943">
      <c r="A1943" s="9" t="n">
        <v>39377</v>
      </c>
      <c r="B1943" s="5" t="n">
        <v>170.35</v>
      </c>
      <c r="C1943" s="5" t="n">
        <v>174.9</v>
      </c>
      <c r="D1943" s="5" t="n">
        <v>169.96</v>
      </c>
      <c r="E1943" s="5" t="n">
        <v>174.36</v>
      </c>
      <c r="F1943" s="5" t="n">
        <v>58910700</v>
      </c>
      <c r="G1943" s="5" t="n">
        <v>173.61</v>
      </c>
    </row>
    <row collapsed="false" customFormat="false" customHeight="false" hidden="false" ht="13.3" outlineLevel="0" r="1944">
      <c r="A1944" s="9" t="n">
        <v>39378</v>
      </c>
      <c r="B1944" s="5" t="n">
        <v>188.56</v>
      </c>
      <c r="C1944" s="5" t="n">
        <v>188.6</v>
      </c>
      <c r="D1944" s="5" t="n">
        <v>182.76</v>
      </c>
      <c r="E1944" s="5" t="n">
        <v>186.16</v>
      </c>
      <c r="F1944" s="5" t="n">
        <v>64113000</v>
      </c>
      <c r="G1944" s="5" t="n">
        <v>185.36</v>
      </c>
    </row>
    <row collapsed="false" customFormat="false" customHeight="false" hidden="false" ht="13.3" outlineLevel="0" r="1945">
      <c r="A1945" s="9" t="n">
        <v>39379</v>
      </c>
      <c r="B1945" s="5" t="n">
        <v>185.81</v>
      </c>
      <c r="C1945" s="5" t="n">
        <v>187.21</v>
      </c>
      <c r="D1945" s="5" t="n">
        <v>179.24</v>
      </c>
      <c r="E1945" s="5" t="n">
        <v>185.93</v>
      </c>
      <c r="F1945" s="5" t="n">
        <v>46017200</v>
      </c>
      <c r="G1945" s="5" t="n">
        <v>185.14</v>
      </c>
    </row>
    <row collapsed="false" customFormat="false" customHeight="false" hidden="false" ht="13.3" outlineLevel="0" r="1946">
      <c r="A1946" s="9" t="n">
        <v>39380</v>
      </c>
      <c r="B1946" s="5" t="n">
        <v>184.87</v>
      </c>
      <c r="C1946" s="5" t="n">
        <v>185.9</v>
      </c>
      <c r="D1946" s="5" t="n">
        <v>181.66</v>
      </c>
      <c r="E1946" s="5" t="n">
        <v>182.78</v>
      </c>
      <c r="F1946" s="5" t="n">
        <v>34771500</v>
      </c>
      <c r="G1946" s="5" t="n">
        <v>182</v>
      </c>
    </row>
    <row collapsed="false" customFormat="false" customHeight="false" hidden="false" ht="13.3" outlineLevel="0" r="1947">
      <c r="A1947" s="9" t="n">
        <v>39381</v>
      </c>
      <c r="B1947" s="5" t="n">
        <v>185.29</v>
      </c>
      <c r="C1947" s="5" t="n">
        <v>185.37</v>
      </c>
      <c r="D1947" s="5" t="n">
        <v>182.88</v>
      </c>
      <c r="E1947" s="5" t="n">
        <v>184.7</v>
      </c>
      <c r="F1947" s="5" t="n">
        <v>25219800</v>
      </c>
      <c r="G1947" s="5" t="n">
        <v>183.91</v>
      </c>
    </row>
    <row collapsed="false" customFormat="false" customHeight="false" hidden="false" ht="13.3" outlineLevel="0" r="1948">
      <c r="A1948" s="9" t="n">
        <v>39384</v>
      </c>
      <c r="B1948" s="5" t="n">
        <v>185.45</v>
      </c>
      <c r="C1948" s="5" t="n">
        <v>186.59</v>
      </c>
      <c r="D1948" s="5" t="n">
        <v>184.7</v>
      </c>
      <c r="E1948" s="5" t="n">
        <v>185.09</v>
      </c>
      <c r="F1948" s="5" t="n">
        <v>19305500</v>
      </c>
      <c r="G1948" s="5" t="n">
        <v>184.3</v>
      </c>
    </row>
    <row collapsed="false" customFormat="false" customHeight="false" hidden="false" ht="13.3" outlineLevel="0" r="1949">
      <c r="A1949" s="9" t="n">
        <v>39385</v>
      </c>
      <c r="B1949" s="5" t="n">
        <v>186.18</v>
      </c>
      <c r="C1949" s="5" t="n">
        <v>189.37</v>
      </c>
      <c r="D1949" s="5" t="n">
        <v>184.73</v>
      </c>
      <c r="E1949" s="5" t="n">
        <v>187</v>
      </c>
      <c r="F1949" s="5" t="n">
        <v>33550500</v>
      </c>
      <c r="G1949" s="5" t="n">
        <v>186.2</v>
      </c>
    </row>
    <row collapsed="false" customFormat="false" customHeight="false" hidden="false" ht="13.3" outlineLevel="0" r="1950">
      <c r="A1950" s="9" t="n">
        <v>39386</v>
      </c>
      <c r="B1950" s="5" t="n">
        <v>187.63</v>
      </c>
      <c r="C1950" s="5" t="n">
        <v>190.12</v>
      </c>
      <c r="D1950" s="5" t="n">
        <v>184.95</v>
      </c>
      <c r="E1950" s="5" t="n">
        <v>189.95</v>
      </c>
      <c r="F1950" s="5" t="n">
        <v>29761100</v>
      </c>
      <c r="G1950" s="5" t="n">
        <v>189.14</v>
      </c>
    </row>
    <row collapsed="false" customFormat="false" customHeight="false" hidden="false" ht="13.3" outlineLevel="0" r="1951">
      <c r="A1951" s="9" t="n">
        <v>39387</v>
      </c>
      <c r="B1951" s="5" t="n">
        <v>188.6</v>
      </c>
      <c r="C1951" s="5" t="n">
        <v>190.1</v>
      </c>
      <c r="D1951" s="5" t="n">
        <v>180</v>
      </c>
      <c r="E1951" s="5" t="n">
        <v>187.44</v>
      </c>
      <c r="F1951" s="5" t="n">
        <v>28751300</v>
      </c>
      <c r="G1951" s="5" t="n">
        <v>186.64</v>
      </c>
    </row>
    <row collapsed="false" customFormat="false" customHeight="false" hidden="false" ht="13.3" outlineLevel="0" r="1952">
      <c r="A1952" s="9" t="n">
        <v>39388</v>
      </c>
      <c r="B1952" s="5" t="n">
        <v>189.21</v>
      </c>
      <c r="C1952" s="5" t="n">
        <v>189.44</v>
      </c>
      <c r="D1952" s="5" t="n">
        <v>183.49</v>
      </c>
      <c r="E1952" s="5" t="n">
        <v>187.87</v>
      </c>
      <c r="F1952" s="5" t="n">
        <v>35789800</v>
      </c>
      <c r="G1952" s="5" t="n">
        <v>187.07</v>
      </c>
    </row>
    <row collapsed="false" customFormat="false" customHeight="false" hidden="false" ht="13.3" outlineLevel="0" r="1953">
      <c r="A1953" s="9" t="n">
        <v>39391</v>
      </c>
      <c r="B1953" s="5" t="n">
        <v>185.29</v>
      </c>
      <c r="C1953" s="5" t="n">
        <v>188.96</v>
      </c>
      <c r="D1953" s="5" t="n">
        <v>184.24</v>
      </c>
      <c r="E1953" s="5" t="n">
        <v>186.18</v>
      </c>
      <c r="F1953" s="5" t="n">
        <v>28720600</v>
      </c>
      <c r="G1953" s="5" t="n">
        <v>185.38</v>
      </c>
    </row>
    <row collapsed="false" customFormat="false" customHeight="false" hidden="false" ht="13.3" outlineLevel="0" r="1954">
      <c r="A1954" s="9" t="n">
        <v>39392</v>
      </c>
      <c r="B1954" s="5" t="n">
        <v>187.05</v>
      </c>
      <c r="C1954" s="5" t="n">
        <v>192</v>
      </c>
      <c r="D1954" s="5" t="n">
        <v>185.27</v>
      </c>
      <c r="E1954" s="5" t="n">
        <v>191.79</v>
      </c>
      <c r="F1954" s="5" t="n">
        <v>34097400</v>
      </c>
      <c r="G1954" s="5" t="n">
        <v>190.97</v>
      </c>
    </row>
    <row collapsed="false" customFormat="false" customHeight="false" hidden="false" ht="13.3" outlineLevel="0" r="1955">
      <c r="A1955" s="9" t="n">
        <v>39393</v>
      </c>
      <c r="B1955" s="5" t="n">
        <v>190.61</v>
      </c>
      <c r="C1955" s="5" t="n">
        <v>192.68</v>
      </c>
      <c r="D1955" s="5" t="n">
        <v>186.13</v>
      </c>
      <c r="E1955" s="5" t="n">
        <v>186.3</v>
      </c>
      <c r="F1955" s="5" t="n">
        <v>35473400</v>
      </c>
      <c r="G1955" s="5" t="n">
        <v>185.5</v>
      </c>
    </row>
    <row collapsed="false" customFormat="false" customHeight="false" hidden="false" ht="13.3" outlineLevel="0" r="1956">
      <c r="A1956" s="9" t="n">
        <v>39394</v>
      </c>
      <c r="B1956" s="5" t="n">
        <v>186.67</v>
      </c>
      <c r="C1956" s="5" t="n">
        <v>186.9</v>
      </c>
      <c r="D1956" s="5" t="n">
        <v>167.77</v>
      </c>
      <c r="E1956" s="5" t="n">
        <v>175.47</v>
      </c>
      <c r="F1956" s="5" t="n">
        <v>67458500</v>
      </c>
      <c r="G1956" s="5" t="n">
        <v>174.72</v>
      </c>
    </row>
    <row collapsed="false" customFormat="false" customHeight="false" hidden="false" ht="13.3" outlineLevel="0" r="1957">
      <c r="A1957" s="9" t="n">
        <v>39395</v>
      </c>
      <c r="B1957" s="5" t="n">
        <v>171.15</v>
      </c>
      <c r="C1957" s="5" t="n">
        <v>175.12</v>
      </c>
      <c r="D1957" s="5" t="n">
        <v>165.21</v>
      </c>
      <c r="E1957" s="5" t="n">
        <v>165.37</v>
      </c>
      <c r="F1957" s="5" t="n">
        <v>54458700</v>
      </c>
      <c r="G1957" s="5" t="n">
        <v>164.66</v>
      </c>
    </row>
    <row collapsed="false" customFormat="false" customHeight="false" hidden="false" ht="13.3" outlineLevel="0" r="1958">
      <c r="A1958" s="9" t="n">
        <v>39398</v>
      </c>
      <c r="B1958" s="5" t="n">
        <v>165.28</v>
      </c>
      <c r="C1958" s="5" t="n">
        <v>167.7</v>
      </c>
      <c r="D1958" s="5" t="n">
        <v>150.63</v>
      </c>
      <c r="E1958" s="5" t="n">
        <v>153.76</v>
      </c>
      <c r="F1958" s="5" t="n">
        <v>63057700</v>
      </c>
      <c r="G1958" s="5" t="n">
        <v>153.1</v>
      </c>
    </row>
    <row collapsed="false" customFormat="false" customHeight="false" hidden="false" ht="13.3" outlineLevel="0" r="1959">
      <c r="A1959" s="9" t="n">
        <v>39399</v>
      </c>
      <c r="B1959" s="5" t="n">
        <v>160.85</v>
      </c>
      <c r="C1959" s="5" t="n">
        <v>170.98</v>
      </c>
      <c r="D1959" s="5" t="n">
        <v>153.76</v>
      </c>
      <c r="E1959" s="5" t="n">
        <v>169.96</v>
      </c>
      <c r="F1959" s="5" t="n">
        <v>62034100</v>
      </c>
      <c r="G1959" s="5" t="n">
        <v>169.23</v>
      </c>
    </row>
    <row collapsed="false" customFormat="false" customHeight="false" hidden="false" ht="13.3" outlineLevel="0" r="1960">
      <c r="A1960" s="9" t="n">
        <v>39400</v>
      </c>
      <c r="B1960" s="5" t="n">
        <v>177.16</v>
      </c>
      <c r="C1960" s="5" t="n">
        <v>177.57</v>
      </c>
      <c r="D1960" s="5" t="n">
        <v>163.74</v>
      </c>
      <c r="E1960" s="5" t="n">
        <v>166.11</v>
      </c>
      <c r="F1960" s="5" t="n">
        <v>51695400</v>
      </c>
      <c r="G1960" s="5" t="n">
        <v>165.4</v>
      </c>
    </row>
    <row collapsed="false" customFormat="false" customHeight="false" hidden="false" ht="13.3" outlineLevel="0" r="1961">
      <c r="A1961" s="9" t="n">
        <v>39401</v>
      </c>
      <c r="B1961" s="5" t="n">
        <v>166.39</v>
      </c>
      <c r="C1961" s="5" t="n">
        <v>169.59</v>
      </c>
      <c r="D1961" s="5" t="n">
        <v>160.3</v>
      </c>
      <c r="E1961" s="5" t="n">
        <v>164.3</v>
      </c>
      <c r="F1961" s="5" t="n">
        <v>53095600</v>
      </c>
      <c r="G1961" s="5" t="n">
        <v>163.6</v>
      </c>
    </row>
    <row collapsed="false" customFormat="false" customHeight="false" hidden="false" ht="13.3" outlineLevel="0" r="1962">
      <c r="A1962" s="9" t="n">
        <v>39402</v>
      </c>
      <c r="B1962" s="5" t="n">
        <v>165.3</v>
      </c>
      <c r="C1962" s="5" t="n">
        <v>167.02</v>
      </c>
      <c r="D1962" s="5" t="n">
        <v>159.33</v>
      </c>
      <c r="E1962" s="5" t="n">
        <v>166.39</v>
      </c>
      <c r="F1962" s="5" t="n">
        <v>49391300</v>
      </c>
      <c r="G1962" s="5" t="n">
        <v>165.68</v>
      </c>
    </row>
    <row collapsed="false" customFormat="false" customHeight="false" hidden="false" ht="13.3" outlineLevel="0" r="1963">
      <c r="A1963" s="9" t="n">
        <v>39405</v>
      </c>
      <c r="B1963" s="5" t="n">
        <v>166.1</v>
      </c>
      <c r="C1963" s="5" t="n">
        <v>168.2</v>
      </c>
      <c r="D1963" s="5" t="n">
        <v>162.1</v>
      </c>
      <c r="E1963" s="5" t="n">
        <v>163.95</v>
      </c>
      <c r="F1963" s="5" t="n">
        <v>41196800</v>
      </c>
      <c r="G1963" s="5" t="n">
        <v>163.25</v>
      </c>
    </row>
    <row collapsed="false" customFormat="false" customHeight="false" hidden="false" ht="13.3" outlineLevel="0" r="1964">
      <c r="A1964" s="9" t="n">
        <v>39406</v>
      </c>
      <c r="B1964" s="5" t="n">
        <v>165.67</v>
      </c>
      <c r="C1964" s="5" t="n">
        <v>171.79</v>
      </c>
      <c r="D1964" s="5" t="n">
        <v>163.53</v>
      </c>
      <c r="E1964" s="5" t="n">
        <v>168.85</v>
      </c>
      <c r="F1964" s="5" t="n">
        <v>55130100</v>
      </c>
      <c r="G1964" s="5" t="n">
        <v>168.13</v>
      </c>
    </row>
    <row collapsed="false" customFormat="false" customHeight="false" hidden="false" ht="13.3" outlineLevel="0" r="1965">
      <c r="A1965" s="9" t="n">
        <v>39407</v>
      </c>
      <c r="B1965" s="5" t="n">
        <v>165.84</v>
      </c>
      <c r="C1965" s="5" t="n">
        <v>172.35</v>
      </c>
      <c r="D1965" s="5" t="n">
        <v>164.67</v>
      </c>
      <c r="E1965" s="5" t="n">
        <v>168.46</v>
      </c>
      <c r="F1965" s="5" t="n">
        <v>43493200</v>
      </c>
      <c r="G1965" s="5" t="n">
        <v>167.74</v>
      </c>
    </row>
    <row collapsed="false" customFormat="false" customHeight="false" hidden="false" ht="13.3" outlineLevel="0" r="1966">
      <c r="A1966" s="9" t="n">
        <v>39409</v>
      </c>
      <c r="B1966" s="5" t="n">
        <v>172</v>
      </c>
      <c r="C1966" s="5" t="n">
        <v>172.05</v>
      </c>
      <c r="D1966" s="5" t="n">
        <v>169.75</v>
      </c>
      <c r="E1966" s="5" t="n">
        <v>171.54</v>
      </c>
      <c r="F1966" s="5" t="n">
        <v>16634200</v>
      </c>
      <c r="G1966" s="5" t="n">
        <v>170.81</v>
      </c>
    </row>
    <row collapsed="false" customFormat="false" customHeight="false" hidden="false" ht="13.3" outlineLevel="0" r="1967">
      <c r="A1967" s="9" t="n">
        <v>39412</v>
      </c>
      <c r="B1967" s="5" t="n">
        <v>173.59</v>
      </c>
      <c r="C1967" s="5" t="n">
        <v>177.27</v>
      </c>
      <c r="D1967" s="5" t="n">
        <v>172.35</v>
      </c>
      <c r="E1967" s="5" t="n">
        <v>172.54</v>
      </c>
      <c r="F1967" s="5" t="n">
        <v>46634100</v>
      </c>
      <c r="G1967" s="5" t="n">
        <v>171.8</v>
      </c>
    </row>
    <row collapsed="false" customFormat="false" customHeight="false" hidden="false" ht="13.3" outlineLevel="0" r="1968">
      <c r="A1968" s="9" t="n">
        <v>39413</v>
      </c>
      <c r="B1968" s="5" t="n">
        <v>175.22</v>
      </c>
      <c r="C1968" s="5" t="n">
        <v>175.79</v>
      </c>
      <c r="D1968" s="5" t="n">
        <v>170.01</v>
      </c>
      <c r="E1968" s="5" t="n">
        <v>174.81</v>
      </c>
      <c r="F1968" s="5" t="n">
        <v>47036800</v>
      </c>
      <c r="G1968" s="5" t="n">
        <v>174.06</v>
      </c>
    </row>
    <row collapsed="false" customFormat="false" customHeight="false" hidden="false" ht="13.3" outlineLevel="0" r="1969">
      <c r="A1969" s="9" t="n">
        <v>39414</v>
      </c>
      <c r="B1969" s="5" t="n">
        <v>176.82</v>
      </c>
      <c r="C1969" s="5" t="n">
        <v>180.6</v>
      </c>
      <c r="D1969" s="5" t="n">
        <v>175.35</v>
      </c>
      <c r="E1969" s="5" t="n">
        <v>180.22</v>
      </c>
      <c r="F1969" s="5" t="n">
        <v>41104000</v>
      </c>
      <c r="G1969" s="5" t="n">
        <v>179.45</v>
      </c>
    </row>
    <row collapsed="false" customFormat="false" customHeight="false" hidden="false" ht="13.3" outlineLevel="0" r="1970">
      <c r="A1970" s="9" t="n">
        <v>39415</v>
      </c>
      <c r="B1970" s="5" t="n">
        <v>179.43</v>
      </c>
      <c r="C1970" s="5" t="n">
        <v>185.17</v>
      </c>
      <c r="D1970" s="5" t="n">
        <v>179.15</v>
      </c>
      <c r="E1970" s="5" t="n">
        <v>184.29</v>
      </c>
      <c r="F1970" s="5" t="n">
        <v>37533100</v>
      </c>
      <c r="G1970" s="5" t="n">
        <v>183.5</v>
      </c>
    </row>
    <row collapsed="false" customFormat="false" customHeight="false" hidden="false" ht="13.3" outlineLevel="0" r="1971">
      <c r="A1971" s="9" t="n">
        <v>39416</v>
      </c>
      <c r="B1971" s="5" t="n">
        <v>187.34</v>
      </c>
      <c r="C1971" s="5" t="n">
        <v>187.7</v>
      </c>
      <c r="D1971" s="5" t="n">
        <v>179.7</v>
      </c>
      <c r="E1971" s="5" t="n">
        <v>182.22</v>
      </c>
      <c r="F1971" s="5" t="n">
        <v>42421500</v>
      </c>
      <c r="G1971" s="5" t="n">
        <v>181.44</v>
      </c>
    </row>
    <row collapsed="false" customFormat="false" customHeight="false" hidden="false" ht="13.3" outlineLevel="0" r="1972">
      <c r="A1972" s="9" t="n">
        <v>39419</v>
      </c>
      <c r="B1972" s="5" t="n">
        <v>181.86</v>
      </c>
      <c r="C1972" s="5" t="n">
        <v>184.14</v>
      </c>
      <c r="D1972" s="5" t="n">
        <v>177.7</v>
      </c>
      <c r="E1972" s="5" t="n">
        <v>178.86</v>
      </c>
      <c r="F1972" s="5" t="n">
        <v>34338200</v>
      </c>
      <c r="G1972" s="5" t="n">
        <v>178.1</v>
      </c>
    </row>
    <row collapsed="false" customFormat="false" customHeight="false" hidden="false" ht="13.3" outlineLevel="0" r="1973">
      <c r="A1973" s="9" t="n">
        <v>39420</v>
      </c>
      <c r="B1973" s="5" t="n">
        <v>177.15</v>
      </c>
      <c r="C1973" s="5" t="n">
        <v>180.9</v>
      </c>
      <c r="D1973" s="5" t="n">
        <v>176.99</v>
      </c>
      <c r="E1973" s="5" t="n">
        <v>179.81</v>
      </c>
      <c r="F1973" s="5" t="n">
        <v>27635700</v>
      </c>
      <c r="G1973" s="5" t="n">
        <v>179.04</v>
      </c>
    </row>
    <row collapsed="false" customFormat="false" customHeight="false" hidden="false" ht="13.3" outlineLevel="0" r="1974">
      <c r="A1974" s="9" t="n">
        <v>39421</v>
      </c>
      <c r="B1974" s="5" t="n">
        <v>182.89</v>
      </c>
      <c r="C1974" s="5" t="n">
        <v>186</v>
      </c>
      <c r="D1974" s="5" t="n">
        <v>182.41</v>
      </c>
      <c r="E1974" s="5" t="n">
        <v>185.5</v>
      </c>
      <c r="F1974" s="5" t="n">
        <v>31871500</v>
      </c>
      <c r="G1974" s="5" t="n">
        <v>184.71</v>
      </c>
    </row>
    <row collapsed="false" customFormat="false" customHeight="false" hidden="false" ht="13.3" outlineLevel="0" r="1975">
      <c r="A1975" s="9" t="n">
        <v>39422</v>
      </c>
      <c r="B1975" s="5" t="n">
        <v>186.19</v>
      </c>
      <c r="C1975" s="5" t="n">
        <v>190.1</v>
      </c>
      <c r="D1975" s="5" t="n">
        <v>186.12</v>
      </c>
      <c r="E1975" s="5" t="n">
        <v>189.95</v>
      </c>
      <c r="F1975" s="5" t="n">
        <v>32136100</v>
      </c>
      <c r="G1975" s="5" t="n">
        <v>189.14</v>
      </c>
    </row>
    <row collapsed="false" customFormat="false" customHeight="false" hidden="false" ht="13.3" outlineLevel="0" r="1976">
      <c r="A1976" s="9" t="n">
        <v>39423</v>
      </c>
      <c r="B1976" s="5" t="n">
        <v>190.54</v>
      </c>
      <c r="C1976" s="5" t="n">
        <v>194.99</v>
      </c>
      <c r="D1976" s="5" t="n">
        <v>188.04</v>
      </c>
      <c r="E1976" s="5" t="n">
        <v>194.3</v>
      </c>
      <c r="F1976" s="5" t="n">
        <v>38073800</v>
      </c>
      <c r="G1976" s="5" t="n">
        <v>193.47</v>
      </c>
    </row>
    <row collapsed="false" customFormat="false" customHeight="false" hidden="false" ht="13.3" outlineLevel="0" r="1977">
      <c r="A1977" s="9" t="n">
        <v>39426</v>
      </c>
      <c r="B1977" s="5" t="n">
        <v>193.59</v>
      </c>
      <c r="C1977" s="5" t="n">
        <v>195.66</v>
      </c>
      <c r="D1977" s="5" t="n">
        <v>192.69</v>
      </c>
      <c r="E1977" s="5" t="n">
        <v>194.21</v>
      </c>
      <c r="F1977" s="5" t="n">
        <v>25799200</v>
      </c>
      <c r="G1977" s="5" t="n">
        <v>193.38</v>
      </c>
    </row>
    <row collapsed="false" customFormat="false" customHeight="false" hidden="false" ht="13.3" outlineLevel="0" r="1978">
      <c r="A1978" s="9" t="n">
        <v>39427</v>
      </c>
      <c r="B1978" s="5" t="n">
        <v>194.75</v>
      </c>
      <c r="C1978" s="5" t="n">
        <v>196.83</v>
      </c>
      <c r="D1978" s="5" t="n">
        <v>187.39</v>
      </c>
      <c r="E1978" s="5" t="n">
        <v>188.54</v>
      </c>
      <c r="F1978" s="5" t="n">
        <v>39675900</v>
      </c>
      <c r="G1978" s="5" t="n">
        <v>187.73</v>
      </c>
    </row>
    <row collapsed="false" customFormat="false" customHeight="false" hidden="false" ht="13.3" outlineLevel="0" r="1979">
      <c r="A1979" s="9" t="n">
        <v>39428</v>
      </c>
      <c r="B1979" s="5" t="n">
        <v>193.44</v>
      </c>
      <c r="C1979" s="5" t="n">
        <v>194.48</v>
      </c>
      <c r="D1979" s="5" t="n">
        <v>185.76</v>
      </c>
      <c r="E1979" s="5" t="n">
        <v>190.86</v>
      </c>
      <c r="F1979" s="5" t="n">
        <v>43773600</v>
      </c>
      <c r="G1979" s="5" t="n">
        <v>190.04</v>
      </c>
    </row>
    <row collapsed="false" customFormat="false" customHeight="false" hidden="false" ht="13.3" outlineLevel="0" r="1980">
      <c r="A1980" s="9" t="n">
        <v>39429</v>
      </c>
      <c r="B1980" s="5" t="n">
        <v>190.19</v>
      </c>
      <c r="C1980" s="5" t="n">
        <v>192.12</v>
      </c>
      <c r="D1980" s="5" t="n">
        <v>187.82</v>
      </c>
      <c r="E1980" s="5" t="n">
        <v>191.83</v>
      </c>
      <c r="F1980" s="5" t="n">
        <v>30879200</v>
      </c>
      <c r="G1980" s="5" t="n">
        <v>191.01</v>
      </c>
    </row>
    <row collapsed="false" customFormat="false" customHeight="false" hidden="false" ht="13.3" outlineLevel="0" r="1981">
      <c r="A1981" s="9" t="n">
        <v>39430</v>
      </c>
      <c r="B1981" s="5" t="n">
        <v>190.37</v>
      </c>
      <c r="C1981" s="5" t="n">
        <v>193.2</v>
      </c>
      <c r="D1981" s="5" t="n">
        <v>189.54</v>
      </c>
      <c r="E1981" s="5" t="n">
        <v>190.39</v>
      </c>
      <c r="F1981" s="5" t="n">
        <v>24082600</v>
      </c>
      <c r="G1981" s="5" t="n">
        <v>189.58</v>
      </c>
    </row>
    <row collapsed="false" customFormat="false" customHeight="false" hidden="false" ht="13.3" outlineLevel="0" r="1982">
      <c r="A1982" s="9" t="n">
        <v>39433</v>
      </c>
      <c r="B1982" s="5" t="n">
        <v>190.72</v>
      </c>
      <c r="C1982" s="5" t="n">
        <v>192.65</v>
      </c>
      <c r="D1982" s="5" t="n">
        <v>182.98</v>
      </c>
      <c r="E1982" s="5" t="n">
        <v>184.4</v>
      </c>
      <c r="F1982" s="5" t="n">
        <v>36596200</v>
      </c>
      <c r="G1982" s="5" t="n">
        <v>183.61</v>
      </c>
    </row>
    <row collapsed="false" customFormat="false" customHeight="false" hidden="false" ht="13.3" outlineLevel="0" r="1983">
      <c r="A1983" s="9" t="n">
        <v>39434</v>
      </c>
      <c r="B1983" s="5" t="n">
        <v>186.52</v>
      </c>
      <c r="C1983" s="5" t="n">
        <v>187.33</v>
      </c>
      <c r="D1983" s="5" t="n">
        <v>178.6</v>
      </c>
      <c r="E1983" s="5" t="n">
        <v>182.98</v>
      </c>
      <c r="F1983" s="5" t="n">
        <v>43664400</v>
      </c>
      <c r="G1983" s="5" t="n">
        <v>182.2</v>
      </c>
    </row>
    <row collapsed="false" customFormat="false" customHeight="false" hidden="false" ht="13.3" outlineLevel="0" r="1984">
      <c r="A1984" s="9" t="n">
        <v>39435</v>
      </c>
      <c r="B1984" s="5" t="n">
        <v>182.98</v>
      </c>
      <c r="C1984" s="5" t="n">
        <v>184.64</v>
      </c>
      <c r="D1984" s="5" t="n">
        <v>180.9</v>
      </c>
      <c r="E1984" s="5" t="n">
        <v>183.12</v>
      </c>
      <c r="F1984" s="5" t="n">
        <v>29552800</v>
      </c>
      <c r="G1984" s="5" t="n">
        <v>182.34</v>
      </c>
    </row>
    <row collapsed="false" customFormat="false" customHeight="false" hidden="false" ht="13.3" outlineLevel="0" r="1985">
      <c r="A1985" s="9" t="n">
        <v>39436</v>
      </c>
      <c r="B1985" s="5" t="n">
        <v>185.43</v>
      </c>
      <c r="C1985" s="5" t="n">
        <v>187.83</v>
      </c>
      <c r="D1985" s="5" t="n">
        <v>183.33</v>
      </c>
      <c r="E1985" s="5" t="n">
        <v>187.21</v>
      </c>
      <c r="F1985" s="5" t="n">
        <v>27644900</v>
      </c>
      <c r="G1985" s="5" t="n">
        <v>186.41</v>
      </c>
    </row>
    <row collapsed="false" customFormat="false" customHeight="false" hidden="false" ht="13.3" outlineLevel="0" r="1986">
      <c r="A1986" s="9" t="n">
        <v>39437</v>
      </c>
      <c r="B1986" s="5" t="n">
        <v>190.12</v>
      </c>
      <c r="C1986" s="5" t="n">
        <v>193.91</v>
      </c>
      <c r="D1986" s="5" t="n">
        <v>189.89</v>
      </c>
      <c r="E1986" s="5" t="n">
        <v>193.91</v>
      </c>
      <c r="F1986" s="5" t="n">
        <v>35498600</v>
      </c>
      <c r="G1986" s="5" t="n">
        <v>193.08</v>
      </c>
    </row>
    <row collapsed="false" customFormat="false" customHeight="false" hidden="false" ht="13.3" outlineLevel="0" r="1987">
      <c r="A1987" s="9" t="n">
        <v>39440</v>
      </c>
      <c r="B1987" s="5" t="n">
        <v>195.03</v>
      </c>
      <c r="C1987" s="5" t="n">
        <v>199.33</v>
      </c>
      <c r="D1987" s="5" t="n">
        <v>194.79</v>
      </c>
      <c r="E1987" s="5" t="n">
        <v>198.8</v>
      </c>
      <c r="F1987" s="5" t="n">
        <v>17150100</v>
      </c>
      <c r="G1987" s="5" t="n">
        <v>197.95</v>
      </c>
    </row>
    <row collapsed="false" customFormat="false" customHeight="false" hidden="false" ht="13.3" outlineLevel="0" r="1988">
      <c r="A1988" s="9" t="n">
        <v>39442</v>
      </c>
      <c r="B1988" s="5" t="n">
        <v>199.01</v>
      </c>
      <c r="C1988" s="5" t="n">
        <v>200.96</v>
      </c>
      <c r="D1988" s="5" t="n">
        <v>196.82</v>
      </c>
      <c r="E1988" s="5" t="n">
        <v>198.95</v>
      </c>
      <c r="F1988" s="5" t="n">
        <v>25133300</v>
      </c>
      <c r="G1988" s="5" t="n">
        <v>198.1</v>
      </c>
    </row>
    <row collapsed="false" customFormat="false" customHeight="false" hidden="false" ht="13.3" outlineLevel="0" r="1989">
      <c r="A1989" s="9" t="n">
        <v>39443</v>
      </c>
      <c r="B1989" s="5" t="n">
        <v>198.95</v>
      </c>
      <c r="C1989" s="5" t="n">
        <v>202.96</v>
      </c>
      <c r="D1989" s="5" t="n">
        <v>197.8</v>
      </c>
      <c r="E1989" s="5" t="n">
        <v>198.57</v>
      </c>
      <c r="F1989" s="5" t="n">
        <v>28411700</v>
      </c>
      <c r="G1989" s="5" t="n">
        <v>197.72</v>
      </c>
    </row>
    <row collapsed="false" customFormat="false" customHeight="false" hidden="false" ht="13.3" outlineLevel="0" r="1990">
      <c r="A1990" s="9" t="n">
        <v>39444</v>
      </c>
      <c r="B1990" s="5" t="n">
        <v>200.59</v>
      </c>
      <c r="C1990" s="5" t="n">
        <v>201.56</v>
      </c>
      <c r="D1990" s="5" t="n">
        <v>196.88</v>
      </c>
      <c r="E1990" s="5" t="n">
        <v>199.83</v>
      </c>
      <c r="F1990" s="5" t="n">
        <v>24987400</v>
      </c>
      <c r="G1990" s="5" t="n">
        <v>198.98</v>
      </c>
    </row>
    <row collapsed="false" customFormat="false" customHeight="false" hidden="false" ht="13.3" outlineLevel="0" r="1991">
      <c r="A1991" s="9" t="n">
        <v>39447</v>
      </c>
      <c r="B1991" s="5" t="n">
        <v>199.5</v>
      </c>
      <c r="C1991" s="5" t="n">
        <v>200.5</v>
      </c>
      <c r="D1991" s="5" t="n">
        <v>197.75</v>
      </c>
      <c r="E1991" s="5" t="n">
        <v>198.08</v>
      </c>
      <c r="F1991" s="5" t="n">
        <v>19261900</v>
      </c>
      <c r="G1991" s="5" t="n">
        <v>197.23</v>
      </c>
    </row>
    <row collapsed="false" customFormat="false" customHeight="false" hidden="false" ht="13.3" outlineLevel="0" r="1992">
      <c r="A1992" s="9" t="n">
        <v>39449</v>
      </c>
      <c r="B1992" s="5" t="n">
        <v>199.27</v>
      </c>
      <c r="C1992" s="5" t="n">
        <v>200.26</v>
      </c>
      <c r="D1992" s="5" t="n">
        <v>192.55</v>
      </c>
      <c r="E1992" s="5" t="n">
        <v>194.84</v>
      </c>
      <c r="F1992" s="5" t="n">
        <v>38542100</v>
      </c>
      <c r="G1992" s="5" t="n">
        <v>194.01</v>
      </c>
    </row>
    <row collapsed="false" customFormat="false" customHeight="false" hidden="false" ht="13.3" outlineLevel="0" r="1993">
      <c r="A1993" s="9" t="n">
        <v>39450</v>
      </c>
      <c r="B1993" s="5" t="n">
        <v>195.41</v>
      </c>
      <c r="C1993" s="5" t="n">
        <v>197.39</v>
      </c>
      <c r="D1993" s="5" t="n">
        <v>192.69</v>
      </c>
      <c r="E1993" s="5" t="n">
        <v>194.93</v>
      </c>
      <c r="F1993" s="5" t="n">
        <v>30073800</v>
      </c>
      <c r="G1993" s="5" t="n">
        <v>194.1</v>
      </c>
    </row>
    <row collapsed="false" customFormat="false" customHeight="false" hidden="false" ht="13.3" outlineLevel="0" r="1994">
      <c r="A1994" s="9" t="n">
        <v>39451</v>
      </c>
      <c r="B1994" s="5" t="n">
        <v>191.45</v>
      </c>
      <c r="C1994" s="5" t="n">
        <v>193</v>
      </c>
      <c r="D1994" s="5" t="n">
        <v>178.89</v>
      </c>
      <c r="E1994" s="5" t="n">
        <v>180.05</v>
      </c>
      <c r="F1994" s="5" t="n">
        <v>51994000</v>
      </c>
      <c r="G1994" s="5" t="n">
        <v>179.28</v>
      </c>
    </row>
    <row collapsed="false" customFormat="false" customHeight="false" hidden="false" ht="13.3" outlineLevel="0" r="1995">
      <c r="A1995" s="9" t="n">
        <v>39454</v>
      </c>
      <c r="B1995" s="5" t="n">
        <v>181.25</v>
      </c>
      <c r="C1995" s="5" t="n">
        <v>183.6</v>
      </c>
      <c r="D1995" s="5" t="n">
        <v>170.23</v>
      </c>
      <c r="E1995" s="5" t="n">
        <v>177.64</v>
      </c>
      <c r="F1995" s="5" t="n">
        <v>74006900</v>
      </c>
      <c r="G1995" s="5" t="n">
        <v>176.88</v>
      </c>
    </row>
    <row collapsed="false" customFormat="false" customHeight="false" hidden="false" ht="13.3" outlineLevel="0" r="1996">
      <c r="A1996" s="9" t="n">
        <v>39455</v>
      </c>
      <c r="B1996" s="5" t="n">
        <v>180.14</v>
      </c>
      <c r="C1996" s="5" t="n">
        <v>182.46</v>
      </c>
      <c r="D1996" s="5" t="n">
        <v>170.8</v>
      </c>
      <c r="E1996" s="5" t="n">
        <v>171.25</v>
      </c>
      <c r="F1996" s="5" t="n">
        <v>54422000</v>
      </c>
      <c r="G1996" s="5" t="n">
        <v>170.52</v>
      </c>
    </row>
    <row collapsed="false" customFormat="false" customHeight="false" hidden="false" ht="13.3" outlineLevel="0" r="1997">
      <c r="A1997" s="9" t="n">
        <v>39456</v>
      </c>
      <c r="B1997" s="5" t="n">
        <v>171.3</v>
      </c>
      <c r="C1997" s="5" t="n">
        <v>179.5</v>
      </c>
      <c r="D1997" s="5" t="n">
        <v>168.3</v>
      </c>
      <c r="E1997" s="5" t="n">
        <v>179.4</v>
      </c>
      <c r="F1997" s="5" t="n">
        <v>64781500</v>
      </c>
      <c r="G1997" s="5" t="n">
        <v>178.63</v>
      </c>
    </row>
    <row collapsed="false" customFormat="false" customHeight="false" hidden="false" ht="13.3" outlineLevel="0" r="1998">
      <c r="A1998" s="9" t="n">
        <v>39457</v>
      </c>
      <c r="B1998" s="5" t="n">
        <v>177.58</v>
      </c>
      <c r="C1998" s="5" t="n">
        <v>181</v>
      </c>
      <c r="D1998" s="5" t="n">
        <v>175.41</v>
      </c>
      <c r="E1998" s="5" t="n">
        <v>178.02</v>
      </c>
      <c r="F1998" s="5" t="n">
        <v>52963400</v>
      </c>
      <c r="G1998" s="5" t="n">
        <v>177.26</v>
      </c>
    </row>
    <row collapsed="false" customFormat="false" customHeight="false" hidden="false" ht="13.3" outlineLevel="0" r="1999">
      <c r="A1999" s="9" t="n">
        <v>39458</v>
      </c>
      <c r="B1999" s="5" t="n">
        <v>176</v>
      </c>
      <c r="C1999" s="5" t="n">
        <v>177.85</v>
      </c>
      <c r="D1999" s="5" t="n">
        <v>170</v>
      </c>
      <c r="E1999" s="5" t="n">
        <v>172.69</v>
      </c>
      <c r="F1999" s="5" t="n">
        <v>44010200</v>
      </c>
      <c r="G1999" s="5" t="n">
        <v>171.95</v>
      </c>
    </row>
    <row collapsed="false" customFormat="false" customHeight="false" hidden="false" ht="13.3" outlineLevel="0" r="2000">
      <c r="A2000" s="9" t="n">
        <v>39461</v>
      </c>
      <c r="B2000" s="5" t="n">
        <v>177.52</v>
      </c>
      <c r="C2000" s="5" t="n">
        <v>179.42</v>
      </c>
      <c r="D2000" s="5" t="n">
        <v>175.17</v>
      </c>
      <c r="E2000" s="5" t="n">
        <v>178.78</v>
      </c>
      <c r="F2000" s="5" t="n">
        <v>39301800</v>
      </c>
      <c r="G2000" s="5" t="n">
        <v>178.02</v>
      </c>
    </row>
    <row collapsed="false" customFormat="false" customHeight="false" hidden="false" ht="13.3" outlineLevel="0" r="2001">
      <c r="A2001" s="9" t="n">
        <v>39462</v>
      </c>
      <c r="B2001" s="5" t="n">
        <v>177.72</v>
      </c>
      <c r="C2001" s="5" t="n">
        <v>179.22</v>
      </c>
      <c r="D2001" s="5" t="n">
        <v>164.66</v>
      </c>
      <c r="E2001" s="5" t="n">
        <v>169.04</v>
      </c>
      <c r="F2001" s="5" t="n">
        <v>83688500</v>
      </c>
      <c r="G2001" s="5" t="n">
        <v>168.32</v>
      </c>
    </row>
    <row collapsed="false" customFormat="false" customHeight="false" hidden="false" ht="13.3" outlineLevel="0" r="2002">
      <c r="A2002" s="9" t="n">
        <v>39463</v>
      </c>
      <c r="B2002" s="5" t="n">
        <v>165.23</v>
      </c>
      <c r="C2002" s="5" t="n">
        <v>169.01</v>
      </c>
      <c r="D2002" s="5" t="n">
        <v>156.7</v>
      </c>
      <c r="E2002" s="5" t="n">
        <v>159.64</v>
      </c>
      <c r="F2002" s="5" t="n">
        <v>79065900</v>
      </c>
      <c r="G2002" s="5" t="n">
        <v>158.96</v>
      </c>
    </row>
    <row collapsed="false" customFormat="false" customHeight="false" hidden="false" ht="13.3" outlineLevel="0" r="2003">
      <c r="A2003" s="9" t="n">
        <v>39464</v>
      </c>
      <c r="B2003" s="5" t="n">
        <v>161.51</v>
      </c>
      <c r="C2003" s="5" t="n">
        <v>165.36</v>
      </c>
      <c r="D2003" s="5" t="n">
        <v>158.42</v>
      </c>
      <c r="E2003" s="5" t="n">
        <v>160.89</v>
      </c>
      <c r="F2003" s="5" t="n">
        <v>62780700</v>
      </c>
      <c r="G2003" s="5" t="n">
        <v>160.2</v>
      </c>
    </row>
    <row collapsed="false" customFormat="false" customHeight="false" hidden="false" ht="13.3" outlineLevel="0" r="2004">
      <c r="A2004" s="9" t="n">
        <v>39465</v>
      </c>
      <c r="B2004" s="5" t="n">
        <v>161.71</v>
      </c>
      <c r="C2004" s="5" t="n">
        <v>165.75</v>
      </c>
      <c r="D2004" s="5" t="n">
        <v>159.61</v>
      </c>
      <c r="E2004" s="5" t="n">
        <v>161.36</v>
      </c>
      <c r="F2004" s="5" t="n">
        <v>61583700</v>
      </c>
      <c r="G2004" s="5" t="n">
        <v>160.67</v>
      </c>
    </row>
    <row collapsed="false" customFormat="false" customHeight="false" hidden="false" ht="13.3" outlineLevel="0" r="2005">
      <c r="A2005" s="9" t="n">
        <v>39469</v>
      </c>
      <c r="B2005" s="5" t="n">
        <v>148.06</v>
      </c>
      <c r="C2005" s="5" t="n">
        <v>159.98</v>
      </c>
      <c r="D2005" s="5" t="n">
        <v>146</v>
      </c>
      <c r="E2005" s="5" t="n">
        <v>155.64</v>
      </c>
      <c r="F2005" s="5" t="n">
        <v>86955500</v>
      </c>
      <c r="G2005" s="5" t="n">
        <v>154.97</v>
      </c>
    </row>
    <row collapsed="false" customFormat="false" customHeight="false" hidden="false" ht="13.3" outlineLevel="0" r="2006">
      <c r="A2006" s="9" t="n">
        <v>39470</v>
      </c>
      <c r="B2006" s="5" t="n">
        <v>136.19</v>
      </c>
      <c r="C2006" s="5" t="n">
        <v>140</v>
      </c>
      <c r="D2006" s="5" t="n">
        <v>126.14</v>
      </c>
      <c r="E2006" s="5" t="n">
        <v>139.07</v>
      </c>
      <c r="F2006" s="5" t="n">
        <v>120463200</v>
      </c>
      <c r="G2006" s="5" t="n">
        <v>138.48</v>
      </c>
    </row>
    <row collapsed="false" customFormat="false" customHeight="false" hidden="false" ht="13.3" outlineLevel="0" r="2007">
      <c r="A2007" s="9" t="n">
        <v>39471</v>
      </c>
      <c r="B2007" s="5" t="n">
        <v>139.99</v>
      </c>
      <c r="C2007" s="5" t="n">
        <v>140.7</v>
      </c>
      <c r="D2007" s="5" t="n">
        <v>132.01</v>
      </c>
      <c r="E2007" s="5" t="n">
        <v>135.6</v>
      </c>
      <c r="F2007" s="5" t="n">
        <v>71638100</v>
      </c>
      <c r="G2007" s="5" t="n">
        <v>135.02</v>
      </c>
    </row>
    <row collapsed="false" customFormat="false" customHeight="false" hidden="false" ht="13.3" outlineLevel="0" r="2008">
      <c r="A2008" s="9" t="n">
        <v>39472</v>
      </c>
      <c r="B2008" s="5" t="n">
        <v>138.99</v>
      </c>
      <c r="C2008" s="5" t="n">
        <v>139.09</v>
      </c>
      <c r="D2008" s="5" t="n">
        <v>129.61</v>
      </c>
      <c r="E2008" s="5" t="n">
        <v>130.01</v>
      </c>
      <c r="F2008" s="5" t="n">
        <v>55526400</v>
      </c>
      <c r="G2008" s="5" t="n">
        <v>129.45</v>
      </c>
    </row>
    <row collapsed="false" customFormat="false" customHeight="false" hidden="false" ht="13.3" outlineLevel="0" r="2009">
      <c r="A2009" s="9" t="n">
        <v>39475</v>
      </c>
      <c r="B2009" s="5" t="n">
        <v>128.16</v>
      </c>
      <c r="C2009" s="5" t="n">
        <v>133.2</v>
      </c>
      <c r="D2009" s="5" t="n">
        <v>126.45</v>
      </c>
      <c r="E2009" s="5" t="n">
        <v>130.01</v>
      </c>
      <c r="F2009" s="5" t="n">
        <v>52673000</v>
      </c>
      <c r="G2009" s="5" t="n">
        <v>129.45</v>
      </c>
    </row>
    <row collapsed="false" customFormat="false" customHeight="false" hidden="false" ht="13.3" outlineLevel="0" r="2010">
      <c r="A2010" s="9" t="n">
        <v>39476</v>
      </c>
      <c r="B2010" s="5" t="n">
        <v>131.15</v>
      </c>
      <c r="C2010" s="5" t="n">
        <v>132.79</v>
      </c>
      <c r="D2010" s="5" t="n">
        <v>129.05</v>
      </c>
      <c r="E2010" s="5" t="n">
        <v>131.54</v>
      </c>
      <c r="F2010" s="5" t="n">
        <v>39285100</v>
      </c>
      <c r="G2010" s="5" t="n">
        <v>130.98</v>
      </c>
    </row>
    <row collapsed="false" customFormat="false" customHeight="false" hidden="false" ht="13.3" outlineLevel="0" r="2011">
      <c r="A2011" s="9" t="n">
        <v>39477</v>
      </c>
      <c r="B2011" s="5" t="n">
        <v>131.37</v>
      </c>
      <c r="C2011" s="5" t="n">
        <v>135.45</v>
      </c>
      <c r="D2011" s="5" t="n">
        <v>130</v>
      </c>
      <c r="E2011" s="5" t="n">
        <v>132.18</v>
      </c>
      <c r="F2011" s="5" t="n">
        <v>44394700</v>
      </c>
      <c r="G2011" s="5" t="n">
        <v>131.61</v>
      </c>
    </row>
    <row collapsed="false" customFormat="false" customHeight="false" hidden="false" ht="13.3" outlineLevel="0" r="2012">
      <c r="A2012" s="9" t="n">
        <v>39478</v>
      </c>
      <c r="B2012" s="5" t="n">
        <v>129.45</v>
      </c>
      <c r="C2012" s="5" t="n">
        <v>136.65</v>
      </c>
      <c r="D2012" s="5" t="n">
        <v>129.4</v>
      </c>
      <c r="E2012" s="5" t="n">
        <v>135.36</v>
      </c>
      <c r="F2012" s="5" t="n">
        <v>48059800</v>
      </c>
      <c r="G2012" s="5" t="n">
        <v>134.78</v>
      </c>
    </row>
    <row collapsed="false" customFormat="false" customHeight="false" hidden="false" ht="13.3" outlineLevel="0" r="2013">
      <c r="A2013" s="9" t="n">
        <v>39479</v>
      </c>
      <c r="B2013" s="5" t="n">
        <v>136.24</v>
      </c>
      <c r="C2013" s="5" t="n">
        <v>136.59</v>
      </c>
      <c r="D2013" s="5" t="n">
        <v>132.18</v>
      </c>
      <c r="E2013" s="5" t="n">
        <v>133.75</v>
      </c>
      <c r="F2013" s="5" t="n">
        <v>36098000</v>
      </c>
      <c r="G2013" s="5" t="n">
        <v>133.18</v>
      </c>
    </row>
    <row collapsed="false" customFormat="false" customHeight="false" hidden="false" ht="13.3" outlineLevel="0" r="2014">
      <c r="A2014" s="9" t="n">
        <v>39482</v>
      </c>
      <c r="B2014" s="5" t="n">
        <v>134.21</v>
      </c>
      <c r="C2014" s="5" t="n">
        <v>135.9</v>
      </c>
      <c r="D2014" s="5" t="n">
        <v>131.42</v>
      </c>
      <c r="E2014" s="5" t="n">
        <v>131.65</v>
      </c>
      <c r="F2014" s="5" t="n">
        <v>32115500</v>
      </c>
      <c r="G2014" s="5" t="n">
        <v>131.09</v>
      </c>
    </row>
    <row collapsed="false" customFormat="false" customHeight="false" hidden="false" ht="13.3" outlineLevel="0" r="2015">
      <c r="A2015" s="9" t="n">
        <v>39483</v>
      </c>
      <c r="B2015" s="5" t="n">
        <v>130.43</v>
      </c>
      <c r="C2015" s="5" t="n">
        <v>134</v>
      </c>
      <c r="D2015" s="5" t="n">
        <v>128.9</v>
      </c>
      <c r="E2015" s="5" t="n">
        <v>129.36</v>
      </c>
      <c r="F2015" s="5" t="n">
        <v>40751500</v>
      </c>
      <c r="G2015" s="5" t="n">
        <v>128.81</v>
      </c>
    </row>
    <row collapsed="false" customFormat="false" customHeight="false" hidden="false" ht="13.3" outlineLevel="0" r="2016">
      <c r="A2016" s="9" t="n">
        <v>39484</v>
      </c>
      <c r="B2016" s="5" t="n">
        <v>130.83</v>
      </c>
      <c r="C2016" s="5" t="n">
        <v>131.92</v>
      </c>
      <c r="D2016" s="5" t="n">
        <v>121.77</v>
      </c>
      <c r="E2016" s="5" t="n">
        <v>122</v>
      </c>
      <c r="F2016" s="5" t="n">
        <v>56188300</v>
      </c>
      <c r="G2016" s="5" t="n">
        <v>121.48</v>
      </c>
    </row>
    <row collapsed="false" customFormat="false" customHeight="false" hidden="false" ht="13.3" outlineLevel="0" r="2017">
      <c r="A2017" s="9" t="n">
        <v>39485</v>
      </c>
      <c r="B2017" s="5" t="n">
        <v>119.97</v>
      </c>
      <c r="C2017" s="5" t="n">
        <v>124.78</v>
      </c>
      <c r="D2017" s="5" t="n">
        <v>117.27</v>
      </c>
      <c r="E2017" s="5" t="n">
        <v>121.24</v>
      </c>
      <c r="F2017" s="5" t="n">
        <v>74404700</v>
      </c>
      <c r="G2017" s="5" t="n">
        <v>120.72</v>
      </c>
    </row>
    <row collapsed="false" customFormat="false" customHeight="false" hidden="false" ht="13.3" outlineLevel="0" r="2018">
      <c r="A2018" s="9" t="n">
        <v>39486</v>
      </c>
      <c r="B2018" s="5" t="n">
        <v>122.08</v>
      </c>
      <c r="C2018" s="5" t="n">
        <v>125.7</v>
      </c>
      <c r="D2018" s="5" t="n">
        <v>121.6</v>
      </c>
      <c r="E2018" s="5" t="n">
        <v>125.48</v>
      </c>
      <c r="F2018" s="5" t="n">
        <v>48427600</v>
      </c>
      <c r="G2018" s="5" t="n">
        <v>124.94</v>
      </c>
    </row>
    <row collapsed="false" customFormat="false" customHeight="false" hidden="false" ht="13.3" outlineLevel="0" r="2019">
      <c r="A2019" s="9" t="n">
        <v>39489</v>
      </c>
      <c r="B2019" s="5" t="n">
        <v>128.01</v>
      </c>
      <c r="C2019" s="5" t="n">
        <v>129.98</v>
      </c>
      <c r="D2019" s="5" t="n">
        <v>127.2</v>
      </c>
      <c r="E2019" s="5" t="n">
        <v>129.45</v>
      </c>
      <c r="F2019" s="5" t="n">
        <v>42908300</v>
      </c>
      <c r="G2019" s="5" t="n">
        <v>128.9</v>
      </c>
    </row>
    <row collapsed="false" customFormat="false" customHeight="false" hidden="false" ht="13.3" outlineLevel="0" r="2020">
      <c r="A2020" s="9" t="n">
        <v>39490</v>
      </c>
      <c r="B2020" s="5" t="n">
        <v>130.7</v>
      </c>
      <c r="C2020" s="5" t="n">
        <v>131</v>
      </c>
      <c r="D2020" s="5" t="n">
        <v>123.62</v>
      </c>
      <c r="E2020" s="5" t="n">
        <v>124.86</v>
      </c>
      <c r="F2020" s="5" t="n">
        <v>43785000</v>
      </c>
      <c r="G2020" s="5" t="n">
        <v>124.33</v>
      </c>
    </row>
    <row collapsed="false" customFormat="false" customHeight="false" hidden="false" ht="13.3" outlineLevel="0" r="2021">
      <c r="A2021" s="9" t="n">
        <v>39491</v>
      </c>
      <c r="B2021" s="5" t="n">
        <v>126.68</v>
      </c>
      <c r="C2021" s="5" t="n">
        <v>129.78</v>
      </c>
      <c r="D2021" s="5" t="n">
        <v>125.63</v>
      </c>
      <c r="E2021" s="5" t="n">
        <v>129.4</v>
      </c>
      <c r="F2021" s="5" t="n">
        <v>34590500</v>
      </c>
      <c r="G2021" s="5" t="n">
        <v>128.85</v>
      </c>
    </row>
    <row collapsed="false" customFormat="false" customHeight="false" hidden="false" ht="13.3" outlineLevel="0" r="2022">
      <c r="A2022" s="9" t="n">
        <v>39492</v>
      </c>
      <c r="B2022" s="5" t="n">
        <v>129.4</v>
      </c>
      <c r="C2022" s="5" t="n">
        <v>130.8</v>
      </c>
      <c r="D2022" s="5" t="n">
        <v>127.01</v>
      </c>
      <c r="E2022" s="5" t="n">
        <v>127.46</v>
      </c>
      <c r="F2022" s="5" t="n">
        <v>34074900</v>
      </c>
      <c r="G2022" s="5" t="n">
        <v>126.92</v>
      </c>
    </row>
    <row collapsed="false" customFormat="false" customHeight="false" hidden="false" ht="13.3" outlineLevel="0" r="2023">
      <c r="A2023" s="9" t="n">
        <v>39493</v>
      </c>
      <c r="B2023" s="5" t="n">
        <v>126.27</v>
      </c>
      <c r="C2023" s="5" t="n">
        <v>127.08</v>
      </c>
      <c r="D2023" s="5" t="n">
        <v>124.06</v>
      </c>
      <c r="E2023" s="5" t="n">
        <v>124.63</v>
      </c>
      <c r="F2023" s="5" t="n">
        <v>32189300</v>
      </c>
      <c r="G2023" s="5" t="n">
        <v>124.1</v>
      </c>
    </row>
    <row collapsed="false" customFormat="false" customHeight="false" hidden="false" ht="13.3" outlineLevel="0" r="2024">
      <c r="A2024" s="9" t="n">
        <v>39497</v>
      </c>
      <c r="B2024" s="5" t="n">
        <v>125.99</v>
      </c>
      <c r="C2024" s="5" t="n">
        <v>126.75</v>
      </c>
      <c r="D2024" s="5" t="n">
        <v>121.44</v>
      </c>
      <c r="E2024" s="5" t="n">
        <v>122.18</v>
      </c>
      <c r="F2024" s="5" t="n">
        <v>35894500</v>
      </c>
      <c r="G2024" s="5" t="n">
        <v>121.66</v>
      </c>
    </row>
    <row collapsed="false" customFormat="false" customHeight="false" hidden="false" ht="13.3" outlineLevel="0" r="2025">
      <c r="A2025" s="9" t="n">
        <v>39498</v>
      </c>
      <c r="B2025" s="5" t="n">
        <v>122.2</v>
      </c>
      <c r="C2025" s="5" t="n">
        <v>124.6</v>
      </c>
      <c r="D2025" s="5" t="n">
        <v>121.68</v>
      </c>
      <c r="E2025" s="5" t="n">
        <v>123.82</v>
      </c>
      <c r="F2025" s="5" t="n">
        <v>34551400</v>
      </c>
      <c r="G2025" s="5" t="n">
        <v>123.29</v>
      </c>
    </row>
    <row collapsed="false" customFormat="false" customHeight="false" hidden="false" ht="13.3" outlineLevel="0" r="2026">
      <c r="A2026" s="9" t="n">
        <v>39499</v>
      </c>
      <c r="B2026" s="5" t="n">
        <v>126.05</v>
      </c>
      <c r="C2026" s="5" t="n">
        <v>126.47</v>
      </c>
      <c r="D2026" s="5" t="n">
        <v>120.86</v>
      </c>
      <c r="E2026" s="5" t="n">
        <v>121.54</v>
      </c>
      <c r="F2026" s="5" t="n">
        <v>33504100</v>
      </c>
      <c r="G2026" s="5" t="n">
        <v>121.02</v>
      </c>
    </row>
    <row collapsed="false" customFormat="false" customHeight="false" hidden="false" ht="13.3" outlineLevel="0" r="2027">
      <c r="A2027" s="9" t="n">
        <v>39500</v>
      </c>
      <c r="B2027" s="5" t="n">
        <v>122.48</v>
      </c>
      <c r="C2027" s="5" t="n">
        <v>122.51</v>
      </c>
      <c r="D2027" s="5" t="n">
        <v>115.87</v>
      </c>
      <c r="E2027" s="5" t="n">
        <v>119.46</v>
      </c>
      <c r="F2027" s="5" t="n">
        <v>54638500</v>
      </c>
      <c r="G2027" s="5" t="n">
        <v>118.95</v>
      </c>
    </row>
    <row collapsed="false" customFormat="false" customHeight="false" hidden="false" ht="13.3" outlineLevel="0" r="2028">
      <c r="A2028" s="9" t="n">
        <v>39503</v>
      </c>
      <c r="B2028" s="5" t="n">
        <v>118.59</v>
      </c>
      <c r="C2028" s="5" t="n">
        <v>120.17</v>
      </c>
      <c r="D2028" s="5" t="n">
        <v>116.66</v>
      </c>
      <c r="E2028" s="5" t="n">
        <v>119.74</v>
      </c>
      <c r="F2028" s="5" t="n">
        <v>44884800</v>
      </c>
      <c r="G2028" s="5" t="n">
        <v>119.23</v>
      </c>
    </row>
    <row collapsed="false" customFormat="false" customHeight="false" hidden="false" ht="13.3" outlineLevel="0" r="2029">
      <c r="A2029" s="9" t="n">
        <v>39504</v>
      </c>
      <c r="B2029" s="5" t="n">
        <v>117.64</v>
      </c>
      <c r="C2029" s="5" t="n">
        <v>121.09</v>
      </c>
      <c r="D2029" s="5" t="n">
        <v>115.44</v>
      </c>
      <c r="E2029" s="5" t="n">
        <v>119.15</v>
      </c>
      <c r="F2029" s="5" t="n">
        <v>53746000</v>
      </c>
      <c r="G2029" s="5" t="n">
        <v>118.64</v>
      </c>
    </row>
    <row collapsed="false" customFormat="false" customHeight="false" hidden="false" ht="13.3" outlineLevel="0" r="2030">
      <c r="A2030" s="9" t="n">
        <v>39505</v>
      </c>
      <c r="B2030" s="5" t="n">
        <v>118.23</v>
      </c>
      <c r="C2030" s="5" t="n">
        <v>123.05</v>
      </c>
      <c r="D2030" s="5" t="n">
        <v>118.09</v>
      </c>
      <c r="E2030" s="5" t="n">
        <v>122.96</v>
      </c>
      <c r="F2030" s="5" t="n">
        <v>52683500</v>
      </c>
      <c r="G2030" s="5" t="n">
        <v>122.43</v>
      </c>
    </row>
    <row collapsed="false" customFormat="false" customHeight="false" hidden="false" ht="13.3" outlineLevel="0" r="2031">
      <c r="A2031" s="9" t="n">
        <v>39506</v>
      </c>
      <c r="B2031" s="5" t="n">
        <v>127.2</v>
      </c>
      <c r="C2031" s="5" t="n">
        <v>132.2</v>
      </c>
      <c r="D2031" s="5" t="n">
        <v>125.77</v>
      </c>
      <c r="E2031" s="5" t="n">
        <v>129.91</v>
      </c>
      <c r="F2031" s="5" t="n">
        <v>57794800</v>
      </c>
      <c r="G2031" s="5" t="n">
        <v>129.35</v>
      </c>
    </row>
    <row collapsed="false" customFormat="false" customHeight="false" hidden="false" ht="13.3" outlineLevel="0" r="2032">
      <c r="A2032" s="9" t="n">
        <v>39507</v>
      </c>
      <c r="B2032" s="5" t="n">
        <v>129.29</v>
      </c>
      <c r="C2032" s="5" t="n">
        <v>130.21</v>
      </c>
      <c r="D2032" s="5" t="n">
        <v>124.8</v>
      </c>
      <c r="E2032" s="5" t="n">
        <v>125.02</v>
      </c>
      <c r="F2032" s="5" t="n">
        <v>44838600</v>
      </c>
      <c r="G2032" s="5" t="n">
        <v>124.49</v>
      </c>
    </row>
    <row collapsed="false" customFormat="false" customHeight="false" hidden="false" ht="13.3" outlineLevel="0" r="2033">
      <c r="A2033" s="9" t="n">
        <v>39510</v>
      </c>
      <c r="B2033" s="5" t="n">
        <v>124.44</v>
      </c>
      <c r="C2033" s="5" t="n">
        <v>125.98</v>
      </c>
      <c r="D2033" s="5" t="n">
        <v>118</v>
      </c>
      <c r="E2033" s="5" t="n">
        <v>121.73</v>
      </c>
      <c r="F2033" s="5" t="n">
        <v>56894400</v>
      </c>
      <c r="G2033" s="5" t="n">
        <v>121.21</v>
      </c>
    </row>
    <row collapsed="false" customFormat="false" customHeight="false" hidden="false" ht="13.3" outlineLevel="0" r="2034">
      <c r="A2034" s="9" t="n">
        <v>39511</v>
      </c>
      <c r="B2034" s="5" t="n">
        <v>121.99</v>
      </c>
      <c r="C2034" s="5" t="n">
        <v>124.88</v>
      </c>
      <c r="D2034" s="5" t="n">
        <v>120.4</v>
      </c>
      <c r="E2034" s="5" t="n">
        <v>124.62</v>
      </c>
      <c r="F2034" s="5" t="n">
        <v>63763700</v>
      </c>
      <c r="G2034" s="5" t="n">
        <v>124.09</v>
      </c>
    </row>
    <row collapsed="false" customFormat="false" customHeight="false" hidden="false" ht="13.3" outlineLevel="0" r="2035">
      <c r="A2035" s="9" t="n">
        <v>39512</v>
      </c>
      <c r="B2035" s="5" t="n">
        <v>123.58</v>
      </c>
      <c r="C2035" s="5" t="n">
        <v>125.14</v>
      </c>
      <c r="D2035" s="5" t="n">
        <v>122.25</v>
      </c>
      <c r="E2035" s="5" t="n">
        <v>124.49</v>
      </c>
      <c r="F2035" s="5" t="n">
        <v>43637000</v>
      </c>
      <c r="G2035" s="5" t="n">
        <v>123.96</v>
      </c>
    </row>
    <row collapsed="false" customFormat="false" customHeight="false" hidden="false" ht="13.3" outlineLevel="0" r="2036">
      <c r="A2036" s="9" t="n">
        <v>39513</v>
      </c>
      <c r="B2036" s="5" t="n">
        <v>124.61</v>
      </c>
      <c r="C2036" s="5" t="n">
        <v>127.5</v>
      </c>
      <c r="D2036" s="5" t="n">
        <v>120.81</v>
      </c>
      <c r="E2036" s="5" t="n">
        <v>120.93</v>
      </c>
      <c r="F2036" s="5" t="n">
        <v>52632100</v>
      </c>
      <c r="G2036" s="5" t="n">
        <v>120.41</v>
      </c>
    </row>
    <row collapsed="false" customFormat="false" customHeight="false" hidden="false" ht="13.3" outlineLevel="0" r="2037">
      <c r="A2037" s="9" t="n">
        <v>39514</v>
      </c>
      <c r="B2037" s="5" t="n">
        <v>120.41</v>
      </c>
      <c r="C2037" s="5" t="n">
        <v>122.98</v>
      </c>
      <c r="D2037" s="5" t="n">
        <v>119.05</v>
      </c>
      <c r="E2037" s="5" t="n">
        <v>122.25</v>
      </c>
      <c r="F2037" s="5" t="n">
        <v>43945100</v>
      </c>
      <c r="G2037" s="5" t="n">
        <v>121.73</v>
      </c>
    </row>
    <row collapsed="false" customFormat="false" customHeight="false" hidden="false" ht="13.3" outlineLevel="0" r="2038">
      <c r="A2038" s="9" t="n">
        <v>39517</v>
      </c>
      <c r="B2038" s="5" t="n">
        <v>121.98</v>
      </c>
      <c r="C2038" s="5" t="n">
        <v>123.46</v>
      </c>
      <c r="D2038" s="5" t="n">
        <v>119.37</v>
      </c>
      <c r="E2038" s="5" t="n">
        <v>119.69</v>
      </c>
      <c r="F2038" s="5" t="n">
        <v>35699600</v>
      </c>
      <c r="G2038" s="5" t="n">
        <v>119.18</v>
      </c>
    </row>
    <row collapsed="false" customFormat="false" customHeight="false" hidden="false" ht="13.3" outlineLevel="0" r="2039">
      <c r="A2039" s="9" t="n">
        <v>39518</v>
      </c>
      <c r="B2039" s="5" t="n">
        <v>124.1</v>
      </c>
      <c r="C2039" s="5" t="n">
        <v>127.48</v>
      </c>
      <c r="D2039" s="5" t="n">
        <v>122</v>
      </c>
      <c r="E2039" s="5" t="n">
        <v>127.35</v>
      </c>
      <c r="F2039" s="5" t="n">
        <v>41569400</v>
      </c>
      <c r="G2039" s="5" t="n">
        <v>126.81</v>
      </c>
    </row>
    <row collapsed="false" customFormat="false" customHeight="false" hidden="false" ht="13.3" outlineLevel="0" r="2040">
      <c r="A2040" s="9" t="n">
        <v>39519</v>
      </c>
      <c r="B2040" s="5" t="n">
        <v>127.04</v>
      </c>
      <c r="C2040" s="5" t="n">
        <v>128.68</v>
      </c>
      <c r="D2040" s="5" t="n">
        <v>125.17</v>
      </c>
      <c r="E2040" s="5" t="n">
        <v>126.03</v>
      </c>
      <c r="F2040" s="5" t="n">
        <v>37843900</v>
      </c>
      <c r="G2040" s="5" t="n">
        <v>125.49</v>
      </c>
    </row>
    <row collapsed="false" customFormat="false" customHeight="false" hidden="false" ht="13.3" outlineLevel="0" r="2041">
      <c r="A2041" s="9" t="n">
        <v>39520</v>
      </c>
      <c r="B2041" s="5" t="n">
        <v>124.1</v>
      </c>
      <c r="C2041" s="5" t="n">
        <v>129.5</v>
      </c>
      <c r="D2041" s="5" t="n">
        <v>123</v>
      </c>
      <c r="E2041" s="5" t="n">
        <v>127.94</v>
      </c>
      <c r="F2041" s="5" t="n">
        <v>45075100</v>
      </c>
      <c r="G2041" s="5" t="n">
        <v>127.39</v>
      </c>
    </row>
    <row collapsed="false" customFormat="false" customHeight="false" hidden="false" ht="13.3" outlineLevel="0" r="2042">
      <c r="A2042" s="9" t="n">
        <v>39521</v>
      </c>
      <c r="B2042" s="5" t="n">
        <v>129.88</v>
      </c>
      <c r="C2042" s="5" t="n">
        <v>130.3</v>
      </c>
      <c r="D2042" s="5" t="n">
        <v>124.2</v>
      </c>
      <c r="E2042" s="5" t="n">
        <v>126.61</v>
      </c>
      <c r="F2042" s="5" t="n">
        <v>41308600</v>
      </c>
      <c r="G2042" s="5" t="n">
        <v>126.07</v>
      </c>
    </row>
    <row collapsed="false" customFormat="false" customHeight="false" hidden="false" ht="13.3" outlineLevel="0" r="2043">
      <c r="A2043" s="9" t="n">
        <v>39524</v>
      </c>
      <c r="B2043" s="5" t="n">
        <v>122.55</v>
      </c>
      <c r="C2043" s="5" t="n">
        <v>128.59</v>
      </c>
      <c r="D2043" s="5" t="n">
        <v>122.55</v>
      </c>
      <c r="E2043" s="5" t="n">
        <v>126.73</v>
      </c>
      <c r="F2043" s="5" t="n">
        <v>38307100</v>
      </c>
      <c r="G2043" s="5" t="n">
        <v>126.19</v>
      </c>
    </row>
    <row collapsed="false" customFormat="false" customHeight="false" hidden="false" ht="13.3" outlineLevel="0" r="2044">
      <c r="A2044" s="9" t="n">
        <v>39525</v>
      </c>
      <c r="B2044" s="5" t="n">
        <v>129.18</v>
      </c>
      <c r="C2044" s="5" t="n">
        <v>133</v>
      </c>
      <c r="D2044" s="5" t="n">
        <v>128.67</v>
      </c>
      <c r="E2044" s="5" t="n">
        <v>132.82</v>
      </c>
      <c r="F2044" s="5" t="n">
        <v>43040000</v>
      </c>
      <c r="G2044" s="5" t="n">
        <v>132.25</v>
      </c>
    </row>
    <row collapsed="false" customFormat="false" customHeight="false" hidden="false" ht="13.3" outlineLevel="0" r="2045">
      <c r="A2045" s="9" t="n">
        <v>39526</v>
      </c>
      <c r="B2045" s="5" t="n">
        <v>133.12</v>
      </c>
      <c r="C2045" s="5" t="n">
        <v>134.29</v>
      </c>
      <c r="D2045" s="5" t="n">
        <v>129.67</v>
      </c>
      <c r="E2045" s="5" t="n">
        <v>129.67</v>
      </c>
      <c r="F2045" s="5" t="n">
        <v>36090600</v>
      </c>
      <c r="G2045" s="5" t="n">
        <v>129.12</v>
      </c>
    </row>
    <row collapsed="false" customFormat="false" customHeight="false" hidden="false" ht="13.3" outlineLevel="0" r="2046">
      <c r="A2046" s="9" t="n">
        <v>39527</v>
      </c>
      <c r="B2046" s="5" t="n">
        <v>131.12</v>
      </c>
      <c r="C2046" s="5" t="n">
        <v>133.29</v>
      </c>
      <c r="D2046" s="5" t="n">
        <v>129.18</v>
      </c>
      <c r="E2046" s="5" t="n">
        <v>133.27</v>
      </c>
      <c r="F2046" s="5" t="n">
        <v>32456700</v>
      </c>
      <c r="G2046" s="5" t="n">
        <v>132.7</v>
      </c>
    </row>
    <row collapsed="false" customFormat="false" customHeight="false" hidden="false" ht="13.3" outlineLevel="0" r="2047">
      <c r="A2047" s="9" t="n">
        <v>39531</v>
      </c>
      <c r="B2047" s="5" t="n">
        <v>134.01</v>
      </c>
      <c r="C2047" s="5" t="n">
        <v>140.85</v>
      </c>
      <c r="D2047" s="5" t="n">
        <v>133.64</v>
      </c>
      <c r="E2047" s="5" t="n">
        <v>139.53</v>
      </c>
      <c r="F2047" s="5" t="n">
        <v>38104300</v>
      </c>
      <c r="G2047" s="5" t="n">
        <v>138.93</v>
      </c>
    </row>
    <row collapsed="false" customFormat="false" customHeight="false" hidden="false" ht="13.3" outlineLevel="0" r="2048">
      <c r="A2048" s="9" t="n">
        <v>39532</v>
      </c>
      <c r="B2048" s="5" t="n">
        <v>139.96</v>
      </c>
      <c r="C2048" s="5" t="n">
        <v>143.1</v>
      </c>
      <c r="D2048" s="5" t="n">
        <v>137.33</v>
      </c>
      <c r="E2048" s="5" t="n">
        <v>140.98</v>
      </c>
      <c r="F2048" s="5" t="n">
        <v>37585400</v>
      </c>
      <c r="G2048" s="5" t="n">
        <v>140.38</v>
      </c>
    </row>
    <row collapsed="false" customFormat="false" customHeight="false" hidden="false" ht="13.3" outlineLevel="0" r="2049">
      <c r="A2049" s="9" t="n">
        <v>39533</v>
      </c>
      <c r="B2049" s="5" t="n">
        <v>140.87</v>
      </c>
      <c r="C2049" s="5" t="n">
        <v>145.74</v>
      </c>
      <c r="D2049" s="5" t="n">
        <v>140.64</v>
      </c>
      <c r="E2049" s="5" t="n">
        <v>145.06</v>
      </c>
      <c r="F2049" s="5" t="n">
        <v>42217300</v>
      </c>
      <c r="G2049" s="5" t="n">
        <v>144.44</v>
      </c>
    </row>
    <row collapsed="false" customFormat="false" customHeight="false" hidden="false" ht="13.3" outlineLevel="0" r="2050">
      <c r="A2050" s="9" t="n">
        <v>39534</v>
      </c>
      <c r="B2050" s="5" t="n">
        <v>144.95</v>
      </c>
      <c r="C2050" s="5" t="n">
        <v>145.31</v>
      </c>
      <c r="D2050" s="5" t="n">
        <v>139.99</v>
      </c>
      <c r="E2050" s="5" t="n">
        <v>140.25</v>
      </c>
      <c r="F2050" s="5" t="n">
        <v>35708200</v>
      </c>
      <c r="G2050" s="5" t="n">
        <v>139.65</v>
      </c>
    </row>
    <row collapsed="false" customFormat="false" customHeight="false" hidden="false" ht="13.3" outlineLevel="0" r="2051">
      <c r="A2051" s="9" t="n">
        <v>39535</v>
      </c>
      <c r="B2051" s="5" t="n">
        <v>141.8</v>
      </c>
      <c r="C2051" s="5" t="n">
        <v>144.65</v>
      </c>
      <c r="D2051" s="5" t="n">
        <v>141.6</v>
      </c>
      <c r="E2051" s="5" t="n">
        <v>143.01</v>
      </c>
      <c r="F2051" s="5" t="n">
        <v>25521800</v>
      </c>
      <c r="G2051" s="5" t="n">
        <v>142.4</v>
      </c>
    </row>
    <row collapsed="false" customFormat="false" customHeight="false" hidden="false" ht="13.3" outlineLevel="0" r="2052">
      <c r="A2052" s="9" t="n">
        <v>39538</v>
      </c>
      <c r="B2052" s="5" t="n">
        <v>143.27</v>
      </c>
      <c r="C2052" s="5" t="n">
        <v>145.71</v>
      </c>
      <c r="D2052" s="5" t="n">
        <v>142.52</v>
      </c>
      <c r="E2052" s="5" t="n">
        <v>143.5</v>
      </c>
      <c r="F2052" s="5" t="n">
        <v>27430900</v>
      </c>
      <c r="G2052" s="5" t="n">
        <v>142.89</v>
      </c>
    </row>
    <row collapsed="false" customFormat="false" customHeight="false" hidden="false" ht="13.3" outlineLevel="0" r="2053">
      <c r="A2053" s="9" t="n">
        <v>39539</v>
      </c>
      <c r="B2053" s="5" t="n">
        <v>146.3</v>
      </c>
      <c r="C2053" s="5" t="n">
        <v>149.66</v>
      </c>
      <c r="D2053" s="5" t="n">
        <v>143.61</v>
      </c>
      <c r="E2053" s="5" t="n">
        <v>149.53</v>
      </c>
      <c r="F2053" s="5" t="n">
        <v>36877400</v>
      </c>
      <c r="G2053" s="5" t="n">
        <v>148.89</v>
      </c>
    </row>
    <row collapsed="false" customFormat="false" customHeight="false" hidden="false" ht="13.3" outlineLevel="0" r="2054">
      <c r="A2054" s="9" t="n">
        <v>39540</v>
      </c>
      <c r="B2054" s="5" t="n">
        <v>148.78</v>
      </c>
      <c r="C2054" s="5" t="n">
        <v>151.2</v>
      </c>
      <c r="D2054" s="5" t="n">
        <v>145.85</v>
      </c>
      <c r="E2054" s="5" t="n">
        <v>147.49</v>
      </c>
      <c r="F2054" s="5" t="n">
        <v>37320300</v>
      </c>
      <c r="G2054" s="5" t="n">
        <v>146.86</v>
      </c>
    </row>
    <row collapsed="false" customFormat="false" customHeight="false" hidden="false" ht="13.3" outlineLevel="0" r="2055">
      <c r="A2055" s="9" t="n">
        <v>39541</v>
      </c>
      <c r="B2055" s="5" t="n">
        <v>147.06</v>
      </c>
      <c r="C2055" s="5" t="n">
        <v>153.63</v>
      </c>
      <c r="D2055" s="5" t="n">
        <v>147</v>
      </c>
      <c r="E2055" s="5" t="n">
        <v>151.61</v>
      </c>
      <c r="F2055" s="5" t="n">
        <v>37556000</v>
      </c>
      <c r="G2055" s="5" t="n">
        <v>150.96</v>
      </c>
    </row>
    <row collapsed="false" customFormat="false" customHeight="false" hidden="false" ht="13.3" outlineLevel="0" r="2056">
      <c r="A2056" s="9" t="n">
        <v>39542</v>
      </c>
      <c r="B2056" s="5" t="n">
        <v>152.19</v>
      </c>
      <c r="C2056" s="5" t="n">
        <v>154.71</v>
      </c>
      <c r="D2056" s="5" t="n">
        <v>150.75</v>
      </c>
      <c r="E2056" s="5" t="n">
        <v>153.08</v>
      </c>
      <c r="F2056" s="5" t="n">
        <v>30514900</v>
      </c>
      <c r="G2056" s="5" t="n">
        <v>152.43</v>
      </c>
    </row>
    <row collapsed="false" customFormat="false" customHeight="false" hidden="false" ht="13.3" outlineLevel="0" r="2057">
      <c r="A2057" s="9" t="n">
        <v>39545</v>
      </c>
      <c r="B2057" s="5" t="n">
        <v>156.13</v>
      </c>
      <c r="C2057" s="5" t="n">
        <v>159.69</v>
      </c>
      <c r="D2057" s="5" t="n">
        <v>155.11</v>
      </c>
      <c r="E2057" s="5" t="n">
        <v>155.89</v>
      </c>
      <c r="F2057" s="5" t="n">
        <v>41368800</v>
      </c>
      <c r="G2057" s="5" t="n">
        <v>155.22</v>
      </c>
    </row>
    <row collapsed="false" customFormat="false" customHeight="false" hidden="false" ht="13.3" outlineLevel="0" r="2058">
      <c r="A2058" s="9" t="n">
        <v>39546</v>
      </c>
      <c r="B2058" s="5" t="n">
        <v>153.55</v>
      </c>
      <c r="C2058" s="5" t="n">
        <v>156.45</v>
      </c>
      <c r="D2058" s="5" t="n">
        <v>152.32</v>
      </c>
      <c r="E2058" s="5" t="n">
        <v>152.84</v>
      </c>
      <c r="F2058" s="5" t="n">
        <v>36224800</v>
      </c>
      <c r="G2058" s="5" t="n">
        <v>152.19</v>
      </c>
    </row>
    <row collapsed="false" customFormat="false" customHeight="false" hidden="false" ht="13.3" outlineLevel="0" r="2059">
      <c r="A2059" s="9" t="n">
        <v>39547</v>
      </c>
      <c r="B2059" s="5" t="n">
        <v>153.31</v>
      </c>
      <c r="C2059" s="5" t="n">
        <v>153.89</v>
      </c>
      <c r="D2059" s="5" t="n">
        <v>150.46</v>
      </c>
      <c r="E2059" s="5" t="n">
        <v>151.44</v>
      </c>
      <c r="F2059" s="5" t="n">
        <v>31192800</v>
      </c>
      <c r="G2059" s="5" t="n">
        <v>150.79</v>
      </c>
    </row>
    <row collapsed="false" customFormat="false" customHeight="false" hidden="false" ht="13.3" outlineLevel="0" r="2060">
      <c r="A2060" s="9" t="n">
        <v>39548</v>
      </c>
      <c r="B2060" s="5" t="n">
        <v>151.13</v>
      </c>
      <c r="C2060" s="5" t="n">
        <v>155.42</v>
      </c>
      <c r="D2060" s="5" t="n">
        <v>150.6</v>
      </c>
      <c r="E2060" s="5" t="n">
        <v>154.55</v>
      </c>
      <c r="F2060" s="5" t="n">
        <v>34134400</v>
      </c>
      <c r="G2060" s="5" t="n">
        <v>153.89</v>
      </c>
    </row>
    <row collapsed="false" customFormat="false" customHeight="false" hidden="false" ht="13.3" outlineLevel="0" r="2061">
      <c r="A2061" s="9" t="n">
        <v>39549</v>
      </c>
      <c r="B2061" s="5" t="n">
        <v>152.72</v>
      </c>
      <c r="C2061" s="5" t="n">
        <v>153.3</v>
      </c>
      <c r="D2061" s="5" t="n">
        <v>146.4</v>
      </c>
      <c r="E2061" s="5" t="n">
        <v>147.14</v>
      </c>
      <c r="F2061" s="5" t="n">
        <v>43217000</v>
      </c>
      <c r="G2061" s="5" t="n">
        <v>146.51</v>
      </c>
    </row>
    <row collapsed="false" customFormat="false" customHeight="false" hidden="false" ht="13.3" outlineLevel="0" r="2062">
      <c r="A2062" s="9" t="n">
        <v>39552</v>
      </c>
      <c r="B2062" s="5" t="n">
        <v>146.77</v>
      </c>
      <c r="C2062" s="5" t="n">
        <v>149.25</v>
      </c>
      <c r="D2062" s="5" t="n">
        <v>144.54</v>
      </c>
      <c r="E2062" s="5" t="n">
        <v>147.78</v>
      </c>
      <c r="F2062" s="5" t="n">
        <v>30181700</v>
      </c>
      <c r="G2062" s="5" t="n">
        <v>147.15</v>
      </c>
    </row>
    <row collapsed="false" customFormat="false" customHeight="false" hidden="false" ht="13.3" outlineLevel="0" r="2063">
      <c r="A2063" s="9" t="n">
        <v>39553</v>
      </c>
      <c r="B2063" s="5" t="n">
        <v>149.4</v>
      </c>
      <c r="C2063" s="5" t="n">
        <v>149.72</v>
      </c>
      <c r="D2063" s="5" t="n">
        <v>145.72</v>
      </c>
      <c r="E2063" s="5" t="n">
        <v>148.38</v>
      </c>
      <c r="F2063" s="5" t="n">
        <v>24929900</v>
      </c>
      <c r="G2063" s="5" t="n">
        <v>147.75</v>
      </c>
    </row>
    <row collapsed="false" customFormat="false" customHeight="false" hidden="false" ht="13.3" outlineLevel="0" r="2064">
      <c r="A2064" s="9" t="n">
        <v>39554</v>
      </c>
      <c r="B2064" s="5" t="n">
        <v>151.72</v>
      </c>
      <c r="C2064" s="5" t="n">
        <v>154.1</v>
      </c>
      <c r="D2064" s="5" t="n">
        <v>150.62</v>
      </c>
      <c r="E2064" s="5" t="n">
        <v>153.7</v>
      </c>
      <c r="F2064" s="5" t="n">
        <v>28420500</v>
      </c>
      <c r="G2064" s="5" t="n">
        <v>153.04</v>
      </c>
    </row>
    <row collapsed="false" customFormat="false" customHeight="false" hidden="false" ht="13.3" outlineLevel="0" r="2065">
      <c r="A2065" s="9" t="n">
        <v>39555</v>
      </c>
      <c r="B2065" s="5" t="n">
        <v>154.17</v>
      </c>
      <c r="C2065" s="5" t="n">
        <v>156</v>
      </c>
      <c r="D2065" s="5" t="n">
        <v>153.35</v>
      </c>
      <c r="E2065" s="5" t="n">
        <v>154.49</v>
      </c>
      <c r="F2065" s="5" t="n">
        <v>25152400</v>
      </c>
      <c r="G2065" s="5" t="n">
        <v>153.83</v>
      </c>
    </row>
    <row collapsed="false" customFormat="false" customHeight="false" hidden="false" ht="13.3" outlineLevel="0" r="2066">
      <c r="A2066" s="9" t="n">
        <v>39556</v>
      </c>
      <c r="B2066" s="5" t="n">
        <v>159.12</v>
      </c>
      <c r="C2066" s="5" t="n">
        <v>162.26</v>
      </c>
      <c r="D2066" s="5" t="n">
        <v>158.38</v>
      </c>
      <c r="E2066" s="5" t="n">
        <v>161.04</v>
      </c>
      <c r="F2066" s="5" t="n">
        <v>36670200</v>
      </c>
      <c r="G2066" s="5" t="n">
        <v>160.35</v>
      </c>
    </row>
    <row collapsed="false" customFormat="false" customHeight="false" hidden="false" ht="13.3" outlineLevel="0" r="2067">
      <c r="A2067" s="9" t="n">
        <v>39559</v>
      </c>
      <c r="B2067" s="5" t="n">
        <v>162.21</v>
      </c>
      <c r="C2067" s="5" t="n">
        <v>168.5</v>
      </c>
      <c r="D2067" s="5" t="n">
        <v>161.76</v>
      </c>
      <c r="E2067" s="5" t="n">
        <v>168.16</v>
      </c>
      <c r="F2067" s="5" t="n">
        <v>37112600</v>
      </c>
      <c r="G2067" s="5" t="n">
        <v>167.44</v>
      </c>
    </row>
    <row collapsed="false" customFormat="false" customHeight="false" hidden="false" ht="13.3" outlineLevel="0" r="2068">
      <c r="A2068" s="9" t="n">
        <v>39560</v>
      </c>
      <c r="B2068" s="5" t="n">
        <v>167.4</v>
      </c>
      <c r="C2068" s="5" t="n">
        <v>168</v>
      </c>
      <c r="D2068" s="5" t="n">
        <v>158.09</v>
      </c>
      <c r="E2068" s="5" t="n">
        <v>160.2</v>
      </c>
      <c r="F2068" s="5" t="n">
        <v>51413300</v>
      </c>
      <c r="G2068" s="5" t="n">
        <v>159.52</v>
      </c>
    </row>
    <row collapsed="false" customFormat="false" customHeight="false" hidden="false" ht="13.3" outlineLevel="0" r="2069">
      <c r="A2069" s="9" t="n">
        <v>39561</v>
      </c>
      <c r="B2069" s="5" t="n">
        <v>164.05</v>
      </c>
      <c r="C2069" s="5" t="n">
        <v>164.84</v>
      </c>
      <c r="D2069" s="5" t="n">
        <v>161.08</v>
      </c>
      <c r="E2069" s="5" t="n">
        <v>162.89</v>
      </c>
      <c r="F2069" s="5" t="n">
        <v>53721100</v>
      </c>
      <c r="G2069" s="5" t="n">
        <v>162.19</v>
      </c>
    </row>
    <row collapsed="false" customFormat="false" customHeight="false" hidden="false" ht="13.3" outlineLevel="0" r="2070">
      <c r="A2070" s="9" t="n">
        <v>39562</v>
      </c>
      <c r="B2070" s="5" t="n">
        <v>165.34</v>
      </c>
      <c r="C2070" s="5" t="n">
        <v>169.98</v>
      </c>
      <c r="D2070" s="5" t="n">
        <v>159.19</v>
      </c>
      <c r="E2070" s="5" t="n">
        <v>168.94</v>
      </c>
      <c r="F2070" s="5" t="n">
        <v>60573800</v>
      </c>
      <c r="G2070" s="5" t="n">
        <v>168.22</v>
      </c>
    </row>
    <row collapsed="false" customFormat="false" customHeight="false" hidden="false" ht="13.3" outlineLevel="0" r="2071">
      <c r="A2071" s="9" t="n">
        <v>39563</v>
      </c>
      <c r="B2071" s="5" t="n">
        <v>170.7</v>
      </c>
      <c r="C2071" s="5" t="n">
        <v>171.1</v>
      </c>
      <c r="D2071" s="5" t="n">
        <v>166.42</v>
      </c>
      <c r="E2071" s="5" t="n">
        <v>169.73</v>
      </c>
      <c r="F2071" s="5" t="n">
        <v>35445500</v>
      </c>
      <c r="G2071" s="5" t="n">
        <v>169</v>
      </c>
    </row>
    <row collapsed="false" customFormat="false" customHeight="false" hidden="false" ht="13.3" outlineLevel="0" r="2072">
      <c r="A2072" s="9" t="n">
        <v>39566</v>
      </c>
      <c r="B2072" s="5" t="n">
        <v>169.75</v>
      </c>
      <c r="C2072" s="5" t="n">
        <v>173.75</v>
      </c>
      <c r="D2072" s="5" t="n">
        <v>169.13</v>
      </c>
      <c r="E2072" s="5" t="n">
        <v>172.24</v>
      </c>
      <c r="F2072" s="5" t="n">
        <v>28114800</v>
      </c>
      <c r="G2072" s="5" t="n">
        <v>171.5</v>
      </c>
    </row>
    <row collapsed="false" customFormat="false" customHeight="false" hidden="false" ht="13.3" outlineLevel="0" r="2073">
      <c r="A2073" s="9" t="n">
        <v>39567</v>
      </c>
      <c r="B2073" s="5" t="n">
        <v>171.11</v>
      </c>
      <c r="C2073" s="5" t="n">
        <v>175.66</v>
      </c>
      <c r="D2073" s="5" t="n">
        <v>170.25</v>
      </c>
      <c r="E2073" s="5" t="n">
        <v>175.05</v>
      </c>
      <c r="F2073" s="5" t="n">
        <v>32981300</v>
      </c>
      <c r="G2073" s="5" t="n">
        <v>174.3</v>
      </c>
    </row>
    <row collapsed="false" customFormat="false" customHeight="false" hidden="false" ht="13.3" outlineLevel="0" r="2074">
      <c r="A2074" s="9" t="n">
        <v>39568</v>
      </c>
      <c r="B2074" s="5" t="n">
        <v>176.19</v>
      </c>
      <c r="C2074" s="5" t="n">
        <v>180</v>
      </c>
      <c r="D2074" s="5" t="n">
        <v>172.92</v>
      </c>
      <c r="E2074" s="5" t="n">
        <v>173.95</v>
      </c>
      <c r="F2074" s="5" t="n">
        <v>40697300</v>
      </c>
      <c r="G2074" s="5" t="n">
        <v>173.21</v>
      </c>
    </row>
    <row collapsed="false" customFormat="false" customHeight="false" hidden="false" ht="13.3" outlineLevel="0" r="2075">
      <c r="A2075" s="9" t="n">
        <v>39569</v>
      </c>
      <c r="B2075" s="5" t="n">
        <v>174.96</v>
      </c>
      <c r="C2075" s="5" t="n">
        <v>180</v>
      </c>
      <c r="D2075" s="5" t="n">
        <v>174.86</v>
      </c>
      <c r="E2075" s="5" t="n">
        <v>180</v>
      </c>
      <c r="F2075" s="5" t="n">
        <v>32270600</v>
      </c>
      <c r="G2075" s="5" t="n">
        <v>179.23</v>
      </c>
    </row>
    <row collapsed="false" customFormat="false" customHeight="false" hidden="false" ht="13.3" outlineLevel="0" r="2076">
      <c r="A2076" s="9" t="n">
        <v>39570</v>
      </c>
      <c r="B2076" s="5" t="n">
        <v>180.19</v>
      </c>
      <c r="C2076" s="5" t="n">
        <v>181.92</v>
      </c>
      <c r="D2076" s="5" t="n">
        <v>178.55</v>
      </c>
      <c r="E2076" s="5" t="n">
        <v>180.94</v>
      </c>
      <c r="F2076" s="5" t="n">
        <v>35931500</v>
      </c>
      <c r="G2076" s="5" t="n">
        <v>180.17</v>
      </c>
    </row>
    <row collapsed="false" customFormat="false" customHeight="false" hidden="false" ht="13.3" outlineLevel="0" r="2077">
      <c r="A2077" s="9" t="n">
        <v>39573</v>
      </c>
      <c r="B2077" s="5" t="n">
        <v>181.92</v>
      </c>
      <c r="C2077" s="5" t="n">
        <v>185.31</v>
      </c>
      <c r="D2077" s="5" t="n">
        <v>181.05</v>
      </c>
      <c r="E2077" s="5" t="n">
        <v>184.73</v>
      </c>
      <c r="F2077" s="5" t="n">
        <v>30519900</v>
      </c>
      <c r="G2077" s="5" t="n">
        <v>183.94</v>
      </c>
    </row>
    <row collapsed="false" customFormat="false" customHeight="false" hidden="false" ht="13.3" outlineLevel="0" r="2078">
      <c r="A2078" s="9" t="n">
        <v>39574</v>
      </c>
      <c r="B2078" s="5" t="n">
        <v>184.66</v>
      </c>
      <c r="C2078" s="5" t="n">
        <v>187.12</v>
      </c>
      <c r="D2078" s="5" t="n">
        <v>182.18</v>
      </c>
      <c r="E2078" s="5" t="n">
        <v>186.66</v>
      </c>
      <c r="F2078" s="5" t="n">
        <v>32816800</v>
      </c>
      <c r="G2078" s="5" t="n">
        <v>185.86</v>
      </c>
    </row>
    <row collapsed="false" customFormat="false" customHeight="false" hidden="false" ht="13.3" outlineLevel="0" r="2079">
      <c r="A2079" s="9" t="n">
        <v>39575</v>
      </c>
      <c r="B2079" s="5" t="n">
        <v>186.05</v>
      </c>
      <c r="C2079" s="5" t="n">
        <v>188.2</v>
      </c>
      <c r="D2079" s="5" t="n">
        <v>180.54</v>
      </c>
      <c r="E2079" s="5" t="n">
        <v>182.59</v>
      </c>
      <c r="F2079" s="5" t="n">
        <v>41326200</v>
      </c>
      <c r="G2079" s="5" t="n">
        <v>181.81</v>
      </c>
    </row>
    <row collapsed="false" customFormat="false" customHeight="false" hidden="false" ht="13.3" outlineLevel="0" r="2080">
      <c r="A2080" s="9" t="n">
        <v>39576</v>
      </c>
      <c r="B2080" s="5" t="n">
        <v>183.77</v>
      </c>
      <c r="C2080" s="5" t="n">
        <v>186.5</v>
      </c>
      <c r="D2080" s="5" t="n">
        <v>183.07</v>
      </c>
      <c r="E2080" s="5" t="n">
        <v>185.06</v>
      </c>
      <c r="F2080" s="5" t="n">
        <v>32110200</v>
      </c>
      <c r="G2080" s="5" t="n">
        <v>184.27</v>
      </c>
    </row>
    <row collapsed="false" customFormat="false" customHeight="false" hidden="false" ht="13.3" outlineLevel="0" r="2081">
      <c r="A2081" s="9" t="n">
        <v>39577</v>
      </c>
      <c r="B2081" s="5" t="n">
        <v>183.16</v>
      </c>
      <c r="C2081" s="5" t="n">
        <v>184.25</v>
      </c>
      <c r="D2081" s="5" t="n">
        <v>181.37</v>
      </c>
      <c r="E2081" s="5" t="n">
        <v>183.45</v>
      </c>
      <c r="F2081" s="5" t="n">
        <v>24038300</v>
      </c>
      <c r="G2081" s="5" t="n">
        <v>182.67</v>
      </c>
    </row>
    <row collapsed="false" customFormat="false" customHeight="false" hidden="false" ht="13.3" outlineLevel="0" r="2082">
      <c r="A2082" s="9" t="n">
        <v>39580</v>
      </c>
      <c r="B2082" s="5" t="n">
        <v>185.21</v>
      </c>
      <c r="C2082" s="5" t="n">
        <v>188.87</v>
      </c>
      <c r="D2082" s="5" t="n">
        <v>182.85</v>
      </c>
      <c r="E2082" s="5" t="n">
        <v>188.16</v>
      </c>
      <c r="F2082" s="5" t="n">
        <v>29234400</v>
      </c>
      <c r="G2082" s="5" t="n">
        <v>187.36</v>
      </c>
    </row>
    <row collapsed="false" customFormat="false" customHeight="false" hidden="false" ht="13.3" outlineLevel="0" r="2083">
      <c r="A2083" s="9" t="n">
        <v>39581</v>
      </c>
      <c r="B2083" s="5" t="n">
        <v>188.61</v>
      </c>
      <c r="C2083" s="5" t="n">
        <v>191.45</v>
      </c>
      <c r="D2083" s="5" t="n">
        <v>187.86</v>
      </c>
      <c r="E2083" s="5" t="n">
        <v>189.96</v>
      </c>
      <c r="F2083" s="5" t="n">
        <v>29401300</v>
      </c>
      <c r="G2083" s="5" t="n">
        <v>189.15</v>
      </c>
    </row>
    <row collapsed="false" customFormat="false" customHeight="false" hidden="false" ht="13.3" outlineLevel="0" r="2084">
      <c r="A2084" s="9" t="n">
        <v>39582</v>
      </c>
      <c r="B2084" s="5" t="n">
        <v>191.23</v>
      </c>
      <c r="C2084" s="5" t="n">
        <v>192.24</v>
      </c>
      <c r="D2084" s="5" t="n">
        <v>185.57</v>
      </c>
      <c r="E2084" s="5" t="n">
        <v>186.26</v>
      </c>
      <c r="F2084" s="5" t="n">
        <v>32743700</v>
      </c>
      <c r="G2084" s="5" t="n">
        <v>185.46</v>
      </c>
    </row>
    <row collapsed="false" customFormat="false" customHeight="false" hidden="false" ht="13.3" outlineLevel="0" r="2085">
      <c r="A2085" s="9" t="n">
        <v>39583</v>
      </c>
      <c r="B2085" s="5" t="n">
        <v>186.81</v>
      </c>
      <c r="C2085" s="5" t="n">
        <v>189.9</v>
      </c>
      <c r="D2085" s="5" t="n">
        <v>184.2</v>
      </c>
      <c r="E2085" s="5" t="n">
        <v>189.73</v>
      </c>
      <c r="F2085" s="5" t="n">
        <v>31186000</v>
      </c>
      <c r="G2085" s="5" t="n">
        <v>188.92</v>
      </c>
    </row>
    <row collapsed="false" customFormat="false" customHeight="false" hidden="false" ht="13.3" outlineLevel="0" r="2086">
      <c r="A2086" s="9" t="n">
        <v>39584</v>
      </c>
      <c r="B2086" s="5" t="n">
        <v>190.11</v>
      </c>
      <c r="C2086" s="5" t="n">
        <v>190.3</v>
      </c>
      <c r="D2086" s="5" t="n">
        <v>187</v>
      </c>
      <c r="E2086" s="5" t="n">
        <v>187.62</v>
      </c>
      <c r="F2086" s="5" t="n">
        <v>27348900</v>
      </c>
      <c r="G2086" s="5" t="n">
        <v>186.82</v>
      </c>
    </row>
    <row collapsed="false" customFormat="false" customHeight="false" hidden="false" ht="13.3" outlineLevel="0" r="2087">
      <c r="A2087" s="9" t="n">
        <v>39587</v>
      </c>
      <c r="B2087" s="5" t="n">
        <v>187.86</v>
      </c>
      <c r="C2087" s="5" t="n">
        <v>188.69</v>
      </c>
      <c r="D2087" s="5" t="n">
        <v>181.3</v>
      </c>
      <c r="E2087" s="5" t="n">
        <v>183.6</v>
      </c>
      <c r="F2087" s="5" t="n">
        <v>33779300</v>
      </c>
      <c r="G2087" s="5" t="n">
        <v>182.82</v>
      </c>
    </row>
    <row collapsed="false" customFormat="false" customHeight="false" hidden="false" ht="13.3" outlineLevel="0" r="2088">
      <c r="A2088" s="9" t="n">
        <v>39588</v>
      </c>
      <c r="B2088" s="5" t="n">
        <v>181.82</v>
      </c>
      <c r="C2088" s="5" t="n">
        <v>186.16</v>
      </c>
      <c r="D2088" s="5" t="n">
        <v>180.12</v>
      </c>
      <c r="E2088" s="5" t="n">
        <v>185.9</v>
      </c>
      <c r="F2088" s="5" t="n">
        <v>34637500</v>
      </c>
      <c r="G2088" s="5" t="n">
        <v>185.11</v>
      </c>
    </row>
    <row collapsed="false" customFormat="false" customHeight="false" hidden="false" ht="13.3" outlineLevel="0" r="2089">
      <c r="A2089" s="9" t="n">
        <v>39589</v>
      </c>
      <c r="B2089" s="5" t="n">
        <v>185.67</v>
      </c>
      <c r="C2089" s="5" t="n">
        <v>187.95</v>
      </c>
      <c r="D2089" s="5" t="n">
        <v>176.25</v>
      </c>
      <c r="E2089" s="5" t="n">
        <v>178.19</v>
      </c>
      <c r="F2089" s="5" t="n">
        <v>41344900</v>
      </c>
      <c r="G2089" s="5" t="n">
        <v>177.43</v>
      </c>
    </row>
    <row collapsed="false" customFormat="false" customHeight="false" hidden="false" ht="13.3" outlineLevel="0" r="2090">
      <c r="A2090" s="9" t="n">
        <v>39590</v>
      </c>
      <c r="B2090" s="5" t="n">
        <v>179.26</v>
      </c>
      <c r="C2090" s="5" t="n">
        <v>181.33</v>
      </c>
      <c r="D2090" s="5" t="n">
        <v>172</v>
      </c>
      <c r="E2090" s="5" t="n">
        <v>177.05</v>
      </c>
      <c r="F2090" s="5" t="n">
        <v>43097700</v>
      </c>
      <c r="G2090" s="5" t="n">
        <v>176.29</v>
      </c>
    </row>
    <row collapsed="false" customFormat="false" customHeight="false" hidden="false" ht="13.3" outlineLevel="0" r="2091">
      <c r="A2091" s="9" t="n">
        <v>39591</v>
      </c>
      <c r="B2091" s="5" t="n">
        <v>180.77</v>
      </c>
      <c r="C2091" s="5" t="n">
        <v>181.99</v>
      </c>
      <c r="D2091" s="5" t="n">
        <v>177.8</v>
      </c>
      <c r="E2091" s="5" t="n">
        <v>181.17</v>
      </c>
      <c r="F2091" s="5" t="n">
        <v>32389900</v>
      </c>
      <c r="G2091" s="5" t="n">
        <v>180.4</v>
      </c>
    </row>
    <row collapsed="false" customFormat="false" customHeight="false" hidden="false" ht="13.3" outlineLevel="0" r="2092">
      <c r="A2092" s="9" t="n">
        <v>39595</v>
      </c>
      <c r="B2092" s="5" t="n">
        <v>182.75</v>
      </c>
      <c r="C2092" s="5" t="n">
        <v>186.43</v>
      </c>
      <c r="D2092" s="5" t="n">
        <v>181.84</v>
      </c>
      <c r="E2092" s="5" t="n">
        <v>186.43</v>
      </c>
      <c r="F2092" s="5" t="n">
        <v>28210900</v>
      </c>
      <c r="G2092" s="5" t="n">
        <v>185.63</v>
      </c>
    </row>
    <row collapsed="false" customFormat="false" customHeight="false" hidden="false" ht="13.3" outlineLevel="0" r="2093">
      <c r="A2093" s="9" t="n">
        <v>39596</v>
      </c>
      <c r="B2093" s="5" t="n">
        <v>187.41</v>
      </c>
      <c r="C2093" s="5" t="n">
        <v>187.95</v>
      </c>
      <c r="D2093" s="5" t="n">
        <v>183.72</v>
      </c>
      <c r="E2093" s="5" t="n">
        <v>187.01</v>
      </c>
      <c r="F2093" s="5" t="n">
        <v>26570700</v>
      </c>
      <c r="G2093" s="5" t="n">
        <v>186.21</v>
      </c>
    </row>
    <row collapsed="false" customFormat="false" customHeight="false" hidden="false" ht="13.3" outlineLevel="0" r="2094">
      <c r="A2094" s="9" t="n">
        <v>39597</v>
      </c>
      <c r="B2094" s="5" t="n">
        <v>186.76</v>
      </c>
      <c r="C2094" s="5" t="n">
        <v>188.2</v>
      </c>
      <c r="D2094" s="5" t="n">
        <v>185.5</v>
      </c>
      <c r="E2094" s="5" t="n">
        <v>186.69</v>
      </c>
      <c r="F2094" s="5" t="n">
        <v>23113800</v>
      </c>
      <c r="G2094" s="5" t="n">
        <v>185.89</v>
      </c>
    </row>
    <row collapsed="false" customFormat="false" customHeight="false" hidden="false" ht="13.3" outlineLevel="0" r="2095">
      <c r="A2095" s="9" t="n">
        <v>39598</v>
      </c>
      <c r="B2095" s="5" t="n">
        <v>187.45</v>
      </c>
      <c r="C2095" s="5" t="n">
        <v>189.54</v>
      </c>
      <c r="D2095" s="5" t="n">
        <v>187.38</v>
      </c>
      <c r="E2095" s="5" t="n">
        <v>188.75</v>
      </c>
      <c r="F2095" s="5" t="n">
        <v>21792300</v>
      </c>
      <c r="G2095" s="5" t="n">
        <v>187.94</v>
      </c>
    </row>
    <row collapsed="false" customFormat="false" customHeight="false" hidden="false" ht="13.3" outlineLevel="0" r="2096">
      <c r="A2096" s="9" t="n">
        <v>39601</v>
      </c>
      <c r="B2096" s="5" t="n">
        <v>188.6</v>
      </c>
      <c r="C2096" s="5" t="n">
        <v>189.65</v>
      </c>
      <c r="D2096" s="5" t="n">
        <v>184.53</v>
      </c>
      <c r="E2096" s="5" t="n">
        <v>186.1</v>
      </c>
      <c r="F2096" s="5" t="n">
        <v>24280000</v>
      </c>
      <c r="G2096" s="5" t="n">
        <v>185.3</v>
      </c>
    </row>
    <row collapsed="false" customFormat="false" customHeight="false" hidden="false" ht="13.3" outlineLevel="0" r="2097">
      <c r="A2097" s="9" t="n">
        <v>39602</v>
      </c>
      <c r="B2097" s="5" t="n">
        <v>186.86</v>
      </c>
      <c r="C2097" s="5" t="n">
        <v>188.2</v>
      </c>
      <c r="D2097" s="5" t="n">
        <v>182.34</v>
      </c>
      <c r="E2097" s="5" t="n">
        <v>185.37</v>
      </c>
      <c r="F2097" s="5" t="n">
        <v>26804300</v>
      </c>
      <c r="G2097" s="5" t="n">
        <v>184.58</v>
      </c>
    </row>
    <row collapsed="false" customFormat="false" customHeight="false" hidden="false" ht="13.3" outlineLevel="0" r="2098">
      <c r="A2098" s="9" t="n">
        <v>39603</v>
      </c>
      <c r="B2098" s="5" t="n">
        <v>184.02</v>
      </c>
      <c r="C2098" s="5" t="n">
        <v>187.09</v>
      </c>
      <c r="D2098" s="5" t="n">
        <v>183.23</v>
      </c>
      <c r="E2098" s="5" t="n">
        <v>185.19</v>
      </c>
      <c r="F2098" s="5" t="n">
        <v>25963700</v>
      </c>
      <c r="G2098" s="5" t="n">
        <v>184.4</v>
      </c>
    </row>
    <row collapsed="false" customFormat="false" customHeight="false" hidden="false" ht="13.3" outlineLevel="0" r="2099">
      <c r="A2099" s="9" t="n">
        <v>39604</v>
      </c>
      <c r="B2099" s="5" t="n">
        <v>186.34</v>
      </c>
      <c r="C2099" s="5" t="n">
        <v>189.84</v>
      </c>
      <c r="D2099" s="5" t="n">
        <v>185.7</v>
      </c>
      <c r="E2099" s="5" t="n">
        <v>189.43</v>
      </c>
      <c r="F2099" s="5" t="n">
        <v>26980200</v>
      </c>
      <c r="G2099" s="5" t="n">
        <v>188.62</v>
      </c>
    </row>
    <row collapsed="false" customFormat="false" customHeight="false" hidden="false" ht="13.3" outlineLevel="0" r="2100">
      <c r="A2100" s="9" t="n">
        <v>39605</v>
      </c>
      <c r="B2100" s="5" t="n">
        <v>188</v>
      </c>
      <c r="C2100" s="5" t="n">
        <v>189.95</v>
      </c>
      <c r="D2100" s="5" t="n">
        <v>185.55</v>
      </c>
      <c r="E2100" s="5" t="n">
        <v>185.64</v>
      </c>
      <c r="F2100" s="5" t="n">
        <v>34438700</v>
      </c>
      <c r="G2100" s="5" t="n">
        <v>184.85</v>
      </c>
    </row>
    <row collapsed="false" customFormat="false" customHeight="false" hidden="false" ht="13.3" outlineLevel="0" r="2101">
      <c r="A2101" s="9" t="n">
        <v>39608</v>
      </c>
      <c r="B2101" s="5" t="n">
        <v>184.79</v>
      </c>
      <c r="C2101" s="5" t="n">
        <v>184.94</v>
      </c>
      <c r="D2101" s="5" t="n">
        <v>175.75</v>
      </c>
      <c r="E2101" s="5" t="n">
        <v>181.61</v>
      </c>
      <c r="F2101" s="5" t="n">
        <v>67442600</v>
      </c>
      <c r="G2101" s="5" t="n">
        <v>180.83</v>
      </c>
    </row>
    <row collapsed="false" customFormat="false" customHeight="false" hidden="false" ht="13.3" outlineLevel="0" r="2102">
      <c r="A2102" s="9" t="n">
        <v>39609</v>
      </c>
      <c r="B2102" s="5" t="n">
        <v>180.51</v>
      </c>
      <c r="C2102" s="5" t="n">
        <v>186.78</v>
      </c>
      <c r="D2102" s="5" t="n">
        <v>179.02</v>
      </c>
      <c r="E2102" s="5" t="n">
        <v>185.64</v>
      </c>
      <c r="F2102" s="5" t="n">
        <v>40728600</v>
      </c>
      <c r="G2102" s="5" t="n">
        <v>184.85</v>
      </c>
    </row>
    <row collapsed="false" customFormat="false" customHeight="false" hidden="false" ht="13.3" outlineLevel="0" r="2103">
      <c r="A2103" s="9" t="n">
        <v>39610</v>
      </c>
      <c r="B2103" s="5" t="n">
        <v>184.34</v>
      </c>
      <c r="C2103" s="5" t="n">
        <v>186</v>
      </c>
      <c r="D2103" s="5" t="n">
        <v>179.59</v>
      </c>
      <c r="E2103" s="5" t="n">
        <v>180.81</v>
      </c>
      <c r="F2103" s="5" t="n">
        <v>34341100</v>
      </c>
      <c r="G2103" s="5" t="n">
        <v>180.04</v>
      </c>
    </row>
    <row collapsed="false" customFormat="false" customHeight="false" hidden="false" ht="13.3" outlineLevel="0" r="2104">
      <c r="A2104" s="9" t="n">
        <v>39611</v>
      </c>
      <c r="B2104" s="5" t="n">
        <v>181.49</v>
      </c>
      <c r="C2104" s="5" t="n">
        <v>182.6</v>
      </c>
      <c r="D2104" s="5" t="n">
        <v>171.2</v>
      </c>
      <c r="E2104" s="5" t="n">
        <v>173.26</v>
      </c>
      <c r="F2104" s="5" t="n">
        <v>46726200</v>
      </c>
      <c r="G2104" s="5" t="n">
        <v>172.52</v>
      </c>
    </row>
    <row collapsed="false" customFormat="false" customHeight="false" hidden="false" ht="13.3" outlineLevel="0" r="2105">
      <c r="A2105" s="9" t="n">
        <v>39612</v>
      </c>
      <c r="B2105" s="5" t="n">
        <v>171.64</v>
      </c>
      <c r="C2105" s="5" t="n">
        <v>174.16</v>
      </c>
      <c r="D2105" s="5" t="n">
        <v>165.31</v>
      </c>
      <c r="E2105" s="5" t="n">
        <v>172.37</v>
      </c>
      <c r="F2105" s="5" t="n">
        <v>48069900</v>
      </c>
      <c r="G2105" s="5" t="n">
        <v>171.63</v>
      </c>
    </row>
    <row collapsed="false" customFormat="false" customHeight="false" hidden="false" ht="13.3" outlineLevel="0" r="2106">
      <c r="A2106" s="9" t="n">
        <v>39615</v>
      </c>
      <c r="B2106" s="5" t="n">
        <v>171.3</v>
      </c>
      <c r="C2106" s="5" t="n">
        <v>177.9</v>
      </c>
      <c r="D2106" s="5" t="n">
        <v>169.07</v>
      </c>
      <c r="E2106" s="5" t="n">
        <v>176.84</v>
      </c>
      <c r="F2106" s="5" t="n">
        <v>37561800</v>
      </c>
      <c r="G2106" s="5" t="n">
        <v>176.08</v>
      </c>
    </row>
    <row collapsed="false" customFormat="false" customHeight="false" hidden="false" ht="13.3" outlineLevel="0" r="2107">
      <c r="A2107" s="9" t="n">
        <v>39616</v>
      </c>
      <c r="B2107" s="5" t="n">
        <v>178.1</v>
      </c>
      <c r="C2107" s="5" t="n">
        <v>181.99</v>
      </c>
      <c r="D2107" s="5" t="n">
        <v>177.41</v>
      </c>
      <c r="E2107" s="5" t="n">
        <v>181.43</v>
      </c>
      <c r="F2107" s="5" t="n">
        <v>32130600</v>
      </c>
      <c r="G2107" s="5" t="n">
        <v>180.65</v>
      </c>
    </row>
    <row collapsed="false" customFormat="false" customHeight="false" hidden="false" ht="13.3" outlineLevel="0" r="2108">
      <c r="A2108" s="9" t="n">
        <v>39617</v>
      </c>
      <c r="B2108" s="5" t="n">
        <v>181.12</v>
      </c>
      <c r="C2108" s="5" t="n">
        <v>182.2</v>
      </c>
      <c r="D2108" s="5" t="n">
        <v>177.35</v>
      </c>
      <c r="E2108" s="5" t="n">
        <v>178.75</v>
      </c>
      <c r="F2108" s="5" t="n">
        <v>28981000</v>
      </c>
      <c r="G2108" s="5" t="n">
        <v>177.99</v>
      </c>
    </row>
    <row collapsed="false" customFormat="false" customHeight="false" hidden="false" ht="13.3" outlineLevel="0" r="2109">
      <c r="A2109" s="9" t="n">
        <v>39618</v>
      </c>
      <c r="B2109" s="5" t="n">
        <v>178.55</v>
      </c>
      <c r="C2109" s="5" t="n">
        <v>182.34</v>
      </c>
      <c r="D2109" s="5" t="n">
        <v>176.8</v>
      </c>
      <c r="E2109" s="5" t="n">
        <v>180.9</v>
      </c>
      <c r="F2109" s="5" t="n">
        <v>28283900</v>
      </c>
      <c r="G2109" s="5" t="n">
        <v>180.13</v>
      </c>
    </row>
    <row collapsed="false" customFormat="false" customHeight="false" hidden="false" ht="13.3" outlineLevel="0" r="2110">
      <c r="A2110" s="9" t="n">
        <v>39619</v>
      </c>
      <c r="B2110" s="5" t="n">
        <v>179.35</v>
      </c>
      <c r="C2110" s="5" t="n">
        <v>181</v>
      </c>
      <c r="D2110" s="5" t="n">
        <v>175</v>
      </c>
      <c r="E2110" s="5" t="n">
        <v>175.27</v>
      </c>
      <c r="F2110" s="5" t="n">
        <v>31727400</v>
      </c>
      <c r="G2110" s="5" t="n">
        <v>174.52</v>
      </c>
    </row>
    <row collapsed="false" customFormat="false" customHeight="false" hidden="false" ht="13.3" outlineLevel="0" r="2111">
      <c r="A2111" s="9" t="n">
        <v>39622</v>
      </c>
      <c r="B2111" s="5" t="n">
        <v>174.74</v>
      </c>
      <c r="C2111" s="5" t="n">
        <v>175.88</v>
      </c>
      <c r="D2111" s="5" t="n">
        <v>171.56</v>
      </c>
      <c r="E2111" s="5" t="n">
        <v>173.16</v>
      </c>
      <c r="F2111" s="5" t="n">
        <v>23063600</v>
      </c>
      <c r="G2111" s="5" t="n">
        <v>172.42</v>
      </c>
    </row>
    <row collapsed="false" customFormat="false" customHeight="false" hidden="false" ht="13.3" outlineLevel="0" r="2112">
      <c r="A2112" s="9" t="n">
        <v>39623</v>
      </c>
      <c r="B2112" s="5" t="n">
        <v>172.37</v>
      </c>
      <c r="C2112" s="5" t="n">
        <v>175.78</v>
      </c>
      <c r="D2112" s="5" t="n">
        <v>171.63</v>
      </c>
      <c r="E2112" s="5" t="n">
        <v>173.25</v>
      </c>
      <c r="F2112" s="5" t="n">
        <v>22212400</v>
      </c>
      <c r="G2112" s="5" t="n">
        <v>172.51</v>
      </c>
    </row>
    <row collapsed="false" customFormat="false" customHeight="false" hidden="false" ht="13.3" outlineLevel="0" r="2113">
      <c r="A2113" s="9" t="n">
        <v>39624</v>
      </c>
      <c r="B2113" s="5" t="n">
        <v>174.61</v>
      </c>
      <c r="C2113" s="5" t="n">
        <v>178.83</v>
      </c>
      <c r="D2113" s="5" t="n">
        <v>173.88</v>
      </c>
      <c r="E2113" s="5" t="n">
        <v>177.39</v>
      </c>
      <c r="F2113" s="5" t="n">
        <v>23016100</v>
      </c>
      <c r="G2113" s="5" t="n">
        <v>176.63</v>
      </c>
    </row>
    <row collapsed="false" customFormat="false" customHeight="false" hidden="false" ht="13.3" outlineLevel="0" r="2114">
      <c r="A2114" s="9" t="n">
        <v>39625</v>
      </c>
      <c r="B2114" s="5" t="n">
        <v>174.07</v>
      </c>
      <c r="C2114" s="5" t="n">
        <v>174.84</v>
      </c>
      <c r="D2114" s="5" t="n">
        <v>168.01</v>
      </c>
      <c r="E2114" s="5" t="n">
        <v>168.26</v>
      </c>
      <c r="F2114" s="5" t="n">
        <v>31057500</v>
      </c>
      <c r="G2114" s="5" t="n">
        <v>167.54</v>
      </c>
    </row>
    <row collapsed="false" customFormat="false" customHeight="false" hidden="false" ht="13.3" outlineLevel="0" r="2115">
      <c r="A2115" s="9" t="n">
        <v>39626</v>
      </c>
      <c r="B2115" s="5" t="n">
        <v>166.51</v>
      </c>
      <c r="C2115" s="5" t="n">
        <v>170.57</v>
      </c>
      <c r="D2115" s="5" t="n">
        <v>164.15</v>
      </c>
      <c r="E2115" s="5" t="n">
        <v>170.09</v>
      </c>
      <c r="F2115" s="5" t="n">
        <v>37223200</v>
      </c>
      <c r="G2115" s="5" t="n">
        <v>169.36</v>
      </c>
    </row>
    <row collapsed="false" customFormat="false" customHeight="false" hidden="false" ht="13.3" outlineLevel="0" r="2116">
      <c r="A2116" s="9" t="n">
        <v>39629</v>
      </c>
      <c r="B2116" s="5" t="n">
        <v>170.19</v>
      </c>
      <c r="C2116" s="5" t="n">
        <v>172</v>
      </c>
      <c r="D2116" s="5" t="n">
        <v>166.62</v>
      </c>
      <c r="E2116" s="5" t="n">
        <v>167.44</v>
      </c>
      <c r="F2116" s="5" t="n">
        <v>24435600</v>
      </c>
      <c r="G2116" s="5" t="n">
        <v>166.72</v>
      </c>
    </row>
    <row collapsed="false" customFormat="false" customHeight="false" hidden="false" ht="13.3" outlineLevel="0" r="2117">
      <c r="A2117" s="9" t="n">
        <v>39630</v>
      </c>
      <c r="B2117" s="5" t="n">
        <v>164.23</v>
      </c>
      <c r="C2117" s="5" t="n">
        <v>174.72</v>
      </c>
      <c r="D2117" s="5" t="n">
        <v>164</v>
      </c>
      <c r="E2117" s="5" t="n">
        <v>174.68</v>
      </c>
      <c r="F2117" s="5" t="n">
        <v>39688600</v>
      </c>
      <c r="G2117" s="5" t="n">
        <v>173.93</v>
      </c>
    </row>
    <row collapsed="false" customFormat="false" customHeight="false" hidden="false" ht="13.3" outlineLevel="0" r="2118">
      <c r="A2118" s="9" t="n">
        <v>39631</v>
      </c>
      <c r="B2118" s="5" t="n">
        <v>175.2</v>
      </c>
      <c r="C2118" s="5" t="n">
        <v>177.45</v>
      </c>
      <c r="D2118" s="5" t="n">
        <v>168.18</v>
      </c>
      <c r="E2118" s="5" t="n">
        <v>168.18</v>
      </c>
      <c r="F2118" s="5" t="n">
        <v>29911400</v>
      </c>
      <c r="G2118" s="5" t="n">
        <v>167.46</v>
      </c>
    </row>
    <row collapsed="false" customFormat="false" customHeight="false" hidden="false" ht="13.3" outlineLevel="0" r="2119">
      <c r="A2119" s="9" t="n">
        <v>39632</v>
      </c>
      <c r="B2119" s="5" t="n">
        <v>169.59</v>
      </c>
      <c r="C2119" s="5" t="n">
        <v>172.17</v>
      </c>
      <c r="D2119" s="5" t="n">
        <v>165.75</v>
      </c>
      <c r="E2119" s="5" t="n">
        <v>170.12</v>
      </c>
      <c r="F2119" s="5" t="n">
        <v>18691500</v>
      </c>
      <c r="G2119" s="5" t="n">
        <v>169.39</v>
      </c>
    </row>
    <row collapsed="false" customFormat="false" customHeight="false" hidden="false" ht="13.3" outlineLevel="0" r="2120">
      <c r="A2120" s="9" t="n">
        <v>39636</v>
      </c>
      <c r="B2120" s="5" t="n">
        <v>173.16</v>
      </c>
      <c r="C2120" s="5" t="n">
        <v>177.13</v>
      </c>
      <c r="D2120" s="5" t="n">
        <v>171.9</v>
      </c>
      <c r="E2120" s="5" t="n">
        <v>175.16</v>
      </c>
      <c r="F2120" s="5" t="n">
        <v>29299700</v>
      </c>
      <c r="G2120" s="5" t="n">
        <v>174.41</v>
      </c>
    </row>
    <row collapsed="false" customFormat="false" customHeight="false" hidden="false" ht="13.3" outlineLevel="0" r="2121">
      <c r="A2121" s="9" t="n">
        <v>39637</v>
      </c>
      <c r="B2121" s="5" t="n">
        <v>175.4</v>
      </c>
      <c r="C2121" s="5" t="n">
        <v>179.7</v>
      </c>
      <c r="D2121" s="5" t="n">
        <v>172.74</v>
      </c>
      <c r="E2121" s="5" t="n">
        <v>179.55</v>
      </c>
      <c r="F2121" s="5" t="n">
        <v>31726800</v>
      </c>
      <c r="G2121" s="5" t="n">
        <v>178.78</v>
      </c>
    </row>
    <row collapsed="false" customFormat="false" customHeight="false" hidden="false" ht="13.3" outlineLevel="0" r="2122">
      <c r="A2122" s="9" t="n">
        <v>39638</v>
      </c>
      <c r="B2122" s="5" t="n">
        <v>180.2</v>
      </c>
      <c r="C2122" s="5" t="n">
        <v>180.91</v>
      </c>
      <c r="D2122" s="5" t="n">
        <v>174.14</v>
      </c>
      <c r="E2122" s="5" t="n">
        <v>174.25</v>
      </c>
      <c r="F2122" s="5" t="n">
        <v>31992000</v>
      </c>
      <c r="G2122" s="5" t="n">
        <v>173.51</v>
      </c>
    </row>
    <row collapsed="false" customFormat="false" customHeight="false" hidden="false" ht="13.3" outlineLevel="0" r="2123">
      <c r="A2123" s="9" t="n">
        <v>39639</v>
      </c>
      <c r="B2123" s="5" t="n">
        <v>174.92</v>
      </c>
      <c r="C2123" s="5" t="n">
        <v>177.34</v>
      </c>
      <c r="D2123" s="5" t="n">
        <v>171.37</v>
      </c>
      <c r="E2123" s="5" t="n">
        <v>176.63</v>
      </c>
      <c r="F2123" s="5" t="n">
        <v>30024600</v>
      </c>
      <c r="G2123" s="5" t="n">
        <v>175.87</v>
      </c>
    </row>
    <row collapsed="false" customFormat="false" customHeight="false" hidden="false" ht="13.3" outlineLevel="0" r="2124">
      <c r="A2124" s="9" t="n">
        <v>39640</v>
      </c>
      <c r="B2124" s="5" t="n">
        <v>175.47</v>
      </c>
      <c r="C2124" s="5" t="n">
        <v>177.11</v>
      </c>
      <c r="D2124" s="5" t="n">
        <v>171</v>
      </c>
      <c r="E2124" s="5" t="n">
        <v>172.58</v>
      </c>
      <c r="F2124" s="5" t="n">
        <v>33214700</v>
      </c>
      <c r="G2124" s="5" t="n">
        <v>171.84</v>
      </c>
    </row>
    <row collapsed="false" customFormat="false" customHeight="false" hidden="false" ht="13.3" outlineLevel="0" r="2125">
      <c r="A2125" s="9" t="n">
        <v>39643</v>
      </c>
      <c r="B2125" s="5" t="n">
        <v>179.24</v>
      </c>
      <c r="C2125" s="5" t="n">
        <v>179.3</v>
      </c>
      <c r="D2125" s="5" t="n">
        <v>173.08</v>
      </c>
      <c r="E2125" s="5" t="n">
        <v>173.88</v>
      </c>
      <c r="F2125" s="5" t="n">
        <v>31644800</v>
      </c>
      <c r="G2125" s="5" t="n">
        <v>173.14</v>
      </c>
    </row>
    <row collapsed="false" customFormat="false" customHeight="false" hidden="false" ht="13.3" outlineLevel="0" r="2126">
      <c r="A2126" s="9" t="n">
        <v>39644</v>
      </c>
      <c r="B2126" s="5" t="n">
        <v>172.48</v>
      </c>
      <c r="C2126" s="5" t="n">
        <v>173.74</v>
      </c>
      <c r="D2126" s="5" t="n">
        <v>166.39</v>
      </c>
      <c r="E2126" s="5" t="n">
        <v>169.64</v>
      </c>
      <c r="F2126" s="5" t="n">
        <v>37144400</v>
      </c>
      <c r="G2126" s="5" t="n">
        <v>168.91</v>
      </c>
    </row>
    <row collapsed="false" customFormat="false" customHeight="false" hidden="false" ht="13.3" outlineLevel="0" r="2127">
      <c r="A2127" s="9" t="n">
        <v>39645</v>
      </c>
      <c r="B2127" s="5" t="n">
        <v>170.2</v>
      </c>
      <c r="C2127" s="5" t="n">
        <v>172.93</v>
      </c>
      <c r="D2127" s="5" t="n">
        <v>168.6</v>
      </c>
      <c r="E2127" s="5" t="n">
        <v>172.81</v>
      </c>
      <c r="F2127" s="5" t="n">
        <v>26706800</v>
      </c>
      <c r="G2127" s="5" t="n">
        <v>172.07</v>
      </c>
    </row>
    <row collapsed="false" customFormat="false" customHeight="false" hidden="false" ht="13.3" outlineLevel="0" r="2128">
      <c r="A2128" s="9" t="n">
        <v>39646</v>
      </c>
      <c r="B2128" s="5" t="n">
        <v>174.1</v>
      </c>
      <c r="C2128" s="5" t="n">
        <v>174.98</v>
      </c>
      <c r="D2128" s="5" t="n">
        <v>171.39</v>
      </c>
      <c r="E2128" s="5" t="n">
        <v>171.81</v>
      </c>
      <c r="F2128" s="5" t="n">
        <v>27054500</v>
      </c>
      <c r="G2128" s="5" t="n">
        <v>171.08</v>
      </c>
    </row>
    <row collapsed="false" customFormat="false" customHeight="false" hidden="false" ht="13.3" outlineLevel="0" r="2129">
      <c r="A2129" s="9" t="n">
        <v>39647</v>
      </c>
      <c r="B2129" s="5" t="n">
        <v>168.52</v>
      </c>
      <c r="C2129" s="5" t="n">
        <v>169.65</v>
      </c>
      <c r="D2129" s="5" t="n">
        <v>165</v>
      </c>
      <c r="E2129" s="5" t="n">
        <v>165.15</v>
      </c>
      <c r="F2129" s="5" t="n">
        <v>31014800</v>
      </c>
      <c r="G2129" s="5" t="n">
        <v>164.44</v>
      </c>
    </row>
    <row collapsed="false" customFormat="false" customHeight="false" hidden="false" ht="13.3" outlineLevel="0" r="2130">
      <c r="A2130" s="9" t="n">
        <v>39650</v>
      </c>
      <c r="B2130" s="5" t="n">
        <v>166.9</v>
      </c>
      <c r="C2130" s="5" t="n">
        <v>167.5</v>
      </c>
      <c r="D2130" s="5" t="n">
        <v>161.12</v>
      </c>
      <c r="E2130" s="5" t="n">
        <v>166.29</v>
      </c>
      <c r="F2130" s="5" t="n">
        <v>48588200</v>
      </c>
      <c r="G2130" s="5" t="n">
        <v>165.58</v>
      </c>
    </row>
    <row collapsed="false" customFormat="false" customHeight="false" hidden="false" ht="13.3" outlineLevel="0" r="2131">
      <c r="A2131" s="9" t="n">
        <v>39651</v>
      </c>
      <c r="B2131" s="5" t="n">
        <v>149</v>
      </c>
      <c r="C2131" s="5" t="n">
        <v>162.76</v>
      </c>
      <c r="D2131" s="5" t="n">
        <v>146.53</v>
      </c>
      <c r="E2131" s="5" t="n">
        <v>162.02</v>
      </c>
      <c r="F2131" s="5" t="n">
        <v>67128300</v>
      </c>
      <c r="G2131" s="5" t="n">
        <v>161.33</v>
      </c>
    </row>
    <row collapsed="false" customFormat="false" customHeight="false" hidden="false" ht="13.3" outlineLevel="0" r="2132">
      <c r="A2132" s="9" t="n">
        <v>39652</v>
      </c>
      <c r="B2132" s="5" t="n">
        <v>164.99</v>
      </c>
      <c r="C2132" s="5" t="n">
        <v>168.37</v>
      </c>
      <c r="D2132" s="5" t="n">
        <v>161.56</v>
      </c>
      <c r="E2132" s="5" t="n">
        <v>166.26</v>
      </c>
      <c r="F2132" s="5" t="n">
        <v>37920300</v>
      </c>
      <c r="G2132" s="5" t="n">
        <v>165.55</v>
      </c>
    </row>
    <row collapsed="false" customFormat="false" customHeight="false" hidden="false" ht="13.3" outlineLevel="0" r="2133">
      <c r="A2133" s="9" t="n">
        <v>39653</v>
      </c>
      <c r="B2133" s="5" t="n">
        <v>164.32</v>
      </c>
      <c r="C2133" s="5" t="n">
        <v>165.26</v>
      </c>
      <c r="D2133" s="5" t="n">
        <v>158.45</v>
      </c>
      <c r="E2133" s="5" t="n">
        <v>159.03</v>
      </c>
      <c r="F2133" s="5" t="n">
        <v>29986400</v>
      </c>
      <c r="G2133" s="5" t="n">
        <v>158.35</v>
      </c>
    </row>
    <row collapsed="false" customFormat="false" customHeight="false" hidden="false" ht="13.3" outlineLevel="0" r="2134">
      <c r="A2134" s="9" t="n">
        <v>39654</v>
      </c>
      <c r="B2134" s="5" t="n">
        <v>160.4</v>
      </c>
      <c r="C2134" s="5" t="n">
        <v>163</v>
      </c>
      <c r="D2134" s="5" t="n">
        <v>158.65</v>
      </c>
      <c r="E2134" s="5" t="n">
        <v>162.12</v>
      </c>
      <c r="F2134" s="5" t="n">
        <v>22629900</v>
      </c>
      <c r="G2134" s="5" t="n">
        <v>161.43</v>
      </c>
    </row>
    <row collapsed="false" customFormat="false" customHeight="false" hidden="false" ht="13.3" outlineLevel="0" r="2135">
      <c r="A2135" s="9" t="n">
        <v>39657</v>
      </c>
      <c r="B2135" s="5" t="n">
        <v>162.34</v>
      </c>
      <c r="C2135" s="5" t="n">
        <v>162.47</v>
      </c>
      <c r="D2135" s="5" t="n">
        <v>154.02</v>
      </c>
      <c r="E2135" s="5" t="n">
        <v>154.4</v>
      </c>
      <c r="F2135" s="5" t="n">
        <v>27882600</v>
      </c>
      <c r="G2135" s="5" t="n">
        <v>153.74</v>
      </c>
    </row>
    <row collapsed="false" customFormat="false" customHeight="false" hidden="false" ht="13.3" outlineLevel="0" r="2136">
      <c r="A2136" s="9" t="n">
        <v>39658</v>
      </c>
      <c r="B2136" s="5" t="n">
        <v>155.41</v>
      </c>
      <c r="C2136" s="5" t="n">
        <v>159.45</v>
      </c>
      <c r="D2136" s="5" t="n">
        <v>153.65</v>
      </c>
      <c r="E2136" s="5" t="n">
        <v>157.08</v>
      </c>
      <c r="F2136" s="5" t="n">
        <v>24431100</v>
      </c>
      <c r="G2136" s="5" t="n">
        <v>156.41</v>
      </c>
    </row>
    <row collapsed="false" customFormat="false" customHeight="false" hidden="false" ht="13.3" outlineLevel="0" r="2137">
      <c r="A2137" s="9" t="n">
        <v>39659</v>
      </c>
      <c r="B2137" s="5" t="n">
        <v>157.78</v>
      </c>
      <c r="C2137" s="5" t="n">
        <v>160.49</v>
      </c>
      <c r="D2137" s="5" t="n">
        <v>156.08</v>
      </c>
      <c r="E2137" s="5" t="n">
        <v>159.88</v>
      </c>
      <c r="F2137" s="5" t="n">
        <v>25899400</v>
      </c>
      <c r="G2137" s="5" t="n">
        <v>159.2</v>
      </c>
    </row>
    <row collapsed="false" customFormat="false" customHeight="false" hidden="false" ht="13.3" outlineLevel="0" r="2138">
      <c r="A2138" s="9" t="n">
        <v>39660</v>
      </c>
      <c r="B2138" s="5" t="n">
        <v>157.54</v>
      </c>
      <c r="C2138" s="5" t="n">
        <v>162.2</v>
      </c>
      <c r="D2138" s="5" t="n">
        <v>156.98</v>
      </c>
      <c r="E2138" s="5" t="n">
        <v>158.95</v>
      </c>
      <c r="F2138" s="5" t="n">
        <v>22767800</v>
      </c>
      <c r="G2138" s="5" t="n">
        <v>158.27</v>
      </c>
    </row>
    <row collapsed="false" customFormat="false" customHeight="false" hidden="false" ht="13.3" outlineLevel="0" r="2139">
      <c r="A2139" s="9" t="n">
        <v>39661</v>
      </c>
      <c r="B2139" s="5" t="n">
        <v>159.9</v>
      </c>
      <c r="C2139" s="5" t="n">
        <v>159.99</v>
      </c>
      <c r="D2139" s="5" t="n">
        <v>155.75</v>
      </c>
      <c r="E2139" s="5" t="n">
        <v>156.66</v>
      </c>
      <c r="F2139" s="5" t="n">
        <v>19451400</v>
      </c>
      <c r="G2139" s="5" t="n">
        <v>155.99</v>
      </c>
    </row>
    <row collapsed="false" customFormat="false" customHeight="false" hidden="false" ht="13.3" outlineLevel="0" r="2140">
      <c r="A2140" s="9" t="n">
        <v>39664</v>
      </c>
      <c r="B2140" s="5" t="n">
        <v>156.6</v>
      </c>
      <c r="C2140" s="5" t="n">
        <v>157.9</v>
      </c>
      <c r="D2140" s="5" t="n">
        <v>152.91</v>
      </c>
      <c r="E2140" s="5" t="n">
        <v>153.23</v>
      </c>
      <c r="F2140" s="5" t="n">
        <v>21161700</v>
      </c>
      <c r="G2140" s="5" t="n">
        <v>152.57</v>
      </c>
    </row>
    <row collapsed="false" customFormat="false" customHeight="false" hidden="false" ht="13.3" outlineLevel="0" r="2141">
      <c r="A2141" s="9" t="n">
        <v>39665</v>
      </c>
      <c r="B2141" s="5" t="n">
        <v>155.42</v>
      </c>
      <c r="C2141" s="5" t="n">
        <v>160.8</v>
      </c>
      <c r="D2141" s="5" t="n">
        <v>154.82</v>
      </c>
      <c r="E2141" s="5" t="n">
        <v>160.64</v>
      </c>
      <c r="F2141" s="5" t="n">
        <v>24584700</v>
      </c>
      <c r="G2141" s="5" t="n">
        <v>159.95</v>
      </c>
    </row>
    <row collapsed="false" customFormat="false" customHeight="false" hidden="false" ht="13.3" outlineLevel="0" r="2142">
      <c r="A2142" s="9" t="n">
        <v>39666</v>
      </c>
      <c r="B2142" s="5" t="n">
        <v>159.97</v>
      </c>
      <c r="C2142" s="5" t="n">
        <v>167.4</v>
      </c>
      <c r="D2142" s="5" t="n">
        <v>158</v>
      </c>
      <c r="E2142" s="5" t="n">
        <v>164.19</v>
      </c>
      <c r="F2142" s="5" t="n">
        <v>28264600</v>
      </c>
      <c r="G2142" s="5" t="n">
        <v>163.49</v>
      </c>
    </row>
    <row collapsed="false" customFormat="false" customHeight="false" hidden="false" ht="13.3" outlineLevel="0" r="2143">
      <c r="A2143" s="9" t="n">
        <v>39667</v>
      </c>
      <c r="B2143" s="5" t="n">
        <v>162.71</v>
      </c>
      <c r="C2143" s="5" t="n">
        <v>166.15</v>
      </c>
      <c r="D2143" s="5" t="n">
        <v>161.5</v>
      </c>
      <c r="E2143" s="5" t="n">
        <v>163.57</v>
      </c>
      <c r="F2143" s="5" t="n">
        <v>24013300</v>
      </c>
      <c r="G2143" s="5" t="n">
        <v>162.87</v>
      </c>
    </row>
    <row collapsed="false" customFormat="false" customHeight="false" hidden="false" ht="13.3" outlineLevel="0" r="2144">
      <c r="A2144" s="9" t="n">
        <v>39668</v>
      </c>
      <c r="B2144" s="5" t="n">
        <v>163.86</v>
      </c>
      <c r="C2144" s="5" t="n">
        <v>169.65</v>
      </c>
      <c r="D2144" s="5" t="n">
        <v>163.75</v>
      </c>
      <c r="E2144" s="5" t="n">
        <v>169.55</v>
      </c>
      <c r="F2144" s="5" t="n">
        <v>25499900</v>
      </c>
      <c r="G2144" s="5" t="n">
        <v>168.83</v>
      </c>
    </row>
    <row collapsed="false" customFormat="false" customHeight="false" hidden="false" ht="13.3" outlineLevel="0" r="2145">
      <c r="A2145" s="9" t="n">
        <v>39671</v>
      </c>
      <c r="B2145" s="5" t="n">
        <v>170.07</v>
      </c>
      <c r="C2145" s="5" t="n">
        <v>176.5</v>
      </c>
      <c r="D2145" s="5" t="n">
        <v>169.67</v>
      </c>
      <c r="E2145" s="5" t="n">
        <v>173.56</v>
      </c>
      <c r="F2145" s="5" t="n">
        <v>31832300</v>
      </c>
      <c r="G2145" s="5" t="n">
        <v>172.82</v>
      </c>
    </row>
    <row collapsed="false" customFormat="false" customHeight="false" hidden="false" ht="13.3" outlineLevel="0" r="2146">
      <c r="A2146" s="9" t="n">
        <v>39672</v>
      </c>
      <c r="B2146" s="5" t="n">
        <v>173.52</v>
      </c>
      <c r="C2146" s="5" t="n">
        <v>179.29</v>
      </c>
      <c r="D2146" s="5" t="n">
        <v>173.51</v>
      </c>
      <c r="E2146" s="5" t="n">
        <v>176.73</v>
      </c>
      <c r="F2146" s="5" t="n">
        <v>29867100</v>
      </c>
      <c r="G2146" s="5" t="n">
        <v>175.97</v>
      </c>
    </row>
    <row collapsed="false" customFormat="false" customHeight="false" hidden="false" ht="13.3" outlineLevel="0" r="2147">
      <c r="A2147" s="9" t="n">
        <v>39673</v>
      </c>
      <c r="B2147" s="5" t="n">
        <v>177.98</v>
      </c>
      <c r="C2147" s="5" t="n">
        <v>180</v>
      </c>
      <c r="D2147" s="5" t="n">
        <v>175.9</v>
      </c>
      <c r="E2147" s="5" t="n">
        <v>179.3</v>
      </c>
      <c r="F2147" s="5" t="n">
        <v>30083800</v>
      </c>
      <c r="G2147" s="5" t="n">
        <v>178.53</v>
      </c>
    </row>
    <row collapsed="false" customFormat="false" customHeight="false" hidden="false" ht="13.3" outlineLevel="0" r="2148">
      <c r="A2148" s="9" t="n">
        <v>39674</v>
      </c>
      <c r="B2148" s="5" t="n">
        <v>178.33</v>
      </c>
      <c r="C2148" s="5" t="n">
        <v>180.45</v>
      </c>
      <c r="D2148" s="5" t="n">
        <v>177.84</v>
      </c>
      <c r="E2148" s="5" t="n">
        <v>179.32</v>
      </c>
      <c r="F2148" s="5" t="n">
        <v>25403600</v>
      </c>
      <c r="G2148" s="5" t="n">
        <v>178.55</v>
      </c>
    </row>
    <row collapsed="false" customFormat="false" customHeight="false" hidden="false" ht="13.3" outlineLevel="0" r="2149">
      <c r="A2149" s="9" t="n">
        <v>39675</v>
      </c>
      <c r="B2149" s="5" t="n">
        <v>179.04</v>
      </c>
      <c r="C2149" s="5" t="n">
        <v>179.75</v>
      </c>
      <c r="D2149" s="5" t="n">
        <v>175.05</v>
      </c>
      <c r="E2149" s="5" t="n">
        <v>175.74</v>
      </c>
      <c r="F2149" s="5" t="n">
        <v>25294700</v>
      </c>
      <c r="G2149" s="5" t="n">
        <v>174.99</v>
      </c>
    </row>
    <row collapsed="false" customFormat="false" customHeight="false" hidden="false" ht="13.3" outlineLevel="0" r="2150">
      <c r="A2150" s="9" t="n">
        <v>39678</v>
      </c>
      <c r="B2150" s="5" t="n">
        <v>175.57</v>
      </c>
      <c r="C2150" s="5" t="n">
        <v>177.81</v>
      </c>
      <c r="D2150" s="5" t="n">
        <v>173.82</v>
      </c>
      <c r="E2150" s="5" t="n">
        <v>175.39</v>
      </c>
      <c r="F2150" s="5" t="n">
        <v>19714800</v>
      </c>
      <c r="G2150" s="5" t="n">
        <v>174.64</v>
      </c>
    </row>
    <row collapsed="false" customFormat="false" customHeight="false" hidden="false" ht="13.3" outlineLevel="0" r="2151">
      <c r="A2151" s="9" t="n">
        <v>39679</v>
      </c>
      <c r="B2151" s="5" t="n">
        <v>174.54</v>
      </c>
      <c r="C2151" s="5" t="n">
        <v>177.07</v>
      </c>
      <c r="D2151" s="5" t="n">
        <v>171.81</v>
      </c>
      <c r="E2151" s="5" t="n">
        <v>173.53</v>
      </c>
      <c r="F2151" s="5" t="n">
        <v>22007300</v>
      </c>
      <c r="G2151" s="5" t="n">
        <v>172.79</v>
      </c>
    </row>
    <row collapsed="false" customFormat="false" customHeight="false" hidden="false" ht="13.3" outlineLevel="0" r="2152">
      <c r="A2152" s="9" t="n">
        <v>39680</v>
      </c>
      <c r="B2152" s="5" t="n">
        <v>174.77</v>
      </c>
      <c r="C2152" s="5" t="n">
        <v>176.94</v>
      </c>
      <c r="D2152" s="5" t="n">
        <v>173.61</v>
      </c>
      <c r="E2152" s="5" t="n">
        <v>175.84</v>
      </c>
      <c r="F2152" s="5" t="n">
        <v>18105400</v>
      </c>
      <c r="G2152" s="5" t="n">
        <v>175.09</v>
      </c>
    </row>
    <row collapsed="false" customFormat="false" customHeight="false" hidden="false" ht="13.3" outlineLevel="0" r="2153">
      <c r="A2153" s="9" t="n">
        <v>39681</v>
      </c>
      <c r="B2153" s="5" t="n">
        <v>174.47</v>
      </c>
      <c r="C2153" s="5" t="n">
        <v>175.45</v>
      </c>
      <c r="D2153" s="5" t="n">
        <v>171.89</v>
      </c>
      <c r="E2153" s="5" t="n">
        <v>174.29</v>
      </c>
      <c r="F2153" s="5" t="n">
        <v>19276600</v>
      </c>
      <c r="G2153" s="5" t="n">
        <v>173.54</v>
      </c>
    </row>
    <row collapsed="false" customFormat="false" customHeight="false" hidden="false" ht="13.3" outlineLevel="0" r="2154">
      <c r="A2154" s="9" t="n">
        <v>39682</v>
      </c>
      <c r="B2154" s="5" t="n">
        <v>175.82</v>
      </c>
      <c r="C2154" s="5" t="n">
        <v>177.5</v>
      </c>
      <c r="D2154" s="5" t="n">
        <v>175.57</v>
      </c>
      <c r="E2154" s="5" t="n">
        <v>176.79</v>
      </c>
      <c r="F2154" s="5" t="n">
        <v>15700400</v>
      </c>
      <c r="G2154" s="5" t="n">
        <v>176.03</v>
      </c>
    </row>
    <row collapsed="false" customFormat="false" customHeight="false" hidden="false" ht="13.3" outlineLevel="0" r="2155">
      <c r="A2155" s="9" t="n">
        <v>39685</v>
      </c>
      <c r="B2155" s="5" t="n">
        <v>176.15</v>
      </c>
      <c r="C2155" s="5" t="n">
        <v>176.23</v>
      </c>
      <c r="D2155" s="5" t="n">
        <v>171.66</v>
      </c>
      <c r="E2155" s="5" t="n">
        <v>172.55</v>
      </c>
      <c r="F2155" s="5" t="n">
        <v>17300900</v>
      </c>
      <c r="G2155" s="5" t="n">
        <v>171.81</v>
      </c>
    </row>
    <row collapsed="false" customFormat="false" customHeight="false" hidden="false" ht="13.3" outlineLevel="0" r="2156">
      <c r="A2156" s="9" t="n">
        <v>39686</v>
      </c>
      <c r="B2156" s="5" t="n">
        <v>172.76</v>
      </c>
      <c r="C2156" s="5" t="n">
        <v>174.88</v>
      </c>
      <c r="D2156" s="5" t="n">
        <v>172.61</v>
      </c>
      <c r="E2156" s="5" t="n">
        <v>173.64</v>
      </c>
      <c r="F2156" s="5" t="n">
        <v>15912500</v>
      </c>
      <c r="G2156" s="5" t="n">
        <v>172.9</v>
      </c>
    </row>
    <row collapsed="false" customFormat="false" customHeight="false" hidden="false" ht="13.3" outlineLevel="0" r="2157">
      <c r="A2157" s="9" t="n">
        <v>39687</v>
      </c>
      <c r="B2157" s="5" t="n">
        <v>173.31</v>
      </c>
      <c r="C2157" s="5" t="n">
        <v>175.76</v>
      </c>
      <c r="D2157" s="5" t="n">
        <v>172.19</v>
      </c>
      <c r="E2157" s="5" t="n">
        <v>174.67</v>
      </c>
      <c r="F2157" s="5" t="n">
        <v>17063600</v>
      </c>
      <c r="G2157" s="5" t="n">
        <v>173.92</v>
      </c>
    </row>
    <row collapsed="false" customFormat="false" customHeight="false" hidden="false" ht="13.3" outlineLevel="0" r="2158">
      <c r="A2158" s="9" t="n">
        <v>39688</v>
      </c>
      <c r="B2158" s="5" t="n">
        <v>175.28</v>
      </c>
      <c r="C2158" s="5" t="n">
        <v>176.25</v>
      </c>
      <c r="D2158" s="5" t="n">
        <v>172.75</v>
      </c>
      <c r="E2158" s="5" t="n">
        <v>173.74</v>
      </c>
      <c r="F2158" s="5" t="n">
        <v>15406600</v>
      </c>
      <c r="G2158" s="5" t="n">
        <v>173</v>
      </c>
    </row>
    <row collapsed="false" customFormat="false" customHeight="false" hidden="false" ht="13.3" outlineLevel="0" r="2159">
      <c r="A2159" s="9" t="n">
        <v>39689</v>
      </c>
      <c r="B2159" s="5" t="n">
        <v>172.96</v>
      </c>
      <c r="C2159" s="5" t="n">
        <v>173.5</v>
      </c>
      <c r="D2159" s="5" t="n">
        <v>169.04</v>
      </c>
      <c r="E2159" s="5" t="n">
        <v>169.53</v>
      </c>
      <c r="F2159" s="5" t="n">
        <v>21403200</v>
      </c>
      <c r="G2159" s="5" t="n">
        <v>168.81</v>
      </c>
    </row>
    <row collapsed="false" customFormat="false" customHeight="false" hidden="false" ht="13.3" outlineLevel="0" r="2160">
      <c r="A2160" s="9" t="n">
        <v>39693</v>
      </c>
      <c r="B2160" s="5" t="n">
        <v>172.4</v>
      </c>
      <c r="C2160" s="5" t="n">
        <v>173.5</v>
      </c>
      <c r="D2160" s="5" t="n">
        <v>165</v>
      </c>
      <c r="E2160" s="5" t="n">
        <v>166.19</v>
      </c>
      <c r="F2160" s="5" t="n">
        <v>27884400</v>
      </c>
      <c r="G2160" s="5" t="n">
        <v>165.48</v>
      </c>
    </row>
    <row collapsed="false" customFormat="false" customHeight="false" hidden="false" ht="13.3" outlineLevel="0" r="2161">
      <c r="A2161" s="9" t="n">
        <v>39694</v>
      </c>
      <c r="B2161" s="5" t="n">
        <v>166.84</v>
      </c>
      <c r="C2161" s="5" t="n">
        <v>168.68</v>
      </c>
      <c r="D2161" s="5" t="n">
        <v>164</v>
      </c>
      <c r="E2161" s="5" t="n">
        <v>166.96</v>
      </c>
      <c r="F2161" s="5" t="n">
        <v>26244100</v>
      </c>
      <c r="G2161" s="5" t="n">
        <v>166.25</v>
      </c>
    </row>
    <row collapsed="false" customFormat="false" customHeight="false" hidden="false" ht="13.3" outlineLevel="0" r="2162">
      <c r="A2162" s="9" t="n">
        <v>39695</v>
      </c>
      <c r="B2162" s="5" t="n">
        <v>165.86</v>
      </c>
      <c r="C2162" s="5" t="n">
        <v>167.91</v>
      </c>
      <c r="D2162" s="5" t="n">
        <v>160.81</v>
      </c>
      <c r="E2162" s="5" t="n">
        <v>161.22</v>
      </c>
      <c r="F2162" s="5" t="n">
        <v>26549500</v>
      </c>
      <c r="G2162" s="5" t="n">
        <v>160.53</v>
      </c>
    </row>
    <row collapsed="false" customFormat="false" customHeight="false" hidden="false" ht="13.3" outlineLevel="0" r="2163">
      <c r="A2163" s="9" t="n">
        <v>39696</v>
      </c>
      <c r="B2163" s="5" t="n">
        <v>158.59</v>
      </c>
      <c r="C2163" s="5" t="n">
        <v>162.4</v>
      </c>
      <c r="D2163" s="5" t="n">
        <v>157.65</v>
      </c>
      <c r="E2163" s="5" t="n">
        <v>160.18</v>
      </c>
      <c r="F2163" s="5" t="n">
        <v>28103000</v>
      </c>
      <c r="G2163" s="5" t="n">
        <v>159.5</v>
      </c>
    </row>
    <row collapsed="false" customFormat="false" customHeight="false" hidden="false" ht="13.3" outlineLevel="0" r="2164">
      <c r="A2164" s="9" t="n">
        <v>39699</v>
      </c>
      <c r="B2164" s="5" t="n">
        <v>164.57</v>
      </c>
      <c r="C2164" s="5" t="n">
        <v>164.89</v>
      </c>
      <c r="D2164" s="5" t="n">
        <v>151.46</v>
      </c>
      <c r="E2164" s="5" t="n">
        <v>157.92</v>
      </c>
      <c r="F2164" s="5" t="n">
        <v>37356400</v>
      </c>
      <c r="G2164" s="5" t="n">
        <v>157.24</v>
      </c>
    </row>
    <row collapsed="false" customFormat="false" customHeight="false" hidden="false" ht="13.3" outlineLevel="0" r="2165">
      <c r="A2165" s="9" t="n">
        <v>39700</v>
      </c>
      <c r="B2165" s="5" t="n">
        <v>156.86</v>
      </c>
      <c r="C2165" s="5" t="n">
        <v>159.96</v>
      </c>
      <c r="D2165" s="5" t="n">
        <v>149.79</v>
      </c>
      <c r="E2165" s="5" t="n">
        <v>151.68</v>
      </c>
      <c r="F2165" s="5" t="n">
        <v>44465200</v>
      </c>
      <c r="G2165" s="5" t="n">
        <v>151.03</v>
      </c>
    </row>
    <row collapsed="false" customFormat="false" customHeight="false" hidden="false" ht="13.3" outlineLevel="0" r="2166">
      <c r="A2166" s="9" t="n">
        <v>39701</v>
      </c>
      <c r="B2166" s="5" t="n">
        <v>152.32</v>
      </c>
      <c r="C2166" s="5" t="n">
        <v>154.99</v>
      </c>
      <c r="D2166" s="5" t="n">
        <v>148.8</v>
      </c>
      <c r="E2166" s="5" t="n">
        <v>151.61</v>
      </c>
      <c r="F2166" s="5" t="n">
        <v>34755100</v>
      </c>
      <c r="G2166" s="5" t="n">
        <v>150.96</v>
      </c>
    </row>
    <row collapsed="false" customFormat="false" customHeight="false" hidden="false" ht="13.3" outlineLevel="0" r="2167">
      <c r="A2167" s="9" t="n">
        <v>39702</v>
      </c>
      <c r="B2167" s="5" t="n">
        <v>148.18</v>
      </c>
      <c r="C2167" s="5" t="n">
        <v>152.99</v>
      </c>
      <c r="D2167" s="5" t="n">
        <v>146</v>
      </c>
      <c r="E2167" s="5" t="n">
        <v>152.65</v>
      </c>
      <c r="F2167" s="5" t="n">
        <v>34683400</v>
      </c>
      <c r="G2167" s="5" t="n">
        <v>152</v>
      </c>
    </row>
    <row collapsed="false" customFormat="false" customHeight="false" hidden="false" ht="13.3" outlineLevel="0" r="2168">
      <c r="A2168" s="9" t="n">
        <v>39703</v>
      </c>
      <c r="B2168" s="5" t="n">
        <v>150.91</v>
      </c>
      <c r="C2168" s="5" t="n">
        <v>150.91</v>
      </c>
      <c r="D2168" s="5" t="n">
        <v>146.5</v>
      </c>
      <c r="E2168" s="5" t="n">
        <v>148.94</v>
      </c>
      <c r="F2168" s="5" t="n">
        <v>28322400</v>
      </c>
      <c r="G2168" s="5" t="n">
        <v>148.3</v>
      </c>
    </row>
    <row collapsed="false" customFormat="false" customHeight="false" hidden="false" ht="13.3" outlineLevel="0" r="2169">
      <c r="A2169" s="9" t="n">
        <v>39706</v>
      </c>
      <c r="B2169" s="5" t="n">
        <v>142.03</v>
      </c>
      <c r="C2169" s="5" t="n">
        <v>147.69</v>
      </c>
      <c r="D2169" s="5" t="n">
        <v>140.36</v>
      </c>
      <c r="E2169" s="5" t="n">
        <v>140.36</v>
      </c>
      <c r="F2169" s="5" t="n">
        <v>32879800</v>
      </c>
      <c r="G2169" s="5" t="n">
        <v>139.76</v>
      </c>
    </row>
    <row collapsed="false" customFormat="false" customHeight="false" hidden="false" ht="13.3" outlineLevel="0" r="2170">
      <c r="A2170" s="9" t="n">
        <v>39707</v>
      </c>
      <c r="B2170" s="5" t="n">
        <v>133.86</v>
      </c>
      <c r="C2170" s="5" t="n">
        <v>142.5</v>
      </c>
      <c r="D2170" s="5" t="n">
        <v>132.15</v>
      </c>
      <c r="E2170" s="5" t="n">
        <v>139.88</v>
      </c>
      <c r="F2170" s="5" t="n">
        <v>42851300</v>
      </c>
      <c r="G2170" s="5" t="n">
        <v>139.28</v>
      </c>
    </row>
    <row collapsed="false" customFormat="false" customHeight="false" hidden="false" ht="13.3" outlineLevel="0" r="2171">
      <c r="A2171" s="9" t="n">
        <v>39708</v>
      </c>
      <c r="B2171" s="5" t="n">
        <v>138.49</v>
      </c>
      <c r="C2171" s="5" t="n">
        <v>138.51</v>
      </c>
      <c r="D2171" s="5" t="n">
        <v>127.83</v>
      </c>
      <c r="E2171" s="5" t="n">
        <v>127.83</v>
      </c>
      <c r="F2171" s="5" t="n">
        <v>42873400</v>
      </c>
      <c r="G2171" s="5" t="n">
        <v>127.28</v>
      </c>
    </row>
    <row collapsed="false" customFormat="false" customHeight="false" hidden="false" ht="13.3" outlineLevel="0" r="2172">
      <c r="A2172" s="9" t="n">
        <v>39709</v>
      </c>
      <c r="B2172" s="5" t="n">
        <v>130.57</v>
      </c>
      <c r="C2172" s="5" t="n">
        <v>135.43</v>
      </c>
      <c r="D2172" s="5" t="n">
        <v>120.68</v>
      </c>
      <c r="E2172" s="5" t="n">
        <v>134.09</v>
      </c>
      <c r="F2172" s="5" t="n">
        <v>59866200</v>
      </c>
      <c r="G2172" s="5" t="n">
        <v>133.52</v>
      </c>
    </row>
    <row collapsed="false" customFormat="false" customHeight="false" hidden="false" ht="13.3" outlineLevel="0" r="2173">
      <c r="A2173" s="9" t="n">
        <v>39710</v>
      </c>
      <c r="B2173" s="5" t="n">
        <v>142.6</v>
      </c>
      <c r="C2173" s="5" t="n">
        <v>144.2</v>
      </c>
      <c r="D2173" s="5" t="n">
        <v>136.31</v>
      </c>
      <c r="E2173" s="5" t="n">
        <v>140.91</v>
      </c>
      <c r="F2173" s="5" t="n">
        <v>51102700</v>
      </c>
      <c r="G2173" s="5" t="n">
        <v>140.31</v>
      </c>
    </row>
    <row collapsed="false" customFormat="false" customHeight="false" hidden="false" ht="13.3" outlineLevel="0" r="2174">
      <c r="A2174" s="9" t="n">
        <v>39713</v>
      </c>
      <c r="B2174" s="5" t="n">
        <v>139.94</v>
      </c>
      <c r="C2174" s="5" t="n">
        <v>140.25</v>
      </c>
      <c r="D2174" s="5" t="n">
        <v>130.66</v>
      </c>
      <c r="E2174" s="5" t="n">
        <v>131.05</v>
      </c>
      <c r="F2174" s="5" t="n">
        <v>30596900</v>
      </c>
      <c r="G2174" s="5" t="n">
        <v>130.49</v>
      </c>
    </row>
    <row collapsed="false" customFormat="false" customHeight="false" hidden="false" ht="13.3" outlineLevel="0" r="2175">
      <c r="A2175" s="9" t="n">
        <v>39714</v>
      </c>
      <c r="B2175" s="5" t="n">
        <v>131.85</v>
      </c>
      <c r="C2175" s="5" t="n">
        <v>135.8</v>
      </c>
      <c r="D2175" s="5" t="n">
        <v>126.66</v>
      </c>
      <c r="E2175" s="5" t="n">
        <v>126.84</v>
      </c>
      <c r="F2175" s="5" t="n">
        <v>45727300</v>
      </c>
      <c r="G2175" s="5" t="n">
        <v>126.3</v>
      </c>
    </row>
    <row collapsed="false" customFormat="false" customHeight="false" hidden="false" ht="13.3" outlineLevel="0" r="2176">
      <c r="A2176" s="9" t="n">
        <v>39715</v>
      </c>
      <c r="B2176" s="5" t="n">
        <v>127.27</v>
      </c>
      <c r="C2176" s="5" t="n">
        <v>130.95</v>
      </c>
      <c r="D2176" s="5" t="n">
        <v>125.15</v>
      </c>
      <c r="E2176" s="5" t="n">
        <v>128.71</v>
      </c>
      <c r="F2176" s="5" t="n">
        <v>37393400</v>
      </c>
      <c r="G2176" s="5" t="n">
        <v>128.16</v>
      </c>
    </row>
    <row collapsed="false" customFormat="false" customHeight="false" hidden="false" ht="13.3" outlineLevel="0" r="2177">
      <c r="A2177" s="9" t="n">
        <v>39716</v>
      </c>
      <c r="B2177" s="5" t="n">
        <v>129.8</v>
      </c>
      <c r="C2177" s="5" t="n">
        <v>134.79</v>
      </c>
      <c r="D2177" s="5" t="n">
        <v>128.52</v>
      </c>
      <c r="E2177" s="5" t="n">
        <v>131.93</v>
      </c>
      <c r="F2177" s="5" t="n">
        <v>35930200</v>
      </c>
      <c r="G2177" s="5" t="n">
        <v>131.37</v>
      </c>
    </row>
    <row collapsed="false" customFormat="false" customHeight="false" hidden="false" ht="13.3" outlineLevel="0" r="2178">
      <c r="A2178" s="9" t="n">
        <v>39717</v>
      </c>
      <c r="B2178" s="5" t="n">
        <v>124.91</v>
      </c>
      <c r="C2178" s="5" t="n">
        <v>129.8</v>
      </c>
      <c r="D2178" s="5" t="n">
        <v>123</v>
      </c>
      <c r="E2178" s="5" t="n">
        <v>128.24</v>
      </c>
      <c r="F2178" s="5" t="n">
        <v>40230400</v>
      </c>
      <c r="G2178" s="5" t="n">
        <v>127.69</v>
      </c>
    </row>
    <row collapsed="false" customFormat="false" customHeight="false" hidden="false" ht="13.3" outlineLevel="0" r="2179">
      <c r="A2179" s="9" t="n">
        <v>39720</v>
      </c>
      <c r="B2179" s="5" t="n">
        <v>119.62</v>
      </c>
      <c r="C2179" s="5" t="n">
        <v>119.68</v>
      </c>
      <c r="D2179" s="5" t="n">
        <v>100.59</v>
      </c>
      <c r="E2179" s="5" t="n">
        <v>105.26</v>
      </c>
      <c r="F2179" s="5" t="n">
        <v>93644900</v>
      </c>
      <c r="G2179" s="5" t="n">
        <v>104.81</v>
      </c>
    </row>
    <row collapsed="false" customFormat="false" customHeight="false" hidden="false" ht="13.3" outlineLevel="0" r="2180">
      <c r="A2180" s="9" t="n">
        <v>39721</v>
      </c>
      <c r="B2180" s="5" t="n">
        <v>108.25</v>
      </c>
      <c r="C2180" s="5" t="n">
        <v>115</v>
      </c>
      <c r="D2180" s="5" t="n">
        <v>106.3</v>
      </c>
      <c r="E2180" s="5" t="n">
        <v>113.66</v>
      </c>
      <c r="F2180" s="5" t="n">
        <v>58095800</v>
      </c>
      <c r="G2180" s="5" t="n">
        <v>113.17</v>
      </c>
    </row>
    <row collapsed="false" customFormat="false" customHeight="false" hidden="false" ht="13.3" outlineLevel="0" r="2181">
      <c r="A2181" s="9" t="n">
        <v>39722</v>
      </c>
      <c r="B2181" s="5" t="n">
        <v>111.92</v>
      </c>
      <c r="C2181" s="5" t="n">
        <v>112.36</v>
      </c>
      <c r="D2181" s="5" t="n">
        <v>107.39</v>
      </c>
      <c r="E2181" s="5" t="n">
        <v>109.12</v>
      </c>
      <c r="F2181" s="5" t="n">
        <v>46303000</v>
      </c>
      <c r="G2181" s="5" t="n">
        <v>108.65</v>
      </c>
    </row>
    <row collapsed="false" customFormat="false" customHeight="false" hidden="false" ht="13.3" outlineLevel="0" r="2182">
      <c r="A2182" s="9" t="n">
        <v>39723</v>
      </c>
      <c r="B2182" s="5" t="n">
        <v>108.01</v>
      </c>
      <c r="C2182" s="5" t="n">
        <v>108.79</v>
      </c>
      <c r="D2182" s="5" t="n">
        <v>100</v>
      </c>
      <c r="E2182" s="5" t="n">
        <v>100.1</v>
      </c>
      <c r="F2182" s="5" t="n">
        <v>57477300</v>
      </c>
      <c r="G2182" s="5" t="n">
        <v>99.67</v>
      </c>
    </row>
    <row collapsed="false" customFormat="false" customHeight="false" hidden="false" ht="13.3" outlineLevel="0" r="2183">
      <c r="A2183" s="9" t="n">
        <v>39724</v>
      </c>
      <c r="B2183" s="5" t="n">
        <v>104</v>
      </c>
      <c r="C2183" s="5" t="n">
        <v>106.5</v>
      </c>
      <c r="D2183" s="5" t="n">
        <v>94.65</v>
      </c>
      <c r="E2183" s="5" t="n">
        <v>97.07</v>
      </c>
      <c r="F2183" s="5" t="n">
        <v>81942800</v>
      </c>
      <c r="G2183" s="5" t="n">
        <v>96.66</v>
      </c>
    </row>
    <row collapsed="false" customFormat="false" customHeight="false" hidden="false" ht="13.3" outlineLevel="0" r="2184">
      <c r="A2184" s="9" t="n">
        <v>39727</v>
      </c>
      <c r="B2184" s="5" t="n">
        <v>91.96</v>
      </c>
      <c r="C2184" s="5" t="n">
        <v>98.78</v>
      </c>
      <c r="D2184" s="5" t="n">
        <v>87.54</v>
      </c>
      <c r="E2184" s="5" t="n">
        <v>98.14</v>
      </c>
      <c r="F2184" s="5" t="n">
        <v>75264900</v>
      </c>
      <c r="G2184" s="5" t="n">
        <v>97.72</v>
      </c>
    </row>
    <row collapsed="false" customFormat="false" customHeight="false" hidden="false" ht="13.3" outlineLevel="0" r="2185">
      <c r="A2185" s="9" t="n">
        <v>39728</v>
      </c>
      <c r="B2185" s="5" t="n">
        <v>100.48</v>
      </c>
      <c r="C2185" s="5" t="n">
        <v>101.5</v>
      </c>
      <c r="D2185" s="5" t="n">
        <v>88.95</v>
      </c>
      <c r="E2185" s="5" t="n">
        <v>89.16</v>
      </c>
      <c r="F2185" s="5" t="n">
        <v>67099000</v>
      </c>
      <c r="G2185" s="5" t="n">
        <v>88.78</v>
      </c>
    </row>
    <row collapsed="false" customFormat="false" customHeight="false" hidden="false" ht="13.3" outlineLevel="0" r="2186">
      <c r="A2186" s="9" t="n">
        <v>39729</v>
      </c>
      <c r="B2186" s="5" t="n">
        <v>85.91</v>
      </c>
      <c r="C2186" s="5" t="n">
        <v>96.33</v>
      </c>
      <c r="D2186" s="5" t="n">
        <v>85.68</v>
      </c>
      <c r="E2186" s="5" t="n">
        <v>89.79</v>
      </c>
      <c r="F2186" s="5" t="n">
        <v>78847900</v>
      </c>
      <c r="G2186" s="5" t="n">
        <v>89.41</v>
      </c>
    </row>
    <row collapsed="false" customFormat="false" customHeight="false" hidden="false" ht="13.3" outlineLevel="0" r="2187">
      <c r="A2187" s="9" t="n">
        <v>39730</v>
      </c>
      <c r="B2187" s="5" t="n">
        <v>93.35</v>
      </c>
      <c r="C2187" s="5" t="n">
        <v>95.8</v>
      </c>
      <c r="D2187" s="5" t="n">
        <v>86.6</v>
      </c>
      <c r="E2187" s="5" t="n">
        <v>88.74</v>
      </c>
      <c r="F2187" s="5" t="n">
        <v>57763700</v>
      </c>
      <c r="G2187" s="5" t="n">
        <v>88.36</v>
      </c>
    </row>
    <row collapsed="false" customFormat="false" customHeight="false" hidden="false" ht="13.3" outlineLevel="0" r="2188">
      <c r="A2188" s="9" t="n">
        <v>39731</v>
      </c>
      <c r="B2188" s="5" t="n">
        <v>85.7</v>
      </c>
      <c r="C2188" s="5" t="n">
        <v>100</v>
      </c>
      <c r="D2188" s="5" t="n">
        <v>85</v>
      </c>
      <c r="E2188" s="5" t="n">
        <v>96.8</v>
      </c>
      <c r="F2188" s="5" t="n">
        <v>79260700</v>
      </c>
      <c r="G2188" s="5" t="n">
        <v>96.39</v>
      </c>
    </row>
    <row collapsed="false" customFormat="false" customHeight="false" hidden="false" ht="13.3" outlineLevel="0" r="2189">
      <c r="A2189" s="9" t="n">
        <v>39734</v>
      </c>
      <c r="B2189" s="5" t="n">
        <v>104.55</v>
      </c>
      <c r="C2189" s="5" t="n">
        <v>110.53</v>
      </c>
      <c r="D2189" s="5" t="n">
        <v>101.02</v>
      </c>
      <c r="E2189" s="5" t="n">
        <v>110.26</v>
      </c>
      <c r="F2189" s="5" t="n">
        <v>54967000</v>
      </c>
      <c r="G2189" s="5" t="n">
        <v>109.79</v>
      </c>
    </row>
    <row collapsed="false" customFormat="false" customHeight="false" hidden="false" ht="13.3" outlineLevel="0" r="2190">
      <c r="A2190" s="9" t="n">
        <v>39735</v>
      </c>
      <c r="B2190" s="5" t="n">
        <v>116.26</v>
      </c>
      <c r="C2190" s="5" t="n">
        <v>116.4</v>
      </c>
      <c r="D2190" s="5" t="n">
        <v>103.14</v>
      </c>
      <c r="E2190" s="5" t="n">
        <v>104.08</v>
      </c>
      <c r="F2190" s="5" t="n">
        <v>70749800</v>
      </c>
      <c r="G2190" s="5" t="n">
        <v>103.64</v>
      </c>
    </row>
    <row collapsed="false" customFormat="false" customHeight="false" hidden="false" ht="13.3" outlineLevel="0" r="2191">
      <c r="A2191" s="9" t="n">
        <v>39736</v>
      </c>
      <c r="B2191" s="5" t="n">
        <v>103.84</v>
      </c>
      <c r="C2191" s="5" t="n">
        <v>107</v>
      </c>
      <c r="D2191" s="5" t="n">
        <v>97.89</v>
      </c>
      <c r="E2191" s="5" t="n">
        <v>97.95</v>
      </c>
      <c r="F2191" s="5" t="n">
        <v>56577700</v>
      </c>
      <c r="G2191" s="5" t="n">
        <v>97.53</v>
      </c>
    </row>
    <row collapsed="false" customFormat="false" customHeight="false" hidden="false" ht="13.3" outlineLevel="0" r="2192">
      <c r="A2192" s="9" t="n">
        <v>39737</v>
      </c>
      <c r="B2192" s="5" t="n">
        <v>99.77</v>
      </c>
      <c r="C2192" s="5" t="n">
        <v>103.43</v>
      </c>
      <c r="D2192" s="5" t="n">
        <v>91.74</v>
      </c>
      <c r="E2192" s="5" t="n">
        <v>101.89</v>
      </c>
      <c r="F2192" s="5" t="n">
        <v>70732900</v>
      </c>
      <c r="G2192" s="5" t="n">
        <v>101.45</v>
      </c>
    </row>
    <row collapsed="false" customFormat="false" customHeight="false" hidden="false" ht="13.3" outlineLevel="0" r="2193">
      <c r="A2193" s="9" t="n">
        <v>39738</v>
      </c>
      <c r="B2193" s="5" t="n">
        <v>99.6</v>
      </c>
      <c r="C2193" s="5" t="n">
        <v>102.04</v>
      </c>
      <c r="D2193" s="5" t="n">
        <v>85.89</v>
      </c>
      <c r="E2193" s="5" t="n">
        <v>97.4</v>
      </c>
      <c r="F2193" s="5" t="n">
        <v>62936700</v>
      </c>
      <c r="G2193" s="5" t="n">
        <v>96.98</v>
      </c>
    </row>
    <row collapsed="false" customFormat="false" customHeight="false" hidden="false" ht="13.3" outlineLevel="0" r="2194">
      <c r="A2194" s="9" t="n">
        <v>39741</v>
      </c>
      <c r="B2194" s="5" t="n">
        <v>99.78</v>
      </c>
      <c r="C2194" s="5" t="n">
        <v>100.03</v>
      </c>
      <c r="D2194" s="5" t="n">
        <v>93.64</v>
      </c>
      <c r="E2194" s="5" t="n">
        <v>98.44</v>
      </c>
      <c r="F2194" s="5" t="n">
        <v>55280200</v>
      </c>
      <c r="G2194" s="5" t="n">
        <v>98.02</v>
      </c>
    </row>
    <row collapsed="false" customFormat="false" customHeight="false" hidden="false" ht="13.3" outlineLevel="0" r="2195">
      <c r="A2195" s="9" t="n">
        <v>39742</v>
      </c>
      <c r="B2195" s="5" t="n">
        <v>96.95</v>
      </c>
      <c r="C2195" s="5" t="n">
        <v>97.9</v>
      </c>
      <c r="D2195" s="5" t="n">
        <v>91.16</v>
      </c>
      <c r="E2195" s="5" t="n">
        <v>91.49</v>
      </c>
      <c r="F2195" s="5" t="n">
        <v>78345000</v>
      </c>
      <c r="G2195" s="5" t="n">
        <v>91.1</v>
      </c>
    </row>
    <row collapsed="false" customFormat="false" customHeight="false" hidden="false" ht="13.3" outlineLevel="0" r="2196">
      <c r="A2196" s="9" t="n">
        <v>39743</v>
      </c>
      <c r="B2196" s="5" t="n">
        <v>97.37</v>
      </c>
      <c r="C2196" s="5" t="n">
        <v>101.25</v>
      </c>
      <c r="D2196" s="5" t="n">
        <v>92.93</v>
      </c>
      <c r="E2196" s="5" t="n">
        <v>96.87</v>
      </c>
      <c r="F2196" s="5" t="n">
        <v>80314600</v>
      </c>
      <c r="G2196" s="5" t="n">
        <v>96.46</v>
      </c>
    </row>
    <row collapsed="false" customFormat="false" customHeight="false" hidden="false" ht="13.3" outlineLevel="0" r="2197">
      <c r="A2197" s="9" t="n">
        <v>39744</v>
      </c>
      <c r="B2197" s="5" t="n">
        <v>96.51</v>
      </c>
      <c r="C2197" s="5" t="n">
        <v>99.25</v>
      </c>
      <c r="D2197" s="5" t="n">
        <v>91.9</v>
      </c>
      <c r="E2197" s="5" t="n">
        <v>98.23</v>
      </c>
      <c r="F2197" s="5" t="n">
        <v>59836800</v>
      </c>
      <c r="G2197" s="5" t="n">
        <v>97.81</v>
      </c>
    </row>
    <row collapsed="false" customFormat="false" customHeight="false" hidden="false" ht="13.3" outlineLevel="0" r="2198">
      <c r="A2198" s="9" t="n">
        <v>39745</v>
      </c>
      <c r="B2198" s="5" t="n">
        <v>90.33</v>
      </c>
      <c r="C2198" s="5" t="n">
        <v>97.9</v>
      </c>
      <c r="D2198" s="5" t="n">
        <v>90.11</v>
      </c>
      <c r="E2198" s="5" t="n">
        <v>96.38</v>
      </c>
      <c r="F2198" s="5" t="n">
        <v>56787800</v>
      </c>
      <c r="G2198" s="5" t="n">
        <v>95.97</v>
      </c>
    </row>
    <row collapsed="false" customFormat="false" customHeight="false" hidden="false" ht="13.3" outlineLevel="0" r="2199">
      <c r="A2199" s="9" t="n">
        <v>39748</v>
      </c>
      <c r="B2199" s="5" t="n">
        <v>95.07</v>
      </c>
      <c r="C2199" s="5" t="n">
        <v>97.63</v>
      </c>
      <c r="D2199" s="5" t="n">
        <v>91.86</v>
      </c>
      <c r="E2199" s="5" t="n">
        <v>92.09</v>
      </c>
      <c r="F2199" s="5" t="n">
        <v>43170400</v>
      </c>
      <c r="G2199" s="5" t="n">
        <v>91.7</v>
      </c>
    </row>
    <row collapsed="false" customFormat="false" customHeight="false" hidden="false" ht="13.3" outlineLevel="0" r="2200">
      <c r="A2200" s="9" t="n">
        <v>39749</v>
      </c>
      <c r="B2200" s="5" t="n">
        <v>95.43</v>
      </c>
      <c r="C2200" s="5" t="n">
        <v>100.5</v>
      </c>
      <c r="D2200" s="5" t="n">
        <v>92.37</v>
      </c>
      <c r="E2200" s="5" t="n">
        <v>99.91</v>
      </c>
      <c r="F2200" s="5" t="n">
        <v>58361900</v>
      </c>
      <c r="G2200" s="5" t="n">
        <v>99.48</v>
      </c>
    </row>
    <row collapsed="false" customFormat="false" customHeight="false" hidden="false" ht="13.3" outlineLevel="0" r="2201">
      <c r="A2201" s="9" t="n">
        <v>39750</v>
      </c>
      <c r="B2201" s="5" t="n">
        <v>100.86</v>
      </c>
      <c r="C2201" s="5" t="n">
        <v>109.54</v>
      </c>
      <c r="D2201" s="5" t="n">
        <v>99.94</v>
      </c>
      <c r="E2201" s="5" t="n">
        <v>104.55</v>
      </c>
      <c r="F2201" s="5" t="n">
        <v>69677800</v>
      </c>
      <c r="G2201" s="5" t="n">
        <v>104.1</v>
      </c>
    </row>
    <row collapsed="false" customFormat="false" customHeight="false" hidden="false" ht="13.3" outlineLevel="0" r="2202">
      <c r="A2202" s="9" t="n">
        <v>39751</v>
      </c>
      <c r="B2202" s="5" t="n">
        <v>108.23</v>
      </c>
      <c r="C2202" s="5" t="n">
        <v>112.19</v>
      </c>
      <c r="D2202" s="5" t="n">
        <v>107.61</v>
      </c>
      <c r="E2202" s="5" t="n">
        <v>111.04</v>
      </c>
      <c r="F2202" s="5" t="n">
        <v>58503200</v>
      </c>
      <c r="G2202" s="5" t="n">
        <v>110.57</v>
      </c>
    </row>
    <row collapsed="false" customFormat="false" customHeight="false" hidden="false" ht="13.3" outlineLevel="0" r="2203">
      <c r="A2203" s="9" t="n">
        <v>39752</v>
      </c>
      <c r="B2203" s="5" t="n">
        <v>107.4</v>
      </c>
      <c r="C2203" s="5" t="n">
        <v>110.78</v>
      </c>
      <c r="D2203" s="5" t="n">
        <v>105.14</v>
      </c>
      <c r="E2203" s="5" t="n">
        <v>107.59</v>
      </c>
      <c r="F2203" s="5" t="n">
        <v>59277000</v>
      </c>
      <c r="G2203" s="5" t="n">
        <v>107.13</v>
      </c>
    </row>
    <row collapsed="false" customFormat="false" customHeight="false" hidden="false" ht="13.3" outlineLevel="0" r="2204">
      <c r="A2204" s="9" t="n">
        <v>39755</v>
      </c>
      <c r="B2204" s="5" t="n">
        <v>105.93</v>
      </c>
      <c r="C2204" s="5" t="n">
        <v>109.1</v>
      </c>
      <c r="D2204" s="5" t="n">
        <v>104.86</v>
      </c>
      <c r="E2204" s="5" t="n">
        <v>106.96</v>
      </c>
      <c r="F2204" s="5" t="n">
        <v>37783500</v>
      </c>
      <c r="G2204" s="5" t="n">
        <v>106.5</v>
      </c>
    </row>
    <row collapsed="false" customFormat="false" customHeight="false" hidden="false" ht="13.3" outlineLevel="0" r="2205">
      <c r="A2205" s="9" t="n">
        <v>39756</v>
      </c>
      <c r="B2205" s="5" t="n">
        <v>109.99</v>
      </c>
      <c r="C2205" s="5" t="n">
        <v>111.79</v>
      </c>
      <c r="D2205" s="5" t="n">
        <v>106.67</v>
      </c>
      <c r="E2205" s="5" t="n">
        <v>110.99</v>
      </c>
      <c r="F2205" s="5" t="n">
        <v>49952900</v>
      </c>
      <c r="G2205" s="5" t="n">
        <v>110.52</v>
      </c>
    </row>
    <row collapsed="false" customFormat="false" customHeight="false" hidden="false" ht="13.3" outlineLevel="0" r="2206">
      <c r="A2206" s="9" t="n">
        <v>39757</v>
      </c>
      <c r="B2206" s="5" t="n">
        <v>108.91</v>
      </c>
      <c r="C2206" s="5" t="n">
        <v>109.72</v>
      </c>
      <c r="D2206" s="5" t="n">
        <v>102.99</v>
      </c>
      <c r="E2206" s="5" t="n">
        <v>103.3</v>
      </c>
      <c r="F2206" s="5" t="n">
        <v>44873400</v>
      </c>
      <c r="G2206" s="5" t="n">
        <v>102.86</v>
      </c>
    </row>
    <row collapsed="false" customFormat="false" customHeight="false" hidden="false" ht="13.3" outlineLevel="0" r="2207">
      <c r="A2207" s="9" t="n">
        <v>39758</v>
      </c>
      <c r="B2207" s="5" t="n">
        <v>101.05</v>
      </c>
      <c r="C2207" s="5" t="n">
        <v>102.78</v>
      </c>
      <c r="D2207" s="5" t="n">
        <v>98</v>
      </c>
      <c r="E2207" s="5" t="n">
        <v>99.1</v>
      </c>
      <c r="F2207" s="5" t="n">
        <v>47109800</v>
      </c>
      <c r="G2207" s="5" t="n">
        <v>98.68</v>
      </c>
    </row>
    <row collapsed="false" customFormat="false" customHeight="false" hidden="false" ht="13.3" outlineLevel="0" r="2208">
      <c r="A2208" s="9" t="n">
        <v>39759</v>
      </c>
      <c r="B2208" s="5" t="n">
        <v>99.24</v>
      </c>
      <c r="C2208" s="5" t="n">
        <v>99.85</v>
      </c>
      <c r="D2208" s="5" t="n">
        <v>95.72</v>
      </c>
      <c r="E2208" s="5" t="n">
        <v>98.24</v>
      </c>
      <c r="F2208" s="5" t="n">
        <v>39116200</v>
      </c>
      <c r="G2208" s="5" t="n">
        <v>97.82</v>
      </c>
    </row>
    <row collapsed="false" customFormat="false" customHeight="false" hidden="false" ht="13.3" outlineLevel="0" r="2209">
      <c r="A2209" s="9" t="n">
        <v>39762</v>
      </c>
      <c r="B2209" s="5" t="n">
        <v>100.17</v>
      </c>
      <c r="C2209" s="5" t="n">
        <v>100.4</v>
      </c>
      <c r="D2209" s="5" t="n">
        <v>94.5</v>
      </c>
      <c r="E2209" s="5" t="n">
        <v>95.88</v>
      </c>
      <c r="F2209" s="5" t="n">
        <v>40136500</v>
      </c>
      <c r="G2209" s="5" t="n">
        <v>95.47</v>
      </c>
    </row>
    <row collapsed="false" customFormat="false" customHeight="false" hidden="false" ht="13.3" outlineLevel="0" r="2210">
      <c r="A2210" s="9" t="n">
        <v>39763</v>
      </c>
      <c r="B2210" s="5" t="n">
        <v>94.81</v>
      </c>
      <c r="C2210" s="5" t="n">
        <v>97.17</v>
      </c>
      <c r="D2210" s="5" t="n">
        <v>92.26</v>
      </c>
      <c r="E2210" s="5" t="n">
        <v>94.77</v>
      </c>
      <c r="F2210" s="5" t="n">
        <v>43733500</v>
      </c>
      <c r="G2210" s="5" t="n">
        <v>94.36</v>
      </c>
    </row>
    <row collapsed="false" customFormat="false" customHeight="false" hidden="false" ht="13.3" outlineLevel="0" r="2211">
      <c r="A2211" s="9" t="n">
        <v>39764</v>
      </c>
      <c r="B2211" s="5" t="n">
        <v>92.43</v>
      </c>
      <c r="C2211" s="5" t="n">
        <v>93.24</v>
      </c>
      <c r="D2211" s="5" t="n">
        <v>90.01</v>
      </c>
      <c r="E2211" s="5" t="n">
        <v>90.12</v>
      </c>
      <c r="F2211" s="5" t="n">
        <v>42106300</v>
      </c>
      <c r="G2211" s="5" t="n">
        <v>89.73</v>
      </c>
    </row>
    <row collapsed="false" customFormat="false" customHeight="false" hidden="false" ht="13.3" outlineLevel="0" r="2212">
      <c r="A2212" s="9" t="n">
        <v>39765</v>
      </c>
      <c r="B2212" s="5" t="n">
        <v>89.87</v>
      </c>
      <c r="C2212" s="5" t="n">
        <v>96.44</v>
      </c>
      <c r="D2212" s="5" t="n">
        <v>86.02</v>
      </c>
      <c r="E2212" s="5" t="n">
        <v>96.44</v>
      </c>
      <c r="F2212" s="5" t="n">
        <v>66217400</v>
      </c>
      <c r="G2212" s="5" t="n">
        <v>96.03</v>
      </c>
    </row>
    <row collapsed="false" customFormat="false" customHeight="false" hidden="false" ht="13.3" outlineLevel="0" r="2213">
      <c r="A2213" s="9" t="n">
        <v>39766</v>
      </c>
      <c r="B2213" s="5" t="n">
        <v>93.76</v>
      </c>
      <c r="C2213" s="5" t="n">
        <v>93.99</v>
      </c>
      <c r="D2213" s="5" t="n">
        <v>90</v>
      </c>
      <c r="E2213" s="5" t="n">
        <v>90.24</v>
      </c>
      <c r="F2213" s="5" t="n">
        <v>50188100</v>
      </c>
      <c r="G2213" s="5" t="n">
        <v>89.85</v>
      </c>
    </row>
    <row collapsed="false" customFormat="false" customHeight="false" hidden="false" ht="13.3" outlineLevel="0" r="2214">
      <c r="A2214" s="9" t="n">
        <v>39769</v>
      </c>
      <c r="B2214" s="5" t="n">
        <v>88.48</v>
      </c>
      <c r="C2214" s="5" t="n">
        <v>90.55</v>
      </c>
      <c r="D2214" s="5" t="n">
        <v>87.26</v>
      </c>
      <c r="E2214" s="5" t="n">
        <v>88.14</v>
      </c>
      <c r="F2214" s="5" t="n">
        <v>41518800</v>
      </c>
      <c r="G2214" s="5" t="n">
        <v>87.76</v>
      </c>
    </row>
    <row collapsed="false" customFormat="false" customHeight="false" hidden="false" ht="13.3" outlineLevel="0" r="2215">
      <c r="A2215" s="9" t="n">
        <v>39770</v>
      </c>
      <c r="B2215" s="5" t="n">
        <v>89.64</v>
      </c>
      <c r="C2215" s="5" t="n">
        <v>90.99</v>
      </c>
      <c r="D2215" s="5" t="n">
        <v>86.86</v>
      </c>
      <c r="E2215" s="5" t="n">
        <v>89.91</v>
      </c>
      <c r="F2215" s="5" t="n">
        <v>43203400</v>
      </c>
      <c r="G2215" s="5" t="n">
        <v>89.53</v>
      </c>
    </row>
    <row collapsed="false" customFormat="false" customHeight="false" hidden="false" ht="13.3" outlineLevel="0" r="2216">
      <c r="A2216" s="9" t="n">
        <v>39771</v>
      </c>
      <c r="B2216" s="5" t="n">
        <v>89.44</v>
      </c>
      <c r="C2216" s="5" t="n">
        <v>91.58</v>
      </c>
      <c r="D2216" s="5" t="n">
        <v>86.21</v>
      </c>
      <c r="E2216" s="5" t="n">
        <v>86.29</v>
      </c>
      <c r="F2216" s="5" t="n">
        <v>41853600</v>
      </c>
      <c r="G2216" s="5" t="n">
        <v>85.92</v>
      </c>
    </row>
    <row collapsed="false" customFormat="false" customHeight="false" hidden="false" ht="13.3" outlineLevel="0" r="2217">
      <c r="A2217" s="9" t="n">
        <v>39772</v>
      </c>
      <c r="B2217" s="5" t="n">
        <v>85.24</v>
      </c>
      <c r="C2217" s="5" t="n">
        <v>86.45</v>
      </c>
      <c r="D2217" s="5" t="n">
        <v>80</v>
      </c>
      <c r="E2217" s="5" t="n">
        <v>80.49</v>
      </c>
      <c r="F2217" s="5" t="n">
        <v>61314800</v>
      </c>
      <c r="G2217" s="5" t="n">
        <v>80.15</v>
      </c>
    </row>
    <row collapsed="false" customFormat="false" customHeight="false" hidden="false" ht="13.3" outlineLevel="0" r="2218">
      <c r="A2218" s="9" t="n">
        <v>39773</v>
      </c>
      <c r="B2218" s="5" t="n">
        <v>81.93</v>
      </c>
      <c r="C2218" s="5" t="n">
        <v>84.12</v>
      </c>
      <c r="D2218" s="5" t="n">
        <v>79.14</v>
      </c>
      <c r="E2218" s="5" t="n">
        <v>82.58</v>
      </c>
      <c r="F2218" s="5" t="n">
        <v>56045400</v>
      </c>
      <c r="G2218" s="5" t="n">
        <v>82.23</v>
      </c>
    </row>
    <row collapsed="false" customFormat="false" customHeight="false" hidden="false" ht="13.3" outlineLevel="0" r="2219">
      <c r="A2219" s="9" t="n">
        <v>39776</v>
      </c>
      <c r="B2219" s="5" t="n">
        <v>85.21</v>
      </c>
      <c r="C2219" s="5" t="n">
        <v>94.79</v>
      </c>
      <c r="D2219" s="5" t="n">
        <v>84.84</v>
      </c>
      <c r="E2219" s="5" t="n">
        <v>92.95</v>
      </c>
      <c r="F2219" s="5" t="n">
        <v>51509200</v>
      </c>
      <c r="G2219" s="5" t="n">
        <v>92.55</v>
      </c>
    </row>
    <row collapsed="false" customFormat="false" customHeight="false" hidden="false" ht="13.3" outlineLevel="0" r="2220">
      <c r="A2220" s="9" t="n">
        <v>39777</v>
      </c>
      <c r="B2220" s="5" t="n">
        <v>94.63</v>
      </c>
      <c r="C2220" s="5" t="n">
        <v>94.71</v>
      </c>
      <c r="D2220" s="5" t="n">
        <v>88.16</v>
      </c>
      <c r="E2220" s="5" t="n">
        <v>90.8</v>
      </c>
      <c r="F2220" s="5" t="n">
        <v>44117600</v>
      </c>
      <c r="G2220" s="5" t="n">
        <v>90.41</v>
      </c>
    </row>
    <row collapsed="false" customFormat="false" customHeight="false" hidden="false" ht="13.3" outlineLevel="0" r="2221">
      <c r="A2221" s="9" t="n">
        <v>39778</v>
      </c>
      <c r="B2221" s="5" t="n">
        <v>89.92</v>
      </c>
      <c r="C2221" s="5" t="n">
        <v>95.25</v>
      </c>
      <c r="D2221" s="5" t="n">
        <v>89.85</v>
      </c>
      <c r="E2221" s="5" t="n">
        <v>95</v>
      </c>
      <c r="F2221" s="5" t="n">
        <v>32137000</v>
      </c>
      <c r="G2221" s="5" t="n">
        <v>94.59</v>
      </c>
    </row>
    <row collapsed="false" customFormat="false" customHeight="false" hidden="false" ht="13.3" outlineLevel="0" r="2222">
      <c r="A2222" s="9" t="n">
        <v>39780</v>
      </c>
      <c r="B2222" s="5" t="n">
        <v>94.7</v>
      </c>
      <c r="C2222" s="5" t="n">
        <v>94.76</v>
      </c>
      <c r="D2222" s="5" t="n">
        <v>91.86</v>
      </c>
      <c r="E2222" s="5" t="n">
        <v>92.67</v>
      </c>
      <c r="F2222" s="5" t="n">
        <v>10634800</v>
      </c>
      <c r="G2222" s="5" t="n">
        <v>92.27</v>
      </c>
    </row>
    <row collapsed="false" customFormat="false" customHeight="false" hidden="false" ht="13.3" outlineLevel="0" r="2223">
      <c r="A2223" s="9" t="n">
        <v>39783</v>
      </c>
      <c r="B2223" s="5" t="n">
        <v>91.3</v>
      </c>
      <c r="C2223" s="5" t="n">
        <v>92.27</v>
      </c>
      <c r="D2223" s="5" t="n">
        <v>88.92</v>
      </c>
      <c r="E2223" s="5" t="n">
        <v>88.93</v>
      </c>
      <c r="F2223" s="5" t="n">
        <v>32991700</v>
      </c>
      <c r="G2223" s="5" t="n">
        <v>88.55</v>
      </c>
    </row>
    <row collapsed="false" customFormat="false" customHeight="false" hidden="false" ht="13.3" outlineLevel="0" r="2224">
      <c r="A2224" s="9" t="n">
        <v>39784</v>
      </c>
      <c r="B2224" s="5" t="n">
        <v>90.03</v>
      </c>
      <c r="C2224" s="5" t="n">
        <v>92.65</v>
      </c>
      <c r="D2224" s="5" t="n">
        <v>86.5</v>
      </c>
      <c r="E2224" s="5" t="n">
        <v>92.47</v>
      </c>
      <c r="F2224" s="5" t="n">
        <v>41025800</v>
      </c>
      <c r="G2224" s="5" t="n">
        <v>92.07</v>
      </c>
    </row>
    <row collapsed="false" customFormat="false" customHeight="false" hidden="false" ht="13.3" outlineLevel="0" r="2225">
      <c r="A2225" s="9" t="n">
        <v>39785</v>
      </c>
      <c r="B2225" s="5" t="n">
        <v>89.4</v>
      </c>
      <c r="C2225" s="5" t="n">
        <v>96.23</v>
      </c>
      <c r="D2225" s="5" t="n">
        <v>88.8</v>
      </c>
      <c r="E2225" s="5" t="n">
        <v>95.9</v>
      </c>
      <c r="F2225" s="5" t="n">
        <v>47810000</v>
      </c>
      <c r="G2225" s="5" t="n">
        <v>95.49</v>
      </c>
    </row>
    <row collapsed="false" customFormat="false" customHeight="false" hidden="false" ht="13.3" outlineLevel="0" r="2226">
      <c r="A2226" s="9" t="n">
        <v>39786</v>
      </c>
      <c r="B2226" s="5" t="n">
        <v>94.43</v>
      </c>
      <c r="C2226" s="5" t="n">
        <v>95.21</v>
      </c>
      <c r="D2226" s="5" t="n">
        <v>89.06</v>
      </c>
      <c r="E2226" s="5" t="n">
        <v>91.41</v>
      </c>
      <c r="F2226" s="5" t="n">
        <v>38977500</v>
      </c>
      <c r="G2226" s="5" t="n">
        <v>91.02</v>
      </c>
    </row>
    <row collapsed="false" customFormat="false" customHeight="false" hidden="false" ht="13.3" outlineLevel="0" r="2227">
      <c r="A2227" s="9" t="n">
        <v>39787</v>
      </c>
      <c r="B2227" s="5" t="n">
        <v>90.35</v>
      </c>
      <c r="C2227" s="5" t="n">
        <v>94.49</v>
      </c>
      <c r="D2227" s="5" t="n">
        <v>88.86</v>
      </c>
      <c r="E2227" s="5" t="n">
        <v>94</v>
      </c>
      <c r="F2227" s="5" t="n">
        <v>37278400</v>
      </c>
      <c r="G2227" s="5" t="n">
        <v>93.6</v>
      </c>
    </row>
    <row collapsed="false" customFormat="false" customHeight="false" hidden="false" ht="13.3" outlineLevel="0" r="2228">
      <c r="A2228" s="9" t="n">
        <v>39790</v>
      </c>
      <c r="B2228" s="5" t="n">
        <v>97.28</v>
      </c>
      <c r="C2228" s="5" t="n">
        <v>100.8</v>
      </c>
      <c r="D2228" s="5" t="n">
        <v>95.8</v>
      </c>
      <c r="E2228" s="5" t="n">
        <v>99.72</v>
      </c>
      <c r="F2228" s="5" t="n">
        <v>42326500</v>
      </c>
      <c r="G2228" s="5" t="n">
        <v>99.29</v>
      </c>
    </row>
    <row collapsed="false" customFormat="false" customHeight="false" hidden="false" ht="13.3" outlineLevel="0" r="2229">
      <c r="A2229" s="9" t="n">
        <v>39791</v>
      </c>
      <c r="B2229" s="5" t="n">
        <v>98.04</v>
      </c>
      <c r="C2229" s="5" t="n">
        <v>103.6</v>
      </c>
      <c r="D2229" s="5" t="n">
        <v>97.21</v>
      </c>
      <c r="E2229" s="5" t="n">
        <v>100.06</v>
      </c>
      <c r="F2229" s="5" t="n">
        <v>42982000</v>
      </c>
      <c r="G2229" s="5" t="n">
        <v>99.63</v>
      </c>
    </row>
    <row collapsed="false" customFormat="false" customHeight="false" hidden="false" ht="13.3" outlineLevel="0" r="2230">
      <c r="A2230" s="9" t="n">
        <v>39792</v>
      </c>
      <c r="B2230" s="5" t="n">
        <v>97.87</v>
      </c>
      <c r="C2230" s="5" t="n">
        <v>99.49</v>
      </c>
      <c r="D2230" s="5" t="n">
        <v>96.5</v>
      </c>
      <c r="E2230" s="5" t="n">
        <v>98.21</v>
      </c>
      <c r="F2230" s="5" t="n">
        <v>33501700</v>
      </c>
      <c r="G2230" s="5" t="n">
        <v>97.79</v>
      </c>
    </row>
    <row collapsed="false" customFormat="false" customHeight="false" hidden="false" ht="13.3" outlineLevel="0" r="2231">
      <c r="A2231" s="9" t="n">
        <v>39793</v>
      </c>
      <c r="B2231" s="5" t="n">
        <v>97.35</v>
      </c>
      <c r="C2231" s="5" t="n">
        <v>101.24</v>
      </c>
      <c r="D2231" s="5" t="n">
        <v>94.83</v>
      </c>
      <c r="E2231" s="5" t="n">
        <v>95</v>
      </c>
      <c r="F2231" s="5" t="n">
        <v>37164900</v>
      </c>
      <c r="G2231" s="5" t="n">
        <v>94.59</v>
      </c>
    </row>
    <row collapsed="false" customFormat="false" customHeight="false" hidden="false" ht="13.3" outlineLevel="0" r="2232">
      <c r="A2232" s="9" t="n">
        <v>39794</v>
      </c>
      <c r="B2232" s="5" t="n">
        <v>92.8</v>
      </c>
      <c r="C2232" s="5" t="n">
        <v>99</v>
      </c>
      <c r="D2232" s="5" t="n">
        <v>92.53</v>
      </c>
      <c r="E2232" s="5" t="n">
        <v>98.27</v>
      </c>
      <c r="F2232" s="5" t="n">
        <v>37184800</v>
      </c>
      <c r="G2232" s="5" t="n">
        <v>97.85</v>
      </c>
    </row>
    <row collapsed="false" customFormat="false" customHeight="false" hidden="false" ht="13.3" outlineLevel="0" r="2233">
      <c r="A2233" s="9" t="n">
        <v>39797</v>
      </c>
      <c r="B2233" s="5" t="n">
        <v>95.99</v>
      </c>
      <c r="C2233" s="5" t="n">
        <v>96.21</v>
      </c>
      <c r="D2233" s="5" t="n">
        <v>93</v>
      </c>
      <c r="E2233" s="5" t="n">
        <v>94.75</v>
      </c>
      <c r="F2233" s="5" t="n">
        <v>31848500</v>
      </c>
      <c r="G2233" s="5" t="n">
        <v>94.34</v>
      </c>
    </row>
    <row collapsed="false" customFormat="false" customHeight="false" hidden="false" ht="13.3" outlineLevel="0" r="2234">
      <c r="A2234" s="9" t="n">
        <v>39798</v>
      </c>
      <c r="B2234" s="5" t="n">
        <v>93.98</v>
      </c>
      <c r="C2234" s="5" t="n">
        <v>96.48</v>
      </c>
      <c r="D2234" s="5" t="n">
        <v>92.75</v>
      </c>
      <c r="E2234" s="5" t="n">
        <v>95.43</v>
      </c>
      <c r="F2234" s="5" t="n">
        <v>39053800</v>
      </c>
      <c r="G2234" s="5" t="n">
        <v>95.02</v>
      </c>
    </row>
    <row collapsed="false" customFormat="false" customHeight="false" hidden="false" ht="13.3" outlineLevel="0" r="2235">
      <c r="A2235" s="9" t="n">
        <v>39799</v>
      </c>
      <c r="B2235" s="5" t="n">
        <v>91.03</v>
      </c>
      <c r="C2235" s="5" t="n">
        <v>91.1</v>
      </c>
      <c r="D2235" s="5" t="n">
        <v>88.02</v>
      </c>
      <c r="E2235" s="5" t="n">
        <v>89.16</v>
      </c>
      <c r="F2235" s="5" t="n">
        <v>46209300</v>
      </c>
      <c r="G2235" s="5" t="n">
        <v>88.78</v>
      </c>
    </row>
    <row collapsed="false" customFormat="false" customHeight="false" hidden="false" ht="13.3" outlineLevel="0" r="2236">
      <c r="A2236" s="9" t="n">
        <v>39800</v>
      </c>
      <c r="B2236" s="5" t="n">
        <v>89.31</v>
      </c>
      <c r="C2236" s="5" t="n">
        <v>90.83</v>
      </c>
      <c r="D2236" s="5" t="n">
        <v>88.44</v>
      </c>
      <c r="E2236" s="5" t="n">
        <v>89.43</v>
      </c>
      <c r="F2236" s="5" t="n">
        <v>30622000</v>
      </c>
      <c r="G2236" s="5" t="n">
        <v>89.05</v>
      </c>
    </row>
    <row collapsed="false" customFormat="false" customHeight="false" hidden="false" ht="13.3" outlineLevel="0" r="2237">
      <c r="A2237" s="9" t="n">
        <v>39801</v>
      </c>
      <c r="B2237" s="5" t="n">
        <v>89.94</v>
      </c>
      <c r="C2237" s="5" t="n">
        <v>90.94</v>
      </c>
      <c r="D2237" s="5" t="n">
        <v>88.8</v>
      </c>
      <c r="E2237" s="5" t="n">
        <v>90</v>
      </c>
      <c r="F2237" s="5" t="n">
        <v>28640000</v>
      </c>
      <c r="G2237" s="5" t="n">
        <v>89.62</v>
      </c>
    </row>
    <row collapsed="false" customFormat="false" customHeight="false" hidden="false" ht="13.3" outlineLevel="0" r="2238">
      <c r="A2238" s="9" t="n">
        <v>39804</v>
      </c>
      <c r="B2238" s="5" t="n">
        <v>90.02</v>
      </c>
      <c r="C2238" s="5" t="n">
        <v>90.03</v>
      </c>
      <c r="D2238" s="5" t="n">
        <v>84.69</v>
      </c>
      <c r="E2238" s="5" t="n">
        <v>85.74</v>
      </c>
      <c r="F2238" s="5" t="n">
        <v>30169300</v>
      </c>
      <c r="G2238" s="5" t="n">
        <v>85.37</v>
      </c>
    </row>
    <row collapsed="false" customFormat="false" customHeight="false" hidden="false" ht="13.3" outlineLevel="0" r="2239">
      <c r="A2239" s="9" t="n">
        <v>39805</v>
      </c>
      <c r="B2239" s="5" t="n">
        <v>86.87</v>
      </c>
      <c r="C2239" s="5" t="n">
        <v>87.87</v>
      </c>
      <c r="D2239" s="5" t="n">
        <v>85.9</v>
      </c>
      <c r="E2239" s="5" t="n">
        <v>86.38</v>
      </c>
      <c r="F2239" s="5" t="n">
        <v>22679700</v>
      </c>
      <c r="G2239" s="5" t="n">
        <v>86.01</v>
      </c>
    </row>
    <row collapsed="false" customFormat="false" customHeight="false" hidden="false" ht="13.3" outlineLevel="0" r="2240">
      <c r="A2240" s="9" t="n">
        <v>39806</v>
      </c>
      <c r="B2240" s="5" t="n">
        <v>86.14</v>
      </c>
      <c r="C2240" s="5" t="n">
        <v>86.25</v>
      </c>
      <c r="D2240" s="5" t="n">
        <v>84.55</v>
      </c>
      <c r="E2240" s="5" t="n">
        <v>85.04</v>
      </c>
      <c r="F2240" s="5" t="n">
        <v>9690500</v>
      </c>
      <c r="G2240" s="5" t="n">
        <v>84.68</v>
      </c>
    </row>
    <row collapsed="false" customFormat="false" customHeight="false" hidden="false" ht="13.3" outlineLevel="0" r="2241">
      <c r="A2241" s="9" t="n">
        <v>39808</v>
      </c>
      <c r="B2241" s="5" t="n">
        <v>86.64</v>
      </c>
      <c r="C2241" s="5" t="n">
        <v>87.42</v>
      </c>
      <c r="D2241" s="5" t="n">
        <v>85.24</v>
      </c>
      <c r="E2241" s="5" t="n">
        <v>85.81</v>
      </c>
      <c r="F2241" s="5" t="n">
        <v>11011600</v>
      </c>
      <c r="G2241" s="5" t="n">
        <v>85.44</v>
      </c>
    </row>
    <row collapsed="false" customFormat="false" customHeight="false" hidden="false" ht="13.3" outlineLevel="0" r="2242">
      <c r="A2242" s="9" t="n">
        <v>39811</v>
      </c>
      <c r="B2242" s="5" t="n">
        <v>86.52</v>
      </c>
      <c r="C2242" s="5" t="n">
        <v>87.62</v>
      </c>
      <c r="D2242" s="5" t="n">
        <v>85.07</v>
      </c>
      <c r="E2242" s="5" t="n">
        <v>86.61</v>
      </c>
      <c r="F2242" s="5" t="n">
        <v>24500000</v>
      </c>
      <c r="G2242" s="5" t="n">
        <v>86.24</v>
      </c>
    </row>
    <row collapsed="false" customFormat="false" customHeight="false" hidden="false" ht="13.3" outlineLevel="0" r="2243">
      <c r="A2243" s="9" t="n">
        <v>39812</v>
      </c>
      <c r="B2243" s="5" t="n">
        <v>87.42</v>
      </c>
      <c r="C2243" s="5" t="n">
        <v>88.05</v>
      </c>
      <c r="D2243" s="5" t="n">
        <v>84.72</v>
      </c>
      <c r="E2243" s="5" t="n">
        <v>86.29</v>
      </c>
      <c r="F2243" s="5" t="n">
        <v>34557200</v>
      </c>
      <c r="G2243" s="5" t="n">
        <v>85.92</v>
      </c>
    </row>
    <row collapsed="false" customFormat="false" customHeight="false" hidden="false" ht="13.3" outlineLevel="0" r="2244">
      <c r="A2244" s="9" t="n">
        <v>39813</v>
      </c>
      <c r="B2244" s="5" t="n">
        <v>85.97</v>
      </c>
      <c r="C2244" s="5" t="n">
        <v>87.74</v>
      </c>
      <c r="D2244" s="5" t="n">
        <v>85.34</v>
      </c>
      <c r="E2244" s="5" t="n">
        <v>85.35</v>
      </c>
      <c r="F2244" s="5" t="n">
        <v>21697900</v>
      </c>
      <c r="G2244" s="5" t="n">
        <v>84.99</v>
      </c>
    </row>
    <row collapsed="false" customFormat="false" customHeight="false" hidden="false" ht="13.3" outlineLevel="0" r="2245">
      <c r="A2245" s="9" t="n">
        <v>39815</v>
      </c>
      <c r="B2245" s="5" t="n">
        <v>85.88</v>
      </c>
      <c r="C2245" s="5" t="n">
        <v>91.04</v>
      </c>
      <c r="D2245" s="5" t="n">
        <v>85.16</v>
      </c>
      <c r="E2245" s="5" t="n">
        <v>90.75</v>
      </c>
      <c r="F2245" s="5" t="n">
        <v>26643400</v>
      </c>
      <c r="G2245" s="5" t="n">
        <v>90.36</v>
      </c>
    </row>
    <row collapsed="false" customFormat="false" customHeight="false" hidden="false" ht="13.3" outlineLevel="0" r="2246">
      <c r="A2246" s="9" t="n">
        <v>39818</v>
      </c>
      <c r="B2246" s="5" t="n">
        <v>93.17</v>
      </c>
      <c r="C2246" s="5" t="n">
        <v>96.18</v>
      </c>
      <c r="D2246" s="5" t="n">
        <v>92.71</v>
      </c>
      <c r="E2246" s="5" t="n">
        <v>94.58</v>
      </c>
      <c r="F2246" s="5" t="n">
        <v>42200300</v>
      </c>
      <c r="G2246" s="5" t="n">
        <v>94.18</v>
      </c>
    </row>
    <row collapsed="false" customFormat="false" customHeight="false" hidden="false" ht="13.3" outlineLevel="0" r="2247">
      <c r="A2247" s="9" t="n">
        <v>39819</v>
      </c>
      <c r="B2247" s="5" t="n">
        <v>95.95</v>
      </c>
      <c r="C2247" s="5" t="n">
        <v>97.17</v>
      </c>
      <c r="D2247" s="5" t="n">
        <v>92.39</v>
      </c>
      <c r="E2247" s="5" t="n">
        <v>93.02</v>
      </c>
      <c r="F2247" s="5" t="n">
        <v>46046800</v>
      </c>
      <c r="G2247" s="5" t="n">
        <v>92.62</v>
      </c>
    </row>
    <row collapsed="false" customFormat="false" customHeight="false" hidden="false" ht="13.3" outlineLevel="0" r="2248">
      <c r="A2248" s="9" t="n">
        <v>39820</v>
      </c>
      <c r="B2248" s="5" t="n">
        <v>91.81</v>
      </c>
      <c r="C2248" s="5" t="n">
        <v>92.5</v>
      </c>
      <c r="D2248" s="5" t="n">
        <v>90.26</v>
      </c>
      <c r="E2248" s="5" t="n">
        <v>91.01</v>
      </c>
      <c r="F2248" s="5" t="n">
        <v>26894600</v>
      </c>
      <c r="G2248" s="5" t="n">
        <v>90.62</v>
      </c>
    </row>
    <row collapsed="false" customFormat="false" customHeight="false" hidden="false" ht="13.3" outlineLevel="0" r="2249">
      <c r="A2249" s="9" t="n">
        <v>39821</v>
      </c>
      <c r="B2249" s="5" t="n">
        <v>90.43</v>
      </c>
      <c r="C2249" s="5" t="n">
        <v>93.15</v>
      </c>
      <c r="D2249" s="5" t="n">
        <v>90.04</v>
      </c>
      <c r="E2249" s="5" t="n">
        <v>92.7</v>
      </c>
      <c r="F2249" s="5" t="n">
        <v>23912000</v>
      </c>
      <c r="G2249" s="5" t="n">
        <v>92.3</v>
      </c>
    </row>
    <row collapsed="false" customFormat="false" customHeight="false" hidden="false" ht="13.3" outlineLevel="0" r="2250">
      <c r="A2250" s="9" t="n">
        <v>39822</v>
      </c>
      <c r="B2250" s="5" t="n">
        <v>93.21</v>
      </c>
      <c r="C2250" s="5" t="n">
        <v>93.38</v>
      </c>
      <c r="D2250" s="5" t="n">
        <v>90.14</v>
      </c>
      <c r="E2250" s="5" t="n">
        <v>90.58</v>
      </c>
      <c r="F2250" s="5" t="n">
        <v>19530200</v>
      </c>
      <c r="G2250" s="5" t="n">
        <v>90.19</v>
      </c>
    </row>
    <row collapsed="false" customFormat="false" customHeight="false" hidden="false" ht="13.3" outlineLevel="0" r="2251">
      <c r="A2251" s="9" t="n">
        <v>39825</v>
      </c>
      <c r="B2251" s="5" t="n">
        <v>90.46</v>
      </c>
      <c r="C2251" s="5" t="n">
        <v>90.99</v>
      </c>
      <c r="D2251" s="5" t="n">
        <v>87.55</v>
      </c>
      <c r="E2251" s="5" t="n">
        <v>88.66</v>
      </c>
      <c r="F2251" s="5" t="n">
        <v>22061300</v>
      </c>
      <c r="G2251" s="5" t="n">
        <v>88.28</v>
      </c>
    </row>
    <row collapsed="false" customFormat="false" customHeight="false" hidden="false" ht="13.3" outlineLevel="0" r="2252">
      <c r="A2252" s="9" t="n">
        <v>39826</v>
      </c>
      <c r="B2252" s="5" t="n">
        <v>88.24</v>
      </c>
      <c r="C2252" s="5" t="n">
        <v>89.74</v>
      </c>
      <c r="D2252" s="5" t="n">
        <v>86.35</v>
      </c>
      <c r="E2252" s="5" t="n">
        <v>87.71</v>
      </c>
      <c r="F2252" s="5" t="n">
        <v>28514200</v>
      </c>
      <c r="G2252" s="5" t="n">
        <v>87.34</v>
      </c>
    </row>
    <row collapsed="false" customFormat="false" customHeight="false" hidden="false" ht="13.3" outlineLevel="0" r="2253">
      <c r="A2253" s="9" t="n">
        <v>39827</v>
      </c>
      <c r="B2253" s="5" t="n">
        <v>86.24</v>
      </c>
      <c r="C2253" s="5" t="n">
        <v>87.25</v>
      </c>
      <c r="D2253" s="5" t="n">
        <v>84.72</v>
      </c>
      <c r="E2253" s="5" t="n">
        <v>85.33</v>
      </c>
      <c r="F2253" s="5" t="n">
        <v>36488000</v>
      </c>
      <c r="G2253" s="5" t="n">
        <v>84.97</v>
      </c>
    </row>
    <row collapsed="false" customFormat="false" customHeight="false" hidden="false" ht="13.3" outlineLevel="0" r="2254">
      <c r="A2254" s="9" t="n">
        <v>39828</v>
      </c>
      <c r="B2254" s="5" t="n">
        <v>80.57</v>
      </c>
      <c r="C2254" s="5" t="n">
        <v>84.12</v>
      </c>
      <c r="D2254" s="5" t="n">
        <v>80.05</v>
      </c>
      <c r="E2254" s="5" t="n">
        <v>83.38</v>
      </c>
      <c r="F2254" s="5" t="n">
        <v>65415500</v>
      </c>
      <c r="G2254" s="5" t="n">
        <v>83.02</v>
      </c>
    </row>
    <row collapsed="false" customFormat="false" customHeight="false" hidden="false" ht="13.3" outlineLevel="0" r="2255">
      <c r="A2255" s="9" t="n">
        <v>39829</v>
      </c>
      <c r="B2255" s="5" t="n">
        <v>84.3</v>
      </c>
      <c r="C2255" s="5" t="n">
        <v>84.38</v>
      </c>
      <c r="D2255" s="5" t="n">
        <v>80.4</v>
      </c>
      <c r="E2255" s="5" t="n">
        <v>82.33</v>
      </c>
      <c r="F2255" s="5" t="n">
        <v>37415200</v>
      </c>
      <c r="G2255" s="5" t="n">
        <v>81.98</v>
      </c>
    </row>
    <row collapsed="false" customFormat="false" customHeight="false" hidden="false" ht="13.3" outlineLevel="0" r="2256">
      <c r="A2256" s="9" t="n">
        <v>39833</v>
      </c>
      <c r="B2256" s="5" t="n">
        <v>81.93</v>
      </c>
      <c r="C2256" s="5" t="n">
        <v>82</v>
      </c>
      <c r="D2256" s="5" t="n">
        <v>78.2</v>
      </c>
      <c r="E2256" s="5" t="n">
        <v>78.2</v>
      </c>
      <c r="F2256" s="5" t="n">
        <v>32854100</v>
      </c>
      <c r="G2256" s="5" t="n">
        <v>77.87</v>
      </c>
    </row>
    <row collapsed="false" customFormat="false" customHeight="false" hidden="false" ht="13.3" outlineLevel="0" r="2257">
      <c r="A2257" s="9" t="n">
        <v>39834</v>
      </c>
      <c r="B2257" s="5" t="n">
        <v>79.39</v>
      </c>
      <c r="C2257" s="5" t="n">
        <v>82.88</v>
      </c>
      <c r="D2257" s="5" t="n">
        <v>79.31</v>
      </c>
      <c r="E2257" s="5" t="n">
        <v>82.83</v>
      </c>
      <c r="F2257" s="5" t="n">
        <v>38902500</v>
      </c>
      <c r="G2257" s="5" t="n">
        <v>82.48</v>
      </c>
    </row>
    <row collapsed="false" customFormat="false" customHeight="false" hidden="false" ht="13.3" outlineLevel="0" r="2258">
      <c r="A2258" s="9" t="n">
        <v>39835</v>
      </c>
      <c r="B2258" s="5" t="n">
        <v>88.04</v>
      </c>
      <c r="C2258" s="5" t="n">
        <v>90</v>
      </c>
      <c r="D2258" s="5" t="n">
        <v>85.82</v>
      </c>
      <c r="E2258" s="5" t="n">
        <v>88.36</v>
      </c>
      <c r="F2258" s="5" t="n">
        <v>50340300</v>
      </c>
      <c r="G2258" s="5" t="n">
        <v>87.98</v>
      </c>
    </row>
    <row collapsed="false" customFormat="false" customHeight="false" hidden="false" ht="13.3" outlineLevel="0" r="2259">
      <c r="A2259" s="9" t="n">
        <v>39836</v>
      </c>
      <c r="B2259" s="5" t="n">
        <v>86.82</v>
      </c>
      <c r="C2259" s="5" t="n">
        <v>89.87</v>
      </c>
      <c r="D2259" s="5" t="n">
        <v>86.5</v>
      </c>
      <c r="E2259" s="5" t="n">
        <v>88.36</v>
      </c>
      <c r="F2259" s="5" t="n">
        <v>27277500</v>
      </c>
      <c r="G2259" s="5" t="n">
        <v>87.98</v>
      </c>
    </row>
    <row collapsed="false" customFormat="false" customHeight="false" hidden="false" ht="13.3" outlineLevel="0" r="2260">
      <c r="A2260" s="9" t="n">
        <v>39839</v>
      </c>
      <c r="B2260" s="5" t="n">
        <v>88.86</v>
      </c>
      <c r="C2260" s="5" t="n">
        <v>90.97</v>
      </c>
      <c r="D2260" s="5" t="n">
        <v>88.3</v>
      </c>
      <c r="E2260" s="5" t="n">
        <v>89.64</v>
      </c>
      <c r="F2260" s="5" t="n">
        <v>24722800</v>
      </c>
      <c r="G2260" s="5" t="n">
        <v>89.26</v>
      </c>
    </row>
    <row collapsed="false" customFormat="false" customHeight="false" hidden="false" ht="13.3" outlineLevel="0" r="2261">
      <c r="A2261" s="9" t="n">
        <v>39840</v>
      </c>
      <c r="B2261" s="5" t="n">
        <v>90.19</v>
      </c>
      <c r="C2261" s="5" t="n">
        <v>91.55</v>
      </c>
      <c r="D2261" s="5" t="n">
        <v>89.74</v>
      </c>
      <c r="E2261" s="5" t="n">
        <v>90.73</v>
      </c>
      <c r="F2261" s="5" t="n">
        <v>22072800</v>
      </c>
      <c r="G2261" s="5" t="n">
        <v>90.34</v>
      </c>
    </row>
    <row collapsed="false" customFormat="false" customHeight="false" hidden="false" ht="13.3" outlineLevel="0" r="2262">
      <c r="A2262" s="9" t="n">
        <v>39841</v>
      </c>
      <c r="B2262" s="5" t="n">
        <v>92.12</v>
      </c>
      <c r="C2262" s="5" t="n">
        <v>95</v>
      </c>
      <c r="D2262" s="5" t="n">
        <v>91.5</v>
      </c>
      <c r="E2262" s="5" t="n">
        <v>94.2</v>
      </c>
      <c r="F2262" s="5" t="n">
        <v>30764500</v>
      </c>
      <c r="G2262" s="5" t="n">
        <v>93.8</v>
      </c>
    </row>
    <row collapsed="false" customFormat="false" customHeight="false" hidden="false" ht="13.3" outlineLevel="0" r="2263">
      <c r="A2263" s="9" t="n">
        <v>39842</v>
      </c>
      <c r="B2263" s="5" t="n">
        <v>93.09</v>
      </c>
      <c r="C2263" s="5" t="n">
        <v>94.34</v>
      </c>
      <c r="D2263" s="5" t="n">
        <v>92.6</v>
      </c>
      <c r="E2263" s="5" t="n">
        <v>93</v>
      </c>
      <c r="F2263" s="5" t="n">
        <v>21168900</v>
      </c>
      <c r="G2263" s="5" t="n">
        <v>92.6</v>
      </c>
    </row>
    <row collapsed="false" customFormat="false" customHeight="false" hidden="false" ht="13.3" outlineLevel="0" r="2264">
      <c r="A2264" s="9" t="n">
        <v>39843</v>
      </c>
      <c r="B2264" s="5" t="n">
        <v>92.6</v>
      </c>
      <c r="C2264" s="5" t="n">
        <v>93.62</v>
      </c>
      <c r="D2264" s="5" t="n">
        <v>90.01</v>
      </c>
      <c r="E2264" s="5" t="n">
        <v>90.13</v>
      </c>
      <c r="F2264" s="5" t="n">
        <v>23267100</v>
      </c>
      <c r="G2264" s="5" t="n">
        <v>89.74</v>
      </c>
    </row>
    <row collapsed="false" customFormat="false" customHeight="false" hidden="false" ht="13.3" outlineLevel="0" r="2265">
      <c r="A2265" s="9" t="n">
        <v>39846</v>
      </c>
      <c r="B2265" s="5" t="n">
        <v>89.1</v>
      </c>
      <c r="C2265" s="5" t="n">
        <v>92</v>
      </c>
      <c r="D2265" s="5" t="n">
        <v>88.9</v>
      </c>
      <c r="E2265" s="5" t="n">
        <v>91.51</v>
      </c>
      <c r="F2265" s="5" t="n">
        <v>19937400</v>
      </c>
      <c r="G2265" s="5" t="n">
        <v>91.12</v>
      </c>
    </row>
    <row collapsed="false" customFormat="false" customHeight="false" hidden="false" ht="13.3" outlineLevel="0" r="2266">
      <c r="A2266" s="9" t="n">
        <v>39847</v>
      </c>
      <c r="B2266" s="5" t="n">
        <v>91.92</v>
      </c>
      <c r="C2266" s="5" t="n">
        <v>93.38</v>
      </c>
      <c r="D2266" s="5" t="n">
        <v>90.28</v>
      </c>
      <c r="E2266" s="5" t="n">
        <v>92.98</v>
      </c>
      <c r="F2266" s="5" t="n">
        <v>21403900</v>
      </c>
      <c r="G2266" s="5" t="n">
        <v>92.58</v>
      </c>
    </row>
    <row collapsed="false" customFormat="false" customHeight="false" hidden="false" ht="13.3" outlineLevel="0" r="2267">
      <c r="A2267" s="9" t="n">
        <v>39848</v>
      </c>
      <c r="B2267" s="5" t="n">
        <v>93.22</v>
      </c>
      <c r="C2267" s="5" t="n">
        <v>96.25</v>
      </c>
      <c r="D2267" s="5" t="n">
        <v>93.1</v>
      </c>
      <c r="E2267" s="5" t="n">
        <v>93.55</v>
      </c>
      <c r="F2267" s="5" t="n">
        <v>28872200</v>
      </c>
      <c r="G2267" s="5" t="n">
        <v>93.15</v>
      </c>
    </row>
    <row collapsed="false" customFormat="false" customHeight="false" hidden="false" ht="13.3" outlineLevel="0" r="2268">
      <c r="A2268" s="9" t="n">
        <v>39849</v>
      </c>
      <c r="B2268" s="5" t="n">
        <v>92.77</v>
      </c>
      <c r="C2268" s="5" t="n">
        <v>97.25</v>
      </c>
      <c r="D2268" s="5" t="n">
        <v>92.62</v>
      </c>
      <c r="E2268" s="5" t="n">
        <v>96.46</v>
      </c>
      <c r="F2268" s="5" t="n">
        <v>26758800</v>
      </c>
      <c r="G2268" s="5" t="n">
        <v>96.05</v>
      </c>
    </row>
    <row collapsed="false" customFormat="false" customHeight="false" hidden="false" ht="13.3" outlineLevel="0" r="2269">
      <c r="A2269" s="9" t="n">
        <v>39850</v>
      </c>
      <c r="B2269" s="5" t="n">
        <v>97.02</v>
      </c>
      <c r="C2269" s="5" t="n">
        <v>100</v>
      </c>
      <c r="D2269" s="5" t="n">
        <v>97</v>
      </c>
      <c r="E2269" s="5" t="n">
        <v>99.72</v>
      </c>
      <c r="F2269" s="5" t="n">
        <v>24543200</v>
      </c>
      <c r="G2269" s="5" t="n">
        <v>99.29</v>
      </c>
    </row>
    <row collapsed="false" customFormat="false" customHeight="false" hidden="false" ht="13.3" outlineLevel="0" r="2270">
      <c r="A2270" s="9" t="n">
        <v>39853</v>
      </c>
      <c r="B2270" s="5" t="n">
        <v>100</v>
      </c>
      <c r="C2270" s="5" t="n">
        <v>103</v>
      </c>
      <c r="D2270" s="5" t="n">
        <v>99.5</v>
      </c>
      <c r="E2270" s="5" t="n">
        <v>102.51</v>
      </c>
      <c r="F2270" s="5" t="n">
        <v>25536100</v>
      </c>
      <c r="G2270" s="5" t="n">
        <v>102.07</v>
      </c>
    </row>
    <row collapsed="false" customFormat="false" customHeight="false" hidden="false" ht="13.3" outlineLevel="0" r="2271">
      <c r="A2271" s="9" t="n">
        <v>39854</v>
      </c>
      <c r="B2271" s="5" t="n">
        <v>101.33</v>
      </c>
      <c r="C2271" s="5" t="n">
        <v>102.51</v>
      </c>
      <c r="D2271" s="5" t="n">
        <v>97.06</v>
      </c>
      <c r="E2271" s="5" t="n">
        <v>97.83</v>
      </c>
      <c r="F2271" s="5" t="n">
        <v>30323600</v>
      </c>
      <c r="G2271" s="5" t="n">
        <v>97.41</v>
      </c>
    </row>
    <row collapsed="false" customFormat="false" customHeight="false" hidden="false" ht="13.3" outlineLevel="0" r="2272">
      <c r="A2272" s="9" t="n">
        <v>39855</v>
      </c>
      <c r="B2272" s="5" t="n">
        <v>96.37</v>
      </c>
      <c r="C2272" s="5" t="n">
        <v>98.31</v>
      </c>
      <c r="D2272" s="5" t="n">
        <v>95.77</v>
      </c>
      <c r="E2272" s="5" t="n">
        <v>96.82</v>
      </c>
      <c r="F2272" s="5" t="n">
        <v>24106200</v>
      </c>
      <c r="G2272" s="5" t="n">
        <v>96.41</v>
      </c>
    </row>
    <row collapsed="false" customFormat="false" customHeight="false" hidden="false" ht="13.3" outlineLevel="0" r="2273">
      <c r="A2273" s="9" t="n">
        <v>39856</v>
      </c>
      <c r="B2273" s="5" t="n">
        <v>95.83</v>
      </c>
      <c r="C2273" s="5" t="n">
        <v>99.75</v>
      </c>
      <c r="D2273" s="5" t="n">
        <v>95.83</v>
      </c>
      <c r="E2273" s="5" t="n">
        <v>99.27</v>
      </c>
      <c r="F2273" s="5" t="n">
        <v>29185300</v>
      </c>
      <c r="G2273" s="5" t="n">
        <v>98.85</v>
      </c>
    </row>
    <row collapsed="false" customFormat="false" customHeight="false" hidden="false" ht="13.3" outlineLevel="0" r="2274">
      <c r="A2274" s="9" t="n">
        <v>39857</v>
      </c>
      <c r="B2274" s="5" t="n">
        <v>98.99</v>
      </c>
      <c r="C2274" s="5" t="n">
        <v>99.94</v>
      </c>
      <c r="D2274" s="5" t="n">
        <v>98.12</v>
      </c>
      <c r="E2274" s="5" t="n">
        <v>99.16</v>
      </c>
      <c r="F2274" s="5" t="n">
        <v>21749200</v>
      </c>
      <c r="G2274" s="5" t="n">
        <v>98.74</v>
      </c>
    </row>
    <row collapsed="false" customFormat="false" customHeight="false" hidden="false" ht="13.3" outlineLevel="0" r="2275">
      <c r="A2275" s="9" t="n">
        <v>39861</v>
      </c>
      <c r="B2275" s="5" t="n">
        <v>96.87</v>
      </c>
      <c r="C2275" s="5" t="n">
        <v>97.04</v>
      </c>
      <c r="D2275" s="5" t="n">
        <v>94.28</v>
      </c>
      <c r="E2275" s="5" t="n">
        <v>94.53</v>
      </c>
      <c r="F2275" s="5" t="n">
        <v>24222800</v>
      </c>
      <c r="G2275" s="5" t="n">
        <v>94.13</v>
      </c>
    </row>
    <row collapsed="false" customFormat="false" customHeight="false" hidden="false" ht="13.3" outlineLevel="0" r="2276">
      <c r="A2276" s="9" t="n">
        <v>39862</v>
      </c>
      <c r="B2276" s="5" t="n">
        <v>95.05</v>
      </c>
      <c r="C2276" s="5" t="n">
        <v>95.85</v>
      </c>
      <c r="D2276" s="5" t="n">
        <v>92.72</v>
      </c>
      <c r="E2276" s="5" t="n">
        <v>94.37</v>
      </c>
      <c r="F2276" s="5" t="n">
        <v>24456400</v>
      </c>
      <c r="G2276" s="5" t="n">
        <v>93.97</v>
      </c>
    </row>
    <row collapsed="false" customFormat="false" customHeight="false" hidden="false" ht="13.3" outlineLevel="0" r="2277">
      <c r="A2277" s="9" t="n">
        <v>39863</v>
      </c>
      <c r="B2277" s="5" t="n">
        <v>93.37</v>
      </c>
      <c r="C2277" s="5" t="n">
        <v>94.25</v>
      </c>
      <c r="D2277" s="5" t="n">
        <v>90.11</v>
      </c>
      <c r="E2277" s="5" t="n">
        <v>90.64</v>
      </c>
      <c r="F2277" s="5" t="n">
        <v>32957300</v>
      </c>
      <c r="G2277" s="5" t="n">
        <v>90.25</v>
      </c>
    </row>
    <row collapsed="false" customFormat="false" customHeight="false" hidden="false" ht="13.3" outlineLevel="0" r="2278">
      <c r="A2278" s="9" t="n">
        <v>39864</v>
      </c>
      <c r="B2278" s="5" t="n">
        <v>89.4</v>
      </c>
      <c r="C2278" s="5" t="n">
        <v>92.4</v>
      </c>
      <c r="D2278" s="5" t="n">
        <v>89</v>
      </c>
      <c r="E2278" s="5" t="n">
        <v>91.2</v>
      </c>
      <c r="F2278" s="5" t="n">
        <v>26797000</v>
      </c>
      <c r="G2278" s="5" t="n">
        <v>90.81</v>
      </c>
    </row>
    <row collapsed="false" customFormat="false" customHeight="false" hidden="false" ht="13.3" outlineLevel="0" r="2279">
      <c r="A2279" s="9" t="n">
        <v>39867</v>
      </c>
      <c r="B2279" s="5" t="n">
        <v>91.65</v>
      </c>
      <c r="C2279" s="5" t="n">
        <v>92</v>
      </c>
      <c r="D2279" s="5" t="n">
        <v>86.51</v>
      </c>
      <c r="E2279" s="5" t="n">
        <v>86.95</v>
      </c>
      <c r="F2279" s="5" t="n">
        <v>28106500</v>
      </c>
      <c r="G2279" s="5" t="n">
        <v>86.58</v>
      </c>
    </row>
    <row collapsed="false" customFormat="false" customHeight="false" hidden="false" ht="13.3" outlineLevel="0" r="2280">
      <c r="A2280" s="9" t="n">
        <v>39868</v>
      </c>
      <c r="B2280" s="5" t="n">
        <v>87.45</v>
      </c>
      <c r="C2280" s="5" t="n">
        <v>90.89</v>
      </c>
      <c r="D2280" s="5" t="n">
        <v>87</v>
      </c>
      <c r="E2280" s="5" t="n">
        <v>90.25</v>
      </c>
      <c r="F2280" s="5" t="n">
        <v>28825200</v>
      </c>
      <c r="G2280" s="5" t="n">
        <v>89.86</v>
      </c>
    </row>
    <row collapsed="false" customFormat="false" customHeight="false" hidden="false" ht="13.3" outlineLevel="0" r="2281">
      <c r="A2281" s="9" t="n">
        <v>39869</v>
      </c>
      <c r="B2281" s="5" t="n">
        <v>89.86</v>
      </c>
      <c r="C2281" s="5" t="n">
        <v>92.92</v>
      </c>
      <c r="D2281" s="5" t="n">
        <v>89.25</v>
      </c>
      <c r="E2281" s="5" t="n">
        <v>91.16</v>
      </c>
      <c r="F2281" s="5" t="n">
        <v>29751900</v>
      </c>
      <c r="G2281" s="5" t="n">
        <v>90.77</v>
      </c>
    </row>
    <row collapsed="false" customFormat="false" customHeight="false" hidden="false" ht="13.3" outlineLevel="0" r="2282">
      <c r="A2282" s="9" t="n">
        <v>39870</v>
      </c>
      <c r="B2282" s="5" t="n">
        <v>92</v>
      </c>
      <c r="C2282" s="5" t="n">
        <v>92.92</v>
      </c>
      <c r="D2282" s="5" t="n">
        <v>88.96</v>
      </c>
      <c r="E2282" s="5" t="n">
        <v>89.19</v>
      </c>
      <c r="F2282" s="5" t="n">
        <v>22495300</v>
      </c>
      <c r="G2282" s="5" t="n">
        <v>88.81</v>
      </c>
    </row>
    <row collapsed="false" customFormat="false" customHeight="false" hidden="false" ht="13.3" outlineLevel="0" r="2283">
      <c r="A2283" s="9" t="n">
        <v>39871</v>
      </c>
      <c r="B2283" s="5" t="n">
        <v>87.93</v>
      </c>
      <c r="C2283" s="5" t="n">
        <v>91.3</v>
      </c>
      <c r="D2283" s="5" t="n">
        <v>87.67</v>
      </c>
      <c r="E2283" s="5" t="n">
        <v>89.31</v>
      </c>
      <c r="F2283" s="5" t="n">
        <v>25237800</v>
      </c>
      <c r="G2283" s="5" t="n">
        <v>88.93</v>
      </c>
    </row>
    <row collapsed="false" customFormat="false" customHeight="false" hidden="false" ht="13.3" outlineLevel="0" r="2284">
      <c r="A2284" s="9" t="n">
        <v>39874</v>
      </c>
      <c r="B2284" s="5" t="n">
        <v>88.12</v>
      </c>
      <c r="C2284" s="5" t="n">
        <v>91.2</v>
      </c>
      <c r="D2284" s="5" t="n">
        <v>87.67</v>
      </c>
      <c r="E2284" s="5" t="n">
        <v>87.94</v>
      </c>
      <c r="F2284" s="5" t="n">
        <v>27533200</v>
      </c>
      <c r="G2284" s="5" t="n">
        <v>87.56</v>
      </c>
    </row>
    <row collapsed="false" customFormat="false" customHeight="false" hidden="false" ht="13.3" outlineLevel="0" r="2285">
      <c r="A2285" s="9" t="n">
        <v>39875</v>
      </c>
      <c r="B2285" s="5" t="n">
        <v>88.93</v>
      </c>
      <c r="C2285" s="5" t="n">
        <v>90.74</v>
      </c>
      <c r="D2285" s="5" t="n">
        <v>87.88</v>
      </c>
      <c r="E2285" s="5" t="n">
        <v>88.37</v>
      </c>
      <c r="F2285" s="5" t="n">
        <v>25869300</v>
      </c>
      <c r="G2285" s="5" t="n">
        <v>87.99</v>
      </c>
    </row>
    <row collapsed="false" customFormat="false" customHeight="false" hidden="false" ht="13.3" outlineLevel="0" r="2286">
      <c r="A2286" s="9" t="n">
        <v>39876</v>
      </c>
      <c r="B2286" s="5" t="n">
        <v>90.18</v>
      </c>
      <c r="C2286" s="5" t="n">
        <v>92.77</v>
      </c>
      <c r="D2286" s="5" t="n">
        <v>89.45</v>
      </c>
      <c r="E2286" s="5" t="n">
        <v>91.17</v>
      </c>
      <c r="F2286" s="5" t="n">
        <v>26478700</v>
      </c>
      <c r="G2286" s="5" t="n">
        <v>90.78</v>
      </c>
    </row>
    <row collapsed="false" customFormat="false" customHeight="false" hidden="false" ht="13.3" outlineLevel="0" r="2287">
      <c r="A2287" s="9" t="n">
        <v>39877</v>
      </c>
      <c r="B2287" s="5" t="n">
        <v>90.46</v>
      </c>
      <c r="C2287" s="5" t="n">
        <v>91.87</v>
      </c>
      <c r="D2287" s="5" t="n">
        <v>88.45</v>
      </c>
      <c r="E2287" s="5" t="n">
        <v>88.84</v>
      </c>
      <c r="F2287" s="5" t="n">
        <v>25246400</v>
      </c>
      <c r="G2287" s="5" t="n">
        <v>88.46</v>
      </c>
    </row>
    <row collapsed="false" customFormat="false" customHeight="false" hidden="false" ht="13.3" outlineLevel="0" r="2288">
      <c r="A2288" s="9" t="n">
        <v>39878</v>
      </c>
      <c r="B2288" s="5" t="n">
        <v>88.34</v>
      </c>
      <c r="C2288" s="5" t="n">
        <v>88.4</v>
      </c>
      <c r="D2288" s="5" t="n">
        <v>82.33</v>
      </c>
      <c r="E2288" s="5" t="n">
        <v>85.3</v>
      </c>
      <c r="F2288" s="5" t="n">
        <v>36112400</v>
      </c>
      <c r="G2288" s="5" t="n">
        <v>84.94</v>
      </c>
    </row>
    <row collapsed="false" customFormat="false" customHeight="false" hidden="false" ht="13.3" outlineLevel="0" r="2289">
      <c r="A2289" s="9" t="n">
        <v>39881</v>
      </c>
      <c r="B2289" s="5" t="n">
        <v>84.18</v>
      </c>
      <c r="C2289" s="5" t="n">
        <v>87.6</v>
      </c>
      <c r="D2289" s="5" t="n">
        <v>82.57</v>
      </c>
      <c r="E2289" s="5" t="n">
        <v>83.11</v>
      </c>
      <c r="F2289" s="5" t="n">
        <v>24939200</v>
      </c>
      <c r="G2289" s="5" t="n">
        <v>82.75</v>
      </c>
    </row>
    <row collapsed="false" customFormat="false" customHeight="false" hidden="false" ht="13.3" outlineLevel="0" r="2290">
      <c r="A2290" s="9" t="n">
        <v>39882</v>
      </c>
      <c r="B2290" s="5" t="n">
        <v>84.87</v>
      </c>
      <c r="C2290" s="5" t="n">
        <v>89.17</v>
      </c>
      <c r="D2290" s="5" t="n">
        <v>84.36</v>
      </c>
      <c r="E2290" s="5" t="n">
        <v>88.63</v>
      </c>
      <c r="F2290" s="5" t="n">
        <v>30152100</v>
      </c>
      <c r="G2290" s="5" t="n">
        <v>88.25</v>
      </c>
    </row>
    <row collapsed="false" customFormat="false" customHeight="false" hidden="false" ht="13.3" outlineLevel="0" r="2291">
      <c r="A2291" s="9" t="n">
        <v>39883</v>
      </c>
      <c r="B2291" s="5" t="n">
        <v>89.81</v>
      </c>
      <c r="C2291" s="5" t="n">
        <v>94.07</v>
      </c>
      <c r="D2291" s="5" t="n">
        <v>89.58</v>
      </c>
      <c r="E2291" s="5" t="n">
        <v>92.68</v>
      </c>
      <c r="F2291" s="5" t="n">
        <v>30227600</v>
      </c>
      <c r="G2291" s="5" t="n">
        <v>92.28</v>
      </c>
    </row>
    <row collapsed="false" customFormat="false" customHeight="false" hidden="false" ht="13.3" outlineLevel="0" r="2292">
      <c r="A2292" s="9" t="n">
        <v>39884</v>
      </c>
      <c r="B2292" s="5" t="n">
        <v>92.9</v>
      </c>
      <c r="C2292" s="5" t="n">
        <v>96.58</v>
      </c>
      <c r="D2292" s="5" t="n">
        <v>92</v>
      </c>
      <c r="E2292" s="5" t="n">
        <v>96.35</v>
      </c>
      <c r="F2292" s="5" t="n">
        <v>27444900</v>
      </c>
      <c r="G2292" s="5" t="n">
        <v>95.94</v>
      </c>
    </row>
    <row collapsed="false" customFormat="false" customHeight="false" hidden="false" ht="13.3" outlineLevel="0" r="2293">
      <c r="A2293" s="9" t="n">
        <v>39885</v>
      </c>
      <c r="B2293" s="5" t="n">
        <v>96.3</v>
      </c>
      <c r="C2293" s="5" t="n">
        <v>97.2</v>
      </c>
      <c r="D2293" s="5" t="n">
        <v>95.01</v>
      </c>
      <c r="E2293" s="5" t="n">
        <v>95.93</v>
      </c>
      <c r="F2293" s="5" t="n">
        <v>21470300</v>
      </c>
      <c r="G2293" s="5" t="n">
        <v>95.52</v>
      </c>
    </row>
    <row collapsed="false" customFormat="false" customHeight="false" hidden="false" ht="13.3" outlineLevel="0" r="2294">
      <c r="A2294" s="9" t="n">
        <v>39888</v>
      </c>
      <c r="B2294" s="5" t="n">
        <v>96.53</v>
      </c>
      <c r="C2294" s="5" t="n">
        <v>97.39</v>
      </c>
      <c r="D2294" s="5" t="n">
        <v>94.18</v>
      </c>
      <c r="E2294" s="5" t="n">
        <v>95.42</v>
      </c>
      <c r="F2294" s="5" t="n">
        <v>28473000</v>
      </c>
      <c r="G2294" s="5" t="n">
        <v>95.01</v>
      </c>
    </row>
    <row collapsed="false" customFormat="false" customHeight="false" hidden="false" ht="13.3" outlineLevel="0" r="2295">
      <c r="A2295" s="9" t="n">
        <v>39889</v>
      </c>
      <c r="B2295" s="5" t="n">
        <v>95.24</v>
      </c>
      <c r="C2295" s="5" t="n">
        <v>99.69</v>
      </c>
      <c r="D2295" s="5" t="n">
        <v>95.07</v>
      </c>
      <c r="E2295" s="5" t="n">
        <v>99.66</v>
      </c>
      <c r="F2295" s="5" t="n">
        <v>28094500</v>
      </c>
      <c r="G2295" s="5" t="n">
        <v>99.23</v>
      </c>
    </row>
    <row collapsed="false" customFormat="false" customHeight="false" hidden="false" ht="13.3" outlineLevel="0" r="2296">
      <c r="A2296" s="9" t="n">
        <v>39890</v>
      </c>
      <c r="B2296" s="5" t="n">
        <v>99.91</v>
      </c>
      <c r="C2296" s="5" t="n">
        <v>103.48</v>
      </c>
      <c r="D2296" s="5" t="n">
        <v>99.72</v>
      </c>
      <c r="E2296" s="5" t="n">
        <v>101.52</v>
      </c>
      <c r="F2296" s="5" t="n">
        <v>28429900</v>
      </c>
      <c r="G2296" s="5" t="n">
        <v>101.09</v>
      </c>
    </row>
    <row collapsed="false" customFormat="false" customHeight="false" hidden="false" ht="13.3" outlineLevel="0" r="2297">
      <c r="A2297" s="9" t="n">
        <v>39891</v>
      </c>
      <c r="B2297" s="5" t="n">
        <v>101.85</v>
      </c>
      <c r="C2297" s="5" t="n">
        <v>103.2</v>
      </c>
      <c r="D2297" s="5" t="n">
        <v>100.25</v>
      </c>
      <c r="E2297" s="5" t="n">
        <v>101.62</v>
      </c>
      <c r="F2297" s="5" t="n">
        <v>17863600</v>
      </c>
      <c r="G2297" s="5" t="n">
        <v>101.19</v>
      </c>
    </row>
    <row collapsed="false" customFormat="false" customHeight="false" hidden="false" ht="13.3" outlineLevel="0" r="2298">
      <c r="A2298" s="9" t="n">
        <v>39892</v>
      </c>
      <c r="B2298" s="5" t="n">
        <v>102.09</v>
      </c>
      <c r="C2298" s="5" t="n">
        <v>103.11</v>
      </c>
      <c r="D2298" s="5" t="n">
        <v>100.57</v>
      </c>
      <c r="E2298" s="5" t="n">
        <v>101.59</v>
      </c>
      <c r="F2298" s="5" t="n">
        <v>24842400</v>
      </c>
      <c r="G2298" s="5" t="n">
        <v>101.16</v>
      </c>
    </row>
    <row collapsed="false" customFormat="false" customHeight="false" hidden="false" ht="13.3" outlineLevel="0" r="2299">
      <c r="A2299" s="9" t="n">
        <v>39895</v>
      </c>
      <c r="B2299" s="5" t="n">
        <v>102.71</v>
      </c>
      <c r="C2299" s="5" t="n">
        <v>108.16</v>
      </c>
      <c r="D2299" s="5" t="n">
        <v>101.75</v>
      </c>
      <c r="E2299" s="5" t="n">
        <v>107.66</v>
      </c>
      <c r="F2299" s="5" t="n">
        <v>23799900</v>
      </c>
      <c r="G2299" s="5" t="n">
        <v>107.2</v>
      </c>
    </row>
    <row collapsed="false" customFormat="false" customHeight="false" hidden="false" ht="13.3" outlineLevel="0" r="2300">
      <c r="A2300" s="9" t="n">
        <v>39896</v>
      </c>
      <c r="B2300" s="5" t="n">
        <v>106.36</v>
      </c>
      <c r="C2300" s="5" t="n">
        <v>109.44</v>
      </c>
      <c r="D2300" s="5" t="n">
        <v>105.39</v>
      </c>
      <c r="E2300" s="5" t="n">
        <v>106.5</v>
      </c>
      <c r="F2300" s="5" t="n">
        <v>22879000</v>
      </c>
      <c r="G2300" s="5" t="n">
        <v>106.04</v>
      </c>
    </row>
    <row collapsed="false" customFormat="false" customHeight="false" hidden="false" ht="13.3" outlineLevel="0" r="2301">
      <c r="A2301" s="9" t="n">
        <v>39897</v>
      </c>
      <c r="B2301" s="5" t="n">
        <v>107.58</v>
      </c>
      <c r="C2301" s="5" t="n">
        <v>108.36</v>
      </c>
      <c r="D2301" s="5" t="n">
        <v>103.86</v>
      </c>
      <c r="E2301" s="5" t="n">
        <v>106.49</v>
      </c>
      <c r="F2301" s="5" t="n">
        <v>23093500</v>
      </c>
      <c r="G2301" s="5" t="n">
        <v>106.03</v>
      </c>
    </row>
    <row collapsed="false" customFormat="false" customHeight="false" hidden="false" ht="13.3" outlineLevel="0" r="2302">
      <c r="A2302" s="9" t="n">
        <v>39898</v>
      </c>
      <c r="B2302" s="5" t="n">
        <v>107.83</v>
      </c>
      <c r="C2302" s="5" t="n">
        <v>109.98</v>
      </c>
      <c r="D2302" s="5" t="n">
        <v>107.58</v>
      </c>
      <c r="E2302" s="5" t="n">
        <v>109.87</v>
      </c>
      <c r="F2302" s="5" t="n">
        <v>22009000</v>
      </c>
      <c r="G2302" s="5" t="n">
        <v>109.4</v>
      </c>
    </row>
    <row collapsed="false" customFormat="false" customHeight="false" hidden="false" ht="13.3" outlineLevel="0" r="2303">
      <c r="A2303" s="9" t="n">
        <v>39899</v>
      </c>
      <c r="B2303" s="5" t="n">
        <v>108.23</v>
      </c>
      <c r="C2303" s="5" t="n">
        <v>108.53</v>
      </c>
      <c r="D2303" s="5" t="n">
        <v>106.4</v>
      </c>
      <c r="E2303" s="5" t="n">
        <v>106.85</v>
      </c>
      <c r="F2303" s="5" t="n">
        <v>17602600</v>
      </c>
      <c r="G2303" s="5" t="n">
        <v>106.39</v>
      </c>
    </row>
    <row collapsed="false" customFormat="false" customHeight="false" hidden="false" ht="13.3" outlineLevel="0" r="2304">
      <c r="A2304" s="9" t="n">
        <v>39902</v>
      </c>
      <c r="B2304" s="5" t="n">
        <v>104.51</v>
      </c>
      <c r="C2304" s="5" t="n">
        <v>105.01</v>
      </c>
      <c r="D2304" s="5" t="n">
        <v>102.61</v>
      </c>
      <c r="E2304" s="5" t="n">
        <v>104.49</v>
      </c>
      <c r="F2304" s="5" t="n">
        <v>17957000</v>
      </c>
      <c r="G2304" s="5" t="n">
        <v>104.04</v>
      </c>
    </row>
    <row collapsed="false" customFormat="false" customHeight="false" hidden="false" ht="13.3" outlineLevel="0" r="2305">
      <c r="A2305" s="9" t="n">
        <v>39903</v>
      </c>
      <c r="B2305" s="5" t="n">
        <v>105.45</v>
      </c>
      <c r="C2305" s="5" t="n">
        <v>107.45</v>
      </c>
      <c r="D2305" s="5" t="n">
        <v>105</v>
      </c>
      <c r="E2305" s="5" t="n">
        <v>105.12</v>
      </c>
      <c r="F2305" s="5" t="n">
        <v>20338500</v>
      </c>
      <c r="G2305" s="5" t="n">
        <v>104.67</v>
      </c>
    </row>
    <row collapsed="false" customFormat="false" customHeight="false" hidden="false" ht="13.3" outlineLevel="0" r="2306">
      <c r="A2306" s="9" t="n">
        <v>39904</v>
      </c>
      <c r="B2306" s="5" t="n">
        <v>104.09</v>
      </c>
      <c r="C2306" s="5" t="n">
        <v>109</v>
      </c>
      <c r="D2306" s="5" t="n">
        <v>103.89</v>
      </c>
      <c r="E2306" s="5" t="n">
        <v>108.69</v>
      </c>
      <c r="F2306" s="5" t="n">
        <v>21049000</v>
      </c>
      <c r="G2306" s="5" t="n">
        <v>108.23</v>
      </c>
    </row>
    <row collapsed="false" customFormat="false" customHeight="false" hidden="false" ht="13.3" outlineLevel="0" r="2307">
      <c r="A2307" s="9" t="n">
        <v>39905</v>
      </c>
      <c r="B2307" s="5" t="n">
        <v>110.14</v>
      </c>
      <c r="C2307" s="5" t="n">
        <v>114.75</v>
      </c>
      <c r="D2307" s="5" t="n">
        <v>109.78</v>
      </c>
      <c r="E2307" s="5" t="n">
        <v>112.71</v>
      </c>
      <c r="F2307" s="5" t="n">
        <v>29013100</v>
      </c>
      <c r="G2307" s="5" t="n">
        <v>112.23</v>
      </c>
    </row>
    <row collapsed="false" customFormat="false" customHeight="false" hidden="false" ht="13.3" outlineLevel="0" r="2308">
      <c r="A2308" s="9" t="n">
        <v>39906</v>
      </c>
      <c r="B2308" s="5" t="n">
        <v>114.19</v>
      </c>
      <c r="C2308" s="5" t="n">
        <v>116.13</v>
      </c>
      <c r="D2308" s="5" t="n">
        <v>113.52</v>
      </c>
      <c r="E2308" s="5" t="n">
        <v>115.99</v>
      </c>
      <c r="F2308" s="5" t="n">
        <v>22722900</v>
      </c>
      <c r="G2308" s="5" t="n">
        <v>115.49</v>
      </c>
    </row>
    <row collapsed="false" customFormat="false" customHeight="false" hidden="false" ht="13.3" outlineLevel="0" r="2309">
      <c r="A2309" s="9" t="n">
        <v>39909</v>
      </c>
      <c r="B2309" s="5" t="n">
        <v>114.94</v>
      </c>
      <c r="C2309" s="5" t="n">
        <v>118.75</v>
      </c>
      <c r="D2309" s="5" t="n">
        <v>113.28</v>
      </c>
      <c r="E2309" s="5" t="n">
        <v>118.45</v>
      </c>
      <c r="F2309" s="5" t="n">
        <v>23502300</v>
      </c>
      <c r="G2309" s="5" t="n">
        <v>117.94</v>
      </c>
    </row>
    <row collapsed="false" customFormat="false" customHeight="false" hidden="false" ht="13.3" outlineLevel="0" r="2310">
      <c r="A2310" s="9" t="n">
        <v>39910</v>
      </c>
      <c r="B2310" s="5" t="n">
        <v>116.53</v>
      </c>
      <c r="C2310" s="5" t="n">
        <v>116.67</v>
      </c>
      <c r="D2310" s="5" t="n">
        <v>114.19</v>
      </c>
      <c r="E2310" s="5" t="n">
        <v>115</v>
      </c>
      <c r="F2310" s="5" t="n">
        <v>19163600</v>
      </c>
      <c r="G2310" s="5" t="n">
        <v>114.51</v>
      </c>
    </row>
    <row collapsed="false" customFormat="false" customHeight="false" hidden="false" ht="13.3" outlineLevel="0" r="2311">
      <c r="A2311" s="9" t="n">
        <v>39911</v>
      </c>
      <c r="B2311" s="5" t="n">
        <v>115.43</v>
      </c>
      <c r="C2311" s="5" t="n">
        <v>116.79</v>
      </c>
      <c r="D2311" s="5" t="n">
        <v>114.58</v>
      </c>
      <c r="E2311" s="5" t="n">
        <v>116.32</v>
      </c>
      <c r="F2311" s="5" t="n">
        <v>16272500</v>
      </c>
      <c r="G2311" s="5" t="n">
        <v>115.82</v>
      </c>
    </row>
    <row collapsed="false" customFormat="false" customHeight="false" hidden="false" ht="13.3" outlineLevel="0" r="2312">
      <c r="A2312" s="9" t="n">
        <v>39912</v>
      </c>
      <c r="B2312" s="5" t="n">
        <v>118.42</v>
      </c>
      <c r="C2312" s="5" t="n">
        <v>120</v>
      </c>
      <c r="D2312" s="5" t="n">
        <v>117.96</v>
      </c>
      <c r="E2312" s="5" t="n">
        <v>119.57</v>
      </c>
      <c r="F2312" s="5" t="n">
        <v>18955600</v>
      </c>
      <c r="G2312" s="5" t="n">
        <v>119.06</v>
      </c>
    </row>
    <row collapsed="false" customFormat="false" customHeight="false" hidden="false" ht="13.3" outlineLevel="0" r="2313">
      <c r="A2313" s="9" t="n">
        <v>39916</v>
      </c>
      <c r="B2313" s="5" t="n">
        <v>120.01</v>
      </c>
      <c r="C2313" s="5" t="n">
        <v>120.98</v>
      </c>
      <c r="D2313" s="5" t="n">
        <v>119</v>
      </c>
      <c r="E2313" s="5" t="n">
        <v>120.22</v>
      </c>
      <c r="F2313" s="5" t="n">
        <v>13901300</v>
      </c>
      <c r="G2313" s="5" t="n">
        <v>119.71</v>
      </c>
    </row>
    <row collapsed="false" customFormat="false" customHeight="false" hidden="false" ht="13.3" outlineLevel="0" r="2314">
      <c r="A2314" s="9" t="n">
        <v>39917</v>
      </c>
      <c r="B2314" s="5" t="n">
        <v>119.57</v>
      </c>
      <c r="C2314" s="5" t="n">
        <v>120.17</v>
      </c>
      <c r="D2314" s="5" t="n">
        <v>117.25</v>
      </c>
      <c r="E2314" s="5" t="n">
        <v>118.31</v>
      </c>
      <c r="F2314" s="5" t="n">
        <v>16236500</v>
      </c>
      <c r="G2314" s="5" t="n">
        <v>117.8</v>
      </c>
    </row>
    <row collapsed="false" customFormat="false" customHeight="false" hidden="false" ht="13.3" outlineLevel="0" r="2315">
      <c r="A2315" s="9" t="n">
        <v>39918</v>
      </c>
      <c r="B2315" s="5" t="n">
        <v>117.2</v>
      </c>
      <c r="C2315" s="5" t="n">
        <v>118.25</v>
      </c>
      <c r="D2315" s="5" t="n">
        <v>115.76</v>
      </c>
      <c r="E2315" s="5" t="n">
        <v>117.64</v>
      </c>
      <c r="F2315" s="5" t="n">
        <v>14745800</v>
      </c>
      <c r="G2315" s="5" t="n">
        <v>117.14</v>
      </c>
    </row>
    <row collapsed="false" customFormat="false" customHeight="false" hidden="false" ht="13.3" outlineLevel="0" r="2316">
      <c r="A2316" s="9" t="n">
        <v>39919</v>
      </c>
      <c r="B2316" s="5" t="n">
        <v>119.19</v>
      </c>
      <c r="C2316" s="5" t="n">
        <v>123.15</v>
      </c>
      <c r="D2316" s="5" t="n">
        <v>118.79</v>
      </c>
      <c r="E2316" s="5" t="n">
        <v>121.45</v>
      </c>
      <c r="F2316" s="5" t="n">
        <v>21194500</v>
      </c>
      <c r="G2316" s="5" t="n">
        <v>120.93</v>
      </c>
    </row>
    <row collapsed="false" customFormat="false" customHeight="false" hidden="false" ht="13.3" outlineLevel="0" r="2317">
      <c r="A2317" s="9" t="n">
        <v>39920</v>
      </c>
      <c r="B2317" s="5" t="n">
        <v>121.18</v>
      </c>
      <c r="C2317" s="5" t="n">
        <v>124.25</v>
      </c>
      <c r="D2317" s="5" t="n">
        <v>120.25</v>
      </c>
      <c r="E2317" s="5" t="n">
        <v>123.42</v>
      </c>
      <c r="F2317" s="5" t="n">
        <v>17767700</v>
      </c>
      <c r="G2317" s="5" t="n">
        <v>122.89</v>
      </c>
    </row>
    <row collapsed="false" customFormat="false" customHeight="false" hidden="false" ht="13.3" outlineLevel="0" r="2318">
      <c r="A2318" s="9" t="n">
        <v>39923</v>
      </c>
      <c r="B2318" s="5" t="n">
        <v>121.73</v>
      </c>
      <c r="C2318" s="5" t="n">
        <v>122.99</v>
      </c>
      <c r="D2318" s="5" t="n">
        <v>119.16</v>
      </c>
      <c r="E2318" s="5" t="n">
        <v>120.5</v>
      </c>
      <c r="F2318" s="5" t="n">
        <v>16659500</v>
      </c>
      <c r="G2318" s="5" t="n">
        <v>119.98</v>
      </c>
    </row>
    <row collapsed="false" customFormat="false" customHeight="false" hidden="false" ht="13.3" outlineLevel="0" r="2319">
      <c r="A2319" s="9" t="n">
        <v>39924</v>
      </c>
      <c r="B2319" s="5" t="n">
        <v>118.89</v>
      </c>
      <c r="C2319" s="5" t="n">
        <v>122.14</v>
      </c>
      <c r="D2319" s="5" t="n">
        <v>118.6</v>
      </c>
      <c r="E2319" s="5" t="n">
        <v>121.76</v>
      </c>
      <c r="F2319" s="5" t="n">
        <v>16810200</v>
      </c>
      <c r="G2319" s="5" t="n">
        <v>121.24</v>
      </c>
    </row>
    <row collapsed="false" customFormat="false" customHeight="false" hidden="false" ht="13.3" outlineLevel="0" r="2320">
      <c r="A2320" s="9" t="n">
        <v>39925</v>
      </c>
      <c r="B2320" s="5" t="n">
        <v>122.63</v>
      </c>
      <c r="C2320" s="5" t="n">
        <v>125.35</v>
      </c>
      <c r="D2320" s="5" t="n">
        <v>121.2</v>
      </c>
      <c r="E2320" s="5" t="n">
        <v>121.51</v>
      </c>
      <c r="F2320" s="5" t="n">
        <v>33527400</v>
      </c>
      <c r="G2320" s="5" t="n">
        <v>120.99</v>
      </c>
    </row>
    <row collapsed="false" customFormat="false" customHeight="false" hidden="false" ht="13.3" outlineLevel="0" r="2321">
      <c r="A2321" s="9" t="n">
        <v>39926</v>
      </c>
      <c r="B2321" s="5" t="n">
        <v>126.62</v>
      </c>
      <c r="C2321" s="5" t="n">
        <v>127.2</v>
      </c>
      <c r="D2321" s="5" t="n">
        <v>123.51</v>
      </c>
      <c r="E2321" s="5" t="n">
        <v>125.4</v>
      </c>
      <c r="F2321" s="5" t="n">
        <v>33755600</v>
      </c>
      <c r="G2321" s="5" t="n">
        <v>124.86</v>
      </c>
    </row>
    <row collapsed="false" customFormat="false" customHeight="false" hidden="false" ht="13.3" outlineLevel="0" r="2322">
      <c r="A2322" s="9" t="n">
        <v>39927</v>
      </c>
      <c r="B2322" s="5" t="n">
        <v>124.64</v>
      </c>
      <c r="C2322" s="5" t="n">
        <v>125.14</v>
      </c>
      <c r="D2322" s="5" t="n">
        <v>122.97</v>
      </c>
      <c r="E2322" s="5" t="n">
        <v>123.9</v>
      </c>
      <c r="F2322" s="5" t="n">
        <v>19313000</v>
      </c>
      <c r="G2322" s="5" t="n">
        <v>123.37</v>
      </c>
    </row>
    <row collapsed="false" customFormat="false" customHeight="false" hidden="false" ht="13.3" outlineLevel="0" r="2323">
      <c r="A2323" s="9" t="n">
        <v>39930</v>
      </c>
      <c r="B2323" s="5" t="n">
        <v>122.9</v>
      </c>
      <c r="C2323" s="5" t="n">
        <v>125</v>
      </c>
      <c r="D2323" s="5" t="n">
        <v>122.66</v>
      </c>
      <c r="E2323" s="5" t="n">
        <v>124.73</v>
      </c>
      <c r="F2323" s="5" t="n">
        <v>17167500</v>
      </c>
      <c r="G2323" s="5" t="n">
        <v>124.2</v>
      </c>
    </row>
    <row collapsed="false" customFormat="false" customHeight="false" hidden="false" ht="13.3" outlineLevel="0" r="2324">
      <c r="A2324" s="9" t="n">
        <v>39931</v>
      </c>
      <c r="B2324" s="5" t="n">
        <v>123.35</v>
      </c>
      <c r="C2324" s="5" t="n">
        <v>126.21</v>
      </c>
      <c r="D2324" s="5" t="n">
        <v>123.26</v>
      </c>
      <c r="E2324" s="5" t="n">
        <v>123.9</v>
      </c>
      <c r="F2324" s="5" t="n">
        <v>16280600</v>
      </c>
      <c r="G2324" s="5" t="n">
        <v>123.37</v>
      </c>
    </row>
    <row collapsed="false" customFormat="false" customHeight="false" hidden="false" ht="13.3" outlineLevel="0" r="2325">
      <c r="A2325" s="9" t="n">
        <v>39932</v>
      </c>
      <c r="B2325" s="5" t="n">
        <v>124.85</v>
      </c>
      <c r="C2325" s="5" t="n">
        <v>126.85</v>
      </c>
      <c r="D2325" s="5" t="n">
        <v>123.83</v>
      </c>
      <c r="E2325" s="5" t="n">
        <v>125.14</v>
      </c>
      <c r="F2325" s="5" t="n">
        <v>16361100</v>
      </c>
      <c r="G2325" s="5" t="n">
        <v>124.61</v>
      </c>
    </row>
    <row collapsed="false" customFormat="false" customHeight="false" hidden="false" ht="13.3" outlineLevel="0" r="2326">
      <c r="A2326" s="9" t="n">
        <v>39933</v>
      </c>
      <c r="B2326" s="5" t="n">
        <v>126.22</v>
      </c>
      <c r="C2326" s="5" t="n">
        <v>127</v>
      </c>
      <c r="D2326" s="5" t="n">
        <v>124.92</v>
      </c>
      <c r="E2326" s="5" t="n">
        <v>125.83</v>
      </c>
      <c r="F2326" s="5" t="n">
        <v>17803200</v>
      </c>
      <c r="G2326" s="5" t="n">
        <v>125.29</v>
      </c>
    </row>
    <row collapsed="false" customFormat="false" customHeight="false" hidden="false" ht="13.3" outlineLevel="0" r="2327">
      <c r="A2327" s="9" t="n">
        <v>39934</v>
      </c>
      <c r="B2327" s="5" t="n">
        <v>125.8</v>
      </c>
      <c r="C2327" s="5" t="n">
        <v>127.95</v>
      </c>
      <c r="D2327" s="5" t="n">
        <v>125.8</v>
      </c>
      <c r="E2327" s="5" t="n">
        <v>127.24</v>
      </c>
      <c r="F2327" s="5" t="n">
        <v>14197000</v>
      </c>
      <c r="G2327" s="5" t="n">
        <v>126.7</v>
      </c>
    </row>
    <row collapsed="false" customFormat="false" customHeight="false" hidden="false" ht="13.3" outlineLevel="0" r="2328">
      <c r="A2328" s="9" t="n">
        <v>39937</v>
      </c>
      <c r="B2328" s="5" t="n">
        <v>128.24</v>
      </c>
      <c r="C2328" s="5" t="n">
        <v>132.25</v>
      </c>
      <c r="D2328" s="5" t="n">
        <v>127.68</v>
      </c>
      <c r="E2328" s="5" t="n">
        <v>132.07</v>
      </c>
      <c r="F2328" s="5" t="n">
        <v>21762800</v>
      </c>
      <c r="G2328" s="5" t="n">
        <v>131.51</v>
      </c>
    </row>
    <row collapsed="false" customFormat="false" customHeight="false" hidden="false" ht="13.3" outlineLevel="0" r="2329">
      <c r="A2329" s="9" t="n">
        <v>39938</v>
      </c>
      <c r="B2329" s="5" t="n">
        <v>131.75</v>
      </c>
      <c r="C2329" s="5" t="n">
        <v>132.86</v>
      </c>
      <c r="D2329" s="5" t="n">
        <v>131.12</v>
      </c>
      <c r="E2329" s="5" t="n">
        <v>132.71</v>
      </c>
      <c r="F2329" s="5" t="n">
        <v>14223400</v>
      </c>
      <c r="G2329" s="5" t="n">
        <v>132.14</v>
      </c>
    </row>
    <row collapsed="false" customFormat="false" customHeight="false" hidden="false" ht="13.3" outlineLevel="0" r="2330">
      <c r="A2330" s="9" t="n">
        <v>39939</v>
      </c>
      <c r="B2330" s="5" t="n">
        <v>133.33</v>
      </c>
      <c r="C2330" s="5" t="n">
        <v>133.5</v>
      </c>
      <c r="D2330" s="5" t="n">
        <v>130.22</v>
      </c>
      <c r="E2330" s="5" t="n">
        <v>132.5</v>
      </c>
      <c r="F2330" s="5" t="n">
        <v>16912100</v>
      </c>
      <c r="G2330" s="5" t="n">
        <v>131.93</v>
      </c>
    </row>
    <row collapsed="false" customFormat="false" customHeight="false" hidden="false" ht="13.3" outlineLevel="0" r="2331">
      <c r="A2331" s="9" t="n">
        <v>39940</v>
      </c>
      <c r="B2331" s="5" t="n">
        <v>132.33</v>
      </c>
      <c r="C2331" s="5" t="n">
        <v>132.39</v>
      </c>
      <c r="D2331" s="5" t="n">
        <v>127.9</v>
      </c>
      <c r="E2331" s="5" t="n">
        <v>129.06</v>
      </c>
      <c r="F2331" s="5" t="n">
        <v>18992000</v>
      </c>
      <c r="G2331" s="5" t="n">
        <v>128.51</v>
      </c>
    </row>
    <row collapsed="false" customFormat="false" customHeight="false" hidden="false" ht="13.3" outlineLevel="0" r="2332">
      <c r="A2332" s="9" t="n">
        <v>39941</v>
      </c>
      <c r="B2332" s="5" t="n">
        <v>129.04</v>
      </c>
      <c r="C2332" s="5" t="n">
        <v>131.23</v>
      </c>
      <c r="D2332" s="5" t="n">
        <v>126.26</v>
      </c>
      <c r="E2332" s="5" t="n">
        <v>129.19</v>
      </c>
      <c r="F2332" s="5" t="n">
        <v>16713000</v>
      </c>
      <c r="G2332" s="5" t="n">
        <v>128.64</v>
      </c>
    </row>
    <row collapsed="false" customFormat="false" customHeight="false" hidden="false" ht="13.3" outlineLevel="0" r="2333">
      <c r="A2333" s="9" t="n">
        <v>39944</v>
      </c>
      <c r="B2333" s="5" t="n">
        <v>127.37</v>
      </c>
      <c r="C2333" s="5" t="n">
        <v>130.96</v>
      </c>
      <c r="D2333" s="5" t="n">
        <v>127.12</v>
      </c>
      <c r="E2333" s="5" t="n">
        <v>129.57</v>
      </c>
      <c r="F2333" s="5" t="n">
        <v>14452100</v>
      </c>
      <c r="G2333" s="5" t="n">
        <v>129.02</v>
      </c>
    </row>
    <row collapsed="false" customFormat="false" customHeight="false" hidden="false" ht="13.3" outlineLevel="0" r="2334">
      <c r="A2334" s="9" t="n">
        <v>39945</v>
      </c>
      <c r="B2334" s="5" t="n">
        <v>129.56</v>
      </c>
      <c r="C2334" s="5" t="n">
        <v>129.71</v>
      </c>
      <c r="D2334" s="5" t="n">
        <v>123.25</v>
      </c>
      <c r="E2334" s="5" t="n">
        <v>124.42</v>
      </c>
      <c r="F2334" s="5" t="n">
        <v>21767200</v>
      </c>
      <c r="G2334" s="5" t="n">
        <v>123.89</v>
      </c>
    </row>
    <row collapsed="false" customFormat="false" customHeight="false" hidden="false" ht="13.3" outlineLevel="0" r="2335">
      <c r="A2335" s="9" t="n">
        <v>39946</v>
      </c>
      <c r="B2335" s="5" t="n">
        <v>123.21</v>
      </c>
      <c r="C2335" s="5" t="n">
        <v>124.02</v>
      </c>
      <c r="D2335" s="5" t="n">
        <v>119.38</v>
      </c>
      <c r="E2335" s="5" t="n">
        <v>119.49</v>
      </c>
      <c r="F2335" s="5" t="n">
        <v>21284700</v>
      </c>
      <c r="G2335" s="5" t="n">
        <v>118.98</v>
      </c>
    </row>
    <row collapsed="false" customFormat="false" customHeight="false" hidden="false" ht="13.3" outlineLevel="0" r="2336">
      <c r="A2336" s="9" t="n">
        <v>39947</v>
      </c>
      <c r="B2336" s="5" t="n">
        <v>119.78</v>
      </c>
      <c r="C2336" s="5" t="n">
        <v>123.53</v>
      </c>
      <c r="D2336" s="5" t="n">
        <v>119.7</v>
      </c>
      <c r="E2336" s="5" t="n">
        <v>122.95</v>
      </c>
      <c r="F2336" s="5" t="n">
        <v>15993800</v>
      </c>
      <c r="G2336" s="5" t="n">
        <v>122.42</v>
      </c>
    </row>
    <row collapsed="false" customFormat="false" customHeight="false" hidden="false" ht="13.3" outlineLevel="0" r="2337">
      <c r="A2337" s="9" t="n">
        <v>39948</v>
      </c>
      <c r="B2337" s="5" t="n">
        <v>122.32</v>
      </c>
      <c r="C2337" s="5" t="n">
        <v>124.62</v>
      </c>
      <c r="D2337" s="5" t="n">
        <v>121.61</v>
      </c>
      <c r="E2337" s="5" t="n">
        <v>122.42</v>
      </c>
      <c r="F2337" s="5" t="n">
        <v>13127400</v>
      </c>
      <c r="G2337" s="5" t="n">
        <v>121.9</v>
      </c>
    </row>
    <row collapsed="false" customFormat="false" customHeight="false" hidden="false" ht="13.3" outlineLevel="0" r="2338">
      <c r="A2338" s="9" t="n">
        <v>39951</v>
      </c>
      <c r="B2338" s="5" t="n">
        <v>123.73</v>
      </c>
      <c r="C2338" s="5" t="n">
        <v>126.7</v>
      </c>
      <c r="D2338" s="5" t="n">
        <v>121.57</v>
      </c>
      <c r="E2338" s="5" t="n">
        <v>126.65</v>
      </c>
      <c r="F2338" s="5" t="n">
        <v>16387200</v>
      </c>
      <c r="G2338" s="5" t="n">
        <v>126.11</v>
      </c>
    </row>
    <row collapsed="false" customFormat="false" customHeight="false" hidden="false" ht="13.3" outlineLevel="0" r="2339">
      <c r="A2339" s="9" t="n">
        <v>39952</v>
      </c>
      <c r="B2339" s="5" t="n">
        <v>126.82</v>
      </c>
      <c r="C2339" s="5" t="n">
        <v>129.31</v>
      </c>
      <c r="D2339" s="5" t="n">
        <v>125.74</v>
      </c>
      <c r="E2339" s="5" t="n">
        <v>127.45</v>
      </c>
      <c r="F2339" s="5" t="n">
        <v>13300800</v>
      </c>
      <c r="G2339" s="5" t="n">
        <v>126.91</v>
      </c>
    </row>
    <row collapsed="false" customFormat="false" customHeight="false" hidden="false" ht="13.3" outlineLevel="0" r="2340">
      <c r="A2340" s="9" t="n">
        <v>39953</v>
      </c>
      <c r="B2340" s="5" t="n">
        <v>127.63</v>
      </c>
      <c r="C2340" s="5" t="n">
        <v>129.21</v>
      </c>
      <c r="D2340" s="5" t="n">
        <v>125.3</v>
      </c>
      <c r="E2340" s="5" t="n">
        <v>125.87</v>
      </c>
      <c r="F2340" s="5" t="n">
        <v>13878000</v>
      </c>
      <c r="G2340" s="5" t="n">
        <v>125.33</v>
      </c>
    </row>
    <row collapsed="false" customFormat="false" customHeight="false" hidden="false" ht="13.3" outlineLevel="0" r="2341">
      <c r="A2341" s="9" t="n">
        <v>39954</v>
      </c>
      <c r="B2341" s="5" t="n">
        <v>125.15</v>
      </c>
      <c r="C2341" s="5" t="n">
        <v>126.78</v>
      </c>
      <c r="D2341" s="5" t="n">
        <v>122.89</v>
      </c>
      <c r="E2341" s="5" t="n">
        <v>124.18</v>
      </c>
      <c r="F2341" s="5" t="n">
        <v>14569500</v>
      </c>
      <c r="G2341" s="5" t="n">
        <v>123.65</v>
      </c>
    </row>
    <row collapsed="false" customFormat="false" customHeight="false" hidden="false" ht="13.3" outlineLevel="0" r="2342">
      <c r="A2342" s="9" t="n">
        <v>39955</v>
      </c>
      <c r="B2342" s="5" t="n">
        <v>124.05</v>
      </c>
      <c r="C2342" s="5" t="n">
        <v>124.18</v>
      </c>
      <c r="D2342" s="5" t="n">
        <v>121.75</v>
      </c>
      <c r="E2342" s="5" t="n">
        <v>122.5</v>
      </c>
      <c r="F2342" s="5" t="n">
        <v>10642800</v>
      </c>
      <c r="G2342" s="5" t="n">
        <v>121.98</v>
      </c>
    </row>
    <row collapsed="false" customFormat="false" customHeight="false" hidden="false" ht="13.3" outlineLevel="0" r="2343">
      <c r="A2343" s="9" t="n">
        <v>39959</v>
      </c>
      <c r="B2343" s="5" t="n">
        <v>124.76</v>
      </c>
      <c r="C2343" s="5" t="n">
        <v>130.83</v>
      </c>
      <c r="D2343" s="5" t="n">
        <v>124.55</v>
      </c>
      <c r="E2343" s="5" t="n">
        <v>130.78</v>
      </c>
      <c r="F2343" s="5" t="n">
        <v>22747400</v>
      </c>
      <c r="G2343" s="5" t="n">
        <v>130.22</v>
      </c>
    </row>
    <row collapsed="false" customFormat="false" customHeight="false" hidden="false" ht="13.3" outlineLevel="0" r="2344">
      <c r="A2344" s="9" t="n">
        <v>39960</v>
      </c>
      <c r="B2344" s="5" t="n">
        <v>131.78</v>
      </c>
      <c r="C2344" s="5" t="n">
        <v>134.98</v>
      </c>
      <c r="D2344" s="5" t="n">
        <v>130.91</v>
      </c>
      <c r="E2344" s="5" t="n">
        <v>133.05</v>
      </c>
      <c r="F2344" s="5" t="n">
        <v>23086500</v>
      </c>
      <c r="G2344" s="5" t="n">
        <v>132.48</v>
      </c>
    </row>
    <row collapsed="false" customFormat="false" customHeight="false" hidden="false" ht="13.3" outlineLevel="0" r="2345">
      <c r="A2345" s="9" t="n">
        <v>39961</v>
      </c>
      <c r="B2345" s="5" t="n">
        <v>133.45</v>
      </c>
      <c r="C2345" s="5" t="n">
        <v>135.39</v>
      </c>
      <c r="D2345" s="5" t="n">
        <v>132.03</v>
      </c>
      <c r="E2345" s="5" t="n">
        <v>135.07</v>
      </c>
      <c r="F2345" s="5" t="n">
        <v>17412600</v>
      </c>
      <c r="G2345" s="5" t="n">
        <v>134.49</v>
      </c>
    </row>
    <row collapsed="false" customFormat="false" customHeight="false" hidden="false" ht="13.3" outlineLevel="0" r="2346">
      <c r="A2346" s="9" t="n">
        <v>39962</v>
      </c>
      <c r="B2346" s="5" t="n">
        <v>135.39</v>
      </c>
      <c r="C2346" s="5" t="n">
        <v>135.9</v>
      </c>
      <c r="D2346" s="5" t="n">
        <v>133.85</v>
      </c>
      <c r="E2346" s="5" t="n">
        <v>135.81</v>
      </c>
      <c r="F2346" s="5" t="n">
        <v>16304800</v>
      </c>
      <c r="G2346" s="5" t="n">
        <v>135.23</v>
      </c>
    </row>
    <row collapsed="false" customFormat="false" customHeight="false" hidden="false" ht="13.3" outlineLevel="0" r="2347">
      <c r="A2347" s="9" t="n">
        <v>39965</v>
      </c>
      <c r="B2347" s="5" t="n">
        <v>136.47</v>
      </c>
      <c r="C2347" s="5" t="n">
        <v>139.99</v>
      </c>
      <c r="D2347" s="5" t="n">
        <v>136</v>
      </c>
      <c r="E2347" s="5" t="n">
        <v>139.35</v>
      </c>
      <c r="F2347" s="5" t="n">
        <v>16160700</v>
      </c>
      <c r="G2347" s="5" t="n">
        <v>138.75</v>
      </c>
    </row>
    <row collapsed="false" customFormat="false" customHeight="false" hidden="false" ht="13.3" outlineLevel="0" r="2348">
      <c r="A2348" s="9" t="n">
        <v>39966</v>
      </c>
      <c r="B2348" s="5" t="n">
        <v>138.99</v>
      </c>
      <c r="C2348" s="5" t="n">
        <v>141.34</v>
      </c>
      <c r="D2348" s="5" t="n">
        <v>138.35</v>
      </c>
      <c r="E2348" s="5" t="n">
        <v>139.49</v>
      </c>
      <c r="F2348" s="5" t="n">
        <v>16293700</v>
      </c>
      <c r="G2348" s="5" t="n">
        <v>138.89</v>
      </c>
    </row>
    <row collapsed="false" customFormat="false" customHeight="false" hidden="false" ht="13.3" outlineLevel="0" r="2349">
      <c r="A2349" s="9" t="n">
        <v>39967</v>
      </c>
      <c r="B2349" s="5" t="n">
        <v>140</v>
      </c>
      <c r="C2349" s="5" t="n">
        <v>141.11</v>
      </c>
      <c r="D2349" s="5" t="n">
        <v>139.07</v>
      </c>
      <c r="E2349" s="5" t="n">
        <v>140.95</v>
      </c>
      <c r="F2349" s="5" t="n">
        <v>20185700</v>
      </c>
      <c r="G2349" s="5" t="n">
        <v>140.35</v>
      </c>
    </row>
    <row collapsed="false" customFormat="false" customHeight="false" hidden="false" ht="13.3" outlineLevel="0" r="2350">
      <c r="A2350" s="9" t="n">
        <v>39968</v>
      </c>
      <c r="B2350" s="5" t="n">
        <v>140.13</v>
      </c>
      <c r="C2350" s="5" t="n">
        <v>144.18</v>
      </c>
      <c r="D2350" s="5" t="n">
        <v>140.04</v>
      </c>
      <c r="E2350" s="5" t="n">
        <v>143.74</v>
      </c>
      <c r="F2350" s="5" t="n">
        <v>19665500</v>
      </c>
      <c r="G2350" s="5" t="n">
        <v>143.13</v>
      </c>
    </row>
    <row collapsed="false" customFormat="false" customHeight="false" hidden="false" ht="13.3" outlineLevel="0" r="2351">
      <c r="A2351" s="9" t="n">
        <v>39969</v>
      </c>
      <c r="B2351" s="5" t="n">
        <v>145.31</v>
      </c>
      <c r="C2351" s="5" t="n">
        <v>146.4</v>
      </c>
      <c r="D2351" s="5" t="n">
        <v>143.21</v>
      </c>
      <c r="E2351" s="5" t="n">
        <v>144.67</v>
      </c>
      <c r="F2351" s="5" t="n">
        <v>22597000</v>
      </c>
      <c r="G2351" s="5" t="n">
        <v>144.05</v>
      </c>
    </row>
    <row collapsed="false" customFormat="false" customHeight="false" hidden="false" ht="13.3" outlineLevel="0" r="2352">
      <c r="A2352" s="9" t="n">
        <v>39972</v>
      </c>
      <c r="B2352" s="5" t="n">
        <v>143.82</v>
      </c>
      <c r="C2352" s="5" t="n">
        <v>144.23</v>
      </c>
      <c r="D2352" s="5" t="n">
        <v>139.43</v>
      </c>
      <c r="E2352" s="5" t="n">
        <v>143.85</v>
      </c>
      <c r="F2352" s="5" t="n">
        <v>33273300</v>
      </c>
      <c r="G2352" s="5" t="n">
        <v>143.24</v>
      </c>
    </row>
    <row collapsed="false" customFormat="false" customHeight="false" hidden="false" ht="13.3" outlineLevel="0" r="2353">
      <c r="A2353" s="9" t="n">
        <v>39973</v>
      </c>
      <c r="B2353" s="5" t="n">
        <v>143.81</v>
      </c>
      <c r="C2353" s="5" t="n">
        <v>144.56</v>
      </c>
      <c r="D2353" s="5" t="n">
        <v>140.55</v>
      </c>
      <c r="E2353" s="5" t="n">
        <v>142.72</v>
      </c>
      <c r="F2353" s="5" t="n">
        <v>24177300</v>
      </c>
      <c r="G2353" s="5" t="n">
        <v>142.11</v>
      </c>
    </row>
    <row collapsed="false" customFormat="false" customHeight="false" hidden="false" ht="13.3" outlineLevel="0" r="2354">
      <c r="A2354" s="9" t="n">
        <v>39974</v>
      </c>
      <c r="B2354" s="5" t="n">
        <v>142.28</v>
      </c>
      <c r="C2354" s="5" t="n">
        <v>142.35</v>
      </c>
      <c r="D2354" s="5" t="n">
        <v>138.3</v>
      </c>
      <c r="E2354" s="5" t="n">
        <v>140.25</v>
      </c>
      <c r="F2354" s="5" t="n">
        <v>24593700</v>
      </c>
      <c r="G2354" s="5" t="n">
        <v>139.65</v>
      </c>
    </row>
    <row collapsed="false" customFormat="false" customHeight="false" hidden="false" ht="13.3" outlineLevel="0" r="2355">
      <c r="A2355" s="9" t="n">
        <v>39975</v>
      </c>
      <c r="B2355" s="5" t="n">
        <v>139.55</v>
      </c>
      <c r="C2355" s="5" t="n">
        <v>141.56</v>
      </c>
      <c r="D2355" s="5" t="n">
        <v>138.55</v>
      </c>
      <c r="E2355" s="5" t="n">
        <v>139.95</v>
      </c>
      <c r="F2355" s="5" t="n">
        <v>18743700</v>
      </c>
      <c r="G2355" s="5" t="n">
        <v>139.35</v>
      </c>
    </row>
    <row collapsed="false" customFormat="false" customHeight="false" hidden="false" ht="13.3" outlineLevel="0" r="2356">
      <c r="A2356" s="9" t="n">
        <v>39976</v>
      </c>
      <c r="B2356" s="5" t="n">
        <v>138.81</v>
      </c>
      <c r="C2356" s="5" t="n">
        <v>139.1</v>
      </c>
      <c r="D2356" s="5" t="n">
        <v>136.04</v>
      </c>
      <c r="E2356" s="5" t="n">
        <v>136.97</v>
      </c>
      <c r="F2356" s="5" t="n">
        <v>20110200</v>
      </c>
      <c r="G2356" s="5" t="n">
        <v>136.38</v>
      </c>
    </row>
    <row collapsed="false" customFormat="false" customHeight="false" hidden="false" ht="13.3" outlineLevel="0" r="2357">
      <c r="A2357" s="9" t="n">
        <v>39979</v>
      </c>
      <c r="B2357" s="5" t="n">
        <v>136.01</v>
      </c>
      <c r="C2357" s="5" t="n">
        <v>136.93</v>
      </c>
      <c r="D2357" s="5" t="n">
        <v>134.89</v>
      </c>
      <c r="E2357" s="5" t="n">
        <v>136.09</v>
      </c>
      <c r="F2357" s="5" t="n">
        <v>19276800</v>
      </c>
      <c r="G2357" s="5" t="n">
        <v>135.51</v>
      </c>
    </row>
    <row collapsed="false" customFormat="false" customHeight="false" hidden="false" ht="13.3" outlineLevel="0" r="2358">
      <c r="A2358" s="9" t="n">
        <v>39980</v>
      </c>
      <c r="B2358" s="5" t="n">
        <v>136.66</v>
      </c>
      <c r="C2358" s="5" t="n">
        <v>138.47</v>
      </c>
      <c r="D2358" s="5" t="n">
        <v>136.1</v>
      </c>
      <c r="E2358" s="5" t="n">
        <v>136.35</v>
      </c>
      <c r="F2358" s="5" t="n">
        <v>18385900</v>
      </c>
      <c r="G2358" s="5" t="n">
        <v>135.77</v>
      </c>
    </row>
    <row collapsed="false" customFormat="false" customHeight="false" hidden="false" ht="13.3" outlineLevel="0" r="2359">
      <c r="A2359" s="9" t="n">
        <v>39981</v>
      </c>
      <c r="B2359" s="5" t="n">
        <v>136.67</v>
      </c>
      <c r="C2359" s="5" t="n">
        <v>137.45</v>
      </c>
      <c r="D2359" s="5" t="n">
        <v>134.53</v>
      </c>
      <c r="E2359" s="5" t="n">
        <v>135.58</v>
      </c>
      <c r="F2359" s="5" t="n">
        <v>20407600</v>
      </c>
      <c r="G2359" s="5" t="n">
        <v>135</v>
      </c>
    </row>
    <row collapsed="false" customFormat="false" customHeight="false" hidden="false" ht="13.3" outlineLevel="0" r="2360">
      <c r="A2360" s="9" t="n">
        <v>39982</v>
      </c>
      <c r="B2360" s="5" t="n">
        <v>136.11</v>
      </c>
      <c r="C2360" s="5" t="n">
        <v>138</v>
      </c>
      <c r="D2360" s="5" t="n">
        <v>135.59</v>
      </c>
      <c r="E2360" s="5" t="n">
        <v>135.88</v>
      </c>
      <c r="F2360" s="5" t="n">
        <v>15274300</v>
      </c>
      <c r="G2360" s="5" t="n">
        <v>135.3</v>
      </c>
    </row>
    <row collapsed="false" customFormat="false" customHeight="false" hidden="false" ht="13.3" outlineLevel="0" r="2361">
      <c r="A2361" s="9" t="n">
        <v>39983</v>
      </c>
      <c r="B2361" s="5" t="n">
        <v>138.07</v>
      </c>
      <c r="C2361" s="5" t="n">
        <v>139.5</v>
      </c>
      <c r="D2361" s="5" t="n">
        <v>136.9</v>
      </c>
      <c r="E2361" s="5" t="n">
        <v>139.48</v>
      </c>
      <c r="F2361" s="5" t="n">
        <v>25780600</v>
      </c>
      <c r="G2361" s="5" t="n">
        <v>138.88</v>
      </c>
    </row>
    <row collapsed="false" customFormat="false" customHeight="false" hidden="false" ht="13.3" outlineLevel="0" r="2362">
      <c r="A2362" s="9" t="n">
        <v>39986</v>
      </c>
      <c r="B2362" s="5" t="n">
        <v>140.67</v>
      </c>
      <c r="C2362" s="5" t="n">
        <v>141.56</v>
      </c>
      <c r="D2362" s="5" t="n">
        <v>136.33</v>
      </c>
      <c r="E2362" s="5" t="n">
        <v>137.37</v>
      </c>
      <c r="F2362" s="5" t="n">
        <v>22675500</v>
      </c>
      <c r="G2362" s="5" t="n">
        <v>136.78</v>
      </c>
    </row>
    <row collapsed="false" customFormat="false" customHeight="false" hidden="false" ht="13.3" outlineLevel="0" r="2363">
      <c r="A2363" s="9" t="n">
        <v>39987</v>
      </c>
      <c r="B2363" s="5" t="n">
        <v>136.4</v>
      </c>
      <c r="C2363" s="5" t="n">
        <v>136.95</v>
      </c>
      <c r="D2363" s="5" t="n">
        <v>132.88</v>
      </c>
      <c r="E2363" s="5" t="n">
        <v>134.01</v>
      </c>
      <c r="F2363" s="5" t="n">
        <v>25233300</v>
      </c>
      <c r="G2363" s="5" t="n">
        <v>133.44</v>
      </c>
    </row>
    <row collapsed="false" customFormat="false" customHeight="false" hidden="false" ht="13.3" outlineLevel="0" r="2364">
      <c r="A2364" s="9" t="n">
        <v>39988</v>
      </c>
      <c r="B2364" s="5" t="n">
        <v>135.42</v>
      </c>
      <c r="C2364" s="5" t="n">
        <v>137.5</v>
      </c>
      <c r="D2364" s="5" t="n">
        <v>134.86</v>
      </c>
      <c r="E2364" s="5" t="n">
        <v>136.22</v>
      </c>
      <c r="F2364" s="5" t="n">
        <v>17340200</v>
      </c>
      <c r="G2364" s="5" t="n">
        <v>135.64</v>
      </c>
    </row>
    <row collapsed="false" customFormat="false" customHeight="false" hidden="false" ht="13.3" outlineLevel="0" r="2365">
      <c r="A2365" s="9" t="n">
        <v>39989</v>
      </c>
      <c r="B2365" s="5" t="n">
        <v>135.75</v>
      </c>
      <c r="C2365" s="5" t="n">
        <v>140.2</v>
      </c>
      <c r="D2365" s="5" t="n">
        <v>135.21</v>
      </c>
      <c r="E2365" s="5" t="n">
        <v>139.86</v>
      </c>
      <c r="F2365" s="5" t="n">
        <v>21051700</v>
      </c>
      <c r="G2365" s="5" t="n">
        <v>139.26</v>
      </c>
    </row>
    <row collapsed="false" customFormat="false" customHeight="false" hidden="false" ht="13.3" outlineLevel="0" r="2366">
      <c r="A2366" s="9" t="n">
        <v>39990</v>
      </c>
      <c r="B2366" s="5" t="n">
        <v>139.79</v>
      </c>
      <c r="C2366" s="5" t="n">
        <v>143.56</v>
      </c>
      <c r="D2366" s="5" t="n">
        <v>139.74</v>
      </c>
      <c r="E2366" s="5" t="n">
        <v>142.44</v>
      </c>
      <c r="F2366" s="5" t="n">
        <v>15692300</v>
      </c>
      <c r="G2366" s="5" t="n">
        <v>141.83</v>
      </c>
    </row>
    <row collapsed="false" customFormat="false" customHeight="false" hidden="false" ht="13.3" outlineLevel="0" r="2367">
      <c r="A2367" s="9" t="n">
        <v>39993</v>
      </c>
      <c r="B2367" s="5" t="n">
        <v>143.46</v>
      </c>
      <c r="C2367" s="5" t="n">
        <v>143.95</v>
      </c>
      <c r="D2367" s="5" t="n">
        <v>141.54</v>
      </c>
      <c r="E2367" s="5" t="n">
        <v>141.97</v>
      </c>
      <c r="F2367" s="5" t="n">
        <v>20272000</v>
      </c>
      <c r="G2367" s="5" t="n">
        <v>141.36</v>
      </c>
    </row>
    <row collapsed="false" customFormat="false" customHeight="false" hidden="false" ht="13.3" outlineLevel="0" r="2368">
      <c r="A2368" s="9" t="n">
        <v>39994</v>
      </c>
      <c r="B2368" s="5" t="n">
        <v>142.58</v>
      </c>
      <c r="C2368" s="5" t="n">
        <v>143.8</v>
      </c>
      <c r="D2368" s="5" t="n">
        <v>141.8</v>
      </c>
      <c r="E2368" s="5" t="n">
        <v>142.43</v>
      </c>
      <c r="F2368" s="5" t="n">
        <v>15508000</v>
      </c>
      <c r="G2368" s="5" t="n">
        <v>141.82</v>
      </c>
    </row>
    <row collapsed="false" customFormat="false" customHeight="false" hidden="false" ht="13.3" outlineLevel="0" r="2369">
      <c r="A2369" s="9" t="n">
        <v>39995</v>
      </c>
      <c r="B2369" s="5" t="n">
        <v>143.5</v>
      </c>
      <c r="C2369" s="5" t="n">
        <v>144.66</v>
      </c>
      <c r="D2369" s="5" t="n">
        <v>142.52</v>
      </c>
      <c r="E2369" s="5" t="n">
        <v>142.83</v>
      </c>
      <c r="F2369" s="5" t="n">
        <v>14792100</v>
      </c>
      <c r="G2369" s="5" t="n">
        <v>142.22</v>
      </c>
    </row>
    <row collapsed="false" customFormat="false" customHeight="false" hidden="false" ht="13.3" outlineLevel="0" r="2370">
      <c r="A2370" s="9" t="n">
        <v>39996</v>
      </c>
      <c r="B2370" s="5" t="n">
        <v>141.25</v>
      </c>
      <c r="C2370" s="5" t="n">
        <v>142.83</v>
      </c>
      <c r="D2370" s="5" t="n">
        <v>139.79</v>
      </c>
      <c r="E2370" s="5" t="n">
        <v>140.02</v>
      </c>
      <c r="F2370" s="5" t="n">
        <v>13231400</v>
      </c>
      <c r="G2370" s="5" t="n">
        <v>139.42</v>
      </c>
    </row>
    <row collapsed="false" customFormat="false" customHeight="false" hidden="false" ht="13.3" outlineLevel="0" r="2371">
      <c r="A2371" s="9" t="n">
        <v>40000</v>
      </c>
      <c r="B2371" s="5" t="n">
        <v>138.7</v>
      </c>
      <c r="C2371" s="5" t="n">
        <v>138.99</v>
      </c>
      <c r="D2371" s="5" t="n">
        <v>136.25</v>
      </c>
      <c r="E2371" s="5" t="n">
        <v>138.61</v>
      </c>
      <c r="F2371" s="5" t="n">
        <v>17810300</v>
      </c>
      <c r="G2371" s="5" t="n">
        <v>138.02</v>
      </c>
    </row>
    <row collapsed="false" customFormat="false" customHeight="false" hidden="false" ht="13.3" outlineLevel="0" r="2372">
      <c r="A2372" s="9" t="n">
        <v>40001</v>
      </c>
      <c r="B2372" s="5" t="n">
        <v>138.48</v>
      </c>
      <c r="C2372" s="5" t="n">
        <v>139.68</v>
      </c>
      <c r="D2372" s="5" t="n">
        <v>135.18</v>
      </c>
      <c r="E2372" s="5" t="n">
        <v>135.4</v>
      </c>
      <c r="F2372" s="5" t="n">
        <v>16485600</v>
      </c>
      <c r="G2372" s="5" t="n">
        <v>134.82</v>
      </c>
    </row>
    <row collapsed="false" customFormat="false" customHeight="false" hidden="false" ht="13.3" outlineLevel="0" r="2373">
      <c r="A2373" s="9" t="n">
        <v>40002</v>
      </c>
      <c r="B2373" s="5" t="n">
        <v>135.92</v>
      </c>
      <c r="C2373" s="5" t="n">
        <v>138.04</v>
      </c>
      <c r="D2373" s="5" t="n">
        <v>134.42</v>
      </c>
      <c r="E2373" s="5" t="n">
        <v>137.22</v>
      </c>
      <c r="F2373" s="5" t="n">
        <v>20568900</v>
      </c>
      <c r="G2373" s="5" t="n">
        <v>136.63</v>
      </c>
    </row>
    <row collapsed="false" customFormat="false" customHeight="false" hidden="false" ht="13.3" outlineLevel="0" r="2374">
      <c r="A2374" s="9" t="n">
        <v>40003</v>
      </c>
      <c r="B2374" s="5" t="n">
        <v>137.76</v>
      </c>
      <c r="C2374" s="5" t="n">
        <v>137.99</v>
      </c>
      <c r="D2374" s="5" t="n">
        <v>135.93</v>
      </c>
      <c r="E2374" s="5" t="n">
        <v>136.36</v>
      </c>
      <c r="F2374" s="5" t="n">
        <v>12250900</v>
      </c>
      <c r="G2374" s="5" t="n">
        <v>135.78</v>
      </c>
    </row>
    <row collapsed="false" customFormat="false" customHeight="false" hidden="false" ht="13.3" outlineLevel="0" r="2375">
      <c r="A2375" s="9" t="n">
        <v>40004</v>
      </c>
      <c r="B2375" s="5" t="n">
        <v>136.34</v>
      </c>
      <c r="C2375" s="5" t="n">
        <v>138.97</v>
      </c>
      <c r="D2375" s="5" t="n">
        <v>136.32</v>
      </c>
      <c r="E2375" s="5" t="n">
        <v>138.52</v>
      </c>
      <c r="F2375" s="5" t="n">
        <v>15902700</v>
      </c>
      <c r="G2375" s="5" t="n">
        <v>137.93</v>
      </c>
    </row>
    <row collapsed="false" customFormat="false" customHeight="false" hidden="false" ht="13.3" outlineLevel="0" r="2376">
      <c r="A2376" s="9" t="n">
        <v>40007</v>
      </c>
      <c r="B2376" s="5" t="n">
        <v>139.54</v>
      </c>
      <c r="C2376" s="5" t="n">
        <v>142.34</v>
      </c>
      <c r="D2376" s="5" t="n">
        <v>137.53</v>
      </c>
      <c r="E2376" s="5" t="n">
        <v>142.34</v>
      </c>
      <c r="F2376" s="5" t="n">
        <v>17267900</v>
      </c>
      <c r="G2376" s="5" t="n">
        <v>141.73</v>
      </c>
    </row>
    <row collapsed="false" customFormat="false" customHeight="false" hidden="false" ht="13.3" outlineLevel="0" r="2377">
      <c r="A2377" s="9" t="n">
        <v>40008</v>
      </c>
      <c r="B2377" s="5" t="n">
        <v>142.03</v>
      </c>
      <c r="C2377" s="5" t="n">
        <v>143.18</v>
      </c>
      <c r="D2377" s="5" t="n">
        <v>141.16</v>
      </c>
      <c r="E2377" s="5" t="n">
        <v>142.27</v>
      </c>
      <c r="F2377" s="5" t="n">
        <v>12401700</v>
      </c>
      <c r="G2377" s="5" t="n">
        <v>141.66</v>
      </c>
    </row>
    <row collapsed="false" customFormat="false" customHeight="false" hidden="false" ht="13.3" outlineLevel="0" r="2378">
      <c r="A2378" s="9" t="n">
        <v>40009</v>
      </c>
      <c r="B2378" s="5" t="n">
        <v>145.04</v>
      </c>
      <c r="C2378" s="5" t="n">
        <v>147</v>
      </c>
      <c r="D2378" s="5" t="n">
        <v>144.32</v>
      </c>
      <c r="E2378" s="5" t="n">
        <v>146.88</v>
      </c>
      <c r="F2378" s="5" t="n">
        <v>17342400</v>
      </c>
      <c r="G2378" s="5" t="n">
        <v>146.25</v>
      </c>
    </row>
    <row collapsed="false" customFormat="false" customHeight="false" hidden="false" ht="13.3" outlineLevel="0" r="2379">
      <c r="A2379" s="9" t="n">
        <v>40010</v>
      </c>
      <c r="B2379" s="5" t="n">
        <v>145.76</v>
      </c>
      <c r="C2379" s="5" t="n">
        <v>148.02</v>
      </c>
      <c r="D2379" s="5" t="n">
        <v>145.57</v>
      </c>
      <c r="E2379" s="5" t="n">
        <v>147.52</v>
      </c>
      <c r="F2379" s="5" t="n">
        <v>14056100</v>
      </c>
      <c r="G2379" s="5" t="n">
        <v>146.89</v>
      </c>
    </row>
    <row collapsed="false" customFormat="false" customHeight="false" hidden="false" ht="13.3" outlineLevel="0" r="2380">
      <c r="A2380" s="9" t="n">
        <v>40011</v>
      </c>
      <c r="B2380" s="5" t="n">
        <v>149.08</v>
      </c>
      <c r="C2380" s="5" t="n">
        <v>152.02</v>
      </c>
      <c r="D2380" s="5" t="n">
        <v>148.63</v>
      </c>
      <c r="E2380" s="5" t="n">
        <v>151.75</v>
      </c>
      <c r="F2380" s="5" t="n">
        <v>21505500</v>
      </c>
      <c r="G2380" s="5" t="n">
        <v>151.1</v>
      </c>
    </row>
    <row collapsed="false" customFormat="false" customHeight="false" hidden="false" ht="13.3" outlineLevel="0" r="2381">
      <c r="A2381" s="9" t="n">
        <v>40014</v>
      </c>
      <c r="B2381" s="5" t="n">
        <v>153.27</v>
      </c>
      <c r="C2381" s="5" t="n">
        <v>155.04</v>
      </c>
      <c r="D2381" s="5" t="n">
        <v>150.89</v>
      </c>
      <c r="E2381" s="5" t="n">
        <v>152.91</v>
      </c>
      <c r="F2381" s="5" t="n">
        <v>26268800</v>
      </c>
      <c r="G2381" s="5" t="n">
        <v>152.26</v>
      </c>
    </row>
    <row collapsed="false" customFormat="false" customHeight="false" hidden="false" ht="13.3" outlineLevel="0" r="2382">
      <c r="A2382" s="9" t="n">
        <v>40015</v>
      </c>
      <c r="B2382" s="5" t="n">
        <v>153.29</v>
      </c>
      <c r="C2382" s="5" t="n">
        <v>153.43</v>
      </c>
      <c r="D2382" s="5" t="n">
        <v>149.75</v>
      </c>
      <c r="E2382" s="5" t="n">
        <v>151.51</v>
      </c>
      <c r="F2382" s="5" t="n">
        <v>31242200</v>
      </c>
      <c r="G2382" s="5" t="n">
        <v>150.86</v>
      </c>
    </row>
    <row collapsed="false" customFormat="false" customHeight="false" hidden="false" ht="13.3" outlineLevel="0" r="2383">
      <c r="A2383" s="9" t="n">
        <v>40016</v>
      </c>
      <c r="B2383" s="5" t="n">
        <v>157.79</v>
      </c>
      <c r="C2383" s="5" t="n">
        <v>158.73</v>
      </c>
      <c r="D2383" s="5" t="n">
        <v>156.11</v>
      </c>
      <c r="E2383" s="5" t="n">
        <v>156.74</v>
      </c>
      <c r="F2383" s="5" t="n">
        <v>31218000</v>
      </c>
      <c r="G2383" s="5" t="n">
        <v>156.07</v>
      </c>
    </row>
    <row collapsed="false" customFormat="false" customHeight="false" hidden="false" ht="13.3" outlineLevel="0" r="2384">
      <c r="A2384" s="9" t="n">
        <v>40017</v>
      </c>
      <c r="B2384" s="5" t="n">
        <v>156.63</v>
      </c>
      <c r="C2384" s="5" t="n">
        <v>158.44</v>
      </c>
      <c r="D2384" s="5" t="n">
        <v>155.56</v>
      </c>
      <c r="E2384" s="5" t="n">
        <v>157.82</v>
      </c>
      <c r="F2384" s="5" t="n">
        <v>18820100</v>
      </c>
      <c r="G2384" s="5" t="n">
        <v>157.15</v>
      </c>
    </row>
    <row collapsed="false" customFormat="false" customHeight="false" hidden="false" ht="13.3" outlineLevel="0" r="2385">
      <c r="A2385" s="9" t="n">
        <v>40018</v>
      </c>
      <c r="B2385" s="5" t="n">
        <v>156.95</v>
      </c>
      <c r="C2385" s="5" t="n">
        <v>160</v>
      </c>
      <c r="D2385" s="5" t="n">
        <v>156.5</v>
      </c>
      <c r="E2385" s="5" t="n">
        <v>159.99</v>
      </c>
      <c r="F2385" s="5" t="n">
        <v>15655800</v>
      </c>
      <c r="G2385" s="5" t="n">
        <v>159.31</v>
      </c>
    </row>
    <row collapsed="false" customFormat="false" customHeight="false" hidden="false" ht="13.3" outlineLevel="0" r="2386">
      <c r="A2386" s="9" t="n">
        <v>40021</v>
      </c>
      <c r="B2386" s="5" t="n">
        <v>160.17</v>
      </c>
      <c r="C2386" s="5" t="n">
        <v>160.88</v>
      </c>
      <c r="D2386" s="5" t="n">
        <v>157.26</v>
      </c>
      <c r="E2386" s="5" t="n">
        <v>160.1</v>
      </c>
      <c r="F2386" s="5" t="n">
        <v>15475400</v>
      </c>
      <c r="G2386" s="5" t="n">
        <v>159.42</v>
      </c>
    </row>
    <row collapsed="false" customFormat="false" customHeight="false" hidden="false" ht="13.3" outlineLevel="0" r="2387">
      <c r="A2387" s="9" t="n">
        <v>40022</v>
      </c>
      <c r="B2387" s="5" t="n">
        <v>158.88</v>
      </c>
      <c r="C2387" s="5" t="n">
        <v>160.1</v>
      </c>
      <c r="D2387" s="5" t="n">
        <v>157.6</v>
      </c>
      <c r="E2387" s="5" t="n">
        <v>160</v>
      </c>
      <c r="F2387" s="5" t="n">
        <v>12984100</v>
      </c>
      <c r="G2387" s="5" t="n">
        <v>159.32</v>
      </c>
    </row>
    <row collapsed="false" customFormat="false" customHeight="false" hidden="false" ht="13.3" outlineLevel="0" r="2388">
      <c r="A2388" s="9" t="n">
        <v>40023</v>
      </c>
      <c r="B2388" s="5" t="n">
        <v>158.9</v>
      </c>
      <c r="C2388" s="5" t="n">
        <v>160.45</v>
      </c>
      <c r="D2388" s="5" t="n">
        <v>158.25</v>
      </c>
      <c r="E2388" s="5" t="n">
        <v>160.03</v>
      </c>
      <c r="F2388" s="5" t="n">
        <v>13648500</v>
      </c>
      <c r="G2388" s="5" t="n">
        <v>159.35</v>
      </c>
    </row>
    <row collapsed="false" customFormat="false" customHeight="false" hidden="false" ht="13.3" outlineLevel="0" r="2389">
      <c r="A2389" s="9" t="n">
        <v>40024</v>
      </c>
      <c r="B2389" s="5" t="n">
        <v>161.7</v>
      </c>
      <c r="C2389" s="5" t="n">
        <v>164.72</v>
      </c>
      <c r="D2389" s="5" t="n">
        <v>161.5</v>
      </c>
      <c r="E2389" s="5" t="n">
        <v>162.79</v>
      </c>
      <c r="F2389" s="5" t="n">
        <v>16771600</v>
      </c>
      <c r="G2389" s="5" t="n">
        <v>162.09</v>
      </c>
    </row>
    <row collapsed="false" customFormat="false" customHeight="false" hidden="false" ht="13.3" outlineLevel="0" r="2390">
      <c r="A2390" s="9" t="n">
        <v>40025</v>
      </c>
      <c r="B2390" s="5" t="n">
        <v>162.99</v>
      </c>
      <c r="C2390" s="5" t="n">
        <v>165</v>
      </c>
      <c r="D2390" s="5" t="n">
        <v>162.91</v>
      </c>
      <c r="E2390" s="5" t="n">
        <v>163.39</v>
      </c>
      <c r="F2390" s="5" t="n">
        <v>15090600</v>
      </c>
      <c r="G2390" s="5" t="n">
        <v>162.69</v>
      </c>
    </row>
    <row collapsed="false" customFormat="false" customHeight="false" hidden="false" ht="13.3" outlineLevel="0" r="2391">
      <c r="A2391" s="9" t="n">
        <v>40028</v>
      </c>
      <c r="B2391" s="5" t="n">
        <v>165.21</v>
      </c>
      <c r="C2391" s="5" t="n">
        <v>166.64</v>
      </c>
      <c r="D2391" s="5" t="n">
        <v>164.87</v>
      </c>
      <c r="E2391" s="5" t="n">
        <v>166.43</v>
      </c>
      <c r="F2391" s="5" t="n">
        <v>14080000</v>
      </c>
      <c r="G2391" s="5" t="n">
        <v>165.72</v>
      </c>
    </row>
    <row collapsed="false" customFormat="false" customHeight="false" hidden="false" ht="13.3" outlineLevel="0" r="2392">
      <c r="A2392" s="9" t="n">
        <v>40029</v>
      </c>
      <c r="B2392" s="5" t="n">
        <v>164.93</v>
      </c>
      <c r="C2392" s="5" t="n">
        <v>165.57</v>
      </c>
      <c r="D2392" s="5" t="n">
        <v>164.21</v>
      </c>
      <c r="E2392" s="5" t="n">
        <v>165.55</v>
      </c>
      <c r="F2392" s="5" t="n">
        <v>14136100</v>
      </c>
      <c r="G2392" s="5" t="n">
        <v>164.84</v>
      </c>
    </row>
    <row collapsed="false" customFormat="false" customHeight="false" hidden="false" ht="13.3" outlineLevel="0" r="2393">
      <c r="A2393" s="9" t="n">
        <v>40030</v>
      </c>
      <c r="B2393" s="5" t="n">
        <v>165.75</v>
      </c>
      <c r="C2393" s="5" t="n">
        <v>167.39</v>
      </c>
      <c r="D2393" s="5" t="n">
        <v>164.21</v>
      </c>
      <c r="E2393" s="5" t="n">
        <v>165.11</v>
      </c>
      <c r="F2393" s="5" t="n">
        <v>15113700</v>
      </c>
      <c r="G2393" s="5" t="n">
        <v>164.4</v>
      </c>
    </row>
    <row collapsed="false" customFormat="false" customHeight="false" hidden="false" ht="13.3" outlineLevel="0" r="2394">
      <c r="A2394" s="9" t="n">
        <v>40031</v>
      </c>
      <c r="B2394" s="5" t="n">
        <v>165.58</v>
      </c>
      <c r="C2394" s="5" t="n">
        <v>166.51</v>
      </c>
      <c r="D2394" s="5" t="n">
        <v>163.09</v>
      </c>
      <c r="E2394" s="5" t="n">
        <v>163.91</v>
      </c>
      <c r="F2394" s="5" t="n">
        <v>12200600</v>
      </c>
      <c r="G2394" s="5" t="n">
        <v>163.21</v>
      </c>
    </row>
    <row collapsed="false" customFormat="false" customHeight="false" hidden="false" ht="13.3" outlineLevel="0" r="2395">
      <c r="A2395" s="9" t="n">
        <v>40032</v>
      </c>
      <c r="B2395" s="5" t="n">
        <v>165.49</v>
      </c>
      <c r="C2395" s="5" t="n">
        <v>166.6</v>
      </c>
      <c r="D2395" s="5" t="n">
        <v>164.8</v>
      </c>
      <c r="E2395" s="5" t="n">
        <v>165.51</v>
      </c>
      <c r="F2395" s="5" t="n">
        <v>13834100</v>
      </c>
      <c r="G2395" s="5" t="n">
        <v>164.8</v>
      </c>
    </row>
    <row collapsed="false" customFormat="false" customHeight="false" hidden="false" ht="13.3" outlineLevel="0" r="2396">
      <c r="A2396" s="9" t="n">
        <v>40035</v>
      </c>
      <c r="B2396" s="5" t="n">
        <v>165.66</v>
      </c>
      <c r="C2396" s="5" t="n">
        <v>166.6</v>
      </c>
      <c r="D2396" s="5" t="n">
        <v>163.66</v>
      </c>
      <c r="E2396" s="5" t="n">
        <v>164.72</v>
      </c>
      <c r="F2396" s="5" t="n">
        <v>10724800</v>
      </c>
      <c r="G2396" s="5" t="n">
        <v>164.02</v>
      </c>
    </row>
    <row collapsed="false" customFormat="false" customHeight="false" hidden="false" ht="13.3" outlineLevel="0" r="2397">
      <c r="A2397" s="9" t="n">
        <v>40036</v>
      </c>
      <c r="B2397" s="5" t="n">
        <v>163.69</v>
      </c>
      <c r="C2397" s="5" t="n">
        <v>164.38</v>
      </c>
      <c r="D2397" s="5" t="n">
        <v>161.88</v>
      </c>
      <c r="E2397" s="5" t="n">
        <v>162.83</v>
      </c>
      <c r="F2397" s="5" t="n">
        <v>12690800</v>
      </c>
      <c r="G2397" s="5" t="n">
        <v>162.13</v>
      </c>
    </row>
    <row collapsed="false" customFormat="false" customHeight="false" hidden="false" ht="13.3" outlineLevel="0" r="2398">
      <c r="A2398" s="9" t="n">
        <v>40037</v>
      </c>
      <c r="B2398" s="5" t="n">
        <v>162.55</v>
      </c>
      <c r="C2398" s="5" t="n">
        <v>166.71</v>
      </c>
      <c r="D2398" s="5" t="n">
        <v>162.46</v>
      </c>
      <c r="E2398" s="5" t="n">
        <v>165.31</v>
      </c>
      <c r="F2398" s="5" t="n">
        <v>15895400</v>
      </c>
      <c r="G2398" s="5" t="n">
        <v>164.6</v>
      </c>
    </row>
    <row collapsed="false" customFormat="false" customHeight="false" hidden="false" ht="13.3" outlineLevel="0" r="2399">
      <c r="A2399" s="9" t="n">
        <v>40038</v>
      </c>
      <c r="B2399" s="5" t="n">
        <v>166.65</v>
      </c>
      <c r="C2399" s="5" t="n">
        <v>168.67</v>
      </c>
      <c r="D2399" s="5" t="n">
        <v>166.5</v>
      </c>
      <c r="E2399" s="5" t="n">
        <v>168.42</v>
      </c>
      <c r="F2399" s="5" t="n">
        <v>15713600</v>
      </c>
      <c r="G2399" s="5" t="n">
        <v>167.7</v>
      </c>
    </row>
    <row collapsed="false" customFormat="false" customHeight="false" hidden="false" ht="13.3" outlineLevel="0" r="2400">
      <c r="A2400" s="9" t="n">
        <v>40039</v>
      </c>
      <c r="B2400" s="5" t="n">
        <v>167.94</v>
      </c>
      <c r="C2400" s="5" t="n">
        <v>168.23</v>
      </c>
      <c r="D2400" s="5" t="n">
        <v>165.53</v>
      </c>
      <c r="E2400" s="5" t="n">
        <v>166.78</v>
      </c>
      <c r="F2400" s="5" t="n">
        <v>10922000</v>
      </c>
      <c r="G2400" s="5" t="n">
        <v>166.07</v>
      </c>
    </row>
    <row collapsed="false" customFormat="false" customHeight="false" hidden="false" ht="13.3" outlineLevel="0" r="2401">
      <c r="A2401" s="9" t="n">
        <v>40042</v>
      </c>
      <c r="B2401" s="5" t="n">
        <v>163.55</v>
      </c>
      <c r="C2401" s="5" t="n">
        <v>163.59</v>
      </c>
      <c r="D2401" s="5" t="n">
        <v>159.42</v>
      </c>
      <c r="E2401" s="5" t="n">
        <v>159.59</v>
      </c>
      <c r="F2401" s="5" t="n">
        <v>18727900</v>
      </c>
      <c r="G2401" s="5" t="n">
        <v>158.91</v>
      </c>
    </row>
    <row collapsed="false" customFormat="false" customHeight="false" hidden="false" ht="13.3" outlineLevel="0" r="2402">
      <c r="A2402" s="9" t="n">
        <v>40043</v>
      </c>
      <c r="B2402" s="5" t="n">
        <v>161.63</v>
      </c>
      <c r="C2402" s="5" t="n">
        <v>164.24</v>
      </c>
      <c r="D2402" s="5" t="n">
        <v>161.41</v>
      </c>
      <c r="E2402" s="5" t="n">
        <v>164</v>
      </c>
      <c r="F2402" s="5" t="n">
        <v>15398300</v>
      </c>
      <c r="G2402" s="5" t="n">
        <v>163.3</v>
      </c>
    </row>
    <row collapsed="false" customFormat="false" customHeight="false" hidden="false" ht="13.3" outlineLevel="0" r="2403">
      <c r="A2403" s="9" t="n">
        <v>40044</v>
      </c>
      <c r="B2403" s="5" t="n">
        <v>162.75</v>
      </c>
      <c r="C2403" s="5" t="n">
        <v>165.3</v>
      </c>
      <c r="D2403" s="5" t="n">
        <v>162.45</v>
      </c>
      <c r="E2403" s="5" t="n">
        <v>164.6</v>
      </c>
      <c r="F2403" s="5" t="n">
        <v>14759700</v>
      </c>
      <c r="G2403" s="5" t="n">
        <v>163.9</v>
      </c>
    </row>
    <row collapsed="false" customFormat="false" customHeight="false" hidden="false" ht="13.3" outlineLevel="0" r="2404">
      <c r="A2404" s="9" t="n">
        <v>40045</v>
      </c>
      <c r="B2404" s="5" t="n">
        <v>164.98</v>
      </c>
      <c r="C2404" s="5" t="n">
        <v>166.72</v>
      </c>
      <c r="D2404" s="5" t="n">
        <v>164.61</v>
      </c>
      <c r="E2404" s="5" t="n">
        <v>166.33</v>
      </c>
      <c r="F2404" s="5" t="n">
        <v>12215400</v>
      </c>
      <c r="G2404" s="5" t="n">
        <v>165.62</v>
      </c>
    </row>
    <row collapsed="false" customFormat="false" customHeight="false" hidden="false" ht="13.3" outlineLevel="0" r="2405">
      <c r="A2405" s="9" t="n">
        <v>40046</v>
      </c>
      <c r="B2405" s="5" t="n">
        <v>167.65</v>
      </c>
      <c r="C2405" s="5" t="n">
        <v>169.37</v>
      </c>
      <c r="D2405" s="5" t="n">
        <v>166.8</v>
      </c>
      <c r="E2405" s="5" t="n">
        <v>169.22</v>
      </c>
      <c r="F2405" s="5" t="n">
        <v>14859800</v>
      </c>
      <c r="G2405" s="5" t="n">
        <v>168.5</v>
      </c>
    </row>
    <row collapsed="false" customFormat="false" customHeight="false" hidden="false" ht="13.3" outlineLevel="0" r="2406">
      <c r="A2406" s="9" t="n">
        <v>40049</v>
      </c>
      <c r="B2406" s="5" t="n">
        <v>170.12</v>
      </c>
      <c r="C2406" s="5" t="n">
        <v>170.71</v>
      </c>
      <c r="D2406" s="5" t="n">
        <v>168.27</v>
      </c>
      <c r="E2406" s="5" t="n">
        <v>169.06</v>
      </c>
      <c r="F2406" s="5" t="n">
        <v>14533200</v>
      </c>
      <c r="G2406" s="5" t="n">
        <v>168.34</v>
      </c>
    </row>
    <row collapsed="false" customFormat="false" customHeight="false" hidden="false" ht="13.3" outlineLevel="0" r="2407">
      <c r="A2407" s="9" t="n">
        <v>40050</v>
      </c>
      <c r="B2407" s="5" t="n">
        <v>169.46</v>
      </c>
      <c r="C2407" s="5" t="n">
        <v>170.94</v>
      </c>
      <c r="D2407" s="5" t="n">
        <v>169.13</v>
      </c>
      <c r="E2407" s="5" t="n">
        <v>169.4</v>
      </c>
      <c r="F2407" s="5" t="n">
        <v>11584100</v>
      </c>
      <c r="G2407" s="5" t="n">
        <v>168.68</v>
      </c>
    </row>
    <row collapsed="false" customFormat="false" customHeight="false" hidden="false" ht="13.3" outlineLevel="0" r="2408">
      <c r="A2408" s="9" t="n">
        <v>40051</v>
      </c>
      <c r="B2408" s="5" t="n">
        <v>168.92</v>
      </c>
      <c r="C2408" s="5" t="n">
        <v>169.55</v>
      </c>
      <c r="D2408" s="5" t="n">
        <v>166.76</v>
      </c>
      <c r="E2408" s="5" t="n">
        <v>167.41</v>
      </c>
      <c r="F2408" s="5" t="n">
        <v>10857100</v>
      </c>
      <c r="G2408" s="5" t="n">
        <v>166.69</v>
      </c>
    </row>
    <row collapsed="false" customFormat="false" customHeight="false" hidden="false" ht="13.3" outlineLevel="0" r="2409">
      <c r="A2409" s="9" t="n">
        <v>40052</v>
      </c>
      <c r="B2409" s="5" t="n">
        <v>168.75</v>
      </c>
      <c r="C2409" s="5" t="n">
        <v>169.57</v>
      </c>
      <c r="D2409" s="5" t="n">
        <v>164.83</v>
      </c>
      <c r="E2409" s="5" t="n">
        <v>169.45</v>
      </c>
      <c r="F2409" s="5" t="n">
        <v>16042200</v>
      </c>
      <c r="G2409" s="5" t="n">
        <v>168.73</v>
      </c>
    </row>
    <row collapsed="false" customFormat="false" customHeight="false" hidden="false" ht="13.3" outlineLevel="0" r="2410">
      <c r="A2410" s="9" t="n">
        <v>40053</v>
      </c>
      <c r="B2410" s="5" t="n">
        <v>172.27</v>
      </c>
      <c r="C2410" s="5" t="n">
        <v>172.49</v>
      </c>
      <c r="D2410" s="5" t="n">
        <v>168.53</v>
      </c>
      <c r="E2410" s="5" t="n">
        <v>170.05</v>
      </c>
      <c r="F2410" s="5" t="n">
        <v>16203600</v>
      </c>
      <c r="G2410" s="5" t="n">
        <v>169.32</v>
      </c>
    </row>
    <row collapsed="false" customFormat="false" customHeight="false" hidden="false" ht="13.3" outlineLevel="0" r="2411">
      <c r="A2411" s="9" t="n">
        <v>40056</v>
      </c>
      <c r="B2411" s="5" t="n">
        <v>168.16</v>
      </c>
      <c r="C2411" s="5" t="n">
        <v>168.85</v>
      </c>
      <c r="D2411" s="5" t="n">
        <v>166.5</v>
      </c>
      <c r="E2411" s="5" t="n">
        <v>168.21</v>
      </c>
      <c r="F2411" s="5" t="n">
        <v>11119200</v>
      </c>
      <c r="G2411" s="5" t="n">
        <v>167.49</v>
      </c>
    </row>
    <row collapsed="false" customFormat="false" customHeight="false" hidden="false" ht="13.3" outlineLevel="0" r="2412">
      <c r="A2412" s="9" t="n">
        <v>40057</v>
      </c>
      <c r="B2412" s="5" t="n">
        <v>167.99</v>
      </c>
      <c r="C2412" s="5" t="n">
        <v>170</v>
      </c>
      <c r="D2412" s="5" t="n">
        <v>164.94</v>
      </c>
      <c r="E2412" s="5" t="n">
        <v>165.3</v>
      </c>
      <c r="F2412" s="5" t="n">
        <v>16751000</v>
      </c>
      <c r="G2412" s="5" t="n">
        <v>164.59</v>
      </c>
    </row>
    <row collapsed="false" customFormat="false" customHeight="false" hidden="false" ht="13.3" outlineLevel="0" r="2413">
      <c r="A2413" s="9" t="n">
        <v>40058</v>
      </c>
      <c r="B2413" s="5" t="n">
        <v>164.62</v>
      </c>
      <c r="C2413" s="5" t="n">
        <v>167.61</v>
      </c>
      <c r="D2413" s="5" t="n">
        <v>164.11</v>
      </c>
      <c r="E2413" s="5" t="n">
        <v>165.18</v>
      </c>
      <c r="F2413" s="5" t="n">
        <v>13008900</v>
      </c>
      <c r="G2413" s="5" t="n">
        <v>164.47</v>
      </c>
    </row>
    <row collapsed="false" customFormat="false" customHeight="false" hidden="false" ht="13.3" outlineLevel="0" r="2414">
      <c r="A2414" s="9" t="n">
        <v>40059</v>
      </c>
      <c r="B2414" s="5" t="n">
        <v>166.44</v>
      </c>
      <c r="C2414" s="5" t="n">
        <v>167.1</v>
      </c>
      <c r="D2414" s="5" t="n">
        <v>165</v>
      </c>
      <c r="E2414" s="5" t="n">
        <v>166.55</v>
      </c>
      <c r="F2414" s="5" t="n">
        <v>10498400</v>
      </c>
      <c r="G2414" s="5" t="n">
        <v>165.84</v>
      </c>
    </row>
    <row collapsed="false" customFormat="false" customHeight="false" hidden="false" ht="13.3" outlineLevel="0" r="2415">
      <c r="A2415" s="9" t="n">
        <v>40060</v>
      </c>
      <c r="B2415" s="5" t="n">
        <v>167.28</v>
      </c>
      <c r="C2415" s="5" t="n">
        <v>170.7</v>
      </c>
      <c r="D2415" s="5" t="n">
        <v>167.09</v>
      </c>
      <c r="E2415" s="5" t="n">
        <v>170.31</v>
      </c>
      <c r="F2415" s="5" t="n">
        <v>13379600</v>
      </c>
      <c r="G2415" s="5" t="n">
        <v>169.58</v>
      </c>
    </row>
    <row collapsed="false" customFormat="false" customHeight="false" hidden="false" ht="13.3" outlineLevel="0" r="2416">
      <c r="A2416" s="9" t="n">
        <v>40064</v>
      </c>
      <c r="B2416" s="5" t="n">
        <v>172.98</v>
      </c>
      <c r="C2416" s="5" t="n">
        <v>173.14</v>
      </c>
      <c r="D2416" s="5" t="n">
        <v>172</v>
      </c>
      <c r="E2416" s="5" t="n">
        <v>172.93</v>
      </c>
      <c r="F2416" s="5" t="n">
        <v>11251700</v>
      </c>
      <c r="G2416" s="5" t="n">
        <v>172.19</v>
      </c>
    </row>
    <row collapsed="false" customFormat="false" customHeight="false" hidden="false" ht="13.3" outlineLevel="0" r="2417">
      <c r="A2417" s="9" t="n">
        <v>40065</v>
      </c>
      <c r="B2417" s="5" t="n">
        <v>172.78</v>
      </c>
      <c r="C2417" s="5" t="n">
        <v>174.47</v>
      </c>
      <c r="D2417" s="5" t="n">
        <v>169.7</v>
      </c>
      <c r="E2417" s="5" t="n">
        <v>171.14</v>
      </c>
      <c r="F2417" s="5" t="n">
        <v>28967400</v>
      </c>
      <c r="G2417" s="5" t="n">
        <v>170.41</v>
      </c>
    </row>
    <row collapsed="false" customFormat="false" customHeight="false" hidden="false" ht="13.3" outlineLevel="0" r="2418">
      <c r="A2418" s="9" t="n">
        <v>40066</v>
      </c>
      <c r="B2418" s="5" t="n">
        <v>172.06</v>
      </c>
      <c r="C2418" s="5" t="n">
        <v>173.25</v>
      </c>
      <c r="D2418" s="5" t="n">
        <v>170.81</v>
      </c>
      <c r="E2418" s="5" t="n">
        <v>172.56</v>
      </c>
      <c r="F2418" s="5" t="n">
        <v>17540500</v>
      </c>
      <c r="G2418" s="5" t="n">
        <v>171.82</v>
      </c>
    </row>
    <row collapsed="false" customFormat="false" customHeight="false" hidden="false" ht="13.3" outlineLevel="0" r="2419">
      <c r="A2419" s="9" t="n">
        <v>40067</v>
      </c>
      <c r="B2419" s="5" t="n">
        <v>172.91</v>
      </c>
      <c r="C2419" s="5" t="n">
        <v>173.18</v>
      </c>
      <c r="D2419" s="5" t="n">
        <v>170.87</v>
      </c>
      <c r="E2419" s="5" t="n">
        <v>172.16</v>
      </c>
      <c r="F2419" s="5" t="n">
        <v>12462900</v>
      </c>
      <c r="G2419" s="5" t="n">
        <v>171.42</v>
      </c>
    </row>
    <row collapsed="false" customFormat="false" customHeight="false" hidden="false" ht="13.3" outlineLevel="0" r="2420">
      <c r="A2420" s="9" t="n">
        <v>40070</v>
      </c>
      <c r="B2420" s="5" t="n">
        <v>170.83</v>
      </c>
      <c r="C2420" s="5" t="n">
        <v>173.9</v>
      </c>
      <c r="D2420" s="5" t="n">
        <v>170.25</v>
      </c>
      <c r="E2420" s="5" t="n">
        <v>173.72</v>
      </c>
      <c r="F2420" s="5" t="n">
        <v>11500400</v>
      </c>
      <c r="G2420" s="5" t="n">
        <v>172.98</v>
      </c>
    </row>
    <row collapsed="false" customFormat="false" customHeight="false" hidden="false" ht="13.3" outlineLevel="0" r="2421">
      <c r="A2421" s="9" t="n">
        <v>40071</v>
      </c>
      <c r="B2421" s="5" t="n">
        <v>174.04</v>
      </c>
      <c r="C2421" s="5" t="n">
        <v>175.65</v>
      </c>
      <c r="D2421" s="5" t="n">
        <v>173.59</v>
      </c>
      <c r="E2421" s="5" t="n">
        <v>175.16</v>
      </c>
      <c r="F2421" s="5" t="n">
        <v>15231100</v>
      </c>
      <c r="G2421" s="5" t="n">
        <v>174.41</v>
      </c>
    </row>
    <row collapsed="false" customFormat="false" customHeight="false" hidden="false" ht="13.3" outlineLevel="0" r="2422">
      <c r="A2422" s="9" t="n">
        <v>40072</v>
      </c>
      <c r="B2422" s="5" t="n">
        <v>177.99</v>
      </c>
      <c r="C2422" s="5" t="n">
        <v>182.75</v>
      </c>
      <c r="D2422" s="5" t="n">
        <v>177.88</v>
      </c>
      <c r="E2422" s="5" t="n">
        <v>181.87</v>
      </c>
      <c r="F2422" s="5" t="n">
        <v>26929400</v>
      </c>
      <c r="G2422" s="5" t="n">
        <v>181.09</v>
      </c>
    </row>
    <row collapsed="false" customFormat="false" customHeight="false" hidden="false" ht="13.3" outlineLevel="0" r="2423">
      <c r="A2423" s="9" t="n">
        <v>40073</v>
      </c>
      <c r="B2423" s="5" t="n">
        <v>181.98</v>
      </c>
      <c r="C2423" s="5" t="n">
        <v>186.79</v>
      </c>
      <c r="D2423" s="5" t="n">
        <v>181.97</v>
      </c>
      <c r="E2423" s="5" t="n">
        <v>184.55</v>
      </c>
      <c r="F2423" s="5" t="n">
        <v>28949000</v>
      </c>
      <c r="G2423" s="5" t="n">
        <v>183.76</v>
      </c>
    </row>
    <row collapsed="false" customFormat="false" customHeight="false" hidden="false" ht="13.3" outlineLevel="0" r="2424">
      <c r="A2424" s="9" t="n">
        <v>40074</v>
      </c>
      <c r="B2424" s="5" t="n">
        <v>185.83</v>
      </c>
      <c r="C2424" s="5" t="n">
        <v>186.55</v>
      </c>
      <c r="D2424" s="5" t="n">
        <v>184.76</v>
      </c>
      <c r="E2424" s="5" t="n">
        <v>185.02</v>
      </c>
      <c r="F2424" s="5" t="n">
        <v>21485100</v>
      </c>
      <c r="G2424" s="5" t="n">
        <v>184.23</v>
      </c>
    </row>
    <row collapsed="false" customFormat="false" customHeight="false" hidden="false" ht="13.3" outlineLevel="0" r="2425">
      <c r="A2425" s="9" t="n">
        <v>40077</v>
      </c>
      <c r="B2425" s="5" t="n">
        <v>184.29</v>
      </c>
      <c r="C2425" s="5" t="n">
        <v>185.16</v>
      </c>
      <c r="D2425" s="5" t="n">
        <v>181.62</v>
      </c>
      <c r="E2425" s="5" t="n">
        <v>184.02</v>
      </c>
      <c r="F2425" s="5" t="n">
        <v>15632700</v>
      </c>
      <c r="G2425" s="5" t="n">
        <v>183.23</v>
      </c>
    </row>
    <row collapsed="false" customFormat="false" customHeight="false" hidden="false" ht="13.3" outlineLevel="0" r="2426">
      <c r="A2426" s="9" t="n">
        <v>40078</v>
      </c>
      <c r="B2426" s="5" t="n">
        <v>185.19</v>
      </c>
      <c r="C2426" s="5" t="n">
        <v>185.38</v>
      </c>
      <c r="D2426" s="5" t="n">
        <v>182.85</v>
      </c>
      <c r="E2426" s="5" t="n">
        <v>184.48</v>
      </c>
      <c r="F2426" s="5" t="n">
        <v>12741200</v>
      </c>
      <c r="G2426" s="5" t="n">
        <v>183.69</v>
      </c>
    </row>
    <row collapsed="false" customFormat="false" customHeight="false" hidden="false" ht="13.3" outlineLevel="0" r="2427">
      <c r="A2427" s="9" t="n">
        <v>40079</v>
      </c>
      <c r="B2427" s="5" t="n">
        <v>185.4</v>
      </c>
      <c r="C2427" s="5" t="n">
        <v>188.9</v>
      </c>
      <c r="D2427" s="5" t="n">
        <v>185.03</v>
      </c>
      <c r="E2427" s="5" t="n">
        <v>185.5</v>
      </c>
      <c r="F2427" s="5" t="n">
        <v>21198700</v>
      </c>
      <c r="G2427" s="5" t="n">
        <v>184.71</v>
      </c>
    </row>
    <row collapsed="false" customFormat="false" customHeight="false" hidden="false" ht="13.3" outlineLevel="0" r="2428">
      <c r="A2428" s="9" t="n">
        <v>40080</v>
      </c>
      <c r="B2428" s="5" t="n">
        <v>187.2</v>
      </c>
      <c r="C2428" s="5" t="n">
        <v>187.7</v>
      </c>
      <c r="D2428" s="5" t="n">
        <v>182.77</v>
      </c>
      <c r="E2428" s="5" t="n">
        <v>183.82</v>
      </c>
      <c r="F2428" s="5" t="n">
        <v>19674300</v>
      </c>
      <c r="G2428" s="5" t="n">
        <v>183.03</v>
      </c>
    </row>
    <row collapsed="false" customFormat="false" customHeight="false" hidden="false" ht="13.3" outlineLevel="0" r="2429">
      <c r="A2429" s="9" t="n">
        <v>40081</v>
      </c>
      <c r="B2429" s="5" t="n">
        <v>182.01</v>
      </c>
      <c r="C2429" s="5" t="n">
        <v>185.5</v>
      </c>
      <c r="D2429" s="5" t="n">
        <v>181.44</v>
      </c>
      <c r="E2429" s="5" t="n">
        <v>182.37</v>
      </c>
      <c r="F2429" s="5" t="n">
        <v>15901400</v>
      </c>
      <c r="G2429" s="5" t="n">
        <v>181.59</v>
      </c>
    </row>
    <row collapsed="false" customFormat="false" customHeight="false" hidden="false" ht="13.3" outlineLevel="0" r="2430">
      <c r="A2430" s="9" t="n">
        <v>40084</v>
      </c>
      <c r="B2430" s="5" t="n">
        <v>183.87</v>
      </c>
      <c r="C2430" s="5" t="n">
        <v>186.68</v>
      </c>
      <c r="D2430" s="5" t="n">
        <v>183.33</v>
      </c>
      <c r="E2430" s="5" t="n">
        <v>186.15</v>
      </c>
      <c r="F2430" s="5" t="n">
        <v>12051600</v>
      </c>
      <c r="G2430" s="5" t="n">
        <v>185.35</v>
      </c>
    </row>
    <row collapsed="false" customFormat="false" customHeight="false" hidden="false" ht="13.3" outlineLevel="0" r="2431">
      <c r="A2431" s="9" t="n">
        <v>40085</v>
      </c>
      <c r="B2431" s="5" t="n">
        <v>186.73</v>
      </c>
      <c r="C2431" s="5" t="n">
        <v>187.4</v>
      </c>
      <c r="D2431" s="5" t="n">
        <v>184.31</v>
      </c>
      <c r="E2431" s="5" t="n">
        <v>185.38</v>
      </c>
      <c r="F2431" s="5" t="n">
        <v>12335200</v>
      </c>
      <c r="G2431" s="5" t="n">
        <v>184.59</v>
      </c>
    </row>
    <row collapsed="false" customFormat="false" customHeight="false" hidden="false" ht="13.3" outlineLevel="0" r="2432">
      <c r="A2432" s="9" t="n">
        <v>40086</v>
      </c>
      <c r="B2432" s="5" t="n">
        <v>186.13</v>
      </c>
      <c r="C2432" s="5" t="n">
        <v>186.45</v>
      </c>
      <c r="D2432" s="5" t="n">
        <v>182.61</v>
      </c>
      <c r="E2432" s="5" t="n">
        <v>185.35</v>
      </c>
      <c r="F2432" s="5" t="n">
        <v>19270900</v>
      </c>
      <c r="G2432" s="5" t="n">
        <v>184.56</v>
      </c>
    </row>
    <row collapsed="false" customFormat="false" customHeight="false" hidden="false" ht="13.3" outlineLevel="0" r="2433">
      <c r="A2433" s="9" t="n">
        <v>40087</v>
      </c>
      <c r="B2433" s="5" t="n">
        <v>185.35</v>
      </c>
      <c r="C2433" s="5" t="n">
        <v>186.22</v>
      </c>
      <c r="D2433" s="5" t="n">
        <v>180.7</v>
      </c>
      <c r="E2433" s="5" t="n">
        <v>180.86</v>
      </c>
      <c r="F2433" s="5" t="n">
        <v>18739700</v>
      </c>
      <c r="G2433" s="5" t="n">
        <v>180.09</v>
      </c>
    </row>
    <row collapsed="false" customFormat="false" customHeight="false" hidden="false" ht="13.3" outlineLevel="0" r="2434">
      <c r="A2434" s="9" t="n">
        <v>40088</v>
      </c>
      <c r="B2434" s="5" t="n">
        <v>181.41</v>
      </c>
      <c r="C2434" s="5" t="n">
        <v>185.94</v>
      </c>
      <c r="D2434" s="5" t="n">
        <v>181.35</v>
      </c>
      <c r="E2434" s="5" t="n">
        <v>184.9</v>
      </c>
      <c r="F2434" s="5" t="n">
        <v>19761000</v>
      </c>
      <c r="G2434" s="5" t="n">
        <v>184.11</v>
      </c>
    </row>
    <row collapsed="false" customFormat="false" customHeight="false" hidden="false" ht="13.3" outlineLevel="0" r="2435">
      <c r="A2435" s="9" t="n">
        <v>40091</v>
      </c>
      <c r="B2435" s="5" t="n">
        <v>186.2</v>
      </c>
      <c r="C2435" s="5" t="n">
        <v>186.86</v>
      </c>
      <c r="D2435" s="5" t="n">
        <v>184.27</v>
      </c>
      <c r="E2435" s="5" t="n">
        <v>186.02</v>
      </c>
      <c r="F2435" s="5" t="n">
        <v>15111900</v>
      </c>
      <c r="G2435" s="5" t="n">
        <v>185.22</v>
      </c>
    </row>
    <row collapsed="false" customFormat="false" customHeight="false" hidden="false" ht="13.3" outlineLevel="0" r="2436">
      <c r="A2436" s="9" t="n">
        <v>40092</v>
      </c>
      <c r="B2436" s="5" t="n">
        <v>187.74</v>
      </c>
      <c r="C2436" s="5" t="n">
        <v>190.01</v>
      </c>
      <c r="D2436" s="5" t="n">
        <v>187.3</v>
      </c>
      <c r="E2436" s="5" t="n">
        <v>190.01</v>
      </c>
      <c r="F2436" s="5" t="n">
        <v>21610200</v>
      </c>
      <c r="G2436" s="5" t="n">
        <v>189.2</v>
      </c>
    </row>
    <row collapsed="false" customFormat="false" customHeight="false" hidden="false" ht="13.3" outlineLevel="0" r="2437">
      <c r="A2437" s="9" t="n">
        <v>40093</v>
      </c>
      <c r="B2437" s="5" t="n">
        <v>189.76</v>
      </c>
      <c r="C2437" s="5" t="n">
        <v>190.55</v>
      </c>
      <c r="D2437" s="5" t="n">
        <v>189.03</v>
      </c>
      <c r="E2437" s="5" t="n">
        <v>190.25</v>
      </c>
      <c r="F2437" s="5" t="n">
        <v>16631000</v>
      </c>
      <c r="G2437" s="5" t="n">
        <v>189.44</v>
      </c>
    </row>
    <row collapsed="false" customFormat="false" customHeight="false" hidden="false" ht="13.3" outlineLevel="0" r="2438">
      <c r="A2438" s="9" t="n">
        <v>40094</v>
      </c>
      <c r="B2438" s="5" t="n">
        <v>190.66</v>
      </c>
      <c r="C2438" s="5" t="n">
        <v>191.45</v>
      </c>
      <c r="D2438" s="5" t="n">
        <v>188.89</v>
      </c>
      <c r="E2438" s="5" t="n">
        <v>189.27</v>
      </c>
      <c r="F2438" s="5" t="n">
        <v>15650400</v>
      </c>
      <c r="G2438" s="5" t="n">
        <v>188.46</v>
      </c>
    </row>
    <row collapsed="false" customFormat="false" customHeight="false" hidden="false" ht="13.3" outlineLevel="0" r="2439">
      <c r="A2439" s="9" t="n">
        <v>40095</v>
      </c>
      <c r="B2439" s="5" t="n">
        <v>188.97</v>
      </c>
      <c r="C2439" s="5" t="n">
        <v>190.7</v>
      </c>
      <c r="D2439" s="5" t="n">
        <v>188.62</v>
      </c>
      <c r="E2439" s="5" t="n">
        <v>190.47</v>
      </c>
      <c r="F2439" s="5" t="n">
        <v>10474000</v>
      </c>
      <c r="G2439" s="5" t="n">
        <v>189.66</v>
      </c>
    </row>
    <row collapsed="false" customFormat="false" customHeight="false" hidden="false" ht="13.3" outlineLevel="0" r="2440">
      <c r="A2440" s="9" t="n">
        <v>40098</v>
      </c>
      <c r="B2440" s="5" t="n">
        <v>191.02</v>
      </c>
      <c r="C2440" s="5" t="n">
        <v>191.51</v>
      </c>
      <c r="D2440" s="5" t="n">
        <v>189.64</v>
      </c>
      <c r="E2440" s="5" t="n">
        <v>190.81</v>
      </c>
      <c r="F2440" s="5" t="n">
        <v>10286600</v>
      </c>
      <c r="G2440" s="5" t="n">
        <v>189.99</v>
      </c>
    </row>
    <row collapsed="false" customFormat="false" customHeight="false" hidden="false" ht="13.3" outlineLevel="0" r="2441">
      <c r="A2441" s="9" t="n">
        <v>40099</v>
      </c>
      <c r="B2441" s="5" t="n">
        <v>190.63</v>
      </c>
      <c r="C2441" s="5" t="n">
        <v>191.17</v>
      </c>
      <c r="D2441" s="5" t="n">
        <v>189.7</v>
      </c>
      <c r="E2441" s="5" t="n">
        <v>190.02</v>
      </c>
      <c r="F2441" s="5" t="n">
        <v>12429300</v>
      </c>
      <c r="G2441" s="5" t="n">
        <v>189.21</v>
      </c>
    </row>
    <row collapsed="false" customFormat="false" customHeight="false" hidden="false" ht="13.3" outlineLevel="0" r="2442">
      <c r="A2442" s="9" t="n">
        <v>40100</v>
      </c>
      <c r="B2442" s="5" t="n">
        <v>192.25</v>
      </c>
      <c r="C2442" s="5" t="n">
        <v>192.32</v>
      </c>
      <c r="D2442" s="5" t="n">
        <v>190.23</v>
      </c>
      <c r="E2442" s="5" t="n">
        <v>191.29</v>
      </c>
      <c r="F2442" s="5" t="n">
        <v>13411100</v>
      </c>
      <c r="G2442" s="5" t="n">
        <v>190.47</v>
      </c>
    </row>
    <row collapsed="false" customFormat="false" customHeight="false" hidden="false" ht="13.3" outlineLevel="0" r="2443">
      <c r="A2443" s="9" t="n">
        <v>40101</v>
      </c>
      <c r="B2443" s="5" t="n">
        <v>189.63</v>
      </c>
      <c r="C2443" s="5" t="n">
        <v>190.92</v>
      </c>
      <c r="D2443" s="5" t="n">
        <v>189.53</v>
      </c>
      <c r="E2443" s="5" t="n">
        <v>190.56</v>
      </c>
      <c r="F2443" s="5" t="n">
        <v>13341300</v>
      </c>
      <c r="G2443" s="5" t="n">
        <v>189.75</v>
      </c>
    </row>
    <row collapsed="false" customFormat="false" customHeight="false" hidden="false" ht="13.3" outlineLevel="0" r="2444">
      <c r="A2444" s="9" t="n">
        <v>40102</v>
      </c>
      <c r="B2444" s="5" t="n">
        <v>189.35</v>
      </c>
      <c r="C2444" s="5" t="n">
        <v>190.36</v>
      </c>
      <c r="D2444" s="5" t="n">
        <v>187.84</v>
      </c>
      <c r="E2444" s="5" t="n">
        <v>188.05</v>
      </c>
      <c r="F2444" s="5" t="n">
        <v>15408100</v>
      </c>
      <c r="G2444" s="5" t="n">
        <v>187.25</v>
      </c>
    </row>
    <row collapsed="false" customFormat="false" customHeight="false" hidden="false" ht="13.3" outlineLevel="0" r="2445">
      <c r="A2445" s="9" t="n">
        <v>40105</v>
      </c>
      <c r="B2445" s="5" t="n">
        <v>187.85</v>
      </c>
      <c r="C2445" s="5" t="n">
        <v>190</v>
      </c>
      <c r="D2445" s="5" t="n">
        <v>185.55</v>
      </c>
      <c r="E2445" s="5" t="n">
        <v>189.86</v>
      </c>
      <c r="F2445" s="5" t="n">
        <v>33651100</v>
      </c>
      <c r="G2445" s="5" t="n">
        <v>189.05</v>
      </c>
    </row>
    <row collapsed="false" customFormat="false" customHeight="false" hidden="false" ht="13.3" outlineLevel="0" r="2446">
      <c r="A2446" s="9" t="n">
        <v>40106</v>
      </c>
      <c r="B2446" s="5" t="n">
        <v>200.6</v>
      </c>
      <c r="C2446" s="5" t="n">
        <v>201.75</v>
      </c>
      <c r="D2446" s="5" t="n">
        <v>197.85</v>
      </c>
      <c r="E2446" s="5" t="n">
        <v>198.76</v>
      </c>
      <c r="F2446" s="5" t="n">
        <v>40751400</v>
      </c>
      <c r="G2446" s="5" t="n">
        <v>197.91</v>
      </c>
    </row>
    <row collapsed="false" customFormat="false" customHeight="false" hidden="false" ht="13.3" outlineLevel="0" r="2447">
      <c r="A2447" s="9" t="n">
        <v>40107</v>
      </c>
      <c r="B2447" s="5" t="n">
        <v>199.52</v>
      </c>
      <c r="C2447" s="5" t="n">
        <v>208.71</v>
      </c>
      <c r="D2447" s="5" t="n">
        <v>199.23</v>
      </c>
      <c r="E2447" s="5" t="n">
        <v>204.92</v>
      </c>
      <c r="F2447" s="5" t="n">
        <v>42633100</v>
      </c>
      <c r="G2447" s="5" t="n">
        <v>204.04</v>
      </c>
    </row>
    <row collapsed="false" customFormat="false" customHeight="false" hidden="false" ht="13.3" outlineLevel="0" r="2448">
      <c r="A2448" s="9" t="n">
        <v>40108</v>
      </c>
      <c r="B2448" s="5" t="n">
        <v>204.7</v>
      </c>
      <c r="C2448" s="5" t="n">
        <v>207.85</v>
      </c>
      <c r="D2448" s="5" t="n">
        <v>202.51</v>
      </c>
      <c r="E2448" s="5" t="n">
        <v>205.2</v>
      </c>
      <c r="F2448" s="5" t="n">
        <v>28264000</v>
      </c>
      <c r="G2448" s="5" t="n">
        <v>204.32</v>
      </c>
    </row>
    <row collapsed="false" customFormat="false" customHeight="false" hidden="false" ht="13.3" outlineLevel="0" r="2449">
      <c r="A2449" s="9" t="n">
        <v>40109</v>
      </c>
      <c r="B2449" s="5" t="n">
        <v>205.7</v>
      </c>
      <c r="C2449" s="5" t="n">
        <v>205.8</v>
      </c>
      <c r="D2449" s="5" t="n">
        <v>203.23</v>
      </c>
      <c r="E2449" s="5" t="n">
        <v>203.94</v>
      </c>
      <c r="F2449" s="5" t="n">
        <v>15028100</v>
      </c>
      <c r="G2449" s="5" t="n">
        <v>203.07</v>
      </c>
    </row>
    <row collapsed="false" customFormat="false" customHeight="false" hidden="false" ht="13.3" outlineLevel="0" r="2450">
      <c r="A2450" s="9" t="n">
        <v>40112</v>
      </c>
      <c r="B2450" s="5" t="n">
        <v>203.67</v>
      </c>
      <c r="C2450" s="5" t="n">
        <v>206.75</v>
      </c>
      <c r="D2450" s="5" t="n">
        <v>200.1</v>
      </c>
      <c r="E2450" s="5" t="n">
        <v>202.48</v>
      </c>
      <c r="F2450" s="5" t="n">
        <v>17297800</v>
      </c>
      <c r="G2450" s="5" t="n">
        <v>201.61</v>
      </c>
    </row>
    <row collapsed="false" customFormat="false" customHeight="false" hidden="false" ht="13.3" outlineLevel="0" r="2451">
      <c r="A2451" s="9" t="n">
        <v>40113</v>
      </c>
      <c r="B2451" s="5" t="n">
        <v>201.66</v>
      </c>
      <c r="C2451" s="5" t="n">
        <v>202.81</v>
      </c>
      <c r="D2451" s="5" t="n">
        <v>196.45</v>
      </c>
      <c r="E2451" s="5" t="n">
        <v>197.37</v>
      </c>
      <c r="F2451" s="5" t="n">
        <v>27019700</v>
      </c>
      <c r="G2451" s="5" t="n">
        <v>196.53</v>
      </c>
    </row>
    <row collapsed="false" customFormat="false" customHeight="false" hidden="false" ht="13.3" outlineLevel="0" r="2452">
      <c r="A2452" s="9" t="n">
        <v>40114</v>
      </c>
      <c r="B2452" s="5" t="n">
        <v>197.71</v>
      </c>
      <c r="C2452" s="5" t="n">
        <v>198.02</v>
      </c>
      <c r="D2452" s="5" t="n">
        <v>191.1</v>
      </c>
      <c r="E2452" s="5" t="n">
        <v>192.4</v>
      </c>
      <c r="F2452" s="5" t="n">
        <v>29228100</v>
      </c>
      <c r="G2452" s="5" t="n">
        <v>191.58</v>
      </c>
    </row>
    <row collapsed="false" customFormat="false" customHeight="false" hidden="false" ht="13.3" outlineLevel="0" r="2453">
      <c r="A2453" s="9" t="n">
        <v>40115</v>
      </c>
      <c r="B2453" s="5" t="n">
        <v>195</v>
      </c>
      <c r="C2453" s="5" t="n">
        <v>196.81</v>
      </c>
      <c r="D2453" s="5" t="n">
        <v>192.14</v>
      </c>
      <c r="E2453" s="5" t="n">
        <v>196.35</v>
      </c>
      <c r="F2453" s="5" t="n">
        <v>20366800</v>
      </c>
      <c r="G2453" s="5" t="n">
        <v>195.51</v>
      </c>
    </row>
    <row collapsed="false" customFormat="false" customHeight="false" hidden="false" ht="13.3" outlineLevel="0" r="2454">
      <c r="A2454" s="9" t="n">
        <v>40116</v>
      </c>
      <c r="B2454" s="5" t="n">
        <v>196.06</v>
      </c>
      <c r="C2454" s="5" t="n">
        <v>196.8</v>
      </c>
      <c r="D2454" s="5" t="n">
        <v>188.17</v>
      </c>
      <c r="E2454" s="5" t="n">
        <v>188.5</v>
      </c>
      <c r="F2454" s="5" t="n">
        <v>25625900</v>
      </c>
      <c r="G2454" s="5" t="n">
        <v>187.69</v>
      </c>
    </row>
    <row collapsed="false" customFormat="false" customHeight="false" hidden="false" ht="13.3" outlineLevel="0" r="2455">
      <c r="A2455" s="9" t="n">
        <v>40119</v>
      </c>
      <c r="B2455" s="5" t="n">
        <v>189.8</v>
      </c>
      <c r="C2455" s="5" t="n">
        <v>192.88</v>
      </c>
      <c r="D2455" s="5" t="n">
        <v>185.57</v>
      </c>
      <c r="E2455" s="5" t="n">
        <v>189.31</v>
      </c>
      <c r="F2455" s="5" t="n">
        <v>24249400</v>
      </c>
      <c r="G2455" s="5" t="n">
        <v>188.5</v>
      </c>
    </row>
    <row collapsed="false" customFormat="false" customHeight="false" hidden="false" ht="13.3" outlineLevel="0" r="2456">
      <c r="A2456" s="9" t="n">
        <v>40120</v>
      </c>
      <c r="B2456" s="5" t="n">
        <v>187.85</v>
      </c>
      <c r="C2456" s="5" t="n">
        <v>189.52</v>
      </c>
      <c r="D2456" s="5" t="n">
        <v>185.92</v>
      </c>
      <c r="E2456" s="5" t="n">
        <v>188.75</v>
      </c>
      <c r="F2456" s="5" t="n">
        <v>18662200</v>
      </c>
      <c r="G2456" s="5" t="n">
        <v>187.94</v>
      </c>
    </row>
    <row collapsed="false" customFormat="false" customHeight="false" hidden="false" ht="13.3" outlineLevel="0" r="2457">
      <c r="A2457" s="9" t="n">
        <v>40121</v>
      </c>
      <c r="B2457" s="5" t="n">
        <v>190.73</v>
      </c>
      <c r="C2457" s="5" t="n">
        <v>193.85</v>
      </c>
      <c r="D2457" s="5" t="n">
        <v>190.23</v>
      </c>
      <c r="E2457" s="5" t="n">
        <v>190.81</v>
      </c>
      <c r="F2457" s="5" t="n">
        <v>17411800</v>
      </c>
      <c r="G2457" s="5" t="n">
        <v>189.99</v>
      </c>
    </row>
    <row collapsed="false" customFormat="false" customHeight="false" hidden="false" ht="13.3" outlineLevel="0" r="2458">
      <c r="A2458" s="9" t="n">
        <v>40122</v>
      </c>
      <c r="B2458" s="5" t="n">
        <v>192.4</v>
      </c>
      <c r="C2458" s="5" t="n">
        <v>195</v>
      </c>
      <c r="D2458" s="5" t="n">
        <v>191.82</v>
      </c>
      <c r="E2458" s="5" t="n">
        <v>194.03</v>
      </c>
      <c r="F2458" s="5" t="n">
        <v>13742900</v>
      </c>
      <c r="G2458" s="5" t="n">
        <v>193.2</v>
      </c>
    </row>
    <row collapsed="false" customFormat="false" customHeight="false" hidden="false" ht="13.3" outlineLevel="0" r="2459">
      <c r="A2459" s="9" t="n">
        <v>40123</v>
      </c>
      <c r="B2459" s="5" t="n">
        <v>192.51</v>
      </c>
      <c r="C2459" s="5" t="n">
        <v>195.19</v>
      </c>
      <c r="D2459" s="5" t="n">
        <v>192.4</v>
      </c>
      <c r="E2459" s="5" t="n">
        <v>194.34</v>
      </c>
      <c r="F2459" s="5" t="n">
        <v>10539200</v>
      </c>
      <c r="G2459" s="5" t="n">
        <v>193.51</v>
      </c>
    </row>
    <row collapsed="false" customFormat="false" customHeight="false" hidden="false" ht="13.3" outlineLevel="0" r="2460">
      <c r="A2460" s="9" t="n">
        <v>40126</v>
      </c>
      <c r="B2460" s="5" t="n">
        <v>196.94</v>
      </c>
      <c r="C2460" s="5" t="n">
        <v>201.9</v>
      </c>
      <c r="D2460" s="5" t="n">
        <v>196.26</v>
      </c>
      <c r="E2460" s="5" t="n">
        <v>201.46</v>
      </c>
      <c r="F2460" s="5" t="n">
        <v>18887700</v>
      </c>
      <c r="G2460" s="5" t="n">
        <v>200.6</v>
      </c>
    </row>
    <row collapsed="false" customFormat="false" customHeight="false" hidden="false" ht="13.3" outlineLevel="0" r="2461">
      <c r="A2461" s="9" t="n">
        <v>40127</v>
      </c>
      <c r="B2461" s="5" t="n">
        <v>201.02</v>
      </c>
      <c r="C2461" s="5" t="n">
        <v>204.98</v>
      </c>
      <c r="D2461" s="5" t="n">
        <v>201.01</v>
      </c>
      <c r="E2461" s="5" t="n">
        <v>202.98</v>
      </c>
      <c r="F2461" s="5" t="n">
        <v>14328400</v>
      </c>
      <c r="G2461" s="5" t="n">
        <v>202.11</v>
      </c>
    </row>
    <row collapsed="false" customFormat="false" customHeight="false" hidden="false" ht="13.3" outlineLevel="0" r="2462">
      <c r="A2462" s="9" t="n">
        <v>40128</v>
      </c>
      <c r="B2462" s="5" t="n">
        <v>204.56</v>
      </c>
      <c r="C2462" s="5" t="n">
        <v>205</v>
      </c>
      <c r="D2462" s="5" t="n">
        <v>201.83</v>
      </c>
      <c r="E2462" s="5" t="n">
        <v>203.25</v>
      </c>
      <c r="F2462" s="5" t="n">
        <v>15852500</v>
      </c>
      <c r="G2462" s="5" t="n">
        <v>202.38</v>
      </c>
    </row>
    <row collapsed="false" customFormat="false" customHeight="false" hidden="false" ht="13.3" outlineLevel="0" r="2463">
      <c r="A2463" s="9" t="n">
        <v>40129</v>
      </c>
      <c r="B2463" s="5" t="n">
        <v>203.14</v>
      </c>
      <c r="C2463" s="5" t="n">
        <v>204.87</v>
      </c>
      <c r="D2463" s="5" t="n">
        <v>201.43</v>
      </c>
      <c r="E2463" s="5" t="n">
        <v>201.99</v>
      </c>
      <c r="F2463" s="5" t="n">
        <v>12990400</v>
      </c>
      <c r="G2463" s="5" t="n">
        <v>201.13</v>
      </c>
    </row>
    <row collapsed="false" customFormat="false" customHeight="false" hidden="false" ht="13.3" outlineLevel="0" r="2464">
      <c r="A2464" s="9" t="n">
        <v>40130</v>
      </c>
      <c r="B2464" s="5" t="n">
        <v>202.87</v>
      </c>
      <c r="C2464" s="5" t="n">
        <v>204.83</v>
      </c>
      <c r="D2464" s="5" t="n">
        <v>202.07</v>
      </c>
      <c r="E2464" s="5" t="n">
        <v>204.45</v>
      </c>
      <c r="F2464" s="5" t="n">
        <v>12258600</v>
      </c>
      <c r="G2464" s="5" t="n">
        <v>203.58</v>
      </c>
    </row>
    <row collapsed="false" customFormat="false" customHeight="false" hidden="false" ht="13.3" outlineLevel="0" r="2465">
      <c r="A2465" s="9" t="n">
        <v>40133</v>
      </c>
      <c r="B2465" s="5" t="n">
        <v>205.48</v>
      </c>
      <c r="C2465" s="5" t="n">
        <v>208</v>
      </c>
      <c r="D2465" s="5" t="n">
        <v>205.01</v>
      </c>
      <c r="E2465" s="5" t="n">
        <v>206.63</v>
      </c>
      <c r="F2465" s="5" t="n">
        <v>17328800</v>
      </c>
      <c r="G2465" s="5" t="n">
        <v>205.75</v>
      </c>
    </row>
    <row collapsed="false" customFormat="false" customHeight="false" hidden="false" ht="13.3" outlineLevel="0" r="2466">
      <c r="A2466" s="9" t="n">
        <v>40134</v>
      </c>
      <c r="B2466" s="5" t="n">
        <v>206.08</v>
      </c>
      <c r="C2466" s="5" t="n">
        <v>207.44</v>
      </c>
      <c r="D2466" s="5" t="n">
        <v>205</v>
      </c>
      <c r="E2466" s="5" t="n">
        <v>207</v>
      </c>
      <c r="F2466" s="5" t="n">
        <v>14161200</v>
      </c>
      <c r="G2466" s="5" t="n">
        <v>206.12</v>
      </c>
    </row>
    <row collapsed="false" customFormat="false" customHeight="false" hidden="false" ht="13.3" outlineLevel="0" r="2467">
      <c r="A2467" s="9" t="n">
        <v>40135</v>
      </c>
      <c r="B2467" s="5" t="n">
        <v>206.54</v>
      </c>
      <c r="C2467" s="5" t="n">
        <v>207</v>
      </c>
      <c r="D2467" s="5" t="n">
        <v>204</v>
      </c>
      <c r="E2467" s="5" t="n">
        <v>205.96</v>
      </c>
      <c r="F2467" s="5" t="n">
        <v>13368600</v>
      </c>
      <c r="G2467" s="5" t="n">
        <v>205.08</v>
      </c>
    </row>
    <row collapsed="false" customFormat="false" customHeight="false" hidden="false" ht="13.3" outlineLevel="0" r="2468">
      <c r="A2468" s="9" t="n">
        <v>40136</v>
      </c>
      <c r="B2468" s="5" t="n">
        <v>204.61</v>
      </c>
      <c r="C2468" s="5" t="n">
        <v>204.61</v>
      </c>
      <c r="D2468" s="5" t="n">
        <v>199.8</v>
      </c>
      <c r="E2468" s="5" t="n">
        <v>200.51</v>
      </c>
      <c r="F2468" s="5" t="n">
        <v>19368800</v>
      </c>
      <c r="G2468" s="5" t="n">
        <v>199.65</v>
      </c>
    </row>
    <row collapsed="false" customFormat="false" customHeight="false" hidden="false" ht="13.3" outlineLevel="0" r="2469">
      <c r="A2469" s="9" t="n">
        <v>40137</v>
      </c>
      <c r="B2469" s="5" t="n">
        <v>199.15</v>
      </c>
      <c r="C2469" s="5" t="n">
        <v>200.39</v>
      </c>
      <c r="D2469" s="5" t="n">
        <v>197.76</v>
      </c>
      <c r="E2469" s="5" t="n">
        <v>199.92</v>
      </c>
      <c r="F2469" s="5" t="n">
        <v>14523800</v>
      </c>
      <c r="G2469" s="5" t="n">
        <v>199.07</v>
      </c>
    </row>
    <row collapsed="false" customFormat="false" customHeight="false" hidden="false" ht="13.3" outlineLevel="0" r="2470">
      <c r="A2470" s="9" t="n">
        <v>40140</v>
      </c>
      <c r="B2470" s="5" t="n">
        <v>203</v>
      </c>
      <c r="C2470" s="5" t="n">
        <v>206</v>
      </c>
      <c r="D2470" s="5" t="n">
        <v>202.95</v>
      </c>
      <c r="E2470" s="5" t="n">
        <v>205.88</v>
      </c>
      <c r="F2470" s="5" t="n">
        <v>16960600</v>
      </c>
      <c r="G2470" s="5" t="n">
        <v>205</v>
      </c>
    </row>
    <row collapsed="false" customFormat="false" customHeight="false" hidden="false" ht="13.3" outlineLevel="0" r="2471">
      <c r="A2471" s="9" t="n">
        <v>40141</v>
      </c>
      <c r="B2471" s="5" t="n">
        <v>205.33</v>
      </c>
      <c r="C2471" s="5" t="n">
        <v>205.88</v>
      </c>
      <c r="D2471" s="5" t="n">
        <v>202.9</v>
      </c>
      <c r="E2471" s="5" t="n">
        <v>204.44</v>
      </c>
      <c r="F2471" s="5" t="n">
        <v>11372800</v>
      </c>
      <c r="G2471" s="5" t="n">
        <v>203.57</v>
      </c>
    </row>
    <row collapsed="false" customFormat="false" customHeight="false" hidden="false" ht="13.3" outlineLevel="0" r="2472">
      <c r="A2472" s="9" t="n">
        <v>40142</v>
      </c>
      <c r="B2472" s="5" t="n">
        <v>205.4</v>
      </c>
      <c r="C2472" s="5" t="n">
        <v>205.65</v>
      </c>
      <c r="D2472" s="5" t="n">
        <v>203.76</v>
      </c>
      <c r="E2472" s="5" t="n">
        <v>204.19</v>
      </c>
      <c r="F2472" s="5" t="n">
        <v>10230500</v>
      </c>
      <c r="G2472" s="5" t="n">
        <v>203.32</v>
      </c>
    </row>
    <row collapsed="false" customFormat="false" customHeight="false" hidden="false" ht="13.3" outlineLevel="0" r="2473">
      <c r="A2473" s="9" t="n">
        <v>40144</v>
      </c>
      <c r="B2473" s="5" t="n">
        <v>199.22</v>
      </c>
      <c r="C2473" s="5" t="n">
        <v>202.96</v>
      </c>
      <c r="D2473" s="5" t="n">
        <v>198.37</v>
      </c>
      <c r="E2473" s="5" t="n">
        <v>200.59</v>
      </c>
      <c r="F2473" s="5" t="n">
        <v>10544900</v>
      </c>
      <c r="G2473" s="5" t="n">
        <v>199.73</v>
      </c>
    </row>
    <row collapsed="false" customFormat="false" customHeight="false" hidden="false" ht="13.3" outlineLevel="0" r="2474">
      <c r="A2474" s="9" t="n">
        <v>40147</v>
      </c>
      <c r="B2474" s="5" t="n">
        <v>201.11</v>
      </c>
      <c r="C2474" s="5" t="n">
        <v>201.68</v>
      </c>
      <c r="D2474" s="5" t="n">
        <v>198.77</v>
      </c>
      <c r="E2474" s="5" t="n">
        <v>199.91</v>
      </c>
      <c r="F2474" s="5" t="n">
        <v>15173500</v>
      </c>
      <c r="G2474" s="5" t="n">
        <v>199.06</v>
      </c>
    </row>
    <row collapsed="false" customFormat="false" customHeight="false" hidden="false" ht="13.3" outlineLevel="0" r="2475">
      <c r="A2475" s="9" t="n">
        <v>40148</v>
      </c>
      <c r="B2475" s="5" t="n">
        <v>202.24</v>
      </c>
      <c r="C2475" s="5" t="n">
        <v>202.77</v>
      </c>
      <c r="D2475" s="5" t="n">
        <v>196.83</v>
      </c>
      <c r="E2475" s="5" t="n">
        <v>196.97</v>
      </c>
      <c r="F2475" s="5" t="n">
        <v>16634400</v>
      </c>
      <c r="G2475" s="5" t="n">
        <v>196.13</v>
      </c>
    </row>
    <row collapsed="false" customFormat="false" customHeight="false" hidden="false" ht="13.3" outlineLevel="0" r="2476">
      <c r="A2476" s="9" t="n">
        <v>40149</v>
      </c>
      <c r="B2476" s="5" t="n">
        <v>198.96</v>
      </c>
      <c r="C2476" s="5" t="n">
        <v>201.42</v>
      </c>
      <c r="D2476" s="5" t="n">
        <v>195.75</v>
      </c>
      <c r="E2476" s="5" t="n">
        <v>196.23</v>
      </c>
      <c r="F2476" s="5" t="n">
        <v>25545000</v>
      </c>
      <c r="G2476" s="5" t="n">
        <v>195.39</v>
      </c>
    </row>
    <row collapsed="false" customFormat="false" customHeight="false" hidden="false" ht="13.3" outlineLevel="0" r="2477">
      <c r="A2477" s="9" t="n">
        <v>40150</v>
      </c>
      <c r="B2477" s="5" t="n">
        <v>197.42</v>
      </c>
      <c r="C2477" s="5" t="n">
        <v>198.98</v>
      </c>
      <c r="D2477" s="5" t="n">
        <v>196.27</v>
      </c>
      <c r="E2477" s="5" t="n">
        <v>196.48</v>
      </c>
      <c r="F2477" s="5" t="n">
        <v>16025700</v>
      </c>
      <c r="G2477" s="5" t="n">
        <v>195.64</v>
      </c>
    </row>
    <row collapsed="false" customFormat="false" customHeight="false" hidden="false" ht="13.3" outlineLevel="0" r="2478">
      <c r="A2478" s="9" t="n">
        <v>40151</v>
      </c>
      <c r="B2478" s="5" t="n">
        <v>199.7</v>
      </c>
      <c r="C2478" s="5" t="n">
        <v>199.88</v>
      </c>
      <c r="D2478" s="5" t="n">
        <v>190.28</v>
      </c>
      <c r="E2478" s="5" t="n">
        <v>193.32</v>
      </c>
      <c r="F2478" s="5" t="n">
        <v>29531600</v>
      </c>
      <c r="G2478" s="5" t="n">
        <v>192.49</v>
      </c>
    </row>
    <row collapsed="false" customFormat="false" customHeight="false" hidden="false" ht="13.3" outlineLevel="0" r="2479">
      <c r="A2479" s="9" t="n">
        <v>40154</v>
      </c>
      <c r="B2479" s="5" t="n">
        <v>193.32</v>
      </c>
      <c r="C2479" s="5" t="n">
        <v>193.77</v>
      </c>
      <c r="D2479" s="5" t="n">
        <v>188.68</v>
      </c>
      <c r="E2479" s="5" t="n">
        <v>188.95</v>
      </c>
      <c r="F2479" s="5" t="n">
        <v>25527100</v>
      </c>
      <c r="G2479" s="5" t="n">
        <v>188.14</v>
      </c>
    </row>
    <row collapsed="false" customFormat="false" customHeight="false" hidden="false" ht="13.3" outlineLevel="0" r="2480">
      <c r="A2480" s="9" t="n">
        <v>40155</v>
      </c>
      <c r="B2480" s="5" t="n">
        <v>189.36</v>
      </c>
      <c r="C2480" s="5" t="n">
        <v>192.35</v>
      </c>
      <c r="D2480" s="5" t="n">
        <v>188.7</v>
      </c>
      <c r="E2480" s="5" t="n">
        <v>189.87</v>
      </c>
      <c r="F2480" s="5" t="n">
        <v>24657100</v>
      </c>
      <c r="G2480" s="5" t="n">
        <v>189.06</v>
      </c>
    </row>
    <row collapsed="false" customFormat="false" customHeight="false" hidden="false" ht="13.3" outlineLevel="0" r="2481">
      <c r="A2481" s="9" t="n">
        <v>40156</v>
      </c>
      <c r="B2481" s="5" t="n">
        <v>191.28</v>
      </c>
      <c r="C2481" s="5" t="n">
        <v>198.16</v>
      </c>
      <c r="D2481" s="5" t="n">
        <v>190.31</v>
      </c>
      <c r="E2481" s="5" t="n">
        <v>197.8</v>
      </c>
      <c r="F2481" s="5" t="n">
        <v>24456500</v>
      </c>
      <c r="G2481" s="5" t="n">
        <v>196.95</v>
      </c>
    </row>
    <row collapsed="false" customFormat="false" customHeight="false" hidden="false" ht="13.3" outlineLevel="0" r="2482">
      <c r="A2482" s="9" t="n">
        <v>40157</v>
      </c>
      <c r="B2482" s="5" t="n">
        <v>199.5</v>
      </c>
      <c r="C2482" s="5" t="n">
        <v>199.7</v>
      </c>
      <c r="D2482" s="5" t="n">
        <v>196.12</v>
      </c>
      <c r="E2482" s="5" t="n">
        <v>196.43</v>
      </c>
      <c r="F2482" s="5" t="n">
        <v>17488200</v>
      </c>
      <c r="G2482" s="5" t="n">
        <v>195.59</v>
      </c>
    </row>
    <row collapsed="false" customFormat="false" customHeight="false" hidden="false" ht="13.3" outlineLevel="0" r="2483">
      <c r="A2483" s="9" t="n">
        <v>40158</v>
      </c>
      <c r="B2483" s="5" t="n">
        <v>197.78</v>
      </c>
      <c r="C2483" s="5" t="n">
        <v>198</v>
      </c>
      <c r="D2483" s="5" t="n">
        <v>193.43</v>
      </c>
      <c r="E2483" s="5" t="n">
        <v>194.67</v>
      </c>
      <c r="F2483" s="5" t="n">
        <v>15349100</v>
      </c>
      <c r="G2483" s="5" t="n">
        <v>193.84</v>
      </c>
    </row>
    <row collapsed="false" customFormat="false" customHeight="false" hidden="false" ht="13.3" outlineLevel="0" r="2484">
      <c r="A2484" s="9" t="n">
        <v>40161</v>
      </c>
      <c r="B2484" s="5" t="n">
        <v>195.37</v>
      </c>
      <c r="C2484" s="5" t="n">
        <v>197.43</v>
      </c>
      <c r="D2484" s="5" t="n">
        <v>192.56</v>
      </c>
      <c r="E2484" s="5" t="n">
        <v>196.98</v>
      </c>
      <c r="F2484" s="5" t="n">
        <v>17706800</v>
      </c>
      <c r="G2484" s="5" t="n">
        <v>196.14</v>
      </c>
    </row>
    <row collapsed="false" customFormat="false" customHeight="false" hidden="false" ht="13.3" outlineLevel="0" r="2485">
      <c r="A2485" s="9" t="n">
        <v>40162</v>
      </c>
      <c r="B2485" s="5" t="n">
        <v>195.83</v>
      </c>
      <c r="C2485" s="5" t="n">
        <v>197.51</v>
      </c>
      <c r="D2485" s="5" t="n">
        <v>193.27</v>
      </c>
      <c r="E2485" s="5" t="n">
        <v>194.17</v>
      </c>
      <c r="F2485" s="5" t="n">
        <v>14980700</v>
      </c>
      <c r="G2485" s="5" t="n">
        <v>193.34</v>
      </c>
    </row>
    <row collapsed="false" customFormat="false" customHeight="false" hidden="false" ht="13.3" outlineLevel="0" r="2486">
      <c r="A2486" s="9" t="n">
        <v>40163</v>
      </c>
      <c r="B2486" s="5" t="n">
        <v>195.1</v>
      </c>
      <c r="C2486" s="5" t="n">
        <v>196.5</v>
      </c>
      <c r="D2486" s="5" t="n">
        <v>194.55</v>
      </c>
      <c r="E2486" s="5" t="n">
        <v>195.03</v>
      </c>
      <c r="F2486" s="5" t="n">
        <v>12606600</v>
      </c>
      <c r="G2486" s="5" t="n">
        <v>194.2</v>
      </c>
    </row>
    <row collapsed="false" customFormat="false" customHeight="false" hidden="false" ht="13.3" outlineLevel="0" r="2487">
      <c r="A2487" s="9" t="n">
        <v>40164</v>
      </c>
      <c r="B2487" s="5" t="n">
        <v>194.26</v>
      </c>
      <c r="C2487" s="5" t="n">
        <v>195</v>
      </c>
      <c r="D2487" s="5" t="n">
        <v>191</v>
      </c>
      <c r="E2487" s="5" t="n">
        <v>191.86</v>
      </c>
      <c r="F2487" s="5" t="n">
        <v>13887100</v>
      </c>
      <c r="G2487" s="5" t="n">
        <v>191.04</v>
      </c>
    </row>
    <row collapsed="false" customFormat="false" customHeight="false" hidden="false" ht="13.3" outlineLevel="0" r="2488">
      <c r="A2488" s="9" t="n">
        <v>40165</v>
      </c>
      <c r="B2488" s="5" t="n">
        <v>193.17</v>
      </c>
      <c r="C2488" s="5" t="n">
        <v>195.5</v>
      </c>
      <c r="D2488" s="5" t="n">
        <v>192.6</v>
      </c>
      <c r="E2488" s="5" t="n">
        <v>195.43</v>
      </c>
      <c r="F2488" s="5" t="n">
        <v>21741800</v>
      </c>
      <c r="G2488" s="5" t="n">
        <v>194.59</v>
      </c>
    </row>
    <row collapsed="false" customFormat="false" customHeight="false" hidden="false" ht="13.3" outlineLevel="0" r="2489">
      <c r="A2489" s="9" t="n">
        <v>40168</v>
      </c>
      <c r="B2489" s="5" t="n">
        <v>196.05</v>
      </c>
      <c r="C2489" s="5" t="n">
        <v>199.75</v>
      </c>
      <c r="D2489" s="5" t="n">
        <v>195.67</v>
      </c>
      <c r="E2489" s="5" t="n">
        <v>198.23</v>
      </c>
      <c r="F2489" s="5" t="n">
        <v>21853800</v>
      </c>
      <c r="G2489" s="5" t="n">
        <v>197.38</v>
      </c>
    </row>
    <row collapsed="false" customFormat="false" customHeight="false" hidden="false" ht="13.3" outlineLevel="0" r="2490">
      <c r="A2490" s="9" t="n">
        <v>40169</v>
      </c>
      <c r="B2490" s="5" t="n">
        <v>199.44</v>
      </c>
      <c r="C2490" s="5" t="n">
        <v>200.85</v>
      </c>
      <c r="D2490" s="5" t="n">
        <v>198.66</v>
      </c>
      <c r="E2490" s="5" t="n">
        <v>200.36</v>
      </c>
      <c r="F2490" s="5" t="n">
        <v>12482700</v>
      </c>
      <c r="G2490" s="5" t="n">
        <v>199.5</v>
      </c>
    </row>
    <row collapsed="false" customFormat="false" customHeight="false" hidden="false" ht="13.3" outlineLevel="0" r="2491">
      <c r="A2491" s="9" t="n">
        <v>40170</v>
      </c>
      <c r="B2491" s="5" t="n">
        <v>201.2</v>
      </c>
      <c r="C2491" s="5" t="n">
        <v>202.38</v>
      </c>
      <c r="D2491" s="5" t="n">
        <v>200.81</v>
      </c>
      <c r="E2491" s="5" t="n">
        <v>202.1</v>
      </c>
      <c r="F2491" s="5" t="n">
        <v>12340200</v>
      </c>
      <c r="G2491" s="5" t="n">
        <v>201.24</v>
      </c>
    </row>
    <row collapsed="false" customFormat="false" customHeight="false" hidden="false" ht="13.3" outlineLevel="0" r="2492">
      <c r="A2492" s="9" t="n">
        <v>40171</v>
      </c>
      <c r="B2492" s="5" t="n">
        <v>203.55</v>
      </c>
      <c r="C2492" s="5" t="n">
        <v>209.35</v>
      </c>
      <c r="D2492" s="5" t="n">
        <v>203.35</v>
      </c>
      <c r="E2492" s="5" t="n">
        <v>209.04</v>
      </c>
      <c r="F2492" s="5" t="n">
        <v>17888900</v>
      </c>
      <c r="G2492" s="5" t="n">
        <v>208.15</v>
      </c>
    </row>
    <row collapsed="false" customFormat="false" customHeight="false" hidden="false" ht="13.3" outlineLevel="0" r="2493">
      <c r="A2493" s="9" t="n">
        <v>40175</v>
      </c>
      <c r="B2493" s="5" t="n">
        <v>211.72</v>
      </c>
      <c r="C2493" s="5" t="n">
        <v>213.95</v>
      </c>
      <c r="D2493" s="5" t="n">
        <v>209.61</v>
      </c>
      <c r="E2493" s="5" t="n">
        <v>211.61</v>
      </c>
      <c r="F2493" s="5" t="n">
        <v>23020200</v>
      </c>
      <c r="G2493" s="5" t="n">
        <v>210.71</v>
      </c>
    </row>
    <row collapsed="false" customFormat="false" customHeight="false" hidden="false" ht="13.3" outlineLevel="0" r="2494">
      <c r="A2494" s="9" t="n">
        <v>40176</v>
      </c>
      <c r="B2494" s="5" t="n">
        <v>212.63</v>
      </c>
      <c r="C2494" s="5" t="n">
        <v>212.72</v>
      </c>
      <c r="D2494" s="5" t="n">
        <v>208.73</v>
      </c>
      <c r="E2494" s="5" t="n">
        <v>209.1</v>
      </c>
      <c r="F2494" s="5" t="n">
        <v>15900200</v>
      </c>
      <c r="G2494" s="5" t="n">
        <v>208.21</v>
      </c>
    </row>
    <row collapsed="false" customFormat="false" customHeight="false" hidden="false" ht="13.3" outlineLevel="0" r="2495">
      <c r="A2495" s="9" t="n">
        <v>40177</v>
      </c>
      <c r="B2495" s="5" t="n">
        <v>208.83</v>
      </c>
      <c r="C2495" s="5" t="n">
        <v>212</v>
      </c>
      <c r="D2495" s="5" t="n">
        <v>208.31</v>
      </c>
      <c r="E2495" s="5" t="n">
        <v>211.64</v>
      </c>
      <c r="F2495" s="5" t="n">
        <v>14717300</v>
      </c>
      <c r="G2495" s="5" t="n">
        <v>210.74</v>
      </c>
    </row>
    <row collapsed="false" customFormat="false" customHeight="false" hidden="false" ht="13.3" outlineLevel="0" r="2496">
      <c r="A2496" s="9" t="n">
        <v>40178</v>
      </c>
      <c r="B2496" s="5" t="n">
        <v>213.13</v>
      </c>
      <c r="C2496" s="5" t="n">
        <v>213.35</v>
      </c>
      <c r="D2496" s="5" t="n">
        <v>210.56</v>
      </c>
      <c r="E2496" s="5" t="n">
        <v>210.73</v>
      </c>
      <c r="F2496" s="5" t="n">
        <v>12586100</v>
      </c>
      <c r="G2496" s="5" t="n">
        <v>209.83</v>
      </c>
    </row>
    <row collapsed="false" customFormat="false" customHeight="false" hidden="false" ht="13.3" outlineLevel="0" r="2497">
      <c r="A2497" s="9" t="n">
        <v>40182</v>
      </c>
      <c r="B2497" s="5" t="n">
        <v>213.43</v>
      </c>
      <c r="C2497" s="5" t="n">
        <v>214.5</v>
      </c>
      <c r="D2497" s="5" t="n">
        <v>212.38</v>
      </c>
      <c r="E2497" s="5" t="n">
        <v>214.01</v>
      </c>
      <c r="F2497" s="5" t="n">
        <v>17633200</v>
      </c>
      <c r="G2497" s="5" t="n">
        <v>213.1</v>
      </c>
    </row>
    <row collapsed="false" customFormat="false" customHeight="false" hidden="false" ht="13.3" outlineLevel="0" r="2498">
      <c r="A2498" s="9" t="n">
        <v>40183</v>
      </c>
      <c r="B2498" s="5" t="n">
        <v>214.6</v>
      </c>
      <c r="C2498" s="5" t="n">
        <v>215.59</v>
      </c>
      <c r="D2498" s="5" t="n">
        <v>213.25</v>
      </c>
      <c r="E2498" s="5" t="n">
        <v>214.38</v>
      </c>
      <c r="F2498" s="5" t="n">
        <v>21496600</v>
      </c>
      <c r="G2498" s="5" t="n">
        <v>213.46</v>
      </c>
    </row>
    <row collapsed="false" customFormat="false" customHeight="false" hidden="false" ht="13.3" outlineLevel="0" r="2499">
      <c r="A2499" s="9" t="n">
        <v>40184</v>
      </c>
      <c r="B2499" s="5" t="n">
        <v>214.38</v>
      </c>
      <c r="C2499" s="5" t="n">
        <v>215.23</v>
      </c>
      <c r="D2499" s="5" t="n">
        <v>210.75</v>
      </c>
      <c r="E2499" s="5" t="n">
        <v>210.97</v>
      </c>
      <c r="F2499" s="5" t="n">
        <v>19720000</v>
      </c>
      <c r="G2499" s="5" t="n">
        <v>210.07</v>
      </c>
    </row>
    <row collapsed="false" customFormat="false" customHeight="false" hidden="false" ht="13.3" outlineLevel="0" r="2500">
      <c r="A2500" s="9" t="n">
        <v>40185</v>
      </c>
      <c r="B2500" s="5" t="n">
        <v>211.75</v>
      </c>
      <c r="C2500" s="5" t="n">
        <v>212</v>
      </c>
      <c r="D2500" s="5" t="n">
        <v>209.05</v>
      </c>
      <c r="E2500" s="5" t="n">
        <v>210.58</v>
      </c>
      <c r="F2500" s="5" t="n">
        <v>17040400</v>
      </c>
      <c r="G2500" s="5" t="n">
        <v>209.68</v>
      </c>
    </row>
    <row collapsed="false" customFormat="false" customHeight="false" hidden="false" ht="13.3" outlineLevel="0" r="2501">
      <c r="A2501" s="9" t="n">
        <v>40186</v>
      </c>
      <c r="B2501" s="5" t="n">
        <v>210.3</v>
      </c>
      <c r="C2501" s="5" t="n">
        <v>212</v>
      </c>
      <c r="D2501" s="5" t="n">
        <v>209.06</v>
      </c>
      <c r="E2501" s="5" t="n">
        <v>211.98</v>
      </c>
      <c r="F2501" s="5" t="n">
        <v>15986100</v>
      </c>
      <c r="G2501" s="5" t="n">
        <v>211.07</v>
      </c>
    </row>
    <row collapsed="false" customFormat="false" customHeight="false" hidden="false" ht="13.3" outlineLevel="0" r="2502">
      <c r="A2502" s="9" t="n">
        <v>40189</v>
      </c>
      <c r="B2502" s="5" t="n">
        <v>212.8</v>
      </c>
      <c r="C2502" s="5" t="n">
        <v>213</v>
      </c>
      <c r="D2502" s="5" t="n">
        <v>208.45</v>
      </c>
      <c r="E2502" s="5" t="n">
        <v>210.11</v>
      </c>
      <c r="F2502" s="5" t="n">
        <v>16508200</v>
      </c>
      <c r="G2502" s="5" t="n">
        <v>209.21</v>
      </c>
    </row>
    <row collapsed="false" customFormat="false" customHeight="false" hidden="false" ht="13.3" outlineLevel="0" r="2503">
      <c r="A2503" s="9" t="n">
        <v>40190</v>
      </c>
      <c r="B2503" s="5" t="n">
        <v>209.19</v>
      </c>
      <c r="C2503" s="5" t="n">
        <v>209.77</v>
      </c>
      <c r="D2503" s="5" t="n">
        <v>206.42</v>
      </c>
      <c r="E2503" s="5" t="n">
        <v>207.72</v>
      </c>
      <c r="F2503" s="5" t="n">
        <v>21230700</v>
      </c>
      <c r="G2503" s="5" t="n">
        <v>206.83</v>
      </c>
    </row>
    <row collapsed="false" customFormat="false" customHeight="false" hidden="false" ht="13.3" outlineLevel="0" r="2504">
      <c r="A2504" s="9" t="n">
        <v>40191</v>
      </c>
      <c r="B2504" s="5" t="n">
        <v>207.87</v>
      </c>
      <c r="C2504" s="5" t="n">
        <v>210.93</v>
      </c>
      <c r="D2504" s="5" t="n">
        <v>204.1</v>
      </c>
      <c r="E2504" s="5" t="n">
        <v>210.65</v>
      </c>
      <c r="F2504" s="5" t="n">
        <v>21639000</v>
      </c>
      <c r="G2504" s="5" t="n">
        <v>209.75</v>
      </c>
    </row>
    <row collapsed="false" customFormat="false" customHeight="false" hidden="false" ht="13.3" outlineLevel="0" r="2505">
      <c r="A2505" s="9" t="n">
        <v>40192</v>
      </c>
      <c r="B2505" s="5" t="n">
        <v>210.11</v>
      </c>
      <c r="C2505" s="5" t="n">
        <v>210.46</v>
      </c>
      <c r="D2505" s="5" t="n">
        <v>209.02</v>
      </c>
      <c r="E2505" s="5" t="n">
        <v>209.43</v>
      </c>
      <c r="F2505" s="5" t="n">
        <v>15460500</v>
      </c>
      <c r="G2505" s="5" t="n">
        <v>208.53</v>
      </c>
    </row>
    <row collapsed="false" customFormat="false" customHeight="false" hidden="false" ht="13.3" outlineLevel="0" r="2506">
      <c r="A2506" s="9" t="n">
        <v>40193</v>
      </c>
      <c r="B2506" s="5" t="n">
        <v>210.93</v>
      </c>
      <c r="C2506" s="5" t="n">
        <v>211.6</v>
      </c>
      <c r="D2506" s="5" t="n">
        <v>205.87</v>
      </c>
      <c r="E2506" s="5" t="n">
        <v>205.93</v>
      </c>
      <c r="F2506" s="5" t="n">
        <v>21216700</v>
      </c>
      <c r="G2506" s="5" t="n">
        <v>205.05</v>
      </c>
    </row>
    <row collapsed="false" customFormat="false" customHeight="false" hidden="false" ht="13.3" outlineLevel="0" r="2507">
      <c r="A2507" s="9" t="n">
        <v>40197</v>
      </c>
      <c r="B2507" s="5" t="n">
        <v>208.33</v>
      </c>
      <c r="C2507" s="5" t="n">
        <v>215.19</v>
      </c>
      <c r="D2507" s="5" t="n">
        <v>207.24</v>
      </c>
      <c r="E2507" s="5" t="n">
        <v>215.04</v>
      </c>
      <c r="F2507" s="5" t="n">
        <v>26071700</v>
      </c>
      <c r="G2507" s="5" t="n">
        <v>214.12</v>
      </c>
    </row>
    <row collapsed="false" customFormat="false" customHeight="false" hidden="false" ht="13.3" outlineLevel="0" r="2508">
      <c r="A2508" s="9" t="n">
        <v>40198</v>
      </c>
      <c r="B2508" s="5" t="n">
        <v>214.91</v>
      </c>
      <c r="C2508" s="5" t="n">
        <v>215.55</v>
      </c>
      <c r="D2508" s="5" t="n">
        <v>209.5</v>
      </c>
      <c r="E2508" s="5" t="n">
        <v>211.73</v>
      </c>
      <c r="F2508" s="5" t="n">
        <v>21862600</v>
      </c>
      <c r="G2508" s="5" t="n">
        <v>210.82</v>
      </c>
    </row>
    <row collapsed="false" customFormat="false" customHeight="false" hidden="false" ht="13.3" outlineLevel="0" r="2509">
      <c r="A2509" s="9" t="n">
        <v>40199</v>
      </c>
      <c r="B2509" s="5" t="n">
        <v>212.08</v>
      </c>
      <c r="C2509" s="5" t="n">
        <v>213.31</v>
      </c>
      <c r="D2509" s="5" t="n">
        <v>207.21</v>
      </c>
      <c r="E2509" s="5" t="n">
        <v>208.07</v>
      </c>
      <c r="F2509" s="5" t="n">
        <v>21719800</v>
      </c>
      <c r="G2509" s="5" t="n">
        <v>207.18</v>
      </c>
    </row>
    <row collapsed="false" customFormat="false" customHeight="false" hidden="false" ht="13.3" outlineLevel="0" r="2510">
      <c r="A2510" s="9" t="n">
        <v>40200</v>
      </c>
      <c r="B2510" s="5" t="n">
        <v>206.78</v>
      </c>
      <c r="C2510" s="5" t="n">
        <v>207.5</v>
      </c>
      <c r="D2510" s="5" t="n">
        <v>197.16</v>
      </c>
      <c r="E2510" s="5" t="n">
        <v>197.75</v>
      </c>
      <c r="F2510" s="5" t="n">
        <v>31491700</v>
      </c>
      <c r="G2510" s="5" t="n">
        <v>196.9</v>
      </c>
    </row>
    <row collapsed="false" customFormat="false" customHeight="false" hidden="false" ht="13.3" outlineLevel="0" r="2511">
      <c r="A2511" s="9" t="n">
        <v>40203</v>
      </c>
      <c r="B2511" s="5" t="n">
        <v>202.51</v>
      </c>
      <c r="C2511" s="5" t="n">
        <v>204.7</v>
      </c>
      <c r="D2511" s="5" t="n">
        <v>200.19</v>
      </c>
      <c r="E2511" s="5" t="n">
        <v>203.07</v>
      </c>
      <c r="F2511" s="5" t="n">
        <v>38060700</v>
      </c>
      <c r="G2511" s="5" t="n">
        <v>202.2</v>
      </c>
    </row>
    <row collapsed="false" customFormat="false" customHeight="false" hidden="false" ht="13.3" outlineLevel="0" r="2512">
      <c r="A2512" s="9" t="n">
        <v>40204</v>
      </c>
      <c r="B2512" s="5" t="n">
        <v>205.95</v>
      </c>
      <c r="C2512" s="5" t="n">
        <v>213.71</v>
      </c>
      <c r="D2512" s="5" t="n">
        <v>202.58</v>
      </c>
      <c r="E2512" s="5" t="n">
        <v>205.94</v>
      </c>
      <c r="F2512" s="5" t="n">
        <v>66682500</v>
      </c>
      <c r="G2512" s="5" t="n">
        <v>205.06</v>
      </c>
    </row>
    <row collapsed="false" customFormat="false" customHeight="false" hidden="false" ht="13.3" outlineLevel="0" r="2513">
      <c r="A2513" s="9" t="n">
        <v>40205</v>
      </c>
      <c r="B2513" s="5" t="n">
        <v>206.85</v>
      </c>
      <c r="C2513" s="5" t="n">
        <v>210.58</v>
      </c>
      <c r="D2513" s="5" t="n">
        <v>199.53</v>
      </c>
      <c r="E2513" s="5" t="n">
        <v>207.88</v>
      </c>
      <c r="F2513" s="5" t="n">
        <v>61520300</v>
      </c>
      <c r="G2513" s="5" t="n">
        <v>206.99</v>
      </c>
    </row>
    <row collapsed="false" customFormat="false" customHeight="false" hidden="false" ht="13.3" outlineLevel="0" r="2514">
      <c r="A2514" s="9" t="n">
        <v>40206</v>
      </c>
      <c r="B2514" s="5" t="n">
        <v>204.93</v>
      </c>
      <c r="C2514" s="5" t="n">
        <v>205.5</v>
      </c>
      <c r="D2514" s="5" t="n">
        <v>198.7</v>
      </c>
      <c r="E2514" s="5" t="n">
        <v>199.29</v>
      </c>
      <c r="F2514" s="5" t="n">
        <v>41910800</v>
      </c>
      <c r="G2514" s="5" t="n">
        <v>198.44</v>
      </c>
    </row>
    <row collapsed="false" customFormat="false" customHeight="false" hidden="false" ht="13.3" outlineLevel="0" r="2515">
      <c r="A2515" s="9" t="n">
        <v>40207</v>
      </c>
      <c r="B2515" s="5" t="n">
        <v>201.08</v>
      </c>
      <c r="C2515" s="5" t="n">
        <v>202.2</v>
      </c>
      <c r="D2515" s="5" t="n">
        <v>190.25</v>
      </c>
      <c r="E2515" s="5" t="n">
        <v>192.06</v>
      </c>
      <c r="F2515" s="5" t="n">
        <v>44498300</v>
      </c>
      <c r="G2515" s="5" t="n">
        <v>191.24</v>
      </c>
    </row>
    <row collapsed="false" customFormat="false" customHeight="false" hidden="false" ht="13.3" outlineLevel="0" r="2516">
      <c r="A2516" s="9" t="n">
        <v>40210</v>
      </c>
      <c r="B2516" s="5" t="n">
        <v>192.37</v>
      </c>
      <c r="C2516" s="5" t="n">
        <v>196</v>
      </c>
      <c r="D2516" s="5" t="n">
        <v>191.3</v>
      </c>
      <c r="E2516" s="5" t="n">
        <v>194.73</v>
      </c>
      <c r="F2516" s="5" t="n">
        <v>26781300</v>
      </c>
      <c r="G2516" s="5" t="n">
        <v>193.9</v>
      </c>
    </row>
    <row collapsed="false" customFormat="false" customHeight="false" hidden="false" ht="13.3" outlineLevel="0" r="2517">
      <c r="A2517" s="9" t="n">
        <v>40211</v>
      </c>
      <c r="B2517" s="5" t="n">
        <v>195.91</v>
      </c>
      <c r="C2517" s="5" t="n">
        <v>196.32</v>
      </c>
      <c r="D2517" s="5" t="n">
        <v>193.38</v>
      </c>
      <c r="E2517" s="5" t="n">
        <v>195.86</v>
      </c>
      <c r="F2517" s="5" t="n">
        <v>24940800</v>
      </c>
      <c r="G2517" s="5" t="n">
        <v>195.02</v>
      </c>
    </row>
    <row collapsed="false" customFormat="false" customHeight="false" hidden="false" ht="13.3" outlineLevel="0" r="2518">
      <c r="A2518" s="9" t="n">
        <v>40212</v>
      </c>
      <c r="B2518" s="5" t="n">
        <v>195.17</v>
      </c>
      <c r="C2518" s="5" t="n">
        <v>200.2</v>
      </c>
      <c r="D2518" s="5" t="n">
        <v>194.42</v>
      </c>
      <c r="E2518" s="5" t="n">
        <v>199.23</v>
      </c>
      <c r="F2518" s="5" t="n">
        <v>21976000</v>
      </c>
      <c r="G2518" s="5" t="n">
        <v>198.38</v>
      </c>
    </row>
    <row collapsed="false" customFormat="false" customHeight="false" hidden="false" ht="13.3" outlineLevel="0" r="2519">
      <c r="A2519" s="9" t="n">
        <v>40213</v>
      </c>
      <c r="B2519" s="5" t="n">
        <v>196.73</v>
      </c>
      <c r="C2519" s="5" t="n">
        <v>198.37</v>
      </c>
      <c r="D2519" s="5" t="n">
        <v>191.57</v>
      </c>
      <c r="E2519" s="5" t="n">
        <v>192.05</v>
      </c>
      <c r="F2519" s="5" t="n">
        <v>27059000</v>
      </c>
      <c r="G2519" s="5" t="n">
        <v>191.23</v>
      </c>
    </row>
    <row collapsed="false" customFormat="false" customHeight="false" hidden="false" ht="13.3" outlineLevel="0" r="2520">
      <c r="A2520" s="9" t="n">
        <v>40214</v>
      </c>
      <c r="B2520" s="5" t="n">
        <v>192.63</v>
      </c>
      <c r="C2520" s="5" t="n">
        <v>196</v>
      </c>
      <c r="D2520" s="5" t="n">
        <v>190.85</v>
      </c>
      <c r="E2520" s="5" t="n">
        <v>195.46</v>
      </c>
      <c r="F2520" s="5" t="n">
        <v>30368100</v>
      </c>
      <c r="G2520" s="5" t="n">
        <v>194.62</v>
      </c>
    </row>
    <row collapsed="false" customFormat="false" customHeight="false" hidden="false" ht="13.3" outlineLevel="0" r="2521">
      <c r="A2521" s="9" t="n">
        <v>40217</v>
      </c>
      <c r="B2521" s="5" t="n">
        <v>195.69</v>
      </c>
      <c r="C2521" s="5" t="n">
        <v>197.88</v>
      </c>
      <c r="D2521" s="5" t="n">
        <v>194</v>
      </c>
      <c r="E2521" s="5" t="n">
        <v>194.12</v>
      </c>
      <c r="F2521" s="5" t="n">
        <v>17081100</v>
      </c>
      <c r="G2521" s="5" t="n">
        <v>193.29</v>
      </c>
    </row>
    <row collapsed="false" customFormat="false" customHeight="false" hidden="false" ht="13.3" outlineLevel="0" r="2522">
      <c r="A2522" s="9" t="n">
        <v>40218</v>
      </c>
      <c r="B2522" s="5" t="n">
        <v>196.42</v>
      </c>
      <c r="C2522" s="5" t="n">
        <v>197.5</v>
      </c>
      <c r="D2522" s="5" t="n">
        <v>194.75</v>
      </c>
      <c r="E2522" s="5" t="n">
        <v>196.19</v>
      </c>
      <c r="F2522" s="5" t="n">
        <v>22603100</v>
      </c>
      <c r="G2522" s="5" t="n">
        <v>195.35</v>
      </c>
    </row>
    <row collapsed="false" customFormat="false" customHeight="false" hidden="false" ht="13.3" outlineLevel="0" r="2523">
      <c r="A2523" s="9" t="n">
        <v>40219</v>
      </c>
      <c r="B2523" s="5" t="n">
        <v>195.89</v>
      </c>
      <c r="C2523" s="5" t="n">
        <v>196.6</v>
      </c>
      <c r="D2523" s="5" t="n">
        <v>194.26</v>
      </c>
      <c r="E2523" s="5" t="n">
        <v>195.12</v>
      </c>
      <c r="F2523" s="5" t="n">
        <v>13227200</v>
      </c>
      <c r="G2523" s="5" t="n">
        <v>194.29</v>
      </c>
    </row>
    <row collapsed="false" customFormat="false" customHeight="false" hidden="false" ht="13.3" outlineLevel="0" r="2524">
      <c r="A2524" s="9" t="n">
        <v>40220</v>
      </c>
      <c r="B2524" s="5" t="n">
        <v>194.88</v>
      </c>
      <c r="C2524" s="5" t="n">
        <v>199.75</v>
      </c>
      <c r="D2524" s="5" t="n">
        <v>194.06</v>
      </c>
      <c r="E2524" s="5" t="n">
        <v>198.67</v>
      </c>
      <c r="F2524" s="5" t="n">
        <v>19655200</v>
      </c>
      <c r="G2524" s="5" t="n">
        <v>197.82</v>
      </c>
    </row>
    <row collapsed="false" customFormat="false" customHeight="false" hidden="false" ht="13.3" outlineLevel="0" r="2525">
      <c r="A2525" s="9" t="n">
        <v>40221</v>
      </c>
      <c r="B2525" s="5" t="n">
        <v>198.11</v>
      </c>
      <c r="C2525" s="5" t="n">
        <v>201.64</v>
      </c>
      <c r="D2525" s="5" t="n">
        <v>195.5</v>
      </c>
      <c r="E2525" s="5" t="n">
        <v>200.38</v>
      </c>
      <c r="F2525" s="5" t="n">
        <v>23409600</v>
      </c>
      <c r="G2525" s="5" t="n">
        <v>199.52</v>
      </c>
    </row>
    <row collapsed="false" customFormat="false" customHeight="false" hidden="false" ht="13.3" outlineLevel="0" r="2526">
      <c r="A2526" s="9" t="n">
        <v>40225</v>
      </c>
      <c r="B2526" s="5" t="n">
        <v>201.94</v>
      </c>
      <c r="C2526" s="5" t="n">
        <v>203.69</v>
      </c>
      <c r="D2526" s="5" t="n">
        <v>201.52</v>
      </c>
      <c r="E2526" s="5" t="n">
        <v>203.4</v>
      </c>
      <c r="F2526" s="5" t="n">
        <v>19419200</v>
      </c>
      <c r="G2526" s="5" t="n">
        <v>202.53</v>
      </c>
    </row>
    <row collapsed="false" customFormat="false" customHeight="false" hidden="false" ht="13.3" outlineLevel="0" r="2527">
      <c r="A2527" s="9" t="n">
        <v>40226</v>
      </c>
      <c r="B2527" s="5" t="n">
        <v>204.19</v>
      </c>
      <c r="C2527" s="5" t="n">
        <v>204.31</v>
      </c>
      <c r="D2527" s="5" t="n">
        <v>200.86</v>
      </c>
      <c r="E2527" s="5" t="n">
        <v>202.55</v>
      </c>
      <c r="F2527" s="5" t="n">
        <v>15585600</v>
      </c>
      <c r="G2527" s="5" t="n">
        <v>201.68</v>
      </c>
    </row>
    <row collapsed="false" customFormat="false" customHeight="false" hidden="false" ht="13.3" outlineLevel="0" r="2528">
      <c r="A2528" s="9" t="n">
        <v>40227</v>
      </c>
      <c r="B2528" s="5" t="n">
        <v>201.63</v>
      </c>
      <c r="C2528" s="5" t="n">
        <v>203.89</v>
      </c>
      <c r="D2528" s="5" t="n">
        <v>200.92</v>
      </c>
      <c r="E2528" s="5" t="n">
        <v>202.93</v>
      </c>
      <c r="F2528" s="5" t="n">
        <v>15100900</v>
      </c>
      <c r="G2528" s="5" t="n">
        <v>202.06</v>
      </c>
    </row>
    <row collapsed="false" customFormat="false" customHeight="false" hidden="false" ht="13.3" outlineLevel="0" r="2529">
      <c r="A2529" s="9" t="n">
        <v>40228</v>
      </c>
      <c r="B2529" s="5" t="n">
        <v>201.86</v>
      </c>
      <c r="C2529" s="5" t="n">
        <v>203.2</v>
      </c>
      <c r="D2529" s="5" t="n">
        <v>201.11</v>
      </c>
      <c r="E2529" s="5" t="n">
        <v>201.67</v>
      </c>
      <c r="F2529" s="5" t="n">
        <v>14838200</v>
      </c>
      <c r="G2529" s="5" t="n">
        <v>200.81</v>
      </c>
    </row>
    <row collapsed="false" customFormat="false" customHeight="false" hidden="false" ht="13.3" outlineLevel="0" r="2530">
      <c r="A2530" s="9" t="n">
        <v>40231</v>
      </c>
      <c r="B2530" s="5" t="n">
        <v>202.34</v>
      </c>
      <c r="C2530" s="5" t="n">
        <v>202.5</v>
      </c>
      <c r="D2530" s="5" t="n">
        <v>199.19</v>
      </c>
      <c r="E2530" s="5" t="n">
        <v>200.42</v>
      </c>
      <c r="F2530" s="5" t="n">
        <v>13948700</v>
      </c>
      <c r="G2530" s="5" t="n">
        <v>199.56</v>
      </c>
    </row>
    <row collapsed="false" customFormat="false" customHeight="false" hidden="false" ht="13.3" outlineLevel="0" r="2531">
      <c r="A2531" s="9" t="n">
        <v>40232</v>
      </c>
      <c r="B2531" s="5" t="n">
        <v>200</v>
      </c>
      <c r="C2531" s="5" t="n">
        <v>201.33</v>
      </c>
      <c r="D2531" s="5" t="n">
        <v>195.71</v>
      </c>
      <c r="E2531" s="5" t="n">
        <v>197.06</v>
      </c>
      <c r="F2531" s="5" t="n">
        <v>20539100</v>
      </c>
      <c r="G2531" s="5" t="n">
        <v>196.22</v>
      </c>
    </row>
    <row collapsed="false" customFormat="false" customHeight="false" hidden="false" ht="13.3" outlineLevel="0" r="2532">
      <c r="A2532" s="9" t="n">
        <v>40233</v>
      </c>
      <c r="B2532" s="5" t="n">
        <v>198.23</v>
      </c>
      <c r="C2532" s="5" t="n">
        <v>201.44</v>
      </c>
      <c r="D2532" s="5" t="n">
        <v>197.84</v>
      </c>
      <c r="E2532" s="5" t="n">
        <v>200.66</v>
      </c>
      <c r="F2532" s="5" t="n">
        <v>16448800</v>
      </c>
      <c r="G2532" s="5" t="n">
        <v>199.8</v>
      </c>
    </row>
    <row collapsed="false" customFormat="false" customHeight="false" hidden="false" ht="13.3" outlineLevel="0" r="2533">
      <c r="A2533" s="9" t="n">
        <v>40234</v>
      </c>
      <c r="B2533" s="5" t="n">
        <v>197.38</v>
      </c>
      <c r="C2533" s="5" t="n">
        <v>202.86</v>
      </c>
      <c r="D2533" s="5" t="n">
        <v>196.89</v>
      </c>
      <c r="E2533" s="5" t="n">
        <v>202</v>
      </c>
      <c r="F2533" s="5" t="n">
        <v>23754500</v>
      </c>
      <c r="G2533" s="5" t="n">
        <v>201.14</v>
      </c>
    </row>
    <row collapsed="false" customFormat="false" customHeight="false" hidden="false" ht="13.3" outlineLevel="0" r="2534">
      <c r="A2534" s="9" t="n">
        <v>40235</v>
      </c>
      <c r="B2534" s="5" t="n">
        <v>202.38</v>
      </c>
      <c r="C2534" s="5" t="n">
        <v>205.17</v>
      </c>
      <c r="D2534" s="5" t="n">
        <v>202</v>
      </c>
      <c r="E2534" s="5" t="n">
        <v>204.62</v>
      </c>
      <c r="F2534" s="5" t="n">
        <v>18123600</v>
      </c>
      <c r="G2534" s="5" t="n">
        <v>203.75</v>
      </c>
    </row>
    <row collapsed="false" customFormat="false" customHeight="false" hidden="false" ht="13.3" outlineLevel="0" r="2535">
      <c r="A2535" s="9" t="n">
        <v>40238</v>
      </c>
      <c r="B2535" s="5" t="n">
        <v>205.75</v>
      </c>
      <c r="C2535" s="5" t="n">
        <v>209.5</v>
      </c>
      <c r="D2535" s="5" t="n">
        <v>205.45</v>
      </c>
      <c r="E2535" s="5" t="n">
        <v>208.99</v>
      </c>
      <c r="F2535" s="5" t="n">
        <v>19646200</v>
      </c>
      <c r="G2535" s="5" t="n">
        <v>208.1</v>
      </c>
    </row>
    <row collapsed="false" customFormat="false" customHeight="false" hidden="false" ht="13.3" outlineLevel="0" r="2536">
      <c r="A2536" s="9" t="n">
        <v>40239</v>
      </c>
      <c r="B2536" s="5" t="n">
        <v>209.93</v>
      </c>
      <c r="C2536" s="5" t="n">
        <v>210.83</v>
      </c>
      <c r="D2536" s="5" t="n">
        <v>207.74</v>
      </c>
      <c r="E2536" s="5" t="n">
        <v>208.85</v>
      </c>
      <c r="F2536" s="5" t="n">
        <v>20233800</v>
      </c>
      <c r="G2536" s="5" t="n">
        <v>207.96</v>
      </c>
    </row>
    <row collapsed="false" customFormat="false" customHeight="false" hidden="false" ht="13.3" outlineLevel="0" r="2537">
      <c r="A2537" s="9" t="n">
        <v>40240</v>
      </c>
      <c r="B2537" s="5" t="n">
        <v>208.94</v>
      </c>
      <c r="C2537" s="5" t="n">
        <v>209.87</v>
      </c>
      <c r="D2537" s="5" t="n">
        <v>207.94</v>
      </c>
      <c r="E2537" s="5" t="n">
        <v>209.33</v>
      </c>
      <c r="F2537" s="5" t="n">
        <v>13287600</v>
      </c>
      <c r="G2537" s="5" t="n">
        <v>208.44</v>
      </c>
    </row>
    <row collapsed="false" customFormat="false" customHeight="false" hidden="false" ht="13.3" outlineLevel="0" r="2538">
      <c r="A2538" s="9" t="n">
        <v>40241</v>
      </c>
      <c r="B2538" s="5" t="n">
        <v>209.28</v>
      </c>
      <c r="C2538" s="5" t="n">
        <v>210.92</v>
      </c>
      <c r="D2538" s="5" t="n">
        <v>208.63</v>
      </c>
      <c r="E2538" s="5" t="n">
        <v>210.71</v>
      </c>
      <c r="F2538" s="5" t="n">
        <v>13072900</v>
      </c>
      <c r="G2538" s="5" t="n">
        <v>209.81</v>
      </c>
    </row>
    <row collapsed="false" customFormat="false" customHeight="false" hidden="false" ht="13.3" outlineLevel="0" r="2539">
      <c r="A2539" s="9" t="n">
        <v>40242</v>
      </c>
      <c r="B2539" s="5" t="n">
        <v>214.94</v>
      </c>
      <c r="C2539" s="5" t="n">
        <v>219.7</v>
      </c>
      <c r="D2539" s="5" t="n">
        <v>214.63</v>
      </c>
      <c r="E2539" s="5" t="n">
        <v>218.95</v>
      </c>
      <c r="F2539" s="5" t="n">
        <v>32129300</v>
      </c>
      <c r="G2539" s="5" t="n">
        <v>218.01</v>
      </c>
    </row>
    <row collapsed="false" customFormat="false" customHeight="false" hidden="false" ht="13.3" outlineLevel="0" r="2540">
      <c r="A2540" s="9" t="n">
        <v>40245</v>
      </c>
      <c r="B2540" s="5" t="n">
        <v>220.01</v>
      </c>
      <c r="C2540" s="5" t="n">
        <v>220.09</v>
      </c>
      <c r="D2540" s="5" t="n">
        <v>218.25</v>
      </c>
      <c r="E2540" s="5" t="n">
        <v>219.08</v>
      </c>
      <c r="F2540" s="5" t="n">
        <v>15353200</v>
      </c>
      <c r="G2540" s="5" t="n">
        <v>218.14</v>
      </c>
    </row>
    <row collapsed="false" customFormat="false" customHeight="false" hidden="false" ht="13.3" outlineLevel="0" r="2541">
      <c r="A2541" s="9" t="n">
        <v>40246</v>
      </c>
      <c r="B2541" s="5" t="n">
        <v>218.31</v>
      </c>
      <c r="C2541" s="5" t="n">
        <v>225</v>
      </c>
      <c r="D2541" s="5" t="n">
        <v>217.89</v>
      </c>
      <c r="E2541" s="5" t="n">
        <v>223.02</v>
      </c>
      <c r="F2541" s="5" t="n">
        <v>32866400</v>
      </c>
      <c r="G2541" s="5" t="n">
        <v>222.07</v>
      </c>
    </row>
    <row collapsed="false" customFormat="false" customHeight="false" hidden="false" ht="13.3" outlineLevel="0" r="2542">
      <c r="A2542" s="9" t="n">
        <v>40247</v>
      </c>
      <c r="B2542" s="5" t="n">
        <v>223.83</v>
      </c>
      <c r="C2542" s="5" t="n">
        <v>225.48</v>
      </c>
      <c r="D2542" s="5" t="n">
        <v>223.2</v>
      </c>
      <c r="E2542" s="5" t="n">
        <v>224.84</v>
      </c>
      <c r="F2542" s="5" t="n">
        <v>21293500</v>
      </c>
      <c r="G2542" s="5" t="n">
        <v>223.88</v>
      </c>
    </row>
    <row collapsed="false" customFormat="false" customHeight="false" hidden="false" ht="13.3" outlineLevel="0" r="2543">
      <c r="A2543" s="9" t="n">
        <v>40248</v>
      </c>
      <c r="B2543" s="5" t="n">
        <v>223.91</v>
      </c>
      <c r="C2543" s="5" t="n">
        <v>225.5</v>
      </c>
      <c r="D2543" s="5" t="n">
        <v>223.32</v>
      </c>
      <c r="E2543" s="5" t="n">
        <v>225.5</v>
      </c>
      <c r="F2543" s="5" t="n">
        <v>14489300</v>
      </c>
      <c r="G2543" s="5" t="n">
        <v>224.54</v>
      </c>
    </row>
    <row collapsed="false" customFormat="false" customHeight="false" hidden="false" ht="13.3" outlineLevel="0" r="2544">
      <c r="A2544" s="9" t="n">
        <v>40249</v>
      </c>
      <c r="B2544" s="5" t="n">
        <v>227.37</v>
      </c>
      <c r="C2544" s="5" t="n">
        <v>227.73</v>
      </c>
      <c r="D2544" s="5" t="n">
        <v>225.75</v>
      </c>
      <c r="E2544" s="5" t="n">
        <v>226.6</v>
      </c>
      <c r="F2544" s="5" t="n">
        <v>14868700</v>
      </c>
      <c r="G2544" s="5" t="n">
        <v>225.63</v>
      </c>
    </row>
    <row collapsed="false" customFormat="false" customHeight="false" hidden="false" ht="13.3" outlineLevel="0" r="2545">
      <c r="A2545" s="9" t="n">
        <v>40252</v>
      </c>
      <c r="B2545" s="5" t="n">
        <v>225.38</v>
      </c>
      <c r="C2545" s="5" t="n">
        <v>225.5</v>
      </c>
      <c r="D2545" s="5" t="n">
        <v>220.25</v>
      </c>
      <c r="E2545" s="5" t="n">
        <v>223.84</v>
      </c>
      <c r="F2545" s="5" t="n">
        <v>17625100</v>
      </c>
      <c r="G2545" s="5" t="n">
        <v>222.88</v>
      </c>
    </row>
    <row collapsed="false" customFormat="false" customHeight="false" hidden="false" ht="13.3" outlineLevel="0" r="2546">
      <c r="A2546" s="9" t="n">
        <v>40253</v>
      </c>
      <c r="B2546" s="5" t="n">
        <v>224.18</v>
      </c>
      <c r="C2546" s="5" t="n">
        <v>224.98</v>
      </c>
      <c r="D2546" s="5" t="n">
        <v>222.51</v>
      </c>
      <c r="E2546" s="5" t="n">
        <v>224.45</v>
      </c>
      <c r="F2546" s="5" t="n">
        <v>15961000</v>
      </c>
      <c r="G2546" s="5" t="n">
        <v>223.49</v>
      </c>
    </row>
    <row collapsed="false" customFormat="false" customHeight="false" hidden="false" ht="13.3" outlineLevel="0" r="2547">
      <c r="A2547" s="9" t="n">
        <v>40254</v>
      </c>
      <c r="B2547" s="5" t="n">
        <v>224.9</v>
      </c>
      <c r="C2547" s="5" t="n">
        <v>226.45</v>
      </c>
      <c r="D2547" s="5" t="n">
        <v>223.27</v>
      </c>
      <c r="E2547" s="5" t="n">
        <v>224.12</v>
      </c>
      <c r="F2547" s="5" t="n">
        <v>16105600</v>
      </c>
      <c r="G2547" s="5" t="n">
        <v>223.16</v>
      </c>
    </row>
    <row collapsed="false" customFormat="false" customHeight="false" hidden="false" ht="13.3" outlineLevel="0" r="2548">
      <c r="A2548" s="9" t="n">
        <v>40255</v>
      </c>
      <c r="B2548" s="5" t="n">
        <v>224.1</v>
      </c>
      <c r="C2548" s="5" t="n">
        <v>225</v>
      </c>
      <c r="D2548" s="5" t="n">
        <v>222.61</v>
      </c>
      <c r="E2548" s="5" t="n">
        <v>224.65</v>
      </c>
      <c r="F2548" s="5" t="n">
        <v>12218200</v>
      </c>
      <c r="G2548" s="5" t="n">
        <v>223.69</v>
      </c>
    </row>
    <row collapsed="false" customFormat="false" customHeight="false" hidden="false" ht="13.3" outlineLevel="0" r="2549">
      <c r="A2549" s="9" t="n">
        <v>40256</v>
      </c>
      <c r="B2549" s="5" t="n">
        <v>224.79</v>
      </c>
      <c r="C2549" s="5" t="n">
        <v>225.24</v>
      </c>
      <c r="D2549" s="5" t="n">
        <v>221.23</v>
      </c>
      <c r="E2549" s="5" t="n">
        <v>222.25</v>
      </c>
      <c r="F2549" s="5" t="n">
        <v>19980200</v>
      </c>
      <c r="G2549" s="5" t="n">
        <v>221.3</v>
      </c>
    </row>
    <row collapsed="false" customFormat="false" customHeight="false" hidden="false" ht="13.3" outlineLevel="0" r="2550">
      <c r="A2550" s="9" t="n">
        <v>40259</v>
      </c>
      <c r="B2550" s="5" t="n">
        <v>220.47</v>
      </c>
      <c r="C2550" s="5" t="n">
        <v>226</v>
      </c>
      <c r="D2550" s="5" t="n">
        <v>220.15</v>
      </c>
      <c r="E2550" s="5" t="n">
        <v>224.75</v>
      </c>
      <c r="F2550" s="5" t="n">
        <v>16300700</v>
      </c>
      <c r="G2550" s="5" t="n">
        <v>223.79</v>
      </c>
    </row>
    <row collapsed="false" customFormat="false" customHeight="false" hidden="false" ht="13.3" outlineLevel="0" r="2551">
      <c r="A2551" s="9" t="n">
        <v>40260</v>
      </c>
      <c r="B2551" s="5" t="n">
        <v>225.64</v>
      </c>
      <c r="C2551" s="5" t="n">
        <v>228.78</v>
      </c>
      <c r="D2551" s="5" t="n">
        <v>224.1</v>
      </c>
      <c r="E2551" s="5" t="n">
        <v>228.36</v>
      </c>
      <c r="F2551" s="5" t="n">
        <v>21515400</v>
      </c>
      <c r="G2551" s="5" t="n">
        <v>227.38</v>
      </c>
    </row>
    <row collapsed="false" customFormat="false" customHeight="false" hidden="false" ht="13.3" outlineLevel="0" r="2552">
      <c r="A2552" s="9" t="n">
        <v>40261</v>
      </c>
      <c r="B2552" s="5" t="n">
        <v>227.64</v>
      </c>
      <c r="C2552" s="5" t="n">
        <v>230.2</v>
      </c>
      <c r="D2552" s="5" t="n">
        <v>227.51</v>
      </c>
      <c r="E2552" s="5" t="n">
        <v>229.37</v>
      </c>
      <c r="F2552" s="5" t="n">
        <v>21349300</v>
      </c>
      <c r="G2552" s="5" t="n">
        <v>228.39</v>
      </c>
    </row>
    <row collapsed="false" customFormat="false" customHeight="false" hidden="false" ht="13.3" outlineLevel="0" r="2553">
      <c r="A2553" s="9" t="n">
        <v>40262</v>
      </c>
      <c r="B2553" s="5" t="n">
        <v>230.92</v>
      </c>
      <c r="C2553" s="5" t="n">
        <v>230.97</v>
      </c>
      <c r="D2553" s="5" t="n">
        <v>226.25</v>
      </c>
      <c r="E2553" s="5" t="n">
        <v>226.65</v>
      </c>
      <c r="F2553" s="5" t="n">
        <v>19367300</v>
      </c>
      <c r="G2553" s="5" t="n">
        <v>225.68</v>
      </c>
    </row>
    <row collapsed="false" customFormat="false" customHeight="false" hidden="false" ht="13.3" outlineLevel="0" r="2554">
      <c r="A2554" s="9" t="n">
        <v>40263</v>
      </c>
      <c r="B2554" s="5" t="n">
        <v>228.95</v>
      </c>
      <c r="C2554" s="5" t="n">
        <v>231.95</v>
      </c>
      <c r="D2554" s="5" t="n">
        <v>228.55</v>
      </c>
      <c r="E2554" s="5" t="n">
        <v>230.9</v>
      </c>
      <c r="F2554" s="5" t="n">
        <v>22888400</v>
      </c>
      <c r="G2554" s="5" t="n">
        <v>229.91</v>
      </c>
    </row>
    <row collapsed="false" customFormat="false" customHeight="false" hidden="false" ht="13.3" outlineLevel="0" r="2555">
      <c r="A2555" s="9" t="n">
        <v>40266</v>
      </c>
      <c r="B2555" s="5" t="n">
        <v>233</v>
      </c>
      <c r="C2555" s="5" t="n">
        <v>233.87</v>
      </c>
      <c r="D2555" s="5" t="n">
        <v>231.62</v>
      </c>
      <c r="E2555" s="5" t="n">
        <v>232.39</v>
      </c>
      <c r="F2555" s="5" t="n">
        <v>19312300</v>
      </c>
      <c r="G2555" s="5" t="n">
        <v>231.4</v>
      </c>
    </row>
    <row collapsed="false" customFormat="false" customHeight="false" hidden="false" ht="13.3" outlineLevel="0" r="2556">
      <c r="A2556" s="9" t="n">
        <v>40267</v>
      </c>
      <c r="B2556" s="5" t="n">
        <v>236.6</v>
      </c>
      <c r="C2556" s="5" t="n">
        <v>237.48</v>
      </c>
      <c r="D2556" s="5" t="n">
        <v>234.25</v>
      </c>
      <c r="E2556" s="5" t="n">
        <v>235.85</v>
      </c>
      <c r="F2556" s="5" t="n">
        <v>18832500</v>
      </c>
      <c r="G2556" s="5" t="n">
        <v>234.84</v>
      </c>
    </row>
    <row collapsed="false" customFormat="false" customHeight="false" hidden="false" ht="13.3" outlineLevel="0" r="2557">
      <c r="A2557" s="9" t="n">
        <v>40268</v>
      </c>
      <c r="B2557" s="5" t="n">
        <v>235.49</v>
      </c>
      <c r="C2557" s="5" t="n">
        <v>236.61</v>
      </c>
      <c r="D2557" s="5" t="n">
        <v>234.46</v>
      </c>
      <c r="E2557" s="5" t="n">
        <v>235</v>
      </c>
      <c r="F2557" s="5" t="n">
        <v>15380700</v>
      </c>
      <c r="G2557" s="5" t="n">
        <v>234</v>
      </c>
    </row>
    <row collapsed="false" customFormat="false" customHeight="false" hidden="false" ht="13.3" outlineLevel="0" r="2558">
      <c r="A2558" s="9" t="n">
        <v>40269</v>
      </c>
      <c r="B2558" s="5" t="n">
        <v>237.41</v>
      </c>
      <c r="C2558" s="5" t="n">
        <v>238.73</v>
      </c>
      <c r="D2558" s="5" t="n">
        <v>232.75</v>
      </c>
      <c r="E2558" s="5" t="n">
        <v>235.97</v>
      </c>
      <c r="F2558" s="5" t="n">
        <v>21540900</v>
      </c>
      <c r="G2558" s="5" t="n">
        <v>234.96</v>
      </c>
    </row>
    <row collapsed="false" customFormat="false" customHeight="false" hidden="false" ht="13.3" outlineLevel="0" r="2559">
      <c r="A2559" s="9" t="n">
        <v>40273</v>
      </c>
      <c r="B2559" s="5" t="n">
        <v>234.98</v>
      </c>
      <c r="C2559" s="5" t="n">
        <v>238.51</v>
      </c>
      <c r="D2559" s="5" t="n">
        <v>234.77</v>
      </c>
      <c r="E2559" s="5" t="n">
        <v>238.49</v>
      </c>
      <c r="F2559" s="5" t="n">
        <v>24446700</v>
      </c>
      <c r="G2559" s="5" t="n">
        <v>237.47</v>
      </c>
    </row>
    <row collapsed="false" customFormat="false" customHeight="false" hidden="false" ht="13.3" outlineLevel="0" r="2560">
      <c r="A2560" s="9" t="n">
        <v>40274</v>
      </c>
      <c r="B2560" s="5" t="n">
        <v>238.2</v>
      </c>
      <c r="C2560" s="5" t="n">
        <v>240.24</v>
      </c>
      <c r="D2560" s="5" t="n">
        <v>237</v>
      </c>
      <c r="E2560" s="5" t="n">
        <v>239.54</v>
      </c>
      <c r="F2560" s="5" t="n">
        <v>15964900</v>
      </c>
      <c r="G2560" s="5" t="n">
        <v>238.52</v>
      </c>
    </row>
    <row collapsed="false" customFormat="false" customHeight="false" hidden="false" ht="13.3" outlineLevel="0" r="2561">
      <c r="A2561" s="9" t="n">
        <v>40275</v>
      </c>
      <c r="B2561" s="5" t="n">
        <v>239.55</v>
      </c>
      <c r="C2561" s="5" t="n">
        <v>241.92</v>
      </c>
      <c r="D2561" s="5" t="n">
        <v>238.66</v>
      </c>
      <c r="E2561" s="5" t="n">
        <v>240.6</v>
      </c>
      <c r="F2561" s="5" t="n">
        <v>22446500</v>
      </c>
      <c r="G2561" s="5" t="n">
        <v>239.57</v>
      </c>
    </row>
    <row collapsed="false" customFormat="false" customHeight="false" hidden="false" ht="13.3" outlineLevel="0" r="2562">
      <c r="A2562" s="9" t="n">
        <v>40276</v>
      </c>
      <c r="B2562" s="5" t="n">
        <v>240.44</v>
      </c>
      <c r="C2562" s="5" t="n">
        <v>241.54</v>
      </c>
      <c r="D2562" s="5" t="n">
        <v>238.04</v>
      </c>
      <c r="E2562" s="5" t="n">
        <v>239.95</v>
      </c>
      <c r="F2562" s="5" t="n">
        <v>20463900</v>
      </c>
      <c r="G2562" s="5" t="n">
        <v>238.92</v>
      </c>
    </row>
    <row collapsed="false" customFormat="false" customHeight="false" hidden="false" ht="13.3" outlineLevel="0" r="2563">
      <c r="A2563" s="9" t="n">
        <v>40277</v>
      </c>
      <c r="B2563" s="5" t="n">
        <v>241.43</v>
      </c>
      <c r="C2563" s="5" t="n">
        <v>241.89</v>
      </c>
      <c r="D2563" s="5" t="n">
        <v>240.46</v>
      </c>
      <c r="E2563" s="5" t="n">
        <v>241.79</v>
      </c>
      <c r="F2563" s="5" t="n">
        <v>11935100</v>
      </c>
      <c r="G2563" s="5" t="n">
        <v>240.76</v>
      </c>
    </row>
    <row collapsed="false" customFormat="false" customHeight="false" hidden="false" ht="13.3" outlineLevel="0" r="2564">
      <c r="A2564" s="9" t="n">
        <v>40280</v>
      </c>
      <c r="B2564" s="5" t="n">
        <v>242.2</v>
      </c>
      <c r="C2564" s="5" t="n">
        <v>243.07</v>
      </c>
      <c r="D2564" s="5" t="n">
        <v>241.81</v>
      </c>
      <c r="E2564" s="5" t="n">
        <v>242.29</v>
      </c>
      <c r="F2564" s="5" t="n">
        <v>11893800</v>
      </c>
      <c r="G2564" s="5" t="n">
        <v>241.25</v>
      </c>
    </row>
    <row collapsed="false" customFormat="false" customHeight="false" hidden="false" ht="13.3" outlineLevel="0" r="2565">
      <c r="A2565" s="9" t="n">
        <v>40281</v>
      </c>
      <c r="B2565" s="5" t="n">
        <v>241.86</v>
      </c>
      <c r="C2565" s="5" t="n">
        <v>242.8</v>
      </c>
      <c r="D2565" s="5" t="n">
        <v>241.11</v>
      </c>
      <c r="E2565" s="5" t="n">
        <v>242.43</v>
      </c>
      <c r="F2565" s="5" t="n">
        <v>10936100</v>
      </c>
      <c r="G2565" s="5" t="n">
        <v>241.39</v>
      </c>
    </row>
    <row collapsed="false" customFormat="false" customHeight="false" hidden="false" ht="13.3" outlineLevel="0" r="2566">
      <c r="A2566" s="9" t="n">
        <v>40282</v>
      </c>
      <c r="B2566" s="5" t="n">
        <v>245.28</v>
      </c>
      <c r="C2566" s="5" t="n">
        <v>245.81</v>
      </c>
      <c r="D2566" s="5" t="n">
        <v>244.07</v>
      </c>
      <c r="E2566" s="5" t="n">
        <v>245.69</v>
      </c>
      <c r="F2566" s="5" t="n">
        <v>14431300</v>
      </c>
      <c r="G2566" s="5" t="n">
        <v>244.64</v>
      </c>
    </row>
    <row collapsed="false" customFormat="false" customHeight="false" hidden="false" ht="13.3" outlineLevel="0" r="2567">
      <c r="A2567" s="9" t="n">
        <v>40283</v>
      </c>
      <c r="B2567" s="5" t="n">
        <v>245.78</v>
      </c>
      <c r="C2567" s="5" t="n">
        <v>249.03</v>
      </c>
      <c r="D2567" s="5" t="n">
        <v>245.51</v>
      </c>
      <c r="E2567" s="5" t="n">
        <v>248.92</v>
      </c>
      <c r="F2567" s="5" t="n">
        <v>13456600</v>
      </c>
      <c r="G2567" s="5" t="n">
        <v>247.86</v>
      </c>
    </row>
    <row collapsed="false" customFormat="false" customHeight="false" hidden="false" ht="13.3" outlineLevel="0" r="2568">
      <c r="A2568" s="9" t="n">
        <v>40284</v>
      </c>
      <c r="B2568" s="5" t="n">
        <v>248.57</v>
      </c>
      <c r="C2568" s="5" t="n">
        <v>251.14</v>
      </c>
      <c r="D2568" s="5" t="n">
        <v>244.55</v>
      </c>
      <c r="E2568" s="5" t="n">
        <v>247.4</v>
      </c>
      <c r="F2568" s="5" t="n">
        <v>26805200</v>
      </c>
      <c r="G2568" s="5" t="n">
        <v>246.34</v>
      </c>
    </row>
    <row collapsed="false" customFormat="false" customHeight="false" hidden="false" ht="13.3" outlineLevel="0" r="2569">
      <c r="A2569" s="9" t="n">
        <v>40287</v>
      </c>
      <c r="B2569" s="5" t="n">
        <v>247.03</v>
      </c>
      <c r="C2569" s="5" t="n">
        <v>247.89</v>
      </c>
      <c r="D2569" s="5" t="n">
        <v>241.77</v>
      </c>
      <c r="E2569" s="5" t="n">
        <v>247.07</v>
      </c>
      <c r="F2569" s="5" t="n">
        <v>20247300</v>
      </c>
      <c r="G2569" s="5" t="n">
        <v>246.01</v>
      </c>
    </row>
    <row collapsed="false" customFormat="false" customHeight="false" hidden="false" ht="13.3" outlineLevel="0" r="2570">
      <c r="A2570" s="9" t="n">
        <v>40288</v>
      </c>
      <c r="B2570" s="5" t="n">
        <v>248.54</v>
      </c>
      <c r="C2570" s="5" t="n">
        <v>249.25</v>
      </c>
      <c r="D2570" s="5" t="n">
        <v>242.96</v>
      </c>
      <c r="E2570" s="5" t="n">
        <v>244.59</v>
      </c>
      <c r="F2570" s="5" t="n">
        <v>26368800</v>
      </c>
      <c r="G2570" s="5" t="n">
        <v>243.54</v>
      </c>
    </row>
    <row collapsed="false" customFormat="false" customHeight="false" hidden="false" ht="13.3" outlineLevel="0" r="2571">
      <c r="A2571" s="9" t="n">
        <v>40289</v>
      </c>
      <c r="B2571" s="5" t="n">
        <v>258.8</v>
      </c>
      <c r="C2571" s="5" t="n">
        <v>260.25</v>
      </c>
      <c r="D2571" s="5" t="n">
        <v>255.73</v>
      </c>
      <c r="E2571" s="5" t="n">
        <v>259.22</v>
      </c>
      <c r="F2571" s="5" t="n">
        <v>35085400</v>
      </c>
      <c r="G2571" s="5" t="n">
        <v>258.11</v>
      </c>
    </row>
    <row collapsed="false" customFormat="false" customHeight="false" hidden="false" ht="13.3" outlineLevel="0" r="2572">
      <c r="A2572" s="9" t="n">
        <v>40290</v>
      </c>
      <c r="B2572" s="5" t="n">
        <v>258.24</v>
      </c>
      <c r="C2572" s="5" t="n">
        <v>266.75</v>
      </c>
      <c r="D2572" s="5" t="n">
        <v>256.2</v>
      </c>
      <c r="E2572" s="5" t="n">
        <v>266.47</v>
      </c>
      <c r="F2572" s="5" t="n">
        <v>28336600</v>
      </c>
      <c r="G2572" s="5" t="n">
        <v>265.33</v>
      </c>
    </row>
    <row collapsed="false" customFormat="false" customHeight="false" hidden="false" ht="13.3" outlineLevel="0" r="2573">
      <c r="A2573" s="9" t="n">
        <v>40291</v>
      </c>
      <c r="B2573" s="5" t="n">
        <v>267.99</v>
      </c>
      <c r="C2573" s="5" t="n">
        <v>272.18</v>
      </c>
      <c r="D2573" s="5" t="n">
        <v>267</v>
      </c>
      <c r="E2573" s="5" t="n">
        <v>270.83</v>
      </c>
      <c r="F2573" s="5" t="n">
        <v>28462700</v>
      </c>
      <c r="G2573" s="5" t="n">
        <v>269.67</v>
      </c>
    </row>
    <row collapsed="false" customFormat="false" customHeight="false" hidden="false" ht="13.3" outlineLevel="0" r="2574">
      <c r="A2574" s="9" t="n">
        <v>40294</v>
      </c>
      <c r="B2574" s="5" t="n">
        <v>271.88</v>
      </c>
      <c r="C2574" s="5" t="n">
        <v>272.46</v>
      </c>
      <c r="D2574" s="5" t="n">
        <v>268.19</v>
      </c>
      <c r="E2574" s="5" t="n">
        <v>269.5</v>
      </c>
      <c r="F2574" s="5" t="n">
        <v>17109600</v>
      </c>
      <c r="G2574" s="5" t="n">
        <v>268.35</v>
      </c>
    </row>
    <row collapsed="false" customFormat="false" customHeight="false" hidden="false" ht="13.3" outlineLevel="0" r="2575">
      <c r="A2575" s="9" t="n">
        <v>40295</v>
      </c>
      <c r="B2575" s="5" t="n">
        <v>267.27</v>
      </c>
      <c r="C2575" s="5" t="n">
        <v>267.84</v>
      </c>
      <c r="D2575" s="5" t="n">
        <v>260.52</v>
      </c>
      <c r="E2575" s="5" t="n">
        <v>262.04</v>
      </c>
      <c r="F2575" s="5" t="n">
        <v>25333700</v>
      </c>
      <c r="G2575" s="5" t="n">
        <v>260.92</v>
      </c>
    </row>
    <row collapsed="false" customFormat="false" customHeight="false" hidden="false" ht="13.3" outlineLevel="0" r="2576">
      <c r="A2576" s="9" t="n">
        <v>40296</v>
      </c>
      <c r="B2576" s="5" t="n">
        <v>263.25</v>
      </c>
      <c r="C2576" s="5" t="n">
        <v>264</v>
      </c>
      <c r="D2576" s="5" t="n">
        <v>256.41</v>
      </c>
      <c r="E2576" s="5" t="n">
        <v>261.6</v>
      </c>
      <c r="F2576" s="5" t="n">
        <v>27085800</v>
      </c>
      <c r="G2576" s="5" t="n">
        <v>260.48</v>
      </c>
    </row>
    <row collapsed="false" customFormat="false" customHeight="false" hidden="false" ht="13.3" outlineLevel="0" r="2577">
      <c r="A2577" s="9" t="n">
        <v>40297</v>
      </c>
      <c r="B2577" s="5" t="n">
        <v>263.02</v>
      </c>
      <c r="C2577" s="5" t="n">
        <v>270</v>
      </c>
      <c r="D2577" s="5" t="n">
        <v>262.01</v>
      </c>
      <c r="E2577" s="5" t="n">
        <v>268.64</v>
      </c>
      <c r="F2577" s="5" t="n">
        <v>19958600</v>
      </c>
      <c r="G2577" s="5" t="n">
        <v>267.49</v>
      </c>
    </row>
    <row collapsed="false" customFormat="false" customHeight="false" hidden="false" ht="13.3" outlineLevel="0" r="2578">
      <c r="A2578" s="9" t="n">
        <v>40298</v>
      </c>
      <c r="B2578" s="5" t="n">
        <v>269.31</v>
      </c>
      <c r="C2578" s="5" t="n">
        <v>270.57</v>
      </c>
      <c r="D2578" s="5" t="n">
        <v>261</v>
      </c>
      <c r="E2578" s="5" t="n">
        <v>261.09</v>
      </c>
      <c r="F2578" s="5" t="n">
        <v>19373700</v>
      </c>
      <c r="G2578" s="5" t="n">
        <v>259.97</v>
      </c>
    </row>
    <row collapsed="false" customFormat="false" customHeight="false" hidden="false" ht="13.3" outlineLevel="0" r="2579">
      <c r="A2579" s="9" t="n">
        <v>40301</v>
      </c>
      <c r="B2579" s="5" t="n">
        <v>263.84</v>
      </c>
      <c r="C2579" s="5" t="n">
        <v>267.88</v>
      </c>
      <c r="D2579" s="5" t="n">
        <v>262.88</v>
      </c>
      <c r="E2579" s="5" t="n">
        <v>266.35</v>
      </c>
      <c r="F2579" s="5" t="n">
        <v>16226500</v>
      </c>
      <c r="G2579" s="5" t="n">
        <v>265.21</v>
      </c>
    </row>
    <row collapsed="false" customFormat="false" customHeight="false" hidden="false" ht="13.3" outlineLevel="0" r="2580">
      <c r="A2580" s="9" t="n">
        <v>40302</v>
      </c>
      <c r="B2580" s="5" t="n">
        <v>262.89</v>
      </c>
      <c r="C2580" s="5" t="n">
        <v>263.29</v>
      </c>
      <c r="D2580" s="5" t="n">
        <v>256.75</v>
      </c>
      <c r="E2580" s="5" t="n">
        <v>258.68</v>
      </c>
      <c r="F2580" s="5" t="n">
        <v>25850700</v>
      </c>
      <c r="G2580" s="5" t="n">
        <v>257.57</v>
      </c>
    </row>
    <row collapsed="false" customFormat="false" customHeight="false" hidden="false" ht="13.3" outlineLevel="0" r="2581">
      <c r="A2581" s="9" t="n">
        <v>40303</v>
      </c>
      <c r="B2581" s="5" t="n">
        <v>253.03</v>
      </c>
      <c r="C2581" s="5" t="n">
        <v>258.14</v>
      </c>
      <c r="D2581" s="5" t="n">
        <v>248.73</v>
      </c>
      <c r="E2581" s="5" t="n">
        <v>255.99</v>
      </c>
      <c r="F2581" s="5" t="n">
        <v>31539400</v>
      </c>
      <c r="G2581" s="5" t="n">
        <v>254.9</v>
      </c>
    </row>
    <row collapsed="false" customFormat="false" customHeight="false" hidden="false" ht="13.3" outlineLevel="0" r="2582">
      <c r="A2582" s="9" t="n">
        <v>40304</v>
      </c>
      <c r="B2582" s="5" t="n">
        <v>253.83</v>
      </c>
      <c r="C2582" s="5" t="n">
        <v>258.25</v>
      </c>
      <c r="D2582" s="5" t="n">
        <v>199.25</v>
      </c>
      <c r="E2582" s="5" t="n">
        <v>246.25</v>
      </c>
      <c r="F2582" s="5" t="n">
        <v>45923600</v>
      </c>
      <c r="G2582" s="5" t="n">
        <v>245.2</v>
      </c>
    </row>
    <row collapsed="false" customFormat="false" customHeight="false" hidden="false" ht="13.3" outlineLevel="0" r="2583">
      <c r="A2583" s="9" t="n">
        <v>40305</v>
      </c>
      <c r="B2583" s="5" t="n">
        <v>243.71</v>
      </c>
      <c r="C2583" s="5" t="n">
        <v>246.57</v>
      </c>
      <c r="D2583" s="5" t="n">
        <v>225.21</v>
      </c>
      <c r="E2583" s="5" t="n">
        <v>235.86</v>
      </c>
      <c r="F2583" s="5" t="n">
        <v>59857800</v>
      </c>
      <c r="G2583" s="5" t="n">
        <v>234.85</v>
      </c>
    </row>
    <row collapsed="false" customFormat="false" customHeight="false" hidden="false" ht="13.3" outlineLevel="0" r="2584">
      <c r="A2584" s="9" t="n">
        <v>40308</v>
      </c>
      <c r="B2584" s="5" t="n">
        <v>250.25</v>
      </c>
      <c r="C2584" s="5" t="n">
        <v>254.65</v>
      </c>
      <c r="D2584" s="5" t="n">
        <v>248.53</v>
      </c>
      <c r="E2584" s="5" t="n">
        <v>253.99</v>
      </c>
      <c r="F2584" s="5" t="n">
        <v>35153800</v>
      </c>
      <c r="G2584" s="5" t="n">
        <v>252.9</v>
      </c>
    </row>
    <row collapsed="false" customFormat="false" customHeight="false" hidden="false" ht="13.3" outlineLevel="0" r="2585">
      <c r="A2585" s="9" t="n">
        <v>40309</v>
      </c>
      <c r="B2585" s="5" t="n">
        <v>251.84</v>
      </c>
      <c r="C2585" s="5" t="n">
        <v>259.89</v>
      </c>
      <c r="D2585" s="5" t="n">
        <v>250.5</v>
      </c>
      <c r="E2585" s="5" t="n">
        <v>256.52</v>
      </c>
      <c r="F2585" s="5" t="n">
        <v>30318100</v>
      </c>
      <c r="G2585" s="5" t="n">
        <v>255.42</v>
      </c>
    </row>
    <row collapsed="false" customFormat="false" customHeight="false" hidden="false" ht="13.3" outlineLevel="0" r="2586">
      <c r="A2586" s="9" t="n">
        <v>40310</v>
      </c>
      <c r="B2586" s="5" t="n">
        <v>259.24</v>
      </c>
      <c r="C2586" s="5" t="n">
        <v>263.13</v>
      </c>
      <c r="D2586" s="5" t="n">
        <v>258.7</v>
      </c>
      <c r="E2586" s="5" t="n">
        <v>262.09</v>
      </c>
      <c r="F2586" s="5" t="n">
        <v>23370700</v>
      </c>
      <c r="G2586" s="5" t="n">
        <v>260.97</v>
      </c>
    </row>
    <row collapsed="false" customFormat="false" customHeight="false" hidden="false" ht="13.3" outlineLevel="0" r="2587">
      <c r="A2587" s="9" t="n">
        <v>40311</v>
      </c>
      <c r="B2587" s="5" t="n">
        <v>263.22</v>
      </c>
      <c r="C2587" s="5" t="n">
        <v>265</v>
      </c>
      <c r="D2587" s="5" t="n">
        <v>256.4</v>
      </c>
      <c r="E2587" s="5" t="n">
        <v>258.36</v>
      </c>
      <c r="F2587" s="5" t="n">
        <v>21418300</v>
      </c>
      <c r="G2587" s="5" t="n">
        <v>257.26</v>
      </c>
    </row>
    <row collapsed="false" customFormat="false" customHeight="false" hidden="false" ht="13.3" outlineLevel="0" r="2588">
      <c r="A2588" s="9" t="n">
        <v>40312</v>
      </c>
      <c r="B2588" s="5" t="n">
        <v>255.16</v>
      </c>
      <c r="C2588" s="5" t="n">
        <v>256.48</v>
      </c>
      <c r="D2588" s="5" t="n">
        <v>249.5</v>
      </c>
      <c r="E2588" s="5" t="n">
        <v>253.82</v>
      </c>
      <c r="F2588" s="5" t="n">
        <v>27120100</v>
      </c>
      <c r="G2588" s="5" t="n">
        <v>252.73</v>
      </c>
    </row>
    <row collapsed="false" customFormat="false" customHeight="false" hidden="false" ht="13.3" outlineLevel="0" r="2589">
      <c r="A2589" s="9" t="n">
        <v>40315</v>
      </c>
      <c r="B2589" s="5" t="n">
        <v>254.7</v>
      </c>
      <c r="C2589" s="5" t="n">
        <v>256.18</v>
      </c>
      <c r="D2589" s="5" t="n">
        <v>247.71</v>
      </c>
      <c r="E2589" s="5" t="n">
        <v>254.22</v>
      </c>
      <c r="F2589" s="5" t="n">
        <v>27244100</v>
      </c>
      <c r="G2589" s="5" t="n">
        <v>253.13</v>
      </c>
    </row>
    <row collapsed="false" customFormat="false" customHeight="false" hidden="false" ht="13.3" outlineLevel="0" r="2590">
      <c r="A2590" s="9" t="n">
        <v>40316</v>
      </c>
      <c r="B2590" s="5" t="n">
        <v>256.98</v>
      </c>
      <c r="C2590" s="5" t="n">
        <v>258.55</v>
      </c>
      <c r="D2590" s="5" t="n">
        <v>250.26</v>
      </c>
      <c r="E2590" s="5" t="n">
        <v>252.36</v>
      </c>
      <c r="F2590" s="5" t="n">
        <v>27952800</v>
      </c>
      <c r="G2590" s="5" t="n">
        <v>251.28</v>
      </c>
    </row>
    <row collapsed="false" customFormat="false" customHeight="false" hidden="false" ht="13.3" outlineLevel="0" r="2591">
      <c r="A2591" s="9" t="n">
        <v>40317</v>
      </c>
      <c r="B2591" s="5" t="n">
        <v>249.5</v>
      </c>
      <c r="C2591" s="5" t="n">
        <v>252.92</v>
      </c>
      <c r="D2591" s="5" t="n">
        <v>244.85</v>
      </c>
      <c r="E2591" s="5" t="n">
        <v>248.34</v>
      </c>
      <c r="F2591" s="5" t="n">
        <v>36633100</v>
      </c>
      <c r="G2591" s="5" t="n">
        <v>247.28</v>
      </c>
    </row>
    <row collapsed="false" customFormat="false" customHeight="false" hidden="false" ht="13.3" outlineLevel="0" r="2592">
      <c r="A2592" s="9" t="n">
        <v>40318</v>
      </c>
      <c r="B2592" s="5" t="n">
        <v>241.88</v>
      </c>
      <c r="C2592" s="5" t="n">
        <v>243.85</v>
      </c>
      <c r="D2592" s="5" t="n">
        <v>236.21</v>
      </c>
      <c r="E2592" s="5" t="n">
        <v>237.76</v>
      </c>
      <c r="F2592" s="5" t="n">
        <v>45818400</v>
      </c>
      <c r="G2592" s="5" t="n">
        <v>236.74</v>
      </c>
    </row>
    <row collapsed="false" customFormat="false" customHeight="false" hidden="false" ht="13.3" outlineLevel="0" r="2593">
      <c r="A2593" s="9" t="n">
        <v>40319</v>
      </c>
      <c r="B2593" s="5" t="n">
        <v>232.82</v>
      </c>
      <c r="C2593" s="5" t="n">
        <v>244.5</v>
      </c>
      <c r="D2593" s="5" t="n">
        <v>231.35</v>
      </c>
      <c r="E2593" s="5" t="n">
        <v>242.32</v>
      </c>
      <c r="F2593" s="5" t="n">
        <v>43710400</v>
      </c>
      <c r="G2593" s="5" t="n">
        <v>241.28</v>
      </c>
    </row>
    <row collapsed="false" customFormat="false" customHeight="false" hidden="false" ht="13.3" outlineLevel="0" r="2594">
      <c r="A2594" s="9" t="n">
        <v>40322</v>
      </c>
      <c r="B2594" s="5" t="n">
        <v>247.28</v>
      </c>
      <c r="C2594" s="5" t="n">
        <v>250.9</v>
      </c>
      <c r="D2594" s="5" t="n">
        <v>246.26</v>
      </c>
      <c r="E2594" s="5" t="n">
        <v>246.76</v>
      </c>
      <c r="F2594" s="5" t="n">
        <v>26937100</v>
      </c>
      <c r="G2594" s="5" t="n">
        <v>245.71</v>
      </c>
    </row>
    <row collapsed="false" customFormat="false" customHeight="false" hidden="false" ht="13.3" outlineLevel="0" r="2595">
      <c r="A2595" s="9" t="n">
        <v>40323</v>
      </c>
      <c r="B2595" s="5" t="n">
        <v>239.35</v>
      </c>
      <c r="C2595" s="5" t="n">
        <v>246.76</v>
      </c>
      <c r="D2595" s="5" t="n">
        <v>237.16</v>
      </c>
      <c r="E2595" s="5" t="n">
        <v>245.22</v>
      </c>
      <c r="F2595" s="5" t="n">
        <v>37428800</v>
      </c>
      <c r="G2595" s="5" t="n">
        <v>244.17</v>
      </c>
    </row>
    <row collapsed="false" customFormat="false" customHeight="false" hidden="false" ht="13.3" outlineLevel="0" r="2596">
      <c r="A2596" s="9" t="n">
        <v>40324</v>
      </c>
      <c r="B2596" s="5" t="n">
        <v>250.08</v>
      </c>
      <c r="C2596" s="5" t="n">
        <v>252.13</v>
      </c>
      <c r="D2596" s="5" t="n">
        <v>243.75</v>
      </c>
      <c r="E2596" s="5" t="n">
        <v>244.11</v>
      </c>
      <c r="F2596" s="5" t="n">
        <v>30380500</v>
      </c>
      <c r="G2596" s="5" t="n">
        <v>243.07</v>
      </c>
    </row>
    <row collapsed="false" customFormat="false" customHeight="false" hidden="false" ht="13.3" outlineLevel="0" r="2597">
      <c r="A2597" s="9" t="n">
        <v>40325</v>
      </c>
      <c r="B2597" s="5" t="n">
        <v>250.6</v>
      </c>
      <c r="C2597" s="5" t="n">
        <v>253.89</v>
      </c>
      <c r="D2597" s="5" t="n">
        <v>249.11</v>
      </c>
      <c r="E2597" s="5" t="n">
        <v>253.35</v>
      </c>
      <c r="F2597" s="5" t="n">
        <v>23795800</v>
      </c>
      <c r="G2597" s="5" t="n">
        <v>252.27</v>
      </c>
    </row>
    <row collapsed="false" customFormat="false" customHeight="false" hidden="false" ht="13.3" outlineLevel="0" r="2598">
      <c r="A2598" s="9" t="n">
        <v>40326</v>
      </c>
      <c r="B2598" s="5" t="n">
        <v>259.39</v>
      </c>
      <c r="C2598" s="5" t="n">
        <v>259.4</v>
      </c>
      <c r="D2598" s="5" t="n">
        <v>253.35</v>
      </c>
      <c r="E2598" s="5" t="n">
        <v>256.88</v>
      </c>
      <c r="F2598" s="5" t="n">
        <v>29129100</v>
      </c>
      <c r="G2598" s="5" t="n">
        <v>255.78</v>
      </c>
    </row>
    <row collapsed="false" customFormat="false" customHeight="false" hidden="false" ht="13.3" outlineLevel="0" r="2599">
      <c r="A2599" s="9" t="n">
        <v>40330</v>
      </c>
      <c r="B2599" s="5" t="n">
        <v>259.69</v>
      </c>
      <c r="C2599" s="5" t="n">
        <v>265.94</v>
      </c>
      <c r="D2599" s="5" t="n">
        <v>258.96</v>
      </c>
      <c r="E2599" s="5" t="n">
        <v>260.83</v>
      </c>
      <c r="F2599" s="5" t="n">
        <v>31302600</v>
      </c>
      <c r="G2599" s="5" t="n">
        <v>259.71</v>
      </c>
    </row>
    <row collapsed="false" customFormat="false" customHeight="false" hidden="false" ht="13.3" outlineLevel="0" r="2600">
      <c r="A2600" s="9" t="n">
        <v>40331</v>
      </c>
      <c r="B2600" s="5" t="n">
        <v>264.54</v>
      </c>
      <c r="C2600" s="5" t="n">
        <v>264.8</v>
      </c>
      <c r="D2600" s="5" t="n">
        <v>260.33</v>
      </c>
      <c r="E2600" s="5" t="n">
        <v>263.95</v>
      </c>
      <c r="F2600" s="5" t="n">
        <v>24591000</v>
      </c>
      <c r="G2600" s="5" t="n">
        <v>262.82</v>
      </c>
    </row>
    <row collapsed="false" customFormat="false" customHeight="false" hidden="false" ht="13.3" outlineLevel="0" r="2601">
      <c r="A2601" s="9" t="n">
        <v>40332</v>
      </c>
      <c r="B2601" s="5" t="n">
        <v>265.18</v>
      </c>
      <c r="C2601" s="5" t="n">
        <v>265.55</v>
      </c>
      <c r="D2601" s="5" t="n">
        <v>260.41</v>
      </c>
      <c r="E2601" s="5" t="n">
        <v>263.12</v>
      </c>
      <c r="F2601" s="5" t="n">
        <v>23218100</v>
      </c>
      <c r="G2601" s="5" t="n">
        <v>262</v>
      </c>
    </row>
    <row collapsed="false" customFormat="false" customHeight="false" hidden="false" ht="13.3" outlineLevel="0" r="2602">
      <c r="A2602" s="9" t="n">
        <v>40333</v>
      </c>
      <c r="B2602" s="5" t="n">
        <v>258.21</v>
      </c>
      <c r="C2602" s="5" t="n">
        <v>261.9</v>
      </c>
      <c r="D2602" s="5" t="n">
        <v>254.63</v>
      </c>
      <c r="E2602" s="5" t="n">
        <v>255.96</v>
      </c>
      <c r="F2602" s="5" t="n">
        <v>27082300</v>
      </c>
      <c r="G2602" s="5" t="n">
        <v>254.87</v>
      </c>
    </row>
    <row collapsed="false" customFormat="false" customHeight="false" hidden="false" ht="13.3" outlineLevel="0" r="2603">
      <c r="A2603" s="9" t="n">
        <v>40336</v>
      </c>
      <c r="B2603" s="5" t="n">
        <v>258.29</v>
      </c>
      <c r="C2603" s="5" t="n">
        <v>259.15</v>
      </c>
      <c r="D2603" s="5" t="n">
        <v>250.55</v>
      </c>
      <c r="E2603" s="5" t="n">
        <v>250.94</v>
      </c>
      <c r="F2603" s="5" t="n">
        <v>31676500</v>
      </c>
      <c r="G2603" s="5" t="n">
        <v>249.87</v>
      </c>
    </row>
    <row collapsed="false" customFormat="false" customHeight="false" hidden="false" ht="13.3" outlineLevel="0" r="2604">
      <c r="A2604" s="9" t="n">
        <v>40337</v>
      </c>
      <c r="B2604" s="5" t="n">
        <v>253.24</v>
      </c>
      <c r="C2604" s="5" t="n">
        <v>253.8</v>
      </c>
      <c r="D2604" s="5" t="n">
        <v>245.65</v>
      </c>
      <c r="E2604" s="5" t="n">
        <v>249.33</v>
      </c>
      <c r="F2604" s="5" t="n">
        <v>35741800</v>
      </c>
      <c r="G2604" s="5" t="n">
        <v>248.26</v>
      </c>
    </row>
    <row collapsed="false" customFormat="false" customHeight="false" hidden="false" ht="13.3" outlineLevel="0" r="2605">
      <c r="A2605" s="9" t="n">
        <v>40338</v>
      </c>
      <c r="B2605" s="5" t="n">
        <v>251.47</v>
      </c>
      <c r="C2605" s="5" t="n">
        <v>251.9</v>
      </c>
      <c r="D2605" s="5" t="n">
        <v>242.49</v>
      </c>
      <c r="E2605" s="5" t="n">
        <v>243.2</v>
      </c>
      <c r="F2605" s="5" t="n">
        <v>30522500</v>
      </c>
      <c r="G2605" s="5" t="n">
        <v>242.16</v>
      </c>
    </row>
    <row collapsed="false" customFormat="false" customHeight="false" hidden="false" ht="13.3" outlineLevel="0" r="2606">
      <c r="A2606" s="9" t="n">
        <v>40339</v>
      </c>
      <c r="B2606" s="5" t="n">
        <v>244.84</v>
      </c>
      <c r="C2606" s="5" t="n">
        <v>250.98</v>
      </c>
      <c r="D2606" s="5" t="n">
        <v>242.2</v>
      </c>
      <c r="E2606" s="5" t="n">
        <v>250.51</v>
      </c>
      <c r="F2606" s="5" t="n">
        <v>27727000</v>
      </c>
      <c r="G2606" s="5" t="n">
        <v>249.44</v>
      </c>
    </row>
    <row collapsed="false" customFormat="false" customHeight="false" hidden="false" ht="13.3" outlineLevel="0" r="2607">
      <c r="A2607" s="9" t="n">
        <v>40340</v>
      </c>
      <c r="B2607" s="5" t="n">
        <v>248.23</v>
      </c>
      <c r="C2607" s="5" t="n">
        <v>253.86</v>
      </c>
      <c r="D2607" s="5" t="n">
        <v>247.37</v>
      </c>
      <c r="E2607" s="5" t="n">
        <v>253.51</v>
      </c>
      <c r="F2607" s="5" t="n">
        <v>19491400</v>
      </c>
      <c r="G2607" s="5" t="n">
        <v>252.43</v>
      </c>
    </row>
    <row collapsed="false" customFormat="false" customHeight="false" hidden="false" ht="13.3" outlineLevel="0" r="2608">
      <c r="A2608" s="9" t="n">
        <v>40343</v>
      </c>
      <c r="B2608" s="5" t="n">
        <v>255.96</v>
      </c>
      <c r="C2608" s="5" t="n">
        <v>259.15</v>
      </c>
      <c r="D2608" s="5" t="n">
        <v>254.01</v>
      </c>
      <c r="E2608" s="5" t="n">
        <v>254.28</v>
      </c>
      <c r="F2608" s="5" t="n">
        <v>21534300</v>
      </c>
      <c r="G2608" s="5" t="n">
        <v>253.19</v>
      </c>
    </row>
    <row collapsed="false" customFormat="false" customHeight="false" hidden="false" ht="13.3" outlineLevel="0" r="2609">
      <c r="A2609" s="9" t="n">
        <v>40344</v>
      </c>
      <c r="B2609" s="5" t="n">
        <v>255.64</v>
      </c>
      <c r="C2609" s="5" t="n">
        <v>259.85</v>
      </c>
      <c r="D2609" s="5" t="n">
        <v>255.5</v>
      </c>
      <c r="E2609" s="5" t="n">
        <v>259.69</v>
      </c>
      <c r="F2609" s="5" t="n">
        <v>20895500</v>
      </c>
      <c r="G2609" s="5" t="n">
        <v>258.58</v>
      </c>
    </row>
    <row collapsed="false" customFormat="false" customHeight="false" hidden="false" ht="13.3" outlineLevel="0" r="2610">
      <c r="A2610" s="9" t="n">
        <v>40345</v>
      </c>
      <c r="B2610" s="5" t="n">
        <v>261.1</v>
      </c>
      <c r="C2610" s="5" t="n">
        <v>267.75</v>
      </c>
      <c r="D2610" s="5" t="n">
        <v>260.63</v>
      </c>
      <c r="E2610" s="5" t="n">
        <v>267.25</v>
      </c>
      <c r="F2610" s="5" t="n">
        <v>27988500</v>
      </c>
      <c r="G2610" s="5" t="n">
        <v>266.11</v>
      </c>
    </row>
    <row collapsed="false" customFormat="false" customHeight="false" hidden="false" ht="13.3" outlineLevel="0" r="2611">
      <c r="A2611" s="9" t="n">
        <v>40346</v>
      </c>
      <c r="B2611" s="5" t="n">
        <v>270.6</v>
      </c>
      <c r="C2611" s="5" t="n">
        <v>272.9</v>
      </c>
      <c r="D2611" s="5" t="n">
        <v>269.5</v>
      </c>
      <c r="E2611" s="5" t="n">
        <v>271.87</v>
      </c>
      <c r="F2611" s="5" t="n">
        <v>31173400</v>
      </c>
      <c r="G2611" s="5" t="n">
        <v>270.71</v>
      </c>
    </row>
    <row collapsed="false" customFormat="false" customHeight="false" hidden="false" ht="13.3" outlineLevel="0" r="2612">
      <c r="A2612" s="9" t="n">
        <v>40347</v>
      </c>
      <c r="B2612" s="5" t="n">
        <v>272.25</v>
      </c>
      <c r="C2612" s="5" t="n">
        <v>275</v>
      </c>
      <c r="D2612" s="5" t="n">
        <v>271.42</v>
      </c>
      <c r="E2612" s="5" t="n">
        <v>274.07</v>
      </c>
      <c r="F2612" s="5" t="n">
        <v>28022200</v>
      </c>
      <c r="G2612" s="5" t="n">
        <v>272.9</v>
      </c>
    </row>
    <row collapsed="false" customFormat="false" customHeight="false" hidden="false" ht="13.3" outlineLevel="0" r="2613">
      <c r="A2613" s="9" t="n">
        <v>40350</v>
      </c>
      <c r="B2613" s="5" t="n">
        <v>277.69</v>
      </c>
      <c r="C2613" s="5" t="n">
        <v>279.01</v>
      </c>
      <c r="D2613" s="5" t="n">
        <v>268.73</v>
      </c>
      <c r="E2613" s="5" t="n">
        <v>270.17</v>
      </c>
      <c r="F2613" s="5" t="n">
        <v>27731800</v>
      </c>
      <c r="G2613" s="5" t="n">
        <v>269.01</v>
      </c>
    </row>
    <row collapsed="false" customFormat="false" customHeight="false" hidden="false" ht="13.3" outlineLevel="0" r="2614">
      <c r="A2614" s="9" t="n">
        <v>40351</v>
      </c>
      <c r="B2614" s="5" t="n">
        <v>272.16</v>
      </c>
      <c r="C2614" s="5" t="n">
        <v>275.97</v>
      </c>
      <c r="D2614" s="5" t="n">
        <v>271.5</v>
      </c>
      <c r="E2614" s="5" t="n">
        <v>273.85</v>
      </c>
      <c r="F2614" s="5" t="n">
        <v>25616500</v>
      </c>
      <c r="G2614" s="5" t="n">
        <v>272.68</v>
      </c>
    </row>
    <row collapsed="false" customFormat="false" customHeight="false" hidden="false" ht="13.3" outlineLevel="0" r="2615">
      <c r="A2615" s="9" t="n">
        <v>40352</v>
      </c>
      <c r="B2615" s="5" t="n">
        <v>274.58</v>
      </c>
      <c r="C2615" s="5" t="n">
        <v>274.66</v>
      </c>
      <c r="D2615" s="5" t="n">
        <v>267.9</v>
      </c>
      <c r="E2615" s="5" t="n">
        <v>270.97</v>
      </c>
      <c r="F2615" s="5" t="n">
        <v>27444900</v>
      </c>
      <c r="G2615" s="5" t="n">
        <v>269.81</v>
      </c>
    </row>
    <row collapsed="false" customFormat="false" customHeight="false" hidden="false" ht="13.3" outlineLevel="0" r="2616">
      <c r="A2616" s="9" t="n">
        <v>40353</v>
      </c>
      <c r="B2616" s="5" t="n">
        <v>271</v>
      </c>
      <c r="C2616" s="5" t="n">
        <v>273.2</v>
      </c>
      <c r="D2616" s="5" t="n">
        <v>268.1</v>
      </c>
      <c r="E2616" s="5" t="n">
        <v>269</v>
      </c>
      <c r="F2616" s="5" t="n">
        <v>25509900</v>
      </c>
      <c r="G2616" s="5" t="n">
        <v>267.85</v>
      </c>
    </row>
    <row collapsed="false" customFormat="false" customHeight="false" hidden="false" ht="13.3" outlineLevel="0" r="2617">
      <c r="A2617" s="9" t="n">
        <v>40354</v>
      </c>
      <c r="B2617" s="5" t="n">
        <v>270.06</v>
      </c>
      <c r="C2617" s="5" t="n">
        <v>270.27</v>
      </c>
      <c r="D2617" s="5" t="n">
        <v>265.81</v>
      </c>
      <c r="E2617" s="5" t="n">
        <v>266.7</v>
      </c>
      <c r="F2617" s="5" t="n">
        <v>19640800</v>
      </c>
      <c r="G2617" s="5" t="n">
        <v>265.56</v>
      </c>
    </row>
    <row collapsed="false" customFormat="false" customHeight="false" hidden="false" ht="13.3" outlineLevel="0" r="2618">
      <c r="A2618" s="9" t="n">
        <v>40357</v>
      </c>
      <c r="B2618" s="5" t="n">
        <v>266.93</v>
      </c>
      <c r="C2618" s="5" t="n">
        <v>269.75</v>
      </c>
      <c r="D2618" s="5" t="n">
        <v>264.52</v>
      </c>
      <c r="E2618" s="5" t="n">
        <v>268.3</v>
      </c>
      <c r="F2618" s="5" t="n">
        <v>20891000</v>
      </c>
      <c r="G2618" s="5" t="n">
        <v>267.15</v>
      </c>
    </row>
    <row collapsed="false" customFormat="false" customHeight="false" hidden="false" ht="13.3" outlineLevel="0" r="2619">
      <c r="A2619" s="9" t="n">
        <v>40358</v>
      </c>
      <c r="B2619" s="5" t="n">
        <v>264.12</v>
      </c>
      <c r="C2619" s="5" t="n">
        <v>264.39</v>
      </c>
      <c r="D2619" s="5" t="n">
        <v>254.3</v>
      </c>
      <c r="E2619" s="5" t="n">
        <v>256.17</v>
      </c>
      <c r="F2619" s="5" t="n">
        <v>40476600</v>
      </c>
      <c r="G2619" s="5" t="n">
        <v>255.07</v>
      </c>
    </row>
    <row collapsed="false" customFormat="false" customHeight="false" hidden="false" ht="13.3" outlineLevel="0" r="2620">
      <c r="A2620" s="9" t="n">
        <v>40359</v>
      </c>
      <c r="B2620" s="5" t="n">
        <v>256.71</v>
      </c>
      <c r="C2620" s="5" t="n">
        <v>257.97</v>
      </c>
      <c r="D2620" s="5" t="n">
        <v>250.01</v>
      </c>
      <c r="E2620" s="5" t="n">
        <v>251.53</v>
      </c>
      <c r="F2620" s="5" t="n">
        <v>26409000</v>
      </c>
      <c r="G2620" s="5" t="n">
        <v>250.45</v>
      </c>
    </row>
    <row collapsed="false" customFormat="false" customHeight="false" hidden="false" ht="13.3" outlineLevel="0" r="2621">
      <c r="A2621" s="9" t="n">
        <v>40360</v>
      </c>
      <c r="B2621" s="5" t="n">
        <v>254.3</v>
      </c>
      <c r="C2621" s="5" t="n">
        <v>254.8</v>
      </c>
      <c r="D2621" s="5" t="n">
        <v>243.22</v>
      </c>
      <c r="E2621" s="5" t="n">
        <v>248.48</v>
      </c>
      <c r="F2621" s="5" t="n">
        <v>36532000</v>
      </c>
      <c r="G2621" s="5" t="n">
        <v>247.42</v>
      </c>
    </row>
    <row collapsed="false" customFormat="false" customHeight="false" hidden="false" ht="13.3" outlineLevel="0" r="2622">
      <c r="A2622" s="9" t="n">
        <v>40361</v>
      </c>
      <c r="B2622" s="5" t="n">
        <v>250.49</v>
      </c>
      <c r="C2622" s="5" t="n">
        <v>250.93</v>
      </c>
      <c r="D2622" s="5" t="n">
        <v>243.2</v>
      </c>
      <c r="E2622" s="5" t="n">
        <v>246.94</v>
      </c>
      <c r="F2622" s="5" t="n">
        <v>24780100</v>
      </c>
      <c r="G2622" s="5" t="n">
        <v>245.88</v>
      </c>
    </row>
    <row collapsed="false" customFormat="false" customHeight="false" hidden="false" ht="13.3" outlineLevel="0" r="2623">
      <c r="A2623" s="9" t="n">
        <v>40365</v>
      </c>
      <c r="B2623" s="5" t="n">
        <v>251</v>
      </c>
      <c r="C2623" s="5" t="n">
        <v>252.8</v>
      </c>
      <c r="D2623" s="5" t="n">
        <v>246.16</v>
      </c>
      <c r="E2623" s="5" t="n">
        <v>248.63</v>
      </c>
      <c r="F2623" s="5" t="n">
        <v>21972700</v>
      </c>
      <c r="G2623" s="5" t="n">
        <v>247.57</v>
      </c>
    </row>
    <row collapsed="false" customFormat="false" customHeight="false" hidden="false" ht="13.3" outlineLevel="0" r="2624">
      <c r="A2624" s="9" t="n">
        <v>40366</v>
      </c>
      <c r="B2624" s="5" t="n">
        <v>250.49</v>
      </c>
      <c r="C2624" s="5" t="n">
        <v>258.77</v>
      </c>
      <c r="D2624" s="5" t="n">
        <v>249.75</v>
      </c>
      <c r="E2624" s="5" t="n">
        <v>258.67</v>
      </c>
      <c r="F2624" s="5" t="n">
        <v>23377000</v>
      </c>
      <c r="G2624" s="5" t="n">
        <v>257.56</v>
      </c>
    </row>
    <row collapsed="false" customFormat="false" customHeight="false" hidden="false" ht="13.3" outlineLevel="0" r="2625">
      <c r="A2625" s="9" t="n">
        <v>40367</v>
      </c>
      <c r="B2625" s="5" t="n">
        <v>262.48</v>
      </c>
      <c r="C2625" s="5" t="n">
        <v>262.9</v>
      </c>
      <c r="D2625" s="5" t="n">
        <v>254.89</v>
      </c>
      <c r="E2625" s="5" t="n">
        <v>258.09</v>
      </c>
      <c r="F2625" s="5" t="n">
        <v>26362300</v>
      </c>
      <c r="G2625" s="5" t="n">
        <v>256.99</v>
      </c>
    </row>
    <row collapsed="false" customFormat="false" customHeight="false" hidden="false" ht="13.3" outlineLevel="0" r="2626">
      <c r="A2626" s="9" t="n">
        <v>40368</v>
      </c>
      <c r="B2626" s="5" t="n">
        <v>256.89</v>
      </c>
      <c r="C2626" s="5" t="n">
        <v>259.9</v>
      </c>
      <c r="D2626" s="5" t="n">
        <v>255.16</v>
      </c>
      <c r="E2626" s="5" t="n">
        <v>259.62</v>
      </c>
      <c r="F2626" s="5" t="n">
        <v>15475800</v>
      </c>
      <c r="G2626" s="5" t="n">
        <v>258.51</v>
      </c>
    </row>
    <row collapsed="false" customFormat="false" customHeight="false" hidden="false" ht="13.3" outlineLevel="0" r="2627">
      <c r="A2627" s="9" t="n">
        <v>40371</v>
      </c>
      <c r="B2627" s="5" t="n">
        <v>258.53</v>
      </c>
      <c r="C2627" s="5" t="n">
        <v>261.85</v>
      </c>
      <c r="D2627" s="5" t="n">
        <v>254.86</v>
      </c>
      <c r="E2627" s="5" t="n">
        <v>257.29</v>
      </c>
      <c r="F2627" s="5" t="n">
        <v>20102800</v>
      </c>
      <c r="G2627" s="5" t="n">
        <v>256.19</v>
      </c>
    </row>
    <row collapsed="false" customFormat="false" customHeight="false" hidden="false" ht="13.3" outlineLevel="0" r="2628">
      <c r="A2628" s="9" t="n">
        <v>40372</v>
      </c>
      <c r="B2628" s="5" t="n">
        <v>256.32</v>
      </c>
      <c r="C2628" s="5" t="n">
        <v>256.4</v>
      </c>
      <c r="D2628" s="5" t="n">
        <v>246.43</v>
      </c>
      <c r="E2628" s="5" t="n">
        <v>251.8</v>
      </c>
      <c r="F2628" s="5" t="n">
        <v>42533000</v>
      </c>
      <c r="G2628" s="5" t="n">
        <v>250.72</v>
      </c>
    </row>
    <row collapsed="false" customFormat="false" customHeight="false" hidden="false" ht="13.3" outlineLevel="0" r="2629">
      <c r="A2629" s="9" t="n">
        <v>40373</v>
      </c>
      <c r="B2629" s="5" t="n">
        <v>249.38</v>
      </c>
      <c r="C2629" s="5" t="n">
        <v>255.8</v>
      </c>
      <c r="D2629" s="5" t="n">
        <v>249</v>
      </c>
      <c r="E2629" s="5" t="n">
        <v>252.73</v>
      </c>
      <c r="F2629" s="5" t="n">
        <v>29001700</v>
      </c>
      <c r="G2629" s="5" t="n">
        <v>251.65</v>
      </c>
    </row>
    <row collapsed="false" customFormat="false" customHeight="false" hidden="false" ht="13.3" outlineLevel="0" r="2630">
      <c r="A2630" s="9" t="n">
        <v>40374</v>
      </c>
      <c r="B2630" s="5" t="n">
        <v>248.23</v>
      </c>
      <c r="C2630" s="5" t="n">
        <v>256.97</v>
      </c>
      <c r="D2630" s="5" t="n">
        <v>247.3</v>
      </c>
      <c r="E2630" s="5" t="n">
        <v>251.45</v>
      </c>
      <c r="F2630" s="5" t="n">
        <v>29459500</v>
      </c>
      <c r="G2630" s="5" t="n">
        <v>250.38</v>
      </c>
    </row>
    <row collapsed="false" customFormat="false" customHeight="false" hidden="false" ht="13.3" outlineLevel="0" r="2631">
      <c r="A2631" s="9" t="n">
        <v>40375</v>
      </c>
      <c r="B2631" s="5" t="n">
        <v>253.18</v>
      </c>
      <c r="C2631" s="5" t="n">
        <v>254.97</v>
      </c>
      <c r="D2631" s="5" t="n">
        <v>248.41</v>
      </c>
      <c r="E2631" s="5" t="n">
        <v>249.9</v>
      </c>
      <c r="F2631" s="5" t="n">
        <v>37137800</v>
      </c>
      <c r="G2631" s="5" t="n">
        <v>248.83</v>
      </c>
    </row>
    <row collapsed="false" customFormat="false" customHeight="false" hidden="false" ht="13.3" outlineLevel="0" r="2632">
      <c r="A2632" s="9" t="n">
        <v>40378</v>
      </c>
      <c r="B2632" s="5" t="n">
        <v>249.88</v>
      </c>
      <c r="C2632" s="5" t="n">
        <v>249.88</v>
      </c>
      <c r="D2632" s="5" t="n">
        <v>239.6</v>
      </c>
      <c r="E2632" s="5" t="n">
        <v>245.58</v>
      </c>
      <c r="F2632" s="5" t="n">
        <v>36588500</v>
      </c>
      <c r="G2632" s="5" t="n">
        <v>244.53</v>
      </c>
    </row>
    <row collapsed="false" customFormat="false" customHeight="false" hidden="false" ht="13.3" outlineLevel="0" r="2633">
      <c r="A2633" s="9" t="n">
        <v>40379</v>
      </c>
      <c r="B2633" s="5" t="n">
        <v>242.9</v>
      </c>
      <c r="C2633" s="5" t="n">
        <v>252.9</v>
      </c>
      <c r="D2633" s="5" t="n">
        <v>240.01</v>
      </c>
      <c r="E2633" s="5" t="n">
        <v>251.89</v>
      </c>
      <c r="F2633" s="5" t="n">
        <v>38391100</v>
      </c>
      <c r="G2633" s="5" t="n">
        <v>250.81</v>
      </c>
    </row>
    <row collapsed="false" customFormat="false" customHeight="false" hidden="false" ht="13.3" outlineLevel="0" r="2634">
      <c r="A2634" s="9" t="n">
        <v>40380</v>
      </c>
      <c r="B2634" s="5" t="n">
        <v>265.09</v>
      </c>
      <c r="C2634" s="5" t="n">
        <v>265.15</v>
      </c>
      <c r="D2634" s="5" t="n">
        <v>254</v>
      </c>
      <c r="E2634" s="5" t="n">
        <v>254.24</v>
      </c>
      <c r="F2634" s="5" t="n">
        <v>42345400</v>
      </c>
      <c r="G2634" s="5" t="n">
        <v>253.15</v>
      </c>
    </row>
    <row collapsed="false" customFormat="false" customHeight="false" hidden="false" ht="13.3" outlineLevel="0" r="2635">
      <c r="A2635" s="9" t="n">
        <v>40381</v>
      </c>
      <c r="B2635" s="5" t="n">
        <v>257.68</v>
      </c>
      <c r="C2635" s="5" t="n">
        <v>260</v>
      </c>
      <c r="D2635" s="5" t="n">
        <v>255.31</v>
      </c>
      <c r="E2635" s="5" t="n">
        <v>259.02</v>
      </c>
      <c r="F2635" s="5" t="n">
        <v>23047100</v>
      </c>
      <c r="G2635" s="5" t="n">
        <v>257.91</v>
      </c>
    </row>
    <row collapsed="false" customFormat="false" customHeight="false" hidden="false" ht="13.3" outlineLevel="0" r="2636">
      <c r="A2636" s="9" t="n">
        <v>40382</v>
      </c>
      <c r="B2636" s="5" t="n">
        <v>257.09</v>
      </c>
      <c r="C2636" s="5" t="n">
        <v>260.38</v>
      </c>
      <c r="D2636" s="5" t="n">
        <v>256.28</v>
      </c>
      <c r="E2636" s="5" t="n">
        <v>259.94</v>
      </c>
      <c r="F2636" s="5" t="n">
        <v>19049600</v>
      </c>
      <c r="G2636" s="5" t="n">
        <v>258.83</v>
      </c>
    </row>
    <row collapsed="false" customFormat="false" customHeight="false" hidden="false" ht="13.3" outlineLevel="0" r="2637">
      <c r="A2637" s="9" t="n">
        <v>40385</v>
      </c>
      <c r="B2637" s="5" t="n">
        <v>260</v>
      </c>
      <c r="C2637" s="5" t="n">
        <v>260.1</v>
      </c>
      <c r="D2637" s="5" t="n">
        <v>257.71</v>
      </c>
      <c r="E2637" s="5" t="n">
        <v>259.28</v>
      </c>
      <c r="F2637" s="5" t="n">
        <v>15019700</v>
      </c>
      <c r="G2637" s="5" t="n">
        <v>258.17</v>
      </c>
    </row>
    <row collapsed="false" customFormat="false" customHeight="false" hidden="false" ht="13.3" outlineLevel="0" r="2638">
      <c r="A2638" s="9" t="n">
        <v>40386</v>
      </c>
      <c r="B2638" s="5" t="n">
        <v>260.87</v>
      </c>
      <c r="C2638" s="5" t="n">
        <v>264.8</v>
      </c>
      <c r="D2638" s="5" t="n">
        <v>260.3</v>
      </c>
      <c r="E2638" s="5" t="n">
        <v>264.08</v>
      </c>
      <c r="F2638" s="5" t="n">
        <v>20884700</v>
      </c>
      <c r="G2638" s="5" t="n">
        <v>262.95</v>
      </c>
    </row>
    <row collapsed="false" customFormat="false" customHeight="false" hidden="false" ht="13.3" outlineLevel="0" r="2639">
      <c r="A2639" s="9" t="n">
        <v>40387</v>
      </c>
      <c r="B2639" s="5" t="n">
        <v>263.67</v>
      </c>
      <c r="C2639" s="5" t="n">
        <v>265.99</v>
      </c>
      <c r="D2639" s="5" t="n">
        <v>260.25</v>
      </c>
      <c r="E2639" s="5" t="n">
        <v>260.96</v>
      </c>
      <c r="F2639" s="5" t="n">
        <v>18570900</v>
      </c>
      <c r="G2639" s="5" t="n">
        <v>259.84</v>
      </c>
    </row>
    <row collapsed="false" customFormat="false" customHeight="false" hidden="false" ht="13.3" outlineLevel="0" r="2640">
      <c r="A2640" s="9" t="n">
        <v>40388</v>
      </c>
      <c r="B2640" s="5" t="n">
        <v>260.71</v>
      </c>
      <c r="C2640" s="5" t="n">
        <v>262.65</v>
      </c>
      <c r="D2640" s="5" t="n">
        <v>256.1</v>
      </c>
      <c r="E2640" s="5" t="n">
        <v>258.11</v>
      </c>
      <c r="F2640" s="5" t="n">
        <v>22993100</v>
      </c>
      <c r="G2640" s="5" t="n">
        <v>257.01</v>
      </c>
    </row>
    <row collapsed="false" customFormat="false" customHeight="false" hidden="false" ht="13.3" outlineLevel="0" r="2641">
      <c r="A2641" s="9" t="n">
        <v>40389</v>
      </c>
      <c r="B2641" s="5" t="n">
        <v>255.89</v>
      </c>
      <c r="C2641" s="5" t="n">
        <v>259.7</v>
      </c>
      <c r="D2641" s="5" t="n">
        <v>254.9</v>
      </c>
      <c r="E2641" s="5" t="n">
        <v>257.25</v>
      </c>
      <c r="F2641" s="5" t="n">
        <v>16007500</v>
      </c>
      <c r="G2641" s="5" t="n">
        <v>256.15</v>
      </c>
    </row>
    <row collapsed="false" customFormat="false" customHeight="false" hidden="false" ht="13.3" outlineLevel="0" r="2642">
      <c r="A2642" s="9" t="n">
        <v>40392</v>
      </c>
      <c r="B2642" s="5" t="n">
        <v>260.44</v>
      </c>
      <c r="C2642" s="5" t="n">
        <v>262.59</v>
      </c>
      <c r="D2642" s="5" t="n">
        <v>259.62</v>
      </c>
      <c r="E2642" s="5" t="n">
        <v>261.85</v>
      </c>
      <c r="F2642" s="5" t="n">
        <v>15287700</v>
      </c>
      <c r="G2642" s="5" t="n">
        <v>260.73</v>
      </c>
    </row>
    <row collapsed="false" customFormat="false" customHeight="false" hidden="false" ht="13.3" outlineLevel="0" r="2643">
      <c r="A2643" s="9" t="n">
        <v>40393</v>
      </c>
      <c r="B2643" s="5" t="n">
        <v>261.01</v>
      </c>
      <c r="C2643" s="5" t="n">
        <v>263.26</v>
      </c>
      <c r="D2643" s="5" t="n">
        <v>259.42</v>
      </c>
      <c r="E2643" s="5" t="n">
        <v>261.93</v>
      </c>
      <c r="F2643" s="5" t="n">
        <v>14916200</v>
      </c>
      <c r="G2643" s="5" t="n">
        <v>260.81</v>
      </c>
    </row>
    <row collapsed="false" customFormat="false" customHeight="false" hidden="false" ht="13.3" outlineLevel="0" r="2644">
      <c r="A2644" s="9" t="n">
        <v>40394</v>
      </c>
      <c r="B2644" s="5" t="n">
        <v>262.84</v>
      </c>
      <c r="C2644" s="5" t="n">
        <v>264.28</v>
      </c>
      <c r="D2644" s="5" t="n">
        <v>260.31</v>
      </c>
      <c r="E2644" s="5" t="n">
        <v>262.98</v>
      </c>
      <c r="F2644" s="5" t="n">
        <v>15013400</v>
      </c>
      <c r="G2644" s="5" t="n">
        <v>261.86</v>
      </c>
    </row>
    <row collapsed="false" customFormat="false" customHeight="false" hidden="false" ht="13.3" outlineLevel="0" r="2645">
      <c r="A2645" s="9" t="n">
        <v>40395</v>
      </c>
      <c r="B2645" s="5" t="n">
        <v>261.73</v>
      </c>
      <c r="C2645" s="5" t="n">
        <v>263.18</v>
      </c>
      <c r="D2645" s="5" t="n">
        <v>260.55</v>
      </c>
      <c r="E2645" s="5" t="n">
        <v>261.7</v>
      </c>
      <c r="F2645" s="5" t="n">
        <v>10324900</v>
      </c>
      <c r="G2645" s="5" t="n">
        <v>260.58</v>
      </c>
    </row>
    <row collapsed="false" customFormat="false" customHeight="false" hidden="false" ht="13.3" outlineLevel="0" r="2646">
      <c r="A2646" s="9" t="n">
        <v>40396</v>
      </c>
      <c r="B2646" s="5" t="n">
        <v>259.78</v>
      </c>
      <c r="C2646" s="5" t="n">
        <v>261.49</v>
      </c>
      <c r="D2646" s="5" t="n">
        <v>257.63</v>
      </c>
      <c r="E2646" s="5" t="n">
        <v>260.09</v>
      </c>
      <c r="F2646" s="5" t="n">
        <v>15889200</v>
      </c>
      <c r="G2646" s="5" t="n">
        <v>258.98</v>
      </c>
    </row>
    <row collapsed="false" customFormat="false" customHeight="false" hidden="false" ht="13.3" outlineLevel="0" r="2647">
      <c r="A2647" s="9" t="n">
        <v>40399</v>
      </c>
      <c r="B2647" s="5" t="n">
        <v>261.48</v>
      </c>
      <c r="C2647" s="5" t="n">
        <v>262.15</v>
      </c>
      <c r="D2647" s="5" t="n">
        <v>259.57</v>
      </c>
      <c r="E2647" s="5" t="n">
        <v>261.75</v>
      </c>
      <c r="F2647" s="5" t="n">
        <v>10826000</v>
      </c>
      <c r="G2647" s="5" t="n">
        <v>260.63</v>
      </c>
    </row>
    <row collapsed="false" customFormat="false" customHeight="false" hidden="false" ht="13.3" outlineLevel="0" r="2648">
      <c r="A2648" s="9" t="n">
        <v>40400</v>
      </c>
      <c r="B2648" s="5" t="n">
        <v>259.85</v>
      </c>
      <c r="C2648" s="5" t="n">
        <v>260.45</v>
      </c>
      <c r="D2648" s="5" t="n">
        <v>257.55</v>
      </c>
      <c r="E2648" s="5" t="n">
        <v>259.41</v>
      </c>
      <c r="F2648" s="5" t="n">
        <v>16140000</v>
      </c>
      <c r="G2648" s="5" t="n">
        <v>258.3</v>
      </c>
    </row>
    <row collapsed="false" customFormat="false" customHeight="false" hidden="false" ht="13.3" outlineLevel="0" r="2649">
      <c r="A2649" s="9" t="n">
        <v>40401</v>
      </c>
      <c r="B2649" s="5" t="n">
        <v>255.4</v>
      </c>
      <c r="C2649" s="5" t="n">
        <v>255.69</v>
      </c>
      <c r="D2649" s="5" t="n">
        <v>249.81</v>
      </c>
      <c r="E2649" s="5" t="n">
        <v>250.19</v>
      </c>
      <c r="F2649" s="5" t="n">
        <v>22144800</v>
      </c>
      <c r="G2649" s="5" t="n">
        <v>249.12</v>
      </c>
    </row>
    <row collapsed="false" customFormat="false" customHeight="false" hidden="false" ht="13.3" outlineLevel="0" r="2650">
      <c r="A2650" s="9" t="n">
        <v>40402</v>
      </c>
      <c r="B2650" s="5" t="n">
        <v>246.69</v>
      </c>
      <c r="C2650" s="5" t="n">
        <v>253.1</v>
      </c>
      <c r="D2650" s="5" t="n">
        <v>246.12</v>
      </c>
      <c r="E2650" s="5" t="n">
        <v>251.79</v>
      </c>
      <c r="F2650" s="5" t="n">
        <v>19104300</v>
      </c>
      <c r="G2650" s="5" t="n">
        <v>250.71</v>
      </c>
    </row>
    <row collapsed="false" customFormat="false" customHeight="false" hidden="false" ht="13.3" outlineLevel="0" r="2651">
      <c r="A2651" s="9" t="n">
        <v>40403</v>
      </c>
      <c r="B2651" s="5" t="n">
        <v>251.65</v>
      </c>
      <c r="C2651" s="5" t="n">
        <v>251.88</v>
      </c>
      <c r="D2651" s="5" t="n">
        <v>249.09</v>
      </c>
      <c r="E2651" s="5" t="n">
        <v>249.1</v>
      </c>
      <c r="F2651" s="5" t="n">
        <v>12673900</v>
      </c>
      <c r="G2651" s="5" t="n">
        <v>248.04</v>
      </c>
    </row>
    <row collapsed="false" customFormat="false" customHeight="false" hidden="false" ht="13.3" outlineLevel="0" r="2652">
      <c r="A2652" s="9" t="n">
        <v>40406</v>
      </c>
      <c r="B2652" s="5" t="n">
        <v>247.58</v>
      </c>
      <c r="C2652" s="5" t="n">
        <v>250.01</v>
      </c>
      <c r="D2652" s="5" t="n">
        <v>246.62</v>
      </c>
      <c r="E2652" s="5" t="n">
        <v>247.64</v>
      </c>
      <c r="F2652" s="5" t="n">
        <v>11372500</v>
      </c>
      <c r="G2652" s="5" t="n">
        <v>246.58</v>
      </c>
    </row>
    <row collapsed="false" customFormat="false" customHeight="false" hidden="false" ht="13.3" outlineLevel="0" r="2653">
      <c r="A2653" s="9" t="n">
        <v>40407</v>
      </c>
      <c r="B2653" s="5" t="n">
        <v>250.08</v>
      </c>
      <c r="C2653" s="5" t="n">
        <v>254.63</v>
      </c>
      <c r="D2653" s="5" t="n">
        <v>249.2</v>
      </c>
      <c r="E2653" s="5" t="n">
        <v>251.97</v>
      </c>
      <c r="F2653" s="5" t="n">
        <v>15094300</v>
      </c>
      <c r="G2653" s="5" t="n">
        <v>250.89</v>
      </c>
    </row>
    <row collapsed="false" customFormat="false" customHeight="false" hidden="false" ht="13.3" outlineLevel="0" r="2654">
      <c r="A2654" s="9" t="n">
        <v>40408</v>
      </c>
      <c r="B2654" s="5" t="n">
        <v>252.36</v>
      </c>
      <c r="C2654" s="5" t="n">
        <v>254.67</v>
      </c>
      <c r="D2654" s="5" t="n">
        <v>251.58</v>
      </c>
      <c r="E2654" s="5" t="n">
        <v>253.07</v>
      </c>
      <c r="F2654" s="5" t="n">
        <v>12132000</v>
      </c>
      <c r="G2654" s="5" t="n">
        <v>251.99</v>
      </c>
    </row>
    <row collapsed="false" customFormat="false" customHeight="false" hidden="false" ht="13.3" outlineLevel="0" r="2655">
      <c r="A2655" s="9" t="n">
        <v>40409</v>
      </c>
      <c r="B2655" s="5" t="n">
        <v>252.84</v>
      </c>
      <c r="C2655" s="5" t="n">
        <v>253.48</v>
      </c>
      <c r="D2655" s="5" t="n">
        <v>248.68</v>
      </c>
      <c r="E2655" s="5" t="n">
        <v>249.88</v>
      </c>
      <c r="F2655" s="5" t="n">
        <v>15239500</v>
      </c>
      <c r="G2655" s="5" t="n">
        <v>248.81</v>
      </c>
    </row>
    <row collapsed="false" customFormat="false" customHeight="false" hidden="false" ht="13.3" outlineLevel="0" r="2656">
      <c r="A2656" s="9" t="n">
        <v>40410</v>
      </c>
      <c r="B2656" s="5" t="n">
        <v>249.39</v>
      </c>
      <c r="C2656" s="5" t="n">
        <v>253.92</v>
      </c>
      <c r="D2656" s="5" t="n">
        <v>249</v>
      </c>
      <c r="E2656" s="5" t="n">
        <v>249.64</v>
      </c>
      <c r="F2656" s="5" t="n">
        <v>13722500</v>
      </c>
      <c r="G2656" s="5" t="n">
        <v>248.57</v>
      </c>
    </row>
    <row collapsed="false" customFormat="false" customHeight="false" hidden="false" ht="13.3" outlineLevel="0" r="2657">
      <c r="A2657" s="9" t="n">
        <v>40413</v>
      </c>
      <c r="B2657" s="5" t="n">
        <v>251.79</v>
      </c>
      <c r="C2657" s="5" t="n">
        <v>252</v>
      </c>
      <c r="D2657" s="5" t="n">
        <v>245.25</v>
      </c>
      <c r="E2657" s="5" t="n">
        <v>245.8</v>
      </c>
      <c r="F2657" s="5" t="n">
        <v>14787200</v>
      </c>
      <c r="G2657" s="5" t="n">
        <v>244.75</v>
      </c>
    </row>
    <row collapsed="false" customFormat="false" customHeight="false" hidden="false" ht="13.3" outlineLevel="0" r="2658">
      <c r="A2658" s="9" t="n">
        <v>40414</v>
      </c>
      <c r="B2658" s="5" t="n">
        <v>242.67</v>
      </c>
      <c r="C2658" s="5" t="n">
        <v>243</v>
      </c>
      <c r="D2658" s="5" t="n">
        <v>238.65</v>
      </c>
      <c r="E2658" s="5" t="n">
        <v>239.93</v>
      </c>
      <c r="F2658" s="5" t="n">
        <v>21520200</v>
      </c>
      <c r="G2658" s="5" t="n">
        <v>238.9</v>
      </c>
    </row>
    <row collapsed="false" customFormat="false" customHeight="false" hidden="false" ht="13.3" outlineLevel="0" r="2659">
      <c r="A2659" s="9" t="n">
        <v>40415</v>
      </c>
      <c r="B2659" s="5" t="n">
        <v>238.04</v>
      </c>
      <c r="C2659" s="5" t="n">
        <v>243.99</v>
      </c>
      <c r="D2659" s="5" t="n">
        <v>237.2</v>
      </c>
      <c r="E2659" s="5" t="n">
        <v>242.89</v>
      </c>
      <c r="F2659" s="5" t="n">
        <v>21316700</v>
      </c>
      <c r="G2659" s="5" t="n">
        <v>241.85</v>
      </c>
    </row>
    <row collapsed="false" customFormat="false" customHeight="false" hidden="false" ht="13.3" outlineLevel="0" r="2660">
      <c r="A2660" s="9" t="n">
        <v>40416</v>
      </c>
      <c r="B2660" s="5" t="n">
        <v>245.45</v>
      </c>
      <c r="C2660" s="5" t="n">
        <v>245.75</v>
      </c>
      <c r="D2660" s="5" t="n">
        <v>240.28</v>
      </c>
      <c r="E2660" s="5" t="n">
        <v>240.28</v>
      </c>
      <c r="F2660" s="5" t="n">
        <v>16660900</v>
      </c>
      <c r="G2660" s="5" t="n">
        <v>239.25</v>
      </c>
    </row>
    <row collapsed="false" customFormat="false" customHeight="false" hidden="false" ht="13.3" outlineLevel="0" r="2661">
      <c r="A2661" s="9" t="n">
        <v>40417</v>
      </c>
      <c r="B2661" s="5" t="n">
        <v>241.75</v>
      </c>
      <c r="C2661" s="5" t="n">
        <v>242.61</v>
      </c>
      <c r="D2661" s="5" t="n">
        <v>235.56</v>
      </c>
      <c r="E2661" s="5" t="n">
        <v>241.62</v>
      </c>
      <c r="F2661" s="5" t="n">
        <v>19585400</v>
      </c>
      <c r="G2661" s="5" t="n">
        <v>240.59</v>
      </c>
    </row>
    <row collapsed="false" customFormat="false" customHeight="false" hidden="false" ht="13.3" outlineLevel="0" r="2662">
      <c r="A2662" s="9" t="n">
        <v>40420</v>
      </c>
      <c r="B2662" s="5" t="n">
        <v>240.76</v>
      </c>
      <c r="C2662" s="5" t="n">
        <v>245.75</v>
      </c>
      <c r="D2662" s="5" t="n">
        <v>240.68</v>
      </c>
      <c r="E2662" s="5" t="n">
        <v>242.5</v>
      </c>
      <c r="F2662" s="5" t="n">
        <v>13688900</v>
      </c>
      <c r="G2662" s="5" t="n">
        <v>241.46</v>
      </c>
    </row>
    <row collapsed="false" customFormat="false" customHeight="false" hidden="false" ht="13.3" outlineLevel="0" r="2663">
      <c r="A2663" s="9" t="n">
        <v>40421</v>
      </c>
      <c r="B2663" s="5" t="n">
        <v>241.85</v>
      </c>
      <c r="C2663" s="5" t="n">
        <v>244.56</v>
      </c>
      <c r="D2663" s="5" t="n">
        <v>240.35</v>
      </c>
      <c r="E2663" s="5" t="n">
        <v>243.1</v>
      </c>
      <c r="F2663" s="5" t="n">
        <v>15028100</v>
      </c>
      <c r="G2663" s="5" t="n">
        <v>242.06</v>
      </c>
    </row>
    <row collapsed="false" customFormat="false" customHeight="false" hidden="false" ht="13.3" outlineLevel="0" r="2664">
      <c r="A2664" s="9" t="n">
        <v>40422</v>
      </c>
      <c r="B2664" s="5" t="n">
        <v>247.47</v>
      </c>
      <c r="C2664" s="5" t="n">
        <v>251.46</v>
      </c>
      <c r="D2664" s="5" t="n">
        <v>246.28</v>
      </c>
      <c r="E2664" s="5" t="n">
        <v>250.33</v>
      </c>
      <c r="F2664" s="5" t="n">
        <v>24894200</v>
      </c>
      <c r="G2664" s="5" t="n">
        <v>249.26</v>
      </c>
    </row>
    <row collapsed="false" customFormat="false" customHeight="false" hidden="false" ht="13.3" outlineLevel="0" r="2665">
      <c r="A2665" s="9" t="n">
        <v>40423</v>
      </c>
      <c r="B2665" s="5" t="n">
        <v>251.26</v>
      </c>
      <c r="C2665" s="5" t="n">
        <v>252.17</v>
      </c>
      <c r="D2665" s="5" t="n">
        <v>248.57</v>
      </c>
      <c r="E2665" s="5" t="n">
        <v>252.17</v>
      </c>
      <c r="F2665" s="5" t="n">
        <v>14836700</v>
      </c>
      <c r="G2665" s="5" t="n">
        <v>251.09</v>
      </c>
    </row>
    <row collapsed="false" customFormat="false" customHeight="false" hidden="false" ht="13.3" outlineLevel="0" r="2666">
      <c r="A2666" s="9" t="n">
        <v>40424</v>
      </c>
      <c r="B2666" s="5" t="n">
        <v>255.09</v>
      </c>
      <c r="C2666" s="5" t="n">
        <v>258.78</v>
      </c>
      <c r="D2666" s="5" t="n">
        <v>254.5</v>
      </c>
      <c r="E2666" s="5" t="n">
        <v>258.77</v>
      </c>
      <c r="F2666" s="5" t="n">
        <v>18599600</v>
      </c>
      <c r="G2666" s="5" t="n">
        <v>257.66</v>
      </c>
    </row>
    <row collapsed="false" customFormat="false" customHeight="false" hidden="false" ht="13.3" outlineLevel="0" r="2667">
      <c r="A2667" s="9" t="n">
        <v>40428</v>
      </c>
      <c r="B2667" s="5" t="n">
        <v>256.64</v>
      </c>
      <c r="C2667" s="5" t="n">
        <v>259.53</v>
      </c>
      <c r="D2667" s="5" t="n">
        <v>256.25</v>
      </c>
      <c r="E2667" s="5" t="n">
        <v>257.81</v>
      </c>
      <c r="F2667" s="5" t="n">
        <v>12234200</v>
      </c>
      <c r="G2667" s="5" t="n">
        <v>256.71</v>
      </c>
    </row>
    <row collapsed="false" customFormat="false" customHeight="false" hidden="false" ht="13.3" outlineLevel="0" r="2668">
      <c r="A2668" s="9" t="n">
        <v>40429</v>
      </c>
      <c r="B2668" s="5" t="n">
        <v>259.78</v>
      </c>
      <c r="C2668" s="5" t="n">
        <v>264.39</v>
      </c>
      <c r="D2668" s="5" t="n">
        <v>259.1</v>
      </c>
      <c r="E2668" s="5" t="n">
        <v>262.92</v>
      </c>
      <c r="F2668" s="5" t="n">
        <v>18805400</v>
      </c>
      <c r="G2668" s="5" t="n">
        <v>261.8</v>
      </c>
    </row>
    <row collapsed="false" customFormat="false" customHeight="false" hidden="false" ht="13.3" outlineLevel="0" r="2669">
      <c r="A2669" s="9" t="n">
        <v>40430</v>
      </c>
      <c r="B2669" s="5" t="n">
        <v>265.04</v>
      </c>
      <c r="C2669" s="5" t="n">
        <v>266.52</v>
      </c>
      <c r="D2669" s="5" t="n">
        <v>262.92</v>
      </c>
      <c r="E2669" s="5" t="n">
        <v>263.07</v>
      </c>
      <c r="F2669" s="5" t="n">
        <v>15663400</v>
      </c>
      <c r="G2669" s="5" t="n">
        <v>261.95</v>
      </c>
    </row>
    <row collapsed="false" customFormat="false" customHeight="false" hidden="false" ht="13.3" outlineLevel="0" r="2670">
      <c r="A2670" s="9" t="n">
        <v>40431</v>
      </c>
      <c r="B2670" s="5" t="n">
        <v>263.19</v>
      </c>
      <c r="C2670" s="5" t="n">
        <v>264.5</v>
      </c>
      <c r="D2670" s="5" t="n">
        <v>261.4</v>
      </c>
      <c r="E2670" s="5" t="n">
        <v>263.41</v>
      </c>
      <c r="F2670" s="5" t="n">
        <v>13840800</v>
      </c>
      <c r="G2670" s="5" t="n">
        <v>262.28</v>
      </c>
    </row>
    <row collapsed="false" customFormat="false" customHeight="false" hidden="false" ht="13.3" outlineLevel="0" r="2671">
      <c r="A2671" s="9" t="n">
        <v>40434</v>
      </c>
      <c r="B2671" s="5" t="n">
        <v>265.82</v>
      </c>
      <c r="C2671" s="5" t="n">
        <v>268.28</v>
      </c>
      <c r="D2671" s="5" t="n">
        <v>265.76</v>
      </c>
      <c r="E2671" s="5" t="n">
        <v>267.04</v>
      </c>
      <c r="F2671" s="5" t="n">
        <v>13885000</v>
      </c>
      <c r="G2671" s="5" t="n">
        <v>265.9</v>
      </c>
    </row>
    <row collapsed="false" customFormat="false" customHeight="false" hidden="false" ht="13.3" outlineLevel="0" r="2672">
      <c r="A2672" s="9" t="n">
        <v>40435</v>
      </c>
      <c r="B2672" s="5" t="n">
        <v>266.21</v>
      </c>
      <c r="C2672" s="5" t="n">
        <v>269.17</v>
      </c>
      <c r="D2672" s="5" t="n">
        <v>265.52</v>
      </c>
      <c r="E2672" s="5" t="n">
        <v>268.06</v>
      </c>
      <c r="F2672" s="5" t="n">
        <v>14576800</v>
      </c>
      <c r="G2672" s="5" t="n">
        <v>266.91</v>
      </c>
    </row>
    <row collapsed="false" customFormat="false" customHeight="false" hidden="false" ht="13.3" outlineLevel="0" r="2673">
      <c r="A2673" s="9" t="n">
        <v>40436</v>
      </c>
      <c r="B2673" s="5" t="n">
        <v>268.17</v>
      </c>
      <c r="C2673" s="5" t="n">
        <v>270.38</v>
      </c>
      <c r="D2673" s="5" t="n">
        <v>267.84</v>
      </c>
      <c r="E2673" s="5" t="n">
        <v>270.22</v>
      </c>
      <c r="F2673" s="5" t="n">
        <v>15334600</v>
      </c>
      <c r="G2673" s="5" t="n">
        <v>269.06</v>
      </c>
    </row>
    <row collapsed="false" customFormat="false" customHeight="false" hidden="false" ht="13.3" outlineLevel="0" r="2674">
      <c r="A2674" s="9" t="n">
        <v>40437</v>
      </c>
      <c r="B2674" s="5" t="n">
        <v>270.24</v>
      </c>
      <c r="C2674" s="5" t="n">
        <v>276.67</v>
      </c>
      <c r="D2674" s="5" t="n">
        <v>269.5</v>
      </c>
      <c r="E2674" s="5" t="n">
        <v>276.57</v>
      </c>
      <c r="F2674" s="5" t="n">
        <v>23289400</v>
      </c>
      <c r="G2674" s="5" t="n">
        <v>275.39</v>
      </c>
    </row>
    <row collapsed="false" customFormat="false" customHeight="false" hidden="false" ht="13.3" outlineLevel="0" r="2675">
      <c r="A2675" s="9" t="n">
        <v>40438</v>
      </c>
      <c r="B2675" s="5" t="n">
        <v>277.69</v>
      </c>
      <c r="C2675" s="5" t="n">
        <v>277.96</v>
      </c>
      <c r="D2675" s="5" t="n">
        <v>273.68</v>
      </c>
      <c r="E2675" s="5" t="n">
        <v>275.37</v>
      </c>
      <c r="F2675" s="5" t="n">
        <v>22659900</v>
      </c>
      <c r="G2675" s="5" t="n">
        <v>274.19</v>
      </c>
    </row>
    <row collapsed="false" customFormat="false" customHeight="false" hidden="false" ht="13.3" outlineLevel="0" r="2676">
      <c r="A2676" s="9" t="n">
        <v>40441</v>
      </c>
      <c r="B2676" s="5" t="n">
        <v>276.08</v>
      </c>
      <c r="C2676" s="5" t="n">
        <v>283.78</v>
      </c>
      <c r="D2676" s="5" t="n">
        <v>275.85</v>
      </c>
      <c r="E2676" s="5" t="n">
        <v>283.23</v>
      </c>
      <c r="F2676" s="5" t="n">
        <v>23524200</v>
      </c>
      <c r="G2676" s="5" t="n">
        <v>282.02</v>
      </c>
    </row>
    <row collapsed="false" customFormat="false" customHeight="false" hidden="false" ht="13.3" outlineLevel="0" r="2677">
      <c r="A2677" s="9" t="n">
        <v>40442</v>
      </c>
      <c r="B2677" s="5" t="n">
        <v>283.86</v>
      </c>
      <c r="C2677" s="5" t="n">
        <v>287.35</v>
      </c>
      <c r="D2677" s="5" t="n">
        <v>282.79</v>
      </c>
      <c r="E2677" s="5" t="n">
        <v>283.77</v>
      </c>
      <c r="F2677" s="5" t="n">
        <v>23859800</v>
      </c>
      <c r="G2677" s="5" t="n">
        <v>282.56</v>
      </c>
    </row>
    <row collapsed="false" customFormat="false" customHeight="false" hidden="false" ht="13.3" outlineLevel="0" r="2678">
      <c r="A2678" s="9" t="n">
        <v>40443</v>
      </c>
      <c r="B2678" s="5" t="n">
        <v>282.71</v>
      </c>
      <c r="C2678" s="5" t="n">
        <v>287.98</v>
      </c>
      <c r="D2678" s="5" t="n">
        <v>282.41</v>
      </c>
      <c r="E2678" s="5" t="n">
        <v>287.75</v>
      </c>
      <c r="F2678" s="5" t="n">
        <v>20903200</v>
      </c>
      <c r="G2678" s="5" t="n">
        <v>286.52</v>
      </c>
    </row>
    <row collapsed="false" customFormat="false" customHeight="false" hidden="false" ht="13.3" outlineLevel="0" r="2679">
      <c r="A2679" s="9" t="n">
        <v>40444</v>
      </c>
      <c r="B2679" s="5" t="n">
        <v>286.33</v>
      </c>
      <c r="C2679" s="5" t="n">
        <v>292.76</v>
      </c>
      <c r="D2679" s="5" t="n">
        <v>286</v>
      </c>
      <c r="E2679" s="5" t="n">
        <v>288.92</v>
      </c>
      <c r="F2679" s="5" t="n">
        <v>28075600</v>
      </c>
      <c r="G2679" s="5" t="n">
        <v>287.68</v>
      </c>
    </row>
    <row collapsed="false" customFormat="false" customHeight="false" hidden="false" ht="13.3" outlineLevel="0" r="2680">
      <c r="A2680" s="9" t="n">
        <v>40445</v>
      </c>
      <c r="B2680" s="5" t="n">
        <v>292.1</v>
      </c>
      <c r="C2680" s="5" t="n">
        <v>293.53</v>
      </c>
      <c r="D2680" s="5" t="n">
        <v>290.55</v>
      </c>
      <c r="E2680" s="5" t="n">
        <v>292.32</v>
      </c>
      <c r="F2680" s="5" t="n">
        <v>23196000</v>
      </c>
      <c r="G2680" s="5" t="n">
        <v>291.07</v>
      </c>
    </row>
    <row collapsed="false" customFormat="false" customHeight="false" hidden="false" ht="13.3" outlineLevel="0" r="2681">
      <c r="A2681" s="9" t="n">
        <v>40448</v>
      </c>
      <c r="B2681" s="5" t="n">
        <v>293.98</v>
      </c>
      <c r="C2681" s="5" t="n">
        <v>294.73</v>
      </c>
      <c r="D2681" s="5" t="n">
        <v>291.01</v>
      </c>
      <c r="E2681" s="5" t="n">
        <v>291.16</v>
      </c>
      <c r="F2681" s="5" t="n">
        <v>17244100</v>
      </c>
      <c r="G2681" s="5" t="n">
        <v>289.92</v>
      </c>
    </row>
    <row collapsed="false" customFormat="false" customHeight="false" hidden="false" ht="13.3" outlineLevel="0" r="2682">
      <c r="A2682" s="9" t="n">
        <v>40449</v>
      </c>
      <c r="B2682" s="5" t="n">
        <v>291.77</v>
      </c>
      <c r="C2682" s="5" t="n">
        <v>291.77</v>
      </c>
      <c r="D2682" s="5" t="n">
        <v>275</v>
      </c>
      <c r="E2682" s="5" t="n">
        <v>286.86</v>
      </c>
      <c r="F2682" s="5" t="n">
        <v>36965800</v>
      </c>
      <c r="G2682" s="5" t="n">
        <v>285.63</v>
      </c>
    </row>
    <row collapsed="false" customFormat="false" customHeight="false" hidden="false" ht="13.3" outlineLevel="0" r="2683">
      <c r="A2683" s="9" t="n">
        <v>40450</v>
      </c>
      <c r="B2683" s="5" t="n">
        <v>287.23</v>
      </c>
      <c r="C2683" s="5" t="n">
        <v>289.81</v>
      </c>
      <c r="D2683" s="5" t="n">
        <v>286</v>
      </c>
      <c r="E2683" s="5" t="n">
        <v>287.37</v>
      </c>
      <c r="F2683" s="5" t="n">
        <v>16773000</v>
      </c>
      <c r="G2683" s="5" t="n">
        <v>286.14</v>
      </c>
    </row>
    <row collapsed="false" customFormat="false" customHeight="false" hidden="false" ht="13.3" outlineLevel="0" r="2684">
      <c r="A2684" s="9" t="n">
        <v>40451</v>
      </c>
      <c r="B2684" s="5" t="n">
        <v>289</v>
      </c>
      <c r="C2684" s="5" t="n">
        <v>290</v>
      </c>
      <c r="D2684" s="5" t="n">
        <v>281.25</v>
      </c>
      <c r="E2684" s="5" t="n">
        <v>283.75</v>
      </c>
      <c r="F2684" s="5" t="n">
        <v>24049700</v>
      </c>
      <c r="G2684" s="5" t="n">
        <v>282.54</v>
      </c>
    </row>
    <row collapsed="false" customFormat="false" customHeight="false" hidden="false" ht="13.3" outlineLevel="0" r="2685">
      <c r="A2685" s="9" t="n">
        <v>40452</v>
      </c>
      <c r="B2685" s="5" t="n">
        <v>286.15</v>
      </c>
      <c r="C2685" s="5" t="n">
        <v>286.58</v>
      </c>
      <c r="D2685" s="5" t="n">
        <v>281.35</v>
      </c>
      <c r="E2685" s="5" t="n">
        <v>282.52</v>
      </c>
      <c r="F2685" s="5" t="n">
        <v>16005100</v>
      </c>
      <c r="G2685" s="5" t="n">
        <v>281.31</v>
      </c>
    </row>
    <row collapsed="false" customFormat="false" customHeight="false" hidden="false" ht="13.3" outlineLevel="0" r="2686">
      <c r="A2686" s="9" t="n">
        <v>40455</v>
      </c>
      <c r="B2686" s="5" t="n">
        <v>281.6</v>
      </c>
      <c r="C2686" s="5" t="n">
        <v>282.9</v>
      </c>
      <c r="D2686" s="5" t="n">
        <v>277.77</v>
      </c>
      <c r="E2686" s="5" t="n">
        <v>278.64</v>
      </c>
      <c r="F2686" s="5" t="n">
        <v>15546500</v>
      </c>
      <c r="G2686" s="5" t="n">
        <v>277.45</v>
      </c>
    </row>
    <row collapsed="false" customFormat="false" customHeight="false" hidden="false" ht="13.3" outlineLevel="0" r="2687">
      <c r="A2687" s="9" t="n">
        <v>40456</v>
      </c>
      <c r="B2687" s="5" t="n">
        <v>282</v>
      </c>
      <c r="C2687" s="5" t="n">
        <v>289.45</v>
      </c>
      <c r="D2687" s="5" t="n">
        <v>281.82</v>
      </c>
      <c r="E2687" s="5" t="n">
        <v>288.94</v>
      </c>
      <c r="F2687" s="5" t="n">
        <v>17927400</v>
      </c>
      <c r="G2687" s="5" t="n">
        <v>287.7</v>
      </c>
    </row>
    <row collapsed="false" customFormat="false" customHeight="false" hidden="false" ht="13.3" outlineLevel="0" r="2688">
      <c r="A2688" s="9" t="n">
        <v>40457</v>
      </c>
      <c r="B2688" s="5" t="n">
        <v>289.59</v>
      </c>
      <c r="C2688" s="5" t="n">
        <v>291.99</v>
      </c>
      <c r="D2688" s="5" t="n">
        <v>285.26</v>
      </c>
      <c r="E2688" s="5" t="n">
        <v>289.19</v>
      </c>
      <c r="F2688" s="5" t="n">
        <v>23959600</v>
      </c>
      <c r="G2688" s="5" t="n">
        <v>287.95</v>
      </c>
    </row>
    <row collapsed="false" customFormat="false" customHeight="false" hidden="false" ht="13.3" outlineLevel="0" r="2689">
      <c r="A2689" s="9" t="n">
        <v>40458</v>
      </c>
      <c r="B2689" s="5" t="n">
        <v>290.34</v>
      </c>
      <c r="C2689" s="5" t="n">
        <v>290.48</v>
      </c>
      <c r="D2689" s="5" t="n">
        <v>286.91</v>
      </c>
      <c r="E2689" s="5" t="n">
        <v>289.22</v>
      </c>
      <c r="F2689" s="5" t="n">
        <v>14585700</v>
      </c>
      <c r="G2689" s="5" t="n">
        <v>287.98</v>
      </c>
    </row>
    <row collapsed="false" customFormat="false" customHeight="false" hidden="false" ht="13.3" outlineLevel="0" r="2690">
      <c r="A2690" s="9" t="n">
        <v>40459</v>
      </c>
      <c r="B2690" s="5" t="n">
        <v>291.71</v>
      </c>
      <c r="C2690" s="5" t="n">
        <v>294.5</v>
      </c>
      <c r="D2690" s="5" t="n">
        <v>290</v>
      </c>
      <c r="E2690" s="5" t="n">
        <v>294.07</v>
      </c>
      <c r="F2690" s="5" t="n">
        <v>23514400</v>
      </c>
      <c r="G2690" s="5" t="n">
        <v>292.81</v>
      </c>
    </row>
    <row collapsed="false" customFormat="false" customHeight="false" hidden="false" ht="13.3" outlineLevel="0" r="2691">
      <c r="A2691" s="9" t="n">
        <v>40462</v>
      </c>
      <c r="B2691" s="5" t="n">
        <v>294.74</v>
      </c>
      <c r="C2691" s="5" t="n">
        <v>297.24</v>
      </c>
      <c r="D2691" s="5" t="n">
        <v>294.6</v>
      </c>
      <c r="E2691" s="5" t="n">
        <v>295.36</v>
      </c>
      <c r="F2691" s="5" t="n">
        <v>15276900</v>
      </c>
      <c r="G2691" s="5" t="n">
        <v>294.1</v>
      </c>
    </row>
    <row collapsed="false" customFormat="false" customHeight="false" hidden="false" ht="13.3" outlineLevel="0" r="2692">
      <c r="A2692" s="9" t="n">
        <v>40463</v>
      </c>
      <c r="B2692" s="5" t="n">
        <v>295.41</v>
      </c>
      <c r="C2692" s="5" t="n">
        <v>299.5</v>
      </c>
      <c r="D2692" s="5" t="n">
        <v>292.49</v>
      </c>
      <c r="E2692" s="5" t="n">
        <v>298.54</v>
      </c>
      <c r="F2692" s="5" t="n">
        <v>19948000</v>
      </c>
      <c r="G2692" s="5" t="n">
        <v>297.26</v>
      </c>
    </row>
    <row collapsed="false" customFormat="false" customHeight="false" hidden="false" ht="13.3" outlineLevel="0" r="2693">
      <c r="A2693" s="9" t="n">
        <v>40464</v>
      </c>
      <c r="B2693" s="5" t="n">
        <v>300.2</v>
      </c>
      <c r="C2693" s="5" t="n">
        <v>301.96</v>
      </c>
      <c r="D2693" s="5" t="n">
        <v>299.8</v>
      </c>
      <c r="E2693" s="5" t="n">
        <v>300.14</v>
      </c>
      <c r="F2693" s="5" t="n">
        <v>22503300</v>
      </c>
      <c r="G2693" s="5" t="n">
        <v>298.86</v>
      </c>
    </row>
    <row collapsed="false" customFormat="false" customHeight="false" hidden="false" ht="13.3" outlineLevel="0" r="2694">
      <c r="A2694" s="9" t="n">
        <v>40465</v>
      </c>
      <c r="B2694" s="5" t="n">
        <v>301.69</v>
      </c>
      <c r="C2694" s="5" t="n">
        <v>302.47</v>
      </c>
      <c r="D2694" s="5" t="n">
        <v>300.4</v>
      </c>
      <c r="E2694" s="5" t="n">
        <v>302.31</v>
      </c>
      <c r="F2694" s="5" t="n">
        <v>15546300</v>
      </c>
      <c r="G2694" s="5" t="n">
        <v>301.02</v>
      </c>
    </row>
    <row collapsed="false" customFormat="false" customHeight="false" hidden="false" ht="13.3" outlineLevel="0" r="2695">
      <c r="A2695" s="9" t="n">
        <v>40466</v>
      </c>
      <c r="B2695" s="5" t="n">
        <v>307.44</v>
      </c>
      <c r="C2695" s="5" t="n">
        <v>315</v>
      </c>
      <c r="D2695" s="5" t="n">
        <v>304.91</v>
      </c>
      <c r="E2695" s="5" t="n">
        <v>314.74</v>
      </c>
      <c r="F2695" s="5" t="n">
        <v>32935500</v>
      </c>
      <c r="G2695" s="5" t="n">
        <v>313.39</v>
      </c>
    </row>
    <row collapsed="false" customFormat="false" customHeight="false" hidden="false" ht="13.3" outlineLevel="0" r="2696">
      <c r="A2696" s="9" t="n">
        <v>40469</v>
      </c>
      <c r="B2696" s="5" t="n">
        <v>318.47</v>
      </c>
      <c r="C2696" s="5" t="n">
        <v>319</v>
      </c>
      <c r="D2696" s="5" t="n">
        <v>314.29</v>
      </c>
      <c r="E2696" s="5" t="n">
        <v>318</v>
      </c>
      <c r="F2696" s="5" t="n">
        <v>39036100</v>
      </c>
      <c r="G2696" s="5" t="n">
        <v>316.64</v>
      </c>
    </row>
    <row collapsed="false" customFormat="false" customHeight="false" hidden="false" ht="13.3" outlineLevel="0" r="2697">
      <c r="A2697" s="9" t="n">
        <v>40470</v>
      </c>
      <c r="B2697" s="5" t="n">
        <v>303.4</v>
      </c>
      <c r="C2697" s="5" t="n">
        <v>313.77</v>
      </c>
      <c r="D2697" s="5" t="n">
        <v>300.02</v>
      </c>
      <c r="E2697" s="5" t="n">
        <v>309.49</v>
      </c>
      <c r="F2697" s="5" t="n">
        <v>44028000</v>
      </c>
      <c r="G2697" s="5" t="n">
        <v>308.17</v>
      </c>
    </row>
    <row collapsed="false" customFormat="false" customHeight="false" hidden="false" ht="13.3" outlineLevel="0" r="2698">
      <c r="A2698" s="9" t="n">
        <v>40471</v>
      </c>
      <c r="B2698" s="5" t="n">
        <v>309</v>
      </c>
      <c r="C2698" s="5" t="n">
        <v>314.25</v>
      </c>
      <c r="D2698" s="5" t="n">
        <v>306.87</v>
      </c>
      <c r="E2698" s="5" t="n">
        <v>310.53</v>
      </c>
      <c r="F2698" s="5" t="n">
        <v>25772300</v>
      </c>
      <c r="G2698" s="5" t="n">
        <v>309.2</v>
      </c>
    </row>
    <row collapsed="false" customFormat="false" customHeight="false" hidden="false" ht="13.3" outlineLevel="0" r="2699">
      <c r="A2699" s="9" t="n">
        <v>40472</v>
      </c>
      <c r="B2699" s="5" t="n">
        <v>312.36</v>
      </c>
      <c r="C2699" s="5" t="n">
        <v>314.74</v>
      </c>
      <c r="D2699" s="5" t="n">
        <v>306.8</v>
      </c>
      <c r="E2699" s="5" t="n">
        <v>309.52</v>
      </c>
      <c r="F2699" s="5" t="n">
        <v>19695000</v>
      </c>
      <c r="G2699" s="5" t="n">
        <v>308.2</v>
      </c>
    </row>
    <row collapsed="false" customFormat="false" customHeight="false" hidden="false" ht="13.3" outlineLevel="0" r="2700">
      <c r="A2700" s="9" t="n">
        <v>40473</v>
      </c>
      <c r="B2700" s="5" t="n">
        <v>309.07</v>
      </c>
      <c r="C2700" s="5" t="n">
        <v>310.04</v>
      </c>
      <c r="D2700" s="5" t="n">
        <v>306.3</v>
      </c>
      <c r="E2700" s="5" t="n">
        <v>307.47</v>
      </c>
      <c r="F2700" s="5" t="n">
        <v>13313500</v>
      </c>
      <c r="G2700" s="5" t="n">
        <v>306.16</v>
      </c>
    </row>
    <row collapsed="false" customFormat="false" customHeight="false" hidden="false" ht="13.3" outlineLevel="0" r="2701">
      <c r="A2701" s="9" t="n">
        <v>40476</v>
      </c>
      <c r="B2701" s="5" t="n">
        <v>309.09</v>
      </c>
      <c r="C2701" s="5" t="n">
        <v>311.6</v>
      </c>
      <c r="D2701" s="5" t="n">
        <v>308.44</v>
      </c>
      <c r="E2701" s="5" t="n">
        <v>308.84</v>
      </c>
      <c r="F2701" s="5" t="n">
        <v>14016500</v>
      </c>
      <c r="G2701" s="5" t="n">
        <v>307.52</v>
      </c>
    </row>
    <row collapsed="false" customFormat="false" customHeight="false" hidden="false" ht="13.3" outlineLevel="0" r="2702">
      <c r="A2702" s="9" t="n">
        <v>40477</v>
      </c>
      <c r="B2702" s="5" t="n">
        <v>306.87</v>
      </c>
      <c r="C2702" s="5" t="n">
        <v>309.74</v>
      </c>
      <c r="D2702" s="5" t="n">
        <v>305.65</v>
      </c>
      <c r="E2702" s="5" t="n">
        <v>308.05</v>
      </c>
      <c r="F2702" s="5" t="n">
        <v>14033200</v>
      </c>
      <c r="G2702" s="5" t="n">
        <v>306.73</v>
      </c>
    </row>
    <row collapsed="false" customFormat="false" customHeight="false" hidden="false" ht="13.3" outlineLevel="0" r="2703">
      <c r="A2703" s="9" t="n">
        <v>40478</v>
      </c>
      <c r="B2703" s="5" t="n">
        <v>307.65</v>
      </c>
      <c r="C2703" s="5" t="n">
        <v>309.9</v>
      </c>
      <c r="D2703" s="5" t="n">
        <v>305.6</v>
      </c>
      <c r="E2703" s="5" t="n">
        <v>307.83</v>
      </c>
      <c r="F2703" s="5" t="n">
        <v>14250100</v>
      </c>
      <c r="G2703" s="5" t="n">
        <v>306.51</v>
      </c>
    </row>
    <row collapsed="false" customFormat="false" customHeight="false" hidden="false" ht="13.3" outlineLevel="0" r="2704">
      <c r="A2704" s="9" t="n">
        <v>40479</v>
      </c>
      <c r="B2704" s="5" t="n">
        <v>307.95</v>
      </c>
      <c r="C2704" s="5" t="n">
        <v>308</v>
      </c>
      <c r="D2704" s="5" t="n">
        <v>300.9</v>
      </c>
      <c r="E2704" s="5" t="n">
        <v>305.24</v>
      </c>
      <c r="F2704" s="5" t="n">
        <v>19680400</v>
      </c>
      <c r="G2704" s="5" t="n">
        <v>303.94</v>
      </c>
    </row>
    <row collapsed="false" customFormat="false" customHeight="false" hidden="false" ht="13.3" outlineLevel="0" r="2705">
      <c r="A2705" s="9" t="n">
        <v>40480</v>
      </c>
      <c r="B2705" s="5" t="n">
        <v>304.23</v>
      </c>
      <c r="C2705" s="5" t="n">
        <v>305.88</v>
      </c>
      <c r="D2705" s="5" t="n">
        <v>300.87</v>
      </c>
      <c r="E2705" s="5" t="n">
        <v>300.98</v>
      </c>
      <c r="F2705" s="5" t="n">
        <v>15375400</v>
      </c>
      <c r="G2705" s="5" t="n">
        <v>299.69</v>
      </c>
    </row>
    <row collapsed="false" customFormat="false" customHeight="false" hidden="false" ht="13.3" outlineLevel="0" r="2706">
      <c r="A2706" s="9" t="n">
        <v>40483</v>
      </c>
      <c r="B2706" s="5" t="n">
        <v>302.22</v>
      </c>
      <c r="C2706" s="5" t="n">
        <v>305.6</v>
      </c>
      <c r="D2706" s="5" t="n">
        <v>302.2</v>
      </c>
      <c r="E2706" s="5" t="n">
        <v>304.18</v>
      </c>
      <c r="F2706" s="5" t="n">
        <v>15138900</v>
      </c>
      <c r="G2706" s="5" t="n">
        <v>302.88</v>
      </c>
    </row>
    <row collapsed="false" customFormat="false" customHeight="false" hidden="false" ht="13.3" outlineLevel="0" r="2707">
      <c r="A2707" s="9" t="n">
        <v>40484</v>
      </c>
      <c r="B2707" s="5" t="n">
        <v>307</v>
      </c>
      <c r="C2707" s="5" t="n">
        <v>310.19</v>
      </c>
      <c r="D2707" s="5" t="n">
        <v>307</v>
      </c>
      <c r="E2707" s="5" t="n">
        <v>309.36</v>
      </c>
      <c r="F2707" s="5" t="n">
        <v>15497500</v>
      </c>
      <c r="G2707" s="5" t="n">
        <v>308.04</v>
      </c>
    </row>
    <row collapsed="false" customFormat="false" customHeight="false" hidden="false" ht="13.3" outlineLevel="0" r="2708">
      <c r="A2708" s="9" t="n">
        <v>40485</v>
      </c>
      <c r="B2708" s="5" t="n">
        <v>311.37</v>
      </c>
      <c r="C2708" s="5" t="n">
        <v>312.88</v>
      </c>
      <c r="D2708" s="5" t="n">
        <v>308.53</v>
      </c>
      <c r="E2708" s="5" t="n">
        <v>312.8</v>
      </c>
      <c r="F2708" s="5" t="n">
        <v>18155300</v>
      </c>
      <c r="G2708" s="5" t="n">
        <v>311.46</v>
      </c>
    </row>
    <row collapsed="false" customFormat="false" customHeight="false" hidden="false" ht="13.3" outlineLevel="0" r="2709">
      <c r="A2709" s="9" t="n">
        <v>40486</v>
      </c>
      <c r="B2709" s="5" t="n">
        <v>315.45</v>
      </c>
      <c r="C2709" s="5" t="n">
        <v>320.18</v>
      </c>
      <c r="D2709" s="5" t="n">
        <v>315.03</v>
      </c>
      <c r="E2709" s="5" t="n">
        <v>318.27</v>
      </c>
      <c r="F2709" s="5" t="n">
        <v>22946000</v>
      </c>
      <c r="G2709" s="5" t="n">
        <v>316.91</v>
      </c>
    </row>
    <row collapsed="false" customFormat="false" customHeight="false" hidden="false" ht="13.3" outlineLevel="0" r="2710">
      <c r="A2710" s="9" t="n">
        <v>40487</v>
      </c>
      <c r="B2710" s="5" t="n">
        <v>317.99</v>
      </c>
      <c r="C2710" s="5" t="n">
        <v>319.57</v>
      </c>
      <c r="D2710" s="5" t="n">
        <v>316.75</v>
      </c>
      <c r="E2710" s="5" t="n">
        <v>317.13</v>
      </c>
      <c r="F2710" s="5" t="n">
        <v>12901900</v>
      </c>
      <c r="G2710" s="5" t="n">
        <v>315.77</v>
      </c>
    </row>
    <row collapsed="false" customFormat="false" customHeight="false" hidden="false" ht="13.3" outlineLevel="0" r="2711">
      <c r="A2711" s="9" t="n">
        <v>40490</v>
      </c>
      <c r="B2711" s="5" t="n">
        <v>317.2</v>
      </c>
      <c r="C2711" s="5" t="n">
        <v>319.77</v>
      </c>
      <c r="D2711" s="5" t="n">
        <v>316.76</v>
      </c>
      <c r="E2711" s="5" t="n">
        <v>318.62</v>
      </c>
      <c r="F2711" s="5" t="n">
        <v>10062800</v>
      </c>
      <c r="G2711" s="5" t="n">
        <v>317.26</v>
      </c>
    </row>
    <row collapsed="false" customFormat="false" customHeight="false" hidden="false" ht="13.3" outlineLevel="0" r="2712">
      <c r="A2712" s="9" t="n">
        <v>40491</v>
      </c>
      <c r="B2712" s="5" t="n">
        <v>321.05</v>
      </c>
      <c r="C2712" s="5" t="n">
        <v>321.3</v>
      </c>
      <c r="D2712" s="5" t="n">
        <v>314.5</v>
      </c>
      <c r="E2712" s="5" t="n">
        <v>316.08</v>
      </c>
      <c r="F2712" s="5" t="n">
        <v>13698000</v>
      </c>
      <c r="G2712" s="5" t="n">
        <v>314.73</v>
      </c>
    </row>
    <row collapsed="false" customFormat="false" customHeight="false" hidden="false" ht="13.3" outlineLevel="0" r="2713">
      <c r="A2713" s="9" t="n">
        <v>40492</v>
      </c>
      <c r="B2713" s="5" t="n">
        <v>316.64</v>
      </c>
      <c r="C2713" s="5" t="n">
        <v>318.77</v>
      </c>
      <c r="D2713" s="5" t="n">
        <v>313.55</v>
      </c>
      <c r="E2713" s="5" t="n">
        <v>318.03</v>
      </c>
      <c r="F2713" s="5" t="n">
        <v>13722400</v>
      </c>
      <c r="G2713" s="5" t="n">
        <v>316.67</v>
      </c>
    </row>
    <row collapsed="false" customFormat="false" customHeight="false" hidden="false" ht="13.3" outlineLevel="0" r="2714">
      <c r="A2714" s="9" t="n">
        <v>40493</v>
      </c>
      <c r="B2714" s="5" t="n">
        <v>315</v>
      </c>
      <c r="C2714" s="5" t="n">
        <v>318.4</v>
      </c>
      <c r="D2714" s="5" t="n">
        <v>314.25</v>
      </c>
      <c r="E2714" s="5" t="n">
        <v>316.65</v>
      </c>
      <c r="F2714" s="5" t="n">
        <v>12903000</v>
      </c>
      <c r="G2714" s="5" t="n">
        <v>315.3</v>
      </c>
    </row>
    <row collapsed="false" customFormat="false" customHeight="false" hidden="false" ht="13.3" outlineLevel="0" r="2715">
      <c r="A2715" s="9" t="n">
        <v>40494</v>
      </c>
      <c r="B2715" s="5" t="n">
        <v>316</v>
      </c>
      <c r="C2715" s="5" t="n">
        <v>316.5</v>
      </c>
      <c r="D2715" s="5" t="n">
        <v>303.63</v>
      </c>
      <c r="E2715" s="5" t="n">
        <v>308.03</v>
      </c>
      <c r="F2715" s="5" t="n">
        <v>28423100</v>
      </c>
      <c r="G2715" s="5" t="n">
        <v>306.71</v>
      </c>
    </row>
    <row collapsed="false" customFormat="false" customHeight="false" hidden="false" ht="13.3" outlineLevel="0" r="2716">
      <c r="A2716" s="9" t="n">
        <v>40497</v>
      </c>
      <c r="B2716" s="5" t="n">
        <v>308.46</v>
      </c>
      <c r="C2716" s="5" t="n">
        <v>310.54</v>
      </c>
      <c r="D2716" s="5" t="n">
        <v>306.27</v>
      </c>
      <c r="E2716" s="5" t="n">
        <v>307.04</v>
      </c>
      <c r="F2716" s="5" t="n">
        <v>14414500</v>
      </c>
      <c r="G2716" s="5" t="n">
        <v>305.73</v>
      </c>
    </row>
    <row collapsed="false" customFormat="false" customHeight="false" hidden="false" ht="13.3" outlineLevel="0" r="2717">
      <c r="A2717" s="9" t="n">
        <v>40498</v>
      </c>
      <c r="B2717" s="5" t="n">
        <v>305.72</v>
      </c>
      <c r="C2717" s="5" t="n">
        <v>307.6</v>
      </c>
      <c r="D2717" s="5" t="n">
        <v>299.32</v>
      </c>
      <c r="E2717" s="5" t="n">
        <v>301.59</v>
      </c>
      <c r="F2717" s="5" t="n">
        <v>23487500</v>
      </c>
      <c r="G2717" s="5" t="n">
        <v>300.3</v>
      </c>
    </row>
    <row collapsed="false" customFormat="false" customHeight="false" hidden="false" ht="13.3" outlineLevel="0" r="2718">
      <c r="A2718" s="9" t="n">
        <v>40499</v>
      </c>
      <c r="B2718" s="5" t="n">
        <v>301.2</v>
      </c>
      <c r="C2718" s="5" t="n">
        <v>303.99</v>
      </c>
      <c r="D2718" s="5" t="n">
        <v>297.76</v>
      </c>
      <c r="E2718" s="5" t="n">
        <v>300.5</v>
      </c>
      <c r="F2718" s="5" t="n">
        <v>17123200</v>
      </c>
      <c r="G2718" s="5" t="n">
        <v>299.22</v>
      </c>
    </row>
    <row collapsed="false" customFormat="false" customHeight="false" hidden="false" ht="13.3" outlineLevel="0" r="2719">
      <c r="A2719" s="9" t="n">
        <v>40500</v>
      </c>
      <c r="B2719" s="5" t="n">
        <v>305.2</v>
      </c>
      <c r="C2719" s="5" t="n">
        <v>309.67</v>
      </c>
      <c r="D2719" s="5" t="n">
        <v>304.69</v>
      </c>
      <c r="E2719" s="5" t="n">
        <v>308.43</v>
      </c>
      <c r="F2719" s="5" t="n">
        <v>17660400</v>
      </c>
      <c r="G2719" s="5" t="n">
        <v>307.11</v>
      </c>
    </row>
    <row collapsed="false" customFormat="false" customHeight="false" hidden="false" ht="13.3" outlineLevel="0" r="2720">
      <c r="A2720" s="9" t="n">
        <v>40501</v>
      </c>
      <c r="B2720" s="5" t="n">
        <v>307.97</v>
      </c>
      <c r="C2720" s="5" t="n">
        <v>308.4</v>
      </c>
      <c r="D2720" s="5" t="n">
        <v>305.24</v>
      </c>
      <c r="E2720" s="5" t="n">
        <v>306.73</v>
      </c>
      <c r="F2720" s="5" t="n">
        <v>13744400</v>
      </c>
      <c r="G2720" s="5" t="n">
        <v>305.42</v>
      </c>
    </row>
    <row collapsed="false" customFormat="false" customHeight="false" hidden="false" ht="13.3" outlineLevel="0" r="2721">
      <c r="A2721" s="9" t="n">
        <v>40504</v>
      </c>
      <c r="B2721" s="5" t="n">
        <v>306.68</v>
      </c>
      <c r="C2721" s="5" t="n">
        <v>313.36</v>
      </c>
      <c r="D2721" s="5" t="n">
        <v>305.87</v>
      </c>
      <c r="E2721" s="5" t="n">
        <v>313.36</v>
      </c>
      <c r="F2721" s="5" t="n">
        <v>14038400</v>
      </c>
      <c r="G2721" s="5" t="n">
        <v>312.02</v>
      </c>
    </row>
    <row collapsed="false" customFormat="false" customHeight="false" hidden="false" ht="13.3" outlineLevel="0" r="2722">
      <c r="A2722" s="9" t="n">
        <v>40505</v>
      </c>
      <c r="B2722" s="5" t="n">
        <v>310.45</v>
      </c>
      <c r="C2722" s="5" t="n">
        <v>311.75</v>
      </c>
      <c r="D2722" s="5" t="n">
        <v>306.56</v>
      </c>
      <c r="E2722" s="5" t="n">
        <v>308.73</v>
      </c>
      <c r="F2722" s="5" t="n">
        <v>18551700</v>
      </c>
      <c r="G2722" s="5" t="n">
        <v>307.41</v>
      </c>
    </row>
    <row collapsed="false" customFormat="false" customHeight="false" hidden="false" ht="13.3" outlineLevel="0" r="2723">
      <c r="A2723" s="9" t="n">
        <v>40506</v>
      </c>
      <c r="B2723" s="5" t="n">
        <v>312</v>
      </c>
      <c r="C2723" s="5" t="n">
        <v>315.4</v>
      </c>
      <c r="D2723" s="5" t="n">
        <v>311.75</v>
      </c>
      <c r="E2723" s="5" t="n">
        <v>314.8</v>
      </c>
      <c r="F2723" s="5" t="n">
        <v>14775900</v>
      </c>
      <c r="G2723" s="5" t="n">
        <v>313.45</v>
      </c>
    </row>
    <row collapsed="false" customFormat="false" customHeight="false" hidden="false" ht="13.3" outlineLevel="0" r="2724">
      <c r="A2724" s="9" t="n">
        <v>40508</v>
      </c>
      <c r="B2724" s="5" t="n">
        <v>313.74</v>
      </c>
      <c r="C2724" s="5" t="n">
        <v>317.7</v>
      </c>
      <c r="D2724" s="5" t="n">
        <v>312.94</v>
      </c>
      <c r="E2724" s="5" t="n">
        <v>315</v>
      </c>
      <c r="F2724" s="5" t="n">
        <v>8485200</v>
      </c>
      <c r="G2724" s="5" t="n">
        <v>313.65</v>
      </c>
    </row>
    <row collapsed="false" customFormat="false" customHeight="false" hidden="false" ht="13.3" outlineLevel="0" r="2725">
      <c r="A2725" s="9" t="n">
        <v>40511</v>
      </c>
      <c r="B2725" s="5" t="n">
        <v>315.5</v>
      </c>
      <c r="C2725" s="5" t="n">
        <v>317.48</v>
      </c>
      <c r="D2725" s="5" t="n">
        <v>311.38</v>
      </c>
      <c r="E2725" s="5" t="n">
        <v>316.87</v>
      </c>
      <c r="F2725" s="5" t="n">
        <v>15920900</v>
      </c>
      <c r="G2725" s="5" t="n">
        <v>315.52</v>
      </c>
    </row>
    <row collapsed="false" customFormat="false" customHeight="false" hidden="false" ht="13.3" outlineLevel="0" r="2726">
      <c r="A2726" s="9" t="n">
        <v>40512</v>
      </c>
      <c r="B2726" s="5" t="n">
        <v>313.54</v>
      </c>
      <c r="C2726" s="5" t="n">
        <v>314.36</v>
      </c>
      <c r="D2726" s="5" t="n">
        <v>310.87</v>
      </c>
      <c r="E2726" s="5" t="n">
        <v>311.15</v>
      </c>
      <c r="F2726" s="5" t="n">
        <v>17923500</v>
      </c>
      <c r="G2726" s="5" t="n">
        <v>309.82</v>
      </c>
    </row>
    <row collapsed="false" customFormat="false" customHeight="false" hidden="false" ht="13.3" outlineLevel="0" r="2727">
      <c r="A2727" s="9" t="n">
        <v>40513</v>
      </c>
      <c r="B2727" s="5" t="n">
        <v>315.27</v>
      </c>
      <c r="C2727" s="5" t="n">
        <v>317.75</v>
      </c>
      <c r="D2727" s="5" t="n">
        <v>315</v>
      </c>
      <c r="E2727" s="5" t="n">
        <v>316.4</v>
      </c>
      <c r="F2727" s="5" t="n">
        <v>16491100</v>
      </c>
      <c r="G2727" s="5" t="n">
        <v>315.05</v>
      </c>
    </row>
    <row collapsed="false" customFormat="false" customHeight="false" hidden="false" ht="13.3" outlineLevel="0" r="2728">
      <c r="A2728" s="9" t="n">
        <v>40514</v>
      </c>
      <c r="B2728" s="5" t="n">
        <v>317.53</v>
      </c>
      <c r="C2728" s="5" t="n">
        <v>319</v>
      </c>
      <c r="D2728" s="5" t="n">
        <v>314.89</v>
      </c>
      <c r="E2728" s="5" t="n">
        <v>318.15</v>
      </c>
      <c r="F2728" s="5" t="n">
        <v>16529900</v>
      </c>
      <c r="G2728" s="5" t="n">
        <v>316.79</v>
      </c>
    </row>
    <row collapsed="false" customFormat="false" customHeight="false" hidden="false" ht="13.3" outlineLevel="0" r="2729">
      <c r="A2729" s="9" t="n">
        <v>40515</v>
      </c>
      <c r="B2729" s="5" t="n">
        <v>317.01</v>
      </c>
      <c r="C2729" s="5" t="n">
        <v>318.65</v>
      </c>
      <c r="D2729" s="5" t="n">
        <v>316.34</v>
      </c>
      <c r="E2729" s="5" t="n">
        <v>317.44</v>
      </c>
      <c r="F2729" s="5" t="n">
        <v>12217600</v>
      </c>
      <c r="G2729" s="5" t="n">
        <v>316.08</v>
      </c>
    </row>
    <row collapsed="false" customFormat="false" customHeight="false" hidden="false" ht="13.3" outlineLevel="0" r="2730">
      <c r="A2730" s="9" t="n">
        <v>40518</v>
      </c>
      <c r="B2730" s="5" t="n">
        <v>318.64</v>
      </c>
      <c r="C2730" s="5" t="n">
        <v>322.33</v>
      </c>
      <c r="D2730" s="5" t="n">
        <v>318.42</v>
      </c>
      <c r="E2730" s="5" t="n">
        <v>320.15</v>
      </c>
      <c r="F2730" s="5" t="n">
        <v>16017200</v>
      </c>
      <c r="G2730" s="5" t="n">
        <v>318.78</v>
      </c>
    </row>
    <row collapsed="false" customFormat="false" customHeight="false" hidden="false" ht="13.3" outlineLevel="0" r="2731">
      <c r="A2731" s="9" t="n">
        <v>40519</v>
      </c>
      <c r="B2731" s="5" t="n">
        <v>323.8</v>
      </c>
      <c r="C2731" s="5" t="n">
        <v>323.99</v>
      </c>
      <c r="D2731" s="5" t="n">
        <v>318.12</v>
      </c>
      <c r="E2731" s="5" t="n">
        <v>318.21</v>
      </c>
      <c r="F2731" s="5" t="n">
        <v>13980500</v>
      </c>
      <c r="G2731" s="5" t="n">
        <v>316.85</v>
      </c>
    </row>
    <row collapsed="false" customFormat="false" customHeight="false" hidden="false" ht="13.3" outlineLevel="0" r="2732">
      <c r="A2732" s="9" t="n">
        <v>40520</v>
      </c>
      <c r="B2732" s="5" t="n">
        <v>319.63</v>
      </c>
      <c r="C2732" s="5" t="n">
        <v>321.02</v>
      </c>
      <c r="D2732" s="5" t="n">
        <v>317.11</v>
      </c>
      <c r="E2732" s="5" t="n">
        <v>321.01</v>
      </c>
      <c r="F2732" s="5" t="n">
        <v>11497700</v>
      </c>
      <c r="G2732" s="5" t="n">
        <v>319.64</v>
      </c>
    </row>
    <row collapsed="false" customFormat="false" customHeight="false" hidden="false" ht="13.3" outlineLevel="0" r="2733">
      <c r="A2733" s="9" t="n">
        <v>40521</v>
      </c>
      <c r="B2733" s="5" t="n">
        <v>322.13</v>
      </c>
      <c r="C2733" s="5" t="n">
        <v>322.5</v>
      </c>
      <c r="D2733" s="5" t="n">
        <v>319.02</v>
      </c>
      <c r="E2733" s="5" t="n">
        <v>319.76</v>
      </c>
      <c r="F2733" s="5" t="n">
        <v>10505400</v>
      </c>
      <c r="G2733" s="5" t="n">
        <v>318.39</v>
      </c>
    </row>
    <row collapsed="false" customFormat="false" customHeight="false" hidden="false" ht="13.3" outlineLevel="0" r="2734">
      <c r="A2734" s="9" t="n">
        <v>40522</v>
      </c>
      <c r="B2734" s="5" t="n">
        <v>319.65</v>
      </c>
      <c r="C2734" s="5" t="n">
        <v>321.05</v>
      </c>
      <c r="D2734" s="5" t="n">
        <v>318.6</v>
      </c>
      <c r="E2734" s="5" t="n">
        <v>320.56</v>
      </c>
      <c r="F2734" s="5" t="n">
        <v>9375400</v>
      </c>
      <c r="G2734" s="5" t="n">
        <v>319.19</v>
      </c>
    </row>
    <row collapsed="false" customFormat="false" customHeight="false" hidden="false" ht="13.3" outlineLevel="0" r="2735">
      <c r="A2735" s="9" t="n">
        <v>40525</v>
      </c>
      <c r="B2735" s="5" t="n">
        <v>324.37</v>
      </c>
      <c r="C2735" s="5" t="n">
        <v>325.06</v>
      </c>
      <c r="D2735" s="5" t="n">
        <v>321</v>
      </c>
      <c r="E2735" s="5" t="n">
        <v>321.67</v>
      </c>
      <c r="F2735" s="5" t="n">
        <v>15707700</v>
      </c>
      <c r="G2735" s="5" t="n">
        <v>320.29</v>
      </c>
    </row>
    <row collapsed="false" customFormat="false" customHeight="false" hidden="false" ht="13.3" outlineLevel="0" r="2736">
      <c r="A2736" s="9" t="n">
        <v>40526</v>
      </c>
      <c r="B2736" s="5" t="n">
        <v>321.73</v>
      </c>
      <c r="C2736" s="5" t="n">
        <v>322.54</v>
      </c>
      <c r="D2736" s="5" t="n">
        <v>319</v>
      </c>
      <c r="E2736" s="5" t="n">
        <v>320.29</v>
      </c>
      <c r="F2736" s="5" t="n">
        <v>12536000</v>
      </c>
      <c r="G2736" s="5" t="n">
        <v>318.92</v>
      </c>
    </row>
    <row collapsed="false" customFormat="false" customHeight="false" hidden="false" ht="13.3" outlineLevel="0" r="2737">
      <c r="A2737" s="9" t="n">
        <v>40527</v>
      </c>
      <c r="B2737" s="5" t="n">
        <v>320</v>
      </c>
      <c r="C2737" s="5" t="n">
        <v>323</v>
      </c>
      <c r="D2737" s="5" t="n">
        <v>319.19</v>
      </c>
      <c r="E2737" s="5" t="n">
        <v>320.36</v>
      </c>
      <c r="F2737" s="5" t="n">
        <v>14904000</v>
      </c>
      <c r="G2737" s="5" t="n">
        <v>318.99</v>
      </c>
    </row>
    <row collapsed="false" customFormat="false" customHeight="false" hidden="false" ht="13.3" outlineLevel="0" r="2738">
      <c r="A2738" s="9" t="n">
        <v>40528</v>
      </c>
      <c r="B2738" s="5" t="n">
        <v>321.09</v>
      </c>
      <c r="C2738" s="5" t="n">
        <v>322.61</v>
      </c>
      <c r="D2738" s="5" t="n">
        <v>320.1</v>
      </c>
      <c r="E2738" s="5" t="n">
        <v>321.25</v>
      </c>
      <c r="F2738" s="5" t="n">
        <v>11501100</v>
      </c>
      <c r="G2738" s="5" t="n">
        <v>319.88</v>
      </c>
    </row>
    <row collapsed="false" customFormat="false" customHeight="false" hidden="false" ht="13.3" outlineLevel="0" r="2739">
      <c r="A2739" s="9" t="n">
        <v>40529</v>
      </c>
      <c r="B2739" s="5" t="n">
        <v>321.63</v>
      </c>
      <c r="C2739" s="5" t="n">
        <v>321.79</v>
      </c>
      <c r="D2739" s="5" t="n">
        <v>320.23</v>
      </c>
      <c r="E2739" s="5" t="n">
        <v>320.61</v>
      </c>
      <c r="F2739" s="5" t="n">
        <v>13818900</v>
      </c>
      <c r="G2739" s="5" t="n">
        <v>319.24</v>
      </c>
    </row>
    <row collapsed="false" customFormat="false" customHeight="false" hidden="false" ht="13.3" outlineLevel="0" r="2740">
      <c r="A2740" s="9" t="n">
        <v>40532</v>
      </c>
      <c r="B2740" s="5" t="n">
        <v>321.6</v>
      </c>
      <c r="C2740" s="5" t="n">
        <v>323.25</v>
      </c>
      <c r="D2740" s="5" t="n">
        <v>318.23</v>
      </c>
      <c r="E2740" s="5" t="n">
        <v>322.21</v>
      </c>
      <c r="F2740" s="5" t="n">
        <v>13771800</v>
      </c>
      <c r="G2740" s="5" t="n">
        <v>320.83</v>
      </c>
    </row>
    <row collapsed="false" customFormat="false" customHeight="false" hidden="false" ht="13.3" outlineLevel="0" r="2741">
      <c r="A2741" s="9" t="n">
        <v>40533</v>
      </c>
      <c r="B2741" s="5" t="n">
        <v>323</v>
      </c>
      <c r="C2741" s="5" t="n">
        <v>324.39</v>
      </c>
      <c r="D2741" s="5" t="n">
        <v>322.05</v>
      </c>
      <c r="E2741" s="5" t="n">
        <v>324.2</v>
      </c>
      <c r="F2741" s="5" t="n">
        <v>9155500</v>
      </c>
      <c r="G2741" s="5" t="n">
        <v>322.81</v>
      </c>
    </row>
    <row collapsed="false" customFormat="false" customHeight="false" hidden="false" ht="13.3" outlineLevel="0" r="2742">
      <c r="A2742" s="9" t="n">
        <v>40534</v>
      </c>
      <c r="B2742" s="5" t="n">
        <v>324.36</v>
      </c>
      <c r="C2742" s="5" t="n">
        <v>325.72</v>
      </c>
      <c r="D2742" s="5" t="n">
        <v>323.55</v>
      </c>
      <c r="E2742" s="5" t="n">
        <v>325.16</v>
      </c>
      <c r="F2742" s="5" t="n">
        <v>9497200</v>
      </c>
      <c r="G2742" s="5" t="n">
        <v>323.77</v>
      </c>
    </row>
    <row collapsed="false" customFormat="false" customHeight="false" hidden="false" ht="13.3" outlineLevel="0" r="2743">
      <c r="A2743" s="9" t="n">
        <v>40535</v>
      </c>
      <c r="B2743" s="5" t="n">
        <v>325</v>
      </c>
      <c r="C2743" s="5" t="n">
        <v>325.15</v>
      </c>
      <c r="D2743" s="5" t="n">
        <v>323.17</v>
      </c>
      <c r="E2743" s="5" t="n">
        <v>323.6</v>
      </c>
      <c r="F2743" s="5" t="n">
        <v>7969900</v>
      </c>
      <c r="G2743" s="5" t="n">
        <v>322.22</v>
      </c>
    </row>
    <row collapsed="false" customFormat="false" customHeight="false" hidden="false" ht="13.3" outlineLevel="0" r="2744">
      <c r="A2744" s="9" t="n">
        <v>40539</v>
      </c>
      <c r="B2744" s="5" t="n">
        <v>322.85</v>
      </c>
      <c r="C2744" s="5" t="n">
        <v>325.44</v>
      </c>
      <c r="D2744" s="5" t="n">
        <v>321.52</v>
      </c>
      <c r="E2744" s="5" t="n">
        <v>324.68</v>
      </c>
      <c r="F2744" s="5" t="n">
        <v>8922000</v>
      </c>
      <c r="G2744" s="5" t="n">
        <v>323.29</v>
      </c>
    </row>
    <row collapsed="false" customFormat="false" customHeight="false" hidden="false" ht="13.3" outlineLevel="0" r="2745">
      <c r="A2745" s="9" t="n">
        <v>40540</v>
      </c>
      <c r="B2745" s="5" t="n">
        <v>325.91</v>
      </c>
      <c r="C2745" s="5" t="n">
        <v>326.66</v>
      </c>
      <c r="D2745" s="5" t="n">
        <v>325.06</v>
      </c>
      <c r="E2745" s="5" t="n">
        <v>325.47</v>
      </c>
      <c r="F2745" s="5" t="n">
        <v>6283000</v>
      </c>
      <c r="G2745" s="5" t="n">
        <v>324.08</v>
      </c>
    </row>
    <row collapsed="false" customFormat="false" customHeight="false" hidden="false" ht="13.3" outlineLevel="0" r="2746">
      <c r="A2746" s="9" t="n">
        <v>40541</v>
      </c>
      <c r="B2746" s="5" t="n">
        <v>326.22</v>
      </c>
      <c r="C2746" s="5" t="n">
        <v>326.45</v>
      </c>
      <c r="D2746" s="5" t="n">
        <v>325.1</v>
      </c>
      <c r="E2746" s="5" t="n">
        <v>325.29</v>
      </c>
      <c r="F2746" s="5" t="n">
        <v>5826400</v>
      </c>
      <c r="G2746" s="5" t="n">
        <v>323.9</v>
      </c>
    </row>
    <row collapsed="false" customFormat="false" customHeight="false" hidden="false" ht="13.3" outlineLevel="0" r="2747">
      <c r="A2747" s="9" t="n">
        <v>40542</v>
      </c>
      <c r="B2747" s="5" t="n">
        <v>325.48</v>
      </c>
      <c r="C2747" s="5" t="n">
        <v>325.51</v>
      </c>
      <c r="D2747" s="5" t="n">
        <v>323.05</v>
      </c>
      <c r="E2747" s="5" t="n">
        <v>323.66</v>
      </c>
      <c r="F2747" s="5" t="n">
        <v>5624800</v>
      </c>
      <c r="G2747" s="5" t="n">
        <v>322.28</v>
      </c>
    </row>
    <row collapsed="false" customFormat="false" customHeight="false" hidden="false" ht="13.3" outlineLevel="0" r="2748">
      <c r="A2748" s="9" t="n">
        <v>40543</v>
      </c>
      <c r="B2748" s="5" t="n">
        <v>322.95</v>
      </c>
      <c r="C2748" s="5" t="n">
        <v>323.48</v>
      </c>
      <c r="D2748" s="5" t="n">
        <v>321.31</v>
      </c>
      <c r="E2748" s="5" t="n">
        <v>322.56</v>
      </c>
      <c r="F2748" s="5" t="n">
        <v>6911000</v>
      </c>
      <c r="G2748" s="5" t="n">
        <v>321.18</v>
      </c>
    </row>
    <row collapsed="false" customFormat="false" customHeight="false" hidden="false" ht="13.3" outlineLevel="0" r="2749">
      <c r="A2749" s="9" t="n">
        <v>40546</v>
      </c>
      <c r="B2749" s="5" t="n">
        <v>325.64</v>
      </c>
      <c r="C2749" s="5" t="n">
        <v>330.26</v>
      </c>
      <c r="D2749" s="5" t="n">
        <v>324.84</v>
      </c>
      <c r="E2749" s="5" t="n">
        <v>329.57</v>
      </c>
      <c r="F2749" s="5" t="n">
        <v>15897800</v>
      </c>
      <c r="G2749" s="5" t="n">
        <v>328.16</v>
      </c>
    </row>
    <row collapsed="false" customFormat="false" customHeight="false" hidden="false" ht="13.3" outlineLevel="0" r="2750">
      <c r="A2750" s="9" t="n">
        <v>40547</v>
      </c>
      <c r="B2750" s="5" t="n">
        <v>332.44</v>
      </c>
      <c r="C2750" s="5" t="n">
        <v>332.5</v>
      </c>
      <c r="D2750" s="5" t="n">
        <v>328.15</v>
      </c>
      <c r="E2750" s="5" t="n">
        <v>331.29</v>
      </c>
      <c r="F2750" s="5" t="n">
        <v>11038600</v>
      </c>
      <c r="G2750" s="5" t="n">
        <v>329.87</v>
      </c>
    </row>
    <row collapsed="false" customFormat="false" customHeight="false" hidden="false" ht="13.3" outlineLevel="0" r="2751">
      <c r="A2751" s="9" t="n">
        <v>40548</v>
      </c>
      <c r="B2751" s="5" t="n">
        <v>329.55</v>
      </c>
      <c r="C2751" s="5" t="n">
        <v>334.34</v>
      </c>
      <c r="D2751" s="5" t="n">
        <v>329.5</v>
      </c>
      <c r="E2751" s="5" t="n">
        <v>334</v>
      </c>
      <c r="F2751" s="5" t="n">
        <v>9125700</v>
      </c>
      <c r="G2751" s="5" t="n">
        <v>332.57</v>
      </c>
    </row>
    <row collapsed="false" customFormat="false" customHeight="false" hidden="false" ht="13.3" outlineLevel="0" r="2752">
      <c r="A2752" s="9" t="n">
        <v>40549</v>
      </c>
      <c r="B2752" s="5" t="n">
        <v>334.72</v>
      </c>
      <c r="C2752" s="5" t="n">
        <v>335.25</v>
      </c>
      <c r="D2752" s="5" t="n">
        <v>332.9</v>
      </c>
      <c r="E2752" s="5" t="n">
        <v>333.73</v>
      </c>
      <c r="F2752" s="5" t="n">
        <v>10729600</v>
      </c>
      <c r="G2752" s="5" t="n">
        <v>332.3</v>
      </c>
    </row>
    <row collapsed="false" customFormat="false" customHeight="false" hidden="false" ht="13.3" outlineLevel="0" r="2753">
      <c r="A2753" s="9" t="n">
        <v>40550</v>
      </c>
      <c r="B2753" s="5" t="n">
        <v>333.99</v>
      </c>
      <c r="C2753" s="5" t="n">
        <v>336.35</v>
      </c>
      <c r="D2753" s="5" t="n">
        <v>331.9</v>
      </c>
      <c r="E2753" s="5" t="n">
        <v>336.12</v>
      </c>
      <c r="F2753" s="5" t="n">
        <v>11140400</v>
      </c>
      <c r="G2753" s="5" t="n">
        <v>334.68</v>
      </c>
    </row>
    <row collapsed="false" customFormat="false" customHeight="false" hidden="false" ht="13.3" outlineLevel="0" r="2754">
      <c r="A2754" s="9" t="n">
        <v>40553</v>
      </c>
      <c r="B2754" s="5" t="n">
        <v>338.83</v>
      </c>
      <c r="C2754" s="5" t="n">
        <v>343.23</v>
      </c>
      <c r="D2754" s="5" t="n">
        <v>337.17</v>
      </c>
      <c r="E2754" s="5" t="n">
        <v>342.45</v>
      </c>
      <c r="F2754" s="5" t="n">
        <v>16020000</v>
      </c>
      <c r="G2754" s="5" t="n">
        <v>340.99</v>
      </c>
    </row>
    <row collapsed="false" customFormat="false" customHeight="false" hidden="false" ht="13.3" outlineLevel="0" r="2755">
      <c r="A2755" s="9" t="n">
        <v>40554</v>
      </c>
      <c r="B2755" s="5" t="n">
        <v>344.88</v>
      </c>
      <c r="C2755" s="5" t="n">
        <v>344.96</v>
      </c>
      <c r="D2755" s="5" t="n">
        <v>339.47</v>
      </c>
      <c r="E2755" s="5" t="n">
        <v>341.64</v>
      </c>
      <c r="F2755" s="5" t="n">
        <v>15861000</v>
      </c>
      <c r="G2755" s="5" t="n">
        <v>340.18</v>
      </c>
    </row>
    <row collapsed="false" customFormat="false" customHeight="false" hidden="false" ht="13.3" outlineLevel="0" r="2756">
      <c r="A2756" s="9" t="n">
        <v>40555</v>
      </c>
      <c r="B2756" s="5" t="n">
        <v>343.25</v>
      </c>
      <c r="C2756" s="5" t="n">
        <v>344.43</v>
      </c>
      <c r="D2756" s="5" t="n">
        <v>342</v>
      </c>
      <c r="E2756" s="5" t="n">
        <v>344.42</v>
      </c>
      <c r="F2756" s="5" t="n">
        <v>10806800</v>
      </c>
      <c r="G2756" s="5" t="n">
        <v>342.95</v>
      </c>
    </row>
    <row collapsed="false" customFormat="false" customHeight="false" hidden="false" ht="13.3" outlineLevel="0" r="2757">
      <c r="A2757" s="9" t="n">
        <v>40556</v>
      </c>
      <c r="B2757" s="5" t="n">
        <v>345.16</v>
      </c>
      <c r="C2757" s="5" t="n">
        <v>346.64</v>
      </c>
      <c r="D2757" s="5" t="n">
        <v>343.85</v>
      </c>
      <c r="E2757" s="5" t="n">
        <v>345.68</v>
      </c>
      <c r="F2757" s="5" t="n">
        <v>10599300</v>
      </c>
      <c r="G2757" s="5" t="n">
        <v>344.2</v>
      </c>
    </row>
    <row collapsed="false" customFormat="false" customHeight="false" hidden="false" ht="13.3" outlineLevel="0" r="2758">
      <c r="A2758" s="9" t="n">
        <v>40557</v>
      </c>
      <c r="B2758" s="5" t="n">
        <v>345.89</v>
      </c>
      <c r="C2758" s="5" t="n">
        <v>348.48</v>
      </c>
      <c r="D2758" s="5" t="n">
        <v>344.44</v>
      </c>
      <c r="E2758" s="5" t="n">
        <v>348.48</v>
      </c>
      <c r="F2758" s="5" t="n">
        <v>11030000</v>
      </c>
      <c r="G2758" s="5" t="n">
        <v>346.99</v>
      </c>
    </row>
    <row collapsed="false" customFormat="false" customHeight="false" hidden="false" ht="13.3" outlineLevel="0" r="2759">
      <c r="A2759" s="9" t="n">
        <v>40561</v>
      </c>
      <c r="B2759" s="5" t="n">
        <v>329.52</v>
      </c>
      <c r="C2759" s="5" t="n">
        <v>344.76</v>
      </c>
      <c r="D2759" s="5" t="n">
        <v>326</v>
      </c>
      <c r="E2759" s="5" t="n">
        <v>340.65</v>
      </c>
      <c r="F2759" s="5" t="n">
        <v>67178500</v>
      </c>
      <c r="G2759" s="5" t="n">
        <v>339.19</v>
      </c>
    </row>
    <row collapsed="false" customFormat="false" customHeight="false" hidden="false" ht="13.3" outlineLevel="0" r="2760">
      <c r="A2760" s="9" t="n">
        <v>40562</v>
      </c>
      <c r="B2760" s="5" t="n">
        <v>348.35</v>
      </c>
      <c r="C2760" s="5" t="n">
        <v>348.6</v>
      </c>
      <c r="D2760" s="5" t="n">
        <v>336.88</v>
      </c>
      <c r="E2760" s="5" t="n">
        <v>338.84</v>
      </c>
      <c r="F2760" s="5" t="n">
        <v>40557600</v>
      </c>
      <c r="G2760" s="5" t="n">
        <v>337.39</v>
      </c>
    </row>
    <row collapsed="false" customFormat="false" customHeight="false" hidden="false" ht="13.3" outlineLevel="0" r="2761">
      <c r="A2761" s="9" t="n">
        <v>40563</v>
      </c>
      <c r="B2761" s="5" t="n">
        <v>336.43</v>
      </c>
      <c r="C2761" s="5" t="n">
        <v>338.3</v>
      </c>
      <c r="D2761" s="5" t="n">
        <v>330.12</v>
      </c>
      <c r="E2761" s="5" t="n">
        <v>332.68</v>
      </c>
      <c r="F2761" s="5" t="n">
        <v>27313900</v>
      </c>
      <c r="G2761" s="5" t="n">
        <v>331.26</v>
      </c>
    </row>
    <row collapsed="false" customFormat="false" customHeight="false" hidden="false" ht="13.3" outlineLevel="0" r="2762">
      <c r="A2762" s="9" t="n">
        <v>40564</v>
      </c>
      <c r="B2762" s="5" t="n">
        <v>333.77</v>
      </c>
      <c r="C2762" s="5" t="n">
        <v>334.88</v>
      </c>
      <c r="D2762" s="5" t="n">
        <v>326.63</v>
      </c>
      <c r="E2762" s="5" t="n">
        <v>326.72</v>
      </c>
      <c r="F2762" s="5" t="n">
        <v>26942900</v>
      </c>
      <c r="G2762" s="5" t="n">
        <v>325.32</v>
      </c>
    </row>
    <row collapsed="false" customFormat="false" customHeight="false" hidden="false" ht="13.3" outlineLevel="0" r="2763">
      <c r="A2763" s="9" t="n">
        <v>40567</v>
      </c>
      <c r="B2763" s="5" t="n">
        <v>326.87</v>
      </c>
      <c r="C2763" s="5" t="n">
        <v>337.45</v>
      </c>
      <c r="D2763" s="5" t="n">
        <v>326.72</v>
      </c>
      <c r="E2763" s="5" t="n">
        <v>337.45</v>
      </c>
      <c r="F2763" s="5" t="n">
        <v>20524400</v>
      </c>
      <c r="G2763" s="5" t="n">
        <v>336.01</v>
      </c>
    </row>
    <row collapsed="false" customFormat="false" customHeight="false" hidden="false" ht="13.3" outlineLevel="0" r="2764">
      <c r="A2764" s="9" t="n">
        <v>40568</v>
      </c>
      <c r="B2764" s="5" t="n">
        <v>336.33</v>
      </c>
      <c r="C2764" s="5" t="n">
        <v>341.44</v>
      </c>
      <c r="D2764" s="5" t="n">
        <v>334.57</v>
      </c>
      <c r="E2764" s="5" t="n">
        <v>341.4</v>
      </c>
      <c r="F2764" s="5" t="n">
        <v>19531000</v>
      </c>
      <c r="G2764" s="5" t="n">
        <v>339.94</v>
      </c>
    </row>
    <row collapsed="false" customFormat="false" customHeight="false" hidden="false" ht="13.3" outlineLevel="0" r="2765">
      <c r="A2765" s="9" t="n">
        <v>40569</v>
      </c>
      <c r="B2765" s="5" t="n">
        <v>342.96</v>
      </c>
      <c r="C2765" s="5" t="n">
        <v>345.6</v>
      </c>
      <c r="D2765" s="5" t="n">
        <v>341.5</v>
      </c>
      <c r="E2765" s="5" t="n">
        <v>343.85</v>
      </c>
      <c r="F2765" s="5" t="n">
        <v>18102700</v>
      </c>
      <c r="G2765" s="5" t="n">
        <v>342.38</v>
      </c>
    </row>
    <row collapsed="false" customFormat="false" customHeight="false" hidden="false" ht="13.3" outlineLevel="0" r="2766">
      <c r="A2766" s="9" t="n">
        <v>40570</v>
      </c>
      <c r="B2766" s="5" t="n">
        <v>343.78</v>
      </c>
      <c r="C2766" s="5" t="n">
        <v>344.69</v>
      </c>
      <c r="D2766" s="5" t="n">
        <v>342.83</v>
      </c>
      <c r="E2766" s="5" t="n">
        <v>343.21</v>
      </c>
      <c r="F2766" s="5" t="n">
        <v>10179500</v>
      </c>
      <c r="G2766" s="5" t="n">
        <v>341.74</v>
      </c>
    </row>
    <row collapsed="false" customFormat="false" customHeight="false" hidden="false" ht="13.3" outlineLevel="0" r="2767">
      <c r="A2767" s="9" t="n">
        <v>40571</v>
      </c>
      <c r="B2767" s="5" t="n">
        <v>344.17</v>
      </c>
      <c r="C2767" s="5" t="n">
        <v>344.4</v>
      </c>
      <c r="D2767" s="5" t="n">
        <v>333.53</v>
      </c>
      <c r="E2767" s="5" t="n">
        <v>336.1</v>
      </c>
      <c r="F2767" s="5" t="n">
        <v>21144900</v>
      </c>
      <c r="G2767" s="5" t="n">
        <v>334.66</v>
      </c>
    </row>
    <row collapsed="false" customFormat="false" customHeight="false" hidden="false" ht="13.3" outlineLevel="0" r="2768">
      <c r="A2768" s="9" t="n">
        <v>40574</v>
      </c>
      <c r="B2768" s="5" t="n">
        <v>335.8</v>
      </c>
      <c r="C2768" s="5" t="n">
        <v>340.04</v>
      </c>
      <c r="D2768" s="5" t="n">
        <v>334.3</v>
      </c>
      <c r="E2768" s="5" t="n">
        <v>339.32</v>
      </c>
      <c r="F2768" s="5" t="n">
        <v>13473100</v>
      </c>
      <c r="G2768" s="5" t="n">
        <v>337.87</v>
      </c>
    </row>
    <row collapsed="false" customFormat="false" customHeight="false" hidden="false" ht="13.3" outlineLevel="0" r="2769">
      <c r="A2769" s="9" t="n">
        <v>40575</v>
      </c>
      <c r="B2769" s="5" t="n">
        <v>341.3</v>
      </c>
      <c r="C2769" s="5" t="n">
        <v>345.65</v>
      </c>
      <c r="D2769" s="5" t="n">
        <v>340.98</v>
      </c>
      <c r="E2769" s="5" t="n">
        <v>345.03</v>
      </c>
      <c r="F2769" s="5" t="n">
        <v>15236900</v>
      </c>
      <c r="G2769" s="5" t="n">
        <v>343.55</v>
      </c>
    </row>
    <row collapsed="false" customFormat="false" customHeight="false" hidden="false" ht="13.3" outlineLevel="0" r="2770">
      <c r="A2770" s="9" t="n">
        <v>40576</v>
      </c>
      <c r="B2770" s="5" t="n">
        <v>344.45</v>
      </c>
      <c r="C2770" s="5" t="n">
        <v>345.25</v>
      </c>
      <c r="D2770" s="5" t="n">
        <v>343.55</v>
      </c>
      <c r="E2770" s="5" t="n">
        <v>344.32</v>
      </c>
      <c r="F2770" s="5" t="n">
        <v>9248400</v>
      </c>
      <c r="G2770" s="5" t="n">
        <v>342.85</v>
      </c>
    </row>
    <row collapsed="false" customFormat="false" customHeight="false" hidden="false" ht="13.3" outlineLevel="0" r="2771">
      <c r="A2771" s="9" t="n">
        <v>40577</v>
      </c>
      <c r="B2771" s="5" t="n">
        <v>343.8</v>
      </c>
      <c r="C2771" s="5" t="n">
        <v>344.24</v>
      </c>
      <c r="D2771" s="5" t="n">
        <v>338.55</v>
      </c>
      <c r="E2771" s="5" t="n">
        <v>343.44</v>
      </c>
      <c r="F2771" s="5" t="n">
        <v>14064200</v>
      </c>
      <c r="G2771" s="5" t="n">
        <v>341.97</v>
      </c>
    </row>
    <row collapsed="false" customFormat="false" customHeight="false" hidden="false" ht="13.3" outlineLevel="0" r="2772">
      <c r="A2772" s="9" t="n">
        <v>40578</v>
      </c>
      <c r="B2772" s="5" t="n">
        <v>343.64</v>
      </c>
      <c r="C2772" s="5" t="n">
        <v>346.7</v>
      </c>
      <c r="D2772" s="5" t="n">
        <v>343.51</v>
      </c>
      <c r="E2772" s="5" t="n">
        <v>346.5</v>
      </c>
      <c r="F2772" s="5" t="n">
        <v>11494300</v>
      </c>
      <c r="G2772" s="5" t="n">
        <v>345.02</v>
      </c>
    </row>
    <row collapsed="false" customFormat="false" customHeight="false" hidden="false" ht="13.3" outlineLevel="0" r="2773">
      <c r="A2773" s="9" t="n">
        <v>40581</v>
      </c>
      <c r="B2773" s="5" t="n">
        <v>347.89</v>
      </c>
      <c r="C2773" s="5" t="n">
        <v>353.25</v>
      </c>
      <c r="D2773" s="5" t="n">
        <v>347.64</v>
      </c>
      <c r="E2773" s="5" t="n">
        <v>351.88</v>
      </c>
      <c r="F2773" s="5" t="n">
        <v>17322200</v>
      </c>
      <c r="G2773" s="5" t="n">
        <v>350.38</v>
      </c>
    </row>
    <row collapsed="false" customFormat="false" customHeight="false" hidden="false" ht="13.3" outlineLevel="0" r="2774">
      <c r="A2774" s="9" t="n">
        <v>40582</v>
      </c>
      <c r="B2774" s="5" t="n">
        <v>353.68</v>
      </c>
      <c r="C2774" s="5" t="n">
        <v>355.52</v>
      </c>
      <c r="D2774" s="5" t="n">
        <v>352.15</v>
      </c>
      <c r="E2774" s="5" t="n">
        <v>355.2</v>
      </c>
      <c r="F2774" s="5" t="n">
        <v>13608600</v>
      </c>
      <c r="G2774" s="5" t="n">
        <v>353.68</v>
      </c>
    </row>
    <row collapsed="false" customFormat="false" customHeight="false" hidden="false" ht="13.3" outlineLevel="0" r="2775">
      <c r="A2775" s="9" t="n">
        <v>40583</v>
      </c>
      <c r="B2775" s="5" t="n">
        <v>355.19</v>
      </c>
      <c r="C2775" s="5" t="n">
        <v>359</v>
      </c>
      <c r="D2775" s="5" t="n">
        <v>354.87</v>
      </c>
      <c r="E2775" s="5" t="n">
        <v>358.16</v>
      </c>
      <c r="F2775" s="5" t="n">
        <v>17240900</v>
      </c>
      <c r="G2775" s="5" t="n">
        <v>356.63</v>
      </c>
    </row>
    <row collapsed="false" customFormat="false" customHeight="false" hidden="false" ht="13.3" outlineLevel="0" r="2776">
      <c r="A2776" s="9" t="n">
        <v>40584</v>
      </c>
      <c r="B2776" s="5" t="n">
        <v>357.39</v>
      </c>
      <c r="C2776" s="5" t="n">
        <v>360</v>
      </c>
      <c r="D2776" s="5" t="n">
        <v>348</v>
      </c>
      <c r="E2776" s="5" t="n">
        <v>354.54</v>
      </c>
      <c r="F2776" s="5" t="n">
        <v>33162500</v>
      </c>
      <c r="G2776" s="5" t="n">
        <v>353.02</v>
      </c>
    </row>
    <row collapsed="false" customFormat="false" customHeight="false" hidden="false" ht="13.3" outlineLevel="0" r="2777">
      <c r="A2777" s="9" t="n">
        <v>40585</v>
      </c>
      <c r="B2777" s="5" t="n">
        <v>354.75</v>
      </c>
      <c r="C2777" s="5" t="n">
        <v>357.8</v>
      </c>
      <c r="D2777" s="5" t="n">
        <v>353.54</v>
      </c>
      <c r="E2777" s="5" t="n">
        <v>356.85</v>
      </c>
      <c r="F2777" s="5" t="n">
        <v>13127600</v>
      </c>
      <c r="G2777" s="5" t="n">
        <v>355.32</v>
      </c>
    </row>
    <row collapsed="false" customFormat="false" customHeight="false" hidden="false" ht="13.3" outlineLevel="0" r="2778">
      <c r="A2778" s="9" t="n">
        <v>40588</v>
      </c>
      <c r="B2778" s="5" t="n">
        <v>356.79</v>
      </c>
      <c r="C2778" s="5" t="n">
        <v>359.48</v>
      </c>
      <c r="D2778" s="5" t="n">
        <v>356.71</v>
      </c>
      <c r="E2778" s="5" t="n">
        <v>359.18</v>
      </c>
      <c r="F2778" s="5" t="n">
        <v>11086300</v>
      </c>
      <c r="G2778" s="5" t="n">
        <v>357.64</v>
      </c>
    </row>
    <row collapsed="false" customFormat="false" customHeight="false" hidden="false" ht="13.3" outlineLevel="0" r="2779">
      <c r="A2779" s="9" t="n">
        <v>40589</v>
      </c>
      <c r="B2779" s="5" t="n">
        <v>359.19</v>
      </c>
      <c r="C2779" s="5" t="n">
        <v>359.97</v>
      </c>
      <c r="D2779" s="5" t="n">
        <v>357.55</v>
      </c>
      <c r="E2779" s="5" t="n">
        <v>359.9</v>
      </c>
      <c r="F2779" s="5" t="n">
        <v>10149100</v>
      </c>
      <c r="G2779" s="5" t="n">
        <v>358.36</v>
      </c>
    </row>
    <row collapsed="false" customFormat="false" customHeight="false" hidden="false" ht="13.3" outlineLevel="0" r="2780">
      <c r="A2780" s="9" t="n">
        <v>40590</v>
      </c>
      <c r="B2780" s="5" t="n">
        <v>360.8</v>
      </c>
      <c r="C2780" s="5" t="n">
        <v>364.9</v>
      </c>
      <c r="D2780" s="5" t="n">
        <v>360.5</v>
      </c>
      <c r="E2780" s="5" t="n">
        <v>363.13</v>
      </c>
      <c r="F2780" s="5" t="n">
        <v>17184200</v>
      </c>
      <c r="G2780" s="5" t="n">
        <v>361.58</v>
      </c>
    </row>
    <row collapsed="false" customFormat="false" customHeight="false" hidden="false" ht="13.3" outlineLevel="0" r="2781">
      <c r="A2781" s="9" t="n">
        <v>40591</v>
      </c>
      <c r="B2781" s="5" t="n">
        <v>357.25</v>
      </c>
      <c r="C2781" s="5" t="n">
        <v>360.27</v>
      </c>
      <c r="D2781" s="5" t="n">
        <v>356.52</v>
      </c>
      <c r="E2781" s="5" t="n">
        <v>358.3</v>
      </c>
      <c r="F2781" s="5" t="n">
        <v>18949400</v>
      </c>
      <c r="G2781" s="5" t="n">
        <v>356.77</v>
      </c>
    </row>
    <row collapsed="false" customFormat="false" customHeight="false" hidden="false" ht="13.3" outlineLevel="0" r="2782">
      <c r="A2782" s="9" t="n">
        <v>40592</v>
      </c>
      <c r="B2782" s="5" t="n">
        <v>358.71</v>
      </c>
      <c r="C2782" s="5" t="n">
        <v>359.5</v>
      </c>
      <c r="D2782" s="5" t="n">
        <v>349.52</v>
      </c>
      <c r="E2782" s="5" t="n">
        <v>350.56</v>
      </c>
      <c r="F2782" s="5" t="n">
        <v>29144900</v>
      </c>
      <c r="G2782" s="5" t="n">
        <v>349.06</v>
      </c>
    </row>
    <row collapsed="false" customFormat="false" customHeight="false" hidden="false" ht="13.3" outlineLevel="0" r="2783">
      <c r="A2783" s="9" t="n">
        <v>40596</v>
      </c>
      <c r="B2783" s="5" t="n">
        <v>342.15</v>
      </c>
      <c r="C2783" s="5" t="n">
        <v>345.4</v>
      </c>
      <c r="D2783" s="5" t="n">
        <v>337.72</v>
      </c>
      <c r="E2783" s="5" t="n">
        <v>338.61</v>
      </c>
      <c r="F2783" s="5" t="n">
        <v>31162700</v>
      </c>
      <c r="G2783" s="5" t="n">
        <v>337.16</v>
      </c>
    </row>
    <row collapsed="false" customFormat="false" customHeight="false" hidden="false" ht="13.3" outlineLevel="0" r="2784">
      <c r="A2784" s="9" t="n">
        <v>40597</v>
      </c>
      <c r="B2784" s="5" t="n">
        <v>338.77</v>
      </c>
      <c r="C2784" s="5" t="n">
        <v>344.64</v>
      </c>
      <c r="D2784" s="5" t="n">
        <v>338.61</v>
      </c>
      <c r="E2784" s="5" t="n">
        <v>342.62</v>
      </c>
      <c r="F2784" s="5" t="n">
        <v>23994800</v>
      </c>
      <c r="G2784" s="5" t="n">
        <v>341.16</v>
      </c>
    </row>
    <row collapsed="false" customFormat="false" customHeight="false" hidden="false" ht="13.3" outlineLevel="0" r="2785">
      <c r="A2785" s="9" t="n">
        <v>40598</v>
      </c>
      <c r="B2785" s="5" t="n">
        <v>344.02</v>
      </c>
      <c r="C2785" s="5" t="n">
        <v>345.15</v>
      </c>
      <c r="D2785" s="5" t="n">
        <v>338.37</v>
      </c>
      <c r="E2785" s="5" t="n">
        <v>342.88</v>
      </c>
      <c r="F2785" s="5" t="n">
        <v>17853600</v>
      </c>
      <c r="G2785" s="5" t="n">
        <v>341.41</v>
      </c>
    </row>
    <row collapsed="false" customFormat="false" customHeight="false" hidden="false" ht="13.3" outlineLevel="0" r="2786">
      <c r="A2786" s="9" t="n">
        <v>40599</v>
      </c>
      <c r="B2786" s="5" t="n">
        <v>345.26</v>
      </c>
      <c r="C2786" s="5" t="n">
        <v>348.43</v>
      </c>
      <c r="D2786" s="5" t="n">
        <v>344.8</v>
      </c>
      <c r="E2786" s="5" t="n">
        <v>348.16</v>
      </c>
      <c r="F2786" s="5" t="n">
        <v>13572100</v>
      </c>
      <c r="G2786" s="5" t="n">
        <v>346.67</v>
      </c>
    </row>
    <row collapsed="false" customFormat="false" customHeight="false" hidden="false" ht="13.3" outlineLevel="0" r="2787">
      <c r="A2787" s="9" t="n">
        <v>40602</v>
      </c>
      <c r="B2787" s="5" t="n">
        <v>351.24</v>
      </c>
      <c r="C2787" s="5" t="n">
        <v>355.05</v>
      </c>
      <c r="D2787" s="5" t="n">
        <v>351.12</v>
      </c>
      <c r="E2787" s="5" t="n">
        <v>353.21</v>
      </c>
      <c r="F2787" s="5" t="n">
        <v>14395500</v>
      </c>
      <c r="G2787" s="5" t="n">
        <v>351.7</v>
      </c>
    </row>
    <row collapsed="false" customFormat="false" customHeight="false" hidden="false" ht="13.3" outlineLevel="0" r="2788">
      <c r="A2788" s="9" t="n">
        <v>40603</v>
      </c>
      <c r="B2788" s="5" t="n">
        <v>355.47</v>
      </c>
      <c r="C2788" s="5" t="n">
        <v>355.72</v>
      </c>
      <c r="D2788" s="5" t="n">
        <v>347.68</v>
      </c>
      <c r="E2788" s="5" t="n">
        <v>349.31</v>
      </c>
      <c r="F2788" s="5" t="n">
        <v>16290600</v>
      </c>
      <c r="G2788" s="5" t="n">
        <v>347.82</v>
      </c>
    </row>
    <row collapsed="false" customFormat="false" customHeight="false" hidden="false" ht="13.3" outlineLevel="0" r="2789">
      <c r="A2789" s="9" t="n">
        <v>40604</v>
      </c>
      <c r="B2789" s="5" t="n">
        <v>349.96</v>
      </c>
      <c r="C2789" s="5" t="n">
        <v>354.35</v>
      </c>
      <c r="D2789" s="5" t="n">
        <v>348.4</v>
      </c>
      <c r="E2789" s="5" t="n">
        <v>352.12</v>
      </c>
      <c r="F2789" s="5" t="n">
        <v>21521100</v>
      </c>
      <c r="G2789" s="5" t="n">
        <v>350.61</v>
      </c>
    </row>
    <row collapsed="false" customFormat="false" customHeight="false" hidden="false" ht="13.3" outlineLevel="0" r="2790">
      <c r="A2790" s="9" t="n">
        <v>40605</v>
      </c>
      <c r="B2790" s="5" t="n">
        <v>357.19</v>
      </c>
      <c r="C2790" s="5" t="n">
        <v>359.79</v>
      </c>
      <c r="D2790" s="5" t="n">
        <v>355.92</v>
      </c>
      <c r="E2790" s="5" t="n">
        <v>359.56</v>
      </c>
      <c r="F2790" s="5" t="n">
        <v>17885300</v>
      </c>
      <c r="G2790" s="5" t="n">
        <v>358.02</v>
      </c>
    </row>
    <row collapsed="false" customFormat="false" customHeight="false" hidden="false" ht="13.3" outlineLevel="0" r="2791">
      <c r="A2791" s="9" t="n">
        <v>40606</v>
      </c>
      <c r="B2791" s="5" t="n">
        <v>360.07</v>
      </c>
      <c r="C2791" s="5" t="n">
        <v>360.29</v>
      </c>
      <c r="D2791" s="5" t="n">
        <v>357.75</v>
      </c>
      <c r="E2791" s="5" t="n">
        <v>360</v>
      </c>
      <c r="F2791" s="5" t="n">
        <v>16188100</v>
      </c>
      <c r="G2791" s="5" t="n">
        <v>358.46</v>
      </c>
    </row>
    <row collapsed="false" customFormat="false" customHeight="false" hidden="false" ht="13.3" outlineLevel="0" r="2792">
      <c r="A2792" s="9" t="n">
        <v>40609</v>
      </c>
      <c r="B2792" s="5" t="n">
        <v>361.4</v>
      </c>
      <c r="C2792" s="5" t="n">
        <v>361.67</v>
      </c>
      <c r="D2792" s="5" t="n">
        <v>351.31</v>
      </c>
      <c r="E2792" s="5" t="n">
        <v>355.36</v>
      </c>
      <c r="F2792" s="5" t="n">
        <v>19504400</v>
      </c>
      <c r="G2792" s="5" t="n">
        <v>353.84</v>
      </c>
    </row>
    <row collapsed="false" customFormat="false" customHeight="false" hidden="false" ht="13.3" outlineLevel="0" r="2793">
      <c r="A2793" s="9" t="n">
        <v>40610</v>
      </c>
      <c r="B2793" s="5" t="n">
        <v>354.91</v>
      </c>
      <c r="C2793" s="5" t="n">
        <v>357.4</v>
      </c>
      <c r="D2793" s="5" t="n">
        <v>352.25</v>
      </c>
      <c r="E2793" s="5" t="n">
        <v>355.76</v>
      </c>
      <c r="F2793" s="5" t="n">
        <v>12725600</v>
      </c>
      <c r="G2793" s="5" t="n">
        <v>354.24</v>
      </c>
    </row>
    <row collapsed="false" customFormat="false" customHeight="false" hidden="false" ht="13.3" outlineLevel="0" r="2794">
      <c r="A2794" s="9" t="n">
        <v>40611</v>
      </c>
      <c r="B2794" s="5" t="n">
        <v>354.69</v>
      </c>
      <c r="C2794" s="5" t="n">
        <v>354.76</v>
      </c>
      <c r="D2794" s="5" t="n">
        <v>350.6</v>
      </c>
      <c r="E2794" s="5" t="n">
        <v>352.47</v>
      </c>
      <c r="F2794" s="5" t="n">
        <v>16189500</v>
      </c>
      <c r="G2794" s="5" t="n">
        <v>350.96</v>
      </c>
    </row>
    <row collapsed="false" customFormat="false" customHeight="false" hidden="false" ht="13.3" outlineLevel="0" r="2795">
      <c r="A2795" s="9" t="n">
        <v>40612</v>
      </c>
      <c r="B2795" s="5" t="n">
        <v>349.12</v>
      </c>
      <c r="C2795" s="5" t="n">
        <v>349.77</v>
      </c>
      <c r="D2795" s="5" t="n">
        <v>344.9</v>
      </c>
      <c r="E2795" s="5" t="n">
        <v>346.67</v>
      </c>
      <c r="F2795" s="5" t="n">
        <v>18126400</v>
      </c>
      <c r="G2795" s="5" t="n">
        <v>345.19</v>
      </c>
    </row>
    <row collapsed="false" customFormat="false" customHeight="false" hidden="false" ht="13.3" outlineLevel="0" r="2796">
      <c r="A2796" s="9" t="n">
        <v>40613</v>
      </c>
      <c r="B2796" s="5" t="n">
        <v>345.33</v>
      </c>
      <c r="C2796" s="5" t="n">
        <v>352.32</v>
      </c>
      <c r="D2796" s="5" t="n">
        <v>345</v>
      </c>
      <c r="E2796" s="5" t="n">
        <v>351.99</v>
      </c>
      <c r="F2796" s="5" t="n">
        <v>16824300</v>
      </c>
      <c r="G2796" s="5" t="n">
        <v>350.49</v>
      </c>
    </row>
    <row collapsed="false" customFormat="false" customHeight="false" hidden="false" ht="13.3" outlineLevel="0" r="2797">
      <c r="A2797" s="9" t="n">
        <v>40616</v>
      </c>
      <c r="B2797" s="5" t="n">
        <v>353.18</v>
      </c>
      <c r="C2797" s="5" t="n">
        <v>356.48</v>
      </c>
      <c r="D2797" s="5" t="n">
        <v>351.31</v>
      </c>
      <c r="E2797" s="5" t="n">
        <v>353.56</v>
      </c>
      <c r="F2797" s="5" t="n">
        <v>15569900</v>
      </c>
      <c r="G2797" s="5" t="n">
        <v>352.05</v>
      </c>
    </row>
    <row collapsed="false" customFormat="false" customHeight="false" hidden="false" ht="13.3" outlineLevel="0" r="2798">
      <c r="A2798" s="9" t="n">
        <v>40617</v>
      </c>
      <c r="B2798" s="5" t="n">
        <v>342.1</v>
      </c>
      <c r="C2798" s="5" t="n">
        <v>347.84</v>
      </c>
      <c r="D2798" s="5" t="n">
        <v>340.1</v>
      </c>
      <c r="E2798" s="5" t="n">
        <v>345.43</v>
      </c>
      <c r="F2798" s="5" t="n">
        <v>25752900</v>
      </c>
      <c r="G2798" s="5" t="n">
        <v>343.95</v>
      </c>
    </row>
    <row collapsed="false" customFormat="false" customHeight="false" hidden="false" ht="13.3" outlineLevel="0" r="2799">
      <c r="A2799" s="9" t="n">
        <v>40618</v>
      </c>
      <c r="B2799" s="5" t="n">
        <v>342</v>
      </c>
      <c r="C2799" s="5" t="n">
        <v>343</v>
      </c>
      <c r="D2799" s="5" t="n">
        <v>326.26</v>
      </c>
      <c r="E2799" s="5" t="n">
        <v>330.01</v>
      </c>
      <c r="F2799" s="5" t="n">
        <v>41500400</v>
      </c>
      <c r="G2799" s="5" t="n">
        <v>328.6</v>
      </c>
    </row>
    <row collapsed="false" customFormat="false" customHeight="false" hidden="false" ht="13.3" outlineLevel="0" r="2800">
      <c r="A2800" s="9" t="n">
        <v>40619</v>
      </c>
      <c r="B2800" s="5" t="n">
        <v>336.83</v>
      </c>
      <c r="C2800" s="5" t="n">
        <v>339.61</v>
      </c>
      <c r="D2800" s="5" t="n">
        <v>330.66</v>
      </c>
      <c r="E2800" s="5" t="n">
        <v>334.64</v>
      </c>
      <c r="F2800" s="5" t="n">
        <v>23550800</v>
      </c>
      <c r="G2800" s="5" t="n">
        <v>333.21</v>
      </c>
    </row>
    <row collapsed="false" customFormat="false" customHeight="false" hidden="false" ht="13.3" outlineLevel="0" r="2801">
      <c r="A2801" s="9" t="n">
        <v>40620</v>
      </c>
      <c r="B2801" s="5" t="n">
        <v>337.13</v>
      </c>
      <c r="C2801" s="5" t="n">
        <v>338.2</v>
      </c>
      <c r="D2801" s="5" t="n">
        <v>330</v>
      </c>
      <c r="E2801" s="5" t="n">
        <v>330.67</v>
      </c>
      <c r="F2801" s="5" t="n">
        <v>26900500</v>
      </c>
      <c r="G2801" s="5" t="n">
        <v>329.26</v>
      </c>
    </row>
    <row collapsed="false" customFormat="false" customHeight="false" hidden="false" ht="13.3" outlineLevel="0" r="2802">
      <c r="A2802" s="9" t="n">
        <v>40623</v>
      </c>
      <c r="B2802" s="5" t="n">
        <v>335.99</v>
      </c>
      <c r="C2802" s="5" t="n">
        <v>339.74</v>
      </c>
      <c r="D2802" s="5" t="n">
        <v>335.26</v>
      </c>
      <c r="E2802" s="5" t="n">
        <v>339.3</v>
      </c>
      <c r="F2802" s="5" t="n">
        <v>14621500</v>
      </c>
      <c r="G2802" s="5" t="n">
        <v>337.85</v>
      </c>
    </row>
    <row collapsed="false" customFormat="false" customHeight="false" hidden="false" ht="13.3" outlineLevel="0" r="2803">
      <c r="A2803" s="9" t="n">
        <v>40624</v>
      </c>
      <c r="B2803" s="5" t="n">
        <v>342.56</v>
      </c>
      <c r="C2803" s="5" t="n">
        <v>342.62</v>
      </c>
      <c r="D2803" s="5" t="n">
        <v>339.14</v>
      </c>
      <c r="E2803" s="5" t="n">
        <v>341.2</v>
      </c>
      <c r="F2803" s="5" t="n">
        <v>11640100</v>
      </c>
      <c r="G2803" s="5" t="n">
        <v>339.74</v>
      </c>
    </row>
    <row collapsed="false" customFormat="false" customHeight="false" hidden="false" ht="13.3" outlineLevel="0" r="2804">
      <c r="A2804" s="9" t="n">
        <v>40625</v>
      </c>
      <c r="B2804" s="5" t="n">
        <v>339.28</v>
      </c>
      <c r="C2804" s="5" t="n">
        <v>340.22</v>
      </c>
      <c r="D2804" s="5" t="n">
        <v>335.95</v>
      </c>
      <c r="E2804" s="5" t="n">
        <v>339.19</v>
      </c>
      <c r="F2804" s="5" t="n">
        <v>13321300</v>
      </c>
      <c r="G2804" s="5" t="n">
        <v>337.74</v>
      </c>
    </row>
    <row collapsed="false" customFormat="false" customHeight="false" hidden="false" ht="13.3" outlineLevel="0" r="2805">
      <c r="A2805" s="9" t="n">
        <v>40626</v>
      </c>
      <c r="B2805" s="5" t="n">
        <v>341.85</v>
      </c>
      <c r="C2805" s="5" t="n">
        <v>346</v>
      </c>
      <c r="D2805" s="5" t="n">
        <v>338.86</v>
      </c>
      <c r="E2805" s="5" t="n">
        <v>344.97</v>
      </c>
      <c r="F2805" s="5" t="n">
        <v>14454000</v>
      </c>
      <c r="G2805" s="5" t="n">
        <v>343.5</v>
      </c>
    </row>
    <row collapsed="false" customFormat="false" customHeight="false" hidden="false" ht="13.3" outlineLevel="0" r="2806">
      <c r="A2806" s="9" t="n">
        <v>40627</v>
      </c>
      <c r="B2806" s="5" t="n">
        <v>348.07</v>
      </c>
      <c r="C2806" s="5" t="n">
        <v>352.06</v>
      </c>
      <c r="D2806" s="5" t="n">
        <v>347.02</v>
      </c>
      <c r="E2806" s="5" t="n">
        <v>351.54</v>
      </c>
      <c r="F2806" s="5" t="n">
        <v>16032500</v>
      </c>
      <c r="G2806" s="5" t="n">
        <v>350.04</v>
      </c>
    </row>
    <row collapsed="false" customFormat="false" customHeight="false" hidden="false" ht="13.3" outlineLevel="0" r="2807">
      <c r="A2807" s="9" t="n">
        <v>40630</v>
      </c>
      <c r="B2807" s="5" t="n">
        <v>353.15</v>
      </c>
      <c r="C2807" s="5" t="n">
        <v>354.32</v>
      </c>
      <c r="D2807" s="5" t="n">
        <v>350.44</v>
      </c>
      <c r="E2807" s="5" t="n">
        <v>350.44</v>
      </c>
      <c r="F2807" s="5" t="n">
        <v>11048400</v>
      </c>
      <c r="G2807" s="5" t="n">
        <v>348.94</v>
      </c>
    </row>
    <row collapsed="false" customFormat="false" customHeight="false" hidden="false" ht="13.3" outlineLevel="0" r="2808">
      <c r="A2808" s="9" t="n">
        <v>40631</v>
      </c>
      <c r="B2808" s="5" t="n">
        <v>347.66</v>
      </c>
      <c r="C2808" s="5" t="n">
        <v>350.96</v>
      </c>
      <c r="D2808" s="5" t="n">
        <v>346.06</v>
      </c>
      <c r="E2808" s="5" t="n">
        <v>350.96</v>
      </c>
      <c r="F2808" s="5" t="n">
        <v>12603600</v>
      </c>
      <c r="G2808" s="5" t="n">
        <v>349.46</v>
      </c>
    </row>
    <row collapsed="false" customFormat="false" customHeight="false" hidden="false" ht="13.3" outlineLevel="0" r="2809">
      <c r="A2809" s="9" t="n">
        <v>40632</v>
      </c>
      <c r="B2809" s="5" t="n">
        <v>350.64</v>
      </c>
      <c r="C2809" s="5" t="n">
        <v>350.88</v>
      </c>
      <c r="D2809" s="5" t="n">
        <v>347.44</v>
      </c>
      <c r="E2809" s="5" t="n">
        <v>348.63</v>
      </c>
      <c r="F2809" s="5" t="n">
        <v>11764500</v>
      </c>
      <c r="G2809" s="5" t="n">
        <v>347.14</v>
      </c>
    </row>
    <row collapsed="false" customFormat="false" customHeight="false" hidden="false" ht="13.3" outlineLevel="0" r="2810">
      <c r="A2810" s="9" t="n">
        <v>40633</v>
      </c>
      <c r="B2810" s="5" t="n">
        <v>346.36</v>
      </c>
      <c r="C2810" s="5" t="n">
        <v>349.8</v>
      </c>
      <c r="D2810" s="5" t="n">
        <v>346.06</v>
      </c>
      <c r="E2810" s="5" t="n">
        <v>348.51</v>
      </c>
      <c r="F2810" s="5" t="n">
        <v>9786400</v>
      </c>
      <c r="G2810" s="5" t="n">
        <v>347.02</v>
      </c>
    </row>
    <row collapsed="false" customFormat="false" customHeight="false" hidden="false" ht="13.3" outlineLevel="0" r="2811">
      <c r="A2811" s="9" t="n">
        <v>40634</v>
      </c>
      <c r="B2811" s="5" t="n">
        <v>351.11</v>
      </c>
      <c r="C2811" s="5" t="n">
        <v>351.59</v>
      </c>
      <c r="D2811" s="5" t="n">
        <v>343.3</v>
      </c>
      <c r="E2811" s="5" t="n">
        <v>344.56</v>
      </c>
      <c r="F2811" s="5" t="n">
        <v>14952200</v>
      </c>
      <c r="G2811" s="5" t="n">
        <v>343.09</v>
      </c>
    </row>
    <row collapsed="false" customFormat="false" customHeight="false" hidden="false" ht="13.3" outlineLevel="0" r="2812">
      <c r="A2812" s="9" t="n">
        <v>40637</v>
      </c>
      <c r="B2812" s="5" t="n">
        <v>344.31</v>
      </c>
      <c r="C2812" s="5" t="n">
        <v>344.6</v>
      </c>
      <c r="D2812" s="5" t="n">
        <v>338.4</v>
      </c>
      <c r="E2812" s="5" t="n">
        <v>341.19</v>
      </c>
      <c r="F2812" s="5" t="n">
        <v>16431600</v>
      </c>
      <c r="G2812" s="5" t="n">
        <v>339.73</v>
      </c>
    </row>
    <row collapsed="false" customFormat="false" customHeight="false" hidden="false" ht="13.3" outlineLevel="0" r="2813">
      <c r="A2813" s="9" t="n">
        <v>40638</v>
      </c>
      <c r="B2813" s="5" t="n">
        <v>336.99</v>
      </c>
      <c r="C2813" s="5" t="n">
        <v>342.25</v>
      </c>
      <c r="D2813" s="5" t="n">
        <v>336</v>
      </c>
      <c r="E2813" s="5" t="n">
        <v>338.89</v>
      </c>
      <c r="F2813" s="5" t="n">
        <v>17240400</v>
      </c>
      <c r="G2813" s="5" t="n">
        <v>337.44</v>
      </c>
    </row>
    <row collapsed="false" customFormat="false" customHeight="false" hidden="false" ht="13.3" outlineLevel="0" r="2814">
      <c r="A2814" s="9" t="n">
        <v>40639</v>
      </c>
      <c r="B2814" s="5" t="n">
        <v>341.22</v>
      </c>
      <c r="C2814" s="5" t="n">
        <v>343.9</v>
      </c>
      <c r="D2814" s="5" t="n">
        <v>337.14</v>
      </c>
      <c r="E2814" s="5" t="n">
        <v>338.04</v>
      </c>
      <c r="F2814" s="5" t="n">
        <v>14376400</v>
      </c>
      <c r="G2814" s="5" t="n">
        <v>336.59</v>
      </c>
    </row>
    <row collapsed="false" customFormat="false" customHeight="false" hidden="false" ht="13.3" outlineLevel="0" r="2815">
      <c r="A2815" s="9" t="n">
        <v>40640</v>
      </c>
      <c r="B2815" s="5" t="n">
        <v>338.1</v>
      </c>
      <c r="C2815" s="5" t="n">
        <v>340.43</v>
      </c>
      <c r="D2815" s="5" t="n">
        <v>336.03</v>
      </c>
      <c r="E2815" s="5" t="n">
        <v>338.08</v>
      </c>
      <c r="F2815" s="5" t="n">
        <v>13337400</v>
      </c>
      <c r="G2815" s="5" t="n">
        <v>336.63</v>
      </c>
    </row>
    <row collapsed="false" customFormat="false" customHeight="false" hidden="false" ht="13.3" outlineLevel="0" r="2816">
      <c r="A2816" s="9" t="n">
        <v>40641</v>
      </c>
      <c r="B2816" s="5" t="n">
        <v>339.92</v>
      </c>
      <c r="C2816" s="5" t="n">
        <v>340.15</v>
      </c>
      <c r="D2816" s="5" t="n">
        <v>333.95</v>
      </c>
      <c r="E2816" s="5" t="n">
        <v>335.06</v>
      </c>
      <c r="F2816" s="5" t="n">
        <v>13483400</v>
      </c>
      <c r="G2816" s="5" t="n">
        <v>333.63</v>
      </c>
    </row>
    <row collapsed="false" customFormat="false" customHeight="false" hidden="false" ht="13.3" outlineLevel="0" r="2817">
      <c r="A2817" s="9" t="n">
        <v>40644</v>
      </c>
      <c r="B2817" s="5" t="n">
        <v>334.06</v>
      </c>
      <c r="C2817" s="5" t="n">
        <v>335.67</v>
      </c>
      <c r="D2817" s="5" t="n">
        <v>330.02</v>
      </c>
      <c r="E2817" s="5" t="n">
        <v>330.8</v>
      </c>
      <c r="F2817" s="5" t="n">
        <v>14248100</v>
      </c>
      <c r="G2817" s="5" t="n">
        <v>329.39</v>
      </c>
    </row>
    <row collapsed="false" customFormat="false" customHeight="false" hidden="false" ht="13.3" outlineLevel="0" r="2818">
      <c r="A2818" s="9" t="n">
        <v>40645</v>
      </c>
      <c r="B2818" s="5" t="n">
        <v>330.49</v>
      </c>
      <c r="C2818" s="5" t="n">
        <v>333.73</v>
      </c>
      <c r="D2818" s="5" t="n">
        <v>330.2</v>
      </c>
      <c r="E2818" s="5" t="n">
        <v>332.4</v>
      </c>
      <c r="F2818" s="5" t="n">
        <v>15201400</v>
      </c>
      <c r="G2818" s="5" t="n">
        <v>330.98</v>
      </c>
    </row>
    <row collapsed="false" customFormat="false" customHeight="false" hidden="false" ht="13.3" outlineLevel="0" r="2819">
      <c r="A2819" s="9" t="n">
        <v>40646</v>
      </c>
      <c r="B2819" s="5" t="n">
        <v>335.02</v>
      </c>
      <c r="C2819" s="5" t="n">
        <v>336.14</v>
      </c>
      <c r="D2819" s="5" t="n">
        <v>332.52</v>
      </c>
      <c r="E2819" s="5" t="n">
        <v>336.13</v>
      </c>
      <c r="F2819" s="5" t="n">
        <v>12365000</v>
      </c>
      <c r="G2819" s="5" t="n">
        <v>334.69</v>
      </c>
    </row>
    <row collapsed="false" customFormat="false" customHeight="false" hidden="false" ht="13.3" outlineLevel="0" r="2820">
      <c r="A2820" s="9" t="n">
        <v>40647</v>
      </c>
      <c r="B2820" s="5" t="n">
        <v>334.8</v>
      </c>
      <c r="C2820" s="5" t="n">
        <v>336</v>
      </c>
      <c r="D2820" s="5" t="n">
        <v>332.06</v>
      </c>
      <c r="E2820" s="5" t="n">
        <v>332.42</v>
      </c>
      <c r="F2820" s="5" t="n">
        <v>10778600</v>
      </c>
      <c r="G2820" s="5" t="n">
        <v>331</v>
      </c>
    </row>
    <row collapsed="false" customFormat="false" customHeight="false" hidden="false" ht="13.3" outlineLevel="0" r="2821">
      <c r="A2821" s="9" t="n">
        <v>40648</v>
      </c>
      <c r="B2821" s="5" t="n">
        <v>333.3</v>
      </c>
      <c r="C2821" s="5" t="n">
        <v>333.64</v>
      </c>
      <c r="D2821" s="5" t="n">
        <v>326.8</v>
      </c>
      <c r="E2821" s="5" t="n">
        <v>327.46</v>
      </c>
      <c r="F2821" s="5" t="n">
        <v>16200200</v>
      </c>
      <c r="G2821" s="5" t="n">
        <v>326.06</v>
      </c>
    </row>
    <row collapsed="false" customFormat="false" customHeight="false" hidden="false" ht="13.3" outlineLevel="0" r="2822">
      <c r="A2822" s="9" t="n">
        <v>40651</v>
      </c>
      <c r="B2822" s="5" t="n">
        <v>326.1</v>
      </c>
      <c r="C2822" s="5" t="n">
        <v>332.23</v>
      </c>
      <c r="D2822" s="5" t="n">
        <v>320.16</v>
      </c>
      <c r="E2822" s="5" t="n">
        <v>331.85</v>
      </c>
      <c r="F2822" s="5" t="n">
        <v>21782100</v>
      </c>
      <c r="G2822" s="5" t="n">
        <v>330.43</v>
      </c>
    </row>
    <row collapsed="false" customFormat="false" customHeight="false" hidden="false" ht="13.3" outlineLevel="0" r="2823">
      <c r="A2823" s="9" t="n">
        <v>40652</v>
      </c>
      <c r="B2823" s="5" t="n">
        <v>333.1</v>
      </c>
      <c r="C2823" s="5" t="n">
        <v>337.98</v>
      </c>
      <c r="D2823" s="5" t="n">
        <v>331.71</v>
      </c>
      <c r="E2823" s="5" t="n">
        <v>337.86</v>
      </c>
      <c r="F2823" s="5" t="n">
        <v>14977800</v>
      </c>
      <c r="G2823" s="5" t="n">
        <v>336.42</v>
      </c>
    </row>
    <row collapsed="false" customFormat="false" customHeight="false" hidden="false" ht="13.3" outlineLevel="0" r="2824">
      <c r="A2824" s="9" t="n">
        <v>40653</v>
      </c>
      <c r="B2824" s="5" t="n">
        <v>343.51</v>
      </c>
      <c r="C2824" s="5" t="n">
        <v>345.75</v>
      </c>
      <c r="D2824" s="5" t="n">
        <v>341.5</v>
      </c>
      <c r="E2824" s="5" t="n">
        <v>342.41</v>
      </c>
      <c r="F2824" s="5" t="n">
        <v>25023800</v>
      </c>
      <c r="G2824" s="5" t="n">
        <v>340.95</v>
      </c>
    </row>
    <row collapsed="false" customFormat="false" customHeight="false" hidden="false" ht="13.3" outlineLevel="0" r="2825">
      <c r="A2825" s="9" t="n">
        <v>40654</v>
      </c>
      <c r="B2825" s="5" t="n">
        <v>355</v>
      </c>
      <c r="C2825" s="5" t="n">
        <v>355.13</v>
      </c>
      <c r="D2825" s="5" t="n">
        <v>348.52</v>
      </c>
      <c r="E2825" s="5" t="n">
        <v>350.7</v>
      </c>
      <c r="F2825" s="5" t="n">
        <v>26921800</v>
      </c>
      <c r="G2825" s="5" t="n">
        <v>349.2</v>
      </c>
    </row>
    <row collapsed="false" customFormat="false" customHeight="false" hidden="false" ht="13.3" outlineLevel="0" r="2826">
      <c r="A2826" s="9" t="n">
        <v>40658</v>
      </c>
      <c r="B2826" s="5" t="n">
        <v>350.34</v>
      </c>
      <c r="C2826" s="5" t="n">
        <v>353.75</v>
      </c>
      <c r="D2826" s="5" t="n">
        <v>350.3</v>
      </c>
      <c r="E2826" s="5" t="n">
        <v>353.01</v>
      </c>
      <c r="F2826" s="5" t="n">
        <v>9519500</v>
      </c>
      <c r="G2826" s="5" t="n">
        <v>351.5</v>
      </c>
    </row>
    <row collapsed="false" customFormat="false" customHeight="false" hidden="false" ht="13.3" outlineLevel="0" r="2827">
      <c r="A2827" s="9" t="n">
        <v>40659</v>
      </c>
      <c r="B2827" s="5" t="n">
        <v>353.62</v>
      </c>
      <c r="C2827" s="5" t="n">
        <v>354.99</v>
      </c>
      <c r="D2827" s="5" t="n">
        <v>349.35</v>
      </c>
      <c r="E2827" s="5" t="n">
        <v>350.42</v>
      </c>
      <c r="F2827" s="5" t="n">
        <v>12100000</v>
      </c>
      <c r="G2827" s="5" t="n">
        <v>348.92</v>
      </c>
    </row>
    <row collapsed="false" customFormat="false" customHeight="false" hidden="false" ht="13.3" outlineLevel="0" r="2828">
      <c r="A2828" s="9" t="n">
        <v>40660</v>
      </c>
      <c r="B2828" s="5" t="n">
        <v>352.24</v>
      </c>
      <c r="C2828" s="5" t="n">
        <v>352.35</v>
      </c>
      <c r="D2828" s="5" t="n">
        <v>347.1</v>
      </c>
      <c r="E2828" s="5" t="n">
        <v>350.15</v>
      </c>
      <c r="F2828" s="5" t="n">
        <v>12721900</v>
      </c>
      <c r="G2828" s="5" t="n">
        <v>348.65</v>
      </c>
    </row>
    <row collapsed="false" customFormat="false" customHeight="false" hidden="false" ht="13.3" outlineLevel="0" r="2829">
      <c r="A2829" s="9" t="n">
        <v>40661</v>
      </c>
      <c r="B2829" s="5" t="n">
        <v>346.19</v>
      </c>
      <c r="C2829" s="5" t="n">
        <v>349.75</v>
      </c>
      <c r="D2829" s="5" t="n">
        <v>345.52</v>
      </c>
      <c r="E2829" s="5" t="n">
        <v>346.75</v>
      </c>
      <c r="F2829" s="5" t="n">
        <v>12891400</v>
      </c>
      <c r="G2829" s="5" t="n">
        <v>345.27</v>
      </c>
    </row>
    <row collapsed="false" customFormat="false" customHeight="false" hidden="false" ht="13.3" outlineLevel="0" r="2830">
      <c r="A2830" s="9" t="n">
        <v>40662</v>
      </c>
      <c r="B2830" s="5" t="n">
        <v>346.78</v>
      </c>
      <c r="C2830" s="5" t="n">
        <v>353.95</v>
      </c>
      <c r="D2830" s="5" t="n">
        <v>346.67</v>
      </c>
      <c r="E2830" s="5" t="n">
        <v>350.13</v>
      </c>
      <c r="F2830" s="5" t="n">
        <v>35940900</v>
      </c>
      <c r="G2830" s="5" t="n">
        <v>348.63</v>
      </c>
    </row>
    <row collapsed="false" customFormat="false" customHeight="false" hidden="false" ht="13.3" outlineLevel="0" r="2831">
      <c r="A2831" s="9" t="n">
        <v>40665</v>
      </c>
      <c r="B2831" s="5" t="n">
        <v>349.74</v>
      </c>
      <c r="C2831" s="5" t="n">
        <v>350.47</v>
      </c>
      <c r="D2831" s="5" t="n">
        <v>345.5</v>
      </c>
      <c r="E2831" s="5" t="n">
        <v>346.28</v>
      </c>
      <c r="F2831" s="5" t="n">
        <v>15811200</v>
      </c>
      <c r="G2831" s="5" t="n">
        <v>344.8</v>
      </c>
    </row>
    <row collapsed="false" customFormat="false" customHeight="false" hidden="false" ht="13.3" outlineLevel="0" r="2832">
      <c r="A2832" s="9" t="n">
        <v>40666</v>
      </c>
      <c r="B2832" s="5" t="n">
        <v>347.99</v>
      </c>
      <c r="C2832" s="5" t="n">
        <v>349.89</v>
      </c>
      <c r="D2832" s="5" t="n">
        <v>345.62</v>
      </c>
      <c r="E2832" s="5" t="n">
        <v>348.2</v>
      </c>
      <c r="F2832" s="5" t="n">
        <v>11191000</v>
      </c>
      <c r="G2832" s="5" t="n">
        <v>346.71</v>
      </c>
    </row>
    <row collapsed="false" customFormat="false" customHeight="false" hidden="false" ht="13.3" outlineLevel="0" r="2833">
      <c r="A2833" s="9" t="n">
        <v>40667</v>
      </c>
      <c r="B2833" s="5" t="n">
        <v>348.26</v>
      </c>
      <c r="C2833" s="5" t="n">
        <v>351.83</v>
      </c>
      <c r="D2833" s="5" t="n">
        <v>346.88</v>
      </c>
      <c r="E2833" s="5" t="n">
        <v>349.57</v>
      </c>
      <c r="F2833" s="5" t="n">
        <v>13901800</v>
      </c>
      <c r="G2833" s="5" t="n">
        <v>348.08</v>
      </c>
    </row>
    <row collapsed="false" customFormat="false" customHeight="false" hidden="false" ht="13.3" outlineLevel="0" r="2834">
      <c r="A2834" s="9" t="n">
        <v>40668</v>
      </c>
      <c r="B2834" s="5" t="n">
        <v>348.4</v>
      </c>
      <c r="C2834" s="5" t="n">
        <v>350.95</v>
      </c>
      <c r="D2834" s="5" t="n">
        <v>346.05</v>
      </c>
      <c r="E2834" s="5" t="n">
        <v>346.75</v>
      </c>
      <c r="F2834" s="5" t="n">
        <v>11998900</v>
      </c>
      <c r="G2834" s="5" t="n">
        <v>345.27</v>
      </c>
    </row>
    <row collapsed="false" customFormat="false" customHeight="false" hidden="false" ht="13.3" outlineLevel="0" r="2835">
      <c r="A2835" s="9" t="n">
        <v>40669</v>
      </c>
      <c r="B2835" s="5" t="n">
        <v>349.69</v>
      </c>
      <c r="C2835" s="5" t="n">
        <v>350</v>
      </c>
      <c r="D2835" s="5" t="n">
        <v>346.21</v>
      </c>
      <c r="E2835" s="5" t="n">
        <v>346.66</v>
      </c>
      <c r="F2835" s="5" t="n">
        <v>10004800</v>
      </c>
      <c r="G2835" s="5" t="n">
        <v>345.18</v>
      </c>
    </row>
    <row collapsed="false" customFormat="false" customHeight="false" hidden="false" ht="13.3" outlineLevel="0" r="2836">
      <c r="A2836" s="9" t="n">
        <v>40672</v>
      </c>
      <c r="B2836" s="5" t="n">
        <v>347.86</v>
      </c>
      <c r="C2836" s="5" t="n">
        <v>349.2</v>
      </c>
      <c r="D2836" s="5" t="n">
        <v>346.53</v>
      </c>
      <c r="E2836" s="5" t="n">
        <v>347.6</v>
      </c>
      <c r="F2836" s="5" t="n">
        <v>7312400</v>
      </c>
      <c r="G2836" s="5" t="n">
        <v>346.11</v>
      </c>
    </row>
    <row collapsed="false" customFormat="false" customHeight="false" hidden="false" ht="13.3" outlineLevel="0" r="2837">
      <c r="A2837" s="9" t="n">
        <v>40673</v>
      </c>
      <c r="B2837" s="5" t="n">
        <v>348.89</v>
      </c>
      <c r="C2837" s="5" t="n">
        <v>349.69</v>
      </c>
      <c r="D2837" s="5" t="n">
        <v>346.66</v>
      </c>
      <c r="E2837" s="5" t="n">
        <v>349.45</v>
      </c>
      <c r="F2837" s="5" t="n">
        <v>10074700</v>
      </c>
      <c r="G2837" s="5" t="n">
        <v>347.96</v>
      </c>
    </row>
    <row collapsed="false" customFormat="false" customHeight="false" hidden="false" ht="13.3" outlineLevel="0" r="2838">
      <c r="A2838" s="9" t="n">
        <v>40674</v>
      </c>
      <c r="B2838" s="5" t="n">
        <v>349.02</v>
      </c>
      <c r="C2838" s="5" t="n">
        <v>350</v>
      </c>
      <c r="D2838" s="5" t="n">
        <v>345.24</v>
      </c>
      <c r="E2838" s="5" t="n">
        <v>347.23</v>
      </c>
      <c r="F2838" s="5" t="n">
        <v>12000000</v>
      </c>
      <c r="G2838" s="5" t="n">
        <v>345.75</v>
      </c>
    </row>
    <row collapsed="false" customFormat="false" customHeight="false" hidden="false" ht="13.3" outlineLevel="0" r="2839">
      <c r="A2839" s="9" t="n">
        <v>40675</v>
      </c>
      <c r="B2839" s="5" t="n">
        <v>346.12</v>
      </c>
      <c r="C2839" s="5" t="n">
        <v>347.12</v>
      </c>
      <c r="D2839" s="5" t="n">
        <v>342.27</v>
      </c>
      <c r="E2839" s="5" t="n">
        <v>346.57</v>
      </c>
      <c r="F2839" s="5" t="n">
        <v>11500000</v>
      </c>
      <c r="G2839" s="5" t="n">
        <v>345.09</v>
      </c>
    </row>
    <row collapsed="false" customFormat="false" customHeight="false" hidden="false" ht="13.3" outlineLevel="0" r="2840">
      <c r="A2840" s="9" t="n">
        <v>40676</v>
      </c>
      <c r="B2840" s="5" t="n">
        <v>345.66</v>
      </c>
      <c r="C2840" s="5" t="n">
        <v>346.25</v>
      </c>
      <c r="D2840" s="5" t="n">
        <v>340.35</v>
      </c>
      <c r="E2840" s="5" t="n">
        <v>340.5</v>
      </c>
      <c r="F2840" s="5" t="n">
        <v>11647000</v>
      </c>
      <c r="G2840" s="5" t="n">
        <v>339.04</v>
      </c>
    </row>
    <row collapsed="false" customFormat="false" customHeight="false" hidden="false" ht="13.3" outlineLevel="0" r="2841">
      <c r="A2841" s="9" t="n">
        <v>40679</v>
      </c>
      <c r="B2841" s="5" t="n">
        <v>339.2</v>
      </c>
      <c r="C2841" s="5" t="n">
        <v>341.22</v>
      </c>
      <c r="D2841" s="5" t="n">
        <v>332.6</v>
      </c>
      <c r="E2841" s="5" t="n">
        <v>333.3</v>
      </c>
      <c r="F2841" s="5" t="n">
        <v>16063400</v>
      </c>
      <c r="G2841" s="5" t="n">
        <v>331.88</v>
      </c>
    </row>
    <row collapsed="false" customFormat="false" customHeight="false" hidden="false" ht="13.3" outlineLevel="0" r="2842">
      <c r="A2842" s="9" t="n">
        <v>40680</v>
      </c>
      <c r="B2842" s="5" t="n">
        <v>332</v>
      </c>
      <c r="C2842" s="5" t="n">
        <v>336.14</v>
      </c>
      <c r="D2842" s="5" t="n">
        <v>330.73</v>
      </c>
      <c r="E2842" s="5" t="n">
        <v>336.14</v>
      </c>
      <c r="F2842" s="5" t="n">
        <v>16154800</v>
      </c>
      <c r="G2842" s="5" t="n">
        <v>334.7</v>
      </c>
    </row>
    <row collapsed="false" customFormat="false" customHeight="false" hidden="false" ht="13.3" outlineLevel="0" r="2843">
      <c r="A2843" s="9" t="n">
        <v>40681</v>
      </c>
      <c r="B2843" s="5" t="n">
        <v>336.47</v>
      </c>
      <c r="C2843" s="5" t="n">
        <v>341.05</v>
      </c>
      <c r="D2843" s="5" t="n">
        <v>336</v>
      </c>
      <c r="E2843" s="5" t="n">
        <v>339.87</v>
      </c>
      <c r="F2843" s="5" t="n">
        <v>11956300</v>
      </c>
      <c r="G2843" s="5" t="n">
        <v>338.42</v>
      </c>
    </row>
    <row collapsed="false" customFormat="false" customHeight="false" hidden="false" ht="13.3" outlineLevel="0" r="2844">
      <c r="A2844" s="9" t="n">
        <v>40682</v>
      </c>
      <c r="B2844" s="5" t="n">
        <v>342.08</v>
      </c>
      <c r="C2844" s="5" t="n">
        <v>342.41</v>
      </c>
      <c r="D2844" s="5" t="n">
        <v>338.67</v>
      </c>
      <c r="E2844" s="5" t="n">
        <v>340.53</v>
      </c>
      <c r="F2844" s="5" t="n">
        <v>9327500</v>
      </c>
      <c r="G2844" s="5" t="n">
        <v>339.07</v>
      </c>
    </row>
    <row collapsed="false" customFormat="false" customHeight="false" hidden="false" ht="13.3" outlineLevel="0" r="2845">
      <c r="A2845" s="9" t="n">
        <v>40683</v>
      </c>
      <c r="B2845" s="5" t="n">
        <v>339.56</v>
      </c>
      <c r="C2845" s="5" t="n">
        <v>340.95</v>
      </c>
      <c r="D2845" s="5" t="n">
        <v>335.02</v>
      </c>
      <c r="E2845" s="5" t="n">
        <v>335.22</v>
      </c>
      <c r="F2845" s="5" t="n">
        <v>12070300</v>
      </c>
      <c r="G2845" s="5" t="n">
        <v>333.79</v>
      </c>
    </row>
    <row collapsed="false" customFormat="false" customHeight="false" hidden="false" ht="13.3" outlineLevel="0" r="2846">
      <c r="A2846" s="9" t="n">
        <v>40686</v>
      </c>
      <c r="B2846" s="5" t="n">
        <v>329.97</v>
      </c>
      <c r="C2846" s="5" t="n">
        <v>335.98</v>
      </c>
      <c r="D2846" s="5" t="n">
        <v>329.42</v>
      </c>
      <c r="E2846" s="5" t="n">
        <v>334.4</v>
      </c>
      <c r="F2846" s="5" t="n">
        <v>13700000</v>
      </c>
      <c r="G2846" s="5" t="n">
        <v>332.97</v>
      </c>
    </row>
    <row collapsed="false" customFormat="false" customHeight="false" hidden="false" ht="13.3" outlineLevel="0" r="2847">
      <c r="A2847" s="9" t="n">
        <v>40687</v>
      </c>
      <c r="B2847" s="5" t="n">
        <v>335.5</v>
      </c>
      <c r="C2847" s="5" t="n">
        <v>335.9</v>
      </c>
      <c r="D2847" s="5" t="n">
        <v>331.34</v>
      </c>
      <c r="E2847" s="5" t="n">
        <v>332.19</v>
      </c>
      <c r="F2847" s="5" t="n">
        <v>11497400</v>
      </c>
      <c r="G2847" s="5" t="n">
        <v>330.77</v>
      </c>
    </row>
    <row collapsed="false" customFormat="false" customHeight="false" hidden="false" ht="13.3" outlineLevel="0" r="2848">
      <c r="A2848" s="9" t="n">
        <v>40688</v>
      </c>
      <c r="B2848" s="5" t="n">
        <v>336.78</v>
      </c>
      <c r="C2848" s="5" t="n">
        <v>338.56</v>
      </c>
      <c r="D2848" s="5" t="n">
        <v>332.85</v>
      </c>
      <c r="E2848" s="5" t="n">
        <v>336.78</v>
      </c>
      <c r="F2848" s="5" t="n">
        <v>10508000</v>
      </c>
      <c r="G2848" s="5" t="n">
        <v>335.34</v>
      </c>
    </row>
    <row collapsed="false" customFormat="false" customHeight="false" hidden="false" ht="13.3" outlineLevel="0" r="2849">
      <c r="A2849" s="9" t="n">
        <v>40689</v>
      </c>
      <c r="B2849" s="5" t="n">
        <v>335.97</v>
      </c>
      <c r="C2849" s="5" t="n">
        <v>336.89</v>
      </c>
      <c r="D2849" s="5" t="n">
        <v>334.43</v>
      </c>
      <c r="E2849" s="5" t="n">
        <v>335</v>
      </c>
      <c r="F2849" s="5" t="n">
        <v>7948600</v>
      </c>
      <c r="G2849" s="5" t="n">
        <v>333.57</v>
      </c>
    </row>
    <row collapsed="false" customFormat="false" customHeight="false" hidden="false" ht="13.3" outlineLevel="0" r="2850">
      <c r="A2850" s="9" t="n">
        <v>40690</v>
      </c>
      <c r="B2850" s="5" t="n">
        <v>334.8</v>
      </c>
      <c r="C2850" s="5" t="n">
        <v>337.63</v>
      </c>
      <c r="D2850" s="5" t="n">
        <v>334.31</v>
      </c>
      <c r="E2850" s="5" t="n">
        <v>337.41</v>
      </c>
      <c r="F2850" s="5" t="n">
        <v>7271400</v>
      </c>
      <c r="G2850" s="5" t="n">
        <v>335.97</v>
      </c>
    </row>
    <row collapsed="false" customFormat="false" customHeight="false" hidden="false" ht="13.3" outlineLevel="0" r="2851">
      <c r="A2851" s="9" t="n">
        <v>40694</v>
      </c>
      <c r="B2851" s="5" t="n">
        <v>341.1</v>
      </c>
      <c r="C2851" s="5" t="n">
        <v>347.83</v>
      </c>
      <c r="D2851" s="5" t="n">
        <v>341</v>
      </c>
      <c r="E2851" s="5" t="n">
        <v>347.83</v>
      </c>
      <c r="F2851" s="5" t="n">
        <v>14919800</v>
      </c>
      <c r="G2851" s="5" t="n">
        <v>346.34</v>
      </c>
    </row>
    <row collapsed="false" customFormat="false" customHeight="false" hidden="false" ht="13.3" outlineLevel="0" r="2852">
      <c r="A2852" s="9" t="n">
        <v>40695</v>
      </c>
      <c r="B2852" s="5" t="n">
        <v>348.87</v>
      </c>
      <c r="C2852" s="5" t="n">
        <v>352.13</v>
      </c>
      <c r="D2852" s="5" t="n">
        <v>344.65</v>
      </c>
      <c r="E2852" s="5" t="n">
        <v>345.51</v>
      </c>
      <c r="F2852" s="5" t="n">
        <v>19810100</v>
      </c>
      <c r="G2852" s="5" t="n">
        <v>344.03</v>
      </c>
    </row>
    <row collapsed="false" customFormat="false" customHeight="false" hidden="false" ht="13.3" outlineLevel="0" r="2853">
      <c r="A2853" s="9" t="n">
        <v>40696</v>
      </c>
      <c r="B2853" s="5" t="n">
        <v>346.5</v>
      </c>
      <c r="C2853" s="5" t="n">
        <v>347.98</v>
      </c>
      <c r="D2853" s="5" t="n">
        <v>344.3</v>
      </c>
      <c r="E2853" s="5" t="n">
        <v>346.1</v>
      </c>
      <c r="F2853" s="5" t="n">
        <v>12099400</v>
      </c>
      <c r="G2853" s="5" t="n">
        <v>344.62</v>
      </c>
    </row>
    <row collapsed="false" customFormat="false" customHeight="false" hidden="false" ht="13.3" outlineLevel="0" r="2854">
      <c r="A2854" s="9" t="n">
        <v>40697</v>
      </c>
      <c r="B2854" s="5" t="n">
        <v>343.18</v>
      </c>
      <c r="C2854" s="5" t="n">
        <v>345.33</v>
      </c>
      <c r="D2854" s="5" t="n">
        <v>342.01</v>
      </c>
      <c r="E2854" s="5" t="n">
        <v>343.44</v>
      </c>
      <c r="F2854" s="5" t="n">
        <v>11187500</v>
      </c>
      <c r="G2854" s="5" t="n">
        <v>341.97</v>
      </c>
    </row>
    <row collapsed="false" customFormat="false" customHeight="false" hidden="false" ht="13.3" outlineLevel="0" r="2855">
      <c r="A2855" s="9" t="n">
        <v>40700</v>
      </c>
      <c r="B2855" s="5" t="n">
        <v>345.7</v>
      </c>
      <c r="C2855" s="5" t="n">
        <v>347.05</v>
      </c>
      <c r="D2855" s="5" t="n">
        <v>337.81</v>
      </c>
      <c r="E2855" s="5" t="n">
        <v>338.04</v>
      </c>
      <c r="F2855" s="5" t="n">
        <v>16497900</v>
      </c>
      <c r="G2855" s="5" t="n">
        <v>336.59</v>
      </c>
    </row>
    <row collapsed="false" customFormat="false" customHeight="false" hidden="false" ht="13.3" outlineLevel="0" r="2856">
      <c r="A2856" s="9" t="n">
        <v>40701</v>
      </c>
      <c r="B2856" s="5" t="n">
        <v>338.17</v>
      </c>
      <c r="C2856" s="5" t="n">
        <v>338.22</v>
      </c>
      <c r="D2856" s="5" t="n">
        <v>331.9</v>
      </c>
      <c r="E2856" s="5" t="n">
        <v>332.04</v>
      </c>
      <c r="F2856" s="5" t="n">
        <v>18920900</v>
      </c>
      <c r="G2856" s="5" t="n">
        <v>330.62</v>
      </c>
    </row>
    <row collapsed="false" customFormat="false" customHeight="false" hidden="false" ht="13.3" outlineLevel="0" r="2857">
      <c r="A2857" s="9" t="n">
        <v>40702</v>
      </c>
      <c r="B2857" s="5" t="n">
        <v>331.78</v>
      </c>
      <c r="C2857" s="5" t="n">
        <v>334.8</v>
      </c>
      <c r="D2857" s="5" t="n">
        <v>330.65</v>
      </c>
      <c r="E2857" s="5" t="n">
        <v>332.24</v>
      </c>
      <c r="F2857" s="5" t="n">
        <v>11918700</v>
      </c>
      <c r="G2857" s="5" t="n">
        <v>330.82</v>
      </c>
    </row>
    <row collapsed="false" customFormat="false" customHeight="false" hidden="false" ht="13.3" outlineLevel="0" r="2858">
      <c r="A2858" s="9" t="n">
        <v>40703</v>
      </c>
      <c r="B2858" s="5" t="n">
        <v>333.25</v>
      </c>
      <c r="C2858" s="5" t="n">
        <v>333.67</v>
      </c>
      <c r="D2858" s="5" t="n">
        <v>330.75</v>
      </c>
      <c r="E2858" s="5" t="n">
        <v>331.49</v>
      </c>
      <c r="F2858" s="5" t="n">
        <v>9824600</v>
      </c>
      <c r="G2858" s="5" t="n">
        <v>330.07</v>
      </c>
    </row>
    <row collapsed="false" customFormat="false" customHeight="false" hidden="false" ht="13.3" outlineLevel="0" r="2859">
      <c r="A2859" s="9" t="n">
        <v>40704</v>
      </c>
      <c r="B2859" s="5" t="n">
        <v>330.55</v>
      </c>
      <c r="C2859" s="5" t="n">
        <v>331.66</v>
      </c>
      <c r="D2859" s="5" t="n">
        <v>325.51</v>
      </c>
      <c r="E2859" s="5" t="n">
        <v>325.9</v>
      </c>
      <c r="F2859" s="5" t="n">
        <v>15498400</v>
      </c>
      <c r="G2859" s="5" t="n">
        <v>324.51</v>
      </c>
    </row>
    <row collapsed="false" customFormat="false" customHeight="false" hidden="false" ht="13.3" outlineLevel="0" r="2860">
      <c r="A2860" s="9" t="n">
        <v>40707</v>
      </c>
      <c r="B2860" s="5" t="n">
        <v>326.6</v>
      </c>
      <c r="C2860" s="5" t="n">
        <v>328.31</v>
      </c>
      <c r="D2860" s="5" t="n">
        <v>325.07</v>
      </c>
      <c r="E2860" s="5" t="n">
        <v>326.6</v>
      </c>
      <c r="F2860" s="5" t="n">
        <v>11773500</v>
      </c>
      <c r="G2860" s="5" t="n">
        <v>325.2</v>
      </c>
    </row>
    <row collapsed="false" customFormat="false" customHeight="false" hidden="false" ht="13.3" outlineLevel="0" r="2861">
      <c r="A2861" s="9" t="n">
        <v>40708</v>
      </c>
      <c r="B2861" s="5" t="n">
        <v>330</v>
      </c>
      <c r="C2861" s="5" t="n">
        <v>333.25</v>
      </c>
      <c r="D2861" s="5" t="n">
        <v>329.31</v>
      </c>
      <c r="E2861" s="5" t="n">
        <v>332.44</v>
      </c>
      <c r="F2861" s="5" t="n">
        <v>11948900</v>
      </c>
      <c r="G2861" s="5" t="n">
        <v>331.02</v>
      </c>
    </row>
    <row collapsed="false" customFormat="false" customHeight="false" hidden="false" ht="13.3" outlineLevel="0" r="2862">
      <c r="A2862" s="9" t="n">
        <v>40709</v>
      </c>
      <c r="B2862" s="5" t="n">
        <v>329.75</v>
      </c>
      <c r="C2862" s="5" t="n">
        <v>330.3</v>
      </c>
      <c r="D2862" s="5" t="n">
        <v>324.88</v>
      </c>
      <c r="E2862" s="5" t="n">
        <v>326.75</v>
      </c>
      <c r="F2862" s="5" t="n">
        <v>14257000</v>
      </c>
      <c r="G2862" s="5" t="n">
        <v>325.35</v>
      </c>
    </row>
    <row collapsed="false" customFormat="false" customHeight="false" hidden="false" ht="13.3" outlineLevel="0" r="2863">
      <c r="A2863" s="9" t="n">
        <v>40710</v>
      </c>
      <c r="B2863" s="5" t="n">
        <v>326.9</v>
      </c>
      <c r="C2863" s="5" t="n">
        <v>328.68</v>
      </c>
      <c r="D2863" s="5" t="n">
        <v>318.33</v>
      </c>
      <c r="E2863" s="5" t="n">
        <v>325.16</v>
      </c>
      <c r="F2863" s="5" t="n">
        <v>18235400</v>
      </c>
      <c r="G2863" s="5" t="n">
        <v>323.77</v>
      </c>
    </row>
    <row collapsed="false" customFormat="false" customHeight="false" hidden="false" ht="13.3" outlineLevel="0" r="2864">
      <c r="A2864" s="9" t="n">
        <v>40711</v>
      </c>
      <c r="B2864" s="5" t="n">
        <v>328.99</v>
      </c>
      <c r="C2864" s="5" t="n">
        <v>329.25</v>
      </c>
      <c r="D2864" s="5" t="n">
        <v>319.36</v>
      </c>
      <c r="E2864" s="5" t="n">
        <v>320.26</v>
      </c>
      <c r="F2864" s="5" t="n">
        <v>21965000</v>
      </c>
      <c r="G2864" s="5" t="n">
        <v>318.89</v>
      </c>
    </row>
    <row collapsed="false" customFormat="false" customHeight="false" hidden="false" ht="13.3" outlineLevel="0" r="2865">
      <c r="A2865" s="9" t="n">
        <v>40714</v>
      </c>
      <c r="B2865" s="5" t="n">
        <v>317.36</v>
      </c>
      <c r="C2865" s="5" t="n">
        <v>317.7</v>
      </c>
      <c r="D2865" s="5" t="n">
        <v>310.5</v>
      </c>
      <c r="E2865" s="5" t="n">
        <v>315.32</v>
      </c>
      <c r="F2865" s="5" t="n">
        <v>22880200</v>
      </c>
      <c r="G2865" s="5" t="n">
        <v>313.97</v>
      </c>
    </row>
    <row collapsed="false" customFormat="false" customHeight="false" hidden="false" ht="13.3" outlineLevel="0" r="2866">
      <c r="A2866" s="9" t="n">
        <v>40715</v>
      </c>
      <c r="B2866" s="5" t="n">
        <v>316.68</v>
      </c>
      <c r="C2866" s="5" t="n">
        <v>325.8</v>
      </c>
      <c r="D2866" s="5" t="n">
        <v>315.2</v>
      </c>
      <c r="E2866" s="5" t="n">
        <v>325.3</v>
      </c>
      <c r="F2866" s="5" t="n">
        <v>17620800</v>
      </c>
      <c r="G2866" s="5" t="n">
        <v>323.91</v>
      </c>
    </row>
    <row collapsed="false" customFormat="false" customHeight="false" hidden="false" ht="13.3" outlineLevel="0" r="2867">
      <c r="A2867" s="9" t="n">
        <v>40716</v>
      </c>
      <c r="B2867" s="5" t="n">
        <v>325.16</v>
      </c>
      <c r="C2867" s="5" t="n">
        <v>328.9</v>
      </c>
      <c r="D2867" s="5" t="n">
        <v>322.38</v>
      </c>
      <c r="E2867" s="5" t="n">
        <v>322.61</v>
      </c>
      <c r="F2867" s="5" t="n">
        <v>13949400</v>
      </c>
      <c r="G2867" s="5" t="n">
        <v>321.23</v>
      </c>
    </row>
    <row collapsed="false" customFormat="false" customHeight="false" hidden="false" ht="13.3" outlineLevel="0" r="2868">
      <c r="A2868" s="9" t="n">
        <v>40717</v>
      </c>
      <c r="B2868" s="5" t="n">
        <v>318.94</v>
      </c>
      <c r="C2868" s="5" t="n">
        <v>331.69</v>
      </c>
      <c r="D2868" s="5" t="n">
        <v>318.12</v>
      </c>
      <c r="E2868" s="5" t="n">
        <v>331.23</v>
      </c>
      <c r="F2868" s="5" t="n">
        <v>19991400</v>
      </c>
      <c r="G2868" s="5" t="n">
        <v>329.81</v>
      </c>
    </row>
    <row collapsed="false" customFormat="false" customHeight="false" hidden="false" ht="13.3" outlineLevel="0" r="2869">
      <c r="A2869" s="9" t="n">
        <v>40718</v>
      </c>
      <c r="B2869" s="5" t="n">
        <v>331.37</v>
      </c>
      <c r="C2869" s="5" t="n">
        <v>333.15</v>
      </c>
      <c r="D2869" s="5" t="n">
        <v>325.09</v>
      </c>
      <c r="E2869" s="5" t="n">
        <v>326.35</v>
      </c>
      <c r="F2869" s="5" t="n">
        <v>15707400</v>
      </c>
      <c r="G2869" s="5" t="n">
        <v>324.95</v>
      </c>
    </row>
    <row collapsed="false" customFormat="false" customHeight="false" hidden="false" ht="13.3" outlineLevel="0" r="2870">
      <c r="A2870" s="9" t="n">
        <v>40721</v>
      </c>
      <c r="B2870" s="5" t="n">
        <v>327.59</v>
      </c>
      <c r="C2870" s="5" t="n">
        <v>333.9</v>
      </c>
      <c r="D2870" s="5" t="n">
        <v>327.25</v>
      </c>
      <c r="E2870" s="5" t="n">
        <v>332.04</v>
      </c>
      <c r="F2870" s="5" t="n">
        <v>12136200</v>
      </c>
      <c r="G2870" s="5" t="n">
        <v>330.62</v>
      </c>
    </row>
    <row collapsed="false" customFormat="false" customHeight="false" hidden="false" ht="13.3" outlineLevel="0" r="2871">
      <c r="A2871" s="9" t="n">
        <v>40722</v>
      </c>
      <c r="B2871" s="5" t="n">
        <v>333.65</v>
      </c>
      <c r="C2871" s="5" t="n">
        <v>336.7</v>
      </c>
      <c r="D2871" s="5" t="n">
        <v>333.44</v>
      </c>
      <c r="E2871" s="5" t="n">
        <v>335.26</v>
      </c>
      <c r="F2871" s="5" t="n">
        <v>10510700</v>
      </c>
      <c r="G2871" s="5" t="n">
        <v>333.83</v>
      </c>
    </row>
    <row collapsed="false" customFormat="false" customHeight="false" hidden="false" ht="13.3" outlineLevel="0" r="2872">
      <c r="A2872" s="9" t="n">
        <v>40723</v>
      </c>
      <c r="B2872" s="5" t="n">
        <v>336.04</v>
      </c>
      <c r="C2872" s="5" t="n">
        <v>336.37</v>
      </c>
      <c r="D2872" s="5" t="n">
        <v>331.88</v>
      </c>
      <c r="E2872" s="5" t="n">
        <v>334.04</v>
      </c>
      <c r="F2872" s="5" t="n">
        <v>12590900</v>
      </c>
      <c r="G2872" s="5" t="n">
        <v>332.61</v>
      </c>
    </row>
    <row collapsed="false" customFormat="false" customHeight="false" hidden="false" ht="13.3" outlineLevel="0" r="2873">
      <c r="A2873" s="9" t="n">
        <v>40724</v>
      </c>
      <c r="B2873" s="5" t="n">
        <v>334.7</v>
      </c>
      <c r="C2873" s="5" t="n">
        <v>336.13</v>
      </c>
      <c r="D2873" s="5" t="n">
        <v>332.84</v>
      </c>
      <c r="E2873" s="5" t="n">
        <v>335.67</v>
      </c>
      <c r="F2873" s="5" t="n">
        <v>11534100</v>
      </c>
      <c r="G2873" s="5" t="n">
        <v>334.23</v>
      </c>
    </row>
    <row collapsed="false" customFormat="false" customHeight="false" hidden="false" ht="13.3" outlineLevel="0" r="2874">
      <c r="A2874" s="9" t="n">
        <v>40725</v>
      </c>
      <c r="B2874" s="5" t="n">
        <v>335.95</v>
      </c>
      <c r="C2874" s="5" t="n">
        <v>343.5</v>
      </c>
      <c r="D2874" s="5" t="n">
        <v>334.2</v>
      </c>
      <c r="E2874" s="5" t="n">
        <v>343.26</v>
      </c>
      <c r="F2874" s="5" t="n">
        <v>15546900</v>
      </c>
      <c r="G2874" s="5" t="n">
        <v>341.79</v>
      </c>
    </row>
    <row collapsed="false" customFormat="false" customHeight="false" hidden="false" ht="13.3" outlineLevel="0" r="2875">
      <c r="A2875" s="9" t="n">
        <v>40729</v>
      </c>
      <c r="B2875" s="5" t="n">
        <v>343</v>
      </c>
      <c r="C2875" s="5" t="n">
        <v>349.83</v>
      </c>
      <c r="D2875" s="5" t="n">
        <v>342.5</v>
      </c>
      <c r="E2875" s="5" t="n">
        <v>349.43</v>
      </c>
      <c r="F2875" s="5" t="n">
        <v>12680500</v>
      </c>
      <c r="G2875" s="5" t="n">
        <v>347.94</v>
      </c>
    </row>
    <row collapsed="false" customFormat="false" customHeight="false" hidden="false" ht="13.3" outlineLevel="0" r="2876">
      <c r="A2876" s="9" t="n">
        <v>40730</v>
      </c>
      <c r="B2876" s="5" t="n">
        <v>348.95</v>
      </c>
      <c r="C2876" s="5" t="n">
        <v>354.1</v>
      </c>
      <c r="D2876" s="5" t="n">
        <v>346.71</v>
      </c>
      <c r="E2876" s="5" t="n">
        <v>351.76</v>
      </c>
      <c r="F2876" s="5" t="n">
        <v>15879500</v>
      </c>
      <c r="G2876" s="5" t="n">
        <v>350.26</v>
      </c>
    </row>
    <row collapsed="false" customFormat="false" customHeight="false" hidden="false" ht="13.3" outlineLevel="0" r="2877">
      <c r="A2877" s="9" t="n">
        <v>40731</v>
      </c>
      <c r="B2877" s="5" t="n">
        <v>354.67</v>
      </c>
      <c r="C2877" s="5" t="n">
        <v>358</v>
      </c>
      <c r="D2877" s="5" t="n">
        <v>354</v>
      </c>
      <c r="E2877" s="5" t="n">
        <v>357.2</v>
      </c>
      <c r="F2877" s="5" t="n">
        <v>14273700</v>
      </c>
      <c r="G2877" s="5" t="n">
        <v>355.67</v>
      </c>
    </row>
    <row collapsed="false" customFormat="false" customHeight="false" hidden="false" ht="13.3" outlineLevel="0" r="2878">
      <c r="A2878" s="9" t="n">
        <v>40732</v>
      </c>
      <c r="B2878" s="5" t="n">
        <v>353.34</v>
      </c>
      <c r="C2878" s="5" t="n">
        <v>360</v>
      </c>
      <c r="D2878" s="5" t="n">
        <v>352.2</v>
      </c>
      <c r="E2878" s="5" t="n">
        <v>359.71</v>
      </c>
      <c r="F2878" s="5" t="n">
        <v>17497400</v>
      </c>
      <c r="G2878" s="5" t="n">
        <v>358.17</v>
      </c>
    </row>
    <row collapsed="false" customFormat="false" customHeight="false" hidden="false" ht="13.3" outlineLevel="0" r="2879">
      <c r="A2879" s="9" t="n">
        <v>40735</v>
      </c>
      <c r="B2879" s="5" t="n">
        <v>356.34</v>
      </c>
      <c r="C2879" s="5" t="n">
        <v>359.77</v>
      </c>
      <c r="D2879" s="5" t="n">
        <v>352.82</v>
      </c>
      <c r="E2879" s="5" t="n">
        <v>354</v>
      </c>
      <c r="F2879" s="5" t="n">
        <v>15809800</v>
      </c>
      <c r="G2879" s="5" t="n">
        <v>352.49</v>
      </c>
    </row>
    <row collapsed="false" customFormat="false" customHeight="false" hidden="false" ht="13.3" outlineLevel="0" r="2880">
      <c r="A2880" s="9" t="n">
        <v>40736</v>
      </c>
      <c r="B2880" s="5" t="n">
        <v>353.53</v>
      </c>
      <c r="C2880" s="5" t="n">
        <v>357.68</v>
      </c>
      <c r="D2880" s="5" t="n">
        <v>348.62</v>
      </c>
      <c r="E2880" s="5" t="n">
        <v>353.75</v>
      </c>
      <c r="F2880" s="5" t="n">
        <v>16128900</v>
      </c>
      <c r="G2880" s="5" t="n">
        <v>352.24</v>
      </c>
    </row>
    <row collapsed="false" customFormat="false" customHeight="false" hidden="false" ht="13.3" outlineLevel="0" r="2881">
      <c r="A2881" s="9" t="n">
        <v>40737</v>
      </c>
      <c r="B2881" s="5" t="n">
        <v>358.33</v>
      </c>
      <c r="C2881" s="5" t="n">
        <v>360</v>
      </c>
      <c r="D2881" s="5" t="n">
        <v>356.38</v>
      </c>
      <c r="E2881" s="5" t="n">
        <v>358.02</v>
      </c>
      <c r="F2881" s="5" t="n">
        <v>13987100</v>
      </c>
      <c r="G2881" s="5" t="n">
        <v>356.49</v>
      </c>
    </row>
    <row collapsed="false" customFormat="false" customHeight="false" hidden="false" ht="13.3" outlineLevel="0" r="2882">
      <c r="A2882" s="9" t="n">
        <v>40738</v>
      </c>
      <c r="B2882" s="5" t="n">
        <v>361.01</v>
      </c>
      <c r="C2882" s="5" t="n">
        <v>361.61</v>
      </c>
      <c r="D2882" s="5" t="n">
        <v>356.34</v>
      </c>
      <c r="E2882" s="5" t="n">
        <v>357.77</v>
      </c>
      <c r="F2882" s="5" t="n">
        <v>15376200</v>
      </c>
      <c r="G2882" s="5" t="n">
        <v>356.24</v>
      </c>
    </row>
    <row collapsed="false" customFormat="false" customHeight="false" hidden="false" ht="13.3" outlineLevel="0" r="2883">
      <c r="A2883" s="9" t="n">
        <v>40739</v>
      </c>
      <c r="B2883" s="5" t="n">
        <v>361.17</v>
      </c>
      <c r="C2883" s="5" t="n">
        <v>365</v>
      </c>
      <c r="D2883" s="5" t="n">
        <v>359.17</v>
      </c>
      <c r="E2883" s="5" t="n">
        <v>364.92</v>
      </c>
      <c r="F2883" s="5" t="n">
        <v>17302400</v>
      </c>
      <c r="G2883" s="5" t="n">
        <v>363.36</v>
      </c>
    </row>
    <row collapsed="false" customFormat="false" customHeight="false" hidden="false" ht="13.3" outlineLevel="0" r="2884">
      <c r="A2884" s="9" t="n">
        <v>40742</v>
      </c>
      <c r="B2884" s="5" t="n">
        <v>365.43</v>
      </c>
      <c r="C2884" s="5" t="n">
        <v>374.65</v>
      </c>
      <c r="D2884" s="5" t="n">
        <v>365.28</v>
      </c>
      <c r="E2884" s="5" t="n">
        <v>373.8</v>
      </c>
      <c r="F2884" s="5" t="n">
        <v>20451900</v>
      </c>
      <c r="G2884" s="5" t="n">
        <v>372.2</v>
      </c>
    </row>
    <row collapsed="false" customFormat="false" customHeight="false" hidden="false" ht="13.3" outlineLevel="0" r="2885">
      <c r="A2885" s="9" t="n">
        <v>40743</v>
      </c>
      <c r="B2885" s="5" t="n">
        <v>378</v>
      </c>
      <c r="C2885" s="5" t="n">
        <v>378.65</v>
      </c>
      <c r="D2885" s="5" t="n">
        <v>373.32</v>
      </c>
      <c r="E2885" s="5" t="n">
        <v>376.85</v>
      </c>
      <c r="F2885" s="5" t="n">
        <v>29255200</v>
      </c>
      <c r="G2885" s="5" t="n">
        <v>375.24</v>
      </c>
    </row>
    <row collapsed="false" customFormat="false" customHeight="false" hidden="false" ht="13.3" outlineLevel="0" r="2886">
      <c r="A2886" s="9" t="n">
        <v>40744</v>
      </c>
      <c r="B2886" s="5" t="n">
        <v>396.12</v>
      </c>
      <c r="C2886" s="5" t="n">
        <v>396.27</v>
      </c>
      <c r="D2886" s="5" t="n">
        <v>386</v>
      </c>
      <c r="E2886" s="5" t="n">
        <v>386.9</v>
      </c>
      <c r="F2886" s="5" t="n">
        <v>33619300</v>
      </c>
      <c r="G2886" s="5" t="n">
        <v>385.25</v>
      </c>
    </row>
    <row collapsed="false" customFormat="false" customHeight="false" hidden="false" ht="13.3" outlineLevel="0" r="2887">
      <c r="A2887" s="9" t="n">
        <v>40745</v>
      </c>
      <c r="B2887" s="5" t="n">
        <v>386.95</v>
      </c>
      <c r="C2887" s="5" t="n">
        <v>390.06</v>
      </c>
      <c r="D2887" s="5" t="n">
        <v>383.9</v>
      </c>
      <c r="E2887" s="5" t="n">
        <v>387.29</v>
      </c>
      <c r="F2887" s="5" t="n">
        <v>18804800</v>
      </c>
      <c r="G2887" s="5" t="n">
        <v>385.63</v>
      </c>
    </row>
    <row collapsed="false" customFormat="false" customHeight="false" hidden="false" ht="13.3" outlineLevel="0" r="2888">
      <c r="A2888" s="9" t="n">
        <v>40746</v>
      </c>
      <c r="B2888" s="5" t="n">
        <v>388.32</v>
      </c>
      <c r="C2888" s="5" t="n">
        <v>395.05</v>
      </c>
      <c r="D2888" s="5" t="n">
        <v>387.75</v>
      </c>
      <c r="E2888" s="5" t="n">
        <v>393.3</v>
      </c>
      <c r="F2888" s="5" t="n">
        <v>18454600</v>
      </c>
      <c r="G2888" s="5" t="n">
        <v>391.62</v>
      </c>
    </row>
    <row collapsed="false" customFormat="false" customHeight="false" hidden="false" ht="13.3" outlineLevel="0" r="2889">
      <c r="A2889" s="9" t="n">
        <v>40749</v>
      </c>
      <c r="B2889" s="5" t="n">
        <v>390.35</v>
      </c>
      <c r="C2889" s="5" t="n">
        <v>400</v>
      </c>
      <c r="D2889" s="5" t="n">
        <v>389.62</v>
      </c>
      <c r="E2889" s="5" t="n">
        <v>398.5</v>
      </c>
      <c r="F2889" s="5" t="n">
        <v>21064500</v>
      </c>
      <c r="G2889" s="5" t="n">
        <v>396.8</v>
      </c>
    </row>
    <row collapsed="false" customFormat="false" customHeight="false" hidden="false" ht="13.3" outlineLevel="0" r="2890">
      <c r="A2890" s="9" t="n">
        <v>40750</v>
      </c>
      <c r="B2890" s="5" t="n">
        <v>400</v>
      </c>
      <c r="C2890" s="5" t="n">
        <v>404.5</v>
      </c>
      <c r="D2890" s="5" t="n">
        <v>399.68</v>
      </c>
      <c r="E2890" s="5" t="n">
        <v>403.41</v>
      </c>
      <c r="F2890" s="5" t="n">
        <v>17020800</v>
      </c>
      <c r="G2890" s="5" t="n">
        <v>401.69</v>
      </c>
    </row>
    <row collapsed="false" customFormat="false" customHeight="false" hidden="false" ht="13.3" outlineLevel="0" r="2891">
      <c r="A2891" s="9" t="n">
        <v>40751</v>
      </c>
      <c r="B2891" s="5" t="n">
        <v>400.59</v>
      </c>
      <c r="C2891" s="5" t="n">
        <v>402.64</v>
      </c>
      <c r="D2891" s="5" t="n">
        <v>392.15</v>
      </c>
      <c r="E2891" s="5" t="n">
        <v>392.59</v>
      </c>
      <c r="F2891" s="5" t="n">
        <v>23547300</v>
      </c>
      <c r="G2891" s="5" t="n">
        <v>390.91</v>
      </c>
    </row>
    <row collapsed="false" customFormat="false" customHeight="false" hidden="false" ht="13.3" outlineLevel="0" r="2892">
      <c r="A2892" s="9" t="n">
        <v>40752</v>
      </c>
      <c r="B2892" s="5" t="n">
        <v>391.62</v>
      </c>
      <c r="C2892" s="5" t="n">
        <v>396.99</v>
      </c>
      <c r="D2892" s="5" t="n">
        <v>388.13</v>
      </c>
      <c r="E2892" s="5" t="n">
        <v>391.82</v>
      </c>
      <c r="F2892" s="5" t="n">
        <v>21215500</v>
      </c>
      <c r="G2892" s="5" t="n">
        <v>390.14</v>
      </c>
    </row>
    <row collapsed="false" customFormat="false" customHeight="false" hidden="false" ht="13.3" outlineLevel="0" r="2893">
      <c r="A2893" s="9" t="n">
        <v>40753</v>
      </c>
      <c r="B2893" s="5" t="n">
        <v>387.64</v>
      </c>
      <c r="C2893" s="5" t="n">
        <v>395.15</v>
      </c>
      <c r="D2893" s="5" t="n">
        <v>384</v>
      </c>
      <c r="E2893" s="5" t="n">
        <v>390.48</v>
      </c>
      <c r="F2893" s="5" t="n">
        <v>22592300</v>
      </c>
      <c r="G2893" s="5" t="n">
        <v>388.81</v>
      </c>
    </row>
    <row collapsed="false" customFormat="false" customHeight="false" hidden="false" ht="13.3" outlineLevel="0" r="2894">
      <c r="A2894" s="9" t="n">
        <v>40756</v>
      </c>
      <c r="B2894" s="5" t="n">
        <v>397.78</v>
      </c>
      <c r="C2894" s="5" t="n">
        <v>399.5</v>
      </c>
      <c r="D2894" s="5" t="n">
        <v>392.37</v>
      </c>
      <c r="E2894" s="5" t="n">
        <v>396.75</v>
      </c>
      <c r="F2894" s="5" t="n">
        <v>21887000</v>
      </c>
      <c r="G2894" s="5" t="n">
        <v>395.05</v>
      </c>
    </row>
    <row collapsed="false" customFormat="false" customHeight="false" hidden="false" ht="13.3" outlineLevel="0" r="2895">
      <c r="A2895" s="9" t="n">
        <v>40757</v>
      </c>
      <c r="B2895" s="5" t="n">
        <v>397.65</v>
      </c>
      <c r="C2895" s="5" t="n">
        <v>397.9</v>
      </c>
      <c r="D2895" s="5" t="n">
        <v>388.35</v>
      </c>
      <c r="E2895" s="5" t="n">
        <v>388.91</v>
      </c>
      <c r="F2895" s="5" t="n">
        <v>22840700</v>
      </c>
      <c r="G2895" s="5" t="n">
        <v>387.25</v>
      </c>
    </row>
    <row collapsed="false" customFormat="false" customHeight="false" hidden="false" ht="13.3" outlineLevel="0" r="2896">
      <c r="A2896" s="9" t="n">
        <v>40758</v>
      </c>
      <c r="B2896" s="5" t="n">
        <v>390.98</v>
      </c>
      <c r="C2896" s="5" t="n">
        <v>393.55</v>
      </c>
      <c r="D2896" s="5" t="n">
        <v>382.24</v>
      </c>
      <c r="E2896" s="5" t="n">
        <v>392.57</v>
      </c>
      <c r="F2896" s="5" t="n">
        <v>26161000</v>
      </c>
      <c r="G2896" s="5" t="n">
        <v>390.89</v>
      </c>
    </row>
    <row collapsed="false" customFormat="false" customHeight="false" hidden="false" ht="13.3" outlineLevel="0" r="2897">
      <c r="A2897" s="9" t="n">
        <v>40759</v>
      </c>
      <c r="B2897" s="5" t="n">
        <v>389.41</v>
      </c>
      <c r="C2897" s="5" t="n">
        <v>391.32</v>
      </c>
      <c r="D2897" s="5" t="n">
        <v>377.35</v>
      </c>
      <c r="E2897" s="5" t="n">
        <v>377.37</v>
      </c>
      <c r="F2897" s="5" t="n">
        <v>31121700</v>
      </c>
      <c r="G2897" s="5" t="n">
        <v>375.76</v>
      </c>
    </row>
    <row collapsed="false" customFormat="false" customHeight="false" hidden="false" ht="13.3" outlineLevel="0" r="2898">
      <c r="A2898" s="9" t="n">
        <v>40760</v>
      </c>
      <c r="B2898" s="5" t="n">
        <v>380.44</v>
      </c>
      <c r="C2898" s="5" t="n">
        <v>383.5</v>
      </c>
      <c r="D2898" s="5" t="n">
        <v>362.57</v>
      </c>
      <c r="E2898" s="5" t="n">
        <v>373.62</v>
      </c>
      <c r="F2898" s="5" t="n">
        <v>43021100</v>
      </c>
      <c r="G2898" s="5" t="n">
        <v>372.02</v>
      </c>
    </row>
    <row collapsed="false" customFormat="false" customHeight="false" hidden="false" ht="13.3" outlineLevel="0" r="2899">
      <c r="A2899" s="9" t="n">
        <v>40763</v>
      </c>
      <c r="B2899" s="5" t="n">
        <v>361.69</v>
      </c>
      <c r="C2899" s="5" t="n">
        <v>367.77</v>
      </c>
      <c r="D2899" s="5" t="n">
        <v>353.02</v>
      </c>
      <c r="E2899" s="5" t="n">
        <v>353.21</v>
      </c>
      <c r="F2899" s="5" t="n">
        <v>40851200</v>
      </c>
      <c r="G2899" s="5" t="n">
        <v>351.7</v>
      </c>
    </row>
    <row collapsed="false" customFormat="false" customHeight="false" hidden="false" ht="13.3" outlineLevel="0" r="2900">
      <c r="A2900" s="9" t="n">
        <v>40764</v>
      </c>
      <c r="B2900" s="5" t="n">
        <v>361.3</v>
      </c>
      <c r="C2900" s="5" t="n">
        <v>374.61</v>
      </c>
      <c r="D2900" s="5" t="n">
        <v>355</v>
      </c>
      <c r="E2900" s="5" t="n">
        <v>374.01</v>
      </c>
      <c r="F2900" s="5" t="n">
        <v>38663700</v>
      </c>
      <c r="G2900" s="5" t="n">
        <v>372.41</v>
      </c>
    </row>
    <row collapsed="false" customFormat="false" customHeight="false" hidden="false" ht="13.3" outlineLevel="0" r="2901">
      <c r="A2901" s="9" t="n">
        <v>40765</v>
      </c>
      <c r="B2901" s="5" t="n">
        <v>371.15</v>
      </c>
      <c r="C2901" s="5" t="n">
        <v>374.65</v>
      </c>
      <c r="D2901" s="5" t="n">
        <v>362.5</v>
      </c>
      <c r="E2901" s="5" t="n">
        <v>363.69</v>
      </c>
      <c r="F2901" s="5" t="n">
        <v>31380600</v>
      </c>
      <c r="G2901" s="5" t="n">
        <v>362.14</v>
      </c>
    </row>
    <row collapsed="false" customFormat="false" customHeight="false" hidden="false" ht="13.3" outlineLevel="0" r="2902">
      <c r="A2902" s="9" t="n">
        <v>40766</v>
      </c>
      <c r="B2902" s="5" t="n">
        <v>370.52</v>
      </c>
      <c r="C2902" s="5" t="n">
        <v>375.45</v>
      </c>
      <c r="D2902" s="5" t="n">
        <v>364.72</v>
      </c>
      <c r="E2902" s="5" t="n">
        <v>373.7</v>
      </c>
      <c r="F2902" s="5" t="n">
        <v>26498900</v>
      </c>
      <c r="G2902" s="5" t="n">
        <v>372.1</v>
      </c>
    </row>
    <row collapsed="false" customFormat="false" customHeight="false" hidden="false" ht="13.3" outlineLevel="0" r="2903">
      <c r="A2903" s="9" t="n">
        <v>40767</v>
      </c>
      <c r="B2903" s="5" t="n">
        <v>378.07</v>
      </c>
      <c r="C2903" s="5" t="n">
        <v>379.64</v>
      </c>
      <c r="D2903" s="5" t="n">
        <v>374.23</v>
      </c>
      <c r="E2903" s="5" t="n">
        <v>376.99</v>
      </c>
      <c r="F2903" s="5" t="n">
        <v>18892000</v>
      </c>
      <c r="G2903" s="5" t="n">
        <v>375.38</v>
      </c>
    </row>
    <row collapsed="false" customFormat="false" customHeight="false" hidden="false" ht="13.3" outlineLevel="0" r="2904">
      <c r="A2904" s="9" t="n">
        <v>40770</v>
      </c>
      <c r="B2904" s="5" t="n">
        <v>379.63</v>
      </c>
      <c r="C2904" s="5" t="n">
        <v>384.97</v>
      </c>
      <c r="D2904" s="5" t="n">
        <v>378.09</v>
      </c>
      <c r="E2904" s="5" t="n">
        <v>383.41</v>
      </c>
      <c r="F2904" s="5" t="n">
        <v>16448000</v>
      </c>
      <c r="G2904" s="5" t="n">
        <v>381.77</v>
      </c>
    </row>
    <row collapsed="false" customFormat="false" customHeight="false" hidden="false" ht="13.3" outlineLevel="0" r="2905">
      <c r="A2905" s="9" t="n">
        <v>40771</v>
      </c>
      <c r="B2905" s="5" t="n">
        <v>381.52</v>
      </c>
      <c r="C2905" s="5" t="n">
        <v>383.37</v>
      </c>
      <c r="D2905" s="5" t="n">
        <v>376.06</v>
      </c>
      <c r="E2905" s="5" t="n">
        <v>380.48</v>
      </c>
      <c r="F2905" s="5" t="n">
        <v>17812500</v>
      </c>
      <c r="G2905" s="5" t="n">
        <v>378.85</v>
      </c>
    </row>
    <row collapsed="false" customFormat="false" customHeight="false" hidden="false" ht="13.3" outlineLevel="0" r="2906">
      <c r="A2906" s="9" t="n">
        <v>40772</v>
      </c>
      <c r="B2906" s="5" t="n">
        <v>382.31</v>
      </c>
      <c r="C2906" s="5" t="n">
        <v>384.52</v>
      </c>
      <c r="D2906" s="5" t="n">
        <v>378</v>
      </c>
      <c r="E2906" s="5" t="n">
        <v>380.44</v>
      </c>
      <c r="F2906" s="5" t="n">
        <v>15787900</v>
      </c>
      <c r="G2906" s="5" t="n">
        <v>378.81</v>
      </c>
    </row>
    <row collapsed="false" customFormat="false" customHeight="false" hidden="false" ht="13.3" outlineLevel="0" r="2907">
      <c r="A2907" s="9" t="n">
        <v>40773</v>
      </c>
      <c r="B2907" s="5" t="n">
        <v>370.84</v>
      </c>
      <c r="C2907" s="5" t="n">
        <v>372.65</v>
      </c>
      <c r="D2907" s="5" t="n">
        <v>361.37</v>
      </c>
      <c r="E2907" s="5" t="n">
        <v>366.05</v>
      </c>
      <c r="F2907" s="5" t="n">
        <v>30408400</v>
      </c>
      <c r="G2907" s="5" t="n">
        <v>364.49</v>
      </c>
    </row>
    <row collapsed="false" customFormat="false" customHeight="false" hidden="false" ht="13.3" outlineLevel="0" r="2908">
      <c r="A2908" s="9" t="n">
        <v>40774</v>
      </c>
      <c r="B2908" s="5" t="n">
        <v>362.17</v>
      </c>
      <c r="C2908" s="5" t="n">
        <v>367</v>
      </c>
      <c r="D2908" s="5" t="n">
        <v>356</v>
      </c>
      <c r="E2908" s="5" t="n">
        <v>356.03</v>
      </c>
      <c r="F2908" s="5" t="n">
        <v>27710300</v>
      </c>
      <c r="G2908" s="5" t="n">
        <v>354.51</v>
      </c>
    </row>
    <row collapsed="false" customFormat="false" customHeight="false" hidden="false" ht="13.3" outlineLevel="0" r="2909">
      <c r="A2909" s="9" t="n">
        <v>40777</v>
      </c>
      <c r="B2909" s="5" t="n">
        <v>364.51</v>
      </c>
      <c r="C2909" s="5" t="n">
        <v>364.88</v>
      </c>
      <c r="D2909" s="5" t="n">
        <v>355.09</v>
      </c>
      <c r="E2909" s="5" t="n">
        <v>356.44</v>
      </c>
      <c r="F2909" s="5" t="n">
        <v>19118400</v>
      </c>
      <c r="G2909" s="5" t="n">
        <v>354.92</v>
      </c>
    </row>
    <row collapsed="false" customFormat="false" customHeight="false" hidden="false" ht="13.3" outlineLevel="0" r="2910">
      <c r="A2910" s="9" t="n">
        <v>40778</v>
      </c>
      <c r="B2910" s="5" t="n">
        <v>360.3</v>
      </c>
      <c r="C2910" s="5" t="n">
        <v>373.64</v>
      </c>
      <c r="D2910" s="5" t="n">
        <v>357</v>
      </c>
      <c r="E2910" s="5" t="n">
        <v>373.6</v>
      </c>
      <c r="F2910" s="5" t="n">
        <v>23458400</v>
      </c>
      <c r="G2910" s="5" t="n">
        <v>372</v>
      </c>
    </row>
    <row collapsed="false" customFormat="false" customHeight="false" hidden="false" ht="13.3" outlineLevel="0" r="2911">
      <c r="A2911" s="9" t="n">
        <v>40779</v>
      </c>
      <c r="B2911" s="5" t="n">
        <v>373.47</v>
      </c>
      <c r="C2911" s="5" t="n">
        <v>378.96</v>
      </c>
      <c r="D2911" s="5" t="n">
        <v>370.6</v>
      </c>
      <c r="E2911" s="5" t="n">
        <v>376.18</v>
      </c>
      <c r="F2911" s="5" t="n">
        <v>22366700</v>
      </c>
      <c r="G2911" s="5" t="n">
        <v>374.57</v>
      </c>
    </row>
    <row collapsed="false" customFormat="false" customHeight="false" hidden="false" ht="13.3" outlineLevel="0" r="2912">
      <c r="A2912" s="9" t="n">
        <v>40780</v>
      </c>
      <c r="B2912" s="5" t="n">
        <v>365.08</v>
      </c>
      <c r="C2912" s="5" t="n">
        <v>375.45</v>
      </c>
      <c r="D2912" s="5" t="n">
        <v>365</v>
      </c>
      <c r="E2912" s="5" t="n">
        <v>373.72</v>
      </c>
      <c r="F2912" s="5" t="n">
        <v>31119500</v>
      </c>
      <c r="G2912" s="5" t="n">
        <v>372.12</v>
      </c>
    </row>
    <row collapsed="false" customFormat="false" customHeight="false" hidden="false" ht="13.3" outlineLevel="0" r="2913">
      <c r="A2913" s="9" t="n">
        <v>40781</v>
      </c>
      <c r="B2913" s="5" t="n">
        <v>371.17</v>
      </c>
      <c r="C2913" s="5" t="n">
        <v>383.8</v>
      </c>
      <c r="D2913" s="5" t="n">
        <v>370.8</v>
      </c>
      <c r="E2913" s="5" t="n">
        <v>383.58</v>
      </c>
      <c r="F2913" s="5" t="n">
        <v>22909900</v>
      </c>
      <c r="G2913" s="5" t="n">
        <v>381.94</v>
      </c>
    </row>
    <row collapsed="false" customFormat="false" customHeight="false" hidden="false" ht="13.3" outlineLevel="0" r="2914">
      <c r="A2914" s="9" t="n">
        <v>40784</v>
      </c>
      <c r="B2914" s="5" t="n">
        <v>388.18</v>
      </c>
      <c r="C2914" s="5" t="n">
        <v>391.5</v>
      </c>
      <c r="D2914" s="5" t="n">
        <v>388</v>
      </c>
      <c r="E2914" s="5" t="n">
        <v>389.97</v>
      </c>
      <c r="F2914" s="5" t="n">
        <v>14473900</v>
      </c>
      <c r="G2914" s="5" t="n">
        <v>388.3</v>
      </c>
    </row>
    <row collapsed="false" customFormat="false" customHeight="false" hidden="false" ht="13.3" outlineLevel="0" r="2915">
      <c r="A2915" s="9" t="n">
        <v>40785</v>
      </c>
      <c r="B2915" s="5" t="n">
        <v>388.25</v>
      </c>
      <c r="C2915" s="5" t="n">
        <v>391.84</v>
      </c>
      <c r="D2915" s="5" t="n">
        <v>386.21</v>
      </c>
      <c r="E2915" s="5" t="n">
        <v>389.99</v>
      </c>
      <c r="F2915" s="5" t="n">
        <v>14925800</v>
      </c>
      <c r="G2915" s="5" t="n">
        <v>388.32</v>
      </c>
    </row>
    <row collapsed="false" customFormat="false" customHeight="false" hidden="false" ht="13.3" outlineLevel="0" r="2916">
      <c r="A2916" s="9" t="n">
        <v>40786</v>
      </c>
      <c r="B2916" s="5" t="n">
        <v>390.57</v>
      </c>
      <c r="C2916" s="5" t="n">
        <v>392.08</v>
      </c>
      <c r="D2916" s="5" t="n">
        <v>381.86</v>
      </c>
      <c r="E2916" s="5" t="n">
        <v>384.83</v>
      </c>
      <c r="F2916" s="5" t="n">
        <v>18663800</v>
      </c>
      <c r="G2916" s="5" t="n">
        <v>383.18</v>
      </c>
    </row>
    <row collapsed="false" customFormat="false" customHeight="false" hidden="false" ht="13.3" outlineLevel="0" r="2917">
      <c r="A2917" s="9" t="n">
        <v>40787</v>
      </c>
      <c r="B2917" s="5" t="n">
        <v>385.82</v>
      </c>
      <c r="C2917" s="5" t="n">
        <v>387.34</v>
      </c>
      <c r="D2917" s="5" t="n">
        <v>380.72</v>
      </c>
      <c r="E2917" s="5" t="n">
        <v>381.03</v>
      </c>
      <c r="F2917" s="5" t="n">
        <v>12275900</v>
      </c>
      <c r="G2917" s="5" t="n">
        <v>379.4</v>
      </c>
    </row>
    <row collapsed="false" customFormat="false" customHeight="false" hidden="false" ht="13.3" outlineLevel="0" r="2918">
      <c r="A2918" s="9" t="n">
        <v>40788</v>
      </c>
      <c r="B2918" s="5" t="n">
        <v>374.74</v>
      </c>
      <c r="C2918" s="5" t="n">
        <v>378</v>
      </c>
      <c r="D2918" s="5" t="n">
        <v>371.83</v>
      </c>
      <c r="E2918" s="5" t="n">
        <v>374.05</v>
      </c>
      <c r="F2918" s="5" t="n">
        <v>15676400</v>
      </c>
      <c r="G2918" s="5" t="n">
        <v>372.45</v>
      </c>
    </row>
    <row collapsed="false" customFormat="false" customHeight="false" hidden="false" ht="13.3" outlineLevel="0" r="2919">
      <c r="A2919" s="9" t="n">
        <v>40792</v>
      </c>
      <c r="B2919" s="5" t="n">
        <v>367.37</v>
      </c>
      <c r="C2919" s="5" t="n">
        <v>380.33</v>
      </c>
      <c r="D2919" s="5" t="n">
        <v>366.48</v>
      </c>
      <c r="E2919" s="5" t="n">
        <v>379.74</v>
      </c>
      <c r="F2919" s="5" t="n">
        <v>18203500</v>
      </c>
      <c r="G2919" s="5" t="n">
        <v>378.12</v>
      </c>
    </row>
    <row collapsed="false" customFormat="false" customHeight="false" hidden="false" ht="13.3" outlineLevel="0" r="2920">
      <c r="A2920" s="9" t="n">
        <v>40793</v>
      </c>
      <c r="B2920" s="5" t="n">
        <v>385.56</v>
      </c>
      <c r="C2920" s="5" t="n">
        <v>385.6</v>
      </c>
      <c r="D2920" s="5" t="n">
        <v>382</v>
      </c>
      <c r="E2920" s="5" t="n">
        <v>383.93</v>
      </c>
      <c r="F2920" s="5" t="n">
        <v>12520600</v>
      </c>
      <c r="G2920" s="5" t="n">
        <v>382.29</v>
      </c>
    </row>
    <row collapsed="false" customFormat="false" customHeight="false" hidden="false" ht="13.3" outlineLevel="0" r="2921">
      <c r="A2921" s="9" t="n">
        <v>40794</v>
      </c>
      <c r="B2921" s="5" t="n">
        <v>382.4</v>
      </c>
      <c r="C2921" s="5" t="n">
        <v>388.61</v>
      </c>
      <c r="D2921" s="5" t="n">
        <v>382.31</v>
      </c>
      <c r="E2921" s="5" t="n">
        <v>384.14</v>
      </c>
      <c r="F2921" s="5" t="n">
        <v>14862800</v>
      </c>
      <c r="G2921" s="5" t="n">
        <v>382.5</v>
      </c>
    </row>
    <row collapsed="false" customFormat="false" customHeight="false" hidden="false" ht="13.3" outlineLevel="0" r="2922">
      <c r="A2922" s="9" t="n">
        <v>40795</v>
      </c>
      <c r="B2922" s="5" t="n">
        <v>383.93</v>
      </c>
      <c r="C2922" s="5" t="n">
        <v>386</v>
      </c>
      <c r="D2922" s="5" t="n">
        <v>375.02</v>
      </c>
      <c r="E2922" s="5" t="n">
        <v>377.48</v>
      </c>
      <c r="F2922" s="5" t="n">
        <v>20171900</v>
      </c>
      <c r="G2922" s="5" t="n">
        <v>375.87</v>
      </c>
    </row>
    <row collapsed="false" customFormat="false" customHeight="false" hidden="false" ht="13.3" outlineLevel="0" r="2923">
      <c r="A2923" s="9" t="n">
        <v>40798</v>
      </c>
      <c r="B2923" s="5" t="n">
        <v>373</v>
      </c>
      <c r="C2923" s="5" t="n">
        <v>380.88</v>
      </c>
      <c r="D2923" s="5" t="n">
        <v>371.9</v>
      </c>
      <c r="E2923" s="5" t="n">
        <v>379.94</v>
      </c>
      <c r="F2923" s="5" t="n">
        <v>16708300</v>
      </c>
      <c r="G2923" s="5" t="n">
        <v>378.32</v>
      </c>
    </row>
    <row collapsed="false" customFormat="false" customHeight="false" hidden="false" ht="13.3" outlineLevel="0" r="2924">
      <c r="A2924" s="9" t="n">
        <v>40799</v>
      </c>
      <c r="B2924" s="5" t="n">
        <v>382.14</v>
      </c>
      <c r="C2924" s="5" t="n">
        <v>386.21</v>
      </c>
      <c r="D2924" s="5" t="n">
        <v>380.25</v>
      </c>
      <c r="E2924" s="5" t="n">
        <v>384.62</v>
      </c>
      <c r="F2924" s="5" t="n">
        <v>15734300</v>
      </c>
      <c r="G2924" s="5" t="n">
        <v>382.98</v>
      </c>
    </row>
    <row collapsed="false" customFormat="false" customHeight="false" hidden="false" ht="13.3" outlineLevel="0" r="2925">
      <c r="A2925" s="9" t="n">
        <v>40800</v>
      </c>
      <c r="B2925" s="5" t="n">
        <v>387.02</v>
      </c>
      <c r="C2925" s="5" t="n">
        <v>392.21</v>
      </c>
      <c r="D2925" s="5" t="n">
        <v>385.76</v>
      </c>
      <c r="E2925" s="5" t="n">
        <v>389.3</v>
      </c>
      <c r="F2925" s="5" t="n">
        <v>19097300</v>
      </c>
      <c r="G2925" s="5" t="n">
        <v>387.64</v>
      </c>
    </row>
    <row collapsed="false" customFormat="false" customHeight="false" hidden="false" ht="13.3" outlineLevel="0" r="2926">
      <c r="A2926" s="9" t="n">
        <v>40801</v>
      </c>
      <c r="B2926" s="5" t="n">
        <v>391.43</v>
      </c>
      <c r="C2926" s="5" t="n">
        <v>393.66</v>
      </c>
      <c r="D2926" s="5" t="n">
        <v>389.9</v>
      </c>
      <c r="E2926" s="5" t="n">
        <v>392.96</v>
      </c>
      <c r="F2926" s="5" t="n">
        <v>14922100</v>
      </c>
      <c r="G2926" s="5" t="n">
        <v>391.28</v>
      </c>
    </row>
    <row collapsed="false" customFormat="false" customHeight="false" hidden="false" ht="13.3" outlineLevel="0" r="2927">
      <c r="A2927" s="9" t="n">
        <v>40802</v>
      </c>
      <c r="B2927" s="5" t="n">
        <v>395.54</v>
      </c>
      <c r="C2927" s="5" t="n">
        <v>400.5</v>
      </c>
      <c r="D2927" s="5" t="n">
        <v>395.03</v>
      </c>
      <c r="E2927" s="5" t="n">
        <v>400.5</v>
      </c>
      <c r="F2927" s="5" t="n">
        <v>24946900</v>
      </c>
      <c r="G2927" s="5" t="n">
        <v>398.79</v>
      </c>
    </row>
    <row collapsed="false" customFormat="false" customHeight="false" hidden="false" ht="13.3" outlineLevel="0" r="2928">
      <c r="A2928" s="9" t="n">
        <v>40805</v>
      </c>
      <c r="B2928" s="5" t="n">
        <v>397</v>
      </c>
      <c r="C2928" s="5" t="n">
        <v>413.23</v>
      </c>
      <c r="D2928" s="5" t="n">
        <v>395.2</v>
      </c>
      <c r="E2928" s="5" t="n">
        <v>411.63</v>
      </c>
      <c r="F2928" s="5" t="n">
        <v>29423600</v>
      </c>
      <c r="G2928" s="5" t="n">
        <v>409.87</v>
      </c>
    </row>
    <row collapsed="false" customFormat="false" customHeight="false" hidden="false" ht="13.3" outlineLevel="0" r="2929">
      <c r="A2929" s="9" t="n">
        <v>40806</v>
      </c>
      <c r="B2929" s="5" t="n">
        <v>415.25</v>
      </c>
      <c r="C2929" s="5" t="n">
        <v>422.86</v>
      </c>
      <c r="D2929" s="5" t="n">
        <v>411.19</v>
      </c>
      <c r="E2929" s="5" t="n">
        <v>413.45</v>
      </c>
      <c r="F2929" s="5" t="n">
        <v>27705500</v>
      </c>
      <c r="G2929" s="5" t="n">
        <v>411.68</v>
      </c>
    </row>
    <row collapsed="false" customFormat="false" customHeight="false" hidden="false" ht="13.3" outlineLevel="0" r="2930">
      <c r="A2930" s="9" t="n">
        <v>40807</v>
      </c>
      <c r="B2930" s="5" t="n">
        <v>419.64</v>
      </c>
      <c r="C2930" s="5" t="n">
        <v>421.59</v>
      </c>
      <c r="D2930" s="5" t="n">
        <v>412</v>
      </c>
      <c r="E2930" s="5" t="n">
        <v>412.14</v>
      </c>
      <c r="F2930" s="5" t="n">
        <v>21642000</v>
      </c>
      <c r="G2930" s="5" t="n">
        <v>410.38</v>
      </c>
    </row>
    <row collapsed="false" customFormat="false" customHeight="false" hidden="false" ht="13.3" outlineLevel="0" r="2931">
      <c r="A2931" s="9" t="n">
        <v>40808</v>
      </c>
      <c r="B2931" s="5" t="n">
        <v>401.03</v>
      </c>
      <c r="C2931" s="5" t="n">
        <v>409.82</v>
      </c>
      <c r="D2931" s="5" t="n">
        <v>396.7</v>
      </c>
      <c r="E2931" s="5" t="n">
        <v>401.82</v>
      </c>
      <c r="F2931" s="5" t="n">
        <v>34588600</v>
      </c>
      <c r="G2931" s="5" t="n">
        <v>400.1</v>
      </c>
    </row>
    <row collapsed="false" customFormat="false" customHeight="false" hidden="false" ht="13.3" outlineLevel="0" r="2932">
      <c r="A2932" s="9" t="n">
        <v>40809</v>
      </c>
      <c r="B2932" s="5" t="n">
        <v>400.28</v>
      </c>
      <c r="C2932" s="5" t="n">
        <v>406.74</v>
      </c>
      <c r="D2932" s="5" t="n">
        <v>399.85</v>
      </c>
      <c r="E2932" s="5" t="n">
        <v>404.3</v>
      </c>
      <c r="F2932" s="5" t="n">
        <v>19509900</v>
      </c>
      <c r="G2932" s="5" t="n">
        <v>402.57</v>
      </c>
    </row>
    <row collapsed="false" customFormat="false" customHeight="false" hidden="false" ht="13.3" outlineLevel="0" r="2933">
      <c r="A2933" s="9" t="n">
        <v>40812</v>
      </c>
      <c r="B2933" s="5" t="n">
        <v>399.86</v>
      </c>
      <c r="C2933" s="5" t="n">
        <v>403.98</v>
      </c>
      <c r="D2933" s="5" t="n">
        <v>391.3</v>
      </c>
      <c r="E2933" s="5" t="n">
        <v>403.17</v>
      </c>
      <c r="F2933" s="5" t="n">
        <v>29031300</v>
      </c>
      <c r="G2933" s="5" t="n">
        <v>401.45</v>
      </c>
    </row>
    <row collapsed="false" customFormat="false" customHeight="false" hidden="false" ht="13.3" outlineLevel="0" r="2934">
      <c r="A2934" s="9" t="n">
        <v>40813</v>
      </c>
      <c r="B2934" s="5" t="n">
        <v>408.73</v>
      </c>
      <c r="C2934" s="5" t="n">
        <v>409.25</v>
      </c>
      <c r="D2934" s="5" t="n">
        <v>398.06</v>
      </c>
      <c r="E2934" s="5" t="n">
        <v>399.26</v>
      </c>
      <c r="F2934" s="5" t="n">
        <v>22589200</v>
      </c>
      <c r="G2934" s="5" t="n">
        <v>397.55</v>
      </c>
    </row>
    <row collapsed="false" customFormat="false" customHeight="false" hidden="false" ht="13.3" outlineLevel="0" r="2935">
      <c r="A2935" s="9" t="n">
        <v>40814</v>
      </c>
      <c r="B2935" s="5" t="n">
        <v>400.19</v>
      </c>
      <c r="C2935" s="5" t="n">
        <v>403.74</v>
      </c>
      <c r="D2935" s="5" t="n">
        <v>396.51</v>
      </c>
      <c r="E2935" s="5" t="n">
        <v>397.01</v>
      </c>
      <c r="F2935" s="5" t="n">
        <v>15344200</v>
      </c>
      <c r="G2935" s="5" t="n">
        <v>395.31</v>
      </c>
    </row>
    <row collapsed="false" customFormat="false" customHeight="false" hidden="false" ht="13.3" outlineLevel="0" r="2936">
      <c r="A2936" s="9" t="n">
        <v>40815</v>
      </c>
      <c r="B2936" s="5" t="n">
        <v>401.92</v>
      </c>
      <c r="C2936" s="5" t="n">
        <v>402.21</v>
      </c>
      <c r="D2936" s="5" t="n">
        <v>386.21</v>
      </c>
      <c r="E2936" s="5" t="n">
        <v>390.57</v>
      </c>
      <c r="F2936" s="5" t="n">
        <v>23253100</v>
      </c>
      <c r="G2936" s="5" t="n">
        <v>388.9</v>
      </c>
    </row>
    <row collapsed="false" customFormat="false" customHeight="false" hidden="false" ht="13.3" outlineLevel="0" r="2937">
      <c r="A2937" s="9" t="n">
        <v>40816</v>
      </c>
      <c r="B2937" s="5" t="n">
        <v>387.12</v>
      </c>
      <c r="C2937" s="5" t="n">
        <v>388.89</v>
      </c>
      <c r="D2937" s="5" t="n">
        <v>381.18</v>
      </c>
      <c r="E2937" s="5" t="n">
        <v>381.32</v>
      </c>
      <c r="F2937" s="5" t="n">
        <v>19558600</v>
      </c>
      <c r="G2937" s="5" t="n">
        <v>379.69</v>
      </c>
    </row>
    <row collapsed="false" customFormat="false" customHeight="false" hidden="false" ht="13.3" outlineLevel="0" r="2938">
      <c r="A2938" s="9" t="n">
        <v>40819</v>
      </c>
      <c r="B2938" s="5" t="n">
        <v>380.37</v>
      </c>
      <c r="C2938" s="5" t="n">
        <v>382.64</v>
      </c>
      <c r="D2938" s="5" t="n">
        <v>373.17</v>
      </c>
      <c r="E2938" s="5" t="n">
        <v>374.6</v>
      </c>
      <c r="F2938" s="5" t="n">
        <v>23896400</v>
      </c>
      <c r="G2938" s="5" t="n">
        <v>373</v>
      </c>
    </row>
    <row collapsed="false" customFormat="false" customHeight="false" hidden="false" ht="13.3" outlineLevel="0" r="2939">
      <c r="A2939" s="9" t="n">
        <v>40820</v>
      </c>
      <c r="B2939" s="5" t="n">
        <v>374.57</v>
      </c>
      <c r="C2939" s="5" t="n">
        <v>381.8</v>
      </c>
      <c r="D2939" s="5" t="n">
        <v>354.24</v>
      </c>
      <c r="E2939" s="5" t="n">
        <v>372.5</v>
      </c>
      <c r="F2939" s="5" t="n">
        <v>44059900</v>
      </c>
      <c r="G2939" s="5" t="n">
        <v>370.91</v>
      </c>
    </row>
    <row collapsed="false" customFormat="false" customHeight="false" hidden="false" ht="13.3" outlineLevel="0" r="2940">
      <c r="A2940" s="9" t="n">
        <v>40821</v>
      </c>
      <c r="B2940" s="5" t="n">
        <v>367.86</v>
      </c>
      <c r="C2940" s="5" t="n">
        <v>379.82</v>
      </c>
      <c r="D2940" s="5" t="n">
        <v>360.3</v>
      </c>
      <c r="E2940" s="5" t="n">
        <v>378.25</v>
      </c>
      <c r="F2940" s="5" t="n">
        <v>28088200</v>
      </c>
      <c r="G2940" s="5" t="n">
        <v>376.63</v>
      </c>
    </row>
    <row collapsed="false" customFormat="false" customHeight="false" hidden="false" ht="13.3" outlineLevel="0" r="2941">
      <c r="A2941" s="9" t="n">
        <v>40822</v>
      </c>
      <c r="B2941" s="5" t="n">
        <v>373.33</v>
      </c>
      <c r="C2941" s="5" t="n">
        <v>384.78</v>
      </c>
      <c r="D2941" s="5" t="n">
        <v>371.8</v>
      </c>
      <c r="E2941" s="5" t="n">
        <v>377.37</v>
      </c>
      <c r="F2941" s="5" t="n">
        <v>29020800</v>
      </c>
      <c r="G2941" s="5" t="n">
        <v>375.76</v>
      </c>
    </row>
    <row collapsed="false" customFormat="false" customHeight="false" hidden="false" ht="13.3" outlineLevel="0" r="2942">
      <c r="A2942" s="9" t="n">
        <v>40823</v>
      </c>
      <c r="B2942" s="5" t="n">
        <v>375.78</v>
      </c>
      <c r="C2942" s="5" t="n">
        <v>377.74</v>
      </c>
      <c r="D2942" s="5" t="n">
        <v>368.49</v>
      </c>
      <c r="E2942" s="5" t="n">
        <v>369.8</v>
      </c>
      <c r="F2942" s="5" t="n">
        <v>19123500</v>
      </c>
      <c r="G2942" s="5" t="n">
        <v>368.22</v>
      </c>
    </row>
    <row collapsed="false" customFormat="false" customHeight="false" hidden="false" ht="13.3" outlineLevel="0" r="2943">
      <c r="A2943" s="9" t="n">
        <v>40826</v>
      </c>
      <c r="B2943" s="5" t="n">
        <v>379.09</v>
      </c>
      <c r="C2943" s="5" t="n">
        <v>388.81</v>
      </c>
      <c r="D2943" s="5" t="n">
        <v>378.21</v>
      </c>
      <c r="E2943" s="5" t="n">
        <v>388.81</v>
      </c>
      <c r="F2943" s="5" t="n">
        <v>15804100</v>
      </c>
      <c r="G2943" s="5" t="n">
        <v>387.15</v>
      </c>
    </row>
    <row collapsed="false" customFormat="false" customHeight="false" hidden="false" ht="13.3" outlineLevel="0" r="2944">
      <c r="A2944" s="9" t="n">
        <v>40827</v>
      </c>
      <c r="B2944" s="5" t="n">
        <v>392.57</v>
      </c>
      <c r="C2944" s="5" t="n">
        <v>403.18</v>
      </c>
      <c r="D2944" s="5" t="n">
        <v>391.5</v>
      </c>
      <c r="E2944" s="5" t="n">
        <v>400.29</v>
      </c>
      <c r="F2944" s="5" t="n">
        <v>21631700</v>
      </c>
      <c r="G2944" s="5" t="n">
        <v>398.58</v>
      </c>
    </row>
    <row collapsed="false" customFormat="false" customHeight="false" hidden="false" ht="13.3" outlineLevel="0" r="2945">
      <c r="A2945" s="9" t="n">
        <v>40828</v>
      </c>
      <c r="B2945" s="5" t="n">
        <v>407.34</v>
      </c>
      <c r="C2945" s="5" t="n">
        <v>409.25</v>
      </c>
      <c r="D2945" s="5" t="n">
        <v>400.14</v>
      </c>
      <c r="E2945" s="5" t="n">
        <v>402.19</v>
      </c>
      <c r="F2945" s="5" t="n">
        <v>22224500</v>
      </c>
      <c r="G2945" s="5" t="n">
        <v>400.47</v>
      </c>
    </row>
    <row collapsed="false" customFormat="false" customHeight="false" hidden="false" ht="13.3" outlineLevel="0" r="2946">
      <c r="A2946" s="9" t="n">
        <v>40829</v>
      </c>
      <c r="B2946" s="5" t="n">
        <v>404.98</v>
      </c>
      <c r="C2946" s="5" t="n">
        <v>408.43</v>
      </c>
      <c r="D2946" s="5" t="n">
        <v>402.85</v>
      </c>
      <c r="E2946" s="5" t="n">
        <v>408.43</v>
      </c>
      <c r="F2946" s="5" t="n">
        <v>15220900</v>
      </c>
      <c r="G2946" s="5" t="n">
        <v>406.68</v>
      </c>
    </row>
    <row collapsed="false" customFormat="false" customHeight="false" hidden="false" ht="13.3" outlineLevel="0" r="2947">
      <c r="A2947" s="9" t="n">
        <v>40830</v>
      </c>
      <c r="B2947" s="5" t="n">
        <v>416.83</v>
      </c>
      <c r="C2947" s="5" t="n">
        <v>422</v>
      </c>
      <c r="D2947" s="5" t="n">
        <v>415.27</v>
      </c>
      <c r="E2947" s="5" t="n">
        <v>422</v>
      </c>
      <c r="F2947" s="5" t="n">
        <v>20477400</v>
      </c>
      <c r="G2947" s="5" t="n">
        <v>420.2</v>
      </c>
    </row>
    <row collapsed="false" customFormat="false" customHeight="false" hidden="false" ht="13.3" outlineLevel="0" r="2948">
      <c r="A2948" s="9" t="n">
        <v>40833</v>
      </c>
      <c r="B2948" s="5" t="n">
        <v>421.74</v>
      </c>
      <c r="C2948" s="5" t="n">
        <v>426.7</v>
      </c>
      <c r="D2948" s="5" t="n">
        <v>415.94</v>
      </c>
      <c r="E2948" s="5" t="n">
        <v>419.99</v>
      </c>
      <c r="F2948" s="5" t="n">
        <v>24501600</v>
      </c>
      <c r="G2948" s="5" t="n">
        <v>418.19</v>
      </c>
    </row>
    <row collapsed="false" customFormat="false" customHeight="false" hidden="false" ht="13.3" outlineLevel="0" r="2949">
      <c r="A2949" s="9" t="n">
        <v>40834</v>
      </c>
      <c r="B2949" s="5" t="n">
        <v>421.76</v>
      </c>
      <c r="C2949" s="5" t="n">
        <v>424.81</v>
      </c>
      <c r="D2949" s="5" t="n">
        <v>415.99</v>
      </c>
      <c r="E2949" s="5" t="n">
        <v>422.24</v>
      </c>
      <c r="F2949" s="5" t="n">
        <v>31485800</v>
      </c>
      <c r="G2949" s="5" t="n">
        <v>420.43</v>
      </c>
    </row>
    <row collapsed="false" customFormat="false" customHeight="false" hidden="false" ht="13.3" outlineLevel="0" r="2950">
      <c r="A2950" s="9" t="n">
        <v>40835</v>
      </c>
      <c r="B2950" s="5" t="n">
        <v>401.35</v>
      </c>
      <c r="C2950" s="5" t="n">
        <v>408.42</v>
      </c>
      <c r="D2950" s="5" t="n">
        <v>397.8</v>
      </c>
      <c r="E2950" s="5" t="n">
        <v>398.62</v>
      </c>
      <c r="F2950" s="5" t="n">
        <v>39430700</v>
      </c>
      <c r="G2950" s="5" t="n">
        <v>396.92</v>
      </c>
    </row>
    <row collapsed="false" customFormat="false" customHeight="false" hidden="false" ht="13.3" outlineLevel="0" r="2951">
      <c r="A2951" s="9" t="n">
        <v>40836</v>
      </c>
      <c r="B2951" s="5" t="n">
        <v>400</v>
      </c>
      <c r="C2951" s="5" t="n">
        <v>400.35</v>
      </c>
      <c r="D2951" s="5" t="n">
        <v>394.21</v>
      </c>
      <c r="E2951" s="5" t="n">
        <v>395.31</v>
      </c>
      <c r="F2951" s="5" t="n">
        <v>19616800</v>
      </c>
      <c r="G2951" s="5" t="n">
        <v>393.62</v>
      </c>
    </row>
    <row collapsed="false" customFormat="false" customHeight="false" hidden="false" ht="13.3" outlineLevel="0" r="2952">
      <c r="A2952" s="9" t="n">
        <v>40837</v>
      </c>
      <c r="B2952" s="5" t="n">
        <v>398.1</v>
      </c>
      <c r="C2952" s="5" t="n">
        <v>399.14</v>
      </c>
      <c r="D2952" s="5" t="n">
        <v>390.75</v>
      </c>
      <c r="E2952" s="5" t="n">
        <v>392.87</v>
      </c>
      <c r="F2952" s="5" t="n">
        <v>22187300</v>
      </c>
      <c r="G2952" s="5" t="n">
        <v>391.19</v>
      </c>
    </row>
    <row collapsed="false" customFormat="false" customHeight="false" hidden="false" ht="13.3" outlineLevel="0" r="2953">
      <c r="A2953" s="9" t="n">
        <v>40840</v>
      </c>
      <c r="B2953" s="5" t="n">
        <v>396.18</v>
      </c>
      <c r="C2953" s="5" t="n">
        <v>406.5</v>
      </c>
      <c r="D2953" s="5" t="n">
        <v>395.4</v>
      </c>
      <c r="E2953" s="5" t="n">
        <v>405.77</v>
      </c>
      <c r="F2953" s="5" t="n">
        <v>17933500</v>
      </c>
      <c r="G2953" s="5" t="n">
        <v>404.04</v>
      </c>
    </row>
    <row collapsed="false" customFormat="false" customHeight="false" hidden="false" ht="13.3" outlineLevel="0" r="2954">
      <c r="A2954" s="9" t="n">
        <v>40841</v>
      </c>
      <c r="B2954" s="5" t="n">
        <v>405.03</v>
      </c>
      <c r="C2954" s="5" t="n">
        <v>406.55</v>
      </c>
      <c r="D2954" s="5" t="n">
        <v>397.38</v>
      </c>
      <c r="E2954" s="5" t="n">
        <v>397.77</v>
      </c>
      <c r="F2954" s="5" t="n">
        <v>15372400</v>
      </c>
      <c r="G2954" s="5" t="n">
        <v>396.07</v>
      </c>
    </row>
    <row collapsed="false" customFormat="false" customHeight="false" hidden="false" ht="13.3" outlineLevel="0" r="2955">
      <c r="A2955" s="9" t="n">
        <v>40842</v>
      </c>
      <c r="B2955" s="5" t="n">
        <v>401.76</v>
      </c>
      <c r="C2955" s="5" t="n">
        <v>402.55</v>
      </c>
      <c r="D2955" s="5" t="n">
        <v>393.15</v>
      </c>
      <c r="E2955" s="5" t="n">
        <v>400.6</v>
      </c>
      <c r="F2955" s="5" t="n">
        <v>16296600</v>
      </c>
      <c r="G2955" s="5" t="n">
        <v>398.89</v>
      </c>
    </row>
    <row collapsed="false" customFormat="false" customHeight="false" hidden="false" ht="13.3" outlineLevel="0" r="2956">
      <c r="A2956" s="9" t="n">
        <v>40843</v>
      </c>
      <c r="B2956" s="5" t="n">
        <v>407.56</v>
      </c>
      <c r="C2956" s="5" t="n">
        <v>409</v>
      </c>
      <c r="D2956" s="5" t="n">
        <v>401.89</v>
      </c>
      <c r="E2956" s="5" t="n">
        <v>404.69</v>
      </c>
      <c r="F2956" s="5" t="n">
        <v>17666600</v>
      </c>
      <c r="G2956" s="5" t="n">
        <v>402.96</v>
      </c>
    </row>
    <row collapsed="false" customFormat="false" customHeight="false" hidden="false" ht="13.3" outlineLevel="0" r="2957">
      <c r="A2957" s="9" t="n">
        <v>40844</v>
      </c>
      <c r="B2957" s="5" t="n">
        <v>403</v>
      </c>
      <c r="C2957" s="5" t="n">
        <v>406.35</v>
      </c>
      <c r="D2957" s="5" t="n">
        <v>402.51</v>
      </c>
      <c r="E2957" s="5" t="n">
        <v>404.95</v>
      </c>
      <c r="F2957" s="5" t="n">
        <v>11530100</v>
      </c>
      <c r="G2957" s="5" t="n">
        <v>403.22</v>
      </c>
    </row>
    <row collapsed="false" customFormat="false" customHeight="false" hidden="false" ht="13.3" outlineLevel="0" r="2958">
      <c r="A2958" s="9" t="n">
        <v>40847</v>
      </c>
      <c r="B2958" s="5" t="n">
        <v>402.42</v>
      </c>
      <c r="C2958" s="5" t="n">
        <v>409.33</v>
      </c>
      <c r="D2958" s="5" t="n">
        <v>401.05</v>
      </c>
      <c r="E2958" s="5" t="n">
        <v>404.78</v>
      </c>
      <c r="F2958" s="5" t="n">
        <v>13767900</v>
      </c>
      <c r="G2958" s="5" t="n">
        <v>403.05</v>
      </c>
    </row>
    <row collapsed="false" customFormat="false" customHeight="false" hidden="false" ht="13.3" outlineLevel="0" r="2959">
      <c r="A2959" s="9" t="n">
        <v>40848</v>
      </c>
      <c r="B2959" s="5" t="n">
        <v>397.41</v>
      </c>
      <c r="C2959" s="5" t="n">
        <v>399.5</v>
      </c>
      <c r="D2959" s="5" t="n">
        <v>393.22</v>
      </c>
      <c r="E2959" s="5" t="n">
        <v>396.51</v>
      </c>
      <c r="F2959" s="5" t="n">
        <v>18992500</v>
      </c>
      <c r="G2959" s="5" t="n">
        <v>394.81</v>
      </c>
    </row>
    <row collapsed="false" customFormat="false" customHeight="false" hidden="false" ht="13.3" outlineLevel="0" r="2960">
      <c r="A2960" s="9" t="n">
        <v>40849</v>
      </c>
      <c r="B2960" s="5" t="n">
        <v>400.09</v>
      </c>
      <c r="C2960" s="5" t="n">
        <v>400.44</v>
      </c>
      <c r="D2960" s="5" t="n">
        <v>395.11</v>
      </c>
      <c r="E2960" s="5" t="n">
        <v>397.41</v>
      </c>
      <c r="F2960" s="5" t="n">
        <v>11723400</v>
      </c>
      <c r="G2960" s="5" t="n">
        <v>395.71</v>
      </c>
    </row>
    <row collapsed="false" customFormat="false" customHeight="false" hidden="false" ht="13.3" outlineLevel="0" r="2961">
      <c r="A2961" s="9" t="n">
        <v>40850</v>
      </c>
      <c r="B2961" s="5" t="n">
        <v>399.07</v>
      </c>
      <c r="C2961" s="5" t="n">
        <v>403.4</v>
      </c>
      <c r="D2961" s="5" t="n">
        <v>395.36</v>
      </c>
      <c r="E2961" s="5" t="n">
        <v>403.07</v>
      </c>
      <c r="F2961" s="5" t="n">
        <v>15763800</v>
      </c>
      <c r="G2961" s="5" t="n">
        <v>401.35</v>
      </c>
    </row>
    <row collapsed="false" customFormat="false" customHeight="false" hidden="false" ht="13.3" outlineLevel="0" r="2962">
      <c r="A2962" s="9" t="n">
        <v>40851</v>
      </c>
      <c r="B2962" s="5" t="n">
        <v>402.03</v>
      </c>
      <c r="C2962" s="5" t="n">
        <v>403.44</v>
      </c>
      <c r="D2962" s="5" t="n">
        <v>399.16</v>
      </c>
      <c r="E2962" s="5" t="n">
        <v>400.24</v>
      </c>
      <c r="F2962" s="5" t="n">
        <v>10793900</v>
      </c>
      <c r="G2962" s="5" t="n">
        <v>398.53</v>
      </c>
    </row>
    <row collapsed="false" customFormat="false" customHeight="false" hidden="false" ht="13.3" outlineLevel="0" r="2963">
      <c r="A2963" s="9" t="n">
        <v>40854</v>
      </c>
      <c r="B2963" s="5" t="n">
        <v>399.91</v>
      </c>
      <c r="C2963" s="5" t="n">
        <v>400</v>
      </c>
      <c r="D2963" s="5" t="n">
        <v>396.13</v>
      </c>
      <c r="E2963" s="5" t="n">
        <v>399.73</v>
      </c>
      <c r="F2963" s="5" t="n">
        <v>9652700</v>
      </c>
      <c r="G2963" s="5" t="n">
        <v>398.02</v>
      </c>
    </row>
    <row collapsed="false" customFormat="false" customHeight="false" hidden="false" ht="13.3" outlineLevel="0" r="2964">
      <c r="A2964" s="9" t="n">
        <v>40855</v>
      </c>
      <c r="B2964" s="5" t="n">
        <v>402.21</v>
      </c>
      <c r="C2964" s="5" t="n">
        <v>408</v>
      </c>
      <c r="D2964" s="5" t="n">
        <v>401.56</v>
      </c>
      <c r="E2964" s="5" t="n">
        <v>406.23</v>
      </c>
      <c r="F2964" s="5" t="n">
        <v>14301500</v>
      </c>
      <c r="G2964" s="5" t="n">
        <v>404.49</v>
      </c>
    </row>
    <row collapsed="false" customFormat="false" customHeight="false" hidden="false" ht="13.3" outlineLevel="0" r="2965">
      <c r="A2965" s="9" t="n">
        <v>40856</v>
      </c>
      <c r="B2965" s="5" t="n">
        <v>396.97</v>
      </c>
      <c r="C2965" s="5" t="n">
        <v>400.89</v>
      </c>
      <c r="D2965" s="5" t="n">
        <v>394.23</v>
      </c>
      <c r="E2965" s="5" t="n">
        <v>395.28</v>
      </c>
      <c r="F2965" s="5" t="n">
        <v>19953000</v>
      </c>
      <c r="G2965" s="5" t="n">
        <v>393.59</v>
      </c>
    </row>
    <row collapsed="false" customFormat="false" customHeight="false" hidden="false" ht="13.3" outlineLevel="0" r="2966">
      <c r="A2966" s="9" t="n">
        <v>40857</v>
      </c>
      <c r="B2966" s="5" t="n">
        <v>397.03</v>
      </c>
      <c r="C2966" s="5" t="n">
        <v>397.21</v>
      </c>
      <c r="D2966" s="5" t="n">
        <v>382.15</v>
      </c>
      <c r="E2966" s="5" t="n">
        <v>385.22</v>
      </c>
      <c r="F2966" s="5" t="n">
        <v>26598300</v>
      </c>
      <c r="G2966" s="5" t="n">
        <v>383.57</v>
      </c>
    </row>
    <row collapsed="false" customFormat="false" customHeight="false" hidden="false" ht="13.3" outlineLevel="0" r="2967">
      <c r="A2967" s="9" t="n">
        <v>40858</v>
      </c>
      <c r="B2967" s="5" t="n">
        <v>386.61</v>
      </c>
      <c r="C2967" s="5" t="n">
        <v>388.7</v>
      </c>
      <c r="D2967" s="5" t="n">
        <v>380.26</v>
      </c>
      <c r="E2967" s="5" t="n">
        <v>384.62</v>
      </c>
      <c r="F2967" s="5" t="n">
        <v>23349500</v>
      </c>
      <c r="G2967" s="5" t="n">
        <v>382.98</v>
      </c>
    </row>
    <row collapsed="false" customFormat="false" customHeight="false" hidden="false" ht="13.3" outlineLevel="0" r="2968">
      <c r="A2968" s="9" t="n">
        <v>40861</v>
      </c>
      <c r="B2968" s="5" t="n">
        <v>383.52</v>
      </c>
      <c r="C2968" s="5" t="n">
        <v>385.25</v>
      </c>
      <c r="D2968" s="5" t="n">
        <v>378.2</v>
      </c>
      <c r="E2968" s="5" t="n">
        <v>379.26</v>
      </c>
      <c r="F2968" s="5" t="n">
        <v>15460900</v>
      </c>
      <c r="G2968" s="5" t="n">
        <v>377.64</v>
      </c>
    </row>
    <row collapsed="false" customFormat="false" customHeight="false" hidden="false" ht="13.3" outlineLevel="0" r="2969">
      <c r="A2969" s="9" t="n">
        <v>40862</v>
      </c>
      <c r="B2969" s="5" t="n">
        <v>380.8</v>
      </c>
      <c r="C2969" s="5" t="n">
        <v>389.5</v>
      </c>
      <c r="D2969" s="5" t="n">
        <v>379.45</v>
      </c>
      <c r="E2969" s="5" t="n">
        <v>388.83</v>
      </c>
      <c r="F2969" s="5" t="n">
        <v>15386100</v>
      </c>
      <c r="G2969" s="5" t="n">
        <v>387.17</v>
      </c>
    </row>
    <row collapsed="false" customFormat="false" customHeight="false" hidden="false" ht="13.3" outlineLevel="0" r="2970">
      <c r="A2970" s="9" t="n">
        <v>40863</v>
      </c>
      <c r="B2970" s="5" t="n">
        <v>389.25</v>
      </c>
      <c r="C2970" s="5" t="n">
        <v>391.14</v>
      </c>
      <c r="D2970" s="5" t="n">
        <v>384.32</v>
      </c>
      <c r="E2970" s="5" t="n">
        <v>384.77</v>
      </c>
      <c r="F2970" s="5" t="n">
        <v>12471800</v>
      </c>
      <c r="G2970" s="5" t="n">
        <v>383.13</v>
      </c>
    </row>
    <row collapsed="false" customFormat="false" customHeight="false" hidden="false" ht="13.3" outlineLevel="0" r="2971">
      <c r="A2971" s="9" t="n">
        <v>40864</v>
      </c>
      <c r="B2971" s="5" t="n">
        <v>383.98</v>
      </c>
      <c r="C2971" s="5" t="n">
        <v>384.58</v>
      </c>
      <c r="D2971" s="5" t="n">
        <v>375.5</v>
      </c>
      <c r="E2971" s="5" t="n">
        <v>377.41</v>
      </c>
      <c r="F2971" s="5" t="n">
        <v>17139300</v>
      </c>
      <c r="G2971" s="5" t="n">
        <v>375.8</v>
      </c>
    </row>
    <row collapsed="false" customFormat="false" customHeight="false" hidden="false" ht="13.3" outlineLevel="0" r="2972">
      <c r="A2972" s="9" t="n">
        <v>40865</v>
      </c>
      <c r="B2972" s="5" t="n">
        <v>378.92</v>
      </c>
      <c r="C2972" s="5" t="n">
        <v>379.99</v>
      </c>
      <c r="D2972" s="5" t="n">
        <v>374.88</v>
      </c>
      <c r="E2972" s="5" t="n">
        <v>374.94</v>
      </c>
      <c r="F2972" s="5" t="n">
        <v>13283500</v>
      </c>
      <c r="G2972" s="5" t="n">
        <v>373.34</v>
      </c>
    </row>
    <row collapsed="false" customFormat="false" customHeight="false" hidden="false" ht="13.3" outlineLevel="0" r="2973">
      <c r="A2973" s="9" t="n">
        <v>40868</v>
      </c>
      <c r="B2973" s="5" t="n">
        <v>370.4</v>
      </c>
      <c r="C2973" s="5" t="n">
        <v>371.68</v>
      </c>
      <c r="D2973" s="5" t="n">
        <v>365.91</v>
      </c>
      <c r="E2973" s="5" t="n">
        <v>369.01</v>
      </c>
      <c r="F2973" s="5" t="n">
        <v>15999300</v>
      </c>
      <c r="G2973" s="5" t="n">
        <v>367.43</v>
      </c>
    </row>
    <row collapsed="false" customFormat="false" customHeight="false" hidden="false" ht="13.3" outlineLevel="0" r="2974">
      <c r="A2974" s="9" t="n">
        <v>40869</v>
      </c>
      <c r="B2974" s="5" t="n">
        <v>371.02</v>
      </c>
      <c r="C2974" s="5" t="n">
        <v>377.93</v>
      </c>
      <c r="D2974" s="5" t="n">
        <v>370.94</v>
      </c>
      <c r="E2974" s="5" t="n">
        <v>376.51</v>
      </c>
      <c r="F2974" s="5" t="n">
        <v>14607900</v>
      </c>
      <c r="G2974" s="5" t="n">
        <v>374.9</v>
      </c>
    </row>
    <row collapsed="false" customFormat="false" customHeight="false" hidden="false" ht="13.3" outlineLevel="0" r="2975">
      <c r="A2975" s="9" t="n">
        <v>40870</v>
      </c>
      <c r="B2975" s="5" t="n">
        <v>374.51</v>
      </c>
      <c r="C2975" s="5" t="n">
        <v>375.84</v>
      </c>
      <c r="D2975" s="5" t="n">
        <v>366.88</v>
      </c>
      <c r="E2975" s="5" t="n">
        <v>366.99</v>
      </c>
      <c r="F2975" s="5" t="n">
        <v>15295400</v>
      </c>
      <c r="G2975" s="5" t="n">
        <v>365.42</v>
      </c>
    </row>
    <row collapsed="false" customFormat="false" customHeight="false" hidden="false" ht="13.3" outlineLevel="0" r="2976">
      <c r="A2976" s="9" t="n">
        <v>40872</v>
      </c>
      <c r="B2976" s="5" t="n">
        <v>368.42</v>
      </c>
      <c r="C2976" s="5" t="n">
        <v>371.15</v>
      </c>
      <c r="D2976" s="5" t="n">
        <v>363.32</v>
      </c>
      <c r="E2976" s="5" t="n">
        <v>363.57</v>
      </c>
      <c r="F2976" s="5" t="n">
        <v>9098600</v>
      </c>
      <c r="G2976" s="5" t="n">
        <v>362.02</v>
      </c>
    </row>
    <row collapsed="false" customFormat="false" customHeight="false" hidden="false" ht="13.3" outlineLevel="0" r="2977">
      <c r="A2977" s="9" t="n">
        <v>40875</v>
      </c>
      <c r="B2977" s="5" t="n">
        <v>372.35</v>
      </c>
      <c r="C2977" s="5" t="n">
        <v>376.72</v>
      </c>
      <c r="D2977" s="5" t="n">
        <v>370.33</v>
      </c>
      <c r="E2977" s="5" t="n">
        <v>376.12</v>
      </c>
      <c r="F2977" s="5" t="n">
        <v>12371900</v>
      </c>
      <c r="G2977" s="5" t="n">
        <v>374.51</v>
      </c>
    </row>
    <row collapsed="false" customFormat="false" customHeight="false" hidden="false" ht="13.3" outlineLevel="0" r="2978">
      <c r="A2978" s="9" t="n">
        <v>40876</v>
      </c>
      <c r="B2978" s="5" t="n">
        <v>375.84</v>
      </c>
      <c r="C2978" s="5" t="n">
        <v>378.83</v>
      </c>
      <c r="D2978" s="5" t="n">
        <v>370.2</v>
      </c>
      <c r="E2978" s="5" t="n">
        <v>373.2</v>
      </c>
      <c r="F2978" s="5" t="n">
        <v>13423400</v>
      </c>
      <c r="G2978" s="5" t="n">
        <v>371.6</v>
      </c>
    </row>
    <row collapsed="false" customFormat="false" customHeight="false" hidden="false" ht="13.3" outlineLevel="0" r="2979">
      <c r="A2979" s="9" t="n">
        <v>40877</v>
      </c>
      <c r="B2979" s="5" t="n">
        <v>381.29</v>
      </c>
      <c r="C2979" s="5" t="n">
        <v>382.28</v>
      </c>
      <c r="D2979" s="5" t="n">
        <v>378.3</v>
      </c>
      <c r="E2979" s="5" t="n">
        <v>382.2</v>
      </c>
      <c r="F2979" s="5" t="n">
        <v>14497800</v>
      </c>
      <c r="G2979" s="5" t="n">
        <v>380.57</v>
      </c>
    </row>
    <row collapsed="false" customFormat="false" customHeight="false" hidden="false" ht="13.3" outlineLevel="0" r="2980">
      <c r="A2980" s="9" t="n">
        <v>40878</v>
      </c>
      <c r="B2980" s="5" t="n">
        <v>382.54</v>
      </c>
      <c r="C2980" s="5" t="n">
        <v>389</v>
      </c>
      <c r="D2980" s="5" t="n">
        <v>380.75</v>
      </c>
      <c r="E2980" s="5" t="n">
        <v>387.93</v>
      </c>
      <c r="F2980" s="5" t="n">
        <v>13827900</v>
      </c>
      <c r="G2980" s="5" t="n">
        <v>386.27</v>
      </c>
    </row>
    <row collapsed="false" customFormat="false" customHeight="false" hidden="false" ht="13.3" outlineLevel="0" r="2981">
      <c r="A2981" s="9" t="n">
        <v>40879</v>
      </c>
      <c r="B2981" s="5" t="n">
        <v>389.83</v>
      </c>
      <c r="C2981" s="5" t="n">
        <v>393.63</v>
      </c>
      <c r="D2981" s="5" t="n">
        <v>388.58</v>
      </c>
      <c r="E2981" s="5" t="n">
        <v>389.7</v>
      </c>
      <c r="F2981" s="5" t="n">
        <v>13537700</v>
      </c>
      <c r="G2981" s="5" t="n">
        <v>388.03</v>
      </c>
    </row>
    <row collapsed="false" customFormat="false" customHeight="false" hidden="false" ht="13.3" outlineLevel="0" r="2982">
      <c r="A2982" s="9" t="n">
        <v>40882</v>
      </c>
      <c r="B2982" s="5" t="n">
        <v>393.49</v>
      </c>
      <c r="C2982" s="5" t="n">
        <v>396.41</v>
      </c>
      <c r="D2982" s="5" t="n">
        <v>390.39</v>
      </c>
      <c r="E2982" s="5" t="n">
        <v>393.01</v>
      </c>
      <c r="F2982" s="5" t="n">
        <v>12757500</v>
      </c>
      <c r="G2982" s="5" t="n">
        <v>391.33</v>
      </c>
    </row>
    <row collapsed="false" customFormat="false" customHeight="false" hidden="false" ht="13.3" outlineLevel="0" r="2983">
      <c r="A2983" s="9" t="n">
        <v>40883</v>
      </c>
      <c r="B2983" s="5" t="n">
        <v>392.51</v>
      </c>
      <c r="C2983" s="5" t="n">
        <v>394.63</v>
      </c>
      <c r="D2983" s="5" t="n">
        <v>389.38</v>
      </c>
      <c r="E2983" s="5" t="n">
        <v>390.95</v>
      </c>
      <c r="F2983" s="5" t="n">
        <v>10128500</v>
      </c>
      <c r="G2983" s="5" t="n">
        <v>389.28</v>
      </c>
    </row>
    <row collapsed="false" customFormat="false" customHeight="false" hidden="false" ht="13.3" outlineLevel="0" r="2984">
      <c r="A2984" s="9" t="n">
        <v>40884</v>
      </c>
      <c r="B2984" s="5" t="n">
        <v>389.93</v>
      </c>
      <c r="C2984" s="5" t="n">
        <v>390.94</v>
      </c>
      <c r="D2984" s="5" t="n">
        <v>386.76</v>
      </c>
      <c r="E2984" s="5" t="n">
        <v>389.09</v>
      </c>
      <c r="F2984" s="5" t="n">
        <v>10883800</v>
      </c>
      <c r="G2984" s="5" t="n">
        <v>387.43</v>
      </c>
    </row>
    <row collapsed="false" customFormat="false" customHeight="false" hidden="false" ht="13.3" outlineLevel="0" r="2985">
      <c r="A2985" s="9" t="n">
        <v>40885</v>
      </c>
      <c r="B2985" s="5" t="n">
        <v>391.45</v>
      </c>
      <c r="C2985" s="5" t="n">
        <v>395.5</v>
      </c>
      <c r="D2985" s="5" t="n">
        <v>390.23</v>
      </c>
      <c r="E2985" s="5" t="n">
        <v>390.66</v>
      </c>
      <c r="F2985" s="5" t="n">
        <v>13441300</v>
      </c>
      <c r="G2985" s="5" t="n">
        <v>388.99</v>
      </c>
    </row>
    <row collapsed="false" customFormat="false" customHeight="false" hidden="false" ht="13.3" outlineLevel="0" r="2986">
      <c r="A2986" s="9" t="n">
        <v>40886</v>
      </c>
      <c r="B2986" s="5" t="n">
        <v>392.85</v>
      </c>
      <c r="C2986" s="5" t="n">
        <v>394.04</v>
      </c>
      <c r="D2986" s="5" t="n">
        <v>391.03</v>
      </c>
      <c r="E2986" s="5" t="n">
        <v>393.62</v>
      </c>
      <c r="F2986" s="5" t="n">
        <v>10606900</v>
      </c>
      <c r="G2986" s="5" t="n">
        <v>391.94</v>
      </c>
    </row>
    <row collapsed="false" customFormat="false" customHeight="false" hidden="false" ht="13.3" outlineLevel="0" r="2987">
      <c r="A2987" s="9" t="n">
        <v>40889</v>
      </c>
      <c r="B2987" s="5" t="n">
        <v>391.68</v>
      </c>
      <c r="C2987" s="5" t="n">
        <v>393.9</v>
      </c>
      <c r="D2987" s="5" t="n">
        <v>389.45</v>
      </c>
      <c r="E2987" s="5" t="n">
        <v>391.84</v>
      </c>
      <c r="F2987" s="5" t="n">
        <v>10752400</v>
      </c>
      <c r="G2987" s="5" t="n">
        <v>390.16</v>
      </c>
    </row>
    <row collapsed="false" customFormat="false" customHeight="false" hidden="false" ht="13.3" outlineLevel="0" r="2988">
      <c r="A2988" s="9" t="n">
        <v>40890</v>
      </c>
      <c r="B2988" s="5" t="n">
        <v>393</v>
      </c>
      <c r="C2988" s="5" t="n">
        <v>395.4</v>
      </c>
      <c r="D2988" s="5" t="n">
        <v>387.1</v>
      </c>
      <c r="E2988" s="5" t="n">
        <v>388.81</v>
      </c>
      <c r="F2988" s="5" t="n">
        <v>12104600</v>
      </c>
      <c r="G2988" s="5" t="n">
        <v>387.15</v>
      </c>
    </row>
    <row collapsed="false" customFormat="false" customHeight="false" hidden="false" ht="13.3" outlineLevel="0" r="2989">
      <c r="A2989" s="9" t="n">
        <v>40891</v>
      </c>
      <c r="B2989" s="5" t="n">
        <v>386.7</v>
      </c>
      <c r="C2989" s="5" t="n">
        <v>387.38</v>
      </c>
      <c r="D2989" s="5" t="n">
        <v>377.68</v>
      </c>
      <c r="E2989" s="5" t="n">
        <v>380.19</v>
      </c>
      <c r="F2989" s="5" t="n">
        <v>14531700</v>
      </c>
      <c r="G2989" s="5" t="n">
        <v>378.56</v>
      </c>
    </row>
    <row collapsed="false" customFormat="false" customHeight="false" hidden="false" ht="13.3" outlineLevel="0" r="2990">
      <c r="A2990" s="9" t="n">
        <v>40892</v>
      </c>
      <c r="B2990" s="5" t="n">
        <v>383.33</v>
      </c>
      <c r="C2990" s="5" t="n">
        <v>383.74</v>
      </c>
      <c r="D2990" s="5" t="n">
        <v>378.31</v>
      </c>
      <c r="E2990" s="5" t="n">
        <v>378.94</v>
      </c>
      <c r="F2990" s="5" t="n">
        <v>9150000</v>
      </c>
      <c r="G2990" s="5" t="n">
        <v>377.32</v>
      </c>
    </row>
    <row collapsed="false" customFormat="false" customHeight="false" hidden="false" ht="13.3" outlineLevel="0" r="2991">
      <c r="A2991" s="9" t="n">
        <v>40893</v>
      </c>
      <c r="B2991" s="5" t="n">
        <v>380.36</v>
      </c>
      <c r="C2991" s="5" t="n">
        <v>384.15</v>
      </c>
      <c r="D2991" s="5" t="n">
        <v>379.57</v>
      </c>
      <c r="E2991" s="5" t="n">
        <v>381.02</v>
      </c>
      <c r="F2991" s="5" t="n">
        <v>15052800</v>
      </c>
      <c r="G2991" s="5" t="n">
        <v>379.39</v>
      </c>
    </row>
    <row collapsed="false" customFormat="false" customHeight="false" hidden="false" ht="13.3" outlineLevel="0" r="2992">
      <c r="A2992" s="9" t="n">
        <v>40896</v>
      </c>
      <c r="B2992" s="5" t="n">
        <v>382.47</v>
      </c>
      <c r="C2992" s="5" t="n">
        <v>384.85</v>
      </c>
      <c r="D2992" s="5" t="n">
        <v>380.48</v>
      </c>
      <c r="E2992" s="5" t="n">
        <v>382.21</v>
      </c>
      <c r="F2992" s="5" t="n">
        <v>8411800</v>
      </c>
      <c r="G2992" s="5" t="n">
        <v>380.58</v>
      </c>
    </row>
    <row collapsed="false" customFormat="false" customHeight="false" hidden="false" ht="13.3" outlineLevel="0" r="2993">
      <c r="A2993" s="9" t="n">
        <v>40897</v>
      </c>
      <c r="B2993" s="5" t="n">
        <v>387.76</v>
      </c>
      <c r="C2993" s="5" t="n">
        <v>396.1</v>
      </c>
      <c r="D2993" s="5" t="n">
        <v>387.26</v>
      </c>
      <c r="E2993" s="5" t="n">
        <v>395.95</v>
      </c>
      <c r="F2993" s="5" t="n">
        <v>12043400</v>
      </c>
      <c r="G2993" s="5" t="n">
        <v>394.26</v>
      </c>
    </row>
    <row collapsed="false" customFormat="false" customHeight="false" hidden="false" ht="13.3" outlineLevel="0" r="2994">
      <c r="A2994" s="9" t="n">
        <v>40898</v>
      </c>
      <c r="B2994" s="5" t="n">
        <v>396.69</v>
      </c>
      <c r="C2994" s="5" t="n">
        <v>397.3</v>
      </c>
      <c r="D2994" s="5" t="n">
        <v>392.01</v>
      </c>
      <c r="E2994" s="5" t="n">
        <v>396.45</v>
      </c>
      <c r="F2994" s="5" t="n">
        <v>9391000</v>
      </c>
      <c r="G2994" s="5" t="n">
        <v>394.76</v>
      </c>
    </row>
    <row collapsed="false" customFormat="false" customHeight="false" hidden="false" ht="13.3" outlineLevel="0" r="2995">
      <c r="A2995" s="9" t="n">
        <v>40899</v>
      </c>
      <c r="B2995" s="5" t="n">
        <v>397</v>
      </c>
      <c r="C2995" s="5" t="n">
        <v>399.13</v>
      </c>
      <c r="D2995" s="5" t="n">
        <v>396.1</v>
      </c>
      <c r="E2995" s="5" t="n">
        <v>398.55</v>
      </c>
      <c r="F2995" s="5" t="n">
        <v>7227100</v>
      </c>
      <c r="G2995" s="5" t="n">
        <v>396.85</v>
      </c>
    </row>
    <row collapsed="false" customFormat="false" customHeight="false" hidden="false" ht="13.3" outlineLevel="0" r="2996">
      <c r="A2996" s="9" t="n">
        <v>40900</v>
      </c>
      <c r="B2996" s="5" t="n">
        <v>399.69</v>
      </c>
      <c r="C2996" s="5" t="n">
        <v>403.59</v>
      </c>
      <c r="D2996" s="5" t="n">
        <v>399.49</v>
      </c>
      <c r="E2996" s="5" t="n">
        <v>403.33</v>
      </c>
      <c r="F2996" s="5" t="n">
        <v>9621400</v>
      </c>
      <c r="G2996" s="5" t="n">
        <v>401.61</v>
      </c>
    </row>
    <row collapsed="false" customFormat="false" customHeight="false" hidden="false" ht="13.3" outlineLevel="0" r="2997">
      <c r="A2997" s="9" t="n">
        <v>40904</v>
      </c>
      <c r="B2997" s="5" t="n">
        <v>403.1</v>
      </c>
      <c r="C2997" s="5" t="n">
        <v>409.09</v>
      </c>
      <c r="D2997" s="5" t="n">
        <v>403.02</v>
      </c>
      <c r="E2997" s="5" t="n">
        <v>406.53</v>
      </c>
      <c r="F2997" s="5" t="n">
        <v>9467000</v>
      </c>
      <c r="G2997" s="5" t="n">
        <v>404.79</v>
      </c>
    </row>
    <row collapsed="false" customFormat="false" customHeight="false" hidden="false" ht="13.3" outlineLevel="0" r="2998">
      <c r="A2998" s="9" t="n">
        <v>40905</v>
      </c>
      <c r="B2998" s="5" t="n">
        <v>406.89</v>
      </c>
      <c r="C2998" s="5" t="n">
        <v>408.25</v>
      </c>
      <c r="D2998" s="5" t="n">
        <v>401.34</v>
      </c>
      <c r="E2998" s="5" t="n">
        <v>402.64</v>
      </c>
      <c r="F2998" s="5" t="n">
        <v>8166500</v>
      </c>
      <c r="G2998" s="5" t="n">
        <v>400.92</v>
      </c>
    </row>
    <row collapsed="false" customFormat="false" customHeight="false" hidden="false" ht="13.3" outlineLevel="0" r="2999">
      <c r="A2999" s="9" t="n">
        <v>40906</v>
      </c>
      <c r="B2999" s="5" t="n">
        <v>403.4</v>
      </c>
      <c r="C2999" s="5" t="n">
        <v>405.65</v>
      </c>
      <c r="D2999" s="5" t="n">
        <v>400.51</v>
      </c>
      <c r="E2999" s="5" t="n">
        <v>405.12</v>
      </c>
      <c r="F2999" s="5" t="n">
        <v>7713500</v>
      </c>
      <c r="G2999" s="5" t="n">
        <v>403.39</v>
      </c>
    </row>
    <row collapsed="false" customFormat="false" customHeight="false" hidden="false" ht="13.3" outlineLevel="0" r="3000">
      <c r="A3000" s="9" t="n">
        <v>40907</v>
      </c>
      <c r="B3000" s="5" t="n">
        <v>403.51</v>
      </c>
      <c r="C3000" s="5" t="n">
        <v>406.28</v>
      </c>
      <c r="D3000" s="5" t="n">
        <v>403.49</v>
      </c>
      <c r="E3000" s="5" t="n">
        <v>405</v>
      </c>
      <c r="F3000" s="5" t="n">
        <v>6416500</v>
      </c>
      <c r="G3000" s="5" t="n">
        <v>403.27</v>
      </c>
    </row>
    <row collapsed="false" customFormat="false" customHeight="false" hidden="false" ht="13.3" outlineLevel="0" r="3001">
      <c r="A3001" s="9" t="n">
        <v>40911</v>
      </c>
      <c r="B3001" s="5" t="n">
        <v>409.4</v>
      </c>
      <c r="C3001" s="5" t="n">
        <v>412.5</v>
      </c>
      <c r="D3001" s="5" t="n">
        <v>409</v>
      </c>
      <c r="E3001" s="5" t="n">
        <v>411.23</v>
      </c>
      <c r="F3001" s="5" t="n">
        <v>10793600</v>
      </c>
      <c r="G3001" s="5" t="n">
        <v>409.47</v>
      </c>
    </row>
    <row collapsed="false" customFormat="false" customHeight="false" hidden="false" ht="13.3" outlineLevel="0" r="3002">
      <c r="A3002" s="9" t="n">
        <v>40912</v>
      </c>
      <c r="B3002" s="5" t="n">
        <v>410</v>
      </c>
      <c r="C3002" s="5" t="n">
        <v>414.68</v>
      </c>
      <c r="D3002" s="5" t="n">
        <v>409.28</v>
      </c>
      <c r="E3002" s="5" t="n">
        <v>413.44</v>
      </c>
      <c r="F3002" s="5" t="n">
        <v>9286500</v>
      </c>
      <c r="G3002" s="5" t="n">
        <v>411.67</v>
      </c>
    </row>
    <row collapsed="false" customFormat="false" customHeight="false" hidden="false" ht="13.3" outlineLevel="0" r="3003">
      <c r="A3003" s="9" t="n">
        <v>40913</v>
      </c>
      <c r="B3003" s="5" t="n">
        <v>414.95</v>
      </c>
      <c r="C3003" s="5" t="n">
        <v>418.55</v>
      </c>
      <c r="D3003" s="5" t="n">
        <v>412.67</v>
      </c>
      <c r="E3003" s="5" t="n">
        <v>418.03</v>
      </c>
      <c r="F3003" s="5" t="n">
        <v>9688200</v>
      </c>
      <c r="G3003" s="5" t="n">
        <v>416.24</v>
      </c>
    </row>
    <row collapsed="false" customFormat="false" customHeight="false" hidden="false" ht="13.3" outlineLevel="0" r="3004">
      <c r="A3004" s="9" t="n">
        <v>40914</v>
      </c>
      <c r="B3004" s="5" t="n">
        <v>419.77</v>
      </c>
      <c r="C3004" s="5" t="n">
        <v>422.75</v>
      </c>
      <c r="D3004" s="5" t="n">
        <v>419.22</v>
      </c>
      <c r="E3004" s="5" t="n">
        <v>422.4</v>
      </c>
      <c r="F3004" s="5" t="n">
        <v>11367600</v>
      </c>
      <c r="G3004" s="5" t="n">
        <v>420.59</v>
      </c>
    </row>
    <row collapsed="false" customFormat="false" customHeight="false" hidden="false" ht="13.3" outlineLevel="0" r="3005">
      <c r="A3005" s="9" t="n">
        <v>40917</v>
      </c>
      <c r="B3005" s="5" t="n">
        <v>425.5</v>
      </c>
      <c r="C3005" s="5" t="n">
        <v>427.75</v>
      </c>
      <c r="D3005" s="5" t="n">
        <v>421.35</v>
      </c>
      <c r="E3005" s="5" t="n">
        <v>421.73</v>
      </c>
      <c r="F3005" s="5" t="n">
        <v>14072300</v>
      </c>
      <c r="G3005" s="5" t="n">
        <v>419.93</v>
      </c>
    </row>
    <row collapsed="false" customFormat="false" customHeight="false" hidden="false" ht="13.3" outlineLevel="0" r="3006">
      <c r="A3006" s="9" t="n">
        <v>40918</v>
      </c>
      <c r="B3006" s="5" t="n">
        <v>425.91</v>
      </c>
      <c r="C3006" s="5" t="n">
        <v>426</v>
      </c>
      <c r="D3006" s="5" t="n">
        <v>421.5</v>
      </c>
      <c r="E3006" s="5" t="n">
        <v>423.24</v>
      </c>
      <c r="F3006" s="5" t="n">
        <v>9221300</v>
      </c>
      <c r="G3006" s="5" t="n">
        <v>421.43</v>
      </c>
    </row>
    <row collapsed="false" customFormat="false" customHeight="false" hidden="false" ht="13.3" outlineLevel="0" r="3007">
      <c r="A3007" s="9" t="n">
        <v>40919</v>
      </c>
      <c r="B3007" s="5" t="n">
        <v>422.68</v>
      </c>
      <c r="C3007" s="5" t="n">
        <v>422.85</v>
      </c>
      <c r="D3007" s="5" t="n">
        <v>419.31</v>
      </c>
      <c r="E3007" s="5" t="n">
        <v>422.55</v>
      </c>
      <c r="F3007" s="5" t="n">
        <v>7681600</v>
      </c>
      <c r="G3007" s="5" t="n">
        <v>420.74</v>
      </c>
    </row>
    <row collapsed="false" customFormat="false" customHeight="false" hidden="false" ht="13.3" outlineLevel="0" r="3008">
      <c r="A3008" s="9" t="n">
        <v>40920</v>
      </c>
      <c r="B3008" s="5" t="n">
        <v>422.28</v>
      </c>
      <c r="C3008" s="5" t="n">
        <v>422.9</v>
      </c>
      <c r="D3008" s="5" t="n">
        <v>418.75</v>
      </c>
      <c r="E3008" s="5" t="n">
        <v>421.39</v>
      </c>
      <c r="F3008" s="5" t="n">
        <v>7592400</v>
      </c>
      <c r="G3008" s="5" t="n">
        <v>419.59</v>
      </c>
    </row>
    <row collapsed="false" customFormat="false" customHeight="false" hidden="false" ht="13.3" outlineLevel="0" r="3009">
      <c r="A3009" s="9" t="n">
        <v>40921</v>
      </c>
      <c r="B3009" s="5" t="n">
        <v>419.7</v>
      </c>
      <c r="C3009" s="5" t="n">
        <v>420.45</v>
      </c>
      <c r="D3009" s="5" t="n">
        <v>418.66</v>
      </c>
      <c r="E3009" s="5" t="n">
        <v>419.81</v>
      </c>
      <c r="F3009" s="5" t="n">
        <v>8072200</v>
      </c>
      <c r="G3009" s="5" t="n">
        <v>418.02</v>
      </c>
    </row>
    <row collapsed="false" customFormat="false" customHeight="false" hidden="false" ht="13.3" outlineLevel="0" r="3010">
      <c r="A3010" s="9" t="n">
        <v>40925</v>
      </c>
      <c r="B3010" s="5" t="n">
        <v>424.2</v>
      </c>
      <c r="C3010" s="5" t="n">
        <v>425.99</v>
      </c>
      <c r="D3010" s="5" t="n">
        <v>422.96</v>
      </c>
      <c r="E3010" s="5" t="n">
        <v>424.7</v>
      </c>
      <c r="F3010" s="5" t="n">
        <v>8674900</v>
      </c>
      <c r="G3010" s="5" t="n">
        <v>422.88</v>
      </c>
    </row>
    <row collapsed="false" customFormat="false" customHeight="false" hidden="false" ht="13.3" outlineLevel="0" r="3011">
      <c r="A3011" s="9" t="n">
        <v>40926</v>
      </c>
      <c r="B3011" s="5" t="n">
        <v>426.96</v>
      </c>
      <c r="C3011" s="5" t="n">
        <v>429.47</v>
      </c>
      <c r="D3011" s="5" t="n">
        <v>426.3</v>
      </c>
      <c r="E3011" s="5" t="n">
        <v>429.11</v>
      </c>
      <c r="F3011" s="5" t="n">
        <v>9885400</v>
      </c>
      <c r="G3011" s="5" t="n">
        <v>427.28</v>
      </c>
    </row>
    <row collapsed="false" customFormat="false" customHeight="false" hidden="false" ht="13.3" outlineLevel="0" r="3012">
      <c r="A3012" s="9" t="n">
        <v>40927</v>
      </c>
      <c r="B3012" s="5" t="n">
        <v>430.15</v>
      </c>
      <c r="C3012" s="5" t="n">
        <v>431.37</v>
      </c>
      <c r="D3012" s="5" t="n">
        <v>426.51</v>
      </c>
      <c r="E3012" s="5" t="n">
        <v>427.75</v>
      </c>
      <c r="F3012" s="5" t="n">
        <v>9347800</v>
      </c>
      <c r="G3012" s="5" t="n">
        <v>425.92</v>
      </c>
    </row>
    <row collapsed="false" customFormat="false" customHeight="false" hidden="false" ht="13.3" outlineLevel="0" r="3013">
      <c r="A3013" s="9" t="n">
        <v>40928</v>
      </c>
      <c r="B3013" s="5" t="n">
        <v>427.49</v>
      </c>
      <c r="C3013" s="5" t="n">
        <v>427.5</v>
      </c>
      <c r="D3013" s="5" t="n">
        <v>419.75</v>
      </c>
      <c r="E3013" s="5" t="n">
        <v>420.3</v>
      </c>
      <c r="F3013" s="5" t="n">
        <v>14784800</v>
      </c>
      <c r="G3013" s="5" t="n">
        <v>418.5</v>
      </c>
    </row>
    <row collapsed="false" customFormat="false" customHeight="false" hidden="false" ht="13.3" outlineLevel="0" r="3014">
      <c r="A3014" s="9" t="n">
        <v>40931</v>
      </c>
      <c r="B3014" s="5" t="n">
        <v>422.67</v>
      </c>
      <c r="C3014" s="5" t="n">
        <v>428.45</v>
      </c>
      <c r="D3014" s="5" t="n">
        <v>422.3</v>
      </c>
      <c r="E3014" s="5" t="n">
        <v>427.41</v>
      </c>
      <c r="F3014" s="5" t="n">
        <v>10930800</v>
      </c>
      <c r="G3014" s="5" t="n">
        <v>425.58</v>
      </c>
    </row>
    <row collapsed="false" customFormat="false" customHeight="false" hidden="false" ht="13.3" outlineLevel="0" r="3015">
      <c r="A3015" s="9" t="n">
        <v>40932</v>
      </c>
      <c r="B3015" s="5" t="n">
        <v>425.1</v>
      </c>
      <c r="C3015" s="5" t="n">
        <v>425.1</v>
      </c>
      <c r="D3015" s="5" t="n">
        <v>419.55</v>
      </c>
      <c r="E3015" s="5" t="n">
        <v>420.41</v>
      </c>
      <c r="F3015" s="5" t="n">
        <v>19558500</v>
      </c>
      <c r="G3015" s="5" t="n">
        <v>418.61</v>
      </c>
    </row>
    <row collapsed="false" customFormat="false" customHeight="false" hidden="false" ht="13.3" outlineLevel="0" r="3016">
      <c r="A3016" s="9" t="n">
        <v>40933</v>
      </c>
      <c r="B3016" s="5" t="n">
        <v>454.44</v>
      </c>
      <c r="C3016" s="5" t="n">
        <v>454.45</v>
      </c>
      <c r="D3016" s="5" t="n">
        <v>443.73</v>
      </c>
      <c r="E3016" s="5" t="n">
        <v>446.66</v>
      </c>
      <c r="F3016" s="5" t="n">
        <v>34225500</v>
      </c>
      <c r="G3016" s="5" t="n">
        <v>444.75</v>
      </c>
    </row>
    <row collapsed="false" customFormat="false" customHeight="false" hidden="false" ht="13.3" outlineLevel="0" r="3017">
      <c r="A3017" s="9" t="n">
        <v>40934</v>
      </c>
      <c r="B3017" s="5" t="n">
        <v>448.36</v>
      </c>
      <c r="C3017" s="5" t="n">
        <v>448.79</v>
      </c>
      <c r="D3017" s="5" t="n">
        <v>443.14</v>
      </c>
      <c r="E3017" s="5" t="n">
        <v>444.63</v>
      </c>
      <c r="F3017" s="5" t="n">
        <v>11570900</v>
      </c>
      <c r="G3017" s="5" t="n">
        <v>442.73</v>
      </c>
    </row>
    <row collapsed="false" customFormat="false" customHeight="false" hidden="false" ht="13.3" outlineLevel="0" r="3018">
      <c r="A3018" s="9" t="n">
        <v>40935</v>
      </c>
      <c r="B3018" s="5" t="n">
        <v>444.34</v>
      </c>
      <c r="C3018" s="5" t="n">
        <v>448.48</v>
      </c>
      <c r="D3018" s="5" t="n">
        <v>443.77</v>
      </c>
      <c r="E3018" s="5" t="n">
        <v>447.28</v>
      </c>
      <c r="F3018" s="5" t="n">
        <v>10703900</v>
      </c>
      <c r="G3018" s="5" t="n">
        <v>445.37</v>
      </c>
    </row>
    <row collapsed="false" customFormat="false" customHeight="false" hidden="false" ht="13.3" outlineLevel="0" r="3019">
      <c r="A3019" s="9" t="n">
        <v>40938</v>
      </c>
      <c r="B3019" s="5" t="n">
        <v>445.71</v>
      </c>
      <c r="C3019" s="5" t="n">
        <v>453.9</v>
      </c>
      <c r="D3019" s="5" t="n">
        <v>445.39</v>
      </c>
      <c r="E3019" s="5" t="n">
        <v>453.01</v>
      </c>
      <c r="F3019" s="5" t="n">
        <v>13547900</v>
      </c>
      <c r="G3019" s="5" t="n">
        <v>451.07</v>
      </c>
    </row>
    <row collapsed="false" customFormat="false" customHeight="false" hidden="false" ht="13.3" outlineLevel="0" r="3020">
      <c r="A3020" s="9" t="n">
        <v>40939</v>
      </c>
      <c r="B3020" s="5" t="n">
        <v>455.59</v>
      </c>
      <c r="C3020" s="5" t="n">
        <v>458.24</v>
      </c>
      <c r="D3020" s="5" t="n">
        <v>453.07</v>
      </c>
      <c r="E3020" s="5" t="n">
        <v>456.48</v>
      </c>
      <c r="F3020" s="5" t="n">
        <v>13988700</v>
      </c>
      <c r="G3020" s="5" t="n">
        <v>454.53</v>
      </c>
    </row>
    <row collapsed="false" customFormat="false" customHeight="false" hidden="false" ht="13.3" outlineLevel="0" r="3021">
      <c r="A3021" s="9" t="n">
        <v>40940</v>
      </c>
      <c r="B3021" s="5" t="n">
        <v>458.41</v>
      </c>
      <c r="C3021" s="5" t="n">
        <v>458.99</v>
      </c>
      <c r="D3021" s="5" t="n">
        <v>455.55</v>
      </c>
      <c r="E3021" s="5" t="n">
        <v>456.19</v>
      </c>
      <c r="F3021" s="5" t="n">
        <v>9644500</v>
      </c>
      <c r="G3021" s="5" t="n">
        <v>454.24</v>
      </c>
    </row>
    <row collapsed="false" customFormat="false" customHeight="false" hidden="false" ht="13.3" outlineLevel="0" r="3022">
      <c r="A3022" s="9" t="n">
        <v>40941</v>
      </c>
      <c r="B3022" s="5" t="n">
        <v>455.9</v>
      </c>
      <c r="C3022" s="5" t="n">
        <v>457.17</v>
      </c>
      <c r="D3022" s="5" t="n">
        <v>453.98</v>
      </c>
      <c r="E3022" s="5" t="n">
        <v>455.12</v>
      </c>
      <c r="F3022" s="5" t="n">
        <v>6671300</v>
      </c>
      <c r="G3022" s="5" t="n">
        <v>453.17</v>
      </c>
    </row>
    <row collapsed="false" customFormat="false" customHeight="false" hidden="false" ht="13.3" outlineLevel="0" r="3023">
      <c r="A3023" s="9" t="n">
        <v>40942</v>
      </c>
      <c r="B3023" s="5" t="n">
        <v>457.3</v>
      </c>
      <c r="C3023" s="5" t="n">
        <v>460</v>
      </c>
      <c r="D3023" s="5" t="n">
        <v>455.56</v>
      </c>
      <c r="E3023" s="5" t="n">
        <v>459.68</v>
      </c>
      <c r="F3023" s="5" t="n">
        <v>10235700</v>
      </c>
      <c r="G3023" s="5" t="n">
        <v>457.71</v>
      </c>
    </row>
    <row collapsed="false" customFormat="false" customHeight="false" hidden="false" ht="13.3" outlineLevel="0" r="3024">
      <c r="A3024" s="9" t="n">
        <v>40945</v>
      </c>
      <c r="B3024" s="5" t="n">
        <v>458.38</v>
      </c>
      <c r="C3024" s="5" t="n">
        <v>464.98</v>
      </c>
      <c r="D3024" s="5" t="n">
        <v>458.2</v>
      </c>
      <c r="E3024" s="5" t="n">
        <v>463.97</v>
      </c>
      <c r="F3024" s="5" t="n">
        <v>8907600</v>
      </c>
      <c r="G3024" s="5" t="n">
        <v>461.99</v>
      </c>
    </row>
    <row collapsed="false" customFormat="false" customHeight="false" hidden="false" ht="13.3" outlineLevel="0" r="3025">
      <c r="A3025" s="9" t="n">
        <v>40946</v>
      </c>
      <c r="B3025" s="5" t="n">
        <v>465.25</v>
      </c>
      <c r="C3025" s="5" t="n">
        <v>469.75</v>
      </c>
      <c r="D3025" s="5" t="n">
        <v>464.58</v>
      </c>
      <c r="E3025" s="5" t="n">
        <v>468.83</v>
      </c>
      <c r="F3025" s="5" t="n">
        <v>11293700</v>
      </c>
      <c r="G3025" s="5" t="n">
        <v>466.83</v>
      </c>
    </row>
    <row collapsed="false" customFormat="false" customHeight="false" hidden="false" ht="13.3" outlineLevel="0" r="3026">
      <c r="A3026" s="9" t="n">
        <v>40947</v>
      </c>
      <c r="B3026" s="5" t="n">
        <v>470.5</v>
      </c>
      <c r="C3026" s="5" t="n">
        <v>476.79</v>
      </c>
      <c r="D3026" s="5" t="n">
        <v>469.7</v>
      </c>
      <c r="E3026" s="5" t="n">
        <v>476.68</v>
      </c>
      <c r="F3026" s="5" t="n">
        <v>14567500</v>
      </c>
      <c r="G3026" s="5" t="n">
        <v>474.64</v>
      </c>
    </row>
    <row collapsed="false" customFormat="false" customHeight="false" hidden="false" ht="13.3" outlineLevel="0" r="3027">
      <c r="A3027" s="9" t="n">
        <v>40948</v>
      </c>
      <c r="B3027" s="5" t="n">
        <v>480.76</v>
      </c>
      <c r="C3027" s="5" t="n">
        <v>496.75</v>
      </c>
      <c r="D3027" s="5" t="n">
        <v>480.56</v>
      </c>
      <c r="E3027" s="5" t="n">
        <v>493.17</v>
      </c>
      <c r="F3027" s="5" t="n">
        <v>31579100</v>
      </c>
      <c r="G3027" s="5" t="n">
        <v>491.06</v>
      </c>
    </row>
    <row collapsed="false" customFormat="false" customHeight="false" hidden="false" ht="13.3" outlineLevel="0" r="3028">
      <c r="A3028" s="9" t="n">
        <v>40949</v>
      </c>
      <c r="B3028" s="5" t="n">
        <v>490.96</v>
      </c>
      <c r="C3028" s="5" t="n">
        <v>497.62</v>
      </c>
      <c r="D3028" s="5" t="n">
        <v>488.55</v>
      </c>
      <c r="E3028" s="5" t="n">
        <v>493.42</v>
      </c>
      <c r="F3028" s="5" t="n">
        <v>22546500</v>
      </c>
      <c r="G3028" s="5" t="n">
        <v>491.31</v>
      </c>
    </row>
    <row collapsed="false" customFormat="false" customHeight="false" hidden="false" ht="13.3" outlineLevel="0" r="3029">
      <c r="A3029" s="9" t="n">
        <v>40952</v>
      </c>
      <c r="B3029" s="5" t="n">
        <v>499.53</v>
      </c>
      <c r="C3029" s="5" t="n">
        <v>503.83</v>
      </c>
      <c r="D3029" s="5" t="n">
        <v>497.09</v>
      </c>
      <c r="E3029" s="5" t="n">
        <v>502.6</v>
      </c>
      <c r="F3029" s="5" t="n">
        <v>18472000</v>
      </c>
      <c r="G3029" s="5" t="n">
        <v>500.45</v>
      </c>
    </row>
    <row collapsed="false" customFormat="false" customHeight="false" hidden="false" ht="13.3" outlineLevel="0" r="3030">
      <c r="A3030" s="9" t="n">
        <v>40953</v>
      </c>
      <c r="B3030" s="5" t="n">
        <v>504.66</v>
      </c>
      <c r="C3030" s="5" t="n">
        <v>509.56</v>
      </c>
      <c r="D3030" s="5" t="n">
        <v>502</v>
      </c>
      <c r="E3030" s="5" t="n">
        <v>509.46</v>
      </c>
      <c r="F3030" s="5" t="n">
        <v>16442800</v>
      </c>
      <c r="G3030" s="5" t="n">
        <v>507.28</v>
      </c>
    </row>
    <row collapsed="false" customFormat="false" customHeight="false" hidden="false" ht="13.3" outlineLevel="0" r="3031">
      <c r="A3031" s="9" t="n">
        <v>40954</v>
      </c>
      <c r="B3031" s="5" t="n">
        <v>514.26</v>
      </c>
      <c r="C3031" s="5" t="n">
        <v>526.29</v>
      </c>
      <c r="D3031" s="5" t="n">
        <v>496.89</v>
      </c>
      <c r="E3031" s="5" t="n">
        <v>497.67</v>
      </c>
      <c r="F3031" s="5" t="n">
        <v>53790000</v>
      </c>
      <c r="G3031" s="5" t="n">
        <v>495.54</v>
      </c>
    </row>
    <row collapsed="false" customFormat="false" customHeight="false" hidden="false" ht="13.3" outlineLevel="0" r="3032">
      <c r="A3032" s="9" t="n">
        <v>40955</v>
      </c>
      <c r="B3032" s="5" t="n">
        <v>491.5</v>
      </c>
      <c r="C3032" s="5" t="n">
        <v>504.89</v>
      </c>
      <c r="D3032" s="5" t="n">
        <v>486.63</v>
      </c>
      <c r="E3032" s="5" t="n">
        <v>502.21</v>
      </c>
      <c r="F3032" s="5" t="n">
        <v>33734000</v>
      </c>
      <c r="G3032" s="5" t="n">
        <v>500.06</v>
      </c>
    </row>
    <row collapsed="false" customFormat="false" customHeight="false" hidden="false" ht="13.3" outlineLevel="0" r="3033">
      <c r="A3033" s="9" t="n">
        <v>40956</v>
      </c>
      <c r="B3033" s="5" t="n">
        <v>503.11</v>
      </c>
      <c r="C3033" s="5" t="n">
        <v>507.77</v>
      </c>
      <c r="D3033" s="5" t="n">
        <v>500.3</v>
      </c>
      <c r="E3033" s="5" t="n">
        <v>502.12</v>
      </c>
      <c r="F3033" s="5" t="n">
        <v>19135900</v>
      </c>
      <c r="G3033" s="5" t="n">
        <v>499.97</v>
      </c>
    </row>
    <row collapsed="false" customFormat="false" customHeight="false" hidden="false" ht="13.3" outlineLevel="0" r="3034">
      <c r="A3034" s="9" t="n">
        <v>40960</v>
      </c>
      <c r="B3034" s="5" t="n">
        <v>506.88</v>
      </c>
      <c r="C3034" s="5" t="n">
        <v>514.85</v>
      </c>
      <c r="D3034" s="5" t="n">
        <v>504.12</v>
      </c>
      <c r="E3034" s="5" t="n">
        <v>514.85</v>
      </c>
      <c r="F3034" s="5" t="n">
        <v>21628400</v>
      </c>
      <c r="G3034" s="5" t="n">
        <v>512.65</v>
      </c>
    </row>
    <row collapsed="false" customFormat="false" customHeight="false" hidden="false" ht="13.3" outlineLevel="0" r="3035">
      <c r="A3035" s="9" t="n">
        <v>40961</v>
      </c>
      <c r="B3035" s="5" t="n">
        <v>513.08</v>
      </c>
      <c r="C3035" s="5" t="n">
        <v>515.49</v>
      </c>
      <c r="D3035" s="5" t="n">
        <v>509.07</v>
      </c>
      <c r="E3035" s="5" t="n">
        <v>513.04</v>
      </c>
      <c r="F3035" s="5" t="n">
        <v>17260800</v>
      </c>
      <c r="G3035" s="5" t="n">
        <v>510.85</v>
      </c>
    </row>
    <row collapsed="false" customFormat="false" customHeight="false" hidden="false" ht="13.3" outlineLevel="0" r="3036">
      <c r="A3036" s="9" t="n">
        <v>40962</v>
      </c>
      <c r="B3036" s="5" t="n">
        <v>515.08</v>
      </c>
      <c r="C3036" s="5" t="n">
        <v>517.83</v>
      </c>
      <c r="D3036" s="5" t="n">
        <v>509.5</v>
      </c>
      <c r="E3036" s="5" t="n">
        <v>516.39</v>
      </c>
      <c r="F3036" s="5" t="n">
        <v>20286700</v>
      </c>
      <c r="G3036" s="5" t="n">
        <v>514.18</v>
      </c>
    </row>
    <row collapsed="false" customFormat="false" customHeight="false" hidden="false" ht="13.3" outlineLevel="0" r="3037">
      <c r="A3037" s="9" t="n">
        <v>40963</v>
      </c>
      <c r="B3037" s="5" t="n">
        <v>519.67</v>
      </c>
      <c r="C3037" s="5" t="n">
        <v>522.9</v>
      </c>
      <c r="D3037" s="5" t="n">
        <v>518.64</v>
      </c>
      <c r="E3037" s="5" t="n">
        <v>522.41</v>
      </c>
      <c r="F3037" s="5" t="n">
        <v>14824000</v>
      </c>
      <c r="G3037" s="5" t="n">
        <v>520.18</v>
      </c>
    </row>
    <row collapsed="false" customFormat="false" customHeight="false" hidden="false" ht="13.3" outlineLevel="0" r="3038">
      <c r="A3038" s="9" t="n">
        <v>40966</v>
      </c>
      <c r="B3038" s="5" t="n">
        <v>521.31</v>
      </c>
      <c r="C3038" s="5" t="n">
        <v>528.5</v>
      </c>
      <c r="D3038" s="5" t="n">
        <v>516.28</v>
      </c>
      <c r="E3038" s="5" t="n">
        <v>525.76</v>
      </c>
      <c r="F3038" s="5" t="n">
        <v>19556500</v>
      </c>
      <c r="G3038" s="5" t="n">
        <v>523.51</v>
      </c>
    </row>
    <row collapsed="false" customFormat="false" customHeight="false" hidden="false" ht="13.3" outlineLevel="0" r="3039">
      <c r="A3039" s="9" t="n">
        <v>40967</v>
      </c>
      <c r="B3039" s="5" t="n">
        <v>527.96</v>
      </c>
      <c r="C3039" s="5" t="n">
        <v>535.41</v>
      </c>
      <c r="D3039" s="5" t="n">
        <v>525.85</v>
      </c>
      <c r="E3039" s="5" t="n">
        <v>535.41</v>
      </c>
      <c r="F3039" s="5" t="n">
        <v>21442400</v>
      </c>
      <c r="G3039" s="5" t="n">
        <v>533.12</v>
      </c>
    </row>
    <row collapsed="false" customFormat="false" customHeight="false" hidden="false" ht="13.3" outlineLevel="0" r="3040">
      <c r="A3040" s="9" t="n">
        <v>40968</v>
      </c>
      <c r="B3040" s="5" t="n">
        <v>541.56</v>
      </c>
      <c r="C3040" s="5" t="n">
        <v>547.61</v>
      </c>
      <c r="D3040" s="5" t="n">
        <v>535.7</v>
      </c>
      <c r="E3040" s="5" t="n">
        <v>542.44</v>
      </c>
      <c r="F3040" s="5" t="n">
        <v>34000400</v>
      </c>
      <c r="G3040" s="5" t="n">
        <v>540.12</v>
      </c>
    </row>
    <row collapsed="false" customFormat="false" customHeight="false" hidden="false" ht="13.3" outlineLevel="0" r="3041">
      <c r="A3041" s="9" t="n">
        <v>40969</v>
      </c>
      <c r="B3041" s="5" t="n">
        <v>548.17</v>
      </c>
      <c r="C3041" s="5" t="n">
        <v>548.21</v>
      </c>
      <c r="D3041" s="5" t="n">
        <v>538.77</v>
      </c>
      <c r="E3041" s="5" t="n">
        <v>544.47</v>
      </c>
      <c r="F3041" s="5" t="n">
        <v>24402500</v>
      </c>
      <c r="G3041" s="5" t="n">
        <v>542.14</v>
      </c>
    </row>
    <row collapsed="false" customFormat="false" customHeight="false" hidden="false" ht="13.3" outlineLevel="0" r="3042">
      <c r="A3042" s="9" t="n">
        <v>40970</v>
      </c>
      <c r="B3042" s="5" t="n">
        <v>544.24</v>
      </c>
      <c r="C3042" s="5" t="n">
        <v>546.8</v>
      </c>
      <c r="D3042" s="5" t="n">
        <v>542.52</v>
      </c>
      <c r="E3042" s="5" t="n">
        <v>545.18</v>
      </c>
      <c r="F3042" s="5" t="n">
        <v>15418300</v>
      </c>
      <c r="G3042" s="5" t="n">
        <v>542.85</v>
      </c>
    </row>
    <row collapsed="false" customFormat="false" customHeight="false" hidden="false" ht="13.3" outlineLevel="0" r="3043">
      <c r="A3043" s="9" t="n">
        <v>40973</v>
      </c>
      <c r="B3043" s="5" t="n">
        <v>545.42</v>
      </c>
      <c r="C3043" s="5" t="n">
        <v>547.48</v>
      </c>
      <c r="D3043" s="5" t="n">
        <v>526</v>
      </c>
      <c r="E3043" s="5" t="n">
        <v>533.16</v>
      </c>
      <c r="F3043" s="5" t="n">
        <v>28897300</v>
      </c>
      <c r="G3043" s="5" t="n">
        <v>530.88</v>
      </c>
    </row>
    <row collapsed="false" customFormat="false" customHeight="false" hidden="false" ht="13.3" outlineLevel="0" r="3044">
      <c r="A3044" s="9" t="n">
        <v>40974</v>
      </c>
      <c r="B3044" s="5" t="n">
        <v>523.66</v>
      </c>
      <c r="C3044" s="5" t="n">
        <v>533.69</v>
      </c>
      <c r="D3044" s="5" t="n">
        <v>516.22</v>
      </c>
      <c r="E3044" s="5" t="n">
        <v>530.26</v>
      </c>
      <c r="F3044" s="5" t="n">
        <v>28937100</v>
      </c>
      <c r="G3044" s="5" t="n">
        <v>527.99</v>
      </c>
    </row>
    <row collapsed="false" customFormat="false" customHeight="false" hidden="false" ht="13.3" outlineLevel="0" r="3045">
      <c r="A3045" s="9" t="n">
        <v>40975</v>
      </c>
      <c r="B3045" s="5" t="n">
        <v>536.8</v>
      </c>
      <c r="C3045" s="5" t="n">
        <v>537.78</v>
      </c>
      <c r="D3045" s="5" t="n">
        <v>523.3</v>
      </c>
      <c r="E3045" s="5" t="n">
        <v>530.69</v>
      </c>
      <c r="F3045" s="5" t="n">
        <v>28518600</v>
      </c>
      <c r="G3045" s="5" t="n">
        <v>528.42</v>
      </c>
    </row>
    <row collapsed="false" customFormat="false" customHeight="false" hidden="false" ht="13.3" outlineLevel="0" r="3046">
      <c r="A3046" s="9" t="n">
        <v>40976</v>
      </c>
      <c r="B3046" s="5" t="n">
        <v>534.69</v>
      </c>
      <c r="C3046" s="5" t="n">
        <v>542.99</v>
      </c>
      <c r="D3046" s="5" t="n">
        <v>532.12</v>
      </c>
      <c r="E3046" s="5" t="n">
        <v>541.99</v>
      </c>
      <c r="F3046" s="5" t="n">
        <v>18444900</v>
      </c>
      <c r="G3046" s="5" t="n">
        <v>539.67</v>
      </c>
    </row>
    <row collapsed="false" customFormat="false" customHeight="false" hidden="false" ht="13.3" outlineLevel="0" r="3047">
      <c r="A3047" s="9" t="n">
        <v>40977</v>
      </c>
      <c r="B3047" s="5" t="n">
        <v>544.21</v>
      </c>
      <c r="C3047" s="5" t="n">
        <v>547.74</v>
      </c>
      <c r="D3047" s="5" t="n">
        <v>543.11</v>
      </c>
      <c r="E3047" s="5" t="n">
        <v>545.17</v>
      </c>
      <c r="F3047" s="5" t="n">
        <v>14961400</v>
      </c>
      <c r="G3047" s="5" t="n">
        <v>542.84</v>
      </c>
    </row>
    <row collapsed="false" customFormat="false" customHeight="false" hidden="false" ht="13.3" outlineLevel="0" r="3048">
      <c r="A3048" s="9" t="n">
        <v>40980</v>
      </c>
      <c r="B3048" s="5" t="n">
        <v>548.98</v>
      </c>
      <c r="C3048" s="5" t="n">
        <v>552</v>
      </c>
      <c r="D3048" s="5" t="n">
        <v>547</v>
      </c>
      <c r="E3048" s="5" t="n">
        <v>552</v>
      </c>
      <c r="F3048" s="5" t="n">
        <v>14545800</v>
      </c>
      <c r="G3048" s="5" t="n">
        <v>549.64</v>
      </c>
    </row>
    <row collapsed="false" customFormat="false" customHeight="false" hidden="false" ht="13.3" outlineLevel="0" r="3049">
      <c r="A3049" s="9" t="n">
        <v>40981</v>
      </c>
      <c r="B3049" s="5" t="n">
        <v>557.54</v>
      </c>
      <c r="C3049" s="5" t="n">
        <v>568.18</v>
      </c>
      <c r="D3049" s="5" t="n">
        <v>555.75</v>
      </c>
      <c r="E3049" s="5" t="n">
        <v>568.1</v>
      </c>
      <c r="F3049" s="5" t="n">
        <v>24673400</v>
      </c>
      <c r="G3049" s="5" t="n">
        <v>565.67</v>
      </c>
    </row>
    <row collapsed="false" customFormat="false" customHeight="false" hidden="false" ht="13.3" outlineLevel="0" r="3050">
      <c r="A3050" s="9" t="n">
        <v>40982</v>
      </c>
      <c r="B3050" s="5" t="n">
        <v>578.05</v>
      </c>
      <c r="C3050" s="5" t="n">
        <v>594.72</v>
      </c>
      <c r="D3050" s="5" t="n">
        <v>575.4</v>
      </c>
      <c r="E3050" s="5" t="n">
        <v>589.58</v>
      </c>
      <c r="F3050" s="5" t="n">
        <v>50673000</v>
      </c>
      <c r="G3050" s="5" t="n">
        <v>587.06</v>
      </c>
    </row>
    <row collapsed="false" customFormat="false" customHeight="false" hidden="false" ht="13.3" outlineLevel="0" r="3051">
      <c r="A3051" s="9" t="n">
        <v>40983</v>
      </c>
      <c r="B3051" s="5" t="n">
        <v>599.61</v>
      </c>
      <c r="C3051" s="5" t="n">
        <v>600.01</v>
      </c>
      <c r="D3051" s="5" t="n">
        <v>578.55</v>
      </c>
      <c r="E3051" s="5" t="n">
        <v>585.56</v>
      </c>
      <c r="F3051" s="5" t="n">
        <v>41418500</v>
      </c>
      <c r="G3051" s="5" t="n">
        <v>583.06</v>
      </c>
    </row>
    <row collapsed="false" customFormat="false" customHeight="false" hidden="false" ht="13.3" outlineLevel="0" r="3052">
      <c r="A3052" s="9" t="n">
        <v>40984</v>
      </c>
      <c r="B3052" s="5" t="n">
        <v>584.72</v>
      </c>
      <c r="C3052" s="5" t="n">
        <v>589.2</v>
      </c>
      <c r="D3052" s="5" t="n">
        <v>578</v>
      </c>
      <c r="E3052" s="5" t="n">
        <v>585.57</v>
      </c>
      <c r="F3052" s="5" t="n">
        <v>29481700</v>
      </c>
      <c r="G3052" s="5" t="n">
        <v>583.07</v>
      </c>
    </row>
    <row collapsed="false" customFormat="false" customHeight="false" hidden="false" ht="13.3" outlineLevel="0" r="3053">
      <c r="A3053" s="9" t="n">
        <v>40987</v>
      </c>
      <c r="B3053" s="5" t="n">
        <v>598.37</v>
      </c>
      <c r="C3053" s="5" t="n">
        <v>601.77</v>
      </c>
      <c r="D3053" s="5" t="n">
        <v>589.05</v>
      </c>
      <c r="E3053" s="5" t="n">
        <v>601.1</v>
      </c>
      <c r="F3053" s="5" t="n">
        <v>32187000</v>
      </c>
      <c r="G3053" s="5" t="n">
        <v>598.53</v>
      </c>
    </row>
    <row collapsed="false" customFormat="false" customHeight="false" hidden="false" ht="13.3" outlineLevel="0" r="3054">
      <c r="A3054" s="9" t="n">
        <v>40988</v>
      </c>
      <c r="B3054" s="5" t="n">
        <v>599.51</v>
      </c>
      <c r="C3054" s="5" t="n">
        <v>606.9</v>
      </c>
      <c r="D3054" s="5" t="n">
        <v>591.48</v>
      </c>
      <c r="E3054" s="5" t="n">
        <v>605.96</v>
      </c>
      <c r="F3054" s="5" t="n">
        <v>29166500</v>
      </c>
      <c r="G3054" s="5" t="n">
        <v>603.37</v>
      </c>
    </row>
    <row collapsed="false" customFormat="false" customHeight="false" hidden="false" ht="13.3" outlineLevel="0" r="3055">
      <c r="A3055" s="9" t="n">
        <v>40989</v>
      </c>
      <c r="B3055" s="5" t="n">
        <v>602.74</v>
      </c>
      <c r="C3055" s="5" t="n">
        <v>609.65</v>
      </c>
      <c r="D3055" s="5" t="n">
        <v>601.41</v>
      </c>
      <c r="E3055" s="5" t="n">
        <v>602.5</v>
      </c>
      <c r="F3055" s="5" t="n">
        <v>23001500</v>
      </c>
      <c r="G3055" s="5" t="n">
        <v>599.92</v>
      </c>
    </row>
    <row collapsed="false" customFormat="false" customHeight="false" hidden="false" ht="13.3" outlineLevel="0" r="3056">
      <c r="A3056" s="9" t="n">
        <v>40990</v>
      </c>
      <c r="B3056" s="5" t="n">
        <v>597.78</v>
      </c>
      <c r="C3056" s="5" t="n">
        <v>604.5</v>
      </c>
      <c r="D3056" s="5" t="n">
        <v>595.53</v>
      </c>
      <c r="E3056" s="5" t="n">
        <v>599.34</v>
      </c>
      <c r="F3056" s="5" t="n">
        <v>22281100</v>
      </c>
      <c r="G3056" s="5" t="n">
        <v>596.78</v>
      </c>
    </row>
    <row collapsed="false" customFormat="false" customHeight="false" hidden="false" ht="13.3" outlineLevel="0" r="3057">
      <c r="A3057" s="9" t="n">
        <v>40991</v>
      </c>
      <c r="B3057" s="5" t="n">
        <v>600.49</v>
      </c>
      <c r="C3057" s="5" t="n">
        <v>601.8</v>
      </c>
      <c r="D3057" s="5" t="n">
        <v>594.4</v>
      </c>
      <c r="E3057" s="5" t="n">
        <v>596.05</v>
      </c>
      <c r="F3057" s="5" t="n">
        <v>15374600</v>
      </c>
      <c r="G3057" s="5" t="n">
        <v>593.5</v>
      </c>
    </row>
    <row collapsed="false" customFormat="false" customHeight="false" hidden="false" ht="13.3" outlineLevel="0" r="3058">
      <c r="A3058" s="9" t="n">
        <v>40994</v>
      </c>
      <c r="B3058" s="5" t="n">
        <v>599.79</v>
      </c>
      <c r="C3058" s="5" t="n">
        <v>607.15</v>
      </c>
      <c r="D3058" s="5" t="n">
        <v>595.26</v>
      </c>
      <c r="E3058" s="5" t="n">
        <v>606.98</v>
      </c>
      <c r="F3058" s="5" t="n">
        <v>21276500</v>
      </c>
      <c r="G3058" s="5" t="n">
        <v>604.39</v>
      </c>
    </row>
    <row collapsed="false" customFormat="false" customHeight="false" hidden="false" ht="13.3" outlineLevel="0" r="3059">
      <c r="A3059" s="9" t="n">
        <v>40995</v>
      </c>
      <c r="B3059" s="5" t="n">
        <v>606.18</v>
      </c>
      <c r="C3059" s="5" t="n">
        <v>616.28</v>
      </c>
      <c r="D3059" s="5" t="n">
        <v>606.06</v>
      </c>
      <c r="E3059" s="5" t="n">
        <v>614.48</v>
      </c>
      <c r="F3059" s="5" t="n">
        <v>21683200</v>
      </c>
      <c r="G3059" s="5" t="n">
        <v>611.85</v>
      </c>
    </row>
    <row collapsed="false" customFormat="false" customHeight="false" hidden="false" ht="13.3" outlineLevel="0" r="3060">
      <c r="A3060" s="9" t="n">
        <v>40996</v>
      </c>
      <c r="B3060" s="5" t="n">
        <v>618.38</v>
      </c>
      <c r="C3060" s="5" t="n">
        <v>621.45</v>
      </c>
      <c r="D3060" s="5" t="n">
        <v>610.31</v>
      </c>
      <c r="E3060" s="5" t="n">
        <v>617.62</v>
      </c>
      <c r="F3060" s="5" t="n">
        <v>23409300</v>
      </c>
      <c r="G3060" s="5" t="n">
        <v>614.98</v>
      </c>
    </row>
    <row collapsed="false" customFormat="false" customHeight="false" hidden="false" ht="13.3" outlineLevel="0" r="3061">
      <c r="A3061" s="9" t="n">
        <v>40997</v>
      </c>
      <c r="B3061" s="5" t="n">
        <v>612.78</v>
      </c>
      <c r="C3061" s="5" t="n">
        <v>616.56</v>
      </c>
      <c r="D3061" s="5" t="n">
        <v>607.23</v>
      </c>
      <c r="E3061" s="5" t="n">
        <v>609.86</v>
      </c>
      <c r="F3061" s="5" t="n">
        <v>21722800</v>
      </c>
      <c r="G3061" s="5" t="n">
        <v>607.25</v>
      </c>
    </row>
    <row collapsed="false" customFormat="false" customHeight="false" hidden="false" ht="13.3" outlineLevel="0" r="3062">
      <c r="A3062" s="9" t="n">
        <v>40998</v>
      </c>
      <c r="B3062" s="5" t="n">
        <v>608.77</v>
      </c>
      <c r="C3062" s="5" t="n">
        <v>610.56</v>
      </c>
      <c r="D3062" s="5" t="n">
        <v>597.94</v>
      </c>
      <c r="E3062" s="5" t="n">
        <v>599.55</v>
      </c>
      <c r="F3062" s="5" t="n">
        <v>26108500</v>
      </c>
      <c r="G3062" s="5" t="n">
        <v>596.99</v>
      </c>
    </row>
    <row collapsed="false" customFormat="false" customHeight="false" hidden="false" ht="13.3" outlineLevel="0" r="3063">
      <c r="A3063" s="9" t="n">
        <v>41001</v>
      </c>
      <c r="B3063" s="5" t="n">
        <v>601.83</v>
      </c>
      <c r="C3063" s="5" t="n">
        <v>618.77</v>
      </c>
      <c r="D3063" s="5" t="n">
        <v>600.38</v>
      </c>
      <c r="E3063" s="5" t="n">
        <v>618.63</v>
      </c>
      <c r="F3063" s="5" t="n">
        <v>21369700</v>
      </c>
      <c r="G3063" s="5" t="n">
        <v>615.99</v>
      </c>
    </row>
    <row collapsed="false" customFormat="false" customHeight="false" hidden="false" ht="13.3" outlineLevel="0" r="3064">
      <c r="A3064" s="9" t="n">
        <v>41002</v>
      </c>
      <c r="B3064" s="5" t="n">
        <v>627.3</v>
      </c>
      <c r="C3064" s="5" t="n">
        <v>632.21</v>
      </c>
      <c r="D3064" s="5" t="n">
        <v>622.51</v>
      </c>
      <c r="E3064" s="5" t="n">
        <v>629.32</v>
      </c>
      <c r="F3064" s="5" t="n">
        <v>29805700</v>
      </c>
      <c r="G3064" s="5" t="n">
        <v>626.63</v>
      </c>
    </row>
    <row collapsed="false" customFormat="false" customHeight="false" hidden="false" ht="13.3" outlineLevel="0" r="3065">
      <c r="A3065" s="9" t="n">
        <v>41003</v>
      </c>
      <c r="B3065" s="5" t="n">
        <v>624.35</v>
      </c>
      <c r="C3065" s="5" t="n">
        <v>625.86</v>
      </c>
      <c r="D3065" s="5" t="n">
        <v>617</v>
      </c>
      <c r="E3065" s="5" t="n">
        <v>624.31</v>
      </c>
      <c r="F3065" s="5" t="n">
        <v>20463600</v>
      </c>
      <c r="G3065" s="5" t="n">
        <v>621.64</v>
      </c>
    </row>
    <row collapsed="false" customFormat="false" customHeight="false" hidden="false" ht="13.3" outlineLevel="0" r="3066">
      <c r="A3066" s="9" t="n">
        <v>41004</v>
      </c>
      <c r="B3066" s="5" t="n">
        <v>626.98</v>
      </c>
      <c r="C3066" s="5" t="n">
        <v>634.66</v>
      </c>
      <c r="D3066" s="5" t="n">
        <v>623.4</v>
      </c>
      <c r="E3066" s="5" t="n">
        <v>633.68</v>
      </c>
      <c r="F3066" s="5" t="n">
        <v>22903500</v>
      </c>
      <c r="G3066" s="5" t="n">
        <v>630.97</v>
      </c>
    </row>
    <row collapsed="false" customFormat="false" customHeight="false" hidden="false" ht="13.3" outlineLevel="0" r="3067">
      <c r="A3067" s="9" t="n">
        <v>41008</v>
      </c>
      <c r="B3067" s="5" t="n">
        <v>626.13</v>
      </c>
      <c r="C3067" s="5" t="n">
        <v>639.84</v>
      </c>
      <c r="D3067" s="5" t="n">
        <v>625.3</v>
      </c>
      <c r="E3067" s="5" t="n">
        <v>636.23</v>
      </c>
      <c r="F3067" s="5" t="n">
        <v>21340600</v>
      </c>
      <c r="G3067" s="5" t="n">
        <v>633.51</v>
      </c>
    </row>
    <row collapsed="false" customFormat="false" customHeight="false" hidden="false" ht="13.3" outlineLevel="0" r="3068">
      <c r="A3068" s="9" t="n">
        <v>41009</v>
      </c>
      <c r="B3068" s="5" t="n">
        <v>639.93</v>
      </c>
      <c r="C3068" s="5" t="n">
        <v>644</v>
      </c>
      <c r="D3068" s="5" t="n">
        <v>626</v>
      </c>
      <c r="E3068" s="5" t="n">
        <v>628.44</v>
      </c>
      <c r="F3068" s="5" t="n">
        <v>31775900</v>
      </c>
      <c r="G3068" s="5" t="n">
        <v>625.75</v>
      </c>
    </row>
    <row collapsed="false" customFormat="false" customHeight="false" hidden="false" ht="13.3" outlineLevel="0" r="3069">
      <c r="A3069" s="9" t="n">
        <v>41010</v>
      </c>
      <c r="B3069" s="5" t="n">
        <v>636.2</v>
      </c>
      <c r="C3069" s="5" t="n">
        <v>636.87</v>
      </c>
      <c r="D3069" s="5" t="n">
        <v>623.34</v>
      </c>
      <c r="E3069" s="5" t="n">
        <v>626.2</v>
      </c>
      <c r="F3069" s="5" t="n">
        <v>24879100</v>
      </c>
      <c r="G3069" s="5" t="n">
        <v>623.52</v>
      </c>
    </row>
    <row collapsed="false" customFormat="false" customHeight="false" hidden="false" ht="13.3" outlineLevel="0" r="3070">
      <c r="A3070" s="9" t="n">
        <v>41011</v>
      </c>
      <c r="B3070" s="5" t="n">
        <v>625</v>
      </c>
      <c r="C3070" s="5" t="n">
        <v>631.33</v>
      </c>
      <c r="D3070" s="5" t="n">
        <v>620.5</v>
      </c>
      <c r="E3070" s="5" t="n">
        <v>622.77</v>
      </c>
      <c r="F3070" s="5" t="n">
        <v>21940600</v>
      </c>
      <c r="G3070" s="5" t="n">
        <v>620.11</v>
      </c>
    </row>
    <row collapsed="false" customFormat="false" customHeight="false" hidden="false" ht="13.3" outlineLevel="0" r="3071">
      <c r="A3071" s="9" t="n">
        <v>41012</v>
      </c>
      <c r="B3071" s="5" t="n">
        <v>624.11</v>
      </c>
      <c r="C3071" s="5" t="n">
        <v>624.7</v>
      </c>
      <c r="D3071" s="5" t="n">
        <v>603.51</v>
      </c>
      <c r="E3071" s="5" t="n">
        <v>605.23</v>
      </c>
      <c r="F3071" s="5" t="n">
        <v>30701600</v>
      </c>
      <c r="G3071" s="5" t="n">
        <v>602.64</v>
      </c>
    </row>
    <row collapsed="false" customFormat="false" customHeight="false" hidden="false" ht="13.3" outlineLevel="0" r="3072">
      <c r="A3072" s="9" t="n">
        <v>41015</v>
      </c>
      <c r="B3072" s="5" t="n">
        <v>610.06</v>
      </c>
      <c r="C3072" s="5" t="n">
        <v>610.28</v>
      </c>
      <c r="D3072" s="5" t="n">
        <v>578.25</v>
      </c>
      <c r="E3072" s="5" t="n">
        <v>580.13</v>
      </c>
      <c r="F3072" s="5" t="n">
        <v>37528100</v>
      </c>
      <c r="G3072" s="5" t="n">
        <v>577.65</v>
      </c>
    </row>
    <row collapsed="false" customFormat="false" customHeight="false" hidden="false" ht="13.3" outlineLevel="0" r="3073">
      <c r="A3073" s="9" t="n">
        <v>41016</v>
      </c>
      <c r="B3073" s="5" t="n">
        <v>578.94</v>
      </c>
      <c r="C3073" s="5" t="n">
        <v>610</v>
      </c>
      <c r="D3073" s="5" t="n">
        <v>571.91</v>
      </c>
      <c r="E3073" s="5" t="n">
        <v>609.7</v>
      </c>
      <c r="F3073" s="5" t="n">
        <v>36626000</v>
      </c>
      <c r="G3073" s="5" t="n">
        <v>607.09</v>
      </c>
    </row>
    <row collapsed="false" customFormat="false" customHeight="false" hidden="false" ht="13.3" outlineLevel="0" r="3074">
      <c r="A3074" s="9" t="n">
        <v>41017</v>
      </c>
      <c r="B3074" s="5" t="n">
        <v>613.72</v>
      </c>
      <c r="C3074" s="5" t="n">
        <v>620.25</v>
      </c>
      <c r="D3074" s="5" t="n">
        <v>602.71</v>
      </c>
      <c r="E3074" s="5" t="n">
        <v>608.34</v>
      </c>
      <c r="F3074" s="5" t="n">
        <v>34090400</v>
      </c>
      <c r="G3074" s="5" t="n">
        <v>605.74</v>
      </c>
    </row>
    <row collapsed="false" customFormat="false" customHeight="false" hidden="false" ht="13.3" outlineLevel="0" r="3075">
      <c r="A3075" s="9" t="n">
        <v>41018</v>
      </c>
      <c r="B3075" s="5" t="n">
        <v>600.22</v>
      </c>
      <c r="C3075" s="5" t="n">
        <v>604.73</v>
      </c>
      <c r="D3075" s="5" t="n">
        <v>584.52</v>
      </c>
      <c r="E3075" s="5" t="n">
        <v>587.44</v>
      </c>
      <c r="F3075" s="5" t="n">
        <v>29811400</v>
      </c>
      <c r="G3075" s="5" t="n">
        <v>584.93</v>
      </c>
    </row>
    <row collapsed="false" customFormat="false" customHeight="false" hidden="false" ht="13.3" outlineLevel="0" r="3076">
      <c r="A3076" s="9" t="n">
        <v>41019</v>
      </c>
      <c r="B3076" s="5" t="n">
        <v>591.38</v>
      </c>
      <c r="C3076" s="5" t="n">
        <v>594.62</v>
      </c>
      <c r="D3076" s="5" t="n">
        <v>570.42</v>
      </c>
      <c r="E3076" s="5" t="n">
        <v>572.98</v>
      </c>
      <c r="F3076" s="5" t="n">
        <v>36820900</v>
      </c>
      <c r="G3076" s="5" t="n">
        <v>570.53</v>
      </c>
    </row>
    <row collapsed="false" customFormat="false" customHeight="false" hidden="false" ht="13.3" outlineLevel="0" r="3077">
      <c r="A3077" s="9" t="n">
        <v>41022</v>
      </c>
      <c r="B3077" s="5" t="n">
        <v>570.61</v>
      </c>
      <c r="C3077" s="5" t="n">
        <v>576.67</v>
      </c>
      <c r="D3077" s="5" t="n">
        <v>556.62</v>
      </c>
      <c r="E3077" s="5" t="n">
        <v>571.7</v>
      </c>
      <c r="F3077" s="5" t="n">
        <v>34518900</v>
      </c>
      <c r="G3077" s="5" t="n">
        <v>569.26</v>
      </c>
    </row>
    <row collapsed="false" customFormat="false" customHeight="false" hidden="false" ht="13.3" outlineLevel="0" r="3078">
      <c r="A3078" s="9" t="n">
        <v>41023</v>
      </c>
      <c r="B3078" s="5" t="n">
        <v>562.61</v>
      </c>
      <c r="C3078" s="5" t="n">
        <v>567.69</v>
      </c>
      <c r="D3078" s="5" t="n">
        <v>555</v>
      </c>
      <c r="E3078" s="5" t="n">
        <v>560.28</v>
      </c>
      <c r="F3078" s="5" t="n">
        <v>38433900</v>
      </c>
      <c r="G3078" s="5" t="n">
        <v>557.88</v>
      </c>
    </row>
    <row collapsed="false" customFormat="false" customHeight="false" hidden="false" ht="13.3" outlineLevel="0" r="3079">
      <c r="A3079" s="9" t="n">
        <v>41024</v>
      </c>
      <c r="B3079" s="5" t="n">
        <v>615.64</v>
      </c>
      <c r="C3079" s="5" t="n">
        <v>618</v>
      </c>
      <c r="D3079" s="5" t="n">
        <v>606</v>
      </c>
      <c r="E3079" s="5" t="n">
        <v>610</v>
      </c>
      <c r="F3079" s="5" t="n">
        <v>32349200</v>
      </c>
      <c r="G3079" s="5" t="n">
        <v>607.39</v>
      </c>
    </row>
    <row collapsed="false" customFormat="false" customHeight="false" hidden="false" ht="13.3" outlineLevel="0" r="3080">
      <c r="A3080" s="9" t="n">
        <v>41025</v>
      </c>
      <c r="B3080" s="5" t="n">
        <v>614.27</v>
      </c>
      <c r="C3080" s="5" t="n">
        <v>614.69</v>
      </c>
      <c r="D3080" s="5" t="n">
        <v>602.13</v>
      </c>
      <c r="E3080" s="5" t="n">
        <v>607.7</v>
      </c>
      <c r="F3080" s="5" t="n">
        <v>19145300</v>
      </c>
      <c r="G3080" s="5" t="n">
        <v>605.1</v>
      </c>
    </row>
    <row collapsed="false" customFormat="false" customHeight="false" hidden="false" ht="13.3" outlineLevel="0" r="3081">
      <c r="A3081" s="9" t="n">
        <v>41026</v>
      </c>
      <c r="B3081" s="5" t="n">
        <v>605.07</v>
      </c>
      <c r="C3081" s="5" t="n">
        <v>606.18</v>
      </c>
      <c r="D3081" s="5" t="n">
        <v>600.5</v>
      </c>
      <c r="E3081" s="5" t="n">
        <v>603</v>
      </c>
      <c r="F3081" s="5" t="n">
        <v>14525800</v>
      </c>
      <c r="G3081" s="5" t="n">
        <v>600.42</v>
      </c>
    </row>
    <row collapsed="false" customFormat="false" customHeight="false" hidden="false" ht="13.3" outlineLevel="0" r="3082">
      <c r="A3082" s="9" t="n">
        <v>41029</v>
      </c>
      <c r="B3082" s="5" t="n">
        <v>597.8</v>
      </c>
      <c r="C3082" s="5" t="n">
        <v>598.4</v>
      </c>
      <c r="D3082" s="5" t="n">
        <v>583</v>
      </c>
      <c r="E3082" s="5" t="n">
        <v>583.98</v>
      </c>
      <c r="F3082" s="5" t="n">
        <v>18076600</v>
      </c>
      <c r="G3082" s="5" t="n">
        <v>581.48</v>
      </c>
    </row>
    <row collapsed="false" customFormat="false" customHeight="false" hidden="false" ht="13.3" outlineLevel="0" r="3083">
      <c r="A3083" s="9" t="n">
        <v>41030</v>
      </c>
      <c r="B3083" s="5" t="n">
        <v>584.9</v>
      </c>
      <c r="C3083" s="5" t="n">
        <v>596.76</v>
      </c>
      <c r="D3083" s="5" t="n">
        <v>581.23</v>
      </c>
      <c r="E3083" s="5" t="n">
        <v>582.13</v>
      </c>
      <c r="F3083" s="5" t="n">
        <v>21821400</v>
      </c>
      <c r="G3083" s="5" t="n">
        <v>579.64</v>
      </c>
    </row>
    <row collapsed="false" customFormat="false" customHeight="false" hidden="false" ht="13.3" outlineLevel="0" r="3084">
      <c r="A3084" s="9" t="n">
        <v>41031</v>
      </c>
      <c r="B3084" s="5" t="n">
        <v>580.24</v>
      </c>
      <c r="C3084" s="5" t="n">
        <v>587.4</v>
      </c>
      <c r="D3084" s="5" t="n">
        <v>578.86</v>
      </c>
      <c r="E3084" s="5" t="n">
        <v>585.98</v>
      </c>
      <c r="F3084" s="5" t="n">
        <v>15263900</v>
      </c>
      <c r="G3084" s="5" t="n">
        <v>583.47</v>
      </c>
    </row>
    <row collapsed="false" customFormat="false" customHeight="false" hidden="false" ht="13.3" outlineLevel="0" r="3085">
      <c r="A3085" s="9" t="n">
        <v>41032</v>
      </c>
      <c r="B3085" s="5" t="n">
        <v>590.5</v>
      </c>
      <c r="C3085" s="5" t="n">
        <v>591.4</v>
      </c>
      <c r="D3085" s="5" t="n">
        <v>580.3</v>
      </c>
      <c r="E3085" s="5" t="n">
        <v>581.82</v>
      </c>
      <c r="F3085" s="5" t="n">
        <v>13948200</v>
      </c>
      <c r="G3085" s="5" t="n">
        <v>579.33</v>
      </c>
    </row>
    <row collapsed="false" customFormat="false" customHeight="false" hidden="false" ht="13.3" outlineLevel="0" r="3086">
      <c r="A3086" s="9" t="n">
        <v>41033</v>
      </c>
      <c r="B3086" s="5" t="n">
        <v>577.08</v>
      </c>
      <c r="C3086" s="5" t="n">
        <v>578.36</v>
      </c>
      <c r="D3086" s="5" t="n">
        <v>565.17</v>
      </c>
      <c r="E3086" s="5" t="n">
        <v>565.25</v>
      </c>
      <c r="F3086" s="5" t="n">
        <v>18928300</v>
      </c>
      <c r="G3086" s="5" t="n">
        <v>562.83</v>
      </c>
    </row>
    <row collapsed="false" customFormat="false" customHeight="false" hidden="false" ht="13.3" outlineLevel="0" r="3087">
      <c r="A3087" s="9" t="n">
        <v>41036</v>
      </c>
      <c r="B3087" s="5" t="n">
        <v>561.5</v>
      </c>
      <c r="C3087" s="5" t="n">
        <v>572.77</v>
      </c>
      <c r="D3087" s="5" t="n">
        <v>561.23</v>
      </c>
      <c r="E3087" s="5" t="n">
        <v>569.48</v>
      </c>
      <c r="F3087" s="5" t="n">
        <v>16432800</v>
      </c>
      <c r="G3087" s="5" t="n">
        <v>567.05</v>
      </c>
    </row>
    <row collapsed="false" customFormat="false" customHeight="false" hidden="false" ht="13.3" outlineLevel="0" r="3088">
      <c r="A3088" s="9" t="n">
        <v>41037</v>
      </c>
      <c r="B3088" s="5" t="n">
        <v>569.58</v>
      </c>
      <c r="C3088" s="5" t="n">
        <v>571.5</v>
      </c>
      <c r="D3088" s="5" t="n">
        <v>558.73</v>
      </c>
      <c r="E3088" s="5" t="n">
        <v>568.18</v>
      </c>
      <c r="F3088" s="5" t="n">
        <v>17759000</v>
      </c>
      <c r="G3088" s="5" t="n">
        <v>565.75</v>
      </c>
    </row>
    <row collapsed="false" customFormat="false" customHeight="false" hidden="false" ht="13.3" outlineLevel="0" r="3089">
      <c r="A3089" s="9" t="n">
        <v>41038</v>
      </c>
      <c r="B3089" s="5" t="n">
        <v>563.7</v>
      </c>
      <c r="C3089" s="5" t="n">
        <v>573.98</v>
      </c>
      <c r="D3089" s="5" t="n">
        <v>560.85</v>
      </c>
      <c r="E3089" s="5" t="n">
        <v>569.18</v>
      </c>
      <c r="F3089" s="5" t="n">
        <v>17168000</v>
      </c>
      <c r="G3089" s="5" t="n">
        <v>566.75</v>
      </c>
    </row>
    <row collapsed="false" customFormat="false" customHeight="false" hidden="false" ht="13.3" outlineLevel="0" r="3090">
      <c r="A3090" s="9" t="n">
        <v>41039</v>
      </c>
      <c r="B3090" s="5" t="n">
        <v>574.58</v>
      </c>
      <c r="C3090" s="5" t="n">
        <v>575.88</v>
      </c>
      <c r="D3090" s="5" t="n">
        <v>568.44</v>
      </c>
      <c r="E3090" s="5" t="n">
        <v>570.52</v>
      </c>
      <c r="F3090" s="5" t="n">
        <v>11900000</v>
      </c>
      <c r="G3090" s="5" t="n">
        <v>568.08</v>
      </c>
    </row>
    <row collapsed="false" customFormat="false" customHeight="false" hidden="false" ht="13.3" outlineLevel="0" r="3091">
      <c r="A3091" s="9" t="n">
        <v>41040</v>
      </c>
      <c r="B3091" s="5" t="n">
        <v>565</v>
      </c>
      <c r="C3091" s="5" t="n">
        <v>574.47</v>
      </c>
      <c r="D3091" s="5" t="n">
        <v>564.35</v>
      </c>
      <c r="E3091" s="5" t="n">
        <v>566.71</v>
      </c>
      <c r="F3091" s="5" t="n">
        <v>14269500</v>
      </c>
      <c r="G3091" s="5" t="n">
        <v>564.29</v>
      </c>
    </row>
    <row collapsed="false" customFormat="false" customHeight="false" hidden="false" ht="13.3" outlineLevel="0" r="3092">
      <c r="A3092" s="9" t="n">
        <v>41043</v>
      </c>
      <c r="B3092" s="5" t="n">
        <v>562.57</v>
      </c>
      <c r="C3092" s="5" t="n">
        <v>567.51</v>
      </c>
      <c r="D3092" s="5" t="n">
        <v>557.6</v>
      </c>
      <c r="E3092" s="5" t="n">
        <v>558.22</v>
      </c>
      <c r="F3092" s="5" t="n">
        <v>12593800</v>
      </c>
      <c r="G3092" s="5" t="n">
        <v>555.83</v>
      </c>
    </row>
    <row collapsed="false" customFormat="false" customHeight="false" hidden="false" ht="13.3" outlineLevel="0" r="3093">
      <c r="A3093" s="9" t="n">
        <v>41044</v>
      </c>
      <c r="B3093" s="5" t="n">
        <v>561.45</v>
      </c>
      <c r="C3093" s="5" t="n">
        <v>563.22</v>
      </c>
      <c r="D3093" s="5" t="n">
        <v>551.75</v>
      </c>
      <c r="E3093" s="5" t="n">
        <v>553.17</v>
      </c>
      <c r="F3093" s="5" t="n">
        <v>17012000</v>
      </c>
      <c r="G3093" s="5" t="n">
        <v>550.81</v>
      </c>
    </row>
    <row collapsed="false" customFormat="false" customHeight="false" hidden="false" ht="13.3" outlineLevel="0" r="3094">
      <c r="A3094" s="9" t="n">
        <v>41045</v>
      </c>
      <c r="B3094" s="5" t="n">
        <v>554.05</v>
      </c>
      <c r="C3094" s="5" t="n">
        <v>556.89</v>
      </c>
      <c r="D3094" s="5" t="n">
        <v>541.04</v>
      </c>
      <c r="E3094" s="5" t="n">
        <v>546.08</v>
      </c>
      <c r="F3094" s="5" t="n">
        <v>20032000</v>
      </c>
      <c r="G3094" s="5" t="n">
        <v>543.75</v>
      </c>
    </row>
    <row collapsed="false" customFormat="false" customHeight="false" hidden="false" ht="13.3" outlineLevel="0" r="3095">
      <c r="A3095" s="9" t="n">
        <v>41046</v>
      </c>
      <c r="B3095" s="5" t="n">
        <v>545.31</v>
      </c>
      <c r="C3095" s="5" t="n">
        <v>547.5</v>
      </c>
      <c r="D3095" s="5" t="n">
        <v>530.12</v>
      </c>
      <c r="E3095" s="5" t="n">
        <v>530.12</v>
      </c>
      <c r="F3095" s="5" t="n">
        <v>25615000</v>
      </c>
      <c r="G3095" s="5" t="n">
        <v>527.85</v>
      </c>
    </row>
    <row collapsed="false" customFormat="false" customHeight="false" hidden="false" ht="13.3" outlineLevel="0" r="3096">
      <c r="A3096" s="9" t="n">
        <v>41047</v>
      </c>
      <c r="B3096" s="5" t="n">
        <v>533.96</v>
      </c>
      <c r="C3096" s="5" t="n">
        <v>543.41</v>
      </c>
      <c r="D3096" s="5" t="n">
        <v>522.18</v>
      </c>
      <c r="E3096" s="5" t="n">
        <v>530.38</v>
      </c>
      <c r="F3096" s="5" t="n">
        <v>26153300</v>
      </c>
      <c r="G3096" s="5" t="n">
        <v>528.11</v>
      </c>
    </row>
    <row collapsed="false" customFormat="false" customHeight="false" hidden="false" ht="13.3" outlineLevel="0" r="3097">
      <c r="A3097" s="9" t="n">
        <v>41050</v>
      </c>
      <c r="B3097" s="5" t="n">
        <v>534.5</v>
      </c>
      <c r="C3097" s="5" t="n">
        <v>561.54</v>
      </c>
      <c r="D3097" s="5" t="n">
        <v>534.05</v>
      </c>
      <c r="E3097" s="5" t="n">
        <v>561.28</v>
      </c>
      <c r="F3097" s="5" t="n">
        <v>22539500</v>
      </c>
      <c r="G3097" s="5" t="n">
        <v>558.88</v>
      </c>
    </row>
    <row collapsed="false" customFormat="false" customHeight="false" hidden="false" ht="13.3" outlineLevel="0" r="3098">
      <c r="A3098" s="9" t="n">
        <v>41051</v>
      </c>
      <c r="B3098" s="5" t="n">
        <v>569.55</v>
      </c>
      <c r="C3098" s="5" t="n">
        <v>573.88</v>
      </c>
      <c r="D3098" s="5" t="n">
        <v>552.58</v>
      </c>
      <c r="E3098" s="5" t="n">
        <v>556.97</v>
      </c>
      <c r="F3098" s="5" t="n">
        <v>24816800</v>
      </c>
      <c r="G3098" s="5" t="n">
        <v>554.59</v>
      </c>
    </row>
    <row collapsed="false" customFormat="false" customHeight="false" hidden="false" ht="13.3" outlineLevel="0" r="3099">
      <c r="A3099" s="9" t="n">
        <v>41052</v>
      </c>
      <c r="B3099" s="5" t="n">
        <v>557.5</v>
      </c>
      <c r="C3099" s="5" t="n">
        <v>572.8</v>
      </c>
      <c r="D3099" s="5" t="n">
        <v>553.23</v>
      </c>
      <c r="E3099" s="5" t="n">
        <v>570.56</v>
      </c>
      <c r="F3099" s="5" t="n">
        <v>20889200</v>
      </c>
      <c r="G3099" s="5" t="n">
        <v>568.12</v>
      </c>
    </row>
    <row collapsed="false" customFormat="false" customHeight="false" hidden="false" ht="13.3" outlineLevel="0" r="3100">
      <c r="A3100" s="9" t="n">
        <v>41053</v>
      </c>
      <c r="B3100" s="5" t="n">
        <v>575.87</v>
      </c>
      <c r="C3100" s="5" t="n">
        <v>576.5</v>
      </c>
      <c r="D3100" s="5" t="n">
        <v>561.23</v>
      </c>
      <c r="E3100" s="5" t="n">
        <v>565.32</v>
      </c>
      <c r="F3100" s="5" t="n">
        <v>17722500</v>
      </c>
      <c r="G3100" s="5" t="n">
        <v>562.9</v>
      </c>
    </row>
    <row collapsed="false" customFormat="false" customHeight="false" hidden="false" ht="13.3" outlineLevel="0" r="3101">
      <c r="A3101" s="9" t="n">
        <v>41054</v>
      </c>
      <c r="B3101" s="5" t="n">
        <v>564.59</v>
      </c>
      <c r="C3101" s="5" t="n">
        <v>565.85</v>
      </c>
      <c r="D3101" s="5" t="n">
        <v>558.47</v>
      </c>
      <c r="E3101" s="5" t="n">
        <v>562.29</v>
      </c>
      <c r="F3101" s="5" t="n">
        <v>11732400</v>
      </c>
      <c r="G3101" s="5" t="n">
        <v>559.89</v>
      </c>
    </row>
    <row collapsed="false" customFormat="false" customHeight="false" hidden="false" ht="13.3" outlineLevel="0" r="3102">
      <c r="A3102" s="9" t="n">
        <v>41058</v>
      </c>
      <c r="B3102" s="5" t="n">
        <v>570.9</v>
      </c>
      <c r="C3102" s="5" t="n">
        <v>574</v>
      </c>
      <c r="D3102" s="5" t="n">
        <v>565.31</v>
      </c>
      <c r="E3102" s="5" t="n">
        <v>572.27</v>
      </c>
      <c r="F3102" s="5" t="n">
        <v>13589600</v>
      </c>
      <c r="G3102" s="5" t="n">
        <v>569.82</v>
      </c>
    </row>
    <row collapsed="false" customFormat="false" customHeight="false" hidden="false" ht="13.3" outlineLevel="0" r="3103">
      <c r="A3103" s="9" t="n">
        <v>41059</v>
      </c>
      <c r="B3103" s="5" t="n">
        <v>569.2</v>
      </c>
      <c r="C3103" s="5" t="n">
        <v>579.99</v>
      </c>
      <c r="D3103" s="5" t="n">
        <v>566.56</v>
      </c>
      <c r="E3103" s="5" t="n">
        <v>579.17</v>
      </c>
      <c r="F3103" s="5" t="n">
        <v>18908200</v>
      </c>
      <c r="G3103" s="5" t="n">
        <v>576.69</v>
      </c>
    </row>
    <row collapsed="false" customFormat="false" customHeight="false" hidden="false" ht="13.3" outlineLevel="0" r="3104">
      <c r="A3104" s="9" t="n">
        <v>41060</v>
      </c>
      <c r="B3104" s="5" t="n">
        <v>580.74</v>
      </c>
      <c r="C3104" s="5" t="n">
        <v>581.5</v>
      </c>
      <c r="D3104" s="5" t="n">
        <v>571.46</v>
      </c>
      <c r="E3104" s="5" t="n">
        <v>577.73</v>
      </c>
      <c r="F3104" s="5" t="n">
        <v>17559800</v>
      </c>
      <c r="G3104" s="5" t="n">
        <v>575.26</v>
      </c>
    </row>
    <row collapsed="false" customFormat="false" customHeight="false" hidden="false" ht="13.3" outlineLevel="0" r="3105">
      <c r="A3105" s="9" t="n">
        <v>41061</v>
      </c>
      <c r="B3105" s="5" t="n">
        <v>569.16</v>
      </c>
      <c r="C3105" s="5" t="n">
        <v>572.65</v>
      </c>
      <c r="D3105" s="5" t="n">
        <v>560.52</v>
      </c>
      <c r="E3105" s="5" t="n">
        <v>560.99</v>
      </c>
      <c r="F3105" s="5" t="n">
        <v>18606700</v>
      </c>
      <c r="G3105" s="5" t="n">
        <v>558.59</v>
      </c>
    </row>
    <row collapsed="false" customFormat="false" customHeight="false" hidden="false" ht="13.3" outlineLevel="0" r="3106">
      <c r="A3106" s="9" t="n">
        <v>41064</v>
      </c>
      <c r="B3106" s="5" t="n">
        <v>561.5</v>
      </c>
      <c r="C3106" s="5" t="n">
        <v>567.5</v>
      </c>
      <c r="D3106" s="5" t="n">
        <v>548.5</v>
      </c>
      <c r="E3106" s="5" t="n">
        <v>564.29</v>
      </c>
      <c r="F3106" s="5" t="n">
        <v>19892700</v>
      </c>
      <c r="G3106" s="5" t="n">
        <v>561.88</v>
      </c>
    </row>
    <row collapsed="false" customFormat="false" customHeight="false" hidden="false" ht="13.3" outlineLevel="0" r="3107">
      <c r="A3107" s="9" t="n">
        <v>41065</v>
      </c>
      <c r="B3107" s="5" t="n">
        <v>561.27</v>
      </c>
      <c r="C3107" s="5" t="n">
        <v>566.47</v>
      </c>
      <c r="D3107" s="5" t="n">
        <v>558.33</v>
      </c>
      <c r="E3107" s="5" t="n">
        <v>562.83</v>
      </c>
      <c r="F3107" s="5" t="n">
        <v>13864800</v>
      </c>
      <c r="G3107" s="5" t="n">
        <v>560.42</v>
      </c>
    </row>
    <row collapsed="false" customFormat="false" customHeight="false" hidden="false" ht="13.3" outlineLevel="0" r="3108">
      <c r="A3108" s="9" t="n">
        <v>41066</v>
      </c>
      <c r="B3108" s="5" t="n">
        <v>567.77</v>
      </c>
      <c r="C3108" s="5" t="n">
        <v>573.85</v>
      </c>
      <c r="D3108" s="5" t="n">
        <v>565.5</v>
      </c>
      <c r="E3108" s="5" t="n">
        <v>571.46</v>
      </c>
      <c r="F3108" s="5" t="n">
        <v>14337700</v>
      </c>
      <c r="G3108" s="5" t="n">
        <v>569.02</v>
      </c>
    </row>
    <row collapsed="false" customFormat="false" customHeight="false" hidden="false" ht="13.3" outlineLevel="0" r="3109">
      <c r="A3109" s="9" t="n">
        <v>41067</v>
      </c>
      <c r="B3109" s="5" t="n">
        <v>577.29</v>
      </c>
      <c r="C3109" s="5" t="n">
        <v>577.32</v>
      </c>
      <c r="D3109" s="5" t="n">
        <v>570.5</v>
      </c>
      <c r="E3109" s="5" t="n">
        <v>571.72</v>
      </c>
      <c r="F3109" s="5" t="n">
        <v>13563100</v>
      </c>
      <c r="G3109" s="5" t="n">
        <v>569.28</v>
      </c>
    </row>
    <row collapsed="false" customFormat="false" customHeight="false" hidden="false" ht="13.3" outlineLevel="0" r="3110">
      <c r="A3110" s="9" t="n">
        <v>41068</v>
      </c>
      <c r="B3110" s="5" t="n">
        <v>571.6</v>
      </c>
      <c r="C3110" s="5" t="n">
        <v>580.58</v>
      </c>
      <c r="D3110" s="5" t="n">
        <v>569</v>
      </c>
      <c r="E3110" s="5" t="n">
        <v>580.32</v>
      </c>
      <c r="F3110" s="5" t="n">
        <v>12411300</v>
      </c>
      <c r="G3110" s="5" t="n">
        <v>577.84</v>
      </c>
    </row>
    <row collapsed="false" customFormat="false" customHeight="false" hidden="false" ht="13.3" outlineLevel="0" r="3111">
      <c r="A3111" s="9" t="n">
        <v>41071</v>
      </c>
      <c r="B3111" s="5" t="n">
        <v>587.72</v>
      </c>
      <c r="C3111" s="5" t="n">
        <v>588.5</v>
      </c>
      <c r="D3111" s="5" t="n">
        <v>570.63</v>
      </c>
      <c r="E3111" s="5" t="n">
        <v>571.17</v>
      </c>
      <c r="F3111" s="5" t="n">
        <v>21116600</v>
      </c>
      <c r="G3111" s="5" t="n">
        <v>568.73</v>
      </c>
    </row>
    <row collapsed="false" customFormat="false" customHeight="false" hidden="false" ht="13.3" outlineLevel="0" r="3112">
      <c r="A3112" s="9" t="n">
        <v>41072</v>
      </c>
      <c r="B3112" s="5" t="n">
        <v>574.46</v>
      </c>
      <c r="C3112" s="5" t="n">
        <v>576.62</v>
      </c>
      <c r="D3112" s="5" t="n">
        <v>566.7</v>
      </c>
      <c r="E3112" s="5" t="n">
        <v>576.16</v>
      </c>
      <c r="F3112" s="5" t="n">
        <v>15549300</v>
      </c>
      <c r="G3112" s="5" t="n">
        <v>573.7</v>
      </c>
    </row>
    <row collapsed="false" customFormat="false" customHeight="false" hidden="false" ht="13.3" outlineLevel="0" r="3113">
      <c r="A3113" s="9" t="n">
        <v>41073</v>
      </c>
      <c r="B3113" s="5" t="n">
        <v>574.52</v>
      </c>
      <c r="C3113" s="5" t="n">
        <v>578.48</v>
      </c>
      <c r="D3113" s="5" t="n">
        <v>570.38</v>
      </c>
      <c r="E3113" s="5" t="n">
        <v>572.16</v>
      </c>
      <c r="F3113" s="5" t="n">
        <v>10485000</v>
      </c>
      <c r="G3113" s="5" t="n">
        <v>569.71</v>
      </c>
    </row>
    <row collapsed="false" customFormat="false" customHeight="false" hidden="false" ht="13.3" outlineLevel="0" r="3114">
      <c r="A3114" s="9" t="n">
        <v>41074</v>
      </c>
      <c r="B3114" s="5" t="n">
        <v>571.24</v>
      </c>
      <c r="C3114" s="5" t="n">
        <v>573.5</v>
      </c>
      <c r="D3114" s="5" t="n">
        <v>567.26</v>
      </c>
      <c r="E3114" s="5" t="n">
        <v>571.53</v>
      </c>
      <c r="F3114" s="5" t="n">
        <v>12341900</v>
      </c>
      <c r="G3114" s="5" t="n">
        <v>569.09</v>
      </c>
    </row>
    <row collapsed="false" customFormat="false" customHeight="false" hidden="false" ht="13.3" outlineLevel="0" r="3115">
      <c r="A3115" s="9" t="n">
        <v>41075</v>
      </c>
      <c r="B3115" s="5" t="n">
        <v>571</v>
      </c>
      <c r="C3115" s="5" t="n">
        <v>574.62</v>
      </c>
      <c r="D3115" s="5" t="n">
        <v>569.55</v>
      </c>
      <c r="E3115" s="5" t="n">
        <v>574.13</v>
      </c>
      <c r="F3115" s="5" t="n">
        <v>11973400</v>
      </c>
      <c r="G3115" s="5" t="n">
        <v>571.68</v>
      </c>
    </row>
    <row collapsed="false" customFormat="false" customHeight="false" hidden="false" ht="13.3" outlineLevel="0" r="3116">
      <c r="A3116" s="9" t="n">
        <v>41078</v>
      </c>
      <c r="B3116" s="5" t="n">
        <v>570.96</v>
      </c>
      <c r="C3116" s="5" t="n">
        <v>587.89</v>
      </c>
      <c r="D3116" s="5" t="n">
        <v>570.37</v>
      </c>
      <c r="E3116" s="5" t="n">
        <v>585.78</v>
      </c>
      <c r="F3116" s="5" t="n">
        <v>15729000</v>
      </c>
      <c r="G3116" s="5" t="n">
        <v>583.28</v>
      </c>
    </row>
    <row collapsed="false" customFormat="false" customHeight="false" hidden="false" ht="13.3" outlineLevel="0" r="3117">
      <c r="A3117" s="9" t="n">
        <v>41079</v>
      </c>
      <c r="B3117" s="5" t="n">
        <v>583.4</v>
      </c>
      <c r="C3117" s="5" t="n">
        <v>590</v>
      </c>
      <c r="D3117" s="5" t="n">
        <v>583.1</v>
      </c>
      <c r="E3117" s="5" t="n">
        <v>587.41</v>
      </c>
      <c r="F3117" s="5" t="n">
        <v>12907300</v>
      </c>
      <c r="G3117" s="5" t="n">
        <v>584.9</v>
      </c>
    </row>
    <row collapsed="false" customFormat="false" customHeight="false" hidden="false" ht="13.3" outlineLevel="0" r="3118">
      <c r="A3118" s="9" t="n">
        <v>41080</v>
      </c>
      <c r="B3118" s="5" t="n">
        <v>588.21</v>
      </c>
      <c r="C3118" s="5" t="n">
        <v>589.25</v>
      </c>
      <c r="D3118" s="5" t="n">
        <v>580.8</v>
      </c>
      <c r="E3118" s="5" t="n">
        <v>585.74</v>
      </c>
      <c r="F3118" s="5" t="n">
        <v>12819400</v>
      </c>
      <c r="G3118" s="5" t="n">
        <v>583.24</v>
      </c>
    </row>
    <row collapsed="false" customFormat="false" customHeight="false" hidden="false" ht="13.3" outlineLevel="0" r="3119">
      <c r="A3119" s="9" t="n">
        <v>41081</v>
      </c>
      <c r="B3119" s="5" t="n">
        <v>585.44</v>
      </c>
      <c r="C3119" s="5" t="n">
        <v>588.22</v>
      </c>
      <c r="D3119" s="5" t="n">
        <v>577.44</v>
      </c>
      <c r="E3119" s="5" t="n">
        <v>577.67</v>
      </c>
      <c r="F3119" s="5" t="n">
        <v>11655400</v>
      </c>
      <c r="G3119" s="5" t="n">
        <v>575.2</v>
      </c>
    </row>
    <row collapsed="false" customFormat="false" customHeight="false" hidden="false" ht="13.3" outlineLevel="0" r="3120">
      <c r="A3120" s="9" t="n">
        <v>41082</v>
      </c>
      <c r="B3120" s="5" t="n">
        <v>579.04</v>
      </c>
      <c r="C3120" s="5" t="n">
        <v>582.19</v>
      </c>
      <c r="D3120" s="5" t="n">
        <v>575.42</v>
      </c>
      <c r="E3120" s="5" t="n">
        <v>582.1</v>
      </c>
      <c r="F3120" s="5" t="n">
        <v>10159700</v>
      </c>
      <c r="G3120" s="5" t="n">
        <v>579.61</v>
      </c>
    </row>
    <row collapsed="false" customFormat="false" customHeight="false" hidden="false" ht="13.3" outlineLevel="0" r="3121">
      <c r="A3121" s="9" t="n">
        <v>41085</v>
      </c>
      <c r="B3121" s="5" t="n">
        <v>577.3</v>
      </c>
      <c r="C3121" s="5" t="n">
        <v>579.8</v>
      </c>
      <c r="D3121" s="5" t="n">
        <v>570.37</v>
      </c>
      <c r="E3121" s="5" t="n">
        <v>570.77</v>
      </c>
      <c r="F3121" s="5" t="n">
        <v>10870800</v>
      </c>
      <c r="G3121" s="5" t="n">
        <v>568.33</v>
      </c>
    </row>
    <row collapsed="false" customFormat="false" customHeight="false" hidden="false" ht="13.3" outlineLevel="0" r="3122">
      <c r="A3122" s="9" t="n">
        <v>41086</v>
      </c>
      <c r="B3122" s="5" t="n">
        <v>571.33</v>
      </c>
      <c r="C3122" s="5" t="n">
        <v>574.49</v>
      </c>
      <c r="D3122" s="5" t="n">
        <v>567.33</v>
      </c>
      <c r="E3122" s="5" t="n">
        <v>572.03</v>
      </c>
      <c r="F3122" s="5" t="n">
        <v>9876300</v>
      </c>
      <c r="G3122" s="5" t="n">
        <v>569.58</v>
      </c>
    </row>
    <row collapsed="false" customFormat="false" customHeight="false" hidden="false" ht="13.3" outlineLevel="0" r="3123">
      <c r="A3123" s="9" t="n">
        <v>41087</v>
      </c>
      <c r="B3123" s="5" t="n">
        <v>575</v>
      </c>
      <c r="C3123" s="5" t="n">
        <v>576.74</v>
      </c>
      <c r="D3123" s="5" t="n">
        <v>571.92</v>
      </c>
      <c r="E3123" s="5" t="n">
        <v>574.5</v>
      </c>
      <c r="F3123" s="5" t="n">
        <v>7249900</v>
      </c>
      <c r="G3123" s="5" t="n">
        <v>572.04</v>
      </c>
    </row>
    <row collapsed="false" customFormat="false" customHeight="false" hidden="false" ht="13.3" outlineLevel="0" r="3124">
      <c r="A3124" s="9" t="n">
        <v>41088</v>
      </c>
      <c r="B3124" s="5" t="n">
        <v>571.67</v>
      </c>
      <c r="C3124" s="5" t="n">
        <v>574</v>
      </c>
      <c r="D3124" s="5" t="n">
        <v>565.61</v>
      </c>
      <c r="E3124" s="5" t="n">
        <v>569.05</v>
      </c>
      <c r="F3124" s="5" t="n">
        <v>10101300</v>
      </c>
      <c r="G3124" s="5" t="n">
        <v>566.62</v>
      </c>
    </row>
    <row collapsed="false" customFormat="false" customHeight="false" hidden="false" ht="13.3" outlineLevel="0" r="3125">
      <c r="A3125" s="9" t="n">
        <v>41089</v>
      </c>
      <c r="B3125" s="5" t="n">
        <v>578</v>
      </c>
      <c r="C3125" s="5" t="n">
        <v>584</v>
      </c>
      <c r="D3125" s="5" t="n">
        <v>574.25</v>
      </c>
      <c r="E3125" s="5" t="n">
        <v>584</v>
      </c>
      <c r="F3125" s="5" t="n">
        <v>15053600</v>
      </c>
      <c r="G3125" s="5" t="n">
        <v>581.5</v>
      </c>
    </row>
    <row collapsed="false" customFormat="false" customHeight="false" hidden="false" ht="13.3" outlineLevel="0" r="3126">
      <c r="A3126" s="9" t="n">
        <v>41092</v>
      </c>
      <c r="B3126" s="5" t="n">
        <v>584.73</v>
      </c>
      <c r="C3126" s="5" t="n">
        <v>593.47</v>
      </c>
      <c r="D3126" s="5" t="n">
        <v>583.6</v>
      </c>
      <c r="E3126" s="5" t="n">
        <v>592.52</v>
      </c>
      <c r="F3126" s="5" t="n">
        <v>14289000</v>
      </c>
      <c r="G3126" s="5" t="n">
        <v>589.99</v>
      </c>
    </row>
    <row collapsed="false" customFormat="false" customHeight="false" hidden="false" ht="13.3" outlineLevel="0" r="3127">
      <c r="A3127" s="9" t="n">
        <v>41093</v>
      </c>
      <c r="B3127" s="5" t="n">
        <v>594.88</v>
      </c>
      <c r="C3127" s="5" t="n">
        <v>600</v>
      </c>
      <c r="D3127" s="5" t="n">
        <v>594</v>
      </c>
      <c r="E3127" s="5" t="n">
        <v>599.41</v>
      </c>
      <c r="F3127" s="5" t="n">
        <v>8632600</v>
      </c>
      <c r="G3127" s="5" t="n">
        <v>596.85</v>
      </c>
    </row>
    <row collapsed="false" customFormat="false" customHeight="false" hidden="false" ht="13.3" outlineLevel="0" r="3128">
      <c r="A3128" s="9" t="n">
        <v>41095</v>
      </c>
      <c r="B3128" s="5" t="n">
        <v>600.56</v>
      </c>
      <c r="C3128" s="5" t="n">
        <v>614.34</v>
      </c>
      <c r="D3128" s="5" t="n">
        <v>599.65</v>
      </c>
      <c r="E3128" s="5" t="n">
        <v>609.94</v>
      </c>
      <c r="F3128" s="5" t="n">
        <v>17299400</v>
      </c>
      <c r="G3128" s="5" t="n">
        <v>607.33</v>
      </c>
    </row>
    <row collapsed="false" customFormat="false" customHeight="false" hidden="false" ht="13.3" outlineLevel="0" r="3129">
      <c r="A3129" s="9" t="n">
        <v>41096</v>
      </c>
      <c r="B3129" s="5" t="n">
        <v>607.09</v>
      </c>
      <c r="C3129" s="5" t="n">
        <v>608.44</v>
      </c>
      <c r="D3129" s="5" t="n">
        <v>601.58</v>
      </c>
      <c r="E3129" s="5" t="n">
        <v>605.88</v>
      </c>
      <c r="F3129" s="5" t="n">
        <v>14961800</v>
      </c>
      <c r="G3129" s="5" t="n">
        <v>603.29</v>
      </c>
    </row>
    <row collapsed="false" customFormat="false" customHeight="false" hidden="false" ht="13.3" outlineLevel="0" r="3130">
      <c r="A3130" s="9" t="n">
        <v>41099</v>
      </c>
      <c r="B3130" s="5" t="n">
        <v>605.3</v>
      </c>
      <c r="C3130" s="5" t="n">
        <v>613.9</v>
      </c>
      <c r="D3130" s="5" t="n">
        <v>604.11</v>
      </c>
      <c r="E3130" s="5" t="n">
        <v>613.89</v>
      </c>
      <c r="F3130" s="5" t="n">
        <v>13550200</v>
      </c>
      <c r="G3130" s="5" t="n">
        <v>611.27</v>
      </c>
    </row>
    <row collapsed="false" customFormat="false" customHeight="false" hidden="false" ht="13.3" outlineLevel="0" r="3131">
      <c r="A3131" s="9" t="n">
        <v>41100</v>
      </c>
      <c r="B3131" s="5" t="n">
        <v>617.97</v>
      </c>
      <c r="C3131" s="5" t="n">
        <v>619.87</v>
      </c>
      <c r="D3131" s="5" t="n">
        <v>605.31</v>
      </c>
      <c r="E3131" s="5" t="n">
        <v>608.21</v>
      </c>
      <c r="F3131" s="5" t="n">
        <v>18284200</v>
      </c>
      <c r="G3131" s="5" t="n">
        <v>605.61</v>
      </c>
    </row>
    <row collapsed="false" customFormat="false" customHeight="false" hidden="false" ht="13.3" outlineLevel="0" r="3132">
      <c r="A3132" s="9" t="n">
        <v>41101</v>
      </c>
      <c r="B3132" s="5" t="n">
        <v>606.12</v>
      </c>
      <c r="C3132" s="5" t="n">
        <v>607.66</v>
      </c>
      <c r="D3132" s="5" t="n">
        <v>597.22</v>
      </c>
      <c r="E3132" s="5" t="n">
        <v>604.43</v>
      </c>
      <c r="F3132" s="5" t="n">
        <v>16761500</v>
      </c>
      <c r="G3132" s="5" t="n">
        <v>601.85</v>
      </c>
    </row>
    <row collapsed="false" customFormat="false" customHeight="false" hidden="false" ht="13.3" outlineLevel="0" r="3133">
      <c r="A3133" s="9" t="n">
        <v>41102</v>
      </c>
      <c r="B3133" s="5" t="n">
        <v>600.24</v>
      </c>
      <c r="C3133" s="5" t="n">
        <v>603.47</v>
      </c>
      <c r="D3133" s="5" t="n">
        <v>592.68</v>
      </c>
      <c r="E3133" s="5" t="n">
        <v>598.9</v>
      </c>
      <c r="F3133" s="5" t="n">
        <v>15287200</v>
      </c>
      <c r="G3133" s="5" t="n">
        <v>596.34</v>
      </c>
    </row>
    <row collapsed="false" customFormat="false" customHeight="false" hidden="false" ht="13.3" outlineLevel="0" r="3134">
      <c r="A3134" s="9" t="n">
        <v>41103</v>
      </c>
      <c r="B3134" s="5" t="n">
        <v>602.95</v>
      </c>
      <c r="C3134" s="5" t="n">
        <v>607.19</v>
      </c>
      <c r="D3134" s="5" t="n">
        <v>600</v>
      </c>
      <c r="E3134" s="5" t="n">
        <v>604.97</v>
      </c>
      <c r="F3134" s="5" t="n">
        <v>11122400</v>
      </c>
      <c r="G3134" s="5" t="n">
        <v>602.38</v>
      </c>
    </row>
    <row collapsed="false" customFormat="false" customHeight="false" hidden="false" ht="13.3" outlineLevel="0" r="3135">
      <c r="A3135" s="9" t="n">
        <v>41106</v>
      </c>
      <c r="B3135" s="5" t="n">
        <v>605.12</v>
      </c>
      <c r="C3135" s="5" t="n">
        <v>611.62</v>
      </c>
      <c r="D3135" s="5" t="n">
        <v>605.02</v>
      </c>
      <c r="E3135" s="5" t="n">
        <v>606.91</v>
      </c>
      <c r="F3135" s="5" t="n">
        <v>10759300</v>
      </c>
      <c r="G3135" s="5" t="n">
        <v>604.32</v>
      </c>
    </row>
    <row collapsed="false" customFormat="false" customHeight="false" hidden="false" ht="13.3" outlineLevel="0" r="3136">
      <c r="A3136" s="9" t="n">
        <v>41107</v>
      </c>
      <c r="B3136" s="5" t="n">
        <v>610.79</v>
      </c>
      <c r="C3136" s="5" t="n">
        <v>611.5</v>
      </c>
      <c r="D3136" s="5" t="n">
        <v>603.15</v>
      </c>
      <c r="E3136" s="5" t="n">
        <v>606.94</v>
      </c>
      <c r="F3136" s="5" t="n">
        <v>10486600</v>
      </c>
      <c r="G3136" s="5" t="n">
        <v>604.35</v>
      </c>
    </row>
    <row collapsed="false" customFormat="false" customHeight="false" hidden="false" ht="13.3" outlineLevel="0" r="3137">
      <c r="A3137" s="9" t="n">
        <v>41108</v>
      </c>
      <c r="B3137" s="5" t="n">
        <v>606.59</v>
      </c>
      <c r="C3137" s="5" t="n">
        <v>608.34</v>
      </c>
      <c r="D3137" s="5" t="n">
        <v>603.56</v>
      </c>
      <c r="E3137" s="5" t="n">
        <v>606.26</v>
      </c>
      <c r="F3137" s="5" t="n">
        <v>9025000</v>
      </c>
      <c r="G3137" s="5" t="n">
        <v>603.67</v>
      </c>
    </row>
    <row collapsed="false" customFormat="false" customHeight="false" hidden="false" ht="13.3" outlineLevel="0" r="3138">
      <c r="A3138" s="9" t="n">
        <v>41109</v>
      </c>
      <c r="B3138" s="5" t="n">
        <v>611.28</v>
      </c>
      <c r="C3138" s="5" t="n">
        <v>615.35</v>
      </c>
      <c r="D3138" s="5" t="n">
        <v>606</v>
      </c>
      <c r="E3138" s="5" t="n">
        <v>614.32</v>
      </c>
      <c r="F3138" s="5" t="n">
        <v>15602200</v>
      </c>
      <c r="G3138" s="5" t="n">
        <v>611.69</v>
      </c>
    </row>
    <row collapsed="false" customFormat="false" customHeight="false" hidden="false" ht="13.3" outlineLevel="0" r="3139">
      <c r="A3139" s="9" t="n">
        <v>41110</v>
      </c>
      <c r="B3139" s="5" t="n">
        <v>613.03</v>
      </c>
      <c r="C3139" s="5" t="n">
        <v>614.44</v>
      </c>
      <c r="D3139" s="5" t="n">
        <v>603.7</v>
      </c>
      <c r="E3139" s="5" t="n">
        <v>604.3</v>
      </c>
      <c r="F3139" s="5" t="n">
        <v>14195400</v>
      </c>
      <c r="G3139" s="5" t="n">
        <v>601.72</v>
      </c>
    </row>
    <row collapsed="false" customFormat="false" customHeight="false" hidden="false" ht="13.3" outlineLevel="0" r="3140">
      <c r="A3140" s="9" t="n">
        <v>41113</v>
      </c>
      <c r="B3140" s="5" t="n">
        <v>594.4</v>
      </c>
      <c r="C3140" s="5" t="n">
        <v>605.9</v>
      </c>
      <c r="D3140" s="5" t="n">
        <v>587.71</v>
      </c>
      <c r="E3140" s="5" t="n">
        <v>603.83</v>
      </c>
      <c r="F3140" s="5" t="n">
        <v>17427700</v>
      </c>
      <c r="G3140" s="5" t="n">
        <v>601.25</v>
      </c>
    </row>
    <row collapsed="false" customFormat="false" customHeight="false" hidden="false" ht="13.3" outlineLevel="0" r="3141">
      <c r="A3141" s="9" t="n">
        <v>41114</v>
      </c>
      <c r="B3141" s="5" t="n">
        <v>607.38</v>
      </c>
      <c r="C3141" s="5" t="n">
        <v>609.68</v>
      </c>
      <c r="D3141" s="5" t="n">
        <v>598.51</v>
      </c>
      <c r="E3141" s="5" t="n">
        <v>600.92</v>
      </c>
      <c r="F3141" s="5" t="n">
        <v>20183300</v>
      </c>
      <c r="G3141" s="5" t="n">
        <v>598.35</v>
      </c>
    </row>
    <row collapsed="false" customFormat="false" customHeight="false" hidden="false" ht="13.3" outlineLevel="0" r="3142">
      <c r="A3142" s="9" t="n">
        <v>41115</v>
      </c>
      <c r="B3142" s="5" t="n">
        <v>574.46</v>
      </c>
      <c r="C3142" s="5" t="n">
        <v>580.8</v>
      </c>
      <c r="D3142" s="5" t="n">
        <v>570</v>
      </c>
      <c r="E3142" s="5" t="n">
        <v>574.97</v>
      </c>
      <c r="F3142" s="5" t="n">
        <v>31332600</v>
      </c>
      <c r="G3142" s="5" t="n">
        <v>572.51</v>
      </c>
    </row>
    <row collapsed="false" customFormat="false" customHeight="false" hidden="false" ht="13.3" outlineLevel="0" r="3143">
      <c r="A3143" s="9" t="n">
        <v>41116</v>
      </c>
      <c r="B3143" s="5" t="n">
        <v>579.76</v>
      </c>
      <c r="C3143" s="5" t="n">
        <v>580.4</v>
      </c>
      <c r="D3143" s="5" t="n">
        <v>570.36</v>
      </c>
      <c r="E3143" s="5" t="n">
        <v>574.88</v>
      </c>
      <c r="F3143" s="5" t="n">
        <v>14522600</v>
      </c>
      <c r="G3143" s="5" t="n">
        <v>572.42</v>
      </c>
    </row>
    <row collapsed="false" customFormat="false" customHeight="false" hidden="false" ht="13.3" outlineLevel="0" r="3144">
      <c r="A3144" s="9" t="n">
        <v>41117</v>
      </c>
      <c r="B3144" s="5" t="n">
        <v>575.01</v>
      </c>
      <c r="C3144" s="5" t="n">
        <v>585.83</v>
      </c>
      <c r="D3144" s="5" t="n">
        <v>571.59</v>
      </c>
      <c r="E3144" s="5" t="n">
        <v>585.16</v>
      </c>
      <c r="F3144" s="5" t="n">
        <v>14426300</v>
      </c>
      <c r="G3144" s="5" t="n">
        <v>582.66</v>
      </c>
    </row>
    <row collapsed="false" customFormat="false" customHeight="false" hidden="false" ht="13.3" outlineLevel="0" r="3145">
      <c r="A3145" s="9" t="n">
        <v>41120</v>
      </c>
      <c r="B3145" s="5" t="n">
        <v>590.92</v>
      </c>
      <c r="C3145" s="5" t="n">
        <v>599.44</v>
      </c>
      <c r="D3145" s="5" t="n">
        <v>587.82</v>
      </c>
      <c r="E3145" s="5" t="n">
        <v>595.03</v>
      </c>
      <c r="F3145" s="5" t="n">
        <v>13540800</v>
      </c>
      <c r="G3145" s="5" t="n">
        <v>592.49</v>
      </c>
    </row>
    <row collapsed="false" customFormat="false" customHeight="false" hidden="false" ht="13.3" outlineLevel="0" r="3146">
      <c r="A3146" s="9" t="n">
        <v>41121</v>
      </c>
      <c r="B3146" s="5" t="n">
        <v>603.23</v>
      </c>
      <c r="C3146" s="5" t="n">
        <v>611.7</v>
      </c>
      <c r="D3146" s="5" t="n">
        <v>602.72</v>
      </c>
      <c r="E3146" s="5" t="n">
        <v>610.76</v>
      </c>
      <c r="F3146" s="5" t="n">
        <v>16511700</v>
      </c>
      <c r="G3146" s="5" t="n">
        <v>608.15</v>
      </c>
    </row>
    <row collapsed="false" customFormat="false" customHeight="false" hidden="false" ht="13.3" outlineLevel="0" r="3147">
      <c r="A3147" s="9" t="n">
        <v>41122</v>
      </c>
      <c r="B3147" s="5" t="n">
        <v>615.91</v>
      </c>
      <c r="C3147" s="5" t="n">
        <v>616.4</v>
      </c>
      <c r="D3147" s="5" t="n">
        <v>603</v>
      </c>
      <c r="E3147" s="5" t="n">
        <v>606.81</v>
      </c>
      <c r="F3147" s="5" t="n">
        <v>13732200</v>
      </c>
      <c r="G3147" s="5" t="n">
        <v>604.22</v>
      </c>
    </row>
    <row collapsed="false" customFormat="false" customHeight="false" hidden="false" ht="13.3" outlineLevel="0" r="3148">
      <c r="A3148" s="9" t="n">
        <v>41123</v>
      </c>
      <c r="B3148" s="5" t="n">
        <v>602.84</v>
      </c>
      <c r="C3148" s="5" t="n">
        <v>610.69</v>
      </c>
      <c r="D3148" s="5" t="n">
        <v>600.25</v>
      </c>
      <c r="E3148" s="5" t="n">
        <v>607.79</v>
      </c>
      <c r="F3148" s="5" t="n">
        <v>11862800</v>
      </c>
      <c r="G3148" s="5" t="n">
        <v>605.19</v>
      </c>
    </row>
    <row collapsed="false" customFormat="false" customHeight="false" hidden="false" ht="13.3" outlineLevel="0" r="3149">
      <c r="A3149" s="9" t="n">
        <v>41124</v>
      </c>
      <c r="B3149" s="5" t="n">
        <v>613.63</v>
      </c>
      <c r="C3149" s="5" t="n">
        <v>617.98</v>
      </c>
      <c r="D3149" s="5" t="n">
        <v>611.56</v>
      </c>
      <c r="E3149" s="5" t="n">
        <v>615.7</v>
      </c>
      <c r="F3149" s="5" t="n">
        <v>12318600</v>
      </c>
      <c r="G3149" s="5" t="n">
        <v>613.07</v>
      </c>
    </row>
    <row collapsed="false" customFormat="false" customHeight="false" hidden="false" ht="13.3" outlineLevel="0" r="3150">
      <c r="A3150" s="9" t="n">
        <v>41127</v>
      </c>
      <c r="B3150" s="5" t="n">
        <v>617.29</v>
      </c>
      <c r="C3150" s="5" t="n">
        <v>624.87</v>
      </c>
      <c r="D3150" s="5" t="n">
        <v>615.26</v>
      </c>
      <c r="E3150" s="5" t="n">
        <v>622.55</v>
      </c>
      <c r="F3150" s="5" t="n">
        <v>10789400</v>
      </c>
      <c r="G3150" s="5" t="n">
        <v>619.89</v>
      </c>
    </row>
    <row collapsed="false" customFormat="false" customHeight="false" hidden="false" ht="13.3" outlineLevel="0" r="3151">
      <c r="A3151" s="9" t="n">
        <v>41128</v>
      </c>
      <c r="B3151" s="5" t="n">
        <v>622.77</v>
      </c>
      <c r="C3151" s="5" t="n">
        <v>625</v>
      </c>
      <c r="D3151" s="5" t="n">
        <v>618.04</v>
      </c>
      <c r="E3151" s="5" t="n">
        <v>620.91</v>
      </c>
      <c r="F3151" s="5" t="n">
        <v>10373100</v>
      </c>
      <c r="G3151" s="5" t="n">
        <v>618.26</v>
      </c>
    </row>
    <row collapsed="false" customFormat="false" customHeight="false" hidden="false" ht="13.3" outlineLevel="0" r="3152">
      <c r="A3152" s="9" t="n">
        <v>41129</v>
      </c>
      <c r="B3152" s="5" t="n">
        <v>619.39</v>
      </c>
      <c r="C3152" s="5" t="n">
        <v>623.88</v>
      </c>
      <c r="D3152" s="5" t="n">
        <v>617.1</v>
      </c>
      <c r="E3152" s="5" t="n">
        <v>619.86</v>
      </c>
      <c r="F3152" s="5" t="n">
        <v>8739500</v>
      </c>
      <c r="G3152" s="5" t="n">
        <v>617.21</v>
      </c>
    </row>
    <row collapsed="false" customFormat="false" customHeight="false" hidden="false" ht="13.3" outlineLevel="0" r="3153">
      <c r="A3153" s="9" t="n">
        <v>41130</v>
      </c>
      <c r="B3153" s="5" t="n">
        <v>617.85</v>
      </c>
      <c r="C3153" s="5" t="n">
        <v>621.73</v>
      </c>
      <c r="D3153" s="5" t="n">
        <v>617.8</v>
      </c>
      <c r="E3153" s="5" t="n">
        <v>620.73</v>
      </c>
      <c r="F3153" s="5" t="n">
        <v>7915800</v>
      </c>
      <c r="G3153" s="5" t="n">
        <v>620.73</v>
      </c>
    </row>
    <row collapsed="false" customFormat="false" customHeight="false" hidden="false" ht="13.3" outlineLevel="0" r="3154">
      <c r="A3154" s="9" t="n">
        <v>41131</v>
      </c>
      <c r="B3154" s="5" t="n">
        <v>618.71</v>
      </c>
      <c r="C3154" s="5" t="n">
        <v>621.76</v>
      </c>
      <c r="D3154" s="5" t="n">
        <v>618.7</v>
      </c>
      <c r="E3154" s="5" t="n">
        <v>621.7</v>
      </c>
      <c r="F3154" s="5" t="n">
        <v>6962100</v>
      </c>
      <c r="G3154" s="5" t="n">
        <v>621.7</v>
      </c>
    </row>
    <row collapsed="false" customFormat="false" customHeight="false" hidden="false" ht="13.3" outlineLevel="0" r="3155">
      <c r="A3155" s="9" t="n">
        <v>41134</v>
      </c>
      <c r="B3155" s="5" t="n">
        <v>623.39</v>
      </c>
      <c r="C3155" s="5" t="n">
        <v>630</v>
      </c>
      <c r="D3155" s="5" t="n">
        <v>623.25</v>
      </c>
      <c r="E3155" s="5" t="n">
        <v>630</v>
      </c>
      <c r="F3155" s="5" t="n">
        <v>9958300</v>
      </c>
      <c r="G3155" s="5" t="n">
        <v>630</v>
      </c>
    </row>
    <row collapsed="false" customFormat="false" customHeight="false" hidden="false" ht="13.3" outlineLevel="0" r="3156">
      <c r="A3156" s="9" t="n">
        <v>41135</v>
      </c>
      <c r="B3156" s="5" t="n">
        <v>631.87</v>
      </c>
      <c r="C3156" s="5" t="n">
        <v>638.61</v>
      </c>
      <c r="D3156" s="5" t="n">
        <v>630.21</v>
      </c>
      <c r="E3156" s="5" t="n">
        <v>631.69</v>
      </c>
      <c r="F3156" s="5" t="n">
        <v>12148900</v>
      </c>
      <c r="G3156" s="5" t="n">
        <v>631.69</v>
      </c>
    </row>
    <row collapsed="false" customFormat="false" customHeight="false" hidden="false" ht="13.3" outlineLevel="0" r="3157">
      <c r="A3157" s="9" t="n">
        <v>41136</v>
      </c>
      <c r="B3157" s="5" t="n">
        <v>631.3</v>
      </c>
      <c r="C3157" s="5" t="n">
        <v>634</v>
      </c>
      <c r="D3157" s="5" t="n">
        <v>627.75</v>
      </c>
      <c r="E3157" s="5" t="n">
        <v>630.83</v>
      </c>
      <c r="F3157" s="5" t="n">
        <v>9190800</v>
      </c>
      <c r="G3157" s="5" t="n">
        <v>630.83</v>
      </c>
    </row>
    <row collapsed="false" customFormat="false" customHeight="false" hidden="false" ht="13.3" outlineLevel="0" r="3158">
      <c r="A3158" s="9" t="n">
        <v>41137</v>
      </c>
      <c r="B3158" s="5" t="n">
        <v>631.21</v>
      </c>
      <c r="C3158" s="5" t="n">
        <v>636.76</v>
      </c>
      <c r="D3158" s="5" t="n">
        <v>630.5</v>
      </c>
      <c r="E3158" s="5" t="n">
        <v>636.34</v>
      </c>
      <c r="F3158" s="5" t="n">
        <v>9090500</v>
      </c>
      <c r="G3158" s="5" t="n">
        <v>636.34</v>
      </c>
    </row>
    <row collapsed="false" customFormat="false" customHeight="false" hidden="false" ht="13.3" outlineLevel="0" r="3159">
      <c r="A3159" s="9" t="n">
        <v>41138</v>
      </c>
      <c r="B3159" s="5" t="n">
        <v>640</v>
      </c>
      <c r="C3159" s="5" t="n">
        <v>648.19</v>
      </c>
      <c r="D3159" s="5" t="n">
        <v>638.81</v>
      </c>
      <c r="E3159" s="5" t="n">
        <v>648.11</v>
      </c>
      <c r="F3159" s="5" t="n">
        <v>15812900</v>
      </c>
      <c r="G3159" s="5" t="n">
        <v>648.11</v>
      </c>
    </row>
    <row collapsed="false" customFormat="false" customHeight="false" hidden="false" ht="13.3" outlineLevel="0" r="3160">
      <c r="A3160" s="9" t="n">
        <v>41141</v>
      </c>
      <c r="B3160" s="5" t="n">
        <v>650.01</v>
      </c>
      <c r="C3160" s="5" t="n">
        <v>665.15</v>
      </c>
      <c r="D3160" s="5" t="n">
        <v>649.9</v>
      </c>
      <c r="E3160" s="5" t="n">
        <v>665.15</v>
      </c>
      <c r="F3160" s="5" t="n">
        <v>21906600</v>
      </c>
      <c r="G3160" s="5" t="n">
        <v>665.15</v>
      </c>
    </row>
    <row collapsed="false" customFormat="false" customHeight="false" hidden="false" ht="13.3" outlineLevel="0" r="3161">
      <c r="A3161" s="9" t="n">
        <v>41142</v>
      </c>
      <c r="B3161" s="5" t="n">
        <v>670.82</v>
      </c>
      <c r="C3161" s="5" t="n">
        <v>674.88</v>
      </c>
      <c r="D3161" s="5" t="n">
        <v>650.33</v>
      </c>
      <c r="E3161" s="5" t="n">
        <v>656.06</v>
      </c>
      <c r="F3161" s="5" t="n">
        <v>29025700</v>
      </c>
      <c r="G3161" s="5" t="n">
        <v>656.06</v>
      </c>
    </row>
    <row collapsed="false" customFormat="false" customHeight="false" hidden="false" ht="13.3" outlineLevel="0" r="3162">
      <c r="A3162" s="9" t="n">
        <v>41143</v>
      </c>
      <c r="B3162" s="5" t="n">
        <v>654.42</v>
      </c>
      <c r="C3162" s="5" t="n">
        <v>669</v>
      </c>
      <c r="D3162" s="5" t="n">
        <v>648.11</v>
      </c>
      <c r="E3162" s="5" t="n">
        <v>668.87</v>
      </c>
      <c r="F3162" s="5" t="n">
        <v>20190100</v>
      </c>
      <c r="G3162" s="5" t="n">
        <v>668.87</v>
      </c>
    </row>
    <row collapsed="false" customFormat="false" customHeight="false" hidden="false" ht="13.3" outlineLevel="0" r="3163">
      <c r="A3163" s="9" t="n">
        <v>41144</v>
      </c>
      <c r="B3163" s="5" t="n">
        <v>666.11</v>
      </c>
      <c r="C3163" s="5" t="n">
        <v>669.9</v>
      </c>
      <c r="D3163" s="5" t="n">
        <v>661.15</v>
      </c>
      <c r="E3163" s="5" t="n">
        <v>662.63</v>
      </c>
      <c r="F3163" s="5" t="n">
        <v>15004600</v>
      </c>
      <c r="G3163" s="5" t="n">
        <v>662.63</v>
      </c>
    </row>
    <row collapsed="false" customFormat="false" customHeight="false" hidden="false" ht="13.3" outlineLevel="0" r="3164">
      <c r="A3164" s="9" t="n">
        <v>41145</v>
      </c>
      <c r="B3164" s="5" t="n">
        <v>659.51</v>
      </c>
      <c r="C3164" s="5" t="n">
        <v>669.48</v>
      </c>
      <c r="D3164" s="5" t="n">
        <v>655.55</v>
      </c>
      <c r="E3164" s="5" t="n">
        <v>663.22</v>
      </c>
      <c r="F3164" s="5" t="n">
        <v>15619300</v>
      </c>
      <c r="G3164" s="5" t="n">
        <v>663.22</v>
      </c>
    </row>
    <row collapsed="false" customFormat="false" customHeight="false" hidden="false" ht="13.3" outlineLevel="0" r="3165">
      <c r="A3165" s="9" t="n">
        <v>41148</v>
      </c>
      <c r="B3165" s="5" t="n">
        <v>679.99</v>
      </c>
      <c r="C3165" s="5" t="n">
        <v>680.87</v>
      </c>
      <c r="D3165" s="5" t="n">
        <v>673.54</v>
      </c>
      <c r="E3165" s="5" t="n">
        <v>675.68</v>
      </c>
      <c r="F3165" s="5" t="n">
        <v>15250300</v>
      </c>
      <c r="G3165" s="5" t="n">
        <v>675.68</v>
      </c>
    </row>
    <row collapsed="false" customFormat="false" customHeight="false" hidden="false" ht="13.3" outlineLevel="0" r="3166">
      <c r="A3166" s="9" t="n">
        <v>41149</v>
      </c>
      <c r="B3166" s="5" t="n">
        <v>674.98</v>
      </c>
      <c r="C3166" s="5" t="n">
        <v>676.1</v>
      </c>
      <c r="D3166" s="5" t="n">
        <v>670.67</v>
      </c>
      <c r="E3166" s="5" t="n">
        <v>674.8</v>
      </c>
      <c r="F3166" s="5" t="n">
        <v>9550600</v>
      </c>
      <c r="G3166" s="5" t="n">
        <v>674.8</v>
      </c>
    </row>
    <row collapsed="false" customFormat="false" customHeight="false" hidden="false" ht="13.3" outlineLevel="0" r="3167">
      <c r="A3167" s="9" t="n">
        <v>41150</v>
      </c>
      <c r="B3167" s="5" t="n">
        <v>675.25</v>
      </c>
      <c r="C3167" s="5" t="n">
        <v>677.67</v>
      </c>
      <c r="D3167" s="5" t="n">
        <v>672.6</v>
      </c>
      <c r="E3167" s="5" t="n">
        <v>673.47</v>
      </c>
      <c r="F3167" s="5" t="n">
        <v>7243100</v>
      </c>
      <c r="G3167" s="5" t="n">
        <v>673.47</v>
      </c>
    </row>
    <row collapsed="false" customFormat="false" customHeight="false" hidden="false" ht="13.3" outlineLevel="0" r="3168">
      <c r="A3168" s="9" t="n">
        <v>41151</v>
      </c>
      <c r="B3168" s="5" t="n">
        <v>670.64</v>
      </c>
      <c r="C3168" s="5" t="n">
        <v>671.55</v>
      </c>
      <c r="D3168" s="5" t="n">
        <v>662.85</v>
      </c>
      <c r="E3168" s="5" t="n">
        <v>663.87</v>
      </c>
      <c r="F3168" s="5" t="n">
        <v>10810700</v>
      </c>
      <c r="G3168" s="5" t="n">
        <v>663.87</v>
      </c>
    </row>
    <row collapsed="false" customFormat="false" customHeight="false" hidden="false" ht="13.3" outlineLevel="0" r="3169">
      <c r="A3169" s="9" t="n">
        <v>41152</v>
      </c>
      <c r="B3169" s="5" t="n">
        <v>667.25</v>
      </c>
      <c r="C3169" s="5" t="n">
        <v>668.6</v>
      </c>
      <c r="D3169" s="5" t="n">
        <v>657.25</v>
      </c>
      <c r="E3169" s="5" t="n">
        <v>665.24</v>
      </c>
      <c r="F3169" s="5" t="n">
        <v>12082900</v>
      </c>
      <c r="G3169" s="5" t="n">
        <v>665.24</v>
      </c>
    </row>
    <row collapsed="false" customFormat="false" customHeight="false" hidden="false" ht="13.3" outlineLevel="0" r="3170">
      <c r="A3170" s="9" t="n">
        <v>41156</v>
      </c>
      <c r="B3170" s="5" t="n">
        <v>665.76</v>
      </c>
      <c r="C3170" s="5" t="n">
        <v>675.14</v>
      </c>
      <c r="D3170" s="5" t="n">
        <v>664.5</v>
      </c>
      <c r="E3170" s="5" t="n">
        <v>674.97</v>
      </c>
      <c r="F3170" s="5" t="n">
        <v>13139000</v>
      </c>
      <c r="G3170" s="5" t="n">
        <v>674.97</v>
      </c>
    </row>
    <row collapsed="false" customFormat="false" customHeight="false" hidden="false" ht="13.3" outlineLevel="0" r="3171">
      <c r="A3171" s="9" t="n">
        <v>41157</v>
      </c>
      <c r="B3171" s="5" t="n">
        <v>675.57</v>
      </c>
      <c r="C3171" s="5" t="n">
        <v>676.35</v>
      </c>
      <c r="D3171" s="5" t="n">
        <v>669.6</v>
      </c>
      <c r="E3171" s="5" t="n">
        <v>670.23</v>
      </c>
      <c r="F3171" s="5" t="n">
        <v>12013400</v>
      </c>
      <c r="G3171" s="5" t="n">
        <v>670.23</v>
      </c>
    </row>
    <row collapsed="false" customFormat="false" customHeight="false" hidden="false" ht="13.3" outlineLevel="0" r="3172">
      <c r="A3172" s="9" t="n">
        <v>41158</v>
      </c>
      <c r="B3172" s="5" t="n">
        <v>673.17</v>
      </c>
      <c r="C3172" s="5" t="n">
        <v>678.29</v>
      </c>
      <c r="D3172" s="5" t="n">
        <v>670.8</v>
      </c>
      <c r="E3172" s="5" t="n">
        <v>676.27</v>
      </c>
      <c r="F3172" s="5" t="n">
        <v>13971300</v>
      </c>
      <c r="G3172" s="5" t="n">
        <v>676.27</v>
      </c>
    </row>
    <row collapsed="false" customFormat="false" customHeight="false" hidden="false" ht="13.3" outlineLevel="0" r="3173">
      <c r="A3173" s="9" t="n">
        <v>41159</v>
      </c>
      <c r="B3173" s="5" t="n">
        <v>678.05</v>
      </c>
      <c r="C3173" s="5" t="n">
        <v>682.48</v>
      </c>
      <c r="D3173" s="5" t="n">
        <v>675.77</v>
      </c>
      <c r="E3173" s="5" t="n">
        <v>680.44</v>
      </c>
      <c r="F3173" s="5" t="n">
        <v>11773800</v>
      </c>
      <c r="G3173" s="5" t="n">
        <v>680.44</v>
      </c>
    </row>
    <row collapsed="false" customFormat="false" customHeight="false" hidden="false" ht="13.3" outlineLevel="0" r="3174">
      <c r="A3174" s="9" t="n">
        <v>41162</v>
      </c>
      <c r="B3174" s="5" t="n">
        <v>680.45</v>
      </c>
      <c r="C3174" s="5" t="n">
        <v>683.29</v>
      </c>
      <c r="D3174" s="5" t="n">
        <v>662.1</v>
      </c>
      <c r="E3174" s="5" t="n">
        <v>662.74</v>
      </c>
      <c r="F3174" s="5" t="n">
        <v>17428500</v>
      </c>
      <c r="G3174" s="5" t="n">
        <v>662.74</v>
      </c>
    </row>
    <row collapsed="false" customFormat="false" customHeight="false" hidden="false" ht="13.3" outlineLevel="0" r="3175">
      <c r="A3175" s="9" t="n">
        <v>41163</v>
      </c>
      <c r="B3175" s="5" t="n">
        <v>665.11</v>
      </c>
      <c r="C3175" s="5" t="n">
        <v>670.1</v>
      </c>
      <c r="D3175" s="5" t="n">
        <v>656.5</v>
      </c>
      <c r="E3175" s="5" t="n">
        <v>660.59</v>
      </c>
      <c r="F3175" s="5" t="n">
        <v>17987400</v>
      </c>
      <c r="G3175" s="5" t="n">
        <v>660.59</v>
      </c>
    </row>
    <row collapsed="false" customFormat="false" customHeight="false" hidden="false" ht="13.3" outlineLevel="0" r="3176">
      <c r="A3176" s="9" t="n">
        <v>41164</v>
      </c>
      <c r="B3176" s="5" t="n">
        <v>666.85</v>
      </c>
      <c r="C3176" s="5" t="n">
        <v>669.9</v>
      </c>
      <c r="D3176" s="5" t="n">
        <v>656</v>
      </c>
      <c r="E3176" s="5" t="n">
        <v>669.79</v>
      </c>
      <c r="F3176" s="5" t="n">
        <v>25410600</v>
      </c>
      <c r="G3176" s="5" t="n">
        <v>669.79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3176"/>
  <sheetViews>
    <sheetView colorId="64" defaultGridColor="true" rightToLeft="false" showFormulas="false" showGridLines="true" showOutlineSymbols="true" showRowColHeaders="true" showZeros="true" tabSelected="true" topLeftCell="J1" view="normal" windowProtection="false" workbookViewId="0" zoomScale="65" zoomScaleNormal="65" zoomScalePageLayoutView="100">
      <selection activeCell="O7" activeCellId="0" pane="topLeft" sqref="O7"/>
    </sheetView>
  </sheetViews>
  <cols>
    <col collapsed="false" hidden="false" max="1" min="1" style="17" width="13.0666666666667"/>
    <col collapsed="false" hidden="false" max="5" min="2" style="17" width="8.60392156862745"/>
    <col collapsed="false" hidden="false" max="6" min="6" style="17" width="13.0666666666667"/>
    <col collapsed="false" hidden="false" max="7" min="7" style="17" width="10.4392156862745"/>
    <col collapsed="false" hidden="false" max="8" min="8" style="17" width="8.60392156862745"/>
    <col collapsed="false" hidden="false" max="9" min="9" style="17" width="11.1725490196078"/>
    <col collapsed="false" hidden="false" max="10" min="10" style="17" width="12.1921568627451"/>
    <col collapsed="false" hidden="false" max="11" min="11" style="17" width="12.7803921568627"/>
    <col collapsed="false" hidden="false" max="12" min="12" style="17" width="17.1529411764706"/>
    <col collapsed="false" hidden="false" max="13" min="13" style="17" width="13.7960784313726"/>
    <col collapsed="false" hidden="false" max="14" min="14" style="18" width="15.1098039215686"/>
    <col collapsed="false" hidden="false" max="15" min="15" style="18" width="13.7960784313726"/>
    <col collapsed="false" hidden="false" max="16" min="16" style="18" width="13.3607843137255"/>
    <col collapsed="false" hidden="false" max="17" min="17" style="18" width="13.243137254902"/>
    <col collapsed="false" hidden="false" max="18" min="18" style="18" width="12.921568627451"/>
    <col collapsed="false" hidden="false" max="19" min="19" style="19" width="11.4588235294118"/>
    <col collapsed="false" hidden="false" max="20" min="20" style="20" width="12.1921568627451"/>
    <col collapsed="false" hidden="false" max="21" min="21" style="20" width="11.7529411764706"/>
    <col collapsed="false" hidden="false" max="22" min="22" style="20" width="11.6470588235294"/>
    <col collapsed="false" hidden="false" max="1025" min="23" style="17" width="9.18039215686274"/>
  </cols>
  <sheetData>
    <row collapsed="false" customFormat="false" customHeight="false" hidden="false" ht="25" outlineLevel="0"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I1" s="17" t="s">
        <v>13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31</v>
      </c>
      <c r="O1" s="18" t="s">
        <v>32</v>
      </c>
      <c r="P1" s="18" t="s">
        <v>33</v>
      </c>
      <c r="Q1" s="18" t="s">
        <v>34</v>
      </c>
      <c r="R1" s="18" t="s">
        <v>35</v>
      </c>
      <c r="S1" s="19" t="s">
        <v>36</v>
      </c>
      <c r="T1" s="20" t="s">
        <v>27</v>
      </c>
      <c r="U1" s="20" t="s">
        <v>28</v>
      </c>
      <c r="V1" s="20" t="s">
        <v>37</v>
      </c>
    </row>
    <row collapsed="false" customFormat="false" customHeight="false" hidden="false" ht="25" outlineLevel="0" r="2">
      <c r="A2" s="21" t="n">
        <v>36557</v>
      </c>
      <c r="B2" s="17" t="n">
        <v>104</v>
      </c>
      <c r="C2" s="17" t="n">
        <v>105</v>
      </c>
      <c r="D2" s="17" t="n">
        <v>100</v>
      </c>
      <c r="E2" s="17" t="n">
        <v>100.25</v>
      </c>
      <c r="F2" s="17" t="n">
        <v>11380000</v>
      </c>
      <c r="G2" s="17" t="n">
        <v>24.96</v>
      </c>
      <c r="I2" s="22" t="n">
        <f aca="false">E2-B2</f>
        <v>-3.75</v>
      </c>
      <c r="J2" s="22" t="n">
        <f aca="false">C2-B2</f>
        <v>1</v>
      </c>
      <c r="K2" s="17" t="n">
        <f aca="false">D2-B2</f>
        <v>-4</v>
      </c>
      <c r="N2" s="18" t="n">
        <f aca="false"> (I2 / B2)</f>
        <v>-0.0360576923076923</v>
      </c>
      <c r="O2" s="18" t="n">
        <f aca="false">(J2 / B2)</f>
        <v>0.00961538461538462</v>
      </c>
      <c r="P2" s="18" t="n">
        <f aca="false">K2 / B2</f>
        <v>-0.0384615384615385</v>
      </c>
      <c r="S2" s="19" t="str">
        <f aca="false">IF(N2 &gt; 0, "UP", "DOWN")</f>
        <v>DOWN</v>
      </c>
      <c r="T2" s="23" t="inlineStr">
        <f aca="false">O2-N2</f>
        <is>
          <t/>
        </is>
      </c>
      <c r="U2" s="23" t="inlineStr">
        <f aca="false">P2-N2</f>
        <is>
          <t/>
        </is>
      </c>
      <c r="V2" s="23" t="inlineStr">
        <f aca="false">O2 - P2</f>
        <is>
          <t/>
        </is>
      </c>
    </row>
    <row collapsed="false" customFormat="false" customHeight="false" hidden="false" ht="25" outlineLevel="0" r="3">
      <c r="A3" s="21" t="n">
        <v>36558</v>
      </c>
      <c r="B3" s="17" t="n">
        <v>100.75</v>
      </c>
      <c r="C3" s="17" t="n">
        <v>102.12</v>
      </c>
      <c r="D3" s="17" t="n">
        <v>97</v>
      </c>
      <c r="E3" s="17" t="n">
        <v>98.81</v>
      </c>
      <c r="F3" s="17" t="n">
        <v>16588800</v>
      </c>
      <c r="G3" s="17" t="n">
        <v>24.6</v>
      </c>
      <c r="I3" s="22" t="n">
        <f aca="false">E3-B3</f>
        <v>-1.94</v>
      </c>
      <c r="J3" s="22" t="n">
        <f aca="false">C3-B3</f>
        <v>1.37</v>
      </c>
      <c r="K3" s="17" t="n">
        <f aca="false">D3-B3</f>
        <v>-3.75</v>
      </c>
      <c r="L3" s="17" t="n">
        <f aca="false">B3 - E2</f>
        <v>0.5</v>
      </c>
      <c r="M3" s="17" t="n">
        <f aca="false">E3 - E2</f>
        <v>-1.44</v>
      </c>
      <c r="N3" s="18" t="n">
        <f aca="false"> (I3 / B3)</f>
        <v>-0.0192555831265508</v>
      </c>
      <c r="O3" s="18" t="n">
        <f aca="false">(J3 / B3)</f>
        <v>0.0135980148883375</v>
      </c>
      <c r="P3" s="18" t="n">
        <f aca="false">K3 / B3</f>
        <v>-0.0372208436724566</v>
      </c>
      <c r="Q3" s="18" t="n">
        <f aca="false">L3/E2</f>
        <v>0.00498753117206983</v>
      </c>
      <c r="R3" s="18" t="n">
        <f aca="false">M3 / E2</f>
        <v>-0.0143640897755611</v>
      </c>
      <c r="S3" s="19" t="str">
        <f aca="false">IF(N3 &gt; 0, "UP", "DOWN")</f>
        <v>DOWN</v>
      </c>
      <c r="T3" s="23" t="inlineStr">
        <f aca="false">O3-N3</f>
        <is>
          <t/>
        </is>
      </c>
      <c r="U3" s="23" t="inlineStr">
        <f aca="false">P3-N3</f>
        <is>
          <t/>
        </is>
      </c>
      <c r="V3" s="23" t="inlineStr">
        <f aca="false">O3 - P3</f>
        <is>
          <t/>
        </is>
      </c>
    </row>
    <row collapsed="false" customFormat="false" customHeight="false" hidden="false" ht="25" outlineLevel="0" r="4">
      <c r="A4" s="21" t="n">
        <v>36559</v>
      </c>
      <c r="B4" s="17" t="n">
        <v>100.31</v>
      </c>
      <c r="C4" s="17" t="n">
        <v>104.25</v>
      </c>
      <c r="D4" s="17" t="n">
        <v>100.25</v>
      </c>
      <c r="E4" s="17" t="n">
        <v>103.31</v>
      </c>
      <c r="F4" s="17" t="n">
        <v>16977600</v>
      </c>
      <c r="G4" s="17" t="n">
        <v>25.72</v>
      </c>
      <c r="I4" s="22" t="n">
        <f aca="false">E4-B4</f>
        <v>3</v>
      </c>
      <c r="J4" s="22" t="n">
        <f aca="false">C4-B4</f>
        <v>3.94</v>
      </c>
      <c r="K4" s="17" t="n">
        <f aca="false">D4-B4</f>
        <v>-0.0600000000000023</v>
      </c>
      <c r="L4" s="17" t="n">
        <f aca="false">B4 - E3</f>
        <v>1.5</v>
      </c>
      <c r="M4" s="17" t="n">
        <f aca="false">E4 - E3</f>
        <v>4.5</v>
      </c>
      <c r="N4" s="18" t="n">
        <f aca="false"> (I4 / B4)</f>
        <v>0.029907287409032</v>
      </c>
      <c r="O4" s="18" t="n">
        <f aca="false">(J4 / B4)</f>
        <v>0.039278237463862</v>
      </c>
      <c r="P4" s="18" t="n">
        <f aca="false">K4 / B4</f>
        <v>-0.000598145748180663</v>
      </c>
      <c r="Q4" s="18" t="n">
        <f aca="false">L4/E3</f>
        <v>0.0151806497318085</v>
      </c>
      <c r="R4" s="18" t="n">
        <f aca="false">M4 / E3</f>
        <v>0.0455419491954256</v>
      </c>
      <c r="S4" s="19" t="str">
        <f aca="false">IF(N4 &gt; 0, "UP", "DOWN")</f>
        <v>UP</v>
      </c>
      <c r="T4" s="23" t="inlineStr">
        <f aca="false">O4-N4</f>
        <is>
          <t/>
        </is>
      </c>
      <c r="U4" s="23" t="inlineStr">
        <f aca="false">P4-N4</f>
        <is>
          <t/>
        </is>
      </c>
      <c r="V4" s="23" t="inlineStr">
        <f aca="false">O4 - P4</f>
        <is>
          <t/>
        </is>
      </c>
    </row>
    <row collapsed="false" customFormat="false" customHeight="false" hidden="false" ht="25" outlineLevel="0" r="5">
      <c r="A5" s="21" t="n">
        <v>36560</v>
      </c>
      <c r="B5" s="17" t="n">
        <v>103.94</v>
      </c>
      <c r="C5" s="17" t="n">
        <v>110</v>
      </c>
      <c r="D5" s="17" t="n">
        <v>103.62</v>
      </c>
      <c r="E5" s="17" t="n">
        <v>108</v>
      </c>
      <c r="F5" s="17" t="n">
        <v>15206800</v>
      </c>
      <c r="G5" s="17" t="n">
        <v>26.88</v>
      </c>
      <c r="I5" s="22" t="n">
        <f aca="false">E5-B5</f>
        <v>4.06</v>
      </c>
      <c r="J5" s="22" t="n">
        <f aca="false">C5-B5</f>
        <v>6.06</v>
      </c>
      <c r="K5" s="17" t="n">
        <f aca="false">D5-B5</f>
        <v>-0.319999999999993</v>
      </c>
      <c r="L5" s="17" t="n">
        <f aca="false">B5 - E4</f>
        <v>0.629999999999995</v>
      </c>
      <c r="M5" s="17" t="n">
        <f aca="false">E5 - E4</f>
        <v>4.69</v>
      </c>
      <c r="N5" s="18" t="n">
        <f aca="false"> (I5 / B5)</f>
        <v>0.0390609967288821</v>
      </c>
      <c r="O5" s="18" t="n">
        <f aca="false">(J5 / B5)</f>
        <v>0.0583028670386762</v>
      </c>
      <c r="P5" s="18" t="n">
        <f aca="false">K5 / B5</f>
        <v>-0.00307869924956699</v>
      </c>
      <c r="Q5" s="18" t="n">
        <f aca="false">L5/E4</f>
        <v>0.00609815119543118</v>
      </c>
      <c r="R5" s="18" t="n">
        <f aca="false">M5 / E4</f>
        <v>0.0453973477882102</v>
      </c>
      <c r="S5" s="19" t="str">
        <f aca="false">IF(N5 &gt; 0, "UP", "DOWN")</f>
        <v>UP</v>
      </c>
      <c r="T5" s="23" t="inlineStr">
        <f aca="false">O5-N5</f>
        <is>
          <t/>
        </is>
      </c>
      <c r="U5" s="23" t="inlineStr">
        <f aca="false">P5-N5</f>
        <is>
          <t/>
        </is>
      </c>
      <c r="V5" s="23" t="inlineStr">
        <f aca="false">O5 - P5</f>
        <is>
          <t/>
        </is>
      </c>
    </row>
    <row collapsed="false" customFormat="false" customHeight="false" hidden="false" ht="25" outlineLevel="0" r="6">
      <c r="A6" s="21" t="n">
        <v>36563</v>
      </c>
      <c r="B6" s="17" t="n">
        <v>108</v>
      </c>
      <c r="C6" s="17" t="n">
        <v>114.25</v>
      </c>
      <c r="D6" s="17" t="n">
        <v>105.94</v>
      </c>
      <c r="E6" s="17" t="n">
        <v>114.06</v>
      </c>
      <c r="F6" s="17" t="n">
        <v>15770800</v>
      </c>
      <c r="G6" s="17" t="n">
        <v>28.39</v>
      </c>
      <c r="I6" s="22" t="n">
        <f aca="false">E6-B6</f>
        <v>6.06</v>
      </c>
      <c r="J6" s="22" t="n">
        <f aca="false">C6-B6</f>
        <v>6.25</v>
      </c>
      <c r="K6" s="17" t="n">
        <f aca="false">D6-B6</f>
        <v>-2.06</v>
      </c>
      <c r="L6" s="17" t="n">
        <f aca="false">B6 - E5</f>
        <v>0</v>
      </c>
      <c r="M6" s="17" t="n">
        <f aca="false">E6 - E5</f>
        <v>6.06</v>
      </c>
      <c r="N6" s="18" t="n">
        <f aca="false"> (I6 / B6)</f>
        <v>0.0561111111111111</v>
      </c>
      <c r="O6" s="18" t="n">
        <f aca="false">(J6 / B6)</f>
        <v>0.0578703703703704</v>
      </c>
      <c r="P6" s="18" t="n">
        <f aca="false">K6 / B6</f>
        <v>-0.0190740740740741</v>
      </c>
      <c r="Q6" s="18" t="n">
        <f aca="false">L6/E5</f>
        <v>0</v>
      </c>
      <c r="R6" s="18" t="n">
        <f aca="false">M6 / E5</f>
        <v>0.0561111111111111</v>
      </c>
      <c r="S6" s="19" t="str">
        <f aca="false">IF(N6 &gt; 0, "UP", "DOWN")</f>
        <v>UP</v>
      </c>
      <c r="T6" s="23" t="inlineStr">
        <f aca="false">O6-N6</f>
        <is>
          <t/>
        </is>
      </c>
      <c r="U6" s="23" t="inlineStr">
        <f aca="false">P6-N6</f>
        <is>
          <t/>
        </is>
      </c>
      <c r="V6" s="23" t="inlineStr">
        <f aca="false">O6 - P6</f>
        <is>
          <t/>
        </is>
      </c>
    </row>
    <row collapsed="false" customFormat="false" customHeight="false" hidden="false" ht="25" outlineLevel="0" r="7">
      <c r="A7" s="21" t="n">
        <v>36564</v>
      </c>
      <c r="B7" s="17" t="n">
        <v>114</v>
      </c>
      <c r="C7" s="17" t="n">
        <v>116.12</v>
      </c>
      <c r="D7" s="17" t="n">
        <v>111.25</v>
      </c>
      <c r="E7" s="17" t="n">
        <v>114.87</v>
      </c>
      <c r="F7" s="17" t="n">
        <v>14613600</v>
      </c>
      <c r="G7" s="17" t="n">
        <v>28.59</v>
      </c>
      <c r="I7" s="22" t="n">
        <f aca="false">E7-B7</f>
        <v>0.870000000000005</v>
      </c>
      <c r="J7" s="22" t="n">
        <f aca="false">C7-B7</f>
        <v>2.12</v>
      </c>
      <c r="K7" s="17" t="n">
        <f aca="false">D7-B7</f>
        <v>-2.75</v>
      </c>
      <c r="L7" s="17" t="n">
        <f aca="false">B7 - E6</f>
        <v>-0.0600000000000023</v>
      </c>
      <c r="M7" s="17" t="n">
        <f aca="false">E7 - E6</f>
        <v>0.810000000000002</v>
      </c>
      <c r="N7" s="18" t="n">
        <f aca="false"> (I7 / B7)</f>
        <v>0.00763157894736846</v>
      </c>
      <c r="O7" s="18" t="n">
        <f aca="false">(J7 / B7)</f>
        <v>0.0185964912280702</v>
      </c>
      <c r="P7" s="18" t="n">
        <f aca="false">K7 / B7</f>
        <v>-0.0241228070175439</v>
      </c>
      <c r="Q7" s="18" t="n">
        <f aca="false">L7/E6</f>
        <v>-0.000526038926880609</v>
      </c>
      <c r="R7" s="18" t="n">
        <f aca="false">M7 / E6</f>
        <v>0.00710152551288797</v>
      </c>
      <c r="S7" s="19" t="str">
        <f aca="false">IF(N7 &gt; 0, "UP", "DOWN")</f>
        <v>UP</v>
      </c>
      <c r="T7" s="23" t="inlineStr">
        <f aca="false">O7-N7</f>
        <is>
          <t/>
        </is>
      </c>
      <c r="U7" s="23" t="inlineStr">
        <f aca="false">P7-N7</f>
        <is>
          <t/>
        </is>
      </c>
      <c r="V7" s="23" t="inlineStr">
        <f aca="false">O7 - P7</f>
        <is>
          <t/>
        </is>
      </c>
    </row>
    <row collapsed="false" customFormat="false" customHeight="false" hidden="false" ht="25" outlineLevel="0" r="8">
      <c r="A8" s="21" t="n">
        <v>36565</v>
      </c>
      <c r="B8" s="17" t="n">
        <v>114.12</v>
      </c>
      <c r="C8" s="17" t="n">
        <v>117.12</v>
      </c>
      <c r="D8" s="17" t="n">
        <v>112.44</v>
      </c>
      <c r="E8" s="17" t="n">
        <v>112.62</v>
      </c>
      <c r="F8" s="17" t="n">
        <v>10698000</v>
      </c>
      <c r="G8" s="17" t="n">
        <v>28.03</v>
      </c>
      <c r="I8" s="22" t="n">
        <f aca="false">E8-B8</f>
        <v>-1.5</v>
      </c>
      <c r="J8" s="22" t="n">
        <f aca="false">C8-B8</f>
        <v>3</v>
      </c>
      <c r="K8" s="17" t="n">
        <f aca="false">D8-B8</f>
        <v>-1.68000000000001</v>
      </c>
      <c r="L8" s="17" t="n">
        <f aca="false">B8 - E7</f>
        <v>-0.75</v>
      </c>
      <c r="M8" s="17" t="n">
        <f aca="false">E8 - E7</f>
        <v>-2.25</v>
      </c>
      <c r="N8" s="18" t="n">
        <f aca="false"> (I8 / B8)</f>
        <v>-0.0131440588853838</v>
      </c>
      <c r="O8" s="18" t="n">
        <f aca="false">(J8 / B8)</f>
        <v>0.0262881177707676</v>
      </c>
      <c r="P8" s="18" t="n">
        <f aca="false">K8 / B8</f>
        <v>-0.0147213459516299</v>
      </c>
      <c r="Q8" s="18" t="n">
        <f aca="false">L8/E7</f>
        <v>-0.0065291198746409</v>
      </c>
      <c r="R8" s="18" t="n">
        <f aca="false">M8 / E7</f>
        <v>-0.0195873596239227</v>
      </c>
      <c r="S8" s="19" t="str">
        <f aca="false">IF(N8 &gt; 0, "UP", "DOWN")</f>
        <v>DOWN</v>
      </c>
      <c r="T8" s="23" t="inlineStr">
        <f aca="false">O8-N8</f>
        <is>
          <t/>
        </is>
      </c>
      <c r="U8" s="23" t="inlineStr">
        <f aca="false">P8-N8</f>
        <is>
          <t/>
        </is>
      </c>
      <c r="V8" s="23" t="inlineStr">
        <f aca="false">O8 - P8</f>
        <is>
          <t/>
        </is>
      </c>
    </row>
    <row collapsed="false" customFormat="false" customHeight="false" hidden="false" ht="25" outlineLevel="0" r="9">
      <c r="A9" s="21" t="n">
        <v>36566</v>
      </c>
      <c r="B9" s="17" t="n">
        <v>112.87</v>
      </c>
      <c r="C9" s="17" t="n">
        <v>113.87</v>
      </c>
      <c r="D9" s="17" t="n">
        <v>110</v>
      </c>
      <c r="E9" s="17" t="n">
        <v>113.5</v>
      </c>
      <c r="F9" s="17" t="n">
        <v>10832400</v>
      </c>
      <c r="G9" s="17" t="n">
        <v>28.25</v>
      </c>
      <c r="I9" s="22" t="n">
        <f aca="false">E9-B9</f>
        <v>0.629999999999995</v>
      </c>
      <c r="J9" s="22" t="n">
        <f aca="false">C9-B9</f>
        <v>1</v>
      </c>
      <c r="K9" s="17" t="n">
        <f aca="false">D9-B9</f>
        <v>-2.87</v>
      </c>
      <c r="L9" s="17" t="n">
        <f aca="false">B9 - E8</f>
        <v>0.25</v>
      </c>
      <c r="M9" s="17" t="n">
        <f aca="false">E9 - E8</f>
        <v>0.879999999999995</v>
      </c>
      <c r="N9" s="18" t="n">
        <f aca="false"> (I9 / B9)</f>
        <v>0.0055816425976787</v>
      </c>
      <c r="O9" s="18" t="n">
        <f aca="false">(J9 / B9)</f>
        <v>0.00885975015504563</v>
      </c>
      <c r="P9" s="18" t="n">
        <f aca="false">K9 / B9</f>
        <v>-0.025427482944981</v>
      </c>
      <c r="Q9" s="18" t="n">
        <f aca="false">L9/E8</f>
        <v>0.00221985437755283</v>
      </c>
      <c r="R9" s="18" t="n">
        <f aca="false">M9 / E8</f>
        <v>0.00781388740898593</v>
      </c>
      <c r="S9" s="19" t="str">
        <f aca="false">IF(N9 &gt; 0, "UP", "DOWN")</f>
        <v>UP</v>
      </c>
      <c r="T9" s="23" t="inlineStr">
        <f aca="false">O9-N9</f>
        <is>
          <t/>
        </is>
      </c>
      <c r="U9" s="23" t="inlineStr">
        <f aca="false">P9-N9</f>
        <is>
          <t/>
        </is>
      </c>
      <c r="V9" s="23" t="inlineStr">
        <f aca="false">O9 - P9</f>
        <is>
          <t/>
        </is>
      </c>
    </row>
    <row collapsed="false" customFormat="false" customHeight="false" hidden="false" ht="25" outlineLevel="0" r="10">
      <c r="A10" s="21" t="n">
        <v>36567</v>
      </c>
      <c r="B10" s="17" t="n">
        <v>113.62</v>
      </c>
      <c r="C10" s="17" t="n">
        <v>114.12</v>
      </c>
      <c r="D10" s="17" t="n">
        <v>108.25</v>
      </c>
      <c r="E10" s="17" t="n">
        <v>108.75</v>
      </c>
      <c r="F10" s="17" t="n">
        <v>7592000</v>
      </c>
      <c r="G10" s="17" t="n">
        <v>27.07</v>
      </c>
      <c r="I10" s="22" t="n">
        <f aca="false">E10-B10</f>
        <v>-4.87</v>
      </c>
      <c r="J10" s="22" t="n">
        <f aca="false">C10-B10</f>
        <v>0.5</v>
      </c>
      <c r="K10" s="17" t="n">
        <f aca="false">D10-B10</f>
        <v>-5.37</v>
      </c>
      <c r="L10" s="17" t="n">
        <f aca="false">B10 - E9</f>
        <v>0.120000000000005</v>
      </c>
      <c r="M10" s="17" t="n">
        <f aca="false">E10 - E9</f>
        <v>-4.75</v>
      </c>
      <c r="N10" s="18" t="n">
        <f aca="false"> (I10 / B10)</f>
        <v>-0.04286217215279</v>
      </c>
      <c r="O10" s="18" t="n">
        <f aca="false">(J10 / B10)</f>
        <v>0.00440063369125154</v>
      </c>
      <c r="P10" s="18" t="n">
        <f aca="false">K10 / B10</f>
        <v>-0.0472628058440416</v>
      </c>
      <c r="Q10" s="18" t="n">
        <f aca="false">L10/E9</f>
        <v>0.001057268722467</v>
      </c>
      <c r="R10" s="18" t="n">
        <f aca="false">M10 / E9</f>
        <v>-0.0418502202643172</v>
      </c>
      <c r="S10" s="19" t="str">
        <f aca="false">IF(N10 &gt; 0, "UP", "DOWN")</f>
        <v>DOWN</v>
      </c>
      <c r="T10" s="23" t="inlineStr">
        <f aca="false">O10-N10</f>
        <is>
          <t/>
        </is>
      </c>
      <c r="U10" s="23" t="inlineStr">
        <f aca="false">P10-N10</f>
        <is>
          <t/>
        </is>
      </c>
      <c r="V10" s="23" t="inlineStr">
        <f aca="false">O10 - P10</f>
        <is>
          <t/>
        </is>
      </c>
    </row>
    <row collapsed="false" customFormat="false" customHeight="false" hidden="false" ht="25" outlineLevel="0" r="11">
      <c r="A11" s="21" t="n">
        <v>36570</v>
      </c>
      <c r="B11" s="17" t="n">
        <v>109.31</v>
      </c>
      <c r="C11" s="17" t="n">
        <v>115.87</v>
      </c>
      <c r="D11" s="17" t="n">
        <v>108.62</v>
      </c>
      <c r="E11" s="17" t="n">
        <v>115.81</v>
      </c>
      <c r="F11" s="17" t="n">
        <v>13130000</v>
      </c>
      <c r="G11" s="17" t="n">
        <v>28.83</v>
      </c>
      <c r="I11" s="22" t="n">
        <f aca="false">E11-B11</f>
        <v>6.5</v>
      </c>
      <c r="J11" s="22" t="n">
        <f aca="false">C11-B11</f>
        <v>6.56</v>
      </c>
      <c r="K11" s="17" t="n">
        <f aca="false">D11-B11</f>
        <v>-0.689999999999998</v>
      </c>
      <c r="L11" s="17" t="n">
        <f aca="false">B11 - E10</f>
        <v>0.560000000000002</v>
      </c>
      <c r="M11" s="17" t="n">
        <f aca="false">E11 - E10</f>
        <v>7.06</v>
      </c>
      <c r="N11" s="18" t="n">
        <f aca="false"> (I11 / B11)</f>
        <v>0.0594639099807886</v>
      </c>
      <c r="O11" s="18" t="n">
        <f aca="false">(J11 / B11)</f>
        <v>0.0600128076113805</v>
      </c>
      <c r="P11" s="18" t="n">
        <f aca="false">K11 / B11</f>
        <v>-0.00631232275180677</v>
      </c>
      <c r="Q11" s="18" t="n">
        <f aca="false">L11/E10</f>
        <v>0.00514942528735634</v>
      </c>
      <c r="R11" s="18" t="n">
        <f aca="false">M11 / E10</f>
        <v>0.0649195402298851</v>
      </c>
      <c r="S11" s="19" t="str">
        <f aca="false">IF(N11 &gt; 0, "UP", "DOWN")</f>
        <v>UP</v>
      </c>
      <c r="T11" s="23" t="inlineStr">
        <f aca="false">O11-N11</f>
        <is>
          <t/>
        </is>
      </c>
      <c r="U11" s="23" t="inlineStr">
        <f aca="false">P11-N11</f>
        <is>
          <t/>
        </is>
      </c>
      <c r="V11" s="23" t="inlineStr">
        <f aca="false">O11 - P11</f>
        <is>
          <t/>
        </is>
      </c>
    </row>
    <row collapsed="false" customFormat="false" customHeight="false" hidden="false" ht="25" outlineLevel="0" r="12">
      <c r="A12" s="21" t="n">
        <v>36571</v>
      </c>
      <c r="B12" s="17" t="n">
        <v>115.25</v>
      </c>
      <c r="C12" s="17" t="n">
        <v>119.94</v>
      </c>
      <c r="D12" s="17" t="n">
        <v>115.19</v>
      </c>
      <c r="E12" s="17" t="n">
        <v>119</v>
      </c>
      <c r="F12" s="17" t="n">
        <v>17363600</v>
      </c>
      <c r="G12" s="17" t="n">
        <v>29.62</v>
      </c>
      <c r="I12" s="22" t="n">
        <f aca="false">E12-B12</f>
        <v>3.75</v>
      </c>
      <c r="J12" s="22" t="n">
        <f aca="false">C12-B12</f>
        <v>4.69</v>
      </c>
      <c r="K12" s="17" t="n">
        <f aca="false">D12-B12</f>
        <v>-0.0600000000000023</v>
      </c>
      <c r="L12" s="17" t="n">
        <f aca="false">B12 - E11</f>
        <v>-0.560000000000002</v>
      </c>
      <c r="M12" s="17" t="n">
        <f aca="false">E12 - E11</f>
        <v>3.19</v>
      </c>
      <c r="N12" s="18" t="n">
        <f aca="false"> (I12 / B12)</f>
        <v>0.0325379609544469</v>
      </c>
      <c r="O12" s="18" t="n">
        <f aca="false">(J12 / B12)</f>
        <v>0.0406941431670282</v>
      </c>
      <c r="P12" s="18" t="n">
        <f aca="false">K12 / B12</f>
        <v>-0.000520607375271169</v>
      </c>
      <c r="Q12" s="18" t="n">
        <f aca="false">L12/E11</f>
        <v>-0.00483550643295054</v>
      </c>
      <c r="R12" s="18" t="n">
        <f aca="false">M12 / E11</f>
        <v>0.027545117001986</v>
      </c>
      <c r="S12" s="19" t="str">
        <f aca="false">IF(N12 &gt; 0, "UP", "DOWN")</f>
        <v>UP</v>
      </c>
      <c r="T12" s="23" t="inlineStr">
        <f aca="false">O12-N12</f>
        <is>
          <t/>
        </is>
      </c>
      <c r="U12" s="23" t="inlineStr">
        <f aca="false">P12-N12</f>
        <is>
          <t/>
        </is>
      </c>
      <c r="V12" s="23" t="inlineStr">
        <f aca="false">O12 - P12</f>
        <is>
          <t/>
        </is>
      </c>
    </row>
    <row collapsed="false" customFormat="false" customHeight="false" hidden="false" ht="25" outlineLevel="0" r="13">
      <c r="A13" s="21" t="n">
        <v>36572</v>
      </c>
      <c r="B13" s="17" t="n">
        <v>117.75</v>
      </c>
      <c r="C13" s="17" t="n">
        <v>118.12</v>
      </c>
      <c r="D13" s="17" t="n">
        <v>112.12</v>
      </c>
      <c r="E13" s="17" t="n">
        <v>114.12</v>
      </c>
      <c r="F13" s="17" t="n">
        <v>13525200</v>
      </c>
      <c r="G13" s="17" t="n">
        <v>28.41</v>
      </c>
      <c r="I13" s="22" t="n">
        <f aca="false">E13-B13</f>
        <v>-3.63</v>
      </c>
      <c r="J13" s="22" t="n">
        <f aca="false">C13-B13</f>
        <v>0.370000000000005</v>
      </c>
      <c r="K13" s="17" t="n">
        <f aca="false">D13-B13</f>
        <v>-5.63</v>
      </c>
      <c r="L13" s="17" t="n">
        <f aca="false">B13 - E12</f>
        <v>-1.25</v>
      </c>
      <c r="M13" s="17" t="n">
        <f aca="false">E13 - E12</f>
        <v>-4.88</v>
      </c>
      <c r="N13" s="18" t="n">
        <f aca="false"> (I13 / B13)</f>
        <v>-0.030828025477707</v>
      </c>
      <c r="O13" s="18" t="n">
        <f aca="false">(J13 / B13)</f>
        <v>0.0031422505307856</v>
      </c>
      <c r="P13" s="18" t="n">
        <f aca="false">K13 / B13</f>
        <v>-0.0478131634819533</v>
      </c>
      <c r="Q13" s="18" t="n">
        <f aca="false">L13/E12</f>
        <v>-0.0105042016806723</v>
      </c>
      <c r="R13" s="18" t="n">
        <f aca="false">M13 / E12</f>
        <v>-0.0410084033613445</v>
      </c>
      <c r="S13" s="19" t="str">
        <f aca="false">IF(N13 &gt; 0, "UP", "DOWN")</f>
        <v>DOWN</v>
      </c>
      <c r="T13" s="23" t="inlineStr">
        <f aca="false">O13-N13</f>
        <is>
          <t/>
        </is>
      </c>
      <c r="U13" s="23" t="inlineStr">
        <f aca="false">P13-N13</f>
        <is>
          <t/>
        </is>
      </c>
      <c r="V13" s="23" t="inlineStr">
        <f aca="false">O13 - P13</f>
        <is>
          <t/>
        </is>
      </c>
    </row>
    <row collapsed="false" customFormat="false" customHeight="false" hidden="false" ht="25" outlineLevel="0" r="14">
      <c r="A14" s="21" t="n">
        <v>36573</v>
      </c>
      <c r="B14" s="17" t="n">
        <v>115.19</v>
      </c>
      <c r="C14" s="17" t="n">
        <v>115.5</v>
      </c>
      <c r="D14" s="17" t="n">
        <v>113.12</v>
      </c>
      <c r="E14" s="17" t="n">
        <v>114.87</v>
      </c>
      <c r="F14" s="17" t="n">
        <v>10350000</v>
      </c>
      <c r="G14" s="17" t="n">
        <v>28.59</v>
      </c>
      <c r="I14" s="22" t="n">
        <f aca="false">E14-B14</f>
        <v>-0.319999999999993</v>
      </c>
      <c r="J14" s="22" t="n">
        <f aca="false">C14-B14</f>
        <v>0.310000000000002</v>
      </c>
      <c r="K14" s="17" t="n">
        <f aca="false">D14-B14</f>
        <v>-2.06999999999999</v>
      </c>
      <c r="L14" s="17" t="n">
        <f aca="false">B14 - E13</f>
        <v>1.06999999999999</v>
      </c>
      <c r="M14" s="17" t="n">
        <f aca="false">E14 - E13</f>
        <v>0.75</v>
      </c>
      <c r="N14" s="18" t="n">
        <f aca="false"> (I14 / B14)</f>
        <v>-0.00277801892525387</v>
      </c>
      <c r="O14" s="18" t="n">
        <f aca="false">(J14 / B14)</f>
        <v>0.00269120583383976</v>
      </c>
      <c r="P14" s="18" t="n">
        <f aca="false">K14 / B14</f>
        <v>-0.0179703099227363</v>
      </c>
      <c r="Q14" s="18" t="n">
        <f aca="false">L14/E13</f>
        <v>0.00937609533824039</v>
      </c>
      <c r="R14" s="18" t="n">
        <f aca="false">M14 / E13</f>
        <v>0.0065720294426919</v>
      </c>
      <c r="S14" s="19" t="str">
        <f aca="false">IF(N14 &gt; 0, "UP", "DOWN")</f>
        <v>DOWN</v>
      </c>
      <c r="T14" s="23" t="inlineStr">
        <f aca="false">O14-N14</f>
        <is>
          <t/>
        </is>
      </c>
      <c r="U14" s="23" t="inlineStr">
        <f aca="false">P14-N14</f>
        <is>
          <t/>
        </is>
      </c>
      <c r="V14" s="23" t="inlineStr">
        <f aca="false">O14 - P14</f>
        <is>
          <t/>
        </is>
      </c>
    </row>
    <row collapsed="false" customFormat="false" customHeight="false" hidden="false" ht="25" outlineLevel="0" r="15">
      <c r="A15" s="21" t="n">
        <v>36574</v>
      </c>
      <c r="B15" s="17" t="n">
        <v>114.62</v>
      </c>
      <c r="C15" s="17" t="n">
        <v>115.37</v>
      </c>
      <c r="D15" s="17" t="n">
        <v>110.87</v>
      </c>
      <c r="E15" s="17" t="n">
        <v>111.25</v>
      </c>
      <c r="F15" s="17" t="n">
        <v>8346800</v>
      </c>
      <c r="G15" s="17" t="n">
        <v>27.69</v>
      </c>
      <c r="I15" s="22" t="n">
        <f aca="false">E15-B15</f>
        <v>-3.37</v>
      </c>
      <c r="J15" s="22" t="n">
        <f aca="false">C15-B15</f>
        <v>0.75</v>
      </c>
      <c r="K15" s="17" t="n">
        <f aca="false">D15-B15</f>
        <v>-3.75</v>
      </c>
      <c r="L15" s="17" t="n">
        <f aca="false">B15 - E14</f>
        <v>-0.25</v>
      </c>
      <c r="M15" s="17" t="n">
        <f aca="false">E15 - E14</f>
        <v>-3.62</v>
      </c>
      <c r="N15" s="18" t="n">
        <f aca="false"> (I15 / B15)</f>
        <v>-0.0294015006107137</v>
      </c>
      <c r="O15" s="18" t="n">
        <f aca="false">(J15 / B15)</f>
        <v>0.00654336067004013</v>
      </c>
      <c r="P15" s="18" t="n">
        <f aca="false">K15 / B15</f>
        <v>-0.0327168033502007</v>
      </c>
      <c r="Q15" s="18" t="n">
        <f aca="false">L15/E14</f>
        <v>-0.00217637329154697</v>
      </c>
      <c r="R15" s="18" t="n">
        <f aca="false">M15 / E14</f>
        <v>-0.0315138852616001</v>
      </c>
      <c r="S15" s="19" t="str">
        <f aca="false">IF(N15 &gt; 0, "UP", "DOWN")</f>
        <v>DOWN</v>
      </c>
      <c r="T15" s="23" t="inlineStr">
        <f aca="false">O15-N15</f>
        <is>
          <t/>
        </is>
      </c>
      <c r="U15" s="23" t="inlineStr">
        <f aca="false">P15-N15</f>
        <is>
          <t/>
        </is>
      </c>
      <c r="V15" s="23" t="inlineStr">
        <f aca="false">O15 - P15</f>
        <is>
          <t/>
        </is>
      </c>
    </row>
    <row collapsed="false" customFormat="false" customHeight="false" hidden="false" ht="25" outlineLevel="0" r="16">
      <c r="A16" s="21" t="n">
        <v>36578</v>
      </c>
      <c r="B16" s="17" t="n">
        <v>110.12</v>
      </c>
      <c r="C16" s="17" t="n">
        <v>116.94</v>
      </c>
      <c r="D16" s="17" t="n">
        <v>106.69</v>
      </c>
      <c r="E16" s="17" t="n">
        <v>113.81</v>
      </c>
      <c r="F16" s="17" t="n">
        <v>15083200</v>
      </c>
      <c r="G16" s="17" t="n">
        <v>28.33</v>
      </c>
      <c r="I16" s="22" t="n">
        <f aca="false">E16-B16</f>
        <v>3.69</v>
      </c>
      <c r="J16" s="22" t="n">
        <f aca="false">C16-B16</f>
        <v>6.81999999999999</v>
      </c>
      <c r="K16" s="17" t="n">
        <f aca="false">D16-B16</f>
        <v>-3.43000000000001</v>
      </c>
      <c r="L16" s="17" t="n">
        <f aca="false">B16 - E15</f>
        <v>-1.13</v>
      </c>
      <c r="M16" s="17" t="n">
        <f aca="false">E16 - E15</f>
        <v>2.56</v>
      </c>
      <c r="N16" s="18" t="n">
        <f aca="false"> (I16 / B16)</f>
        <v>0.0335088993824918</v>
      </c>
      <c r="O16" s="18" t="n">
        <f aca="false">(J16 / B16)</f>
        <v>0.0619324373410824</v>
      </c>
      <c r="P16" s="18" t="n">
        <f aca="false">K16 / B16</f>
        <v>-0.0311478387213949</v>
      </c>
      <c r="Q16" s="18" t="n">
        <f aca="false">L16/E15</f>
        <v>-0.0101573033707865</v>
      </c>
      <c r="R16" s="18" t="n">
        <f aca="false">M16 / E15</f>
        <v>0.0230112359550562</v>
      </c>
      <c r="S16" s="19" t="str">
        <f aca="false">IF(N16 &gt; 0, "UP", "DOWN")</f>
        <v>UP</v>
      </c>
      <c r="T16" s="23" t="inlineStr">
        <f aca="false">O16-N16</f>
        <is>
          <t/>
        </is>
      </c>
      <c r="U16" s="23" t="inlineStr">
        <f aca="false">P16-N16</f>
        <is>
          <t/>
        </is>
      </c>
      <c r="V16" s="23" t="inlineStr">
        <f aca="false">O16 - P16</f>
        <is>
          <t/>
        </is>
      </c>
    </row>
    <row collapsed="false" customFormat="false" customHeight="false" hidden="false" ht="25" outlineLevel="0" r="17">
      <c r="A17" s="21" t="n">
        <v>36579</v>
      </c>
      <c r="B17" s="17" t="n">
        <v>113.23</v>
      </c>
      <c r="C17" s="17" t="n">
        <v>119</v>
      </c>
      <c r="D17" s="17" t="n">
        <v>111</v>
      </c>
      <c r="E17" s="17" t="n">
        <v>116.25</v>
      </c>
      <c r="F17" s="17" t="n">
        <v>16905600</v>
      </c>
      <c r="G17" s="17" t="n">
        <v>28.94</v>
      </c>
      <c r="I17" s="22" t="n">
        <f aca="false">E17-B17</f>
        <v>3.02</v>
      </c>
      <c r="J17" s="22" t="n">
        <f aca="false">C17-B17</f>
        <v>5.77</v>
      </c>
      <c r="K17" s="17" t="n">
        <f aca="false">D17-B17</f>
        <v>-2.23</v>
      </c>
      <c r="L17" s="17" t="n">
        <f aca="false">B17 - E16</f>
        <v>-0.579999999999998</v>
      </c>
      <c r="M17" s="17" t="n">
        <f aca="false">E17 - E16</f>
        <v>2.44</v>
      </c>
      <c r="N17" s="18" t="n">
        <f aca="false"> (I17 / B17)</f>
        <v>0.0266713768435927</v>
      </c>
      <c r="O17" s="18" t="n">
        <f aca="false">(J17 / B17)</f>
        <v>0.0509582266183873</v>
      </c>
      <c r="P17" s="18" t="n">
        <f aca="false">K17 / B17</f>
        <v>-0.0196944272719244</v>
      </c>
      <c r="Q17" s="18" t="n">
        <f aca="false">L17/E16</f>
        <v>-0.00509621298655653</v>
      </c>
      <c r="R17" s="18" t="n">
        <f aca="false">M17 / E16</f>
        <v>0.0214392408399965</v>
      </c>
      <c r="S17" s="19" t="str">
        <f aca="false">IF(N17 &gt; 0, "UP", "DOWN")</f>
        <v>UP</v>
      </c>
      <c r="T17" s="23" t="inlineStr">
        <f aca="false">O17-N17</f>
        <is>
          <t/>
        </is>
      </c>
      <c r="U17" s="23" t="inlineStr">
        <f aca="false">P17-N17</f>
        <is>
          <t/>
        </is>
      </c>
      <c r="V17" s="23" t="inlineStr">
        <f aca="false">O17 - P17</f>
        <is>
          <t/>
        </is>
      </c>
    </row>
    <row collapsed="false" customFormat="false" customHeight="false" hidden="false" ht="25" outlineLevel="0" r="18">
      <c r="A18" s="21" t="n">
        <v>36580</v>
      </c>
      <c r="B18" s="17" t="n">
        <v>117.31</v>
      </c>
      <c r="C18" s="17" t="n">
        <v>119.12</v>
      </c>
      <c r="D18" s="17" t="n">
        <v>111.75</v>
      </c>
      <c r="E18" s="17" t="n">
        <v>115.2</v>
      </c>
      <c r="F18" s="17" t="n">
        <v>13446400</v>
      </c>
      <c r="G18" s="17" t="n">
        <v>28.68</v>
      </c>
      <c r="I18" s="22" t="n">
        <f aca="false">E18-B18</f>
        <v>-2.11</v>
      </c>
      <c r="J18" s="22" t="n">
        <f aca="false">C18-B18</f>
        <v>1.81</v>
      </c>
      <c r="K18" s="17" t="n">
        <f aca="false">D18-B18</f>
        <v>-5.56</v>
      </c>
      <c r="L18" s="17" t="n">
        <f aca="false">B18 - E17</f>
        <v>1.06</v>
      </c>
      <c r="M18" s="17" t="n">
        <f aca="false">E18 - E17</f>
        <v>-1.05</v>
      </c>
      <c r="N18" s="18" t="n">
        <f aca="false"> (I18 / B18)</f>
        <v>-0.0179865314124968</v>
      </c>
      <c r="O18" s="18" t="n">
        <f aca="false">(J18 / B18)</f>
        <v>0.0154292046713835</v>
      </c>
      <c r="P18" s="18" t="n">
        <f aca="false">K18 / B18</f>
        <v>-0.0473957889352997</v>
      </c>
      <c r="Q18" s="18" t="n">
        <f aca="false">L18/E17</f>
        <v>0.00911827956989249</v>
      </c>
      <c r="R18" s="18" t="n">
        <f aca="false">M18 / E17</f>
        <v>-0.0090322580645161</v>
      </c>
      <c r="S18" s="19" t="str">
        <f aca="false">IF(N18 &gt; 0, "UP", "DOWN")</f>
        <v>DOWN</v>
      </c>
      <c r="T18" s="23" t="inlineStr">
        <f aca="false">O18-N18</f>
        <is>
          <t/>
        </is>
      </c>
      <c r="U18" s="23" t="inlineStr">
        <f aca="false">P18-N18</f>
        <is>
          <t/>
        </is>
      </c>
      <c r="V18" s="23" t="inlineStr">
        <f aca="false">O18 - P18</f>
        <is>
          <t/>
        </is>
      </c>
    </row>
    <row collapsed="false" customFormat="false" customHeight="false" hidden="false" ht="25" outlineLevel="0" r="19">
      <c r="A19" s="21" t="n">
        <v>36581</v>
      </c>
      <c r="B19" s="17" t="n">
        <v>114.81</v>
      </c>
      <c r="C19" s="17" t="n">
        <v>117</v>
      </c>
      <c r="D19" s="17" t="n">
        <v>110.12</v>
      </c>
      <c r="E19" s="17" t="n">
        <v>110.37</v>
      </c>
      <c r="F19" s="17" t="n">
        <v>8908000</v>
      </c>
      <c r="G19" s="17" t="n">
        <v>27.47</v>
      </c>
      <c r="I19" s="22" t="n">
        <f aca="false">E19-B19</f>
        <v>-4.44</v>
      </c>
      <c r="J19" s="22" t="n">
        <f aca="false">C19-B19</f>
        <v>2.19</v>
      </c>
      <c r="K19" s="17" t="n">
        <f aca="false">D19-B19</f>
        <v>-4.69</v>
      </c>
      <c r="L19" s="17" t="n">
        <f aca="false">B19 - E18</f>
        <v>-0.390000000000001</v>
      </c>
      <c r="M19" s="17" t="n">
        <f aca="false">E19 - E18</f>
        <v>-4.83</v>
      </c>
      <c r="N19" s="18" t="n">
        <f aca="false"> (I19 / B19)</f>
        <v>-0.0386725894956885</v>
      </c>
      <c r="O19" s="18" t="n">
        <f aca="false">(J19 / B19)</f>
        <v>0.019074993467468</v>
      </c>
      <c r="P19" s="18" t="n">
        <f aca="false">K19 / B19</f>
        <v>-0.0408501001654908</v>
      </c>
      <c r="Q19" s="18" t="n">
        <f aca="false">L19/E18</f>
        <v>-0.00338541666666667</v>
      </c>
      <c r="R19" s="18" t="n">
        <f aca="false">M19 / E18</f>
        <v>-0.0419270833333333</v>
      </c>
      <c r="S19" s="19" t="str">
        <f aca="false">IF(N19 &gt; 0, "UP", "DOWN")</f>
        <v>DOWN</v>
      </c>
      <c r="T19" s="23" t="inlineStr">
        <f aca="false">O19-N19</f>
        <is>
          <t/>
        </is>
      </c>
      <c r="U19" s="23" t="inlineStr">
        <f aca="false">P19-N19</f>
        <is>
          <t/>
        </is>
      </c>
      <c r="V19" s="23" t="inlineStr">
        <f aca="false">O19 - P19</f>
        <is>
          <t/>
        </is>
      </c>
    </row>
    <row collapsed="false" customFormat="false" customHeight="false" hidden="false" ht="25" outlineLevel="0" r="20">
      <c r="A20" s="21" t="n">
        <v>36584</v>
      </c>
      <c r="B20" s="17" t="n">
        <v>110.12</v>
      </c>
      <c r="C20" s="17" t="n">
        <v>115</v>
      </c>
      <c r="D20" s="17" t="n">
        <v>108.37</v>
      </c>
      <c r="E20" s="17" t="n">
        <v>113.25</v>
      </c>
      <c r="F20" s="17" t="n">
        <v>11729200</v>
      </c>
      <c r="G20" s="17" t="n">
        <v>28.19</v>
      </c>
      <c r="I20" s="22" t="n">
        <f aca="false">E20-B20</f>
        <v>3.13</v>
      </c>
      <c r="J20" s="22" t="n">
        <f aca="false">C20-B20</f>
        <v>4.88</v>
      </c>
      <c r="K20" s="17" t="n">
        <f aca="false">D20-B20</f>
        <v>-1.75</v>
      </c>
      <c r="L20" s="17" t="n">
        <f aca="false">B20 - E19</f>
        <v>-0.25</v>
      </c>
      <c r="M20" s="17" t="n">
        <f aca="false">E20 - E19</f>
        <v>2.88</v>
      </c>
      <c r="N20" s="18" t="n">
        <f aca="false"> (I20 / B20)</f>
        <v>0.0284235379585906</v>
      </c>
      <c r="O20" s="18" t="n">
        <f aca="false">(J20 / B20)</f>
        <v>0.0443152924082818</v>
      </c>
      <c r="P20" s="18" t="n">
        <f aca="false">K20 / B20</f>
        <v>-0.0158917544496912</v>
      </c>
      <c r="Q20" s="18" t="n">
        <f aca="false">L20/E19</f>
        <v>-0.00226510827217541</v>
      </c>
      <c r="R20" s="18" t="n">
        <f aca="false">M20 / E19</f>
        <v>0.0260940472954607</v>
      </c>
      <c r="S20" s="19" t="str">
        <f aca="false">IF(N20 &gt; 0, "UP", "DOWN")</f>
        <v>UP</v>
      </c>
      <c r="T20" s="23" t="inlineStr">
        <f aca="false">O20-N20</f>
        <is>
          <t/>
        </is>
      </c>
      <c r="U20" s="23" t="inlineStr">
        <f aca="false">P20-N20</f>
        <is>
          <t/>
        </is>
      </c>
      <c r="V20" s="23" t="inlineStr">
        <f aca="false">O20 - P20</f>
        <is>
          <t/>
        </is>
      </c>
    </row>
    <row collapsed="false" customFormat="false" customHeight="false" hidden="false" ht="25" outlineLevel="0" r="21">
      <c r="A21" s="21" t="n">
        <v>36585</v>
      </c>
      <c r="B21" s="17" t="n">
        <v>113.56</v>
      </c>
      <c r="C21" s="17" t="n">
        <v>117.25</v>
      </c>
      <c r="D21" s="17" t="n">
        <v>112.56</v>
      </c>
      <c r="E21" s="17" t="n">
        <v>114.62</v>
      </c>
      <c r="F21" s="17" t="n">
        <v>13186800</v>
      </c>
      <c r="G21" s="17" t="n">
        <v>28.53</v>
      </c>
      <c r="I21" s="22" t="n">
        <f aca="false">E21-B21</f>
        <v>1.06</v>
      </c>
      <c r="J21" s="22" t="n">
        <f aca="false">C21-B21</f>
        <v>3.69</v>
      </c>
      <c r="K21" s="17" t="n">
        <f aca="false">D21-B21</f>
        <v>-1</v>
      </c>
      <c r="L21" s="17" t="n">
        <f aca="false">B21 - E20</f>
        <v>0.310000000000002</v>
      </c>
      <c r="M21" s="17" t="n">
        <f aca="false">E21 - E20</f>
        <v>1.37</v>
      </c>
      <c r="N21" s="18" t="n">
        <f aca="false"> (I21 / B21)</f>
        <v>0.00933427263120819</v>
      </c>
      <c r="O21" s="18" t="n">
        <f aca="false">(J21 / B21)</f>
        <v>0.0324938358576963</v>
      </c>
      <c r="P21" s="18" t="n">
        <f aca="false">K21 / B21</f>
        <v>-0.00880591757661148</v>
      </c>
      <c r="Q21" s="18" t="n">
        <f aca="false">L21/E20</f>
        <v>0.00273730684326713</v>
      </c>
      <c r="R21" s="18" t="n">
        <f aca="false">M21 / E20</f>
        <v>0.0120971302428256</v>
      </c>
      <c r="S21" s="19" t="str">
        <f aca="false">IF(N21 &gt; 0, "UP", "DOWN")</f>
        <v>UP</v>
      </c>
      <c r="T21" s="23" t="inlineStr">
        <f aca="false">O21-N21</f>
        <is>
          <t/>
        </is>
      </c>
      <c r="U21" s="23" t="inlineStr">
        <f aca="false">P21-N21</f>
        <is>
          <t/>
        </is>
      </c>
      <c r="V21" s="23" t="inlineStr">
        <f aca="false">O21 - P21</f>
        <is>
          <t/>
        </is>
      </c>
    </row>
    <row collapsed="false" customFormat="false" customHeight="false" hidden="false" ht="25" outlineLevel="0" r="22">
      <c r="A22" s="21" t="n">
        <v>36586</v>
      </c>
      <c r="B22" s="17" t="n">
        <v>118.56</v>
      </c>
      <c r="C22" s="17" t="n">
        <v>132.06</v>
      </c>
      <c r="D22" s="17" t="n">
        <v>118.5</v>
      </c>
      <c r="E22" s="17" t="n">
        <v>130.31</v>
      </c>
      <c r="F22" s="17" t="n">
        <v>38478000</v>
      </c>
      <c r="G22" s="17" t="n">
        <v>32.44</v>
      </c>
      <c r="I22" s="22" t="n">
        <f aca="false">E22-B22</f>
        <v>11.75</v>
      </c>
      <c r="J22" s="22" t="n">
        <f aca="false">C22-B22</f>
        <v>13.5</v>
      </c>
      <c r="K22" s="17" t="n">
        <f aca="false">D22-B22</f>
        <v>-0.0600000000000023</v>
      </c>
      <c r="L22" s="17" t="n">
        <f aca="false">B22 - E21</f>
        <v>3.94</v>
      </c>
      <c r="M22" s="17" t="n">
        <f aca="false">E22 - E21</f>
        <v>15.69</v>
      </c>
      <c r="N22" s="18" t="n">
        <f aca="false"> (I22 / B22)</f>
        <v>0.0991059379217274</v>
      </c>
      <c r="O22" s="18" t="n">
        <f aca="false">(J22 / B22)</f>
        <v>0.113866396761134</v>
      </c>
      <c r="P22" s="18" t="n">
        <f aca="false">K22 / B22</f>
        <v>-0.000506072874493946</v>
      </c>
      <c r="Q22" s="18" t="n">
        <f aca="false">L22/E21</f>
        <v>0.0343744547199441</v>
      </c>
      <c r="R22" s="18" t="n">
        <f aca="false">M22 / E21</f>
        <v>0.13688710521724</v>
      </c>
      <c r="S22" s="19" t="str">
        <f aca="false">IF(N22 &gt; 0, "UP", "DOWN")</f>
        <v>UP</v>
      </c>
      <c r="T22" s="23" t="inlineStr">
        <f aca="false">O22-N22</f>
        <is>
          <t/>
        </is>
      </c>
      <c r="U22" s="23" t="inlineStr">
        <f aca="false">P22-N22</f>
        <is>
          <t/>
        </is>
      </c>
      <c r="V22" s="23" t="inlineStr">
        <f aca="false">O22 - P22</f>
        <is>
          <t/>
        </is>
      </c>
    </row>
    <row collapsed="false" customFormat="false" customHeight="false" hidden="false" ht="25" outlineLevel="0" r="23">
      <c r="A23" s="21" t="n">
        <v>36587</v>
      </c>
      <c r="B23" s="17" t="n">
        <v>127</v>
      </c>
      <c r="C23" s="17" t="n">
        <v>127.94</v>
      </c>
      <c r="D23" s="17" t="n">
        <v>120.69</v>
      </c>
      <c r="E23" s="17" t="n">
        <v>122</v>
      </c>
      <c r="F23" s="17" t="n">
        <v>11136800</v>
      </c>
      <c r="G23" s="17" t="n">
        <v>30.37</v>
      </c>
      <c r="I23" s="22" t="n">
        <f aca="false">E23-B23</f>
        <v>-5</v>
      </c>
      <c r="J23" s="22" t="n">
        <f aca="false">C23-B23</f>
        <v>0.939999999999998</v>
      </c>
      <c r="K23" s="17" t="n">
        <f aca="false">D23-B23</f>
        <v>-6.31</v>
      </c>
      <c r="L23" s="17" t="n">
        <f aca="false">B23 - E22</f>
        <v>-3.31</v>
      </c>
      <c r="M23" s="17" t="n">
        <f aca="false">E23 - E22</f>
        <v>-8.31</v>
      </c>
      <c r="N23" s="18" t="n">
        <f aca="false"> (I23 / B23)</f>
        <v>-0.0393700787401575</v>
      </c>
      <c r="O23" s="18" t="n">
        <f aca="false">(J23 / B23)</f>
        <v>0.00740157480314959</v>
      </c>
      <c r="P23" s="18" t="n">
        <f aca="false">K23 / B23</f>
        <v>-0.0496850393700788</v>
      </c>
      <c r="Q23" s="18" t="n">
        <f aca="false">L23/E22</f>
        <v>-0.025400966925025</v>
      </c>
      <c r="R23" s="18" t="n">
        <f aca="false">M23 / E22</f>
        <v>-0.0637710075972681</v>
      </c>
      <c r="S23" s="19" t="str">
        <f aca="false">IF(N23 &gt; 0, "UP", "DOWN")</f>
        <v>DOWN</v>
      </c>
      <c r="T23" s="23" t="inlineStr">
        <f aca="false">O23-N23</f>
        <is>
          <t/>
        </is>
      </c>
      <c r="U23" s="23" t="inlineStr">
        <f aca="false">P23-N23</f>
        <is>
          <t/>
        </is>
      </c>
      <c r="V23" s="23" t="inlineStr">
        <f aca="false">O23 - P23</f>
        <is>
          <t/>
        </is>
      </c>
    </row>
    <row collapsed="false" customFormat="false" customHeight="false" hidden="false" ht="25" outlineLevel="0" r="24">
      <c r="A24" s="21" t="n">
        <v>36588</v>
      </c>
      <c r="B24" s="17" t="n">
        <v>124.87</v>
      </c>
      <c r="C24" s="17" t="n">
        <v>128.23</v>
      </c>
      <c r="D24" s="17" t="n">
        <v>120</v>
      </c>
      <c r="E24" s="17" t="n">
        <v>128</v>
      </c>
      <c r="F24" s="17" t="n">
        <v>11565200</v>
      </c>
      <c r="G24" s="17" t="n">
        <v>31.86</v>
      </c>
      <c r="I24" s="22" t="n">
        <f aca="false">E24-B24</f>
        <v>3.13</v>
      </c>
      <c r="J24" s="22" t="n">
        <f aca="false">C24-B24</f>
        <v>3.35999999999999</v>
      </c>
      <c r="K24" s="17" t="n">
        <f aca="false">D24-B24</f>
        <v>-4.87</v>
      </c>
      <c r="L24" s="17" t="n">
        <f aca="false">B24 - E23</f>
        <v>2.87</v>
      </c>
      <c r="M24" s="17" t="n">
        <f aca="false">E24 - E23</f>
        <v>6</v>
      </c>
      <c r="N24" s="18" t="n">
        <f aca="false"> (I24 / B24)</f>
        <v>0.0250660687114599</v>
      </c>
      <c r="O24" s="18" t="n">
        <f aca="false">(J24 / B24)</f>
        <v>0.0269079843036757</v>
      </c>
      <c r="P24" s="18" t="n">
        <f aca="false">K24 / B24</f>
        <v>-0.0390005605830064</v>
      </c>
      <c r="Q24" s="18" t="n">
        <f aca="false">L24/E23</f>
        <v>0.0235245901639345</v>
      </c>
      <c r="R24" s="18" t="n">
        <f aca="false">M24 / E23</f>
        <v>0.0491803278688525</v>
      </c>
      <c r="S24" s="19" t="str">
        <f aca="false">IF(N24 &gt; 0, "UP", "DOWN")</f>
        <v>UP</v>
      </c>
      <c r="T24" s="23" t="inlineStr">
        <f aca="false">O24-N24</f>
        <is>
          <t/>
        </is>
      </c>
      <c r="U24" s="23" t="inlineStr">
        <f aca="false">P24-N24</f>
        <is>
          <t/>
        </is>
      </c>
      <c r="V24" s="23" t="inlineStr">
        <f aca="false">O24 - P24</f>
        <is>
          <t/>
        </is>
      </c>
    </row>
    <row collapsed="false" customFormat="false" customHeight="false" hidden="false" ht="25" outlineLevel="0" r="25">
      <c r="A25" s="21" t="n">
        <v>36591</v>
      </c>
      <c r="B25" s="17" t="n">
        <v>126</v>
      </c>
      <c r="C25" s="17" t="n">
        <v>129.13</v>
      </c>
      <c r="D25" s="17" t="n">
        <v>125</v>
      </c>
      <c r="E25" s="17" t="n">
        <v>125.69</v>
      </c>
      <c r="F25" s="17" t="n">
        <v>7520000</v>
      </c>
      <c r="G25" s="17" t="n">
        <v>31.29</v>
      </c>
      <c r="I25" s="22" t="n">
        <f aca="false">E25-B25</f>
        <v>-0.310000000000002</v>
      </c>
      <c r="J25" s="22" t="n">
        <f aca="false">C25-B25</f>
        <v>3.13</v>
      </c>
      <c r="K25" s="17" t="n">
        <f aca="false">D25-B25</f>
        <v>-1</v>
      </c>
      <c r="L25" s="17" t="n">
        <f aca="false">B25 - E24</f>
        <v>-2</v>
      </c>
      <c r="M25" s="17" t="n">
        <f aca="false">E25 - E24</f>
        <v>-2.31</v>
      </c>
      <c r="N25" s="18" t="n">
        <f aca="false"> (I25 / B25)</f>
        <v>-0.00246031746031748</v>
      </c>
      <c r="O25" s="18" t="n">
        <f aca="false">(J25 / B25)</f>
        <v>0.0248412698412698</v>
      </c>
      <c r="P25" s="18" t="n">
        <f aca="false">K25 / B25</f>
        <v>-0.00793650793650794</v>
      </c>
      <c r="Q25" s="18" t="n">
        <f aca="false">L25/E24</f>
        <v>-0.015625</v>
      </c>
      <c r="R25" s="18" t="n">
        <f aca="false">M25 / E24</f>
        <v>-0.018046875</v>
      </c>
      <c r="S25" s="19" t="str">
        <f aca="false">IF(N25 &gt; 0, "UP", "DOWN")</f>
        <v>DOWN</v>
      </c>
      <c r="T25" s="23" t="inlineStr">
        <f aca="false">O25-N25</f>
        <is>
          <t/>
        </is>
      </c>
      <c r="U25" s="23" t="inlineStr">
        <f aca="false">P25-N25</f>
        <is>
          <t/>
        </is>
      </c>
      <c r="V25" s="23" t="inlineStr">
        <f aca="false">O25 - P25</f>
        <is>
          <t/>
        </is>
      </c>
    </row>
    <row collapsed="false" customFormat="false" customHeight="false" hidden="false" ht="25" outlineLevel="0" r="26">
      <c r="A26" s="21" t="n">
        <v>36592</v>
      </c>
      <c r="B26" s="17" t="n">
        <v>126.44</v>
      </c>
      <c r="C26" s="17" t="n">
        <v>127.44</v>
      </c>
      <c r="D26" s="17" t="n">
        <v>121.12</v>
      </c>
      <c r="E26" s="17" t="n">
        <v>122.87</v>
      </c>
      <c r="F26" s="17" t="n">
        <v>9767600</v>
      </c>
      <c r="G26" s="17" t="n">
        <v>30.59</v>
      </c>
      <c r="I26" s="22" t="n">
        <f aca="false">E26-B26</f>
        <v>-3.56999999999999</v>
      </c>
      <c r="J26" s="22" t="n">
        <f aca="false">C26-B26</f>
        <v>1</v>
      </c>
      <c r="K26" s="17" t="n">
        <f aca="false">D26-B26</f>
        <v>-5.31999999999999</v>
      </c>
      <c r="L26" s="17" t="n">
        <f aca="false">B26 - E25</f>
        <v>0.75</v>
      </c>
      <c r="M26" s="17" t="n">
        <f aca="false">E26 - E25</f>
        <v>-2.81999999999999</v>
      </c>
      <c r="N26" s="18" t="n">
        <f aca="false"> (I26 / B26)</f>
        <v>-0.0282347358430876</v>
      </c>
      <c r="O26" s="18" t="n">
        <f aca="false">(J26 / B26)</f>
        <v>0.0079088895919013</v>
      </c>
      <c r="P26" s="18" t="n">
        <f aca="false">K26 / B26</f>
        <v>-0.0420752926289148</v>
      </c>
      <c r="Q26" s="18" t="n">
        <f aca="false">L26/E25</f>
        <v>0.00596706181876044</v>
      </c>
      <c r="R26" s="18" t="n">
        <f aca="false">M26 / E25</f>
        <v>-0.0224361524385392</v>
      </c>
      <c r="S26" s="19" t="str">
        <f aca="false">IF(N26 &gt; 0, "UP", "DOWN")</f>
        <v>DOWN</v>
      </c>
      <c r="T26" s="23" t="inlineStr">
        <f aca="false">O26-N26</f>
        <is>
          <t/>
        </is>
      </c>
      <c r="U26" s="23" t="inlineStr">
        <f aca="false">P26-N26</f>
        <is>
          <t/>
        </is>
      </c>
      <c r="V26" s="23" t="inlineStr">
        <f aca="false">O26 - P26</f>
        <is>
          <t/>
        </is>
      </c>
    </row>
    <row collapsed="false" customFormat="false" customHeight="false" hidden="false" ht="25" outlineLevel="0" r="27">
      <c r="A27" s="21" t="n">
        <v>36593</v>
      </c>
      <c r="B27" s="17" t="n">
        <v>122.87</v>
      </c>
      <c r="C27" s="17" t="n">
        <v>123.94</v>
      </c>
      <c r="D27" s="17" t="n">
        <v>118.56</v>
      </c>
      <c r="E27" s="17" t="n">
        <v>122</v>
      </c>
      <c r="F27" s="17" t="n">
        <v>9690800</v>
      </c>
      <c r="G27" s="17" t="n">
        <v>30.37</v>
      </c>
      <c r="I27" s="22" t="n">
        <f aca="false">E27-B27</f>
        <v>-0.870000000000005</v>
      </c>
      <c r="J27" s="22" t="n">
        <f aca="false">C27-B27</f>
        <v>1.06999999999999</v>
      </c>
      <c r="K27" s="17" t="n">
        <f aca="false">D27-B27</f>
        <v>-4.31</v>
      </c>
      <c r="L27" s="17" t="n">
        <f aca="false">B27 - E26</f>
        <v>0</v>
      </c>
      <c r="M27" s="17" t="n">
        <f aca="false">E27 - E26</f>
        <v>-0.870000000000005</v>
      </c>
      <c r="N27" s="18" t="n">
        <f aca="false"> (I27 / B27)</f>
        <v>-0.00708065435012619</v>
      </c>
      <c r="O27" s="18" t="n">
        <f aca="false">(J27 / B27)</f>
        <v>0.008708390982339</v>
      </c>
      <c r="P27" s="18" t="n">
        <f aca="false">K27 / B27</f>
        <v>-0.0350777244241882</v>
      </c>
      <c r="Q27" s="18" t="n">
        <f aca="false">L27/E26</f>
        <v>0</v>
      </c>
      <c r="R27" s="18" t="n">
        <f aca="false">M27 / E26</f>
        <v>-0.00708065435012619</v>
      </c>
      <c r="S27" s="19" t="str">
        <f aca="false">IF(N27 &gt; 0, "UP", "DOWN")</f>
        <v>DOWN</v>
      </c>
      <c r="T27" s="23" t="inlineStr">
        <f aca="false">O27-N27</f>
        <is>
          <t/>
        </is>
      </c>
      <c r="U27" s="23" t="inlineStr">
        <f aca="false">P27-N27</f>
        <is>
          <t/>
        </is>
      </c>
      <c r="V27" s="23" t="inlineStr">
        <f aca="false">O27 - P27</f>
        <is>
          <t/>
        </is>
      </c>
    </row>
    <row collapsed="false" customFormat="false" customHeight="false" hidden="false" ht="25" outlineLevel="0" r="28">
      <c r="A28" s="21" t="n">
        <v>36594</v>
      </c>
      <c r="B28" s="17" t="n">
        <v>120.87</v>
      </c>
      <c r="C28" s="17" t="n">
        <v>125</v>
      </c>
      <c r="D28" s="17" t="n">
        <v>118.25</v>
      </c>
      <c r="E28" s="17" t="n">
        <v>122.25</v>
      </c>
      <c r="F28" s="17" t="n">
        <v>9884400</v>
      </c>
      <c r="G28" s="17" t="n">
        <v>30.43</v>
      </c>
      <c r="I28" s="22" t="n">
        <f aca="false">E28-B28</f>
        <v>1.38</v>
      </c>
      <c r="J28" s="22" t="n">
        <f aca="false">C28-B28</f>
        <v>4.13</v>
      </c>
      <c r="K28" s="17" t="n">
        <f aca="false">D28-B28</f>
        <v>-2.62</v>
      </c>
      <c r="L28" s="17" t="n">
        <f aca="false">B28 - E27</f>
        <v>-1.13</v>
      </c>
      <c r="M28" s="17" t="n">
        <f aca="false">E28 - E27</f>
        <v>0.25</v>
      </c>
      <c r="N28" s="18" t="n">
        <f aca="false"> (I28 / B28)</f>
        <v>0.0114172251178952</v>
      </c>
      <c r="O28" s="18" t="n">
        <f aca="false">(J28 / B28)</f>
        <v>0.0341689418383387</v>
      </c>
      <c r="P28" s="18" t="n">
        <f aca="false">K28 / B28</f>
        <v>-0.0216761810209316</v>
      </c>
      <c r="Q28" s="18" t="n">
        <f aca="false">L28/E27</f>
        <v>-0.00926229508196718</v>
      </c>
      <c r="R28" s="18" t="n">
        <f aca="false">M28 / E27</f>
        <v>0.00204918032786885</v>
      </c>
      <c r="S28" s="19" t="str">
        <f aca="false">IF(N28 &gt; 0, "UP", "DOWN")</f>
        <v>UP</v>
      </c>
      <c r="T28" s="23" t="inlineStr">
        <f aca="false">O28-N28</f>
        <is>
          <t/>
        </is>
      </c>
      <c r="U28" s="23" t="inlineStr">
        <f aca="false">P28-N28</f>
        <is>
          <t/>
        </is>
      </c>
      <c r="V28" s="23" t="inlineStr">
        <f aca="false">O28 - P28</f>
        <is>
          <t/>
        </is>
      </c>
    </row>
    <row collapsed="false" customFormat="false" customHeight="false" hidden="false" ht="25" outlineLevel="0" r="29">
      <c r="A29" s="21" t="n">
        <v>36595</v>
      </c>
      <c r="B29" s="17" t="n">
        <v>121.69</v>
      </c>
      <c r="C29" s="17" t="n">
        <v>127.94</v>
      </c>
      <c r="D29" s="17" t="n">
        <v>121</v>
      </c>
      <c r="E29" s="17" t="n">
        <v>125.75</v>
      </c>
      <c r="F29" s="17" t="n">
        <v>8900800</v>
      </c>
      <c r="G29" s="17" t="n">
        <v>31.3</v>
      </c>
      <c r="I29" s="22" t="n">
        <f aca="false">E29-B29</f>
        <v>4.06</v>
      </c>
      <c r="J29" s="22" t="n">
        <f aca="false">C29-B29</f>
        <v>6.25</v>
      </c>
      <c r="K29" s="17" t="n">
        <f aca="false">D29-B29</f>
        <v>-0.689999999999998</v>
      </c>
      <c r="L29" s="17" t="n">
        <f aca="false">B29 - E28</f>
        <v>-0.560000000000002</v>
      </c>
      <c r="M29" s="17" t="n">
        <f aca="false">E29 - E28</f>
        <v>3.5</v>
      </c>
      <c r="N29" s="18" t="n">
        <f aca="false"> (I29 / B29)</f>
        <v>0.0333634645410469</v>
      </c>
      <c r="O29" s="18" t="n">
        <f aca="false">(J29 / B29)</f>
        <v>0.0513600131481634</v>
      </c>
      <c r="P29" s="18" t="n">
        <f aca="false">K29 / B29</f>
        <v>-0.00567014545155722</v>
      </c>
      <c r="Q29" s="18" t="n">
        <f aca="false">L29/E28</f>
        <v>-0.00458077709611454</v>
      </c>
      <c r="R29" s="18" t="n">
        <f aca="false">M29 / E28</f>
        <v>0.0286298568507157</v>
      </c>
      <c r="S29" s="19" t="str">
        <f aca="false">IF(N29 &gt; 0, "UP", "DOWN")</f>
        <v>UP</v>
      </c>
      <c r="T29" s="23" t="inlineStr">
        <f aca="false">O29-N29</f>
        <is>
          <t/>
        </is>
      </c>
      <c r="U29" s="23" t="inlineStr">
        <f aca="false">P29-N29</f>
        <is>
          <t/>
        </is>
      </c>
      <c r="V29" s="23" t="inlineStr">
        <f aca="false">O29 - P29</f>
        <is>
          <t/>
        </is>
      </c>
    </row>
    <row collapsed="false" customFormat="false" customHeight="false" hidden="false" ht="25" outlineLevel="0" r="30">
      <c r="A30" s="21" t="n">
        <v>36598</v>
      </c>
      <c r="B30" s="17" t="n">
        <v>122.12</v>
      </c>
      <c r="C30" s="17" t="n">
        <v>126.5</v>
      </c>
      <c r="D30" s="17" t="n">
        <v>119.5</v>
      </c>
      <c r="E30" s="17" t="n">
        <v>121.31</v>
      </c>
      <c r="F30" s="17" t="n">
        <v>10864400</v>
      </c>
      <c r="G30" s="17" t="n">
        <v>30.2</v>
      </c>
      <c r="I30" s="22" t="n">
        <f aca="false">E30-B30</f>
        <v>-0.810000000000002</v>
      </c>
      <c r="J30" s="22" t="n">
        <f aca="false">C30-B30</f>
        <v>4.38</v>
      </c>
      <c r="K30" s="17" t="n">
        <f aca="false">D30-B30</f>
        <v>-2.62</v>
      </c>
      <c r="L30" s="17" t="n">
        <f aca="false">B30 - E29</f>
        <v>-3.63</v>
      </c>
      <c r="M30" s="17" t="n">
        <f aca="false">E30 - E29</f>
        <v>-4.44</v>
      </c>
      <c r="N30" s="18" t="n">
        <f aca="false"> (I30 / B30)</f>
        <v>-0.00663282017687522</v>
      </c>
      <c r="O30" s="18" t="n">
        <f aca="false">(J30 / B30)</f>
        <v>0.0358663609564363</v>
      </c>
      <c r="P30" s="18" t="n">
        <f aca="false">K30 / B30</f>
        <v>-0.0214543072387816</v>
      </c>
      <c r="Q30" s="18" t="n">
        <f aca="false">L30/E29</f>
        <v>-0.0288667992047713</v>
      </c>
      <c r="R30" s="18" t="n">
        <f aca="false">M30 / E29</f>
        <v>-0.0353081510934393</v>
      </c>
      <c r="S30" s="19" t="str">
        <f aca="false">IF(N30 &gt; 0, "UP", "DOWN")</f>
        <v>DOWN</v>
      </c>
      <c r="T30" s="23" t="inlineStr">
        <f aca="false">O30-N30</f>
        <is>
          <t/>
        </is>
      </c>
      <c r="U30" s="23" t="inlineStr">
        <f aca="false">P30-N30</f>
        <is>
          <t/>
        </is>
      </c>
      <c r="V30" s="23" t="inlineStr">
        <f aca="false">O30 - P30</f>
        <is>
          <t/>
        </is>
      </c>
    </row>
    <row collapsed="false" customFormat="false" customHeight="false" hidden="false" ht="25" outlineLevel="0" r="31">
      <c r="A31" s="21" t="n">
        <v>36599</v>
      </c>
      <c r="B31" s="17" t="n">
        <v>121.22</v>
      </c>
      <c r="C31" s="17" t="n">
        <v>124.25</v>
      </c>
      <c r="D31" s="17" t="n">
        <v>114</v>
      </c>
      <c r="E31" s="17" t="n">
        <v>114.25</v>
      </c>
      <c r="F31" s="17" t="n">
        <v>15321200</v>
      </c>
      <c r="G31" s="17" t="n">
        <v>28.44</v>
      </c>
      <c r="I31" s="22" t="n">
        <f aca="false">E31-B31</f>
        <v>-6.97</v>
      </c>
      <c r="J31" s="22" t="n">
        <f aca="false">C31-B31</f>
        <v>3.03</v>
      </c>
      <c r="K31" s="17" t="n">
        <f aca="false">D31-B31</f>
        <v>-7.22</v>
      </c>
      <c r="L31" s="17" t="n">
        <f aca="false">B31 - E30</f>
        <v>-0.0900000000000034</v>
      </c>
      <c r="M31" s="17" t="n">
        <f aca="false">E31 - E30</f>
        <v>-7.06</v>
      </c>
      <c r="N31" s="18" t="n">
        <f aca="false"> (I31 / B31)</f>
        <v>-0.0574987625804323</v>
      </c>
      <c r="O31" s="18" t="n">
        <f aca="false">(J31 / B31)</f>
        <v>0.0249958752681076</v>
      </c>
      <c r="P31" s="18" t="n">
        <f aca="false">K31 / B31</f>
        <v>-0.0595611285266458</v>
      </c>
      <c r="Q31" s="18" t="n">
        <f aca="false">L31/E30</f>
        <v>-0.000741900915011157</v>
      </c>
      <c r="R31" s="18" t="n">
        <f aca="false">M31 / E30</f>
        <v>-0.058198005110873</v>
      </c>
      <c r="S31" s="19" t="str">
        <f aca="false">IF(N31 &gt; 0, "UP", "DOWN")</f>
        <v>DOWN</v>
      </c>
      <c r="T31" s="23" t="inlineStr">
        <f aca="false">O31-N31</f>
        <is>
          <t/>
        </is>
      </c>
      <c r="U31" s="23" t="inlineStr">
        <f aca="false">P31-N31</f>
        <is>
          <t/>
        </is>
      </c>
      <c r="V31" s="23" t="inlineStr">
        <f aca="false">O31 - P31</f>
        <is>
          <t/>
        </is>
      </c>
    </row>
    <row collapsed="false" customFormat="false" customHeight="false" hidden="false" ht="25" outlineLevel="0" r="32">
      <c r="A32" s="21" t="n">
        <v>36600</v>
      </c>
      <c r="B32" s="17" t="n">
        <v>115.62</v>
      </c>
      <c r="C32" s="17" t="n">
        <v>120.25</v>
      </c>
      <c r="D32" s="17" t="n">
        <v>114.12</v>
      </c>
      <c r="E32" s="17" t="n">
        <v>116.25</v>
      </c>
      <c r="F32" s="17" t="n">
        <v>15845200</v>
      </c>
      <c r="G32" s="17" t="n">
        <v>28.94</v>
      </c>
      <c r="I32" s="22" t="n">
        <f aca="false">E32-B32</f>
        <v>0.629999999999995</v>
      </c>
      <c r="J32" s="22" t="n">
        <f aca="false">C32-B32</f>
        <v>4.63</v>
      </c>
      <c r="K32" s="17" t="n">
        <f aca="false">D32-B32</f>
        <v>-1.5</v>
      </c>
      <c r="L32" s="17" t="n">
        <f aca="false">B32 - E31</f>
        <v>1.37</v>
      </c>
      <c r="M32" s="17" t="n">
        <f aca="false">E32 - E31</f>
        <v>2</v>
      </c>
      <c r="N32" s="18" t="n">
        <f aca="false"> (I32 / B32)</f>
        <v>0.00544888427607676</v>
      </c>
      <c r="O32" s="18" t="n">
        <f aca="false">(J32 / B32)</f>
        <v>0.0400449749178342</v>
      </c>
      <c r="P32" s="18" t="n">
        <f aca="false">K32 / B32</f>
        <v>-0.0129735339906591</v>
      </c>
      <c r="Q32" s="18" t="n">
        <f aca="false">L32/E31</f>
        <v>0.0119912472647703</v>
      </c>
      <c r="R32" s="18" t="n">
        <f aca="false">M32 / E31</f>
        <v>0.0175054704595186</v>
      </c>
      <c r="S32" s="19" t="str">
        <f aca="false">IF(N32 &gt; 0, "UP", "DOWN")</f>
        <v>UP</v>
      </c>
      <c r="T32" s="23" t="inlineStr">
        <f aca="false">O32-N32</f>
        <is>
          <t/>
        </is>
      </c>
      <c r="U32" s="23" t="inlineStr">
        <f aca="false">P32-N32</f>
        <is>
          <t/>
        </is>
      </c>
      <c r="V32" s="23" t="inlineStr">
        <f aca="false">O32 - P32</f>
        <is>
          <t/>
        </is>
      </c>
    </row>
    <row collapsed="false" customFormat="false" customHeight="false" hidden="false" ht="25" outlineLevel="0" r="33">
      <c r="A33" s="21" t="n">
        <v>36601</v>
      </c>
      <c r="B33" s="17" t="n">
        <v>117.31</v>
      </c>
      <c r="C33" s="17" t="n">
        <v>122</v>
      </c>
      <c r="D33" s="17" t="n">
        <v>114.5</v>
      </c>
      <c r="E33" s="17" t="n">
        <v>121.56</v>
      </c>
      <c r="F33" s="17" t="n">
        <v>13516800</v>
      </c>
      <c r="G33" s="17" t="n">
        <v>30.26</v>
      </c>
      <c r="I33" s="22" t="n">
        <f aca="false">E33-B33</f>
        <v>4.25</v>
      </c>
      <c r="J33" s="22" t="n">
        <f aca="false">C33-B33</f>
        <v>4.69</v>
      </c>
      <c r="K33" s="17" t="n">
        <f aca="false">D33-B33</f>
        <v>-2.81</v>
      </c>
      <c r="L33" s="17" t="n">
        <f aca="false">B33 - E32</f>
        <v>1.06</v>
      </c>
      <c r="M33" s="17" t="n">
        <f aca="false">E33 - E32</f>
        <v>5.31</v>
      </c>
      <c r="N33" s="18" t="n">
        <f aca="false"> (I33 / B33)</f>
        <v>0.0362287954991049</v>
      </c>
      <c r="O33" s="18" t="n">
        <f aca="false">(J33 / B33)</f>
        <v>0.0399795413860711</v>
      </c>
      <c r="P33" s="18" t="n">
        <f aca="false">K33 / B33</f>
        <v>-0.0239536271417612</v>
      </c>
      <c r="Q33" s="18" t="n">
        <f aca="false">L33/E32</f>
        <v>0.00911827956989249</v>
      </c>
      <c r="R33" s="18" t="n">
        <f aca="false">M33 / E32</f>
        <v>0.0456774193548387</v>
      </c>
      <c r="S33" s="19" t="str">
        <f aca="false">IF(N33 &gt; 0, "UP", "DOWN")</f>
        <v>UP</v>
      </c>
      <c r="T33" s="23" t="inlineStr">
        <f aca="false">O33-N33</f>
        <is>
          <t/>
        </is>
      </c>
      <c r="U33" s="23" t="inlineStr">
        <f aca="false">P33-N33</f>
        <is>
          <t/>
        </is>
      </c>
      <c r="V33" s="23" t="inlineStr">
        <f aca="false">O33 - P33</f>
        <is>
          <t/>
        </is>
      </c>
    </row>
    <row collapsed="false" customFormat="false" customHeight="false" hidden="false" ht="25" outlineLevel="0" r="34">
      <c r="A34" s="21" t="n">
        <v>36602</v>
      </c>
      <c r="B34" s="17" t="n">
        <v>120.12</v>
      </c>
      <c r="C34" s="17" t="n">
        <v>125</v>
      </c>
      <c r="D34" s="17" t="n">
        <v>119.62</v>
      </c>
      <c r="E34" s="17" t="n">
        <v>125</v>
      </c>
      <c r="F34" s="17" t="n">
        <v>10902400</v>
      </c>
      <c r="G34" s="17" t="n">
        <v>31.12</v>
      </c>
      <c r="I34" s="22" t="n">
        <f aca="false">E34-B34</f>
        <v>4.88</v>
      </c>
      <c r="J34" s="22" t="n">
        <f aca="false">C34-B34</f>
        <v>4.88</v>
      </c>
      <c r="K34" s="17" t="n">
        <f aca="false">D34-B34</f>
        <v>-0.5</v>
      </c>
      <c r="L34" s="17" t="n">
        <f aca="false">B34 - E33</f>
        <v>-1.44</v>
      </c>
      <c r="M34" s="17" t="n">
        <f aca="false">E34 - E33</f>
        <v>3.44</v>
      </c>
      <c r="N34" s="18" t="n">
        <f aca="false"> (I34 / B34)</f>
        <v>0.0406260406260406</v>
      </c>
      <c r="O34" s="18" t="n">
        <f aca="false">(J34 / B34)</f>
        <v>0.0406260406260406</v>
      </c>
      <c r="P34" s="18" t="n">
        <f aca="false">K34 / B34</f>
        <v>-0.00416250416250416</v>
      </c>
      <c r="Q34" s="18" t="n">
        <f aca="false">L34/E33</f>
        <v>-0.0118460019743336</v>
      </c>
      <c r="R34" s="18" t="n">
        <f aca="false">M34 / E33</f>
        <v>0.0282987824942415</v>
      </c>
      <c r="S34" s="19" t="str">
        <f aca="false">IF(N34 &gt; 0, "UP", "DOWN")</f>
        <v>UP</v>
      </c>
      <c r="T34" s="23" t="inlineStr">
        <f aca="false">O34-N34</f>
        <is>
          <t/>
        </is>
      </c>
      <c r="U34" s="23" t="inlineStr">
        <f aca="false">P34-N34</f>
        <is>
          <t/>
        </is>
      </c>
      <c r="V34" s="23" t="inlineStr">
        <f aca="false">O34 - P34</f>
        <is>
          <t/>
        </is>
      </c>
    </row>
    <row collapsed="false" customFormat="false" customHeight="false" hidden="false" ht="25" outlineLevel="0" r="35">
      <c r="A35" s="21" t="n">
        <v>36605</v>
      </c>
      <c r="B35" s="17" t="n">
        <v>123.5</v>
      </c>
      <c r="C35" s="17" t="n">
        <v>126.25</v>
      </c>
      <c r="D35" s="17" t="n">
        <v>122.37</v>
      </c>
      <c r="E35" s="17" t="n">
        <v>123</v>
      </c>
      <c r="F35" s="17" t="n">
        <v>7316400</v>
      </c>
      <c r="G35" s="17" t="n">
        <v>30.62</v>
      </c>
      <c r="I35" s="22" t="n">
        <f aca="false">E35-B35</f>
        <v>-0.5</v>
      </c>
      <c r="J35" s="22" t="n">
        <f aca="false">C35-B35</f>
        <v>2.75</v>
      </c>
      <c r="K35" s="17" t="n">
        <f aca="false">D35-B35</f>
        <v>-1.13</v>
      </c>
      <c r="L35" s="17" t="n">
        <f aca="false">B35 - E34</f>
        <v>-1.5</v>
      </c>
      <c r="M35" s="17" t="n">
        <f aca="false">E35 - E34</f>
        <v>-2</v>
      </c>
      <c r="N35" s="18" t="n">
        <f aca="false"> (I35 / B35)</f>
        <v>-0.00404858299595142</v>
      </c>
      <c r="O35" s="18" t="n">
        <f aca="false">(J35 / B35)</f>
        <v>0.0222672064777328</v>
      </c>
      <c r="P35" s="18" t="n">
        <f aca="false">K35 / B35</f>
        <v>-0.00914979757085017</v>
      </c>
      <c r="Q35" s="18" t="n">
        <f aca="false">L35/E34</f>
        <v>-0.012</v>
      </c>
      <c r="R35" s="18" t="n">
        <f aca="false">M35 / E34</f>
        <v>-0.016</v>
      </c>
      <c r="S35" s="19" t="str">
        <f aca="false">IF(N35 &gt; 0, "UP", "DOWN")</f>
        <v>DOWN</v>
      </c>
      <c r="T35" s="23" t="inlineStr">
        <f aca="false">O35-N35</f>
        <is>
          <t/>
        </is>
      </c>
      <c r="U35" s="23" t="inlineStr">
        <f aca="false">P35-N35</f>
        <is>
          <t/>
        </is>
      </c>
      <c r="V35" s="23" t="inlineStr">
        <f aca="false">O35 - P35</f>
        <is>
          <t/>
        </is>
      </c>
    </row>
    <row collapsed="false" customFormat="false" customHeight="false" hidden="false" ht="25" outlineLevel="0" r="36">
      <c r="A36" s="21" t="n">
        <v>36606</v>
      </c>
      <c r="B36" s="17" t="n">
        <v>122.56</v>
      </c>
      <c r="C36" s="17" t="n">
        <v>136.75</v>
      </c>
      <c r="D36" s="17" t="n">
        <v>121.62</v>
      </c>
      <c r="E36" s="17" t="n">
        <v>134.94</v>
      </c>
      <c r="F36" s="17" t="n">
        <v>18729200</v>
      </c>
      <c r="G36" s="17" t="n">
        <v>33.59</v>
      </c>
      <c r="I36" s="22" t="n">
        <f aca="false">E36-B36</f>
        <v>12.38</v>
      </c>
      <c r="J36" s="22" t="n">
        <f aca="false">C36-B36</f>
        <v>14.19</v>
      </c>
      <c r="K36" s="17" t="n">
        <f aca="false">D36-B36</f>
        <v>-0.939999999999998</v>
      </c>
      <c r="L36" s="17" t="n">
        <f aca="false">B36 - E35</f>
        <v>-0.439999999999998</v>
      </c>
      <c r="M36" s="17" t="n">
        <f aca="false">E36 - E35</f>
        <v>11.94</v>
      </c>
      <c r="N36" s="18" t="n">
        <f aca="false"> (I36 / B36)</f>
        <v>0.101011749347258</v>
      </c>
      <c r="O36" s="18" t="n">
        <f aca="false">(J36 / B36)</f>
        <v>0.115780026109661</v>
      </c>
      <c r="P36" s="18" t="n">
        <f aca="false">K36 / B36</f>
        <v>-0.00766971279373366</v>
      </c>
      <c r="Q36" s="18" t="n">
        <f aca="false">L36/E35</f>
        <v>-0.0035772357723577</v>
      </c>
      <c r="R36" s="18" t="n">
        <f aca="false">M36 / E35</f>
        <v>0.0970731707317073</v>
      </c>
      <c r="S36" s="19" t="str">
        <f aca="false">IF(N36 &gt; 0, "UP", "DOWN")</f>
        <v>UP</v>
      </c>
      <c r="T36" s="23" t="inlineStr">
        <f aca="false">O36-N36</f>
        <is>
          <t/>
        </is>
      </c>
      <c r="U36" s="23" t="inlineStr">
        <f aca="false">P36-N36</f>
        <is>
          <t/>
        </is>
      </c>
      <c r="V36" s="23" t="inlineStr">
        <f aca="false">O36 - P36</f>
        <is>
          <t/>
        </is>
      </c>
    </row>
    <row collapsed="false" customFormat="false" customHeight="false" hidden="false" ht="25" outlineLevel="0" r="37">
      <c r="A37" s="21" t="n">
        <v>36607</v>
      </c>
      <c r="B37" s="17" t="n">
        <v>132.78</v>
      </c>
      <c r="C37" s="17" t="n">
        <v>144.38</v>
      </c>
      <c r="D37" s="17" t="n">
        <v>131.56</v>
      </c>
      <c r="E37" s="17" t="n">
        <v>144.19</v>
      </c>
      <c r="F37" s="17" t="n">
        <v>20288800</v>
      </c>
      <c r="G37" s="17" t="n">
        <v>35.89</v>
      </c>
      <c r="I37" s="22" t="n">
        <f aca="false">E37-B37</f>
        <v>11.41</v>
      </c>
      <c r="J37" s="22" t="n">
        <f aca="false">C37-B37</f>
        <v>11.6</v>
      </c>
      <c r="K37" s="17" t="n">
        <f aca="false">D37-B37</f>
        <v>-1.22</v>
      </c>
      <c r="L37" s="17" t="n">
        <f aca="false">B37 - E36</f>
        <v>-2.16</v>
      </c>
      <c r="M37" s="17" t="n">
        <f aca="false">E37 - E36</f>
        <v>9.25</v>
      </c>
      <c r="N37" s="18" t="n">
        <f aca="false"> (I37 / B37)</f>
        <v>0.0859316162072601</v>
      </c>
      <c r="O37" s="18" t="n">
        <f aca="false">(J37 / B37)</f>
        <v>0.0873625546015966</v>
      </c>
      <c r="P37" s="18" t="n">
        <f aca="false">K37 / B37</f>
        <v>-0.00918813074258171</v>
      </c>
      <c r="Q37" s="18" t="n">
        <f aca="false">L37/E36</f>
        <v>-0.0160071142730102</v>
      </c>
      <c r="R37" s="18" t="n">
        <f aca="false">M37 / E36</f>
        <v>0.0685489847339558</v>
      </c>
      <c r="S37" s="19" t="str">
        <f aca="false">IF(N37 &gt; 0, "UP", "DOWN")</f>
        <v>UP</v>
      </c>
      <c r="T37" s="23" t="inlineStr">
        <f aca="false">O37-N37</f>
        <is>
          <t/>
        </is>
      </c>
      <c r="U37" s="23" t="inlineStr">
        <f aca="false">P37-N37</f>
        <is>
          <t/>
        </is>
      </c>
      <c r="V37" s="23" t="inlineStr">
        <f aca="false">O37 - P37</f>
        <is>
          <t/>
        </is>
      </c>
    </row>
    <row collapsed="false" customFormat="false" customHeight="false" hidden="false" ht="25" outlineLevel="0" r="38">
      <c r="A38" s="21" t="n">
        <v>36608</v>
      </c>
      <c r="B38" s="17" t="n">
        <v>142</v>
      </c>
      <c r="C38" s="17" t="n">
        <v>150.38</v>
      </c>
      <c r="D38" s="17" t="n">
        <v>140</v>
      </c>
      <c r="E38" s="17" t="n">
        <v>141.31</v>
      </c>
      <c r="F38" s="17" t="n">
        <v>20098000</v>
      </c>
      <c r="G38" s="17" t="n">
        <v>35.18</v>
      </c>
      <c r="I38" s="22" t="n">
        <f aca="false">E38-B38</f>
        <v>-0.689999999999998</v>
      </c>
      <c r="J38" s="22" t="n">
        <f aca="false">C38-B38</f>
        <v>8.38</v>
      </c>
      <c r="K38" s="17" t="n">
        <f aca="false">D38-B38</f>
        <v>-2</v>
      </c>
      <c r="L38" s="17" t="n">
        <f aca="false">B38 - E37</f>
        <v>-2.19</v>
      </c>
      <c r="M38" s="17" t="n">
        <f aca="false">E38 - E37</f>
        <v>-2.88</v>
      </c>
      <c r="N38" s="18" t="n">
        <f aca="false"> (I38 / B38)</f>
        <v>-0.00485915492957745</v>
      </c>
      <c r="O38" s="18" t="n">
        <f aca="false">(J38 / B38)</f>
        <v>0.0590140845070422</v>
      </c>
      <c r="P38" s="18" t="n">
        <f aca="false">K38 / B38</f>
        <v>-0.0140845070422535</v>
      </c>
      <c r="Q38" s="18" t="n">
        <f aca="false">L38/E37</f>
        <v>-0.015188293224218</v>
      </c>
      <c r="R38" s="18" t="n">
        <f aca="false">M38 / E37</f>
        <v>-0.0199736458839032</v>
      </c>
      <c r="S38" s="19" t="str">
        <f aca="false">IF(N38 &gt; 0, "UP", "DOWN")</f>
        <v>DOWN</v>
      </c>
      <c r="T38" s="23" t="inlineStr">
        <f aca="false">O38-N38</f>
        <is>
          <t/>
        </is>
      </c>
      <c r="U38" s="23" t="inlineStr">
        <f aca="false">P38-N38</f>
        <is>
          <t/>
        </is>
      </c>
      <c r="V38" s="23" t="inlineStr">
        <f aca="false">O38 - P38</f>
        <is>
          <t/>
        </is>
      </c>
    </row>
    <row collapsed="false" customFormat="false" customHeight="false" hidden="false" ht="25" outlineLevel="0" r="39">
      <c r="A39" s="21" t="n">
        <v>36609</v>
      </c>
      <c r="B39" s="17" t="n">
        <v>142.44</v>
      </c>
      <c r="C39" s="17" t="n">
        <v>143.94</v>
      </c>
      <c r="D39" s="17" t="n">
        <v>135.5</v>
      </c>
      <c r="E39" s="17" t="n">
        <v>138.69</v>
      </c>
      <c r="F39" s="17" t="n">
        <v>15962000</v>
      </c>
      <c r="G39" s="17" t="n">
        <v>34.52</v>
      </c>
      <c r="I39" s="22" t="n">
        <f aca="false">E39-B39</f>
        <v>-3.75</v>
      </c>
      <c r="J39" s="22" t="n">
        <f aca="false">C39-B39</f>
        <v>1.5</v>
      </c>
      <c r="K39" s="17" t="n">
        <f aca="false">D39-B39</f>
        <v>-6.94</v>
      </c>
      <c r="L39" s="17" t="n">
        <f aca="false">B39 - E38</f>
        <v>1.13</v>
      </c>
      <c r="M39" s="17" t="n">
        <f aca="false">E39 - E38</f>
        <v>-2.62</v>
      </c>
      <c r="N39" s="18" t="n">
        <f aca="false"> (I39 / B39)</f>
        <v>-0.0263268744734625</v>
      </c>
      <c r="O39" s="18" t="n">
        <f aca="false">(J39 / B39)</f>
        <v>0.010530749789385</v>
      </c>
      <c r="P39" s="18" t="n">
        <f aca="false">K39 / B39</f>
        <v>-0.0487222690255546</v>
      </c>
      <c r="Q39" s="18" t="n">
        <f aca="false">L39/E38</f>
        <v>0.00799660321279453</v>
      </c>
      <c r="R39" s="18" t="n">
        <f aca="false">M39 / E38</f>
        <v>-0.0185407968296653</v>
      </c>
      <c r="S39" s="19" t="str">
        <f aca="false">IF(N39 &gt; 0, "UP", "DOWN")</f>
        <v>DOWN</v>
      </c>
      <c r="T39" s="23" t="inlineStr">
        <f aca="false">O39-N39</f>
        <is>
          <t/>
        </is>
      </c>
      <c r="U39" s="23" t="inlineStr">
        <f aca="false">P39-N39</f>
        <is>
          <t/>
        </is>
      </c>
      <c r="V39" s="23" t="inlineStr">
        <f aca="false">O39 - P39</f>
        <is>
          <t/>
        </is>
      </c>
    </row>
    <row collapsed="false" customFormat="false" customHeight="false" hidden="false" ht="25" outlineLevel="0" r="40">
      <c r="A40" s="21" t="n">
        <v>36612</v>
      </c>
      <c r="B40" s="17" t="n">
        <v>137.63</v>
      </c>
      <c r="C40" s="17" t="n">
        <v>144.75</v>
      </c>
      <c r="D40" s="17" t="n">
        <v>136.88</v>
      </c>
      <c r="E40" s="17" t="n">
        <v>139.56</v>
      </c>
      <c r="F40" s="17" t="n">
        <v>9976800</v>
      </c>
      <c r="G40" s="17" t="n">
        <v>34.74</v>
      </c>
      <c r="I40" s="22" t="n">
        <f aca="false">E40-B40</f>
        <v>1.93000000000001</v>
      </c>
      <c r="J40" s="22" t="n">
        <f aca="false">C40-B40</f>
        <v>7.12</v>
      </c>
      <c r="K40" s="17" t="n">
        <f aca="false">D40-B40</f>
        <v>-0.75</v>
      </c>
      <c r="L40" s="17" t="n">
        <f aca="false">B40 - E39</f>
        <v>-1.06</v>
      </c>
      <c r="M40" s="17" t="n">
        <f aca="false">E40 - E39</f>
        <v>0.870000000000005</v>
      </c>
      <c r="N40" s="18" t="n">
        <f aca="false"> (I40 / B40)</f>
        <v>0.0140231054275958</v>
      </c>
      <c r="O40" s="18" t="n">
        <f aca="false">(J40 / B40)</f>
        <v>0.0517329070696796</v>
      </c>
      <c r="P40" s="18" t="n">
        <f aca="false">K40 / B40</f>
        <v>-0.00544939330087917</v>
      </c>
      <c r="Q40" s="18" t="n">
        <f aca="false">L40/E39</f>
        <v>-0.00764294469680584</v>
      </c>
      <c r="R40" s="18" t="n">
        <f aca="false">M40 / E39</f>
        <v>0.00627298291152934</v>
      </c>
      <c r="S40" s="19" t="str">
        <f aca="false">IF(N40 &gt; 0, "UP", "DOWN")</f>
        <v>UP</v>
      </c>
      <c r="T40" s="23" t="inlineStr">
        <f aca="false">O40-N40</f>
        <is>
          <t/>
        </is>
      </c>
      <c r="U40" s="23" t="inlineStr">
        <f aca="false">P40-N40</f>
        <is>
          <t/>
        </is>
      </c>
      <c r="V40" s="23" t="inlineStr">
        <f aca="false">O40 - P40</f>
        <is>
          <t/>
        </is>
      </c>
    </row>
    <row collapsed="false" customFormat="false" customHeight="false" hidden="false" ht="25" outlineLevel="0" r="41">
      <c r="A41" s="21" t="n">
        <v>36613</v>
      </c>
      <c r="B41" s="17" t="n">
        <v>137.25</v>
      </c>
      <c r="C41" s="17" t="n">
        <v>142</v>
      </c>
      <c r="D41" s="17" t="n">
        <v>137.13</v>
      </c>
      <c r="E41" s="17" t="n">
        <v>139.13</v>
      </c>
      <c r="F41" s="17" t="n">
        <v>7253600</v>
      </c>
      <c r="G41" s="17" t="n">
        <v>34.63</v>
      </c>
      <c r="I41" s="22" t="n">
        <f aca="false">E41-B41</f>
        <v>1.88</v>
      </c>
      <c r="J41" s="22" t="n">
        <f aca="false">C41-B41</f>
        <v>4.75</v>
      </c>
      <c r="K41" s="17" t="n">
        <f aca="false">D41-B41</f>
        <v>-0.120000000000005</v>
      </c>
      <c r="L41" s="17" t="n">
        <f aca="false">B41 - E40</f>
        <v>-2.31</v>
      </c>
      <c r="M41" s="17" t="n">
        <f aca="false">E41 - E40</f>
        <v>-0.430000000000007</v>
      </c>
      <c r="N41" s="18" t="n">
        <f aca="false"> (I41 / B41)</f>
        <v>0.0136976320582878</v>
      </c>
      <c r="O41" s="18" t="n">
        <f aca="false">(J41 / B41)</f>
        <v>0.034608378870674</v>
      </c>
      <c r="P41" s="18" t="n">
        <f aca="false">K41 / B41</f>
        <v>-0.000874316939890744</v>
      </c>
      <c r="Q41" s="18" t="n">
        <f aca="false">L41/E40</f>
        <v>-0.0165520206362855</v>
      </c>
      <c r="R41" s="18" t="n">
        <f aca="false">M41 / E40</f>
        <v>-0.00308111206649475</v>
      </c>
      <c r="S41" s="19" t="str">
        <f aca="false">IF(N41 &gt; 0, "UP", "DOWN")</f>
        <v>UP</v>
      </c>
      <c r="T41" s="23" t="inlineStr">
        <f aca="false">O41-N41</f>
        <is>
          <t/>
        </is>
      </c>
      <c r="U41" s="23" t="inlineStr">
        <f aca="false">P41-N41</f>
        <is>
          <t/>
        </is>
      </c>
      <c r="V41" s="23" t="inlineStr">
        <f aca="false">O41 - P41</f>
        <is>
          <t/>
        </is>
      </c>
    </row>
    <row collapsed="false" customFormat="false" customHeight="false" hidden="false" ht="25" outlineLevel="0" r="42">
      <c r="A42" s="21" t="n">
        <v>36614</v>
      </c>
      <c r="B42" s="17" t="n">
        <v>139.38</v>
      </c>
      <c r="C42" s="17" t="n">
        <v>139.44</v>
      </c>
      <c r="D42" s="17" t="n">
        <v>133.83</v>
      </c>
      <c r="E42" s="17" t="n">
        <v>135.94</v>
      </c>
      <c r="F42" s="17" t="n">
        <v>8568800</v>
      </c>
      <c r="G42" s="17" t="n">
        <v>33.84</v>
      </c>
      <c r="I42" s="22" t="n">
        <f aca="false">E42-B42</f>
        <v>-3.44</v>
      </c>
      <c r="J42" s="22" t="n">
        <f aca="false">C42-B42</f>
        <v>0.0600000000000023</v>
      </c>
      <c r="K42" s="17" t="n">
        <f aca="false">D42-B42</f>
        <v>-5.54999999999998</v>
      </c>
      <c r="L42" s="17" t="n">
        <f aca="false">B42 - E41</f>
        <v>0.25</v>
      </c>
      <c r="M42" s="17" t="n">
        <f aca="false">E42 - E41</f>
        <v>-3.19</v>
      </c>
      <c r="N42" s="18" t="n">
        <f aca="false"> (I42 / B42)</f>
        <v>-0.0246807289424594</v>
      </c>
      <c r="O42" s="18" t="n">
        <f aca="false">(J42 / B42)</f>
        <v>0.000430477830391751</v>
      </c>
      <c r="P42" s="18" t="n">
        <f aca="false">K42 / B42</f>
        <v>-0.0398191993112353</v>
      </c>
      <c r="Q42" s="18" t="n">
        <f aca="false">L42/E41</f>
        <v>0.00179688061525192</v>
      </c>
      <c r="R42" s="18" t="n">
        <f aca="false">M42 / E41</f>
        <v>-0.0229281966506145</v>
      </c>
      <c r="S42" s="19" t="str">
        <f aca="false">IF(N42 &gt; 0, "UP", "DOWN")</f>
        <v>DOWN</v>
      </c>
      <c r="T42" s="23" t="inlineStr">
        <f aca="false">O42-N42</f>
        <is>
          <t/>
        </is>
      </c>
      <c r="U42" s="23" t="inlineStr">
        <f aca="false">P42-N42</f>
        <is>
          <t/>
        </is>
      </c>
      <c r="V42" s="23" t="inlineStr">
        <f aca="false">O42 - P42</f>
        <is>
          <t/>
        </is>
      </c>
    </row>
    <row collapsed="false" customFormat="false" customHeight="false" hidden="false" ht="25" outlineLevel="0" r="43">
      <c r="A43" s="21" t="n">
        <v>36615</v>
      </c>
      <c r="B43" s="17" t="n">
        <v>133.56</v>
      </c>
      <c r="C43" s="17" t="n">
        <v>137.69</v>
      </c>
      <c r="D43" s="17" t="n">
        <v>125.44</v>
      </c>
      <c r="E43" s="17" t="n">
        <v>125.75</v>
      </c>
      <c r="F43" s="17" t="n">
        <v>14800000</v>
      </c>
      <c r="G43" s="17" t="n">
        <v>31.3</v>
      </c>
      <c r="I43" s="22" t="n">
        <f aca="false">E43-B43</f>
        <v>-7.81</v>
      </c>
      <c r="J43" s="22" t="n">
        <f aca="false">C43-B43</f>
        <v>4.13</v>
      </c>
      <c r="K43" s="17" t="n">
        <f aca="false">D43-B43</f>
        <v>-8.12</v>
      </c>
      <c r="L43" s="17" t="n">
        <f aca="false">B43 - E42</f>
        <v>-2.38</v>
      </c>
      <c r="M43" s="17" t="n">
        <f aca="false">E43 - E42</f>
        <v>-10.19</v>
      </c>
      <c r="N43" s="18" t="n">
        <f aca="false"> (I43 / B43)</f>
        <v>-0.0584755914944594</v>
      </c>
      <c r="O43" s="18" t="n">
        <f aca="false">(J43 / B43)</f>
        <v>0.0309224318658281</v>
      </c>
      <c r="P43" s="18" t="n">
        <f aca="false">K43 / B43</f>
        <v>-0.0607966457023061</v>
      </c>
      <c r="Q43" s="18" t="n">
        <f aca="false">L43/E42</f>
        <v>-0.0175077239958805</v>
      </c>
      <c r="R43" s="18" t="n">
        <f aca="false">M43 / E42</f>
        <v>-0.0749595409739591</v>
      </c>
      <c r="S43" s="19" t="str">
        <f aca="false">IF(N43 &gt; 0, "UP", "DOWN")</f>
        <v>DOWN</v>
      </c>
      <c r="T43" s="23" t="inlineStr">
        <f aca="false">O43-N43</f>
        <is>
          <t/>
        </is>
      </c>
      <c r="U43" s="23" t="inlineStr">
        <f aca="false">P43-N43</f>
        <is>
          <t/>
        </is>
      </c>
      <c r="V43" s="23" t="inlineStr">
        <f aca="false">O43 - P43</f>
        <is>
          <t/>
        </is>
      </c>
    </row>
    <row collapsed="false" customFormat="false" customHeight="false" hidden="false" ht="25" outlineLevel="0" r="44">
      <c r="A44" s="21" t="n">
        <v>36616</v>
      </c>
      <c r="B44" s="17" t="n">
        <v>127.44</v>
      </c>
      <c r="C44" s="17" t="n">
        <v>137.25</v>
      </c>
      <c r="D44" s="17" t="n">
        <v>126</v>
      </c>
      <c r="E44" s="17" t="n">
        <v>135.81</v>
      </c>
      <c r="F44" s="17" t="n">
        <v>14457600</v>
      </c>
      <c r="G44" s="17" t="n">
        <v>33.81</v>
      </c>
      <c r="I44" s="22" t="n">
        <f aca="false">E44-B44</f>
        <v>8.37</v>
      </c>
      <c r="J44" s="22" t="n">
        <f aca="false">C44-B44</f>
        <v>9.81</v>
      </c>
      <c r="K44" s="17" t="n">
        <f aca="false">D44-B44</f>
        <v>-1.44</v>
      </c>
      <c r="L44" s="17" t="n">
        <f aca="false">B44 - E43</f>
        <v>1.69</v>
      </c>
      <c r="M44" s="17" t="n">
        <f aca="false">E44 - E43</f>
        <v>10.06</v>
      </c>
      <c r="N44" s="18" t="n">
        <f aca="false"> (I44 / B44)</f>
        <v>0.065677966101695</v>
      </c>
      <c r="O44" s="18" t="n">
        <f aca="false">(J44 / B44)</f>
        <v>0.0769774011299435</v>
      </c>
      <c r="P44" s="18" t="n">
        <f aca="false">K44 / B44</f>
        <v>-0.0112994350282486</v>
      </c>
      <c r="Q44" s="18" t="n">
        <f aca="false">L44/E43</f>
        <v>0.0134393638170974</v>
      </c>
      <c r="R44" s="18" t="n">
        <f aca="false">M44 / E43</f>
        <v>0.08</v>
      </c>
      <c r="S44" s="19" t="str">
        <f aca="false">IF(N44 &gt; 0, "UP", "DOWN")</f>
        <v>UP</v>
      </c>
      <c r="T44" s="23" t="inlineStr">
        <f aca="false">O44-N44</f>
        <is>
          <t/>
        </is>
      </c>
      <c r="U44" s="23" t="inlineStr">
        <f aca="false">P44-N44</f>
        <is>
          <t/>
        </is>
      </c>
      <c r="V44" s="23" t="inlineStr">
        <f aca="false">O44 - P44</f>
        <is>
          <t/>
        </is>
      </c>
    </row>
    <row collapsed="false" customFormat="false" customHeight="false" hidden="false" ht="25" outlineLevel="0" r="45">
      <c r="A45" s="21" t="n">
        <v>36619</v>
      </c>
      <c r="B45" s="17" t="n">
        <v>135.5</v>
      </c>
      <c r="C45" s="17" t="n">
        <v>139.5</v>
      </c>
      <c r="D45" s="17" t="n">
        <v>129.44</v>
      </c>
      <c r="E45" s="17" t="n">
        <v>133.31</v>
      </c>
      <c r="F45" s="17" t="n">
        <v>11742400</v>
      </c>
      <c r="G45" s="17" t="n">
        <v>33.19</v>
      </c>
      <c r="I45" s="22" t="n">
        <f aca="false">E45-B45</f>
        <v>-2.19</v>
      </c>
      <c r="J45" s="22" t="n">
        <f aca="false">C45-B45</f>
        <v>4</v>
      </c>
      <c r="K45" s="17" t="n">
        <f aca="false">D45-B45</f>
        <v>-6.06</v>
      </c>
      <c r="L45" s="17" t="n">
        <f aca="false">B45 - E44</f>
        <v>-0.310000000000002</v>
      </c>
      <c r="M45" s="17" t="n">
        <f aca="false">E45 - E44</f>
        <v>-2.5</v>
      </c>
      <c r="N45" s="18" t="n">
        <f aca="false"> (I45 / B45)</f>
        <v>-0.0161623616236162</v>
      </c>
      <c r="O45" s="18" t="n">
        <f aca="false">(J45 / B45)</f>
        <v>0.029520295202952</v>
      </c>
      <c r="P45" s="18" t="n">
        <f aca="false">K45 / B45</f>
        <v>-0.0447232472324723</v>
      </c>
      <c r="Q45" s="18" t="n">
        <f aca="false">L45/E44</f>
        <v>-0.00228260069214345</v>
      </c>
      <c r="R45" s="18" t="n">
        <f aca="false">M45 / E44</f>
        <v>-0.0184080700979309</v>
      </c>
      <c r="S45" s="19" t="str">
        <f aca="false">IF(N45 &gt; 0, "UP", "DOWN")</f>
        <v>DOWN</v>
      </c>
      <c r="T45" s="23" t="inlineStr">
        <f aca="false">O45-N45</f>
        <is>
          <t/>
        </is>
      </c>
      <c r="U45" s="23" t="inlineStr">
        <f aca="false">P45-N45</f>
        <is>
          <t/>
        </is>
      </c>
      <c r="V45" s="23" t="inlineStr">
        <f aca="false">O45 - P45</f>
        <is>
          <t/>
        </is>
      </c>
    </row>
    <row collapsed="false" customFormat="false" customHeight="false" hidden="false" ht="25" outlineLevel="0" r="46">
      <c r="A46" s="21" t="n">
        <v>36620</v>
      </c>
      <c r="B46" s="17" t="n">
        <v>132.63</v>
      </c>
      <c r="C46" s="17" t="n">
        <v>133</v>
      </c>
      <c r="D46" s="17" t="n">
        <v>116.75</v>
      </c>
      <c r="E46" s="17" t="n">
        <v>127.31</v>
      </c>
      <c r="F46" s="17" t="n">
        <v>23596400</v>
      </c>
      <c r="G46" s="17" t="n">
        <v>31.69</v>
      </c>
      <c r="I46" s="22" t="n">
        <f aca="false">E46-B46</f>
        <v>-5.31999999999999</v>
      </c>
      <c r="J46" s="22" t="n">
        <f aca="false">C46-B46</f>
        <v>0.370000000000005</v>
      </c>
      <c r="K46" s="17" t="n">
        <f aca="false">D46-B46</f>
        <v>-15.88</v>
      </c>
      <c r="L46" s="17" t="n">
        <f aca="false">B46 - E45</f>
        <v>-0.680000000000007</v>
      </c>
      <c r="M46" s="17" t="n">
        <f aca="false">E46 - E45</f>
        <v>-6</v>
      </c>
      <c r="N46" s="18" t="n">
        <f aca="false"> (I46 / B46)</f>
        <v>-0.0401115886300233</v>
      </c>
      <c r="O46" s="18" t="n">
        <f aca="false">(J46 / B46)</f>
        <v>0.00278971575058437</v>
      </c>
      <c r="P46" s="18" t="n">
        <f aca="false">K46 / B46</f>
        <v>-0.11973158410616</v>
      </c>
      <c r="Q46" s="18" t="n">
        <f aca="false">L46/E45</f>
        <v>-0.00510089265621489</v>
      </c>
      <c r="R46" s="18" t="n">
        <f aca="false">M46 / E45</f>
        <v>-0.0450078763783662</v>
      </c>
      <c r="S46" s="19" t="str">
        <f aca="false">IF(N46 &gt; 0, "UP", "DOWN")</f>
        <v>DOWN</v>
      </c>
      <c r="T46" s="23" t="inlineStr">
        <f aca="false">O46-N46</f>
        <is>
          <t/>
        </is>
      </c>
      <c r="U46" s="23" t="inlineStr">
        <f aca="false">P46-N46</f>
        <is>
          <t/>
        </is>
      </c>
      <c r="V46" s="23" t="inlineStr">
        <f aca="false">O46 - P46</f>
        <is>
          <t/>
        </is>
      </c>
    </row>
    <row collapsed="false" customFormat="false" customHeight="false" hidden="false" ht="25" outlineLevel="0" r="47">
      <c r="A47" s="21" t="n">
        <v>36621</v>
      </c>
      <c r="B47" s="17" t="n">
        <v>126.47</v>
      </c>
      <c r="C47" s="17" t="n">
        <v>132.88</v>
      </c>
      <c r="D47" s="17" t="n">
        <v>124</v>
      </c>
      <c r="E47" s="17" t="n">
        <v>130.38</v>
      </c>
      <c r="F47" s="17" t="n">
        <v>16359200</v>
      </c>
      <c r="G47" s="17" t="n">
        <v>32.46</v>
      </c>
      <c r="I47" s="22" t="n">
        <f aca="false">E47-B47</f>
        <v>3.91</v>
      </c>
      <c r="J47" s="22" t="n">
        <f aca="false">C47-B47</f>
        <v>6.41</v>
      </c>
      <c r="K47" s="17" t="n">
        <f aca="false">D47-B47</f>
        <v>-2.47</v>
      </c>
      <c r="L47" s="17" t="n">
        <f aca="false">B47 - E46</f>
        <v>-0.840000000000003</v>
      </c>
      <c r="M47" s="17" t="n">
        <f aca="false">E47 - E46</f>
        <v>3.06999999999999</v>
      </c>
      <c r="N47" s="18" t="n">
        <f aca="false"> (I47 / B47)</f>
        <v>0.0309164228670831</v>
      </c>
      <c r="O47" s="18" t="n">
        <f aca="false">(J47 / B47)</f>
        <v>0.0506839566695659</v>
      </c>
      <c r="P47" s="18" t="n">
        <f aca="false">K47 / B47</f>
        <v>-0.019530323396853</v>
      </c>
      <c r="Q47" s="18" t="n">
        <f aca="false">L47/E46</f>
        <v>-0.00659806770874247</v>
      </c>
      <c r="R47" s="18" t="n">
        <f aca="false">M47 / E46</f>
        <v>0.0241143665069515</v>
      </c>
      <c r="S47" s="19" t="str">
        <f aca="false">IF(N47 &gt; 0, "UP", "DOWN")</f>
        <v>UP</v>
      </c>
      <c r="T47" s="23" t="inlineStr">
        <f aca="false">O47-N47</f>
        <is>
          <t/>
        </is>
      </c>
      <c r="U47" s="23" t="inlineStr">
        <f aca="false">P47-N47</f>
        <is>
          <t/>
        </is>
      </c>
      <c r="V47" s="23" t="inlineStr">
        <f aca="false">O47 - P47</f>
        <is>
          <t/>
        </is>
      </c>
    </row>
    <row collapsed="false" customFormat="false" customHeight="false" hidden="false" ht="25" outlineLevel="0" r="48">
      <c r="A48" s="21" t="n">
        <v>36622</v>
      </c>
      <c r="B48" s="17" t="n">
        <v>130.63</v>
      </c>
      <c r="C48" s="17" t="n">
        <v>134.5</v>
      </c>
      <c r="D48" s="17" t="n">
        <v>123.25</v>
      </c>
      <c r="E48" s="17" t="n">
        <v>125.19</v>
      </c>
      <c r="F48" s="17" t="n">
        <v>9290800</v>
      </c>
      <c r="G48" s="17" t="n">
        <v>31.16</v>
      </c>
      <c r="I48" s="22" t="n">
        <f aca="false">E48-B48</f>
        <v>-5.44</v>
      </c>
      <c r="J48" s="22" t="n">
        <f aca="false">C48-B48</f>
        <v>3.87</v>
      </c>
      <c r="K48" s="17" t="n">
        <f aca="false">D48-B48</f>
        <v>-7.38</v>
      </c>
      <c r="L48" s="17" t="n">
        <f aca="false">B48 - E47</f>
        <v>0.25</v>
      </c>
      <c r="M48" s="17" t="n">
        <f aca="false">E48 - E47</f>
        <v>-5.19</v>
      </c>
      <c r="N48" s="18" t="n">
        <f aca="false"> (I48 / B48)</f>
        <v>-0.0416443389726709</v>
      </c>
      <c r="O48" s="18" t="n">
        <f aca="false">(J48 / B48)</f>
        <v>0.0296256602618082</v>
      </c>
      <c r="P48" s="18" t="n">
        <f aca="false">K48 / B48</f>
        <v>-0.0564954451504248</v>
      </c>
      <c r="Q48" s="18" t="n">
        <f aca="false">L48/E47</f>
        <v>0.00191747200490873</v>
      </c>
      <c r="R48" s="18" t="n">
        <f aca="false">M48 / E47</f>
        <v>-0.0398067188219052</v>
      </c>
      <c r="S48" s="19" t="str">
        <f aca="false">IF(N48 &gt; 0, "UP", "DOWN")</f>
        <v>DOWN</v>
      </c>
      <c r="T48" s="23" t="inlineStr">
        <f aca="false">O48-N48</f>
        <is>
          <t/>
        </is>
      </c>
      <c r="U48" s="23" t="inlineStr">
        <f aca="false">P48-N48</f>
        <is>
          <t/>
        </is>
      </c>
      <c r="V48" s="23" t="inlineStr">
        <f aca="false">O48 - P48</f>
        <is>
          <t/>
        </is>
      </c>
    </row>
    <row collapsed="false" customFormat="false" customHeight="false" hidden="false" ht="25" outlineLevel="0" r="49">
      <c r="A49" s="21" t="n">
        <v>36623</v>
      </c>
      <c r="B49" s="17" t="n">
        <v>127.25</v>
      </c>
      <c r="C49" s="17" t="n">
        <v>131.88</v>
      </c>
      <c r="D49" s="17" t="n">
        <v>125.5</v>
      </c>
      <c r="E49" s="17" t="n">
        <v>131.75</v>
      </c>
      <c r="F49" s="17" t="n">
        <v>8668800</v>
      </c>
      <c r="G49" s="17" t="n">
        <v>32.8</v>
      </c>
      <c r="I49" s="22" t="n">
        <f aca="false">E49-B49</f>
        <v>4.5</v>
      </c>
      <c r="J49" s="22" t="n">
        <f aca="false">C49-B49</f>
        <v>4.63</v>
      </c>
      <c r="K49" s="17" t="n">
        <f aca="false">D49-B49</f>
        <v>-1.75</v>
      </c>
      <c r="L49" s="17" t="n">
        <f aca="false">B49 - E48</f>
        <v>2.06</v>
      </c>
      <c r="M49" s="17" t="n">
        <f aca="false">E49 - E48</f>
        <v>6.56</v>
      </c>
      <c r="N49" s="18" t="n">
        <f aca="false"> (I49 / B49)</f>
        <v>0.0353634577603143</v>
      </c>
      <c r="O49" s="18" t="n">
        <f aca="false">(J49 / B49)</f>
        <v>0.0363850687622789</v>
      </c>
      <c r="P49" s="18" t="n">
        <f aca="false">K49 / B49</f>
        <v>-0.0137524557956778</v>
      </c>
      <c r="Q49" s="18" t="n">
        <f aca="false">L49/E48</f>
        <v>0.0164549884176053</v>
      </c>
      <c r="R49" s="18" t="n">
        <f aca="false">M49 / E48</f>
        <v>0.052400351465772</v>
      </c>
      <c r="S49" s="19" t="str">
        <f aca="false">IF(N49 &gt; 0, "UP", "DOWN")</f>
        <v>UP</v>
      </c>
      <c r="T49" s="23" t="inlineStr">
        <f aca="false">O49-N49</f>
        <is>
          <t/>
        </is>
      </c>
      <c r="U49" s="23" t="inlineStr">
        <f aca="false">P49-N49</f>
        <is>
          <t/>
        </is>
      </c>
      <c r="V49" s="23" t="inlineStr">
        <f aca="false">O49 - P49</f>
        <is>
          <t/>
        </is>
      </c>
    </row>
    <row collapsed="false" customFormat="false" customHeight="false" hidden="false" ht="25" outlineLevel="0" r="50">
      <c r="A50" s="21" t="n">
        <v>36626</v>
      </c>
      <c r="B50" s="17" t="n">
        <v>131.69</v>
      </c>
      <c r="C50" s="17" t="n">
        <v>132.75</v>
      </c>
      <c r="D50" s="17" t="n">
        <v>124.75</v>
      </c>
      <c r="E50" s="17" t="n">
        <v>125</v>
      </c>
      <c r="F50" s="17" t="n">
        <v>7592400</v>
      </c>
      <c r="G50" s="17" t="n">
        <v>31.12</v>
      </c>
      <c r="I50" s="22" t="n">
        <f aca="false">E50-B50</f>
        <v>-6.69</v>
      </c>
      <c r="J50" s="22" t="n">
        <f aca="false">C50-B50</f>
        <v>1.06</v>
      </c>
      <c r="K50" s="17" t="n">
        <f aca="false">D50-B50</f>
        <v>-6.94</v>
      </c>
      <c r="L50" s="17" t="n">
        <f aca="false">B50 - E49</f>
        <v>-0.0600000000000023</v>
      </c>
      <c r="M50" s="17" t="n">
        <f aca="false">E50 - E49</f>
        <v>-6.75</v>
      </c>
      <c r="N50" s="18" t="n">
        <f aca="false"> (I50 / B50)</f>
        <v>-0.0508011238514693</v>
      </c>
      <c r="O50" s="18" t="n">
        <f aca="false">(J50 / B50)</f>
        <v>0.00804920646973956</v>
      </c>
      <c r="P50" s="18" t="n">
        <f aca="false">K50 / B50</f>
        <v>-0.0526995216037664</v>
      </c>
      <c r="Q50" s="18" t="n">
        <f aca="false">L50/E49</f>
        <v>-0.000455407969639486</v>
      </c>
      <c r="R50" s="18" t="n">
        <f aca="false">M50 / E49</f>
        <v>-0.0512333965844402</v>
      </c>
      <c r="S50" s="19" t="str">
        <f aca="false">IF(N50 &gt; 0, "UP", "DOWN")</f>
        <v>DOWN</v>
      </c>
      <c r="T50" s="23" t="inlineStr">
        <f aca="false">O50-N50</f>
        <is>
          <t/>
        </is>
      </c>
      <c r="U50" s="23" t="inlineStr">
        <f aca="false">P50-N50</f>
        <is>
          <t/>
        </is>
      </c>
      <c r="V50" s="23" t="inlineStr">
        <f aca="false">O50 - P50</f>
        <is>
          <t/>
        </is>
      </c>
    </row>
    <row collapsed="false" customFormat="false" customHeight="false" hidden="false" ht="25" outlineLevel="0" r="51">
      <c r="A51" s="21" t="n">
        <v>36627</v>
      </c>
      <c r="B51" s="17" t="n">
        <v>123.5</v>
      </c>
      <c r="C51" s="17" t="n">
        <v>124.87</v>
      </c>
      <c r="D51" s="17" t="n">
        <v>118.06</v>
      </c>
      <c r="E51" s="17" t="n">
        <v>119.44</v>
      </c>
      <c r="F51" s="17" t="n">
        <v>19368000</v>
      </c>
      <c r="G51" s="17" t="n">
        <v>29.73</v>
      </c>
      <c r="I51" s="22" t="n">
        <f aca="false">E51-B51</f>
        <v>-4.06</v>
      </c>
      <c r="J51" s="22" t="n">
        <f aca="false">C51-B51</f>
        <v>1.37</v>
      </c>
      <c r="K51" s="17" t="n">
        <f aca="false">D51-B51</f>
        <v>-5.44</v>
      </c>
      <c r="L51" s="17" t="n">
        <f aca="false">B51 - E50</f>
        <v>-1.5</v>
      </c>
      <c r="M51" s="17" t="n">
        <f aca="false">E51 - E50</f>
        <v>-5.56</v>
      </c>
      <c r="N51" s="18" t="n">
        <f aca="false"> (I51 / B51)</f>
        <v>-0.0328744939271255</v>
      </c>
      <c r="O51" s="18" t="n">
        <f aca="false">(J51 / B51)</f>
        <v>0.0110931174089069</v>
      </c>
      <c r="P51" s="18" t="n">
        <f aca="false">K51 / B51</f>
        <v>-0.0440485829959514</v>
      </c>
      <c r="Q51" s="18" t="n">
        <f aca="false">L51/E50</f>
        <v>-0.012</v>
      </c>
      <c r="R51" s="18" t="n">
        <f aca="false">M51 / E50</f>
        <v>-0.04448</v>
      </c>
      <c r="S51" s="19" t="str">
        <f aca="false">IF(N51 &gt; 0, "UP", "DOWN")</f>
        <v>DOWN</v>
      </c>
      <c r="T51" s="23" t="inlineStr">
        <f aca="false">O51-N51</f>
        <is>
          <t/>
        </is>
      </c>
      <c r="U51" s="23" t="inlineStr">
        <f aca="false">P51-N51</f>
        <is>
          <t/>
        </is>
      </c>
      <c r="V51" s="23" t="inlineStr">
        <f aca="false">O51 - P51</f>
        <is>
          <t/>
        </is>
      </c>
    </row>
    <row collapsed="false" customFormat="false" customHeight="false" hidden="false" ht="25" outlineLevel="0" r="52">
      <c r="A52" s="21" t="n">
        <v>36628</v>
      </c>
      <c r="B52" s="17" t="n">
        <v>119</v>
      </c>
      <c r="C52" s="17" t="n">
        <v>119</v>
      </c>
      <c r="D52" s="17" t="n">
        <v>104.87</v>
      </c>
      <c r="E52" s="17" t="n">
        <v>109.25</v>
      </c>
      <c r="F52" s="17" t="n">
        <v>33618800</v>
      </c>
      <c r="G52" s="17" t="n">
        <v>27.2</v>
      </c>
      <c r="I52" s="22" t="n">
        <f aca="false">E52-B52</f>
        <v>-9.75</v>
      </c>
      <c r="J52" s="22" t="n">
        <f aca="false">C52-B52</f>
        <v>0</v>
      </c>
      <c r="K52" s="17" t="n">
        <f aca="false">D52-B52</f>
        <v>-14.13</v>
      </c>
      <c r="L52" s="17" t="n">
        <f aca="false">B52 - E51</f>
        <v>-0.439999999999998</v>
      </c>
      <c r="M52" s="17" t="n">
        <f aca="false">E52 - E51</f>
        <v>-10.19</v>
      </c>
      <c r="N52" s="18" t="n">
        <f aca="false"> (I52 / B52)</f>
        <v>-0.0819327731092437</v>
      </c>
      <c r="O52" s="18" t="n">
        <f aca="false">(J52 / B52)</f>
        <v>0</v>
      </c>
      <c r="P52" s="18" t="n">
        <f aca="false">K52 / B52</f>
        <v>-0.118739495798319</v>
      </c>
      <c r="Q52" s="18" t="n">
        <f aca="false">L52/E51</f>
        <v>-0.00368385800401874</v>
      </c>
      <c r="R52" s="18" t="n">
        <f aca="false">M52 / E51</f>
        <v>-0.0853148024112525</v>
      </c>
      <c r="S52" s="19" t="str">
        <f aca="false">IF(N52 &gt; 0, "UP", "DOWN")</f>
        <v>DOWN</v>
      </c>
      <c r="T52" s="23" t="inlineStr">
        <f aca="false">O52-N52</f>
        <is>
          <t/>
        </is>
      </c>
      <c r="U52" s="23" t="inlineStr">
        <f aca="false">P52-N52</f>
        <is>
          <t/>
        </is>
      </c>
      <c r="V52" s="23" t="inlineStr">
        <f aca="false">O52 - P52</f>
        <is>
          <t/>
        </is>
      </c>
    </row>
    <row collapsed="false" customFormat="false" customHeight="false" hidden="false" ht="25" outlineLevel="0" r="53">
      <c r="A53" s="21" t="n">
        <v>36629</v>
      </c>
      <c r="B53" s="17" t="n">
        <v>111.5</v>
      </c>
      <c r="C53" s="17" t="n">
        <v>120</v>
      </c>
      <c r="D53" s="17" t="n">
        <v>108.5</v>
      </c>
      <c r="E53" s="17" t="n">
        <v>113.81</v>
      </c>
      <c r="F53" s="17" t="n">
        <v>18923600</v>
      </c>
      <c r="G53" s="17" t="n">
        <v>28.33</v>
      </c>
      <c r="I53" s="22" t="n">
        <f aca="false">E53-B53</f>
        <v>2.31</v>
      </c>
      <c r="J53" s="22" t="n">
        <f aca="false">C53-B53</f>
        <v>8.5</v>
      </c>
      <c r="K53" s="17" t="n">
        <f aca="false">D53-B53</f>
        <v>-3</v>
      </c>
      <c r="L53" s="17" t="n">
        <f aca="false">B53 - E52</f>
        <v>2.25</v>
      </c>
      <c r="M53" s="17" t="n">
        <f aca="false">E53 - E52</f>
        <v>4.56</v>
      </c>
      <c r="N53" s="18" t="n">
        <f aca="false"> (I53 / B53)</f>
        <v>0.0207174887892377</v>
      </c>
      <c r="O53" s="18" t="n">
        <f aca="false">(J53 / B53)</f>
        <v>0.0762331838565022</v>
      </c>
      <c r="P53" s="18" t="n">
        <f aca="false">K53 / B53</f>
        <v>-0.0269058295964126</v>
      </c>
      <c r="Q53" s="18" t="n">
        <f aca="false">L53/E52</f>
        <v>0.0205949656750572</v>
      </c>
      <c r="R53" s="18" t="n">
        <f aca="false">M53 / E52</f>
        <v>0.0417391304347826</v>
      </c>
      <c r="S53" s="19" t="str">
        <f aca="false">IF(N53 &gt; 0, "UP", "DOWN")</f>
        <v>UP</v>
      </c>
      <c r="T53" s="23" t="inlineStr">
        <f aca="false">O53-N53</f>
        <is>
          <t/>
        </is>
      </c>
      <c r="U53" s="23" t="inlineStr">
        <f aca="false">P53-N53</f>
        <is>
          <t/>
        </is>
      </c>
      <c r="V53" s="23" t="inlineStr">
        <f aca="false">O53 - P53</f>
        <is>
          <t/>
        </is>
      </c>
    </row>
    <row collapsed="false" customFormat="false" customHeight="false" hidden="false" ht="25" outlineLevel="0" r="54">
      <c r="A54" s="21" t="n">
        <v>36630</v>
      </c>
      <c r="B54" s="17" t="n">
        <v>109.31</v>
      </c>
      <c r="C54" s="17" t="n">
        <v>118</v>
      </c>
      <c r="D54" s="17" t="n">
        <v>109</v>
      </c>
      <c r="E54" s="17" t="n">
        <v>111.87</v>
      </c>
      <c r="F54" s="17" t="n">
        <v>23845600</v>
      </c>
      <c r="G54" s="17" t="n">
        <v>27.85</v>
      </c>
      <c r="I54" s="22" t="n">
        <f aca="false">E54-B54</f>
        <v>2.56</v>
      </c>
      <c r="J54" s="22" t="n">
        <f aca="false">C54-B54</f>
        <v>8.69</v>
      </c>
      <c r="K54" s="17" t="n">
        <f aca="false">D54-B54</f>
        <v>-0.310000000000002</v>
      </c>
      <c r="L54" s="17" t="n">
        <f aca="false">B54 - E53</f>
        <v>-4.5</v>
      </c>
      <c r="M54" s="17" t="n">
        <f aca="false">E54 - E53</f>
        <v>-1.94</v>
      </c>
      <c r="N54" s="18" t="n">
        <f aca="false"> (I54 / B54)</f>
        <v>0.0234196322385875</v>
      </c>
      <c r="O54" s="18" t="n">
        <f aca="false">(J54 / B54)</f>
        <v>0.0794986734973927</v>
      </c>
      <c r="P54" s="18" t="n">
        <f aca="false">K54 / B54</f>
        <v>-0.00283597109139148</v>
      </c>
      <c r="Q54" s="18" t="n">
        <f aca="false">L54/E53</f>
        <v>-0.039539583516387</v>
      </c>
      <c r="R54" s="18" t="n">
        <f aca="false">M54 / E53</f>
        <v>-0.0170459537826201</v>
      </c>
      <c r="S54" s="19" t="str">
        <f aca="false">IF(N54 &gt; 0, "UP", "DOWN")</f>
        <v>UP</v>
      </c>
      <c r="T54" s="23" t="inlineStr">
        <f aca="false">O54-N54</f>
        <is>
          <t/>
        </is>
      </c>
      <c r="U54" s="23" t="inlineStr">
        <f aca="false">P54-N54</f>
        <is>
          <t/>
        </is>
      </c>
      <c r="V54" s="23" t="inlineStr">
        <f aca="false">O54 - P54</f>
        <is>
          <t/>
        </is>
      </c>
    </row>
    <row collapsed="false" customFormat="false" customHeight="false" hidden="false" ht="25" outlineLevel="0" r="55">
      <c r="A55" s="21" t="n">
        <v>36633</v>
      </c>
      <c r="B55" s="17" t="n">
        <v>109.5</v>
      </c>
      <c r="C55" s="17" t="n">
        <v>123.94</v>
      </c>
      <c r="D55" s="17" t="n">
        <v>109.06</v>
      </c>
      <c r="E55" s="17" t="n">
        <v>123.87</v>
      </c>
      <c r="F55" s="17" t="n">
        <v>14642400</v>
      </c>
      <c r="G55" s="17" t="n">
        <v>30.84</v>
      </c>
      <c r="I55" s="22" t="n">
        <f aca="false">E55-B55</f>
        <v>14.37</v>
      </c>
      <c r="J55" s="22" t="n">
        <f aca="false">C55-B55</f>
        <v>14.44</v>
      </c>
      <c r="K55" s="17" t="n">
        <f aca="false">D55-B55</f>
        <v>-0.439999999999998</v>
      </c>
      <c r="L55" s="17" t="n">
        <f aca="false">B55 - E54</f>
        <v>-2.37</v>
      </c>
      <c r="M55" s="17" t="n">
        <f aca="false">E55 - E54</f>
        <v>12</v>
      </c>
      <c r="N55" s="18" t="n">
        <f aca="false"> (I55 / B55)</f>
        <v>0.131232876712329</v>
      </c>
      <c r="O55" s="18" t="n">
        <f aca="false">(J55 / B55)</f>
        <v>0.131872146118721</v>
      </c>
      <c r="P55" s="18" t="n">
        <f aca="false">K55 / B55</f>
        <v>-0.00401826484018263</v>
      </c>
      <c r="Q55" s="18" t="n">
        <f aca="false">L55/E54</f>
        <v>-0.0211853043711451</v>
      </c>
      <c r="R55" s="18" t="n">
        <f aca="false">M55 / E54</f>
        <v>0.107267363904532</v>
      </c>
      <c r="S55" s="19" t="str">
        <f aca="false">IF(N55 &gt; 0, "UP", "DOWN")</f>
        <v>UP</v>
      </c>
      <c r="T55" s="23" t="inlineStr">
        <f aca="false">O55-N55</f>
        <is>
          <t/>
        </is>
      </c>
      <c r="U55" s="23" t="inlineStr">
        <f aca="false">P55-N55</f>
        <is>
          <t/>
        </is>
      </c>
      <c r="V55" s="23" t="inlineStr">
        <f aca="false">O55 - P55</f>
        <is>
          <t/>
        </is>
      </c>
    </row>
    <row collapsed="false" customFormat="false" customHeight="false" hidden="false" ht="25" outlineLevel="0" r="56">
      <c r="A56" s="21" t="n">
        <v>36634</v>
      </c>
      <c r="B56" s="17" t="n">
        <v>123.5</v>
      </c>
      <c r="C56" s="17" t="n">
        <v>126.87</v>
      </c>
      <c r="D56" s="17" t="n">
        <v>119.37</v>
      </c>
      <c r="E56" s="17" t="n">
        <v>126.87</v>
      </c>
      <c r="F56" s="17" t="n">
        <v>13962400</v>
      </c>
      <c r="G56" s="17" t="n">
        <v>31.58</v>
      </c>
      <c r="I56" s="22" t="n">
        <f aca="false">E56-B56</f>
        <v>3.37</v>
      </c>
      <c r="J56" s="22" t="n">
        <f aca="false">C56-B56</f>
        <v>3.37</v>
      </c>
      <c r="K56" s="17" t="n">
        <f aca="false">D56-B56</f>
        <v>-4.13</v>
      </c>
      <c r="L56" s="17" t="n">
        <f aca="false">B56 - E55</f>
        <v>-0.370000000000005</v>
      </c>
      <c r="M56" s="17" t="n">
        <f aca="false">E56 - E55</f>
        <v>3</v>
      </c>
      <c r="N56" s="18" t="n">
        <f aca="false"> (I56 / B56)</f>
        <v>0.0272874493927126</v>
      </c>
      <c r="O56" s="18" t="n">
        <f aca="false">(J56 / B56)</f>
        <v>0.0272874493927126</v>
      </c>
      <c r="P56" s="18" t="n">
        <f aca="false">K56 / B56</f>
        <v>-0.0334412955465587</v>
      </c>
      <c r="Q56" s="18" t="n">
        <f aca="false">L56/E55</f>
        <v>-0.00298700250262375</v>
      </c>
      <c r="R56" s="18" t="n">
        <f aca="false">M56 / E55</f>
        <v>0.0242189392104626</v>
      </c>
      <c r="S56" s="19" t="str">
        <f aca="false">IF(N56 &gt; 0, "UP", "DOWN")</f>
        <v>UP</v>
      </c>
      <c r="T56" s="23" t="inlineStr">
        <f aca="false">O56-N56</f>
        <is>
          <t/>
        </is>
      </c>
      <c r="U56" s="23" t="inlineStr">
        <f aca="false">P56-N56</f>
        <is>
          <t/>
        </is>
      </c>
      <c r="V56" s="23" t="inlineStr">
        <f aca="false">O56 - P56</f>
        <is>
          <t/>
        </is>
      </c>
    </row>
    <row collapsed="false" customFormat="false" customHeight="false" hidden="false" ht="25" outlineLevel="0" r="57">
      <c r="A57" s="21" t="n">
        <v>36635</v>
      </c>
      <c r="B57" s="17" t="n">
        <v>126.19</v>
      </c>
      <c r="C57" s="17" t="n">
        <v>130.25</v>
      </c>
      <c r="D57" s="17" t="n">
        <v>119.75</v>
      </c>
      <c r="E57" s="17" t="n">
        <v>121.12</v>
      </c>
      <c r="F57" s="17" t="n">
        <v>18586400</v>
      </c>
      <c r="G57" s="17" t="n">
        <v>30.15</v>
      </c>
      <c r="I57" s="22" t="n">
        <f aca="false">E57-B57</f>
        <v>-5.06999999999999</v>
      </c>
      <c r="J57" s="22" t="n">
        <f aca="false">C57-B57</f>
        <v>4.06</v>
      </c>
      <c r="K57" s="17" t="n">
        <f aca="false">D57-B57</f>
        <v>-6.44</v>
      </c>
      <c r="L57" s="17" t="n">
        <f aca="false">B57 - E56</f>
        <v>-0.680000000000007</v>
      </c>
      <c r="M57" s="17" t="n">
        <f aca="false">E57 - E56</f>
        <v>-5.75</v>
      </c>
      <c r="N57" s="18" t="n">
        <f aca="false"> (I57 / B57)</f>
        <v>-0.0401775101038117</v>
      </c>
      <c r="O57" s="18" t="n">
        <f aca="false">(J57 / B57)</f>
        <v>0.0321737063158729</v>
      </c>
      <c r="P57" s="18" t="n">
        <f aca="false">K57 / B57</f>
        <v>-0.0510341548458673</v>
      </c>
      <c r="Q57" s="18" t="n">
        <f aca="false">L57/E56</f>
        <v>-0.00535981713565072</v>
      </c>
      <c r="R57" s="18" t="n">
        <f aca="false">M57 / E56</f>
        <v>-0.0453219831323402</v>
      </c>
      <c r="S57" s="19" t="str">
        <f aca="false">IF(N57 &gt; 0, "UP", "DOWN")</f>
        <v>DOWN</v>
      </c>
      <c r="T57" s="23" t="inlineStr">
        <f aca="false">O57-N57</f>
        <is>
          <t/>
        </is>
      </c>
      <c r="U57" s="23" t="inlineStr">
        <f aca="false">P57-N57</f>
        <is>
          <t/>
        </is>
      </c>
      <c r="V57" s="23" t="inlineStr">
        <f aca="false">O57 - P57</f>
        <is>
          <t/>
        </is>
      </c>
    </row>
    <row collapsed="false" customFormat="false" customHeight="false" hidden="false" ht="25" outlineLevel="0" r="58">
      <c r="A58" s="21" t="n">
        <v>36636</v>
      </c>
      <c r="B58" s="17" t="n">
        <v>123.69</v>
      </c>
      <c r="C58" s="17" t="n">
        <v>124.75</v>
      </c>
      <c r="D58" s="17" t="n">
        <v>117.06</v>
      </c>
      <c r="E58" s="17" t="n">
        <v>118.87</v>
      </c>
      <c r="F58" s="17" t="n">
        <v>25806800</v>
      </c>
      <c r="G58" s="17" t="n">
        <v>29.59</v>
      </c>
      <c r="I58" s="22" t="n">
        <f aca="false">E58-B58</f>
        <v>-4.81999999999999</v>
      </c>
      <c r="J58" s="22" t="n">
        <f aca="false">C58-B58</f>
        <v>1.06</v>
      </c>
      <c r="K58" s="17" t="n">
        <f aca="false">D58-B58</f>
        <v>-6.63</v>
      </c>
      <c r="L58" s="17" t="n">
        <f aca="false">B58 - E57</f>
        <v>2.56999999999999</v>
      </c>
      <c r="M58" s="17" t="n">
        <f aca="false">E58 - E57</f>
        <v>-2.25</v>
      </c>
      <c r="N58" s="18" t="n">
        <f aca="false"> (I58 / B58)</f>
        <v>-0.0389683887137197</v>
      </c>
      <c r="O58" s="18" t="n">
        <f aca="false">(J58 / B58)</f>
        <v>0.00856981162583881</v>
      </c>
      <c r="P58" s="18" t="n">
        <f aca="false">K58 / B58</f>
        <v>-0.0536017463012369</v>
      </c>
      <c r="Q58" s="18" t="n">
        <f aca="false">L58/E57</f>
        <v>0.0212186261558784</v>
      </c>
      <c r="R58" s="18" t="n">
        <f aca="false">M58 / E57</f>
        <v>-0.0185766182298547</v>
      </c>
      <c r="S58" s="19" t="str">
        <f aca="false">IF(N58 &gt; 0, "UP", "DOWN")</f>
        <v>DOWN</v>
      </c>
      <c r="T58" s="23" t="inlineStr">
        <f aca="false">O58-N58</f>
        <is>
          <t/>
        </is>
      </c>
      <c r="U58" s="23" t="inlineStr">
        <f aca="false">P58-N58</f>
        <is>
          <t/>
        </is>
      </c>
      <c r="V58" s="23" t="inlineStr">
        <f aca="false">O58 - P58</f>
        <is>
          <t/>
        </is>
      </c>
    </row>
    <row collapsed="false" customFormat="false" customHeight="false" hidden="false" ht="25" outlineLevel="0" r="59">
      <c r="A59" s="21" t="n">
        <v>36640</v>
      </c>
      <c r="B59" s="17" t="n">
        <v>115</v>
      </c>
      <c r="C59" s="17" t="n">
        <v>120.5</v>
      </c>
      <c r="D59" s="17" t="n">
        <v>114.75</v>
      </c>
      <c r="E59" s="17" t="n">
        <v>120.5</v>
      </c>
      <c r="F59" s="17" t="n">
        <v>15845600</v>
      </c>
      <c r="G59" s="17" t="n">
        <v>30</v>
      </c>
      <c r="I59" s="22" t="n">
        <f aca="false">E59-B59</f>
        <v>5.5</v>
      </c>
      <c r="J59" s="22" t="n">
        <f aca="false">C59-B59</f>
        <v>5.5</v>
      </c>
      <c r="K59" s="17" t="n">
        <f aca="false">D59-B59</f>
        <v>-0.25</v>
      </c>
      <c r="L59" s="17" t="n">
        <f aca="false">B59 - E58</f>
        <v>-3.87</v>
      </c>
      <c r="M59" s="17" t="n">
        <f aca="false">E59 - E58</f>
        <v>1.63</v>
      </c>
      <c r="N59" s="18" t="n">
        <f aca="false"> (I59 / B59)</f>
        <v>0.0478260869565217</v>
      </c>
      <c r="O59" s="18" t="n">
        <f aca="false">(J59 / B59)</f>
        <v>0.0478260869565217</v>
      </c>
      <c r="P59" s="18" t="n">
        <f aca="false">K59 / B59</f>
        <v>-0.00217391304347826</v>
      </c>
      <c r="Q59" s="18" t="n">
        <f aca="false">L59/E58</f>
        <v>-0.0325565744090183</v>
      </c>
      <c r="R59" s="18" t="n">
        <f aca="false">M59 / E58</f>
        <v>0.0137124589888113</v>
      </c>
      <c r="S59" s="19" t="str">
        <f aca="false">IF(N59 &gt; 0, "UP", "DOWN")</f>
        <v>UP</v>
      </c>
      <c r="T59" s="23" t="inlineStr">
        <f aca="false">O59-N59</f>
        <is>
          <t/>
        </is>
      </c>
      <c r="U59" s="23" t="inlineStr">
        <f aca="false">P59-N59</f>
        <is>
          <t/>
        </is>
      </c>
      <c r="V59" s="23" t="inlineStr">
        <f aca="false">O59 - P59</f>
        <is>
          <t/>
        </is>
      </c>
    </row>
    <row collapsed="false" customFormat="false" customHeight="false" hidden="false" ht="25" outlineLevel="0" r="60">
      <c r="A60" s="21" t="n">
        <v>36641</v>
      </c>
      <c r="B60" s="17" t="n">
        <v>122.12</v>
      </c>
      <c r="C60" s="17" t="n">
        <v>128.75</v>
      </c>
      <c r="D60" s="17" t="n">
        <v>122.06</v>
      </c>
      <c r="E60" s="17" t="n">
        <v>128.31</v>
      </c>
      <c r="F60" s="17" t="n">
        <v>14002400</v>
      </c>
      <c r="G60" s="17" t="n">
        <v>31.94</v>
      </c>
      <c r="I60" s="22" t="n">
        <f aca="false">E60-B60</f>
        <v>6.19</v>
      </c>
      <c r="J60" s="22" t="n">
        <f aca="false">C60-B60</f>
        <v>6.63</v>
      </c>
      <c r="K60" s="17" t="n">
        <f aca="false">D60-B60</f>
        <v>-0.0600000000000023</v>
      </c>
      <c r="L60" s="17" t="n">
        <f aca="false">B60 - E59</f>
        <v>1.62</v>
      </c>
      <c r="M60" s="17" t="n">
        <f aca="false">E60 - E59</f>
        <v>7.81</v>
      </c>
      <c r="N60" s="18" t="n">
        <f aca="false"> (I60 / B60)</f>
        <v>0.0506878480183426</v>
      </c>
      <c r="O60" s="18" t="n">
        <f aca="false">(J60 / B60)</f>
        <v>0.0542908614477563</v>
      </c>
      <c r="P60" s="18" t="n">
        <f aca="false">K60 / B60</f>
        <v>-0.000491320013101886</v>
      </c>
      <c r="Q60" s="18" t="n">
        <f aca="false">L60/E59</f>
        <v>0.0134439834024897</v>
      </c>
      <c r="R60" s="18" t="n">
        <f aca="false">M60 / E59</f>
        <v>0.0648132780082988</v>
      </c>
      <c r="S60" s="19" t="str">
        <f aca="false">IF(N60 &gt; 0, "UP", "DOWN")</f>
        <v>UP</v>
      </c>
      <c r="T60" s="23" t="inlineStr">
        <f aca="false">O60-N60</f>
        <is>
          <t/>
        </is>
      </c>
      <c r="U60" s="23" t="inlineStr">
        <f aca="false">P60-N60</f>
        <is>
          <t/>
        </is>
      </c>
      <c r="V60" s="23" t="inlineStr">
        <f aca="false">O60 - P60</f>
        <is>
          <t/>
        </is>
      </c>
    </row>
    <row collapsed="false" customFormat="false" customHeight="false" hidden="false" ht="25" outlineLevel="0" r="61">
      <c r="A61" s="21" t="n">
        <v>36642</v>
      </c>
      <c r="B61" s="17" t="n">
        <v>126.62</v>
      </c>
      <c r="C61" s="17" t="n">
        <v>128</v>
      </c>
      <c r="D61" s="17" t="n">
        <v>120</v>
      </c>
      <c r="E61" s="17" t="n">
        <v>121.31</v>
      </c>
      <c r="F61" s="17" t="n">
        <v>13117600</v>
      </c>
      <c r="G61" s="17" t="n">
        <v>30.2</v>
      </c>
      <c r="I61" s="22" t="n">
        <f aca="false">E61-B61</f>
        <v>-5.31</v>
      </c>
      <c r="J61" s="22" t="n">
        <f aca="false">C61-B61</f>
        <v>1.38</v>
      </c>
      <c r="K61" s="17" t="n">
        <f aca="false">D61-B61</f>
        <v>-6.62</v>
      </c>
      <c r="L61" s="17" t="n">
        <f aca="false">B61 - E60</f>
        <v>-1.69</v>
      </c>
      <c r="M61" s="17" t="n">
        <f aca="false">E61 - E60</f>
        <v>-7</v>
      </c>
      <c r="N61" s="18" t="n">
        <f aca="false"> (I61 / B61)</f>
        <v>-0.0419365029221292</v>
      </c>
      <c r="O61" s="18" t="n">
        <f aca="false">(J61 / B61)</f>
        <v>0.0108987521718528</v>
      </c>
      <c r="P61" s="18" t="n">
        <f aca="false">K61 / B61</f>
        <v>-0.0522824198388881</v>
      </c>
      <c r="Q61" s="18" t="n">
        <f aca="false">L61/E60</f>
        <v>-0.0131712259371834</v>
      </c>
      <c r="R61" s="18" t="n">
        <f aca="false">M61 / E60</f>
        <v>-0.0545553737043099</v>
      </c>
      <c r="S61" s="19" t="str">
        <f aca="false">IF(N61 &gt; 0, "UP", "DOWN")</f>
        <v>DOWN</v>
      </c>
      <c r="T61" s="23" t="inlineStr">
        <f aca="false">O61-N61</f>
        <is>
          <t/>
        </is>
      </c>
      <c r="U61" s="23" t="inlineStr">
        <f aca="false">P61-N61</f>
        <is>
          <t/>
        </is>
      </c>
      <c r="V61" s="23" t="inlineStr">
        <f aca="false">O61 - P61</f>
        <is>
          <t/>
        </is>
      </c>
    </row>
    <row collapsed="false" customFormat="false" customHeight="false" hidden="false" ht="25" outlineLevel="0" r="62">
      <c r="A62" s="21" t="n">
        <v>36643</v>
      </c>
      <c r="B62" s="17" t="n">
        <v>117.19</v>
      </c>
      <c r="C62" s="17" t="n">
        <v>127</v>
      </c>
      <c r="D62" s="17" t="n">
        <v>116.58</v>
      </c>
      <c r="E62" s="17" t="n">
        <v>126.75</v>
      </c>
      <c r="F62" s="17" t="n">
        <v>11678000</v>
      </c>
      <c r="G62" s="17" t="n">
        <v>31.55</v>
      </c>
      <c r="I62" s="22" t="n">
        <f aca="false">E62-B62</f>
        <v>9.56</v>
      </c>
      <c r="J62" s="22" t="n">
        <f aca="false">C62-B62</f>
        <v>9.81</v>
      </c>
      <c r="K62" s="17" t="n">
        <f aca="false">D62-B62</f>
        <v>-0.609999999999999</v>
      </c>
      <c r="L62" s="17" t="n">
        <f aca="false">B62 - E61</f>
        <v>-4.12</v>
      </c>
      <c r="M62" s="17" t="n">
        <f aca="false">E62 - E61</f>
        <v>5.44</v>
      </c>
      <c r="N62" s="18" t="n">
        <f aca="false"> (I62 / B62)</f>
        <v>0.0815769263589044</v>
      </c>
      <c r="O62" s="18" t="n">
        <f aca="false">(J62 / B62)</f>
        <v>0.0837102141820975</v>
      </c>
      <c r="P62" s="18" t="n">
        <f aca="false">K62 / B62</f>
        <v>-0.00520522228859117</v>
      </c>
      <c r="Q62" s="18" t="n">
        <f aca="false">L62/E61</f>
        <v>-0.0339625752205095</v>
      </c>
      <c r="R62" s="18" t="n">
        <f aca="false">M62 / E61</f>
        <v>0.0448437886406726</v>
      </c>
      <c r="S62" s="19" t="str">
        <f aca="false">IF(N62 &gt; 0, "UP", "DOWN")</f>
        <v>UP</v>
      </c>
      <c r="T62" s="23" t="inlineStr">
        <f aca="false">O62-N62</f>
        <is>
          <t/>
        </is>
      </c>
      <c r="U62" s="23" t="inlineStr">
        <f aca="false">P62-N62</f>
        <is>
          <t/>
        </is>
      </c>
      <c r="V62" s="23" t="inlineStr">
        <f aca="false">O62 - P62</f>
        <is>
          <t/>
        </is>
      </c>
    </row>
    <row collapsed="false" customFormat="false" customHeight="false" hidden="false" ht="25" outlineLevel="0" r="63">
      <c r="A63" s="21" t="n">
        <v>36644</v>
      </c>
      <c r="B63" s="17" t="n">
        <v>127.12</v>
      </c>
      <c r="C63" s="17" t="n">
        <v>127.5</v>
      </c>
      <c r="D63" s="17" t="n">
        <v>121.31</v>
      </c>
      <c r="E63" s="17" t="n">
        <v>124.06</v>
      </c>
      <c r="F63" s="17" t="n">
        <v>8932400</v>
      </c>
      <c r="G63" s="17" t="n">
        <v>30.88</v>
      </c>
      <c r="I63" s="22" t="n">
        <f aca="false">E63-B63</f>
        <v>-3.06</v>
      </c>
      <c r="J63" s="22" t="n">
        <f aca="false">C63-B63</f>
        <v>0.379999999999995</v>
      </c>
      <c r="K63" s="17" t="n">
        <f aca="false">D63-B63</f>
        <v>-5.81</v>
      </c>
      <c r="L63" s="17" t="n">
        <f aca="false">B63 - E62</f>
        <v>0.370000000000005</v>
      </c>
      <c r="M63" s="17" t="n">
        <f aca="false">E63 - E62</f>
        <v>-2.69</v>
      </c>
      <c r="N63" s="18" t="n">
        <f aca="false"> (I63 / B63)</f>
        <v>-0.0240717432347388</v>
      </c>
      <c r="O63" s="18" t="n">
        <f aca="false">(J63 / B63)</f>
        <v>0.00298930144745119</v>
      </c>
      <c r="P63" s="18" t="n">
        <f aca="false">K63 / B63</f>
        <v>-0.045704845814978</v>
      </c>
      <c r="Q63" s="18" t="n">
        <f aca="false">L63/E62</f>
        <v>0.00291913214990142</v>
      </c>
      <c r="R63" s="18" t="n">
        <f aca="false">M63 / E62</f>
        <v>-0.0212228796844181</v>
      </c>
      <c r="S63" s="19" t="str">
        <f aca="false">IF(N63 &gt; 0, "UP", "DOWN")</f>
        <v>DOWN</v>
      </c>
      <c r="T63" s="23" t="inlineStr">
        <f aca="false">O63-N63</f>
        <is>
          <t/>
        </is>
      </c>
      <c r="U63" s="23" t="inlineStr">
        <f aca="false">P63-N63</f>
        <is>
          <t/>
        </is>
      </c>
      <c r="V63" s="23" t="inlineStr">
        <f aca="false">O63 - P63</f>
        <is>
          <t/>
        </is>
      </c>
    </row>
    <row collapsed="false" customFormat="false" customHeight="false" hidden="false" ht="25" outlineLevel="0" r="64">
      <c r="A64" s="21" t="n">
        <v>36647</v>
      </c>
      <c r="B64" s="17" t="n">
        <v>124.87</v>
      </c>
      <c r="C64" s="17" t="n">
        <v>125.12</v>
      </c>
      <c r="D64" s="17" t="n">
        <v>121.87</v>
      </c>
      <c r="E64" s="17" t="n">
        <v>124.31</v>
      </c>
      <c r="F64" s="17" t="n">
        <v>8100000</v>
      </c>
      <c r="G64" s="17" t="n">
        <v>30.94</v>
      </c>
      <c r="I64" s="22" t="n">
        <f aca="false">E64-B64</f>
        <v>-0.560000000000002</v>
      </c>
      <c r="J64" s="22" t="n">
        <f aca="false">C64-B64</f>
        <v>0.25</v>
      </c>
      <c r="K64" s="17" t="n">
        <f aca="false">D64-B64</f>
        <v>-3</v>
      </c>
      <c r="L64" s="17" t="n">
        <f aca="false">B64 - E63</f>
        <v>0.810000000000002</v>
      </c>
      <c r="M64" s="17" t="n">
        <f aca="false">E64 - E63</f>
        <v>0.25</v>
      </c>
      <c r="N64" s="18" t="n">
        <f aca="false"> (I64 / B64)</f>
        <v>-0.00448466405061266</v>
      </c>
      <c r="O64" s="18" t="n">
        <f aca="false">(J64 / B64)</f>
        <v>0.00200208216545207</v>
      </c>
      <c r="P64" s="18" t="n">
        <f aca="false">K64 / B64</f>
        <v>-0.0240249859854248</v>
      </c>
      <c r="Q64" s="18" t="n">
        <f aca="false">L64/E63</f>
        <v>0.00652909882315011</v>
      </c>
      <c r="R64" s="18" t="n">
        <f aca="false">M64 / E63</f>
        <v>0.00201515395776237</v>
      </c>
      <c r="S64" s="19" t="str">
        <f aca="false">IF(N64 &gt; 0, "UP", "DOWN")</f>
        <v>DOWN</v>
      </c>
      <c r="T64" s="23" t="inlineStr">
        <f aca="false">O64-N64</f>
        <is>
          <t/>
        </is>
      </c>
      <c r="U64" s="23" t="inlineStr">
        <f aca="false">P64-N64</f>
        <is>
          <t/>
        </is>
      </c>
      <c r="V64" s="23" t="inlineStr">
        <f aca="false">O64 - P64</f>
        <is>
          <t/>
        </is>
      </c>
    </row>
    <row collapsed="false" customFormat="false" customHeight="false" hidden="false" ht="25" outlineLevel="0" r="65">
      <c r="A65" s="21" t="n">
        <v>36648</v>
      </c>
      <c r="B65" s="17" t="n">
        <v>123.25</v>
      </c>
      <c r="C65" s="17" t="n">
        <v>126.25</v>
      </c>
      <c r="D65" s="17" t="n">
        <v>117.5</v>
      </c>
      <c r="E65" s="17" t="n">
        <v>117.87</v>
      </c>
      <c r="F65" s="17" t="n">
        <v>8446400</v>
      </c>
      <c r="G65" s="17" t="n">
        <v>29.34</v>
      </c>
      <c r="I65" s="22" t="n">
        <f aca="false">E65-B65</f>
        <v>-5.38</v>
      </c>
      <c r="J65" s="22" t="n">
        <f aca="false">C65-B65</f>
        <v>3</v>
      </c>
      <c r="K65" s="17" t="n">
        <f aca="false">D65-B65</f>
        <v>-5.75</v>
      </c>
      <c r="L65" s="17" t="n">
        <f aca="false">B65 - E64</f>
        <v>-1.06</v>
      </c>
      <c r="M65" s="17" t="n">
        <f aca="false">E65 - E64</f>
        <v>-6.44</v>
      </c>
      <c r="N65" s="18" t="n">
        <f aca="false"> (I65 / B65)</f>
        <v>-0.0436511156186612</v>
      </c>
      <c r="O65" s="18" t="n">
        <f aca="false">(J65 / B65)</f>
        <v>0.024340770791075</v>
      </c>
      <c r="P65" s="18" t="n">
        <f aca="false">K65 / B65</f>
        <v>-0.0466531440162272</v>
      </c>
      <c r="Q65" s="18" t="n">
        <f aca="false">L65/E64</f>
        <v>-0.00852706942321617</v>
      </c>
      <c r="R65" s="18" t="n">
        <f aca="false">M65 / E64</f>
        <v>-0.0518059689485962</v>
      </c>
      <c r="S65" s="19" t="str">
        <f aca="false">IF(N65 &gt; 0, "UP", "DOWN")</f>
        <v>DOWN</v>
      </c>
      <c r="T65" s="23" t="inlineStr">
        <f aca="false">O65-N65</f>
        <is>
          <t/>
        </is>
      </c>
      <c r="U65" s="23" t="inlineStr">
        <f aca="false">P65-N65</f>
        <is>
          <t/>
        </is>
      </c>
      <c r="V65" s="23" t="inlineStr">
        <f aca="false">O65 - P65</f>
        <is>
          <t/>
        </is>
      </c>
    </row>
    <row collapsed="false" customFormat="false" customHeight="false" hidden="false" ht="25" outlineLevel="0" r="66">
      <c r="A66" s="21" t="n">
        <v>36649</v>
      </c>
      <c r="B66" s="17" t="n">
        <v>118.94</v>
      </c>
      <c r="C66" s="17" t="n">
        <v>121.25</v>
      </c>
      <c r="D66" s="17" t="n">
        <v>111.62</v>
      </c>
      <c r="E66" s="17" t="n">
        <v>115.06</v>
      </c>
      <c r="F66" s="17" t="n">
        <v>17500000</v>
      </c>
      <c r="G66" s="17" t="n">
        <v>28.64</v>
      </c>
      <c r="I66" s="22" t="n">
        <f aca="false">E66-B66</f>
        <v>-3.88</v>
      </c>
      <c r="J66" s="22" t="n">
        <f aca="false">C66-B66</f>
        <v>2.31</v>
      </c>
      <c r="K66" s="17" t="n">
        <f aca="false">D66-B66</f>
        <v>-7.31999999999999</v>
      </c>
      <c r="L66" s="17" t="n">
        <f aca="false">B66 - E65</f>
        <v>1.06999999999999</v>
      </c>
      <c r="M66" s="17" t="n">
        <f aca="false">E66 - E65</f>
        <v>-2.81</v>
      </c>
      <c r="N66" s="18" t="n">
        <f aca="false"> (I66 / B66)</f>
        <v>-0.0326214898268034</v>
      </c>
      <c r="O66" s="18" t="n">
        <f aca="false">(J66 / B66)</f>
        <v>0.0194215570876072</v>
      </c>
      <c r="P66" s="18" t="n">
        <f aca="false">K66 / B66</f>
        <v>-0.0615436354464435</v>
      </c>
      <c r="Q66" s="18" t="n">
        <f aca="false">L66/E65</f>
        <v>0.00907779757359797</v>
      </c>
      <c r="R66" s="18" t="n">
        <f aca="false">M66 / E65</f>
        <v>-0.0238398235344023</v>
      </c>
      <c r="S66" s="19" t="str">
        <f aca="false">IF(N66 &gt; 0, "UP", "DOWN")</f>
        <v>DOWN</v>
      </c>
      <c r="T66" s="23" t="inlineStr">
        <f aca="false">O66-N66</f>
        <is>
          <t/>
        </is>
      </c>
      <c r="U66" s="23" t="inlineStr">
        <f aca="false">P66-N66</f>
        <is>
          <t/>
        </is>
      </c>
      <c r="V66" s="23" t="inlineStr">
        <f aca="false">O66 - P66</f>
        <is>
          <t/>
        </is>
      </c>
    </row>
    <row collapsed="false" customFormat="false" customHeight="false" hidden="false" ht="25" outlineLevel="0" r="67">
      <c r="A67" s="21" t="n">
        <v>36650</v>
      </c>
      <c r="B67" s="17" t="n">
        <v>115.12</v>
      </c>
      <c r="C67" s="17" t="n">
        <v>115.25</v>
      </c>
      <c r="D67" s="17" t="n">
        <v>110.56</v>
      </c>
      <c r="E67" s="17" t="n">
        <v>110.69</v>
      </c>
      <c r="F67" s="17" t="n">
        <v>14284400</v>
      </c>
      <c r="G67" s="17" t="n">
        <v>27.55</v>
      </c>
      <c r="I67" s="22" t="n">
        <f aca="false">E67-B67</f>
        <v>-4.43000000000001</v>
      </c>
      <c r="J67" s="22" t="n">
        <f aca="false">C67-B67</f>
        <v>0.129999999999995</v>
      </c>
      <c r="K67" s="17" t="n">
        <f aca="false">D67-B67</f>
        <v>-4.56</v>
      </c>
      <c r="L67" s="17" t="n">
        <f aca="false">B67 - E66</f>
        <v>0.0600000000000023</v>
      </c>
      <c r="M67" s="17" t="n">
        <f aca="false">E67 - E66</f>
        <v>-4.37</v>
      </c>
      <c r="N67" s="18" t="n">
        <f aca="false"> (I67 / B67)</f>
        <v>-0.0384815844336345</v>
      </c>
      <c r="O67" s="18" t="n">
        <f aca="false">(J67 / B67)</f>
        <v>0.00112925642807501</v>
      </c>
      <c r="P67" s="18" t="n">
        <f aca="false">K67 / B67</f>
        <v>-0.0396108408617095</v>
      </c>
      <c r="Q67" s="18" t="n">
        <f aca="false">L67/E66</f>
        <v>0.000521467060664021</v>
      </c>
      <c r="R67" s="18" t="n">
        <f aca="false">M67 / E66</f>
        <v>-0.0379801842516948</v>
      </c>
      <c r="S67" s="19" t="str">
        <f aca="false">IF(N67 &gt; 0, "UP", "DOWN")</f>
        <v>DOWN</v>
      </c>
      <c r="T67" s="23" t="inlineStr">
        <f aca="false">O67-N67</f>
        <is>
          <t/>
        </is>
      </c>
      <c r="U67" s="23" t="inlineStr">
        <f aca="false">P67-N67</f>
        <is>
          <t/>
        </is>
      </c>
      <c r="V67" s="23" t="inlineStr">
        <f aca="false">O67 - P67</f>
        <is>
          <t/>
        </is>
      </c>
    </row>
    <row collapsed="false" customFormat="false" customHeight="false" hidden="false" ht="25" outlineLevel="0" r="68">
      <c r="A68" s="21" t="n">
        <v>36651</v>
      </c>
      <c r="B68" s="17" t="n">
        <v>110.81</v>
      </c>
      <c r="C68" s="17" t="n">
        <v>114.75</v>
      </c>
      <c r="D68" s="17" t="n">
        <v>110.72</v>
      </c>
      <c r="E68" s="17" t="n">
        <v>113.12</v>
      </c>
      <c r="F68" s="17" t="n">
        <v>10160000</v>
      </c>
      <c r="G68" s="17" t="n">
        <v>28.16</v>
      </c>
      <c r="I68" s="22" t="n">
        <f aca="false">E68-B68</f>
        <v>2.31</v>
      </c>
      <c r="J68" s="22" t="n">
        <f aca="false">C68-B68</f>
        <v>3.94</v>
      </c>
      <c r="K68" s="17" t="n">
        <f aca="false">D68-B68</f>
        <v>-0.0900000000000034</v>
      </c>
      <c r="L68" s="17" t="n">
        <f aca="false">B68 - E67</f>
        <v>0.120000000000005</v>
      </c>
      <c r="M68" s="17" t="n">
        <f aca="false">E68 - E67</f>
        <v>2.43000000000001</v>
      </c>
      <c r="N68" s="18" t="n">
        <f aca="false"> (I68 / B68)</f>
        <v>0.0208464939987366</v>
      </c>
      <c r="O68" s="18" t="n">
        <f aca="false">(J68 / B68)</f>
        <v>0.0355563577294468</v>
      </c>
      <c r="P68" s="18" t="n">
        <f aca="false">K68 / B68</f>
        <v>-0.000812201064885871</v>
      </c>
      <c r="Q68" s="18" t="n">
        <f aca="false">L68/E67</f>
        <v>0.00108410877224686</v>
      </c>
      <c r="R68" s="18" t="n">
        <f aca="false">M68 / E67</f>
        <v>0.0219532026379981</v>
      </c>
      <c r="S68" s="19" t="str">
        <f aca="false">IF(N68 &gt; 0, "UP", "DOWN")</f>
        <v>UP</v>
      </c>
      <c r="T68" s="23" t="inlineStr">
        <f aca="false">O68-N68</f>
        <is>
          <t/>
        </is>
      </c>
      <c r="U68" s="23" t="inlineStr">
        <f aca="false">P68-N68</f>
        <is>
          <t/>
        </is>
      </c>
      <c r="V68" s="23" t="inlineStr">
        <f aca="false">O68 - P68</f>
        <is>
          <t/>
        </is>
      </c>
    </row>
    <row collapsed="false" customFormat="false" customHeight="false" hidden="false" ht="25" outlineLevel="0" r="69">
      <c r="A69" s="21" t="n">
        <v>36654</v>
      </c>
      <c r="B69" s="17" t="n">
        <v>112.09</v>
      </c>
      <c r="C69" s="17" t="n">
        <v>113.69</v>
      </c>
      <c r="D69" s="17" t="n">
        <v>110</v>
      </c>
      <c r="E69" s="17" t="n">
        <v>110.12</v>
      </c>
      <c r="F69" s="17" t="n">
        <v>6605600</v>
      </c>
      <c r="G69" s="17" t="n">
        <v>27.41</v>
      </c>
      <c r="I69" s="22" t="n">
        <f aca="false">E69-B69</f>
        <v>-1.97</v>
      </c>
      <c r="J69" s="22" t="n">
        <f aca="false">C69-B69</f>
        <v>1.59999999999999</v>
      </c>
      <c r="K69" s="17" t="n">
        <f aca="false">D69-B69</f>
        <v>-2.09</v>
      </c>
      <c r="L69" s="17" t="n">
        <f aca="false">B69 - E68</f>
        <v>-1.03</v>
      </c>
      <c r="M69" s="17" t="n">
        <f aca="false">E69 - E68</f>
        <v>-3</v>
      </c>
      <c r="N69" s="18" t="n">
        <f aca="false"> (I69 / B69)</f>
        <v>-0.0175751628155946</v>
      </c>
      <c r="O69" s="18" t="n">
        <f aca="false">(J69 / B69)</f>
        <v>0.0142742439111428</v>
      </c>
      <c r="P69" s="18" t="n">
        <f aca="false">K69 / B69</f>
        <v>-0.0186457311089304</v>
      </c>
      <c r="Q69" s="18" t="n">
        <f aca="false">L69/E68</f>
        <v>-0.00910537482319661</v>
      </c>
      <c r="R69" s="18" t="n">
        <f aca="false">M69 / E68</f>
        <v>-0.0265205091937765</v>
      </c>
      <c r="S69" s="19" t="str">
        <f aca="false">IF(N69 &gt; 0, "UP", "DOWN")</f>
        <v>DOWN</v>
      </c>
      <c r="T69" s="23" t="inlineStr">
        <f aca="false">O69-N69</f>
        <is>
          <t/>
        </is>
      </c>
      <c r="U69" s="23" t="inlineStr">
        <f aca="false">P69-N69</f>
        <is>
          <t/>
        </is>
      </c>
      <c r="V69" s="23" t="inlineStr">
        <f aca="false">O69 - P69</f>
        <is>
          <t/>
        </is>
      </c>
    </row>
    <row collapsed="false" customFormat="false" customHeight="false" hidden="false" ht="25" outlineLevel="0" r="70">
      <c r="A70" s="21" t="n">
        <v>36655</v>
      </c>
      <c r="B70" s="17" t="n">
        <v>110.31</v>
      </c>
      <c r="C70" s="17" t="n">
        <v>111.25</v>
      </c>
      <c r="D70" s="17" t="n">
        <v>104.87</v>
      </c>
      <c r="E70" s="17" t="n">
        <v>105.44</v>
      </c>
      <c r="F70" s="17" t="n">
        <v>11685600</v>
      </c>
      <c r="G70" s="17" t="n">
        <v>26.25</v>
      </c>
      <c r="I70" s="22" t="n">
        <f aca="false">E70-B70</f>
        <v>-4.87</v>
      </c>
      <c r="J70" s="22" t="n">
        <f aca="false">C70-B70</f>
        <v>0.939999999999998</v>
      </c>
      <c r="K70" s="17" t="n">
        <f aca="false">D70-B70</f>
        <v>-5.44</v>
      </c>
      <c r="L70" s="17" t="n">
        <f aca="false">B70 - E69</f>
        <v>0.189999999999998</v>
      </c>
      <c r="M70" s="17" t="n">
        <f aca="false">E70 - E69</f>
        <v>-4.68000000000001</v>
      </c>
      <c r="N70" s="18" t="n">
        <f aca="false"> (I70 / B70)</f>
        <v>-0.044148309310126</v>
      </c>
      <c r="O70" s="18" t="n">
        <f aca="false">(J70 / B70)</f>
        <v>0.00852143957936722</v>
      </c>
      <c r="P70" s="18" t="n">
        <f aca="false">K70 / B70</f>
        <v>-0.0493155652252742</v>
      </c>
      <c r="Q70" s="18" t="n">
        <f aca="false">L70/E69</f>
        <v>0.00172539048310931</v>
      </c>
      <c r="R70" s="18" t="n">
        <f aca="false">M70 / E69</f>
        <v>-0.0424990918997458</v>
      </c>
      <c r="S70" s="19" t="str">
        <f aca="false">IF(N70 &gt; 0, "UP", "DOWN")</f>
        <v>DOWN</v>
      </c>
      <c r="T70" s="23" t="inlineStr">
        <f aca="false">O70-N70</f>
        <is>
          <t/>
        </is>
      </c>
      <c r="U70" s="23" t="inlineStr">
        <f aca="false">P70-N70</f>
        <is>
          <t/>
        </is>
      </c>
      <c r="V70" s="23" t="inlineStr">
        <f aca="false">O70 - P70</f>
        <is>
          <t/>
        </is>
      </c>
    </row>
    <row collapsed="false" customFormat="false" customHeight="false" hidden="false" ht="25" outlineLevel="0" r="71">
      <c r="A71" s="21" t="n">
        <v>36656</v>
      </c>
      <c r="B71" s="17" t="n">
        <v>104.06</v>
      </c>
      <c r="C71" s="17" t="n">
        <v>105</v>
      </c>
      <c r="D71" s="17" t="n">
        <v>98.75</v>
      </c>
      <c r="E71" s="17" t="n">
        <v>99.31</v>
      </c>
      <c r="F71" s="17" t="n">
        <v>19127600</v>
      </c>
      <c r="G71" s="17" t="n">
        <v>24.72</v>
      </c>
      <c r="I71" s="22" t="n">
        <f aca="false">E71-B71</f>
        <v>-4.75</v>
      </c>
      <c r="J71" s="22" t="n">
        <f aca="false">C71-B71</f>
        <v>0.939999999999998</v>
      </c>
      <c r="K71" s="17" t="n">
        <f aca="false">D71-B71</f>
        <v>-5.31</v>
      </c>
      <c r="L71" s="17" t="n">
        <f aca="false">B71 - E70</f>
        <v>-1.38</v>
      </c>
      <c r="M71" s="17" t="n">
        <f aca="false">E71 - E70</f>
        <v>-6.13</v>
      </c>
      <c r="N71" s="18" t="n">
        <f aca="false"> (I71 / B71)</f>
        <v>-0.0456467422640784</v>
      </c>
      <c r="O71" s="18" t="n">
        <f aca="false">(J71 / B71)</f>
        <v>0.00903325004804918</v>
      </c>
      <c r="P71" s="18" t="n">
        <f aca="false">K71 / B71</f>
        <v>-0.0510282529310014</v>
      </c>
      <c r="Q71" s="18" t="n">
        <f aca="false">L71/E70</f>
        <v>-0.0130880121396054</v>
      </c>
      <c r="R71" s="18" t="n">
        <f aca="false">M71 / E70</f>
        <v>-0.0581373292867981</v>
      </c>
      <c r="S71" s="19" t="str">
        <f aca="false">IF(N71 &gt; 0, "UP", "DOWN")</f>
        <v>DOWN</v>
      </c>
      <c r="T71" s="23" t="inlineStr">
        <f aca="false">O71-N71</f>
        <is>
          <t/>
        </is>
      </c>
      <c r="U71" s="23" t="inlineStr">
        <f aca="false">P71-N71</f>
        <is>
          <t/>
        </is>
      </c>
      <c r="V71" s="23" t="inlineStr">
        <f aca="false">O71 - P71</f>
        <is>
          <t/>
        </is>
      </c>
    </row>
    <row collapsed="false" customFormat="false" customHeight="false" hidden="false" ht="25" outlineLevel="0" r="72">
      <c r="A72" s="21" t="n">
        <v>36657</v>
      </c>
      <c r="B72" s="17" t="n">
        <v>101.37</v>
      </c>
      <c r="C72" s="17" t="n">
        <v>104.25</v>
      </c>
      <c r="D72" s="17" t="n">
        <v>99</v>
      </c>
      <c r="E72" s="17" t="n">
        <v>102.81</v>
      </c>
      <c r="F72" s="17" t="n">
        <v>17852400</v>
      </c>
      <c r="G72" s="17" t="n">
        <v>25.59</v>
      </c>
      <c r="I72" s="22" t="n">
        <f aca="false">E72-B72</f>
        <v>1.44</v>
      </c>
      <c r="J72" s="22" t="n">
        <f aca="false">C72-B72</f>
        <v>2.88</v>
      </c>
      <c r="K72" s="17" t="n">
        <f aca="false">D72-B72</f>
        <v>-2.37</v>
      </c>
      <c r="L72" s="17" t="n">
        <f aca="false">B72 - E71</f>
        <v>2.06</v>
      </c>
      <c r="M72" s="17" t="n">
        <f aca="false">E72 - E71</f>
        <v>3.5</v>
      </c>
      <c r="N72" s="18" t="n">
        <f aca="false"> (I72 / B72)</f>
        <v>0.0142053862089375</v>
      </c>
      <c r="O72" s="18" t="n">
        <f aca="false">(J72 / B72)</f>
        <v>0.0284107724178751</v>
      </c>
      <c r="P72" s="18" t="n">
        <f aca="false">K72 / B72</f>
        <v>-0.0233796981355431</v>
      </c>
      <c r="Q72" s="18" t="n">
        <f aca="false">L72/E71</f>
        <v>0.0207431275803041</v>
      </c>
      <c r="R72" s="18" t="n">
        <f aca="false">M72 / E71</f>
        <v>0.0352431779277011</v>
      </c>
      <c r="S72" s="19" t="str">
        <f aca="false">IF(N72 &gt; 0, "UP", "DOWN")</f>
        <v>UP</v>
      </c>
      <c r="T72" s="23" t="inlineStr">
        <f aca="false">O72-N72</f>
        <is>
          <t/>
        </is>
      </c>
      <c r="U72" s="23" t="inlineStr">
        <f aca="false">P72-N72</f>
        <is>
          <t/>
        </is>
      </c>
      <c r="V72" s="23" t="inlineStr">
        <f aca="false">O72 - P72</f>
        <is>
          <t/>
        </is>
      </c>
    </row>
    <row collapsed="false" customFormat="false" customHeight="false" hidden="false" ht="25" outlineLevel="0" r="73">
      <c r="A73" s="21" t="n">
        <v>36658</v>
      </c>
      <c r="B73" s="17" t="n">
        <v>106</v>
      </c>
      <c r="C73" s="17" t="n">
        <v>110.5</v>
      </c>
      <c r="D73" s="17" t="n">
        <v>104.77</v>
      </c>
      <c r="E73" s="17" t="n">
        <v>107.62</v>
      </c>
      <c r="F73" s="17" t="n">
        <v>10962000</v>
      </c>
      <c r="G73" s="17" t="n">
        <v>26.79</v>
      </c>
      <c r="I73" s="22" t="n">
        <f aca="false">E73-B73</f>
        <v>1.62</v>
      </c>
      <c r="J73" s="22" t="n">
        <f aca="false">C73-B73</f>
        <v>4.5</v>
      </c>
      <c r="K73" s="17" t="n">
        <f aca="false">D73-B73</f>
        <v>-1.23</v>
      </c>
      <c r="L73" s="17" t="n">
        <f aca="false">B73 - E72</f>
        <v>3.19</v>
      </c>
      <c r="M73" s="17" t="n">
        <f aca="false">E73 - E72</f>
        <v>4.81</v>
      </c>
      <c r="N73" s="18" t="n">
        <f aca="false"> (I73 / B73)</f>
        <v>0.0152830188679246</v>
      </c>
      <c r="O73" s="18" t="n">
        <f aca="false">(J73 / B73)</f>
        <v>0.0424528301886792</v>
      </c>
      <c r="P73" s="18" t="n">
        <f aca="false">K73 / B73</f>
        <v>-0.0116037735849057</v>
      </c>
      <c r="Q73" s="18" t="n">
        <f aca="false">L73/E72</f>
        <v>0.0310281101060208</v>
      </c>
      <c r="R73" s="18" t="n">
        <f aca="false">M73 / E72</f>
        <v>0.0467853321661317</v>
      </c>
      <c r="S73" s="19" t="str">
        <f aca="false">IF(N73 &gt; 0, "UP", "DOWN")</f>
        <v>UP</v>
      </c>
      <c r="T73" s="23" t="inlineStr">
        <f aca="false">O73-N73</f>
        <is>
          <t/>
        </is>
      </c>
      <c r="U73" s="23" t="inlineStr">
        <f aca="false">P73-N73</f>
        <is>
          <t/>
        </is>
      </c>
      <c r="V73" s="23" t="inlineStr">
        <f aca="false">O73 - P73</f>
        <is>
          <t/>
        </is>
      </c>
    </row>
    <row collapsed="false" customFormat="false" customHeight="false" hidden="false" ht="25" outlineLevel="0" r="74">
      <c r="A74" s="21" t="n">
        <v>36661</v>
      </c>
      <c r="B74" s="17" t="n">
        <v>108.06</v>
      </c>
      <c r="C74" s="17" t="n">
        <v>108.06</v>
      </c>
      <c r="D74" s="17" t="n">
        <v>100.12</v>
      </c>
      <c r="E74" s="17" t="n">
        <v>101</v>
      </c>
      <c r="F74" s="17" t="n">
        <v>24252000</v>
      </c>
      <c r="G74" s="17" t="n">
        <v>25.14</v>
      </c>
      <c r="I74" s="22" t="n">
        <f aca="false">E74-B74</f>
        <v>-7.06</v>
      </c>
      <c r="J74" s="22" t="n">
        <f aca="false">C74-B74</f>
        <v>0</v>
      </c>
      <c r="K74" s="17" t="n">
        <f aca="false">D74-B74</f>
        <v>-7.94</v>
      </c>
      <c r="L74" s="17" t="n">
        <f aca="false">B74 - E73</f>
        <v>0.439999999999998</v>
      </c>
      <c r="M74" s="17" t="n">
        <f aca="false">E74 - E73</f>
        <v>-6.62</v>
      </c>
      <c r="N74" s="18" t="n">
        <f aca="false"> (I74 / B74)</f>
        <v>-0.06533407366278</v>
      </c>
      <c r="O74" s="18" t="n">
        <f aca="false">(J74 / B74)</f>
        <v>0</v>
      </c>
      <c r="P74" s="18" t="n">
        <f aca="false">K74 / B74</f>
        <v>-0.073477697575421</v>
      </c>
      <c r="Q74" s="18" t="n">
        <f aca="false">L74/E73</f>
        <v>0.00408845939416463</v>
      </c>
      <c r="R74" s="18" t="n">
        <f aca="false">M74 / E73</f>
        <v>-0.061512729975841</v>
      </c>
      <c r="S74" s="19" t="str">
        <f aca="false">IF(N74 &gt; 0, "UP", "DOWN")</f>
        <v>DOWN</v>
      </c>
      <c r="T74" s="23" t="inlineStr">
        <f aca="false">O74-N74</f>
        <is>
          <t/>
        </is>
      </c>
      <c r="U74" s="23" t="inlineStr">
        <f aca="false">P74-N74</f>
        <is>
          <t/>
        </is>
      </c>
      <c r="V74" s="23" t="inlineStr">
        <f aca="false">O74 - P74</f>
        <is>
          <t/>
        </is>
      </c>
    </row>
    <row collapsed="false" customFormat="false" customHeight="false" hidden="false" ht="25" outlineLevel="0" r="75">
      <c r="A75" s="21" t="n">
        <v>36662</v>
      </c>
      <c r="B75" s="17" t="n">
        <v>104.52</v>
      </c>
      <c r="C75" s="17" t="n">
        <v>109.06</v>
      </c>
      <c r="D75" s="17" t="n">
        <v>102.75</v>
      </c>
      <c r="E75" s="17" t="n">
        <v>105.69</v>
      </c>
      <c r="F75" s="17" t="n">
        <v>15736400</v>
      </c>
      <c r="G75" s="17" t="n">
        <v>26.31</v>
      </c>
      <c r="I75" s="22" t="n">
        <f aca="false">E75-B75</f>
        <v>1.17</v>
      </c>
      <c r="J75" s="22" t="n">
        <f aca="false">C75-B75</f>
        <v>4.54000000000001</v>
      </c>
      <c r="K75" s="17" t="n">
        <f aca="false">D75-B75</f>
        <v>-1.77</v>
      </c>
      <c r="L75" s="17" t="n">
        <f aca="false">B75 - E74</f>
        <v>3.52</v>
      </c>
      <c r="M75" s="17" t="n">
        <f aca="false">E75 - E74</f>
        <v>4.69</v>
      </c>
      <c r="N75" s="18" t="n">
        <f aca="false"> (I75 / B75)</f>
        <v>0.0111940298507463</v>
      </c>
      <c r="O75" s="18" t="n">
        <f aca="false">(J75 / B75)</f>
        <v>0.043436662839648</v>
      </c>
      <c r="P75" s="18" t="n">
        <f aca="false">K75 / B75</f>
        <v>-0.0169345579793341</v>
      </c>
      <c r="Q75" s="18" t="n">
        <f aca="false">L75/E74</f>
        <v>0.0348514851485148</v>
      </c>
      <c r="R75" s="18" t="n">
        <f aca="false">M75 / E74</f>
        <v>0.0464356435643564</v>
      </c>
      <c r="S75" s="19" t="str">
        <f aca="false">IF(N75 &gt; 0, "UP", "DOWN")</f>
        <v>UP</v>
      </c>
      <c r="T75" s="23" t="inlineStr">
        <f aca="false">O75-N75</f>
        <is>
          <t/>
        </is>
      </c>
      <c r="U75" s="23" t="inlineStr">
        <f aca="false">P75-N75</f>
        <is>
          <t/>
        </is>
      </c>
      <c r="V75" s="23" t="inlineStr">
        <f aca="false">O75 - P75</f>
        <is>
          <t/>
        </is>
      </c>
    </row>
    <row collapsed="false" customFormat="false" customHeight="false" hidden="false" ht="25" outlineLevel="0" r="76">
      <c r="A76" s="21" t="n">
        <v>36663</v>
      </c>
      <c r="B76" s="17" t="n">
        <v>103.62</v>
      </c>
      <c r="C76" s="17" t="n">
        <v>103.69</v>
      </c>
      <c r="D76" s="17" t="n">
        <v>100.37</v>
      </c>
      <c r="E76" s="17" t="n">
        <v>101.37</v>
      </c>
      <c r="F76" s="17" t="n">
        <v>14227600</v>
      </c>
      <c r="G76" s="17" t="n">
        <v>25.23</v>
      </c>
      <c r="I76" s="22" t="n">
        <f aca="false">E76-B76</f>
        <v>-2.25</v>
      </c>
      <c r="J76" s="22" t="n">
        <f aca="false">C76-B76</f>
        <v>0.0699999999999932</v>
      </c>
      <c r="K76" s="17" t="n">
        <f aca="false">D76-B76</f>
        <v>-3.25</v>
      </c>
      <c r="L76" s="17" t="n">
        <f aca="false">B76 - E75</f>
        <v>-2.06999999999999</v>
      </c>
      <c r="M76" s="17" t="n">
        <f aca="false">E76 - E75</f>
        <v>-4.31999999999999</v>
      </c>
      <c r="N76" s="18" t="n">
        <f aca="false"> (I76 / B76)</f>
        <v>-0.0217139548349739</v>
      </c>
      <c r="O76" s="18" t="n">
        <f aca="false">(J76 / B76)</f>
        <v>0.000675545261532457</v>
      </c>
      <c r="P76" s="18" t="n">
        <f aca="false">K76 / B76</f>
        <v>-0.0313646014282957</v>
      </c>
      <c r="Q76" s="18" t="n">
        <f aca="false">L76/E75</f>
        <v>-0.0195855804711893</v>
      </c>
      <c r="R76" s="18" t="n">
        <f aca="false">M76 / E75</f>
        <v>-0.0408742548963951</v>
      </c>
      <c r="S76" s="19" t="str">
        <f aca="false">IF(N76 &gt; 0, "UP", "DOWN")</f>
        <v>DOWN</v>
      </c>
      <c r="T76" s="23" t="inlineStr">
        <f aca="false">O76-N76</f>
        <is>
          <t/>
        </is>
      </c>
      <c r="U76" s="23" t="inlineStr">
        <f aca="false">P76-N76</f>
        <is>
          <t/>
        </is>
      </c>
      <c r="V76" s="23" t="inlineStr">
        <f aca="false">O76 - P76</f>
        <is>
          <t/>
        </is>
      </c>
    </row>
    <row collapsed="false" customFormat="false" customHeight="false" hidden="false" ht="25" outlineLevel="0" r="77">
      <c r="A77" s="21" t="n">
        <v>36664</v>
      </c>
      <c r="B77" s="17" t="n">
        <v>103</v>
      </c>
      <c r="C77" s="17" t="n">
        <v>104.94</v>
      </c>
      <c r="D77" s="17" t="n">
        <v>100.62</v>
      </c>
      <c r="E77" s="17" t="n">
        <v>100.75</v>
      </c>
      <c r="F77" s="17" t="n">
        <v>13365600</v>
      </c>
      <c r="G77" s="17" t="n">
        <v>25.08</v>
      </c>
      <c r="I77" s="22" t="n">
        <f aca="false">E77-B77</f>
        <v>-2.25</v>
      </c>
      <c r="J77" s="22" t="n">
        <f aca="false">C77-B77</f>
        <v>1.94</v>
      </c>
      <c r="K77" s="17" t="n">
        <f aca="false">D77-B77</f>
        <v>-2.38</v>
      </c>
      <c r="L77" s="17" t="n">
        <f aca="false">B77 - E76</f>
        <v>1.63</v>
      </c>
      <c r="M77" s="17" t="n">
        <f aca="false">E77 - E76</f>
        <v>-0.620000000000005</v>
      </c>
      <c r="N77" s="18" t="n">
        <f aca="false"> (I77 / B77)</f>
        <v>-0.0218446601941748</v>
      </c>
      <c r="O77" s="18" t="n">
        <f aca="false">(J77 / B77)</f>
        <v>0.0188349514563107</v>
      </c>
      <c r="P77" s="18" t="n">
        <f aca="false">K77 / B77</f>
        <v>-0.0231067961165048</v>
      </c>
      <c r="Q77" s="18" t="n">
        <f aca="false">L77/E76</f>
        <v>0.0160797080003945</v>
      </c>
      <c r="R77" s="18" t="n">
        <f aca="false">M77 / E76</f>
        <v>-0.00611620795107038</v>
      </c>
      <c r="S77" s="19" t="str">
        <f aca="false">IF(N77 &gt; 0, "UP", "DOWN")</f>
        <v>DOWN</v>
      </c>
      <c r="T77" s="23" t="inlineStr">
        <f aca="false">O77-N77</f>
        <is>
          <t/>
        </is>
      </c>
      <c r="U77" s="23" t="inlineStr">
        <f aca="false">P77-N77</f>
        <is>
          <t/>
        </is>
      </c>
      <c r="V77" s="23" t="inlineStr">
        <f aca="false">O77 - P77</f>
        <is>
          <t/>
        </is>
      </c>
    </row>
    <row collapsed="false" customFormat="false" customHeight="false" hidden="false" ht="25" outlineLevel="0" r="78">
      <c r="A78" s="21" t="n">
        <v>36665</v>
      </c>
      <c r="B78" s="17" t="n">
        <v>99.25</v>
      </c>
      <c r="C78" s="17" t="n">
        <v>99.25</v>
      </c>
      <c r="D78" s="17" t="n">
        <v>93.37</v>
      </c>
      <c r="E78" s="17" t="n">
        <v>94</v>
      </c>
      <c r="F78" s="17" t="n">
        <v>26459200</v>
      </c>
      <c r="G78" s="17" t="n">
        <v>23.4</v>
      </c>
      <c r="I78" s="22" t="n">
        <f aca="false">E78-B78</f>
        <v>-5.25</v>
      </c>
      <c r="J78" s="22" t="n">
        <f aca="false">C78-B78</f>
        <v>0</v>
      </c>
      <c r="K78" s="17" t="n">
        <f aca="false">D78-B78</f>
        <v>-5.88</v>
      </c>
      <c r="L78" s="17" t="n">
        <f aca="false">B78 - E77</f>
        <v>-1.5</v>
      </c>
      <c r="M78" s="17" t="n">
        <f aca="false">E78 - E77</f>
        <v>-6.75</v>
      </c>
      <c r="N78" s="18" t="n">
        <f aca="false"> (I78 / B78)</f>
        <v>-0.052896725440806</v>
      </c>
      <c r="O78" s="18" t="n">
        <f aca="false">(J78 / B78)</f>
        <v>0</v>
      </c>
      <c r="P78" s="18" t="n">
        <f aca="false">K78 / B78</f>
        <v>-0.0592443324937027</v>
      </c>
      <c r="Q78" s="18" t="n">
        <f aca="false">L78/E77</f>
        <v>-0.0148883374689826</v>
      </c>
      <c r="R78" s="18" t="n">
        <f aca="false">M78 / E77</f>
        <v>-0.0669975186104218</v>
      </c>
      <c r="S78" s="19" t="str">
        <f aca="false">IF(N78 &gt; 0, "UP", "DOWN")</f>
        <v>DOWN</v>
      </c>
      <c r="T78" s="23" t="inlineStr">
        <f aca="false">O78-N78</f>
        <is>
          <t/>
        </is>
      </c>
      <c r="U78" s="23" t="inlineStr">
        <f aca="false">P78-N78</f>
        <is>
          <t/>
        </is>
      </c>
      <c r="V78" s="23" t="inlineStr">
        <f aca="false">O78 - P78</f>
        <is>
          <t/>
        </is>
      </c>
    </row>
    <row collapsed="false" customFormat="false" customHeight="false" hidden="false" ht="25" outlineLevel="0" r="79">
      <c r="A79" s="21" t="n">
        <v>36668</v>
      </c>
      <c r="B79" s="17" t="n">
        <v>93.75</v>
      </c>
      <c r="C79" s="17" t="n">
        <v>93.75</v>
      </c>
      <c r="D79" s="17" t="n">
        <v>86</v>
      </c>
      <c r="E79" s="17" t="n">
        <v>89.94</v>
      </c>
      <c r="F79" s="17" t="n">
        <v>26995200</v>
      </c>
      <c r="G79" s="17" t="n">
        <v>22.39</v>
      </c>
      <c r="I79" s="22" t="n">
        <f aca="false">E79-B79</f>
        <v>-3.81</v>
      </c>
      <c r="J79" s="22" t="n">
        <f aca="false">C79-B79</f>
        <v>0</v>
      </c>
      <c r="K79" s="17" t="n">
        <f aca="false">D79-B79</f>
        <v>-7.75</v>
      </c>
      <c r="L79" s="17" t="n">
        <f aca="false">B79 - E78</f>
        <v>-0.25</v>
      </c>
      <c r="M79" s="17" t="n">
        <f aca="false">E79 - E78</f>
        <v>-4.06</v>
      </c>
      <c r="N79" s="18" t="n">
        <f aca="false"> (I79 / B79)</f>
        <v>-0.04064</v>
      </c>
      <c r="O79" s="18" t="n">
        <f aca="false">(J79 / B79)</f>
        <v>0</v>
      </c>
      <c r="P79" s="18" t="n">
        <f aca="false">K79 / B79</f>
        <v>-0.0826666666666667</v>
      </c>
      <c r="Q79" s="18" t="n">
        <f aca="false">L79/E78</f>
        <v>-0.00265957446808511</v>
      </c>
      <c r="R79" s="18" t="n">
        <f aca="false">M79 / E78</f>
        <v>-0.0431914893617022</v>
      </c>
      <c r="S79" s="19" t="str">
        <f aca="false">IF(N79 &gt; 0, "UP", "DOWN")</f>
        <v>DOWN</v>
      </c>
      <c r="T79" s="23" t="inlineStr">
        <f aca="false">O79-N79</f>
        <is>
          <t/>
        </is>
      </c>
      <c r="U79" s="23" t="inlineStr">
        <f aca="false">P79-N79</f>
        <is>
          <t/>
        </is>
      </c>
      <c r="V79" s="23" t="inlineStr">
        <f aca="false">O79 - P79</f>
        <is>
          <t/>
        </is>
      </c>
    </row>
    <row collapsed="false" customFormat="false" customHeight="false" hidden="false" ht="25" outlineLevel="0" r="80">
      <c r="A80" s="21" t="n">
        <v>36669</v>
      </c>
      <c r="B80" s="17" t="n">
        <v>90.5</v>
      </c>
      <c r="C80" s="17" t="n">
        <v>93.37</v>
      </c>
      <c r="D80" s="17" t="n">
        <v>85.62</v>
      </c>
      <c r="E80" s="17" t="n">
        <v>85.81</v>
      </c>
      <c r="F80" s="17" t="n">
        <v>18488000</v>
      </c>
      <c r="G80" s="17" t="n">
        <v>21.36</v>
      </c>
      <c r="I80" s="22" t="n">
        <f aca="false">E80-B80</f>
        <v>-4.69</v>
      </c>
      <c r="J80" s="22" t="n">
        <f aca="false">C80-B80</f>
        <v>2.87</v>
      </c>
      <c r="K80" s="17" t="n">
        <f aca="false">D80-B80</f>
        <v>-4.88</v>
      </c>
      <c r="L80" s="17" t="n">
        <f aca="false">B80 - E79</f>
        <v>0.560000000000002</v>
      </c>
      <c r="M80" s="17" t="n">
        <f aca="false">E80 - E79</f>
        <v>-4.13</v>
      </c>
      <c r="N80" s="18" t="n">
        <f aca="false"> (I80 / B80)</f>
        <v>-0.0518232044198895</v>
      </c>
      <c r="O80" s="18" t="n">
        <f aca="false">(J80 / B80)</f>
        <v>0.0317127071823205</v>
      </c>
      <c r="P80" s="18" t="n">
        <f aca="false">K80 / B80</f>
        <v>-0.0539226519337016</v>
      </c>
      <c r="Q80" s="18" t="n">
        <f aca="false">L80/E79</f>
        <v>0.00622637313764735</v>
      </c>
      <c r="R80" s="18" t="n">
        <f aca="false">M80 / E79</f>
        <v>-0.0459195018901489</v>
      </c>
      <c r="S80" s="19" t="str">
        <f aca="false">IF(N80 &gt; 0, "UP", "DOWN")</f>
        <v>DOWN</v>
      </c>
      <c r="T80" s="23" t="inlineStr">
        <f aca="false">O80-N80</f>
        <is>
          <t/>
        </is>
      </c>
      <c r="U80" s="23" t="inlineStr">
        <f aca="false">P80-N80</f>
        <is>
          <t/>
        </is>
      </c>
      <c r="V80" s="23" t="inlineStr">
        <f aca="false">O80 - P80</f>
        <is>
          <t/>
        </is>
      </c>
    </row>
    <row collapsed="false" customFormat="false" customHeight="false" hidden="false" ht="25" outlineLevel="0" r="81">
      <c r="A81" s="21" t="n">
        <v>36670</v>
      </c>
      <c r="B81" s="17" t="n">
        <v>86.19</v>
      </c>
      <c r="C81" s="17" t="n">
        <v>89.75</v>
      </c>
      <c r="D81" s="17" t="n">
        <v>83</v>
      </c>
      <c r="E81" s="17" t="n">
        <v>87.69</v>
      </c>
      <c r="F81" s="17" t="n">
        <v>24248000</v>
      </c>
      <c r="G81" s="17" t="n">
        <v>21.83</v>
      </c>
      <c r="I81" s="22" t="n">
        <f aca="false">E81-B81</f>
        <v>1.5</v>
      </c>
      <c r="J81" s="22" t="n">
        <f aca="false">C81-B81</f>
        <v>3.56</v>
      </c>
      <c r="K81" s="17" t="n">
        <f aca="false">D81-B81</f>
        <v>-3.19</v>
      </c>
      <c r="L81" s="17" t="n">
        <f aca="false">B81 - E80</f>
        <v>0.379999999999995</v>
      </c>
      <c r="M81" s="17" t="n">
        <f aca="false">E81 - E80</f>
        <v>1.88</v>
      </c>
      <c r="N81" s="18" t="n">
        <f aca="false"> (I81 / B81)</f>
        <v>0.0174034110685694</v>
      </c>
      <c r="O81" s="18" t="n">
        <f aca="false">(J81 / B81)</f>
        <v>0.0413040956027382</v>
      </c>
      <c r="P81" s="18" t="n">
        <f aca="false">K81 / B81</f>
        <v>-0.0370112542058243</v>
      </c>
      <c r="Q81" s="18" t="n">
        <f aca="false">L81/E80</f>
        <v>0.00442838829973191</v>
      </c>
      <c r="R81" s="18" t="n">
        <f aca="false">M81 / E80</f>
        <v>0.0219088684302528</v>
      </c>
      <c r="S81" s="19" t="str">
        <f aca="false">IF(N81 &gt; 0, "UP", "DOWN")</f>
        <v>UP</v>
      </c>
      <c r="T81" s="23" t="inlineStr">
        <f aca="false">O81-N81</f>
        <is>
          <t/>
        </is>
      </c>
      <c r="U81" s="23" t="inlineStr">
        <f aca="false">P81-N81</f>
        <is>
          <t/>
        </is>
      </c>
      <c r="V81" s="23" t="inlineStr">
        <f aca="false">O81 - P81</f>
        <is>
          <t/>
        </is>
      </c>
    </row>
    <row collapsed="false" customFormat="false" customHeight="false" hidden="false" ht="25" outlineLevel="0" r="82">
      <c r="A82" s="21" t="n">
        <v>36671</v>
      </c>
      <c r="B82" s="17" t="n">
        <v>88.5</v>
      </c>
      <c r="C82" s="17" t="n">
        <v>92.66</v>
      </c>
      <c r="D82" s="17" t="n">
        <v>86</v>
      </c>
      <c r="E82" s="17" t="n">
        <v>87.27</v>
      </c>
      <c r="F82" s="17" t="n">
        <v>14530800</v>
      </c>
      <c r="G82" s="17" t="n">
        <v>21.72</v>
      </c>
      <c r="I82" s="22" t="n">
        <f aca="false">E82-B82</f>
        <v>-1.23</v>
      </c>
      <c r="J82" s="22" t="n">
        <f aca="false">C82-B82</f>
        <v>4.16</v>
      </c>
      <c r="K82" s="17" t="n">
        <f aca="false">D82-B82</f>
        <v>-2.5</v>
      </c>
      <c r="L82" s="17" t="n">
        <f aca="false">B82 - E81</f>
        <v>0.810000000000002</v>
      </c>
      <c r="M82" s="17" t="n">
        <f aca="false">E82 - E81</f>
        <v>-0.420000000000002</v>
      </c>
      <c r="N82" s="18" t="n">
        <f aca="false"> (I82 / B82)</f>
        <v>-0.0138983050847458</v>
      </c>
      <c r="O82" s="18" t="n">
        <f aca="false">(J82 / B82)</f>
        <v>0.0470056497175141</v>
      </c>
      <c r="P82" s="18" t="n">
        <f aca="false">K82 / B82</f>
        <v>-0.0282485875706215</v>
      </c>
      <c r="Q82" s="18" t="n">
        <f aca="false">L82/E81</f>
        <v>0.0092370851864523</v>
      </c>
      <c r="R82" s="18" t="n">
        <f aca="false">M82 / E81</f>
        <v>-0.00478959972630861</v>
      </c>
      <c r="S82" s="19" t="str">
        <f aca="false">IF(N82 &gt; 0, "UP", "DOWN")</f>
        <v>DOWN</v>
      </c>
      <c r="T82" s="23" t="inlineStr">
        <f aca="false">O82-N82</f>
        <is>
          <t/>
        </is>
      </c>
      <c r="U82" s="23" t="inlineStr">
        <f aca="false">P82-N82</f>
        <is>
          <t/>
        </is>
      </c>
      <c r="V82" s="23" t="inlineStr">
        <f aca="false">O82 - P82</f>
        <is>
          <t/>
        </is>
      </c>
    </row>
    <row collapsed="false" customFormat="false" customHeight="false" hidden="false" ht="25" outlineLevel="0" r="83">
      <c r="A83" s="21" t="n">
        <v>36672</v>
      </c>
      <c r="B83" s="17" t="n">
        <v>88</v>
      </c>
      <c r="C83" s="17" t="n">
        <v>89.87</v>
      </c>
      <c r="D83" s="17" t="n">
        <v>85.25</v>
      </c>
      <c r="E83" s="17" t="n">
        <v>86.37</v>
      </c>
      <c r="F83" s="17" t="n">
        <v>6486400</v>
      </c>
      <c r="G83" s="17" t="n">
        <v>21.5</v>
      </c>
      <c r="I83" s="22" t="n">
        <f aca="false">E83-B83</f>
        <v>-1.63</v>
      </c>
      <c r="J83" s="22" t="n">
        <f aca="false">C83-B83</f>
        <v>1.87</v>
      </c>
      <c r="K83" s="17" t="n">
        <f aca="false">D83-B83</f>
        <v>-2.75</v>
      </c>
      <c r="L83" s="17" t="n">
        <f aca="false">B83 - E82</f>
        <v>0.730000000000004</v>
      </c>
      <c r="M83" s="17" t="n">
        <f aca="false">E83 - E82</f>
        <v>-0.899999999999992</v>
      </c>
      <c r="N83" s="18" t="n">
        <f aca="false"> (I83 / B83)</f>
        <v>-0.0185227272727272</v>
      </c>
      <c r="O83" s="18" t="n">
        <f aca="false">(J83 / B83)</f>
        <v>0.02125</v>
      </c>
      <c r="P83" s="18" t="n">
        <f aca="false">K83 / B83</f>
        <v>-0.03125</v>
      </c>
      <c r="Q83" s="18" t="n">
        <f aca="false">L83/E82</f>
        <v>0.00836484473473134</v>
      </c>
      <c r="R83" s="18" t="n">
        <f aca="false">M83 / E82</f>
        <v>-0.010312822275696</v>
      </c>
      <c r="S83" s="19" t="str">
        <f aca="false">IF(N83 &gt; 0, "UP", "DOWN")</f>
        <v>DOWN</v>
      </c>
      <c r="T83" s="23" t="inlineStr">
        <f aca="false">O83-N83</f>
        <is>
          <t/>
        </is>
      </c>
      <c r="U83" s="23" t="inlineStr">
        <f aca="false">P83-N83</f>
        <is>
          <t/>
        </is>
      </c>
      <c r="V83" s="23" t="inlineStr">
        <f aca="false">O83 - P83</f>
        <is>
          <t/>
        </is>
      </c>
    </row>
    <row collapsed="false" customFormat="false" customHeight="false" hidden="false" ht="25" outlineLevel="0" r="84">
      <c r="A84" s="21" t="n">
        <v>36676</v>
      </c>
      <c r="B84" s="17" t="n">
        <v>87.62</v>
      </c>
      <c r="C84" s="17" t="n">
        <v>88.12</v>
      </c>
      <c r="D84" s="17" t="n">
        <v>81.75</v>
      </c>
      <c r="E84" s="17" t="n">
        <v>87.56</v>
      </c>
      <c r="F84" s="17" t="n">
        <v>25481200</v>
      </c>
      <c r="G84" s="17" t="n">
        <v>21.8</v>
      </c>
      <c r="I84" s="22" t="n">
        <f aca="false">E84-B84</f>
        <v>-0.0600000000000023</v>
      </c>
      <c r="J84" s="22" t="n">
        <f aca="false">C84-B84</f>
        <v>0.5</v>
      </c>
      <c r="K84" s="17" t="n">
        <f aca="false">D84-B84</f>
        <v>-5.87</v>
      </c>
      <c r="L84" s="17" t="n">
        <f aca="false">B84 - E83</f>
        <v>1.25</v>
      </c>
      <c r="M84" s="17" t="n">
        <f aca="false">E84 - E83</f>
        <v>1.19</v>
      </c>
      <c r="N84" s="18" t="n">
        <f aca="false"> (I84 / B84)</f>
        <v>-0.000684775165487357</v>
      </c>
      <c r="O84" s="18" t="n">
        <f aca="false">(J84 / B84)</f>
        <v>0.00570645971239443</v>
      </c>
      <c r="P84" s="18" t="n">
        <f aca="false">K84 / B84</f>
        <v>-0.0669938370235107</v>
      </c>
      <c r="Q84" s="18" t="n">
        <f aca="false">L84/E83</f>
        <v>0.014472617807109</v>
      </c>
      <c r="R84" s="18" t="n">
        <f aca="false">M84 / E83</f>
        <v>0.0137779321523677</v>
      </c>
      <c r="S84" s="19" t="str">
        <f aca="false">IF(N84 &gt; 0, "UP", "DOWN")</f>
        <v>DOWN</v>
      </c>
      <c r="T84" s="23" t="inlineStr">
        <f aca="false">O84-N84</f>
        <is>
          <t/>
        </is>
      </c>
      <c r="U84" s="23" t="inlineStr">
        <f aca="false">P84-N84</f>
        <is>
          <t/>
        </is>
      </c>
      <c r="V84" s="23" t="inlineStr">
        <f aca="false">O84 - P84</f>
        <is>
          <t/>
        </is>
      </c>
    </row>
    <row collapsed="false" customFormat="false" customHeight="false" hidden="false" ht="25" outlineLevel="0" r="85">
      <c r="A85" s="21" t="n">
        <v>36677</v>
      </c>
      <c r="B85" s="17" t="n">
        <v>86.87</v>
      </c>
      <c r="C85" s="17" t="n">
        <v>91.25</v>
      </c>
      <c r="D85" s="17" t="n">
        <v>83.81</v>
      </c>
      <c r="E85" s="17" t="n">
        <v>84</v>
      </c>
      <c r="F85" s="17" t="n">
        <v>15483600</v>
      </c>
      <c r="G85" s="17" t="n">
        <v>20.91</v>
      </c>
      <c r="I85" s="22" t="n">
        <f aca="false">E85-B85</f>
        <v>-2.87</v>
      </c>
      <c r="J85" s="22" t="n">
        <f aca="false">C85-B85</f>
        <v>4.38</v>
      </c>
      <c r="K85" s="17" t="n">
        <f aca="false">D85-B85</f>
        <v>-3.06</v>
      </c>
      <c r="L85" s="17" t="n">
        <f aca="false">B85 - E84</f>
        <v>-0.689999999999998</v>
      </c>
      <c r="M85" s="17" t="n">
        <f aca="false">E85 - E84</f>
        <v>-3.56</v>
      </c>
      <c r="N85" s="18" t="n">
        <f aca="false"> (I85 / B85)</f>
        <v>-0.0330378726833199</v>
      </c>
      <c r="O85" s="18" t="n">
        <f aca="false">(J85 / B85)</f>
        <v>0.0504201680672268</v>
      </c>
      <c r="P85" s="18" t="n">
        <f aca="false">K85 / B85</f>
        <v>-0.0352250489236791</v>
      </c>
      <c r="Q85" s="18" t="n">
        <f aca="false">L85/E84</f>
        <v>-0.00788031064412971</v>
      </c>
      <c r="R85" s="18" t="n">
        <f aca="false">M85 / E84</f>
        <v>-0.0406578346276839</v>
      </c>
      <c r="S85" s="19" t="str">
        <f aca="false">IF(N85 &gt; 0, "UP", "DOWN")</f>
        <v>DOWN</v>
      </c>
      <c r="T85" s="23" t="inlineStr">
        <f aca="false">O85-N85</f>
        <is>
          <t/>
        </is>
      </c>
      <c r="U85" s="23" t="inlineStr">
        <f aca="false">P85-N85</f>
        <is>
          <t/>
        </is>
      </c>
      <c r="V85" s="23" t="inlineStr">
        <f aca="false">O85 - P85</f>
        <is>
          <t/>
        </is>
      </c>
    </row>
    <row collapsed="false" customFormat="false" customHeight="false" hidden="false" ht="25" outlineLevel="0" r="86">
      <c r="A86" s="21" t="n">
        <v>36678</v>
      </c>
      <c r="B86" s="17" t="n">
        <v>81.75</v>
      </c>
      <c r="C86" s="17" t="n">
        <v>89.56</v>
      </c>
      <c r="D86" s="17" t="n">
        <v>80.37</v>
      </c>
      <c r="E86" s="17" t="n">
        <v>89.12</v>
      </c>
      <c r="F86" s="17" t="n">
        <v>32280000</v>
      </c>
      <c r="G86" s="17" t="n">
        <v>22.18</v>
      </c>
      <c r="I86" s="22" t="n">
        <f aca="false">E86-B86</f>
        <v>7.37</v>
      </c>
      <c r="J86" s="22" t="n">
        <f aca="false">C86-B86</f>
        <v>7.81</v>
      </c>
      <c r="K86" s="17" t="n">
        <f aca="false">D86-B86</f>
        <v>-1.38</v>
      </c>
      <c r="L86" s="17" t="n">
        <f aca="false">B86 - E85</f>
        <v>-2.25</v>
      </c>
      <c r="M86" s="17" t="n">
        <f aca="false">E86 - E85</f>
        <v>5.12</v>
      </c>
      <c r="N86" s="18" t="n">
        <f aca="false"> (I86 / B86)</f>
        <v>0.0901529051987768</v>
      </c>
      <c r="O86" s="18" t="n">
        <f aca="false">(J86 / B86)</f>
        <v>0.0955351681957187</v>
      </c>
      <c r="P86" s="18" t="n">
        <f aca="false">K86 / B86</f>
        <v>-0.0168807339449541</v>
      </c>
      <c r="Q86" s="18" t="n">
        <f aca="false">L86/E85</f>
        <v>-0.0267857142857143</v>
      </c>
      <c r="R86" s="18" t="n">
        <f aca="false">M86 / E85</f>
        <v>0.060952380952381</v>
      </c>
      <c r="S86" s="19" t="str">
        <f aca="false">IF(N86 &gt; 0, "UP", "DOWN")</f>
        <v>UP</v>
      </c>
      <c r="T86" s="23" t="inlineStr">
        <f aca="false">O86-N86</f>
        <is>
          <t/>
        </is>
      </c>
      <c r="U86" s="23" t="inlineStr">
        <f aca="false">P86-N86</f>
        <is>
          <t/>
        </is>
      </c>
      <c r="V86" s="23" t="inlineStr">
        <f aca="false">O86 - P86</f>
        <is>
          <t/>
        </is>
      </c>
    </row>
    <row collapsed="false" customFormat="false" customHeight="false" hidden="false" ht="25" outlineLevel="0" r="87">
      <c r="A87" s="21" t="n">
        <v>36679</v>
      </c>
      <c r="B87" s="17" t="n">
        <v>93.75</v>
      </c>
      <c r="C87" s="17" t="n">
        <v>99.75</v>
      </c>
      <c r="D87" s="17" t="n">
        <v>89</v>
      </c>
      <c r="E87" s="17" t="n">
        <v>92.56</v>
      </c>
      <c r="F87" s="17" t="n">
        <v>28336400</v>
      </c>
      <c r="G87" s="17" t="n">
        <v>23.04</v>
      </c>
      <c r="I87" s="22" t="n">
        <f aca="false">E87-B87</f>
        <v>-1.19</v>
      </c>
      <c r="J87" s="22" t="n">
        <f aca="false">C87-B87</f>
        <v>6</v>
      </c>
      <c r="K87" s="17" t="n">
        <f aca="false">D87-B87</f>
        <v>-4.75</v>
      </c>
      <c r="L87" s="17" t="n">
        <f aca="false">B87 - E86</f>
        <v>4.63</v>
      </c>
      <c r="M87" s="17" t="n">
        <f aca="false">E87 - E86</f>
        <v>3.44</v>
      </c>
      <c r="N87" s="18" t="n">
        <f aca="false"> (I87 / B87)</f>
        <v>-0.0126933333333333</v>
      </c>
      <c r="O87" s="18" t="n">
        <f aca="false">(J87 / B87)</f>
        <v>0.064</v>
      </c>
      <c r="P87" s="18" t="n">
        <f aca="false">K87 / B87</f>
        <v>-0.0506666666666667</v>
      </c>
      <c r="Q87" s="18" t="n">
        <f aca="false">L87/E86</f>
        <v>0.0519524236983841</v>
      </c>
      <c r="R87" s="18" t="n">
        <f aca="false">M87 / E86</f>
        <v>0.0385996409335727</v>
      </c>
      <c r="S87" s="19" t="str">
        <f aca="false">IF(N87 &gt; 0, "UP", "DOWN")</f>
        <v>DOWN</v>
      </c>
      <c r="T87" s="23" t="inlineStr">
        <f aca="false">O87-N87</f>
        <is>
          <t/>
        </is>
      </c>
      <c r="U87" s="23" t="inlineStr">
        <f aca="false">P87-N87</f>
        <is>
          <t/>
        </is>
      </c>
      <c r="V87" s="23" t="inlineStr">
        <f aca="false">O87 - P87</f>
        <is>
          <t/>
        </is>
      </c>
    </row>
    <row collapsed="false" customFormat="false" customHeight="false" hidden="false" ht="25" outlineLevel="0" r="88">
      <c r="A88" s="21" t="n">
        <v>36682</v>
      </c>
      <c r="B88" s="17" t="n">
        <v>93.31</v>
      </c>
      <c r="C88" s="17" t="n">
        <v>95.25</v>
      </c>
      <c r="D88" s="17" t="n">
        <v>89.69</v>
      </c>
      <c r="E88" s="17" t="n">
        <v>91.31</v>
      </c>
      <c r="F88" s="17" t="n">
        <v>11582000</v>
      </c>
      <c r="G88" s="17" t="n">
        <v>22.73</v>
      </c>
      <c r="I88" s="22" t="n">
        <f aca="false">E88-B88</f>
        <v>-2</v>
      </c>
      <c r="J88" s="22" t="n">
        <f aca="false">C88-B88</f>
        <v>1.94</v>
      </c>
      <c r="K88" s="17" t="n">
        <f aca="false">D88-B88</f>
        <v>-3.62</v>
      </c>
      <c r="L88" s="17" t="n">
        <f aca="false">B88 - E87</f>
        <v>0.75</v>
      </c>
      <c r="M88" s="17" t="n">
        <f aca="false">E88 - E87</f>
        <v>-1.25</v>
      </c>
      <c r="N88" s="18" t="n">
        <f aca="false"> (I88 / B88)</f>
        <v>-0.0214339299110492</v>
      </c>
      <c r="O88" s="18" t="n">
        <f aca="false">(J88 / B88)</f>
        <v>0.0207909120137177</v>
      </c>
      <c r="P88" s="18" t="n">
        <f aca="false">K88 / B88</f>
        <v>-0.0387954131389991</v>
      </c>
      <c r="Q88" s="18" t="n">
        <f aca="false">L88/E87</f>
        <v>0.0081028522039758</v>
      </c>
      <c r="R88" s="18" t="n">
        <f aca="false">M88 / E87</f>
        <v>-0.013504753673293</v>
      </c>
      <c r="S88" s="19" t="str">
        <f aca="false">IF(N88 &gt; 0, "UP", "DOWN")</f>
        <v>DOWN</v>
      </c>
      <c r="T88" s="23" t="inlineStr">
        <f aca="false">O88-N88</f>
        <is>
          <t/>
        </is>
      </c>
      <c r="U88" s="23" t="inlineStr">
        <f aca="false">P88-N88</f>
        <is>
          <t/>
        </is>
      </c>
      <c r="V88" s="23" t="inlineStr">
        <f aca="false">O88 - P88</f>
        <is>
          <t/>
        </is>
      </c>
    </row>
    <row collapsed="false" customFormat="false" customHeight="false" hidden="false" ht="25" outlineLevel="0" r="89">
      <c r="A89" s="21" t="n">
        <v>36683</v>
      </c>
      <c r="B89" s="17" t="n">
        <v>91.97</v>
      </c>
      <c r="C89" s="17" t="n">
        <v>96.75</v>
      </c>
      <c r="D89" s="17" t="n">
        <v>90.31</v>
      </c>
      <c r="E89" s="17" t="n">
        <v>92.87</v>
      </c>
      <c r="F89" s="17" t="n">
        <v>18771200</v>
      </c>
      <c r="G89" s="17" t="n">
        <v>23.12</v>
      </c>
      <c r="I89" s="22" t="n">
        <f aca="false">E89-B89</f>
        <v>0.900000000000006</v>
      </c>
      <c r="J89" s="22" t="n">
        <f aca="false">C89-B89</f>
        <v>4.78</v>
      </c>
      <c r="K89" s="17" t="n">
        <f aca="false">D89-B89</f>
        <v>-1.66</v>
      </c>
      <c r="L89" s="17" t="n">
        <f aca="false">B89 - E88</f>
        <v>0.659999999999997</v>
      </c>
      <c r="M89" s="17" t="n">
        <f aca="false">E89 - E88</f>
        <v>1.56</v>
      </c>
      <c r="N89" s="18" t="n">
        <f aca="false"> (I89 / B89)</f>
        <v>0.00978579971729918</v>
      </c>
      <c r="O89" s="18" t="n">
        <f aca="false">(J89 / B89)</f>
        <v>0.0519734696096553</v>
      </c>
      <c r="P89" s="18" t="n">
        <f aca="false">K89 / B89</f>
        <v>-0.0180493639230183</v>
      </c>
      <c r="Q89" s="18" t="n">
        <f aca="false">L89/E88</f>
        <v>0.00722812397327781</v>
      </c>
      <c r="R89" s="18" t="n">
        <f aca="false">M89 / E88</f>
        <v>0.0170846566641113</v>
      </c>
      <c r="S89" s="19" t="str">
        <f aca="false">IF(N89 &gt; 0, "UP", "DOWN")</f>
        <v>UP</v>
      </c>
      <c r="T89" s="23" t="inlineStr">
        <f aca="false">O89-N89</f>
        <is>
          <t/>
        </is>
      </c>
      <c r="U89" s="23" t="inlineStr">
        <f aca="false">P89-N89</f>
        <is>
          <t/>
        </is>
      </c>
      <c r="V89" s="23" t="inlineStr">
        <f aca="false">O89 - P89</f>
        <is>
          <t/>
        </is>
      </c>
    </row>
    <row collapsed="false" customFormat="false" customHeight="false" hidden="false" ht="25" outlineLevel="0" r="90">
      <c r="A90" s="21" t="n">
        <v>36684</v>
      </c>
      <c r="B90" s="17" t="n">
        <v>93.62</v>
      </c>
      <c r="C90" s="17" t="n">
        <v>97</v>
      </c>
      <c r="D90" s="17" t="n">
        <v>91.62</v>
      </c>
      <c r="E90" s="17" t="n">
        <v>96.56</v>
      </c>
      <c r="F90" s="17" t="n">
        <v>12056800</v>
      </c>
      <c r="G90" s="17" t="n">
        <v>24.04</v>
      </c>
      <c r="I90" s="22" t="n">
        <f aca="false">E90-B90</f>
        <v>2.94</v>
      </c>
      <c r="J90" s="22" t="n">
        <f aca="false">C90-B90</f>
        <v>3.38</v>
      </c>
      <c r="K90" s="17" t="n">
        <f aca="false">D90-B90</f>
        <v>-2</v>
      </c>
      <c r="L90" s="17" t="n">
        <f aca="false">B90 - E89</f>
        <v>0.75</v>
      </c>
      <c r="M90" s="17" t="n">
        <f aca="false">E90 - E89</f>
        <v>3.69</v>
      </c>
      <c r="N90" s="18" t="n">
        <f aca="false"> (I90 / B90)</f>
        <v>0.0314035462508011</v>
      </c>
      <c r="O90" s="18" t="n">
        <f aca="false">(J90 / B90)</f>
        <v>0.0361033967101046</v>
      </c>
      <c r="P90" s="18" t="n">
        <f aca="false">K90 / B90</f>
        <v>-0.021362956633198</v>
      </c>
      <c r="Q90" s="18" t="n">
        <f aca="false">L90/E89</f>
        <v>0.00807580488855389</v>
      </c>
      <c r="R90" s="18" t="n">
        <f aca="false">M90 / E89</f>
        <v>0.0397329600516851</v>
      </c>
      <c r="S90" s="19" t="str">
        <f aca="false">IF(N90 &gt; 0, "UP", "DOWN")</f>
        <v>UP</v>
      </c>
      <c r="T90" s="23" t="inlineStr">
        <f aca="false">O90-N90</f>
        <is>
          <t/>
        </is>
      </c>
      <c r="U90" s="23" t="inlineStr">
        <f aca="false">P90-N90</f>
        <is>
          <t/>
        </is>
      </c>
      <c r="V90" s="23" t="inlineStr">
        <f aca="false">O90 - P90</f>
        <is>
          <t/>
        </is>
      </c>
    </row>
    <row collapsed="false" customFormat="false" customHeight="false" hidden="false" ht="25" outlineLevel="0" r="91">
      <c r="A91" s="21" t="n">
        <v>36685</v>
      </c>
      <c r="B91" s="17" t="n">
        <v>97.62</v>
      </c>
      <c r="C91" s="17" t="n">
        <v>98.5</v>
      </c>
      <c r="D91" s="17" t="n">
        <v>93.12</v>
      </c>
      <c r="E91" s="17" t="n">
        <v>94.81</v>
      </c>
      <c r="F91" s="17" t="n">
        <v>8540800</v>
      </c>
      <c r="G91" s="17" t="n">
        <v>23.6</v>
      </c>
      <c r="I91" s="22" t="n">
        <f aca="false">E91-B91</f>
        <v>-2.81</v>
      </c>
      <c r="J91" s="22" t="n">
        <f aca="false">C91-B91</f>
        <v>0.879999999999995</v>
      </c>
      <c r="K91" s="17" t="n">
        <f aca="false">D91-B91</f>
        <v>-4.5</v>
      </c>
      <c r="L91" s="17" t="n">
        <f aca="false">B91 - E90</f>
        <v>1.06</v>
      </c>
      <c r="M91" s="17" t="n">
        <f aca="false">E91 - E90</f>
        <v>-1.75</v>
      </c>
      <c r="N91" s="18" t="n">
        <f aca="false"> (I91 / B91)</f>
        <v>-0.0287850850235608</v>
      </c>
      <c r="O91" s="18" t="n">
        <f aca="false">(J91 / B91)</f>
        <v>0.00901454619954923</v>
      </c>
      <c r="P91" s="18" t="n">
        <f aca="false">K91 / B91</f>
        <v>-0.0460971112476951</v>
      </c>
      <c r="Q91" s="18" t="n">
        <f aca="false">L91/E90</f>
        <v>0.0109776304888153</v>
      </c>
      <c r="R91" s="18" t="n">
        <f aca="false">M91 / E90</f>
        <v>-0.0181234465617233</v>
      </c>
      <c r="S91" s="19" t="str">
        <f aca="false">IF(N91 &gt; 0, "UP", "DOWN")</f>
        <v>DOWN</v>
      </c>
      <c r="T91" s="23" t="inlineStr">
        <f aca="false">O91-N91</f>
        <is>
          <t/>
        </is>
      </c>
      <c r="U91" s="23" t="inlineStr">
        <f aca="false">P91-N91</f>
        <is>
          <t/>
        </is>
      </c>
      <c r="V91" s="23" t="inlineStr">
        <f aca="false">O91 - P91</f>
        <is>
          <t/>
        </is>
      </c>
    </row>
    <row collapsed="false" customFormat="false" customHeight="false" hidden="false" ht="25" outlineLevel="0" r="92">
      <c r="A92" s="21" t="n">
        <v>36686</v>
      </c>
      <c r="B92" s="17" t="n">
        <v>96.75</v>
      </c>
      <c r="C92" s="17" t="n">
        <v>97.94</v>
      </c>
      <c r="D92" s="17" t="n">
        <v>94.37</v>
      </c>
      <c r="E92" s="17" t="n">
        <v>95.75</v>
      </c>
      <c r="F92" s="17" t="n">
        <v>9020000</v>
      </c>
      <c r="G92" s="17" t="n">
        <v>23.84</v>
      </c>
      <c r="I92" s="22" t="n">
        <f aca="false">E92-B92</f>
        <v>-1</v>
      </c>
      <c r="J92" s="22" t="n">
        <f aca="false">C92-B92</f>
        <v>1.19</v>
      </c>
      <c r="K92" s="17" t="n">
        <f aca="false">D92-B92</f>
        <v>-2.38</v>
      </c>
      <c r="L92" s="17" t="n">
        <f aca="false">B92 - E91</f>
        <v>1.94</v>
      </c>
      <c r="M92" s="17" t="n">
        <f aca="false">E92 - E91</f>
        <v>0.939999999999998</v>
      </c>
      <c r="N92" s="18" t="n">
        <f aca="false"> (I92 / B92)</f>
        <v>-0.0103359173126615</v>
      </c>
      <c r="O92" s="18" t="n">
        <f aca="false">(J92 / B92)</f>
        <v>0.0122997416020672</v>
      </c>
      <c r="P92" s="18" t="n">
        <f aca="false">K92 / B92</f>
        <v>-0.0245994832041343</v>
      </c>
      <c r="Q92" s="18" t="n">
        <f aca="false">L92/E91</f>
        <v>0.0204619765847484</v>
      </c>
      <c r="R92" s="18" t="n">
        <f aca="false">M92 / E91</f>
        <v>0.00991456597405334</v>
      </c>
      <c r="S92" s="19" t="str">
        <f aca="false">IF(N92 &gt; 0, "UP", "DOWN")</f>
        <v>DOWN</v>
      </c>
      <c r="T92" s="23" t="inlineStr">
        <f aca="false">O92-N92</f>
        <is>
          <t/>
        </is>
      </c>
      <c r="U92" s="23" t="inlineStr">
        <f aca="false">P92-N92</f>
        <is>
          <t/>
        </is>
      </c>
      <c r="V92" s="23" t="inlineStr">
        <f aca="false">O92 - P92</f>
        <is>
          <t/>
        </is>
      </c>
    </row>
    <row collapsed="false" customFormat="false" customHeight="false" hidden="false" ht="25" outlineLevel="0" r="93">
      <c r="A93" s="21" t="n">
        <v>36689</v>
      </c>
      <c r="B93" s="17" t="n">
        <v>96.37</v>
      </c>
      <c r="C93" s="17" t="n">
        <v>96.44</v>
      </c>
      <c r="D93" s="17" t="n">
        <v>90.87</v>
      </c>
      <c r="E93" s="17" t="n">
        <v>91.19</v>
      </c>
      <c r="F93" s="17" t="n">
        <v>10374400</v>
      </c>
      <c r="G93" s="17" t="n">
        <v>22.7</v>
      </c>
      <c r="I93" s="22" t="n">
        <f aca="false">E93-B93</f>
        <v>-5.18000000000001</v>
      </c>
      <c r="J93" s="22" t="n">
        <f aca="false">C93-B93</f>
        <v>0.0699999999999932</v>
      </c>
      <c r="K93" s="17" t="n">
        <f aca="false">D93-B93</f>
        <v>-5.5</v>
      </c>
      <c r="L93" s="17" t="n">
        <f aca="false">B93 - E92</f>
        <v>0.620000000000005</v>
      </c>
      <c r="M93" s="17" t="n">
        <f aca="false">E93 - E92</f>
        <v>-4.56</v>
      </c>
      <c r="N93" s="18" t="n">
        <f aca="false"> (I93 / B93)</f>
        <v>-0.0537511673757394</v>
      </c>
      <c r="O93" s="18" t="n">
        <f aca="false">(J93 / B93)</f>
        <v>0.000726367126699109</v>
      </c>
      <c r="P93" s="18" t="n">
        <f aca="false">K93 / B93</f>
        <v>-0.0570717028120785</v>
      </c>
      <c r="Q93" s="18" t="n">
        <f aca="false">L93/E92</f>
        <v>0.00647519582245436</v>
      </c>
      <c r="R93" s="18" t="n">
        <f aca="false">M93 / E92</f>
        <v>-0.0476240208877285</v>
      </c>
      <c r="S93" s="19" t="str">
        <f aca="false">IF(N93 &gt; 0, "UP", "DOWN")</f>
        <v>DOWN</v>
      </c>
      <c r="T93" s="23" t="inlineStr">
        <f aca="false">O93-N93</f>
        <is>
          <t/>
        </is>
      </c>
      <c r="U93" s="23" t="inlineStr">
        <f aca="false">P93-N93</f>
        <is>
          <t/>
        </is>
      </c>
      <c r="V93" s="23" t="inlineStr">
        <f aca="false">O93 - P93</f>
        <is>
          <t/>
        </is>
      </c>
    </row>
    <row collapsed="false" customFormat="false" customHeight="false" hidden="false" ht="25" outlineLevel="0" r="94">
      <c r="A94" s="21" t="n">
        <v>36690</v>
      </c>
      <c r="B94" s="17" t="n">
        <v>91.19</v>
      </c>
      <c r="C94" s="17" t="n">
        <v>94.69</v>
      </c>
      <c r="D94" s="17" t="n">
        <v>88.19</v>
      </c>
      <c r="E94" s="17" t="n">
        <v>94.5</v>
      </c>
      <c r="F94" s="17" t="n">
        <v>12570000</v>
      </c>
      <c r="G94" s="17" t="n">
        <v>23.52</v>
      </c>
      <c r="I94" s="22" t="n">
        <f aca="false">E94-B94</f>
        <v>3.31</v>
      </c>
      <c r="J94" s="22" t="n">
        <f aca="false">C94-B94</f>
        <v>3.5</v>
      </c>
      <c r="K94" s="17" t="n">
        <f aca="false">D94-B94</f>
        <v>-3</v>
      </c>
      <c r="L94" s="17" t="n">
        <f aca="false">B94 - E93</f>
        <v>0</v>
      </c>
      <c r="M94" s="17" t="n">
        <f aca="false">E94 - E93</f>
        <v>3.31</v>
      </c>
      <c r="N94" s="18" t="n">
        <f aca="false"> (I94 / B94)</f>
        <v>0.036297839675403</v>
      </c>
      <c r="O94" s="18" t="n">
        <f aca="false">(J94 / B94)</f>
        <v>0.0383814014694594</v>
      </c>
      <c r="P94" s="18" t="n">
        <f aca="false">K94 / B94</f>
        <v>-0.0328983441166795</v>
      </c>
      <c r="Q94" s="18" t="n">
        <f aca="false">L94/E93</f>
        <v>0</v>
      </c>
      <c r="R94" s="18" t="n">
        <f aca="false">M94 / E93</f>
        <v>0.036297839675403</v>
      </c>
      <c r="S94" s="19" t="str">
        <f aca="false">IF(N94 &gt; 0, "UP", "DOWN")</f>
        <v>UP</v>
      </c>
      <c r="T94" s="23" t="inlineStr">
        <f aca="false">O94-N94</f>
        <is>
          <t/>
        </is>
      </c>
      <c r="U94" s="23" t="inlineStr">
        <f aca="false">P94-N94</f>
        <is>
          <t/>
        </is>
      </c>
      <c r="V94" s="23" t="inlineStr">
        <f aca="false">O94 - P94</f>
        <is>
          <t/>
        </is>
      </c>
    </row>
    <row collapsed="false" customFormat="false" customHeight="false" hidden="false" ht="25" outlineLevel="0" r="95">
      <c r="A95" s="21" t="n">
        <v>36691</v>
      </c>
      <c r="B95" s="17" t="n">
        <v>94.69</v>
      </c>
      <c r="C95" s="17" t="n">
        <v>96.25</v>
      </c>
      <c r="D95" s="17" t="n">
        <v>90.12</v>
      </c>
      <c r="E95" s="17" t="n">
        <v>90.44</v>
      </c>
      <c r="F95" s="17" t="n">
        <v>9925200</v>
      </c>
      <c r="G95" s="17" t="n">
        <v>22.51</v>
      </c>
      <c r="I95" s="22" t="n">
        <f aca="false">E95-B95</f>
        <v>-4.25</v>
      </c>
      <c r="J95" s="22" t="n">
        <f aca="false">C95-B95</f>
        <v>1.56</v>
      </c>
      <c r="K95" s="17" t="n">
        <f aca="false">D95-B95</f>
        <v>-4.56999999999999</v>
      </c>
      <c r="L95" s="17" t="n">
        <f aca="false">B95 - E94</f>
        <v>0.189999999999998</v>
      </c>
      <c r="M95" s="17" t="n">
        <f aca="false">E95 - E94</f>
        <v>-4.06</v>
      </c>
      <c r="N95" s="18" t="n">
        <f aca="false"> (I95 / B95)</f>
        <v>-0.0448833034111311</v>
      </c>
      <c r="O95" s="18" t="n">
        <f aca="false">(J95 / B95)</f>
        <v>0.0164748125462034</v>
      </c>
      <c r="P95" s="18" t="n">
        <f aca="false">K95 / B95</f>
        <v>-0.0482627521385573</v>
      </c>
      <c r="Q95" s="18" t="n">
        <f aca="false">L95/E94</f>
        <v>0.00201058201058199</v>
      </c>
      <c r="R95" s="18" t="n">
        <f aca="false">M95 / E94</f>
        <v>-0.042962962962963</v>
      </c>
      <c r="S95" s="19" t="str">
        <f aca="false">IF(N95 &gt; 0, "UP", "DOWN")</f>
        <v>DOWN</v>
      </c>
      <c r="T95" s="23" t="inlineStr">
        <f aca="false">O95-N95</f>
        <is>
          <t/>
        </is>
      </c>
      <c r="U95" s="23" t="inlineStr">
        <f aca="false">P95-N95</f>
        <is>
          <t/>
        </is>
      </c>
      <c r="V95" s="23" t="inlineStr">
        <f aca="false">O95 - P95</f>
        <is>
          <t/>
        </is>
      </c>
    </row>
    <row collapsed="false" customFormat="false" customHeight="false" hidden="false" ht="25" outlineLevel="0" r="96">
      <c r="A96" s="21" t="n">
        <v>36692</v>
      </c>
      <c r="B96" s="17" t="n">
        <v>91.25</v>
      </c>
      <c r="C96" s="17" t="n">
        <v>93.37</v>
      </c>
      <c r="D96" s="17" t="n">
        <v>89</v>
      </c>
      <c r="E96" s="17" t="n">
        <v>92.37</v>
      </c>
      <c r="F96" s="17" t="n">
        <v>8898800</v>
      </c>
      <c r="G96" s="17" t="n">
        <v>22.99</v>
      </c>
      <c r="I96" s="22" t="n">
        <f aca="false">E96-B96</f>
        <v>1.12</v>
      </c>
      <c r="J96" s="22" t="n">
        <f aca="false">C96-B96</f>
        <v>2.12</v>
      </c>
      <c r="K96" s="17" t="n">
        <f aca="false">D96-B96</f>
        <v>-2.25</v>
      </c>
      <c r="L96" s="17" t="n">
        <f aca="false">B96 - E95</f>
        <v>0.810000000000002</v>
      </c>
      <c r="M96" s="17" t="n">
        <f aca="false">E96 - E95</f>
        <v>1.93000000000001</v>
      </c>
      <c r="N96" s="18" t="n">
        <f aca="false"> (I96 / B96)</f>
        <v>0.0122739726027398</v>
      </c>
      <c r="O96" s="18" t="n">
        <f aca="false">(J96 / B96)</f>
        <v>0.0232328767123288</v>
      </c>
      <c r="P96" s="18" t="n">
        <f aca="false">K96 / B96</f>
        <v>-0.0246575342465753</v>
      </c>
      <c r="Q96" s="18" t="n">
        <f aca="false">L96/E95</f>
        <v>0.00895621406457322</v>
      </c>
      <c r="R96" s="18" t="n">
        <f aca="false">M96 / E95</f>
        <v>0.0213401149933658</v>
      </c>
      <c r="S96" s="19" t="str">
        <f aca="false">IF(N96 &gt; 0, "UP", "DOWN")</f>
        <v>UP</v>
      </c>
      <c r="T96" s="23" t="inlineStr">
        <f aca="false">O96-N96</f>
        <is>
          <t/>
        </is>
      </c>
      <c r="U96" s="23" t="inlineStr">
        <f aca="false">P96-N96</f>
        <is>
          <t/>
        </is>
      </c>
      <c r="V96" s="23" t="inlineStr">
        <f aca="false">O96 - P96</f>
        <is>
          <t/>
        </is>
      </c>
    </row>
    <row collapsed="false" customFormat="false" customHeight="false" hidden="false" ht="25" outlineLevel="0" r="97">
      <c r="A97" s="21" t="n">
        <v>36693</v>
      </c>
      <c r="B97" s="17" t="n">
        <v>93.5</v>
      </c>
      <c r="C97" s="17" t="n">
        <v>93.75</v>
      </c>
      <c r="D97" s="17" t="n">
        <v>89.06</v>
      </c>
      <c r="E97" s="17" t="n">
        <v>91.19</v>
      </c>
      <c r="F97" s="17" t="n">
        <v>10842400</v>
      </c>
      <c r="G97" s="17" t="n">
        <v>22.7</v>
      </c>
      <c r="I97" s="22" t="n">
        <f aca="false">E97-B97</f>
        <v>-2.31</v>
      </c>
      <c r="J97" s="22" t="n">
        <f aca="false">C97-B97</f>
        <v>0.25</v>
      </c>
      <c r="K97" s="17" t="n">
        <f aca="false">D97-B97</f>
        <v>-4.44</v>
      </c>
      <c r="L97" s="17" t="n">
        <f aca="false">B97 - E96</f>
        <v>1.13</v>
      </c>
      <c r="M97" s="17" t="n">
        <f aca="false">E97 - E96</f>
        <v>-1.18000000000001</v>
      </c>
      <c r="N97" s="18" t="n">
        <f aca="false"> (I97 / B97)</f>
        <v>-0.0247058823529412</v>
      </c>
      <c r="O97" s="18" t="n">
        <f aca="false">(J97 / B97)</f>
        <v>0.00267379679144385</v>
      </c>
      <c r="P97" s="18" t="n">
        <f aca="false">K97 / B97</f>
        <v>-0.0474866310160428</v>
      </c>
      <c r="Q97" s="18" t="n">
        <f aca="false">L97/E96</f>
        <v>0.0122334091155136</v>
      </c>
      <c r="R97" s="18" t="n">
        <f aca="false">M97 / E96</f>
        <v>-0.0127747104038108</v>
      </c>
      <c r="S97" s="19" t="str">
        <f aca="false">IF(N97 &gt; 0, "UP", "DOWN")</f>
        <v>DOWN</v>
      </c>
      <c r="T97" s="23" t="inlineStr">
        <f aca="false">O97-N97</f>
        <is>
          <t/>
        </is>
      </c>
      <c r="U97" s="23" t="inlineStr">
        <f aca="false">P97-N97</f>
        <is>
          <t/>
        </is>
      </c>
      <c r="V97" s="23" t="inlineStr">
        <f aca="false">O97 - P97</f>
        <is>
          <t/>
        </is>
      </c>
    </row>
    <row collapsed="false" customFormat="false" customHeight="false" hidden="false" ht="25" outlineLevel="0" r="98">
      <c r="A98" s="21" t="n">
        <v>36696</v>
      </c>
      <c r="B98" s="17" t="n">
        <v>90.56</v>
      </c>
      <c r="C98" s="17" t="n">
        <v>97.87</v>
      </c>
      <c r="D98" s="17" t="n">
        <v>89.81</v>
      </c>
      <c r="E98" s="17" t="n">
        <v>96.62</v>
      </c>
      <c r="F98" s="17" t="n">
        <v>14089200</v>
      </c>
      <c r="G98" s="17" t="n">
        <v>24.05</v>
      </c>
      <c r="I98" s="22" t="n">
        <f aca="false">E98-B98</f>
        <v>6.06</v>
      </c>
      <c r="J98" s="22" t="n">
        <f aca="false">C98-B98</f>
        <v>7.31</v>
      </c>
      <c r="K98" s="17" t="n">
        <f aca="false">D98-B98</f>
        <v>-0.75</v>
      </c>
      <c r="L98" s="17" t="n">
        <f aca="false">B98 - E97</f>
        <v>-0.629999999999995</v>
      </c>
      <c r="M98" s="17" t="n">
        <f aca="false">E98 - E97</f>
        <v>5.43000000000001</v>
      </c>
      <c r="N98" s="18" t="n">
        <f aca="false"> (I98 / B98)</f>
        <v>0.0669169611307421</v>
      </c>
      <c r="O98" s="18" t="n">
        <f aca="false">(J98 / B98)</f>
        <v>0.080719964664311</v>
      </c>
      <c r="P98" s="18" t="n">
        <f aca="false">K98 / B98</f>
        <v>-0.00828180212014134</v>
      </c>
      <c r="Q98" s="18" t="n">
        <f aca="false">L98/E97</f>
        <v>-0.00690865226450264</v>
      </c>
      <c r="R98" s="18" t="n">
        <f aca="false">M98 / E97</f>
        <v>0.0595460028511899</v>
      </c>
      <c r="S98" s="19" t="str">
        <f aca="false">IF(N98 &gt; 0, "UP", "DOWN")</f>
        <v>UP</v>
      </c>
      <c r="T98" s="23" t="inlineStr">
        <f aca="false">O98-N98</f>
        <is>
          <t/>
        </is>
      </c>
      <c r="U98" s="23" t="inlineStr">
        <f aca="false">P98-N98</f>
        <is>
          <t/>
        </is>
      </c>
      <c r="V98" s="23" t="inlineStr">
        <f aca="false">O98 - P98</f>
        <is>
          <t/>
        </is>
      </c>
    </row>
    <row collapsed="false" customFormat="false" customHeight="false" hidden="false" ht="25" outlineLevel="0" r="99">
      <c r="A99" s="21" t="n">
        <v>36697</v>
      </c>
      <c r="B99" s="17" t="n">
        <v>98.5</v>
      </c>
      <c r="C99" s="17" t="n">
        <v>103.94</v>
      </c>
      <c r="D99" s="17" t="n">
        <v>98.37</v>
      </c>
      <c r="E99" s="17" t="n">
        <v>101.25</v>
      </c>
      <c r="F99" s="17" t="n">
        <v>17922000</v>
      </c>
      <c r="G99" s="17" t="n">
        <v>25.2</v>
      </c>
      <c r="I99" s="22" t="n">
        <f aca="false">E99-B99</f>
        <v>2.75</v>
      </c>
      <c r="J99" s="22" t="n">
        <f aca="false">C99-B99</f>
        <v>5.44</v>
      </c>
      <c r="K99" s="17" t="n">
        <f aca="false">D99-B99</f>
        <v>-0.129999999999995</v>
      </c>
      <c r="L99" s="17" t="n">
        <f aca="false">B99 - E98</f>
        <v>1.88</v>
      </c>
      <c r="M99" s="17" t="n">
        <f aca="false">E99 - E98</f>
        <v>4.63</v>
      </c>
      <c r="N99" s="18" t="n">
        <f aca="false"> (I99 / B99)</f>
        <v>0.0279187817258883</v>
      </c>
      <c r="O99" s="18" t="n">
        <f aca="false">(J99 / B99)</f>
        <v>0.0552284263959391</v>
      </c>
      <c r="P99" s="18" t="n">
        <f aca="false">K99 / B99</f>
        <v>-0.00131979695431467</v>
      </c>
      <c r="Q99" s="18" t="n">
        <f aca="false">L99/E98</f>
        <v>0.0194576692196232</v>
      </c>
      <c r="R99" s="18" t="n">
        <f aca="false">M99 / E98</f>
        <v>0.0479196853653487</v>
      </c>
      <c r="S99" s="19" t="str">
        <f aca="false">IF(N99 &gt; 0, "UP", "DOWN")</f>
        <v>UP</v>
      </c>
      <c r="T99" s="23" t="inlineStr">
        <f aca="false">O99-N99</f>
        <is>
          <t/>
        </is>
      </c>
      <c r="U99" s="23" t="inlineStr">
        <f aca="false">P99-N99</f>
        <is>
          <t/>
        </is>
      </c>
      <c r="V99" s="23" t="inlineStr">
        <f aca="false">O99 - P99</f>
        <is>
          <t/>
        </is>
      </c>
    </row>
    <row collapsed="false" customFormat="false" customHeight="false" hidden="false" ht="25" outlineLevel="0" r="100">
      <c r="A100" s="21" t="n">
        <v>36698</v>
      </c>
      <c r="B100" s="17" t="n">
        <v>50.5</v>
      </c>
      <c r="C100" s="17" t="n">
        <v>56.94</v>
      </c>
      <c r="D100" s="17" t="n">
        <v>50.31</v>
      </c>
      <c r="E100" s="17" t="n">
        <v>55.63</v>
      </c>
      <c r="F100" s="17" t="n">
        <v>17500000</v>
      </c>
      <c r="G100" s="17" t="n">
        <v>27.7</v>
      </c>
      <c r="I100" s="22" t="n">
        <f aca="false">E100-B100</f>
        <v>5.13</v>
      </c>
      <c r="J100" s="22" t="n">
        <f aca="false">C100-B100</f>
        <v>6.44</v>
      </c>
      <c r="K100" s="17" t="n">
        <f aca="false">D100-B100</f>
        <v>-0.189999999999998</v>
      </c>
      <c r="L100" s="17" t="n">
        <f aca="false">B100 - E99</f>
        <v>-50.75</v>
      </c>
      <c r="M100" s="17" t="n">
        <f aca="false">E100 - E99</f>
        <v>-45.62</v>
      </c>
      <c r="N100" s="18" t="n">
        <f aca="false"> (I100 / B100)</f>
        <v>0.101584158415842</v>
      </c>
      <c r="O100" s="18" t="n">
        <f aca="false">(J100 / B100)</f>
        <v>0.127524752475247</v>
      </c>
      <c r="P100" s="18" t="n">
        <f aca="false">K100 / B100</f>
        <v>-0.00376237623762372</v>
      </c>
      <c r="Q100" s="18" t="n">
        <f aca="false">L100/E99</f>
        <v>-0.501234567901235</v>
      </c>
      <c r="R100" s="18" t="n">
        <f aca="false">M100 / E99</f>
        <v>-0.450567901234568</v>
      </c>
      <c r="S100" s="19" t="str">
        <f aca="false">IF(N100 &gt; 0, "UP", "DOWN")</f>
        <v>UP</v>
      </c>
      <c r="T100" s="23" t="inlineStr">
        <f aca="false">O100-N100</f>
        <is>
          <t/>
        </is>
      </c>
      <c r="U100" s="23" t="inlineStr">
        <f aca="false">P100-N100</f>
        <is>
          <t/>
        </is>
      </c>
      <c r="V100" s="23" t="inlineStr">
        <f aca="false">O100 - P100</f>
        <is>
          <t/>
        </is>
      </c>
    </row>
    <row collapsed="false" customFormat="false" customHeight="false" hidden="false" ht="25" outlineLevel="0" r="101">
      <c r="A101" s="21" t="n">
        <v>36699</v>
      </c>
      <c r="B101" s="17" t="n">
        <v>55.75</v>
      </c>
      <c r="C101" s="17" t="n">
        <v>57.63</v>
      </c>
      <c r="D101" s="17" t="n">
        <v>53.56</v>
      </c>
      <c r="E101" s="17" t="n">
        <v>53.75</v>
      </c>
      <c r="F101" s="17" t="n">
        <v>16706200</v>
      </c>
      <c r="G101" s="17" t="n">
        <v>26.76</v>
      </c>
      <c r="I101" s="22" t="n">
        <f aca="false">E101-B101</f>
        <v>-2</v>
      </c>
      <c r="J101" s="22" t="n">
        <f aca="false">C101-B101</f>
        <v>1.88</v>
      </c>
      <c r="K101" s="17" t="n">
        <f aca="false">D101-B101</f>
        <v>-2.19</v>
      </c>
      <c r="L101" s="17" t="n">
        <f aca="false">B101 - E100</f>
        <v>0.119999999999997</v>
      </c>
      <c r="M101" s="17" t="n">
        <f aca="false">E101 - E100</f>
        <v>-1.88</v>
      </c>
      <c r="N101" s="18" t="n">
        <f aca="false"> (I101 / B101)</f>
        <v>-0.0358744394618834</v>
      </c>
      <c r="O101" s="18" t="n">
        <f aca="false">(J101 / B101)</f>
        <v>0.0337219730941705</v>
      </c>
      <c r="P101" s="18" t="n">
        <f aca="false">K101 / B101</f>
        <v>-0.0392825112107623</v>
      </c>
      <c r="Q101" s="18" t="n">
        <f aca="false">L101/E100</f>
        <v>0.00215710947330572</v>
      </c>
      <c r="R101" s="18" t="n">
        <f aca="false">M101 / E100</f>
        <v>-0.0337947150817904</v>
      </c>
      <c r="S101" s="19" t="str">
        <f aca="false">IF(N101 &gt; 0, "UP", "DOWN")</f>
        <v>DOWN</v>
      </c>
      <c r="T101" s="23" t="inlineStr">
        <f aca="false">O101-N101</f>
        <is>
          <t/>
        </is>
      </c>
      <c r="U101" s="23" t="inlineStr">
        <f aca="false">P101-N101</f>
        <is>
          <t/>
        </is>
      </c>
      <c r="V101" s="23" t="inlineStr">
        <f aca="false">O101 - P101</f>
        <is>
          <t/>
        </is>
      </c>
    </row>
    <row collapsed="false" customFormat="false" customHeight="false" hidden="false" ht="25" outlineLevel="0" r="102">
      <c r="A102" s="21" t="n">
        <v>36700</v>
      </c>
      <c r="B102" s="17" t="n">
        <v>53.78</v>
      </c>
      <c r="C102" s="17" t="n">
        <v>54.63</v>
      </c>
      <c r="D102" s="17" t="n">
        <v>50.81</v>
      </c>
      <c r="E102" s="17" t="n">
        <v>51.69</v>
      </c>
      <c r="F102" s="17" t="n">
        <v>7320400</v>
      </c>
      <c r="G102" s="17" t="n">
        <v>25.73</v>
      </c>
      <c r="I102" s="22" t="n">
        <f aca="false">E102-B102</f>
        <v>-2.09</v>
      </c>
      <c r="J102" s="22" t="n">
        <f aca="false">C102-B102</f>
        <v>0.850000000000001</v>
      </c>
      <c r="K102" s="17" t="n">
        <f aca="false">D102-B102</f>
        <v>-2.97</v>
      </c>
      <c r="L102" s="17" t="n">
        <f aca="false">B102 - E101</f>
        <v>0.0300000000000011</v>
      </c>
      <c r="M102" s="17" t="n">
        <f aca="false">E102 - E101</f>
        <v>-2.06</v>
      </c>
      <c r="N102" s="18" t="n">
        <f aca="false"> (I102 / B102)</f>
        <v>-0.0388620304946077</v>
      </c>
      <c r="O102" s="18" t="n">
        <f aca="false">(J102 / B102)</f>
        <v>0.0158051320193381</v>
      </c>
      <c r="P102" s="18" t="n">
        <f aca="false">K102 / B102</f>
        <v>-0.0552249907028635</v>
      </c>
      <c r="Q102" s="18" t="n">
        <f aca="false">L102/E101</f>
        <v>0.000558139534883742</v>
      </c>
      <c r="R102" s="18" t="n">
        <f aca="false">M102 / E101</f>
        <v>-0.0383255813953489</v>
      </c>
      <c r="S102" s="19" t="str">
        <f aca="false">IF(N102 &gt; 0, "UP", "DOWN")</f>
        <v>DOWN</v>
      </c>
      <c r="T102" s="23" t="inlineStr">
        <f aca="false">O102-N102</f>
        <is>
          <t/>
        </is>
      </c>
      <c r="U102" s="23" t="inlineStr">
        <f aca="false">P102-N102</f>
        <is>
          <t/>
        </is>
      </c>
      <c r="V102" s="23" t="inlineStr">
        <f aca="false">O102 - P102</f>
        <is>
          <t/>
        </is>
      </c>
    </row>
    <row collapsed="false" customFormat="false" customHeight="false" hidden="false" ht="25" outlineLevel="0" r="103">
      <c r="A103" s="21" t="n">
        <v>36703</v>
      </c>
      <c r="B103" s="17" t="n">
        <v>52.5</v>
      </c>
      <c r="C103" s="17" t="n">
        <v>54.75</v>
      </c>
      <c r="D103" s="17" t="n">
        <v>52.13</v>
      </c>
      <c r="E103" s="17" t="n">
        <v>54.13</v>
      </c>
      <c r="F103" s="17" t="n">
        <v>6631000</v>
      </c>
      <c r="G103" s="17" t="n">
        <v>26.95</v>
      </c>
      <c r="I103" s="22" t="n">
        <f aca="false">E103-B103</f>
        <v>1.63</v>
      </c>
      <c r="J103" s="22" t="n">
        <f aca="false">C103-B103</f>
        <v>2.25</v>
      </c>
      <c r="K103" s="17" t="n">
        <f aca="false">D103-B103</f>
        <v>-0.369999999999997</v>
      </c>
      <c r="L103" s="17" t="n">
        <f aca="false">B103 - E102</f>
        <v>0.810000000000002</v>
      </c>
      <c r="M103" s="17" t="n">
        <f aca="false">E103 - E102</f>
        <v>2.44</v>
      </c>
      <c r="N103" s="18" t="n">
        <f aca="false"> (I103 / B103)</f>
        <v>0.0310476190476191</v>
      </c>
      <c r="O103" s="18" t="n">
        <f aca="false">(J103 / B103)</f>
        <v>0.0428571428571429</v>
      </c>
      <c r="P103" s="18" t="n">
        <f aca="false">K103 / B103</f>
        <v>-0.007047619047619</v>
      </c>
      <c r="Q103" s="18" t="n">
        <f aca="false">L103/E102</f>
        <v>0.0156703424260012</v>
      </c>
      <c r="R103" s="18" t="n">
        <f aca="false">M103 / E102</f>
        <v>0.0472044882956085</v>
      </c>
      <c r="S103" s="19" t="str">
        <f aca="false">IF(N103 &gt; 0, "UP", "DOWN")</f>
        <v>UP</v>
      </c>
      <c r="T103" s="23" t="inlineStr">
        <f aca="false">O103-N103</f>
        <is>
          <t/>
        </is>
      </c>
      <c r="U103" s="23" t="inlineStr">
        <f aca="false">P103-N103</f>
        <is>
          <t/>
        </is>
      </c>
      <c r="V103" s="23" t="inlineStr">
        <f aca="false">O103 - P103</f>
        <is>
          <t/>
        </is>
      </c>
    </row>
    <row collapsed="false" customFormat="false" customHeight="false" hidden="false" ht="25" outlineLevel="0" r="104">
      <c r="A104" s="21" t="n">
        <v>36704</v>
      </c>
      <c r="B104" s="17" t="n">
        <v>53.78</v>
      </c>
      <c r="C104" s="17" t="n">
        <v>55.5</v>
      </c>
      <c r="D104" s="17" t="n">
        <v>51.63</v>
      </c>
      <c r="E104" s="17" t="n">
        <v>51.75</v>
      </c>
      <c r="F104" s="17" t="n">
        <v>7270600</v>
      </c>
      <c r="G104" s="17" t="n">
        <v>25.76</v>
      </c>
      <c r="I104" s="22" t="n">
        <f aca="false">E104-B104</f>
        <v>-2.03</v>
      </c>
      <c r="J104" s="22" t="n">
        <f aca="false">C104-B104</f>
        <v>1.72</v>
      </c>
      <c r="K104" s="17" t="n">
        <f aca="false">D104-B104</f>
        <v>-2.15</v>
      </c>
      <c r="L104" s="17" t="n">
        <f aca="false">B104 - E103</f>
        <v>-0.350000000000001</v>
      </c>
      <c r="M104" s="17" t="n">
        <f aca="false">E104 - E103</f>
        <v>-2.38</v>
      </c>
      <c r="N104" s="18" t="n">
        <f aca="false"> (I104 / B104)</f>
        <v>-0.0377463741167721</v>
      </c>
      <c r="O104" s="18" t="n">
        <f aca="false">(J104 / B104)</f>
        <v>0.0319821494979546</v>
      </c>
      <c r="P104" s="18" t="n">
        <f aca="false">K104 / B104</f>
        <v>-0.0399776868724433</v>
      </c>
      <c r="Q104" s="18" t="n">
        <f aca="false">L104/E103</f>
        <v>-0.00646591538887865</v>
      </c>
      <c r="R104" s="18" t="n">
        <f aca="false">M104 / E103</f>
        <v>-0.0439682246443747</v>
      </c>
      <c r="S104" s="19" t="str">
        <f aca="false">IF(N104 &gt; 0, "UP", "DOWN")</f>
        <v>DOWN</v>
      </c>
      <c r="T104" s="23" t="inlineStr">
        <f aca="false">O104-N104</f>
        <is>
          <t/>
        </is>
      </c>
      <c r="U104" s="23" t="inlineStr">
        <f aca="false">P104-N104</f>
        <is>
          <t/>
        </is>
      </c>
      <c r="V104" s="23" t="inlineStr">
        <f aca="false">O104 - P104</f>
        <is>
          <t/>
        </is>
      </c>
    </row>
    <row collapsed="false" customFormat="false" customHeight="false" hidden="false" ht="25" outlineLevel="0" r="105">
      <c r="A105" s="21" t="n">
        <v>36705</v>
      </c>
      <c r="B105" s="17" t="n">
        <v>53.31</v>
      </c>
      <c r="C105" s="17" t="n">
        <v>55.38</v>
      </c>
      <c r="D105" s="17" t="n">
        <v>51.5</v>
      </c>
      <c r="E105" s="17" t="n">
        <v>54.44</v>
      </c>
      <c r="F105" s="17" t="n">
        <v>10235000</v>
      </c>
      <c r="G105" s="17" t="n">
        <v>27.1</v>
      </c>
      <c r="I105" s="22" t="n">
        <f aca="false">E105-B105</f>
        <v>1.13</v>
      </c>
      <c r="J105" s="22" t="n">
        <f aca="false">C105-B105</f>
        <v>2.07</v>
      </c>
      <c r="K105" s="17" t="n">
        <f aca="false">D105-B105</f>
        <v>-1.81</v>
      </c>
      <c r="L105" s="17" t="n">
        <f aca="false">B105 - E104</f>
        <v>1.56</v>
      </c>
      <c r="M105" s="17" t="n">
        <f aca="false">E105 - E104</f>
        <v>2.69</v>
      </c>
      <c r="N105" s="18" t="n">
        <f aca="false"> (I105 / B105)</f>
        <v>0.0211967735884449</v>
      </c>
      <c r="O105" s="18" t="n">
        <f aca="false">(J105 / B105)</f>
        <v>0.0388294879009567</v>
      </c>
      <c r="P105" s="18" t="n">
        <f aca="false">K105 / B105</f>
        <v>-0.0339523541549428</v>
      </c>
      <c r="Q105" s="18" t="n">
        <f aca="false">L105/E104</f>
        <v>0.0301449275362319</v>
      </c>
      <c r="R105" s="18" t="n">
        <f aca="false">M105 / E104</f>
        <v>0.0519806763285024</v>
      </c>
      <c r="S105" s="19" t="str">
        <f aca="false">IF(N105 &gt; 0, "UP", "DOWN")</f>
        <v>UP</v>
      </c>
      <c r="T105" s="23" t="inlineStr">
        <f aca="false">O105-N105</f>
        <is>
          <t/>
        </is>
      </c>
      <c r="U105" s="23" t="inlineStr">
        <f aca="false">P105-N105</f>
        <is>
          <t/>
        </is>
      </c>
      <c r="V105" s="23" t="inlineStr">
        <f aca="false">O105 - P105</f>
        <is>
          <t/>
        </is>
      </c>
    </row>
    <row collapsed="false" customFormat="false" customHeight="false" hidden="false" ht="25" outlineLevel="0" r="106">
      <c r="A106" s="21" t="n">
        <v>36706</v>
      </c>
      <c r="B106" s="17" t="n">
        <v>53.06</v>
      </c>
      <c r="C106" s="17" t="n">
        <v>53.94</v>
      </c>
      <c r="D106" s="17" t="n">
        <v>51.06</v>
      </c>
      <c r="E106" s="17" t="n">
        <v>51.25</v>
      </c>
      <c r="F106" s="17" t="n">
        <v>7281200</v>
      </c>
      <c r="G106" s="17" t="n">
        <v>25.52</v>
      </c>
      <c r="I106" s="22" t="n">
        <f aca="false">E106-B106</f>
        <v>-1.81</v>
      </c>
      <c r="J106" s="22" t="n">
        <f aca="false">C106-B106</f>
        <v>0.879999999999995</v>
      </c>
      <c r="K106" s="17" t="n">
        <f aca="false">D106-B106</f>
        <v>-2</v>
      </c>
      <c r="L106" s="17" t="n">
        <f aca="false">B106 - E105</f>
        <v>-1.38</v>
      </c>
      <c r="M106" s="17" t="n">
        <f aca="false">E106 - E105</f>
        <v>-3.19</v>
      </c>
      <c r="N106" s="18" t="n">
        <f aca="false"> (I106 / B106)</f>
        <v>-0.0341123256690539</v>
      </c>
      <c r="O106" s="18" t="n">
        <f aca="false">(J106 / B106)</f>
        <v>0.016584998115341</v>
      </c>
      <c r="P106" s="18" t="n">
        <f aca="false">K106 / B106</f>
        <v>-0.0376931775348662</v>
      </c>
      <c r="Q106" s="18" t="n">
        <f aca="false">L106/E105</f>
        <v>-0.0253490080822923</v>
      </c>
      <c r="R106" s="18" t="n">
        <f aca="false">M106 / E105</f>
        <v>-0.0585966201322557</v>
      </c>
      <c r="S106" s="19" t="str">
        <f aca="false">IF(N106 &gt; 0, "UP", "DOWN")</f>
        <v>DOWN</v>
      </c>
      <c r="T106" s="23" t="inlineStr">
        <f aca="false">O106-N106</f>
        <is>
          <t/>
        </is>
      </c>
      <c r="U106" s="23" t="inlineStr">
        <f aca="false">P106-N106</f>
        <is>
          <t/>
        </is>
      </c>
      <c r="V106" s="23" t="inlineStr">
        <f aca="false">O106 - P106</f>
        <is>
          <t/>
        </is>
      </c>
    </row>
    <row collapsed="false" customFormat="false" customHeight="false" hidden="false" ht="25" outlineLevel="0" r="107">
      <c r="A107" s="21" t="n">
        <v>36707</v>
      </c>
      <c r="B107" s="17" t="n">
        <v>52.81</v>
      </c>
      <c r="C107" s="17" t="n">
        <v>54.94</v>
      </c>
      <c r="D107" s="17" t="n">
        <v>51.69</v>
      </c>
      <c r="E107" s="17" t="n">
        <v>52.38</v>
      </c>
      <c r="F107" s="17" t="n">
        <v>11550000</v>
      </c>
      <c r="G107" s="17" t="n">
        <v>26.08</v>
      </c>
      <c r="I107" s="22" t="n">
        <f aca="false">E107-B107</f>
        <v>-0.43</v>
      </c>
      <c r="J107" s="22" t="n">
        <f aca="false">C107-B107</f>
        <v>2.13</v>
      </c>
      <c r="K107" s="17" t="n">
        <f aca="false">D107-B107</f>
        <v>-1.12</v>
      </c>
      <c r="L107" s="17" t="n">
        <f aca="false">B107 - E106</f>
        <v>1.56</v>
      </c>
      <c r="M107" s="17" t="n">
        <f aca="false">E107 - E106</f>
        <v>1.13</v>
      </c>
      <c r="N107" s="18" t="n">
        <f aca="false"> (I107 / B107)</f>
        <v>-0.0081423972732437</v>
      </c>
      <c r="O107" s="18" t="n">
        <f aca="false">(J107 / B107)</f>
        <v>0.0403332702139745</v>
      </c>
      <c r="P107" s="18" t="n">
        <f aca="false">K107 / B107</f>
        <v>-0.0212081045256581</v>
      </c>
      <c r="Q107" s="18" t="n">
        <f aca="false">L107/E106</f>
        <v>0.0304390243902439</v>
      </c>
      <c r="R107" s="18" t="n">
        <f aca="false">M107 / E106</f>
        <v>0.0220487804878049</v>
      </c>
      <c r="S107" s="19" t="str">
        <f aca="false">IF(N107 &gt; 0, "UP", "DOWN")</f>
        <v>DOWN</v>
      </c>
      <c r="T107" s="23" t="inlineStr">
        <f aca="false">O107-N107</f>
        <is>
          <t/>
        </is>
      </c>
      <c r="U107" s="23" t="inlineStr">
        <f aca="false">P107-N107</f>
        <is>
          <t/>
        </is>
      </c>
      <c r="V107" s="23" t="inlineStr">
        <f aca="false">O107 - P107</f>
        <is>
          <t/>
        </is>
      </c>
    </row>
    <row collapsed="false" customFormat="false" customHeight="false" hidden="false" ht="25" outlineLevel="0" r="108">
      <c r="A108" s="21" t="n">
        <v>36710</v>
      </c>
      <c r="B108" s="17" t="n">
        <v>52.13</v>
      </c>
      <c r="C108" s="17" t="n">
        <v>54.31</v>
      </c>
      <c r="D108" s="17" t="n">
        <v>52.13</v>
      </c>
      <c r="E108" s="17" t="n">
        <v>53.31</v>
      </c>
      <c r="F108" s="17" t="n">
        <v>2535000</v>
      </c>
      <c r="G108" s="17" t="n">
        <v>26.54</v>
      </c>
      <c r="I108" s="22" t="n">
        <f aca="false">E108-B108</f>
        <v>1.18</v>
      </c>
      <c r="J108" s="22" t="n">
        <f aca="false">C108-B108</f>
        <v>2.18</v>
      </c>
      <c r="K108" s="17" t="n">
        <f aca="false">D108-B108</f>
        <v>0</v>
      </c>
      <c r="L108" s="17" t="n">
        <f aca="false">B108 - E107</f>
        <v>-0.25</v>
      </c>
      <c r="M108" s="17" t="n">
        <f aca="false">E108 - E107</f>
        <v>0.93</v>
      </c>
      <c r="N108" s="18" t="n">
        <f aca="false"> (I108 / B108)</f>
        <v>0.0226357183963169</v>
      </c>
      <c r="O108" s="18" t="n">
        <f aca="false">(J108 / B108)</f>
        <v>0.0418185305965855</v>
      </c>
      <c r="P108" s="18" t="n">
        <f aca="false">K108 / B108</f>
        <v>0</v>
      </c>
      <c r="Q108" s="18" t="n">
        <f aca="false">L108/E107</f>
        <v>-0.00477281405116457</v>
      </c>
      <c r="R108" s="18" t="n">
        <f aca="false">M108 / E107</f>
        <v>0.0177548682703322</v>
      </c>
      <c r="S108" s="19" t="str">
        <f aca="false">IF(N108 &gt; 0, "UP", "DOWN")</f>
        <v>UP</v>
      </c>
      <c r="T108" s="23" t="inlineStr">
        <f aca="false">O108-N108</f>
        <is>
          <t/>
        </is>
      </c>
      <c r="U108" s="23" t="inlineStr">
        <f aca="false">P108-N108</f>
        <is>
          <t/>
        </is>
      </c>
      <c r="V108" s="23" t="inlineStr">
        <f aca="false">O108 - P108</f>
        <is>
          <t/>
        </is>
      </c>
    </row>
    <row collapsed="false" customFormat="false" customHeight="false" hidden="false" ht="25" outlineLevel="0" r="109">
      <c r="A109" s="21" t="n">
        <v>36712</v>
      </c>
      <c r="B109" s="17" t="n">
        <v>53.25</v>
      </c>
      <c r="C109" s="17" t="n">
        <v>55.19</v>
      </c>
      <c r="D109" s="17" t="n">
        <v>50.75</v>
      </c>
      <c r="E109" s="17" t="n">
        <v>51.63</v>
      </c>
      <c r="F109" s="17" t="n">
        <v>9478800</v>
      </c>
      <c r="G109" s="17" t="n">
        <v>25.7</v>
      </c>
      <c r="I109" s="22" t="n">
        <f aca="false">E109-B109</f>
        <v>-1.62</v>
      </c>
      <c r="J109" s="22" t="n">
        <f aca="false">C109-B109</f>
        <v>1.94</v>
      </c>
      <c r="K109" s="17" t="n">
        <f aca="false">D109-B109</f>
        <v>-2.5</v>
      </c>
      <c r="L109" s="17" t="n">
        <f aca="false">B109 - E108</f>
        <v>-0.0600000000000023</v>
      </c>
      <c r="M109" s="17" t="n">
        <f aca="false">E109 - E108</f>
        <v>-1.68</v>
      </c>
      <c r="N109" s="18" t="n">
        <f aca="false"> (I109 / B109)</f>
        <v>-0.0304225352112676</v>
      </c>
      <c r="O109" s="18" t="n">
        <f aca="false">(J109 / B109)</f>
        <v>0.0364319248826291</v>
      </c>
      <c r="P109" s="18" t="n">
        <f aca="false">K109 / B109</f>
        <v>-0.0469483568075117</v>
      </c>
      <c r="Q109" s="18" t="n">
        <f aca="false">L109/E108</f>
        <v>-0.00112549240292632</v>
      </c>
      <c r="R109" s="18" t="n">
        <f aca="false">M109 / E108</f>
        <v>-0.0315137872819358</v>
      </c>
      <c r="S109" s="19" t="str">
        <f aca="false">IF(N109 &gt; 0, "UP", "DOWN")</f>
        <v>DOWN</v>
      </c>
      <c r="T109" s="23" t="inlineStr">
        <f aca="false">O109-N109</f>
        <is>
          <t/>
        </is>
      </c>
      <c r="U109" s="23" t="inlineStr">
        <f aca="false">P109-N109</f>
        <is>
          <t/>
        </is>
      </c>
      <c r="V109" s="23" t="inlineStr">
        <f aca="false">O109 - P109</f>
        <is>
          <t/>
        </is>
      </c>
    </row>
    <row collapsed="false" customFormat="false" customHeight="false" hidden="false" ht="25" outlineLevel="0" r="110">
      <c r="A110" s="21" t="n">
        <v>36713</v>
      </c>
      <c r="B110" s="17" t="n">
        <v>52.5</v>
      </c>
      <c r="C110" s="17" t="n">
        <v>52.94</v>
      </c>
      <c r="D110" s="17" t="n">
        <v>49.63</v>
      </c>
      <c r="E110" s="17" t="n">
        <v>51.81</v>
      </c>
      <c r="F110" s="17" t="n">
        <v>11063800</v>
      </c>
      <c r="G110" s="17" t="n">
        <v>25.79</v>
      </c>
      <c r="I110" s="22" t="n">
        <f aca="false">E110-B110</f>
        <v>-0.689999999999998</v>
      </c>
      <c r="J110" s="22" t="n">
        <f aca="false">C110-B110</f>
        <v>0.439999999999998</v>
      </c>
      <c r="K110" s="17" t="n">
        <f aca="false">D110-B110</f>
        <v>-2.87</v>
      </c>
      <c r="L110" s="17" t="n">
        <f aca="false">B110 - E109</f>
        <v>0.869999999999997</v>
      </c>
      <c r="M110" s="17" t="n">
        <f aca="false">E110 - E109</f>
        <v>0.18</v>
      </c>
      <c r="N110" s="18" t="n">
        <f aca="false"> (I110 / B110)</f>
        <v>-0.0131428571428571</v>
      </c>
      <c r="O110" s="18" t="n">
        <f aca="false">(J110 / B110)</f>
        <v>0.00838095238095234</v>
      </c>
      <c r="P110" s="18" t="n">
        <f aca="false">K110 / B110</f>
        <v>-0.0546666666666666</v>
      </c>
      <c r="Q110" s="18" t="n">
        <f aca="false">L110/E109</f>
        <v>0.0168506682161533</v>
      </c>
      <c r="R110" s="18" t="n">
        <f aca="false">M110 / E109</f>
        <v>0.00348634514816966</v>
      </c>
      <c r="S110" s="19" t="str">
        <f aca="false">IF(N110 &gt; 0, "UP", "DOWN")</f>
        <v>DOWN</v>
      </c>
      <c r="T110" s="23" t="inlineStr">
        <f aca="false">O110-N110</f>
        <is>
          <t/>
        </is>
      </c>
      <c r="U110" s="23" t="inlineStr">
        <f aca="false">P110-N110</f>
        <is>
          <t/>
        </is>
      </c>
      <c r="V110" s="23" t="inlineStr">
        <f aca="false">O110 - P110</f>
        <is>
          <t/>
        </is>
      </c>
    </row>
    <row collapsed="false" customFormat="false" customHeight="false" hidden="false" ht="25" outlineLevel="0" r="111">
      <c r="A111" s="21" t="n">
        <v>36714</v>
      </c>
      <c r="B111" s="17" t="n">
        <v>52.59</v>
      </c>
      <c r="C111" s="17" t="n">
        <v>54.81</v>
      </c>
      <c r="D111" s="17" t="n">
        <v>52.13</v>
      </c>
      <c r="E111" s="17" t="n">
        <v>54.44</v>
      </c>
      <c r="F111" s="17" t="n">
        <v>9422600</v>
      </c>
      <c r="G111" s="17" t="n">
        <v>27.1</v>
      </c>
      <c r="I111" s="22" t="n">
        <f aca="false">E111-B111</f>
        <v>1.84999999999999</v>
      </c>
      <c r="J111" s="22" t="n">
        <f aca="false">C111-B111</f>
        <v>2.22</v>
      </c>
      <c r="K111" s="17" t="n">
        <f aca="false">D111-B111</f>
        <v>-0.460000000000001</v>
      </c>
      <c r="L111" s="17" t="n">
        <f aca="false">B111 - E110</f>
        <v>0.780000000000001</v>
      </c>
      <c r="M111" s="17" t="n">
        <f aca="false">E111 - E110</f>
        <v>2.63</v>
      </c>
      <c r="N111" s="18" t="n">
        <f aca="false"> (I111 / B111)</f>
        <v>0.0351777904544589</v>
      </c>
      <c r="O111" s="18" t="n">
        <f aca="false">(J111 / B111)</f>
        <v>0.0422133485453508</v>
      </c>
      <c r="P111" s="18" t="n">
        <f aca="false">K111 / B111</f>
        <v>-0.00874691005894658</v>
      </c>
      <c r="Q111" s="18" t="n">
        <f aca="false">L111/E110</f>
        <v>0.015055008685582</v>
      </c>
      <c r="R111" s="18" t="n">
        <f aca="false">M111 / E110</f>
        <v>0.0507624010808723</v>
      </c>
      <c r="S111" s="19" t="str">
        <f aca="false">IF(N111 &gt; 0, "UP", "DOWN")</f>
        <v>UP</v>
      </c>
      <c r="T111" s="23" t="inlineStr">
        <f aca="false">O111-N111</f>
        <is>
          <t/>
        </is>
      </c>
      <c r="U111" s="23" t="inlineStr">
        <f aca="false">P111-N111</f>
        <is>
          <t/>
        </is>
      </c>
      <c r="V111" s="23" t="inlineStr">
        <f aca="false">O111 - P111</f>
        <is>
          <t/>
        </is>
      </c>
    </row>
    <row collapsed="false" customFormat="false" customHeight="false" hidden="false" ht="25" outlineLevel="0" r="112">
      <c r="A112" s="21" t="n">
        <v>36717</v>
      </c>
      <c r="B112" s="17" t="n">
        <v>54.09</v>
      </c>
      <c r="C112" s="17" t="n">
        <v>58.25</v>
      </c>
      <c r="D112" s="17" t="n">
        <v>53.75</v>
      </c>
      <c r="E112" s="17" t="n">
        <v>57.13</v>
      </c>
      <c r="F112" s="17" t="n">
        <v>14211000</v>
      </c>
      <c r="G112" s="17" t="n">
        <v>28.44</v>
      </c>
      <c r="I112" s="22" t="n">
        <f aca="false">E112-B112</f>
        <v>3.04</v>
      </c>
      <c r="J112" s="22" t="n">
        <f aca="false">C112-B112</f>
        <v>4.16</v>
      </c>
      <c r="K112" s="17" t="n">
        <f aca="false">D112-B112</f>
        <v>-0.340000000000003</v>
      </c>
      <c r="L112" s="17" t="n">
        <f aca="false">B112 - E111</f>
        <v>-0.349999999999994</v>
      </c>
      <c r="M112" s="17" t="n">
        <f aca="false">E112 - E111</f>
        <v>2.69</v>
      </c>
      <c r="N112" s="18" t="n">
        <f aca="false"> (I112 / B112)</f>
        <v>0.0562026252542059</v>
      </c>
      <c r="O112" s="18" t="n">
        <f aca="false">(J112 / B112)</f>
        <v>0.0769088556110186</v>
      </c>
      <c r="P112" s="18" t="n">
        <f aca="false">K112 / B112</f>
        <v>-0.00628581992974678</v>
      </c>
      <c r="Q112" s="18" t="n">
        <f aca="false">L112/E111</f>
        <v>-0.00642909625275522</v>
      </c>
      <c r="R112" s="18" t="n">
        <f aca="false">M112 / E111</f>
        <v>0.0494121969140339</v>
      </c>
      <c r="S112" s="19" t="str">
        <f aca="false">IF(N112 &gt; 0, "UP", "DOWN")</f>
        <v>UP</v>
      </c>
      <c r="T112" s="23" t="inlineStr">
        <f aca="false">O112-N112</f>
        <is>
          <t/>
        </is>
      </c>
      <c r="U112" s="23" t="inlineStr">
        <f aca="false">P112-N112</f>
        <is>
          <t/>
        </is>
      </c>
      <c r="V112" s="23" t="inlineStr">
        <f aca="false">O112 - P112</f>
        <is>
          <t/>
        </is>
      </c>
    </row>
    <row collapsed="false" customFormat="false" customHeight="false" hidden="false" ht="25" outlineLevel="0" r="113">
      <c r="A113" s="21" t="n">
        <v>36718</v>
      </c>
      <c r="B113" s="17" t="n">
        <v>57</v>
      </c>
      <c r="C113" s="17" t="n">
        <v>59.25</v>
      </c>
      <c r="D113" s="17" t="n">
        <v>55.44</v>
      </c>
      <c r="E113" s="17" t="n">
        <v>56.94</v>
      </c>
      <c r="F113" s="17" t="n">
        <v>12783200</v>
      </c>
      <c r="G113" s="17" t="n">
        <v>28.35</v>
      </c>
      <c r="I113" s="22" t="n">
        <f aca="false">E113-B113</f>
        <v>-0.0600000000000023</v>
      </c>
      <c r="J113" s="22" t="n">
        <f aca="false">C113-B113</f>
        <v>2.25</v>
      </c>
      <c r="K113" s="17" t="n">
        <f aca="false">D113-B113</f>
        <v>-1.56</v>
      </c>
      <c r="L113" s="17" t="n">
        <f aca="false">B113 - E112</f>
        <v>-0.130000000000003</v>
      </c>
      <c r="M113" s="17" t="n">
        <f aca="false">E113 - E112</f>
        <v>-0.190000000000005</v>
      </c>
      <c r="N113" s="18" t="n">
        <f aca="false"> (I113 / B113)</f>
        <v>-0.00105263157894741</v>
      </c>
      <c r="O113" s="18" t="n">
        <f aca="false">(J113 / B113)</f>
        <v>0.0394736842105263</v>
      </c>
      <c r="P113" s="18" t="n">
        <f aca="false">K113 / B113</f>
        <v>-0.0273684210526316</v>
      </c>
      <c r="Q113" s="18" t="n">
        <f aca="false">L113/E112</f>
        <v>-0.00227551199019784</v>
      </c>
      <c r="R113" s="18" t="n">
        <f aca="false">M113 / E112</f>
        <v>-0.00332574829336609</v>
      </c>
      <c r="S113" s="19" t="str">
        <f aca="false">IF(N113 &gt; 0, "UP", "DOWN")</f>
        <v>DOWN</v>
      </c>
      <c r="T113" s="23" t="inlineStr">
        <f aca="false">O113-N113</f>
        <is>
          <t/>
        </is>
      </c>
      <c r="U113" s="23" t="inlineStr">
        <f aca="false">P113-N113</f>
        <is>
          <t/>
        </is>
      </c>
      <c r="V113" s="23" t="inlineStr">
        <f aca="false">O113 - P113</f>
        <is>
          <t/>
        </is>
      </c>
    </row>
    <row collapsed="false" customFormat="false" customHeight="false" hidden="false" ht="25" outlineLevel="0" r="114">
      <c r="A114" s="21" t="n">
        <v>36719</v>
      </c>
      <c r="B114" s="17" t="n">
        <v>58.13</v>
      </c>
      <c r="C114" s="17" t="n">
        <v>58.94</v>
      </c>
      <c r="D114" s="17" t="n">
        <v>56.38</v>
      </c>
      <c r="E114" s="17" t="n">
        <v>58.88</v>
      </c>
      <c r="F114" s="17" t="n">
        <v>8057600</v>
      </c>
      <c r="G114" s="17" t="n">
        <v>29.31</v>
      </c>
      <c r="I114" s="22" t="n">
        <f aca="false">E114-B114</f>
        <v>0.75</v>
      </c>
      <c r="J114" s="22" t="n">
        <f aca="false">C114-B114</f>
        <v>0.809999999999995</v>
      </c>
      <c r="K114" s="17" t="n">
        <f aca="false">D114-B114</f>
        <v>-1.75</v>
      </c>
      <c r="L114" s="17" t="n">
        <f aca="false">B114 - E113</f>
        <v>1.19</v>
      </c>
      <c r="M114" s="17" t="n">
        <f aca="false">E114 - E113</f>
        <v>1.94</v>
      </c>
      <c r="N114" s="18" t="n">
        <f aca="false"> (I114 / B114)</f>
        <v>0.0129021159470153</v>
      </c>
      <c r="O114" s="18" t="n">
        <f aca="false">(J114 / B114)</f>
        <v>0.0139342852227765</v>
      </c>
      <c r="P114" s="18" t="n">
        <f aca="false">K114 / B114</f>
        <v>-0.0301049372097024</v>
      </c>
      <c r="Q114" s="18" t="n">
        <f aca="false">L114/E113</f>
        <v>0.0208991921320689</v>
      </c>
      <c r="R114" s="18" t="n">
        <f aca="false">M114 / E113</f>
        <v>0.0340709518791711</v>
      </c>
      <c r="S114" s="19" t="str">
        <f aca="false">IF(N114 &gt; 0, "UP", "DOWN")</f>
        <v>UP</v>
      </c>
      <c r="T114" s="23" t="inlineStr">
        <f aca="false">O114-N114</f>
        <is>
          <t/>
        </is>
      </c>
      <c r="U114" s="23" t="inlineStr">
        <f aca="false">P114-N114</f>
        <is>
          <t/>
        </is>
      </c>
      <c r="V114" s="23" t="inlineStr">
        <f aca="false">O114 - P114</f>
        <is>
          <t/>
        </is>
      </c>
    </row>
    <row collapsed="false" customFormat="false" customHeight="false" hidden="false" ht="25" outlineLevel="0" r="115">
      <c r="A115" s="21" t="n">
        <v>36720</v>
      </c>
      <c r="B115" s="17" t="n">
        <v>58.5</v>
      </c>
      <c r="C115" s="17" t="n">
        <v>60.63</v>
      </c>
      <c r="D115" s="17" t="n">
        <v>54.75</v>
      </c>
      <c r="E115" s="17" t="n">
        <v>56.5</v>
      </c>
      <c r="F115" s="17" t="n">
        <v>15925600</v>
      </c>
      <c r="G115" s="17" t="n">
        <v>28.13</v>
      </c>
      <c r="I115" s="22" t="n">
        <f aca="false">E115-B115</f>
        <v>-2</v>
      </c>
      <c r="J115" s="22" t="n">
        <f aca="false">C115-B115</f>
        <v>2.13</v>
      </c>
      <c r="K115" s="17" t="n">
        <f aca="false">D115-B115</f>
        <v>-3.75</v>
      </c>
      <c r="L115" s="17" t="n">
        <f aca="false">B115 - E114</f>
        <v>-0.380000000000003</v>
      </c>
      <c r="M115" s="17" t="n">
        <f aca="false">E115 - E114</f>
        <v>-2.38</v>
      </c>
      <c r="N115" s="18" t="n">
        <f aca="false"> (I115 / B115)</f>
        <v>-0.0341880341880342</v>
      </c>
      <c r="O115" s="18" t="n">
        <f aca="false">(J115 / B115)</f>
        <v>0.0364102564102565</v>
      </c>
      <c r="P115" s="18" t="n">
        <f aca="false">K115 / B115</f>
        <v>-0.0641025641025641</v>
      </c>
      <c r="Q115" s="18" t="n">
        <f aca="false">L115/E114</f>
        <v>-0.00645380434782613</v>
      </c>
      <c r="R115" s="18" t="n">
        <f aca="false">M115 / E114</f>
        <v>-0.040421195652174</v>
      </c>
      <c r="S115" s="19" t="str">
        <f aca="false">IF(N115 &gt; 0, "UP", "DOWN")</f>
        <v>DOWN</v>
      </c>
      <c r="T115" s="23" t="inlineStr">
        <f aca="false">O115-N115</f>
        <is>
          <t/>
        </is>
      </c>
      <c r="U115" s="23" t="inlineStr">
        <f aca="false">P115-N115</f>
        <is>
          <t/>
        </is>
      </c>
      <c r="V115" s="23" t="inlineStr">
        <f aca="false">O115 - P115</f>
        <is>
          <t/>
        </is>
      </c>
    </row>
    <row collapsed="false" customFormat="false" customHeight="false" hidden="false" ht="25" outlineLevel="0" r="116">
      <c r="A116" s="21" t="n">
        <v>36721</v>
      </c>
      <c r="B116" s="17" t="n">
        <v>57.13</v>
      </c>
      <c r="C116" s="17" t="n">
        <v>59</v>
      </c>
      <c r="D116" s="17" t="n">
        <v>56.88</v>
      </c>
      <c r="E116" s="17" t="n">
        <v>57.69</v>
      </c>
      <c r="F116" s="17" t="n">
        <v>6804400</v>
      </c>
      <c r="G116" s="17" t="n">
        <v>28.72</v>
      </c>
      <c r="I116" s="22" t="n">
        <f aca="false">E116-B116</f>
        <v>0.559999999999995</v>
      </c>
      <c r="J116" s="22" t="n">
        <f aca="false">C116-B116</f>
        <v>1.87</v>
      </c>
      <c r="K116" s="17" t="n">
        <f aca="false">D116-B116</f>
        <v>-0.25</v>
      </c>
      <c r="L116" s="17" t="n">
        <f aca="false">B116 - E115</f>
        <v>0.630000000000003</v>
      </c>
      <c r="M116" s="17" t="n">
        <f aca="false">E116 - E115</f>
        <v>1.19</v>
      </c>
      <c r="N116" s="18" t="n">
        <f aca="false"> (I116 / B116)</f>
        <v>0.00980220549623657</v>
      </c>
      <c r="O116" s="18" t="n">
        <f aca="false">(J116 / B116)</f>
        <v>0.0327323647820759</v>
      </c>
      <c r="P116" s="18" t="n">
        <f aca="false">K116 / B116</f>
        <v>-0.00437598459653422</v>
      </c>
      <c r="Q116" s="18" t="n">
        <f aca="false">L116/E115</f>
        <v>0.0111504424778762</v>
      </c>
      <c r="R116" s="18" t="n">
        <f aca="false">M116 / E115</f>
        <v>0.0210619469026548</v>
      </c>
      <c r="S116" s="19" t="str">
        <f aca="false">IF(N116 &gt; 0, "UP", "DOWN")</f>
        <v>UP</v>
      </c>
      <c r="T116" s="23" t="inlineStr">
        <f aca="false">O116-N116</f>
        <is>
          <t/>
        </is>
      </c>
      <c r="U116" s="23" t="inlineStr">
        <f aca="false">P116-N116</f>
        <is>
          <t/>
        </is>
      </c>
      <c r="V116" s="23" t="inlineStr">
        <f aca="false">O116 - P116</f>
        <is>
          <t/>
        </is>
      </c>
    </row>
    <row collapsed="false" customFormat="false" customHeight="false" hidden="false" ht="25" outlineLevel="0" r="117">
      <c r="A117" s="21" t="n">
        <v>36724</v>
      </c>
      <c r="B117" s="17" t="n">
        <v>58.25</v>
      </c>
      <c r="C117" s="17" t="n">
        <v>58.81</v>
      </c>
      <c r="D117" s="17" t="n">
        <v>57.13</v>
      </c>
      <c r="E117" s="17" t="n">
        <v>58.31</v>
      </c>
      <c r="F117" s="17" t="n">
        <v>9289000</v>
      </c>
      <c r="G117" s="17" t="n">
        <v>29.03</v>
      </c>
      <c r="I117" s="22" t="n">
        <f aca="false">E117-B117</f>
        <v>0.0600000000000023</v>
      </c>
      <c r="J117" s="22" t="n">
        <f aca="false">C117-B117</f>
        <v>0.560000000000002</v>
      </c>
      <c r="K117" s="17" t="n">
        <f aca="false">D117-B117</f>
        <v>-1.12</v>
      </c>
      <c r="L117" s="17" t="n">
        <f aca="false">B117 - E116</f>
        <v>0.560000000000002</v>
      </c>
      <c r="M117" s="17" t="n">
        <f aca="false">E117 - E116</f>
        <v>0.620000000000005</v>
      </c>
      <c r="N117" s="18" t="n">
        <f aca="false"> (I117 / B117)</f>
        <v>0.00103004291845497</v>
      </c>
      <c r="O117" s="18" t="n">
        <f aca="false">(J117 / B117)</f>
        <v>0.00961373390557944</v>
      </c>
      <c r="P117" s="18" t="n">
        <f aca="false">K117 / B117</f>
        <v>-0.0192274678111588</v>
      </c>
      <c r="Q117" s="18" t="n">
        <f aca="false">L117/E116</f>
        <v>0.00970705494886466</v>
      </c>
      <c r="R117" s="18" t="n">
        <f aca="false">M117 / E116</f>
        <v>0.0107470965505288</v>
      </c>
      <c r="S117" s="19" t="str">
        <f aca="false">IF(N117 &gt; 0, "UP", "DOWN")</f>
        <v>UP</v>
      </c>
      <c r="T117" s="23" t="inlineStr">
        <f aca="false">O117-N117</f>
        <is>
          <t/>
        </is>
      </c>
      <c r="U117" s="23" t="inlineStr">
        <f aca="false">P117-N117</f>
        <is>
          <t/>
        </is>
      </c>
      <c r="V117" s="23" t="inlineStr">
        <f aca="false">O117 - P117</f>
        <is>
          <t/>
        </is>
      </c>
    </row>
    <row collapsed="false" customFormat="false" customHeight="false" hidden="false" ht="25" outlineLevel="0" r="118">
      <c r="A118" s="21" t="n">
        <v>36725</v>
      </c>
      <c r="B118" s="17" t="n">
        <v>58.5</v>
      </c>
      <c r="C118" s="17" t="n">
        <v>58.88</v>
      </c>
      <c r="D118" s="17" t="n">
        <v>56.88</v>
      </c>
      <c r="E118" s="17" t="n">
        <v>57.25</v>
      </c>
      <c r="F118" s="17" t="n">
        <v>11378200</v>
      </c>
      <c r="G118" s="17" t="n">
        <v>28.5</v>
      </c>
      <c r="I118" s="22" t="n">
        <f aca="false">E118-B118</f>
        <v>-1.25</v>
      </c>
      <c r="J118" s="22" t="n">
        <f aca="false">C118-B118</f>
        <v>0.380000000000003</v>
      </c>
      <c r="K118" s="17" t="n">
        <f aca="false">D118-B118</f>
        <v>-1.62</v>
      </c>
      <c r="L118" s="17" t="n">
        <f aca="false">B118 - E117</f>
        <v>0.189999999999998</v>
      </c>
      <c r="M118" s="17" t="n">
        <f aca="false">E118 - E117</f>
        <v>-1.06</v>
      </c>
      <c r="N118" s="18" t="n">
        <f aca="false"> (I118 / B118)</f>
        <v>-0.0213675213675214</v>
      </c>
      <c r="O118" s="18" t="n">
        <f aca="false">(J118 / B118)</f>
        <v>0.00649572649572654</v>
      </c>
      <c r="P118" s="18" t="n">
        <f aca="false">K118 / B118</f>
        <v>-0.0276923076923076</v>
      </c>
      <c r="Q118" s="18" t="n">
        <f aca="false">L118/E117</f>
        <v>0.00325844623563707</v>
      </c>
      <c r="R118" s="18" t="n">
        <f aca="false">M118 / E117</f>
        <v>-0.0181787000514492</v>
      </c>
      <c r="S118" s="19" t="str">
        <f aca="false">IF(N118 &gt; 0, "UP", "DOWN")</f>
        <v>DOWN</v>
      </c>
      <c r="T118" s="23" t="inlineStr">
        <f aca="false">O118-N118</f>
        <is>
          <t/>
        </is>
      </c>
      <c r="U118" s="23" t="inlineStr">
        <f aca="false">P118-N118</f>
        <is>
          <t/>
        </is>
      </c>
      <c r="V118" s="23" t="inlineStr">
        <f aca="false">O118 - P118</f>
        <is>
          <t/>
        </is>
      </c>
    </row>
    <row collapsed="false" customFormat="false" customHeight="false" hidden="false" ht="25" outlineLevel="0" r="119">
      <c r="A119" s="21" t="n">
        <v>36726</v>
      </c>
      <c r="B119" s="17" t="n">
        <v>55.19</v>
      </c>
      <c r="C119" s="17" t="n">
        <v>56.81</v>
      </c>
      <c r="D119" s="17" t="n">
        <v>51.75</v>
      </c>
      <c r="E119" s="17" t="n">
        <v>52.69</v>
      </c>
      <c r="F119" s="17" t="n">
        <v>16359600</v>
      </c>
      <c r="G119" s="17" t="n">
        <v>26.23</v>
      </c>
      <c r="I119" s="22" t="n">
        <f aca="false">E119-B119</f>
        <v>-2.5</v>
      </c>
      <c r="J119" s="22" t="n">
        <f aca="false">C119-B119</f>
        <v>1.62</v>
      </c>
      <c r="K119" s="17" t="n">
        <f aca="false">D119-B119</f>
        <v>-3.44</v>
      </c>
      <c r="L119" s="17" t="n">
        <f aca="false">B119 - E118</f>
        <v>-2.06</v>
      </c>
      <c r="M119" s="17" t="n">
        <f aca="false">E119 - E118</f>
        <v>-4.56</v>
      </c>
      <c r="N119" s="18" t="n">
        <f aca="false"> (I119 / B119)</f>
        <v>-0.0452980612429788</v>
      </c>
      <c r="O119" s="18" t="n">
        <f aca="false">(J119 / B119)</f>
        <v>0.0293531436854503</v>
      </c>
      <c r="P119" s="18" t="n">
        <f aca="false">K119 / B119</f>
        <v>-0.0623301322703388</v>
      </c>
      <c r="Q119" s="18" t="n">
        <f aca="false">L119/E118</f>
        <v>-0.0359825327510917</v>
      </c>
      <c r="R119" s="18" t="n">
        <f aca="false">M119 / E118</f>
        <v>-0.0796506550218341</v>
      </c>
      <c r="S119" s="19" t="str">
        <f aca="false">IF(N119 &gt; 0, "UP", "DOWN")</f>
        <v>DOWN</v>
      </c>
      <c r="T119" s="23" t="inlineStr">
        <f aca="false">O119-N119</f>
        <is>
          <t/>
        </is>
      </c>
      <c r="U119" s="23" t="inlineStr">
        <f aca="false">P119-N119</f>
        <is>
          <t/>
        </is>
      </c>
      <c r="V119" s="23" t="inlineStr">
        <f aca="false">O119 - P119</f>
        <is>
          <t/>
        </is>
      </c>
    </row>
    <row collapsed="false" customFormat="false" customHeight="false" hidden="false" ht="25" outlineLevel="0" r="120">
      <c r="A120" s="21" t="n">
        <v>36727</v>
      </c>
      <c r="B120" s="17" t="n">
        <v>55</v>
      </c>
      <c r="C120" s="17" t="n">
        <v>57.06</v>
      </c>
      <c r="D120" s="17" t="n">
        <v>54.13</v>
      </c>
      <c r="E120" s="17" t="n">
        <v>55.13</v>
      </c>
      <c r="F120" s="17" t="n">
        <v>16631800</v>
      </c>
      <c r="G120" s="17" t="n">
        <v>27.45</v>
      </c>
      <c r="I120" s="22" t="n">
        <f aca="false">E120-B120</f>
        <v>0.130000000000003</v>
      </c>
      <c r="J120" s="22" t="n">
        <f aca="false">C120-B120</f>
        <v>2.06</v>
      </c>
      <c r="K120" s="17" t="n">
        <f aca="false">D120-B120</f>
        <v>-0.869999999999997</v>
      </c>
      <c r="L120" s="17" t="n">
        <f aca="false">B120 - E119</f>
        <v>2.31</v>
      </c>
      <c r="M120" s="17" t="n">
        <f aca="false">E120 - E119</f>
        <v>2.44</v>
      </c>
      <c r="N120" s="18" t="n">
        <f aca="false"> (I120 / B120)</f>
        <v>0.00236363636363641</v>
      </c>
      <c r="O120" s="18" t="n">
        <f aca="false">(J120 / B120)</f>
        <v>0.0374545454545455</v>
      </c>
      <c r="P120" s="18" t="n">
        <f aca="false">K120 / B120</f>
        <v>-0.0158181818181818</v>
      </c>
      <c r="Q120" s="18" t="n">
        <f aca="false">L120/E119</f>
        <v>0.0438413361169103</v>
      </c>
      <c r="R120" s="18" t="n">
        <f aca="false">M120 / E119</f>
        <v>0.046308597456823</v>
      </c>
      <c r="S120" s="19" t="str">
        <f aca="false">IF(N120 &gt; 0, "UP", "DOWN")</f>
        <v>UP</v>
      </c>
      <c r="T120" s="23" t="inlineStr">
        <f aca="false">O120-N120</f>
        <is>
          <t/>
        </is>
      </c>
      <c r="U120" s="23" t="inlineStr">
        <f aca="false">P120-N120</f>
        <is>
          <t/>
        </is>
      </c>
      <c r="V120" s="23" t="inlineStr">
        <f aca="false">O120 - P120</f>
        <is>
          <t/>
        </is>
      </c>
    </row>
    <row collapsed="false" customFormat="false" customHeight="false" hidden="false" ht="25" outlineLevel="0" r="121">
      <c r="A121" s="21" t="n">
        <v>36728</v>
      </c>
      <c r="B121" s="17" t="n">
        <v>54.36</v>
      </c>
      <c r="C121" s="17" t="n">
        <v>55.63</v>
      </c>
      <c r="D121" s="17" t="n">
        <v>52.94</v>
      </c>
      <c r="E121" s="17" t="n">
        <v>53.56</v>
      </c>
      <c r="F121" s="17" t="n">
        <v>7013200</v>
      </c>
      <c r="G121" s="17" t="n">
        <v>26.67</v>
      </c>
      <c r="I121" s="22" t="n">
        <f aca="false">E121-B121</f>
        <v>-0.799999999999997</v>
      </c>
      <c r="J121" s="22" t="n">
        <f aca="false">C121-B121</f>
        <v>1.27</v>
      </c>
      <c r="K121" s="17" t="n">
        <f aca="false">D121-B121</f>
        <v>-1.42</v>
      </c>
      <c r="L121" s="17" t="n">
        <f aca="false">B121 - E120</f>
        <v>-0.770000000000003</v>
      </c>
      <c r="M121" s="17" t="n">
        <f aca="false">E121 - E120</f>
        <v>-1.57</v>
      </c>
      <c r="N121" s="18" t="n">
        <f aca="false"> (I121 / B121)</f>
        <v>-0.0147167034584253</v>
      </c>
      <c r="O121" s="18" t="n">
        <f aca="false">(J121 / B121)</f>
        <v>0.0233627667402502</v>
      </c>
      <c r="P121" s="18" t="n">
        <f aca="false">K121 / B121</f>
        <v>-0.026122148638705</v>
      </c>
      <c r="Q121" s="18" t="n">
        <f aca="false">L121/E120</f>
        <v>-0.0139669871213496</v>
      </c>
      <c r="R121" s="18" t="n">
        <f aca="false">M121 / E120</f>
        <v>-0.0284781425721023</v>
      </c>
      <c r="S121" s="19" t="str">
        <f aca="false">IF(N121 &gt; 0, "UP", "DOWN")</f>
        <v>DOWN</v>
      </c>
      <c r="T121" s="23" t="inlineStr">
        <f aca="false">O121-N121</f>
        <is>
          <t/>
        </is>
      </c>
      <c r="U121" s="23" t="inlineStr">
        <f aca="false">P121-N121</f>
        <is>
          <t/>
        </is>
      </c>
      <c r="V121" s="23" t="inlineStr">
        <f aca="false">O121 - P121</f>
        <is>
          <t/>
        </is>
      </c>
    </row>
    <row collapsed="false" customFormat="false" customHeight="false" hidden="false" ht="25" outlineLevel="0" r="122">
      <c r="A122" s="21" t="n">
        <v>36731</v>
      </c>
      <c r="B122" s="17" t="n">
        <v>52.56</v>
      </c>
      <c r="C122" s="17" t="n">
        <v>52.88</v>
      </c>
      <c r="D122" s="17" t="n">
        <v>47.5</v>
      </c>
      <c r="E122" s="17" t="n">
        <v>48.69</v>
      </c>
      <c r="F122" s="17" t="n">
        <v>14720600</v>
      </c>
      <c r="G122" s="17" t="n">
        <v>24.24</v>
      </c>
      <c r="I122" s="22" t="n">
        <f aca="false">E122-B122</f>
        <v>-3.87</v>
      </c>
      <c r="J122" s="22" t="n">
        <f aca="false">C122-B122</f>
        <v>0.32</v>
      </c>
      <c r="K122" s="17" t="n">
        <f aca="false">D122-B122</f>
        <v>-5.06</v>
      </c>
      <c r="L122" s="17" t="n">
        <f aca="false">B122 - E121</f>
        <v>-1</v>
      </c>
      <c r="M122" s="17" t="n">
        <f aca="false">E122 - E121</f>
        <v>-4.87</v>
      </c>
      <c r="N122" s="18" t="n">
        <f aca="false"> (I122 / B122)</f>
        <v>-0.0736301369863015</v>
      </c>
      <c r="O122" s="18" t="n">
        <f aca="false">(J122 / B122)</f>
        <v>0.00608828006088281</v>
      </c>
      <c r="P122" s="18" t="n">
        <f aca="false">K122 / B122</f>
        <v>-0.0962709284627093</v>
      </c>
      <c r="Q122" s="18" t="n">
        <f aca="false">L122/E121</f>
        <v>-0.0186706497386109</v>
      </c>
      <c r="R122" s="18" t="n">
        <f aca="false">M122 / E121</f>
        <v>-0.0909260642270352</v>
      </c>
      <c r="S122" s="19" t="str">
        <f aca="false">IF(N122 &gt; 0, "UP", "DOWN")</f>
        <v>DOWN</v>
      </c>
      <c r="T122" s="23" t="inlineStr">
        <f aca="false">O122-N122</f>
        <is>
          <t/>
        </is>
      </c>
      <c r="U122" s="23" t="inlineStr">
        <f aca="false">P122-N122</f>
        <is>
          <t/>
        </is>
      </c>
      <c r="V122" s="23" t="inlineStr">
        <f aca="false">O122 - P122</f>
        <is>
          <t/>
        </is>
      </c>
    </row>
    <row collapsed="false" customFormat="false" customHeight="false" hidden="false" ht="25" outlineLevel="0" r="123">
      <c r="A123" s="21" t="n">
        <v>36732</v>
      </c>
      <c r="B123" s="17" t="n">
        <v>50.31</v>
      </c>
      <c r="C123" s="17" t="n">
        <v>50.63</v>
      </c>
      <c r="D123" s="17" t="n">
        <v>49.06</v>
      </c>
      <c r="E123" s="17" t="n">
        <v>50.06</v>
      </c>
      <c r="F123" s="17" t="n">
        <v>7567200</v>
      </c>
      <c r="G123" s="17" t="n">
        <v>24.92</v>
      </c>
      <c r="I123" s="22" t="n">
        <f aca="false">E123-B123</f>
        <v>-0.25</v>
      </c>
      <c r="J123" s="22" t="n">
        <f aca="false">C123-B123</f>
        <v>0.32</v>
      </c>
      <c r="K123" s="17" t="n">
        <f aca="false">D123-B123</f>
        <v>-1.25</v>
      </c>
      <c r="L123" s="17" t="n">
        <f aca="false">B123 - E122</f>
        <v>1.62</v>
      </c>
      <c r="M123" s="17" t="n">
        <f aca="false">E123 - E122</f>
        <v>1.37</v>
      </c>
      <c r="N123" s="18" t="n">
        <f aca="false"> (I123 / B123)</f>
        <v>-0.00496919101570264</v>
      </c>
      <c r="O123" s="18" t="n">
        <f aca="false">(J123 / B123)</f>
        <v>0.00636056450009939</v>
      </c>
      <c r="P123" s="18" t="n">
        <f aca="false">K123 / B123</f>
        <v>-0.0248459550785132</v>
      </c>
      <c r="Q123" s="18" t="n">
        <f aca="false">L123/E122</f>
        <v>0.0332717190388171</v>
      </c>
      <c r="R123" s="18" t="n">
        <f aca="false">M123 / E122</f>
        <v>0.0281371944957898</v>
      </c>
      <c r="S123" s="19" t="str">
        <f aca="false">IF(N123 &gt; 0, "UP", "DOWN")</f>
        <v>DOWN</v>
      </c>
      <c r="T123" s="23" t="inlineStr">
        <f aca="false">O123-N123</f>
        <is>
          <t/>
        </is>
      </c>
      <c r="U123" s="23" t="inlineStr">
        <f aca="false">P123-N123</f>
        <is>
          <t/>
        </is>
      </c>
      <c r="V123" s="23" t="inlineStr">
        <f aca="false">O123 - P123</f>
        <is>
          <t/>
        </is>
      </c>
    </row>
    <row collapsed="false" customFormat="false" customHeight="false" hidden="false" ht="25" outlineLevel="0" r="124">
      <c r="A124" s="21" t="n">
        <v>36733</v>
      </c>
      <c r="B124" s="17" t="n">
        <v>49.84</v>
      </c>
      <c r="C124" s="17" t="n">
        <v>51.25</v>
      </c>
      <c r="D124" s="17" t="n">
        <v>49.25</v>
      </c>
      <c r="E124" s="17" t="n">
        <v>50.06</v>
      </c>
      <c r="F124" s="17" t="n">
        <v>7526200</v>
      </c>
      <c r="G124" s="17" t="n">
        <v>24.92</v>
      </c>
      <c r="I124" s="22" t="n">
        <f aca="false">E124-B124</f>
        <v>0.219999999999999</v>
      </c>
      <c r="J124" s="22" t="n">
        <f aca="false">C124-B124</f>
        <v>1.41</v>
      </c>
      <c r="K124" s="17" t="n">
        <f aca="false">D124-B124</f>
        <v>-0.590000000000003</v>
      </c>
      <c r="L124" s="17" t="n">
        <f aca="false">B124 - E123</f>
        <v>-0.219999999999999</v>
      </c>
      <c r="M124" s="17" t="n">
        <f aca="false">E124 - E123</f>
        <v>0</v>
      </c>
      <c r="N124" s="18" t="n">
        <f aca="false"> (I124 / B124)</f>
        <v>0.00441412520064203</v>
      </c>
      <c r="O124" s="18" t="n">
        <f aca="false">(J124 / B124)</f>
        <v>0.028290529695024</v>
      </c>
      <c r="P124" s="18" t="n">
        <f aca="false">K124 / B124</f>
        <v>-0.0118378812199038</v>
      </c>
      <c r="Q124" s="18" t="n">
        <f aca="false">L124/E123</f>
        <v>-0.00439472632840589</v>
      </c>
      <c r="R124" s="18" t="n">
        <f aca="false">M124 / E123</f>
        <v>0</v>
      </c>
      <c r="S124" s="19" t="str">
        <f aca="false">IF(N124 &gt; 0, "UP", "DOWN")</f>
        <v>UP</v>
      </c>
      <c r="T124" s="23" t="inlineStr">
        <f aca="false">O124-N124</f>
        <is>
          <t/>
        </is>
      </c>
      <c r="U124" s="23" t="inlineStr">
        <f aca="false">P124-N124</f>
        <is>
          <t/>
        </is>
      </c>
      <c r="V124" s="23" t="inlineStr">
        <f aca="false">O124 - P124</f>
        <is>
          <t/>
        </is>
      </c>
    </row>
    <row collapsed="false" customFormat="false" customHeight="false" hidden="false" ht="25" outlineLevel="0" r="125">
      <c r="A125" s="21" t="n">
        <v>36734</v>
      </c>
      <c r="B125" s="17" t="n">
        <v>50</v>
      </c>
      <c r="C125" s="17" t="n">
        <v>53.25</v>
      </c>
      <c r="D125" s="17" t="n">
        <v>49.88</v>
      </c>
      <c r="E125" s="17" t="n">
        <v>52</v>
      </c>
      <c r="F125" s="17" t="n">
        <v>10543800</v>
      </c>
      <c r="G125" s="17" t="n">
        <v>25.89</v>
      </c>
      <c r="I125" s="22" t="n">
        <f aca="false">E125-B125</f>
        <v>2</v>
      </c>
      <c r="J125" s="22" t="n">
        <f aca="false">C125-B125</f>
        <v>3.25</v>
      </c>
      <c r="K125" s="17" t="n">
        <f aca="false">D125-B125</f>
        <v>-0.119999999999997</v>
      </c>
      <c r="L125" s="17" t="n">
        <f aca="false">B125 - E124</f>
        <v>-0.0600000000000023</v>
      </c>
      <c r="M125" s="17" t="n">
        <f aca="false">E125 - E124</f>
        <v>1.94</v>
      </c>
      <c r="N125" s="18" t="n">
        <f aca="false"> (I125 / B125)</f>
        <v>0.04</v>
      </c>
      <c r="O125" s="18" t="n">
        <f aca="false">(J125 / B125)</f>
        <v>0.065</v>
      </c>
      <c r="P125" s="18" t="n">
        <f aca="false">K125 / B125</f>
        <v>-0.00239999999999995</v>
      </c>
      <c r="Q125" s="18" t="n">
        <f aca="false">L125/E124</f>
        <v>-0.00119856172592893</v>
      </c>
      <c r="R125" s="18" t="n">
        <f aca="false">M125 / E124</f>
        <v>0.0387534958050339</v>
      </c>
      <c r="S125" s="19" t="str">
        <f aca="false">IF(N125 &gt; 0, "UP", "DOWN")</f>
        <v>UP</v>
      </c>
      <c r="T125" s="23" t="inlineStr">
        <f aca="false">O125-N125</f>
        <is>
          <t/>
        </is>
      </c>
      <c r="U125" s="23" t="inlineStr">
        <f aca="false">P125-N125</f>
        <is>
          <t/>
        </is>
      </c>
      <c r="V125" s="23" t="inlineStr">
        <f aca="false">O125 - P125</f>
        <is>
          <t/>
        </is>
      </c>
    </row>
    <row collapsed="false" customFormat="false" customHeight="false" hidden="false" ht="25" outlineLevel="0" r="126">
      <c r="A126" s="21" t="n">
        <v>36735</v>
      </c>
      <c r="B126" s="17" t="n">
        <v>52.28</v>
      </c>
      <c r="C126" s="17" t="n">
        <v>52.5</v>
      </c>
      <c r="D126" s="17" t="n">
        <v>46.88</v>
      </c>
      <c r="E126" s="17" t="n">
        <v>48.31</v>
      </c>
      <c r="F126" s="17" t="n">
        <v>8505400</v>
      </c>
      <c r="G126" s="17" t="n">
        <v>24.05</v>
      </c>
      <c r="I126" s="22" t="n">
        <f aca="false">E126-B126</f>
        <v>-3.97</v>
      </c>
      <c r="J126" s="22" t="n">
        <f aca="false">C126-B126</f>
        <v>0.219999999999999</v>
      </c>
      <c r="K126" s="17" t="n">
        <f aca="false">D126-B126</f>
        <v>-5.4</v>
      </c>
      <c r="L126" s="17" t="n">
        <f aca="false">B126 - E125</f>
        <v>0.280000000000001</v>
      </c>
      <c r="M126" s="17" t="n">
        <f aca="false">E126 - E125</f>
        <v>-3.69</v>
      </c>
      <c r="N126" s="18" t="n">
        <f aca="false"> (I126 / B126)</f>
        <v>-0.0759372609028309</v>
      </c>
      <c r="O126" s="18" t="n">
        <f aca="false">(J126 / B126)</f>
        <v>0.0042081101759755</v>
      </c>
      <c r="P126" s="18" t="n">
        <f aca="false">K126 / B126</f>
        <v>-0.103289977046672</v>
      </c>
      <c r="Q126" s="18" t="n">
        <f aca="false">L126/E125</f>
        <v>0.00538461538461541</v>
      </c>
      <c r="R126" s="18" t="n">
        <f aca="false">M126 / E125</f>
        <v>-0.0709615384615384</v>
      </c>
      <c r="S126" s="19" t="str">
        <f aca="false">IF(N126 &gt; 0, "UP", "DOWN")</f>
        <v>DOWN</v>
      </c>
      <c r="T126" s="23" t="inlineStr">
        <f aca="false">O126-N126</f>
        <is>
          <t/>
        </is>
      </c>
      <c r="U126" s="23" t="inlineStr">
        <f aca="false">P126-N126</f>
        <is>
          <t/>
        </is>
      </c>
      <c r="V126" s="23" t="inlineStr">
        <f aca="false">O126 - P126</f>
        <is>
          <t/>
        </is>
      </c>
    </row>
    <row collapsed="false" customFormat="false" customHeight="false" hidden="false" ht="25" outlineLevel="0" r="127">
      <c r="A127" s="21" t="n">
        <v>36738</v>
      </c>
      <c r="B127" s="17" t="n">
        <v>49.16</v>
      </c>
      <c r="C127" s="17" t="n">
        <v>51.63</v>
      </c>
      <c r="D127" s="17" t="n">
        <v>48.75</v>
      </c>
      <c r="E127" s="17" t="n">
        <v>50.81</v>
      </c>
      <c r="F127" s="17" t="n">
        <v>5550000</v>
      </c>
      <c r="G127" s="17" t="n">
        <v>25.3</v>
      </c>
      <c r="I127" s="22" t="n">
        <f aca="false">E127-B127</f>
        <v>1.65000000000001</v>
      </c>
      <c r="J127" s="22" t="n">
        <f aca="false">C127-B127</f>
        <v>2.47000000000001</v>
      </c>
      <c r="K127" s="17" t="n">
        <f aca="false">D127-B127</f>
        <v>-0.409999999999997</v>
      </c>
      <c r="L127" s="17" t="n">
        <f aca="false">B127 - E126</f>
        <v>0.849999999999994</v>
      </c>
      <c r="M127" s="17" t="n">
        <f aca="false">E127 - E126</f>
        <v>2.5</v>
      </c>
      <c r="N127" s="18" t="n">
        <f aca="false"> (I127 / B127)</f>
        <v>0.0335638730675347</v>
      </c>
      <c r="O127" s="18" t="n">
        <f aca="false">(J127 / B127)</f>
        <v>0.0502441008950367</v>
      </c>
      <c r="P127" s="18" t="n">
        <f aca="false">K127 / B127</f>
        <v>-0.00834011391375095</v>
      </c>
      <c r="Q127" s="18" t="n">
        <f aca="false">L127/E126</f>
        <v>0.0175947008900848</v>
      </c>
      <c r="R127" s="18" t="n">
        <f aca="false">M127 / E126</f>
        <v>0.0517491202649555</v>
      </c>
      <c r="S127" s="19" t="str">
        <f aca="false">IF(N127 &gt; 0, "UP", "DOWN")</f>
        <v>UP</v>
      </c>
      <c r="T127" s="23" t="inlineStr">
        <f aca="false">O127-N127</f>
        <is>
          <t/>
        </is>
      </c>
      <c r="U127" s="23" t="inlineStr">
        <f aca="false">P127-N127</f>
        <is>
          <t/>
        </is>
      </c>
      <c r="V127" s="23" t="inlineStr">
        <f aca="false">O127 - P127</f>
        <is>
          <t/>
        </is>
      </c>
    </row>
    <row collapsed="false" customFormat="false" customHeight="false" hidden="false" ht="25" outlineLevel="0" r="128">
      <c r="A128" s="21" t="n">
        <v>36739</v>
      </c>
      <c r="B128" s="17" t="n">
        <v>50.31</v>
      </c>
      <c r="C128" s="17" t="n">
        <v>51.16</v>
      </c>
      <c r="D128" s="17" t="n">
        <v>49.25</v>
      </c>
      <c r="E128" s="17" t="n">
        <v>49.31</v>
      </c>
      <c r="F128" s="17" t="n">
        <v>4904600</v>
      </c>
      <c r="G128" s="17" t="n">
        <v>24.55</v>
      </c>
      <c r="I128" s="22" t="n">
        <f aca="false">E128-B128</f>
        <v>-1</v>
      </c>
      <c r="J128" s="22" t="n">
        <f aca="false">C128-B128</f>
        <v>0.849999999999994</v>
      </c>
      <c r="K128" s="17" t="n">
        <f aca="false">D128-B128</f>
        <v>-1.06</v>
      </c>
      <c r="L128" s="17" t="n">
        <f aca="false">B128 - E127</f>
        <v>-0.5</v>
      </c>
      <c r="M128" s="17" t="n">
        <f aca="false">E128 - E127</f>
        <v>-1.5</v>
      </c>
      <c r="N128" s="18" t="n">
        <f aca="false"> (I128 / B128)</f>
        <v>-0.0198767640628106</v>
      </c>
      <c r="O128" s="18" t="n">
        <f aca="false">(J128 / B128)</f>
        <v>0.0168952494533889</v>
      </c>
      <c r="P128" s="18" t="n">
        <f aca="false">K128 / B128</f>
        <v>-0.0210693699065793</v>
      </c>
      <c r="Q128" s="18" t="n">
        <f aca="false">L128/E127</f>
        <v>-0.0098405825624877</v>
      </c>
      <c r="R128" s="18" t="n">
        <f aca="false">M128 / E127</f>
        <v>-0.0295217476874631</v>
      </c>
      <c r="S128" s="19" t="str">
        <f aca="false">IF(N128 &gt; 0, "UP", "DOWN")</f>
        <v>DOWN</v>
      </c>
      <c r="T128" s="23" t="inlineStr">
        <f aca="false">O128-N128</f>
        <is>
          <t/>
        </is>
      </c>
      <c r="U128" s="23" t="inlineStr">
        <f aca="false">P128-N128</f>
        <is>
          <t/>
        </is>
      </c>
      <c r="V128" s="23" t="inlineStr">
        <f aca="false">O128 - P128</f>
        <is>
          <t/>
        </is>
      </c>
    </row>
    <row collapsed="false" customFormat="false" customHeight="false" hidden="false" ht="25" outlineLevel="0" r="129">
      <c r="A129" s="21" t="n">
        <v>36740</v>
      </c>
      <c r="B129" s="17" t="n">
        <v>49</v>
      </c>
      <c r="C129" s="17" t="n">
        <v>49.94</v>
      </c>
      <c r="D129" s="17" t="n">
        <v>47.19</v>
      </c>
      <c r="E129" s="17" t="n">
        <v>47.25</v>
      </c>
      <c r="F129" s="17" t="n">
        <v>5808800</v>
      </c>
      <c r="G129" s="17" t="n">
        <v>23.52</v>
      </c>
      <c r="I129" s="22" t="n">
        <f aca="false">E129-B129</f>
        <v>-1.75</v>
      </c>
      <c r="J129" s="22" t="n">
        <f aca="false">C129-B129</f>
        <v>0.939999999999998</v>
      </c>
      <c r="K129" s="17" t="n">
        <f aca="false">D129-B129</f>
        <v>-1.81</v>
      </c>
      <c r="L129" s="17" t="n">
        <f aca="false">B129 - E128</f>
        <v>-0.310000000000002</v>
      </c>
      <c r="M129" s="17" t="n">
        <f aca="false">E129 - E128</f>
        <v>-2.06</v>
      </c>
      <c r="N129" s="18" t="n">
        <f aca="false"> (I129 / B129)</f>
        <v>-0.0357142857142857</v>
      </c>
      <c r="O129" s="18" t="n">
        <f aca="false">(J129 / B129)</f>
        <v>0.0191836734693877</v>
      </c>
      <c r="P129" s="18" t="n">
        <f aca="false">K129 / B129</f>
        <v>-0.0369387755102041</v>
      </c>
      <c r="Q129" s="18" t="n">
        <f aca="false">L129/E128</f>
        <v>-0.00628675725005075</v>
      </c>
      <c r="R129" s="18" t="n">
        <f aca="false">M129 / E128</f>
        <v>-0.0417765159196918</v>
      </c>
      <c r="S129" s="19" t="str">
        <f aca="false">IF(N129 &gt; 0, "UP", "DOWN")</f>
        <v>DOWN</v>
      </c>
      <c r="T129" s="23" t="inlineStr">
        <f aca="false">O129-N129</f>
        <is>
          <t/>
        </is>
      </c>
      <c r="U129" s="23" t="inlineStr">
        <f aca="false">P129-N129</f>
        <is>
          <t/>
        </is>
      </c>
      <c r="V129" s="23" t="inlineStr">
        <f aca="false">O129 - P129</f>
        <is>
          <t/>
        </is>
      </c>
    </row>
    <row collapsed="false" customFormat="false" customHeight="false" hidden="false" ht="25" outlineLevel="0" r="130">
      <c r="A130" s="21" t="n">
        <v>36741</v>
      </c>
      <c r="B130" s="17" t="n">
        <v>45.56</v>
      </c>
      <c r="C130" s="17" t="n">
        <v>48.06</v>
      </c>
      <c r="D130" s="17" t="n">
        <v>44.25</v>
      </c>
      <c r="E130" s="17" t="n">
        <v>48</v>
      </c>
      <c r="F130" s="17" t="n">
        <v>12150000</v>
      </c>
      <c r="G130" s="17" t="n">
        <v>23.9</v>
      </c>
      <c r="I130" s="22" t="n">
        <f aca="false">E130-B130</f>
        <v>2.44</v>
      </c>
      <c r="J130" s="22" t="n">
        <f aca="false">C130-B130</f>
        <v>2.5</v>
      </c>
      <c r="K130" s="17" t="n">
        <f aca="false">D130-B130</f>
        <v>-1.31</v>
      </c>
      <c r="L130" s="17" t="n">
        <f aca="false">B130 - E129</f>
        <v>-1.69</v>
      </c>
      <c r="M130" s="17" t="n">
        <f aca="false">E130 - E129</f>
        <v>0.75</v>
      </c>
      <c r="N130" s="18" t="n">
        <f aca="false"> (I130 / B130)</f>
        <v>0.0535557506584723</v>
      </c>
      <c r="O130" s="18" t="n">
        <f aca="false">(J130 / B130)</f>
        <v>0.0548726953467954</v>
      </c>
      <c r="P130" s="18" t="n">
        <f aca="false">K130 / B130</f>
        <v>-0.0287532923617209</v>
      </c>
      <c r="Q130" s="18" t="n">
        <f aca="false">L130/E129</f>
        <v>-0.0357671957671957</v>
      </c>
      <c r="R130" s="18" t="n">
        <f aca="false">M130 / E129</f>
        <v>0.0158730158730159</v>
      </c>
      <c r="S130" s="19" t="str">
        <f aca="false">IF(N130 &gt; 0, "UP", "DOWN")</f>
        <v>UP</v>
      </c>
      <c r="T130" s="23" t="inlineStr">
        <f aca="false">O130-N130</f>
        <is>
          <t/>
        </is>
      </c>
      <c r="U130" s="23" t="inlineStr">
        <f aca="false">P130-N130</f>
        <is>
          <t/>
        </is>
      </c>
      <c r="V130" s="23" t="inlineStr">
        <f aca="false">O130 - P130</f>
        <is>
          <t/>
        </is>
      </c>
    </row>
    <row collapsed="false" customFormat="false" customHeight="false" hidden="false" ht="25" outlineLevel="0" r="131">
      <c r="A131" s="21" t="n">
        <v>36742</v>
      </c>
      <c r="B131" s="17" t="n">
        <v>49.47</v>
      </c>
      <c r="C131" s="17" t="n">
        <v>51.25</v>
      </c>
      <c r="D131" s="17" t="n">
        <v>46.31</v>
      </c>
      <c r="E131" s="17" t="n">
        <v>47.38</v>
      </c>
      <c r="F131" s="17" t="n">
        <v>9406800</v>
      </c>
      <c r="G131" s="17" t="n">
        <v>23.59</v>
      </c>
      <c r="I131" s="22" t="n">
        <f aca="false">E131-B131</f>
        <v>-2.09</v>
      </c>
      <c r="J131" s="22" t="n">
        <f aca="false">C131-B131</f>
        <v>1.78</v>
      </c>
      <c r="K131" s="17" t="n">
        <f aca="false">D131-B131</f>
        <v>-3.16</v>
      </c>
      <c r="L131" s="17" t="n">
        <f aca="false">B131 - E130</f>
        <v>1.47</v>
      </c>
      <c r="M131" s="17" t="n">
        <f aca="false">E131 - E130</f>
        <v>-0.619999999999997</v>
      </c>
      <c r="N131" s="18" t="n">
        <f aca="false"> (I131 / B131)</f>
        <v>-0.0422478269658378</v>
      </c>
      <c r="O131" s="18" t="n">
        <f aca="false">(J131 / B131)</f>
        <v>0.0359814028704265</v>
      </c>
      <c r="P131" s="18" t="n">
        <f aca="false">K131 / B131</f>
        <v>-0.0638770972306448</v>
      </c>
      <c r="Q131" s="18" t="n">
        <f aca="false">L131/E130</f>
        <v>0.030625</v>
      </c>
      <c r="R131" s="18" t="n">
        <f aca="false">M131 / E130</f>
        <v>-0.0129166666666666</v>
      </c>
      <c r="S131" s="19" t="str">
        <f aca="false">IF(N131 &gt; 0, "UP", "DOWN")</f>
        <v>DOWN</v>
      </c>
      <c r="T131" s="23" t="inlineStr">
        <f aca="false">O131-N131</f>
        <is>
          <t/>
        </is>
      </c>
      <c r="U131" s="23" t="inlineStr">
        <f aca="false">P131-N131</f>
        <is>
          <t/>
        </is>
      </c>
      <c r="V131" s="23" t="inlineStr">
        <f aca="false">O131 - P131</f>
        <is>
          <t/>
        </is>
      </c>
    </row>
    <row collapsed="false" customFormat="false" customHeight="false" hidden="false" ht="25" outlineLevel="0" r="132">
      <c r="A132" s="21" t="n">
        <v>36745</v>
      </c>
      <c r="B132" s="17" t="n">
        <v>47.88</v>
      </c>
      <c r="C132" s="17" t="n">
        <v>49.06</v>
      </c>
      <c r="D132" s="17" t="n">
        <v>47.19</v>
      </c>
      <c r="E132" s="17" t="n">
        <v>47.94</v>
      </c>
      <c r="F132" s="17" t="n">
        <v>6697200</v>
      </c>
      <c r="G132" s="17" t="n">
        <v>23.87</v>
      </c>
      <c r="I132" s="22" t="n">
        <f aca="false">E132-B132</f>
        <v>0.0599999999999952</v>
      </c>
      <c r="J132" s="22" t="n">
        <f aca="false">C132-B132</f>
        <v>1.18</v>
      </c>
      <c r="K132" s="17" t="n">
        <f aca="false">D132-B132</f>
        <v>-0.690000000000005</v>
      </c>
      <c r="L132" s="17" t="n">
        <f aca="false">B132 - E131</f>
        <v>0.5</v>
      </c>
      <c r="M132" s="17" t="n">
        <f aca="false">E132 - E131</f>
        <v>0.559999999999995</v>
      </c>
      <c r="N132" s="18" t="n">
        <f aca="false"> (I132 / B132)</f>
        <v>0.0012531328320801</v>
      </c>
      <c r="O132" s="18" t="n">
        <f aca="false">(J132 / B132)</f>
        <v>0.0246449456975773</v>
      </c>
      <c r="P132" s="18" t="n">
        <f aca="false">K132 / B132</f>
        <v>-0.0144110275689224</v>
      </c>
      <c r="Q132" s="18" t="n">
        <f aca="false">L132/E131</f>
        <v>0.0105529759392149</v>
      </c>
      <c r="R132" s="18" t="n">
        <f aca="false">M132 / E131</f>
        <v>0.0118193330519205</v>
      </c>
      <c r="S132" s="19" t="str">
        <f aca="false">IF(N132 &gt; 0, "UP", "DOWN")</f>
        <v>UP</v>
      </c>
      <c r="T132" s="23" t="inlineStr">
        <f aca="false">O132-N132</f>
        <is>
          <t/>
        </is>
      </c>
      <c r="U132" s="23" t="inlineStr">
        <f aca="false">P132-N132</f>
        <is>
          <t/>
        </is>
      </c>
      <c r="V132" s="23" t="inlineStr">
        <f aca="false">O132 - P132</f>
        <is>
          <t/>
        </is>
      </c>
    </row>
    <row collapsed="false" customFormat="false" customHeight="false" hidden="false" ht="25" outlineLevel="0" r="133">
      <c r="A133" s="21" t="n">
        <v>36746</v>
      </c>
      <c r="B133" s="17" t="n">
        <v>47.94</v>
      </c>
      <c r="C133" s="17" t="n">
        <v>48</v>
      </c>
      <c r="D133" s="17" t="n">
        <v>46.31</v>
      </c>
      <c r="E133" s="17" t="n">
        <v>46.75</v>
      </c>
      <c r="F133" s="17" t="n">
        <v>6315400</v>
      </c>
      <c r="G133" s="17" t="n">
        <v>23.28</v>
      </c>
      <c r="I133" s="22" t="n">
        <f aca="false">E133-B133</f>
        <v>-1.19</v>
      </c>
      <c r="J133" s="22" t="n">
        <f aca="false">C133-B133</f>
        <v>0.0600000000000023</v>
      </c>
      <c r="K133" s="17" t="n">
        <f aca="false">D133-B133</f>
        <v>-1.63</v>
      </c>
      <c r="L133" s="17" t="n">
        <f aca="false">B133 - E132</f>
        <v>0</v>
      </c>
      <c r="M133" s="17" t="n">
        <f aca="false">E133 - E132</f>
        <v>-1.19</v>
      </c>
      <c r="N133" s="18" t="n">
        <f aca="false"> (I133 / B133)</f>
        <v>-0.0248226950354609</v>
      </c>
      <c r="O133" s="18" t="n">
        <f aca="false">(J133 / B133)</f>
        <v>0.00125156445556951</v>
      </c>
      <c r="P133" s="18" t="n">
        <f aca="false">K133 / B133</f>
        <v>-0.0340008343763036</v>
      </c>
      <c r="Q133" s="18" t="n">
        <f aca="false">L133/E132</f>
        <v>0</v>
      </c>
      <c r="R133" s="18" t="n">
        <f aca="false">M133 / E132</f>
        <v>-0.0248226950354609</v>
      </c>
      <c r="S133" s="19" t="str">
        <f aca="false">IF(N133 &gt; 0, "UP", "DOWN")</f>
        <v>DOWN</v>
      </c>
      <c r="T133" s="23" t="inlineStr">
        <f aca="false">O133-N133</f>
        <is>
          <t/>
        </is>
      </c>
      <c r="U133" s="23" t="inlineStr">
        <f aca="false">P133-N133</f>
        <is>
          <t/>
        </is>
      </c>
      <c r="V133" s="23" t="inlineStr">
        <f aca="false">O133 - P133</f>
        <is>
          <t/>
        </is>
      </c>
    </row>
    <row collapsed="false" customFormat="false" customHeight="false" hidden="false" ht="25" outlineLevel="0" r="134">
      <c r="A134" s="21" t="n">
        <v>36747</v>
      </c>
      <c r="B134" s="17" t="n">
        <v>48.13</v>
      </c>
      <c r="C134" s="17" t="n">
        <v>48.44</v>
      </c>
      <c r="D134" s="17" t="n">
        <v>47.25</v>
      </c>
      <c r="E134" s="17" t="n">
        <v>47.5</v>
      </c>
      <c r="F134" s="17" t="n">
        <v>13569000</v>
      </c>
      <c r="G134" s="17" t="n">
        <v>23.65</v>
      </c>
      <c r="I134" s="22" t="n">
        <f aca="false">E134-B134</f>
        <v>-0.630000000000003</v>
      </c>
      <c r="J134" s="22" t="n">
        <f aca="false">C134-B134</f>
        <v>0.309999999999995</v>
      </c>
      <c r="K134" s="17" t="n">
        <f aca="false">D134-B134</f>
        <v>-0.880000000000003</v>
      </c>
      <c r="L134" s="17" t="n">
        <f aca="false">B134 - E133</f>
        <v>1.38</v>
      </c>
      <c r="M134" s="17" t="n">
        <f aca="false">E134 - E133</f>
        <v>0.75</v>
      </c>
      <c r="N134" s="18" t="n">
        <f aca="false"> (I134 / B134)</f>
        <v>-0.013089549137752</v>
      </c>
      <c r="O134" s="18" t="n">
        <f aca="false">(J134 / B134)</f>
        <v>0.00644088925825878</v>
      </c>
      <c r="P134" s="18" t="n">
        <f aca="false">K134 / B134</f>
        <v>-0.0182838146686059</v>
      </c>
      <c r="Q134" s="18" t="n">
        <f aca="false">L134/E133</f>
        <v>0.0295187165775402</v>
      </c>
      <c r="R134" s="18" t="n">
        <f aca="false">M134 / E133</f>
        <v>0.0160427807486631</v>
      </c>
      <c r="S134" s="19" t="str">
        <f aca="false">IF(N134 &gt; 0, "UP", "DOWN")</f>
        <v>DOWN</v>
      </c>
      <c r="T134" s="23" t="inlineStr">
        <f aca="false">O134-N134</f>
        <is>
          <t/>
        </is>
      </c>
      <c r="U134" s="23" t="inlineStr">
        <f aca="false">P134-N134</f>
        <is>
          <t/>
        </is>
      </c>
      <c r="V134" s="23" t="inlineStr">
        <f aca="false">O134 - P134</f>
        <is>
          <t/>
        </is>
      </c>
    </row>
    <row collapsed="false" customFormat="false" customHeight="false" hidden="false" ht="25" outlineLevel="0" r="135">
      <c r="A135" s="21" t="n">
        <v>36748</v>
      </c>
      <c r="B135" s="17" t="n">
        <v>48</v>
      </c>
      <c r="C135" s="17" t="n">
        <v>48.44</v>
      </c>
      <c r="D135" s="17" t="n">
        <v>47.38</v>
      </c>
      <c r="E135" s="17" t="n">
        <v>47.56</v>
      </c>
      <c r="F135" s="17" t="n">
        <v>8995400</v>
      </c>
      <c r="G135" s="17" t="n">
        <v>23.68</v>
      </c>
      <c r="I135" s="22" t="n">
        <f aca="false">E135-B135</f>
        <v>-0.439999999999998</v>
      </c>
      <c r="J135" s="22" t="n">
        <f aca="false">C135-B135</f>
        <v>0.439999999999998</v>
      </c>
      <c r="K135" s="17" t="n">
        <f aca="false">D135-B135</f>
        <v>-0.619999999999997</v>
      </c>
      <c r="L135" s="17" t="n">
        <f aca="false">B135 - E134</f>
        <v>0.5</v>
      </c>
      <c r="M135" s="17" t="n">
        <f aca="false">E135 - E134</f>
        <v>0.0600000000000023</v>
      </c>
      <c r="N135" s="18" t="n">
        <f aca="false"> (I135 / B135)</f>
        <v>-0.00916666666666662</v>
      </c>
      <c r="O135" s="18" t="n">
        <f aca="false">(J135 / B135)</f>
        <v>0.00916666666666662</v>
      </c>
      <c r="P135" s="18" t="n">
        <f aca="false">K135 / B135</f>
        <v>-0.0129166666666666</v>
      </c>
      <c r="Q135" s="18" t="n">
        <f aca="false">L135/E134</f>
        <v>0.0105263157894737</v>
      </c>
      <c r="R135" s="18" t="n">
        <f aca="false">M135 / E134</f>
        <v>0.00126315789473689</v>
      </c>
      <c r="S135" s="19" t="str">
        <f aca="false">IF(N135 &gt; 0, "UP", "DOWN")</f>
        <v>DOWN</v>
      </c>
      <c r="T135" s="23" t="inlineStr">
        <f aca="false">O135-N135</f>
        <is>
          <t/>
        </is>
      </c>
      <c r="U135" s="23" t="inlineStr">
        <f aca="false">P135-N135</f>
        <is>
          <t/>
        </is>
      </c>
      <c r="V135" s="23" t="inlineStr">
        <f aca="false">O135 - P135</f>
        <is>
          <t/>
        </is>
      </c>
    </row>
    <row collapsed="false" customFormat="false" customHeight="false" hidden="false" ht="25" outlineLevel="0" r="136">
      <c r="A136" s="21" t="n">
        <v>36749</v>
      </c>
      <c r="B136" s="17" t="n">
        <v>46.84</v>
      </c>
      <c r="C136" s="17" t="n">
        <v>48</v>
      </c>
      <c r="D136" s="17" t="n">
        <v>45.56</v>
      </c>
      <c r="E136" s="17" t="n">
        <v>47.69</v>
      </c>
      <c r="F136" s="17" t="n">
        <v>8503200</v>
      </c>
      <c r="G136" s="17" t="n">
        <v>23.74</v>
      </c>
      <c r="I136" s="22" t="n">
        <f aca="false">E136-B136</f>
        <v>0.849999999999994</v>
      </c>
      <c r="J136" s="22" t="n">
        <f aca="false">C136-B136</f>
        <v>1.16</v>
      </c>
      <c r="K136" s="17" t="n">
        <f aca="false">D136-B136</f>
        <v>-1.28</v>
      </c>
      <c r="L136" s="17" t="n">
        <f aca="false">B136 - E135</f>
        <v>-0.719999999999999</v>
      </c>
      <c r="M136" s="17" t="n">
        <f aca="false">E136 - E135</f>
        <v>0.129999999999995</v>
      </c>
      <c r="N136" s="18" t="n">
        <f aca="false"> (I136 / B136)</f>
        <v>0.0181468830059777</v>
      </c>
      <c r="O136" s="18" t="n">
        <f aca="false">(J136 / B136)</f>
        <v>0.0247651579846284</v>
      </c>
      <c r="P136" s="18" t="n">
        <f aca="false">K136 / B136</f>
        <v>-0.0273270708795901</v>
      </c>
      <c r="Q136" s="18" t="n">
        <f aca="false">L136/E135</f>
        <v>-0.0151387720773759</v>
      </c>
      <c r="R136" s="18" t="n">
        <f aca="false">M136 / E135</f>
        <v>0.00273338940285945</v>
      </c>
      <c r="S136" s="19" t="str">
        <f aca="false">IF(N136 &gt; 0, "UP", "DOWN")</f>
        <v>UP</v>
      </c>
      <c r="T136" s="23" t="inlineStr">
        <f aca="false">O136-N136</f>
        <is>
          <t/>
        </is>
      </c>
      <c r="U136" s="23" t="inlineStr">
        <f aca="false">P136-N136</f>
        <is>
          <t/>
        </is>
      </c>
      <c r="V136" s="23" t="inlineStr">
        <f aca="false">O136 - P136</f>
        <is>
          <t/>
        </is>
      </c>
    </row>
    <row collapsed="false" customFormat="false" customHeight="false" hidden="false" ht="25" outlineLevel="0" r="137">
      <c r="A137" s="21" t="n">
        <v>36752</v>
      </c>
      <c r="B137" s="17" t="n">
        <v>47.59</v>
      </c>
      <c r="C137" s="17" t="n">
        <v>47.69</v>
      </c>
      <c r="D137" s="17" t="n">
        <v>46.31</v>
      </c>
      <c r="E137" s="17" t="n">
        <v>47.06</v>
      </c>
      <c r="F137" s="17" t="n">
        <v>5603400</v>
      </c>
      <c r="G137" s="17" t="n">
        <v>23.43</v>
      </c>
      <c r="I137" s="22" t="n">
        <f aca="false">E137-B137</f>
        <v>-0.530000000000001</v>
      </c>
      <c r="J137" s="22" t="n">
        <f aca="false">C137-B137</f>
        <v>0.0999999999999943</v>
      </c>
      <c r="K137" s="17" t="n">
        <f aca="false">D137-B137</f>
        <v>-1.28</v>
      </c>
      <c r="L137" s="17" t="n">
        <f aca="false">B137 - E136</f>
        <v>-0.0999999999999943</v>
      </c>
      <c r="M137" s="17" t="n">
        <f aca="false">E137 - E136</f>
        <v>-0.629999999999995</v>
      </c>
      <c r="N137" s="18" t="n">
        <f aca="false"> (I137 / B137)</f>
        <v>-0.0111367934440009</v>
      </c>
      <c r="O137" s="18" t="n">
        <f aca="false">(J137 / B137)</f>
        <v>0.00210128178188683</v>
      </c>
      <c r="P137" s="18" t="n">
        <f aca="false">K137 / B137</f>
        <v>-0.026896406808153</v>
      </c>
      <c r="Q137" s="18" t="n">
        <f aca="false">L137/E136</f>
        <v>-0.00209687565527352</v>
      </c>
      <c r="R137" s="18" t="n">
        <f aca="false">M137 / E136</f>
        <v>-0.0132103166282239</v>
      </c>
      <c r="S137" s="19" t="str">
        <f aca="false">IF(N137 &gt; 0, "UP", "DOWN")</f>
        <v>DOWN</v>
      </c>
      <c r="T137" s="23" t="inlineStr">
        <f aca="false">O137-N137</f>
        <is>
          <t/>
        </is>
      </c>
      <c r="U137" s="23" t="inlineStr">
        <f aca="false">P137-N137</f>
        <is>
          <t/>
        </is>
      </c>
      <c r="V137" s="23" t="inlineStr">
        <f aca="false">O137 - P137</f>
        <is>
          <t/>
        </is>
      </c>
    </row>
    <row collapsed="false" customFormat="false" customHeight="false" hidden="false" ht="25" outlineLevel="0" r="138">
      <c r="A138" s="21" t="n">
        <v>36753</v>
      </c>
      <c r="B138" s="17" t="n">
        <v>47.25</v>
      </c>
      <c r="C138" s="17" t="n">
        <v>47.94</v>
      </c>
      <c r="D138" s="17" t="n">
        <v>46.5</v>
      </c>
      <c r="E138" s="17" t="n">
        <v>46.69</v>
      </c>
      <c r="F138" s="17" t="n">
        <v>4089000</v>
      </c>
      <c r="G138" s="17" t="n">
        <v>23.25</v>
      </c>
      <c r="I138" s="22" t="n">
        <f aca="false">E138-B138</f>
        <v>-0.560000000000002</v>
      </c>
      <c r="J138" s="22" t="n">
        <f aca="false">C138-B138</f>
        <v>0.689999999999998</v>
      </c>
      <c r="K138" s="17" t="n">
        <f aca="false">D138-B138</f>
        <v>-0.75</v>
      </c>
      <c r="L138" s="17" t="n">
        <f aca="false">B138 - E137</f>
        <v>0.189999999999998</v>
      </c>
      <c r="M138" s="17" t="n">
        <f aca="false">E138 - E137</f>
        <v>-0.370000000000005</v>
      </c>
      <c r="N138" s="18" t="n">
        <f aca="false"> (I138 / B138)</f>
        <v>-0.0118518518518519</v>
      </c>
      <c r="O138" s="18" t="n">
        <f aca="false">(J138 / B138)</f>
        <v>0.0146031746031746</v>
      </c>
      <c r="P138" s="18" t="n">
        <f aca="false">K138 / B138</f>
        <v>-0.0158730158730159</v>
      </c>
      <c r="Q138" s="18" t="n">
        <f aca="false">L138/E137</f>
        <v>0.00403739906502333</v>
      </c>
      <c r="R138" s="18" t="n">
        <f aca="false">M138 / E137</f>
        <v>-0.00786230344241404</v>
      </c>
      <c r="S138" s="19" t="str">
        <f aca="false">IF(N138 &gt; 0, "UP", "DOWN")</f>
        <v>DOWN</v>
      </c>
      <c r="T138" s="23" t="inlineStr">
        <f aca="false">O138-N138</f>
        <is>
          <t/>
        </is>
      </c>
      <c r="U138" s="23" t="inlineStr">
        <f aca="false">P138-N138</f>
        <is>
          <t/>
        </is>
      </c>
      <c r="V138" s="23" t="inlineStr">
        <f aca="false">O138 - P138</f>
        <is>
          <t/>
        </is>
      </c>
    </row>
    <row collapsed="false" customFormat="false" customHeight="false" hidden="false" ht="25" outlineLevel="0" r="139">
      <c r="A139" s="21" t="n">
        <v>36754</v>
      </c>
      <c r="B139" s="17" t="n">
        <v>46.88</v>
      </c>
      <c r="C139" s="17" t="n">
        <v>49</v>
      </c>
      <c r="D139" s="17" t="n">
        <v>46.81</v>
      </c>
      <c r="E139" s="17" t="n">
        <v>48.5</v>
      </c>
      <c r="F139" s="17" t="n">
        <v>5137600</v>
      </c>
      <c r="G139" s="17" t="n">
        <v>24.15</v>
      </c>
      <c r="I139" s="22" t="n">
        <f aca="false">E139-B139</f>
        <v>1.62</v>
      </c>
      <c r="J139" s="22" t="n">
        <f aca="false">C139-B139</f>
        <v>2.12</v>
      </c>
      <c r="K139" s="17" t="n">
        <f aca="false">D139-B139</f>
        <v>-0.0700000000000003</v>
      </c>
      <c r="L139" s="17" t="n">
        <f aca="false">B139 - E138</f>
        <v>0.190000000000005</v>
      </c>
      <c r="M139" s="17" t="n">
        <f aca="false">E139 - E138</f>
        <v>1.81</v>
      </c>
      <c r="N139" s="18" t="n">
        <f aca="false"> (I139 / B139)</f>
        <v>0.034556313993174</v>
      </c>
      <c r="O139" s="18" t="n">
        <f aca="false">(J139 / B139)</f>
        <v>0.0452218430034129</v>
      </c>
      <c r="P139" s="18" t="n">
        <f aca="false">K139 / B139</f>
        <v>-0.00149317406143345</v>
      </c>
      <c r="Q139" s="18" t="n">
        <f aca="false">L139/E138</f>
        <v>0.00406939387449143</v>
      </c>
      <c r="R139" s="18" t="n">
        <f aca="false">M139 / E138</f>
        <v>0.0387663311201543</v>
      </c>
      <c r="S139" s="19" t="str">
        <f aca="false">IF(N139 &gt; 0, "UP", "DOWN")</f>
        <v>UP</v>
      </c>
      <c r="T139" s="23" t="inlineStr">
        <f aca="false">O139-N139</f>
        <is>
          <t/>
        </is>
      </c>
      <c r="U139" s="23" t="inlineStr">
        <f aca="false">P139-N139</f>
        <is>
          <t/>
        </is>
      </c>
      <c r="V139" s="23" t="inlineStr">
        <f aca="false">O139 - P139</f>
        <is>
          <t/>
        </is>
      </c>
    </row>
    <row collapsed="false" customFormat="false" customHeight="false" hidden="false" ht="25" outlineLevel="0" r="140">
      <c r="A140" s="21" t="n">
        <v>36755</v>
      </c>
      <c r="B140" s="17" t="n">
        <v>48.38</v>
      </c>
      <c r="C140" s="17" t="n">
        <v>52.44</v>
      </c>
      <c r="D140" s="17" t="n">
        <v>48.31</v>
      </c>
      <c r="E140" s="17" t="n">
        <v>51.44</v>
      </c>
      <c r="F140" s="17" t="n">
        <v>9683400</v>
      </c>
      <c r="G140" s="17" t="n">
        <v>25.61</v>
      </c>
      <c r="I140" s="22" t="n">
        <f aca="false">E140-B140</f>
        <v>3.06</v>
      </c>
      <c r="J140" s="22" t="n">
        <f aca="false">C140-B140</f>
        <v>4.06</v>
      </c>
      <c r="K140" s="17" t="n">
        <f aca="false">D140-B140</f>
        <v>-0.0700000000000003</v>
      </c>
      <c r="L140" s="17" t="n">
        <f aca="false">B140 - E139</f>
        <v>-0.119999999999997</v>
      </c>
      <c r="M140" s="17" t="n">
        <f aca="false">E140 - E139</f>
        <v>2.94</v>
      </c>
      <c r="N140" s="18" t="n">
        <f aca="false"> (I140 / B140)</f>
        <v>0.0632492765605621</v>
      </c>
      <c r="O140" s="18" t="n">
        <f aca="false">(J140 / B140)</f>
        <v>0.0839189747829681</v>
      </c>
      <c r="P140" s="18" t="n">
        <f aca="false">K140 / B140</f>
        <v>-0.00144687887556842</v>
      </c>
      <c r="Q140" s="18" t="n">
        <f aca="false">L140/E139</f>
        <v>-0.00247422680412366</v>
      </c>
      <c r="R140" s="18" t="n">
        <f aca="false">M140 / E139</f>
        <v>0.0606185567010309</v>
      </c>
      <c r="S140" s="19" t="str">
        <f aca="false">IF(N140 &gt; 0, "UP", "DOWN")</f>
        <v>UP</v>
      </c>
      <c r="T140" s="23" t="inlineStr">
        <f aca="false">O140-N140</f>
        <is>
          <t/>
        </is>
      </c>
      <c r="U140" s="23" t="inlineStr">
        <f aca="false">P140-N140</f>
        <is>
          <t/>
        </is>
      </c>
      <c r="V140" s="23" t="inlineStr">
        <f aca="false">O140 - P140</f>
        <is>
          <t/>
        </is>
      </c>
    </row>
    <row collapsed="false" customFormat="false" customHeight="false" hidden="false" ht="25" outlineLevel="0" r="141">
      <c r="A141" s="21" t="n">
        <v>36756</v>
      </c>
      <c r="B141" s="17" t="n">
        <v>51.38</v>
      </c>
      <c r="C141" s="17" t="n">
        <v>51.81</v>
      </c>
      <c r="D141" s="17" t="n">
        <v>49.88</v>
      </c>
      <c r="E141" s="17" t="n">
        <v>50</v>
      </c>
      <c r="F141" s="17" t="n">
        <v>6798800</v>
      </c>
      <c r="G141" s="17" t="n">
        <v>24.89</v>
      </c>
      <c r="I141" s="22" t="n">
        <f aca="false">E141-B141</f>
        <v>-1.38</v>
      </c>
      <c r="J141" s="22" t="n">
        <f aca="false">C141-B141</f>
        <v>0.43</v>
      </c>
      <c r="K141" s="17" t="n">
        <f aca="false">D141-B141</f>
        <v>-1.5</v>
      </c>
      <c r="L141" s="17" t="n">
        <f aca="false">B141 - E140</f>
        <v>-0.0599999999999952</v>
      </c>
      <c r="M141" s="17" t="n">
        <f aca="false">E141 - E140</f>
        <v>-1.44</v>
      </c>
      <c r="N141" s="18" t="n">
        <f aca="false"> (I141 / B141)</f>
        <v>-0.0268586998832231</v>
      </c>
      <c r="O141" s="18" t="n">
        <f aca="false">(J141 / B141)</f>
        <v>0.00836901518100428</v>
      </c>
      <c r="P141" s="18" t="n">
        <f aca="false">K141 / B141</f>
        <v>-0.0291942390035033</v>
      </c>
      <c r="Q141" s="18" t="n">
        <f aca="false">L141/E140</f>
        <v>-0.00116640746500768</v>
      </c>
      <c r="R141" s="18" t="n">
        <f aca="false">M141 / E140</f>
        <v>-0.0279937791601866</v>
      </c>
      <c r="S141" s="19" t="str">
        <f aca="false">IF(N141 &gt; 0, "UP", "DOWN")</f>
        <v>DOWN</v>
      </c>
      <c r="T141" s="23" t="inlineStr">
        <f aca="false">O141-N141</f>
        <is>
          <t/>
        </is>
      </c>
      <c r="U141" s="23" t="inlineStr">
        <f aca="false">P141-N141</f>
        <is>
          <t/>
        </is>
      </c>
      <c r="V141" s="23" t="inlineStr">
        <f aca="false">O141 - P141</f>
        <is>
          <t/>
        </is>
      </c>
    </row>
    <row collapsed="false" customFormat="false" customHeight="false" hidden="false" ht="25" outlineLevel="0" r="142">
      <c r="A142" s="21" t="n">
        <v>36759</v>
      </c>
      <c r="B142" s="17" t="n">
        <v>50.25</v>
      </c>
      <c r="C142" s="17" t="n">
        <v>51.56</v>
      </c>
      <c r="D142" s="17" t="n">
        <v>49.63</v>
      </c>
      <c r="E142" s="17" t="n">
        <v>50.5</v>
      </c>
      <c r="F142" s="17" t="n">
        <v>4803800</v>
      </c>
      <c r="G142" s="17" t="n">
        <v>25.14</v>
      </c>
      <c r="I142" s="22" t="n">
        <f aca="false">E142-B142</f>
        <v>0.25</v>
      </c>
      <c r="J142" s="22" t="n">
        <f aca="false">C142-B142</f>
        <v>1.31</v>
      </c>
      <c r="K142" s="17" t="n">
        <f aca="false">D142-B142</f>
        <v>-0.619999999999997</v>
      </c>
      <c r="L142" s="17" t="n">
        <f aca="false">B142 - E141</f>
        <v>0.25</v>
      </c>
      <c r="M142" s="17" t="n">
        <f aca="false">E142 - E141</f>
        <v>0.5</v>
      </c>
      <c r="N142" s="18" t="n">
        <f aca="false"> (I142 / B142)</f>
        <v>0.00497512437810945</v>
      </c>
      <c r="O142" s="18" t="n">
        <f aca="false">(J142 / B142)</f>
        <v>0.0260696517412936</v>
      </c>
      <c r="P142" s="18" t="n">
        <f aca="false">K142 / B142</f>
        <v>-0.0123383084577114</v>
      </c>
      <c r="Q142" s="18" t="n">
        <f aca="false">L142/E141</f>
        <v>0.005</v>
      </c>
      <c r="R142" s="18" t="n">
        <f aca="false">M142 / E141</f>
        <v>0.01</v>
      </c>
      <c r="S142" s="19" t="str">
        <f aca="false">IF(N142 &gt; 0, "UP", "DOWN")</f>
        <v>UP</v>
      </c>
      <c r="T142" s="23" t="inlineStr">
        <f aca="false">O142-N142</f>
        <is>
          <t/>
        </is>
      </c>
      <c r="U142" s="23" t="inlineStr">
        <f aca="false">P142-N142</f>
        <is>
          <t/>
        </is>
      </c>
      <c r="V142" s="23" t="inlineStr">
        <f aca="false">O142 - P142</f>
        <is>
          <t/>
        </is>
      </c>
    </row>
    <row collapsed="false" customFormat="false" customHeight="false" hidden="false" ht="25" outlineLevel="0" r="143">
      <c r="A143" s="21" t="n">
        <v>36760</v>
      </c>
      <c r="B143" s="17" t="n">
        <v>50.63</v>
      </c>
      <c r="C143" s="17" t="n">
        <v>52.81</v>
      </c>
      <c r="D143" s="17" t="n">
        <v>50.38</v>
      </c>
      <c r="E143" s="17" t="n">
        <v>51.69</v>
      </c>
      <c r="F143" s="17" t="n">
        <v>9889000</v>
      </c>
      <c r="G143" s="17" t="n">
        <v>25.73</v>
      </c>
      <c r="I143" s="22" t="n">
        <f aca="false">E143-B143</f>
        <v>1.06</v>
      </c>
      <c r="J143" s="22" t="n">
        <f aca="false">C143-B143</f>
        <v>2.18</v>
      </c>
      <c r="K143" s="17" t="n">
        <f aca="false">D143-B143</f>
        <v>-0.25</v>
      </c>
      <c r="L143" s="17" t="n">
        <f aca="false">B143 - E142</f>
        <v>0.130000000000003</v>
      </c>
      <c r="M143" s="17" t="n">
        <f aca="false">E143 - E142</f>
        <v>1.19</v>
      </c>
      <c r="N143" s="18" t="n">
        <f aca="false"> (I143 / B143)</f>
        <v>0.0209362038317202</v>
      </c>
      <c r="O143" s="18" t="n">
        <f aca="false">(J143 / B143)</f>
        <v>0.0430574758048588</v>
      </c>
      <c r="P143" s="18" t="n">
        <f aca="false">K143 / B143</f>
        <v>-0.00493778392257555</v>
      </c>
      <c r="Q143" s="18" t="n">
        <f aca="false">L143/E142</f>
        <v>0.00257425742574262</v>
      </c>
      <c r="R143" s="18" t="n">
        <f aca="false">M143 / E142</f>
        <v>0.0235643564356435</v>
      </c>
      <c r="S143" s="19" t="str">
        <f aca="false">IF(N143 &gt; 0, "UP", "DOWN")</f>
        <v>UP</v>
      </c>
      <c r="T143" s="23" t="inlineStr">
        <f aca="false">O143-N143</f>
        <is>
          <t/>
        </is>
      </c>
      <c r="U143" s="23" t="inlineStr">
        <f aca="false">P143-N143</f>
        <is>
          <t/>
        </is>
      </c>
      <c r="V143" s="23" t="inlineStr">
        <f aca="false">O143 - P143</f>
        <is>
          <t/>
        </is>
      </c>
    </row>
    <row collapsed="false" customFormat="false" customHeight="false" hidden="false" ht="25" outlineLevel="0" r="144">
      <c r="A144" s="21" t="n">
        <v>36761</v>
      </c>
      <c r="B144" s="17" t="n">
        <v>51.47</v>
      </c>
      <c r="C144" s="17" t="n">
        <v>54.75</v>
      </c>
      <c r="D144" s="17" t="n">
        <v>51.06</v>
      </c>
      <c r="E144" s="17" t="n">
        <v>54.31</v>
      </c>
      <c r="F144" s="17" t="n">
        <v>8470400</v>
      </c>
      <c r="G144" s="17" t="n">
        <v>27.04</v>
      </c>
      <c r="I144" s="22" t="n">
        <f aca="false">E144-B144</f>
        <v>2.84</v>
      </c>
      <c r="J144" s="22" t="n">
        <f aca="false">C144-B144</f>
        <v>3.28</v>
      </c>
      <c r="K144" s="17" t="n">
        <f aca="false">D144-B144</f>
        <v>-0.409999999999997</v>
      </c>
      <c r="L144" s="17" t="n">
        <f aca="false">B144 - E143</f>
        <v>-0.219999999999999</v>
      </c>
      <c r="M144" s="17" t="n">
        <f aca="false">E144 - E143</f>
        <v>2.62</v>
      </c>
      <c r="N144" s="18" t="n">
        <f aca="false"> (I144 / B144)</f>
        <v>0.0551777734602682</v>
      </c>
      <c r="O144" s="18" t="n">
        <f aca="false">(J144 / B144)</f>
        <v>0.0637264425879153</v>
      </c>
      <c r="P144" s="18" t="n">
        <f aca="false">K144 / B144</f>
        <v>-0.00796580532348935</v>
      </c>
      <c r="Q144" s="18" t="n">
        <f aca="false">L144/E143</f>
        <v>-0.00425614238730894</v>
      </c>
      <c r="R144" s="18" t="n">
        <f aca="false">M144 / E143</f>
        <v>0.0506867866124977</v>
      </c>
      <c r="S144" s="19" t="str">
        <f aca="false">IF(N144 &gt; 0, "UP", "DOWN")</f>
        <v>UP</v>
      </c>
      <c r="T144" s="23" t="inlineStr">
        <f aca="false">O144-N144</f>
        <is>
          <t/>
        </is>
      </c>
      <c r="U144" s="23" t="inlineStr">
        <f aca="false">P144-N144</f>
        <is>
          <t/>
        </is>
      </c>
      <c r="V144" s="23" t="inlineStr">
        <f aca="false">O144 - P144</f>
        <is>
          <t/>
        </is>
      </c>
    </row>
    <row collapsed="false" customFormat="false" customHeight="false" hidden="false" ht="25" outlineLevel="0" r="145">
      <c r="A145" s="21" t="n">
        <v>36762</v>
      </c>
      <c r="B145" s="17" t="n">
        <v>54.67</v>
      </c>
      <c r="C145" s="17" t="n">
        <v>56.63</v>
      </c>
      <c r="D145" s="17" t="n">
        <v>53.38</v>
      </c>
      <c r="E145" s="17" t="n">
        <v>56.11</v>
      </c>
      <c r="F145" s="17" t="n">
        <v>11109400</v>
      </c>
      <c r="G145" s="17" t="n">
        <v>27.94</v>
      </c>
      <c r="I145" s="22" t="n">
        <f aca="false">E145-B145</f>
        <v>1.44</v>
      </c>
      <c r="J145" s="22" t="n">
        <f aca="false">C145-B145</f>
        <v>1.96</v>
      </c>
      <c r="K145" s="17" t="n">
        <f aca="false">D145-B145</f>
        <v>-1.29</v>
      </c>
      <c r="L145" s="17" t="n">
        <f aca="false">B145 - E144</f>
        <v>0.359999999999999</v>
      </c>
      <c r="M145" s="17" t="n">
        <f aca="false">E145 - E144</f>
        <v>1.8</v>
      </c>
      <c r="N145" s="18" t="n">
        <f aca="false"> (I145 / B145)</f>
        <v>0.0263398573257728</v>
      </c>
      <c r="O145" s="18" t="n">
        <f aca="false">(J145 / B145)</f>
        <v>0.0358514724711908</v>
      </c>
      <c r="P145" s="18" t="n">
        <f aca="false">K145 / B145</f>
        <v>-0.0235961221876715</v>
      </c>
      <c r="Q145" s="18" t="n">
        <f aca="false">L145/E144</f>
        <v>0.00662861351500643</v>
      </c>
      <c r="R145" s="18" t="n">
        <f aca="false">M145 / E144</f>
        <v>0.0331430675750322</v>
      </c>
      <c r="S145" s="19" t="str">
        <f aca="false">IF(N145 &gt; 0, "UP", "DOWN")</f>
        <v>UP</v>
      </c>
      <c r="T145" s="23" t="inlineStr">
        <f aca="false">O145-N145</f>
        <is>
          <t/>
        </is>
      </c>
      <c r="U145" s="23" t="inlineStr">
        <f aca="false">P145-N145</f>
        <is>
          <t/>
        </is>
      </c>
      <c r="V145" s="23" t="inlineStr">
        <f aca="false">O145 - P145</f>
        <is>
          <t/>
        </is>
      </c>
    </row>
    <row collapsed="false" customFormat="false" customHeight="false" hidden="false" ht="25" outlineLevel="0" r="146">
      <c r="A146" s="21" t="n">
        <v>36763</v>
      </c>
      <c r="B146" s="17" t="n">
        <v>56.5</v>
      </c>
      <c r="C146" s="17" t="n">
        <v>57.5</v>
      </c>
      <c r="D146" s="17" t="n">
        <v>56.38</v>
      </c>
      <c r="E146" s="17" t="n">
        <v>56.81</v>
      </c>
      <c r="F146" s="17" t="n">
        <v>11947800</v>
      </c>
      <c r="G146" s="17" t="n">
        <v>28.28</v>
      </c>
      <c r="I146" s="22" t="n">
        <f aca="false">E146-B146</f>
        <v>0.310000000000002</v>
      </c>
      <c r="J146" s="22" t="n">
        <f aca="false">C146-B146</f>
        <v>1</v>
      </c>
      <c r="K146" s="17" t="n">
        <f aca="false">D146-B146</f>
        <v>-0.119999999999997</v>
      </c>
      <c r="L146" s="17" t="n">
        <f aca="false">B146 - E145</f>
        <v>0.390000000000001</v>
      </c>
      <c r="M146" s="17" t="n">
        <f aca="false">E146 - E145</f>
        <v>0.700000000000003</v>
      </c>
      <c r="N146" s="18" t="n">
        <f aca="false"> (I146 / B146)</f>
        <v>0.00548672566371685</v>
      </c>
      <c r="O146" s="18" t="n">
        <f aca="false">(J146 / B146)</f>
        <v>0.0176991150442478</v>
      </c>
      <c r="P146" s="18" t="n">
        <f aca="false">K146 / B146</f>
        <v>-0.00212389380530969</v>
      </c>
      <c r="Q146" s="18" t="n">
        <f aca="false">L146/E145</f>
        <v>0.00695063268579577</v>
      </c>
      <c r="R146" s="18" t="n">
        <f aca="false">M146 / E145</f>
        <v>0.0124754945642488</v>
      </c>
      <c r="S146" s="19" t="str">
        <f aca="false">IF(N146 &gt; 0, "UP", "DOWN")</f>
        <v>UP</v>
      </c>
      <c r="T146" s="23" t="inlineStr">
        <f aca="false">O146-N146</f>
        <is>
          <t/>
        </is>
      </c>
      <c r="U146" s="23" t="inlineStr">
        <f aca="false">P146-N146</f>
        <is>
          <t/>
        </is>
      </c>
      <c r="V146" s="23" t="inlineStr">
        <f aca="false">O146 - P146</f>
        <is>
          <t/>
        </is>
      </c>
    </row>
    <row collapsed="false" customFormat="false" customHeight="false" hidden="false" ht="25" outlineLevel="0" r="147">
      <c r="A147" s="21" t="n">
        <v>36766</v>
      </c>
      <c r="B147" s="17" t="n">
        <v>57.25</v>
      </c>
      <c r="C147" s="17" t="n">
        <v>59</v>
      </c>
      <c r="D147" s="17" t="n">
        <v>57.06</v>
      </c>
      <c r="E147" s="17" t="n">
        <v>58.06</v>
      </c>
      <c r="F147" s="17" t="n">
        <v>12822600</v>
      </c>
      <c r="G147" s="17" t="n">
        <v>28.91</v>
      </c>
      <c r="I147" s="22" t="n">
        <f aca="false">E147-B147</f>
        <v>0.810000000000002</v>
      </c>
      <c r="J147" s="22" t="n">
        <f aca="false">C147-B147</f>
        <v>1.75</v>
      </c>
      <c r="K147" s="17" t="n">
        <f aca="false">D147-B147</f>
        <v>-0.189999999999998</v>
      </c>
      <c r="L147" s="17" t="n">
        <f aca="false">B147 - E146</f>
        <v>0.439999999999998</v>
      </c>
      <c r="M147" s="17" t="n">
        <f aca="false">E147 - E146</f>
        <v>1.25</v>
      </c>
      <c r="N147" s="18" t="n">
        <f aca="false"> (I147 / B147)</f>
        <v>0.0141484716157206</v>
      </c>
      <c r="O147" s="18" t="n">
        <f aca="false">(J147 / B147)</f>
        <v>0.0305676855895196</v>
      </c>
      <c r="P147" s="18" t="n">
        <f aca="false">K147 / B147</f>
        <v>-0.00331877729257638</v>
      </c>
      <c r="Q147" s="18" t="n">
        <f aca="false">L147/E146</f>
        <v>0.00774511529660267</v>
      </c>
      <c r="R147" s="18" t="n">
        <f aca="false">M147 / E146</f>
        <v>0.0220031684562577</v>
      </c>
      <c r="S147" s="19" t="str">
        <f aca="false">IF(N147 &gt; 0, "UP", "DOWN")</f>
        <v>UP</v>
      </c>
      <c r="T147" s="23" t="inlineStr">
        <f aca="false">O147-N147</f>
        <is>
          <t/>
        </is>
      </c>
      <c r="U147" s="23" t="inlineStr">
        <f aca="false">P147-N147</f>
        <is>
          <t/>
        </is>
      </c>
      <c r="V147" s="23" t="inlineStr">
        <f aca="false">O147 - P147</f>
        <is>
          <t/>
        </is>
      </c>
    </row>
    <row collapsed="false" customFormat="false" customHeight="false" hidden="false" ht="25" outlineLevel="0" r="148">
      <c r="A148" s="21" t="n">
        <v>36767</v>
      </c>
      <c r="B148" s="17" t="n">
        <v>57.88</v>
      </c>
      <c r="C148" s="17" t="n">
        <v>59.44</v>
      </c>
      <c r="D148" s="17" t="n">
        <v>57.69</v>
      </c>
      <c r="E148" s="17" t="n">
        <v>59.19</v>
      </c>
      <c r="F148" s="17" t="n">
        <v>9546200</v>
      </c>
      <c r="G148" s="17" t="n">
        <v>29.47</v>
      </c>
      <c r="I148" s="22" t="n">
        <f aca="false">E148-B148</f>
        <v>1.31</v>
      </c>
      <c r="J148" s="22" t="n">
        <f aca="false">C148-B148</f>
        <v>1.56</v>
      </c>
      <c r="K148" s="17" t="n">
        <f aca="false">D148-B148</f>
        <v>-0.190000000000005</v>
      </c>
      <c r="L148" s="17" t="n">
        <f aca="false">B148 - E147</f>
        <v>-0.18</v>
      </c>
      <c r="M148" s="17" t="n">
        <f aca="false">E148 - E147</f>
        <v>1.13</v>
      </c>
      <c r="N148" s="18" t="n">
        <f aca="false"> (I148 / B148)</f>
        <v>0.0226330338631651</v>
      </c>
      <c r="O148" s="18" t="n">
        <f aca="false">(J148 / B148)</f>
        <v>0.0269523151347615</v>
      </c>
      <c r="P148" s="18" t="n">
        <f aca="false">K148 / B148</f>
        <v>-0.00328265376641335</v>
      </c>
      <c r="Q148" s="18" t="n">
        <f aca="false">L148/E147</f>
        <v>-0.00310024112986565</v>
      </c>
      <c r="R148" s="18" t="n">
        <f aca="false">M148 / E147</f>
        <v>0.0194626248708232</v>
      </c>
      <c r="S148" s="19" t="str">
        <f aca="false">IF(N148 &gt; 0, "UP", "DOWN")</f>
        <v>UP</v>
      </c>
      <c r="T148" s="23" t="inlineStr">
        <f aca="false">O148-N148</f>
        <is>
          <t/>
        </is>
      </c>
      <c r="U148" s="23" t="inlineStr">
        <f aca="false">P148-N148</f>
        <is>
          <t/>
        </is>
      </c>
      <c r="V148" s="23" t="inlineStr">
        <f aca="false">O148 - P148</f>
        <is>
          <t/>
        </is>
      </c>
    </row>
    <row collapsed="false" customFormat="false" customHeight="false" hidden="false" ht="25" outlineLevel="0" r="149">
      <c r="A149" s="21" t="n">
        <v>36768</v>
      </c>
      <c r="B149" s="17" t="n">
        <v>59</v>
      </c>
      <c r="C149" s="17" t="n">
        <v>60</v>
      </c>
      <c r="D149" s="17" t="n">
        <v>58.7</v>
      </c>
      <c r="E149" s="17" t="n">
        <v>59.5</v>
      </c>
      <c r="F149" s="17" t="n">
        <v>10199600</v>
      </c>
      <c r="G149" s="17" t="n">
        <v>29.62</v>
      </c>
      <c r="I149" s="22" t="n">
        <f aca="false">E149-B149</f>
        <v>0.5</v>
      </c>
      <c r="J149" s="22" t="n">
        <f aca="false">C149-B149</f>
        <v>1</v>
      </c>
      <c r="K149" s="17" t="n">
        <f aca="false">D149-B149</f>
        <v>-0.299999999999997</v>
      </c>
      <c r="L149" s="17" t="n">
        <f aca="false">B149 - E148</f>
        <v>-0.189999999999998</v>
      </c>
      <c r="M149" s="17" t="n">
        <f aca="false">E149 - E148</f>
        <v>0.310000000000002</v>
      </c>
      <c r="N149" s="18" t="n">
        <f aca="false"> (I149 / B149)</f>
        <v>0.00847457627118644</v>
      </c>
      <c r="O149" s="18" t="n">
        <f aca="false">(J149 / B149)</f>
        <v>0.0169491525423729</v>
      </c>
      <c r="P149" s="18" t="n">
        <f aca="false">K149 / B149</f>
        <v>-0.00508474576271182</v>
      </c>
      <c r="Q149" s="18" t="n">
        <f aca="false">L149/E148</f>
        <v>-0.00321000168947454</v>
      </c>
      <c r="R149" s="18" t="n">
        <f aca="false">M149 / E148</f>
        <v>0.00523737117756382</v>
      </c>
      <c r="S149" s="19" t="str">
        <f aca="false">IF(N149 &gt; 0, "UP", "DOWN")</f>
        <v>UP</v>
      </c>
      <c r="T149" s="23" t="inlineStr">
        <f aca="false">O149-N149</f>
        <is>
          <t/>
        </is>
      </c>
      <c r="U149" s="23" t="inlineStr">
        <f aca="false">P149-N149</f>
        <is>
          <t/>
        </is>
      </c>
      <c r="V149" s="23" t="inlineStr">
        <f aca="false">O149 - P149</f>
        <is>
          <t/>
        </is>
      </c>
    </row>
    <row collapsed="false" customFormat="false" customHeight="false" hidden="false" ht="25" outlineLevel="0" r="150">
      <c r="A150" s="21" t="n">
        <v>36769</v>
      </c>
      <c r="B150" s="17" t="n">
        <v>58.97</v>
      </c>
      <c r="C150" s="17" t="n">
        <v>61.5</v>
      </c>
      <c r="D150" s="17" t="n">
        <v>58.94</v>
      </c>
      <c r="E150" s="17" t="n">
        <v>60.94</v>
      </c>
      <c r="F150" s="17" t="n">
        <v>14988800</v>
      </c>
      <c r="G150" s="17" t="n">
        <v>30.34</v>
      </c>
      <c r="I150" s="22" t="n">
        <f aca="false">E150-B150</f>
        <v>1.97</v>
      </c>
      <c r="J150" s="22" t="n">
        <f aca="false">C150-B150</f>
        <v>2.53</v>
      </c>
      <c r="K150" s="17" t="n">
        <f aca="false">D150-B150</f>
        <v>-0.0300000000000011</v>
      </c>
      <c r="L150" s="17" t="n">
        <f aca="false">B150 - E149</f>
        <v>-0.530000000000001</v>
      </c>
      <c r="M150" s="17" t="n">
        <f aca="false">E150 - E149</f>
        <v>1.44</v>
      </c>
      <c r="N150" s="18" t="n">
        <f aca="false"> (I150 / B150)</f>
        <v>0.0334068170256062</v>
      </c>
      <c r="O150" s="18" t="n">
        <f aca="false">(J150 / B150)</f>
        <v>0.0429031711039512</v>
      </c>
      <c r="P150" s="18" t="n">
        <f aca="false">K150 / B150</f>
        <v>-0.000508733254197069</v>
      </c>
      <c r="Q150" s="18" t="n">
        <f aca="false">L150/E149</f>
        <v>-0.0089075630252101</v>
      </c>
      <c r="R150" s="18" t="n">
        <f aca="false">M150 / E149</f>
        <v>0.0242016806722689</v>
      </c>
      <c r="S150" s="19" t="str">
        <f aca="false">IF(N150 &gt; 0, "UP", "DOWN")</f>
        <v>UP</v>
      </c>
      <c r="T150" s="23" t="inlineStr">
        <f aca="false">O150-N150</f>
        <is>
          <t/>
        </is>
      </c>
      <c r="U150" s="23" t="inlineStr">
        <f aca="false">P150-N150</f>
        <is>
          <t/>
        </is>
      </c>
      <c r="V150" s="23" t="inlineStr">
        <f aca="false">O150 - P150</f>
        <is>
          <t/>
        </is>
      </c>
    </row>
    <row collapsed="false" customFormat="false" customHeight="false" hidden="false" ht="25" outlineLevel="0" r="151">
      <c r="A151" s="21" t="n">
        <v>36770</v>
      </c>
      <c r="B151" s="17" t="n">
        <v>61.31</v>
      </c>
      <c r="C151" s="17" t="n">
        <v>63.63</v>
      </c>
      <c r="D151" s="17" t="n">
        <v>61.13</v>
      </c>
      <c r="E151" s="17" t="n">
        <v>63.44</v>
      </c>
      <c r="F151" s="17" t="n">
        <v>9181800</v>
      </c>
      <c r="G151" s="17" t="n">
        <v>31.58</v>
      </c>
      <c r="I151" s="22" t="n">
        <f aca="false">E151-B151</f>
        <v>2.13</v>
      </c>
      <c r="J151" s="22" t="n">
        <f aca="false">C151-B151</f>
        <v>2.32</v>
      </c>
      <c r="K151" s="17" t="n">
        <f aca="false">D151-B151</f>
        <v>-0.18</v>
      </c>
      <c r="L151" s="17" t="n">
        <f aca="false">B151 - E150</f>
        <v>0.370000000000005</v>
      </c>
      <c r="M151" s="17" t="n">
        <f aca="false">E151 - E150</f>
        <v>2.5</v>
      </c>
      <c r="N151" s="18" t="n">
        <f aca="false"> (I151 / B151)</f>
        <v>0.0347414777360952</v>
      </c>
      <c r="O151" s="18" t="n">
        <f aca="false">(J151 / B151)</f>
        <v>0.0378404827923667</v>
      </c>
      <c r="P151" s="18" t="n">
        <f aca="false">K151 / B151</f>
        <v>-0.00293589952699396</v>
      </c>
      <c r="Q151" s="18" t="n">
        <f aca="false">L151/E150</f>
        <v>0.00607154578273719</v>
      </c>
      <c r="R151" s="18" t="n">
        <f aca="false">M151 / E150</f>
        <v>0.041023957991467</v>
      </c>
      <c r="S151" s="19" t="str">
        <f aca="false">IF(N151 &gt; 0, "UP", "DOWN")</f>
        <v>UP</v>
      </c>
      <c r="T151" s="23" t="inlineStr">
        <f aca="false">O151-N151</f>
        <is>
          <t/>
        </is>
      </c>
      <c r="U151" s="23" t="inlineStr">
        <f aca="false">P151-N151</f>
        <is>
          <t/>
        </is>
      </c>
      <c r="V151" s="23" t="inlineStr">
        <f aca="false">O151 - P151</f>
        <is>
          <t/>
        </is>
      </c>
    </row>
    <row collapsed="false" customFormat="false" customHeight="false" hidden="false" ht="25" outlineLevel="0" r="152">
      <c r="A152" s="21" t="n">
        <v>36774</v>
      </c>
      <c r="B152" s="17" t="n">
        <v>62.66</v>
      </c>
      <c r="C152" s="17" t="n">
        <v>64.12</v>
      </c>
      <c r="D152" s="17" t="n">
        <v>62.25</v>
      </c>
      <c r="E152" s="17" t="n">
        <v>62.44</v>
      </c>
      <c r="F152" s="17" t="n">
        <v>10669000</v>
      </c>
      <c r="G152" s="17" t="n">
        <v>31.09</v>
      </c>
      <c r="I152" s="22" t="n">
        <f aca="false">E152-B152</f>
        <v>-0.219999999999999</v>
      </c>
      <c r="J152" s="22" t="n">
        <f aca="false">C152-B152</f>
        <v>1.46000000000001</v>
      </c>
      <c r="K152" s="17" t="n">
        <f aca="false">D152-B152</f>
        <v>-0.409999999999997</v>
      </c>
      <c r="L152" s="17" t="n">
        <f aca="false">B152 - E151</f>
        <v>-0.780000000000001</v>
      </c>
      <c r="M152" s="17" t="n">
        <f aca="false">E152 - E151</f>
        <v>-1</v>
      </c>
      <c r="N152" s="18" t="n">
        <f aca="false"> (I152 / B152)</f>
        <v>-0.00351101180976698</v>
      </c>
      <c r="O152" s="18" t="n">
        <f aca="false">(J152 / B152)</f>
        <v>0.0233003511011811</v>
      </c>
      <c r="P152" s="18" t="n">
        <f aca="false">K152 / B152</f>
        <v>-0.00654324928183844</v>
      </c>
      <c r="Q152" s="18" t="n">
        <f aca="false">L152/E151</f>
        <v>-0.0122950819672131</v>
      </c>
      <c r="R152" s="18" t="n">
        <f aca="false">M152 / E151</f>
        <v>-0.0157629255989912</v>
      </c>
      <c r="S152" s="19" t="str">
        <f aca="false">IF(N152 &gt; 0, "UP", "DOWN")</f>
        <v>DOWN</v>
      </c>
      <c r="T152" s="23" t="inlineStr">
        <f aca="false">O152-N152</f>
        <is>
          <t/>
        </is>
      </c>
      <c r="U152" s="23" t="inlineStr">
        <f aca="false">P152-N152</f>
        <is>
          <t/>
        </is>
      </c>
      <c r="V152" s="23" t="inlineStr">
        <f aca="false">O152 - P152</f>
        <is>
          <t/>
        </is>
      </c>
    </row>
    <row collapsed="false" customFormat="false" customHeight="false" hidden="false" ht="25" outlineLevel="0" r="153">
      <c r="A153" s="21" t="n">
        <v>36775</v>
      </c>
      <c r="B153" s="17" t="n">
        <v>61.38</v>
      </c>
      <c r="C153" s="17" t="n">
        <v>62.38</v>
      </c>
      <c r="D153" s="17" t="n">
        <v>57.75</v>
      </c>
      <c r="E153" s="17" t="n">
        <v>58.44</v>
      </c>
      <c r="F153" s="17" t="n">
        <v>12700400</v>
      </c>
      <c r="G153" s="17" t="n">
        <v>29.1</v>
      </c>
      <c r="I153" s="22" t="n">
        <f aca="false">E153-B153</f>
        <v>-2.94</v>
      </c>
      <c r="J153" s="22" t="n">
        <f aca="false">C153-B153</f>
        <v>1</v>
      </c>
      <c r="K153" s="17" t="n">
        <f aca="false">D153-B153</f>
        <v>-3.63</v>
      </c>
      <c r="L153" s="17" t="n">
        <f aca="false">B153 - E152</f>
        <v>-1.06</v>
      </c>
      <c r="M153" s="17" t="n">
        <f aca="false">E153 - E152</f>
        <v>-4</v>
      </c>
      <c r="N153" s="18" t="n">
        <f aca="false"> (I153 / B153)</f>
        <v>-0.0478983382209189</v>
      </c>
      <c r="O153" s="18" t="n">
        <f aca="false">(J153 / B153)</f>
        <v>0.0162919517758227</v>
      </c>
      <c r="P153" s="18" t="n">
        <f aca="false">K153 / B153</f>
        <v>-0.0591397849462366</v>
      </c>
      <c r="Q153" s="18" t="n">
        <f aca="false">L153/E152</f>
        <v>-0.0169762972453555</v>
      </c>
      <c r="R153" s="18" t="n">
        <f aca="false">M153 / E152</f>
        <v>-0.0640614990390775</v>
      </c>
      <c r="S153" s="19" t="str">
        <f aca="false">IF(N153 &gt; 0, "UP", "DOWN")</f>
        <v>DOWN</v>
      </c>
      <c r="T153" s="23" t="inlineStr">
        <f aca="false">O153-N153</f>
        <is>
          <t/>
        </is>
      </c>
      <c r="U153" s="23" t="inlineStr">
        <f aca="false">P153-N153</f>
        <is>
          <t/>
        </is>
      </c>
      <c r="V153" s="23" t="inlineStr">
        <f aca="false">O153 - P153</f>
        <is>
          <t/>
        </is>
      </c>
    </row>
    <row collapsed="false" customFormat="false" customHeight="false" hidden="false" ht="25" outlineLevel="0" r="154">
      <c r="A154" s="21" t="n">
        <v>36776</v>
      </c>
      <c r="B154" s="17" t="n">
        <v>59.13</v>
      </c>
      <c r="C154" s="17" t="n">
        <v>62.56</v>
      </c>
      <c r="D154" s="17" t="n">
        <v>58.25</v>
      </c>
      <c r="E154" s="17" t="n">
        <v>62</v>
      </c>
      <c r="F154" s="17" t="n">
        <v>7770400</v>
      </c>
      <c r="G154" s="17" t="n">
        <v>30.87</v>
      </c>
      <c r="I154" s="22" t="n">
        <f aca="false">E154-B154</f>
        <v>2.87</v>
      </c>
      <c r="J154" s="22" t="n">
        <f aca="false">C154-B154</f>
        <v>3.43</v>
      </c>
      <c r="K154" s="17" t="n">
        <f aca="false">D154-B154</f>
        <v>-0.880000000000003</v>
      </c>
      <c r="L154" s="17" t="n">
        <f aca="false">B154 - E153</f>
        <v>0.690000000000005</v>
      </c>
      <c r="M154" s="17" t="n">
        <f aca="false">E154 - E153</f>
        <v>3.56</v>
      </c>
      <c r="N154" s="18" t="n">
        <f aca="false"> (I154 / B154)</f>
        <v>0.0485371215964823</v>
      </c>
      <c r="O154" s="18" t="n">
        <f aca="false">(J154 / B154)</f>
        <v>0.0580077794689667</v>
      </c>
      <c r="P154" s="18" t="n">
        <f aca="false">K154 / B154</f>
        <v>-0.0148824623710469</v>
      </c>
      <c r="Q154" s="18" t="n">
        <f aca="false">L154/E153</f>
        <v>0.0118069815195073</v>
      </c>
      <c r="R154" s="18" t="n">
        <f aca="false">M154 / E153</f>
        <v>0.0609171800136893</v>
      </c>
      <c r="S154" s="19" t="str">
        <f aca="false">IF(N154 &gt; 0, "UP", "DOWN")</f>
        <v>UP</v>
      </c>
      <c r="T154" s="23" t="inlineStr">
        <f aca="false">O154-N154</f>
        <is>
          <t/>
        </is>
      </c>
      <c r="U154" s="23" t="inlineStr">
        <f aca="false">P154-N154</f>
        <is>
          <t/>
        </is>
      </c>
      <c r="V154" s="23" t="inlineStr">
        <f aca="false">O154 - P154</f>
        <is>
          <t/>
        </is>
      </c>
    </row>
    <row collapsed="false" customFormat="false" customHeight="false" hidden="false" ht="25" outlineLevel="0" r="155">
      <c r="A155" s="21" t="n">
        <v>36777</v>
      </c>
      <c r="B155" s="17" t="n">
        <v>61.63</v>
      </c>
      <c r="C155" s="17" t="n">
        <v>61.63</v>
      </c>
      <c r="D155" s="17" t="n">
        <v>58.5</v>
      </c>
      <c r="E155" s="17" t="n">
        <v>58.88</v>
      </c>
      <c r="F155" s="17" t="n">
        <v>6984400</v>
      </c>
      <c r="G155" s="17" t="n">
        <v>29.31</v>
      </c>
      <c r="I155" s="22" t="n">
        <f aca="false">E155-B155</f>
        <v>-2.75</v>
      </c>
      <c r="J155" s="22" t="n">
        <f aca="false">C155-B155</f>
        <v>0</v>
      </c>
      <c r="K155" s="17" t="n">
        <f aca="false">D155-B155</f>
        <v>-3.13</v>
      </c>
      <c r="L155" s="17" t="n">
        <f aca="false">B155 - E154</f>
        <v>-0.369999999999997</v>
      </c>
      <c r="M155" s="17" t="n">
        <f aca="false">E155 - E154</f>
        <v>-3.12</v>
      </c>
      <c r="N155" s="18" t="n">
        <f aca="false"> (I155 / B155)</f>
        <v>-0.0446211260749635</v>
      </c>
      <c r="O155" s="18" t="n">
        <f aca="false">(J155 / B155)</f>
        <v>0</v>
      </c>
      <c r="P155" s="18" t="n">
        <f aca="false">K155 / B155</f>
        <v>-0.0507869544053221</v>
      </c>
      <c r="Q155" s="18" t="n">
        <f aca="false">L155/E154</f>
        <v>-0.00596774193548383</v>
      </c>
      <c r="R155" s="18" t="n">
        <f aca="false">M155 / E154</f>
        <v>-0.0503225806451612</v>
      </c>
      <c r="S155" s="19" t="str">
        <f aca="false">IF(N155 &gt; 0, "UP", "DOWN")</f>
        <v>DOWN</v>
      </c>
      <c r="T155" s="23" t="inlineStr">
        <f aca="false">O155-N155</f>
        <is>
          <t/>
        </is>
      </c>
      <c r="U155" s="23" t="inlineStr">
        <f aca="false">P155-N155</f>
        <is>
          <t/>
        </is>
      </c>
      <c r="V155" s="23" t="inlineStr">
        <f aca="false">O155 - P155</f>
        <is>
          <t/>
        </is>
      </c>
    </row>
    <row collapsed="false" customFormat="false" customHeight="false" hidden="false" ht="25" outlineLevel="0" r="156">
      <c r="A156" s="21" t="n">
        <v>36780</v>
      </c>
      <c r="B156" s="17" t="n">
        <v>58.69</v>
      </c>
      <c r="C156" s="17" t="n">
        <v>60.38</v>
      </c>
      <c r="D156" s="17" t="n">
        <v>58.13</v>
      </c>
      <c r="E156" s="17" t="n">
        <v>58.44</v>
      </c>
      <c r="F156" s="17" t="n">
        <v>6699000</v>
      </c>
      <c r="G156" s="17" t="n">
        <v>29.1</v>
      </c>
      <c r="I156" s="22" t="n">
        <f aca="false">E156-B156</f>
        <v>-0.25</v>
      </c>
      <c r="J156" s="22" t="n">
        <f aca="false">C156-B156</f>
        <v>1.69</v>
      </c>
      <c r="K156" s="17" t="n">
        <f aca="false">D156-B156</f>
        <v>-0.559999999999995</v>
      </c>
      <c r="L156" s="17" t="n">
        <f aca="false">B156 - E155</f>
        <v>-0.190000000000005</v>
      </c>
      <c r="M156" s="17" t="n">
        <f aca="false">E156 - E155</f>
        <v>-0.440000000000005</v>
      </c>
      <c r="N156" s="18" t="n">
        <f aca="false"> (I156 / B156)</f>
        <v>-0.00425966944965071</v>
      </c>
      <c r="O156" s="18" t="n">
        <f aca="false">(J156 / B156)</f>
        <v>0.0287953654796389</v>
      </c>
      <c r="P156" s="18" t="n">
        <f aca="false">K156 / B156</f>
        <v>-0.0095416595672175</v>
      </c>
      <c r="Q156" s="18" t="n">
        <f aca="false">L156/E155</f>
        <v>-0.00322690217391313</v>
      </c>
      <c r="R156" s="18" t="n">
        <f aca="false">M156 / E155</f>
        <v>-0.0074728260869566</v>
      </c>
      <c r="S156" s="19" t="str">
        <f aca="false">IF(N156 &gt; 0, "UP", "DOWN")</f>
        <v>DOWN</v>
      </c>
      <c r="T156" s="23" t="inlineStr">
        <f aca="false">O156-N156</f>
        <is>
          <t/>
        </is>
      </c>
      <c r="U156" s="23" t="inlineStr">
        <f aca="false">P156-N156</f>
        <is>
          <t/>
        </is>
      </c>
      <c r="V156" s="23" t="inlineStr">
        <f aca="false">O156 - P156</f>
        <is>
          <t/>
        </is>
      </c>
    </row>
    <row collapsed="false" customFormat="false" customHeight="false" hidden="false" ht="25" outlineLevel="0" r="157">
      <c r="A157" s="21" t="n">
        <v>36781</v>
      </c>
      <c r="B157" s="17" t="n">
        <v>57.34</v>
      </c>
      <c r="C157" s="17" t="n">
        <v>60.06</v>
      </c>
      <c r="D157" s="17" t="n">
        <v>57</v>
      </c>
      <c r="E157" s="17" t="n">
        <v>57.75</v>
      </c>
      <c r="F157" s="17" t="n">
        <v>6722200</v>
      </c>
      <c r="G157" s="17" t="n">
        <v>28.75</v>
      </c>
      <c r="I157" s="22" t="n">
        <f aca="false">E157-B157</f>
        <v>0.409999999999997</v>
      </c>
      <c r="J157" s="22" t="n">
        <f aca="false">C157-B157</f>
        <v>2.72</v>
      </c>
      <c r="K157" s="17" t="n">
        <f aca="false">D157-B157</f>
        <v>-0.340000000000003</v>
      </c>
      <c r="L157" s="17" t="n">
        <f aca="false">B157 - E156</f>
        <v>-1.09999999999999</v>
      </c>
      <c r="M157" s="17" t="n">
        <f aca="false">E157 - E156</f>
        <v>-0.689999999999998</v>
      </c>
      <c r="N157" s="18" t="n">
        <f aca="false"> (I157 / B157)</f>
        <v>0.00715033135681891</v>
      </c>
      <c r="O157" s="18" t="n">
        <f aca="false">(J157 / B157)</f>
        <v>0.0474363446110917</v>
      </c>
      <c r="P157" s="18" t="n">
        <f aca="false">K157 / B157</f>
        <v>-0.00592954307638653</v>
      </c>
      <c r="Q157" s="18" t="n">
        <f aca="false">L157/E156</f>
        <v>-0.0188227241615331</v>
      </c>
      <c r="R157" s="18" t="n">
        <f aca="false">M157 / E156</f>
        <v>-0.0118069815195072</v>
      </c>
      <c r="S157" s="19" t="str">
        <f aca="false">IF(N157 &gt; 0, "UP", "DOWN")</f>
        <v>UP</v>
      </c>
      <c r="T157" s="23" t="inlineStr">
        <f aca="false">O157-N157</f>
        <is>
          <t/>
        </is>
      </c>
      <c r="U157" s="23" t="inlineStr">
        <f aca="false">P157-N157</f>
        <is>
          <t/>
        </is>
      </c>
      <c r="V157" s="23" t="inlineStr">
        <f aca="false">O157 - P157</f>
        <is>
          <t/>
        </is>
      </c>
    </row>
    <row collapsed="false" customFormat="false" customHeight="false" hidden="false" ht="25" outlineLevel="0" r="158">
      <c r="A158" s="21" t="n">
        <v>36782</v>
      </c>
      <c r="B158" s="17" t="n">
        <v>56.75</v>
      </c>
      <c r="C158" s="17" t="n">
        <v>59.5</v>
      </c>
      <c r="D158" s="17" t="n">
        <v>56.75</v>
      </c>
      <c r="E158" s="17" t="n">
        <v>58</v>
      </c>
      <c r="F158" s="17" t="n">
        <v>10932600</v>
      </c>
      <c r="G158" s="17" t="n">
        <v>28.88</v>
      </c>
      <c r="I158" s="22" t="n">
        <f aca="false">E158-B158</f>
        <v>1.25</v>
      </c>
      <c r="J158" s="22" t="n">
        <f aca="false">C158-B158</f>
        <v>2.75</v>
      </c>
      <c r="K158" s="17" t="n">
        <f aca="false">D158-B158</f>
        <v>0</v>
      </c>
      <c r="L158" s="17" t="n">
        <f aca="false">B158 - E157</f>
        <v>-1</v>
      </c>
      <c r="M158" s="17" t="n">
        <f aca="false">E158 - E157</f>
        <v>0.25</v>
      </c>
      <c r="N158" s="18" t="n">
        <f aca="false"> (I158 / B158)</f>
        <v>0.0220264317180617</v>
      </c>
      <c r="O158" s="18" t="n">
        <f aca="false">(J158 / B158)</f>
        <v>0.0484581497797357</v>
      </c>
      <c r="P158" s="18" t="n">
        <f aca="false">K158 / B158</f>
        <v>0</v>
      </c>
      <c r="Q158" s="18" t="n">
        <f aca="false">L158/E157</f>
        <v>-0.0173160173160173</v>
      </c>
      <c r="R158" s="18" t="n">
        <f aca="false">M158 / E157</f>
        <v>0.00432900432900433</v>
      </c>
      <c r="S158" s="19" t="str">
        <f aca="false">IF(N158 &gt; 0, "UP", "DOWN")</f>
        <v>UP</v>
      </c>
      <c r="T158" s="23" t="inlineStr">
        <f aca="false">O158-N158</f>
        <is>
          <t/>
        </is>
      </c>
      <c r="U158" s="23" t="inlineStr">
        <f aca="false">P158-N158</f>
        <is>
          <t/>
        </is>
      </c>
      <c r="V158" s="23" t="inlineStr">
        <f aca="false">O158 - P158</f>
        <is>
          <t/>
        </is>
      </c>
    </row>
    <row collapsed="false" customFormat="false" customHeight="false" hidden="false" ht="25" outlineLevel="0" r="159">
      <c r="A159" s="21" t="n">
        <v>36783</v>
      </c>
      <c r="B159" s="17" t="n">
        <v>58.56</v>
      </c>
      <c r="C159" s="17" t="n">
        <v>59.63</v>
      </c>
      <c r="D159" s="17" t="n">
        <v>56.81</v>
      </c>
      <c r="E159" s="17" t="n">
        <v>56.86</v>
      </c>
      <c r="F159" s="17" t="n">
        <v>15241800</v>
      </c>
      <c r="G159" s="17" t="n">
        <v>28.31</v>
      </c>
      <c r="I159" s="22" t="n">
        <f aca="false">E159-B159</f>
        <v>-1.7</v>
      </c>
      <c r="J159" s="22" t="n">
        <f aca="false">C159-B159</f>
        <v>1.07</v>
      </c>
      <c r="K159" s="17" t="n">
        <f aca="false">D159-B159</f>
        <v>-1.75</v>
      </c>
      <c r="L159" s="17" t="n">
        <f aca="false">B159 - E158</f>
        <v>0.560000000000002</v>
      </c>
      <c r="M159" s="17" t="n">
        <f aca="false">E159 - E158</f>
        <v>-1.14</v>
      </c>
      <c r="N159" s="18" t="n">
        <f aca="false"> (I159 / B159)</f>
        <v>-0.0290300546448088</v>
      </c>
      <c r="O159" s="18" t="n">
        <f aca="false">(J159 / B159)</f>
        <v>0.0182718579234973</v>
      </c>
      <c r="P159" s="18" t="n">
        <f aca="false">K159 / B159</f>
        <v>-0.0298838797814208</v>
      </c>
      <c r="Q159" s="18" t="n">
        <f aca="false">L159/E158</f>
        <v>0.00965517241379314</v>
      </c>
      <c r="R159" s="18" t="n">
        <f aca="false">M159 / E158</f>
        <v>-0.0196551724137931</v>
      </c>
      <c r="S159" s="19" t="str">
        <f aca="false">IF(N159 &gt; 0, "UP", "DOWN")</f>
        <v>DOWN</v>
      </c>
      <c r="T159" s="23" t="inlineStr">
        <f aca="false">O159-N159</f>
        <is>
          <t/>
        </is>
      </c>
      <c r="U159" s="23" t="inlineStr">
        <f aca="false">P159-N159</f>
        <is>
          <t/>
        </is>
      </c>
      <c r="V159" s="23" t="inlineStr">
        <f aca="false">O159 - P159</f>
        <is>
          <t/>
        </is>
      </c>
    </row>
    <row collapsed="false" customFormat="false" customHeight="false" hidden="false" ht="25" outlineLevel="0" r="160">
      <c r="A160" s="21" t="n">
        <v>36784</v>
      </c>
      <c r="B160" s="17" t="n">
        <v>57.75</v>
      </c>
      <c r="C160" s="17" t="n">
        <v>58.19</v>
      </c>
      <c r="D160" s="17" t="n">
        <v>54.25</v>
      </c>
      <c r="E160" s="17" t="n">
        <v>55.23</v>
      </c>
      <c r="F160" s="17" t="n">
        <v>14095400</v>
      </c>
      <c r="G160" s="17" t="n">
        <v>27.5</v>
      </c>
      <c r="I160" s="22" t="n">
        <f aca="false">E160-B160</f>
        <v>-2.52</v>
      </c>
      <c r="J160" s="22" t="n">
        <f aca="false">C160-B160</f>
        <v>0.439999999999998</v>
      </c>
      <c r="K160" s="17" t="n">
        <f aca="false">D160-B160</f>
        <v>-3.5</v>
      </c>
      <c r="L160" s="17" t="n">
        <f aca="false">B160 - E159</f>
        <v>0.890000000000001</v>
      </c>
      <c r="M160" s="17" t="n">
        <f aca="false">E160 - E159</f>
        <v>-1.63</v>
      </c>
      <c r="N160" s="18" t="n">
        <f aca="false"> (I160 / B160)</f>
        <v>-0.0436363636363637</v>
      </c>
      <c r="O160" s="18" t="n">
        <f aca="false">(J160 / B160)</f>
        <v>0.00761904761904758</v>
      </c>
      <c r="P160" s="18" t="n">
        <f aca="false">K160 / B160</f>
        <v>-0.0606060606060606</v>
      </c>
      <c r="Q160" s="18" t="n">
        <f aca="false">L160/E159</f>
        <v>0.0156524797748857</v>
      </c>
      <c r="R160" s="18" t="n">
        <f aca="false">M160 / E159</f>
        <v>-0.0286669011607457</v>
      </c>
      <c r="S160" s="19" t="str">
        <f aca="false">IF(N160 &gt; 0, "UP", "DOWN")</f>
        <v>DOWN</v>
      </c>
      <c r="T160" s="23" t="inlineStr">
        <f aca="false">O160-N160</f>
        <is>
          <t/>
        </is>
      </c>
      <c r="U160" s="23" t="inlineStr">
        <f aca="false">P160-N160</f>
        <is>
          <t/>
        </is>
      </c>
      <c r="V160" s="23" t="inlineStr">
        <f aca="false">O160 - P160</f>
        <is>
          <t/>
        </is>
      </c>
    </row>
    <row collapsed="false" customFormat="false" customHeight="false" hidden="false" ht="25" outlineLevel="0" r="161">
      <c r="A161" s="21" t="n">
        <v>36787</v>
      </c>
      <c r="B161" s="17" t="n">
        <v>55.25</v>
      </c>
      <c r="C161" s="17" t="n">
        <v>60.75</v>
      </c>
      <c r="D161" s="17" t="n">
        <v>55.06</v>
      </c>
      <c r="E161" s="17" t="n">
        <v>60.66</v>
      </c>
      <c r="F161" s="17" t="n">
        <v>15163200</v>
      </c>
      <c r="G161" s="17" t="n">
        <v>30.2</v>
      </c>
      <c r="I161" s="22" t="n">
        <f aca="false">E161-B161</f>
        <v>5.41</v>
      </c>
      <c r="J161" s="22" t="n">
        <f aca="false">C161-B161</f>
        <v>5.5</v>
      </c>
      <c r="K161" s="17" t="n">
        <f aca="false">D161-B161</f>
        <v>-0.189999999999998</v>
      </c>
      <c r="L161" s="17" t="n">
        <f aca="false">B161 - E160</f>
        <v>0.0200000000000031</v>
      </c>
      <c r="M161" s="17" t="n">
        <f aca="false">E161 - E160</f>
        <v>5.43</v>
      </c>
      <c r="N161" s="18" t="n">
        <f aca="false"> (I161 / B161)</f>
        <v>0.097918552036199</v>
      </c>
      <c r="O161" s="18" t="n">
        <f aca="false">(J161 / B161)</f>
        <v>0.0995475113122172</v>
      </c>
      <c r="P161" s="18" t="n">
        <f aca="false">K161 / B161</f>
        <v>-0.00343891402714928</v>
      </c>
      <c r="Q161" s="18" t="n">
        <f aca="false">L161/E160</f>
        <v>0.000362122035125894</v>
      </c>
      <c r="R161" s="18" t="n">
        <f aca="false">M161 / E160</f>
        <v>0.0983161325366648</v>
      </c>
      <c r="S161" s="19" t="str">
        <f aca="false">IF(N161 &gt; 0, "UP", "DOWN")</f>
        <v>UP</v>
      </c>
      <c r="T161" s="23" t="inlineStr">
        <f aca="false">O161-N161</f>
        <is>
          <t/>
        </is>
      </c>
      <c r="U161" s="23" t="inlineStr">
        <f aca="false">P161-N161</f>
        <is>
          <t/>
        </is>
      </c>
      <c r="V161" s="23" t="inlineStr">
        <f aca="false">O161 - P161</f>
        <is>
          <t/>
        </is>
      </c>
    </row>
    <row collapsed="false" customFormat="false" customHeight="false" hidden="false" ht="25" outlineLevel="0" r="162">
      <c r="A162" s="21" t="n">
        <v>36788</v>
      </c>
      <c r="B162" s="17" t="n">
        <v>59.75</v>
      </c>
      <c r="C162" s="17" t="n">
        <v>60.5</v>
      </c>
      <c r="D162" s="17" t="n">
        <v>58.56</v>
      </c>
      <c r="E162" s="17" t="n">
        <v>59.94</v>
      </c>
      <c r="F162" s="17" t="n">
        <v>9706200</v>
      </c>
      <c r="G162" s="17" t="n">
        <v>29.84</v>
      </c>
      <c r="I162" s="22" t="n">
        <f aca="false">E162-B162</f>
        <v>0.189999999999998</v>
      </c>
      <c r="J162" s="22" t="n">
        <f aca="false">C162-B162</f>
        <v>0.75</v>
      </c>
      <c r="K162" s="17" t="n">
        <f aca="false">D162-B162</f>
        <v>-1.19</v>
      </c>
      <c r="L162" s="17" t="n">
        <f aca="false">B162 - E161</f>
        <v>-0.909999999999997</v>
      </c>
      <c r="M162" s="17" t="n">
        <f aca="false">E162 - E161</f>
        <v>-0.719999999999999</v>
      </c>
      <c r="N162" s="18" t="n">
        <f aca="false"> (I162 / B162)</f>
        <v>0.00317991631799159</v>
      </c>
      <c r="O162" s="18" t="n">
        <f aca="false">(J162 / B162)</f>
        <v>0.0125523012552301</v>
      </c>
      <c r="P162" s="18" t="n">
        <f aca="false">K162 / B162</f>
        <v>-0.0199163179916318</v>
      </c>
      <c r="Q162" s="18" t="n">
        <f aca="false">L162/E161</f>
        <v>-0.0150016485328057</v>
      </c>
      <c r="R162" s="18" t="n">
        <f aca="false">M162 / E161</f>
        <v>-0.0118694362017804</v>
      </c>
      <c r="S162" s="19" t="str">
        <f aca="false">IF(N162 &gt; 0, "UP", "DOWN")</f>
        <v>UP</v>
      </c>
      <c r="T162" s="23" t="inlineStr">
        <f aca="false">O162-N162</f>
        <is>
          <t/>
        </is>
      </c>
      <c r="U162" s="23" t="inlineStr">
        <f aca="false">P162-N162</f>
        <is>
          <t/>
        </is>
      </c>
      <c r="V162" s="23" t="inlineStr">
        <f aca="false">O162 - P162</f>
        <is>
          <t/>
        </is>
      </c>
    </row>
    <row collapsed="false" customFormat="false" customHeight="false" hidden="false" ht="25" outlineLevel="0" r="163">
      <c r="A163" s="21" t="n">
        <v>36789</v>
      </c>
      <c r="B163" s="17" t="n">
        <v>59.41</v>
      </c>
      <c r="C163" s="17" t="n">
        <v>61.44</v>
      </c>
      <c r="D163" s="17" t="n">
        <v>58.56</v>
      </c>
      <c r="E163" s="17" t="n">
        <v>61.05</v>
      </c>
      <c r="F163" s="17" t="n">
        <v>8121600</v>
      </c>
      <c r="G163" s="17" t="n">
        <v>30.39</v>
      </c>
      <c r="I163" s="22" t="n">
        <f aca="false">E163-B163</f>
        <v>1.64</v>
      </c>
      <c r="J163" s="22" t="n">
        <f aca="false">C163-B163</f>
        <v>2.03</v>
      </c>
      <c r="K163" s="17" t="n">
        <f aca="false">D163-B163</f>
        <v>-0.849999999999994</v>
      </c>
      <c r="L163" s="17" t="n">
        <f aca="false">B163 - E162</f>
        <v>-0.530000000000001</v>
      </c>
      <c r="M163" s="17" t="n">
        <f aca="false">E163 - E162</f>
        <v>1.11</v>
      </c>
      <c r="N163" s="18" t="n">
        <f aca="false"> (I163 / B163)</f>
        <v>0.0276047803400101</v>
      </c>
      <c r="O163" s="18" t="n">
        <f aca="false">(J163 / B163)</f>
        <v>0.0341693317623296</v>
      </c>
      <c r="P163" s="18" t="n">
        <f aca="false">K163 / B163</f>
        <v>-0.0143073556640295</v>
      </c>
      <c r="Q163" s="18" t="n">
        <f aca="false">L163/E162</f>
        <v>-0.00884217550884219</v>
      </c>
      <c r="R163" s="18" t="n">
        <f aca="false">M163 / E162</f>
        <v>0.0185185185185185</v>
      </c>
      <c r="S163" s="19" t="str">
        <f aca="false">IF(N163 &gt; 0, "UP", "DOWN")</f>
        <v>UP</v>
      </c>
      <c r="T163" s="23" t="inlineStr">
        <f aca="false">O163-N163</f>
        <is>
          <t/>
        </is>
      </c>
      <c r="U163" s="23" t="inlineStr">
        <f aca="false">P163-N163</f>
        <is>
          <t/>
        </is>
      </c>
      <c r="V163" s="23" t="inlineStr">
        <f aca="false">O163 - P163</f>
        <is>
          <t/>
        </is>
      </c>
    </row>
    <row collapsed="false" customFormat="false" customHeight="false" hidden="false" ht="25" outlineLevel="0" r="164">
      <c r="A164" s="21" t="n">
        <v>36790</v>
      </c>
      <c r="B164" s="17" t="n">
        <v>58.5</v>
      </c>
      <c r="C164" s="17" t="n">
        <v>59.63</v>
      </c>
      <c r="D164" s="17" t="n">
        <v>55.25</v>
      </c>
      <c r="E164" s="17" t="n">
        <v>56.69</v>
      </c>
      <c r="F164" s="17" t="n">
        <v>18238400</v>
      </c>
      <c r="G164" s="17" t="n">
        <v>28.22</v>
      </c>
      <c r="I164" s="22" t="n">
        <f aca="false">E164-B164</f>
        <v>-1.81</v>
      </c>
      <c r="J164" s="22" t="n">
        <f aca="false">C164-B164</f>
        <v>1.13</v>
      </c>
      <c r="K164" s="17" t="n">
        <f aca="false">D164-B164</f>
        <v>-3.25</v>
      </c>
      <c r="L164" s="17" t="n">
        <f aca="false">B164 - E163</f>
        <v>-2.55</v>
      </c>
      <c r="M164" s="17" t="n">
        <f aca="false">E164 - E163</f>
        <v>-4.36</v>
      </c>
      <c r="N164" s="18" t="n">
        <f aca="false"> (I164 / B164)</f>
        <v>-0.030940170940171</v>
      </c>
      <c r="O164" s="18" t="n">
        <f aca="false">(J164 / B164)</f>
        <v>0.0193162393162394</v>
      </c>
      <c r="P164" s="18" t="n">
        <f aca="false">K164 / B164</f>
        <v>-0.0555555555555556</v>
      </c>
      <c r="Q164" s="18" t="n">
        <f aca="false">L164/E163</f>
        <v>-0.0417690417690417</v>
      </c>
      <c r="R164" s="18" t="n">
        <f aca="false">M164 / E163</f>
        <v>-0.0714168714168714</v>
      </c>
      <c r="S164" s="19" t="str">
        <f aca="false">IF(N164 &gt; 0, "UP", "DOWN")</f>
        <v>DOWN</v>
      </c>
      <c r="T164" s="23" t="inlineStr">
        <f aca="false">O164-N164</f>
        <is>
          <t/>
        </is>
      </c>
      <c r="U164" s="23" t="inlineStr">
        <f aca="false">P164-N164</f>
        <is>
          <t/>
        </is>
      </c>
      <c r="V164" s="23" t="inlineStr">
        <f aca="false">O164 - P164</f>
        <is>
          <t/>
        </is>
      </c>
    </row>
    <row collapsed="false" customFormat="false" customHeight="false" hidden="false" ht="25" outlineLevel="0" r="165">
      <c r="A165" s="21" t="n">
        <v>36791</v>
      </c>
      <c r="B165" s="17" t="n">
        <v>50.31</v>
      </c>
      <c r="C165" s="17" t="n">
        <v>52.44</v>
      </c>
      <c r="D165" s="17" t="n">
        <v>50</v>
      </c>
      <c r="E165" s="17" t="n">
        <v>52.19</v>
      </c>
      <c r="F165" s="17" t="n">
        <v>25961200</v>
      </c>
      <c r="G165" s="17" t="n">
        <v>25.98</v>
      </c>
      <c r="I165" s="22" t="n">
        <f aca="false">E165-B165</f>
        <v>1.88</v>
      </c>
      <c r="J165" s="22" t="n">
        <f aca="false">C165-B165</f>
        <v>2.13</v>
      </c>
      <c r="K165" s="17" t="n">
        <f aca="false">D165-B165</f>
        <v>-0.310000000000002</v>
      </c>
      <c r="L165" s="17" t="n">
        <f aca="false">B165 - E164</f>
        <v>-6.38</v>
      </c>
      <c r="M165" s="17" t="n">
        <f aca="false">E165 - E164</f>
        <v>-4.5</v>
      </c>
      <c r="N165" s="18" t="n">
        <f aca="false"> (I165 / B165)</f>
        <v>0.0373683164380838</v>
      </c>
      <c r="O165" s="18" t="n">
        <f aca="false">(J165 / B165)</f>
        <v>0.0423375074537864</v>
      </c>
      <c r="P165" s="18" t="n">
        <f aca="false">K165 / B165</f>
        <v>-0.00616179685947132</v>
      </c>
      <c r="Q165" s="18" t="n">
        <f aca="false">L165/E164</f>
        <v>-0.112541894514024</v>
      </c>
      <c r="R165" s="18" t="n">
        <f aca="false">M165 / E164</f>
        <v>-0.0793790792026813</v>
      </c>
      <c r="S165" s="19" t="str">
        <f aca="false">IF(N165 &gt; 0, "UP", "DOWN")</f>
        <v>UP</v>
      </c>
      <c r="T165" s="23" t="inlineStr">
        <f aca="false">O165-N165</f>
        <is>
          <t/>
        </is>
      </c>
      <c r="U165" s="23" t="inlineStr">
        <f aca="false">P165-N165</f>
        <is>
          <t/>
        </is>
      </c>
      <c r="V165" s="23" t="inlineStr">
        <f aca="false">O165 - P165</f>
        <is>
          <t/>
        </is>
      </c>
    </row>
    <row collapsed="false" customFormat="false" customHeight="false" hidden="false" ht="25" outlineLevel="0" r="166">
      <c r="A166" s="21" t="n">
        <v>36794</v>
      </c>
      <c r="B166" s="17" t="n">
        <v>52.75</v>
      </c>
      <c r="C166" s="17" t="n">
        <v>55.5</v>
      </c>
      <c r="D166" s="17" t="n">
        <v>52.06</v>
      </c>
      <c r="E166" s="17" t="n">
        <v>53.5</v>
      </c>
      <c r="F166" s="17" t="n">
        <v>15564000</v>
      </c>
      <c r="G166" s="17" t="n">
        <v>26.64</v>
      </c>
      <c r="I166" s="22" t="n">
        <f aca="false">E166-B166</f>
        <v>0.75</v>
      </c>
      <c r="J166" s="22" t="n">
        <f aca="false">C166-B166</f>
        <v>2.75</v>
      </c>
      <c r="K166" s="17" t="n">
        <f aca="false">D166-B166</f>
        <v>-0.689999999999998</v>
      </c>
      <c r="L166" s="17" t="n">
        <f aca="false">B166 - E165</f>
        <v>0.560000000000002</v>
      </c>
      <c r="M166" s="17" t="n">
        <f aca="false">E166 - E165</f>
        <v>1.31</v>
      </c>
      <c r="N166" s="18" t="n">
        <f aca="false"> (I166 / B166)</f>
        <v>0.014218009478673</v>
      </c>
      <c r="O166" s="18" t="n">
        <f aca="false">(J166 / B166)</f>
        <v>0.0521327014218009</v>
      </c>
      <c r="P166" s="18" t="n">
        <f aca="false">K166 / B166</f>
        <v>-0.0130805687203791</v>
      </c>
      <c r="Q166" s="18" t="n">
        <f aca="false">L166/E165</f>
        <v>0.0107300249089864</v>
      </c>
      <c r="R166" s="18" t="n">
        <f aca="false">M166 / E165</f>
        <v>0.0251005939835218</v>
      </c>
      <c r="S166" s="19" t="str">
        <f aca="false">IF(N166 &gt; 0, "UP", "DOWN")</f>
        <v>UP</v>
      </c>
      <c r="T166" s="23" t="inlineStr">
        <f aca="false">O166-N166</f>
        <is>
          <t/>
        </is>
      </c>
      <c r="U166" s="23" t="inlineStr">
        <f aca="false">P166-N166</f>
        <is>
          <t/>
        </is>
      </c>
      <c r="V166" s="23" t="inlineStr">
        <f aca="false">O166 - P166</f>
        <is>
          <t/>
        </is>
      </c>
    </row>
    <row collapsed="false" customFormat="false" customHeight="false" hidden="false" ht="25" outlineLevel="0" r="167">
      <c r="A167" s="21" t="n">
        <v>36795</v>
      </c>
      <c r="B167" s="17" t="n">
        <v>53.31</v>
      </c>
      <c r="C167" s="17" t="n">
        <v>54.75</v>
      </c>
      <c r="D167" s="17" t="n">
        <v>51.38</v>
      </c>
      <c r="E167" s="17" t="n">
        <v>51.44</v>
      </c>
      <c r="F167" s="17" t="n">
        <v>10396600</v>
      </c>
      <c r="G167" s="17" t="n">
        <v>25.61</v>
      </c>
      <c r="I167" s="22" t="n">
        <f aca="false">E167-B167</f>
        <v>-1.87</v>
      </c>
      <c r="J167" s="22" t="n">
        <f aca="false">C167-B167</f>
        <v>1.44</v>
      </c>
      <c r="K167" s="17" t="n">
        <f aca="false">D167-B167</f>
        <v>-1.93</v>
      </c>
      <c r="L167" s="17" t="n">
        <f aca="false">B167 - E166</f>
        <v>-0.189999999999998</v>
      </c>
      <c r="M167" s="17" t="n">
        <f aca="false">E167 - E166</f>
        <v>-2.06</v>
      </c>
      <c r="N167" s="18" t="n">
        <f aca="false"> (I167 / B167)</f>
        <v>-0.0350778465578691</v>
      </c>
      <c r="O167" s="18" t="n">
        <f aca="false">(J167 / B167)</f>
        <v>0.0270118176702307</v>
      </c>
      <c r="P167" s="18" t="n">
        <f aca="false">K167 / B167</f>
        <v>-0.0362033389607953</v>
      </c>
      <c r="Q167" s="18" t="n">
        <f aca="false">L167/E166</f>
        <v>-0.00355140186915884</v>
      </c>
      <c r="R167" s="18" t="n">
        <f aca="false">M167 / E166</f>
        <v>-0.0385046728971963</v>
      </c>
      <c r="S167" s="19" t="str">
        <f aca="false">IF(N167 &gt; 0, "UP", "DOWN")</f>
        <v>DOWN</v>
      </c>
      <c r="T167" s="23" t="inlineStr">
        <f aca="false">O167-N167</f>
        <is>
          <t/>
        </is>
      </c>
      <c r="U167" s="23" t="inlineStr">
        <f aca="false">P167-N167</f>
        <is>
          <t/>
        </is>
      </c>
      <c r="V167" s="23" t="inlineStr">
        <f aca="false">O167 - P167</f>
        <is>
          <t/>
        </is>
      </c>
    </row>
    <row collapsed="false" customFormat="false" customHeight="false" hidden="false" ht="25" outlineLevel="0" r="168">
      <c r="A168" s="21" t="n">
        <v>36796</v>
      </c>
      <c r="B168" s="17" t="n">
        <v>51.75</v>
      </c>
      <c r="C168" s="17" t="n">
        <v>52.75</v>
      </c>
      <c r="D168" s="17" t="n">
        <v>48.25</v>
      </c>
      <c r="E168" s="17" t="n">
        <v>48.94</v>
      </c>
      <c r="F168" s="17" t="n">
        <v>14370000</v>
      </c>
      <c r="G168" s="17" t="n">
        <v>24.37</v>
      </c>
      <c r="I168" s="22" t="n">
        <f aca="false">E168-B168</f>
        <v>-2.81</v>
      </c>
      <c r="J168" s="22" t="n">
        <f aca="false">C168-B168</f>
        <v>1</v>
      </c>
      <c r="K168" s="17" t="n">
        <f aca="false">D168-B168</f>
        <v>-3.5</v>
      </c>
      <c r="L168" s="17" t="n">
        <f aca="false">B168 - E167</f>
        <v>0.310000000000002</v>
      </c>
      <c r="M168" s="17" t="n">
        <f aca="false">E168 - E167</f>
        <v>-2.5</v>
      </c>
      <c r="N168" s="18" t="n">
        <f aca="false"> (I168 / B168)</f>
        <v>-0.0542995169082126</v>
      </c>
      <c r="O168" s="18" t="n">
        <f aca="false">(J168 / B168)</f>
        <v>0.0193236714975845</v>
      </c>
      <c r="P168" s="18" t="n">
        <f aca="false">K168 / B168</f>
        <v>-0.0676328502415459</v>
      </c>
      <c r="Q168" s="18" t="n">
        <f aca="false">L168/E167</f>
        <v>0.00602643856920689</v>
      </c>
      <c r="R168" s="18" t="n">
        <f aca="false">M168 / E167</f>
        <v>-0.0486003110419907</v>
      </c>
      <c r="S168" s="19" t="str">
        <f aca="false">IF(N168 &gt; 0, "UP", "DOWN")</f>
        <v>DOWN</v>
      </c>
      <c r="T168" s="23" t="inlineStr">
        <f aca="false">O168-N168</f>
        <is>
          <t/>
        </is>
      </c>
      <c r="U168" s="23" t="inlineStr">
        <f aca="false">P168-N168</f>
        <is>
          <t/>
        </is>
      </c>
      <c r="V168" s="23" t="inlineStr">
        <f aca="false">O168 - P168</f>
        <is>
          <t/>
        </is>
      </c>
    </row>
    <row collapsed="false" customFormat="false" customHeight="false" hidden="false" ht="25" outlineLevel="0" r="169">
      <c r="A169" s="21" t="n">
        <v>36797</v>
      </c>
      <c r="B169" s="17" t="n">
        <v>49.31</v>
      </c>
      <c r="C169" s="17" t="n">
        <v>53.81</v>
      </c>
      <c r="D169" s="17" t="n">
        <v>48.13</v>
      </c>
      <c r="E169" s="17" t="n">
        <v>53.5</v>
      </c>
      <c r="F169" s="17" t="n">
        <v>34988200</v>
      </c>
      <c r="G169" s="17" t="n">
        <v>26.64</v>
      </c>
      <c r="I169" s="22" t="n">
        <f aca="false">E169-B169</f>
        <v>4.19</v>
      </c>
      <c r="J169" s="22" t="n">
        <f aca="false">C169-B169</f>
        <v>4.5</v>
      </c>
      <c r="K169" s="17" t="n">
        <f aca="false">D169-B169</f>
        <v>-1.18</v>
      </c>
      <c r="L169" s="17" t="n">
        <f aca="false">B169 - E168</f>
        <v>0.370000000000005</v>
      </c>
      <c r="M169" s="17" t="n">
        <f aca="false">E169 - E168</f>
        <v>4.56</v>
      </c>
      <c r="N169" s="18" t="n">
        <f aca="false"> (I169 / B169)</f>
        <v>0.0849726221861691</v>
      </c>
      <c r="O169" s="18" t="n">
        <f aca="false">(J169 / B169)</f>
        <v>0.0912593794362198</v>
      </c>
      <c r="P169" s="18" t="n">
        <f aca="false">K169 / B169</f>
        <v>-0.0239302372743865</v>
      </c>
      <c r="Q169" s="18" t="n">
        <f aca="false">L169/E168</f>
        <v>0.00756027789129556</v>
      </c>
      <c r="R169" s="18" t="n">
        <f aca="false">M169 / E168</f>
        <v>0.0931753167143441</v>
      </c>
      <c r="S169" s="19" t="str">
        <f aca="false">IF(N169 &gt; 0, "UP", "DOWN")</f>
        <v>UP</v>
      </c>
      <c r="T169" s="23" t="inlineStr">
        <f aca="false">O169-N169</f>
        <is>
          <t/>
        </is>
      </c>
      <c r="U169" s="23" t="inlineStr">
        <f aca="false">P169-N169</f>
        <is>
          <t/>
        </is>
      </c>
      <c r="V169" s="23" t="inlineStr">
        <f aca="false">O169 - P169</f>
        <is>
          <t/>
        </is>
      </c>
    </row>
    <row collapsed="false" customFormat="false" customHeight="false" hidden="false" ht="25" outlineLevel="0" r="170">
      <c r="A170" s="21" t="n">
        <v>36798</v>
      </c>
      <c r="B170" s="17" t="n">
        <v>28.19</v>
      </c>
      <c r="C170" s="17" t="n">
        <v>29</v>
      </c>
      <c r="D170" s="17" t="n">
        <v>25.37</v>
      </c>
      <c r="E170" s="17" t="n">
        <v>25.75</v>
      </c>
      <c r="F170" s="17" t="n">
        <v>265069000</v>
      </c>
      <c r="G170" s="17" t="n">
        <v>12.82</v>
      </c>
      <c r="I170" s="22" t="n">
        <f aca="false">E170-B170</f>
        <v>-2.44</v>
      </c>
      <c r="J170" s="22" t="n">
        <f aca="false">C170-B170</f>
        <v>0.809999999999999</v>
      </c>
      <c r="K170" s="17" t="n">
        <f aca="false">D170-B170</f>
        <v>-2.82</v>
      </c>
      <c r="L170" s="17" t="n">
        <f aca="false">B170 - E169</f>
        <v>-25.31</v>
      </c>
      <c r="M170" s="17" t="n">
        <f aca="false">E170 - E169</f>
        <v>-27.75</v>
      </c>
      <c r="N170" s="18" t="n">
        <f aca="false"> (I170 / B170)</f>
        <v>-0.0865555161404754</v>
      </c>
      <c r="O170" s="18" t="n">
        <f aca="false">(J170 / B170)</f>
        <v>0.0287335934728627</v>
      </c>
      <c r="P170" s="18" t="n">
        <f aca="false">K170 / B170</f>
        <v>-0.100035473572189</v>
      </c>
      <c r="Q170" s="18" t="n">
        <f aca="false">L170/E169</f>
        <v>-0.473084112149533</v>
      </c>
      <c r="R170" s="18" t="n">
        <f aca="false">M170 / E169</f>
        <v>-0.518691588785047</v>
      </c>
      <c r="S170" s="19" t="str">
        <f aca="false">IF(N170 &gt; 0, "UP", "DOWN")</f>
        <v>DOWN</v>
      </c>
      <c r="T170" s="23" t="inlineStr">
        <f aca="false">O170-N170</f>
        <is>
          <t/>
        </is>
      </c>
      <c r="U170" s="23" t="inlineStr">
        <f aca="false">P170-N170</f>
        <is>
          <t/>
        </is>
      </c>
      <c r="V170" s="23" t="inlineStr">
        <f aca="false">O170 - P170</f>
        <is>
          <t/>
        </is>
      </c>
    </row>
    <row collapsed="false" customFormat="false" customHeight="false" hidden="false" ht="25" outlineLevel="0" r="171">
      <c r="A171" s="21" t="n">
        <v>36801</v>
      </c>
      <c r="B171" s="17" t="n">
        <v>26.69</v>
      </c>
      <c r="C171" s="17" t="n">
        <v>26.75</v>
      </c>
      <c r="D171" s="17" t="n">
        <v>23.5</v>
      </c>
      <c r="E171" s="17" t="n">
        <v>24.25</v>
      </c>
      <c r="F171" s="17" t="n">
        <v>86610600</v>
      </c>
      <c r="G171" s="17" t="n">
        <v>12.07</v>
      </c>
      <c r="I171" s="22" t="n">
        <f aca="false">E171-B171</f>
        <v>-2.44</v>
      </c>
      <c r="J171" s="22" t="n">
        <f aca="false">C171-B171</f>
        <v>0.0599999999999987</v>
      </c>
      <c r="K171" s="17" t="n">
        <f aca="false">D171-B171</f>
        <v>-3.19</v>
      </c>
      <c r="L171" s="17" t="n">
        <f aca="false">B171 - E170</f>
        <v>0.940000000000001</v>
      </c>
      <c r="M171" s="17" t="n">
        <f aca="false">E171 - E170</f>
        <v>-1.5</v>
      </c>
      <c r="N171" s="18" t="n">
        <f aca="false"> (I171 / B171)</f>
        <v>-0.0914200074934433</v>
      </c>
      <c r="O171" s="18" t="n">
        <f aca="false">(J171 / B171)</f>
        <v>0.0022480329711502</v>
      </c>
      <c r="P171" s="18" t="n">
        <f aca="false">K171 / B171</f>
        <v>-0.119520419632821</v>
      </c>
      <c r="Q171" s="18" t="n">
        <f aca="false">L171/E170</f>
        <v>0.0365048543689321</v>
      </c>
      <c r="R171" s="18" t="n">
        <f aca="false">M171 / E170</f>
        <v>-0.058252427184466</v>
      </c>
      <c r="S171" s="19" t="str">
        <f aca="false">IF(N171 &gt; 0, "UP", "DOWN")</f>
        <v>DOWN</v>
      </c>
      <c r="T171" s="23" t="inlineStr">
        <f aca="false">O171-N171</f>
        <is>
          <t/>
        </is>
      </c>
      <c r="U171" s="23" t="inlineStr">
        <f aca="false">P171-N171</f>
        <is>
          <t/>
        </is>
      </c>
      <c r="V171" s="23" t="inlineStr">
        <f aca="false">O171 - P171</f>
        <is>
          <t/>
        </is>
      </c>
    </row>
    <row collapsed="false" customFormat="false" customHeight="false" hidden="false" ht="25" outlineLevel="0" r="172">
      <c r="A172" s="21" t="n">
        <v>36802</v>
      </c>
      <c r="B172" s="17" t="n">
        <v>24.94</v>
      </c>
      <c r="C172" s="17" t="n">
        <v>25</v>
      </c>
      <c r="D172" s="17" t="n">
        <v>22.19</v>
      </c>
      <c r="E172" s="17" t="n">
        <v>22.31</v>
      </c>
      <c r="F172" s="17" t="n">
        <v>72795600</v>
      </c>
      <c r="G172" s="17" t="n">
        <v>11.11</v>
      </c>
      <c r="I172" s="22" t="n">
        <f aca="false">E172-B172</f>
        <v>-2.63</v>
      </c>
      <c r="J172" s="22" t="n">
        <f aca="false">C172-B172</f>
        <v>0.0599999999999987</v>
      </c>
      <c r="K172" s="17" t="n">
        <f aca="false">D172-B172</f>
        <v>-2.75</v>
      </c>
      <c r="L172" s="17" t="n">
        <f aca="false">B172 - E171</f>
        <v>0.690000000000001</v>
      </c>
      <c r="M172" s="17" t="n">
        <f aca="false">E172 - E171</f>
        <v>-1.94</v>
      </c>
      <c r="N172" s="18" t="n">
        <f aca="false"> (I172 / B172)</f>
        <v>-0.105453087409784</v>
      </c>
      <c r="O172" s="18" t="n">
        <f aca="false">(J172 / B172)</f>
        <v>0.00240577385725737</v>
      </c>
      <c r="P172" s="18" t="n">
        <f aca="false">K172 / B172</f>
        <v>-0.110264635124298</v>
      </c>
      <c r="Q172" s="18" t="n">
        <f aca="false">L172/E171</f>
        <v>0.0284536082474227</v>
      </c>
      <c r="R172" s="18" t="n">
        <f aca="false">M172 / E171</f>
        <v>-0.0800000000000001</v>
      </c>
      <c r="S172" s="19" t="str">
        <f aca="false">IF(N172 &gt; 0, "UP", "DOWN")</f>
        <v>DOWN</v>
      </c>
      <c r="T172" s="23" t="inlineStr">
        <f aca="false">O172-N172</f>
        <is>
          <t/>
        </is>
      </c>
      <c r="U172" s="23" t="inlineStr">
        <f aca="false">P172-N172</f>
        <is>
          <t/>
        </is>
      </c>
      <c r="V172" s="23" t="inlineStr">
        <f aca="false">O172 - P172</f>
        <is>
          <t/>
        </is>
      </c>
    </row>
    <row collapsed="false" customFormat="false" customHeight="false" hidden="false" ht="25" outlineLevel="0" r="173">
      <c r="A173" s="21" t="n">
        <v>36803</v>
      </c>
      <c r="B173" s="17" t="n">
        <v>22.37</v>
      </c>
      <c r="C173" s="17" t="n">
        <v>23.75</v>
      </c>
      <c r="D173" s="17" t="n">
        <v>21.87</v>
      </c>
      <c r="E173" s="17" t="n">
        <v>23.62</v>
      </c>
      <c r="F173" s="17" t="n">
        <v>52368200</v>
      </c>
      <c r="G173" s="17" t="n">
        <v>11.76</v>
      </c>
      <c r="I173" s="22" t="n">
        <f aca="false">E173-B173</f>
        <v>1.25</v>
      </c>
      <c r="J173" s="22" t="n">
        <f aca="false">C173-B173</f>
        <v>1.38</v>
      </c>
      <c r="K173" s="17" t="n">
        <f aca="false">D173-B173</f>
        <v>-0.5</v>
      </c>
      <c r="L173" s="17" t="n">
        <f aca="false">B173 - E172</f>
        <v>0.0600000000000023</v>
      </c>
      <c r="M173" s="17" t="n">
        <f aca="false">E173 - E172</f>
        <v>1.31</v>
      </c>
      <c r="N173" s="18" t="n">
        <f aca="false"> (I173 / B173)</f>
        <v>0.0558784085829236</v>
      </c>
      <c r="O173" s="18" t="n">
        <f aca="false">(J173 / B173)</f>
        <v>0.0616897630755476</v>
      </c>
      <c r="P173" s="18" t="n">
        <f aca="false">K173 / B173</f>
        <v>-0.0223513634331694</v>
      </c>
      <c r="Q173" s="18" t="n">
        <f aca="false">L173/E172</f>
        <v>0.00268937696100414</v>
      </c>
      <c r="R173" s="18" t="n">
        <f aca="false">M173 / E172</f>
        <v>0.0587180636485882</v>
      </c>
      <c r="S173" s="19" t="str">
        <f aca="false">IF(N173 &gt; 0, "UP", "DOWN")</f>
        <v>UP</v>
      </c>
      <c r="T173" s="23" t="inlineStr">
        <f aca="false">O173-N173</f>
        <is>
          <t/>
        </is>
      </c>
      <c r="U173" s="23" t="inlineStr">
        <f aca="false">P173-N173</f>
        <is>
          <t/>
        </is>
      </c>
      <c r="V173" s="23" t="inlineStr">
        <f aca="false">O173 - P173</f>
        <is>
          <t/>
        </is>
      </c>
    </row>
    <row collapsed="false" customFormat="false" customHeight="false" hidden="false" ht="25" outlineLevel="0" r="174">
      <c r="A174" s="21" t="n">
        <v>36804</v>
      </c>
      <c r="B174" s="17" t="n">
        <v>23.5</v>
      </c>
      <c r="C174" s="17" t="n">
        <v>24.5</v>
      </c>
      <c r="D174" s="17" t="n">
        <v>22</v>
      </c>
      <c r="E174" s="17" t="n">
        <v>22.06</v>
      </c>
      <c r="F174" s="17" t="n">
        <v>31189400</v>
      </c>
      <c r="G174" s="17" t="n">
        <v>10.98</v>
      </c>
      <c r="I174" s="22" t="n">
        <f aca="false">E174-B174</f>
        <v>-1.44</v>
      </c>
      <c r="J174" s="22" t="n">
        <f aca="false">C174-B174</f>
        <v>1</v>
      </c>
      <c r="K174" s="17" t="n">
        <f aca="false">D174-B174</f>
        <v>-1.5</v>
      </c>
      <c r="L174" s="17" t="n">
        <f aca="false">B174 - E173</f>
        <v>-0.120000000000001</v>
      </c>
      <c r="M174" s="17" t="n">
        <f aca="false">E174 - E173</f>
        <v>-1.56</v>
      </c>
      <c r="N174" s="18" t="n">
        <f aca="false"> (I174 / B174)</f>
        <v>-0.0612765957446809</v>
      </c>
      <c r="O174" s="18" t="n">
        <f aca="false">(J174 / B174)</f>
        <v>0.0425531914893617</v>
      </c>
      <c r="P174" s="18" t="n">
        <f aca="false">K174 / B174</f>
        <v>-0.0638297872340425</v>
      </c>
      <c r="Q174" s="18" t="n">
        <f aca="false">L174/E173</f>
        <v>-0.00508044030482646</v>
      </c>
      <c r="R174" s="18" t="n">
        <f aca="false">M174 / E173</f>
        <v>-0.0660457239627435</v>
      </c>
      <c r="S174" s="19" t="str">
        <f aca="false">IF(N174 &gt; 0, "UP", "DOWN")</f>
        <v>DOWN</v>
      </c>
      <c r="T174" s="23" t="inlineStr">
        <f aca="false">O174-N174</f>
        <is>
          <t/>
        </is>
      </c>
      <c r="U174" s="23" t="inlineStr">
        <f aca="false">P174-N174</f>
        <is>
          <t/>
        </is>
      </c>
      <c r="V174" s="23" t="inlineStr">
        <f aca="false">O174 - P174</f>
        <is>
          <t/>
        </is>
      </c>
    </row>
    <row collapsed="false" customFormat="false" customHeight="false" hidden="false" ht="25" outlineLevel="0" r="175">
      <c r="A175" s="21" t="n">
        <v>36805</v>
      </c>
      <c r="B175" s="17" t="n">
        <v>22.69</v>
      </c>
      <c r="C175" s="17" t="n">
        <v>22.94</v>
      </c>
      <c r="D175" s="17" t="n">
        <v>21</v>
      </c>
      <c r="E175" s="17" t="n">
        <v>22.19</v>
      </c>
      <c r="F175" s="17" t="n">
        <v>21881000</v>
      </c>
      <c r="G175" s="17" t="n">
        <v>11.05</v>
      </c>
      <c r="I175" s="22" t="n">
        <f aca="false">E175-B175</f>
        <v>-0.5</v>
      </c>
      <c r="J175" s="22" t="n">
        <f aca="false">C175-B175</f>
        <v>0.25</v>
      </c>
      <c r="K175" s="17" t="n">
        <f aca="false">D175-B175</f>
        <v>-1.69</v>
      </c>
      <c r="L175" s="17" t="n">
        <f aca="false">B175 - E174</f>
        <v>0.630000000000003</v>
      </c>
      <c r="M175" s="17" t="n">
        <f aca="false">E175 - E174</f>
        <v>0.130000000000003</v>
      </c>
      <c r="N175" s="18" t="n">
        <f aca="false"> (I175 / B175)</f>
        <v>-0.0220361392684002</v>
      </c>
      <c r="O175" s="18" t="n">
        <f aca="false">(J175 / B175)</f>
        <v>0.0110180696342001</v>
      </c>
      <c r="P175" s="18" t="n">
        <f aca="false">K175 / B175</f>
        <v>-0.0744821507271926</v>
      </c>
      <c r="Q175" s="18" t="n">
        <f aca="false">L175/E174</f>
        <v>0.0285584768812331</v>
      </c>
      <c r="R175" s="18" t="n">
        <f aca="false">M175 / E174</f>
        <v>0.0058930190389847</v>
      </c>
      <c r="S175" s="19" t="str">
        <f aca="false">IF(N175 &gt; 0, "UP", "DOWN")</f>
        <v>DOWN</v>
      </c>
      <c r="T175" s="23" t="inlineStr">
        <f aca="false">O175-N175</f>
        <is>
          <t/>
        </is>
      </c>
      <c r="U175" s="23" t="inlineStr">
        <f aca="false">P175-N175</f>
        <is>
          <t/>
        </is>
      </c>
      <c r="V175" s="23" t="inlineStr">
        <f aca="false">O175 - P175</f>
        <is>
          <t/>
        </is>
      </c>
    </row>
    <row collapsed="false" customFormat="false" customHeight="false" hidden="false" ht="25" outlineLevel="0" r="176">
      <c r="A176" s="21" t="n">
        <v>36808</v>
      </c>
      <c r="B176" s="17" t="n">
        <v>22.62</v>
      </c>
      <c r="C176" s="17" t="n">
        <v>22.87</v>
      </c>
      <c r="D176" s="17" t="n">
        <v>21.12</v>
      </c>
      <c r="E176" s="17" t="n">
        <v>21.75</v>
      </c>
      <c r="F176" s="17" t="n">
        <v>21342600</v>
      </c>
      <c r="G176" s="17" t="n">
        <v>10.83</v>
      </c>
      <c r="I176" s="22" t="n">
        <f aca="false">E176-B176</f>
        <v>-0.870000000000001</v>
      </c>
      <c r="J176" s="22" t="n">
        <f aca="false">C176-B176</f>
        <v>0.25</v>
      </c>
      <c r="K176" s="17" t="n">
        <f aca="false">D176-B176</f>
        <v>-1.5</v>
      </c>
      <c r="L176" s="17" t="n">
        <f aca="false">B176 - E175</f>
        <v>0.43</v>
      </c>
      <c r="M176" s="17" t="n">
        <f aca="false">E176 - E175</f>
        <v>-0.440000000000001</v>
      </c>
      <c r="N176" s="18" t="n">
        <f aca="false"> (I176 / B176)</f>
        <v>-0.0384615384615385</v>
      </c>
      <c r="O176" s="18" t="n">
        <f aca="false">(J176 / B176)</f>
        <v>0.01105216622458</v>
      </c>
      <c r="P176" s="18" t="n">
        <f aca="false">K176 / B176</f>
        <v>-0.0663129973474801</v>
      </c>
      <c r="Q176" s="18" t="n">
        <f aca="false">L176/E175</f>
        <v>0.0193780982424515</v>
      </c>
      <c r="R176" s="18" t="n">
        <f aca="false">M176 / E175</f>
        <v>-0.0198287516899505</v>
      </c>
      <c r="S176" s="19" t="str">
        <f aca="false">IF(N176 &gt; 0, "UP", "DOWN")</f>
        <v>DOWN</v>
      </c>
      <c r="T176" s="23" t="inlineStr">
        <f aca="false">O176-N176</f>
        <is>
          <t/>
        </is>
      </c>
      <c r="U176" s="23" t="inlineStr">
        <f aca="false">P176-N176</f>
        <is>
          <t/>
        </is>
      </c>
      <c r="V176" s="23" t="inlineStr">
        <f aca="false">O176 - P176</f>
        <is>
          <t/>
        </is>
      </c>
    </row>
    <row collapsed="false" customFormat="false" customHeight="false" hidden="false" ht="25" outlineLevel="0" r="177">
      <c r="A177" s="21" t="n">
        <v>36809</v>
      </c>
      <c r="B177" s="17" t="n">
        <v>21.62</v>
      </c>
      <c r="C177" s="17" t="n">
        <v>22.44</v>
      </c>
      <c r="D177" s="17" t="n">
        <v>20.5</v>
      </c>
      <c r="E177" s="17" t="n">
        <v>20.87</v>
      </c>
      <c r="F177" s="17" t="n">
        <v>24683400</v>
      </c>
      <c r="G177" s="17" t="n">
        <v>10.39</v>
      </c>
      <c r="I177" s="22" t="n">
        <f aca="false">E177-B177</f>
        <v>-0.75</v>
      </c>
      <c r="J177" s="22" t="n">
        <f aca="false">C177-B177</f>
        <v>0.82</v>
      </c>
      <c r="K177" s="17" t="n">
        <f aca="false">D177-B177</f>
        <v>-1.12</v>
      </c>
      <c r="L177" s="17" t="n">
        <f aca="false">B177 - E176</f>
        <v>-0.129999999999999</v>
      </c>
      <c r="M177" s="17" t="n">
        <f aca="false">E177 - E176</f>
        <v>-0.879999999999999</v>
      </c>
      <c r="N177" s="18" t="n">
        <f aca="false"> (I177 / B177)</f>
        <v>-0.0346901017576318</v>
      </c>
      <c r="O177" s="18" t="n">
        <f aca="false">(J177 / B177)</f>
        <v>0.0379278445883441</v>
      </c>
      <c r="P177" s="18" t="n">
        <f aca="false">K177 / B177</f>
        <v>-0.0518038852913969</v>
      </c>
      <c r="Q177" s="18" t="n">
        <f aca="false">L177/E176</f>
        <v>-0.00597701149425283</v>
      </c>
      <c r="R177" s="18" t="n">
        <f aca="false">M177 / E176</f>
        <v>-0.0404597701149425</v>
      </c>
      <c r="S177" s="19" t="str">
        <f aca="false">IF(N177 &gt; 0, "UP", "DOWN")</f>
        <v>DOWN</v>
      </c>
      <c r="T177" s="23" t="inlineStr">
        <f aca="false">O177-N177</f>
        <is>
          <t/>
        </is>
      </c>
      <c r="U177" s="23" t="inlineStr">
        <f aca="false">P177-N177</f>
        <is>
          <t/>
        </is>
      </c>
      <c r="V177" s="23" t="inlineStr">
        <f aca="false">O177 - P177</f>
        <is>
          <t/>
        </is>
      </c>
    </row>
    <row collapsed="false" customFormat="false" customHeight="false" hidden="false" ht="25" outlineLevel="0" r="178">
      <c r="A178" s="21" t="n">
        <v>36810</v>
      </c>
      <c r="B178" s="17" t="n">
        <v>20.12</v>
      </c>
      <c r="C178" s="17" t="n">
        <v>21</v>
      </c>
      <c r="D178" s="17" t="n">
        <v>19.12</v>
      </c>
      <c r="E178" s="17" t="n">
        <v>19.62</v>
      </c>
      <c r="F178" s="17" t="n">
        <v>42801200</v>
      </c>
      <c r="G178" s="17" t="n">
        <v>9.77</v>
      </c>
      <c r="I178" s="22" t="n">
        <f aca="false">E178-B178</f>
        <v>-0.5</v>
      </c>
      <c r="J178" s="22" t="n">
        <f aca="false">C178-B178</f>
        <v>0.879999999999999</v>
      </c>
      <c r="K178" s="17" t="n">
        <f aca="false">D178-B178</f>
        <v>-1</v>
      </c>
      <c r="L178" s="17" t="n">
        <f aca="false">B178 - E177</f>
        <v>-0.75</v>
      </c>
      <c r="M178" s="17" t="n">
        <f aca="false">E178 - E177</f>
        <v>-1.25</v>
      </c>
      <c r="N178" s="18" t="n">
        <f aca="false"> (I178 / B178)</f>
        <v>-0.0248508946322068</v>
      </c>
      <c r="O178" s="18" t="n">
        <f aca="false">(J178 / B178)</f>
        <v>0.0437375745526838</v>
      </c>
      <c r="P178" s="18" t="n">
        <f aca="false">K178 / B178</f>
        <v>-0.0497017892644135</v>
      </c>
      <c r="Q178" s="18" t="n">
        <f aca="false">L178/E177</f>
        <v>-0.0359367513176809</v>
      </c>
      <c r="R178" s="18" t="n">
        <f aca="false">M178 / E177</f>
        <v>-0.0598945855294681</v>
      </c>
      <c r="S178" s="19" t="str">
        <f aca="false">IF(N178 &gt; 0, "UP", "DOWN")</f>
        <v>DOWN</v>
      </c>
      <c r="T178" s="23" t="inlineStr">
        <f aca="false">O178-N178</f>
        <is>
          <t/>
        </is>
      </c>
      <c r="U178" s="23" t="inlineStr">
        <f aca="false">P178-N178</f>
        <is>
          <t/>
        </is>
      </c>
      <c r="V178" s="23" t="inlineStr">
        <f aca="false">O178 - P178</f>
        <is>
          <t/>
        </is>
      </c>
    </row>
    <row collapsed="false" customFormat="false" customHeight="false" hidden="false" ht="25" outlineLevel="0" r="179">
      <c r="A179" s="21" t="n">
        <v>36811</v>
      </c>
      <c r="B179" s="17" t="n">
        <v>20.31</v>
      </c>
      <c r="C179" s="17" t="n">
        <v>20.81</v>
      </c>
      <c r="D179" s="17" t="n">
        <v>19.5</v>
      </c>
      <c r="E179" s="17" t="n">
        <v>20</v>
      </c>
      <c r="F179" s="17" t="n">
        <v>42548200</v>
      </c>
      <c r="G179" s="17" t="n">
        <v>9.96</v>
      </c>
      <c r="I179" s="22" t="n">
        <f aca="false">E179-B179</f>
        <v>-0.309999999999999</v>
      </c>
      <c r="J179" s="22" t="n">
        <f aca="false">C179-B179</f>
        <v>0.5</v>
      </c>
      <c r="K179" s="17" t="n">
        <f aca="false">D179-B179</f>
        <v>-0.809999999999999</v>
      </c>
      <c r="L179" s="17" t="n">
        <f aca="false">B179 - E178</f>
        <v>0.689999999999998</v>
      </c>
      <c r="M179" s="17" t="n">
        <f aca="false">E179 - E178</f>
        <v>0.379999999999999</v>
      </c>
      <c r="N179" s="18" t="n">
        <f aca="false"> (I179 / B179)</f>
        <v>-0.0152634170359428</v>
      </c>
      <c r="O179" s="18" t="n">
        <f aca="false">(J179 / B179)</f>
        <v>0.0246184145741014</v>
      </c>
      <c r="P179" s="18" t="n">
        <f aca="false">K179 / B179</f>
        <v>-0.0398818316100443</v>
      </c>
      <c r="Q179" s="18" t="n">
        <f aca="false">L179/E178</f>
        <v>0.0351681957186543</v>
      </c>
      <c r="R179" s="18" t="n">
        <f aca="false">M179 / E178</f>
        <v>0.019367991845056</v>
      </c>
      <c r="S179" s="19" t="str">
        <f aca="false">IF(N179 &gt; 0, "UP", "DOWN")</f>
        <v>DOWN</v>
      </c>
      <c r="T179" s="23" t="inlineStr">
        <f aca="false">O179-N179</f>
        <is>
          <t/>
        </is>
      </c>
      <c r="U179" s="23" t="inlineStr">
        <f aca="false">P179-N179</f>
        <is>
          <t/>
        </is>
      </c>
      <c r="V179" s="23" t="inlineStr">
        <f aca="false">O179 - P179</f>
        <is>
          <t/>
        </is>
      </c>
    </row>
    <row collapsed="false" customFormat="false" customHeight="false" hidden="false" ht="25" outlineLevel="0" r="180">
      <c r="A180" s="21" t="n">
        <v>36812</v>
      </c>
      <c r="B180" s="17" t="n">
        <v>20.25</v>
      </c>
      <c r="C180" s="17" t="n">
        <v>22.12</v>
      </c>
      <c r="D180" s="17" t="n">
        <v>20</v>
      </c>
      <c r="E180" s="17" t="n">
        <v>22.06</v>
      </c>
      <c r="F180" s="17" t="n">
        <v>44564000</v>
      </c>
      <c r="G180" s="17" t="n">
        <v>10.98</v>
      </c>
      <c r="I180" s="22" t="n">
        <f aca="false">E180-B180</f>
        <v>1.81</v>
      </c>
      <c r="J180" s="22" t="n">
        <f aca="false">C180-B180</f>
        <v>1.87</v>
      </c>
      <c r="K180" s="17" t="n">
        <f aca="false">D180-B180</f>
        <v>-0.25</v>
      </c>
      <c r="L180" s="17" t="n">
        <f aca="false">B180 - E179</f>
        <v>0.25</v>
      </c>
      <c r="M180" s="17" t="n">
        <f aca="false">E180 - E179</f>
        <v>2.06</v>
      </c>
      <c r="N180" s="18" t="n">
        <f aca="false"> (I180 / B180)</f>
        <v>0.0893827160493827</v>
      </c>
      <c r="O180" s="18" t="n">
        <f aca="false">(J180 / B180)</f>
        <v>0.0923456790123457</v>
      </c>
      <c r="P180" s="18" t="n">
        <f aca="false">K180 / B180</f>
        <v>-0.0123456790123457</v>
      </c>
      <c r="Q180" s="18" t="n">
        <f aca="false">L180/E179</f>
        <v>0.0125</v>
      </c>
      <c r="R180" s="18" t="n">
        <f aca="false">M180 / E179</f>
        <v>0.103</v>
      </c>
      <c r="S180" s="19" t="str">
        <f aca="false">IF(N180 &gt; 0, "UP", "DOWN")</f>
        <v>UP</v>
      </c>
      <c r="T180" s="23" t="inlineStr">
        <f aca="false">O180-N180</f>
        <is>
          <t/>
        </is>
      </c>
      <c r="U180" s="23" t="inlineStr">
        <f aca="false">P180-N180</f>
        <is>
          <t/>
        </is>
      </c>
      <c r="V180" s="23" t="inlineStr">
        <f aca="false">O180 - P180</f>
        <is>
          <t/>
        </is>
      </c>
    </row>
    <row collapsed="false" customFormat="false" customHeight="false" hidden="false" ht="25" outlineLevel="0" r="181">
      <c r="A181" s="21" t="n">
        <v>36815</v>
      </c>
      <c r="B181" s="17" t="n">
        <v>22.31</v>
      </c>
      <c r="C181" s="17" t="n">
        <v>23.25</v>
      </c>
      <c r="D181" s="17" t="n">
        <v>21.37</v>
      </c>
      <c r="E181" s="17" t="n">
        <v>21.5</v>
      </c>
      <c r="F181" s="17" t="n">
        <v>29298800</v>
      </c>
      <c r="G181" s="17" t="n">
        <v>10.7</v>
      </c>
      <c r="I181" s="22" t="n">
        <f aca="false">E181-B181</f>
        <v>-0.809999999999999</v>
      </c>
      <c r="J181" s="22" t="n">
        <f aca="false">C181-B181</f>
        <v>0.940000000000001</v>
      </c>
      <c r="K181" s="17" t="n">
        <f aca="false">D181-B181</f>
        <v>-0.939999999999998</v>
      </c>
      <c r="L181" s="17" t="n">
        <f aca="false">B181 - E180</f>
        <v>0.25</v>
      </c>
      <c r="M181" s="17" t="n">
        <f aca="false">E181 - E180</f>
        <v>-0.559999999999999</v>
      </c>
      <c r="N181" s="18" t="n">
        <f aca="false"> (I181 / B181)</f>
        <v>-0.0363065889735544</v>
      </c>
      <c r="O181" s="18" t="n">
        <f aca="false">(J181 / B181)</f>
        <v>0.0421335723890633</v>
      </c>
      <c r="P181" s="18" t="n">
        <f aca="false">K181 / B181</f>
        <v>-0.0421335723890631</v>
      </c>
      <c r="Q181" s="18" t="n">
        <f aca="false">L181/E180</f>
        <v>0.0113327289211242</v>
      </c>
      <c r="R181" s="18" t="n">
        <f aca="false">M181 / E180</f>
        <v>-0.0253853127833182</v>
      </c>
      <c r="S181" s="19" t="str">
        <f aca="false">IF(N181 &gt; 0, "UP", "DOWN")</f>
        <v>DOWN</v>
      </c>
      <c r="T181" s="23" t="inlineStr">
        <f aca="false">O181-N181</f>
        <is>
          <t/>
        </is>
      </c>
      <c r="U181" s="23" t="inlineStr">
        <f aca="false">P181-N181</f>
        <is>
          <t/>
        </is>
      </c>
      <c r="V181" s="23" t="inlineStr">
        <f aca="false">O181 - P181</f>
        <is>
          <t/>
        </is>
      </c>
    </row>
    <row collapsed="false" customFormat="false" customHeight="false" hidden="false" ht="25" outlineLevel="0" r="182">
      <c r="A182" s="21" t="n">
        <v>36816</v>
      </c>
      <c r="B182" s="17" t="n">
        <v>21.69</v>
      </c>
      <c r="C182" s="17" t="n">
        <v>21.94</v>
      </c>
      <c r="D182" s="17" t="n">
        <v>19.69</v>
      </c>
      <c r="E182" s="17" t="n">
        <v>20.12</v>
      </c>
      <c r="F182" s="17" t="n">
        <v>21495600</v>
      </c>
      <c r="G182" s="17" t="n">
        <v>10.02</v>
      </c>
      <c r="I182" s="22" t="n">
        <f aca="false">E182-B182</f>
        <v>-1.57</v>
      </c>
      <c r="J182" s="22" t="n">
        <f aca="false">C182-B182</f>
        <v>0.25</v>
      </c>
      <c r="K182" s="17" t="n">
        <f aca="false">D182-B182</f>
        <v>-2</v>
      </c>
      <c r="L182" s="17" t="n">
        <f aca="false">B182 - E181</f>
        <v>0.190000000000001</v>
      </c>
      <c r="M182" s="17" t="n">
        <f aca="false">E182 - E181</f>
        <v>-1.38</v>
      </c>
      <c r="N182" s="18" t="n">
        <f aca="false"> (I182 / B182)</f>
        <v>-0.0723835869064085</v>
      </c>
      <c r="O182" s="18" t="n">
        <f aca="false">(J182 / B182)</f>
        <v>0.0115260488704472</v>
      </c>
      <c r="P182" s="18" t="n">
        <f aca="false">K182 / B182</f>
        <v>-0.0922083909635777</v>
      </c>
      <c r="Q182" s="18" t="n">
        <f aca="false">L182/E181</f>
        <v>0.00883720930232564</v>
      </c>
      <c r="R182" s="18" t="n">
        <f aca="false">M182 / E181</f>
        <v>-0.0641860465116279</v>
      </c>
      <c r="S182" s="19" t="str">
        <f aca="false">IF(N182 &gt; 0, "UP", "DOWN")</f>
        <v>DOWN</v>
      </c>
      <c r="T182" s="23" t="inlineStr">
        <f aca="false">O182-N182</f>
        <is>
          <t/>
        </is>
      </c>
      <c r="U182" s="23" t="inlineStr">
        <f aca="false">P182-N182</f>
        <is>
          <t/>
        </is>
      </c>
      <c r="V182" s="23" t="inlineStr">
        <f aca="false">O182 - P182</f>
        <is>
          <t/>
        </is>
      </c>
    </row>
    <row collapsed="false" customFormat="false" customHeight="false" hidden="false" ht="25" outlineLevel="0" r="183">
      <c r="A183" s="21" t="n">
        <v>36817</v>
      </c>
      <c r="B183" s="17" t="n">
        <v>19.44</v>
      </c>
      <c r="C183" s="17" t="n">
        <v>21.06</v>
      </c>
      <c r="D183" s="17" t="n">
        <v>18.75</v>
      </c>
      <c r="E183" s="17" t="n">
        <v>20.12</v>
      </c>
      <c r="F183" s="17" t="n">
        <v>29803800</v>
      </c>
      <c r="G183" s="17" t="n">
        <v>10.02</v>
      </c>
      <c r="I183" s="22" t="n">
        <f aca="false">E183-B183</f>
        <v>0.68</v>
      </c>
      <c r="J183" s="22" t="n">
        <f aca="false">C183-B183</f>
        <v>1.62</v>
      </c>
      <c r="K183" s="17" t="n">
        <f aca="false">D183-B183</f>
        <v>-0.690000000000001</v>
      </c>
      <c r="L183" s="17" t="n">
        <f aca="false">B183 - E182</f>
        <v>-0.68</v>
      </c>
      <c r="M183" s="17" t="n">
        <f aca="false">E183 - E182</f>
        <v>0</v>
      </c>
      <c r="N183" s="18" t="n">
        <f aca="false"> (I183 / B183)</f>
        <v>0.0349794238683127</v>
      </c>
      <c r="O183" s="18" t="n">
        <f aca="false">(J183 / B183)</f>
        <v>0.0833333333333332</v>
      </c>
      <c r="P183" s="18" t="n">
        <f aca="false">K183 / B183</f>
        <v>-0.0354938271604939</v>
      </c>
      <c r="Q183" s="18" t="n">
        <f aca="false">L183/E182</f>
        <v>-0.0337972166998012</v>
      </c>
      <c r="R183" s="18" t="n">
        <f aca="false">M183 / E182</f>
        <v>0</v>
      </c>
      <c r="S183" s="19" t="str">
        <f aca="false">IF(N183 &gt; 0, "UP", "DOWN")</f>
        <v>UP</v>
      </c>
      <c r="T183" s="23" t="inlineStr">
        <f aca="false">O183-N183</f>
        <is>
          <t/>
        </is>
      </c>
      <c r="U183" s="23" t="inlineStr">
        <f aca="false">P183-N183</f>
        <is>
          <t/>
        </is>
      </c>
      <c r="V183" s="23" t="inlineStr">
        <f aca="false">O183 - P183</f>
        <is>
          <t/>
        </is>
      </c>
    </row>
    <row collapsed="false" customFormat="false" customHeight="false" hidden="false" ht="25" outlineLevel="0" r="184">
      <c r="A184" s="21" t="n">
        <v>36818</v>
      </c>
      <c r="B184" s="17" t="n">
        <v>19.16</v>
      </c>
      <c r="C184" s="17" t="n">
        <v>19.81</v>
      </c>
      <c r="D184" s="17" t="n">
        <v>18.31</v>
      </c>
      <c r="E184" s="17" t="n">
        <v>18.94</v>
      </c>
      <c r="F184" s="17" t="n">
        <v>53818200</v>
      </c>
      <c r="G184" s="17" t="n">
        <v>9.43</v>
      </c>
      <c r="I184" s="22" t="n">
        <f aca="false">E184-B184</f>
        <v>-0.219999999999999</v>
      </c>
      <c r="J184" s="22" t="n">
        <f aca="false">C184-B184</f>
        <v>0.649999999999999</v>
      </c>
      <c r="K184" s="17" t="n">
        <f aca="false">D184-B184</f>
        <v>-0.850000000000001</v>
      </c>
      <c r="L184" s="17" t="n">
        <f aca="false">B184 - E183</f>
        <v>-0.960000000000001</v>
      </c>
      <c r="M184" s="17" t="n">
        <f aca="false">E184 - E183</f>
        <v>-1.18</v>
      </c>
      <c r="N184" s="18" t="n">
        <f aca="false"> (I184 / B184)</f>
        <v>-0.011482254697286</v>
      </c>
      <c r="O184" s="18" t="n">
        <f aca="false">(J184 / B184)</f>
        <v>0.0339248434237995</v>
      </c>
      <c r="P184" s="18" t="n">
        <f aca="false">K184 / B184</f>
        <v>-0.0443632567849688</v>
      </c>
      <c r="Q184" s="18" t="n">
        <f aca="false">L184/E183</f>
        <v>-0.047713717693837</v>
      </c>
      <c r="R184" s="18" t="n">
        <f aca="false">M184 / E183</f>
        <v>-0.0586481113320079</v>
      </c>
      <c r="S184" s="19" t="str">
        <f aca="false">IF(N184 &gt; 0, "UP", "DOWN")</f>
        <v>DOWN</v>
      </c>
      <c r="T184" s="23" t="inlineStr">
        <f aca="false">O184-N184</f>
        <is>
          <t/>
        </is>
      </c>
      <c r="U184" s="23" t="inlineStr">
        <f aca="false">P184-N184</f>
        <is>
          <t/>
        </is>
      </c>
      <c r="V184" s="23" t="inlineStr">
        <f aca="false">O184 - P184</f>
        <is>
          <t/>
        </is>
      </c>
    </row>
    <row collapsed="false" customFormat="false" customHeight="false" hidden="false" ht="25" outlineLevel="0" r="185">
      <c r="A185" s="21" t="n">
        <v>36819</v>
      </c>
      <c r="B185" s="17" t="n">
        <v>19.06</v>
      </c>
      <c r="C185" s="17" t="n">
        <v>20.37</v>
      </c>
      <c r="D185" s="17" t="n">
        <v>18.94</v>
      </c>
      <c r="E185" s="17" t="n">
        <v>19.5</v>
      </c>
      <c r="F185" s="17" t="n">
        <v>28270400</v>
      </c>
      <c r="G185" s="17" t="n">
        <v>9.71</v>
      </c>
      <c r="I185" s="22" t="n">
        <f aca="false">E185-B185</f>
        <v>0.440000000000001</v>
      </c>
      <c r="J185" s="22" t="n">
        <f aca="false">C185-B185</f>
        <v>1.31</v>
      </c>
      <c r="K185" s="17" t="n">
        <f aca="false">D185-B185</f>
        <v>-0.119999999999997</v>
      </c>
      <c r="L185" s="17" t="n">
        <f aca="false">B185 - E184</f>
        <v>0.119999999999997</v>
      </c>
      <c r="M185" s="17" t="n">
        <f aca="false">E185 - E184</f>
        <v>0.559999999999999</v>
      </c>
      <c r="N185" s="18" t="n">
        <f aca="false"> (I185 / B185)</f>
        <v>0.0230849947534104</v>
      </c>
      <c r="O185" s="18" t="n">
        <f aca="false">(J185 / B185)</f>
        <v>0.0687303252885626</v>
      </c>
      <c r="P185" s="18" t="n">
        <f aca="false">K185 / B185</f>
        <v>-0.00629590766002085</v>
      </c>
      <c r="Q185" s="18" t="n">
        <f aca="false">L185/E184</f>
        <v>0.00633579725448772</v>
      </c>
      <c r="R185" s="18" t="n">
        <f aca="false">M185 / E184</f>
        <v>0.0295670538542766</v>
      </c>
      <c r="S185" s="19" t="str">
        <f aca="false">IF(N185 &gt; 0, "UP", "DOWN")</f>
        <v>UP</v>
      </c>
      <c r="T185" s="23" t="inlineStr">
        <f aca="false">O185-N185</f>
        <is>
          <t/>
        </is>
      </c>
      <c r="U185" s="23" t="inlineStr">
        <f aca="false">P185-N185</f>
        <is>
          <t/>
        </is>
      </c>
      <c r="V185" s="23" t="inlineStr">
        <f aca="false">O185 - P185</f>
        <is>
          <t/>
        </is>
      </c>
    </row>
    <row collapsed="false" customFormat="false" customHeight="false" hidden="false" ht="25" outlineLevel="0" r="186">
      <c r="A186" s="21" t="n">
        <v>36822</v>
      </c>
      <c r="B186" s="17" t="n">
        <v>20.27</v>
      </c>
      <c r="C186" s="17" t="n">
        <v>20.56</v>
      </c>
      <c r="D186" s="17" t="n">
        <v>19.44</v>
      </c>
      <c r="E186" s="17" t="n">
        <v>20.37</v>
      </c>
      <c r="F186" s="17" t="n">
        <v>19694000</v>
      </c>
      <c r="G186" s="17" t="n">
        <v>10.14</v>
      </c>
      <c r="I186" s="22" t="n">
        <f aca="false">E186-B186</f>
        <v>0.100000000000001</v>
      </c>
      <c r="J186" s="22" t="n">
        <f aca="false">C186-B186</f>
        <v>0.289999999999999</v>
      </c>
      <c r="K186" s="17" t="n">
        <f aca="false">D186-B186</f>
        <v>-0.829999999999998</v>
      </c>
      <c r="L186" s="17" t="n">
        <f aca="false">B186 - E185</f>
        <v>0.77</v>
      </c>
      <c r="M186" s="17" t="n">
        <f aca="false">E186 - E185</f>
        <v>0.870000000000001</v>
      </c>
      <c r="N186" s="18" t="n">
        <f aca="false"> (I186 / B186)</f>
        <v>0.00493339911198823</v>
      </c>
      <c r="O186" s="18" t="n">
        <f aca="false">(J186 / B186)</f>
        <v>0.0143068574247656</v>
      </c>
      <c r="P186" s="18" t="n">
        <f aca="false">K186 / B186</f>
        <v>-0.0409472126295016</v>
      </c>
      <c r="Q186" s="18" t="n">
        <f aca="false">L186/E185</f>
        <v>0.0394871794871795</v>
      </c>
      <c r="R186" s="18" t="n">
        <f aca="false">M186 / E185</f>
        <v>0.0446153846153847</v>
      </c>
      <c r="S186" s="19" t="str">
        <f aca="false">IF(N186 &gt; 0, "UP", "DOWN")</f>
        <v>UP</v>
      </c>
      <c r="T186" s="23" t="inlineStr">
        <f aca="false">O186-N186</f>
        <is>
          <t/>
        </is>
      </c>
      <c r="U186" s="23" t="inlineStr">
        <f aca="false">P186-N186</f>
        <is>
          <t/>
        </is>
      </c>
      <c r="V186" s="23" t="inlineStr">
        <f aca="false">O186 - P186</f>
        <is>
          <t/>
        </is>
      </c>
    </row>
    <row collapsed="false" customFormat="false" customHeight="false" hidden="false" ht="25" outlineLevel="0" r="187">
      <c r="A187" s="21" t="n">
        <v>36823</v>
      </c>
      <c r="B187" s="17" t="n">
        <v>20.69</v>
      </c>
      <c r="C187" s="17" t="n">
        <v>20.87</v>
      </c>
      <c r="D187" s="17" t="n">
        <v>18.81</v>
      </c>
      <c r="E187" s="17" t="n">
        <v>18.87</v>
      </c>
      <c r="F187" s="17" t="n">
        <v>28736200</v>
      </c>
      <c r="G187" s="17" t="n">
        <v>9.39</v>
      </c>
      <c r="I187" s="22" t="n">
        <f aca="false">E187-B187</f>
        <v>-1.82</v>
      </c>
      <c r="J187" s="22" t="n">
        <f aca="false">C187-B187</f>
        <v>0.18</v>
      </c>
      <c r="K187" s="17" t="n">
        <f aca="false">D187-B187</f>
        <v>-1.88</v>
      </c>
      <c r="L187" s="17" t="n">
        <f aca="false">B187 - E186</f>
        <v>0.32</v>
      </c>
      <c r="M187" s="17" t="n">
        <f aca="false">E187 - E186</f>
        <v>-1.5</v>
      </c>
      <c r="N187" s="18" t="n">
        <f aca="false"> (I187 / B187)</f>
        <v>-0.0879652005799903</v>
      </c>
      <c r="O187" s="18" t="n">
        <f aca="false">(J187 / B187)</f>
        <v>0.00869985500241661</v>
      </c>
      <c r="P187" s="18" t="n">
        <f aca="false">K187 / B187</f>
        <v>-0.0908651522474627</v>
      </c>
      <c r="Q187" s="18" t="n">
        <f aca="false">L187/E186</f>
        <v>0.0157093765341188</v>
      </c>
      <c r="R187" s="18" t="n">
        <f aca="false">M187 / E186</f>
        <v>-0.0736377025036819</v>
      </c>
      <c r="S187" s="19" t="str">
        <f aca="false">IF(N187 &gt; 0, "UP", "DOWN")</f>
        <v>DOWN</v>
      </c>
      <c r="T187" s="23" t="inlineStr">
        <f aca="false">O187-N187</f>
        <is>
          <t/>
        </is>
      </c>
      <c r="U187" s="23" t="inlineStr">
        <f aca="false">P187-N187</f>
        <is>
          <t/>
        </is>
      </c>
      <c r="V187" s="23" t="inlineStr">
        <f aca="false">O187 - P187</f>
        <is>
          <t/>
        </is>
      </c>
    </row>
    <row collapsed="false" customFormat="false" customHeight="false" hidden="false" ht="25" outlineLevel="0" r="188">
      <c r="A188" s="21" t="n">
        <v>36824</v>
      </c>
      <c r="B188" s="17" t="n">
        <v>19.06</v>
      </c>
      <c r="C188" s="17" t="n">
        <v>19.19</v>
      </c>
      <c r="D188" s="17" t="n">
        <v>18.44</v>
      </c>
      <c r="E188" s="17" t="n">
        <v>18.5</v>
      </c>
      <c r="F188" s="17" t="n">
        <v>23720600</v>
      </c>
      <c r="G188" s="17" t="n">
        <v>9.21</v>
      </c>
      <c r="I188" s="22" t="n">
        <f aca="false">E188-B188</f>
        <v>-0.559999999999999</v>
      </c>
      <c r="J188" s="22" t="n">
        <f aca="false">C188-B188</f>
        <v>0.130000000000003</v>
      </c>
      <c r="K188" s="17" t="n">
        <f aca="false">D188-B188</f>
        <v>-0.619999999999997</v>
      </c>
      <c r="L188" s="17" t="n">
        <f aca="false">B188 - E187</f>
        <v>0.189999999999998</v>
      </c>
      <c r="M188" s="17" t="n">
        <f aca="false">E188 - E187</f>
        <v>-0.370000000000001</v>
      </c>
      <c r="N188" s="18" t="n">
        <f aca="false"> (I188 / B188)</f>
        <v>-0.0293809024134312</v>
      </c>
      <c r="O188" s="18" t="n">
        <f aca="false">(J188 / B188)</f>
        <v>0.00682056663168954</v>
      </c>
      <c r="P188" s="18" t="n">
        <f aca="false">K188 / B188</f>
        <v>-0.0325288562434416</v>
      </c>
      <c r="Q188" s="18" t="n">
        <f aca="false">L188/E187</f>
        <v>0.0100688924218335</v>
      </c>
      <c r="R188" s="18" t="n">
        <f aca="false">M188 / E187</f>
        <v>-0.019607843137255</v>
      </c>
      <c r="S188" s="19" t="str">
        <f aca="false">IF(N188 &gt; 0, "UP", "DOWN")</f>
        <v>DOWN</v>
      </c>
      <c r="T188" s="23" t="inlineStr">
        <f aca="false">O188-N188</f>
        <is>
          <t/>
        </is>
      </c>
      <c r="U188" s="23" t="inlineStr">
        <f aca="false">P188-N188</f>
        <is>
          <t/>
        </is>
      </c>
      <c r="V188" s="23" t="inlineStr">
        <f aca="false">O188 - P188</f>
        <is>
          <t/>
        </is>
      </c>
    </row>
    <row collapsed="false" customFormat="false" customHeight="false" hidden="false" ht="25" outlineLevel="0" r="189">
      <c r="A189" s="21" t="n">
        <v>36825</v>
      </c>
      <c r="B189" s="17" t="n">
        <v>18.81</v>
      </c>
      <c r="C189" s="17" t="n">
        <v>18.87</v>
      </c>
      <c r="D189" s="17" t="n">
        <v>17.5</v>
      </c>
      <c r="E189" s="17" t="n">
        <v>18.5</v>
      </c>
      <c r="F189" s="17" t="n">
        <v>25780600</v>
      </c>
      <c r="G189" s="17" t="n">
        <v>9.21</v>
      </c>
      <c r="I189" s="22" t="n">
        <f aca="false">E189-B189</f>
        <v>-0.309999999999999</v>
      </c>
      <c r="J189" s="22" t="n">
        <f aca="false">C189-B189</f>
        <v>0.0600000000000023</v>
      </c>
      <c r="K189" s="17" t="n">
        <f aca="false">D189-B189</f>
        <v>-1.31</v>
      </c>
      <c r="L189" s="17" t="n">
        <f aca="false">B189 - E188</f>
        <v>0.309999999999999</v>
      </c>
      <c r="M189" s="17" t="n">
        <f aca="false">E189 - E188</f>
        <v>0</v>
      </c>
      <c r="N189" s="18" t="n">
        <f aca="false"> (I189 / B189)</f>
        <v>-0.0164805954279638</v>
      </c>
      <c r="O189" s="18" t="n">
        <f aca="false">(J189 / B189)</f>
        <v>0.00318979266347699</v>
      </c>
      <c r="P189" s="18" t="n">
        <f aca="false">K189 / B189</f>
        <v>-0.0696438064859117</v>
      </c>
      <c r="Q189" s="18" t="n">
        <f aca="false">L189/E188</f>
        <v>0.0167567567567567</v>
      </c>
      <c r="R189" s="18" t="n">
        <f aca="false">M189 / E188</f>
        <v>0</v>
      </c>
      <c r="S189" s="19" t="str">
        <f aca="false">IF(N189 &gt; 0, "UP", "DOWN")</f>
        <v>DOWN</v>
      </c>
      <c r="T189" s="23" t="inlineStr">
        <f aca="false">O189-N189</f>
        <is>
          <t/>
        </is>
      </c>
      <c r="U189" s="23" t="inlineStr">
        <f aca="false">P189-N189</f>
        <is>
          <t/>
        </is>
      </c>
      <c r="V189" s="23" t="inlineStr">
        <f aca="false">O189 - P189</f>
        <is>
          <t/>
        </is>
      </c>
    </row>
    <row collapsed="false" customFormat="false" customHeight="false" hidden="false" ht="25" outlineLevel="0" r="190">
      <c r="A190" s="21" t="n">
        <v>36826</v>
      </c>
      <c r="B190" s="17" t="n">
        <v>18.87</v>
      </c>
      <c r="C190" s="17" t="n">
        <v>19.19</v>
      </c>
      <c r="D190" s="17" t="n">
        <v>17.87</v>
      </c>
      <c r="E190" s="17" t="n">
        <v>18.56</v>
      </c>
      <c r="F190" s="17" t="n">
        <v>26594600</v>
      </c>
      <c r="G190" s="17" t="n">
        <v>9.24</v>
      </c>
      <c r="I190" s="22" t="n">
        <f aca="false">E190-B190</f>
        <v>-0.310000000000002</v>
      </c>
      <c r="J190" s="22" t="n">
        <f aca="false">C190-B190</f>
        <v>0.32</v>
      </c>
      <c r="K190" s="17" t="n">
        <f aca="false">D190-B190</f>
        <v>-1</v>
      </c>
      <c r="L190" s="17" t="n">
        <f aca="false">B190 - E189</f>
        <v>0.370000000000001</v>
      </c>
      <c r="M190" s="17" t="n">
        <f aca="false">E190 - E189</f>
        <v>0.0599999999999987</v>
      </c>
      <c r="N190" s="18" t="n">
        <f aca="false"> (I190 / B190)</f>
        <v>-0.0164281928987813</v>
      </c>
      <c r="O190" s="18" t="n">
        <f aca="false">(J190 / B190)</f>
        <v>0.0169581346051934</v>
      </c>
      <c r="P190" s="18" t="n">
        <f aca="false">K190 / B190</f>
        <v>-0.0529941706412295</v>
      </c>
      <c r="Q190" s="18" t="n">
        <f aca="false">L190/E189</f>
        <v>0.0200000000000001</v>
      </c>
      <c r="R190" s="18" t="n">
        <f aca="false">M190 / E189</f>
        <v>0.00324324324324317</v>
      </c>
      <c r="S190" s="19" t="str">
        <f aca="false">IF(N190 &gt; 0, "UP", "DOWN")</f>
        <v>DOWN</v>
      </c>
      <c r="T190" s="23" t="inlineStr">
        <f aca="false">O190-N190</f>
        <is>
          <t/>
        </is>
      </c>
      <c r="U190" s="23" t="inlineStr">
        <f aca="false">P190-N190</f>
        <is>
          <t/>
        </is>
      </c>
      <c r="V190" s="23" t="inlineStr">
        <f aca="false">O190 - P190</f>
        <is>
          <t/>
        </is>
      </c>
    </row>
    <row collapsed="false" customFormat="false" customHeight="false" hidden="false" ht="25" outlineLevel="0" r="191">
      <c r="A191" s="21" t="n">
        <v>36829</v>
      </c>
      <c r="B191" s="17" t="n">
        <v>19.12</v>
      </c>
      <c r="C191" s="17" t="n">
        <v>19.94</v>
      </c>
      <c r="D191" s="17" t="n">
        <v>18.75</v>
      </c>
      <c r="E191" s="17" t="n">
        <v>19.31</v>
      </c>
      <c r="F191" s="17" t="n">
        <v>22832800</v>
      </c>
      <c r="G191" s="17" t="n">
        <v>9.61</v>
      </c>
      <c r="I191" s="22" t="n">
        <f aca="false">E191-B191</f>
        <v>0.189999999999998</v>
      </c>
      <c r="J191" s="22" t="n">
        <f aca="false">C191-B191</f>
        <v>0.82</v>
      </c>
      <c r="K191" s="17" t="n">
        <f aca="false">D191-B191</f>
        <v>-0.370000000000001</v>
      </c>
      <c r="L191" s="17" t="n">
        <f aca="false">B191 - E190</f>
        <v>0.560000000000002</v>
      </c>
      <c r="M191" s="17" t="n">
        <f aca="false">E191 - E190</f>
        <v>0.75</v>
      </c>
      <c r="N191" s="18" t="n">
        <f aca="false"> (I191 / B191)</f>
        <v>0.00993723849372373</v>
      </c>
      <c r="O191" s="18" t="n">
        <f aca="false">(J191 / B191)</f>
        <v>0.0428870292887029</v>
      </c>
      <c r="P191" s="18" t="n">
        <f aca="false">K191 / B191</f>
        <v>-0.0193514644351465</v>
      </c>
      <c r="Q191" s="18" t="n">
        <f aca="false">L191/E190</f>
        <v>0.0301724137931036</v>
      </c>
      <c r="R191" s="18" t="n">
        <f aca="false">M191 / E190</f>
        <v>0.0404094827586207</v>
      </c>
      <c r="S191" s="19" t="str">
        <f aca="false">IF(N191 &gt; 0, "UP", "DOWN")</f>
        <v>UP</v>
      </c>
      <c r="T191" s="23" t="inlineStr">
        <f aca="false">O191-N191</f>
        <is>
          <t/>
        </is>
      </c>
      <c r="U191" s="23" t="inlineStr">
        <f aca="false">P191-N191</f>
        <is>
          <t/>
        </is>
      </c>
      <c r="V191" s="23" t="inlineStr">
        <f aca="false">O191 - P191</f>
        <is>
          <t/>
        </is>
      </c>
    </row>
    <row collapsed="false" customFormat="false" customHeight="false" hidden="false" ht="25" outlineLevel="0" r="192">
      <c r="A192" s="21" t="n">
        <v>36830</v>
      </c>
      <c r="B192" s="17" t="n">
        <v>19.75</v>
      </c>
      <c r="C192" s="17" t="n">
        <v>20.25</v>
      </c>
      <c r="D192" s="17" t="n">
        <v>19.25</v>
      </c>
      <c r="E192" s="17" t="n">
        <v>19.56</v>
      </c>
      <c r="F192" s="17" t="n">
        <v>31649000</v>
      </c>
      <c r="G192" s="17" t="n">
        <v>9.74</v>
      </c>
      <c r="I192" s="22" t="n">
        <f aca="false">E192-B192</f>
        <v>-0.190000000000001</v>
      </c>
      <c r="J192" s="22" t="n">
        <f aca="false">C192-B192</f>
        <v>0.5</v>
      </c>
      <c r="K192" s="17" t="n">
        <f aca="false">D192-B192</f>
        <v>-0.5</v>
      </c>
      <c r="L192" s="17" t="n">
        <f aca="false">B192 - E191</f>
        <v>0.440000000000001</v>
      </c>
      <c r="M192" s="17" t="n">
        <f aca="false">E192 - E191</f>
        <v>0.25</v>
      </c>
      <c r="N192" s="18" t="n">
        <f aca="false"> (I192 / B192)</f>
        <v>-0.00962025316455703</v>
      </c>
      <c r="O192" s="18" t="n">
        <f aca="false">(J192 / B192)</f>
        <v>0.0253164556962025</v>
      </c>
      <c r="P192" s="18" t="n">
        <f aca="false">K192 / B192</f>
        <v>-0.0253164556962025</v>
      </c>
      <c r="Q192" s="18" t="n">
        <f aca="false">L192/E191</f>
        <v>0.0227861211807354</v>
      </c>
      <c r="R192" s="18" t="n">
        <f aca="false">M192 / E191</f>
        <v>0.0129466597617815</v>
      </c>
      <c r="S192" s="19" t="str">
        <f aca="false">IF(N192 &gt; 0, "UP", "DOWN")</f>
        <v>DOWN</v>
      </c>
      <c r="T192" s="23" t="inlineStr">
        <f aca="false">O192-N192</f>
        <is>
          <t/>
        </is>
      </c>
      <c r="U192" s="23" t="inlineStr">
        <f aca="false">P192-N192</f>
        <is>
          <t/>
        </is>
      </c>
      <c r="V192" s="23" t="inlineStr">
        <f aca="false">O192 - P192</f>
        <is>
          <t/>
        </is>
      </c>
    </row>
    <row collapsed="false" customFormat="false" customHeight="false" hidden="false" ht="25" outlineLevel="0" r="193">
      <c r="A193" s="21" t="n">
        <v>36831</v>
      </c>
      <c r="B193" s="17" t="n">
        <v>19.44</v>
      </c>
      <c r="C193" s="17" t="n">
        <v>20.87</v>
      </c>
      <c r="D193" s="17" t="n">
        <v>19.44</v>
      </c>
      <c r="E193" s="17" t="n">
        <v>20.5</v>
      </c>
      <c r="F193" s="17" t="n">
        <v>20553800</v>
      </c>
      <c r="G193" s="17" t="n">
        <v>10.21</v>
      </c>
      <c r="I193" s="22" t="n">
        <f aca="false">E193-B193</f>
        <v>1.06</v>
      </c>
      <c r="J193" s="22" t="n">
        <f aca="false">C193-B193</f>
        <v>1.43</v>
      </c>
      <c r="K193" s="17" t="n">
        <f aca="false">D193-B193</f>
        <v>0</v>
      </c>
      <c r="L193" s="17" t="n">
        <f aca="false">B193 - E192</f>
        <v>-0.119999999999997</v>
      </c>
      <c r="M193" s="17" t="n">
        <f aca="false">E193 - E192</f>
        <v>0.940000000000001</v>
      </c>
      <c r="N193" s="18" t="n">
        <f aca="false"> (I193 / B193)</f>
        <v>0.0545267489711933</v>
      </c>
      <c r="O193" s="18" t="n">
        <f aca="false">(J193 / B193)</f>
        <v>0.073559670781893</v>
      </c>
      <c r="P193" s="18" t="n">
        <f aca="false">K193 / B193</f>
        <v>0</v>
      </c>
      <c r="Q193" s="18" t="n">
        <f aca="false">L193/E192</f>
        <v>-0.00613496932515324</v>
      </c>
      <c r="R193" s="18" t="n">
        <f aca="false">M193 / E192</f>
        <v>0.0480572597137015</v>
      </c>
      <c r="S193" s="19" t="str">
        <f aca="false">IF(N193 &gt; 0, "UP", "DOWN")</f>
        <v>UP</v>
      </c>
      <c r="T193" s="23" t="inlineStr">
        <f aca="false">O193-N193</f>
        <is>
          <t/>
        </is>
      </c>
      <c r="U193" s="23" t="inlineStr">
        <f aca="false">P193-N193</f>
        <is>
          <t/>
        </is>
      </c>
      <c r="V193" s="23" t="inlineStr">
        <f aca="false">O193 - P193</f>
        <is>
          <t/>
        </is>
      </c>
    </row>
    <row collapsed="false" customFormat="false" customHeight="false" hidden="false" ht="25" outlineLevel="0" r="194">
      <c r="A194" s="21" t="n">
        <v>36832</v>
      </c>
      <c r="B194" s="17" t="n">
        <v>21.12</v>
      </c>
      <c r="C194" s="17" t="n">
        <v>22.44</v>
      </c>
      <c r="D194" s="17" t="n">
        <v>21.06</v>
      </c>
      <c r="E194" s="17" t="n">
        <v>22.31</v>
      </c>
      <c r="F194" s="17" t="n">
        <v>21105400</v>
      </c>
      <c r="G194" s="17" t="n">
        <v>11.11</v>
      </c>
      <c r="I194" s="22" t="n">
        <f aca="false">E194-B194</f>
        <v>1.19</v>
      </c>
      <c r="J194" s="22" t="n">
        <f aca="false">C194-B194</f>
        <v>1.32</v>
      </c>
      <c r="K194" s="17" t="n">
        <f aca="false">D194-B194</f>
        <v>-0.0600000000000023</v>
      </c>
      <c r="L194" s="17" t="n">
        <f aca="false">B194 - E193</f>
        <v>0.620000000000001</v>
      </c>
      <c r="M194" s="17" t="n">
        <f aca="false">E194 - E193</f>
        <v>1.81</v>
      </c>
      <c r="N194" s="18" t="n">
        <f aca="false"> (I194 / B194)</f>
        <v>0.0563446969696969</v>
      </c>
      <c r="O194" s="18" t="n">
        <f aca="false">(J194 / B194)</f>
        <v>0.0625</v>
      </c>
      <c r="P194" s="18" t="n">
        <f aca="false">K194 / B194</f>
        <v>-0.0028409090909092</v>
      </c>
      <c r="Q194" s="18" t="n">
        <f aca="false">L194/E193</f>
        <v>0.0302439024390244</v>
      </c>
      <c r="R194" s="18" t="n">
        <f aca="false">M194 / E193</f>
        <v>0.0882926829268292</v>
      </c>
      <c r="S194" s="19" t="str">
        <f aca="false">IF(N194 &gt; 0, "UP", "DOWN")</f>
        <v>UP</v>
      </c>
      <c r="T194" s="23" t="inlineStr">
        <f aca="false">O194-N194</f>
        <is>
          <t/>
        </is>
      </c>
      <c r="U194" s="23" t="inlineStr">
        <f aca="false">P194-N194</f>
        <is>
          <t/>
        </is>
      </c>
      <c r="V194" s="23" t="inlineStr">
        <f aca="false">O194 - P194</f>
        <is>
          <t/>
        </is>
      </c>
    </row>
    <row collapsed="false" customFormat="false" customHeight="false" hidden="false" ht="25" outlineLevel="0" r="195">
      <c r="A195" s="21" t="n">
        <v>36833</v>
      </c>
      <c r="B195" s="17" t="n">
        <v>23</v>
      </c>
      <c r="C195" s="17" t="n">
        <v>23</v>
      </c>
      <c r="D195" s="17" t="n">
        <v>21.94</v>
      </c>
      <c r="E195" s="17" t="n">
        <v>22.25</v>
      </c>
      <c r="F195" s="17" t="n">
        <v>18423400</v>
      </c>
      <c r="G195" s="17" t="n">
        <v>11.08</v>
      </c>
      <c r="I195" s="22" t="n">
        <f aca="false">E195-B195</f>
        <v>-0.75</v>
      </c>
      <c r="J195" s="22" t="n">
        <f aca="false">C195-B195</f>
        <v>0</v>
      </c>
      <c r="K195" s="17" t="n">
        <f aca="false">D195-B195</f>
        <v>-1.06</v>
      </c>
      <c r="L195" s="17" t="n">
        <f aca="false">B195 - E194</f>
        <v>0.690000000000001</v>
      </c>
      <c r="M195" s="17" t="n">
        <f aca="false">E195 - E194</f>
        <v>-0.0599999999999987</v>
      </c>
      <c r="N195" s="18" t="n">
        <f aca="false"> (I195 / B195)</f>
        <v>-0.0326086956521739</v>
      </c>
      <c r="O195" s="18" t="n">
        <f aca="false">(J195 / B195)</f>
        <v>0</v>
      </c>
      <c r="P195" s="18" t="n">
        <f aca="false">K195 / B195</f>
        <v>-0.0460869565217391</v>
      </c>
      <c r="Q195" s="18" t="n">
        <f aca="false">L195/E194</f>
        <v>0.0309278350515464</v>
      </c>
      <c r="R195" s="18" t="n">
        <f aca="false">M195 / E194</f>
        <v>-0.00268937696100398</v>
      </c>
      <c r="S195" s="19" t="str">
        <f aca="false">IF(N195 &gt; 0, "UP", "DOWN")</f>
        <v>DOWN</v>
      </c>
      <c r="T195" s="23" t="inlineStr">
        <f aca="false">O195-N195</f>
        <is>
          <t/>
        </is>
      </c>
      <c r="U195" s="23" t="inlineStr">
        <f aca="false">P195-N195</f>
        <is>
          <t/>
        </is>
      </c>
      <c r="V195" s="23" t="inlineStr">
        <f aca="false">O195 - P195</f>
        <is>
          <t/>
        </is>
      </c>
    </row>
    <row collapsed="false" customFormat="false" customHeight="false" hidden="false" ht="25" outlineLevel="0" r="196">
      <c r="A196" s="21" t="n">
        <v>36836</v>
      </c>
      <c r="B196" s="17" t="n">
        <v>22.44</v>
      </c>
      <c r="C196" s="17" t="n">
        <v>22.62</v>
      </c>
      <c r="D196" s="17" t="n">
        <v>20.87</v>
      </c>
      <c r="E196" s="17" t="n">
        <v>21.44</v>
      </c>
      <c r="F196" s="17" t="n">
        <v>14060000</v>
      </c>
      <c r="G196" s="17" t="n">
        <v>10.67</v>
      </c>
      <c r="I196" s="22" t="n">
        <f aca="false">E196-B196</f>
        <v>-1</v>
      </c>
      <c r="J196" s="22" t="n">
        <f aca="false">C196-B196</f>
        <v>0.18</v>
      </c>
      <c r="K196" s="17" t="n">
        <f aca="false">D196-B196</f>
        <v>-1.57</v>
      </c>
      <c r="L196" s="17" t="n">
        <f aca="false">B196 - E195</f>
        <v>0.190000000000001</v>
      </c>
      <c r="M196" s="17" t="n">
        <f aca="false">E196 - E195</f>
        <v>-0.809999999999999</v>
      </c>
      <c r="N196" s="18" t="n">
        <f aca="false"> (I196 / B196)</f>
        <v>-0.0445632798573975</v>
      </c>
      <c r="O196" s="18" t="n">
        <f aca="false">(J196 / B196)</f>
        <v>0.00802139037433154</v>
      </c>
      <c r="P196" s="18" t="n">
        <f aca="false">K196 / B196</f>
        <v>-0.0699643493761141</v>
      </c>
      <c r="Q196" s="18" t="n">
        <f aca="false">L196/E195</f>
        <v>0.00853932584269669</v>
      </c>
      <c r="R196" s="18" t="n">
        <f aca="false">M196 / E195</f>
        <v>-0.0364044943820224</v>
      </c>
      <c r="S196" s="19" t="str">
        <f aca="false">IF(N196 &gt; 0, "UP", "DOWN")</f>
        <v>DOWN</v>
      </c>
      <c r="T196" s="23" t="inlineStr">
        <f aca="false">O196-N196</f>
        <is>
          <t/>
        </is>
      </c>
      <c r="U196" s="23" t="inlineStr">
        <f aca="false">P196-N196</f>
        <is>
          <t/>
        </is>
      </c>
      <c r="V196" s="23" t="inlineStr">
        <f aca="false">O196 - P196</f>
        <is>
          <t/>
        </is>
      </c>
    </row>
    <row collapsed="false" customFormat="false" customHeight="false" hidden="false" ht="25" outlineLevel="0" r="197">
      <c r="A197" s="21" t="n">
        <v>36837</v>
      </c>
      <c r="B197" s="17" t="n">
        <v>21.5</v>
      </c>
      <c r="C197" s="17" t="n">
        <v>21.81</v>
      </c>
      <c r="D197" s="17" t="n">
        <v>20.81</v>
      </c>
      <c r="E197" s="17" t="n">
        <v>21.31</v>
      </c>
      <c r="F197" s="17" t="n">
        <v>10786800</v>
      </c>
      <c r="G197" s="17" t="n">
        <v>10.61</v>
      </c>
      <c r="I197" s="22" t="n">
        <f aca="false">E197-B197</f>
        <v>-0.190000000000001</v>
      </c>
      <c r="J197" s="22" t="n">
        <f aca="false">C197-B197</f>
        <v>0.309999999999999</v>
      </c>
      <c r="K197" s="17" t="n">
        <f aca="false">D197-B197</f>
        <v>-0.690000000000001</v>
      </c>
      <c r="L197" s="17" t="n">
        <f aca="false">B197 - E196</f>
        <v>0.0599999999999987</v>
      </c>
      <c r="M197" s="17" t="n">
        <f aca="false">E197 - E196</f>
        <v>-0.130000000000003</v>
      </c>
      <c r="N197" s="18" t="n">
        <f aca="false"> (I197 / B197)</f>
        <v>-0.00883720930232564</v>
      </c>
      <c r="O197" s="18" t="n">
        <f aca="false">(J197 / B197)</f>
        <v>0.0144186046511627</v>
      </c>
      <c r="P197" s="18" t="n">
        <f aca="false">K197 / B197</f>
        <v>-0.032093023255814</v>
      </c>
      <c r="Q197" s="18" t="n">
        <f aca="false">L197/E196</f>
        <v>0.00279850746268651</v>
      </c>
      <c r="R197" s="18" t="n">
        <f aca="false">M197 / E196</f>
        <v>-0.00606343283582102</v>
      </c>
      <c r="S197" s="19" t="str">
        <f aca="false">IF(N197 &gt; 0, "UP", "DOWN")</f>
        <v>DOWN</v>
      </c>
      <c r="T197" s="23" t="inlineStr">
        <f aca="false">O197-N197</f>
        <is>
          <t/>
        </is>
      </c>
      <c r="U197" s="23" t="inlineStr">
        <f aca="false">P197-N197</f>
        <is>
          <t/>
        </is>
      </c>
      <c r="V197" s="23" t="inlineStr">
        <f aca="false">O197 - P197</f>
        <is>
          <t/>
        </is>
      </c>
    </row>
    <row collapsed="false" customFormat="false" customHeight="false" hidden="false" ht="25" outlineLevel="0" r="198">
      <c r="A198" s="21" t="n">
        <v>36838</v>
      </c>
      <c r="B198" s="17" t="n">
        <v>21.37</v>
      </c>
      <c r="C198" s="17" t="n">
        <v>21.44</v>
      </c>
      <c r="D198" s="17" t="n">
        <v>19.81</v>
      </c>
      <c r="E198" s="17" t="n">
        <v>20.06</v>
      </c>
      <c r="F198" s="17" t="n">
        <v>15082800</v>
      </c>
      <c r="G198" s="17" t="n">
        <v>9.99</v>
      </c>
      <c r="I198" s="22" t="n">
        <f aca="false">E198-B198</f>
        <v>-1.31</v>
      </c>
      <c r="J198" s="22" t="n">
        <f aca="false">C198-B198</f>
        <v>0.0700000000000003</v>
      </c>
      <c r="K198" s="17" t="n">
        <f aca="false">D198-B198</f>
        <v>-1.56</v>
      </c>
      <c r="L198" s="17" t="n">
        <f aca="false">B198 - E197</f>
        <v>0.0600000000000023</v>
      </c>
      <c r="M198" s="17" t="n">
        <f aca="false">E198 - E197</f>
        <v>-1.25</v>
      </c>
      <c r="N198" s="18" t="n">
        <f aca="false"> (I198 / B198)</f>
        <v>-0.0613008890968649</v>
      </c>
      <c r="O198" s="18" t="n">
        <f aca="false">(J198 / B198)</f>
        <v>0.00327562002807676</v>
      </c>
      <c r="P198" s="18" t="n">
        <f aca="false">K198 / B198</f>
        <v>-0.0729995320542818</v>
      </c>
      <c r="Q198" s="18" t="n">
        <f aca="false">L198/E197</f>
        <v>0.00281557954012211</v>
      </c>
      <c r="R198" s="18" t="n">
        <f aca="false">M198 / E197</f>
        <v>-0.0586579070858752</v>
      </c>
      <c r="S198" s="19" t="str">
        <f aca="false">IF(N198 &gt; 0, "UP", "DOWN")</f>
        <v>DOWN</v>
      </c>
      <c r="T198" s="23" t="inlineStr">
        <f aca="false">O198-N198</f>
        <is>
          <t/>
        </is>
      </c>
      <c r="U198" s="23" t="inlineStr">
        <f aca="false">P198-N198</f>
        <is>
          <t/>
        </is>
      </c>
      <c r="V198" s="23" t="inlineStr">
        <f aca="false">O198 - P198</f>
        <is>
          <t/>
        </is>
      </c>
    </row>
    <row collapsed="false" customFormat="false" customHeight="false" hidden="false" ht="25" outlineLevel="0" r="199">
      <c r="A199" s="21" t="n">
        <v>36839</v>
      </c>
      <c r="B199" s="17" t="n">
        <v>19.87</v>
      </c>
      <c r="C199" s="17" t="n">
        <v>20.5</v>
      </c>
      <c r="D199" s="17" t="n">
        <v>19.06</v>
      </c>
      <c r="E199" s="17" t="n">
        <v>20.19</v>
      </c>
      <c r="F199" s="17" t="n">
        <v>17035400</v>
      </c>
      <c r="G199" s="17" t="n">
        <v>10.05</v>
      </c>
      <c r="I199" s="22" t="n">
        <f aca="false">E199-B199</f>
        <v>0.32</v>
      </c>
      <c r="J199" s="22" t="n">
        <f aca="false">C199-B199</f>
        <v>0.629999999999999</v>
      </c>
      <c r="K199" s="17" t="n">
        <f aca="false">D199-B199</f>
        <v>-0.810000000000002</v>
      </c>
      <c r="L199" s="17" t="n">
        <f aca="false">B199 - E198</f>
        <v>-0.189999999999998</v>
      </c>
      <c r="M199" s="17" t="n">
        <f aca="false">E199 - E198</f>
        <v>0.130000000000003</v>
      </c>
      <c r="N199" s="18" t="n">
        <f aca="false"> (I199 / B199)</f>
        <v>0.0161046804227479</v>
      </c>
      <c r="O199" s="18" t="n">
        <f aca="false">(J199 / B199)</f>
        <v>0.0317060895822848</v>
      </c>
      <c r="P199" s="18" t="n">
        <f aca="false">K199 / B199</f>
        <v>-0.0407649723200806</v>
      </c>
      <c r="Q199" s="18" t="n">
        <f aca="false">L199/E198</f>
        <v>-0.00947158524426708</v>
      </c>
      <c r="R199" s="18" t="n">
        <f aca="false">M199 / E198</f>
        <v>0.00648055832502505</v>
      </c>
      <c r="S199" s="19" t="str">
        <f aca="false">IF(N199 &gt; 0, "UP", "DOWN")</f>
        <v>UP</v>
      </c>
      <c r="T199" s="23" t="inlineStr">
        <f aca="false">O199-N199</f>
        <is>
          <t/>
        </is>
      </c>
      <c r="U199" s="23" t="inlineStr">
        <f aca="false">P199-N199</f>
        <is>
          <t/>
        </is>
      </c>
      <c r="V199" s="23" t="inlineStr">
        <f aca="false">O199 - P199</f>
        <is>
          <t/>
        </is>
      </c>
    </row>
    <row collapsed="false" customFormat="false" customHeight="false" hidden="false" ht="25" outlineLevel="0" r="200">
      <c r="A200" s="21" t="n">
        <v>36840</v>
      </c>
      <c r="B200" s="17" t="n">
        <v>19.36</v>
      </c>
      <c r="C200" s="17" t="n">
        <v>19.87</v>
      </c>
      <c r="D200" s="17" t="n">
        <v>19.06</v>
      </c>
      <c r="E200" s="17" t="n">
        <v>19.06</v>
      </c>
      <c r="F200" s="17" t="n">
        <v>15080600</v>
      </c>
      <c r="G200" s="17" t="n">
        <v>9.49</v>
      </c>
      <c r="I200" s="22" t="n">
        <f aca="false">E200-B200</f>
        <v>-0.300000000000001</v>
      </c>
      <c r="J200" s="22" t="n">
        <f aca="false">C200-B200</f>
        <v>0.510000000000002</v>
      </c>
      <c r="K200" s="17" t="n">
        <f aca="false">D200-B200</f>
        <v>-0.300000000000001</v>
      </c>
      <c r="L200" s="17" t="n">
        <f aca="false">B200 - E199</f>
        <v>-0.830000000000002</v>
      </c>
      <c r="M200" s="17" t="n">
        <f aca="false">E200 - E199</f>
        <v>-1.13</v>
      </c>
      <c r="N200" s="18" t="n">
        <f aca="false"> (I200 / B200)</f>
        <v>-0.0154958677685951</v>
      </c>
      <c r="O200" s="18" t="n">
        <f aca="false">(J200 / B200)</f>
        <v>0.0263429752066117</v>
      </c>
      <c r="P200" s="18" t="n">
        <f aca="false">K200 / B200</f>
        <v>-0.0154958677685951</v>
      </c>
      <c r="Q200" s="18" t="n">
        <f aca="false">L200/E199</f>
        <v>-0.0411094601287767</v>
      </c>
      <c r="R200" s="18" t="n">
        <f aca="false">M200 / E199</f>
        <v>-0.0559683011391779</v>
      </c>
      <c r="S200" s="19" t="str">
        <f aca="false">IF(N200 &gt; 0, "UP", "DOWN")</f>
        <v>DOWN</v>
      </c>
      <c r="T200" s="23" t="inlineStr">
        <f aca="false">O200-N200</f>
        <is>
          <t/>
        </is>
      </c>
      <c r="U200" s="23" t="inlineStr">
        <f aca="false">P200-N200</f>
        <is>
          <t/>
        </is>
      </c>
      <c r="V200" s="23" t="inlineStr">
        <f aca="false">O200 - P200</f>
        <is>
          <t/>
        </is>
      </c>
    </row>
    <row collapsed="false" customFormat="false" customHeight="false" hidden="false" ht="25" outlineLevel="0" r="201">
      <c r="A201" s="21" t="n">
        <v>36843</v>
      </c>
      <c r="B201" s="17" t="n">
        <v>18.75</v>
      </c>
      <c r="C201" s="17" t="n">
        <v>20</v>
      </c>
      <c r="D201" s="17" t="n">
        <v>18.25</v>
      </c>
      <c r="E201" s="17" t="n">
        <v>19.37</v>
      </c>
      <c r="F201" s="17" t="n">
        <v>15423200</v>
      </c>
      <c r="G201" s="17" t="n">
        <v>9.64</v>
      </c>
      <c r="I201" s="22" t="n">
        <f aca="false">E201-B201</f>
        <v>0.620000000000001</v>
      </c>
      <c r="J201" s="22" t="n">
        <f aca="false">C201-B201</f>
        <v>1.25</v>
      </c>
      <c r="K201" s="17" t="n">
        <f aca="false">D201-B201</f>
        <v>-0.5</v>
      </c>
      <c r="L201" s="17" t="n">
        <f aca="false">B201 - E200</f>
        <v>-0.309999999999999</v>
      </c>
      <c r="M201" s="17" t="n">
        <f aca="false">E201 - E200</f>
        <v>0.310000000000002</v>
      </c>
      <c r="N201" s="18" t="n">
        <f aca="false"> (I201 / B201)</f>
        <v>0.0330666666666667</v>
      </c>
      <c r="O201" s="18" t="n">
        <f aca="false">(J201 / B201)</f>
        <v>0.0666666666666667</v>
      </c>
      <c r="P201" s="18" t="n">
        <f aca="false">K201 / B201</f>
        <v>-0.0266666666666667</v>
      </c>
      <c r="Q201" s="18" t="n">
        <f aca="false">L201/E200</f>
        <v>-0.0162644281217208</v>
      </c>
      <c r="R201" s="18" t="n">
        <f aca="false">M201 / E200</f>
        <v>0.016264428121721</v>
      </c>
      <c r="S201" s="19" t="str">
        <f aca="false">IF(N201 &gt; 0, "UP", "DOWN")</f>
        <v>UP</v>
      </c>
      <c r="T201" s="23" t="inlineStr">
        <f aca="false">O201-N201</f>
        <is>
          <t/>
        </is>
      </c>
      <c r="U201" s="23" t="inlineStr">
        <f aca="false">P201-N201</f>
        <is>
          <t/>
        </is>
      </c>
      <c r="V201" s="23" t="inlineStr">
        <f aca="false">O201 - P201</f>
        <is>
          <t/>
        </is>
      </c>
    </row>
    <row collapsed="false" customFormat="false" customHeight="false" hidden="false" ht="25" outlineLevel="0" r="202">
      <c r="A202" s="21" t="n">
        <v>36844</v>
      </c>
      <c r="B202" s="17" t="n">
        <v>19.94</v>
      </c>
      <c r="C202" s="17" t="n">
        <v>20.5</v>
      </c>
      <c r="D202" s="17" t="n">
        <v>19.56</v>
      </c>
      <c r="E202" s="17" t="n">
        <v>20.25</v>
      </c>
      <c r="F202" s="17" t="n">
        <v>14611200</v>
      </c>
      <c r="G202" s="17" t="n">
        <v>10.08</v>
      </c>
      <c r="I202" s="22" t="n">
        <f aca="false">E202-B202</f>
        <v>0.309999999999999</v>
      </c>
      <c r="J202" s="22" t="n">
        <f aca="false">C202-B202</f>
        <v>0.559999999999999</v>
      </c>
      <c r="K202" s="17" t="n">
        <f aca="false">D202-B202</f>
        <v>-0.380000000000003</v>
      </c>
      <c r="L202" s="17" t="n">
        <f aca="false">B202 - E201</f>
        <v>0.57</v>
      </c>
      <c r="M202" s="17" t="n">
        <f aca="false">E202 - E201</f>
        <v>0.879999999999999</v>
      </c>
      <c r="N202" s="18" t="n">
        <f aca="false"> (I202 / B202)</f>
        <v>0.0155466399197592</v>
      </c>
      <c r="O202" s="18" t="n">
        <f aca="false">(J202 / B202)</f>
        <v>0.0280842527582748</v>
      </c>
      <c r="P202" s="18" t="n">
        <f aca="false">K202 / B202</f>
        <v>-0.0190571715145438</v>
      </c>
      <c r="Q202" s="18" t="n">
        <f aca="false">L202/E201</f>
        <v>0.0294269488900362</v>
      </c>
      <c r="R202" s="18" t="n">
        <f aca="false">M202 / E201</f>
        <v>0.0454310789881259</v>
      </c>
      <c r="S202" s="19" t="str">
        <f aca="false">IF(N202 &gt; 0, "UP", "DOWN")</f>
        <v>UP</v>
      </c>
      <c r="T202" s="23" t="inlineStr">
        <f aca="false">O202-N202</f>
        <is>
          <t/>
        </is>
      </c>
      <c r="U202" s="23" t="inlineStr">
        <f aca="false">P202-N202</f>
        <is>
          <t/>
        </is>
      </c>
      <c r="V202" s="23" t="inlineStr">
        <f aca="false">O202 - P202</f>
        <is>
          <t/>
        </is>
      </c>
    </row>
    <row collapsed="false" customFormat="false" customHeight="false" hidden="false" ht="25" outlineLevel="0" r="203">
      <c r="A203" s="21" t="n">
        <v>36845</v>
      </c>
      <c r="B203" s="17" t="n">
        <v>20.03</v>
      </c>
      <c r="C203" s="17" t="n">
        <v>20.19</v>
      </c>
      <c r="D203" s="17" t="n">
        <v>19.25</v>
      </c>
      <c r="E203" s="17" t="n">
        <v>19.87</v>
      </c>
      <c r="F203" s="17" t="n">
        <v>10086600</v>
      </c>
      <c r="G203" s="17" t="n">
        <v>9.89</v>
      </c>
      <c r="I203" s="22" t="n">
        <f aca="false">E203-B203</f>
        <v>-0.16</v>
      </c>
      <c r="J203" s="22" t="n">
        <f aca="false">C203-B203</f>
        <v>0.16</v>
      </c>
      <c r="K203" s="17" t="n">
        <f aca="false">D203-B203</f>
        <v>-0.780000000000001</v>
      </c>
      <c r="L203" s="17" t="n">
        <f aca="false">B203 - E202</f>
        <v>-0.219999999999999</v>
      </c>
      <c r="M203" s="17" t="n">
        <f aca="false">E203 - E202</f>
        <v>-0.379999999999999</v>
      </c>
      <c r="N203" s="18" t="n">
        <f aca="false"> (I203 / B203)</f>
        <v>-0.00798801797304045</v>
      </c>
      <c r="O203" s="18" t="n">
        <f aca="false">(J203 / B203)</f>
        <v>0.00798801797304045</v>
      </c>
      <c r="P203" s="18" t="n">
        <f aca="false">K203 / B203</f>
        <v>-0.0389415876185722</v>
      </c>
      <c r="Q203" s="18" t="n">
        <f aca="false">L203/E202</f>
        <v>-0.0108641975308641</v>
      </c>
      <c r="R203" s="18" t="n">
        <f aca="false">M203 / E202</f>
        <v>-0.0187654320987654</v>
      </c>
      <c r="S203" s="19" t="str">
        <f aca="false">IF(N203 &gt; 0, "UP", "DOWN")</f>
        <v>DOWN</v>
      </c>
      <c r="T203" s="23" t="inlineStr">
        <f aca="false">O203-N203</f>
        <is>
          <t/>
        </is>
      </c>
      <c r="U203" s="23" t="inlineStr">
        <f aca="false">P203-N203</f>
        <is>
          <t/>
        </is>
      </c>
      <c r="V203" s="23" t="inlineStr">
        <f aca="false">O203 - P203</f>
        <is>
          <t/>
        </is>
      </c>
    </row>
    <row collapsed="false" customFormat="false" customHeight="false" hidden="false" ht="25" outlineLevel="0" r="204">
      <c r="A204" s="21" t="n">
        <v>36846</v>
      </c>
      <c r="B204" s="17" t="n">
        <v>19.5</v>
      </c>
      <c r="C204" s="17" t="n">
        <v>19.81</v>
      </c>
      <c r="D204" s="17" t="n">
        <v>18.87</v>
      </c>
      <c r="E204" s="17" t="n">
        <v>19</v>
      </c>
      <c r="F204" s="17" t="n">
        <v>8554000</v>
      </c>
      <c r="G204" s="17" t="n">
        <v>9.46</v>
      </c>
      <c r="I204" s="22" t="n">
        <f aca="false">E204-B204</f>
        <v>-0.5</v>
      </c>
      <c r="J204" s="22" t="n">
        <f aca="false">C204-B204</f>
        <v>0.309999999999999</v>
      </c>
      <c r="K204" s="17" t="n">
        <f aca="false">D204-B204</f>
        <v>-0.629999999999999</v>
      </c>
      <c r="L204" s="17" t="n">
        <f aca="false">B204 - E203</f>
        <v>-0.370000000000001</v>
      </c>
      <c r="M204" s="17" t="n">
        <f aca="false">E204 - E203</f>
        <v>-0.870000000000001</v>
      </c>
      <c r="N204" s="18" t="n">
        <f aca="false"> (I204 / B204)</f>
        <v>-0.0256410256410256</v>
      </c>
      <c r="O204" s="18" t="n">
        <f aca="false">(J204 / B204)</f>
        <v>0.0158974358974358</v>
      </c>
      <c r="P204" s="18" t="n">
        <f aca="false">K204 / B204</f>
        <v>-0.0323076923076923</v>
      </c>
      <c r="Q204" s="18" t="n">
        <f aca="false">L204/E203</f>
        <v>-0.0186210367388023</v>
      </c>
      <c r="R204" s="18" t="n">
        <f aca="false">M204 / E203</f>
        <v>-0.0437845998993458</v>
      </c>
      <c r="S204" s="19" t="str">
        <f aca="false">IF(N204 &gt; 0, "UP", "DOWN")</f>
        <v>DOWN</v>
      </c>
      <c r="T204" s="23" t="inlineStr">
        <f aca="false">O204-N204</f>
        <is>
          <t/>
        </is>
      </c>
      <c r="U204" s="23" t="inlineStr">
        <f aca="false">P204-N204</f>
        <is>
          <t/>
        </is>
      </c>
      <c r="V204" s="23" t="inlineStr">
        <f aca="false">O204 - P204</f>
        <is>
          <t/>
        </is>
      </c>
    </row>
    <row collapsed="false" customFormat="false" customHeight="false" hidden="false" ht="25" outlineLevel="0" r="205">
      <c r="A205" s="21" t="n">
        <v>36847</v>
      </c>
      <c r="B205" s="17" t="n">
        <v>19.19</v>
      </c>
      <c r="C205" s="17" t="n">
        <v>19.25</v>
      </c>
      <c r="D205" s="17" t="n">
        <v>18.25</v>
      </c>
      <c r="E205" s="17" t="n">
        <v>18.5</v>
      </c>
      <c r="F205" s="17" t="n">
        <v>15943400</v>
      </c>
      <c r="G205" s="17" t="n">
        <v>9.21</v>
      </c>
      <c r="I205" s="22" t="n">
        <f aca="false">E205-B205</f>
        <v>-0.690000000000001</v>
      </c>
      <c r="J205" s="22" t="n">
        <f aca="false">C205-B205</f>
        <v>0.0599999999999987</v>
      </c>
      <c r="K205" s="17" t="n">
        <f aca="false">D205-B205</f>
        <v>-0.940000000000001</v>
      </c>
      <c r="L205" s="17" t="n">
        <f aca="false">B205 - E204</f>
        <v>0.190000000000001</v>
      </c>
      <c r="M205" s="17" t="n">
        <f aca="false">E205 - E204</f>
        <v>-0.5</v>
      </c>
      <c r="N205" s="18" t="n">
        <f aca="false"> (I205 / B205)</f>
        <v>-0.0359562272016676</v>
      </c>
      <c r="O205" s="18" t="n">
        <f aca="false">(J205 / B205)</f>
        <v>0.00312662845231885</v>
      </c>
      <c r="P205" s="18" t="n">
        <f aca="false">K205 / B205</f>
        <v>-0.0489838457529964</v>
      </c>
      <c r="Q205" s="18" t="n">
        <f aca="false">L205/E204</f>
        <v>0.0100000000000001</v>
      </c>
      <c r="R205" s="18" t="n">
        <f aca="false">M205 / E204</f>
        <v>-0.0263157894736842</v>
      </c>
      <c r="S205" s="19" t="str">
        <f aca="false">IF(N205 &gt; 0, "UP", "DOWN")</f>
        <v>DOWN</v>
      </c>
      <c r="T205" s="23" t="inlineStr">
        <f aca="false">O205-N205</f>
        <is>
          <t/>
        </is>
      </c>
      <c r="U205" s="23" t="inlineStr">
        <f aca="false">P205-N205</f>
        <is>
          <t/>
        </is>
      </c>
      <c r="V205" s="23" t="inlineStr">
        <f aca="false">O205 - P205</f>
        <is>
          <t/>
        </is>
      </c>
    </row>
    <row collapsed="false" customFormat="false" customHeight="false" hidden="false" ht="25" outlineLevel="0" r="206">
      <c r="A206" s="21" t="n">
        <v>36850</v>
      </c>
      <c r="B206" s="17" t="n">
        <v>18.59</v>
      </c>
      <c r="C206" s="17" t="n">
        <v>19.5</v>
      </c>
      <c r="D206" s="17" t="n">
        <v>18.25</v>
      </c>
      <c r="E206" s="17" t="n">
        <v>18.94</v>
      </c>
      <c r="F206" s="17" t="n">
        <v>14581600</v>
      </c>
      <c r="G206" s="17" t="n">
        <v>9.43</v>
      </c>
      <c r="I206" s="22" t="n">
        <f aca="false">E206-B206</f>
        <v>0.350000000000001</v>
      </c>
      <c r="J206" s="22" t="n">
        <f aca="false">C206-B206</f>
        <v>0.91</v>
      </c>
      <c r="K206" s="17" t="n">
        <f aca="false">D206-B206</f>
        <v>-0.34</v>
      </c>
      <c r="L206" s="17" t="n">
        <f aca="false">B206 - E205</f>
        <v>0.0899999999999999</v>
      </c>
      <c r="M206" s="17" t="n">
        <f aca="false">E206 - E205</f>
        <v>0.440000000000001</v>
      </c>
      <c r="N206" s="18" t="n">
        <f aca="false"> (I206 / B206)</f>
        <v>0.0188273265196343</v>
      </c>
      <c r="O206" s="18" t="n">
        <f aca="false">(J206 / B206)</f>
        <v>0.048951048951049</v>
      </c>
      <c r="P206" s="18" t="n">
        <f aca="false">K206 / B206</f>
        <v>-0.0182894029047875</v>
      </c>
      <c r="Q206" s="18" t="n">
        <f aca="false">L206/E205</f>
        <v>0.00486486486486486</v>
      </c>
      <c r="R206" s="18" t="n">
        <f aca="false">M206 / E205</f>
        <v>0.0237837837837839</v>
      </c>
      <c r="S206" s="19" t="str">
        <f aca="false">IF(N206 &gt; 0, "UP", "DOWN")</f>
        <v>UP</v>
      </c>
      <c r="T206" s="23" t="inlineStr">
        <f aca="false">O206-N206</f>
        <is>
          <t/>
        </is>
      </c>
      <c r="U206" s="23" t="inlineStr">
        <f aca="false">P206-N206</f>
        <is>
          <t/>
        </is>
      </c>
      <c r="V206" s="23" t="inlineStr">
        <f aca="false">O206 - P206</f>
        <is>
          <t/>
        </is>
      </c>
    </row>
    <row collapsed="false" customFormat="false" customHeight="false" hidden="false" ht="25" outlineLevel="0" r="207">
      <c r="A207" s="21" t="n">
        <v>36851</v>
      </c>
      <c r="B207" s="17" t="n">
        <v>19.19</v>
      </c>
      <c r="C207" s="17" t="n">
        <v>19.5</v>
      </c>
      <c r="D207" s="17" t="n">
        <v>18.75</v>
      </c>
      <c r="E207" s="17" t="n">
        <v>18.81</v>
      </c>
      <c r="F207" s="17" t="n">
        <v>10786200</v>
      </c>
      <c r="G207" s="17" t="n">
        <v>9.36</v>
      </c>
      <c r="I207" s="22" t="n">
        <f aca="false">E207-B207</f>
        <v>-0.380000000000003</v>
      </c>
      <c r="J207" s="22" t="n">
        <f aca="false">C207-B207</f>
        <v>0.309999999999999</v>
      </c>
      <c r="K207" s="17" t="n">
        <f aca="false">D207-B207</f>
        <v>-0.440000000000001</v>
      </c>
      <c r="L207" s="17" t="n">
        <f aca="false">B207 - E206</f>
        <v>0.25</v>
      </c>
      <c r="M207" s="17" t="n">
        <f aca="false">E207 - E206</f>
        <v>-0.130000000000003</v>
      </c>
      <c r="N207" s="18" t="n">
        <f aca="false"> (I207 / B207)</f>
        <v>-0.0198019801980199</v>
      </c>
      <c r="O207" s="18" t="n">
        <f aca="false">(J207 / B207)</f>
        <v>0.0161542470036477</v>
      </c>
      <c r="P207" s="18" t="n">
        <f aca="false">K207 / B207</f>
        <v>-0.0229286086503388</v>
      </c>
      <c r="Q207" s="18" t="n">
        <f aca="false">L207/E206</f>
        <v>0.0131995776135164</v>
      </c>
      <c r="R207" s="18" t="n">
        <f aca="false">M207 / E206</f>
        <v>-0.00686378035902865</v>
      </c>
      <c r="S207" s="19" t="str">
        <f aca="false">IF(N207 &gt; 0, "UP", "DOWN")</f>
        <v>DOWN</v>
      </c>
      <c r="T207" s="23" t="inlineStr">
        <f aca="false">O207-N207</f>
        <is>
          <t/>
        </is>
      </c>
      <c r="U207" s="23" t="inlineStr">
        <f aca="false">P207-N207</f>
        <is>
          <t/>
        </is>
      </c>
      <c r="V207" s="23" t="inlineStr">
        <f aca="false">O207 - P207</f>
        <is>
          <t/>
        </is>
      </c>
    </row>
    <row collapsed="false" customFormat="false" customHeight="false" hidden="false" ht="25" outlineLevel="0" r="208">
      <c r="A208" s="21" t="n">
        <v>36852</v>
      </c>
      <c r="B208" s="17" t="n">
        <v>18.81</v>
      </c>
      <c r="C208" s="17" t="n">
        <v>19.12</v>
      </c>
      <c r="D208" s="17" t="n">
        <v>18.37</v>
      </c>
      <c r="E208" s="17" t="n">
        <v>18.5</v>
      </c>
      <c r="F208" s="17" t="n">
        <v>10029600</v>
      </c>
      <c r="G208" s="17" t="n">
        <v>9.21</v>
      </c>
      <c r="I208" s="22" t="n">
        <f aca="false">E208-B208</f>
        <v>-0.309999999999999</v>
      </c>
      <c r="J208" s="22" t="n">
        <f aca="false">C208-B208</f>
        <v>0.310000000000002</v>
      </c>
      <c r="K208" s="17" t="n">
        <f aca="false">D208-B208</f>
        <v>-0.439999999999998</v>
      </c>
      <c r="L208" s="17" t="n">
        <f aca="false">B208 - E207</f>
        <v>0</v>
      </c>
      <c r="M208" s="17" t="n">
        <f aca="false">E208 - E207</f>
        <v>-0.309999999999999</v>
      </c>
      <c r="N208" s="18" t="n">
        <f aca="false"> (I208 / B208)</f>
        <v>-0.0164805954279638</v>
      </c>
      <c r="O208" s="18" t="n">
        <f aca="false">(J208 / B208)</f>
        <v>0.016480595427964</v>
      </c>
      <c r="P208" s="18" t="n">
        <f aca="false">K208 / B208</f>
        <v>-0.023391812865497</v>
      </c>
      <c r="Q208" s="18" t="n">
        <f aca="false">L208/E207</f>
        <v>0</v>
      </c>
      <c r="R208" s="18" t="n">
        <f aca="false">M208 / E207</f>
        <v>-0.0164805954279638</v>
      </c>
      <c r="S208" s="19" t="str">
        <f aca="false">IF(N208 &gt; 0, "UP", "DOWN")</f>
        <v>DOWN</v>
      </c>
      <c r="T208" s="23" t="inlineStr">
        <f aca="false">O208-N208</f>
        <is>
          <t/>
        </is>
      </c>
      <c r="U208" s="23" t="inlineStr">
        <f aca="false">P208-N208</f>
        <is>
          <t/>
        </is>
      </c>
      <c r="V208" s="23" t="inlineStr">
        <f aca="false">O208 - P208</f>
        <is>
          <t/>
        </is>
      </c>
    </row>
    <row collapsed="false" customFormat="false" customHeight="false" hidden="false" ht="25" outlineLevel="0" r="209">
      <c r="A209" s="21" t="n">
        <v>36854</v>
      </c>
      <c r="B209" s="17" t="n">
        <v>18.86</v>
      </c>
      <c r="C209" s="17" t="n">
        <v>19.5</v>
      </c>
      <c r="D209" s="17" t="n">
        <v>18.81</v>
      </c>
      <c r="E209" s="17" t="n">
        <v>19.31</v>
      </c>
      <c r="F209" s="17" t="n">
        <v>5751800</v>
      </c>
      <c r="G209" s="17" t="n">
        <v>9.61</v>
      </c>
      <c r="I209" s="22" t="n">
        <f aca="false">E209-B209</f>
        <v>0.449999999999999</v>
      </c>
      <c r="J209" s="22" t="n">
        <f aca="false">C209-B209</f>
        <v>0.640000000000001</v>
      </c>
      <c r="K209" s="17" t="n">
        <f aca="false">D209-B209</f>
        <v>-0.0500000000000007</v>
      </c>
      <c r="L209" s="17" t="n">
        <f aca="false">B209 - E208</f>
        <v>0.359999999999999</v>
      </c>
      <c r="M209" s="17" t="n">
        <f aca="false">E209 - E208</f>
        <v>0.809999999999999</v>
      </c>
      <c r="N209" s="18" t="n">
        <f aca="false"> (I209 / B209)</f>
        <v>0.0238600212089077</v>
      </c>
      <c r="O209" s="18" t="n">
        <f aca="false">(J209 / B209)</f>
        <v>0.0339342523860022</v>
      </c>
      <c r="P209" s="18" t="n">
        <f aca="false">K209 / B209</f>
        <v>-0.00265111346765645</v>
      </c>
      <c r="Q209" s="18" t="n">
        <f aca="false">L209/E208</f>
        <v>0.0194594594594594</v>
      </c>
      <c r="R209" s="18" t="n">
        <f aca="false">M209 / E208</f>
        <v>0.0437837837837837</v>
      </c>
      <c r="S209" s="19" t="str">
        <f aca="false">IF(N209 &gt; 0, "UP", "DOWN")</f>
        <v>UP</v>
      </c>
      <c r="T209" s="23" t="inlineStr">
        <f aca="false">O209-N209</f>
        <is>
          <t/>
        </is>
      </c>
      <c r="U209" s="23" t="inlineStr">
        <f aca="false">P209-N209</f>
        <is>
          <t/>
        </is>
      </c>
      <c r="V209" s="23" t="inlineStr">
        <f aca="false">O209 - P209</f>
        <is>
          <t/>
        </is>
      </c>
    </row>
    <row collapsed="false" customFormat="false" customHeight="false" hidden="false" ht="25" outlineLevel="0" r="210">
      <c r="A210" s="21" t="n">
        <v>36857</v>
      </c>
      <c r="B210" s="17" t="n">
        <v>19.87</v>
      </c>
      <c r="C210" s="17" t="n">
        <v>19.94</v>
      </c>
      <c r="D210" s="17" t="n">
        <v>18.5</v>
      </c>
      <c r="E210" s="17" t="n">
        <v>18.69</v>
      </c>
      <c r="F210" s="17" t="n">
        <v>9244000</v>
      </c>
      <c r="G210" s="17" t="n">
        <v>9.31</v>
      </c>
      <c r="I210" s="22" t="n">
        <f aca="false">E210-B210</f>
        <v>-1.18</v>
      </c>
      <c r="J210" s="22" t="n">
        <f aca="false">C210-B210</f>
        <v>0.0700000000000003</v>
      </c>
      <c r="K210" s="17" t="n">
        <f aca="false">D210-B210</f>
        <v>-1.37</v>
      </c>
      <c r="L210" s="17" t="n">
        <f aca="false">B210 - E209</f>
        <v>0.560000000000002</v>
      </c>
      <c r="M210" s="17" t="n">
        <f aca="false">E210 - E209</f>
        <v>-0.619999999999997</v>
      </c>
      <c r="N210" s="18" t="n">
        <f aca="false"> (I210 / B210)</f>
        <v>-0.0593860090588827</v>
      </c>
      <c r="O210" s="18" t="n">
        <f aca="false">(J210 / B210)</f>
        <v>0.00352289884247611</v>
      </c>
      <c r="P210" s="18" t="n">
        <f aca="false">K210 / B210</f>
        <v>-0.0689481630598893</v>
      </c>
      <c r="Q210" s="18" t="n">
        <f aca="false">L210/E209</f>
        <v>0.0290005178663906</v>
      </c>
      <c r="R210" s="18" t="n">
        <f aca="false">M210 / E209</f>
        <v>-0.0321077162092179</v>
      </c>
      <c r="S210" s="19" t="str">
        <f aca="false">IF(N210 &gt; 0, "UP", "DOWN")</f>
        <v>DOWN</v>
      </c>
      <c r="T210" s="23" t="inlineStr">
        <f aca="false">O210-N210</f>
        <is>
          <t/>
        </is>
      </c>
      <c r="U210" s="23" t="inlineStr">
        <f aca="false">P210-N210</f>
        <is>
          <t/>
        </is>
      </c>
      <c r="V210" s="23" t="inlineStr">
        <f aca="false">O210 - P210</f>
        <is>
          <t/>
        </is>
      </c>
    </row>
    <row collapsed="false" customFormat="false" customHeight="false" hidden="false" ht="25" outlineLevel="0" r="211">
      <c r="A211" s="21" t="n">
        <v>36858</v>
      </c>
      <c r="B211" s="17" t="n">
        <v>18.69</v>
      </c>
      <c r="C211" s="17" t="n">
        <v>19</v>
      </c>
      <c r="D211" s="17" t="n">
        <v>17.94</v>
      </c>
      <c r="E211" s="17" t="n">
        <v>18.03</v>
      </c>
      <c r="F211" s="17" t="n">
        <v>9618200</v>
      </c>
      <c r="G211" s="17" t="n">
        <v>8.98</v>
      </c>
      <c r="I211" s="22" t="n">
        <f aca="false">E211-B211</f>
        <v>-0.66</v>
      </c>
      <c r="J211" s="22" t="n">
        <f aca="false">C211-B211</f>
        <v>0.309999999999999</v>
      </c>
      <c r="K211" s="17" t="n">
        <f aca="false">D211-B211</f>
        <v>-0.75</v>
      </c>
      <c r="L211" s="17" t="n">
        <f aca="false">B211 - E210</f>
        <v>0</v>
      </c>
      <c r="M211" s="17" t="n">
        <f aca="false">E211 - E210</f>
        <v>-0.66</v>
      </c>
      <c r="N211" s="18" t="n">
        <f aca="false"> (I211 / B211)</f>
        <v>-0.0353130016051364</v>
      </c>
      <c r="O211" s="18" t="n">
        <f aca="false">(J211 / B211)</f>
        <v>0.0165864098448367</v>
      </c>
      <c r="P211" s="18" t="n">
        <f aca="false">K211 / B211</f>
        <v>-0.0401284109149278</v>
      </c>
      <c r="Q211" s="18" t="n">
        <f aca="false">L211/E210</f>
        <v>0</v>
      </c>
      <c r="R211" s="18" t="n">
        <f aca="false">M211 / E210</f>
        <v>-0.0353130016051364</v>
      </c>
      <c r="S211" s="19" t="str">
        <f aca="false">IF(N211 &gt; 0, "UP", "DOWN")</f>
        <v>DOWN</v>
      </c>
      <c r="T211" s="23" t="inlineStr">
        <f aca="false">O211-N211</f>
        <is>
          <t/>
        </is>
      </c>
      <c r="U211" s="23" t="inlineStr">
        <f aca="false">P211-N211</f>
        <is>
          <t/>
        </is>
      </c>
      <c r="V211" s="23" t="inlineStr">
        <f aca="false">O211 - P211</f>
        <is>
          <t/>
        </is>
      </c>
    </row>
    <row collapsed="false" customFormat="false" customHeight="false" hidden="false" ht="25" outlineLevel="0" r="212">
      <c r="A212" s="21" t="n">
        <v>36859</v>
      </c>
      <c r="B212" s="17" t="n">
        <v>18.09</v>
      </c>
      <c r="C212" s="17" t="n">
        <v>18.31</v>
      </c>
      <c r="D212" s="17" t="n">
        <v>17.25</v>
      </c>
      <c r="E212" s="17" t="n">
        <v>17.56</v>
      </c>
      <c r="F212" s="17" t="n">
        <v>17586200</v>
      </c>
      <c r="G212" s="17" t="n">
        <v>8.74</v>
      </c>
      <c r="I212" s="22" t="n">
        <f aca="false">E212-B212</f>
        <v>-0.530000000000001</v>
      </c>
      <c r="J212" s="22" t="n">
        <f aca="false">C212-B212</f>
        <v>0.219999999999999</v>
      </c>
      <c r="K212" s="17" t="n">
        <f aca="false">D212-B212</f>
        <v>-0.84</v>
      </c>
      <c r="L212" s="17" t="n">
        <f aca="false">B212 - E211</f>
        <v>0.0599999999999987</v>
      </c>
      <c r="M212" s="17" t="n">
        <f aca="false">E212 - E211</f>
        <v>-0.470000000000002</v>
      </c>
      <c r="N212" s="18" t="n">
        <f aca="false"> (I212 / B212)</f>
        <v>-0.0292979546710891</v>
      </c>
      <c r="O212" s="18" t="n">
        <f aca="false">(J212 / B212)</f>
        <v>0.0121614151464897</v>
      </c>
      <c r="P212" s="18" t="n">
        <f aca="false">K212 / B212</f>
        <v>-0.0464344941956882</v>
      </c>
      <c r="Q212" s="18" t="n">
        <f aca="false">L212/E211</f>
        <v>0.00332778702163054</v>
      </c>
      <c r="R212" s="18" t="n">
        <f aca="false">M212 / E211</f>
        <v>-0.0260676650027733</v>
      </c>
      <c r="S212" s="19" t="str">
        <f aca="false">IF(N212 &gt; 0, "UP", "DOWN")</f>
        <v>DOWN</v>
      </c>
      <c r="T212" s="23" t="inlineStr">
        <f aca="false">O212-N212</f>
        <is>
          <t/>
        </is>
      </c>
      <c r="U212" s="23" t="inlineStr">
        <f aca="false">P212-N212</f>
        <is>
          <t/>
        </is>
      </c>
      <c r="V212" s="23" t="inlineStr">
        <f aca="false">O212 - P212</f>
        <is>
          <t/>
        </is>
      </c>
    </row>
    <row collapsed="false" customFormat="false" customHeight="false" hidden="false" ht="25" outlineLevel="0" r="213">
      <c r="A213" s="21" t="n">
        <v>36860</v>
      </c>
      <c r="B213" s="17" t="n">
        <v>16.69</v>
      </c>
      <c r="C213" s="17" t="n">
        <v>17</v>
      </c>
      <c r="D213" s="17" t="n">
        <v>16.12</v>
      </c>
      <c r="E213" s="17" t="n">
        <v>16.5</v>
      </c>
      <c r="F213" s="17" t="n">
        <v>28922200</v>
      </c>
      <c r="G213" s="17" t="n">
        <v>8.21</v>
      </c>
      <c r="I213" s="22" t="n">
        <f aca="false">E213-B213</f>
        <v>-0.190000000000001</v>
      </c>
      <c r="J213" s="22" t="n">
        <f aca="false">C213-B213</f>
        <v>0.309999999999999</v>
      </c>
      <c r="K213" s="17" t="n">
        <f aca="false">D213-B213</f>
        <v>-0.57</v>
      </c>
      <c r="L213" s="17" t="n">
        <f aca="false">B213 - E212</f>
        <v>-0.869999999999997</v>
      </c>
      <c r="M213" s="17" t="n">
        <f aca="false">E213 - E212</f>
        <v>-1.06</v>
      </c>
      <c r="N213" s="18" t="n">
        <f aca="false"> (I213 / B213)</f>
        <v>-0.0113840623127622</v>
      </c>
      <c r="O213" s="18" t="n">
        <f aca="false">(J213 / B213)</f>
        <v>0.0185739964050329</v>
      </c>
      <c r="P213" s="18" t="n">
        <f aca="false">K213 / B213</f>
        <v>-0.0341521869382864</v>
      </c>
      <c r="Q213" s="18" t="n">
        <f aca="false">L213/E212</f>
        <v>-0.0495444191343962</v>
      </c>
      <c r="R213" s="18" t="n">
        <f aca="false">M213 / E212</f>
        <v>-0.0603644646924828</v>
      </c>
      <c r="S213" s="19" t="str">
        <f aca="false">IF(N213 &gt; 0, "UP", "DOWN")</f>
        <v>DOWN</v>
      </c>
      <c r="T213" s="23" t="inlineStr">
        <f aca="false">O213-N213</f>
        <is>
          <t/>
        </is>
      </c>
      <c r="U213" s="23" t="inlineStr">
        <f aca="false">P213-N213</f>
        <is>
          <t/>
        </is>
      </c>
      <c r="V213" s="23" t="inlineStr">
        <f aca="false">O213 - P213</f>
        <is>
          <t/>
        </is>
      </c>
    </row>
    <row collapsed="false" customFormat="false" customHeight="false" hidden="false" ht="25" outlineLevel="0" r="214">
      <c r="A214" s="21" t="n">
        <v>36861</v>
      </c>
      <c r="B214" s="17" t="n">
        <v>17</v>
      </c>
      <c r="C214" s="17" t="n">
        <v>17.5</v>
      </c>
      <c r="D214" s="17" t="n">
        <v>16.81</v>
      </c>
      <c r="E214" s="17" t="n">
        <v>17.06</v>
      </c>
      <c r="F214" s="17" t="n">
        <v>13783800</v>
      </c>
      <c r="G214" s="17" t="n">
        <v>8.49</v>
      </c>
      <c r="I214" s="22" t="n">
        <f aca="false">E214-B214</f>
        <v>0.0599999999999987</v>
      </c>
      <c r="J214" s="22" t="n">
        <f aca="false">C214-B214</f>
        <v>0.5</v>
      </c>
      <c r="K214" s="17" t="n">
        <f aca="false">D214-B214</f>
        <v>-0.190000000000001</v>
      </c>
      <c r="L214" s="17" t="n">
        <f aca="false">B214 - E213</f>
        <v>0.5</v>
      </c>
      <c r="M214" s="17" t="n">
        <f aca="false">E214 - E213</f>
        <v>0.559999999999999</v>
      </c>
      <c r="N214" s="18" t="n">
        <f aca="false"> (I214 / B214)</f>
        <v>0.00352941176470581</v>
      </c>
      <c r="O214" s="18" t="n">
        <f aca="false">(J214 / B214)</f>
        <v>0.0294117647058823</v>
      </c>
      <c r="P214" s="18" t="n">
        <f aca="false">K214 / B214</f>
        <v>-0.0111764705882354</v>
      </c>
      <c r="Q214" s="18" t="n">
        <f aca="false">L214/E213</f>
        <v>0.0303030303030303</v>
      </c>
      <c r="R214" s="18" t="n">
        <f aca="false">M214 / E213</f>
        <v>0.0339393939393939</v>
      </c>
      <c r="S214" s="19" t="str">
        <f aca="false">IF(N214 &gt; 0, "UP", "DOWN")</f>
        <v>UP</v>
      </c>
      <c r="T214" s="23" t="inlineStr">
        <f aca="false">O214-N214</f>
        <is>
          <t/>
        </is>
      </c>
      <c r="U214" s="23" t="inlineStr">
        <f aca="false">P214-N214</f>
        <is>
          <t/>
        </is>
      </c>
      <c r="V214" s="23" t="inlineStr">
        <f aca="false">O214 - P214</f>
        <is>
          <t/>
        </is>
      </c>
    </row>
    <row collapsed="false" customFormat="false" customHeight="false" hidden="false" ht="25" outlineLevel="0" r="215">
      <c r="A215" s="21" t="n">
        <v>36864</v>
      </c>
      <c r="B215" s="17" t="n">
        <v>17.19</v>
      </c>
      <c r="C215" s="17" t="n">
        <v>17.19</v>
      </c>
      <c r="D215" s="17" t="n">
        <v>16.44</v>
      </c>
      <c r="E215" s="17" t="n">
        <v>16.69</v>
      </c>
      <c r="F215" s="17" t="n">
        <v>13273400</v>
      </c>
      <c r="G215" s="17" t="n">
        <v>8.31</v>
      </c>
      <c r="I215" s="22" t="n">
        <f aca="false">E215-B215</f>
        <v>-0.5</v>
      </c>
      <c r="J215" s="22" t="n">
        <f aca="false">C215-B215</f>
        <v>0</v>
      </c>
      <c r="K215" s="17" t="n">
        <f aca="false">D215-B215</f>
        <v>-0.75</v>
      </c>
      <c r="L215" s="17" t="n">
        <f aca="false">B215 - E214</f>
        <v>0.130000000000003</v>
      </c>
      <c r="M215" s="17" t="n">
        <f aca="false">E215 - E214</f>
        <v>-0.369999999999997</v>
      </c>
      <c r="N215" s="18" t="n">
        <f aca="false"> (I215 / B215)</f>
        <v>-0.029086678301338</v>
      </c>
      <c r="O215" s="18" t="n">
        <f aca="false">(J215 / B215)</f>
        <v>0</v>
      </c>
      <c r="P215" s="18" t="n">
        <f aca="false">K215 / B215</f>
        <v>-0.043630017452007</v>
      </c>
      <c r="Q215" s="18" t="n">
        <f aca="false">L215/E214</f>
        <v>0.00762016412661211</v>
      </c>
      <c r="R215" s="18" t="n">
        <f aca="false">M215 / E214</f>
        <v>-0.02168815943728</v>
      </c>
      <c r="S215" s="19" t="str">
        <f aca="false">IF(N215 &gt; 0, "UP", "DOWN")</f>
        <v>DOWN</v>
      </c>
      <c r="T215" s="23" t="inlineStr">
        <f aca="false">O215-N215</f>
        <is>
          <t/>
        </is>
      </c>
      <c r="U215" s="23" t="inlineStr">
        <f aca="false">P215-N215</f>
        <is>
          <t/>
        </is>
      </c>
      <c r="V215" s="23" t="inlineStr">
        <f aca="false">O215 - P215</f>
        <is>
          <t/>
        </is>
      </c>
    </row>
    <row collapsed="false" customFormat="false" customHeight="false" hidden="false" ht="25" outlineLevel="0" r="216">
      <c r="A216" s="21" t="n">
        <v>36865</v>
      </c>
      <c r="B216" s="17" t="n">
        <v>16.94</v>
      </c>
      <c r="C216" s="17" t="n">
        <v>17.44</v>
      </c>
      <c r="D216" s="17" t="n">
        <v>16.37</v>
      </c>
      <c r="E216" s="17" t="n">
        <v>17</v>
      </c>
      <c r="F216" s="17" t="n">
        <v>21932200</v>
      </c>
      <c r="G216" s="17" t="n">
        <v>8.46</v>
      </c>
      <c r="I216" s="22" t="n">
        <f aca="false">E216-B216</f>
        <v>0.0599999999999987</v>
      </c>
      <c r="J216" s="22" t="n">
        <f aca="false">C216-B216</f>
        <v>0.5</v>
      </c>
      <c r="K216" s="17" t="n">
        <f aca="false">D216-B216</f>
        <v>-0.57</v>
      </c>
      <c r="L216" s="17" t="n">
        <f aca="false">B216 - E215</f>
        <v>0.25</v>
      </c>
      <c r="M216" s="17" t="n">
        <f aca="false">E216 - E215</f>
        <v>0.309999999999999</v>
      </c>
      <c r="N216" s="18" t="n">
        <f aca="false"> (I216 / B216)</f>
        <v>0.00354191263282165</v>
      </c>
      <c r="O216" s="18" t="n">
        <f aca="false">(J216 / B216)</f>
        <v>0.0295159386068477</v>
      </c>
      <c r="P216" s="18" t="n">
        <f aca="false">K216 / B216</f>
        <v>-0.0336481700118064</v>
      </c>
      <c r="Q216" s="18" t="n">
        <f aca="false">L216/E215</f>
        <v>0.0149790293588975</v>
      </c>
      <c r="R216" s="18" t="n">
        <f aca="false">M216 / E215</f>
        <v>0.0185739964050329</v>
      </c>
      <c r="S216" s="19" t="str">
        <f aca="false">IF(N216 &gt; 0, "UP", "DOWN")</f>
        <v>UP</v>
      </c>
      <c r="T216" s="23" t="inlineStr">
        <f aca="false">O216-N216</f>
        <is>
          <t/>
        </is>
      </c>
      <c r="U216" s="23" t="inlineStr">
        <f aca="false">P216-N216</f>
        <is>
          <t/>
        </is>
      </c>
      <c r="V216" s="23" t="inlineStr">
        <f aca="false">O216 - P216</f>
        <is>
          <t/>
        </is>
      </c>
    </row>
    <row collapsed="false" customFormat="false" customHeight="false" hidden="false" ht="25" outlineLevel="0" r="217">
      <c r="A217" s="21" t="n">
        <v>36866</v>
      </c>
      <c r="B217" s="17" t="n">
        <v>14.63</v>
      </c>
      <c r="C217" s="17" t="n">
        <v>15</v>
      </c>
      <c r="D217" s="17" t="n">
        <v>14</v>
      </c>
      <c r="E217" s="17" t="n">
        <v>14.31</v>
      </c>
      <c r="F217" s="17" t="n">
        <v>49092400</v>
      </c>
      <c r="G217" s="17" t="n">
        <v>7.12</v>
      </c>
      <c r="I217" s="22" t="n">
        <f aca="false">E217-B217</f>
        <v>-0.32</v>
      </c>
      <c r="J217" s="22" t="n">
        <f aca="false">C217-B217</f>
        <v>0.369999999999999</v>
      </c>
      <c r="K217" s="17" t="n">
        <f aca="false">D217-B217</f>
        <v>-0.630000000000001</v>
      </c>
      <c r="L217" s="17" t="n">
        <f aca="false">B217 - E216</f>
        <v>-2.37</v>
      </c>
      <c r="M217" s="17" t="n">
        <f aca="false">E217 - E216</f>
        <v>-2.69</v>
      </c>
      <c r="N217" s="18" t="n">
        <f aca="false"> (I217 / B217)</f>
        <v>-0.0218728639781272</v>
      </c>
      <c r="O217" s="18" t="n">
        <f aca="false">(J217 / B217)</f>
        <v>0.0252904989747094</v>
      </c>
      <c r="P217" s="18" t="n">
        <f aca="false">K217 / B217</f>
        <v>-0.0430622009569379</v>
      </c>
      <c r="Q217" s="18" t="n">
        <f aca="false">L217/E216</f>
        <v>-0.139411764705882</v>
      </c>
      <c r="R217" s="18" t="n">
        <f aca="false">M217 / E216</f>
        <v>-0.158235294117647</v>
      </c>
      <c r="S217" s="19" t="str">
        <f aca="false">IF(N217 &gt; 0, "UP", "DOWN")</f>
        <v>DOWN</v>
      </c>
      <c r="T217" s="23" t="inlineStr">
        <f aca="false">O217-N217</f>
        <is>
          <t/>
        </is>
      </c>
      <c r="U217" s="23" t="inlineStr">
        <f aca="false">P217-N217</f>
        <is>
          <t/>
        </is>
      </c>
      <c r="V217" s="23" t="inlineStr">
        <f aca="false">O217 - P217</f>
        <is>
          <t/>
        </is>
      </c>
    </row>
    <row collapsed="false" customFormat="false" customHeight="false" hidden="false" ht="25" outlineLevel="0" r="218">
      <c r="A218" s="21" t="n">
        <v>36867</v>
      </c>
      <c r="B218" s="17" t="n">
        <v>14.44</v>
      </c>
      <c r="C218" s="17" t="n">
        <v>14.88</v>
      </c>
      <c r="D218" s="17" t="n">
        <v>14</v>
      </c>
      <c r="E218" s="17" t="n">
        <v>14.31</v>
      </c>
      <c r="F218" s="17" t="n">
        <v>14606600</v>
      </c>
      <c r="G218" s="17" t="n">
        <v>7.12</v>
      </c>
      <c r="I218" s="22" t="n">
        <f aca="false">E218-B218</f>
        <v>-0.129999999999999</v>
      </c>
      <c r="J218" s="22" t="n">
        <f aca="false">C218-B218</f>
        <v>0.440000000000001</v>
      </c>
      <c r="K218" s="17" t="n">
        <f aca="false">D218-B218</f>
        <v>-0.44</v>
      </c>
      <c r="L218" s="17" t="n">
        <f aca="false">B218 - E217</f>
        <v>0.129999999999999</v>
      </c>
      <c r="M218" s="17" t="n">
        <f aca="false">E218 - E217</f>
        <v>0</v>
      </c>
      <c r="N218" s="18" t="n">
        <f aca="false"> (I218 / B218)</f>
        <v>-0.00900277008310242</v>
      </c>
      <c r="O218" s="18" t="n">
        <f aca="false">(J218 / B218)</f>
        <v>0.0304709141274239</v>
      </c>
      <c r="P218" s="18" t="n">
        <f aca="false">K218 / B218</f>
        <v>-0.0304709141274238</v>
      </c>
      <c r="Q218" s="18" t="n">
        <f aca="false">L218/E217</f>
        <v>0.0090845562543675</v>
      </c>
      <c r="R218" s="18" t="n">
        <f aca="false">M218 / E217</f>
        <v>0</v>
      </c>
      <c r="S218" s="19" t="str">
        <f aca="false">IF(N218 &gt; 0, "UP", "DOWN")</f>
        <v>DOWN</v>
      </c>
      <c r="T218" s="23" t="inlineStr">
        <f aca="false">O218-N218</f>
        <is>
          <t/>
        </is>
      </c>
      <c r="U218" s="23" t="inlineStr">
        <f aca="false">P218-N218</f>
        <is>
          <t/>
        </is>
      </c>
      <c r="V218" s="23" t="inlineStr">
        <f aca="false">O218 - P218</f>
        <is>
          <t/>
        </is>
      </c>
    </row>
    <row collapsed="false" customFormat="false" customHeight="false" hidden="false" ht="25" outlineLevel="0" r="219">
      <c r="A219" s="21" t="n">
        <v>36868</v>
      </c>
      <c r="B219" s="17" t="n">
        <v>14.81</v>
      </c>
      <c r="C219" s="17" t="n">
        <v>15.31</v>
      </c>
      <c r="D219" s="17" t="n">
        <v>14.44</v>
      </c>
      <c r="E219" s="17" t="n">
        <v>15.06</v>
      </c>
      <c r="F219" s="17" t="n">
        <v>15568200</v>
      </c>
      <c r="G219" s="17" t="n">
        <v>7.5</v>
      </c>
      <c r="I219" s="22" t="n">
        <f aca="false">E219-B219</f>
        <v>0.25</v>
      </c>
      <c r="J219" s="22" t="n">
        <f aca="false">C219-B219</f>
        <v>0.5</v>
      </c>
      <c r="K219" s="17" t="n">
        <f aca="false">D219-B219</f>
        <v>-0.370000000000001</v>
      </c>
      <c r="L219" s="17" t="n">
        <f aca="false">B219 - E218</f>
        <v>0.5</v>
      </c>
      <c r="M219" s="17" t="n">
        <f aca="false">E219 - E218</f>
        <v>0.75</v>
      </c>
      <c r="N219" s="18" t="n">
        <f aca="false"> (I219 / B219)</f>
        <v>0.0168804861580013</v>
      </c>
      <c r="O219" s="18" t="n">
        <f aca="false">(J219 / B219)</f>
        <v>0.0337609723160027</v>
      </c>
      <c r="P219" s="18" t="n">
        <f aca="false">K219 / B219</f>
        <v>-0.0249831195138421</v>
      </c>
      <c r="Q219" s="18" t="n">
        <f aca="false">L219/E218</f>
        <v>0.0349406009783368</v>
      </c>
      <c r="R219" s="18" t="n">
        <f aca="false">M219 / E218</f>
        <v>0.0524109014675052</v>
      </c>
      <c r="S219" s="19" t="str">
        <f aca="false">IF(N219 &gt; 0, "UP", "DOWN")</f>
        <v>UP</v>
      </c>
      <c r="T219" s="23" t="inlineStr">
        <f aca="false">O219-N219</f>
        <is>
          <t/>
        </is>
      </c>
      <c r="U219" s="23" t="inlineStr">
        <f aca="false">P219-N219</f>
        <is>
          <t/>
        </is>
      </c>
      <c r="V219" s="23" t="inlineStr">
        <f aca="false">O219 - P219</f>
        <is>
          <t/>
        </is>
      </c>
    </row>
    <row collapsed="false" customFormat="false" customHeight="false" hidden="false" ht="25" outlineLevel="0" r="220">
      <c r="A220" s="21" t="n">
        <v>36871</v>
      </c>
      <c r="B220" s="17" t="n">
        <v>15.19</v>
      </c>
      <c r="C220" s="17" t="n">
        <v>15.38</v>
      </c>
      <c r="D220" s="17" t="n">
        <v>14.88</v>
      </c>
      <c r="E220" s="17" t="n">
        <v>15.19</v>
      </c>
      <c r="F220" s="17" t="n">
        <v>11884000</v>
      </c>
      <c r="G220" s="17" t="n">
        <v>7.56</v>
      </c>
      <c r="I220" s="22" t="n">
        <f aca="false">E220-B220</f>
        <v>0</v>
      </c>
      <c r="J220" s="22" t="n">
        <f aca="false">C220-B220</f>
        <v>0.190000000000001</v>
      </c>
      <c r="K220" s="17" t="n">
        <f aca="false">D220-B220</f>
        <v>-0.309999999999999</v>
      </c>
      <c r="L220" s="17" t="n">
        <f aca="false">B220 - E219</f>
        <v>0.129999999999999</v>
      </c>
      <c r="M220" s="17" t="n">
        <f aca="false">E220 - E219</f>
        <v>0.129999999999999</v>
      </c>
      <c r="N220" s="18" t="n">
        <f aca="false"> (I220 / B220)</f>
        <v>0</v>
      </c>
      <c r="O220" s="18" t="n">
        <f aca="false">(J220 / B220)</f>
        <v>0.0125082290980909</v>
      </c>
      <c r="P220" s="18" t="n">
        <f aca="false">K220 / B220</f>
        <v>-0.020408163265306</v>
      </c>
      <c r="Q220" s="18" t="n">
        <f aca="false">L220/E219</f>
        <v>0.00863213811420976</v>
      </c>
      <c r="R220" s="18" t="n">
        <f aca="false">M220 / E219</f>
        <v>0.00863213811420976</v>
      </c>
      <c r="S220" s="19" t="str">
        <f aca="false">IF(N220 &gt; 0, "UP", "DOWN")</f>
        <v>DOWN</v>
      </c>
      <c r="T220" s="23" t="inlineStr">
        <f aca="false">O220-N220</f>
        <is>
          <t/>
        </is>
      </c>
      <c r="U220" s="23" t="inlineStr">
        <f aca="false">P220-N220</f>
        <is>
          <t/>
        </is>
      </c>
      <c r="V220" s="23" t="inlineStr">
        <f aca="false">O220 - P220</f>
        <is>
          <t/>
        </is>
      </c>
    </row>
    <row collapsed="false" customFormat="false" customHeight="false" hidden="false" ht="25" outlineLevel="0" r="221">
      <c r="A221" s="21" t="n">
        <v>36872</v>
      </c>
      <c r="B221" s="17" t="n">
        <v>15.25</v>
      </c>
      <c r="C221" s="17" t="n">
        <v>16</v>
      </c>
      <c r="D221" s="17" t="n">
        <v>15</v>
      </c>
      <c r="E221" s="17" t="n">
        <v>15.38</v>
      </c>
      <c r="F221" s="17" t="n">
        <v>13803400</v>
      </c>
      <c r="G221" s="17" t="n">
        <v>7.66</v>
      </c>
      <c r="I221" s="22" t="n">
        <f aca="false">E221-B221</f>
        <v>0.130000000000001</v>
      </c>
      <c r="J221" s="22" t="n">
        <f aca="false">C221-B221</f>
        <v>0.75</v>
      </c>
      <c r="K221" s="17" t="n">
        <f aca="false">D221-B221</f>
        <v>-0.25</v>
      </c>
      <c r="L221" s="17" t="n">
        <f aca="false">B221 - E220</f>
        <v>0.0600000000000005</v>
      </c>
      <c r="M221" s="17" t="n">
        <f aca="false">E221 - E220</f>
        <v>0.190000000000001</v>
      </c>
      <c r="N221" s="18" t="n">
        <f aca="false"> (I221 / B221)</f>
        <v>0.00852459016393448</v>
      </c>
      <c r="O221" s="18" t="n">
        <f aca="false">(J221 / B221)</f>
        <v>0.0491803278688525</v>
      </c>
      <c r="P221" s="18" t="n">
        <f aca="false">K221 / B221</f>
        <v>-0.0163934426229508</v>
      </c>
      <c r="Q221" s="18" t="n">
        <f aca="false">L221/E220</f>
        <v>0.00394996708360767</v>
      </c>
      <c r="R221" s="18" t="n">
        <f aca="false">M221 / E220</f>
        <v>0.0125082290980909</v>
      </c>
      <c r="S221" s="19" t="str">
        <f aca="false">IF(N221 &gt; 0, "UP", "DOWN")</f>
        <v>UP</v>
      </c>
      <c r="T221" s="23" t="inlineStr">
        <f aca="false">O221-N221</f>
        <is>
          <t/>
        </is>
      </c>
      <c r="U221" s="23" t="inlineStr">
        <f aca="false">P221-N221</f>
        <is>
          <t/>
        </is>
      </c>
      <c r="V221" s="23" t="inlineStr">
        <f aca="false">O221 - P221</f>
        <is>
          <t/>
        </is>
      </c>
    </row>
    <row collapsed="false" customFormat="false" customHeight="false" hidden="false" ht="25" outlineLevel="0" r="222">
      <c r="A222" s="21" t="n">
        <v>36873</v>
      </c>
      <c r="B222" s="17" t="n">
        <v>15.56</v>
      </c>
      <c r="C222" s="17" t="n">
        <v>15.56</v>
      </c>
      <c r="D222" s="17" t="n">
        <v>14.88</v>
      </c>
      <c r="E222" s="17" t="n">
        <v>15</v>
      </c>
      <c r="F222" s="17" t="n">
        <v>12327200</v>
      </c>
      <c r="G222" s="17" t="n">
        <v>7.47</v>
      </c>
      <c r="I222" s="22" t="n">
        <f aca="false">E222-B222</f>
        <v>-0.560000000000001</v>
      </c>
      <c r="J222" s="22" t="n">
        <f aca="false">C222-B222</f>
        <v>0</v>
      </c>
      <c r="K222" s="17" t="n">
        <f aca="false">D222-B222</f>
        <v>-0.68</v>
      </c>
      <c r="L222" s="17" t="n">
        <f aca="false">B222 - E221</f>
        <v>0.18</v>
      </c>
      <c r="M222" s="17" t="n">
        <f aca="false">E222 - E221</f>
        <v>-0.380000000000001</v>
      </c>
      <c r="N222" s="18" t="n">
        <f aca="false"> (I222 / B222)</f>
        <v>-0.0359897172236504</v>
      </c>
      <c r="O222" s="18" t="n">
        <f aca="false">(J222 / B222)</f>
        <v>0</v>
      </c>
      <c r="P222" s="18" t="n">
        <f aca="false">K222 / B222</f>
        <v>-0.0437017994858612</v>
      </c>
      <c r="Q222" s="18" t="n">
        <f aca="false">L222/E221</f>
        <v>0.011703511053316</v>
      </c>
      <c r="R222" s="18" t="n">
        <f aca="false">M222 / E221</f>
        <v>-0.0247074122236671</v>
      </c>
      <c r="S222" s="19" t="str">
        <f aca="false">IF(N222 &gt; 0, "UP", "DOWN")</f>
        <v>DOWN</v>
      </c>
      <c r="T222" s="23" t="inlineStr">
        <f aca="false">O222-N222</f>
        <is>
          <t/>
        </is>
      </c>
      <c r="U222" s="23" t="inlineStr">
        <f aca="false">P222-N222</f>
        <is>
          <t/>
        </is>
      </c>
      <c r="V222" s="23" t="inlineStr">
        <f aca="false">O222 - P222</f>
        <is>
          <t/>
        </is>
      </c>
    </row>
    <row collapsed="false" customFormat="false" customHeight="false" hidden="false" ht="25" outlineLevel="0" r="223">
      <c r="A223" s="21" t="n">
        <v>36874</v>
      </c>
      <c r="B223" s="17" t="n">
        <v>15.03</v>
      </c>
      <c r="C223" s="17" t="n">
        <v>15.25</v>
      </c>
      <c r="D223" s="17" t="n">
        <v>14.44</v>
      </c>
      <c r="E223" s="17" t="n">
        <v>14.44</v>
      </c>
      <c r="F223" s="17" t="n">
        <v>9406600</v>
      </c>
      <c r="G223" s="17" t="n">
        <v>7.19</v>
      </c>
      <c r="I223" s="22" t="n">
        <f aca="false">E223-B223</f>
        <v>-0.59</v>
      </c>
      <c r="J223" s="22" t="n">
        <f aca="false">C223-B223</f>
        <v>0.220000000000001</v>
      </c>
      <c r="K223" s="17" t="n">
        <f aca="false">D223-B223</f>
        <v>-0.59</v>
      </c>
      <c r="L223" s="17" t="n">
        <f aca="false">B223 - E222</f>
        <v>0.0299999999999994</v>
      </c>
      <c r="M223" s="17" t="n">
        <f aca="false">E223 - E222</f>
        <v>-0.560000000000001</v>
      </c>
      <c r="N223" s="18" t="n">
        <f aca="false"> (I223 / B223)</f>
        <v>-0.0392548236859614</v>
      </c>
      <c r="O223" s="18" t="n">
        <f aca="false">(J223 / B223)</f>
        <v>0.0146373918829009</v>
      </c>
      <c r="P223" s="18" t="n">
        <f aca="false">K223 / B223</f>
        <v>-0.0392548236859614</v>
      </c>
      <c r="Q223" s="18" t="n">
        <f aca="false">L223/E222</f>
        <v>0.00199999999999996</v>
      </c>
      <c r="R223" s="18" t="n">
        <f aca="false">M223 / E222</f>
        <v>-0.0373333333333334</v>
      </c>
      <c r="S223" s="19" t="str">
        <f aca="false">IF(N223 &gt; 0, "UP", "DOWN")</f>
        <v>DOWN</v>
      </c>
      <c r="T223" s="23" t="inlineStr">
        <f aca="false">O223-N223</f>
        <is>
          <t/>
        </is>
      </c>
      <c r="U223" s="23" t="inlineStr">
        <f aca="false">P223-N223</f>
        <is>
          <t/>
        </is>
      </c>
      <c r="V223" s="23" t="inlineStr">
        <f aca="false">O223 - P223</f>
        <is>
          <t/>
        </is>
      </c>
    </row>
    <row collapsed="false" customFormat="false" customHeight="false" hidden="false" ht="25" outlineLevel="0" r="224">
      <c r="A224" s="21" t="n">
        <v>36875</v>
      </c>
      <c r="B224" s="17" t="n">
        <v>14.56</v>
      </c>
      <c r="C224" s="17" t="n">
        <v>14.69</v>
      </c>
      <c r="D224" s="17" t="n">
        <v>14</v>
      </c>
      <c r="E224" s="17" t="n">
        <v>14.06</v>
      </c>
      <c r="F224" s="17" t="n">
        <v>18363800</v>
      </c>
      <c r="G224" s="17" t="n">
        <v>7</v>
      </c>
      <c r="I224" s="22" t="n">
        <f aca="false">E224-B224</f>
        <v>-0.5</v>
      </c>
      <c r="J224" s="22" t="n">
        <f aca="false">C224-B224</f>
        <v>0.129999999999999</v>
      </c>
      <c r="K224" s="17" t="n">
        <f aca="false">D224-B224</f>
        <v>-0.560000000000001</v>
      </c>
      <c r="L224" s="17" t="n">
        <f aca="false">B224 - E223</f>
        <v>0.120000000000001</v>
      </c>
      <c r="M224" s="17" t="n">
        <f aca="false">E224 - E223</f>
        <v>-0.379999999999999</v>
      </c>
      <c r="N224" s="18" t="n">
        <f aca="false"> (I224 / B224)</f>
        <v>-0.0343406593406593</v>
      </c>
      <c r="O224" s="18" t="n">
        <f aca="false">(J224 / B224)</f>
        <v>0.00892857142857136</v>
      </c>
      <c r="P224" s="18" t="n">
        <f aca="false">K224 / B224</f>
        <v>-0.0384615384615385</v>
      </c>
      <c r="Q224" s="18" t="n">
        <f aca="false">L224/E223</f>
        <v>0.00831024930747929</v>
      </c>
      <c r="R224" s="18" t="n">
        <f aca="false">M224 / E223</f>
        <v>-0.0263157894736841</v>
      </c>
      <c r="S224" s="19" t="str">
        <f aca="false">IF(N224 &gt; 0, "UP", "DOWN")</f>
        <v>DOWN</v>
      </c>
      <c r="T224" s="23" t="inlineStr">
        <f aca="false">O224-N224</f>
        <is>
          <t/>
        </is>
      </c>
      <c r="U224" s="23" t="inlineStr">
        <f aca="false">P224-N224</f>
        <is>
          <t/>
        </is>
      </c>
      <c r="V224" s="23" t="inlineStr">
        <f aca="false">O224 - P224</f>
        <is>
          <t/>
        </is>
      </c>
    </row>
    <row collapsed="false" customFormat="false" customHeight="false" hidden="false" ht="25" outlineLevel="0" r="225">
      <c r="A225" s="21" t="n">
        <v>36878</v>
      </c>
      <c r="B225" s="17" t="n">
        <v>14.56</v>
      </c>
      <c r="C225" s="17" t="n">
        <v>14.63</v>
      </c>
      <c r="D225" s="17" t="n">
        <v>13.94</v>
      </c>
      <c r="E225" s="17" t="n">
        <v>14.25</v>
      </c>
      <c r="F225" s="17" t="n">
        <v>11645000</v>
      </c>
      <c r="G225" s="17" t="n">
        <v>7.09</v>
      </c>
      <c r="I225" s="22" t="n">
        <f aca="false">E225-B225</f>
        <v>-0.31</v>
      </c>
      <c r="J225" s="22" t="n">
        <f aca="false">C225-B225</f>
        <v>0.0700000000000003</v>
      </c>
      <c r="K225" s="17" t="n">
        <f aca="false">D225-B225</f>
        <v>-0.620000000000001</v>
      </c>
      <c r="L225" s="17" t="n">
        <f aca="false">B225 - E224</f>
        <v>0.5</v>
      </c>
      <c r="M225" s="17" t="n">
        <f aca="false">E225 - E224</f>
        <v>0.19</v>
      </c>
      <c r="N225" s="18" t="n">
        <f aca="false"> (I225 / B225)</f>
        <v>-0.0212912087912088</v>
      </c>
      <c r="O225" s="18" t="n">
        <f aca="false">(J225 / B225)</f>
        <v>0.00480769230769233</v>
      </c>
      <c r="P225" s="18" t="n">
        <f aca="false">K225 / B225</f>
        <v>-0.0425824175824176</v>
      </c>
      <c r="Q225" s="18" t="n">
        <f aca="false">L225/E224</f>
        <v>0.0355618776671408</v>
      </c>
      <c r="R225" s="18" t="n">
        <f aca="false">M225 / E224</f>
        <v>0.0135135135135135</v>
      </c>
      <c r="S225" s="19" t="str">
        <f aca="false">IF(N225 &gt; 0, "UP", "DOWN")</f>
        <v>DOWN</v>
      </c>
      <c r="T225" s="23" t="inlineStr">
        <f aca="false">O225-N225</f>
        <is>
          <t/>
        </is>
      </c>
      <c r="U225" s="23" t="inlineStr">
        <f aca="false">P225-N225</f>
        <is>
          <t/>
        </is>
      </c>
      <c r="V225" s="23" t="inlineStr">
        <f aca="false">O225 - P225</f>
        <is>
          <t/>
        </is>
      </c>
    </row>
    <row collapsed="false" customFormat="false" customHeight="false" hidden="false" ht="25" outlineLevel="0" r="226">
      <c r="A226" s="21" t="n">
        <v>36879</v>
      </c>
      <c r="B226" s="17" t="n">
        <v>14.38</v>
      </c>
      <c r="C226" s="17" t="n">
        <v>15.25</v>
      </c>
      <c r="D226" s="17" t="n">
        <v>14</v>
      </c>
      <c r="E226" s="17" t="n">
        <v>14</v>
      </c>
      <c r="F226" s="17" t="n">
        <v>13367200</v>
      </c>
      <c r="G226" s="17" t="n">
        <v>6.97</v>
      </c>
      <c r="I226" s="22" t="n">
        <f aca="false">E226-B226</f>
        <v>-0.380000000000001</v>
      </c>
      <c r="J226" s="22" t="n">
        <f aca="false">C226-B226</f>
        <v>0.869999999999999</v>
      </c>
      <c r="K226" s="17" t="n">
        <f aca="false">D226-B226</f>
        <v>-0.380000000000001</v>
      </c>
      <c r="L226" s="17" t="n">
        <f aca="false">B226 - E225</f>
        <v>0.130000000000001</v>
      </c>
      <c r="M226" s="17" t="n">
        <f aca="false">E226 - E225</f>
        <v>-0.25</v>
      </c>
      <c r="N226" s="18" t="n">
        <f aca="false"> (I226 / B226)</f>
        <v>-0.0264255910987483</v>
      </c>
      <c r="O226" s="18" t="n">
        <f aca="false">(J226 / B226)</f>
        <v>0.060500695410292</v>
      </c>
      <c r="P226" s="18" t="n">
        <f aca="false">K226 / B226</f>
        <v>-0.0264255910987483</v>
      </c>
      <c r="Q226" s="18" t="n">
        <f aca="false">L226/E225</f>
        <v>0.00912280701754391</v>
      </c>
      <c r="R226" s="18" t="n">
        <f aca="false">M226 / E225</f>
        <v>-0.0175438596491228</v>
      </c>
      <c r="S226" s="19" t="str">
        <f aca="false">IF(N226 &gt; 0, "UP", "DOWN")</f>
        <v>DOWN</v>
      </c>
      <c r="T226" s="23" t="inlineStr">
        <f aca="false">O226-N226</f>
        <is>
          <t/>
        </is>
      </c>
      <c r="U226" s="23" t="inlineStr">
        <f aca="false">P226-N226</f>
        <is>
          <t/>
        </is>
      </c>
      <c r="V226" s="23" t="inlineStr">
        <f aca="false">O226 - P226</f>
        <is>
          <t/>
        </is>
      </c>
    </row>
    <row collapsed="false" customFormat="false" customHeight="false" hidden="false" ht="25" outlineLevel="0" r="227">
      <c r="A227" s="21" t="n">
        <v>36880</v>
      </c>
      <c r="B227" s="17" t="n">
        <v>13.78</v>
      </c>
      <c r="C227" s="17" t="n">
        <v>14.63</v>
      </c>
      <c r="D227" s="17" t="n">
        <v>13.63</v>
      </c>
      <c r="E227" s="17" t="n">
        <v>14.38</v>
      </c>
      <c r="F227" s="17" t="n">
        <v>20196200</v>
      </c>
      <c r="G227" s="17" t="n">
        <v>7.16</v>
      </c>
      <c r="I227" s="22" t="n">
        <f aca="false">E227-B227</f>
        <v>0.600000000000001</v>
      </c>
      <c r="J227" s="22" t="n">
        <f aca="false">C227-B227</f>
        <v>0.850000000000001</v>
      </c>
      <c r="K227" s="17" t="n">
        <f aca="false">D227-B227</f>
        <v>-0.149999999999999</v>
      </c>
      <c r="L227" s="17" t="n">
        <f aca="false">B227 - E226</f>
        <v>-0.220000000000001</v>
      </c>
      <c r="M227" s="17" t="n">
        <f aca="false">E227 - E226</f>
        <v>0.380000000000001</v>
      </c>
      <c r="N227" s="18" t="n">
        <f aca="false"> (I227 / B227)</f>
        <v>0.0435413642960814</v>
      </c>
      <c r="O227" s="18" t="n">
        <f aca="false">(J227 / B227)</f>
        <v>0.0616835994194486</v>
      </c>
      <c r="P227" s="18" t="n">
        <f aca="false">K227 / B227</f>
        <v>-0.0108853410740202</v>
      </c>
      <c r="Q227" s="18" t="n">
        <f aca="false">L227/E226</f>
        <v>-0.0157142857142858</v>
      </c>
      <c r="R227" s="18" t="n">
        <f aca="false">M227 / E226</f>
        <v>0.0271428571428572</v>
      </c>
      <c r="S227" s="19" t="str">
        <f aca="false">IF(N227 &gt; 0, "UP", "DOWN")</f>
        <v>UP</v>
      </c>
      <c r="T227" s="23" t="inlineStr">
        <f aca="false">O227-N227</f>
        <is>
          <t/>
        </is>
      </c>
      <c r="U227" s="23" t="inlineStr">
        <f aca="false">P227-N227</f>
        <is>
          <t/>
        </is>
      </c>
      <c r="V227" s="23" t="inlineStr">
        <f aca="false">O227 - P227</f>
        <is>
          <t/>
        </is>
      </c>
    </row>
    <row collapsed="false" customFormat="false" customHeight="false" hidden="false" ht="25" outlineLevel="0" r="228">
      <c r="A228" s="21" t="n">
        <v>36881</v>
      </c>
      <c r="B228" s="17" t="n">
        <v>14.25</v>
      </c>
      <c r="C228" s="17" t="n">
        <v>15</v>
      </c>
      <c r="D228" s="17" t="n">
        <v>13.88</v>
      </c>
      <c r="E228" s="17" t="n">
        <v>14.06</v>
      </c>
      <c r="F228" s="17" t="n">
        <v>13102600</v>
      </c>
      <c r="G228" s="17" t="n">
        <v>7</v>
      </c>
      <c r="I228" s="22" t="n">
        <f aca="false">E228-B228</f>
        <v>-0.19</v>
      </c>
      <c r="J228" s="22" t="n">
        <f aca="false">C228-B228</f>
        <v>0.75</v>
      </c>
      <c r="K228" s="17" t="n">
        <f aca="false">D228-B228</f>
        <v>-0.369999999999999</v>
      </c>
      <c r="L228" s="17" t="n">
        <f aca="false">B228 - E227</f>
        <v>-0.130000000000001</v>
      </c>
      <c r="M228" s="17" t="n">
        <f aca="false">E228 - E227</f>
        <v>-0.32</v>
      </c>
      <c r="N228" s="18" t="n">
        <f aca="false"> (I228 / B228)</f>
        <v>-0.0133333333333333</v>
      </c>
      <c r="O228" s="18" t="n">
        <f aca="false">(J228 / B228)</f>
        <v>0.0526315789473684</v>
      </c>
      <c r="P228" s="18" t="n">
        <f aca="false">K228 / B228</f>
        <v>-0.0259649122807017</v>
      </c>
      <c r="Q228" s="18" t="n">
        <f aca="false">L228/E227</f>
        <v>-0.00904033379694025</v>
      </c>
      <c r="R228" s="18" t="n">
        <f aca="false">M228 / E227</f>
        <v>-0.0222531293463143</v>
      </c>
      <c r="S228" s="19" t="str">
        <f aca="false">IF(N228 &gt; 0, "UP", "DOWN")</f>
        <v>DOWN</v>
      </c>
      <c r="T228" s="23" t="inlineStr">
        <f aca="false">O228-N228</f>
        <is>
          <t/>
        </is>
      </c>
      <c r="U228" s="23" t="inlineStr">
        <f aca="false">P228-N228</f>
        <is>
          <t/>
        </is>
      </c>
      <c r="V228" s="23" t="inlineStr">
        <f aca="false">O228 - P228</f>
        <is>
          <t/>
        </is>
      </c>
    </row>
    <row collapsed="false" customFormat="false" customHeight="false" hidden="false" ht="25" outlineLevel="0" r="229">
      <c r="A229" s="21" t="n">
        <v>36882</v>
      </c>
      <c r="B229" s="17" t="n">
        <v>14.13</v>
      </c>
      <c r="C229" s="17" t="n">
        <v>15</v>
      </c>
      <c r="D229" s="17" t="n">
        <v>14.13</v>
      </c>
      <c r="E229" s="17" t="n">
        <v>15</v>
      </c>
      <c r="F229" s="17" t="n">
        <v>11369600</v>
      </c>
      <c r="G229" s="17" t="n">
        <v>7.47</v>
      </c>
      <c r="I229" s="22" t="n">
        <f aca="false">E229-B229</f>
        <v>0.869999999999999</v>
      </c>
      <c r="J229" s="22" t="n">
        <f aca="false">C229-B229</f>
        <v>0.869999999999999</v>
      </c>
      <c r="K229" s="17" t="n">
        <f aca="false">D229-B229</f>
        <v>0</v>
      </c>
      <c r="L229" s="17" t="n">
        <f aca="false">B229 - E228</f>
        <v>0.0700000000000003</v>
      </c>
      <c r="M229" s="17" t="n">
        <f aca="false">E229 - E228</f>
        <v>0.94</v>
      </c>
      <c r="N229" s="18" t="n">
        <f aca="false"> (I229 / B229)</f>
        <v>0.0615711252653927</v>
      </c>
      <c r="O229" s="18" t="n">
        <f aca="false">(J229 / B229)</f>
        <v>0.0615711252653927</v>
      </c>
      <c r="P229" s="18" t="n">
        <f aca="false">K229 / B229</f>
        <v>0</v>
      </c>
      <c r="Q229" s="18" t="n">
        <f aca="false">L229/E228</f>
        <v>0.00497866287339974</v>
      </c>
      <c r="R229" s="18" t="n">
        <f aca="false">M229 / E228</f>
        <v>0.0668563300142247</v>
      </c>
      <c r="S229" s="19" t="str">
        <f aca="false">IF(N229 &gt; 0, "UP", "DOWN")</f>
        <v>UP</v>
      </c>
      <c r="T229" s="23" t="inlineStr">
        <f aca="false">O229-N229</f>
        <is>
          <t/>
        </is>
      </c>
      <c r="U229" s="23" t="inlineStr">
        <f aca="false">P229-N229</f>
        <is>
          <t/>
        </is>
      </c>
      <c r="V229" s="23" t="inlineStr">
        <f aca="false">O229 - P229</f>
        <is>
          <t/>
        </is>
      </c>
    </row>
    <row collapsed="false" customFormat="false" customHeight="false" hidden="false" ht="25" outlineLevel="0" r="230">
      <c r="A230" s="21" t="n">
        <v>36886</v>
      </c>
      <c r="B230" s="17" t="n">
        <v>14.88</v>
      </c>
      <c r="C230" s="17" t="n">
        <v>15</v>
      </c>
      <c r="D230" s="17" t="n">
        <v>14.25</v>
      </c>
      <c r="E230" s="17" t="n">
        <v>14.69</v>
      </c>
      <c r="F230" s="17" t="n">
        <v>7745400</v>
      </c>
      <c r="G230" s="17" t="n">
        <v>7.31</v>
      </c>
      <c r="I230" s="22" t="n">
        <f aca="false">E230-B230</f>
        <v>-0.190000000000001</v>
      </c>
      <c r="J230" s="22" t="n">
        <f aca="false">C230-B230</f>
        <v>0.119999999999999</v>
      </c>
      <c r="K230" s="17" t="n">
        <f aca="false">D230-B230</f>
        <v>-0.630000000000001</v>
      </c>
      <c r="L230" s="17" t="n">
        <f aca="false">B230 - E229</f>
        <v>-0.119999999999999</v>
      </c>
      <c r="M230" s="17" t="n">
        <f aca="false">E230 - E229</f>
        <v>-0.31</v>
      </c>
      <c r="N230" s="18" t="n">
        <f aca="false"> (I230 / B230)</f>
        <v>-0.0127688172043012</v>
      </c>
      <c r="O230" s="18" t="n">
        <f aca="false">(J230 / B230)</f>
        <v>0.00806451612903221</v>
      </c>
      <c r="P230" s="18" t="n">
        <f aca="false">K230 / B230</f>
        <v>-0.0423387096774194</v>
      </c>
      <c r="Q230" s="18" t="n">
        <f aca="false">L230/E229</f>
        <v>-0.00799999999999995</v>
      </c>
      <c r="R230" s="18" t="n">
        <f aca="false">M230 / E229</f>
        <v>-0.0206666666666667</v>
      </c>
      <c r="S230" s="19" t="str">
        <f aca="false">IF(N230 &gt; 0, "UP", "DOWN")</f>
        <v>DOWN</v>
      </c>
      <c r="T230" s="23" t="inlineStr">
        <f aca="false">O230-N230</f>
        <is>
          <t/>
        </is>
      </c>
      <c r="U230" s="23" t="inlineStr">
        <f aca="false">P230-N230</f>
        <is>
          <t/>
        </is>
      </c>
      <c r="V230" s="23" t="inlineStr">
        <f aca="false">O230 - P230</f>
        <is>
          <t/>
        </is>
      </c>
    </row>
    <row collapsed="false" customFormat="false" customHeight="false" hidden="false" ht="25" outlineLevel="0" r="231">
      <c r="A231" s="21" t="n">
        <v>36887</v>
      </c>
      <c r="B231" s="17" t="n">
        <v>14.34</v>
      </c>
      <c r="C231" s="17" t="n">
        <v>14.81</v>
      </c>
      <c r="D231" s="17" t="n">
        <v>14.19</v>
      </c>
      <c r="E231" s="17" t="n">
        <v>14.81</v>
      </c>
      <c r="F231" s="17" t="n">
        <v>11626000</v>
      </c>
      <c r="G231" s="17" t="n">
        <v>7.37</v>
      </c>
      <c r="I231" s="22" t="n">
        <f aca="false">E231-B231</f>
        <v>0.470000000000001</v>
      </c>
      <c r="J231" s="22" t="n">
        <f aca="false">C231-B231</f>
        <v>0.470000000000001</v>
      </c>
      <c r="K231" s="17" t="n">
        <f aca="false">D231-B231</f>
        <v>-0.15</v>
      </c>
      <c r="L231" s="17" t="n">
        <f aca="false">B231 - E230</f>
        <v>-0.35</v>
      </c>
      <c r="M231" s="17" t="n">
        <f aca="false">E231 - E230</f>
        <v>0.120000000000001</v>
      </c>
      <c r="N231" s="18" t="n">
        <f aca="false"> (I231 / B231)</f>
        <v>0.0327754532775454</v>
      </c>
      <c r="O231" s="18" t="n">
        <f aca="false">(J231 / B231)</f>
        <v>0.0327754532775454</v>
      </c>
      <c r="P231" s="18" t="n">
        <f aca="false">K231 / B231</f>
        <v>-0.0104602510460251</v>
      </c>
      <c r="Q231" s="18" t="n">
        <f aca="false">L231/E230</f>
        <v>-0.0238257317903335</v>
      </c>
      <c r="R231" s="18" t="n">
        <f aca="false">M231 / E230</f>
        <v>0.00816882232811443</v>
      </c>
      <c r="S231" s="19" t="str">
        <f aca="false">IF(N231 &gt; 0, "UP", "DOWN")</f>
        <v>UP</v>
      </c>
      <c r="T231" s="23" t="inlineStr">
        <f aca="false">O231-N231</f>
        <is>
          <t/>
        </is>
      </c>
      <c r="U231" s="23" t="inlineStr">
        <f aca="false">P231-N231</f>
        <is>
          <t/>
        </is>
      </c>
      <c r="V231" s="23" t="inlineStr">
        <f aca="false">O231 - P231</f>
        <is>
          <t/>
        </is>
      </c>
    </row>
    <row collapsed="false" customFormat="false" customHeight="false" hidden="false" ht="25" outlineLevel="0" r="232">
      <c r="A232" s="21" t="n">
        <v>36888</v>
      </c>
      <c r="B232" s="17" t="n">
        <v>14.38</v>
      </c>
      <c r="C232" s="17" t="n">
        <v>14.94</v>
      </c>
      <c r="D232" s="17" t="n">
        <v>14.31</v>
      </c>
      <c r="E232" s="17" t="n">
        <v>14.81</v>
      </c>
      <c r="F232" s="17" t="n">
        <v>10910000</v>
      </c>
      <c r="G232" s="17" t="n">
        <v>7.37</v>
      </c>
      <c r="I232" s="22" t="n">
        <f aca="false">E232-B232</f>
        <v>0.43</v>
      </c>
      <c r="J232" s="22" t="n">
        <f aca="false">C232-B232</f>
        <v>0.559999999999999</v>
      </c>
      <c r="K232" s="17" t="n">
        <f aca="false">D232-B232</f>
        <v>-0.0700000000000003</v>
      </c>
      <c r="L232" s="17" t="n">
        <f aca="false">B232 - E231</f>
        <v>-0.43</v>
      </c>
      <c r="M232" s="17" t="n">
        <f aca="false">E232 - E231</f>
        <v>0</v>
      </c>
      <c r="N232" s="18" t="n">
        <f aca="false"> (I232 / B232)</f>
        <v>0.0299026425591098</v>
      </c>
      <c r="O232" s="18" t="n">
        <f aca="false">(J232 / B232)</f>
        <v>0.03894297635605</v>
      </c>
      <c r="P232" s="18" t="n">
        <f aca="false">K232 / B232</f>
        <v>-0.00486787204450628</v>
      </c>
      <c r="Q232" s="18" t="n">
        <f aca="false">L232/E231</f>
        <v>-0.0290344361917623</v>
      </c>
      <c r="R232" s="18" t="n">
        <f aca="false">M232 / E231</f>
        <v>0</v>
      </c>
      <c r="S232" s="19" t="str">
        <f aca="false">IF(N232 &gt; 0, "UP", "DOWN")</f>
        <v>UP</v>
      </c>
      <c r="T232" s="23" t="inlineStr">
        <f aca="false">O232-N232</f>
        <is>
          <t/>
        </is>
      </c>
      <c r="U232" s="23" t="inlineStr">
        <f aca="false">P232-N232</f>
        <is>
          <t/>
        </is>
      </c>
      <c r="V232" s="23" t="inlineStr">
        <f aca="false">O232 - P232</f>
        <is>
          <t/>
        </is>
      </c>
    </row>
    <row collapsed="false" customFormat="false" customHeight="false" hidden="false" ht="25" outlineLevel="0" r="233">
      <c r="A233" s="21" t="n">
        <v>36889</v>
      </c>
      <c r="B233" s="17" t="n">
        <v>14.69</v>
      </c>
      <c r="C233" s="17" t="n">
        <v>15</v>
      </c>
      <c r="D233" s="17" t="n">
        <v>14.5</v>
      </c>
      <c r="E233" s="17" t="n">
        <v>14.88</v>
      </c>
      <c r="F233" s="17" t="n">
        <v>22518800</v>
      </c>
      <c r="G233" s="17" t="n">
        <v>7.41</v>
      </c>
      <c r="I233" s="22" t="n">
        <f aca="false">E233-B233</f>
        <v>0.190000000000001</v>
      </c>
      <c r="J233" s="22" t="n">
        <f aca="false">C233-B233</f>
        <v>0.31</v>
      </c>
      <c r="K233" s="17" t="n">
        <f aca="false">D233-B233</f>
        <v>-0.19</v>
      </c>
      <c r="L233" s="17" t="n">
        <f aca="false">B233 - E232</f>
        <v>-0.120000000000001</v>
      </c>
      <c r="M233" s="17" t="n">
        <f aca="false">E233 - E232</f>
        <v>0.0700000000000003</v>
      </c>
      <c r="N233" s="18" t="n">
        <f aca="false"> (I233 / B233)</f>
        <v>0.0129339686861812</v>
      </c>
      <c r="O233" s="18" t="n">
        <f aca="false">(J233 / B233)</f>
        <v>0.0211027910142955</v>
      </c>
      <c r="P233" s="18" t="n">
        <f aca="false">K233 / B233</f>
        <v>-0.012933968686181</v>
      </c>
      <c r="Q233" s="18" t="n">
        <f aca="false">L233/E232</f>
        <v>-0.00810263335584071</v>
      </c>
      <c r="R233" s="18" t="n">
        <f aca="false">M233 / E232</f>
        <v>0.0047265361242404</v>
      </c>
      <c r="S233" s="19" t="str">
        <f aca="false">IF(N233 &gt; 0, "UP", "DOWN")</f>
        <v>UP</v>
      </c>
      <c r="T233" s="23" t="inlineStr">
        <f aca="false">O233-N233</f>
        <is>
          <t/>
        </is>
      </c>
      <c r="U233" s="23" t="inlineStr">
        <f aca="false">P233-N233</f>
        <is>
          <t/>
        </is>
      </c>
      <c r="V233" s="23" t="inlineStr">
        <f aca="false">O233 - P233</f>
        <is>
          <t/>
        </is>
      </c>
    </row>
    <row collapsed="false" customFormat="false" customHeight="false" hidden="false" ht="25" outlineLevel="0" r="234">
      <c r="A234" s="21" t="n">
        <v>36893</v>
      </c>
      <c r="B234" s="17" t="n">
        <v>14.88</v>
      </c>
      <c r="C234" s="17" t="n">
        <v>15.25</v>
      </c>
      <c r="D234" s="17" t="n">
        <v>14.56</v>
      </c>
      <c r="E234" s="17" t="n">
        <v>14.88</v>
      </c>
      <c r="F234" s="17" t="n">
        <v>16161800</v>
      </c>
      <c r="G234" s="17" t="n">
        <v>7.41</v>
      </c>
      <c r="I234" s="22" t="n">
        <f aca="false">E234-B234</f>
        <v>0</v>
      </c>
      <c r="J234" s="22" t="n">
        <f aca="false">C234-B234</f>
        <v>0.369999999999999</v>
      </c>
      <c r="K234" s="17" t="n">
        <f aca="false">D234-B234</f>
        <v>-0.32</v>
      </c>
      <c r="L234" s="17" t="n">
        <f aca="false">B234 - E233</f>
        <v>0</v>
      </c>
      <c r="M234" s="17" t="n">
        <f aca="false">E234 - E233</f>
        <v>0</v>
      </c>
      <c r="N234" s="18" t="n">
        <f aca="false"> (I234 / B234)</f>
        <v>0</v>
      </c>
      <c r="O234" s="18" t="n">
        <f aca="false">(J234 / B234)</f>
        <v>0.0248655913978494</v>
      </c>
      <c r="P234" s="18" t="n">
        <f aca="false">K234 / B234</f>
        <v>-0.021505376344086</v>
      </c>
      <c r="Q234" s="18" t="n">
        <f aca="false">L234/E233</f>
        <v>0</v>
      </c>
      <c r="R234" s="18" t="n">
        <f aca="false">M234 / E233</f>
        <v>0</v>
      </c>
      <c r="S234" s="19" t="str">
        <f aca="false">IF(N234 &gt; 0, "UP", "DOWN")</f>
        <v>DOWN</v>
      </c>
      <c r="T234" s="23" t="inlineStr">
        <f aca="false">O234-N234</f>
        <is>
          <t/>
        </is>
      </c>
      <c r="U234" s="23" t="inlineStr">
        <f aca="false">P234-N234</f>
        <is>
          <t/>
        </is>
      </c>
      <c r="V234" s="23" t="inlineStr">
        <f aca="false">O234 - P234</f>
        <is>
          <t/>
        </is>
      </c>
    </row>
    <row collapsed="false" customFormat="false" customHeight="false" hidden="false" ht="25" outlineLevel="0" r="235">
      <c r="A235" s="21" t="n">
        <v>36894</v>
      </c>
      <c r="B235" s="17" t="n">
        <v>14.5</v>
      </c>
      <c r="C235" s="17" t="n">
        <v>16.69</v>
      </c>
      <c r="D235" s="17" t="n">
        <v>14.44</v>
      </c>
      <c r="E235" s="17" t="n">
        <v>16.37</v>
      </c>
      <c r="F235" s="17" t="n">
        <v>29181800</v>
      </c>
      <c r="G235" s="17" t="n">
        <v>8.15</v>
      </c>
      <c r="I235" s="22" t="n">
        <f aca="false">E235-B235</f>
        <v>1.87</v>
      </c>
      <c r="J235" s="22" t="n">
        <f aca="false">C235-B235</f>
        <v>2.19</v>
      </c>
      <c r="K235" s="17" t="n">
        <f aca="false">D235-B235</f>
        <v>-0.0600000000000005</v>
      </c>
      <c r="L235" s="17" t="n">
        <f aca="false">B235 - E234</f>
        <v>-0.380000000000001</v>
      </c>
      <c r="M235" s="17" t="n">
        <f aca="false">E235 - E234</f>
        <v>1.49</v>
      </c>
      <c r="N235" s="18" t="n">
        <f aca="false"> (I235 / B235)</f>
        <v>0.128965517241379</v>
      </c>
      <c r="O235" s="18" t="n">
        <f aca="false">(J235 / B235)</f>
        <v>0.151034482758621</v>
      </c>
      <c r="P235" s="18" t="n">
        <f aca="false">K235 / B235</f>
        <v>-0.00413793103448279</v>
      </c>
      <c r="Q235" s="18" t="n">
        <f aca="false">L235/E234</f>
        <v>-0.0255376344086022</v>
      </c>
      <c r="R235" s="18" t="n">
        <f aca="false">M235 / E234</f>
        <v>0.100134408602151</v>
      </c>
      <c r="S235" s="19" t="str">
        <f aca="false">IF(N235 &gt; 0, "UP", "DOWN")</f>
        <v>UP</v>
      </c>
      <c r="T235" s="23" t="inlineStr">
        <f aca="false">O235-N235</f>
        <is>
          <t/>
        </is>
      </c>
      <c r="U235" s="23" t="inlineStr">
        <f aca="false">P235-N235</f>
        <is>
          <t/>
        </is>
      </c>
      <c r="V235" s="23" t="inlineStr">
        <f aca="false">O235 - P235</f>
        <is>
          <t/>
        </is>
      </c>
    </row>
    <row collapsed="false" customFormat="false" customHeight="false" hidden="false" ht="25" outlineLevel="0" r="236">
      <c r="A236" s="21" t="n">
        <v>36895</v>
      </c>
      <c r="B236" s="17" t="n">
        <v>18.14</v>
      </c>
      <c r="C236" s="17" t="n">
        <v>18.5</v>
      </c>
      <c r="D236" s="17" t="n">
        <v>16.81</v>
      </c>
      <c r="E236" s="17" t="n">
        <v>17.06</v>
      </c>
      <c r="F236" s="17" t="n">
        <v>26411000</v>
      </c>
      <c r="G236" s="17" t="n">
        <v>8.49</v>
      </c>
      <c r="I236" s="22" t="n">
        <f aca="false">E236-B236</f>
        <v>-1.08</v>
      </c>
      <c r="J236" s="22" t="n">
        <f aca="false">C236-B236</f>
        <v>0.359999999999999</v>
      </c>
      <c r="K236" s="17" t="n">
        <f aca="false">D236-B236</f>
        <v>-1.33</v>
      </c>
      <c r="L236" s="17" t="n">
        <f aca="false">B236 - E235</f>
        <v>1.77</v>
      </c>
      <c r="M236" s="17" t="n">
        <f aca="false">E236 - E235</f>
        <v>0.689999999999998</v>
      </c>
      <c r="N236" s="18" t="n">
        <f aca="false"> (I236 / B236)</f>
        <v>-0.059536934950386</v>
      </c>
      <c r="O236" s="18" t="n">
        <f aca="false">(J236 / B236)</f>
        <v>0.0198456449834619</v>
      </c>
      <c r="P236" s="18" t="n">
        <f aca="false">K236 / B236</f>
        <v>-0.0733186328555679</v>
      </c>
      <c r="Q236" s="18" t="n">
        <f aca="false">L236/E235</f>
        <v>0.108124618204032</v>
      </c>
      <c r="R236" s="18" t="n">
        <f aca="false">M236 / E235</f>
        <v>0.042150274893097</v>
      </c>
      <c r="S236" s="19" t="str">
        <f aca="false">IF(N236 &gt; 0, "UP", "DOWN")</f>
        <v>DOWN</v>
      </c>
      <c r="T236" s="23" t="inlineStr">
        <f aca="false">O236-N236</f>
        <is>
          <t/>
        </is>
      </c>
      <c r="U236" s="23" t="inlineStr">
        <f aca="false">P236-N236</f>
        <is>
          <t/>
        </is>
      </c>
      <c r="V236" s="23" t="inlineStr">
        <f aca="false">O236 - P236</f>
        <is>
          <t/>
        </is>
      </c>
    </row>
    <row collapsed="false" customFormat="false" customHeight="false" hidden="false" ht="25" outlineLevel="0" r="237">
      <c r="A237" s="21" t="n">
        <v>36896</v>
      </c>
      <c r="B237" s="17" t="n">
        <v>16.94</v>
      </c>
      <c r="C237" s="17" t="n">
        <v>17.37</v>
      </c>
      <c r="D237" s="17" t="n">
        <v>16.06</v>
      </c>
      <c r="E237" s="17" t="n">
        <v>16.37</v>
      </c>
      <c r="F237" s="17" t="n">
        <v>14731000</v>
      </c>
      <c r="G237" s="17" t="n">
        <v>8.15</v>
      </c>
      <c r="I237" s="22" t="n">
        <f aca="false">E237-B237</f>
        <v>-0.57</v>
      </c>
      <c r="J237" s="22" t="n">
        <f aca="false">C237-B237</f>
        <v>0.43</v>
      </c>
      <c r="K237" s="17" t="n">
        <f aca="false">D237-B237</f>
        <v>-0.880000000000003</v>
      </c>
      <c r="L237" s="17" t="n">
        <f aca="false">B237 - E236</f>
        <v>-0.119999999999997</v>
      </c>
      <c r="M237" s="17" t="n">
        <f aca="false">E237 - E236</f>
        <v>-0.689999999999998</v>
      </c>
      <c r="N237" s="18" t="n">
        <f aca="false"> (I237 / B237)</f>
        <v>-0.0336481700118064</v>
      </c>
      <c r="O237" s="18" t="n">
        <f aca="false">(J237 / B237)</f>
        <v>0.025383707201889</v>
      </c>
      <c r="P237" s="18" t="n">
        <f aca="false">K237 / B237</f>
        <v>-0.0519480519480521</v>
      </c>
      <c r="Q237" s="18" t="n">
        <f aca="false">L237/E236</f>
        <v>-0.00703399765533397</v>
      </c>
      <c r="R237" s="18" t="n">
        <f aca="false">M237 / E236</f>
        <v>-0.040445486518171</v>
      </c>
      <c r="S237" s="19" t="str">
        <f aca="false">IF(N237 &gt; 0, "UP", "DOWN")</f>
        <v>DOWN</v>
      </c>
      <c r="T237" s="23" t="inlineStr">
        <f aca="false">O237-N237</f>
        <is>
          <t/>
        </is>
      </c>
      <c r="U237" s="23" t="inlineStr">
        <f aca="false">P237-N237</f>
        <is>
          <t/>
        </is>
      </c>
      <c r="V237" s="23" t="inlineStr">
        <f aca="false">O237 - P237</f>
        <is>
          <t/>
        </is>
      </c>
    </row>
    <row collapsed="false" customFormat="false" customHeight="false" hidden="false" ht="25" outlineLevel="0" r="238">
      <c r="A238" s="21" t="n">
        <v>36899</v>
      </c>
      <c r="B238" s="17" t="n">
        <v>16.94</v>
      </c>
      <c r="C238" s="17" t="n">
        <v>16.98</v>
      </c>
      <c r="D238" s="17" t="n">
        <v>15.94</v>
      </c>
      <c r="E238" s="17" t="n">
        <v>16.56</v>
      </c>
      <c r="F238" s="17" t="n">
        <v>13350000</v>
      </c>
      <c r="G238" s="17" t="n">
        <v>8.24</v>
      </c>
      <c r="I238" s="22" t="n">
        <f aca="false">E238-B238</f>
        <v>-0.380000000000003</v>
      </c>
      <c r="J238" s="22" t="n">
        <f aca="false">C238-B238</f>
        <v>0.0399999999999991</v>
      </c>
      <c r="K238" s="17" t="n">
        <f aca="false">D238-B238</f>
        <v>-1</v>
      </c>
      <c r="L238" s="17" t="n">
        <f aca="false">B238 - E237</f>
        <v>0.57</v>
      </c>
      <c r="M238" s="17" t="n">
        <f aca="false">E238 - E237</f>
        <v>0.189999999999998</v>
      </c>
      <c r="N238" s="18" t="n">
        <f aca="false"> (I238 / B238)</f>
        <v>-0.0224321133412044</v>
      </c>
      <c r="O238" s="18" t="n">
        <f aca="false">(J238 / B238)</f>
        <v>0.00236127508854777</v>
      </c>
      <c r="P238" s="18" t="n">
        <f aca="false">K238 / B238</f>
        <v>-0.0590318772136955</v>
      </c>
      <c r="Q238" s="18" t="n">
        <f aca="false">L238/E237</f>
        <v>0.0348197923029933</v>
      </c>
      <c r="R238" s="18" t="n">
        <f aca="false">M238 / E237</f>
        <v>0.011606597434331</v>
      </c>
      <c r="S238" s="19" t="str">
        <f aca="false">IF(N238 &gt; 0, "UP", "DOWN")</f>
        <v>DOWN</v>
      </c>
      <c r="T238" s="23" t="inlineStr">
        <f aca="false">O238-N238</f>
        <is>
          <t/>
        </is>
      </c>
      <c r="U238" s="23" t="inlineStr">
        <f aca="false">P238-N238</f>
        <is>
          <t/>
        </is>
      </c>
      <c r="V238" s="23" t="inlineStr">
        <f aca="false">O238 - P238</f>
        <is>
          <t/>
        </is>
      </c>
    </row>
    <row collapsed="false" customFormat="false" customHeight="false" hidden="false" ht="25" outlineLevel="0" r="239">
      <c r="A239" s="21" t="n">
        <v>36900</v>
      </c>
      <c r="B239" s="17" t="n">
        <v>16.81</v>
      </c>
      <c r="C239" s="17" t="n">
        <v>17.64</v>
      </c>
      <c r="D239" s="17" t="n">
        <v>16.56</v>
      </c>
      <c r="E239" s="17" t="n">
        <v>17.19</v>
      </c>
      <c r="F239" s="17" t="n">
        <v>21040600</v>
      </c>
      <c r="G239" s="17" t="n">
        <v>8.56</v>
      </c>
      <c r="I239" s="22" t="n">
        <f aca="false">E239-B239</f>
        <v>0.380000000000003</v>
      </c>
      <c r="J239" s="22" t="n">
        <f aca="false">C239-B239</f>
        <v>0.830000000000002</v>
      </c>
      <c r="K239" s="17" t="n">
        <f aca="false">D239-B239</f>
        <v>-0.25</v>
      </c>
      <c r="L239" s="17" t="n">
        <f aca="false">B239 - E238</f>
        <v>0.25</v>
      </c>
      <c r="M239" s="17" t="n">
        <f aca="false">E239 - E238</f>
        <v>0.630000000000003</v>
      </c>
      <c r="N239" s="18" t="n">
        <f aca="false"> (I239 / B239)</f>
        <v>0.0226055919095778</v>
      </c>
      <c r="O239" s="18" t="n">
        <f aca="false">(J239 / B239)</f>
        <v>0.0493753718024986</v>
      </c>
      <c r="P239" s="18" t="n">
        <f aca="false">K239 / B239</f>
        <v>-0.0148720999405116</v>
      </c>
      <c r="Q239" s="18" t="n">
        <f aca="false">L239/E238</f>
        <v>0.0150966183574879</v>
      </c>
      <c r="R239" s="18" t="n">
        <f aca="false">M239 / E238</f>
        <v>0.0380434782608697</v>
      </c>
      <c r="S239" s="19" t="str">
        <f aca="false">IF(N239 &gt; 0, "UP", "DOWN")</f>
        <v>UP</v>
      </c>
      <c r="T239" s="23" t="inlineStr">
        <f aca="false">O239-N239</f>
        <is>
          <t/>
        </is>
      </c>
      <c r="U239" s="23" t="inlineStr">
        <f aca="false">P239-N239</f>
        <is>
          <t/>
        </is>
      </c>
      <c r="V239" s="23" t="inlineStr">
        <f aca="false">O239 - P239</f>
        <is>
          <t/>
        </is>
      </c>
    </row>
    <row collapsed="false" customFormat="false" customHeight="false" hidden="false" ht="25" outlineLevel="0" r="240">
      <c r="A240" s="21" t="n">
        <v>36901</v>
      </c>
      <c r="B240" s="17" t="n">
        <v>16.69</v>
      </c>
      <c r="C240" s="17" t="n">
        <v>17</v>
      </c>
      <c r="D240" s="17" t="n">
        <v>16.06</v>
      </c>
      <c r="E240" s="17" t="n">
        <v>16.56</v>
      </c>
      <c r="F240" s="17" t="n">
        <v>20743400</v>
      </c>
      <c r="G240" s="17" t="n">
        <v>8.24</v>
      </c>
      <c r="I240" s="22" t="n">
        <f aca="false">E240-B240</f>
        <v>-0.130000000000003</v>
      </c>
      <c r="J240" s="22" t="n">
        <f aca="false">C240-B240</f>
        <v>0.309999999999999</v>
      </c>
      <c r="K240" s="17" t="n">
        <f aca="false">D240-B240</f>
        <v>-0.630000000000003</v>
      </c>
      <c r="L240" s="17" t="n">
        <f aca="false">B240 - E239</f>
        <v>-0.5</v>
      </c>
      <c r="M240" s="17" t="n">
        <f aca="false">E240 - E239</f>
        <v>-0.630000000000003</v>
      </c>
      <c r="N240" s="18" t="n">
        <f aca="false"> (I240 / B240)</f>
        <v>-0.00778909526662688</v>
      </c>
      <c r="O240" s="18" t="n">
        <f aca="false">(J240 / B240)</f>
        <v>0.0185739964050329</v>
      </c>
      <c r="P240" s="18" t="n">
        <f aca="false">K240 / B240</f>
        <v>-0.037747153984422</v>
      </c>
      <c r="Q240" s="18" t="n">
        <f aca="false">L240/E239</f>
        <v>-0.029086678301338</v>
      </c>
      <c r="R240" s="18" t="n">
        <f aca="false">M240 / E239</f>
        <v>-0.036649214659686</v>
      </c>
      <c r="S240" s="19" t="str">
        <f aca="false">IF(N240 &gt; 0, "UP", "DOWN")</f>
        <v>DOWN</v>
      </c>
      <c r="T240" s="23" t="inlineStr">
        <f aca="false">O240-N240</f>
        <is>
          <t/>
        </is>
      </c>
      <c r="U240" s="23" t="inlineStr">
        <f aca="false">P240-N240</f>
        <is>
          <t/>
        </is>
      </c>
      <c r="V240" s="23" t="inlineStr">
        <f aca="false">O240 - P240</f>
        <is>
          <t/>
        </is>
      </c>
    </row>
    <row collapsed="false" customFormat="false" customHeight="false" hidden="false" ht="25" outlineLevel="0" r="241">
      <c r="A241" s="21" t="n">
        <v>36902</v>
      </c>
      <c r="B241" s="17" t="n">
        <v>16.25</v>
      </c>
      <c r="C241" s="17" t="n">
        <v>18.5</v>
      </c>
      <c r="D241" s="17" t="n">
        <v>16.25</v>
      </c>
      <c r="E241" s="17" t="n">
        <v>18</v>
      </c>
      <c r="F241" s="17" t="n">
        <v>28707600</v>
      </c>
      <c r="G241" s="17" t="n">
        <v>8.96</v>
      </c>
      <c r="I241" s="22" t="n">
        <f aca="false">E241-B241</f>
        <v>1.75</v>
      </c>
      <c r="J241" s="22" t="n">
        <f aca="false">C241-B241</f>
        <v>2.25</v>
      </c>
      <c r="K241" s="17" t="n">
        <f aca="false">D241-B241</f>
        <v>0</v>
      </c>
      <c r="L241" s="17" t="n">
        <f aca="false">B241 - E240</f>
        <v>-0.309999999999999</v>
      </c>
      <c r="M241" s="17" t="n">
        <f aca="false">E241 - E240</f>
        <v>1.44</v>
      </c>
      <c r="N241" s="18" t="n">
        <f aca="false"> (I241 / B241)</f>
        <v>0.107692307692308</v>
      </c>
      <c r="O241" s="18" t="n">
        <f aca="false">(J241 / B241)</f>
        <v>0.138461538461538</v>
      </c>
      <c r="P241" s="18" t="n">
        <f aca="false">K241 / B241</f>
        <v>0</v>
      </c>
      <c r="Q241" s="18" t="n">
        <f aca="false">L241/E240</f>
        <v>-0.0187198067632849</v>
      </c>
      <c r="R241" s="18" t="n">
        <f aca="false">M241 / E240</f>
        <v>0.0869565217391305</v>
      </c>
      <c r="S241" s="19" t="str">
        <f aca="false">IF(N241 &gt; 0, "UP", "DOWN")</f>
        <v>UP</v>
      </c>
      <c r="T241" s="23" t="inlineStr">
        <f aca="false">O241-N241</f>
        <is>
          <t/>
        </is>
      </c>
      <c r="U241" s="23" t="inlineStr">
        <f aca="false">P241-N241</f>
        <is>
          <t/>
        </is>
      </c>
      <c r="V241" s="23" t="inlineStr">
        <f aca="false">O241 - P241</f>
        <is>
          <t/>
        </is>
      </c>
    </row>
    <row collapsed="false" customFormat="false" customHeight="false" hidden="false" ht="25" outlineLevel="0" r="242">
      <c r="A242" s="21" t="n">
        <v>36903</v>
      </c>
      <c r="B242" s="17" t="n">
        <v>17.87</v>
      </c>
      <c r="C242" s="17" t="n">
        <v>18</v>
      </c>
      <c r="D242" s="17" t="n">
        <v>17.06</v>
      </c>
      <c r="E242" s="17" t="n">
        <v>17.19</v>
      </c>
      <c r="F242" s="17" t="n">
        <v>15121000</v>
      </c>
      <c r="G242" s="17" t="n">
        <v>8.56</v>
      </c>
      <c r="I242" s="22" t="n">
        <f aca="false">E242-B242</f>
        <v>-0.68</v>
      </c>
      <c r="J242" s="22" t="n">
        <f aca="false">C242-B242</f>
        <v>0.129999999999999</v>
      </c>
      <c r="K242" s="17" t="n">
        <f aca="false">D242-B242</f>
        <v>-0.810000000000002</v>
      </c>
      <c r="L242" s="17" t="n">
        <f aca="false">B242 - E241</f>
        <v>-0.129999999999999</v>
      </c>
      <c r="M242" s="17" t="n">
        <f aca="false">E242 - E241</f>
        <v>-0.809999999999999</v>
      </c>
      <c r="N242" s="18" t="n">
        <f aca="false"> (I242 / B242)</f>
        <v>-0.0380526021264689</v>
      </c>
      <c r="O242" s="18" t="n">
        <f aca="false">(J242 / B242)</f>
        <v>0.00727476217123665</v>
      </c>
      <c r="P242" s="18" t="n">
        <f aca="false">K242 / B242</f>
        <v>-0.0453273642977058</v>
      </c>
      <c r="Q242" s="18" t="n">
        <f aca="false">L242/E241</f>
        <v>-0.00722222222222217</v>
      </c>
      <c r="R242" s="18" t="n">
        <f aca="false">M242 / E241</f>
        <v>-0.0449999999999999</v>
      </c>
      <c r="S242" s="19" t="str">
        <f aca="false">IF(N242 &gt; 0, "UP", "DOWN")</f>
        <v>DOWN</v>
      </c>
      <c r="T242" s="23" t="inlineStr">
        <f aca="false">O242-N242</f>
        <is>
          <t/>
        </is>
      </c>
      <c r="U242" s="23" t="inlineStr">
        <f aca="false">P242-N242</f>
        <is>
          <t/>
        </is>
      </c>
      <c r="V242" s="23" t="inlineStr">
        <f aca="false">O242 - P242</f>
        <is>
          <t/>
        </is>
      </c>
    </row>
    <row collapsed="false" customFormat="false" customHeight="false" hidden="false" ht="25" outlineLevel="0" r="243">
      <c r="A243" s="21" t="n">
        <v>36907</v>
      </c>
      <c r="B243" s="17" t="n">
        <v>17.44</v>
      </c>
      <c r="C243" s="17" t="n">
        <v>18.25</v>
      </c>
      <c r="D243" s="17" t="n">
        <v>17</v>
      </c>
      <c r="E243" s="17" t="n">
        <v>17.12</v>
      </c>
      <c r="F243" s="17" t="n">
        <v>10940000</v>
      </c>
      <c r="G243" s="17" t="n">
        <v>8.52</v>
      </c>
      <c r="I243" s="22" t="n">
        <f aca="false">E243-B243</f>
        <v>-0.32</v>
      </c>
      <c r="J243" s="22" t="n">
        <f aca="false">C243-B243</f>
        <v>0.809999999999999</v>
      </c>
      <c r="K243" s="17" t="n">
        <f aca="false">D243-B243</f>
        <v>-0.440000000000001</v>
      </c>
      <c r="L243" s="17" t="n">
        <f aca="false">B243 - E242</f>
        <v>0.25</v>
      </c>
      <c r="M243" s="17" t="n">
        <f aca="false">E243 - E242</f>
        <v>-0.0700000000000003</v>
      </c>
      <c r="N243" s="18" t="n">
        <f aca="false"> (I243 / B243)</f>
        <v>-0.018348623853211</v>
      </c>
      <c r="O243" s="18" t="n">
        <f aca="false">(J243 / B243)</f>
        <v>0.0464449541284403</v>
      </c>
      <c r="P243" s="18" t="n">
        <f aca="false">K243 / B243</f>
        <v>-0.0252293577981652</v>
      </c>
      <c r="Q243" s="18" t="n">
        <f aca="false">L243/E242</f>
        <v>0.014543339150669</v>
      </c>
      <c r="R243" s="18" t="n">
        <f aca="false">M243 / E242</f>
        <v>-0.00407213496218733</v>
      </c>
      <c r="S243" s="19" t="str">
        <f aca="false">IF(N243 &gt; 0, "UP", "DOWN")</f>
        <v>DOWN</v>
      </c>
      <c r="T243" s="23" t="inlineStr">
        <f aca="false">O243-N243</f>
        <is>
          <t/>
        </is>
      </c>
      <c r="U243" s="23" t="inlineStr">
        <f aca="false">P243-N243</f>
        <is>
          <t/>
        </is>
      </c>
      <c r="V243" s="23" t="inlineStr">
        <f aca="false">O243 - P243</f>
        <is>
          <t/>
        </is>
      </c>
    </row>
    <row collapsed="false" customFormat="false" customHeight="false" hidden="false" ht="25" outlineLevel="0" r="244">
      <c r="A244" s="21" t="n">
        <v>36908</v>
      </c>
      <c r="B244" s="17" t="n">
        <v>17.56</v>
      </c>
      <c r="C244" s="17" t="n">
        <v>17.56</v>
      </c>
      <c r="D244" s="17" t="n">
        <v>16.5</v>
      </c>
      <c r="E244" s="17" t="n">
        <v>16.81</v>
      </c>
      <c r="F244" s="17" t="n">
        <v>30037600</v>
      </c>
      <c r="G244" s="17" t="n">
        <v>8.37</v>
      </c>
      <c r="I244" s="22" t="n">
        <f aca="false">E244-B244</f>
        <v>-0.75</v>
      </c>
      <c r="J244" s="22" t="n">
        <f aca="false">C244-B244</f>
        <v>0</v>
      </c>
      <c r="K244" s="17" t="n">
        <f aca="false">D244-B244</f>
        <v>-1.06</v>
      </c>
      <c r="L244" s="17" t="n">
        <f aca="false">B244 - E243</f>
        <v>0.439999999999998</v>
      </c>
      <c r="M244" s="17" t="n">
        <f aca="false">E244 - E243</f>
        <v>-0.310000000000002</v>
      </c>
      <c r="N244" s="18" t="n">
        <f aca="false"> (I244 / B244)</f>
        <v>-0.0427107061503417</v>
      </c>
      <c r="O244" s="18" t="n">
        <f aca="false">(J244 / B244)</f>
        <v>0</v>
      </c>
      <c r="P244" s="18" t="n">
        <f aca="false">K244 / B244</f>
        <v>-0.0603644646924828</v>
      </c>
      <c r="Q244" s="18" t="n">
        <f aca="false">L244/E243</f>
        <v>0.0257009345794391</v>
      </c>
      <c r="R244" s="18" t="n">
        <f aca="false">M244 / E243</f>
        <v>-0.0181074766355141</v>
      </c>
      <c r="S244" s="19" t="str">
        <f aca="false">IF(N244 &gt; 0, "UP", "DOWN")</f>
        <v>DOWN</v>
      </c>
      <c r="T244" s="23" t="inlineStr">
        <f aca="false">O244-N244</f>
        <is>
          <t/>
        </is>
      </c>
      <c r="U244" s="23" t="inlineStr">
        <f aca="false">P244-N244</f>
        <is>
          <t/>
        </is>
      </c>
      <c r="V244" s="23" t="inlineStr">
        <f aca="false">O244 - P244</f>
        <is>
          <t/>
        </is>
      </c>
    </row>
    <row collapsed="false" customFormat="false" customHeight="false" hidden="false" ht="25" outlineLevel="0" r="245">
      <c r="A245" s="21" t="n">
        <v>36909</v>
      </c>
      <c r="B245" s="17" t="n">
        <v>17.81</v>
      </c>
      <c r="C245" s="17" t="n">
        <v>18.75</v>
      </c>
      <c r="D245" s="17" t="n">
        <v>17.62</v>
      </c>
      <c r="E245" s="17" t="n">
        <v>18.69</v>
      </c>
      <c r="F245" s="17" t="n">
        <v>43822800</v>
      </c>
      <c r="G245" s="17" t="n">
        <v>9.31</v>
      </c>
      <c r="I245" s="22" t="n">
        <f aca="false">E245-B245</f>
        <v>0.880000000000003</v>
      </c>
      <c r="J245" s="22" t="n">
        <f aca="false">C245-B245</f>
        <v>0.940000000000001</v>
      </c>
      <c r="K245" s="17" t="n">
        <f aca="false">D245-B245</f>
        <v>-0.189999999999998</v>
      </c>
      <c r="L245" s="17" t="n">
        <f aca="false">B245 - E244</f>
        <v>1</v>
      </c>
      <c r="M245" s="17" t="n">
        <f aca="false">E245 - E244</f>
        <v>1.88</v>
      </c>
      <c r="N245" s="18" t="n">
        <f aca="false"> (I245 / B245)</f>
        <v>0.0494104435710277</v>
      </c>
      <c r="O245" s="18" t="n">
        <f aca="false">(J245 / B245)</f>
        <v>0.0527793374508704</v>
      </c>
      <c r="P245" s="18" t="n">
        <f aca="false">K245 / B245</f>
        <v>-0.0106681639528354</v>
      </c>
      <c r="Q245" s="18" t="n">
        <f aca="false">L245/E244</f>
        <v>0.0594883997620464</v>
      </c>
      <c r="R245" s="18" t="n">
        <f aca="false">M245 / E244</f>
        <v>0.111838191552647</v>
      </c>
      <c r="S245" s="19" t="str">
        <f aca="false">IF(N245 &gt; 0, "UP", "DOWN")</f>
        <v>UP</v>
      </c>
      <c r="T245" s="23" t="inlineStr">
        <f aca="false">O245-N245</f>
        <is>
          <t/>
        </is>
      </c>
      <c r="U245" s="23" t="inlineStr">
        <f aca="false">P245-N245</f>
        <is>
          <t/>
        </is>
      </c>
      <c r="V245" s="23" t="inlineStr">
        <f aca="false">O245 - P245</f>
        <is>
          <t/>
        </is>
      </c>
    </row>
    <row collapsed="false" customFormat="false" customHeight="false" hidden="false" ht="25" outlineLevel="0" r="246">
      <c r="A246" s="21" t="n">
        <v>36910</v>
      </c>
      <c r="B246" s="17" t="n">
        <v>19.44</v>
      </c>
      <c r="C246" s="17" t="n">
        <v>19.56</v>
      </c>
      <c r="D246" s="17" t="n">
        <v>18.69</v>
      </c>
      <c r="E246" s="17" t="n">
        <v>19.5</v>
      </c>
      <c r="F246" s="17" t="n">
        <v>27748200</v>
      </c>
      <c r="G246" s="17" t="n">
        <v>9.71</v>
      </c>
      <c r="I246" s="22" t="n">
        <f aca="false">E246-B246</f>
        <v>0.0599999999999987</v>
      </c>
      <c r="J246" s="22" t="n">
        <f aca="false">C246-B246</f>
        <v>0.119999999999997</v>
      </c>
      <c r="K246" s="17" t="n">
        <f aca="false">D246-B246</f>
        <v>-0.75</v>
      </c>
      <c r="L246" s="17" t="n">
        <f aca="false">B246 - E245</f>
        <v>0.75</v>
      </c>
      <c r="M246" s="17" t="n">
        <f aca="false">E246 - E245</f>
        <v>0.809999999999999</v>
      </c>
      <c r="N246" s="18" t="n">
        <f aca="false"> (I246 / B246)</f>
        <v>0.00308641975308635</v>
      </c>
      <c r="O246" s="18" t="n">
        <f aca="false">(J246 / B246)</f>
        <v>0.00617283950617271</v>
      </c>
      <c r="P246" s="18" t="n">
        <f aca="false">K246 / B246</f>
        <v>-0.0385802469135802</v>
      </c>
      <c r="Q246" s="18" t="n">
        <f aca="false">L246/E245</f>
        <v>0.0401284109149278</v>
      </c>
      <c r="R246" s="18" t="n">
        <f aca="false">M246 / E245</f>
        <v>0.0433386837881219</v>
      </c>
      <c r="S246" s="19" t="str">
        <f aca="false">IF(N246 &gt; 0, "UP", "DOWN")</f>
        <v>UP</v>
      </c>
      <c r="T246" s="23" t="inlineStr">
        <f aca="false">O246-N246</f>
        <is>
          <t/>
        </is>
      </c>
      <c r="U246" s="23" t="inlineStr">
        <f aca="false">P246-N246</f>
        <is>
          <t/>
        </is>
      </c>
      <c r="V246" s="23" t="inlineStr">
        <f aca="false">O246 - P246</f>
        <is>
          <t/>
        </is>
      </c>
    </row>
    <row collapsed="false" customFormat="false" customHeight="false" hidden="false" ht="25" outlineLevel="0" r="247">
      <c r="A247" s="21" t="n">
        <v>36913</v>
      </c>
      <c r="B247" s="17" t="n">
        <v>19.06</v>
      </c>
      <c r="C247" s="17" t="n">
        <v>19.62</v>
      </c>
      <c r="D247" s="17" t="n">
        <v>18.44</v>
      </c>
      <c r="E247" s="17" t="n">
        <v>19.25</v>
      </c>
      <c r="F247" s="17" t="n">
        <v>18551600</v>
      </c>
      <c r="G247" s="17" t="n">
        <v>9.58</v>
      </c>
      <c r="I247" s="22" t="n">
        <f aca="false">E247-B247</f>
        <v>0.190000000000001</v>
      </c>
      <c r="J247" s="22" t="n">
        <f aca="false">C247-B247</f>
        <v>0.560000000000002</v>
      </c>
      <c r="K247" s="17" t="n">
        <f aca="false">D247-B247</f>
        <v>-0.619999999999997</v>
      </c>
      <c r="L247" s="17" t="n">
        <f aca="false">B247 - E246</f>
        <v>-0.440000000000001</v>
      </c>
      <c r="M247" s="17" t="n">
        <f aca="false">E247 - E246</f>
        <v>-0.25</v>
      </c>
      <c r="N247" s="18" t="n">
        <f aca="false"> (I247 / B247)</f>
        <v>0.00996852046169996</v>
      </c>
      <c r="O247" s="18" t="n">
        <f aca="false">(J247 / B247)</f>
        <v>0.0293809024134314</v>
      </c>
      <c r="P247" s="18" t="n">
        <f aca="false">K247 / B247</f>
        <v>-0.0325288562434416</v>
      </c>
      <c r="Q247" s="18" t="n">
        <f aca="false">L247/E246</f>
        <v>-0.0225641025641026</v>
      </c>
      <c r="R247" s="18" t="n">
        <f aca="false">M247 / E246</f>
        <v>-0.0128205128205128</v>
      </c>
      <c r="S247" s="19" t="str">
        <f aca="false">IF(N247 &gt; 0, "UP", "DOWN")</f>
        <v>UP</v>
      </c>
      <c r="T247" s="23" t="inlineStr">
        <f aca="false">O247-N247</f>
        <is>
          <t/>
        </is>
      </c>
      <c r="U247" s="23" t="inlineStr">
        <f aca="false">P247-N247</f>
        <is>
          <t/>
        </is>
      </c>
      <c r="V247" s="23" t="inlineStr">
        <f aca="false">O247 - P247</f>
        <is>
          <t/>
        </is>
      </c>
    </row>
    <row collapsed="false" customFormat="false" customHeight="false" hidden="false" ht="25" outlineLevel="0" r="248">
      <c r="A248" s="21" t="n">
        <v>36914</v>
      </c>
      <c r="B248" s="17" t="n">
        <v>19.31</v>
      </c>
      <c r="C248" s="17" t="n">
        <v>20.94</v>
      </c>
      <c r="D248" s="17" t="n">
        <v>19.06</v>
      </c>
      <c r="E248" s="17" t="n">
        <v>20.5</v>
      </c>
      <c r="F248" s="17" t="n">
        <v>31418400</v>
      </c>
      <c r="G248" s="17" t="n">
        <v>10.21</v>
      </c>
      <c r="I248" s="22" t="n">
        <f aca="false">E248-B248</f>
        <v>1.19</v>
      </c>
      <c r="J248" s="22" t="n">
        <f aca="false">C248-B248</f>
        <v>1.63</v>
      </c>
      <c r="K248" s="17" t="n">
        <f aca="false">D248-B248</f>
        <v>-0.25</v>
      </c>
      <c r="L248" s="17" t="n">
        <f aca="false">B248 - E247</f>
        <v>0.0599999999999987</v>
      </c>
      <c r="M248" s="17" t="n">
        <f aca="false">E248 - E247</f>
        <v>1.25</v>
      </c>
      <c r="N248" s="18" t="n">
        <f aca="false"> (I248 / B248)</f>
        <v>0.0616261004660798</v>
      </c>
      <c r="O248" s="18" t="n">
        <f aca="false">(J248 / B248)</f>
        <v>0.0844122216468153</v>
      </c>
      <c r="P248" s="18" t="n">
        <f aca="false">K248 / B248</f>
        <v>-0.0129466597617815</v>
      </c>
      <c r="Q248" s="18" t="n">
        <f aca="false">L248/E247</f>
        <v>0.00311688311688305</v>
      </c>
      <c r="R248" s="18" t="n">
        <f aca="false">M248 / E247</f>
        <v>0.0649350649350649</v>
      </c>
      <c r="S248" s="19" t="str">
        <f aca="false">IF(N248 &gt; 0, "UP", "DOWN")</f>
        <v>UP</v>
      </c>
      <c r="T248" s="23" t="inlineStr">
        <f aca="false">O248-N248</f>
        <is>
          <t/>
        </is>
      </c>
      <c r="U248" s="23" t="inlineStr">
        <f aca="false">P248-N248</f>
        <is>
          <t/>
        </is>
      </c>
      <c r="V248" s="23" t="inlineStr">
        <f aca="false">O248 - P248</f>
        <is>
          <t/>
        </is>
      </c>
    </row>
    <row collapsed="false" customFormat="false" customHeight="false" hidden="false" ht="25" outlineLevel="0" r="249">
      <c r="A249" s="21" t="n">
        <v>36915</v>
      </c>
      <c r="B249" s="17" t="n">
        <v>20.62</v>
      </c>
      <c r="C249" s="17" t="n">
        <v>20.69</v>
      </c>
      <c r="D249" s="17" t="n">
        <v>19.56</v>
      </c>
      <c r="E249" s="17" t="n">
        <v>20.5</v>
      </c>
      <c r="F249" s="17" t="n">
        <v>25616200</v>
      </c>
      <c r="G249" s="17" t="n">
        <v>10.21</v>
      </c>
      <c r="I249" s="22" t="n">
        <f aca="false">E249-B249</f>
        <v>-0.120000000000001</v>
      </c>
      <c r="J249" s="22" t="n">
        <f aca="false">C249-B249</f>
        <v>0.0700000000000003</v>
      </c>
      <c r="K249" s="17" t="n">
        <f aca="false">D249-B249</f>
        <v>-1.06</v>
      </c>
      <c r="L249" s="17" t="n">
        <f aca="false">B249 - E248</f>
        <v>0.120000000000001</v>
      </c>
      <c r="M249" s="17" t="n">
        <f aca="false">E249 - E248</f>
        <v>0</v>
      </c>
      <c r="N249" s="18" t="n">
        <f aca="false"> (I249 / B249)</f>
        <v>-0.00581959262851605</v>
      </c>
      <c r="O249" s="18" t="n">
        <f aca="false">(J249 / B249)</f>
        <v>0.00339476236663435</v>
      </c>
      <c r="P249" s="18" t="n">
        <f aca="false">K249 / B249</f>
        <v>-0.0514064015518915</v>
      </c>
      <c r="Q249" s="18" t="n">
        <f aca="false">L249/E248</f>
        <v>0.00585365853658541</v>
      </c>
      <c r="R249" s="18" t="n">
        <f aca="false">M249 / E248</f>
        <v>0</v>
      </c>
      <c r="S249" s="19" t="str">
        <f aca="false">IF(N249 &gt; 0, "UP", "DOWN")</f>
        <v>DOWN</v>
      </c>
      <c r="T249" s="23" t="inlineStr">
        <f aca="false">O249-N249</f>
        <is>
          <t/>
        </is>
      </c>
      <c r="U249" s="23" t="inlineStr">
        <f aca="false">P249-N249</f>
        <is>
          <t/>
        </is>
      </c>
      <c r="V249" s="23" t="inlineStr">
        <f aca="false">O249 - P249</f>
        <is>
          <t/>
        </is>
      </c>
    </row>
    <row collapsed="false" customFormat="false" customHeight="false" hidden="false" ht="25" outlineLevel="0" r="250">
      <c r="A250" s="21" t="n">
        <v>36916</v>
      </c>
      <c r="B250" s="17" t="n">
        <v>20.56</v>
      </c>
      <c r="C250" s="17" t="n">
        <v>20.56</v>
      </c>
      <c r="D250" s="17" t="n">
        <v>19.75</v>
      </c>
      <c r="E250" s="17" t="n">
        <v>19.94</v>
      </c>
      <c r="F250" s="17" t="n">
        <v>17495000</v>
      </c>
      <c r="G250" s="17" t="n">
        <v>9.93</v>
      </c>
      <c r="I250" s="22" t="n">
        <f aca="false">E250-B250</f>
        <v>-0.619999999999997</v>
      </c>
      <c r="J250" s="22" t="n">
        <f aca="false">C250-B250</f>
        <v>0</v>
      </c>
      <c r="K250" s="17" t="n">
        <f aca="false">D250-B250</f>
        <v>-0.809999999999999</v>
      </c>
      <c r="L250" s="17" t="n">
        <f aca="false">B250 - E249</f>
        <v>0.0599999999999987</v>
      </c>
      <c r="M250" s="17" t="n">
        <f aca="false">E250 - E249</f>
        <v>-0.559999999999999</v>
      </c>
      <c r="N250" s="18" t="n">
        <f aca="false"> (I250 / B250)</f>
        <v>-0.0301556420233462</v>
      </c>
      <c r="O250" s="18" t="n">
        <f aca="false">(J250 / B250)</f>
        <v>0</v>
      </c>
      <c r="P250" s="18" t="n">
        <f aca="false">K250 / B250</f>
        <v>-0.039396887159533</v>
      </c>
      <c r="Q250" s="18" t="n">
        <f aca="false">L250/E249</f>
        <v>0.00292682926829262</v>
      </c>
      <c r="R250" s="18" t="n">
        <f aca="false">M250 / E249</f>
        <v>-0.0273170731707316</v>
      </c>
      <c r="S250" s="19" t="str">
        <f aca="false">IF(N250 &gt; 0, "UP", "DOWN")</f>
        <v>DOWN</v>
      </c>
      <c r="T250" s="23" t="inlineStr">
        <f aca="false">O250-N250</f>
        <is>
          <t/>
        </is>
      </c>
      <c r="U250" s="23" t="inlineStr">
        <f aca="false">P250-N250</f>
        <is>
          <t/>
        </is>
      </c>
      <c r="V250" s="23" t="inlineStr">
        <f aca="false">O250 - P250</f>
        <is>
          <t/>
        </is>
      </c>
    </row>
    <row collapsed="false" customFormat="false" customHeight="false" hidden="false" ht="25" outlineLevel="0" r="251">
      <c r="A251" s="21" t="n">
        <v>36917</v>
      </c>
      <c r="B251" s="17" t="n">
        <v>19.5</v>
      </c>
      <c r="C251" s="17" t="n">
        <v>19.81</v>
      </c>
      <c r="D251" s="17" t="n">
        <v>19.06</v>
      </c>
      <c r="E251" s="17" t="n">
        <v>19.56</v>
      </c>
      <c r="F251" s="17" t="n">
        <v>17245600</v>
      </c>
      <c r="G251" s="17" t="n">
        <v>9.74</v>
      </c>
      <c r="I251" s="22" t="n">
        <f aca="false">E251-B251</f>
        <v>0.0599999999999987</v>
      </c>
      <c r="J251" s="22" t="n">
        <f aca="false">C251-B251</f>
        <v>0.309999999999999</v>
      </c>
      <c r="K251" s="17" t="n">
        <f aca="false">D251-B251</f>
        <v>-0.440000000000001</v>
      </c>
      <c r="L251" s="17" t="n">
        <f aca="false">B251 - E250</f>
        <v>-0.440000000000001</v>
      </c>
      <c r="M251" s="17" t="n">
        <f aca="false">E251 - E250</f>
        <v>-0.380000000000003</v>
      </c>
      <c r="N251" s="18" t="n">
        <f aca="false"> (I251 / B251)</f>
        <v>0.00307692307692301</v>
      </c>
      <c r="O251" s="18" t="n">
        <f aca="false">(J251 / B251)</f>
        <v>0.0158974358974358</v>
      </c>
      <c r="P251" s="18" t="n">
        <f aca="false">K251 / B251</f>
        <v>-0.0225641025641026</v>
      </c>
      <c r="Q251" s="18" t="n">
        <f aca="false">L251/E250</f>
        <v>-0.0220661985957874</v>
      </c>
      <c r="R251" s="18" t="n">
        <f aca="false">M251 / E250</f>
        <v>-0.0190571715145438</v>
      </c>
      <c r="S251" s="19" t="str">
        <f aca="false">IF(N251 &gt; 0, "UP", "DOWN")</f>
        <v>UP</v>
      </c>
      <c r="T251" s="23" t="inlineStr">
        <f aca="false">O251-N251</f>
        <is>
          <t/>
        </is>
      </c>
      <c r="U251" s="23" t="inlineStr">
        <f aca="false">P251-N251</f>
        <is>
          <t/>
        </is>
      </c>
      <c r="V251" s="23" t="inlineStr">
        <f aca="false">O251 - P251</f>
        <is>
          <t/>
        </is>
      </c>
    </row>
    <row collapsed="false" customFormat="false" customHeight="false" hidden="false" ht="25" outlineLevel="0" r="252">
      <c r="A252" s="21" t="n">
        <v>36920</v>
      </c>
      <c r="B252" s="17" t="n">
        <v>19.56</v>
      </c>
      <c r="C252" s="17" t="n">
        <v>21.75</v>
      </c>
      <c r="D252" s="17" t="n">
        <v>19.56</v>
      </c>
      <c r="E252" s="17" t="n">
        <v>21.69</v>
      </c>
      <c r="F252" s="17" t="n">
        <v>30562800</v>
      </c>
      <c r="G252" s="17" t="n">
        <v>10.8</v>
      </c>
      <c r="I252" s="22" t="n">
        <f aca="false">E252-B252</f>
        <v>2.13</v>
      </c>
      <c r="J252" s="22" t="n">
        <f aca="false">C252-B252</f>
        <v>2.19</v>
      </c>
      <c r="K252" s="17" t="n">
        <f aca="false">D252-B252</f>
        <v>0</v>
      </c>
      <c r="L252" s="17" t="n">
        <f aca="false">B252 - E251</f>
        <v>0</v>
      </c>
      <c r="M252" s="17" t="n">
        <f aca="false">E252 - E251</f>
        <v>2.13</v>
      </c>
      <c r="N252" s="18" t="n">
        <f aca="false"> (I252 / B252)</f>
        <v>0.108895705521473</v>
      </c>
      <c r="O252" s="18" t="n">
        <f aca="false">(J252 / B252)</f>
        <v>0.111963190184049</v>
      </c>
      <c r="P252" s="18" t="n">
        <f aca="false">K252 / B252</f>
        <v>0</v>
      </c>
      <c r="Q252" s="18" t="n">
        <f aca="false">L252/E251</f>
        <v>0</v>
      </c>
      <c r="R252" s="18" t="n">
        <f aca="false">M252 / E251</f>
        <v>0.108895705521473</v>
      </c>
      <c r="S252" s="19" t="str">
        <f aca="false">IF(N252 &gt; 0, "UP", "DOWN")</f>
        <v>UP</v>
      </c>
      <c r="T252" s="23" t="inlineStr">
        <f aca="false">O252-N252</f>
        <is>
          <t/>
        </is>
      </c>
      <c r="U252" s="23" t="inlineStr">
        <f aca="false">P252-N252</f>
        <is>
          <t/>
        </is>
      </c>
      <c r="V252" s="23" t="inlineStr">
        <f aca="false">O252 - P252</f>
        <is>
          <t/>
        </is>
      </c>
    </row>
    <row collapsed="false" customFormat="false" customHeight="false" hidden="false" ht="25" outlineLevel="0" r="253">
      <c r="A253" s="21" t="n">
        <v>36921</v>
      </c>
      <c r="B253" s="17" t="n">
        <v>21.56</v>
      </c>
      <c r="C253" s="17" t="n">
        <v>22</v>
      </c>
      <c r="D253" s="17" t="n">
        <v>20.87</v>
      </c>
      <c r="E253" s="17" t="n">
        <v>21.75</v>
      </c>
      <c r="F253" s="17" t="n">
        <v>24734600</v>
      </c>
      <c r="G253" s="17" t="n">
        <v>10.83</v>
      </c>
      <c r="I253" s="22" t="n">
        <f aca="false">E253-B253</f>
        <v>0.190000000000001</v>
      </c>
      <c r="J253" s="22" t="n">
        <f aca="false">C253-B253</f>
        <v>0.440000000000001</v>
      </c>
      <c r="K253" s="17" t="n">
        <f aca="false">D253-B253</f>
        <v>-0.689999999999998</v>
      </c>
      <c r="L253" s="17" t="n">
        <f aca="false">B253 - E252</f>
        <v>-0.130000000000003</v>
      </c>
      <c r="M253" s="17" t="n">
        <f aca="false">E253 - E252</f>
        <v>0.0599999999999987</v>
      </c>
      <c r="N253" s="18" t="n">
        <f aca="false"> (I253 / B253)</f>
        <v>0.00881261595547316</v>
      </c>
      <c r="O253" s="18" t="n">
        <f aca="false">(J253 / B253)</f>
        <v>0.0204081632653062</v>
      </c>
      <c r="P253" s="18" t="n">
        <f aca="false">K253 / B253</f>
        <v>-0.032003710575139</v>
      </c>
      <c r="Q253" s="18" t="n">
        <f aca="false">L253/E252</f>
        <v>-0.00599354541263267</v>
      </c>
      <c r="R253" s="18" t="n">
        <f aca="false">M253 / E252</f>
        <v>0.00276625172890727</v>
      </c>
      <c r="S253" s="19" t="str">
        <f aca="false">IF(N253 &gt; 0, "UP", "DOWN")</f>
        <v>UP</v>
      </c>
      <c r="T253" s="23" t="inlineStr">
        <f aca="false">O253-N253</f>
        <is>
          <t/>
        </is>
      </c>
      <c r="U253" s="23" t="inlineStr">
        <f aca="false">P253-N253</f>
        <is>
          <t/>
        </is>
      </c>
      <c r="V253" s="23" t="inlineStr">
        <f aca="false">O253 - P253</f>
        <is>
          <t/>
        </is>
      </c>
    </row>
    <row collapsed="false" customFormat="false" customHeight="false" hidden="false" ht="25" outlineLevel="0" r="254">
      <c r="A254" s="21" t="n">
        <v>36922</v>
      </c>
      <c r="B254" s="17" t="n">
        <v>21.5</v>
      </c>
      <c r="C254" s="17" t="n">
        <v>22.5</v>
      </c>
      <c r="D254" s="17" t="n">
        <v>21.44</v>
      </c>
      <c r="E254" s="17" t="n">
        <v>21.62</v>
      </c>
      <c r="F254" s="17" t="n">
        <v>26106000</v>
      </c>
      <c r="G254" s="17" t="n">
        <v>10.76</v>
      </c>
      <c r="I254" s="22" t="n">
        <f aca="false">E254-B254</f>
        <v>0.120000000000001</v>
      </c>
      <c r="J254" s="22" t="n">
        <f aca="false">C254-B254</f>
        <v>1</v>
      </c>
      <c r="K254" s="17" t="n">
        <f aca="false">D254-B254</f>
        <v>-0.0599999999999987</v>
      </c>
      <c r="L254" s="17" t="n">
        <f aca="false">B254 - E253</f>
        <v>-0.25</v>
      </c>
      <c r="M254" s="17" t="n">
        <f aca="false">E254 - E253</f>
        <v>-0.129999999999999</v>
      </c>
      <c r="N254" s="18" t="n">
        <f aca="false"> (I254 / B254)</f>
        <v>0.00558139534883726</v>
      </c>
      <c r="O254" s="18" t="n">
        <f aca="false">(J254 / B254)</f>
        <v>0.0465116279069768</v>
      </c>
      <c r="P254" s="18" t="n">
        <f aca="false">K254 / B254</f>
        <v>-0.00279069767441855</v>
      </c>
      <c r="Q254" s="18" t="n">
        <f aca="false">L254/E253</f>
        <v>-0.0114942528735632</v>
      </c>
      <c r="R254" s="18" t="n">
        <f aca="false">M254 / E253</f>
        <v>-0.00597701149425283</v>
      </c>
      <c r="S254" s="19" t="str">
        <f aca="false">IF(N254 &gt; 0, "UP", "DOWN")</f>
        <v>UP</v>
      </c>
      <c r="T254" s="23" t="inlineStr">
        <f aca="false">O254-N254</f>
        <is>
          <t/>
        </is>
      </c>
      <c r="U254" s="23" t="inlineStr">
        <f aca="false">P254-N254</f>
        <is>
          <t/>
        </is>
      </c>
      <c r="V254" s="23" t="inlineStr">
        <f aca="false">O254 - P254</f>
        <is>
          <t/>
        </is>
      </c>
    </row>
    <row collapsed="false" customFormat="false" customHeight="false" hidden="false" ht="25" outlineLevel="0" r="255">
      <c r="A255" s="21" t="n">
        <v>36923</v>
      </c>
      <c r="B255" s="17" t="n">
        <v>20.69</v>
      </c>
      <c r="C255" s="17" t="n">
        <v>21.5</v>
      </c>
      <c r="D255" s="17" t="n">
        <v>20.5</v>
      </c>
      <c r="E255" s="17" t="n">
        <v>21.12</v>
      </c>
      <c r="F255" s="17" t="n">
        <v>13205400</v>
      </c>
      <c r="G255" s="17" t="n">
        <v>10.51</v>
      </c>
      <c r="I255" s="22" t="n">
        <f aca="false">E255-B255</f>
        <v>0.43</v>
      </c>
      <c r="J255" s="22" t="n">
        <f aca="false">C255-B255</f>
        <v>0.809999999999999</v>
      </c>
      <c r="K255" s="17" t="n">
        <f aca="false">D255-B255</f>
        <v>-0.190000000000001</v>
      </c>
      <c r="L255" s="17" t="n">
        <f aca="false">B255 - E254</f>
        <v>-0.93</v>
      </c>
      <c r="M255" s="17" t="n">
        <f aca="false">E255 - E254</f>
        <v>-0.5</v>
      </c>
      <c r="N255" s="18" t="n">
        <f aca="false"> (I255 / B255)</f>
        <v>0.0207829869502175</v>
      </c>
      <c r="O255" s="18" t="n">
        <f aca="false">(J255 / B255)</f>
        <v>0.0391493475108748</v>
      </c>
      <c r="P255" s="18" t="n">
        <f aca="false">K255 / B255</f>
        <v>-0.00918318028032872</v>
      </c>
      <c r="Q255" s="18" t="n">
        <f aca="false">L255/E254</f>
        <v>-0.0430157261794634</v>
      </c>
      <c r="R255" s="18" t="n">
        <f aca="false">M255 / E254</f>
        <v>-0.0231267345050879</v>
      </c>
      <c r="S255" s="19" t="str">
        <f aca="false">IF(N255 &gt; 0, "UP", "DOWN")</f>
        <v>UP</v>
      </c>
      <c r="T255" s="23" t="inlineStr">
        <f aca="false">O255-N255</f>
        <is>
          <t/>
        </is>
      </c>
      <c r="U255" s="23" t="inlineStr">
        <f aca="false">P255-N255</f>
        <is>
          <t/>
        </is>
      </c>
      <c r="V255" s="23" t="inlineStr">
        <f aca="false">O255 - P255</f>
        <is>
          <t/>
        </is>
      </c>
    </row>
    <row collapsed="false" customFormat="false" customHeight="false" hidden="false" ht="25" outlineLevel="0" r="256">
      <c r="A256" s="21" t="n">
        <v>36924</v>
      </c>
      <c r="B256" s="17" t="n">
        <v>21.12</v>
      </c>
      <c r="C256" s="17" t="n">
        <v>21.94</v>
      </c>
      <c r="D256" s="17" t="n">
        <v>20.5</v>
      </c>
      <c r="E256" s="17" t="n">
        <v>20.62</v>
      </c>
      <c r="F256" s="17" t="n">
        <v>15263400</v>
      </c>
      <c r="G256" s="17" t="n">
        <v>10.27</v>
      </c>
      <c r="I256" s="22" t="n">
        <f aca="false">E256-B256</f>
        <v>-0.5</v>
      </c>
      <c r="J256" s="22" t="n">
        <f aca="false">C256-B256</f>
        <v>0.82</v>
      </c>
      <c r="K256" s="17" t="n">
        <f aca="false">D256-B256</f>
        <v>-0.620000000000001</v>
      </c>
      <c r="L256" s="17" t="n">
        <f aca="false">B256 - E255</f>
        <v>0</v>
      </c>
      <c r="M256" s="17" t="n">
        <f aca="false">E256 - E255</f>
        <v>-0.5</v>
      </c>
      <c r="N256" s="18" t="n">
        <f aca="false"> (I256 / B256)</f>
        <v>-0.0236742424242424</v>
      </c>
      <c r="O256" s="18" t="n">
        <f aca="false">(J256 / B256)</f>
        <v>0.0388257575757576</v>
      </c>
      <c r="P256" s="18" t="n">
        <f aca="false">K256 / B256</f>
        <v>-0.0293560606060607</v>
      </c>
      <c r="Q256" s="18" t="n">
        <f aca="false">L256/E255</f>
        <v>0</v>
      </c>
      <c r="R256" s="18" t="n">
        <f aca="false">M256 / E255</f>
        <v>-0.0236742424242424</v>
      </c>
      <c r="S256" s="19" t="str">
        <f aca="false">IF(N256 &gt; 0, "UP", "DOWN")</f>
        <v>DOWN</v>
      </c>
      <c r="T256" s="23" t="inlineStr">
        <f aca="false">O256-N256</f>
        <is>
          <t/>
        </is>
      </c>
      <c r="U256" s="23" t="inlineStr">
        <f aca="false">P256-N256</f>
        <is>
          <t/>
        </is>
      </c>
      <c r="V256" s="23" t="inlineStr">
        <f aca="false">O256 - P256</f>
        <is>
          <t/>
        </is>
      </c>
    </row>
    <row collapsed="false" customFormat="false" customHeight="false" hidden="false" ht="25" outlineLevel="0" r="257">
      <c r="A257" s="21" t="n">
        <v>36927</v>
      </c>
      <c r="B257" s="17" t="n">
        <v>20.5</v>
      </c>
      <c r="C257" s="17" t="n">
        <v>20.56</v>
      </c>
      <c r="D257" s="17" t="n">
        <v>19.75</v>
      </c>
      <c r="E257" s="17" t="n">
        <v>20.19</v>
      </c>
      <c r="F257" s="17" t="n">
        <v>10228800</v>
      </c>
      <c r="G257" s="17" t="n">
        <v>10.05</v>
      </c>
      <c r="I257" s="22" t="n">
        <f aca="false">E257-B257</f>
        <v>-0.309999999999999</v>
      </c>
      <c r="J257" s="22" t="n">
        <f aca="false">C257-B257</f>
        <v>0.0599999999999987</v>
      </c>
      <c r="K257" s="17" t="n">
        <f aca="false">D257-B257</f>
        <v>-0.75</v>
      </c>
      <c r="L257" s="17" t="n">
        <f aca="false">B257 - E256</f>
        <v>-0.120000000000001</v>
      </c>
      <c r="M257" s="17" t="n">
        <f aca="false">E257 - E256</f>
        <v>-0.43</v>
      </c>
      <c r="N257" s="18" t="n">
        <f aca="false"> (I257 / B257)</f>
        <v>-0.0151219512195121</v>
      </c>
      <c r="O257" s="18" t="n">
        <f aca="false">(J257 / B257)</f>
        <v>0.00292682926829262</v>
      </c>
      <c r="P257" s="18" t="n">
        <f aca="false">K257 / B257</f>
        <v>-0.0365853658536585</v>
      </c>
      <c r="Q257" s="18" t="n">
        <f aca="false">L257/E256</f>
        <v>-0.00581959262851605</v>
      </c>
      <c r="R257" s="18" t="n">
        <f aca="false">M257 / E256</f>
        <v>-0.0208535402521823</v>
      </c>
      <c r="S257" s="19" t="str">
        <f aca="false">IF(N257 &gt; 0, "UP", "DOWN")</f>
        <v>DOWN</v>
      </c>
      <c r="T257" s="23" t="inlineStr">
        <f aca="false">O257-N257</f>
        <is>
          <t/>
        </is>
      </c>
      <c r="U257" s="23" t="inlineStr">
        <f aca="false">P257-N257</f>
        <is>
          <t/>
        </is>
      </c>
      <c r="V257" s="23" t="inlineStr">
        <f aca="false">O257 - P257</f>
        <is>
          <t/>
        </is>
      </c>
    </row>
    <row collapsed="false" customFormat="false" customHeight="false" hidden="false" ht="25" outlineLevel="0" r="258">
      <c r="A258" s="21" t="n">
        <v>36928</v>
      </c>
      <c r="B258" s="17" t="n">
        <v>20.16</v>
      </c>
      <c r="C258" s="17" t="n">
        <v>21.39</v>
      </c>
      <c r="D258" s="17" t="n">
        <v>20</v>
      </c>
      <c r="E258" s="17" t="n">
        <v>21.12</v>
      </c>
      <c r="F258" s="17" t="n">
        <v>16528400</v>
      </c>
      <c r="G258" s="17" t="n">
        <v>10.51</v>
      </c>
      <c r="I258" s="22" t="n">
        <f aca="false">E258-B258</f>
        <v>0.960000000000001</v>
      </c>
      <c r="J258" s="22" t="n">
        <f aca="false">C258-B258</f>
        <v>1.23</v>
      </c>
      <c r="K258" s="17" t="n">
        <f aca="false">D258-B258</f>
        <v>-0.16</v>
      </c>
      <c r="L258" s="17" t="n">
        <f aca="false">B258 - E257</f>
        <v>-0.0300000000000011</v>
      </c>
      <c r="M258" s="17" t="n">
        <f aca="false">E258 - E257</f>
        <v>0.93</v>
      </c>
      <c r="N258" s="18" t="n">
        <f aca="false"> (I258 / B258)</f>
        <v>0.0476190476190477</v>
      </c>
      <c r="O258" s="18" t="n">
        <f aca="false">(J258 / B258)</f>
        <v>0.0610119047619048</v>
      </c>
      <c r="P258" s="18" t="n">
        <f aca="false">K258 / B258</f>
        <v>-0.00793650793650794</v>
      </c>
      <c r="Q258" s="18" t="n">
        <f aca="false">L258/E257</f>
        <v>-0.00148588410104018</v>
      </c>
      <c r="R258" s="18" t="n">
        <f aca="false">M258 / E257</f>
        <v>0.0460624071322437</v>
      </c>
      <c r="S258" s="19" t="str">
        <f aca="false">IF(N258 &gt; 0, "UP", "DOWN")</f>
        <v>UP</v>
      </c>
      <c r="T258" s="23" t="inlineStr">
        <f aca="false">O258-N258</f>
        <is>
          <t/>
        </is>
      </c>
      <c r="U258" s="23" t="inlineStr">
        <f aca="false">P258-N258</f>
        <is>
          <t/>
        </is>
      </c>
      <c r="V258" s="23" t="inlineStr">
        <f aca="false">O258 - P258</f>
        <is>
          <t/>
        </is>
      </c>
    </row>
    <row collapsed="false" customFormat="false" customHeight="false" hidden="false" ht="25" outlineLevel="0" r="259">
      <c r="A259" s="21" t="n">
        <v>36929</v>
      </c>
      <c r="B259" s="17" t="n">
        <v>20.66</v>
      </c>
      <c r="C259" s="17" t="n">
        <v>20.87</v>
      </c>
      <c r="D259" s="17" t="n">
        <v>19.81</v>
      </c>
      <c r="E259" s="17" t="n">
        <v>20.75</v>
      </c>
      <c r="F259" s="17" t="n">
        <v>14071600</v>
      </c>
      <c r="G259" s="17" t="n">
        <v>10.33</v>
      </c>
      <c r="I259" s="22" t="n">
        <f aca="false">E259-B259</f>
        <v>0.0899999999999999</v>
      </c>
      <c r="J259" s="22" t="n">
        <f aca="false">C259-B259</f>
        <v>0.210000000000001</v>
      </c>
      <c r="K259" s="17" t="n">
        <f aca="false">D259-B259</f>
        <v>-0.850000000000001</v>
      </c>
      <c r="L259" s="17" t="n">
        <f aca="false">B259 - E258</f>
        <v>-0.460000000000001</v>
      </c>
      <c r="M259" s="17" t="n">
        <f aca="false">E259 - E258</f>
        <v>-0.370000000000001</v>
      </c>
      <c r="N259" s="18" t="n">
        <f aca="false"> (I259 / B259)</f>
        <v>0.00435624394966118</v>
      </c>
      <c r="O259" s="18" t="n">
        <f aca="false">(J259 / B259)</f>
        <v>0.0101645692158761</v>
      </c>
      <c r="P259" s="18" t="n">
        <f aca="false">K259 / B259</f>
        <v>-0.0411423039690223</v>
      </c>
      <c r="Q259" s="18" t="n">
        <f aca="false">L259/E258</f>
        <v>-0.0217803030303031</v>
      </c>
      <c r="R259" s="18" t="n">
        <f aca="false">M259 / E258</f>
        <v>-0.0175189393939394</v>
      </c>
      <c r="S259" s="19" t="str">
        <f aca="false">IF(N259 &gt; 0, "UP", "DOWN")</f>
        <v>UP</v>
      </c>
      <c r="T259" s="23" t="inlineStr">
        <f aca="false">O259-N259</f>
        <is>
          <t/>
        </is>
      </c>
      <c r="U259" s="23" t="inlineStr">
        <f aca="false">P259-N259</f>
        <is>
          <t/>
        </is>
      </c>
      <c r="V259" s="23" t="inlineStr">
        <f aca="false">O259 - P259</f>
        <is>
          <t/>
        </is>
      </c>
    </row>
    <row collapsed="false" customFormat="false" customHeight="false" hidden="false" ht="25" outlineLevel="0" r="260">
      <c r="A260" s="21" t="n">
        <v>36930</v>
      </c>
      <c r="B260" s="17" t="n">
        <v>20.56</v>
      </c>
      <c r="C260" s="17" t="n">
        <v>21.06</v>
      </c>
      <c r="D260" s="17" t="n">
        <v>20.19</v>
      </c>
      <c r="E260" s="17" t="n">
        <v>20.75</v>
      </c>
      <c r="F260" s="17" t="n">
        <v>21585000</v>
      </c>
      <c r="G260" s="17" t="n">
        <v>10.33</v>
      </c>
      <c r="I260" s="22" t="n">
        <f aca="false">E260-B260</f>
        <v>0.190000000000001</v>
      </c>
      <c r="J260" s="22" t="n">
        <f aca="false">C260-B260</f>
        <v>0.5</v>
      </c>
      <c r="K260" s="17" t="n">
        <f aca="false">D260-B260</f>
        <v>-0.369999999999997</v>
      </c>
      <c r="L260" s="17" t="n">
        <f aca="false">B260 - E259</f>
        <v>-0.190000000000001</v>
      </c>
      <c r="M260" s="17" t="n">
        <f aca="false">E260 - E259</f>
        <v>0</v>
      </c>
      <c r="N260" s="18" t="n">
        <f aca="false"> (I260 / B260)</f>
        <v>0.00924124513618683</v>
      </c>
      <c r="O260" s="18" t="n">
        <f aca="false">(J260 / B260)</f>
        <v>0.0243190661478599</v>
      </c>
      <c r="P260" s="18" t="n">
        <f aca="false">K260 / B260</f>
        <v>-0.0179961089494162</v>
      </c>
      <c r="Q260" s="18" t="n">
        <f aca="false">L260/E259</f>
        <v>-0.00915662650602416</v>
      </c>
      <c r="R260" s="18" t="n">
        <f aca="false">M260 / E259</f>
        <v>0</v>
      </c>
      <c r="S260" s="19" t="str">
        <f aca="false">IF(N260 &gt; 0, "UP", "DOWN")</f>
        <v>UP</v>
      </c>
      <c r="T260" s="23" t="inlineStr">
        <f aca="false">O260-N260</f>
        <is>
          <t/>
        </is>
      </c>
      <c r="U260" s="23" t="inlineStr">
        <f aca="false">P260-N260</f>
        <is>
          <t/>
        </is>
      </c>
      <c r="V260" s="23" t="inlineStr">
        <f aca="false">O260 - P260</f>
        <is>
          <t/>
        </is>
      </c>
    </row>
    <row collapsed="false" customFormat="false" customHeight="false" hidden="false" ht="25" outlineLevel="0" r="261">
      <c r="A261" s="21" t="n">
        <v>36931</v>
      </c>
      <c r="B261" s="17" t="n">
        <v>20.5</v>
      </c>
      <c r="C261" s="17" t="n">
        <v>20.81</v>
      </c>
      <c r="D261" s="17" t="n">
        <v>18.69</v>
      </c>
      <c r="E261" s="17" t="n">
        <v>19.12</v>
      </c>
      <c r="F261" s="17" t="n">
        <v>21082600</v>
      </c>
      <c r="G261" s="17" t="n">
        <v>9.52</v>
      </c>
      <c r="I261" s="22" t="n">
        <f aca="false">E261-B261</f>
        <v>-1.38</v>
      </c>
      <c r="J261" s="22" t="n">
        <f aca="false">C261-B261</f>
        <v>0.309999999999999</v>
      </c>
      <c r="K261" s="17" t="n">
        <f aca="false">D261-B261</f>
        <v>-1.81</v>
      </c>
      <c r="L261" s="17" t="n">
        <f aca="false">B261 - E260</f>
        <v>-0.25</v>
      </c>
      <c r="M261" s="17" t="n">
        <f aca="false">E261 - E260</f>
        <v>-1.63</v>
      </c>
      <c r="N261" s="18" t="n">
        <f aca="false"> (I261 / B261)</f>
        <v>-0.0673170731707317</v>
      </c>
      <c r="O261" s="18" t="n">
        <f aca="false">(J261 / B261)</f>
        <v>0.0151219512195121</v>
      </c>
      <c r="P261" s="18" t="n">
        <f aca="false">K261 / B261</f>
        <v>-0.0882926829268292</v>
      </c>
      <c r="Q261" s="18" t="n">
        <f aca="false">L261/E260</f>
        <v>-0.0120481927710843</v>
      </c>
      <c r="R261" s="18" t="n">
        <f aca="false">M261 / E260</f>
        <v>-0.0785542168674698</v>
      </c>
      <c r="S261" s="19" t="str">
        <f aca="false">IF(N261 &gt; 0, "UP", "DOWN")</f>
        <v>DOWN</v>
      </c>
      <c r="T261" s="23" t="inlineStr">
        <f aca="false">O261-N261</f>
        <is>
          <t/>
        </is>
      </c>
      <c r="U261" s="23" t="inlineStr">
        <f aca="false">P261-N261</f>
        <is>
          <t/>
        </is>
      </c>
      <c r="V261" s="23" t="inlineStr">
        <f aca="false">O261 - P261</f>
        <is>
          <t/>
        </is>
      </c>
    </row>
    <row collapsed="false" customFormat="false" customHeight="false" hidden="false" ht="25" outlineLevel="0" r="262">
      <c r="A262" s="21" t="n">
        <v>36934</v>
      </c>
      <c r="B262" s="17" t="n">
        <v>19.06</v>
      </c>
      <c r="C262" s="17" t="n">
        <v>20</v>
      </c>
      <c r="D262" s="17" t="n">
        <v>18.81</v>
      </c>
      <c r="E262" s="17" t="n">
        <v>19.69</v>
      </c>
      <c r="F262" s="17" t="n">
        <v>9795600</v>
      </c>
      <c r="G262" s="17" t="n">
        <v>9.8</v>
      </c>
      <c r="I262" s="22" t="n">
        <f aca="false">E262-B262</f>
        <v>0.630000000000003</v>
      </c>
      <c r="J262" s="22" t="n">
        <f aca="false">C262-B262</f>
        <v>0.940000000000001</v>
      </c>
      <c r="K262" s="17" t="n">
        <f aca="false">D262-B262</f>
        <v>-0.25</v>
      </c>
      <c r="L262" s="17" t="n">
        <f aca="false">B262 - E261</f>
        <v>-0.0600000000000023</v>
      </c>
      <c r="M262" s="17" t="n">
        <f aca="false">E262 - E261</f>
        <v>0.57</v>
      </c>
      <c r="N262" s="18" t="n">
        <f aca="false"> (I262 / B262)</f>
        <v>0.0330535152151103</v>
      </c>
      <c r="O262" s="18" t="n">
        <f aca="false">(J262 / B262)</f>
        <v>0.0493179433368311</v>
      </c>
      <c r="P262" s="18" t="n">
        <f aca="false">K262 / B262</f>
        <v>-0.0131164742917104</v>
      </c>
      <c r="Q262" s="18" t="n">
        <f aca="false">L262/E261</f>
        <v>-0.00313807531380765</v>
      </c>
      <c r="R262" s="18" t="n">
        <f aca="false">M262 / E261</f>
        <v>0.0298117154811716</v>
      </c>
      <c r="S262" s="19" t="str">
        <f aca="false">IF(N262 &gt; 0, "UP", "DOWN")</f>
        <v>UP</v>
      </c>
      <c r="T262" s="23" t="inlineStr">
        <f aca="false">O262-N262</f>
        <is>
          <t/>
        </is>
      </c>
      <c r="U262" s="23" t="inlineStr">
        <f aca="false">P262-N262</f>
        <is>
          <t/>
        </is>
      </c>
      <c r="V262" s="23" t="inlineStr">
        <f aca="false">O262 - P262</f>
        <is>
          <t/>
        </is>
      </c>
    </row>
    <row collapsed="false" customFormat="false" customHeight="false" hidden="false" ht="25" outlineLevel="0" r="263">
      <c r="A263" s="21" t="n">
        <v>36935</v>
      </c>
      <c r="B263" s="17" t="n">
        <v>19.94</v>
      </c>
      <c r="C263" s="17" t="n">
        <v>20.44</v>
      </c>
      <c r="D263" s="17" t="n">
        <v>19</v>
      </c>
      <c r="E263" s="17" t="n">
        <v>19.12</v>
      </c>
      <c r="F263" s="17" t="n">
        <v>8470600</v>
      </c>
      <c r="G263" s="17" t="n">
        <v>9.52</v>
      </c>
      <c r="I263" s="22" t="n">
        <f aca="false">E263-B263</f>
        <v>-0.82</v>
      </c>
      <c r="J263" s="22" t="n">
        <f aca="false">C263-B263</f>
        <v>0.5</v>
      </c>
      <c r="K263" s="17" t="n">
        <f aca="false">D263-B263</f>
        <v>-0.940000000000001</v>
      </c>
      <c r="L263" s="17" t="n">
        <f aca="false">B263 - E262</f>
        <v>0.25</v>
      </c>
      <c r="M263" s="17" t="n">
        <f aca="false">E263 - E262</f>
        <v>-0.57</v>
      </c>
      <c r="N263" s="18" t="n">
        <f aca="false"> (I263 / B263)</f>
        <v>-0.041123370110331</v>
      </c>
      <c r="O263" s="18" t="n">
        <f aca="false">(J263 / B263)</f>
        <v>0.0250752256770311</v>
      </c>
      <c r="P263" s="18" t="n">
        <f aca="false">K263 / B263</f>
        <v>-0.0471414242728185</v>
      </c>
      <c r="Q263" s="18" t="n">
        <f aca="false">L263/E262</f>
        <v>0.0126968004062976</v>
      </c>
      <c r="R263" s="18" t="n">
        <f aca="false">M263 / E262</f>
        <v>-0.0289487049263586</v>
      </c>
      <c r="S263" s="19" t="str">
        <f aca="false">IF(N263 &gt; 0, "UP", "DOWN")</f>
        <v>DOWN</v>
      </c>
      <c r="T263" s="23" t="inlineStr">
        <f aca="false">O263-N263</f>
        <is>
          <t/>
        </is>
      </c>
      <c r="U263" s="23" t="inlineStr">
        <f aca="false">P263-N263</f>
        <is>
          <t/>
        </is>
      </c>
      <c r="V263" s="23" t="inlineStr">
        <f aca="false">O263 - P263</f>
        <is>
          <t/>
        </is>
      </c>
    </row>
    <row collapsed="false" customFormat="false" customHeight="false" hidden="false" ht="25" outlineLevel="0" r="264">
      <c r="A264" s="21" t="n">
        <v>36936</v>
      </c>
      <c r="B264" s="17" t="n">
        <v>19.19</v>
      </c>
      <c r="C264" s="17" t="n">
        <v>19.62</v>
      </c>
      <c r="D264" s="17" t="n">
        <v>18.5</v>
      </c>
      <c r="E264" s="17" t="n">
        <v>19.5</v>
      </c>
      <c r="F264" s="17" t="n">
        <v>11040000</v>
      </c>
      <c r="G264" s="17" t="n">
        <v>9.71</v>
      </c>
      <c r="I264" s="22" t="n">
        <f aca="false">E264-B264</f>
        <v>0.309999999999999</v>
      </c>
      <c r="J264" s="22" t="n">
        <f aca="false">C264-B264</f>
        <v>0.43</v>
      </c>
      <c r="K264" s="17" t="n">
        <f aca="false">D264-B264</f>
        <v>-0.690000000000001</v>
      </c>
      <c r="L264" s="17" t="n">
        <f aca="false">B264 - E263</f>
        <v>0.0700000000000003</v>
      </c>
      <c r="M264" s="17" t="n">
        <f aca="false">E264 - E263</f>
        <v>0.379999999999999</v>
      </c>
      <c r="N264" s="18" t="n">
        <f aca="false"> (I264 / B264)</f>
        <v>0.0161542470036477</v>
      </c>
      <c r="O264" s="18" t="n">
        <f aca="false">(J264 / B264)</f>
        <v>0.0224075039082855</v>
      </c>
      <c r="P264" s="18" t="n">
        <f aca="false">K264 / B264</f>
        <v>-0.0359562272016676</v>
      </c>
      <c r="Q264" s="18" t="n">
        <f aca="false">L264/E263</f>
        <v>0.0036610878661088</v>
      </c>
      <c r="R264" s="18" t="n">
        <f aca="false">M264 / E263</f>
        <v>0.0198744769874476</v>
      </c>
      <c r="S264" s="19" t="str">
        <f aca="false">IF(N264 &gt; 0, "UP", "DOWN")</f>
        <v>UP</v>
      </c>
      <c r="T264" s="23" t="inlineStr">
        <f aca="false">O264-N264</f>
        <is>
          <t/>
        </is>
      </c>
      <c r="U264" s="23" t="inlineStr">
        <f aca="false">P264-N264</f>
        <is>
          <t/>
        </is>
      </c>
      <c r="V264" s="23" t="inlineStr">
        <f aca="false">O264 - P264</f>
        <is>
          <t/>
        </is>
      </c>
    </row>
    <row collapsed="false" customFormat="false" customHeight="false" hidden="false" ht="25" outlineLevel="0" r="265">
      <c r="A265" s="21" t="n">
        <v>36937</v>
      </c>
      <c r="B265" s="17" t="n">
        <v>19.69</v>
      </c>
      <c r="C265" s="17" t="n">
        <v>20.56</v>
      </c>
      <c r="D265" s="17" t="n">
        <v>19.69</v>
      </c>
      <c r="E265" s="17" t="n">
        <v>20.06</v>
      </c>
      <c r="F265" s="17" t="n">
        <v>11123200</v>
      </c>
      <c r="G265" s="17" t="n">
        <v>9.99</v>
      </c>
      <c r="I265" s="22" t="n">
        <f aca="false">E265-B265</f>
        <v>0.369999999999997</v>
      </c>
      <c r="J265" s="22" t="n">
        <f aca="false">C265-B265</f>
        <v>0.869999999999997</v>
      </c>
      <c r="K265" s="17" t="n">
        <f aca="false">D265-B265</f>
        <v>0</v>
      </c>
      <c r="L265" s="17" t="n">
        <f aca="false">B265 - E264</f>
        <v>0.190000000000001</v>
      </c>
      <c r="M265" s="17" t="n">
        <f aca="false">E265 - E264</f>
        <v>0.559999999999999</v>
      </c>
      <c r="N265" s="18" t="n">
        <f aca="false"> (I265 / B265)</f>
        <v>0.0187912646013203</v>
      </c>
      <c r="O265" s="18" t="n">
        <f aca="false">(J265 / B265)</f>
        <v>0.0441848654139156</v>
      </c>
      <c r="P265" s="18" t="n">
        <f aca="false">K265 / B265</f>
        <v>0</v>
      </c>
      <c r="Q265" s="18" t="n">
        <f aca="false">L265/E264</f>
        <v>0.00974358974358981</v>
      </c>
      <c r="R265" s="18" t="n">
        <f aca="false">M265 / E264</f>
        <v>0.0287179487179487</v>
      </c>
      <c r="S265" s="19" t="str">
        <f aca="false">IF(N265 &gt; 0, "UP", "DOWN")</f>
        <v>UP</v>
      </c>
      <c r="T265" s="23" t="inlineStr">
        <f aca="false">O265-N265</f>
        <is>
          <t/>
        </is>
      </c>
      <c r="U265" s="23" t="inlineStr">
        <f aca="false">P265-N265</f>
        <is>
          <t/>
        </is>
      </c>
      <c r="V265" s="23" t="inlineStr">
        <f aca="false">O265 - P265</f>
        <is>
          <t/>
        </is>
      </c>
    </row>
    <row collapsed="false" customFormat="false" customHeight="false" hidden="false" ht="25" outlineLevel="0" r="266">
      <c r="A266" s="21" t="n">
        <v>36938</v>
      </c>
      <c r="B266" s="17" t="n">
        <v>19</v>
      </c>
      <c r="C266" s="17" t="n">
        <v>19.5</v>
      </c>
      <c r="D266" s="17" t="n">
        <v>18.75</v>
      </c>
      <c r="E266" s="17" t="n">
        <v>19</v>
      </c>
      <c r="F266" s="17" t="n">
        <v>9428400</v>
      </c>
      <c r="G266" s="17" t="n">
        <v>9.46</v>
      </c>
      <c r="I266" s="22" t="n">
        <f aca="false">E266-B266</f>
        <v>0</v>
      </c>
      <c r="J266" s="22" t="n">
        <f aca="false">C266-B266</f>
        <v>0.5</v>
      </c>
      <c r="K266" s="17" t="n">
        <f aca="false">D266-B266</f>
        <v>-0.25</v>
      </c>
      <c r="L266" s="17" t="n">
        <f aca="false">B266 - E265</f>
        <v>-1.06</v>
      </c>
      <c r="M266" s="17" t="n">
        <f aca="false">E266 - E265</f>
        <v>-1.06</v>
      </c>
      <c r="N266" s="18" t="n">
        <f aca="false"> (I266 / B266)</f>
        <v>0</v>
      </c>
      <c r="O266" s="18" t="n">
        <f aca="false">(J266 / B266)</f>
        <v>0.0263157894736842</v>
      </c>
      <c r="P266" s="18" t="n">
        <f aca="false">K266 / B266</f>
        <v>-0.0131578947368421</v>
      </c>
      <c r="Q266" s="18" t="n">
        <f aca="false">L266/E265</f>
        <v>-0.0528414755732801</v>
      </c>
      <c r="R266" s="18" t="n">
        <f aca="false">M266 / E265</f>
        <v>-0.0528414755732801</v>
      </c>
      <c r="S266" s="19" t="str">
        <f aca="false">IF(N266 &gt; 0, "UP", "DOWN")</f>
        <v>DOWN</v>
      </c>
      <c r="T266" s="23" t="inlineStr">
        <f aca="false">O266-N266</f>
        <is>
          <t/>
        </is>
      </c>
      <c r="U266" s="23" t="inlineStr">
        <f aca="false">P266-N266</f>
        <is>
          <t/>
        </is>
      </c>
      <c r="V266" s="23" t="inlineStr">
        <f aca="false">O266 - P266</f>
        <is>
          <t/>
        </is>
      </c>
    </row>
    <row collapsed="false" customFormat="false" customHeight="false" hidden="false" ht="25" outlineLevel="0" r="267">
      <c r="A267" s="21" t="n">
        <v>36942</v>
      </c>
      <c r="B267" s="17" t="n">
        <v>19.19</v>
      </c>
      <c r="C267" s="17" t="n">
        <v>19.44</v>
      </c>
      <c r="D267" s="17" t="n">
        <v>18.19</v>
      </c>
      <c r="E267" s="17" t="n">
        <v>18.31</v>
      </c>
      <c r="F267" s="17" t="n">
        <v>11249600</v>
      </c>
      <c r="G267" s="17" t="n">
        <v>9.12</v>
      </c>
      <c r="I267" s="22" t="n">
        <f aca="false">E267-B267</f>
        <v>-0.880000000000003</v>
      </c>
      <c r="J267" s="22" t="n">
        <f aca="false">C267-B267</f>
        <v>0.25</v>
      </c>
      <c r="K267" s="17" t="n">
        <f aca="false">D267-B267</f>
        <v>-1</v>
      </c>
      <c r="L267" s="17" t="n">
        <f aca="false">B267 - E266</f>
        <v>0.190000000000001</v>
      </c>
      <c r="M267" s="17" t="n">
        <f aca="false">E267 - E266</f>
        <v>-0.690000000000001</v>
      </c>
      <c r="N267" s="18" t="n">
        <f aca="false"> (I267 / B267)</f>
        <v>-0.0458572173006776</v>
      </c>
      <c r="O267" s="18" t="n">
        <f aca="false">(J267 / B267)</f>
        <v>0.0130276185513288</v>
      </c>
      <c r="P267" s="18" t="n">
        <f aca="false">K267 / B267</f>
        <v>-0.0521104742053153</v>
      </c>
      <c r="Q267" s="18" t="n">
        <f aca="false">L267/E266</f>
        <v>0.0100000000000001</v>
      </c>
      <c r="R267" s="18" t="n">
        <f aca="false">M267 / E266</f>
        <v>-0.0363157894736843</v>
      </c>
      <c r="S267" s="19" t="str">
        <f aca="false">IF(N267 &gt; 0, "UP", "DOWN")</f>
        <v>DOWN</v>
      </c>
      <c r="T267" s="23" t="inlineStr">
        <f aca="false">O267-N267</f>
        <is>
          <t/>
        </is>
      </c>
      <c r="U267" s="23" t="inlineStr">
        <f aca="false">P267-N267</f>
        <is>
          <t/>
        </is>
      </c>
      <c r="V267" s="23" t="inlineStr">
        <f aca="false">O267 - P267</f>
        <is>
          <t/>
        </is>
      </c>
    </row>
    <row collapsed="false" customFormat="false" customHeight="false" hidden="false" ht="25" outlineLevel="0" r="268">
      <c r="A268" s="21" t="n">
        <v>36943</v>
      </c>
      <c r="B268" s="17" t="n">
        <v>18.25</v>
      </c>
      <c r="C268" s="17" t="n">
        <v>19.94</v>
      </c>
      <c r="D268" s="17" t="n">
        <v>18.25</v>
      </c>
      <c r="E268" s="17" t="n">
        <v>18.87</v>
      </c>
      <c r="F268" s="17" t="n">
        <v>13947800</v>
      </c>
      <c r="G268" s="17" t="n">
        <v>9.39</v>
      </c>
      <c r="I268" s="22" t="n">
        <f aca="false">E268-B268</f>
        <v>0.620000000000001</v>
      </c>
      <c r="J268" s="22" t="n">
        <f aca="false">C268-B268</f>
        <v>1.69</v>
      </c>
      <c r="K268" s="17" t="n">
        <f aca="false">D268-B268</f>
        <v>0</v>
      </c>
      <c r="L268" s="17" t="n">
        <f aca="false">B268 - E267</f>
        <v>-0.0599999999999987</v>
      </c>
      <c r="M268" s="17" t="n">
        <f aca="false">E268 - E267</f>
        <v>0.560000000000002</v>
      </c>
      <c r="N268" s="18" t="n">
        <f aca="false"> (I268 / B268)</f>
        <v>0.0339726027397261</v>
      </c>
      <c r="O268" s="18" t="n">
        <f aca="false">(J268 / B268)</f>
        <v>0.0926027397260275</v>
      </c>
      <c r="P268" s="18" t="n">
        <f aca="false">K268 / B268</f>
        <v>0</v>
      </c>
      <c r="Q268" s="18" t="n">
        <f aca="false">L268/E267</f>
        <v>-0.00327689787001631</v>
      </c>
      <c r="R268" s="18" t="n">
        <f aca="false">M268 / E267</f>
        <v>0.030584380120153</v>
      </c>
      <c r="S268" s="19" t="str">
        <f aca="false">IF(N268 &gt; 0, "UP", "DOWN")</f>
        <v>UP</v>
      </c>
      <c r="T268" s="23" t="inlineStr">
        <f aca="false">O268-N268</f>
        <is>
          <t/>
        </is>
      </c>
      <c r="U268" s="23" t="inlineStr">
        <f aca="false">P268-N268</f>
        <is>
          <t/>
        </is>
      </c>
      <c r="V268" s="23" t="inlineStr">
        <f aca="false">O268 - P268</f>
        <is>
          <t/>
        </is>
      </c>
    </row>
    <row collapsed="false" customFormat="false" customHeight="false" hidden="false" ht="25" outlineLevel="0" r="269">
      <c r="A269" s="21" t="n">
        <v>36944</v>
      </c>
      <c r="B269" s="17" t="n">
        <v>19.06</v>
      </c>
      <c r="C269" s="17" t="n">
        <v>19.37</v>
      </c>
      <c r="D269" s="17" t="n">
        <v>18</v>
      </c>
      <c r="E269" s="17" t="n">
        <v>18.81</v>
      </c>
      <c r="F269" s="17" t="n">
        <v>15431200</v>
      </c>
      <c r="G269" s="17" t="n">
        <v>9.36</v>
      </c>
      <c r="I269" s="22" t="n">
        <f aca="false">E269-B269</f>
        <v>-0.25</v>
      </c>
      <c r="J269" s="22" t="n">
        <f aca="false">C269-B269</f>
        <v>0.310000000000002</v>
      </c>
      <c r="K269" s="17" t="n">
        <f aca="false">D269-B269</f>
        <v>-1.06</v>
      </c>
      <c r="L269" s="17" t="n">
        <f aca="false">B269 - E268</f>
        <v>0.189999999999998</v>
      </c>
      <c r="M269" s="17" t="n">
        <f aca="false">E269 - E268</f>
        <v>-0.0600000000000023</v>
      </c>
      <c r="N269" s="18" t="n">
        <f aca="false"> (I269 / B269)</f>
        <v>-0.0131164742917104</v>
      </c>
      <c r="O269" s="18" t="n">
        <f aca="false">(J269 / B269)</f>
        <v>0.016264428121721</v>
      </c>
      <c r="P269" s="18" t="n">
        <f aca="false">K269 / B269</f>
        <v>-0.055613850996852</v>
      </c>
      <c r="Q269" s="18" t="n">
        <f aca="false">L269/E268</f>
        <v>0.0100688924218335</v>
      </c>
      <c r="R269" s="18" t="n">
        <f aca="false">M269 / E268</f>
        <v>-0.00317965023847389</v>
      </c>
      <c r="S269" s="19" t="str">
        <f aca="false">IF(N269 &gt; 0, "UP", "DOWN")</f>
        <v>DOWN</v>
      </c>
      <c r="T269" s="23" t="inlineStr">
        <f aca="false">O269-N269</f>
        <is>
          <t/>
        </is>
      </c>
      <c r="U269" s="23" t="inlineStr">
        <f aca="false">P269-N269</f>
        <is>
          <t/>
        </is>
      </c>
      <c r="V269" s="23" t="inlineStr">
        <f aca="false">O269 - P269</f>
        <is>
          <t/>
        </is>
      </c>
    </row>
    <row collapsed="false" customFormat="false" customHeight="false" hidden="false" ht="25" outlineLevel="0" r="270">
      <c r="A270" s="21" t="n">
        <v>36945</v>
      </c>
      <c r="B270" s="17" t="n">
        <v>18.62</v>
      </c>
      <c r="C270" s="17" t="n">
        <v>18.87</v>
      </c>
      <c r="D270" s="17" t="n">
        <v>18.25</v>
      </c>
      <c r="E270" s="17" t="n">
        <v>18.81</v>
      </c>
      <c r="F270" s="17" t="n">
        <v>10503800</v>
      </c>
      <c r="G270" s="17" t="n">
        <v>9.36</v>
      </c>
      <c r="I270" s="22" t="n">
        <f aca="false">E270-B270</f>
        <v>0.189999999999998</v>
      </c>
      <c r="J270" s="22" t="n">
        <f aca="false">C270-B270</f>
        <v>0.25</v>
      </c>
      <c r="K270" s="17" t="n">
        <f aca="false">D270-B270</f>
        <v>-0.370000000000001</v>
      </c>
      <c r="L270" s="17" t="n">
        <f aca="false">B270 - E269</f>
        <v>-0.189999999999998</v>
      </c>
      <c r="M270" s="17" t="n">
        <f aca="false">E270 - E269</f>
        <v>0</v>
      </c>
      <c r="N270" s="18" t="n">
        <f aca="false"> (I270 / B270)</f>
        <v>0.0102040816326529</v>
      </c>
      <c r="O270" s="18" t="n">
        <f aca="false">(J270 / B270)</f>
        <v>0.0134264232008593</v>
      </c>
      <c r="P270" s="18" t="n">
        <f aca="false">K270 / B270</f>
        <v>-0.0198711063372718</v>
      </c>
      <c r="Q270" s="18" t="n">
        <f aca="false">L270/E269</f>
        <v>-0.01010101010101</v>
      </c>
      <c r="R270" s="18" t="n">
        <f aca="false">M270 / E269</f>
        <v>0</v>
      </c>
      <c r="S270" s="19" t="str">
        <f aca="false">IF(N270 &gt; 0, "UP", "DOWN")</f>
        <v>UP</v>
      </c>
      <c r="T270" s="23" t="inlineStr">
        <f aca="false">O270-N270</f>
        <is>
          <t/>
        </is>
      </c>
      <c r="U270" s="23" t="inlineStr">
        <f aca="false">P270-N270</f>
        <is>
          <t/>
        </is>
      </c>
      <c r="V270" s="23" t="inlineStr">
        <f aca="false">O270 - P270</f>
        <is>
          <t/>
        </is>
      </c>
    </row>
    <row collapsed="false" customFormat="false" customHeight="false" hidden="false" ht="25" outlineLevel="0" r="271">
      <c r="A271" s="21" t="n">
        <v>36948</v>
      </c>
      <c r="B271" s="17" t="n">
        <v>19.06</v>
      </c>
      <c r="C271" s="17" t="n">
        <v>19.69</v>
      </c>
      <c r="D271" s="17" t="n">
        <v>18.56</v>
      </c>
      <c r="E271" s="17" t="n">
        <v>19.5</v>
      </c>
      <c r="F271" s="17" t="n">
        <v>7380000</v>
      </c>
      <c r="G271" s="17" t="n">
        <v>9.71</v>
      </c>
      <c r="I271" s="22" t="n">
        <f aca="false">E271-B271</f>
        <v>0.440000000000001</v>
      </c>
      <c r="J271" s="22" t="n">
        <f aca="false">C271-B271</f>
        <v>0.630000000000003</v>
      </c>
      <c r="K271" s="17" t="n">
        <f aca="false">D271-B271</f>
        <v>-0.5</v>
      </c>
      <c r="L271" s="17" t="n">
        <f aca="false">B271 - E270</f>
        <v>0.25</v>
      </c>
      <c r="M271" s="17" t="n">
        <f aca="false">E271 - E270</f>
        <v>0.690000000000001</v>
      </c>
      <c r="N271" s="18" t="n">
        <f aca="false"> (I271 / B271)</f>
        <v>0.0230849947534104</v>
      </c>
      <c r="O271" s="18" t="n">
        <f aca="false">(J271 / B271)</f>
        <v>0.0330535152151103</v>
      </c>
      <c r="P271" s="18" t="n">
        <f aca="false">K271 / B271</f>
        <v>-0.0262329485834208</v>
      </c>
      <c r="Q271" s="18" t="n">
        <f aca="false">L271/E270</f>
        <v>0.013290802764487</v>
      </c>
      <c r="R271" s="18" t="n">
        <f aca="false">M271 / E270</f>
        <v>0.0366826156299841</v>
      </c>
      <c r="S271" s="19" t="str">
        <f aca="false">IF(N271 &gt; 0, "UP", "DOWN")</f>
        <v>UP</v>
      </c>
      <c r="T271" s="23" t="inlineStr">
        <f aca="false">O271-N271</f>
        <is>
          <t/>
        </is>
      </c>
      <c r="U271" s="23" t="inlineStr">
        <f aca="false">P271-N271</f>
        <is>
          <t/>
        </is>
      </c>
      <c r="V271" s="23" t="inlineStr">
        <f aca="false">O271 - P271</f>
        <is>
          <t/>
        </is>
      </c>
    </row>
    <row collapsed="false" customFormat="false" customHeight="false" hidden="false" ht="25" outlineLevel="0" r="272">
      <c r="A272" s="21" t="n">
        <v>36949</v>
      </c>
      <c r="B272" s="17" t="n">
        <v>19.28</v>
      </c>
      <c r="C272" s="17" t="n">
        <v>19.44</v>
      </c>
      <c r="D272" s="17" t="n">
        <v>18.69</v>
      </c>
      <c r="E272" s="17" t="n">
        <v>19.37</v>
      </c>
      <c r="F272" s="17" t="n">
        <v>12451000</v>
      </c>
      <c r="G272" s="17" t="n">
        <v>9.64</v>
      </c>
      <c r="I272" s="22" t="n">
        <f aca="false">E272-B272</f>
        <v>0.0899999999999999</v>
      </c>
      <c r="J272" s="22" t="n">
        <f aca="false">C272-B272</f>
        <v>0.16</v>
      </c>
      <c r="K272" s="17" t="n">
        <f aca="false">D272-B272</f>
        <v>-0.59</v>
      </c>
      <c r="L272" s="17" t="n">
        <f aca="false">B272 - E271</f>
        <v>-0.219999999999999</v>
      </c>
      <c r="M272" s="17" t="n">
        <f aca="false">E272 - E271</f>
        <v>-0.129999999999999</v>
      </c>
      <c r="N272" s="18" t="n">
        <f aca="false"> (I272 / B272)</f>
        <v>0.00466804979253111</v>
      </c>
      <c r="O272" s="18" t="n">
        <f aca="false">(J272 / B272)</f>
        <v>0.008298755186722</v>
      </c>
      <c r="P272" s="18" t="n">
        <f aca="false">K272 / B272</f>
        <v>-0.0306016597510373</v>
      </c>
      <c r="Q272" s="18" t="n">
        <f aca="false">L272/E271</f>
        <v>-0.0112820512820512</v>
      </c>
      <c r="R272" s="18" t="n">
        <f aca="false">M272 / E271</f>
        <v>-0.00666666666666662</v>
      </c>
      <c r="S272" s="19" t="str">
        <f aca="false">IF(N272 &gt; 0, "UP", "DOWN")</f>
        <v>UP</v>
      </c>
      <c r="T272" s="23" t="inlineStr">
        <f aca="false">O272-N272</f>
        <is>
          <t/>
        </is>
      </c>
      <c r="U272" s="23" t="inlineStr">
        <f aca="false">P272-N272</f>
        <is>
          <t/>
        </is>
      </c>
      <c r="V272" s="23" t="inlineStr">
        <f aca="false">O272 - P272</f>
        <is>
          <t/>
        </is>
      </c>
    </row>
    <row collapsed="false" customFormat="false" customHeight="false" hidden="false" ht="25" outlineLevel="0" r="273">
      <c r="A273" s="21" t="n">
        <v>36950</v>
      </c>
      <c r="B273" s="17" t="n">
        <v>19.37</v>
      </c>
      <c r="C273" s="17" t="n">
        <v>19.44</v>
      </c>
      <c r="D273" s="17" t="n">
        <v>18.12</v>
      </c>
      <c r="E273" s="17" t="n">
        <v>18.25</v>
      </c>
      <c r="F273" s="17" t="n">
        <v>18157600</v>
      </c>
      <c r="G273" s="17" t="n">
        <v>9.09</v>
      </c>
      <c r="I273" s="22" t="n">
        <f aca="false">E273-B273</f>
        <v>-1.12</v>
      </c>
      <c r="J273" s="22" t="n">
        <f aca="false">C273-B273</f>
        <v>0.0700000000000003</v>
      </c>
      <c r="K273" s="17" t="n">
        <f aca="false">D273-B273</f>
        <v>-1.25</v>
      </c>
      <c r="L273" s="17" t="n">
        <f aca="false">B273 - E272</f>
        <v>0</v>
      </c>
      <c r="M273" s="17" t="n">
        <f aca="false">E273 - E272</f>
        <v>-1.12</v>
      </c>
      <c r="N273" s="18" t="n">
        <f aca="false"> (I273 / B273)</f>
        <v>-0.0578213732576149</v>
      </c>
      <c r="O273" s="18" t="n">
        <f aca="false">(J273 / B273)</f>
        <v>0.00361383582860094</v>
      </c>
      <c r="P273" s="18" t="n">
        <f aca="false">K273 / B273</f>
        <v>-0.064532782653588</v>
      </c>
      <c r="Q273" s="18" t="n">
        <f aca="false">L273/E272</f>
        <v>0</v>
      </c>
      <c r="R273" s="18" t="n">
        <f aca="false">M273 / E272</f>
        <v>-0.0578213732576149</v>
      </c>
      <c r="S273" s="19" t="str">
        <f aca="false">IF(N273 &gt; 0, "UP", "DOWN")</f>
        <v>DOWN</v>
      </c>
      <c r="T273" s="23" t="inlineStr">
        <f aca="false">O273-N273</f>
        <is>
          <t/>
        </is>
      </c>
      <c r="U273" s="23" t="inlineStr">
        <f aca="false">P273-N273</f>
        <is>
          <t/>
        </is>
      </c>
      <c r="V273" s="23" t="inlineStr">
        <f aca="false">O273 - P273</f>
        <is>
          <t/>
        </is>
      </c>
    </row>
    <row collapsed="false" customFormat="false" customHeight="false" hidden="false" ht="25" outlineLevel="0" r="274">
      <c r="A274" s="21" t="n">
        <v>36951</v>
      </c>
      <c r="B274" s="17" t="n">
        <v>17.81</v>
      </c>
      <c r="C274" s="17" t="n">
        <v>18.75</v>
      </c>
      <c r="D274" s="17" t="n">
        <v>17.19</v>
      </c>
      <c r="E274" s="17" t="n">
        <v>18.75</v>
      </c>
      <c r="F274" s="17" t="n">
        <v>11803400</v>
      </c>
      <c r="G274" s="17" t="n">
        <v>9.33</v>
      </c>
      <c r="I274" s="22" t="n">
        <f aca="false">E274-B274</f>
        <v>0.940000000000001</v>
      </c>
      <c r="J274" s="22" t="n">
        <f aca="false">C274-B274</f>
        <v>0.940000000000001</v>
      </c>
      <c r="K274" s="17" t="n">
        <f aca="false">D274-B274</f>
        <v>-0.619999999999997</v>
      </c>
      <c r="L274" s="17" t="n">
        <f aca="false">B274 - E273</f>
        <v>-0.440000000000001</v>
      </c>
      <c r="M274" s="17" t="n">
        <f aca="false">E274 - E273</f>
        <v>0.5</v>
      </c>
      <c r="N274" s="18" t="n">
        <f aca="false"> (I274 / B274)</f>
        <v>0.0527793374508704</v>
      </c>
      <c r="O274" s="18" t="n">
        <f aca="false">(J274 / B274)</f>
        <v>0.0527793374508704</v>
      </c>
      <c r="P274" s="18" t="n">
        <f aca="false">K274 / B274</f>
        <v>-0.034811903425042</v>
      </c>
      <c r="Q274" s="18" t="n">
        <f aca="false">L274/E273</f>
        <v>-0.024109589041096</v>
      </c>
      <c r="R274" s="18" t="n">
        <f aca="false">M274 / E273</f>
        <v>0.0273972602739726</v>
      </c>
      <c r="S274" s="19" t="str">
        <f aca="false">IF(N274 &gt; 0, "UP", "DOWN")</f>
        <v>UP</v>
      </c>
      <c r="T274" s="23" t="inlineStr">
        <f aca="false">O274-N274</f>
        <is>
          <t/>
        </is>
      </c>
      <c r="U274" s="23" t="inlineStr">
        <f aca="false">P274-N274</f>
        <is>
          <t/>
        </is>
      </c>
      <c r="V274" s="23" t="inlineStr">
        <f aca="false">O274 - P274</f>
        <is>
          <t/>
        </is>
      </c>
    </row>
    <row collapsed="false" customFormat="false" customHeight="false" hidden="false" ht="25" outlineLevel="0" r="275">
      <c r="A275" s="21" t="n">
        <v>36952</v>
      </c>
      <c r="B275" s="17" t="n">
        <v>18.31</v>
      </c>
      <c r="C275" s="17" t="n">
        <v>20.44</v>
      </c>
      <c r="D275" s="17" t="n">
        <v>18.25</v>
      </c>
      <c r="E275" s="17" t="n">
        <v>19.25</v>
      </c>
      <c r="F275" s="17" t="n">
        <v>14511200</v>
      </c>
      <c r="G275" s="17" t="n">
        <v>9.58</v>
      </c>
      <c r="I275" s="22" t="n">
        <f aca="false">E275-B275</f>
        <v>0.940000000000001</v>
      </c>
      <c r="J275" s="22" t="n">
        <f aca="false">C275-B275</f>
        <v>2.13</v>
      </c>
      <c r="K275" s="17" t="n">
        <f aca="false">D275-B275</f>
        <v>-0.0599999999999987</v>
      </c>
      <c r="L275" s="17" t="n">
        <f aca="false">B275 - E274</f>
        <v>-0.440000000000001</v>
      </c>
      <c r="M275" s="17" t="n">
        <f aca="false">E275 - E274</f>
        <v>0.5</v>
      </c>
      <c r="N275" s="18" t="n">
        <f aca="false"> (I275 / B275)</f>
        <v>0.0513380666302568</v>
      </c>
      <c r="O275" s="18" t="n">
        <f aca="false">(J275 / B275)</f>
        <v>0.116329874385582</v>
      </c>
      <c r="P275" s="18" t="n">
        <f aca="false">K275 / B275</f>
        <v>-0.00327689787001631</v>
      </c>
      <c r="Q275" s="18" t="n">
        <f aca="false">L275/E274</f>
        <v>-0.0234666666666667</v>
      </c>
      <c r="R275" s="18" t="n">
        <f aca="false">M275 / E274</f>
        <v>0.0266666666666667</v>
      </c>
      <c r="S275" s="19" t="str">
        <f aca="false">IF(N275 &gt; 0, "UP", "DOWN")</f>
        <v>UP</v>
      </c>
      <c r="T275" s="23" t="inlineStr">
        <f aca="false">O275-N275</f>
        <is>
          <t/>
        </is>
      </c>
      <c r="U275" s="23" t="inlineStr">
        <f aca="false">P275-N275</f>
        <is>
          <t/>
        </is>
      </c>
      <c r="V275" s="23" t="inlineStr">
        <f aca="false">O275 - P275</f>
        <is>
          <t/>
        </is>
      </c>
    </row>
    <row collapsed="false" customFormat="false" customHeight="false" hidden="false" ht="25" outlineLevel="0" r="276">
      <c r="A276" s="21" t="n">
        <v>36955</v>
      </c>
      <c r="B276" s="17" t="n">
        <v>19.37</v>
      </c>
      <c r="C276" s="17" t="n">
        <v>20.5</v>
      </c>
      <c r="D276" s="17" t="n">
        <v>19.25</v>
      </c>
      <c r="E276" s="17" t="n">
        <v>20.37</v>
      </c>
      <c r="F276" s="17" t="n">
        <v>11587600</v>
      </c>
      <c r="G276" s="17" t="n">
        <v>10.14</v>
      </c>
      <c r="I276" s="22" t="n">
        <f aca="false">E276-B276</f>
        <v>1</v>
      </c>
      <c r="J276" s="22" t="n">
        <f aca="false">C276-B276</f>
        <v>1.13</v>
      </c>
      <c r="K276" s="17" t="n">
        <f aca="false">D276-B276</f>
        <v>-0.120000000000001</v>
      </c>
      <c r="L276" s="17" t="n">
        <f aca="false">B276 - E275</f>
        <v>0.120000000000001</v>
      </c>
      <c r="M276" s="17" t="n">
        <f aca="false">E276 - E275</f>
        <v>1.12</v>
      </c>
      <c r="N276" s="18" t="n">
        <f aca="false"> (I276 / B276)</f>
        <v>0.0516262261228704</v>
      </c>
      <c r="O276" s="18" t="n">
        <f aca="false">(J276 / B276)</f>
        <v>0.0583376355188435</v>
      </c>
      <c r="P276" s="18" t="n">
        <f aca="false">K276 / B276</f>
        <v>-0.0061951471347445</v>
      </c>
      <c r="Q276" s="18" t="n">
        <f aca="false">L276/E275</f>
        <v>0.00623376623376629</v>
      </c>
      <c r="R276" s="18" t="n">
        <f aca="false">M276 / E275</f>
        <v>0.0581818181818182</v>
      </c>
      <c r="S276" s="19" t="str">
        <f aca="false">IF(N276 &gt; 0, "UP", "DOWN")</f>
        <v>UP</v>
      </c>
      <c r="T276" s="23" t="inlineStr">
        <f aca="false">O276-N276</f>
        <is>
          <t/>
        </is>
      </c>
      <c r="U276" s="23" t="inlineStr">
        <f aca="false">P276-N276</f>
        <is>
          <t/>
        </is>
      </c>
      <c r="V276" s="23" t="inlineStr">
        <f aca="false">O276 - P276</f>
        <is>
          <t/>
        </is>
      </c>
    </row>
    <row collapsed="false" customFormat="false" customHeight="false" hidden="false" ht="25" outlineLevel="0" r="277">
      <c r="A277" s="21" t="n">
        <v>36956</v>
      </c>
      <c r="B277" s="17" t="n">
        <v>20.72</v>
      </c>
      <c r="C277" s="17" t="n">
        <v>22.06</v>
      </c>
      <c r="D277" s="17" t="n">
        <v>20.69</v>
      </c>
      <c r="E277" s="17" t="n">
        <v>21.5</v>
      </c>
      <c r="F277" s="17" t="n">
        <v>26144600</v>
      </c>
      <c r="G277" s="17" t="n">
        <v>10.7</v>
      </c>
      <c r="I277" s="22" t="n">
        <f aca="false">E277-B277</f>
        <v>0.780000000000001</v>
      </c>
      <c r="J277" s="22" t="n">
        <f aca="false">C277-B277</f>
        <v>1.34</v>
      </c>
      <c r="K277" s="17" t="n">
        <f aca="false">D277-B277</f>
        <v>-0.0299999999999976</v>
      </c>
      <c r="L277" s="17" t="n">
        <f aca="false">B277 - E276</f>
        <v>0.349999999999998</v>
      </c>
      <c r="M277" s="17" t="n">
        <f aca="false">E277 - E276</f>
        <v>1.13</v>
      </c>
      <c r="N277" s="18" t="n">
        <f aca="false"> (I277 / B277)</f>
        <v>0.0376447876447877</v>
      </c>
      <c r="O277" s="18" t="n">
        <f aca="false">(J277 / B277)</f>
        <v>0.0646718146718147</v>
      </c>
      <c r="P277" s="18" t="n">
        <f aca="false">K277 / B277</f>
        <v>-0.00144787644787633</v>
      </c>
      <c r="Q277" s="18" t="n">
        <f aca="false">L277/E276</f>
        <v>0.0171821305841923</v>
      </c>
      <c r="R277" s="18" t="n">
        <f aca="false">M277 / E276</f>
        <v>0.055473735886107</v>
      </c>
      <c r="S277" s="19" t="str">
        <f aca="false">IF(N277 &gt; 0, "UP", "DOWN")</f>
        <v>UP</v>
      </c>
      <c r="T277" s="23" t="inlineStr">
        <f aca="false">O277-N277</f>
        <is>
          <t/>
        </is>
      </c>
      <c r="U277" s="23" t="inlineStr">
        <f aca="false">P277-N277</f>
        <is>
          <t/>
        </is>
      </c>
      <c r="V277" s="23" t="inlineStr">
        <f aca="false">O277 - P277</f>
        <is>
          <t/>
        </is>
      </c>
    </row>
    <row collapsed="false" customFormat="false" customHeight="false" hidden="false" ht="25" outlineLevel="0" r="278">
      <c r="A278" s="21" t="n">
        <v>36957</v>
      </c>
      <c r="B278" s="17" t="n">
        <v>21.31</v>
      </c>
      <c r="C278" s="17" t="n">
        <v>21.62</v>
      </c>
      <c r="D278" s="17" t="n">
        <v>20.75</v>
      </c>
      <c r="E278" s="17" t="n">
        <v>21.25</v>
      </c>
      <c r="F278" s="17" t="n">
        <v>14985600</v>
      </c>
      <c r="G278" s="17" t="n">
        <v>10.58</v>
      </c>
      <c r="I278" s="22" t="n">
        <f aca="false">E278-B278</f>
        <v>-0.0599999999999987</v>
      </c>
      <c r="J278" s="22" t="n">
        <f aca="false">C278-B278</f>
        <v>0.310000000000002</v>
      </c>
      <c r="K278" s="17" t="n">
        <f aca="false">D278-B278</f>
        <v>-0.559999999999999</v>
      </c>
      <c r="L278" s="17" t="n">
        <f aca="false">B278 - E277</f>
        <v>-0.190000000000001</v>
      </c>
      <c r="M278" s="17" t="n">
        <f aca="false">E278 - E277</f>
        <v>-0.25</v>
      </c>
      <c r="N278" s="18" t="n">
        <f aca="false"> (I278 / B278)</f>
        <v>-0.00281557954012195</v>
      </c>
      <c r="O278" s="18" t="n">
        <f aca="false">(J278 / B278)</f>
        <v>0.0145471609572972</v>
      </c>
      <c r="P278" s="18" t="n">
        <f aca="false">K278 / B278</f>
        <v>-0.026278742374472</v>
      </c>
      <c r="Q278" s="18" t="n">
        <f aca="false">L278/E277</f>
        <v>-0.00883720930232564</v>
      </c>
      <c r="R278" s="18" t="n">
        <f aca="false">M278 / E277</f>
        <v>-0.0116279069767442</v>
      </c>
      <c r="S278" s="19" t="str">
        <f aca="false">IF(N278 &gt; 0, "UP", "DOWN")</f>
        <v>DOWN</v>
      </c>
      <c r="T278" s="23" t="inlineStr">
        <f aca="false">O278-N278</f>
        <is>
          <t/>
        </is>
      </c>
      <c r="U278" s="23" t="inlineStr">
        <f aca="false">P278-N278</f>
        <is>
          <t/>
        </is>
      </c>
      <c r="V278" s="23" t="inlineStr">
        <f aca="false">O278 - P278</f>
        <is>
          <t/>
        </is>
      </c>
    </row>
    <row collapsed="false" customFormat="false" customHeight="false" hidden="false" ht="25" outlineLevel="0" r="279">
      <c r="A279" s="21" t="n">
        <v>36958</v>
      </c>
      <c r="B279" s="17" t="n">
        <v>20.69</v>
      </c>
      <c r="C279" s="17" t="n">
        <v>21.12</v>
      </c>
      <c r="D279" s="17" t="n">
        <v>20.44</v>
      </c>
      <c r="E279" s="17" t="n">
        <v>20.81</v>
      </c>
      <c r="F279" s="17" t="n">
        <v>7325600</v>
      </c>
      <c r="G279" s="17" t="n">
        <v>10.36</v>
      </c>
      <c r="I279" s="22" t="n">
        <f aca="false">E279-B279</f>
        <v>0.119999999999997</v>
      </c>
      <c r="J279" s="22" t="n">
        <f aca="false">C279-B279</f>
        <v>0.43</v>
      </c>
      <c r="K279" s="17" t="n">
        <f aca="false">D279-B279</f>
        <v>-0.25</v>
      </c>
      <c r="L279" s="17" t="n">
        <f aca="false">B279 - E278</f>
        <v>-0.559999999999999</v>
      </c>
      <c r="M279" s="17" t="n">
        <f aca="false">E279 - E278</f>
        <v>-0.440000000000001</v>
      </c>
      <c r="N279" s="18" t="n">
        <f aca="false"> (I279 / B279)</f>
        <v>0.00579990333494429</v>
      </c>
      <c r="O279" s="18" t="n">
        <f aca="false">(J279 / B279)</f>
        <v>0.0207829869502175</v>
      </c>
      <c r="P279" s="18" t="n">
        <f aca="false">K279 / B279</f>
        <v>-0.0120831319478009</v>
      </c>
      <c r="Q279" s="18" t="n">
        <f aca="false">L279/E278</f>
        <v>-0.0263529411764705</v>
      </c>
      <c r="R279" s="18" t="n">
        <f aca="false">M279 / E278</f>
        <v>-0.0207058823529412</v>
      </c>
      <c r="S279" s="19" t="str">
        <f aca="false">IF(N279 &gt; 0, "UP", "DOWN")</f>
        <v>UP</v>
      </c>
      <c r="T279" s="23" t="inlineStr">
        <f aca="false">O279-N279</f>
        <is>
          <t/>
        </is>
      </c>
      <c r="U279" s="23" t="inlineStr">
        <f aca="false">P279-N279</f>
        <is>
          <t/>
        </is>
      </c>
      <c r="V279" s="23" t="inlineStr">
        <f aca="false">O279 - P279</f>
        <is>
          <t/>
        </is>
      </c>
    </row>
    <row collapsed="false" customFormat="false" customHeight="false" hidden="false" ht="25" outlineLevel="0" r="280">
      <c r="A280" s="21" t="n">
        <v>36959</v>
      </c>
      <c r="B280" s="17" t="n">
        <v>20.62</v>
      </c>
      <c r="C280" s="17" t="n">
        <v>20.69</v>
      </c>
      <c r="D280" s="17" t="n">
        <v>20</v>
      </c>
      <c r="E280" s="17" t="n">
        <v>20.25</v>
      </c>
      <c r="F280" s="17" t="n">
        <v>10685400</v>
      </c>
      <c r="G280" s="17" t="n">
        <v>10.08</v>
      </c>
      <c r="I280" s="22" t="n">
        <f aca="false">E280-B280</f>
        <v>-0.370000000000001</v>
      </c>
      <c r="J280" s="22" t="n">
        <f aca="false">C280-B280</f>
        <v>0.0700000000000003</v>
      </c>
      <c r="K280" s="17" t="n">
        <f aca="false">D280-B280</f>
        <v>-0.620000000000001</v>
      </c>
      <c r="L280" s="17" t="n">
        <f aca="false">B280 - E279</f>
        <v>-0.189999999999998</v>
      </c>
      <c r="M280" s="17" t="n">
        <f aca="false">E280 - E279</f>
        <v>-0.559999999999999</v>
      </c>
      <c r="N280" s="18" t="n">
        <f aca="false"> (I280 / B280)</f>
        <v>-0.0179437439379244</v>
      </c>
      <c r="O280" s="18" t="n">
        <f aca="false">(J280 / B280)</f>
        <v>0.00339476236663435</v>
      </c>
      <c r="P280" s="18" t="n">
        <f aca="false">K280 / B280</f>
        <v>-0.0300678952473327</v>
      </c>
      <c r="Q280" s="18" t="n">
        <f aca="false">L280/E279</f>
        <v>-0.0091302258529552</v>
      </c>
      <c r="R280" s="18" t="n">
        <f aca="false">M280 / E279</f>
        <v>-0.0269101393560787</v>
      </c>
      <c r="S280" s="19" t="str">
        <f aca="false">IF(N280 &gt; 0, "UP", "DOWN")</f>
        <v>DOWN</v>
      </c>
      <c r="T280" s="23" t="inlineStr">
        <f aca="false">O280-N280</f>
        <is>
          <t/>
        </is>
      </c>
      <c r="U280" s="23" t="inlineStr">
        <f aca="false">P280-N280</f>
        <is>
          <t/>
        </is>
      </c>
      <c r="V280" s="23" t="inlineStr">
        <f aca="false">O280 - P280</f>
        <is>
          <t/>
        </is>
      </c>
    </row>
    <row collapsed="false" customFormat="false" customHeight="false" hidden="false" ht="25" outlineLevel="0" r="281">
      <c r="A281" s="21" t="n">
        <v>36962</v>
      </c>
      <c r="B281" s="17" t="n">
        <v>19.69</v>
      </c>
      <c r="C281" s="17" t="n">
        <v>19.87</v>
      </c>
      <c r="D281" s="17" t="n">
        <v>18.12</v>
      </c>
      <c r="E281" s="17" t="n">
        <v>18.62</v>
      </c>
      <c r="F281" s="17" t="n">
        <v>13967800</v>
      </c>
      <c r="G281" s="17" t="n">
        <v>9.27</v>
      </c>
      <c r="I281" s="22" t="n">
        <f aca="false">E281-B281</f>
        <v>-1.07</v>
      </c>
      <c r="J281" s="22" t="n">
        <f aca="false">C281-B281</f>
        <v>0.18</v>
      </c>
      <c r="K281" s="17" t="n">
        <f aca="false">D281-B281</f>
        <v>-1.57</v>
      </c>
      <c r="L281" s="17" t="n">
        <f aca="false">B281 - E280</f>
        <v>-0.559999999999999</v>
      </c>
      <c r="M281" s="17" t="n">
        <f aca="false">E281 - E280</f>
        <v>-1.63</v>
      </c>
      <c r="N281" s="18" t="n">
        <f aca="false"> (I281 / B281)</f>
        <v>-0.0543423057389538</v>
      </c>
      <c r="O281" s="18" t="n">
        <f aca="false">(J281 / B281)</f>
        <v>0.00914169629253427</v>
      </c>
      <c r="P281" s="18" t="n">
        <f aca="false">K281 / B281</f>
        <v>-0.079735906551549</v>
      </c>
      <c r="Q281" s="18" t="n">
        <f aca="false">L281/E280</f>
        <v>-0.0276543209876543</v>
      </c>
      <c r="R281" s="18" t="n">
        <f aca="false">M281 / E280</f>
        <v>-0.0804938271604938</v>
      </c>
      <c r="S281" s="19" t="str">
        <f aca="false">IF(N281 &gt; 0, "UP", "DOWN")</f>
        <v>DOWN</v>
      </c>
      <c r="T281" s="23" t="inlineStr">
        <f aca="false">O281-N281</f>
        <is>
          <t/>
        </is>
      </c>
      <c r="U281" s="23" t="inlineStr">
        <f aca="false">P281-N281</f>
        <is>
          <t/>
        </is>
      </c>
      <c r="V281" s="23" t="inlineStr">
        <f aca="false">O281 - P281</f>
        <is>
          <t/>
        </is>
      </c>
    </row>
    <row collapsed="false" customFormat="false" customHeight="false" hidden="false" ht="25" outlineLevel="0" r="282">
      <c r="A282" s="21" t="n">
        <v>36963</v>
      </c>
      <c r="B282" s="17" t="n">
        <v>18.87</v>
      </c>
      <c r="C282" s="17" t="n">
        <v>19.56</v>
      </c>
      <c r="D282" s="17" t="n">
        <v>18.19</v>
      </c>
      <c r="E282" s="17" t="n">
        <v>19.56</v>
      </c>
      <c r="F282" s="17" t="n">
        <v>15840600</v>
      </c>
      <c r="G282" s="17" t="n">
        <v>9.74</v>
      </c>
      <c r="I282" s="22" t="n">
        <f aca="false">E282-B282</f>
        <v>0.689999999999998</v>
      </c>
      <c r="J282" s="22" t="n">
        <f aca="false">C282-B282</f>
        <v>0.689999999999998</v>
      </c>
      <c r="K282" s="17" t="n">
        <f aca="false">D282-B282</f>
        <v>-0.68</v>
      </c>
      <c r="L282" s="17" t="n">
        <f aca="false">B282 - E281</f>
        <v>0.25</v>
      </c>
      <c r="M282" s="17" t="n">
        <f aca="false">E282 - E281</f>
        <v>0.939999999999998</v>
      </c>
      <c r="N282" s="18" t="n">
        <f aca="false"> (I282 / B282)</f>
        <v>0.0365659777424482</v>
      </c>
      <c r="O282" s="18" t="n">
        <f aca="false">(J282 / B282)</f>
        <v>0.0365659777424482</v>
      </c>
      <c r="P282" s="18" t="n">
        <f aca="false">K282 / B282</f>
        <v>-0.036036036036036</v>
      </c>
      <c r="Q282" s="18" t="n">
        <f aca="false">L282/E281</f>
        <v>0.0134264232008593</v>
      </c>
      <c r="R282" s="18" t="n">
        <f aca="false">M282 / E281</f>
        <v>0.0504833512352308</v>
      </c>
      <c r="S282" s="19" t="str">
        <f aca="false">IF(N282 &gt; 0, "UP", "DOWN")</f>
        <v>UP</v>
      </c>
      <c r="T282" s="23" t="inlineStr">
        <f aca="false">O282-N282</f>
        <is>
          <t/>
        </is>
      </c>
      <c r="U282" s="23" t="inlineStr">
        <f aca="false">P282-N282</f>
        <is>
          <t/>
        </is>
      </c>
      <c r="V282" s="23" t="inlineStr">
        <f aca="false">O282 - P282</f>
        <is>
          <t/>
        </is>
      </c>
    </row>
    <row collapsed="false" customFormat="false" customHeight="false" hidden="false" ht="25" outlineLevel="0" r="283">
      <c r="A283" s="21" t="n">
        <v>36964</v>
      </c>
      <c r="B283" s="17" t="n">
        <v>18.5</v>
      </c>
      <c r="C283" s="17" t="n">
        <v>20.5</v>
      </c>
      <c r="D283" s="17" t="n">
        <v>18.44</v>
      </c>
      <c r="E283" s="17" t="n">
        <v>20.44</v>
      </c>
      <c r="F283" s="17" t="n">
        <v>17065400</v>
      </c>
      <c r="G283" s="17" t="n">
        <v>10.18</v>
      </c>
      <c r="I283" s="22" t="n">
        <f aca="false">E283-B283</f>
        <v>1.94</v>
      </c>
      <c r="J283" s="22" t="n">
        <f aca="false">C283-B283</f>
        <v>2</v>
      </c>
      <c r="K283" s="17" t="n">
        <f aca="false">D283-B283</f>
        <v>-0.0599999999999987</v>
      </c>
      <c r="L283" s="17" t="n">
        <f aca="false">B283 - E282</f>
        <v>-1.06</v>
      </c>
      <c r="M283" s="17" t="n">
        <f aca="false">E283 - E282</f>
        <v>0.880000000000003</v>
      </c>
      <c r="N283" s="18" t="n">
        <f aca="false"> (I283 / B283)</f>
        <v>0.104864864864865</v>
      </c>
      <c r="O283" s="18" t="n">
        <f aca="false">(J283 / B283)</f>
        <v>0.108108108108108</v>
      </c>
      <c r="P283" s="18" t="n">
        <f aca="false">K283 / B283</f>
        <v>-0.00324324324324317</v>
      </c>
      <c r="Q283" s="18" t="n">
        <f aca="false">L283/E282</f>
        <v>-0.0541922290388547</v>
      </c>
      <c r="R283" s="18" t="n">
        <f aca="false">M283 / E282</f>
        <v>0.0449897750511249</v>
      </c>
      <c r="S283" s="19" t="str">
        <f aca="false">IF(N283 &gt; 0, "UP", "DOWN")</f>
        <v>UP</v>
      </c>
      <c r="T283" s="23" t="inlineStr">
        <f aca="false">O283-N283</f>
        <is>
          <t/>
        </is>
      </c>
      <c r="U283" s="23" t="inlineStr">
        <f aca="false">P283-N283</f>
        <is>
          <t/>
        </is>
      </c>
      <c r="V283" s="23" t="inlineStr">
        <f aca="false">O283 - P283</f>
        <is>
          <t/>
        </is>
      </c>
    </row>
    <row collapsed="false" customFormat="false" customHeight="false" hidden="false" ht="25" outlineLevel="0" r="284">
      <c r="A284" s="21" t="n">
        <v>36965</v>
      </c>
      <c r="B284" s="17" t="n">
        <v>20.87</v>
      </c>
      <c r="C284" s="17" t="n">
        <v>21.37</v>
      </c>
      <c r="D284" s="17" t="n">
        <v>19.69</v>
      </c>
      <c r="E284" s="17" t="n">
        <v>19.69</v>
      </c>
      <c r="F284" s="17" t="n">
        <v>18906600</v>
      </c>
      <c r="G284" s="17" t="n">
        <v>9.8</v>
      </c>
      <c r="I284" s="22" t="n">
        <f aca="false">E284-B284</f>
        <v>-1.18</v>
      </c>
      <c r="J284" s="22" t="n">
        <f aca="false">C284-B284</f>
        <v>0.5</v>
      </c>
      <c r="K284" s="17" t="n">
        <f aca="false">D284-B284</f>
        <v>-1.18</v>
      </c>
      <c r="L284" s="17" t="n">
        <f aca="false">B284 - E283</f>
        <v>0.43</v>
      </c>
      <c r="M284" s="17" t="n">
        <f aca="false">E284 - E283</f>
        <v>-0.75</v>
      </c>
      <c r="N284" s="18" t="n">
        <f aca="false"> (I284 / B284)</f>
        <v>-0.0565404887398179</v>
      </c>
      <c r="O284" s="18" t="n">
        <f aca="false">(J284 / B284)</f>
        <v>0.0239578342117872</v>
      </c>
      <c r="P284" s="18" t="n">
        <f aca="false">K284 / B284</f>
        <v>-0.0565404887398179</v>
      </c>
      <c r="Q284" s="18" t="n">
        <f aca="false">L284/E283</f>
        <v>0.0210371819960861</v>
      </c>
      <c r="R284" s="18" t="n">
        <f aca="false">M284 / E283</f>
        <v>-0.036692759295499</v>
      </c>
      <c r="S284" s="19" t="str">
        <f aca="false">IF(N284 &gt; 0, "UP", "DOWN")</f>
        <v>DOWN</v>
      </c>
      <c r="T284" s="23" t="inlineStr">
        <f aca="false">O284-N284</f>
        <is>
          <t/>
        </is>
      </c>
      <c r="U284" s="23" t="inlineStr">
        <f aca="false">P284-N284</f>
        <is>
          <t/>
        </is>
      </c>
      <c r="V284" s="23" t="inlineStr">
        <f aca="false">O284 - P284</f>
        <is>
          <t/>
        </is>
      </c>
    </row>
    <row collapsed="false" customFormat="false" customHeight="false" hidden="false" ht="25" outlineLevel="0" r="285">
      <c r="A285" s="21" t="n">
        <v>36966</v>
      </c>
      <c r="B285" s="17" t="n">
        <v>19</v>
      </c>
      <c r="C285" s="17" t="n">
        <v>20.31</v>
      </c>
      <c r="D285" s="17" t="n">
        <v>18.87</v>
      </c>
      <c r="E285" s="17" t="n">
        <v>19.62</v>
      </c>
      <c r="F285" s="17" t="n">
        <v>16806600</v>
      </c>
      <c r="G285" s="17" t="n">
        <v>9.77</v>
      </c>
      <c r="I285" s="22" t="n">
        <f aca="false">E285-B285</f>
        <v>0.620000000000001</v>
      </c>
      <c r="J285" s="22" t="n">
        <f aca="false">C285-B285</f>
        <v>1.31</v>
      </c>
      <c r="K285" s="17" t="n">
        <f aca="false">D285-B285</f>
        <v>-0.129999999999999</v>
      </c>
      <c r="L285" s="17" t="n">
        <f aca="false">B285 - E284</f>
        <v>-0.690000000000001</v>
      </c>
      <c r="M285" s="17" t="n">
        <f aca="false">E285 - E284</f>
        <v>-0.0700000000000003</v>
      </c>
      <c r="N285" s="18" t="n">
        <f aca="false"> (I285 / B285)</f>
        <v>0.0326315789473685</v>
      </c>
      <c r="O285" s="18" t="n">
        <f aca="false">(J285 / B285)</f>
        <v>0.0689473684210526</v>
      </c>
      <c r="P285" s="18" t="n">
        <f aca="false">K285 / B285</f>
        <v>-0.00684210526315784</v>
      </c>
      <c r="Q285" s="18" t="n">
        <f aca="false">L285/E284</f>
        <v>-0.0350431691213815</v>
      </c>
      <c r="R285" s="18" t="n">
        <f aca="false">M285 / E284</f>
        <v>-0.00355510411376335</v>
      </c>
      <c r="S285" s="19" t="str">
        <f aca="false">IF(N285 &gt; 0, "UP", "DOWN")</f>
        <v>UP</v>
      </c>
      <c r="T285" s="23" t="inlineStr">
        <f aca="false">O285-N285</f>
        <is>
          <t/>
        </is>
      </c>
      <c r="U285" s="23" t="inlineStr">
        <f aca="false">P285-N285</f>
        <is>
          <t/>
        </is>
      </c>
      <c r="V285" s="23" t="inlineStr">
        <f aca="false">O285 - P285</f>
        <is>
          <t/>
        </is>
      </c>
    </row>
    <row collapsed="false" customFormat="false" customHeight="false" hidden="false" ht="25" outlineLevel="0" r="286">
      <c r="A286" s="21" t="n">
        <v>36969</v>
      </c>
      <c r="B286" s="17" t="n">
        <v>19.75</v>
      </c>
      <c r="C286" s="17" t="n">
        <v>20.62</v>
      </c>
      <c r="D286" s="17" t="n">
        <v>19.5</v>
      </c>
      <c r="E286" s="17" t="n">
        <v>20.56</v>
      </c>
      <c r="F286" s="17" t="n">
        <v>12722800</v>
      </c>
      <c r="G286" s="17" t="n">
        <v>10.24</v>
      </c>
      <c r="I286" s="22" t="n">
        <f aca="false">E286-B286</f>
        <v>0.809999999999999</v>
      </c>
      <c r="J286" s="22" t="n">
        <f aca="false">C286-B286</f>
        <v>0.870000000000001</v>
      </c>
      <c r="K286" s="17" t="n">
        <f aca="false">D286-B286</f>
        <v>-0.25</v>
      </c>
      <c r="L286" s="17" t="n">
        <f aca="false">B286 - E285</f>
        <v>0.129999999999999</v>
      </c>
      <c r="M286" s="17" t="n">
        <f aca="false">E286 - E285</f>
        <v>0.939999999999998</v>
      </c>
      <c r="N286" s="18" t="n">
        <f aca="false"> (I286 / B286)</f>
        <v>0.041012658227848</v>
      </c>
      <c r="O286" s="18" t="n">
        <f aca="false">(J286 / B286)</f>
        <v>0.0440506329113925</v>
      </c>
      <c r="P286" s="18" t="n">
        <f aca="false">K286 / B286</f>
        <v>-0.0126582278481013</v>
      </c>
      <c r="Q286" s="18" t="n">
        <f aca="false">L286/E285</f>
        <v>0.00662589194699281</v>
      </c>
      <c r="R286" s="18" t="n">
        <f aca="false">M286 / E285</f>
        <v>0.0479102956167175</v>
      </c>
      <c r="S286" s="19" t="str">
        <f aca="false">IF(N286 &gt; 0, "UP", "DOWN")</f>
        <v>UP</v>
      </c>
      <c r="T286" s="23" t="inlineStr">
        <f aca="false">O286-N286</f>
        <is>
          <t/>
        </is>
      </c>
      <c r="U286" s="23" t="inlineStr">
        <f aca="false">P286-N286</f>
        <is>
          <t/>
        </is>
      </c>
      <c r="V286" s="23" t="inlineStr">
        <f aca="false">O286 - P286</f>
        <is>
          <t/>
        </is>
      </c>
    </row>
    <row collapsed="false" customFormat="false" customHeight="false" hidden="false" ht="25" outlineLevel="0" r="287">
      <c r="A287" s="21" t="n">
        <v>36970</v>
      </c>
      <c r="B287" s="17" t="n">
        <v>20.72</v>
      </c>
      <c r="C287" s="17" t="n">
        <v>20.94</v>
      </c>
      <c r="D287" s="17" t="n">
        <v>19.69</v>
      </c>
      <c r="E287" s="17" t="n">
        <v>19.69</v>
      </c>
      <c r="F287" s="17" t="n">
        <v>17833800</v>
      </c>
      <c r="G287" s="17" t="n">
        <v>9.8</v>
      </c>
      <c r="I287" s="22" t="n">
        <f aca="false">E287-B287</f>
        <v>-1.03</v>
      </c>
      <c r="J287" s="22" t="n">
        <f aca="false">C287-B287</f>
        <v>0.220000000000002</v>
      </c>
      <c r="K287" s="17" t="n">
        <f aca="false">D287-B287</f>
        <v>-1.03</v>
      </c>
      <c r="L287" s="17" t="n">
        <f aca="false">B287 - E286</f>
        <v>0.16</v>
      </c>
      <c r="M287" s="17" t="n">
        <f aca="false">E287 - E286</f>
        <v>-0.869999999999997</v>
      </c>
      <c r="N287" s="18" t="n">
        <f aca="false"> (I287 / B287)</f>
        <v>-0.0497104247104246</v>
      </c>
      <c r="O287" s="18" t="n">
        <f aca="false">(J287 / B287)</f>
        <v>0.0106177606177607</v>
      </c>
      <c r="P287" s="18" t="n">
        <f aca="false">K287 / B287</f>
        <v>-0.0497104247104246</v>
      </c>
      <c r="Q287" s="18" t="n">
        <f aca="false">L287/E286</f>
        <v>0.00778210116731518</v>
      </c>
      <c r="R287" s="18" t="n">
        <f aca="false">M287 / E286</f>
        <v>-0.0423151750972761</v>
      </c>
      <c r="S287" s="19" t="str">
        <f aca="false">IF(N287 &gt; 0, "UP", "DOWN")</f>
        <v>DOWN</v>
      </c>
      <c r="T287" s="23" t="inlineStr">
        <f aca="false">O287-N287</f>
        <is>
          <t/>
        </is>
      </c>
      <c r="U287" s="23" t="inlineStr">
        <f aca="false">P287-N287</f>
        <is>
          <t/>
        </is>
      </c>
      <c r="V287" s="23" t="inlineStr">
        <f aca="false">O287 - P287</f>
        <is>
          <t/>
        </is>
      </c>
    </row>
    <row collapsed="false" customFormat="false" customHeight="false" hidden="false" ht="25" outlineLevel="0" r="288">
      <c r="A288" s="21" t="n">
        <v>36971</v>
      </c>
      <c r="B288" s="17" t="n">
        <v>19.78</v>
      </c>
      <c r="C288" s="17" t="n">
        <v>20.87</v>
      </c>
      <c r="D288" s="17" t="n">
        <v>19.37</v>
      </c>
      <c r="E288" s="17" t="n">
        <v>20.12</v>
      </c>
      <c r="F288" s="17" t="n">
        <v>13265400</v>
      </c>
      <c r="G288" s="17" t="n">
        <v>10.02</v>
      </c>
      <c r="I288" s="22" t="n">
        <f aca="false">E288-B288</f>
        <v>0.34</v>
      </c>
      <c r="J288" s="22" t="n">
        <f aca="false">C288-B288</f>
        <v>1.09</v>
      </c>
      <c r="K288" s="17" t="n">
        <f aca="false">D288-B288</f>
        <v>-0.41</v>
      </c>
      <c r="L288" s="17" t="n">
        <f aca="false">B288 - E287</f>
        <v>0.0899999999999999</v>
      </c>
      <c r="M288" s="17" t="n">
        <f aca="false">E288 - E287</f>
        <v>0.43</v>
      </c>
      <c r="N288" s="18" t="n">
        <f aca="false"> (I288 / B288)</f>
        <v>0.0171890798786653</v>
      </c>
      <c r="O288" s="18" t="n">
        <f aca="false">(J288 / B288)</f>
        <v>0.0551061678463094</v>
      </c>
      <c r="P288" s="18" t="n">
        <f aca="false">K288 / B288</f>
        <v>-0.0207280080889788</v>
      </c>
      <c r="Q288" s="18" t="n">
        <f aca="false">L288/E287</f>
        <v>0.00457084814626713</v>
      </c>
      <c r="R288" s="18" t="n">
        <f aca="false">M288 / E287</f>
        <v>0.0218384966988319</v>
      </c>
      <c r="S288" s="19" t="str">
        <f aca="false">IF(N288 &gt; 0, "UP", "DOWN")</f>
        <v>UP</v>
      </c>
      <c r="T288" s="23" t="inlineStr">
        <f aca="false">O288-N288</f>
        <is>
          <t/>
        </is>
      </c>
      <c r="U288" s="23" t="inlineStr">
        <f aca="false">P288-N288</f>
        <is>
          <t/>
        </is>
      </c>
      <c r="V288" s="23" t="inlineStr">
        <f aca="false">O288 - P288</f>
        <is>
          <t/>
        </is>
      </c>
    </row>
    <row collapsed="false" customFormat="false" customHeight="false" hidden="false" ht="25" outlineLevel="0" r="289">
      <c r="A289" s="21" t="n">
        <v>36972</v>
      </c>
      <c r="B289" s="17" t="n">
        <v>20.37</v>
      </c>
      <c r="C289" s="17" t="n">
        <v>21.75</v>
      </c>
      <c r="D289" s="17" t="n">
        <v>20.19</v>
      </c>
      <c r="E289" s="17" t="n">
        <v>21.62</v>
      </c>
      <c r="F289" s="17" t="n">
        <v>25839000</v>
      </c>
      <c r="G289" s="17" t="n">
        <v>10.76</v>
      </c>
      <c r="I289" s="22" t="n">
        <f aca="false">E289-B289</f>
        <v>1.25</v>
      </c>
      <c r="J289" s="22" t="n">
        <f aca="false">C289-B289</f>
        <v>1.38</v>
      </c>
      <c r="K289" s="17" t="n">
        <f aca="false">D289-B289</f>
        <v>-0.18</v>
      </c>
      <c r="L289" s="17" t="n">
        <f aca="false">B289 - E288</f>
        <v>0.25</v>
      </c>
      <c r="M289" s="17" t="n">
        <f aca="false">E289 - E288</f>
        <v>1.5</v>
      </c>
      <c r="N289" s="18" t="n">
        <f aca="false"> (I289 / B289)</f>
        <v>0.0613647520864016</v>
      </c>
      <c r="O289" s="18" t="n">
        <f aca="false">(J289 / B289)</f>
        <v>0.0677466863033873</v>
      </c>
      <c r="P289" s="18" t="n">
        <f aca="false">K289 / B289</f>
        <v>-0.00883652430044181</v>
      </c>
      <c r="Q289" s="18" t="n">
        <f aca="false">L289/E288</f>
        <v>0.0124254473161034</v>
      </c>
      <c r="R289" s="18" t="n">
        <f aca="false">M289 / E288</f>
        <v>0.0745526838966203</v>
      </c>
      <c r="S289" s="19" t="str">
        <f aca="false">IF(N289 &gt; 0, "UP", "DOWN")</f>
        <v>UP</v>
      </c>
      <c r="T289" s="23" t="inlineStr">
        <f aca="false">O289-N289</f>
        <is>
          <t/>
        </is>
      </c>
      <c r="U289" s="23" t="inlineStr">
        <f aca="false">P289-N289</f>
        <is>
          <t/>
        </is>
      </c>
      <c r="V289" s="23" t="inlineStr">
        <f aca="false">O289 - P289</f>
        <is>
          <t/>
        </is>
      </c>
    </row>
    <row collapsed="false" customFormat="false" customHeight="false" hidden="false" ht="25" outlineLevel="0" r="290">
      <c r="A290" s="21" t="n">
        <v>36973</v>
      </c>
      <c r="B290" s="17" t="n">
        <v>22.06</v>
      </c>
      <c r="C290" s="17" t="n">
        <v>23.56</v>
      </c>
      <c r="D290" s="17" t="n">
        <v>22</v>
      </c>
      <c r="E290" s="17" t="n">
        <v>23</v>
      </c>
      <c r="F290" s="17" t="n">
        <v>33749400</v>
      </c>
      <c r="G290" s="17" t="n">
        <v>11.45</v>
      </c>
      <c r="I290" s="22" t="n">
        <f aca="false">E290-B290</f>
        <v>0.940000000000001</v>
      </c>
      <c r="J290" s="22" t="n">
        <f aca="false">C290-B290</f>
        <v>1.5</v>
      </c>
      <c r="K290" s="17" t="n">
        <f aca="false">D290-B290</f>
        <v>-0.0599999999999987</v>
      </c>
      <c r="L290" s="17" t="n">
        <f aca="false">B290 - E289</f>
        <v>0.439999999999998</v>
      </c>
      <c r="M290" s="17" t="n">
        <f aca="false">E290 - E289</f>
        <v>1.38</v>
      </c>
      <c r="N290" s="18" t="n">
        <f aca="false"> (I290 / B290)</f>
        <v>0.0426110607434271</v>
      </c>
      <c r="O290" s="18" t="n">
        <f aca="false">(J290 / B290)</f>
        <v>0.0679963735267452</v>
      </c>
      <c r="P290" s="18" t="n">
        <f aca="false">K290 / B290</f>
        <v>-0.00271985494106975</v>
      </c>
      <c r="Q290" s="18" t="n">
        <f aca="false">L290/E289</f>
        <v>0.0203515263644772</v>
      </c>
      <c r="R290" s="18" t="n">
        <f aca="false">M290 / E289</f>
        <v>0.0638297872340425</v>
      </c>
      <c r="S290" s="19" t="str">
        <f aca="false">IF(N290 &gt; 0, "UP", "DOWN")</f>
        <v>UP</v>
      </c>
      <c r="T290" s="23" t="inlineStr">
        <f aca="false">O290-N290</f>
        <is>
          <t/>
        </is>
      </c>
      <c r="U290" s="23" t="inlineStr">
        <f aca="false">P290-N290</f>
        <is>
          <t/>
        </is>
      </c>
      <c r="V290" s="23" t="inlineStr">
        <f aca="false">O290 - P290</f>
        <is>
          <t/>
        </is>
      </c>
    </row>
    <row collapsed="false" customFormat="false" customHeight="false" hidden="false" ht="25" outlineLevel="0" r="291">
      <c r="A291" s="21" t="n">
        <v>36976</v>
      </c>
      <c r="B291" s="17" t="n">
        <v>23.13</v>
      </c>
      <c r="C291" s="17" t="n">
        <v>23.75</v>
      </c>
      <c r="D291" s="17" t="n">
        <v>21.13</v>
      </c>
      <c r="E291" s="17" t="n">
        <v>21.78</v>
      </c>
      <c r="F291" s="17" t="n">
        <v>26230400</v>
      </c>
      <c r="G291" s="17" t="n">
        <v>10.84</v>
      </c>
      <c r="I291" s="22" t="n">
        <f aca="false">E291-B291</f>
        <v>-1.35</v>
      </c>
      <c r="J291" s="22" t="n">
        <f aca="false">C291-B291</f>
        <v>0.620000000000001</v>
      </c>
      <c r="K291" s="17" t="n">
        <f aca="false">D291-B291</f>
        <v>-2</v>
      </c>
      <c r="L291" s="17" t="n">
        <f aca="false">B291 - E290</f>
        <v>0.129999999999999</v>
      </c>
      <c r="M291" s="17" t="n">
        <f aca="false">E291 - E290</f>
        <v>-1.22</v>
      </c>
      <c r="N291" s="18" t="n">
        <f aca="false"> (I291 / B291)</f>
        <v>-0.0583657587548637</v>
      </c>
      <c r="O291" s="18" t="n">
        <f aca="false">(J291 / B291)</f>
        <v>0.0268050151318634</v>
      </c>
      <c r="P291" s="18" t="n">
        <f aca="false">K291 / B291</f>
        <v>-0.0864677907479464</v>
      </c>
      <c r="Q291" s="18" t="n">
        <f aca="false">L291/E290</f>
        <v>0.00565217391304344</v>
      </c>
      <c r="R291" s="18" t="n">
        <f aca="false">M291 / E290</f>
        <v>-0.0530434782608695</v>
      </c>
      <c r="S291" s="19" t="str">
        <f aca="false">IF(N291 &gt; 0, "UP", "DOWN")</f>
        <v>DOWN</v>
      </c>
      <c r="T291" s="23" t="inlineStr">
        <f aca="false">O291-N291</f>
        <is>
          <t/>
        </is>
      </c>
      <c r="U291" s="23" t="inlineStr">
        <f aca="false">P291-N291</f>
        <is>
          <t/>
        </is>
      </c>
      <c r="V291" s="23" t="inlineStr">
        <f aca="false">O291 - P291</f>
        <is>
          <t/>
        </is>
      </c>
    </row>
    <row collapsed="false" customFormat="false" customHeight="false" hidden="false" ht="25" outlineLevel="0" r="292">
      <c r="A292" s="21" t="n">
        <v>36977</v>
      </c>
      <c r="B292" s="17" t="n">
        <v>21.94</v>
      </c>
      <c r="C292" s="17" t="n">
        <v>23.05</v>
      </c>
      <c r="D292" s="17" t="n">
        <v>21.9</v>
      </c>
      <c r="E292" s="17" t="n">
        <v>22.87</v>
      </c>
      <c r="F292" s="17" t="n">
        <v>19422200</v>
      </c>
      <c r="G292" s="17" t="n">
        <v>11.39</v>
      </c>
      <c r="I292" s="22" t="n">
        <f aca="false">E292-B292</f>
        <v>0.93</v>
      </c>
      <c r="J292" s="22" t="n">
        <f aca="false">C292-B292</f>
        <v>1.11</v>
      </c>
      <c r="K292" s="17" t="n">
        <f aca="false">D292-B292</f>
        <v>-0.0400000000000027</v>
      </c>
      <c r="L292" s="17" t="n">
        <f aca="false">B292 - E291</f>
        <v>0.16</v>
      </c>
      <c r="M292" s="17" t="n">
        <f aca="false">E292 - E291</f>
        <v>1.09</v>
      </c>
      <c r="N292" s="18" t="n">
        <f aca="false"> (I292 / B292)</f>
        <v>0.0423883318140383</v>
      </c>
      <c r="O292" s="18" t="n">
        <f aca="false">(J292 / B292)</f>
        <v>0.0505925250683683</v>
      </c>
      <c r="P292" s="18" t="n">
        <f aca="false">K292 / B292</f>
        <v>-0.0018231540565179</v>
      </c>
      <c r="Q292" s="18" t="n">
        <f aca="false">L292/E291</f>
        <v>0.00734618916437099</v>
      </c>
      <c r="R292" s="18" t="n">
        <f aca="false">M292 / E291</f>
        <v>0.0500459136822773</v>
      </c>
      <c r="S292" s="19" t="str">
        <f aca="false">IF(N292 &gt; 0, "UP", "DOWN")</f>
        <v>UP</v>
      </c>
      <c r="T292" s="23" t="inlineStr">
        <f aca="false">O292-N292</f>
        <is>
          <t/>
        </is>
      </c>
      <c r="U292" s="23" t="inlineStr">
        <f aca="false">P292-N292</f>
        <is>
          <t/>
        </is>
      </c>
      <c r="V292" s="23" t="inlineStr">
        <f aca="false">O292 - P292</f>
        <is>
          <t/>
        </is>
      </c>
    </row>
    <row collapsed="false" customFormat="false" customHeight="false" hidden="false" ht="25" outlineLevel="0" r="293">
      <c r="A293" s="21" t="n">
        <v>36978</v>
      </c>
      <c r="B293" s="17" t="n">
        <v>22.08</v>
      </c>
      <c r="C293" s="17" t="n">
        <v>22.5</v>
      </c>
      <c r="D293" s="17" t="n">
        <v>21.5</v>
      </c>
      <c r="E293" s="17" t="n">
        <v>22.17</v>
      </c>
      <c r="F293" s="17" t="n">
        <v>20880800</v>
      </c>
      <c r="G293" s="17" t="n">
        <v>11.04</v>
      </c>
      <c r="I293" s="22" t="n">
        <f aca="false">E293-B293</f>
        <v>0.0900000000000034</v>
      </c>
      <c r="J293" s="22" t="n">
        <f aca="false">C293-B293</f>
        <v>0.420000000000002</v>
      </c>
      <c r="K293" s="17" t="n">
        <f aca="false">D293-B293</f>
        <v>-0.579999999999998</v>
      </c>
      <c r="L293" s="17" t="n">
        <f aca="false">B293 - E292</f>
        <v>-0.790000000000003</v>
      </c>
      <c r="M293" s="17" t="n">
        <f aca="false">E293 - E292</f>
        <v>-0.699999999999999</v>
      </c>
      <c r="N293" s="18" t="n">
        <f aca="false"> (I293 / B293)</f>
        <v>0.00407608695652189</v>
      </c>
      <c r="O293" s="18" t="n">
        <f aca="false">(J293 / B293)</f>
        <v>0.0190217391304349</v>
      </c>
      <c r="P293" s="18" t="n">
        <f aca="false">K293 / B293</f>
        <v>-0.0262681159420289</v>
      </c>
      <c r="Q293" s="18" t="n">
        <f aca="false">L293/E292</f>
        <v>-0.0345430695233932</v>
      </c>
      <c r="R293" s="18" t="n">
        <f aca="false">M293 / E292</f>
        <v>-0.0306077831219938</v>
      </c>
      <c r="S293" s="19" t="str">
        <f aca="false">IF(N293 &gt; 0, "UP", "DOWN")</f>
        <v>UP</v>
      </c>
      <c r="T293" s="23" t="inlineStr">
        <f aca="false">O293-N293</f>
        <is>
          <t/>
        </is>
      </c>
      <c r="U293" s="23" t="inlineStr">
        <f aca="false">P293-N293</f>
        <is>
          <t/>
        </is>
      </c>
      <c r="V293" s="23" t="inlineStr">
        <f aca="false">O293 - P293</f>
        <is>
          <t/>
        </is>
      </c>
    </row>
    <row collapsed="false" customFormat="false" customHeight="false" hidden="false" ht="25" outlineLevel="0" r="294">
      <c r="A294" s="21" t="n">
        <v>36979</v>
      </c>
      <c r="B294" s="17" t="n">
        <v>21.77</v>
      </c>
      <c r="C294" s="17" t="n">
        <v>23.45</v>
      </c>
      <c r="D294" s="17" t="n">
        <v>21.5</v>
      </c>
      <c r="E294" s="17" t="n">
        <v>22.53</v>
      </c>
      <c r="F294" s="17" t="n">
        <v>21895200</v>
      </c>
      <c r="G294" s="17" t="n">
        <v>11.22</v>
      </c>
      <c r="I294" s="22" t="n">
        <f aca="false">E294-B294</f>
        <v>0.760000000000002</v>
      </c>
      <c r="J294" s="22" t="n">
        <f aca="false">C294-B294</f>
        <v>1.68</v>
      </c>
      <c r="K294" s="17" t="n">
        <f aca="false">D294-B294</f>
        <v>-0.27</v>
      </c>
      <c r="L294" s="17" t="n">
        <f aca="false">B294 - E293</f>
        <v>-0.400000000000002</v>
      </c>
      <c r="M294" s="17" t="n">
        <f aca="false">E294 - E293</f>
        <v>0.359999999999999</v>
      </c>
      <c r="N294" s="18" t="n">
        <f aca="false"> (I294 / B294)</f>
        <v>0.0349104271933855</v>
      </c>
      <c r="O294" s="18" t="n">
        <f aca="false">(J294 / B294)</f>
        <v>0.0771704180064309</v>
      </c>
      <c r="P294" s="18" t="n">
        <f aca="false">K294 / B294</f>
        <v>-0.0124023886081764</v>
      </c>
      <c r="Q294" s="18" t="n">
        <f aca="false">L294/E293</f>
        <v>-0.0180423996391521</v>
      </c>
      <c r="R294" s="18" t="n">
        <f aca="false">M294 / E293</f>
        <v>0.0162381596752368</v>
      </c>
      <c r="S294" s="19" t="str">
        <f aca="false">IF(N294 &gt; 0, "UP", "DOWN")</f>
        <v>UP</v>
      </c>
      <c r="T294" s="23" t="inlineStr">
        <f aca="false">O294-N294</f>
        <is>
          <t/>
        </is>
      </c>
      <c r="U294" s="23" t="inlineStr">
        <f aca="false">P294-N294</f>
        <is>
          <t/>
        </is>
      </c>
      <c r="V294" s="23" t="inlineStr">
        <f aca="false">O294 - P294</f>
        <is>
          <t/>
        </is>
      </c>
    </row>
    <row collapsed="false" customFormat="false" customHeight="false" hidden="false" ht="25" outlineLevel="0" r="295">
      <c r="A295" s="21" t="n">
        <v>36980</v>
      </c>
      <c r="B295" s="17" t="n">
        <v>22.55</v>
      </c>
      <c r="C295" s="17" t="n">
        <v>22.72</v>
      </c>
      <c r="D295" s="17" t="n">
        <v>21.34</v>
      </c>
      <c r="E295" s="17" t="n">
        <v>22.07</v>
      </c>
      <c r="F295" s="17" t="n">
        <v>14298200</v>
      </c>
      <c r="G295" s="17" t="n">
        <v>10.99</v>
      </c>
      <c r="I295" s="22" t="n">
        <f aca="false">E295-B295</f>
        <v>-0.48</v>
      </c>
      <c r="J295" s="22" t="n">
        <f aca="false">C295-B295</f>
        <v>0.169999999999998</v>
      </c>
      <c r="K295" s="17" t="n">
        <f aca="false">D295-B295</f>
        <v>-1.21</v>
      </c>
      <c r="L295" s="17" t="n">
        <f aca="false">B295 - E294</f>
        <v>0.0199999999999996</v>
      </c>
      <c r="M295" s="17" t="n">
        <f aca="false">E295 - E294</f>
        <v>-0.460000000000001</v>
      </c>
      <c r="N295" s="18" t="n">
        <f aca="false"> (I295 / B295)</f>
        <v>-0.0212860310421286</v>
      </c>
      <c r="O295" s="18" t="n">
        <f aca="false">(J295 / B295)</f>
        <v>0.0075388026607538</v>
      </c>
      <c r="P295" s="18" t="n">
        <f aca="false">K295 / B295</f>
        <v>-0.0536585365853659</v>
      </c>
      <c r="Q295" s="18" t="n">
        <f aca="false">L295/E294</f>
        <v>0.000887705281846408</v>
      </c>
      <c r="R295" s="18" t="n">
        <f aca="false">M295 / E294</f>
        <v>-0.0204172214824679</v>
      </c>
      <c r="S295" s="19" t="str">
        <f aca="false">IF(N295 &gt; 0, "UP", "DOWN")</f>
        <v>DOWN</v>
      </c>
      <c r="T295" s="23" t="inlineStr">
        <f aca="false">O295-N295</f>
        <is>
          <t/>
        </is>
      </c>
      <c r="U295" s="23" t="inlineStr">
        <f aca="false">P295-N295</f>
        <is>
          <t/>
        </is>
      </c>
      <c r="V295" s="23" t="inlineStr">
        <f aca="false">O295 - P295</f>
        <is>
          <t/>
        </is>
      </c>
    </row>
    <row collapsed="false" customFormat="false" customHeight="false" hidden="false" ht="25" outlineLevel="0" r="296">
      <c r="A296" s="21" t="n">
        <v>36983</v>
      </c>
      <c r="B296" s="17" t="n">
        <v>22.09</v>
      </c>
      <c r="C296" s="17" t="n">
        <v>22.66</v>
      </c>
      <c r="D296" s="17" t="n">
        <v>21.4</v>
      </c>
      <c r="E296" s="17" t="n">
        <v>21.59</v>
      </c>
      <c r="F296" s="17" t="n">
        <v>12175400</v>
      </c>
      <c r="G296" s="17" t="n">
        <v>10.75</v>
      </c>
      <c r="I296" s="22" t="n">
        <f aca="false">E296-B296</f>
        <v>-0.5</v>
      </c>
      <c r="J296" s="22" t="n">
        <f aca="false">C296-B296</f>
        <v>0.57</v>
      </c>
      <c r="K296" s="17" t="n">
        <f aca="false">D296-B296</f>
        <v>-0.690000000000001</v>
      </c>
      <c r="L296" s="17" t="n">
        <f aca="false">B296 - E295</f>
        <v>0.0199999999999996</v>
      </c>
      <c r="M296" s="17" t="n">
        <f aca="false">E296 - E295</f>
        <v>-0.48</v>
      </c>
      <c r="N296" s="18" t="n">
        <f aca="false"> (I296 / B296)</f>
        <v>-0.0226346763241286</v>
      </c>
      <c r="O296" s="18" t="n">
        <f aca="false">(J296 / B296)</f>
        <v>0.0258035310095066</v>
      </c>
      <c r="P296" s="18" t="n">
        <f aca="false">K296 / B296</f>
        <v>-0.0312358533272975</v>
      </c>
      <c r="Q296" s="18" t="n">
        <f aca="false">L296/E295</f>
        <v>0.000906207521522409</v>
      </c>
      <c r="R296" s="18" t="n">
        <f aca="false">M296 / E295</f>
        <v>-0.0217489805165383</v>
      </c>
      <c r="S296" s="19" t="str">
        <f aca="false">IF(N296 &gt; 0, "UP", "DOWN")</f>
        <v>DOWN</v>
      </c>
      <c r="T296" s="23" t="inlineStr">
        <f aca="false">O296-N296</f>
        <is>
          <t/>
        </is>
      </c>
      <c r="U296" s="23" t="inlineStr">
        <f aca="false">P296-N296</f>
        <is>
          <t/>
        </is>
      </c>
      <c r="V296" s="23" t="inlineStr">
        <f aca="false">O296 - P296</f>
        <is>
          <t/>
        </is>
      </c>
    </row>
    <row collapsed="false" customFormat="false" customHeight="false" hidden="false" ht="25" outlineLevel="0" r="297">
      <c r="A297" s="21" t="n">
        <v>36984</v>
      </c>
      <c r="B297" s="17" t="n">
        <v>21.36</v>
      </c>
      <c r="C297" s="17" t="n">
        <v>21.4</v>
      </c>
      <c r="D297" s="17" t="n">
        <v>20.13</v>
      </c>
      <c r="E297" s="17" t="n">
        <v>20.24</v>
      </c>
      <c r="F297" s="17" t="n">
        <v>13167400</v>
      </c>
      <c r="G297" s="17" t="n">
        <v>10.08</v>
      </c>
      <c r="I297" s="22" t="n">
        <f aca="false">E297-B297</f>
        <v>-1.12</v>
      </c>
      <c r="J297" s="22" t="n">
        <f aca="false">C297-B297</f>
        <v>0.0399999999999991</v>
      </c>
      <c r="K297" s="17" t="n">
        <f aca="false">D297-B297</f>
        <v>-1.23</v>
      </c>
      <c r="L297" s="17" t="n">
        <f aca="false">B297 - E296</f>
        <v>-0.23</v>
      </c>
      <c r="M297" s="17" t="n">
        <f aca="false">E297 - E296</f>
        <v>-1.35</v>
      </c>
      <c r="N297" s="18" t="n">
        <f aca="false"> (I297 / B297)</f>
        <v>-0.052434456928839</v>
      </c>
      <c r="O297" s="18" t="n">
        <f aca="false">(J297 / B297)</f>
        <v>0.00187265917602992</v>
      </c>
      <c r="P297" s="18" t="n">
        <f aca="false">K297 / B297</f>
        <v>-0.0575842696629214</v>
      </c>
      <c r="Q297" s="18" t="n">
        <f aca="false">L297/E296</f>
        <v>-0.0106530801296897</v>
      </c>
      <c r="R297" s="18" t="n">
        <f aca="false">M297 / E296</f>
        <v>-0.062528948587309</v>
      </c>
      <c r="S297" s="19" t="str">
        <f aca="false">IF(N297 &gt; 0, "UP", "DOWN")</f>
        <v>DOWN</v>
      </c>
      <c r="T297" s="23" t="inlineStr">
        <f aca="false">O297-N297</f>
        <is>
          <t/>
        </is>
      </c>
      <c r="U297" s="23" t="inlineStr">
        <f aca="false">P297-N297</f>
        <is>
          <t/>
        </is>
      </c>
      <c r="V297" s="23" t="inlineStr">
        <f aca="false">O297 - P297</f>
        <is>
          <t/>
        </is>
      </c>
    </row>
    <row collapsed="false" customFormat="false" customHeight="false" hidden="false" ht="25" outlineLevel="0" r="298">
      <c r="A298" s="21" t="n">
        <v>36985</v>
      </c>
      <c r="B298" s="17" t="n">
        <v>19.76</v>
      </c>
      <c r="C298" s="17" t="n">
        <v>20.25</v>
      </c>
      <c r="D298" s="17" t="n">
        <v>18.75</v>
      </c>
      <c r="E298" s="17" t="n">
        <v>19.5</v>
      </c>
      <c r="F298" s="17" t="n">
        <v>24481600</v>
      </c>
      <c r="G298" s="17" t="n">
        <v>9.71</v>
      </c>
      <c r="I298" s="22" t="n">
        <f aca="false">E298-B298</f>
        <v>-0.260000000000002</v>
      </c>
      <c r="J298" s="22" t="n">
        <f aca="false">C298-B298</f>
        <v>0.489999999999998</v>
      </c>
      <c r="K298" s="17" t="n">
        <f aca="false">D298-B298</f>
        <v>-1.01</v>
      </c>
      <c r="L298" s="17" t="n">
        <f aca="false">B298 - E297</f>
        <v>-0.479999999999997</v>
      </c>
      <c r="M298" s="17" t="n">
        <f aca="false">E298 - E297</f>
        <v>-0.739999999999998</v>
      </c>
      <c r="N298" s="18" t="n">
        <f aca="false"> (I298 / B298)</f>
        <v>-0.0131578947368422</v>
      </c>
      <c r="O298" s="18" t="n">
        <f aca="false">(J298 / B298)</f>
        <v>0.0247975708502023</v>
      </c>
      <c r="P298" s="18" t="n">
        <f aca="false">K298 / B298</f>
        <v>-0.0511133603238867</v>
      </c>
      <c r="Q298" s="18" t="n">
        <f aca="false">L298/E297</f>
        <v>-0.0237154150197627</v>
      </c>
      <c r="R298" s="18" t="n">
        <f aca="false">M298 / E297</f>
        <v>-0.0365612648221343</v>
      </c>
      <c r="S298" s="19" t="str">
        <f aca="false">IF(N298 &gt; 0, "UP", "DOWN")</f>
        <v>DOWN</v>
      </c>
      <c r="T298" s="23" t="inlineStr">
        <f aca="false">O298-N298</f>
        <is>
          <t/>
        </is>
      </c>
      <c r="U298" s="23" t="inlineStr">
        <f aca="false">P298-N298</f>
        <is>
          <t/>
        </is>
      </c>
      <c r="V298" s="23" t="inlineStr">
        <f aca="false">O298 - P298</f>
        <is>
          <t/>
        </is>
      </c>
    </row>
    <row collapsed="false" customFormat="false" customHeight="false" hidden="false" ht="25" outlineLevel="0" r="299">
      <c r="A299" s="21" t="n">
        <v>36986</v>
      </c>
      <c r="B299" s="17" t="n">
        <v>20.6</v>
      </c>
      <c r="C299" s="17" t="n">
        <v>22.5</v>
      </c>
      <c r="D299" s="17" t="n">
        <v>20</v>
      </c>
      <c r="E299" s="17" t="n">
        <v>20.87</v>
      </c>
      <c r="F299" s="17" t="n">
        <v>15955800</v>
      </c>
      <c r="G299" s="17" t="n">
        <v>10.39</v>
      </c>
      <c r="I299" s="22" t="n">
        <f aca="false">E299-B299</f>
        <v>0.27</v>
      </c>
      <c r="J299" s="22" t="n">
        <f aca="false">C299-B299</f>
        <v>1.9</v>
      </c>
      <c r="K299" s="17" t="n">
        <f aca="false">D299-B299</f>
        <v>-0.600000000000001</v>
      </c>
      <c r="L299" s="17" t="n">
        <f aca="false">B299 - E298</f>
        <v>1.1</v>
      </c>
      <c r="M299" s="17" t="n">
        <f aca="false">E299 - E298</f>
        <v>1.37</v>
      </c>
      <c r="N299" s="18" t="n">
        <f aca="false"> (I299 / B299)</f>
        <v>0.0131067961165048</v>
      </c>
      <c r="O299" s="18" t="n">
        <f aca="false">(J299 / B299)</f>
        <v>0.0922330097087378</v>
      </c>
      <c r="P299" s="18" t="n">
        <f aca="false">K299 / B299</f>
        <v>-0.0291262135922331</v>
      </c>
      <c r="Q299" s="18" t="n">
        <f aca="false">L299/E298</f>
        <v>0.0564102564102565</v>
      </c>
      <c r="R299" s="18" t="n">
        <f aca="false">M299 / E298</f>
        <v>0.0702564102564103</v>
      </c>
      <c r="S299" s="19" t="str">
        <f aca="false">IF(N299 &gt; 0, "UP", "DOWN")</f>
        <v>UP</v>
      </c>
      <c r="T299" s="23" t="inlineStr">
        <f aca="false">O299-N299</f>
        <is>
          <t/>
        </is>
      </c>
      <c r="U299" s="23" t="inlineStr">
        <f aca="false">P299-N299</f>
        <is>
          <t/>
        </is>
      </c>
      <c r="V299" s="23" t="inlineStr">
        <f aca="false">O299 - P299</f>
        <is>
          <t/>
        </is>
      </c>
    </row>
    <row collapsed="false" customFormat="false" customHeight="false" hidden="false" ht="25" outlineLevel="0" r="300">
      <c r="A300" s="21" t="n">
        <v>36987</v>
      </c>
      <c r="B300" s="17" t="n">
        <v>20.8</v>
      </c>
      <c r="C300" s="17" t="n">
        <v>21.04</v>
      </c>
      <c r="D300" s="17" t="n">
        <v>19.9</v>
      </c>
      <c r="E300" s="17" t="n">
        <v>20.59</v>
      </c>
      <c r="F300" s="17" t="n">
        <v>11603200</v>
      </c>
      <c r="G300" s="17" t="n">
        <v>10.25</v>
      </c>
      <c r="I300" s="22" t="n">
        <f aca="false">E300-B300</f>
        <v>-0.210000000000001</v>
      </c>
      <c r="J300" s="22" t="n">
        <f aca="false">C300-B300</f>
        <v>0.239999999999998</v>
      </c>
      <c r="K300" s="17" t="n">
        <f aca="false">D300-B300</f>
        <v>-0.900000000000002</v>
      </c>
      <c r="L300" s="17" t="n">
        <f aca="false">B300 - E299</f>
        <v>-0.0700000000000003</v>
      </c>
      <c r="M300" s="17" t="n">
        <f aca="false">E300 - E299</f>
        <v>-0.280000000000001</v>
      </c>
      <c r="N300" s="18" t="n">
        <f aca="false"> (I300 / B300)</f>
        <v>-0.0100961538461539</v>
      </c>
      <c r="O300" s="18" t="n">
        <f aca="false">(J300 / B300)</f>
        <v>0.0115384615384615</v>
      </c>
      <c r="P300" s="18" t="n">
        <f aca="false">K300 / B300</f>
        <v>-0.0432692307692309</v>
      </c>
      <c r="Q300" s="18" t="n">
        <f aca="false">L300/E299</f>
        <v>-0.00335409678965023</v>
      </c>
      <c r="R300" s="18" t="n">
        <f aca="false">M300 / E299</f>
        <v>-0.0134163871586009</v>
      </c>
      <c r="S300" s="19" t="str">
        <f aca="false">IF(N300 &gt; 0, "UP", "DOWN")</f>
        <v>DOWN</v>
      </c>
      <c r="T300" s="23" t="inlineStr">
        <f aca="false">O300-N300</f>
        <is>
          <t/>
        </is>
      </c>
      <c r="U300" s="23" t="inlineStr">
        <f aca="false">P300-N300</f>
        <is>
          <t/>
        </is>
      </c>
      <c r="V300" s="23" t="inlineStr">
        <f aca="false">O300 - P300</f>
        <is>
          <t/>
        </is>
      </c>
    </row>
    <row collapsed="false" customFormat="false" customHeight="false" hidden="false" ht="25" outlineLevel="0" r="301">
      <c r="A301" s="21" t="n">
        <v>36990</v>
      </c>
      <c r="B301" s="17" t="n">
        <v>20.69</v>
      </c>
      <c r="C301" s="17" t="n">
        <v>21.34</v>
      </c>
      <c r="D301" s="17" t="n">
        <v>20.06</v>
      </c>
      <c r="E301" s="17" t="n">
        <v>20.54</v>
      </c>
      <c r="F301" s="17" t="n">
        <v>9520800</v>
      </c>
      <c r="G301" s="17" t="n">
        <v>10.23</v>
      </c>
      <c r="I301" s="22" t="n">
        <f aca="false">E301-B301</f>
        <v>-0.150000000000002</v>
      </c>
      <c r="J301" s="22" t="n">
        <f aca="false">C301-B301</f>
        <v>0.649999999999999</v>
      </c>
      <c r="K301" s="17" t="n">
        <f aca="false">D301-B301</f>
        <v>-0.630000000000003</v>
      </c>
      <c r="L301" s="17" t="n">
        <f aca="false">B301 - E300</f>
        <v>0.100000000000001</v>
      </c>
      <c r="M301" s="17" t="n">
        <f aca="false">E301 - E300</f>
        <v>-0.0500000000000007</v>
      </c>
      <c r="N301" s="18" t="n">
        <f aca="false"> (I301 / B301)</f>
        <v>-0.00724987916868063</v>
      </c>
      <c r="O301" s="18" t="n">
        <f aca="false">(J301 / B301)</f>
        <v>0.0314161430642822</v>
      </c>
      <c r="P301" s="18" t="n">
        <f aca="false">K301 / B301</f>
        <v>-0.0304494925084583</v>
      </c>
      <c r="Q301" s="18" t="n">
        <f aca="false">L301/E300</f>
        <v>0.00485672656629439</v>
      </c>
      <c r="R301" s="18" t="n">
        <f aca="false">M301 / E300</f>
        <v>-0.00242836328314719</v>
      </c>
      <c r="S301" s="19" t="str">
        <f aca="false">IF(N301 &gt; 0, "UP", "DOWN")</f>
        <v>DOWN</v>
      </c>
      <c r="T301" s="23" t="inlineStr">
        <f aca="false">O301-N301</f>
        <is>
          <t/>
        </is>
      </c>
      <c r="U301" s="23" t="inlineStr">
        <f aca="false">P301-N301</f>
        <is>
          <t/>
        </is>
      </c>
      <c r="V301" s="23" t="inlineStr">
        <f aca="false">O301 - P301</f>
        <is>
          <t/>
        </is>
      </c>
    </row>
    <row collapsed="false" customFormat="false" customHeight="false" hidden="false" ht="25" outlineLevel="0" r="302">
      <c r="A302" s="21" t="n">
        <v>36991</v>
      </c>
      <c r="B302" s="17" t="n">
        <v>20.9</v>
      </c>
      <c r="C302" s="17" t="n">
        <v>22.7</v>
      </c>
      <c r="D302" s="17" t="n">
        <v>20.78</v>
      </c>
      <c r="E302" s="17" t="n">
        <v>22.04</v>
      </c>
      <c r="F302" s="17" t="n">
        <v>16334800</v>
      </c>
      <c r="G302" s="17" t="n">
        <v>10.97</v>
      </c>
      <c r="I302" s="22" t="n">
        <f aca="false">E302-B302</f>
        <v>1.14</v>
      </c>
      <c r="J302" s="22" t="n">
        <f aca="false">C302-B302</f>
        <v>1.8</v>
      </c>
      <c r="K302" s="17" t="n">
        <f aca="false">D302-B302</f>
        <v>-0.119999999999997</v>
      </c>
      <c r="L302" s="17" t="n">
        <f aca="false">B302 - E301</f>
        <v>0.359999999999999</v>
      </c>
      <c r="M302" s="17" t="n">
        <f aca="false">E302 - E301</f>
        <v>1.5</v>
      </c>
      <c r="N302" s="18" t="n">
        <f aca="false"> (I302 / B302)</f>
        <v>0.0545454545454546</v>
      </c>
      <c r="O302" s="18" t="n">
        <f aca="false">(J302 / B302)</f>
        <v>0.0861244019138756</v>
      </c>
      <c r="P302" s="18" t="n">
        <f aca="false">K302 / B302</f>
        <v>-0.00574162679425825</v>
      </c>
      <c r="Q302" s="18" t="n">
        <f aca="false">L302/E301</f>
        <v>0.0175267770204479</v>
      </c>
      <c r="R302" s="18" t="n">
        <f aca="false">M302 / E301</f>
        <v>0.0730282375851996</v>
      </c>
      <c r="S302" s="19" t="str">
        <f aca="false">IF(N302 &gt; 0, "UP", "DOWN")</f>
        <v>UP</v>
      </c>
      <c r="T302" s="23" t="inlineStr">
        <f aca="false">O302-N302</f>
        <is>
          <t/>
        </is>
      </c>
      <c r="U302" s="23" t="inlineStr">
        <f aca="false">P302-N302</f>
        <is>
          <t/>
        </is>
      </c>
      <c r="V302" s="23" t="inlineStr">
        <f aca="false">O302 - P302</f>
        <is>
          <t/>
        </is>
      </c>
    </row>
    <row collapsed="false" customFormat="false" customHeight="false" hidden="false" ht="25" outlineLevel="0" r="303">
      <c r="A303" s="21" t="n">
        <v>36992</v>
      </c>
      <c r="B303" s="17" t="n">
        <v>22.98</v>
      </c>
      <c r="C303" s="17" t="n">
        <v>23</v>
      </c>
      <c r="D303" s="17" t="n">
        <v>21.28</v>
      </c>
      <c r="E303" s="17" t="n">
        <v>21.8</v>
      </c>
      <c r="F303" s="17" t="n">
        <v>11932000</v>
      </c>
      <c r="G303" s="17" t="n">
        <v>10.85</v>
      </c>
      <c r="I303" s="22" t="n">
        <f aca="false">E303-B303</f>
        <v>-1.18</v>
      </c>
      <c r="J303" s="22" t="n">
        <f aca="false">C303-B303</f>
        <v>0.0199999999999996</v>
      </c>
      <c r="K303" s="17" t="n">
        <f aca="false">D303-B303</f>
        <v>-1.7</v>
      </c>
      <c r="L303" s="17" t="n">
        <f aca="false">B303 - E302</f>
        <v>0.940000000000001</v>
      </c>
      <c r="M303" s="17" t="n">
        <f aca="false">E303 - E302</f>
        <v>-0.239999999999998</v>
      </c>
      <c r="N303" s="18" t="n">
        <f aca="false"> (I303 / B303)</f>
        <v>-0.051348999129678</v>
      </c>
      <c r="O303" s="18" t="n">
        <f aca="false">(J303 / B303)</f>
        <v>0.000870322019147066</v>
      </c>
      <c r="P303" s="18" t="n">
        <f aca="false">K303 / B303</f>
        <v>-0.0739773716275021</v>
      </c>
      <c r="Q303" s="18" t="n">
        <f aca="false">L303/E302</f>
        <v>0.0426497277676952</v>
      </c>
      <c r="R303" s="18" t="n">
        <f aca="false">M303 / E302</f>
        <v>-0.0108892921960072</v>
      </c>
      <c r="S303" s="19" t="str">
        <f aca="false">IF(N303 &gt; 0, "UP", "DOWN")</f>
        <v>DOWN</v>
      </c>
      <c r="T303" s="23" t="inlineStr">
        <f aca="false">O303-N303</f>
        <is>
          <t/>
        </is>
      </c>
      <c r="U303" s="23" t="inlineStr">
        <f aca="false">P303-N303</f>
        <is>
          <t/>
        </is>
      </c>
      <c r="V303" s="23" t="inlineStr">
        <f aca="false">O303 - P303</f>
        <is>
          <t/>
        </is>
      </c>
    </row>
    <row collapsed="false" customFormat="false" customHeight="false" hidden="false" ht="25" outlineLevel="0" r="304">
      <c r="A304" s="21" t="n">
        <v>36993</v>
      </c>
      <c r="B304" s="17" t="n">
        <v>21.42</v>
      </c>
      <c r="C304" s="17" t="n">
        <v>23.02</v>
      </c>
      <c r="D304" s="17" t="n">
        <v>21.15</v>
      </c>
      <c r="E304" s="17" t="n">
        <v>22.42</v>
      </c>
      <c r="F304" s="17" t="n">
        <v>10676200</v>
      </c>
      <c r="G304" s="17" t="n">
        <v>11.16</v>
      </c>
      <c r="I304" s="22" t="n">
        <f aca="false">E304-B304</f>
        <v>1</v>
      </c>
      <c r="J304" s="22" t="n">
        <f aca="false">C304-B304</f>
        <v>1.6</v>
      </c>
      <c r="K304" s="17" t="n">
        <f aca="false">D304-B304</f>
        <v>-0.270000000000003</v>
      </c>
      <c r="L304" s="17" t="n">
        <f aca="false">B304 - E303</f>
        <v>-0.379999999999999</v>
      </c>
      <c r="M304" s="17" t="n">
        <f aca="false">E304 - E303</f>
        <v>0.620000000000001</v>
      </c>
      <c r="N304" s="18" t="n">
        <f aca="false"> (I304 / B304)</f>
        <v>0.0466853408029879</v>
      </c>
      <c r="O304" s="18" t="n">
        <f aca="false">(J304 / B304)</f>
        <v>0.0746965452847805</v>
      </c>
      <c r="P304" s="18" t="n">
        <f aca="false">K304 / B304</f>
        <v>-0.0126050420168069</v>
      </c>
      <c r="Q304" s="18" t="n">
        <f aca="false">L304/E303</f>
        <v>-0.0174311926605504</v>
      </c>
      <c r="R304" s="18" t="n">
        <f aca="false">M304 / E303</f>
        <v>0.0284403669724771</v>
      </c>
      <c r="S304" s="19" t="str">
        <f aca="false">IF(N304 &gt; 0, "UP", "DOWN")</f>
        <v>UP</v>
      </c>
      <c r="T304" s="23" t="inlineStr">
        <f aca="false">O304-N304</f>
        <is>
          <t/>
        </is>
      </c>
      <c r="U304" s="23" t="inlineStr">
        <f aca="false">P304-N304</f>
        <is>
          <t/>
        </is>
      </c>
      <c r="V304" s="23" t="inlineStr">
        <f aca="false">O304 - P304</f>
        <is>
          <t/>
        </is>
      </c>
    </row>
    <row collapsed="false" customFormat="false" customHeight="false" hidden="false" ht="25" outlineLevel="0" r="305">
      <c r="A305" s="21" t="n">
        <v>36997</v>
      </c>
      <c r="B305" s="17" t="n">
        <v>22.09</v>
      </c>
      <c r="C305" s="17" t="n">
        <v>22.4</v>
      </c>
      <c r="D305" s="17" t="n">
        <v>20.86</v>
      </c>
      <c r="E305" s="17" t="n">
        <v>21.44</v>
      </c>
      <c r="F305" s="17" t="n">
        <v>10186600</v>
      </c>
      <c r="G305" s="17" t="n">
        <v>10.67</v>
      </c>
      <c r="I305" s="22" t="n">
        <f aca="false">E305-B305</f>
        <v>-0.649999999999999</v>
      </c>
      <c r="J305" s="22" t="n">
        <f aca="false">C305-B305</f>
        <v>0.309999999999999</v>
      </c>
      <c r="K305" s="17" t="n">
        <f aca="false">D305-B305</f>
        <v>-1.23</v>
      </c>
      <c r="L305" s="17" t="n">
        <f aca="false">B305 - E304</f>
        <v>-0.330000000000002</v>
      </c>
      <c r="M305" s="17" t="n">
        <f aca="false">E305 - E304</f>
        <v>-0.98</v>
      </c>
      <c r="N305" s="18" t="n">
        <f aca="false"> (I305 / B305)</f>
        <v>-0.0294250792213671</v>
      </c>
      <c r="O305" s="18" t="n">
        <f aca="false">(J305 / B305)</f>
        <v>0.0140334993209597</v>
      </c>
      <c r="P305" s="18" t="n">
        <f aca="false">K305 / B305</f>
        <v>-0.0556813037573563</v>
      </c>
      <c r="Q305" s="18" t="n">
        <f aca="false">L305/E304</f>
        <v>-0.0147190008920607</v>
      </c>
      <c r="R305" s="18" t="n">
        <f aca="false">M305 / E304</f>
        <v>-0.0437109723461195</v>
      </c>
      <c r="S305" s="19" t="str">
        <f aca="false">IF(N305 &gt; 0, "UP", "DOWN")</f>
        <v>DOWN</v>
      </c>
      <c r="T305" s="23" t="inlineStr">
        <f aca="false">O305-N305</f>
        <is>
          <t/>
        </is>
      </c>
      <c r="U305" s="23" t="inlineStr">
        <f aca="false">P305-N305</f>
        <is>
          <t/>
        </is>
      </c>
      <c r="V305" s="23" t="inlineStr">
        <f aca="false">O305 - P305</f>
        <is>
          <t/>
        </is>
      </c>
    </row>
    <row collapsed="false" customFormat="false" customHeight="false" hidden="false" ht="25" outlineLevel="0" r="306">
      <c r="A306" s="21" t="n">
        <v>36998</v>
      </c>
      <c r="B306" s="17" t="n">
        <v>21.2</v>
      </c>
      <c r="C306" s="17" t="n">
        <v>21.21</v>
      </c>
      <c r="D306" s="17" t="n">
        <v>19.6</v>
      </c>
      <c r="E306" s="17" t="n">
        <v>20.4</v>
      </c>
      <c r="F306" s="17" t="n">
        <v>24471400</v>
      </c>
      <c r="G306" s="17" t="n">
        <v>10.16</v>
      </c>
      <c r="I306" s="22" t="n">
        <f aca="false">E306-B306</f>
        <v>-0.800000000000001</v>
      </c>
      <c r="J306" s="22" t="n">
        <f aca="false">C306-B306</f>
        <v>0.0100000000000016</v>
      </c>
      <c r="K306" s="17" t="n">
        <f aca="false">D306-B306</f>
        <v>-1.6</v>
      </c>
      <c r="L306" s="17" t="n">
        <f aca="false">B306 - E305</f>
        <v>-0.240000000000002</v>
      </c>
      <c r="M306" s="17" t="n">
        <f aca="false">E306 - E305</f>
        <v>-1.04</v>
      </c>
      <c r="N306" s="18" t="n">
        <f aca="false"> (I306 / B306)</f>
        <v>-0.0377358490566038</v>
      </c>
      <c r="O306" s="18" t="n">
        <f aca="false">(J306 / B306)</f>
        <v>0.000471698113207621</v>
      </c>
      <c r="P306" s="18" t="n">
        <f aca="false">K306 / B306</f>
        <v>-0.0754716981132074</v>
      </c>
      <c r="Q306" s="18" t="n">
        <f aca="false">L306/E305</f>
        <v>-0.0111940298507464</v>
      </c>
      <c r="R306" s="18" t="n">
        <f aca="false">M306 / E305</f>
        <v>-0.0485074626865673</v>
      </c>
      <c r="S306" s="19" t="str">
        <f aca="false">IF(N306 &gt; 0, "UP", "DOWN")</f>
        <v>DOWN</v>
      </c>
      <c r="T306" s="23" t="inlineStr">
        <f aca="false">O306-N306</f>
        <is>
          <t/>
        </is>
      </c>
      <c r="U306" s="23" t="inlineStr">
        <f aca="false">P306-N306</f>
        <is>
          <t/>
        </is>
      </c>
      <c r="V306" s="23" t="inlineStr">
        <f aca="false">O306 - P306</f>
        <is>
          <t/>
        </is>
      </c>
    </row>
    <row collapsed="false" customFormat="false" customHeight="false" hidden="false" ht="25" outlineLevel="0" r="307">
      <c r="A307" s="21" t="n">
        <v>36999</v>
      </c>
      <c r="B307" s="17" t="n">
        <v>21.57</v>
      </c>
      <c r="C307" s="17" t="n">
        <v>24.08</v>
      </c>
      <c r="D307" s="17" t="n">
        <v>21.08</v>
      </c>
      <c r="E307" s="17" t="n">
        <v>22.79</v>
      </c>
      <c r="F307" s="17" t="n">
        <v>39315800</v>
      </c>
      <c r="G307" s="17" t="n">
        <v>11.35</v>
      </c>
      <c r="I307" s="22" t="n">
        <f aca="false">E307-B307</f>
        <v>1.22</v>
      </c>
      <c r="J307" s="22" t="n">
        <f aca="false">C307-B307</f>
        <v>2.51</v>
      </c>
      <c r="K307" s="17" t="n">
        <f aca="false">D307-B307</f>
        <v>-0.490000000000002</v>
      </c>
      <c r="L307" s="17" t="n">
        <f aca="false">B307 - E306</f>
        <v>1.17</v>
      </c>
      <c r="M307" s="17" t="n">
        <f aca="false">E307 - E306</f>
        <v>2.39</v>
      </c>
      <c r="N307" s="18" t="n">
        <f aca="false"> (I307 / B307)</f>
        <v>0.0565600370885489</v>
      </c>
      <c r="O307" s="18" t="n">
        <f aca="false">(J307 / B307)</f>
        <v>0.116365322206769</v>
      </c>
      <c r="P307" s="18" t="n">
        <f aca="false">K307 / B307</f>
        <v>-0.022716736207696</v>
      </c>
      <c r="Q307" s="18" t="n">
        <f aca="false">L307/E306</f>
        <v>0.0573529411764707</v>
      </c>
      <c r="R307" s="18" t="n">
        <f aca="false">M307 / E306</f>
        <v>0.117156862745098</v>
      </c>
      <c r="S307" s="19" t="str">
        <f aca="false">IF(N307 &gt; 0, "UP", "DOWN")</f>
        <v>UP</v>
      </c>
      <c r="T307" s="23" t="inlineStr">
        <f aca="false">O307-N307</f>
        <is>
          <t/>
        </is>
      </c>
      <c r="U307" s="23" t="inlineStr">
        <f aca="false">P307-N307</f>
        <is>
          <t/>
        </is>
      </c>
      <c r="V307" s="23" t="inlineStr">
        <f aca="false">O307 - P307</f>
        <is>
          <t/>
        </is>
      </c>
    </row>
    <row collapsed="false" customFormat="false" customHeight="false" hidden="false" ht="25" outlineLevel="0" r="308">
      <c r="A308" s="21" t="n">
        <v>37000</v>
      </c>
      <c r="B308" s="17" t="n">
        <v>25.55</v>
      </c>
      <c r="C308" s="17" t="n">
        <v>25.75</v>
      </c>
      <c r="D308" s="17" t="n">
        <v>23.6</v>
      </c>
      <c r="E308" s="17" t="n">
        <v>25.72</v>
      </c>
      <c r="F308" s="17" t="n">
        <v>66916800</v>
      </c>
      <c r="G308" s="17" t="n">
        <v>12.81</v>
      </c>
      <c r="I308" s="22" t="n">
        <f aca="false">E308-B308</f>
        <v>0.169999999999998</v>
      </c>
      <c r="J308" s="22" t="n">
        <f aca="false">C308-B308</f>
        <v>0.199999999999999</v>
      </c>
      <c r="K308" s="17" t="n">
        <f aca="false">D308-B308</f>
        <v>-1.95</v>
      </c>
      <c r="L308" s="17" t="n">
        <f aca="false">B308 - E307</f>
        <v>2.76</v>
      </c>
      <c r="M308" s="17" t="n">
        <f aca="false">E308 - E307</f>
        <v>2.93</v>
      </c>
      <c r="N308" s="18" t="n">
        <f aca="false"> (I308 / B308)</f>
        <v>0.00665362035225042</v>
      </c>
      <c r="O308" s="18" t="n">
        <f aca="false">(J308 / B308)</f>
        <v>0.00782778864970643</v>
      </c>
      <c r="P308" s="18" t="n">
        <f aca="false">K308 / B308</f>
        <v>-0.0763209393346379</v>
      </c>
      <c r="Q308" s="18" t="n">
        <f aca="false">L308/E307</f>
        <v>0.121105748135147</v>
      </c>
      <c r="R308" s="18" t="n">
        <f aca="false">M308 / E307</f>
        <v>0.128565160157964</v>
      </c>
      <c r="S308" s="19" t="str">
        <f aca="false">IF(N308 &gt; 0, "UP", "DOWN")</f>
        <v>UP</v>
      </c>
      <c r="T308" s="23" t="inlineStr">
        <f aca="false">O308-N308</f>
        <is>
          <t/>
        </is>
      </c>
      <c r="U308" s="23" t="inlineStr">
        <f aca="false">P308-N308</f>
        <is>
          <t/>
        </is>
      </c>
      <c r="V308" s="23" t="inlineStr">
        <f aca="false">O308 - P308</f>
        <is>
          <t/>
        </is>
      </c>
    </row>
    <row collapsed="false" customFormat="false" customHeight="false" hidden="false" ht="25" outlineLevel="0" r="309">
      <c r="A309" s="21" t="n">
        <v>37001</v>
      </c>
      <c r="B309" s="17" t="n">
        <v>24.93</v>
      </c>
      <c r="C309" s="17" t="n">
        <v>25.63</v>
      </c>
      <c r="D309" s="17" t="n">
        <v>24.6</v>
      </c>
      <c r="E309" s="17" t="n">
        <v>25.04</v>
      </c>
      <c r="F309" s="17" t="n">
        <v>24764400</v>
      </c>
      <c r="G309" s="17" t="n">
        <v>12.47</v>
      </c>
      <c r="I309" s="22" t="n">
        <f aca="false">E309-B309</f>
        <v>0.109999999999999</v>
      </c>
      <c r="J309" s="22" t="n">
        <f aca="false">C309-B309</f>
        <v>0.699999999999999</v>
      </c>
      <c r="K309" s="17" t="n">
        <f aca="false">D309-B309</f>
        <v>-0.329999999999998</v>
      </c>
      <c r="L309" s="17" t="n">
        <f aca="false">B309 - E308</f>
        <v>-0.789999999999999</v>
      </c>
      <c r="M309" s="17" t="n">
        <f aca="false">E309 - E308</f>
        <v>-0.68</v>
      </c>
      <c r="N309" s="18" t="n">
        <f aca="false"> (I309 / B309)</f>
        <v>0.00441235459285999</v>
      </c>
      <c r="O309" s="18" t="n">
        <f aca="false">(J309 / B309)</f>
        <v>0.0280786201363818</v>
      </c>
      <c r="P309" s="18" t="n">
        <f aca="false">K309 / B309</f>
        <v>-0.01323706377858</v>
      </c>
      <c r="Q309" s="18" t="n">
        <f aca="false">L309/E308</f>
        <v>-0.0307153965785381</v>
      </c>
      <c r="R309" s="18" t="n">
        <f aca="false">M309 / E308</f>
        <v>-0.0264385692068429</v>
      </c>
      <c r="S309" s="19" t="str">
        <f aca="false">IF(N309 &gt; 0, "UP", "DOWN")</f>
        <v>UP</v>
      </c>
      <c r="T309" s="23" t="inlineStr">
        <f aca="false">O309-N309</f>
        <is>
          <t/>
        </is>
      </c>
      <c r="U309" s="23" t="inlineStr">
        <f aca="false">P309-N309</f>
        <is>
          <t/>
        </is>
      </c>
      <c r="V309" s="23" t="inlineStr">
        <f aca="false">O309 - P309</f>
        <is>
          <t/>
        </is>
      </c>
    </row>
    <row collapsed="false" customFormat="false" customHeight="false" hidden="false" ht="25" outlineLevel="0" r="310">
      <c r="A310" s="21" t="n">
        <v>37004</v>
      </c>
      <c r="B310" s="17" t="n">
        <v>24.34</v>
      </c>
      <c r="C310" s="17" t="n">
        <v>25</v>
      </c>
      <c r="D310" s="17" t="n">
        <v>24</v>
      </c>
      <c r="E310" s="17" t="n">
        <v>24.25</v>
      </c>
      <c r="F310" s="17" t="n">
        <v>19340200</v>
      </c>
      <c r="G310" s="17" t="n">
        <v>12.07</v>
      </c>
      <c r="I310" s="22" t="n">
        <f aca="false">E310-B310</f>
        <v>-0.0899999999999999</v>
      </c>
      <c r="J310" s="22" t="n">
        <f aca="false">C310-B310</f>
        <v>0.66</v>
      </c>
      <c r="K310" s="17" t="n">
        <f aca="false">D310-B310</f>
        <v>-0.34</v>
      </c>
      <c r="L310" s="17" t="n">
        <f aca="false">B310 - E309</f>
        <v>-0.699999999999999</v>
      </c>
      <c r="M310" s="17" t="n">
        <f aca="false">E310 - E309</f>
        <v>-0.789999999999999</v>
      </c>
      <c r="N310" s="18" t="n">
        <f aca="false"> (I310 / B310)</f>
        <v>-0.00369761709120788</v>
      </c>
      <c r="O310" s="18" t="n">
        <f aca="false">(J310 / B310)</f>
        <v>0.0271158586688579</v>
      </c>
      <c r="P310" s="18" t="n">
        <f aca="false">K310 / B310</f>
        <v>-0.0139687756778965</v>
      </c>
      <c r="Q310" s="18" t="n">
        <f aca="false">L310/E309</f>
        <v>-0.0279552715654952</v>
      </c>
      <c r="R310" s="18" t="n">
        <f aca="false">M310 / E309</f>
        <v>-0.0315495207667731</v>
      </c>
      <c r="S310" s="19" t="str">
        <f aca="false">IF(N310 &gt; 0, "UP", "DOWN")</f>
        <v>DOWN</v>
      </c>
      <c r="T310" s="23" t="inlineStr">
        <f aca="false">O310-N310</f>
        <is>
          <t/>
        </is>
      </c>
      <c r="U310" s="23" t="inlineStr">
        <f aca="false">P310-N310</f>
        <is>
          <t/>
        </is>
      </c>
      <c r="V310" s="23" t="inlineStr">
        <f aca="false">O310 - P310</f>
        <is>
          <t/>
        </is>
      </c>
    </row>
    <row collapsed="false" customFormat="false" customHeight="false" hidden="false" ht="25" outlineLevel="0" r="311">
      <c r="A311" s="21" t="n">
        <v>37005</v>
      </c>
      <c r="B311" s="17" t="n">
        <v>24.33</v>
      </c>
      <c r="C311" s="17" t="n">
        <v>24.75</v>
      </c>
      <c r="D311" s="17" t="n">
        <v>23.51</v>
      </c>
      <c r="E311" s="17" t="n">
        <v>24.03</v>
      </c>
      <c r="F311" s="17" t="n">
        <v>13469200</v>
      </c>
      <c r="G311" s="17" t="n">
        <v>11.96</v>
      </c>
      <c r="I311" s="22" t="n">
        <f aca="false">E311-B311</f>
        <v>-0.299999999999997</v>
      </c>
      <c r="J311" s="22" t="n">
        <f aca="false">C311-B311</f>
        <v>0.420000000000002</v>
      </c>
      <c r="K311" s="17" t="n">
        <f aca="false">D311-B311</f>
        <v>-0.819999999999997</v>
      </c>
      <c r="L311" s="17" t="n">
        <f aca="false">B311 - E310</f>
        <v>0.0799999999999983</v>
      </c>
      <c r="M311" s="17" t="n">
        <f aca="false">E311 - E310</f>
        <v>-0.219999999999999</v>
      </c>
      <c r="N311" s="18" t="n">
        <f aca="false"> (I311 / B311)</f>
        <v>-0.0123304562268803</v>
      </c>
      <c r="O311" s="18" t="n">
        <f aca="false">(J311 / B311)</f>
        <v>0.0172626387176326</v>
      </c>
      <c r="P311" s="18" t="n">
        <f aca="false">K311 / B311</f>
        <v>-0.0337032470201396</v>
      </c>
      <c r="Q311" s="18" t="n">
        <f aca="false">L311/E310</f>
        <v>0.00329896907216488</v>
      </c>
      <c r="R311" s="18" t="n">
        <f aca="false">M311 / E310</f>
        <v>-0.00907216494845356</v>
      </c>
      <c r="S311" s="19" t="str">
        <f aca="false">IF(N311 &gt; 0, "UP", "DOWN")</f>
        <v>DOWN</v>
      </c>
      <c r="T311" s="23" t="inlineStr">
        <f aca="false">O311-N311</f>
        <is>
          <t/>
        </is>
      </c>
      <c r="U311" s="23" t="inlineStr">
        <f aca="false">P311-N311</f>
        <is>
          <t/>
        </is>
      </c>
      <c r="V311" s="23" t="inlineStr">
        <f aca="false">O311 - P311</f>
        <is>
          <t/>
        </is>
      </c>
    </row>
    <row collapsed="false" customFormat="false" customHeight="false" hidden="false" ht="25" outlineLevel="0" r="312">
      <c r="A312" s="21" t="n">
        <v>37006</v>
      </c>
      <c r="B312" s="17" t="n">
        <v>24.21</v>
      </c>
      <c r="C312" s="17" t="n">
        <v>24.86</v>
      </c>
      <c r="D312" s="17" t="n">
        <v>23.57</v>
      </c>
      <c r="E312" s="17" t="n">
        <v>24.72</v>
      </c>
      <c r="F312" s="17" t="n">
        <v>11813600</v>
      </c>
      <c r="G312" s="17" t="n">
        <v>12.31</v>
      </c>
      <c r="I312" s="22" t="n">
        <f aca="false">E312-B312</f>
        <v>0.509999999999998</v>
      </c>
      <c r="J312" s="22" t="n">
        <f aca="false">C312-B312</f>
        <v>0.649999999999999</v>
      </c>
      <c r="K312" s="17" t="n">
        <f aca="false">D312-B312</f>
        <v>-0.640000000000001</v>
      </c>
      <c r="L312" s="17" t="n">
        <f aca="false">B312 - E311</f>
        <v>0.18</v>
      </c>
      <c r="M312" s="17" t="n">
        <f aca="false">E312 - E311</f>
        <v>0.689999999999998</v>
      </c>
      <c r="N312" s="18" t="n">
        <f aca="false"> (I312 / B312)</f>
        <v>0.0210656753407682</v>
      </c>
      <c r="O312" s="18" t="n">
        <f aca="false">(J312 / B312)</f>
        <v>0.0268484097480379</v>
      </c>
      <c r="P312" s="18" t="n">
        <f aca="false">K312 / B312</f>
        <v>-0.0264353572903759</v>
      </c>
      <c r="Q312" s="18" t="n">
        <f aca="false">L312/E311</f>
        <v>0.00749063670411984</v>
      </c>
      <c r="R312" s="18" t="n">
        <f aca="false">M312 / E311</f>
        <v>0.0287141073657927</v>
      </c>
      <c r="S312" s="19" t="str">
        <f aca="false">IF(N312 &gt; 0, "UP", "DOWN")</f>
        <v>UP</v>
      </c>
      <c r="T312" s="23" t="inlineStr">
        <f aca="false">O312-N312</f>
        <is>
          <t/>
        </is>
      </c>
      <c r="U312" s="23" t="inlineStr">
        <f aca="false">P312-N312</f>
        <is>
          <t/>
        </is>
      </c>
      <c r="V312" s="23" t="inlineStr">
        <f aca="false">O312 - P312</f>
        <is>
          <t/>
        </is>
      </c>
    </row>
    <row collapsed="false" customFormat="false" customHeight="false" hidden="false" ht="25" outlineLevel="0" r="313">
      <c r="A313" s="21" t="n">
        <v>37007</v>
      </c>
      <c r="B313" s="17" t="n">
        <v>25.17</v>
      </c>
      <c r="C313" s="17" t="n">
        <v>26.1</v>
      </c>
      <c r="D313" s="17" t="n">
        <v>24.68</v>
      </c>
      <c r="E313" s="17" t="n">
        <v>24.69</v>
      </c>
      <c r="F313" s="17" t="n">
        <v>28560600</v>
      </c>
      <c r="G313" s="17" t="n">
        <v>12.29</v>
      </c>
      <c r="I313" s="22" t="n">
        <f aca="false">E313-B313</f>
        <v>-0.48</v>
      </c>
      <c r="J313" s="22" t="n">
        <f aca="false">C313-B313</f>
        <v>0.93</v>
      </c>
      <c r="K313" s="17" t="n">
        <f aca="false">D313-B313</f>
        <v>-0.490000000000002</v>
      </c>
      <c r="L313" s="17" t="n">
        <f aca="false">B313 - E312</f>
        <v>0.450000000000003</v>
      </c>
      <c r="M313" s="17" t="n">
        <f aca="false">E313 - E312</f>
        <v>-0.0299999999999976</v>
      </c>
      <c r="N313" s="18" t="n">
        <f aca="false"> (I313 / B313)</f>
        <v>-0.0190703218116806</v>
      </c>
      <c r="O313" s="18" t="n">
        <f aca="false">(J313 / B313)</f>
        <v>0.0369487485101311</v>
      </c>
      <c r="P313" s="18" t="n">
        <f aca="false">K313 / B313</f>
        <v>-0.0194676201827573</v>
      </c>
      <c r="Q313" s="18" t="n">
        <f aca="false">L313/E312</f>
        <v>0.0182038834951457</v>
      </c>
      <c r="R313" s="18" t="n">
        <f aca="false">M313 / E312</f>
        <v>-0.00121359223300961</v>
      </c>
      <c r="S313" s="19" t="str">
        <f aca="false">IF(N313 &gt; 0, "UP", "DOWN")</f>
        <v>DOWN</v>
      </c>
      <c r="T313" s="23" t="inlineStr">
        <f aca="false">O313-N313</f>
        <is>
          <t/>
        </is>
      </c>
      <c r="U313" s="23" t="inlineStr">
        <f aca="false">P313-N313</f>
        <is>
          <t/>
        </is>
      </c>
      <c r="V313" s="23" t="inlineStr">
        <f aca="false">O313 - P313</f>
        <is>
          <t/>
        </is>
      </c>
    </row>
    <row collapsed="false" customFormat="false" customHeight="false" hidden="false" ht="25" outlineLevel="0" r="314">
      <c r="A314" s="21" t="n">
        <v>37008</v>
      </c>
      <c r="B314" s="17" t="n">
        <v>25.2</v>
      </c>
      <c r="C314" s="17" t="n">
        <v>26.29</v>
      </c>
      <c r="D314" s="17" t="n">
        <v>24.75</v>
      </c>
      <c r="E314" s="17" t="n">
        <v>26.2</v>
      </c>
      <c r="F314" s="17" t="n">
        <v>16179000</v>
      </c>
      <c r="G314" s="17" t="n">
        <v>13.04</v>
      </c>
      <c r="I314" s="22" t="n">
        <f aca="false">E314-B314</f>
        <v>1</v>
      </c>
      <c r="J314" s="22" t="n">
        <f aca="false">C314-B314</f>
        <v>1.09</v>
      </c>
      <c r="K314" s="17" t="n">
        <f aca="false">D314-B314</f>
        <v>-0.449999999999999</v>
      </c>
      <c r="L314" s="17" t="n">
        <f aca="false">B314 - E313</f>
        <v>0.509999999999998</v>
      </c>
      <c r="M314" s="17" t="n">
        <f aca="false">E314 - E313</f>
        <v>1.51</v>
      </c>
      <c r="N314" s="18" t="n">
        <f aca="false"> (I314 / B314)</f>
        <v>0.0396825396825397</v>
      </c>
      <c r="O314" s="18" t="n">
        <f aca="false">(J314 / B314)</f>
        <v>0.0432539682539683</v>
      </c>
      <c r="P314" s="18" t="n">
        <f aca="false">K314 / B314</f>
        <v>-0.0178571428571428</v>
      </c>
      <c r="Q314" s="18" t="n">
        <f aca="false">L314/E313</f>
        <v>0.0206561360874847</v>
      </c>
      <c r="R314" s="18" t="n">
        <f aca="false">M314 / E313</f>
        <v>0.061158363710004</v>
      </c>
      <c r="S314" s="19" t="str">
        <f aca="false">IF(N314 &gt; 0, "UP", "DOWN")</f>
        <v>UP</v>
      </c>
      <c r="T314" s="23" t="inlineStr">
        <f aca="false">O314-N314</f>
        <is>
          <t/>
        </is>
      </c>
      <c r="U314" s="23" t="inlineStr">
        <f aca="false">P314-N314</f>
        <is>
          <t/>
        </is>
      </c>
      <c r="V314" s="23" t="inlineStr">
        <f aca="false">O314 - P314</f>
        <is>
          <t/>
        </is>
      </c>
    </row>
    <row collapsed="false" customFormat="false" customHeight="false" hidden="false" ht="25" outlineLevel="0" r="315">
      <c r="A315" s="21" t="n">
        <v>37011</v>
      </c>
      <c r="B315" s="17" t="n">
        <v>26.7</v>
      </c>
      <c r="C315" s="17" t="n">
        <v>27.12</v>
      </c>
      <c r="D315" s="17" t="n">
        <v>24.87</v>
      </c>
      <c r="E315" s="17" t="n">
        <v>25.49</v>
      </c>
      <c r="F315" s="17" t="n">
        <v>17670600</v>
      </c>
      <c r="G315" s="17" t="n">
        <v>12.69</v>
      </c>
      <c r="I315" s="22" t="n">
        <f aca="false">E315-B315</f>
        <v>-1.21</v>
      </c>
      <c r="J315" s="22" t="n">
        <f aca="false">C315-B315</f>
        <v>0.420000000000002</v>
      </c>
      <c r="K315" s="17" t="n">
        <f aca="false">D315-B315</f>
        <v>-1.83</v>
      </c>
      <c r="L315" s="17" t="n">
        <f aca="false">B315 - E314</f>
        <v>0.5</v>
      </c>
      <c r="M315" s="17" t="n">
        <f aca="false">E315 - E314</f>
        <v>-0.710000000000001</v>
      </c>
      <c r="N315" s="18" t="n">
        <f aca="false"> (I315 / B315)</f>
        <v>-0.0453183520599251</v>
      </c>
      <c r="O315" s="18" t="n">
        <f aca="false">(J315 / B315)</f>
        <v>0.0157303370786517</v>
      </c>
      <c r="P315" s="18" t="n">
        <f aca="false">K315 / B315</f>
        <v>-0.0685393258426966</v>
      </c>
      <c r="Q315" s="18" t="n">
        <f aca="false">L315/E314</f>
        <v>0.0190839694656489</v>
      </c>
      <c r="R315" s="18" t="n">
        <f aca="false">M315 / E314</f>
        <v>-0.0270992366412214</v>
      </c>
      <c r="S315" s="19" t="str">
        <f aca="false">IF(N315 &gt; 0, "UP", "DOWN")</f>
        <v>DOWN</v>
      </c>
      <c r="T315" s="23" t="inlineStr">
        <f aca="false">O315-N315</f>
        <is>
          <t/>
        </is>
      </c>
      <c r="U315" s="23" t="inlineStr">
        <f aca="false">P315-N315</f>
        <is>
          <t/>
        </is>
      </c>
      <c r="V315" s="23" t="inlineStr">
        <f aca="false">O315 - P315</f>
        <is>
          <t/>
        </is>
      </c>
    </row>
    <row collapsed="false" customFormat="false" customHeight="false" hidden="false" ht="25" outlineLevel="0" r="316">
      <c r="A316" s="21" t="n">
        <v>37012</v>
      </c>
      <c r="B316" s="17" t="n">
        <v>25.41</v>
      </c>
      <c r="C316" s="17" t="n">
        <v>26.5</v>
      </c>
      <c r="D316" s="17" t="n">
        <v>25.2</v>
      </c>
      <c r="E316" s="17" t="n">
        <v>25.93</v>
      </c>
      <c r="F316" s="17" t="n">
        <v>15259000</v>
      </c>
      <c r="G316" s="17" t="n">
        <v>12.91</v>
      </c>
      <c r="I316" s="22" t="n">
        <f aca="false">E316-B316</f>
        <v>0.52</v>
      </c>
      <c r="J316" s="22" t="n">
        <f aca="false">C316-B316</f>
        <v>1.09</v>
      </c>
      <c r="K316" s="17" t="n">
        <f aca="false">D316-B316</f>
        <v>-0.210000000000001</v>
      </c>
      <c r="L316" s="17" t="n">
        <f aca="false">B316 - E315</f>
        <v>-0.0799999999999983</v>
      </c>
      <c r="M316" s="17" t="n">
        <f aca="false">E316 - E315</f>
        <v>0.440000000000001</v>
      </c>
      <c r="N316" s="18" t="n">
        <f aca="false"> (I316 / B316)</f>
        <v>0.0204643841007477</v>
      </c>
      <c r="O316" s="18" t="n">
        <f aca="false">(J316 / B316)</f>
        <v>0.042896497441952</v>
      </c>
      <c r="P316" s="18" t="n">
        <f aca="false">K316 / B316</f>
        <v>-0.00826446280991739</v>
      </c>
      <c r="Q316" s="18" t="n">
        <f aca="false">L316/E315</f>
        <v>-0.00313848568065902</v>
      </c>
      <c r="R316" s="18" t="n">
        <f aca="false">M316 / E315</f>
        <v>0.017261671243625</v>
      </c>
      <c r="S316" s="19" t="str">
        <f aca="false">IF(N316 &gt; 0, "UP", "DOWN")</f>
        <v>UP</v>
      </c>
      <c r="T316" s="23" t="inlineStr">
        <f aca="false">O316-N316</f>
        <is>
          <t/>
        </is>
      </c>
      <c r="U316" s="23" t="inlineStr">
        <f aca="false">P316-N316</f>
        <is>
          <t/>
        </is>
      </c>
      <c r="V316" s="23" t="inlineStr">
        <f aca="false">O316 - P316</f>
        <is>
          <t/>
        </is>
      </c>
    </row>
    <row collapsed="false" customFormat="false" customHeight="false" hidden="false" ht="25" outlineLevel="0" r="317">
      <c r="A317" s="21" t="n">
        <v>37013</v>
      </c>
      <c r="B317" s="17" t="n">
        <v>26.34</v>
      </c>
      <c r="C317" s="17" t="n">
        <v>26.7</v>
      </c>
      <c r="D317" s="17" t="n">
        <v>25.76</v>
      </c>
      <c r="E317" s="17" t="n">
        <v>26.59</v>
      </c>
      <c r="F317" s="17" t="n">
        <v>13161600</v>
      </c>
      <c r="G317" s="17" t="n">
        <v>13.24</v>
      </c>
      <c r="I317" s="22" t="n">
        <f aca="false">E317-B317</f>
        <v>0.25</v>
      </c>
      <c r="J317" s="22" t="n">
        <f aca="false">C317-B317</f>
        <v>0.359999999999999</v>
      </c>
      <c r="K317" s="17" t="n">
        <f aca="false">D317-B317</f>
        <v>-0.579999999999998</v>
      </c>
      <c r="L317" s="17" t="n">
        <f aca="false">B317 - E316</f>
        <v>0.41</v>
      </c>
      <c r="M317" s="17" t="n">
        <f aca="false">E317 - E316</f>
        <v>0.66</v>
      </c>
      <c r="N317" s="18" t="n">
        <f aca="false"> (I317 / B317)</f>
        <v>0.00949126803340926</v>
      </c>
      <c r="O317" s="18" t="n">
        <f aca="false">(J317 / B317)</f>
        <v>0.0136674259681093</v>
      </c>
      <c r="P317" s="18" t="n">
        <f aca="false">K317 / B317</f>
        <v>-0.0220197418375094</v>
      </c>
      <c r="Q317" s="18" t="n">
        <f aca="false">L317/E316</f>
        <v>0.0158118010026996</v>
      </c>
      <c r="R317" s="18" t="n">
        <f aca="false">M317 / E316</f>
        <v>0.0254531430775164</v>
      </c>
      <c r="S317" s="19" t="str">
        <f aca="false">IF(N317 &gt; 0, "UP", "DOWN")</f>
        <v>UP</v>
      </c>
      <c r="T317" s="23" t="inlineStr">
        <f aca="false">O317-N317</f>
        <is>
          <t/>
        </is>
      </c>
      <c r="U317" s="23" t="inlineStr">
        <f aca="false">P317-N317</f>
        <is>
          <t/>
        </is>
      </c>
      <c r="V317" s="23" t="inlineStr">
        <f aca="false">O317 - P317</f>
        <is>
          <t/>
        </is>
      </c>
    </row>
    <row collapsed="false" customFormat="false" customHeight="false" hidden="false" ht="25" outlineLevel="0" r="318">
      <c r="A318" s="21" t="n">
        <v>37014</v>
      </c>
      <c r="B318" s="17" t="n">
        <v>25.97</v>
      </c>
      <c r="C318" s="17" t="n">
        <v>26.25</v>
      </c>
      <c r="D318" s="17" t="n">
        <v>24.73</v>
      </c>
      <c r="E318" s="17" t="n">
        <v>24.96</v>
      </c>
      <c r="F318" s="17" t="n">
        <v>10769400</v>
      </c>
      <c r="G318" s="17" t="n">
        <v>12.43</v>
      </c>
      <c r="I318" s="22" t="n">
        <f aca="false">E318-B318</f>
        <v>-1.01</v>
      </c>
      <c r="J318" s="22" t="n">
        <f aca="false">C318-B318</f>
        <v>0.280000000000001</v>
      </c>
      <c r="K318" s="17" t="n">
        <f aca="false">D318-B318</f>
        <v>-1.24</v>
      </c>
      <c r="L318" s="17" t="n">
        <f aca="false">B318 - E317</f>
        <v>-0.620000000000001</v>
      </c>
      <c r="M318" s="17" t="n">
        <f aca="false">E318 - E317</f>
        <v>-1.63</v>
      </c>
      <c r="N318" s="18" t="n">
        <f aca="false"> (I318 / B318)</f>
        <v>-0.0388910281093569</v>
      </c>
      <c r="O318" s="18" t="n">
        <f aca="false">(J318 / B318)</f>
        <v>0.0107816711590297</v>
      </c>
      <c r="P318" s="18" t="n">
        <f aca="false">K318 / B318</f>
        <v>-0.0477474008471313</v>
      </c>
      <c r="Q318" s="18" t="n">
        <f aca="false">L318/E317</f>
        <v>-0.0233170364798797</v>
      </c>
      <c r="R318" s="18" t="n">
        <f aca="false">M318 / E317</f>
        <v>-0.0613012410680707</v>
      </c>
      <c r="S318" s="19" t="str">
        <f aca="false">IF(N318 &gt; 0, "UP", "DOWN")</f>
        <v>DOWN</v>
      </c>
      <c r="T318" s="23" t="inlineStr">
        <f aca="false">O318-N318</f>
        <is>
          <t/>
        </is>
      </c>
      <c r="U318" s="23" t="inlineStr">
        <f aca="false">P318-N318</f>
        <is>
          <t/>
        </is>
      </c>
      <c r="V318" s="23" t="inlineStr">
        <f aca="false">O318 - P318</f>
        <is>
          <t/>
        </is>
      </c>
    </row>
    <row collapsed="false" customFormat="false" customHeight="false" hidden="false" ht="25" outlineLevel="0" r="319">
      <c r="A319" s="21" t="n">
        <v>37015</v>
      </c>
      <c r="B319" s="17" t="n">
        <v>24.24</v>
      </c>
      <c r="C319" s="17" t="n">
        <v>25.85</v>
      </c>
      <c r="D319" s="17" t="n">
        <v>23.96</v>
      </c>
      <c r="E319" s="17" t="n">
        <v>25.75</v>
      </c>
      <c r="F319" s="17" t="n">
        <v>10037600</v>
      </c>
      <c r="G319" s="17" t="n">
        <v>12.82</v>
      </c>
      <c r="I319" s="22" t="n">
        <f aca="false">E319-B319</f>
        <v>1.51</v>
      </c>
      <c r="J319" s="22" t="n">
        <f aca="false">C319-B319</f>
        <v>1.61</v>
      </c>
      <c r="K319" s="17" t="n">
        <f aca="false">D319-B319</f>
        <v>-0.279999999999998</v>
      </c>
      <c r="L319" s="17" t="n">
        <f aca="false">B319 - E318</f>
        <v>-0.720000000000002</v>
      </c>
      <c r="M319" s="17" t="n">
        <f aca="false">E319 - E318</f>
        <v>0.789999999999999</v>
      </c>
      <c r="N319" s="18" t="n">
        <f aca="false"> (I319 / B319)</f>
        <v>0.0622937293729374</v>
      </c>
      <c r="O319" s="18" t="n">
        <f aca="false">(J319 / B319)</f>
        <v>0.0664191419141915</v>
      </c>
      <c r="P319" s="18" t="n">
        <f aca="false">K319 / B319</f>
        <v>-0.0115511551155115</v>
      </c>
      <c r="Q319" s="18" t="n">
        <f aca="false">L319/E318</f>
        <v>-0.0288461538461539</v>
      </c>
      <c r="R319" s="18" t="n">
        <f aca="false">M319 / E318</f>
        <v>0.031650641025641</v>
      </c>
      <c r="S319" s="19" t="str">
        <f aca="false">IF(N319 &gt; 0, "UP", "DOWN")</f>
        <v>UP</v>
      </c>
      <c r="T319" s="23" t="inlineStr">
        <f aca="false">O319-N319</f>
        <is>
          <t/>
        </is>
      </c>
      <c r="U319" s="23" t="inlineStr">
        <f aca="false">P319-N319</f>
        <is>
          <t/>
        </is>
      </c>
      <c r="V319" s="23" t="inlineStr">
        <f aca="false">O319 - P319</f>
        <is>
          <t/>
        </is>
      </c>
    </row>
    <row collapsed="false" customFormat="false" customHeight="false" hidden="false" ht="25" outlineLevel="0" r="320">
      <c r="A320" s="21" t="n">
        <v>37018</v>
      </c>
      <c r="B320" s="17" t="n">
        <v>25.62</v>
      </c>
      <c r="C320" s="17" t="n">
        <v>25.76</v>
      </c>
      <c r="D320" s="17" t="n">
        <v>24.84</v>
      </c>
      <c r="E320" s="17" t="n">
        <v>24.96</v>
      </c>
      <c r="F320" s="17" t="n">
        <v>9876800</v>
      </c>
      <c r="G320" s="17" t="n">
        <v>12.43</v>
      </c>
      <c r="I320" s="22" t="n">
        <f aca="false">E320-B320</f>
        <v>-0.66</v>
      </c>
      <c r="J320" s="22" t="n">
        <f aca="false">C320-B320</f>
        <v>0.140000000000001</v>
      </c>
      <c r="K320" s="17" t="n">
        <f aca="false">D320-B320</f>
        <v>-0.780000000000001</v>
      </c>
      <c r="L320" s="17" t="n">
        <f aca="false">B320 - E319</f>
        <v>-0.129999999999999</v>
      </c>
      <c r="M320" s="17" t="n">
        <f aca="false">E320 - E319</f>
        <v>-0.789999999999999</v>
      </c>
      <c r="N320" s="18" t="n">
        <f aca="false"> (I320 / B320)</f>
        <v>-0.0257611241217799</v>
      </c>
      <c r="O320" s="18" t="n">
        <f aca="false">(J320 / B320)</f>
        <v>0.00546448087431696</v>
      </c>
      <c r="P320" s="18" t="n">
        <f aca="false">K320 / B320</f>
        <v>-0.0304449648711944</v>
      </c>
      <c r="Q320" s="18" t="n">
        <f aca="false">L320/E319</f>
        <v>-0.00504854368932035</v>
      </c>
      <c r="R320" s="18" t="n">
        <f aca="false">M320 / E319</f>
        <v>-0.0306796116504854</v>
      </c>
      <c r="S320" s="19" t="str">
        <f aca="false">IF(N320 &gt; 0, "UP", "DOWN")</f>
        <v>DOWN</v>
      </c>
      <c r="T320" s="23" t="inlineStr">
        <f aca="false">O320-N320</f>
        <is>
          <t/>
        </is>
      </c>
      <c r="U320" s="23" t="inlineStr">
        <f aca="false">P320-N320</f>
        <is>
          <t/>
        </is>
      </c>
      <c r="V320" s="23" t="inlineStr">
        <f aca="false">O320 - P320</f>
        <is>
          <t/>
        </is>
      </c>
    </row>
    <row collapsed="false" customFormat="false" customHeight="false" hidden="false" ht="25" outlineLevel="0" r="321">
      <c r="A321" s="21" t="n">
        <v>37019</v>
      </c>
      <c r="B321" s="17" t="n">
        <v>25.35</v>
      </c>
      <c r="C321" s="17" t="n">
        <v>25.45</v>
      </c>
      <c r="D321" s="17" t="n">
        <v>23.95</v>
      </c>
      <c r="E321" s="17" t="n">
        <v>24.57</v>
      </c>
      <c r="F321" s="17" t="n">
        <v>11265600</v>
      </c>
      <c r="G321" s="17" t="n">
        <v>12.23</v>
      </c>
      <c r="I321" s="22" t="n">
        <f aca="false">E321-B321</f>
        <v>-0.780000000000001</v>
      </c>
      <c r="J321" s="22" t="n">
        <f aca="false">C321-B321</f>
        <v>0.0999999999999979</v>
      </c>
      <c r="K321" s="17" t="n">
        <f aca="false">D321-B321</f>
        <v>-1.4</v>
      </c>
      <c r="L321" s="17" t="n">
        <f aca="false">B321 - E320</f>
        <v>0.390000000000001</v>
      </c>
      <c r="M321" s="17" t="n">
        <f aca="false">E321 - E320</f>
        <v>-0.390000000000001</v>
      </c>
      <c r="N321" s="18" t="n">
        <f aca="false"> (I321 / B321)</f>
        <v>-0.0307692307692308</v>
      </c>
      <c r="O321" s="18" t="n">
        <f aca="false">(J321 / B321)</f>
        <v>0.00394477317554232</v>
      </c>
      <c r="P321" s="18" t="n">
        <f aca="false">K321 / B321</f>
        <v>-0.0552268244575938</v>
      </c>
      <c r="Q321" s="18" t="n">
        <f aca="false">L321/E320</f>
        <v>0.015625</v>
      </c>
      <c r="R321" s="18" t="n">
        <f aca="false">M321 / E320</f>
        <v>-0.015625</v>
      </c>
      <c r="S321" s="19" t="str">
        <f aca="false">IF(N321 &gt; 0, "UP", "DOWN")</f>
        <v>DOWN</v>
      </c>
      <c r="T321" s="23" t="inlineStr">
        <f aca="false">O321-N321</f>
        <is>
          <t/>
        </is>
      </c>
      <c r="U321" s="23" t="inlineStr">
        <f aca="false">P321-N321</f>
        <is>
          <t/>
        </is>
      </c>
      <c r="V321" s="23" t="inlineStr">
        <f aca="false">O321 - P321</f>
        <is>
          <t/>
        </is>
      </c>
    </row>
    <row collapsed="false" customFormat="false" customHeight="false" hidden="false" ht="25" outlineLevel="0" r="322">
      <c r="A322" s="21" t="n">
        <v>37020</v>
      </c>
      <c r="B322" s="17" t="n">
        <v>24.14</v>
      </c>
      <c r="C322" s="17" t="n">
        <v>24.55</v>
      </c>
      <c r="D322" s="17" t="n">
        <v>23.67</v>
      </c>
      <c r="E322" s="17" t="n">
        <v>23.98</v>
      </c>
      <c r="F322" s="17" t="n">
        <v>11603200</v>
      </c>
      <c r="G322" s="17" t="n">
        <v>11.94</v>
      </c>
      <c r="I322" s="22" t="n">
        <f aca="false">E322-B322</f>
        <v>-0.16</v>
      </c>
      <c r="J322" s="22" t="n">
        <f aca="false">C322-B322</f>
        <v>0.41</v>
      </c>
      <c r="K322" s="17" t="n">
        <f aca="false">D322-B322</f>
        <v>-0.469999999999999</v>
      </c>
      <c r="L322" s="17" t="n">
        <f aca="false">B322 - E321</f>
        <v>-0.43</v>
      </c>
      <c r="M322" s="17" t="n">
        <f aca="false">E322 - E321</f>
        <v>-0.59</v>
      </c>
      <c r="N322" s="18" t="n">
        <f aca="false"> (I322 / B322)</f>
        <v>-0.00662800331400166</v>
      </c>
      <c r="O322" s="18" t="n">
        <f aca="false">(J322 / B322)</f>
        <v>0.0169842584921293</v>
      </c>
      <c r="P322" s="18" t="n">
        <f aca="false">K322 / B322</f>
        <v>-0.0194697597348798</v>
      </c>
      <c r="Q322" s="18" t="n">
        <f aca="false">L322/E321</f>
        <v>-0.0175010175010175</v>
      </c>
      <c r="R322" s="18" t="n">
        <f aca="false">M322 / E321</f>
        <v>-0.024013024013024</v>
      </c>
      <c r="S322" s="19" t="str">
        <f aca="false">IF(N322 &gt; 0, "UP", "DOWN")</f>
        <v>DOWN</v>
      </c>
      <c r="T322" s="23" t="inlineStr">
        <f aca="false">O322-N322</f>
        <is>
          <t/>
        </is>
      </c>
      <c r="U322" s="23" t="inlineStr">
        <f aca="false">P322-N322</f>
        <is>
          <t/>
        </is>
      </c>
      <c r="V322" s="23" t="inlineStr">
        <f aca="false">O322 - P322</f>
        <is>
          <t/>
        </is>
      </c>
    </row>
    <row collapsed="false" customFormat="false" customHeight="false" hidden="false" ht="25" outlineLevel="0" r="323">
      <c r="A323" s="21" t="n">
        <v>37021</v>
      </c>
      <c r="B323" s="17" t="n">
        <v>24.21</v>
      </c>
      <c r="C323" s="17" t="n">
        <v>24.5</v>
      </c>
      <c r="D323" s="17" t="n">
        <v>22.95</v>
      </c>
      <c r="E323" s="17" t="n">
        <v>23</v>
      </c>
      <c r="F323" s="17" t="n">
        <v>10320600</v>
      </c>
      <c r="G323" s="17" t="n">
        <v>11.45</v>
      </c>
      <c r="I323" s="22" t="n">
        <f aca="false">E323-B323</f>
        <v>-1.21</v>
      </c>
      <c r="J323" s="22" t="n">
        <f aca="false">C323-B323</f>
        <v>0.289999999999999</v>
      </c>
      <c r="K323" s="17" t="n">
        <f aca="false">D323-B323</f>
        <v>-1.26</v>
      </c>
      <c r="L323" s="17" t="n">
        <f aca="false">B323 - E322</f>
        <v>0.23</v>
      </c>
      <c r="M323" s="17" t="n">
        <f aca="false">E323 - E322</f>
        <v>-0.98</v>
      </c>
      <c r="N323" s="18" t="n">
        <f aca="false"> (I323 / B323)</f>
        <v>-0.0499793473771169</v>
      </c>
      <c r="O323" s="18" t="n">
        <f aca="false">(J323 / B323)</f>
        <v>0.0119785212722015</v>
      </c>
      <c r="P323" s="18" t="n">
        <f aca="false">K323 / B323</f>
        <v>-0.0520446096654276</v>
      </c>
      <c r="Q323" s="18" t="n">
        <f aca="false">L323/E322</f>
        <v>0.00959132610508759</v>
      </c>
      <c r="R323" s="18" t="n">
        <f aca="false">M323 / E322</f>
        <v>-0.0408673894912427</v>
      </c>
      <c r="S323" s="19" t="str">
        <f aca="false">IF(N323 &gt; 0, "UP", "DOWN")</f>
        <v>DOWN</v>
      </c>
      <c r="T323" s="23" t="inlineStr">
        <f aca="false">O323-N323</f>
        <is>
          <t/>
        </is>
      </c>
      <c r="U323" s="23" t="inlineStr">
        <f aca="false">P323-N323</f>
        <is>
          <t/>
        </is>
      </c>
      <c r="V323" s="23" t="inlineStr">
        <f aca="false">O323 - P323</f>
        <is>
          <t/>
        </is>
      </c>
    </row>
    <row collapsed="false" customFormat="false" customHeight="false" hidden="false" ht="25" outlineLevel="0" r="324">
      <c r="A324" s="21" t="n">
        <v>37022</v>
      </c>
      <c r="B324" s="17" t="n">
        <v>23.01</v>
      </c>
      <c r="C324" s="17" t="n">
        <v>23.49</v>
      </c>
      <c r="D324" s="17" t="n">
        <v>22.76</v>
      </c>
      <c r="E324" s="17" t="n">
        <v>22.85</v>
      </c>
      <c r="F324" s="17" t="n">
        <v>7251600</v>
      </c>
      <c r="G324" s="17" t="n">
        <v>11.38</v>
      </c>
      <c r="I324" s="22" t="n">
        <f aca="false">E324-B324</f>
        <v>-0.16</v>
      </c>
      <c r="J324" s="22" t="n">
        <f aca="false">C324-B324</f>
        <v>0.479999999999997</v>
      </c>
      <c r="K324" s="17" t="n">
        <f aca="false">D324-B324</f>
        <v>-0.25</v>
      </c>
      <c r="L324" s="17" t="n">
        <f aca="false">B324 - E323</f>
        <v>0.0100000000000016</v>
      </c>
      <c r="M324" s="17" t="n">
        <f aca="false">E324 - E323</f>
        <v>-0.149999999999999</v>
      </c>
      <c r="N324" s="18" t="n">
        <f aca="false"> (I324 / B324)</f>
        <v>-0.00695349847892221</v>
      </c>
      <c r="O324" s="18" t="n">
        <f aca="false">(J324 / B324)</f>
        <v>0.0208604954367665</v>
      </c>
      <c r="P324" s="18" t="n">
        <f aca="false">K324 / B324</f>
        <v>-0.010864841373316</v>
      </c>
      <c r="Q324" s="18" t="n">
        <f aca="false">L324/E323</f>
        <v>0.00043478260869572</v>
      </c>
      <c r="R324" s="18" t="n">
        <f aca="false">M324 / E323</f>
        <v>-0.00652173913043472</v>
      </c>
      <c r="S324" s="19" t="str">
        <f aca="false">IF(N324 &gt; 0, "UP", "DOWN")</f>
        <v>DOWN</v>
      </c>
      <c r="T324" s="23" t="inlineStr">
        <f aca="false">O324-N324</f>
        <is>
          <t/>
        </is>
      </c>
      <c r="U324" s="23" t="inlineStr">
        <f aca="false">P324-N324</f>
        <is>
          <t/>
        </is>
      </c>
      <c r="V324" s="23" t="inlineStr">
        <f aca="false">O324 - P324</f>
        <is>
          <t/>
        </is>
      </c>
    </row>
    <row collapsed="false" customFormat="false" customHeight="false" hidden="false" ht="25" outlineLevel="0" r="325">
      <c r="A325" s="21" t="n">
        <v>37025</v>
      </c>
      <c r="B325" s="17" t="n">
        <v>22.89</v>
      </c>
      <c r="C325" s="17" t="n">
        <v>23.68</v>
      </c>
      <c r="D325" s="17" t="n">
        <v>22.75</v>
      </c>
      <c r="E325" s="17" t="n">
        <v>23.29</v>
      </c>
      <c r="F325" s="17" t="n">
        <v>11043600</v>
      </c>
      <c r="G325" s="17" t="n">
        <v>11.6</v>
      </c>
      <c r="I325" s="22" t="n">
        <f aca="false">E325-B325</f>
        <v>0.399999999999999</v>
      </c>
      <c r="J325" s="22" t="n">
        <f aca="false">C325-B325</f>
        <v>0.789999999999999</v>
      </c>
      <c r="K325" s="17" t="n">
        <f aca="false">D325-B325</f>
        <v>-0.140000000000001</v>
      </c>
      <c r="L325" s="17" t="n">
        <f aca="false">B325 - E324</f>
        <v>0.0399999999999991</v>
      </c>
      <c r="M325" s="17" t="n">
        <f aca="false">E325 - E324</f>
        <v>0.439999999999998</v>
      </c>
      <c r="N325" s="18" t="n">
        <f aca="false"> (I325 / B325)</f>
        <v>0.0174748798602009</v>
      </c>
      <c r="O325" s="18" t="n">
        <f aca="false">(J325 / B325)</f>
        <v>0.0345128877238969</v>
      </c>
      <c r="P325" s="18" t="n">
        <f aca="false">K325 / B325</f>
        <v>-0.00611620795107036</v>
      </c>
      <c r="Q325" s="18" t="n">
        <f aca="false">L325/E324</f>
        <v>0.00175054704595182</v>
      </c>
      <c r="R325" s="18" t="n">
        <f aca="false">M325 / E324</f>
        <v>0.0192560175054704</v>
      </c>
      <c r="S325" s="19" t="str">
        <f aca="false">IF(N325 &gt; 0, "UP", "DOWN")</f>
        <v>UP</v>
      </c>
      <c r="T325" s="23" t="inlineStr">
        <f aca="false">O325-N325</f>
        <is>
          <t/>
        </is>
      </c>
      <c r="U325" s="23" t="inlineStr">
        <f aca="false">P325-N325</f>
        <is>
          <t/>
        </is>
      </c>
      <c r="V325" s="23" t="inlineStr">
        <f aca="false">O325 - P325</f>
        <is>
          <t/>
        </is>
      </c>
    </row>
    <row collapsed="false" customFormat="false" customHeight="false" hidden="false" ht="25" outlineLevel="0" r="326">
      <c r="A326" s="21" t="n">
        <v>37026</v>
      </c>
      <c r="B326" s="17" t="n">
        <v>23.37</v>
      </c>
      <c r="C326" s="17" t="n">
        <v>25.5</v>
      </c>
      <c r="D326" s="17" t="n">
        <v>23.04</v>
      </c>
      <c r="E326" s="17" t="n">
        <v>23.18</v>
      </c>
      <c r="F326" s="17" t="n">
        <v>8465200</v>
      </c>
      <c r="G326" s="17" t="n">
        <v>11.54</v>
      </c>
      <c r="I326" s="22" t="n">
        <f aca="false">E326-B326</f>
        <v>-0.190000000000001</v>
      </c>
      <c r="J326" s="22" t="n">
        <f aca="false">C326-B326</f>
        <v>2.13</v>
      </c>
      <c r="K326" s="17" t="n">
        <f aca="false">D326-B326</f>
        <v>-0.330000000000002</v>
      </c>
      <c r="L326" s="17" t="n">
        <f aca="false">B326 - E325</f>
        <v>0.0800000000000019</v>
      </c>
      <c r="M326" s="17" t="n">
        <f aca="false">E326 - E325</f>
        <v>-0.109999999999999</v>
      </c>
      <c r="N326" s="18" t="n">
        <f aca="false"> (I326 / B326)</f>
        <v>-0.00813008130081306</v>
      </c>
      <c r="O326" s="18" t="n">
        <f aca="false">(J326 / B326)</f>
        <v>0.0911424903722721</v>
      </c>
      <c r="P326" s="18" t="n">
        <f aca="false">K326 / B326</f>
        <v>-0.0141206675224648</v>
      </c>
      <c r="Q326" s="18" t="n">
        <f aca="false">L326/E325</f>
        <v>0.00343495062258488</v>
      </c>
      <c r="R326" s="18" t="n">
        <f aca="false">M326 / E325</f>
        <v>-0.00472305710605408</v>
      </c>
      <c r="S326" s="19" t="str">
        <f aca="false">IF(N326 &gt; 0, "UP", "DOWN")</f>
        <v>DOWN</v>
      </c>
      <c r="T326" s="23" t="inlineStr">
        <f aca="false">O326-N326</f>
        <is>
          <t/>
        </is>
      </c>
      <c r="U326" s="23" t="inlineStr">
        <f aca="false">P326-N326</f>
        <is>
          <t/>
        </is>
      </c>
      <c r="V326" s="23" t="inlineStr">
        <f aca="false">O326 - P326</f>
        <is>
          <t/>
        </is>
      </c>
    </row>
    <row collapsed="false" customFormat="false" customHeight="false" hidden="false" ht="25" outlineLevel="0" r="327">
      <c r="A327" s="21" t="n">
        <v>37027</v>
      </c>
      <c r="B327" s="17" t="n">
        <v>23.26</v>
      </c>
      <c r="C327" s="17" t="n">
        <v>24.5</v>
      </c>
      <c r="D327" s="17" t="n">
        <v>22.85</v>
      </c>
      <c r="E327" s="17" t="n">
        <v>24.1</v>
      </c>
      <c r="F327" s="17" t="n">
        <v>11511800</v>
      </c>
      <c r="G327" s="17" t="n">
        <v>12</v>
      </c>
      <c r="I327" s="22" t="n">
        <f aca="false">E327-B327</f>
        <v>0.84</v>
      </c>
      <c r="J327" s="22" t="n">
        <f aca="false">C327-B327</f>
        <v>1.24</v>
      </c>
      <c r="K327" s="17" t="n">
        <f aca="false">D327-B327</f>
        <v>-0.41</v>
      </c>
      <c r="L327" s="17" t="n">
        <f aca="false">B327 - E326</f>
        <v>0.0800000000000019</v>
      </c>
      <c r="M327" s="17" t="n">
        <f aca="false">E327 - E326</f>
        <v>0.920000000000002</v>
      </c>
      <c r="N327" s="18" t="n">
        <f aca="false"> (I327 / B327)</f>
        <v>0.0361134995700774</v>
      </c>
      <c r="O327" s="18" t="n">
        <f aca="false">(J327 / B327)</f>
        <v>0.053310404127257</v>
      </c>
      <c r="P327" s="18" t="n">
        <f aca="false">K327 / B327</f>
        <v>-0.0176268271711092</v>
      </c>
      <c r="Q327" s="18" t="n">
        <f aca="false">L327/E326</f>
        <v>0.00345125107851604</v>
      </c>
      <c r="R327" s="18" t="n">
        <f aca="false">M327 / E326</f>
        <v>0.0396893874029336</v>
      </c>
      <c r="S327" s="19" t="str">
        <f aca="false">IF(N327 &gt; 0, "UP", "DOWN")</f>
        <v>UP</v>
      </c>
      <c r="T327" s="23" t="inlineStr">
        <f aca="false">O327-N327</f>
        <is>
          <t/>
        </is>
      </c>
      <c r="U327" s="23" t="inlineStr">
        <f aca="false">P327-N327</f>
        <is>
          <t/>
        </is>
      </c>
      <c r="V327" s="23" t="inlineStr">
        <f aca="false">O327 - P327</f>
        <is>
          <t/>
        </is>
      </c>
    </row>
    <row collapsed="false" customFormat="false" customHeight="false" hidden="false" ht="25" outlineLevel="0" r="328">
      <c r="A328" s="21" t="n">
        <v>37028</v>
      </c>
      <c r="B328" s="17" t="n">
        <v>24.23</v>
      </c>
      <c r="C328" s="17" t="n">
        <v>24.33</v>
      </c>
      <c r="D328" s="17" t="n">
        <v>23.25</v>
      </c>
      <c r="E328" s="17" t="n">
        <v>23.55</v>
      </c>
      <c r="F328" s="17" t="n">
        <v>11861400</v>
      </c>
      <c r="G328" s="17" t="n">
        <v>11.72</v>
      </c>
      <c r="I328" s="22" t="n">
        <f aca="false">E328-B328</f>
        <v>-0.68</v>
      </c>
      <c r="J328" s="22" t="n">
        <f aca="false">C328-B328</f>
        <v>0.0999999999999979</v>
      </c>
      <c r="K328" s="17" t="n">
        <f aca="false">D328-B328</f>
        <v>-0.98</v>
      </c>
      <c r="L328" s="17" t="n">
        <f aca="false">B328 - E327</f>
        <v>0.129999999999999</v>
      </c>
      <c r="M328" s="17" t="n">
        <f aca="false">E328 - E327</f>
        <v>-0.550000000000001</v>
      </c>
      <c r="N328" s="18" t="n">
        <f aca="false"> (I328 / B328)</f>
        <v>-0.0280643829962856</v>
      </c>
      <c r="O328" s="18" t="n">
        <f aca="false">(J328 / B328)</f>
        <v>0.0041271151465125</v>
      </c>
      <c r="P328" s="18" t="n">
        <f aca="false">K328 / B328</f>
        <v>-0.0404457284358234</v>
      </c>
      <c r="Q328" s="18" t="n">
        <f aca="false">L328/E327</f>
        <v>0.00539419087136925</v>
      </c>
      <c r="R328" s="18" t="n">
        <f aca="false">M328 / E327</f>
        <v>-0.0228215767634855</v>
      </c>
      <c r="S328" s="19" t="str">
        <f aca="false">IF(N328 &gt; 0, "UP", "DOWN")</f>
        <v>DOWN</v>
      </c>
      <c r="T328" s="23" t="inlineStr">
        <f aca="false">O328-N328</f>
        <is>
          <t/>
        </is>
      </c>
      <c r="U328" s="23" t="inlineStr">
        <f aca="false">P328-N328</f>
        <is>
          <t/>
        </is>
      </c>
      <c r="V328" s="23" t="inlineStr">
        <f aca="false">O328 - P328</f>
        <is>
          <t/>
        </is>
      </c>
    </row>
    <row collapsed="false" customFormat="false" customHeight="false" hidden="false" ht="25" outlineLevel="0" r="329">
      <c r="A329" s="21" t="n">
        <v>37029</v>
      </c>
      <c r="B329" s="17" t="n">
        <v>23.36</v>
      </c>
      <c r="C329" s="17" t="n">
        <v>23.64</v>
      </c>
      <c r="D329" s="17" t="n">
        <v>23.12</v>
      </c>
      <c r="E329" s="17" t="n">
        <v>23.53</v>
      </c>
      <c r="F329" s="17" t="n">
        <v>5680400</v>
      </c>
      <c r="G329" s="17" t="n">
        <v>11.71</v>
      </c>
      <c r="I329" s="22" t="n">
        <f aca="false">E329-B329</f>
        <v>0.170000000000002</v>
      </c>
      <c r="J329" s="22" t="n">
        <f aca="false">C329-B329</f>
        <v>0.280000000000001</v>
      </c>
      <c r="K329" s="17" t="n">
        <f aca="false">D329-B329</f>
        <v>-0.239999999999998</v>
      </c>
      <c r="L329" s="17" t="n">
        <f aca="false">B329 - E328</f>
        <v>-0.190000000000001</v>
      </c>
      <c r="M329" s="17" t="n">
        <f aca="false">E329 - E328</f>
        <v>-0.0199999999999996</v>
      </c>
      <c r="N329" s="18" t="n">
        <f aca="false"> (I329 / B329)</f>
        <v>0.00727739726027405</v>
      </c>
      <c r="O329" s="18" t="n">
        <f aca="false">(J329 / B329)</f>
        <v>0.0119863013698631</v>
      </c>
      <c r="P329" s="18" t="n">
        <f aca="false">K329 / B329</f>
        <v>-0.0102739726027397</v>
      </c>
      <c r="Q329" s="18" t="n">
        <f aca="false">L329/E328</f>
        <v>-0.00806794055201704</v>
      </c>
      <c r="R329" s="18" t="n">
        <f aca="false">M329 / E328</f>
        <v>-0.000849256900212296</v>
      </c>
      <c r="S329" s="19" t="str">
        <f aca="false">IF(N329 &gt; 0, "UP", "DOWN")</f>
        <v>UP</v>
      </c>
      <c r="T329" s="23" t="inlineStr">
        <f aca="false">O329-N329</f>
        <is>
          <t/>
        </is>
      </c>
      <c r="U329" s="23" t="inlineStr">
        <f aca="false">P329-N329</f>
        <is>
          <t/>
        </is>
      </c>
      <c r="V329" s="23" t="inlineStr">
        <f aca="false">O329 - P329</f>
        <is>
          <t/>
        </is>
      </c>
    </row>
    <row collapsed="false" customFormat="false" customHeight="false" hidden="false" ht="25" outlineLevel="0" r="330">
      <c r="A330" s="21" t="n">
        <v>37032</v>
      </c>
      <c r="B330" s="17" t="n">
        <v>23.63</v>
      </c>
      <c r="C330" s="17" t="n">
        <v>23.91</v>
      </c>
      <c r="D330" s="17" t="n">
        <v>23.05</v>
      </c>
      <c r="E330" s="17" t="n">
        <v>23.56</v>
      </c>
      <c r="F330" s="17" t="n">
        <v>16464200</v>
      </c>
      <c r="G330" s="17" t="n">
        <v>11.73</v>
      </c>
      <c r="I330" s="22" t="n">
        <f aca="false">E330-B330</f>
        <v>-0.0700000000000003</v>
      </c>
      <c r="J330" s="22" t="n">
        <f aca="false">C330-B330</f>
        <v>0.280000000000001</v>
      </c>
      <c r="K330" s="17" t="n">
        <f aca="false">D330-B330</f>
        <v>-0.579999999999998</v>
      </c>
      <c r="L330" s="17" t="n">
        <f aca="false">B330 - E329</f>
        <v>0.0999999999999979</v>
      </c>
      <c r="M330" s="17" t="n">
        <f aca="false">E330 - E329</f>
        <v>0.0299999999999976</v>
      </c>
      <c r="N330" s="18" t="n">
        <f aca="false"> (I330 / B330)</f>
        <v>-0.00296233601354212</v>
      </c>
      <c r="O330" s="18" t="n">
        <f aca="false">(J330 / B330)</f>
        <v>0.0118493440541685</v>
      </c>
      <c r="P330" s="18" t="n">
        <f aca="false">K330 / B330</f>
        <v>-0.0245450698264917</v>
      </c>
      <c r="Q330" s="18" t="n">
        <f aca="false">L330/E329</f>
        <v>0.00424989375265609</v>
      </c>
      <c r="R330" s="18" t="n">
        <f aca="false">M330 / E329</f>
        <v>0.00127496812579675</v>
      </c>
      <c r="S330" s="19" t="str">
        <f aca="false">IF(N330 &gt; 0, "UP", "DOWN")</f>
        <v>DOWN</v>
      </c>
      <c r="T330" s="23" t="inlineStr">
        <f aca="false">O330-N330</f>
        <is>
          <t/>
        </is>
      </c>
      <c r="U330" s="23" t="inlineStr">
        <f aca="false">P330-N330</f>
        <is>
          <t/>
        </is>
      </c>
      <c r="V330" s="23" t="inlineStr">
        <f aca="false">O330 - P330</f>
        <is>
          <t/>
        </is>
      </c>
    </row>
    <row collapsed="false" customFormat="false" customHeight="false" hidden="false" ht="25" outlineLevel="0" r="331">
      <c r="A331" s="21" t="n">
        <v>37033</v>
      </c>
      <c r="B331" s="17" t="n">
        <v>24</v>
      </c>
      <c r="C331" s="17" t="n">
        <v>24.13</v>
      </c>
      <c r="D331" s="17" t="n">
        <v>23.4</v>
      </c>
      <c r="E331" s="17" t="n">
        <v>23.5</v>
      </c>
      <c r="F331" s="17" t="n">
        <v>14747000</v>
      </c>
      <c r="G331" s="17" t="n">
        <v>11.7</v>
      </c>
      <c r="I331" s="22" t="n">
        <f aca="false">E331-B331</f>
        <v>-0.5</v>
      </c>
      <c r="J331" s="22" t="n">
        <f aca="false">C331-B331</f>
        <v>0.129999999999999</v>
      </c>
      <c r="K331" s="17" t="n">
        <f aca="false">D331-B331</f>
        <v>-0.600000000000001</v>
      </c>
      <c r="L331" s="17" t="n">
        <f aca="false">B331 - E330</f>
        <v>0.440000000000001</v>
      </c>
      <c r="M331" s="17" t="n">
        <f aca="false">E331 - E330</f>
        <v>-0.0599999999999987</v>
      </c>
      <c r="N331" s="18" t="n">
        <f aca="false"> (I331 / B331)</f>
        <v>-0.0208333333333333</v>
      </c>
      <c r="O331" s="18" t="n">
        <f aca="false">(J331 / B331)</f>
        <v>0.00541666666666663</v>
      </c>
      <c r="P331" s="18" t="n">
        <f aca="false">K331 / B331</f>
        <v>-0.0250000000000001</v>
      </c>
      <c r="Q331" s="18" t="n">
        <f aca="false">L331/E330</f>
        <v>0.0186757215619695</v>
      </c>
      <c r="R331" s="18" t="n">
        <f aca="false">M331 / E330</f>
        <v>-0.00254668930390487</v>
      </c>
      <c r="S331" s="19" t="str">
        <f aca="false">IF(N331 &gt; 0, "UP", "DOWN")</f>
        <v>DOWN</v>
      </c>
      <c r="T331" s="23" t="inlineStr">
        <f aca="false">O331-N331</f>
        <is>
          <t/>
        </is>
      </c>
      <c r="U331" s="23" t="inlineStr">
        <f aca="false">P331-N331</f>
        <is>
          <t/>
        </is>
      </c>
      <c r="V331" s="23" t="inlineStr">
        <f aca="false">O331 - P331</f>
        <is>
          <t/>
        </is>
      </c>
    </row>
    <row collapsed="false" customFormat="false" customHeight="false" hidden="false" ht="25" outlineLevel="0" r="332">
      <c r="A332" s="21" t="n">
        <v>37034</v>
      </c>
      <c r="B332" s="17" t="n">
        <v>23.75</v>
      </c>
      <c r="C332" s="17" t="n">
        <v>23.75</v>
      </c>
      <c r="D332" s="17" t="n">
        <v>22.86</v>
      </c>
      <c r="E332" s="17" t="n">
        <v>23.23</v>
      </c>
      <c r="F332" s="17" t="n">
        <v>10037200</v>
      </c>
      <c r="G332" s="17" t="n">
        <v>11.57</v>
      </c>
      <c r="I332" s="22" t="n">
        <f aca="false">E332-B332</f>
        <v>-0.52</v>
      </c>
      <c r="J332" s="22" t="n">
        <f aca="false">C332-B332</f>
        <v>0</v>
      </c>
      <c r="K332" s="17" t="n">
        <f aca="false">D332-B332</f>
        <v>-0.890000000000001</v>
      </c>
      <c r="L332" s="17" t="n">
        <f aca="false">B332 - E331</f>
        <v>0.25</v>
      </c>
      <c r="M332" s="17" t="n">
        <f aca="false">E332 - E331</f>
        <v>-0.27</v>
      </c>
      <c r="N332" s="18" t="n">
        <f aca="false"> (I332 / B332)</f>
        <v>-0.0218947368421052</v>
      </c>
      <c r="O332" s="18" t="n">
        <f aca="false">(J332 / B332)</f>
        <v>0</v>
      </c>
      <c r="P332" s="18" t="n">
        <f aca="false">K332 / B332</f>
        <v>-0.0374736842105263</v>
      </c>
      <c r="Q332" s="18" t="n">
        <f aca="false">L332/E331</f>
        <v>0.0106382978723404</v>
      </c>
      <c r="R332" s="18" t="n">
        <f aca="false">M332 / E331</f>
        <v>-0.0114893617021276</v>
      </c>
      <c r="S332" s="19" t="str">
        <f aca="false">IF(N332 &gt; 0, "UP", "DOWN")</f>
        <v>DOWN</v>
      </c>
      <c r="T332" s="23" t="inlineStr">
        <f aca="false">O332-N332</f>
        <is>
          <t/>
        </is>
      </c>
      <c r="U332" s="23" t="inlineStr">
        <f aca="false">P332-N332</f>
        <is>
          <t/>
        </is>
      </c>
      <c r="V332" s="23" t="inlineStr">
        <f aca="false">O332 - P332</f>
        <is>
          <t/>
        </is>
      </c>
    </row>
    <row collapsed="false" customFormat="false" customHeight="false" hidden="false" ht="25" outlineLevel="0" r="333">
      <c r="A333" s="21" t="n">
        <v>37035</v>
      </c>
      <c r="B333" s="17" t="n">
        <v>23.29</v>
      </c>
      <c r="C333" s="17" t="n">
        <v>23.3</v>
      </c>
      <c r="D333" s="17" t="n">
        <v>22.62</v>
      </c>
      <c r="E333" s="17" t="n">
        <v>23.2</v>
      </c>
      <c r="F333" s="17" t="n">
        <v>9705600</v>
      </c>
      <c r="G333" s="17" t="n">
        <v>11.55</v>
      </c>
      <c r="I333" s="22" t="n">
        <f aca="false">E333-B333</f>
        <v>-0.0899999999999999</v>
      </c>
      <c r="J333" s="22" t="n">
        <f aca="false">C333-B333</f>
        <v>0.0100000000000016</v>
      </c>
      <c r="K333" s="17" t="n">
        <f aca="false">D333-B333</f>
        <v>-0.669999999999998</v>
      </c>
      <c r="L333" s="17" t="n">
        <f aca="false">B333 - E332</f>
        <v>0.0599999999999987</v>
      </c>
      <c r="M333" s="17" t="n">
        <f aca="false">E333 - E332</f>
        <v>-0.0300000000000011</v>
      </c>
      <c r="N333" s="18" t="n">
        <f aca="false"> (I333 / B333)</f>
        <v>-0.00386431945040789</v>
      </c>
      <c r="O333" s="18" t="n">
        <f aca="false">(J333 / B333)</f>
        <v>0.000429368827823167</v>
      </c>
      <c r="P333" s="18" t="n">
        <f aca="false">K333 / B333</f>
        <v>-0.0287677114641476</v>
      </c>
      <c r="Q333" s="18" t="n">
        <f aca="false">L333/E332</f>
        <v>0.00258286698235035</v>
      </c>
      <c r="R333" s="18" t="n">
        <f aca="false">M333 / E332</f>
        <v>-0.00129143349117525</v>
      </c>
      <c r="S333" s="19" t="str">
        <f aca="false">IF(N333 &gt; 0, "UP", "DOWN")</f>
        <v>DOWN</v>
      </c>
      <c r="T333" s="23" t="inlineStr">
        <f aca="false">O333-N333</f>
        <is>
          <t/>
        </is>
      </c>
      <c r="U333" s="23" t="inlineStr">
        <f aca="false">P333-N333</f>
        <is>
          <t/>
        </is>
      </c>
      <c r="V333" s="23" t="inlineStr">
        <f aca="false">O333 - P333</f>
        <is>
          <t/>
        </is>
      </c>
    </row>
    <row collapsed="false" customFormat="false" customHeight="false" hidden="false" ht="25" outlineLevel="0" r="334">
      <c r="A334" s="21" t="n">
        <v>37036</v>
      </c>
      <c r="B334" s="17" t="n">
        <v>23.2</v>
      </c>
      <c r="C334" s="17" t="n">
        <v>23.29</v>
      </c>
      <c r="D334" s="17" t="n">
        <v>22.5</v>
      </c>
      <c r="E334" s="17" t="n">
        <v>22.76</v>
      </c>
      <c r="F334" s="17" t="n">
        <v>5669400</v>
      </c>
      <c r="G334" s="17" t="n">
        <v>11.33</v>
      </c>
      <c r="I334" s="22" t="n">
        <f aca="false">E334-B334</f>
        <v>-0.439999999999998</v>
      </c>
      <c r="J334" s="22" t="n">
        <f aca="false">C334-B334</f>
        <v>0.0899999999999999</v>
      </c>
      <c r="K334" s="17" t="n">
        <f aca="false">D334-B334</f>
        <v>-0.699999999999999</v>
      </c>
      <c r="L334" s="17" t="n">
        <f aca="false">B334 - E333</f>
        <v>0</v>
      </c>
      <c r="M334" s="17" t="n">
        <f aca="false">E334 - E333</f>
        <v>-0.439999999999998</v>
      </c>
      <c r="N334" s="18" t="n">
        <f aca="false"> (I334 / B334)</f>
        <v>-0.0189655172413792</v>
      </c>
      <c r="O334" s="18" t="n">
        <f aca="false">(J334 / B334)</f>
        <v>0.00387931034482758</v>
      </c>
      <c r="P334" s="18" t="n">
        <f aca="false">K334 / B334</f>
        <v>-0.0301724137931034</v>
      </c>
      <c r="Q334" s="18" t="n">
        <f aca="false">L334/E333</f>
        <v>0</v>
      </c>
      <c r="R334" s="18" t="n">
        <f aca="false">M334 / E333</f>
        <v>-0.0189655172413792</v>
      </c>
      <c r="S334" s="19" t="str">
        <f aca="false">IF(N334 &gt; 0, "UP", "DOWN")</f>
        <v>DOWN</v>
      </c>
      <c r="T334" s="23" t="inlineStr">
        <f aca="false">O334-N334</f>
        <is>
          <t/>
        </is>
      </c>
      <c r="U334" s="23" t="inlineStr">
        <f aca="false">P334-N334</f>
        <is>
          <t/>
        </is>
      </c>
      <c r="V334" s="23" t="inlineStr">
        <f aca="false">O334 - P334</f>
        <is>
          <t/>
        </is>
      </c>
    </row>
    <row collapsed="false" customFormat="false" customHeight="false" hidden="false" ht="25" outlineLevel="0" r="335">
      <c r="A335" s="21" t="n">
        <v>37040</v>
      </c>
      <c r="B335" s="17" t="n">
        <v>22.32</v>
      </c>
      <c r="C335" s="17" t="n">
        <v>22.5</v>
      </c>
      <c r="D335" s="17" t="n">
        <v>20.81</v>
      </c>
      <c r="E335" s="17" t="n">
        <v>21.47</v>
      </c>
      <c r="F335" s="17" t="n">
        <v>18428200</v>
      </c>
      <c r="G335" s="17" t="n">
        <v>10.69</v>
      </c>
      <c r="I335" s="22" t="n">
        <f aca="false">E335-B335</f>
        <v>-0.850000000000001</v>
      </c>
      <c r="J335" s="22" t="n">
        <f aca="false">C335-B335</f>
        <v>0.18</v>
      </c>
      <c r="K335" s="17" t="n">
        <f aca="false">D335-B335</f>
        <v>-1.51</v>
      </c>
      <c r="L335" s="17" t="n">
        <f aca="false">B335 - E334</f>
        <v>-0.440000000000001</v>
      </c>
      <c r="M335" s="17" t="n">
        <f aca="false">E335 - E334</f>
        <v>-1.29</v>
      </c>
      <c r="N335" s="18" t="n">
        <f aca="false"> (I335 / B335)</f>
        <v>-0.0380824372759857</v>
      </c>
      <c r="O335" s="18" t="n">
        <f aca="false">(J335 / B335)</f>
        <v>0.00806451612903225</v>
      </c>
      <c r="P335" s="18" t="n">
        <f aca="false">K335 / B335</f>
        <v>-0.067652329749104</v>
      </c>
      <c r="Q335" s="18" t="n">
        <f aca="false">L335/E334</f>
        <v>-0.0193321616871705</v>
      </c>
      <c r="R335" s="18" t="n">
        <f aca="false">M335 / E334</f>
        <v>-0.0566783831282954</v>
      </c>
      <c r="S335" s="19" t="str">
        <f aca="false">IF(N335 &gt; 0, "UP", "DOWN")</f>
        <v>DOWN</v>
      </c>
      <c r="T335" s="23" t="inlineStr">
        <f aca="false">O335-N335</f>
        <is>
          <t/>
        </is>
      </c>
      <c r="U335" s="23" t="inlineStr">
        <f aca="false">P335-N335</f>
        <is>
          <t/>
        </is>
      </c>
      <c r="V335" s="23" t="inlineStr">
        <f aca="false">O335 - P335</f>
        <is>
          <t/>
        </is>
      </c>
    </row>
    <row collapsed="false" customFormat="false" customHeight="false" hidden="false" ht="25" outlineLevel="0" r="336">
      <c r="A336" s="21" t="n">
        <v>37041</v>
      </c>
      <c r="B336" s="17" t="n">
        <v>20.76</v>
      </c>
      <c r="C336" s="17" t="n">
        <v>20.76</v>
      </c>
      <c r="D336" s="17" t="n">
        <v>19.3</v>
      </c>
      <c r="E336" s="17" t="n">
        <v>19.78</v>
      </c>
      <c r="F336" s="17" t="n">
        <v>27752800</v>
      </c>
      <c r="G336" s="17" t="n">
        <v>9.85</v>
      </c>
      <c r="I336" s="22" t="n">
        <f aca="false">E336-B336</f>
        <v>-0.98</v>
      </c>
      <c r="J336" s="22" t="n">
        <f aca="false">C336-B336</f>
        <v>0</v>
      </c>
      <c r="K336" s="17" t="n">
        <f aca="false">D336-B336</f>
        <v>-1.46</v>
      </c>
      <c r="L336" s="17" t="n">
        <f aca="false">B336 - E335</f>
        <v>-0.709999999999997</v>
      </c>
      <c r="M336" s="17" t="n">
        <f aca="false">E336 - E335</f>
        <v>-1.69</v>
      </c>
      <c r="N336" s="18" t="n">
        <f aca="false"> (I336 / B336)</f>
        <v>-0.0472061657032755</v>
      </c>
      <c r="O336" s="18" t="n">
        <f aca="false">(J336 / B336)</f>
        <v>0</v>
      </c>
      <c r="P336" s="18" t="n">
        <f aca="false">K336 / B336</f>
        <v>-0.0703275529865126</v>
      </c>
      <c r="Q336" s="18" t="n">
        <f aca="false">L336/E335</f>
        <v>-0.0330693991616207</v>
      </c>
      <c r="R336" s="18" t="n">
        <f aca="false">M336 / E335</f>
        <v>-0.0787144853283651</v>
      </c>
      <c r="S336" s="19" t="str">
        <f aca="false">IF(N336 &gt; 0, "UP", "DOWN")</f>
        <v>DOWN</v>
      </c>
      <c r="T336" s="23" t="inlineStr">
        <f aca="false">O336-N336</f>
        <is>
          <t/>
        </is>
      </c>
      <c r="U336" s="23" t="inlineStr">
        <f aca="false">P336-N336</f>
        <is>
          <t/>
        </is>
      </c>
      <c r="V336" s="23" t="inlineStr">
        <f aca="false">O336 - P336</f>
        <is>
          <t/>
        </is>
      </c>
    </row>
    <row collapsed="false" customFormat="false" customHeight="false" hidden="false" ht="25" outlineLevel="0" r="337">
      <c r="A337" s="21" t="n">
        <v>37042</v>
      </c>
      <c r="B337" s="17" t="n">
        <v>19.8</v>
      </c>
      <c r="C337" s="17" t="n">
        <v>20.24</v>
      </c>
      <c r="D337" s="17" t="n">
        <v>19.49</v>
      </c>
      <c r="E337" s="17" t="n">
        <v>19.95</v>
      </c>
      <c r="F337" s="17" t="n">
        <v>15817600</v>
      </c>
      <c r="G337" s="17" t="n">
        <v>9.93</v>
      </c>
      <c r="I337" s="22" t="n">
        <f aca="false">E337-B337</f>
        <v>0.149999999999999</v>
      </c>
      <c r="J337" s="22" t="n">
        <f aca="false">C337-B337</f>
        <v>0.439999999999998</v>
      </c>
      <c r="K337" s="17" t="n">
        <f aca="false">D337-B337</f>
        <v>-0.310000000000002</v>
      </c>
      <c r="L337" s="17" t="n">
        <f aca="false">B337 - E336</f>
        <v>0.0199999999999996</v>
      </c>
      <c r="M337" s="17" t="n">
        <f aca="false">E337 - E336</f>
        <v>0.169999999999998</v>
      </c>
      <c r="N337" s="18" t="n">
        <f aca="false"> (I337 / B337)</f>
        <v>0.0075757575757575</v>
      </c>
      <c r="O337" s="18" t="n">
        <f aca="false">(J337 / B337)</f>
        <v>0.0222222222222221</v>
      </c>
      <c r="P337" s="18" t="n">
        <f aca="false">K337 / B337</f>
        <v>-0.0156565656565658</v>
      </c>
      <c r="Q337" s="18" t="n">
        <f aca="false">L337/E336</f>
        <v>0.00101112234580382</v>
      </c>
      <c r="R337" s="18" t="n">
        <f aca="false">M337 / E336</f>
        <v>0.00859453993933257</v>
      </c>
      <c r="S337" s="19" t="str">
        <f aca="false">IF(N337 &gt; 0, "UP", "DOWN")</f>
        <v>UP</v>
      </c>
      <c r="T337" s="23" t="inlineStr">
        <f aca="false">O337-N337</f>
        <is>
          <t/>
        </is>
      </c>
      <c r="U337" s="23" t="inlineStr">
        <f aca="false">P337-N337</f>
        <is>
          <t/>
        </is>
      </c>
      <c r="V337" s="23" t="inlineStr">
        <f aca="false">O337 - P337</f>
        <is>
          <t/>
        </is>
      </c>
    </row>
    <row collapsed="false" customFormat="false" customHeight="false" hidden="false" ht="25" outlineLevel="0" r="338">
      <c r="A338" s="21" t="n">
        <v>37043</v>
      </c>
      <c r="B338" s="17" t="n">
        <v>20.13</v>
      </c>
      <c r="C338" s="17" t="n">
        <v>21.09</v>
      </c>
      <c r="D338" s="17" t="n">
        <v>19.98</v>
      </c>
      <c r="E338" s="17" t="n">
        <v>20.89</v>
      </c>
      <c r="F338" s="17" t="n">
        <v>16288400</v>
      </c>
      <c r="G338" s="17" t="n">
        <v>10.4</v>
      </c>
      <c r="I338" s="22" t="n">
        <f aca="false">E338-B338</f>
        <v>0.760000000000002</v>
      </c>
      <c r="J338" s="22" t="n">
        <f aca="false">C338-B338</f>
        <v>0.960000000000001</v>
      </c>
      <c r="K338" s="17" t="n">
        <f aca="false">D338-B338</f>
        <v>-0.149999999999999</v>
      </c>
      <c r="L338" s="17" t="n">
        <f aca="false">B338 - E337</f>
        <v>0.18</v>
      </c>
      <c r="M338" s="17" t="n">
        <f aca="false">E338 - E337</f>
        <v>0.940000000000001</v>
      </c>
      <c r="N338" s="18" t="n">
        <f aca="false"> (I338 / B338)</f>
        <v>0.0377545951316444</v>
      </c>
      <c r="O338" s="18" t="n">
        <f aca="false">(J338 / B338)</f>
        <v>0.0476900149031297</v>
      </c>
      <c r="P338" s="18" t="n">
        <f aca="false">K338 / B338</f>
        <v>-0.00745156482861394</v>
      </c>
      <c r="Q338" s="18" t="n">
        <f aca="false">L338/E337</f>
        <v>0.00902255639097743</v>
      </c>
      <c r="R338" s="18" t="n">
        <f aca="false">M338 / E337</f>
        <v>0.0471177944862156</v>
      </c>
      <c r="S338" s="19" t="str">
        <f aca="false">IF(N338 &gt; 0, "UP", "DOWN")</f>
        <v>UP</v>
      </c>
      <c r="T338" s="23" t="inlineStr">
        <f aca="false">O338-N338</f>
        <is>
          <t/>
        </is>
      </c>
      <c r="U338" s="23" t="inlineStr">
        <f aca="false">P338-N338</f>
        <is>
          <t/>
        </is>
      </c>
      <c r="V338" s="23" t="inlineStr">
        <f aca="false">O338 - P338</f>
        <is>
          <t/>
        </is>
      </c>
    </row>
    <row collapsed="false" customFormat="false" customHeight="false" hidden="false" ht="25" outlineLevel="0" r="339">
      <c r="A339" s="21" t="n">
        <v>37046</v>
      </c>
      <c r="B339" s="17" t="n">
        <v>21.08</v>
      </c>
      <c r="C339" s="17" t="n">
        <v>21.11</v>
      </c>
      <c r="D339" s="17" t="n">
        <v>20.46</v>
      </c>
      <c r="E339" s="17" t="n">
        <v>20.66</v>
      </c>
      <c r="F339" s="17" t="n">
        <v>10068600</v>
      </c>
      <c r="G339" s="17" t="n">
        <v>10.29</v>
      </c>
      <c r="I339" s="22" t="n">
        <f aca="false">E339-B339</f>
        <v>-0.419999999999998</v>
      </c>
      <c r="J339" s="22" t="n">
        <f aca="false">C339-B339</f>
        <v>0.0300000000000011</v>
      </c>
      <c r="K339" s="17" t="n">
        <f aca="false">D339-B339</f>
        <v>-0.619999999999997</v>
      </c>
      <c r="L339" s="17" t="n">
        <f aca="false">B339 - E338</f>
        <v>0.189999999999998</v>
      </c>
      <c r="M339" s="17" t="n">
        <f aca="false">E339 - E338</f>
        <v>-0.23</v>
      </c>
      <c r="N339" s="18" t="n">
        <f aca="false"> (I339 / B339)</f>
        <v>-0.0199240986717267</v>
      </c>
      <c r="O339" s="18" t="n">
        <f aca="false">(J339 / B339)</f>
        <v>0.00142314990512339</v>
      </c>
      <c r="P339" s="18" t="n">
        <f aca="false">K339 / B339</f>
        <v>-0.0294117647058822</v>
      </c>
      <c r="Q339" s="18" t="n">
        <f aca="false">L339/E338</f>
        <v>0.00909526089037806</v>
      </c>
      <c r="R339" s="18" t="n">
        <f aca="false">M339 / E338</f>
        <v>-0.0110100526567736</v>
      </c>
      <c r="S339" s="19" t="str">
        <f aca="false">IF(N339 &gt; 0, "UP", "DOWN")</f>
        <v>DOWN</v>
      </c>
      <c r="T339" s="23" t="inlineStr">
        <f aca="false">O339-N339</f>
        <is>
          <t/>
        </is>
      </c>
      <c r="U339" s="23" t="inlineStr">
        <f aca="false">P339-N339</f>
        <is>
          <t/>
        </is>
      </c>
      <c r="V339" s="23" t="inlineStr">
        <f aca="false">O339 - P339</f>
        <is>
          <t/>
        </is>
      </c>
    </row>
    <row collapsed="false" customFormat="false" customHeight="false" hidden="false" ht="25" outlineLevel="0" r="340">
      <c r="A340" s="21" t="n">
        <v>37047</v>
      </c>
      <c r="B340" s="17" t="n">
        <v>20.8</v>
      </c>
      <c r="C340" s="17" t="n">
        <v>21.1</v>
      </c>
      <c r="D340" s="17" t="n">
        <v>20.35</v>
      </c>
      <c r="E340" s="17" t="n">
        <v>20.94</v>
      </c>
      <c r="F340" s="17" t="n">
        <v>16849800</v>
      </c>
      <c r="G340" s="17" t="n">
        <v>10.43</v>
      </c>
      <c r="I340" s="22" t="n">
        <f aca="false">E340-B340</f>
        <v>0.140000000000001</v>
      </c>
      <c r="J340" s="22" t="n">
        <f aca="false">C340-B340</f>
        <v>0.300000000000001</v>
      </c>
      <c r="K340" s="17" t="n">
        <f aca="false">D340-B340</f>
        <v>-0.449999999999999</v>
      </c>
      <c r="L340" s="17" t="n">
        <f aca="false">B340 - E339</f>
        <v>0.140000000000001</v>
      </c>
      <c r="M340" s="17" t="n">
        <f aca="false">E340 - E339</f>
        <v>0.280000000000001</v>
      </c>
      <c r="N340" s="18" t="n">
        <f aca="false"> (I340 / B340)</f>
        <v>0.00673076923076926</v>
      </c>
      <c r="O340" s="18" t="n">
        <f aca="false">(J340 / B340)</f>
        <v>0.014423076923077</v>
      </c>
      <c r="P340" s="18" t="n">
        <f aca="false">K340 / B340</f>
        <v>-0.0216346153846153</v>
      </c>
      <c r="Q340" s="18" t="n">
        <f aca="false">L340/E339</f>
        <v>0.00677637947725075</v>
      </c>
      <c r="R340" s="18" t="n">
        <f aca="false">M340 / E339</f>
        <v>0.0135527589545015</v>
      </c>
      <c r="S340" s="19" t="str">
        <f aca="false">IF(N340 &gt; 0, "UP", "DOWN")</f>
        <v>UP</v>
      </c>
      <c r="T340" s="23" t="inlineStr">
        <f aca="false">O340-N340</f>
        <is>
          <t/>
        </is>
      </c>
      <c r="U340" s="23" t="inlineStr">
        <f aca="false">P340-N340</f>
        <is>
          <t/>
        </is>
      </c>
      <c r="V340" s="23" t="inlineStr">
        <f aca="false">O340 - P340</f>
        <is>
          <t/>
        </is>
      </c>
    </row>
    <row collapsed="false" customFormat="false" customHeight="false" hidden="false" ht="25" outlineLevel="0" r="341">
      <c r="A341" s="21" t="n">
        <v>37048</v>
      </c>
      <c r="B341" s="17" t="n">
        <v>20.93</v>
      </c>
      <c r="C341" s="17" t="n">
        <v>20.93</v>
      </c>
      <c r="D341" s="17" t="n">
        <v>20.33</v>
      </c>
      <c r="E341" s="17" t="n">
        <v>20.73</v>
      </c>
      <c r="F341" s="17" t="n">
        <v>7970600</v>
      </c>
      <c r="G341" s="17" t="n">
        <v>10.32</v>
      </c>
      <c r="I341" s="22" t="n">
        <f aca="false">E341-B341</f>
        <v>-0.199999999999999</v>
      </c>
      <c r="J341" s="22" t="n">
        <f aca="false">C341-B341</f>
        <v>0</v>
      </c>
      <c r="K341" s="17" t="n">
        <f aca="false">D341-B341</f>
        <v>-0.600000000000001</v>
      </c>
      <c r="L341" s="17" t="n">
        <f aca="false">B341 - E340</f>
        <v>-0.0100000000000016</v>
      </c>
      <c r="M341" s="17" t="n">
        <f aca="false">E341 - E340</f>
        <v>-0.210000000000001</v>
      </c>
      <c r="N341" s="18" t="n">
        <f aca="false"> (I341 / B341)</f>
        <v>-0.00955566172957474</v>
      </c>
      <c r="O341" s="18" t="n">
        <f aca="false">(J341 / B341)</f>
        <v>0</v>
      </c>
      <c r="P341" s="18" t="n">
        <f aca="false">K341 / B341</f>
        <v>-0.0286669851887244</v>
      </c>
      <c r="Q341" s="18" t="n">
        <f aca="false">L341/E340</f>
        <v>-0.000477554918815738</v>
      </c>
      <c r="R341" s="18" t="n">
        <f aca="false">M341 / E340</f>
        <v>-0.010028653295129</v>
      </c>
      <c r="S341" s="19" t="str">
        <f aca="false">IF(N341 &gt; 0, "UP", "DOWN")</f>
        <v>DOWN</v>
      </c>
      <c r="T341" s="23" t="inlineStr">
        <f aca="false">O341-N341</f>
        <is>
          <t/>
        </is>
      </c>
      <c r="U341" s="23" t="inlineStr">
        <f aca="false">P341-N341</f>
        <is>
          <t/>
        </is>
      </c>
      <c r="V341" s="23" t="inlineStr">
        <f aca="false">O341 - P341</f>
        <is>
          <t/>
        </is>
      </c>
    </row>
    <row collapsed="false" customFormat="false" customHeight="false" hidden="false" ht="25" outlineLevel="0" r="342">
      <c r="A342" s="21" t="n">
        <v>37049</v>
      </c>
      <c r="B342" s="17" t="n">
        <v>20.71</v>
      </c>
      <c r="C342" s="17" t="n">
        <v>21.7</v>
      </c>
      <c r="D342" s="17" t="n">
        <v>20.45</v>
      </c>
      <c r="E342" s="17" t="n">
        <v>21.66</v>
      </c>
      <c r="F342" s="17" t="n">
        <v>11613600</v>
      </c>
      <c r="G342" s="17" t="n">
        <v>10.78</v>
      </c>
      <c r="I342" s="22" t="n">
        <f aca="false">E342-B342</f>
        <v>0.949999999999999</v>
      </c>
      <c r="J342" s="22" t="n">
        <f aca="false">C342-B342</f>
        <v>0.989999999999998</v>
      </c>
      <c r="K342" s="17" t="n">
        <f aca="false">D342-B342</f>
        <v>-0.260000000000002</v>
      </c>
      <c r="L342" s="17" t="n">
        <f aca="false">B342 - E341</f>
        <v>-0.0199999999999996</v>
      </c>
      <c r="M342" s="17" t="n">
        <f aca="false">E342 - E341</f>
        <v>0.93</v>
      </c>
      <c r="N342" s="18" t="n">
        <f aca="false"> (I342 / B342)</f>
        <v>0.0458715596330275</v>
      </c>
      <c r="O342" s="18" t="n">
        <f aca="false">(J342 / B342)</f>
        <v>0.0478029937228391</v>
      </c>
      <c r="P342" s="18" t="n">
        <f aca="false">K342 / B342</f>
        <v>-0.012554321583776</v>
      </c>
      <c r="Q342" s="18" t="n">
        <f aca="false">L342/E341</f>
        <v>-0.000964785335262883</v>
      </c>
      <c r="R342" s="18" t="n">
        <f aca="false">M342 / E341</f>
        <v>0.044862518089725</v>
      </c>
      <c r="S342" s="19" t="str">
        <f aca="false">IF(N342 &gt; 0, "UP", "DOWN")</f>
        <v>UP</v>
      </c>
      <c r="T342" s="23" t="inlineStr">
        <f aca="false">O342-N342</f>
        <is>
          <t/>
        </is>
      </c>
      <c r="U342" s="23" t="inlineStr">
        <f aca="false">P342-N342</f>
        <is>
          <t/>
        </is>
      </c>
      <c r="V342" s="23" t="inlineStr">
        <f aca="false">O342 - P342</f>
        <is>
          <t/>
        </is>
      </c>
    </row>
    <row collapsed="false" customFormat="false" customHeight="false" hidden="false" ht="25" outlineLevel="0" r="343">
      <c r="A343" s="21" t="n">
        <v>37050</v>
      </c>
      <c r="B343" s="17" t="n">
        <v>21.65</v>
      </c>
      <c r="C343" s="17" t="n">
        <v>21.65</v>
      </c>
      <c r="D343" s="17" t="n">
        <v>20.71</v>
      </c>
      <c r="E343" s="17" t="n">
        <v>21.32</v>
      </c>
      <c r="F343" s="17" t="n">
        <v>12236600</v>
      </c>
      <c r="G343" s="17" t="n">
        <v>10.61</v>
      </c>
      <c r="I343" s="22" t="n">
        <f aca="false">E343-B343</f>
        <v>-0.329999999999998</v>
      </c>
      <c r="J343" s="22" t="n">
        <f aca="false">C343-B343</f>
        <v>0</v>
      </c>
      <c r="K343" s="17" t="n">
        <f aca="false">D343-B343</f>
        <v>-0.939999999999998</v>
      </c>
      <c r="L343" s="17" t="n">
        <f aca="false">B343 - E342</f>
        <v>-0.0100000000000016</v>
      </c>
      <c r="M343" s="17" t="n">
        <f aca="false">E343 - E342</f>
        <v>-0.34</v>
      </c>
      <c r="N343" s="18" t="n">
        <f aca="false"> (I343 / B343)</f>
        <v>-0.0152424942263279</v>
      </c>
      <c r="O343" s="18" t="n">
        <f aca="false">(J343 / B343)</f>
        <v>0</v>
      </c>
      <c r="P343" s="18" t="n">
        <f aca="false">K343 / B343</f>
        <v>-0.0434180138568128</v>
      </c>
      <c r="Q343" s="18" t="n">
        <f aca="false">L343/E342</f>
        <v>-0.000461680517082251</v>
      </c>
      <c r="R343" s="18" t="n">
        <f aca="false">M343 / E342</f>
        <v>-0.0156971375807941</v>
      </c>
      <c r="S343" s="19" t="str">
        <f aca="false">IF(N343 &gt; 0, "UP", "DOWN")</f>
        <v>DOWN</v>
      </c>
      <c r="T343" s="23" t="inlineStr">
        <f aca="false">O343-N343</f>
        <is>
          <t/>
        </is>
      </c>
      <c r="U343" s="23" t="inlineStr">
        <f aca="false">P343-N343</f>
        <is>
          <t/>
        </is>
      </c>
      <c r="V343" s="23" t="inlineStr">
        <f aca="false">O343 - P343</f>
        <is>
          <t/>
        </is>
      </c>
    </row>
    <row collapsed="false" customFormat="false" customHeight="false" hidden="false" ht="25" outlineLevel="0" r="344">
      <c r="A344" s="21" t="n">
        <v>37053</v>
      </c>
      <c r="B344" s="17" t="n">
        <v>21.05</v>
      </c>
      <c r="C344" s="17" t="n">
        <v>21.07</v>
      </c>
      <c r="D344" s="17" t="n">
        <v>19.95</v>
      </c>
      <c r="E344" s="17" t="n">
        <v>20.04</v>
      </c>
      <c r="F344" s="17" t="n">
        <v>10500000</v>
      </c>
      <c r="G344" s="17" t="n">
        <v>9.98</v>
      </c>
      <c r="I344" s="22" t="n">
        <f aca="false">E344-B344</f>
        <v>-1.01</v>
      </c>
      <c r="J344" s="22" t="n">
        <f aca="false">C344-B344</f>
        <v>0.0199999999999996</v>
      </c>
      <c r="K344" s="17" t="n">
        <f aca="false">D344-B344</f>
        <v>-1.1</v>
      </c>
      <c r="L344" s="17" t="n">
        <f aca="false">B344 - E343</f>
        <v>-0.27</v>
      </c>
      <c r="M344" s="17" t="n">
        <f aca="false">E344 - E343</f>
        <v>-1.28</v>
      </c>
      <c r="N344" s="18" t="n">
        <f aca="false"> (I344 / B344)</f>
        <v>-0.0479809976247032</v>
      </c>
      <c r="O344" s="18" t="n">
        <f aca="false">(J344 / B344)</f>
        <v>0.000950118764845585</v>
      </c>
      <c r="P344" s="18" t="n">
        <f aca="false">K344 / B344</f>
        <v>-0.0522565320665084</v>
      </c>
      <c r="Q344" s="18" t="n">
        <f aca="false">L344/E343</f>
        <v>-0.0126641651031895</v>
      </c>
      <c r="R344" s="18" t="n">
        <f aca="false">M344 / E343</f>
        <v>-0.0600375234521577</v>
      </c>
      <c r="S344" s="19" t="str">
        <f aca="false">IF(N344 &gt; 0, "UP", "DOWN")</f>
        <v>DOWN</v>
      </c>
      <c r="T344" s="23" t="inlineStr">
        <f aca="false">O344-N344</f>
        <is>
          <t/>
        </is>
      </c>
      <c r="U344" s="23" t="inlineStr">
        <f aca="false">P344-N344</f>
        <is>
          <t/>
        </is>
      </c>
      <c r="V344" s="23" t="inlineStr">
        <f aca="false">O344 - P344</f>
        <is>
          <t/>
        </is>
      </c>
    </row>
    <row collapsed="false" customFormat="false" customHeight="false" hidden="false" ht="25" outlineLevel="0" r="345">
      <c r="A345" s="21" t="n">
        <v>37054</v>
      </c>
      <c r="B345" s="17" t="n">
        <v>19.77</v>
      </c>
      <c r="C345" s="17" t="n">
        <v>20.69</v>
      </c>
      <c r="D345" s="17" t="n">
        <v>19.76</v>
      </c>
      <c r="E345" s="17" t="n">
        <v>20.31</v>
      </c>
      <c r="F345" s="17" t="n">
        <v>10849800</v>
      </c>
      <c r="G345" s="17" t="n">
        <v>10.11</v>
      </c>
      <c r="I345" s="22" t="n">
        <f aca="false">E345-B345</f>
        <v>0.539999999999999</v>
      </c>
      <c r="J345" s="22" t="n">
        <f aca="false">C345-B345</f>
        <v>0.920000000000002</v>
      </c>
      <c r="K345" s="17" t="n">
        <f aca="false">D345-B345</f>
        <v>-0.00999999999999801</v>
      </c>
      <c r="L345" s="17" t="n">
        <f aca="false">B345 - E344</f>
        <v>-0.27</v>
      </c>
      <c r="M345" s="17" t="n">
        <f aca="false">E345 - E344</f>
        <v>0.27</v>
      </c>
      <c r="N345" s="18" t="n">
        <f aca="false"> (I345 / B345)</f>
        <v>0.0273141122913505</v>
      </c>
      <c r="O345" s="18" t="n">
        <f aca="false">(J345 / B345)</f>
        <v>0.0465351542741528</v>
      </c>
      <c r="P345" s="18" t="n">
        <f aca="false">K345 / B345</f>
        <v>-0.000505816894284169</v>
      </c>
      <c r="Q345" s="18" t="n">
        <f aca="false">L345/E344</f>
        <v>-0.0134730538922155</v>
      </c>
      <c r="R345" s="18" t="n">
        <f aca="false">M345 / E344</f>
        <v>0.0134730538922155</v>
      </c>
      <c r="S345" s="19" t="str">
        <f aca="false">IF(N345 &gt; 0, "UP", "DOWN")</f>
        <v>UP</v>
      </c>
      <c r="T345" s="23" t="inlineStr">
        <f aca="false">O345-N345</f>
        <is>
          <t/>
        </is>
      </c>
      <c r="U345" s="23" t="inlineStr">
        <f aca="false">P345-N345</f>
        <is>
          <t/>
        </is>
      </c>
      <c r="V345" s="23" t="inlineStr">
        <f aca="false">O345 - P345</f>
        <is>
          <t/>
        </is>
      </c>
    </row>
    <row collapsed="false" customFormat="false" customHeight="false" hidden="false" ht="25" outlineLevel="0" r="346">
      <c r="A346" s="21" t="n">
        <v>37055</v>
      </c>
      <c r="B346" s="17" t="n">
        <v>21.42</v>
      </c>
      <c r="C346" s="17" t="n">
        <v>21.73</v>
      </c>
      <c r="D346" s="17" t="n">
        <v>20.06</v>
      </c>
      <c r="E346" s="17" t="n">
        <v>20.47</v>
      </c>
      <c r="F346" s="17" t="n">
        <v>18267400</v>
      </c>
      <c r="G346" s="17" t="n">
        <v>10.19</v>
      </c>
      <c r="I346" s="22" t="n">
        <f aca="false">E346-B346</f>
        <v>-0.950000000000003</v>
      </c>
      <c r="J346" s="22" t="n">
        <f aca="false">C346-B346</f>
        <v>0.309999999999999</v>
      </c>
      <c r="K346" s="17" t="n">
        <f aca="false">D346-B346</f>
        <v>-1.36</v>
      </c>
      <c r="L346" s="17" t="n">
        <f aca="false">B346 - E345</f>
        <v>1.11</v>
      </c>
      <c r="M346" s="17" t="n">
        <f aca="false">E346 - E345</f>
        <v>0.16</v>
      </c>
      <c r="N346" s="18" t="n">
        <f aca="false"> (I346 / B346)</f>
        <v>-0.0443510737628386</v>
      </c>
      <c r="O346" s="18" t="n">
        <f aca="false">(J346 / B346)</f>
        <v>0.0144724556489262</v>
      </c>
      <c r="P346" s="18" t="n">
        <f aca="false">K346 / B346</f>
        <v>-0.0634920634920636</v>
      </c>
      <c r="Q346" s="18" t="n">
        <f aca="false">L346/E345</f>
        <v>0.0546528803545053</v>
      </c>
      <c r="R346" s="18" t="n">
        <f aca="false">M346 / E345</f>
        <v>0.00787789266371246</v>
      </c>
      <c r="S346" s="19" t="str">
        <f aca="false">IF(N346 &gt; 0, "UP", "DOWN")</f>
        <v>DOWN</v>
      </c>
      <c r="T346" s="23" t="inlineStr">
        <f aca="false">O346-N346</f>
        <is>
          <t/>
        </is>
      </c>
      <c r="U346" s="23" t="inlineStr">
        <f aca="false">P346-N346</f>
        <is>
          <t/>
        </is>
      </c>
      <c r="V346" s="23" t="inlineStr">
        <f aca="false">O346 - P346</f>
        <is>
          <t/>
        </is>
      </c>
    </row>
    <row collapsed="false" customFormat="false" customHeight="false" hidden="false" ht="25" outlineLevel="0" r="347">
      <c r="A347" s="21" t="n">
        <v>37056</v>
      </c>
      <c r="B347" s="17" t="n">
        <v>20.04</v>
      </c>
      <c r="C347" s="17" t="n">
        <v>20.45</v>
      </c>
      <c r="D347" s="17" t="n">
        <v>19.77</v>
      </c>
      <c r="E347" s="17" t="n">
        <v>19.88</v>
      </c>
      <c r="F347" s="17" t="n">
        <v>10619600</v>
      </c>
      <c r="G347" s="17" t="n">
        <v>9.9</v>
      </c>
      <c r="I347" s="22" t="n">
        <f aca="false">E347-B347</f>
        <v>-0.16</v>
      </c>
      <c r="J347" s="22" t="n">
        <f aca="false">C347-B347</f>
        <v>0.41</v>
      </c>
      <c r="K347" s="17" t="n">
        <f aca="false">D347-B347</f>
        <v>-0.27</v>
      </c>
      <c r="L347" s="17" t="n">
        <f aca="false">B347 - E346</f>
        <v>-0.43</v>
      </c>
      <c r="M347" s="17" t="n">
        <f aca="false">E347 - E346</f>
        <v>-0.59</v>
      </c>
      <c r="N347" s="18" t="n">
        <f aca="false"> (I347 / B347)</f>
        <v>-0.00798403193612775</v>
      </c>
      <c r="O347" s="18" t="n">
        <f aca="false">(J347 / B347)</f>
        <v>0.0204590818363273</v>
      </c>
      <c r="P347" s="18" t="n">
        <f aca="false">K347 / B347</f>
        <v>-0.0134730538922155</v>
      </c>
      <c r="Q347" s="18" t="n">
        <f aca="false">L347/E346</f>
        <v>-0.0210063507572057</v>
      </c>
      <c r="R347" s="18" t="n">
        <f aca="false">M347 / E346</f>
        <v>-0.0288226673180264</v>
      </c>
      <c r="S347" s="19" t="str">
        <f aca="false">IF(N347 &gt; 0, "UP", "DOWN")</f>
        <v>DOWN</v>
      </c>
      <c r="T347" s="23" t="inlineStr">
        <f aca="false">O347-N347</f>
        <is>
          <t/>
        </is>
      </c>
      <c r="U347" s="23" t="inlineStr">
        <f aca="false">P347-N347</f>
        <is>
          <t/>
        </is>
      </c>
      <c r="V347" s="23" t="inlineStr">
        <f aca="false">O347 - P347</f>
        <is>
          <t/>
        </is>
      </c>
    </row>
    <row collapsed="false" customFormat="false" customHeight="false" hidden="false" ht="25" outlineLevel="0" r="348">
      <c r="A348" s="21" t="n">
        <v>37057</v>
      </c>
      <c r="B348" s="17" t="n">
        <v>20.1</v>
      </c>
      <c r="C348" s="17" t="n">
        <v>20.75</v>
      </c>
      <c r="D348" s="17" t="n">
        <v>19.35</v>
      </c>
      <c r="E348" s="17" t="n">
        <v>20.44</v>
      </c>
      <c r="F348" s="17" t="n">
        <v>16236600</v>
      </c>
      <c r="G348" s="17" t="n">
        <v>10.18</v>
      </c>
      <c r="I348" s="22" t="n">
        <f aca="false">E348-B348</f>
        <v>0.34</v>
      </c>
      <c r="J348" s="22" t="n">
        <f aca="false">C348-B348</f>
        <v>0.649999999999999</v>
      </c>
      <c r="K348" s="17" t="n">
        <f aca="false">D348-B348</f>
        <v>-0.75</v>
      </c>
      <c r="L348" s="17" t="n">
        <f aca="false">B348 - E347</f>
        <v>0.220000000000002</v>
      </c>
      <c r="M348" s="17" t="n">
        <f aca="false">E348 - E347</f>
        <v>0.560000000000002</v>
      </c>
      <c r="N348" s="18" t="n">
        <f aca="false"> (I348 / B348)</f>
        <v>0.0169154228855721</v>
      </c>
      <c r="O348" s="18" t="n">
        <f aca="false">(J348 / B348)</f>
        <v>0.0323383084577114</v>
      </c>
      <c r="P348" s="18" t="n">
        <f aca="false">K348 / B348</f>
        <v>-0.0373134328358209</v>
      </c>
      <c r="Q348" s="18" t="n">
        <f aca="false">L348/E347</f>
        <v>0.0110663983903422</v>
      </c>
      <c r="R348" s="18" t="n">
        <f aca="false">M348 / E347</f>
        <v>0.0281690140845072</v>
      </c>
      <c r="S348" s="19" t="str">
        <f aca="false">IF(N348 &gt; 0, "UP", "DOWN")</f>
        <v>UP</v>
      </c>
      <c r="T348" s="23" t="inlineStr">
        <f aca="false">O348-N348</f>
        <is>
          <t/>
        </is>
      </c>
      <c r="U348" s="23" t="inlineStr">
        <f aca="false">P348-N348</f>
        <is>
          <t/>
        </is>
      </c>
      <c r="V348" s="23" t="inlineStr">
        <f aca="false">O348 - P348</f>
        <is>
          <t/>
        </is>
      </c>
    </row>
    <row collapsed="false" customFormat="false" customHeight="false" hidden="false" ht="25" outlineLevel="0" r="349">
      <c r="A349" s="21" t="n">
        <v>37060</v>
      </c>
      <c r="B349" s="17" t="n">
        <v>20.41</v>
      </c>
      <c r="C349" s="17" t="n">
        <v>20.85</v>
      </c>
      <c r="D349" s="17" t="n">
        <v>20</v>
      </c>
      <c r="E349" s="17" t="n">
        <v>20.33</v>
      </c>
      <c r="F349" s="17" t="n">
        <v>12354000</v>
      </c>
      <c r="G349" s="17" t="n">
        <v>10.12</v>
      </c>
      <c r="I349" s="22" t="n">
        <f aca="false">E349-B349</f>
        <v>-0.0800000000000019</v>
      </c>
      <c r="J349" s="22" t="n">
        <f aca="false">C349-B349</f>
        <v>0.440000000000001</v>
      </c>
      <c r="K349" s="17" t="n">
        <f aca="false">D349-B349</f>
        <v>-0.41</v>
      </c>
      <c r="L349" s="17" t="n">
        <f aca="false">B349 - E348</f>
        <v>-0.0300000000000011</v>
      </c>
      <c r="M349" s="17" t="n">
        <f aca="false">E349 - E348</f>
        <v>-0.110000000000003</v>
      </c>
      <c r="N349" s="18" t="n">
        <f aca="false"> (I349 / B349)</f>
        <v>-0.00391964723174923</v>
      </c>
      <c r="O349" s="18" t="n">
        <f aca="false">(J349 / B349)</f>
        <v>0.0215580597746203</v>
      </c>
      <c r="P349" s="18" t="n">
        <f aca="false">K349 / B349</f>
        <v>-0.0200881920627144</v>
      </c>
      <c r="Q349" s="18" t="n">
        <f aca="false">L349/E348</f>
        <v>-0.00146771037182002</v>
      </c>
      <c r="R349" s="18" t="n">
        <f aca="false">M349 / E348</f>
        <v>-0.00538160469667334</v>
      </c>
      <c r="S349" s="19" t="str">
        <f aca="false">IF(N349 &gt; 0, "UP", "DOWN")</f>
        <v>DOWN</v>
      </c>
      <c r="T349" s="23" t="inlineStr">
        <f aca="false">O349-N349</f>
        <is>
          <t/>
        </is>
      </c>
      <c r="U349" s="23" t="inlineStr">
        <f aca="false">P349-N349</f>
        <is>
          <t/>
        </is>
      </c>
      <c r="V349" s="23" t="inlineStr">
        <f aca="false">O349 - P349</f>
        <is>
          <t/>
        </is>
      </c>
    </row>
    <row collapsed="false" customFormat="false" customHeight="false" hidden="false" ht="25" outlineLevel="0" r="350">
      <c r="A350" s="21" t="n">
        <v>37061</v>
      </c>
      <c r="B350" s="17" t="n">
        <v>20.85</v>
      </c>
      <c r="C350" s="17" t="n">
        <v>21.4</v>
      </c>
      <c r="D350" s="17" t="n">
        <v>20.01</v>
      </c>
      <c r="E350" s="17" t="n">
        <v>20.19</v>
      </c>
      <c r="F350" s="17" t="n">
        <v>11467400</v>
      </c>
      <c r="G350" s="17" t="n">
        <v>10.05</v>
      </c>
      <c r="I350" s="22" t="n">
        <f aca="false">E350-B350</f>
        <v>-0.66</v>
      </c>
      <c r="J350" s="22" t="n">
        <f aca="false">C350-B350</f>
        <v>0.549999999999997</v>
      </c>
      <c r="K350" s="17" t="n">
        <f aca="false">D350-B350</f>
        <v>-0.84</v>
      </c>
      <c r="L350" s="17" t="n">
        <f aca="false">B350 - E349</f>
        <v>0.520000000000003</v>
      </c>
      <c r="M350" s="17" t="n">
        <f aca="false">E350 - E349</f>
        <v>-0.139999999999997</v>
      </c>
      <c r="N350" s="18" t="n">
        <f aca="false"> (I350 / B350)</f>
        <v>-0.0316546762589928</v>
      </c>
      <c r="O350" s="18" t="n">
        <f aca="false">(J350 / B350)</f>
        <v>0.0263788968824939</v>
      </c>
      <c r="P350" s="18" t="n">
        <f aca="false">K350 / B350</f>
        <v>-0.0402877697841727</v>
      </c>
      <c r="Q350" s="18" t="n">
        <f aca="false">L350/E349</f>
        <v>0.0255779636005904</v>
      </c>
      <c r="R350" s="18" t="n">
        <f aca="false">M350 / E349</f>
        <v>-0.00688637481554339</v>
      </c>
      <c r="S350" s="19" t="str">
        <f aca="false">IF(N350 &gt; 0, "UP", "DOWN")</f>
        <v>DOWN</v>
      </c>
      <c r="T350" s="23" t="inlineStr">
        <f aca="false">O350-N350</f>
        <is>
          <t/>
        </is>
      </c>
      <c r="U350" s="23" t="inlineStr">
        <f aca="false">P350-N350</f>
        <is>
          <t/>
        </is>
      </c>
      <c r="V350" s="23" t="inlineStr">
        <f aca="false">O350 - P350</f>
        <is>
          <t/>
        </is>
      </c>
    </row>
    <row collapsed="false" customFormat="false" customHeight="false" hidden="false" ht="25" outlineLevel="0" r="351">
      <c r="A351" s="21" t="n">
        <v>37062</v>
      </c>
      <c r="B351" s="17" t="n">
        <v>20</v>
      </c>
      <c r="C351" s="17" t="n">
        <v>21.85</v>
      </c>
      <c r="D351" s="17" t="n">
        <v>19.98</v>
      </c>
      <c r="E351" s="17" t="n">
        <v>21.67</v>
      </c>
      <c r="F351" s="17" t="n">
        <v>15415000</v>
      </c>
      <c r="G351" s="17" t="n">
        <v>10.79</v>
      </c>
      <c r="I351" s="22" t="n">
        <f aca="false">E351-B351</f>
        <v>1.67</v>
      </c>
      <c r="J351" s="22" t="n">
        <f aca="false">C351-B351</f>
        <v>1.85</v>
      </c>
      <c r="K351" s="17" t="n">
        <f aca="false">D351-B351</f>
        <v>-0.0199999999999996</v>
      </c>
      <c r="L351" s="17" t="n">
        <f aca="false">B351 - E350</f>
        <v>-0.190000000000001</v>
      </c>
      <c r="M351" s="17" t="n">
        <f aca="false">E351 - E350</f>
        <v>1.48</v>
      </c>
      <c r="N351" s="18" t="n">
        <f aca="false"> (I351 / B351)</f>
        <v>0.0835000000000001</v>
      </c>
      <c r="O351" s="18" t="n">
        <f aca="false">(J351 / B351)</f>
        <v>0.0925000000000001</v>
      </c>
      <c r="P351" s="18" t="n">
        <f aca="false">K351 / B351</f>
        <v>-0.000999999999999979</v>
      </c>
      <c r="Q351" s="18" t="n">
        <f aca="false">L351/E350</f>
        <v>-0.00941059930658748</v>
      </c>
      <c r="R351" s="18" t="n">
        <f aca="false">M351 / E350</f>
        <v>0.0733036156513125</v>
      </c>
      <c r="S351" s="19" t="str">
        <f aca="false">IF(N351 &gt; 0, "UP", "DOWN")</f>
        <v>UP</v>
      </c>
      <c r="T351" s="23" t="inlineStr">
        <f aca="false">O351-N351</f>
        <is>
          <t/>
        </is>
      </c>
      <c r="U351" s="23" t="inlineStr">
        <f aca="false">P351-N351</f>
        <is>
          <t/>
        </is>
      </c>
      <c r="V351" s="23" t="inlineStr">
        <f aca="false">O351 - P351</f>
        <is>
          <t/>
        </is>
      </c>
    </row>
    <row collapsed="false" customFormat="false" customHeight="false" hidden="false" ht="25" outlineLevel="0" r="352">
      <c r="A352" s="21" t="n">
        <v>37063</v>
      </c>
      <c r="B352" s="17" t="n">
        <v>21.55</v>
      </c>
      <c r="C352" s="17" t="n">
        <v>23</v>
      </c>
      <c r="D352" s="17" t="n">
        <v>21.1</v>
      </c>
      <c r="E352" s="17" t="n">
        <v>22.49</v>
      </c>
      <c r="F352" s="17" t="n">
        <v>12190400</v>
      </c>
      <c r="G352" s="17" t="n">
        <v>11.2</v>
      </c>
      <c r="I352" s="22" t="n">
        <f aca="false">E352-B352</f>
        <v>0.939999999999998</v>
      </c>
      <c r="J352" s="22" t="n">
        <f aca="false">C352-B352</f>
        <v>1.45</v>
      </c>
      <c r="K352" s="17" t="n">
        <f aca="false">D352-B352</f>
        <v>-0.449999999999999</v>
      </c>
      <c r="L352" s="17" t="n">
        <f aca="false">B352 - E351</f>
        <v>-0.120000000000001</v>
      </c>
      <c r="M352" s="17" t="n">
        <f aca="false">E352 - E351</f>
        <v>0.819999999999997</v>
      </c>
      <c r="N352" s="18" t="n">
        <f aca="false"> (I352 / B352)</f>
        <v>0.0436194895591646</v>
      </c>
      <c r="O352" s="18" t="n">
        <f aca="false">(J352 / B352)</f>
        <v>0.0672853828306264</v>
      </c>
      <c r="P352" s="18" t="n">
        <f aca="false">K352 / B352</f>
        <v>-0.0208816705336427</v>
      </c>
      <c r="Q352" s="18" t="n">
        <f aca="false">L352/E351</f>
        <v>-0.00553760959852335</v>
      </c>
      <c r="R352" s="18" t="n">
        <f aca="false">M352 / E351</f>
        <v>0.0378403322565758</v>
      </c>
      <c r="S352" s="19" t="str">
        <f aca="false">IF(N352 &gt; 0, "UP", "DOWN")</f>
        <v>UP</v>
      </c>
      <c r="T352" s="23" t="inlineStr">
        <f aca="false">O352-N352</f>
        <is>
          <t/>
        </is>
      </c>
      <c r="U352" s="23" t="inlineStr">
        <f aca="false">P352-N352</f>
        <is>
          <t/>
        </is>
      </c>
      <c r="V352" s="23" t="inlineStr">
        <f aca="false">O352 - P352</f>
        <is>
          <t/>
        </is>
      </c>
    </row>
    <row collapsed="false" customFormat="false" customHeight="false" hidden="false" ht="25" outlineLevel="0" r="353">
      <c r="A353" s="21" t="n">
        <v>37064</v>
      </c>
      <c r="B353" s="17" t="n">
        <v>22.48</v>
      </c>
      <c r="C353" s="17" t="n">
        <v>23</v>
      </c>
      <c r="D353" s="17" t="n">
        <v>21.76</v>
      </c>
      <c r="E353" s="17" t="n">
        <v>22.26</v>
      </c>
      <c r="F353" s="17" t="n">
        <v>10215200</v>
      </c>
      <c r="G353" s="17" t="n">
        <v>11.08</v>
      </c>
      <c r="I353" s="22" t="n">
        <f aca="false">E353-B353</f>
        <v>-0.219999999999999</v>
      </c>
      <c r="J353" s="22" t="n">
        <f aca="false">C353-B353</f>
        <v>0.52</v>
      </c>
      <c r="K353" s="17" t="n">
        <f aca="false">D353-B353</f>
        <v>-0.719999999999999</v>
      </c>
      <c r="L353" s="17" t="n">
        <f aca="false">B353 - E352</f>
        <v>-0.00999999999999801</v>
      </c>
      <c r="M353" s="17" t="n">
        <f aca="false">E353 - E352</f>
        <v>-0.229999999999997</v>
      </c>
      <c r="N353" s="18" t="n">
        <f aca="false"> (I353 / B353)</f>
        <v>-0.00978647686832735</v>
      </c>
      <c r="O353" s="18" t="n">
        <f aca="false">(J353 / B353)</f>
        <v>0.0231316725978647</v>
      </c>
      <c r="P353" s="18" t="n">
        <f aca="false">K353 / B353</f>
        <v>-0.0320284697508896</v>
      </c>
      <c r="Q353" s="18" t="n">
        <f aca="false">L353/E352</f>
        <v>-0.000444642063139085</v>
      </c>
      <c r="R353" s="18" t="n">
        <f aca="false">M353 / E352</f>
        <v>-0.0102267674522008</v>
      </c>
      <c r="S353" s="19" t="str">
        <f aca="false">IF(N353 &gt; 0, "UP", "DOWN")</f>
        <v>DOWN</v>
      </c>
      <c r="T353" s="23" t="inlineStr">
        <f aca="false">O353-N353</f>
        <is>
          <t/>
        </is>
      </c>
      <c r="U353" s="23" t="inlineStr">
        <f aca="false">P353-N353</f>
        <is>
          <t/>
        </is>
      </c>
      <c r="V353" s="23" t="inlineStr">
        <f aca="false">O353 - P353</f>
        <is>
          <t/>
        </is>
      </c>
    </row>
    <row collapsed="false" customFormat="false" customHeight="false" hidden="false" ht="25" outlineLevel="0" r="354">
      <c r="A354" s="21" t="n">
        <v>37067</v>
      </c>
      <c r="B354" s="17" t="n">
        <v>22.5</v>
      </c>
      <c r="C354" s="17" t="n">
        <v>24</v>
      </c>
      <c r="D354" s="17" t="n">
        <v>22.45</v>
      </c>
      <c r="E354" s="17" t="n">
        <v>23.99</v>
      </c>
      <c r="F354" s="17" t="n">
        <v>15698200</v>
      </c>
      <c r="G354" s="17" t="n">
        <v>11.94</v>
      </c>
      <c r="I354" s="22" t="n">
        <f aca="false">E354-B354</f>
        <v>1.49</v>
      </c>
      <c r="J354" s="22" t="n">
        <f aca="false">C354-B354</f>
        <v>1.5</v>
      </c>
      <c r="K354" s="17" t="n">
        <f aca="false">D354-B354</f>
        <v>-0.0500000000000007</v>
      </c>
      <c r="L354" s="17" t="n">
        <f aca="false">B354 - E353</f>
        <v>0.239999999999998</v>
      </c>
      <c r="M354" s="17" t="n">
        <f aca="false">E354 - E353</f>
        <v>1.73</v>
      </c>
      <c r="N354" s="18" t="n">
        <f aca="false"> (I354 / B354)</f>
        <v>0.0662222222222222</v>
      </c>
      <c r="O354" s="18" t="n">
        <f aca="false">(J354 / B354)</f>
        <v>0.0666666666666667</v>
      </c>
      <c r="P354" s="18" t="n">
        <f aca="false">K354 / B354</f>
        <v>-0.00222222222222225</v>
      </c>
      <c r="Q354" s="18" t="n">
        <f aca="false">L354/E353</f>
        <v>0.0107816711590296</v>
      </c>
      <c r="R354" s="18" t="n">
        <f aca="false">M354 / E353</f>
        <v>0.0777178796046719</v>
      </c>
      <c r="S354" s="19" t="str">
        <f aca="false">IF(N354 &gt; 0, "UP", "DOWN")</f>
        <v>UP</v>
      </c>
      <c r="T354" s="23" t="inlineStr">
        <f aca="false">O354-N354</f>
        <is>
          <t/>
        </is>
      </c>
      <c r="U354" s="23" t="inlineStr">
        <f aca="false">P354-N354</f>
        <is>
          <t/>
        </is>
      </c>
      <c r="V354" s="23" t="inlineStr">
        <f aca="false">O354 - P354</f>
        <is>
          <t/>
        </is>
      </c>
    </row>
    <row collapsed="false" customFormat="false" customHeight="false" hidden="false" ht="25" outlineLevel="0" r="355">
      <c r="A355" s="21" t="n">
        <v>37068</v>
      </c>
      <c r="B355" s="17" t="n">
        <v>23.34</v>
      </c>
      <c r="C355" s="17" t="n">
        <v>23.77</v>
      </c>
      <c r="D355" s="17" t="n">
        <v>23.01</v>
      </c>
      <c r="E355" s="17" t="n">
        <v>23.75</v>
      </c>
      <c r="F355" s="17" t="n">
        <v>9742200</v>
      </c>
      <c r="G355" s="17" t="n">
        <v>11.82</v>
      </c>
      <c r="I355" s="22" t="n">
        <f aca="false">E355-B355</f>
        <v>0.41</v>
      </c>
      <c r="J355" s="22" t="n">
        <f aca="false">C355-B355</f>
        <v>0.43</v>
      </c>
      <c r="K355" s="17" t="n">
        <f aca="false">D355-B355</f>
        <v>-0.329999999999998</v>
      </c>
      <c r="L355" s="17" t="n">
        <f aca="false">B355 - E354</f>
        <v>-0.649999999999999</v>
      </c>
      <c r="M355" s="17" t="n">
        <f aca="false">E355 - E354</f>
        <v>-0.239999999999998</v>
      </c>
      <c r="N355" s="18" t="n">
        <f aca="false"> (I355 / B355)</f>
        <v>0.0175664095972579</v>
      </c>
      <c r="O355" s="18" t="n">
        <f aca="false">(J355 / B355)</f>
        <v>0.0184233076263924</v>
      </c>
      <c r="P355" s="18" t="n">
        <f aca="false">K355 / B355</f>
        <v>-0.0141388174807197</v>
      </c>
      <c r="Q355" s="18" t="n">
        <f aca="false">L355/E354</f>
        <v>-0.0270946227594831</v>
      </c>
      <c r="R355" s="18" t="n">
        <f aca="false">M355 / E354</f>
        <v>-0.0100041684035014</v>
      </c>
      <c r="S355" s="19" t="str">
        <f aca="false">IF(N355 &gt; 0, "UP", "DOWN")</f>
        <v>UP</v>
      </c>
      <c r="T355" s="23" t="inlineStr">
        <f aca="false">O355-N355</f>
        <is>
          <t/>
        </is>
      </c>
      <c r="U355" s="23" t="inlineStr">
        <f aca="false">P355-N355</f>
        <is>
          <t/>
        </is>
      </c>
      <c r="V355" s="23" t="inlineStr">
        <f aca="false">O355 - P355</f>
        <is>
          <t/>
        </is>
      </c>
    </row>
    <row collapsed="false" customFormat="false" customHeight="false" hidden="false" ht="25" outlineLevel="0" r="356">
      <c r="A356" s="21" t="n">
        <v>37069</v>
      </c>
      <c r="B356" s="17" t="n">
        <v>23.83</v>
      </c>
      <c r="C356" s="17" t="n">
        <v>24</v>
      </c>
      <c r="D356" s="17" t="n">
        <v>22.5</v>
      </c>
      <c r="E356" s="17" t="n">
        <v>23.34</v>
      </c>
      <c r="F356" s="17" t="n">
        <v>13361800</v>
      </c>
      <c r="G356" s="17" t="n">
        <v>11.62</v>
      </c>
      <c r="I356" s="22" t="n">
        <f aca="false">E356-B356</f>
        <v>-0.489999999999998</v>
      </c>
      <c r="J356" s="22" t="n">
        <f aca="false">C356-B356</f>
        <v>0.170000000000002</v>
      </c>
      <c r="K356" s="17" t="n">
        <f aca="false">D356-B356</f>
        <v>-1.33</v>
      </c>
      <c r="L356" s="17" t="n">
        <f aca="false">B356 - E355</f>
        <v>0.0799999999999983</v>
      </c>
      <c r="M356" s="17" t="n">
        <f aca="false">E356 - E355</f>
        <v>-0.41</v>
      </c>
      <c r="N356" s="18" t="n">
        <f aca="false"> (I356 / B356)</f>
        <v>-0.0205623164078892</v>
      </c>
      <c r="O356" s="18" t="n">
        <f aca="false">(J356 / B356)</f>
        <v>0.00713386487620654</v>
      </c>
      <c r="P356" s="18" t="n">
        <f aca="false">K356 / B356</f>
        <v>-0.0558120016785564</v>
      </c>
      <c r="Q356" s="18" t="n">
        <f aca="false">L356/E355</f>
        <v>0.00336842105263151</v>
      </c>
      <c r="R356" s="18" t="n">
        <f aca="false">M356 / E355</f>
        <v>-0.0172631578947368</v>
      </c>
      <c r="S356" s="19" t="str">
        <f aca="false">IF(N356 &gt; 0, "UP", "DOWN")</f>
        <v>DOWN</v>
      </c>
      <c r="T356" s="23" t="inlineStr">
        <f aca="false">O356-N356</f>
        <is>
          <t/>
        </is>
      </c>
      <c r="U356" s="23" t="inlineStr">
        <f aca="false">P356-N356</f>
        <is>
          <t/>
        </is>
      </c>
      <c r="V356" s="23" t="inlineStr">
        <f aca="false">O356 - P356</f>
        <is>
          <t/>
        </is>
      </c>
    </row>
    <row collapsed="false" customFormat="false" customHeight="false" hidden="false" ht="25" outlineLevel="0" r="357">
      <c r="A357" s="21" t="n">
        <v>37070</v>
      </c>
      <c r="B357" s="17" t="n">
        <v>23.05</v>
      </c>
      <c r="C357" s="17" t="n">
        <v>23.91</v>
      </c>
      <c r="D357" s="17" t="n">
        <v>22.94</v>
      </c>
      <c r="E357" s="17" t="n">
        <v>23.54</v>
      </c>
      <c r="F357" s="17" t="n">
        <v>12443200</v>
      </c>
      <c r="G357" s="17" t="n">
        <v>11.72</v>
      </c>
      <c r="I357" s="22" t="n">
        <f aca="false">E357-B357</f>
        <v>0.489999999999998</v>
      </c>
      <c r="J357" s="22" t="n">
        <f aca="false">C357-B357</f>
        <v>0.859999999999999</v>
      </c>
      <c r="K357" s="17" t="n">
        <f aca="false">D357-B357</f>
        <v>-0.109999999999999</v>
      </c>
      <c r="L357" s="17" t="n">
        <f aca="false">B357 - E356</f>
        <v>-0.289999999999999</v>
      </c>
      <c r="M357" s="17" t="n">
        <f aca="false">E357 - E356</f>
        <v>0.199999999999999</v>
      </c>
      <c r="N357" s="18" t="n">
        <f aca="false"> (I357 / B357)</f>
        <v>0.0212581344902385</v>
      </c>
      <c r="O357" s="18" t="n">
        <f aca="false">(J357 / B357)</f>
        <v>0.0373101952277657</v>
      </c>
      <c r="P357" s="18" t="n">
        <f aca="false">K357 / B357</f>
        <v>-0.00477223427331885</v>
      </c>
      <c r="Q357" s="18" t="n">
        <f aca="false">L357/E356</f>
        <v>-0.0124250214224507</v>
      </c>
      <c r="R357" s="18" t="n">
        <f aca="false">M357 / E356</f>
        <v>0.0085689802913453</v>
      </c>
      <c r="S357" s="19" t="str">
        <f aca="false">IF(N357 &gt; 0, "UP", "DOWN")</f>
        <v>UP</v>
      </c>
      <c r="T357" s="23" t="inlineStr">
        <f aca="false">O357-N357</f>
        <is>
          <t/>
        </is>
      </c>
      <c r="U357" s="23" t="inlineStr">
        <f aca="false">P357-N357</f>
        <is>
          <t/>
        </is>
      </c>
      <c r="V357" s="23" t="inlineStr">
        <f aca="false">O357 - P357</f>
        <is>
          <t/>
        </is>
      </c>
    </row>
    <row collapsed="false" customFormat="false" customHeight="false" hidden="false" ht="25" outlineLevel="0" r="358">
      <c r="A358" s="21" t="n">
        <v>37071</v>
      </c>
      <c r="B358" s="17" t="n">
        <v>23.66</v>
      </c>
      <c r="C358" s="17" t="n">
        <v>25.1</v>
      </c>
      <c r="D358" s="17" t="n">
        <v>23.2</v>
      </c>
      <c r="E358" s="17" t="n">
        <v>23.25</v>
      </c>
      <c r="F358" s="17" t="n">
        <v>18406800</v>
      </c>
      <c r="G358" s="17" t="n">
        <v>11.58</v>
      </c>
      <c r="I358" s="22" t="n">
        <f aca="false">E358-B358</f>
        <v>-0.41</v>
      </c>
      <c r="J358" s="22" t="n">
        <f aca="false">C358-B358</f>
        <v>1.44</v>
      </c>
      <c r="K358" s="17" t="n">
        <f aca="false">D358-B358</f>
        <v>-0.460000000000001</v>
      </c>
      <c r="L358" s="17" t="n">
        <f aca="false">B358 - E357</f>
        <v>0.120000000000001</v>
      </c>
      <c r="M358" s="17" t="n">
        <f aca="false">E358 - E357</f>
        <v>-0.289999999999999</v>
      </c>
      <c r="N358" s="18" t="n">
        <f aca="false"> (I358 / B358)</f>
        <v>-0.0173288250211327</v>
      </c>
      <c r="O358" s="18" t="n">
        <f aca="false">(J358 / B358)</f>
        <v>0.0608622147083686</v>
      </c>
      <c r="P358" s="18" t="n">
        <f aca="false">K358 / B358</f>
        <v>-0.0194420963651733</v>
      </c>
      <c r="Q358" s="18" t="n">
        <f aca="false">L358/E357</f>
        <v>0.00509770603228551</v>
      </c>
      <c r="R358" s="18" t="n">
        <f aca="false">M358 / E357</f>
        <v>-0.0123194562446899</v>
      </c>
      <c r="S358" s="19" t="str">
        <f aca="false">IF(N358 &gt; 0, "UP", "DOWN")</f>
        <v>DOWN</v>
      </c>
      <c r="T358" s="23" t="inlineStr">
        <f aca="false">O358-N358</f>
        <is>
          <t/>
        </is>
      </c>
      <c r="U358" s="23" t="inlineStr">
        <f aca="false">P358-N358</f>
        <is>
          <t/>
        </is>
      </c>
      <c r="V358" s="23" t="inlineStr">
        <f aca="false">O358 - P358</f>
        <is>
          <t/>
        </is>
      </c>
    </row>
    <row collapsed="false" customFormat="false" customHeight="false" hidden="false" ht="25" outlineLevel="0" r="359">
      <c r="A359" s="21" t="n">
        <v>37074</v>
      </c>
      <c r="B359" s="17" t="n">
        <v>23.64</v>
      </c>
      <c r="C359" s="17" t="n">
        <v>24.23</v>
      </c>
      <c r="D359" s="17" t="n">
        <v>23.14</v>
      </c>
      <c r="E359" s="17" t="n">
        <v>23.9</v>
      </c>
      <c r="F359" s="17" t="n">
        <v>8216000</v>
      </c>
      <c r="G359" s="17" t="n">
        <v>11.9</v>
      </c>
      <c r="I359" s="22" t="n">
        <f aca="false">E359-B359</f>
        <v>0.259999999999998</v>
      </c>
      <c r="J359" s="22" t="n">
        <f aca="false">C359-B359</f>
        <v>0.59</v>
      </c>
      <c r="K359" s="17" t="n">
        <f aca="false">D359-B359</f>
        <v>-0.5</v>
      </c>
      <c r="L359" s="17" t="n">
        <f aca="false">B359 - E358</f>
        <v>0.390000000000001</v>
      </c>
      <c r="M359" s="17" t="n">
        <f aca="false">E359 - E358</f>
        <v>0.649999999999999</v>
      </c>
      <c r="N359" s="18" t="n">
        <f aca="false"> (I359 / B359)</f>
        <v>0.0109983079526226</v>
      </c>
      <c r="O359" s="18" t="n">
        <f aca="false">(J359 / B359)</f>
        <v>0.0249576988155668</v>
      </c>
      <c r="P359" s="18" t="n">
        <f aca="false">K359 / B359</f>
        <v>-0.0211505922165821</v>
      </c>
      <c r="Q359" s="18" t="n">
        <f aca="false">L359/E358</f>
        <v>0.0167741935483871</v>
      </c>
      <c r="R359" s="18" t="n">
        <f aca="false">M359 / E358</f>
        <v>0.0279569892473118</v>
      </c>
      <c r="S359" s="19" t="str">
        <f aca="false">IF(N359 &gt; 0, "UP", "DOWN")</f>
        <v>UP</v>
      </c>
      <c r="T359" s="23" t="inlineStr">
        <f aca="false">O359-N359</f>
        <is>
          <t/>
        </is>
      </c>
      <c r="U359" s="23" t="inlineStr">
        <f aca="false">P359-N359</f>
        <is>
          <t/>
        </is>
      </c>
      <c r="V359" s="23" t="inlineStr">
        <f aca="false">O359 - P359</f>
        <is>
          <t/>
        </is>
      </c>
    </row>
    <row collapsed="false" customFormat="false" customHeight="false" hidden="false" ht="25" outlineLevel="0" r="360">
      <c r="A360" s="21" t="n">
        <v>37075</v>
      </c>
      <c r="B360" s="17" t="n">
        <v>23.51</v>
      </c>
      <c r="C360" s="17" t="n">
        <v>24.18</v>
      </c>
      <c r="D360" s="17" t="n">
        <v>23.5</v>
      </c>
      <c r="E360" s="17" t="n">
        <v>23.84</v>
      </c>
      <c r="F360" s="17" t="n">
        <v>4019400</v>
      </c>
      <c r="G360" s="17" t="n">
        <v>11.87</v>
      </c>
      <c r="I360" s="22" t="n">
        <f aca="false">E360-B360</f>
        <v>0.329999999999998</v>
      </c>
      <c r="J360" s="22" t="n">
        <f aca="false">C360-B360</f>
        <v>0.669999999999998</v>
      </c>
      <c r="K360" s="17" t="n">
        <f aca="false">D360-B360</f>
        <v>-0.0100000000000016</v>
      </c>
      <c r="L360" s="17" t="n">
        <f aca="false">B360 - E359</f>
        <v>-0.389999999999997</v>
      </c>
      <c r="M360" s="17" t="n">
        <f aca="false">E360 - E359</f>
        <v>-0.0599999999999987</v>
      </c>
      <c r="N360" s="18" t="n">
        <f aca="false"> (I360 / B360)</f>
        <v>0.0140365801786473</v>
      </c>
      <c r="O360" s="18" t="n">
        <f aca="false">(J360 / B360)</f>
        <v>0.0284985112717992</v>
      </c>
      <c r="P360" s="18" t="n">
        <f aca="false">K360 / B360</f>
        <v>-0.000425350914504533</v>
      </c>
      <c r="Q360" s="18" t="n">
        <f aca="false">L360/E359</f>
        <v>-0.016317991631799</v>
      </c>
      <c r="R360" s="18" t="n">
        <f aca="false">M360 / E359</f>
        <v>-0.00251046025104597</v>
      </c>
      <c r="S360" s="19" t="str">
        <f aca="false">IF(N360 &gt; 0, "UP", "DOWN")</f>
        <v>UP</v>
      </c>
      <c r="T360" s="23" t="inlineStr">
        <f aca="false">O360-N360</f>
        <is>
          <t/>
        </is>
      </c>
      <c r="U360" s="23" t="inlineStr">
        <f aca="false">P360-N360</f>
        <is>
          <t/>
        </is>
      </c>
      <c r="V360" s="23" t="inlineStr">
        <f aca="false">O360 - P360</f>
        <is>
          <t/>
        </is>
      </c>
    </row>
    <row collapsed="false" customFormat="false" customHeight="false" hidden="false" ht="25" outlineLevel="0" r="361">
      <c r="A361" s="21" t="n">
        <v>37077</v>
      </c>
      <c r="B361" s="17" t="n">
        <v>23.6</v>
      </c>
      <c r="C361" s="17" t="n">
        <v>23.77</v>
      </c>
      <c r="D361" s="17" t="n">
        <v>23.01</v>
      </c>
      <c r="E361" s="17" t="n">
        <v>23.19</v>
      </c>
      <c r="F361" s="17" t="n">
        <v>5439000</v>
      </c>
      <c r="G361" s="17" t="n">
        <v>11.55</v>
      </c>
      <c r="I361" s="22" t="n">
        <f aca="false">E361-B361</f>
        <v>-0.41</v>
      </c>
      <c r="J361" s="22" t="n">
        <f aca="false">C361-B361</f>
        <v>0.169999999999998</v>
      </c>
      <c r="K361" s="17" t="n">
        <f aca="false">D361-B361</f>
        <v>-0.59</v>
      </c>
      <c r="L361" s="17" t="n">
        <f aca="false">B361 - E360</f>
        <v>-0.239999999999998</v>
      </c>
      <c r="M361" s="17" t="n">
        <f aca="false">E361 - E360</f>
        <v>-0.649999999999999</v>
      </c>
      <c r="N361" s="18" t="n">
        <f aca="false"> (I361 / B361)</f>
        <v>-0.0173728813559322</v>
      </c>
      <c r="O361" s="18" t="n">
        <f aca="false">(J361 / B361)</f>
        <v>0.0072033898305084</v>
      </c>
      <c r="P361" s="18" t="n">
        <f aca="false">K361 / B361</f>
        <v>-0.025</v>
      </c>
      <c r="Q361" s="18" t="n">
        <f aca="false">L361/E360</f>
        <v>-0.0100671140939597</v>
      </c>
      <c r="R361" s="18" t="n">
        <f aca="false">M361 / E360</f>
        <v>-0.0272651006711409</v>
      </c>
      <c r="S361" s="19" t="str">
        <f aca="false">IF(N361 &gt; 0, "UP", "DOWN")</f>
        <v>DOWN</v>
      </c>
      <c r="T361" s="23" t="inlineStr">
        <f aca="false">O361-N361</f>
        <is>
          <t/>
        </is>
      </c>
      <c r="U361" s="23" t="inlineStr">
        <f aca="false">P361-N361</f>
        <is>
          <t/>
        </is>
      </c>
      <c r="V361" s="23" t="inlineStr">
        <f aca="false">O361 - P361</f>
        <is>
          <t/>
        </is>
      </c>
    </row>
    <row collapsed="false" customFormat="false" customHeight="false" hidden="false" ht="25" outlineLevel="0" r="362">
      <c r="A362" s="21" t="n">
        <v>37078</v>
      </c>
      <c r="B362" s="17" t="n">
        <v>22.76</v>
      </c>
      <c r="C362" s="17" t="n">
        <v>22.96</v>
      </c>
      <c r="D362" s="17" t="n">
        <v>21.72</v>
      </c>
      <c r="E362" s="17" t="n">
        <v>22.03</v>
      </c>
      <c r="F362" s="17" t="n">
        <v>10818600</v>
      </c>
      <c r="G362" s="17" t="n">
        <v>10.97</v>
      </c>
      <c r="I362" s="22" t="n">
        <f aca="false">E362-B362</f>
        <v>-0.73</v>
      </c>
      <c r="J362" s="22" t="n">
        <f aca="false">C362-B362</f>
        <v>0.199999999999999</v>
      </c>
      <c r="K362" s="17" t="n">
        <f aca="false">D362-B362</f>
        <v>-1.04</v>
      </c>
      <c r="L362" s="17" t="n">
        <f aca="false">B362 - E361</f>
        <v>-0.43</v>
      </c>
      <c r="M362" s="17" t="n">
        <f aca="false">E362 - E361</f>
        <v>-1.16</v>
      </c>
      <c r="N362" s="18" t="n">
        <f aca="false"> (I362 / B362)</f>
        <v>-0.0320738137082601</v>
      </c>
      <c r="O362" s="18" t="n">
        <f aca="false">(J362 / B362)</f>
        <v>0.00878734622144109</v>
      </c>
      <c r="P362" s="18" t="n">
        <f aca="false">K362 / B362</f>
        <v>-0.045694200351494</v>
      </c>
      <c r="Q362" s="18" t="n">
        <f aca="false">L362/E361</f>
        <v>-0.0185424752048297</v>
      </c>
      <c r="R362" s="18" t="n">
        <f aca="false">M362 / E361</f>
        <v>-0.05002156101768</v>
      </c>
      <c r="S362" s="19" t="str">
        <f aca="false">IF(N362 &gt; 0, "UP", "DOWN")</f>
        <v>DOWN</v>
      </c>
      <c r="T362" s="23" t="inlineStr">
        <f aca="false">O362-N362</f>
        <is>
          <t/>
        </is>
      </c>
      <c r="U362" s="23" t="inlineStr">
        <f aca="false">P362-N362</f>
        <is>
          <t/>
        </is>
      </c>
      <c r="V362" s="23" t="inlineStr">
        <f aca="false">O362 - P362</f>
        <is>
          <t/>
        </is>
      </c>
    </row>
    <row collapsed="false" customFormat="false" customHeight="false" hidden="false" ht="25" outlineLevel="0" r="363">
      <c r="A363" s="21" t="n">
        <v>37081</v>
      </c>
      <c r="B363" s="17" t="n">
        <v>22.09</v>
      </c>
      <c r="C363" s="17" t="n">
        <v>23</v>
      </c>
      <c r="D363" s="17" t="n">
        <v>21.68</v>
      </c>
      <c r="E363" s="17" t="n">
        <v>22.7</v>
      </c>
      <c r="F363" s="17" t="n">
        <v>12052400</v>
      </c>
      <c r="G363" s="17" t="n">
        <v>11.3</v>
      </c>
      <c r="I363" s="22" t="n">
        <f aca="false">E363-B363</f>
        <v>0.609999999999999</v>
      </c>
      <c r="J363" s="22" t="n">
        <f aca="false">C363-B363</f>
        <v>0.91</v>
      </c>
      <c r="K363" s="17" t="n">
        <f aca="false">D363-B363</f>
        <v>-0.41</v>
      </c>
      <c r="L363" s="17" t="n">
        <f aca="false">B363 - E362</f>
        <v>0.0599999999999987</v>
      </c>
      <c r="M363" s="17" t="n">
        <f aca="false">E363 - E362</f>
        <v>0.669999999999998</v>
      </c>
      <c r="N363" s="18" t="n">
        <f aca="false"> (I363 / B363)</f>
        <v>0.0276143051154368</v>
      </c>
      <c r="O363" s="18" t="n">
        <f aca="false">(J363 / B363)</f>
        <v>0.041195110909914</v>
      </c>
      <c r="P363" s="18" t="n">
        <f aca="false">K363 / B363</f>
        <v>-0.0185604345857854</v>
      </c>
      <c r="Q363" s="18" t="n">
        <f aca="false">L363/E362</f>
        <v>0.00272355878347702</v>
      </c>
      <c r="R363" s="18" t="n">
        <f aca="false">M363 / E362</f>
        <v>0.0304130730821606</v>
      </c>
      <c r="S363" s="19" t="str">
        <f aca="false">IF(N363 &gt; 0, "UP", "DOWN")</f>
        <v>UP</v>
      </c>
      <c r="T363" s="23" t="inlineStr">
        <f aca="false">O363-N363</f>
        <is>
          <t/>
        </is>
      </c>
      <c r="U363" s="23" t="inlineStr">
        <f aca="false">P363-N363</f>
        <is>
          <t/>
        </is>
      </c>
      <c r="V363" s="23" t="inlineStr">
        <f aca="false">O363 - P363</f>
        <is>
          <t/>
        </is>
      </c>
    </row>
    <row collapsed="false" customFormat="false" customHeight="false" hidden="false" ht="25" outlineLevel="0" r="364">
      <c r="A364" s="21" t="n">
        <v>37082</v>
      </c>
      <c r="B364" s="17" t="n">
        <v>22.95</v>
      </c>
      <c r="C364" s="17" t="n">
        <v>23.07</v>
      </c>
      <c r="D364" s="17" t="n">
        <v>20.84</v>
      </c>
      <c r="E364" s="17" t="n">
        <v>21.14</v>
      </c>
      <c r="F364" s="17" t="n">
        <v>14116800</v>
      </c>
      <c r="G364" s="17" t="n">
        <v>10.52</v>
      </c>
      <c r="I364" s="22" t="n">
        <f aca="false">E364-B364</f>
        <v>-1.81</v>
      </c>
      <c r="J364" s="22" t="n">
        <f aca="false">C364-B364</f>
        <v>0.120000000000001</v>
      </c>
      <c r="K364" s="17" t="n">
        <f aca="false">D364-B364</f>
        <v>-2.11</v>
      </c>
      <c r="L364" s="17" t="n">
        <f aca="false">B364 - E363</f>
        <v>0.25</v>
      </c>
      <c r="M364" s="17" t="n">
        <f aca="false">E364 - E363</f>
        <v>-1.56</v>
      </c>
      <c r="N364" s="18" t="n">
        <f aca="false"> (I364 / B364)</f>
        <v>-0.0788671023965141</v>
      </c>
      <c r="O364" s="18" t="n">
        <f aca="false">(J364 / B364)</f>
        <v>0.00522875816993468</v>
      </c>
      <c r="P364" s="18" t="n">
        <f aca="false">K364 / B364</f>
        <v>-0.0919389978213508</v>
      </c>
      <c r="Q364" s="18" t="n">
        <f aca="false">L364/E363</f>
        <v>0.0110132158590308</v>
      </c>
      <c r="R364" s="18" t="n">
        <f aca="false">M364 / E363</f>
        <v>-0.0687224669603524</v>
      </c>
      <c r="S364" s="19" t="str">
        <f aca="false">IF(N364 &gt; 0, "UP", "DOWN")</f>
        <v>DOWN</v>
      </c>
      <c r="T364" s="23" t="inlineStr">
        <f aca="false">O364-N364</f>
        <is>
          <t/>
        </is>
      </c>
      <c r="U364" s="23" t="inlineStr">
        <f aca="false">P364-N364</f>
        <is>
          <t/>
        </is>
      </c>
      <c r="V364" s="23" t="inlineStr">
        <f aca="false">O364 - P364</f>
        <is>
          <t/>
        </is>
      </c>
    </row>
    <row collapsed="false" customFormat="false" customHeight="false" hidden="false" ht="25" outlineLevel="0" r="365">
      <c r="A365" s="21" t="n">
        <v>37083</v>
      </c>
      <c r="B365" s="17" t="n">
        <v>21.03</v>
      </c>
      <c r="C365" s="17" t="n">
        <v>22.55</v>
      </c>
      <c r="D365" s="17" t="n">
        <v>21</v>
      </c>
      <c r="E365" s="17" t="n">
        <v>22.54</v>
      </c>
      <c r="F365" s="17" t="n">
        <v>16803800</v>
      </c>
      <c r="G365" s="17" t="n">
        <v>11.22</v>
      </c>
      <c r="I365" s="22" t="n">
        <f aca="false">E365-B365</f>
        <v>1.51</v>
      </c>
      <c r="J365" s="22" t="n">
        <f aca="false">C365-B365</f>
        <v>1.52</v>
      </c>
      <c r="K365" s="17" t="n">
        <f aca="false">D365-B365</f>
        <v>-0.0300000000000011</v>
      </c>
      <c r="L365" s="17" t="n">
        <f aca="false">B365 - E364</f>
        <v>-0.109999999999999</v>
      </c>
      <c r="M365" s="17" t="n">
        <f aca="false">E365 - E364</f>
        <v>1.4</v>
      </c>
      <c r="N365" s="18" t="n">
        <f aca="false"> (I365 / B365)</f>
        <v>0.0718021873514027</v>
      </c>
      <c r="O365" s="18" t="n">
        <f aca="false">(J365 / B365)</f>
        <v>0.0722776985259153</v>
      </c>
      <c r="P365" s="18" t="n">
        <f aca="false">K365 / B365</f>
        <v>-0.00142653352353786</v>
      </c>
      <c r="Q365" s="18" t="n">
        <f aca="false">L365/E364</f>
        <v>-0.00520340586565749</v>
      </c>
      <c r="R365" s="18" t="n">
        <f aca="false">M365 / E364</f>
        <v>0.0662251655629138</v>
      </c>
      <c r="S365" s="19" t="str">
        <f aca="false">IF(N365 &gt; 0, "UP", "DOWN")</f>
        <v>UP</v>
      </c>
      <c r="T365" s="23" t="inlineStr">
        <f aca="false">O365-N365</f>
        <is>
          <t/>
        </is>
      </c>
      <c r="U365" s="23" t="inlineStr">
        <f aca="false">P365-N365</f>
        <is>
          <t/>
        </is>
      </c>
      <c r="V365" s="23" t="inlineStr">
        <f aca="false">O365 - P365</f>
        <is>
          <t/>
        </is>
      </c>
    </row>
    <row collapsed="false" customFormat="false" customHeight="false" hidden="false" ht="25" outlineLevel="0" r="366">
      <c r="A366" s="21" t="n">
        <v>37084</v>
      </c>
      <c r="B366" s="17" t="n">
        <v>23.3</v>
      </c>
      <c r="C366" s="17" t="n">
        <v>24.81</v>
      </c>
      <c r="D366" s="17" t="n">
        <v>23.3</v>
      </c>
      <c r="E366" s="17" t="n">
        <v>24.36</v>
      </c>
      <c r="F366" s="17" t="n">
        <v>21957200</v>
      </c>
      <c r="G366" s="17" t="n">
        <v>12.13</v>
      </c>
      <c r="I366" s="22" t="n">
        <f aca="false">E366-B366</f>
        <v>1.06</v>
      </c>
      <c r="J366" s="22" t="n">
        <f aca="false">C366-B366</f>
        <v>1.51</v>
      </c>
      <c r="K366" s="17" t="n">
        <f aca="false">D366-B366</f>
        <v>0</v>
      </c>
      <c r="L366" s="17" t="n">
        <f aca="false">B366 - E365</f>
        <v>0.760000000000002</v>
      </c>
      <c r="M366" s="17" t="n">
        <f aca="false">E366 - E365</f>
        <v>1.82</v>
      </c>
      <c r="N366" s="18" t="n">
        <f aca="false"> (I366 / B366)</f>
        <v>0.0454935622317596</v>
      </c>
      <c r="O366" s="18" t="n">
        <f aca="false">(J366 / B366)</f>
        <v>0.0648068669527896</v>
      </c>
      <c r="P366" s="18" t="n">
        <f aca="false">K366 / B366</f>
        <v>0</v>
      </c>
      <c r="Q366" s="18" t="n">
        <f aca="false">L366/E365</f>
        <v>0.0337178349600711</v>
      </c>
      <c r="R366" s="18" t="n">
        <f aca="false">M366 / E365</f>
        <v>0.0807453416149068</v>
      </c>
      <c r="S366" s="19" t="str">
        <f aca="false">IF(N366 &gt; 0, "UP", "DOWN")</f>
        <v>UP</v>
      </c>
      <c r="T366" s="23" t="inlineStr">
        <f aca="false">O366-N366</f>
        <is>
          <t/>
        </is>
      </c>
      <c r="U366" s="23" t="inlineStr">
        <f aca="false">P366-N366</f>
        <is>
          <t/>
        </is>
      </c>
      <c r="V366" s="23" t="inlineStr">
        <f aca="false">O366 - P366</f>
        <is>
          <t/>
        </is>
      </c>
    </row>
    <row collapsed="false" customFormat="false" customHeight="false" hidden="false" ht="25" outlineLevel="0" r="367">
      <c r="A367" s="21" t="n">
        <v>37085</v>
      </c>
      <c r="B367" s="17" t="n">
        <v>24.13</v>
      </c>
      <c r="C367" s="17" t="n">
        <v>25.01</v>
      </c>
      <c r="D367" s="17" t="n">
        <v>23.84</v>
      </c>
      <c r="E367" s="17" t="n">
        <v>24.85</v>
      </c>
      <c r="F367" s="17" t="n">
        <v>16240800</v>
      </c>
      <c r="G367" s="17" t="n">
        <v>12.37</v>
      </c>
      <c r="I367" s="22" t="n">
        <f aca="false">E367-B367</f>
        <v>0.720000000000002</v>
      </c>
      <c r="J367" s="22" t="n">
        <f aca="false">C367-B367</f>
        <v>0.880000000000003</v>
      </c>
      <c r="K367" s="17" t="n">
        <f aca="false">D367-B367</f>
        <v>-0.289999999999999</v>
      </c>
      <c r="L367" s="17" t="n">
        <f aca="false">B367 - E366</f>
        <v>-0.23</v>
      </c>
      <c r="M367" s="17" t="n">
        <f aca="false">E367 - E366</f>
        <v>0.490000000000002</v>
      </c>
      <c r="N367" s="18" t="n">
        <f aca="false"> (I367 / B367)</f>
        <v>0.0298383754662247</v>
      </c>
      <c r="O367" s="18" t="n">
        <f aca="false">(J367 / B367)</f>
        <v>0.0364691255698302</v>
      </c>
      <c r="P367" s="18" t="n">
        <f aca="false">K367 / B367</f>
        <v>-0.0120182345627849</v>
      </c>
      <c r="Q367" s="18" t="n">
        <f aca="false">L367/E366</f>
        <v>-0.0094417077175698</v>
      </c>
      <c r="R367" s="18" t="n">
        <f aca="false">M367 / E366</f>
        <v>0.0201149425287357</v>
      </c>
      <c r="S367" s="19" t="str">
        <f aca="false">IF(N367 &gt; 0, "UP", "DOWN")</f>
        <v>UP</v>
      </c>
      <c r="T367" s="23" t="inlineStr">
        <f aca="false">O367-N367</f>
        <is>
          <t/>
        </is>
      </c>
      <c r="U367" s="23" t="inlineStr">
        <f aca="false">P367-N367</f>
        <is>
          <t/>
        </is>
      </c>
      <c r="V367" s="23" t="inlineStr">
        <f aca="false">O367 - P367</f>
        <is>
          <t/>
        </is>
      </c>
    </row>
    <row collapsed="false" customFormat="false" customHeight="false" hidden="false" ht="25" outlineLevel="0" r="368">
      <c r="A368" s="21" t="n">
        <v>37088</v>
      </c>
      <c r="B368" s="17" t="n">
        <v>24.88</v>
      </c>
      <c r="C368" s="17" t="n">
        <v>25.1</v>
      </c>
      <c r="D368" s="17" t="n">
        <v>23.91</v>
      </c>
      <c r="E368" s="17" t="n">
        <v>23.96</v>
      </c>
      <c r="F368" s="17" t="n">
        <v>9952400</v>
      </c>
      <c r="G368" s="17" t="n">
        <v>11.93</v>
      </c>
      <c r="I368" s="22" t="n">
        <f aca="false">E368-B368</f>
        <v>-0.919999999999998</v>
      </c>
      <c r="J368" s="22" t="n">
        <f aca="false">C368-B368</f>
        <v>0.220000000000002</v>
      </c>
      <c r="K368" s="17" t="n">
        <f aca="false">D368-B368</f>
        <v>-0.969999999999999</v>
      </c>
      <c r="L368" s="17" t="n">
        <f aca="false">B368 - E367</f>
        <v>0.0299999999999976</v>
      </c>
      <c r="M368" s="17" t="n">
        <f aca="false">E368 - E367</f>
        <v>-0.890000000000001</v>
      </c>
      <c r="N368" s="18" t="n">
        <f aca="false"> (I368 / B368)</f>
        <v>-0.0369774919614147</v>
      </c>
      <c r="O368" s="18" t="n">
        <f aca="false">(J368 / B368)</f>
        <v>0.00884244372990363</v>
      </c>
      <c r="P368" s="18" t="n">
        <f aca="false">K368 / B368</f>
        <v>-0.0389871382636655</v>
      </c>
      <c r="Q368" s="18" t="n">
        <f aca="false">L368/E367</f>
        <v>0.00120724346076449</v>
      </c>
      <c r="R368" s="18" t="n">
        <f aca="false">M368 / E367</f>
        <v>-0.0358148893360161</v>
      </c>
      <c r="S368" s="19" t="str">
        <f aca="false">IF(N368 &gt; 0, "UP", "DOWN")</f>
        <v>DOWN</v>
      </c>
      <c r="T368" s="23" t="inlineStr">
        <f aca="false">O368-N368</f>
        <is>
          <t/>
        </is>
      </c>
      <c r="U368" s="23" t="inlineStr">
        <f aca="false">P368-N368</f>
        <is>
          <t/>
        </is>
      </c>
      <c r="V368" s="23" t="inlineStr">
        <f aca="false">O368 - P368</f>
        <is>
          <t/>
        </is>
      </c>
    </row>
    <row collapsed="false" customFormat="false" customHeight="false" hidden="false" ht="25" outlineLevel="0" r="369">
      <c r="A369" s="21" t="n">
        <v>37089</v>
      </c>
      <c r="B369" s="17" t="n">
        <v>23.98</v>
      </c>
      <c r="C369" s="17" t="n">
        <v>25.22</v>
      </c>
      <c r="D369" s="17" t="n">
        <v>23.01</v>
      </c>
      <c r="E369" s="17" t="n">
        <v>25.1</v>
      </c>
      <c r="F369" s="17" t="n">
        <v>23136800</v>
      </c>
      <c r="G369" s="17" t="n">
        <v>12.5</v>
      </c>
      <c r="I369" s="22" t="n">
        <f aca="false">E369-B369</f>
        <v>1.12</v>
      </c>
      <c r="J369" s="22" t="n">
        <f aca="false">C369-B369</f>
        <v>1.24</v>
      </c>
      <c r="K369" s="17" t="n">
        <f aca="false">D369-B369</f>
        <v>-0.969999999999999</v>
      </c>
      <c r="L369" s="17" t="n">
        <f aca="false">B369 - E368</f>
        <v>0.0199999999999996</v>
      </c>
      <c r="M369" s="17" t="n">
        <f aca="false">E369 - E368</f>
        <v>1.14</v>
      </c>
      <c r="N369" s="18" t="n">
        <f aca="false"> (I369 / B369)</f>
        <v>0.0467055879899917</v>
      </c>
      <c r="O369" s="18" t="n">
        <f aca="false">(J369 / B369)</f>
        <v>0.0517097581317764</v>
      </c>
      <c r="P369" s="18" t="n">
        <f aca="false">K369 / B369</f>
        <v>-0.0404503753127606</v>
      </c>
      <c r="Q369" s="18" t="n">
        <f aca="false">L369/E368</f>
        <v>0.000834724540901485</v>
      </c>
      <c r="R369" s="18" t="n">
        <f aca="false">M369 / E368</f>
        <v>0.0475792988313857</v>
      </c>
      <c r="S369" s="19" t="str">
        <f aca="false">IF(N369 &gt; 0, "UP", "DOWN")</f>
        <v>UP</v>
      </c>
      <c r="T369" s="23" t="inlineStr">
        <f aca="false">O369-N369</f>
        <is>
          <t/>
        </is>
      </c>
      <c r="U369" s="23" t="inlineStr">
        <f aca="false">P369-N369</f>
        <is>
          <t/>
        </is>
      </c>
      <c r="V369" s="23" t="inlineStr">
        <f aca="false">O369 - P369</f>
        <is>
          <t/>
        </is>
      </c>
    </row>
    <row collapsed="false" customFormat="false" customHeight="false" hidden="false" ht="25" outlineLevel="0" r="370">
      <c r="A370" s="21" t="n">
        <v>37090</v>
      </c>
      <c r="B370" s="17" t="n">
        <v>21.78</v>
      </c>
      <c r="C370" s="17" t="n">
        <v>22.78</v>
      </c>
      <c r="D370" s="17" t="n">
        <v>20.42</v>
      </c>
      <c r="E370" s="17" t="n">
        <v>20.79</v>
      </c>
      <c r="F370" s="17" t="n">
        <v>40607600</v>
      </c>
      <c r="G370" s="17" t="n">
        <v>10.35</v>
      </c>
      <c r="I370" s="22" t="n">
        <f aca="false">E370-B370</f>
        <v>-0.990000000000002</v>
      </c>
      <c r="J370" s="22" t="n">
        <f aca="false">C370-B370</f>
        <v>1</v>
      </c>
      <c r="K370" s="17" t="n">
        <f aca="false">D370-B370</f>
        <v>-1.36</v>
      </c>
      <c r="L370" s="17" t="n">
        <f aca="false">B370 - E369</f>
        <v>-3.32</v>
      </c>
      <c r="M370" s="17" t="n">
        <f aca="false">E370 - E369</f>
        <v>-4.31</v>
      </c>
      <c r="N370" s="18" t="n">
        <f aca="false"> (I370 / B370)</f>
        <v>-0.0454545454545456</v>
      </c>
      <c r="O370" s="18" t="n">
        <f aca="false">(J370 / B370)</f>
        <v>0.0459136822773186</v>
      </c>
      <c r="P370" s="18" t="n">
        <f aca="false">K370 / B370</f>
        <v>-0.0624426078971533</v>
      </c>
      <c r="Q370" s="18" t="n">
        <f aca="false">L370/E369</f>
        <v>-0.132270916334661</v>
      </c>
      <c r="R370" s="18" t="n">
        <f aca="false">M370 / E369</f>
        <v>-0.171713147410359</v>
      </c>
      <c r="S370" s="19" t="str">
        <f aca="false">IF(N370 &gt; 0, "UP", "DOWN")</f>
        <v>DOWN</v>
      </c>
      <c r="T370" s="23" t="inlineStr">
        <f aca="false">O370-N370</f>
        <is>
          <t/>
        </is>
      </c>
      <c r="U370" s="23" t="inlineStr">
        <f aca="false">P370-N370</f>
        <is>
          <t/>
        </is>
      </c>
      <c r="V370" s="23" t="inlineStr">
        <f aca="false">O370 - P370</f>
        <is>
          <t/>
        </is>
      </c>
    </row>
    <row collapsed="false" customFormat="false" customHeight="false" hidden="false" ht="25" outlineLevel="0" r="371">
      <c r="A371" s="21" t="n">
        <v>37091</v>
      </c>
      <c r="B371" s="17" t="n">
        <v>21.23</v>
      </c>
      <c r="C371" s="17" t="n">
        <v>21.42</v>
      </c>
      <c r="D371" s="17" t="n">
        <v>19.75</v>
      </c>
      <c r="E371" s="17" t="n">
        <v>19.96</v>
      </c>
      <c r="F371" s="17" t="n">
        <v>30755000</v>
      </c>
      <c r="G371" s="17" t="n">
        <v>9.94</v>
      </c>
      <c r="I371" s="22" t="n">
        <f aca="false">E371-B371</f>
        <v>-1.27</v>
      </c>
      <c r="J371" s="22" t="n">
        <f aca="false">C371-B371</f>
        <v>0.190000000000001</v>
      </c>
      <c r="K371" s="17" t="n">
        <f aca="false">D371-B371</f>
        <v>-1.48</v>
      </c>
      <c r="L371" s="17" t="n">
        <f aca="false">B371 - E370</f>
        <v>0.440000000000001</v>
      </c>
      <c r="M371" s="17" t="n">
        <f aca="false">E371 - E370</f>
        <v>-0.829999999999998</v>
      </c>
      <c r="N371" s="18" t="n">
        <f aca="false"> (I371 / B371)</f>
        <v>-0.0598210080075365</v>
      </c>
      <c r="O371" s="18" t="n">
        <f aca="false">(J371 / B371)</f>
        <v>0.00894959962317481</v>
      </c>
      <c r="P371" s="18" t="n">
        <f aca="false">K371 / B371</f>
        <v>-0.0697126707489402</v>
      </c>
      <c r="Q371" s="18" t="n">
        <f aca="false">L371/E370</f>
        <v>0.0211640211640212</v>
      </c>
      <c r="R371" s="18" t="n">
        <f aca="false">M371 / E370</f>
        <v>-0.0399230399230398</v>
      </c>
      <c r="S371" s="19" t="str">
        <f aca="false">IF(N371 &gt; 0, "UP", "DOWN")</f>
        <v>DOWN</v>
      </c>
      <c r="T371" s="23" t="inlineStr">
        <f aca="false">O371-N371</f>
        <is>
          <t/>
        </is>
      </c>
      <c r="U371" s="23" t="inlineStr">
        <f aca="false">P371-N371</f>
        <is>
          <t/>
        </is>
      </c>
      <c r="V371" s="23" t="inlineStr">
        <f aca="false">O371 - P371</f>
        <is>
          <t/>
        </is>
      </c>
    </row>
    <row collapsed="false" customFormat="false" customHeight="false" hidden="false" ht="25" outlineLevel="0" r="372">
      <c r="A372" s="21" t="n">
        <v>37092</v>
      </c>
      <c r="B372" s="17" t="n">
        <v>19.7</v>
      </c>
      <c r="C372" s="17" t="n">
        <v>20.06</v>
      </c>
      <c r="D372" s="17" t="n">
        <v>19.49</v>
      </c>
      <c r="E372" s="17" t="n">
        <v>19.98</v>
      </c>
      <c r="F372" s="17" t="n">
        <v>15878000</v>
      </c>
      <c r="G372" s="17" t="n">
        <v>9.95</v>
      </c>
      <c r="I372" s="22" t="n">
        <f aca="false">E372-B372</f>
        <v>0.280000000000001</v>
      </c>
      <c r="J372" s="22" t="n">
        <f aca="false">C372-B372</f>
        <v>0.359999999999999</v>
      </c>
      <c r="K372" s="17" t="n">
        <f aca="false">D372-B372</f>
        <v>-0.210000000000001</v>
      </c>
      <c r="L372" s="17" t="n">
        <f aca="false">B372 - E371</f>
        <v>-0.260000000000002</v>
      </c>
      <c r="M372" s="17" t="n">
        <f aca="false">E372 - E371</f>
        <v>0.0199999999999996</v>
      </c>
      <c r="N372" s="18" t="n">
        <f aca="false"> (I372 / B372)</f>
        <v>0.0142131979695432</v>
      </c>
      <c r="O372" s="18" t="n">
        <f aca="false">(J372 / B372)</f>
        <v>0.0182741116751269</v>
      </c>
      <c r="P372" s="18" t="n">
        <f aca="false">K372 / B372</f>
        <v>-0.0106598984771574</v>
      </c>
      <c r="Q372" s="18" t="n">
        <f aca="false">L372/E371</f>
        <v>-0.0130260521042085</v>
      </c>
      <c r="R372" s="18" t="n">
        <f aca="false">M372 / E371</f>
        <v>0.00100200400801601</v>
      </c>
      <c r="S372" s="19" t="str">
        <f aca="false">IF(N372 &gt; 0, "UP", "DOWN")</f>
        <v>UP</v>
      </c>
      <c r="T372" s="23" t="inlineStr">
        <f aca="false">O372-N372</f>
        <is>
          <t/>
        </is>
      </c>
      <c r="U372" s="23" t="inlineStr">
        <f aca="false">P372-N372</f>
        <is>
          <t/>
        </is>
      </c>
      <c r="V372" s="23" t="inlineStr">
        <f aca="false">O372 - P372</f>
        <is>
          <t/>
        </is>
      </c>
    </row>
    <row collapsed="false" customFormat="false" customHeight="false" hidden="false" ht="25" outlineLevel="0" r="373">
      <c r="A373" s="21" t="n">
        <v>37095</v>
      </c>
      <c r="B373" s="17" t="n">
        <v>20.09</v>
      </c>
      <c r="C373" s="17" t="n">
        <v>20.5</v>
      </c>
      <c r="D373" s="17" t="n">
        <v>19.51</v>
      </c>
      <c r="E373" s="17" t="n">
        <v>19.54</v>
      </c>
      <c r="F373" s="17" t="n">
        <v>8620000</v>
      </c>
      <c r="G373" s="17" t="n">
        <v>9.73</v>
      </c>
      <c r="I373" s="22" t="n">
        <f aca="false">E373-B373</f>
        <v>-0.550000000000001</v>
      </c>
      <c r="J373" s="22" t="n">
        <f aca="false">C373-B373</f>
        <v>0.41</v>
      </c>
      <c r="K373" s="17" t="n">
        <f aca="false">D373-B373</f>
        <v>-0.579999999999998</v>
      </c>
      <c r="L373" s="17" t="n">
        <f aca="false">B373 - E372</f>
        <v>0.109999999999999</v>
      </c>
      <c r="M373" s="17" t="n">
        <f aca="false">E373 - E372</f>
        <v>-0.440000000000001</v>
      </c>
      <c r="N373" s="18" t="n">
        <f aca="false"> (I373 / B373)</f>
        <v>-0.0273768043802887</v>
      </c>
      <c r="O373" s="18" t="n">
        <f aca="false">(J373 / B373)</f>
        <v>0.0204081632653061</v>
      </c>
      <c r="P373" s="18" t="n">
        <f aca="false">K373 / B373</f>
        <v>-0.0288700846192135</v>
      </c>
      <c r="Q373" s="18" t="n">
        <f aca="false">L373/E372</f>
        <v>0.00550550550550548</v>
      </c>
      <c r="R373" s="18" t="n">
        <f aca="false">M373 / E372</f>
        <v>-0.0220220220220221</v>
      </c>
      <c r="S373" s="19" t="str">
        <f aca="false">IF(N373 &gt; 0, "UP", "DOWN")</f>
        <v>DOWN</v>
      </c>
      <c r="T373" s="23" t="inlineStr">
        <f aca="false">O373-N373</f>
        <is>
          <t/>
        </is>
      </c>
      <c r="U373" s="23" t="inlineStr">
        <f aca="false">P373-N373</f>
        <is>
          <t/>
        </is>
      </c>
      <c r="V373" s="23" t="inlineStr">
        <f aca="false">O373 - P373</f>
        <is>
          <t/>
        </is>
      </c>
    </row>
    <row collapsed="false" customFormat="false" customHeight="false" hidden="false" ht="25" outlineLevel="0" r="374">
      <c r="A374" s="21" t="n">
        <v>37096</v>
      </c>
      <c r="B374" s="17" t="n">
        <v>19.39</v>
      </c>
      <c r="C374" s="17" t="n">
        <v>19.92</v>
      </c>
      <c r="D374" s="17" t="n">
        <v>18.73</v>
      </c>
      <c r="E374" s="17" t="n">
        <v>19.09</v>
      </c>
      <c r="F374" s="17" t="n">
        <v>12442000</v>
      </c>
      <c r="G374" s="17" t="n">
        <v>9.5</v>
      </c>
      <c r="I374" s="22" t="n">
        <f aca="false">E374-B374</f>
        <v>-0.300000000000001</v>
      </c>
      <c r="J374" s="22" t="n">
        <f aca="false">C374-B374</f>
        <v>0.530000000000001</v>
      </c>
      <c r="K374" s="17" t="n">
        <f aca="false">D374-B374</f>
        <v>-0.66</v>
      </c>
      <c r="L374" s="17" t="n">
        <f aca="false">B374 - E373</f>
        <v>-0.149999999999999</v>
      </c>
      <c r="M374" s="17" t="n">
        <f aca="false">E374 - E373</f>
        <v>-0.449999999999999</v>
      </c>
      <c r="N374" s="18" t="n">
        <f aca="false"> (I374 / B374)</f>
        <v>-0.0154718927282105</v>
      </c>
      <c r="O374" s="18" t="n">
        <f aca="false">(J374 / B374)</f>
        <v>0.0273336771531718</v>
      </c>
      <c r="P374" s="18" t="n">
        <f aca="false">K374 / B374</f>
        <v>-0.0340381640020629</v>
      </c>
      <c r="Q374" s="18" t="n">
        <f aca="false">L374/E373</f>
        <v>-0.00767656090071641</v>
      </c>
      <c r="R374" s="18" t="n">
        <f aca="false">M374 / E373</f>
        <v>-0.0230296827021494</v>
      </c>
      <c r="S374" s="19" t="str">
        <f aca="false">IF(N374 &gt; 0, "UP", "DOWN")</f>
        <v>DOWN</v>
      </c>
      <c r="T374" s="23" t="inlineStr">
        <f aca="false">O374-N374</f>
        <is>
          <t/>
        </is>
      </c>
      <c r="U374" s="23" t="inlineStr">
        <f aca="false">P374-N374</f>
        <is>
          <t/>
        </is>
      </c>
      <c r="V374" s="23" t="inlineStr">
        <f aca="false">O374 - P374</f>
        <is>
          <t/>
        </is>
      </c>
    </row>
    <row collapsed="false" customFormat="false" customHeight="false" hidden="false" ht="25" outlineLevel="0" r="375">
      <c r="A375" s="21" t="n">
        <v>37097</v>
      </c>
      <c r="B375" s="17" t="n">
        <v>19.12</v>
      </c>
      <c r="C375" s="17" t="n">
        <v>19.3</v>
      </c>
      <c r="D375" s="17" t="n">
        <v>17.97</v>
      </c>
      <c r="E375" s="17" t="n">
        <v>18.47</v>
      </c>
      <c r="F375" s="17" t="n">
        <v>15852800</v>
      </c>
      <c r="G375" s="17" t="n">
        <v>9.2</v>
      </c>
      <c r="I375" s="22" t="n">
        <f aca="false">E375-B375</f>
        <v>-0.650000000000002</v>
      </c>
      <c r="J375" s="22" t="n">
        <f aca="false">C375-B375</f>
        <v>0.18</v>
      </c>
      <c r="K375" s="17" t="n">
        <f aca="false">D375-B375</f>
        <v>-1.15</v>
      </c>
      <c r="L375" s="17" t="n">
        <f aca="false">B375 - E374</f>
        <v>0.0300000000000011</v>
      </c>
      <c r="M375" s="17" t="n">
        <f aca="false">E375 - E374</f>
        <v>-0.620000000000001</v>
      </c>
      <c r="N375" s="18" t="n">
        <f aca="false"> (I375 / B375)</f>
        <v>-0.0339958158995817</v>
      </c>
      <c r="O375" s="18" t="n">
        <f aca="false">(J375 / B375)</f>
        <v>0.00941422594142258</v>
      </c>
      <c r="P375" s="18" t="n">
        <f aca="false">K375 / B375</f>
        <v>-0.0601464435146445</v>
      </c>
      <c r="Q375" s="18" t="n">
        <f aca="false">L375/E374</f>
        <v>0.0015715034049241</v>
      </c>
      <c r="R375" s="18" t="n">
        <f aca="false">M375 / E374</f>
        <v>-0.032477737035097</v>
      </c>
      <c r="S375" s="19" t="str">
        <f aca="false">IF(N375 &gt; 0, "UP", "DOWN")</f>
        <v>DOWN</v>
      </c>
      <c r="T375" s="23" t="inlineStr">
        <f aca="false">O375-N375</f>
        <is>
          <t/>
        </is>
      </c>
      <c r="U375" s="23" t="inlineStr">
        <f aca="false">P375-N375</f>
        <is>
          <t/>
        </is>
      </c>
      <c r="V375" s="23" t="inlineStr">
        <f aca="false">O375 - P375</f>
        <is>
          <t/>
        </is>
      </c>
    </row>
    <row collapsed="false" customFormat="false" customHeight="false" hidden="false" ht="25" outlineLevel="0" r="376">
      <c r="A376" s="21" t="n">
        <v>37098</v>
      </c>
      <c r="B376" s="17" t="n">
        <v>18.48</v>
      </c>
      <c r="C376" s="17" t="n">
        <v>18.8</v>
      </c>
      <c r="D376" s="17" t="n">
        <v>17.85</v>
      </c>
      <c r="E376" s="17" t="n">
        <v>18.59</v>
      </c>
      <c r="F376" s="17" t="n">
        <v>13183600</v>
      </c>
      <c r="G376" s="17" t="n">
        <v>9.26</v>
      </c>
      <c r="I376" s="22" t="n">
        <f aca="false">E376-B376</f>
        <v>0.109999999999999</v>
      </c>
      <c r="J376" s="22" t="n">
        <f aca="false">C376-B376</f>
        <v>0.32</v>
      </c>
      <c r="K376" s="17" t="n">
        <f aca="false">D376-B376</f>
        <v>-0.629999999999999</v>
      </c>
      <c r="L376" s="17" t="n">
        <f aca="false">B376 - E375</f>
        <v>0.0100000000000016</v>
      </c>
      <c r="M376" s="17" t="n">
        <f aca="false">E376 - E375</f>
        <v>0.120000000000001</v>
      </c>
      <c r="N376" s="18" t="n">
        <f aca="false"> (I376 / B376)</f>
        <v>0.00595238095238092</v>
      </c>
      <c r="O376" s="18" t="n">
        <f aca="false">(J376 / B376)</f>
        <v>0.0173160173160173</v>
      </c>
      <c r="P376" s="18" t="n">
        <f aca="false">K376 / B376</f>
        <v>-0.034090909090909</v>
      </c>
      <c r="Q376" s="18" t="n">
        <f aca="false">L376/E375</f>
        <v>0.000541418516513349</v>
      </c>
      <c r="R376" s="18" t="n">
        <f aca="false">M376 / E375</f>
        <v>0.00649702219815923</v>
      </c>
      <c r="S376" s="19" t="str">
        <f aca="false">IF(N376 &gt; 0, "UP", "DOWN")</f>
        <v>UP</v>
      </c>
      <c r="T376" s="23" t="inlineStr">
        <f aca="false">O376-N376</f>
        <is>
          <t/>
        </is>
      </c>
      <c r="U376" s="23" t="inlineStr">
        <f aca="false">P376-N376</f>
        <is>
          <t/>
        </is>
      </c>
      <c r="V376" s="23" t="inlineStr">
        <f aca="false">O376 - P376</f>
        <is>
          <t/>
        </is>
      </c>
    </row>
    <row collapsed="false" customFormat="false" customHeight="false" hidden="false" ht="25" outlineLevel="0" r="377">
      <c r="A377" s="21" t="n">
        <v>37099</v>
      </c>
      <c r="B377" s="17" t="n">
        <v>18.75</v>
      </c>
      <c r="C377" s="17" t="n">
        <v>19.25</v>
      </c>
      <c r="D377" s="17" t="n">
        <v>18.5</v>
      </c>
      <c r="E377" s="17" t="n">
        <v>18.96</v>
      </c>
      <c r="F377" s="17" t="n">
        <v>11933400</v>
      </c>
      <c r="G377" s="17" t="n">
        <v>9.44</v>
      </c>
      <c r="I377" s="22" t="n">
        <f aca="false">E377-B377</f>
        <v>0.210000000000001</v>
      </c>
      <c r="J377" s="22" t="n">
        <f aca="false">C377-B377</f>
        <v>0.5</v>
      </c>
      <c r="K377" s="17" t="n">
        <f aca="false">D377-B377</f>
        <v>-0.25</v>
      </c>
      <c r="L377" s="17" t="n">
        <f aca="false">B377 - E376</f>
        <v>0.16</v>
      </c>
      <c r="M377" s="17" t="n">
        <f aca="false">E377 - E376</f>
        <v>0.370000000000001</v>
      </c>
      <c r="N377" s="18" t="n">
        <f aca="false"> (I377 / B377)</f>
        <v>0.0112</v>
      </c>
      <c r="O377" s="18" t="n">
        <f aca="false">(J377 / B377)</f>
        <v>0.0266666666666667</v>
      </c>
      <c r="P377" s="18" t="n">
        <f aca="false">K377 / B377</f>
        <v>-0.0133333333333333</v>
      </c>
      <c r="Q377" s="18" t="n">
        <f aca="false">L377/E376</f>
        <v>0.00860677783754708</v>
      </c>
      <c r="R377" s="18" t="n">
        <f aca="false">M377 / E376</f>
        <v>0.0199031737493276</v>
      </c>
      <c r="S377" s="19" t="str">
        <f aca="false">IF(N377 &gt; 0, "UP", "DOWN")</f>
        <v>UP</v>
      </c>
      <c r="T377" s="23" t="inlineStr">
        <f aca="false">O377-N377</f>
        <is>
          <t/>
        </is>
      </c>
      <c r="U377" s="23" t="inlineStr">
        <f aca="false">P377-N377</f>
        <is>
          <t/>
        </is>
      </c>
      <c r="V377" s="23" t="inlineStr">
        <f aca="false">O377 - P377</f>
        <is>
          <t/>
        </is>
      </c>
    </row>
    <row collapsed="false" customFormat="false" customHeight="false" hidden="false" ht="25" outlineLevel="0" r="378">
      <c r="A378" s="21" t="n">
        <v>37102</v>
      </c>
      <c r="B378" s="17" t="n">
        <v>19.12</v>
      </c>
      <c r="C378" s="17" t="n">
        <v>19.36</v>
      </c>
      <c r="D378" s="17" t="n">
        <v>18.51</v>
      </c>
      <c r="E378" s="17" t="n">
        <v>18.93</v>
      </c>
      <c r="F378" s="17" t="n">
        <v>8691400</v>
      </c>
      <c r="G378" s="17" t="n">
        <v>9.42</v>
      </c>
      <c r="I378" s="22" t="n">
        <f aca="false">E378-B378</f>
        <v>-0.190000000000001</v>
      </c>
      <c r="J378" s="22" t="n">
        <f aca="false">C378-B378</f>
        <v>0.239999999999998</v>
      </c>
      <c r="K378" s="17" t="n">
        <f aca="false">D378-B378</f>
        <v>-0.609999999999999</v>
      </c>
      <c r="L378" s="17" t="n">
        <f aca="false">B378 - E377</f>
        <v>0.16</v>
      </c>
      <c r="M378" s="17" t="n">
        <f aca="false">E378 - E377</f>
        <v>-0.0300000000000011</v>
      </c>
      <c r="N378" s="18" t="n">
        <f aca="false"> (I378 / B378)</f>
        <v>-0.00993723849372392</v>
      </c>
      <c r="O378" s="18" t="n">
        <f aca="false">(J378 / B378)</f>
        <v>0.01255230125523</v>
      </c>
      <c r="P378" s="18" t="n">
        <f aca="false">K378 / B378</f>
        <v>-0.0319037656903765</v>
      </c>
      <c r="Q378" s="18" t="n">
        <f aca="false">L378/E377</f>
        <v>0.00843881856540085</v>
      </c>
      <c r="R378" s="18" t="n">
        <f aca="false">M378 / E377</f>
        <v>-0.00158227848101272</v>
      </c>
      <c r="S378" s="19" t="str">
        <f aca="false">IF(N378 &gt; 0, "UP", "DOWN")</f>
        <v>DOWN</v>
      </c>
      <c r="T378" s="23" t="inlineStr">
        <f aca="false">O378-N378</f>
        <is>
          <t/>
        </is>
      </c>
      <c r="U378" s="23" t="inlineStr">
        <f aca="false">P378-N378</f>
        <is>
          <t/>
        </is>
      </c>
      <c r="V378" s="23" t="inlineStr">
        <f aca="false">O378 - P378</f>
        <is>
          <t/>
        </is>
      </c>
    </row>
    <row collapsed="false" customFormat="false" customHeight="false" hidden="false" ht="25" outlineLevel="0" r="379">
      <c r="A379" s="21" t="n">
        <v>37103</v>
      </c>
      <c r="B379" s="17" t="n">
        <v>19.27</v>
      </c>
      <c r="C379" s="17" t="n">
        <v>19.42</v>
      </c>
      <c r="D379" s="17" t="n">
        <v>18.51</v>
      </c>
      <c r="E379" s="17" t="n">
        <v>18.79</v>
      </c>
      <c r="F379" s="17" t="n">
        <v>8393800</v>
      </c>
      <c r="G379" s="17" t="n">
        <v>9.35</v>
      </c>
      <c r="I379" s="22" t="n">
        <f aca="false">E379-B379</f>
        <v>-0.48</v>
      </c>
      <c r="J379" s="22" t="n">
        <f aca="false">C379-B379</f>
        <v>0.150000000000002</v>
      </c>
      <c r="K379" s="17" t="n">
        <f aca="false">D379-B379</f>
        <v>-0.759999999999998</v>
      </c>
      <c r="L379" s="17" t="n">
        <f aca="false">B379 - E378</f>
        <v>0.34</v>
      </c>
      <c r="M379" s="17" t="n">
        <f aca="false">E379 - E378</f>
        <v>-0.140000000000001</v>
      </c>
      <c r="N379" s="18" t="n">
        <f aca="false"> (I379 / B379)</f>
        <v>-0.0249091852620654</v>
      </c>
      <c r="O379" s="18" t="n">
        <f aca="false">(J379 / B379)</f>
        <v>0.00778412039439554</v>
      </c>
      <c r="P379" s="18" t="n">
        <f aca="false">K379 / B379</f>
        <v>-0.0394395433316034</v>
      </c>
      <c r="Q379" s="18" t="n">
        <f aca="false">L379/E378</f>
        <v>0.0179609086106709</v>
      </c>
      <c r="R379" s="18" t="n">
        <f aca="false">M379 / E378</f>
        <v>-0.00739566825145275</v>
      </c>
      <c r="S379" s="19" t="str">
        <f aca="false">IF(N379 &gt; 0, "UP", "DOWN")</f>
        <v>DOWN</v>
      </c>
      <c r="T379" s="23" t="inlineStr">
        <f aca="false">O379-N379</f>
        <is>
          <t/>
        </is>
      </c>
      <c r="U379" s="23" t="inlineStr">
        <f aca="false">P379-N379</f>
        <is>
          <t/>
        </is>
      </c>
      <c r="V379" s="23" t="inlineStr">
        <f aca="false">O379 - P379</f>
        <is>
          <t/>
        </is>
      </c>
    </row>
    <row collapsed="false" customFormat="false" customHeight="false" hidden="false" ht="25" outlineLevel="0" r="380">
      <c r="A380" s="21" t="n">
        <v>37104</v>
      </c>
      <c r="B380" s="17" t="n">
        <v>19.01</v>
      </c>
      <c r="C380" s="17" t="n">
        <v>19.78</v>
      </c>
      <c r="D380" s="17" t="n">
        <v>18.95</v>
      </c>
      <c r="E380" s="17" t="n">
        <v>19.06</v>
      </c>
      <c r="F380" s="17" t="n">
        <v>10862000</v>
      </c>
      <c r="G380" s="17" t="n">
        <v>9.49</v>
      </c>
      <c r="I380" s="22" t="n">
        <f aca="false">E380-B380</f>
        <v>0.0499999999999972</v>
      </c>
      <c r="J380" s="22" t="n">
        <f aca="false">C380-B380</f>
        <v>0.77</v>
      </c>
      <c r="K380" s="17" t="n">
        <f aca="false">D380-B380</f>
        <v>-0.0600000000000023</v>
      </c>
      <c r="L380" s="17" t="n">
        <f aca="false">B380 - E379</f>
        <v>0.220000000000002</v>
      </c>
      <c r="M380" s="17" t="n">
        <f aca="false">E380 - E379</f>
        <v>0.27</v>
      </c>
      <c r="N380" s="18" t="n">
        <f aca="false"> (I380 / B380)</f>
        <v>0.0026301946344028</v>
      </c>
      <c r="O380" s="18" t="n">
        <f aca="false">(J380 / B380)</f>
        <v>0.0405049973698053</v>
      </c>
      <c r="P380" s="18" t="n">
        <f aca="false">K380 / B380</f>
        <v>-0.00315623356128365</v>
      </c>
      <c r="Q380" s="18" t="n">
        <f aca="false">L380/E379</f>
        <v>0.0117083555082492</v>
      </c>
      <c r="R380" s="18" t="n">
        <f aca="false">M380 / E379</f>
        <v>0.0143693453964875</v>
      </c>
      <c r="S380" s="19" t="str">
        <f aca="false">IF(N380 &gt; 0, "UP", "DOWN")</f>
        <v>UP</v>
      </c>
      <c r="T380" s="23" t="inlineStr">
        <f aca="false">O380-N380</f>
        <is>
          <t/>
        </is>
      </c>
      <c r="U380" s="23" t="inlineStr">
        <f aca="false">P380-N380</f>
        <is>
          <t/>
        </is>
      </c>
      <c r="V380" s="23" t="inlineStr">
        <f aca="false">O380 - P380</f>
        <is>
          <t/>
        </is>
      </c>
    </row>
    <row collapsed="false" customFormat="false" customHeight="false" hidden="false" ht="25" outlineLevel="0" r="381">
      <c r="A381" s="21" t="n">
        <v>37105</v>
      </c>
      <c r="B381" s="17" t="n">
        <v>19.65</v>
      </c>
      <c r="C381" s="17" t="n">
        <v>19.87</v>
      </c>
      <c r="D381" s="17" t="n">
        <v>19.26</v>
      </c>
      <c r="E381" s="17" t="n">
        <v>19.82</v>
      </c>
      <c r="F381" s="17" t="n">
        <v>9003200</v>
      </c>
      <c r="G381" s="17" t="n">
        <v>9.87</v>
      </c>
      <c r="I381" s="22" t="n">
        <f aca="false">E381-B381</f>
        <v>0.170000000000002</v>
      </c>
      <c r="J381" s="22" t="n">
        <f aca="false">C381-B381</f>
        <v>0.220000000000002</v>
      </c>
      <c r="K381" s="17" t="n">
        <f aca="false">D381-B381</f>
        <v>-0.389999999999997</v>
      </c>
      <c r="L381" s="17" t="n">
        <f aca="false">B381 - E380</f>
        <v>0.59</v>
      </c>
      <c r="M381" s="17" t="n">
        <f aca="false">E381 - E380</f>
        <v>0.760000000000002</v>
      </c>
      <c r="N381" s="18" t="n">
        <f aca="false"> (I381 / B381)</f>
        <v>0.00865139949109424</v>
      </c>
      <c r="O381" s="18" t="n">
        <f aca="false">(J381 / B381)</f>
        <v>0.0111959287531808</v>
      </c>
      <c r="P381" s="18" t="n">
        <f aca="false">K381 / B381</f>
        <v>-0.0198473282442747</v>
      </c>
      <c r="Q381" s="18" t="n">
        <f aca="false">L381/E380</f>
        <v>0.0309548793284365</v>
      </c>
      <c r="R381" s="18" t="n">
        <f aca="false">M381 / E380</f>
        <v>0.0398740818467997</v>
      </c>
      <c r="S381" s="19" t="str">
        <f aca="false">IF(N381 &gt; 0, "UP", "DOWN")</f>
        <v>UP</v>
      </c>
      <c r="T381" s="23" t="inlineStr">
        <f aca="false">O381-N381</f>
        <is>
          <t/>
        </is>
      </c>
      <c r="U381" s="23" t="inlineStr">
        <f aca="false">P381-N381</f>
        <is>
          <t/>
        </is>
      </c>
      <c r="V381" s="23" t="inlineStr">
        <f aca="false">O381 - P381</f>
        <is>
          <t/>
        </is>
      </c>
    </row>
    <row collapsed="false" customFormat="false" customHeight="false" hidden="false" ht="25" outlineLevel="0" r="382">
      <c r="A382" s="21" t="n">
        <v>37106</v>
      </c>
      <c r="B382" s="17" t="n">
        <v>19.89</v>
      </c>
      <c r="C382" s="17" t="n">
        <v>19.9</v>
      </c>
      <c r="D382" s="17" t="n">
        <v>19</v>
      </c>
      <c r="E382" s="17" t="n">
        <v>19.5</v>
      </c>
      <c r="F382" s="17" t="n">
        <v>6644800</v>
      </c>
      <c r="G382" s="17" t="n">
        <v>9.71</v>
      </c>
      <c r="I382" s="22" t="n">
        <f aca="false">E382-B382</f>
        <v>-0.390000000000001</v>
      </c>
      <c r="J382" s="22" t="n">
        <f aca="false">C382-B382</f>
        <v>0.00999999999999801</v>
      </c>
      <c r="K382" s="17" t="n">
        <f aca="false">D382-B382</f>
        <v>-0.890000000000001</v>
      </c>
      <c r="L382" s="17" t="n">
        <f aca="false">B382 - E381</f>
        <v>0.0700000000000003</v>
      </c>
      <c r="M382" s="17" t="n">
        <f aca="false">E382 - E381</f>
        <v>-0.32</v>
      </c>
      <c r="N382" s="18" t="n">
        <f aca="false"> (I382 / B382)</f>
        <v>-0.0196078431372549</v>
      </c>
      <c r="O382" s="18" t="n">
        <f aca="false">(J382 / B382)</f>
        <v>0.000502765208647462</v>
      </c>
      <c r="P382" s="18" t="n">
        <f aca="false">K382 / B382</f>
        <v>-0.044746103569633</v>
      </c>
      <c r="Q382" s="18" t="n">
        <f aca="false">L382/E381</f>
        <v>0.00353178607467206</v>
      </c>
      <c r="R382" s="18" t="n">
        <f aca="false">M382 / E381</f>
        <v>-0.0161453077699294</v>
      </c>
      <c r="S382" s="19" t="str">
        <f aca="false">IF(N382 &gt; 0, "UP", "DOWN")</f>
        <v>DOWN</v>
      </c>
      <c r="T382" s="23" t="inlineStr">
        <f aca="false">O382-N382</f>
        <is>
          <t/>
        </is>
      </c>
      <c r="U382" s="23" t="inlineStr">
        <f aca="false">P382-N382</f>
        <is>
          <t/>
        </is>
      </c>
      <c r="V382" s="23" t="inlineStr">
        <f aca="false">O382 - P382</f>
        <is>
          <t/>
        </is>
      </c>
    </row>
    <row collapsed="false" customFormat="false" customHeight="false" hidden="false" ht="25" outlineLevel="0" r="383">
      <c r="A383" s="21" t="n">
        <v>37109</v>
      </c>
      <c r="B383" s="17" t="n">
        <v>19.04</v>
      </c>
      <c r="C383" s="17" t="n">
        <v>19.66</v>
      </c>
      <c r="D383" s="17" t="n">
        <v>19</v>
      </c>
      <c r="E383" s="17" t="n">
        <v>19.13</v>
      </c>
      <c r="F383" s="17" t="n">
        <v>3559000</v>
      </c>
      <c r="G383" s="17" t="n">
        <v>9.52</v>
      </c>
      <c r="I383" s="22" t="n">
        <f aca="false">E383-B383</f>
        <v>0.0899999999999999</v>
      </c>
      <c r="J383" s="22" t="n">
        <f aca="false">C383-B383</f>
        <v>0.620000000000001</v>
      </c>
      <c r="K383" s="17" t="n">
        <f aca="false">D383-B383</f>
        <v>-0.0399999999999991</v>
      </c>
      <c r="L383" s="17" t="n">
        <f aca="false">B383 - E382</f>
        <v>-0.460000000000001</v>
      </c>
      <c r="M383" s="17" t="n">
        <f aca="false">E383 - E382</f>
        <v>-0.370000000000001</v>
      </c>
      <c r="N383" s="18" t="n">
        <f aca="false"> (I383 / B383)</f>
        <v>0.00472689075630251</v>
      </c>
      <c r="O383" s="18" t="n">
        <f aca="false">(J383 / B383)</f>
        <v>0.0325630252100841</v>
      </c>
      <c r="P383" s="18" t="n">
        <f aca="false">K383 / B383</f>
        <v>-0.00210084033613441</v>
      </c>
      <c r="Q383" s="18" t="n">
        <f aca="false">L383/E382</f>
        <v>-0.0235897435897436</v>
      </c>
      <c r="R383" s="18" t="n">
        <f aca="false">M383 / E382</f>
        <v>-0.018974358974359</v>
      </c>
      <c r="S383" s="19" t="str">
        <f aca="false">IF(N383 &gt; 0, "UP", "DOWN")</f>
        <v>UP</v>
      </c>
      <c r="T383" s="23" t="inlineStr">
        <f aca="false">O383-N383</f>
        <is>
          <t/>
        </is>
      </c>
      <c r="U383" s="23" t="inlineStr">
        <f aca="false">P383-N383</f>
        <is>
          <t/>
        </is>
      </c>
      <c r="V383" s="23" t="inlineStr">
        <f aca="false">O383 - P383</f>
        <is>
          <t/>
        </is>
      </c>
    </row>
    <row collapsed="false" customFormat="false" customHeight="false" hidden="false" ht="25" outlineLevel="0" r="384">
      <c r="A384" s="21" t="n">
        <v>37110</v>
      </c>
      <c r="B384" s="17" t="n">
        <v>19.33</v>
      </c>
      <c r="C384" s="17" t="n">
        <v>19.67</v>
      </c>
      <c r="D384" s="17" t="n">
        <v>18.98</v>
      </c>
      <c r="E384" s="17" t="n">
        <v>19.25</v>
      </c>
      <c r="F384" s="17" t="n">
        <v>6019600</v>
      </c>
      <c r="G384" s="17" t="n">
        <v>9.58</v>
      </c>
      <c r="I384" s="22" t="n">
        <f aca="false">E384-B384</f>
        <v>-0.0799999999999983</v>
      </c>
      <c r="J384" s="22" t="n">
        <f aca="false">C384-B384</f>
        <v>0.340000000000003</v>
      </c>
      <c r="K384" s="17" t="n">
        <f aca="false">D384-B384</f>
        <v>-0.349999999999998</v>
      </c>
      <c r="L384" s="17" t="n">
        <f aca="false">B384 - E383</f>
        <v>0.199999999999999</v>
      </c>
      <c r="M384" s="17" t="n">
        <f aca="false">E384 - E383</f>
        <v>0.120000000000001</v>
      </c>
      <c r="N384" s="18" t="n">
        <f aca="false"> (I384 / B384)</f>
        <v>-0.00413864459389541</v>
      </c>
      <c r="O384" s="18" t="n">
        <f aca="false">(J384 / B384)</f>
        <v>0.017589239524056</v>
      </c>
      <c r="P384" s="18" t="n">
        <f aca="false">K384 / B384</f>
        <v>-0.0181065700982927</v>
      </c>
      <c r="Q384" s="18" t="n">
        <f aca="false">L384/E383</f>
        <v>0.0104547830632514</v>
      </c>
      <c r="R384" s="18" t="n">
        <f aca="false">M384 / E383</f>
        <v>0.00627286983795092</v>
      </c>
      <c r="S384" s="19" t="str">
        <f aca="false">IF(N384 &gt; 0, "UP", "DOWN")</f>
        <v>DOWN</v>
      </c>
      <c r="T384" s="23" t="inlineStr">
        <f aca="false">O384-N384</f>
        <is>
          <t/>
        </is>
      </c>
      <c r="U384" s="23" t="inlineStr">
        <f aca="false">P384-N384</f>
        <is>
          <t/>
        </is>
      </c>
      <c r="V384" s="23" t="inlineStr">
        <f aca="false">O384 - P384</f>
        <is>
          <t/>
        </is>
      </c>
    </row>
    <row collapsed="false" customFormat="false" customHeight="false" hidden="false" ht="25" outlineLevel="0" r="385">
      <c r="A385" s="21" t="n">
        <v>37111</v>
      </c>
      <c r="B385" s="17" t="n">
        <v>19.26</v>
      </c>
      <c r="C385" s="17" t="n">
        <v>19.7</v>
      </c>
      <c r="D385" s="17" t="n">
        <v>18.54</v>
      </c>
      <c r="E385" s="17" t="n">
        <v>18.9</v>
      </c>
      <c r="F385" s="17" t="n">
        <v>9863200</v>
      </c>
      <c r="G385" s="17" t="n">
        <v>9.41</v>
      </c>
      <c r="I385" s="22" t="n">
        <f aca="false">E385-B385</f>
        <v>-0.360000000000003</v>
      </c>
      <c r="J385" s="22" t="n">
        <f aca="false">C385-B385</f>
        <v>0.439999999999998</v>
      </c>
      <c r="K385" s="17" t="n">
        <f aca="false">D385-B385</f>
        <v>-0.720000000000002</v>
      </c>
      <c r="L385" s="17" t="n">
        <f aca="false">B385 - E384</f>
        <v>0.0100000000000016</v>
      </c>
      <c r="M385" s="17" t="n">
        <f aca="false">E385 - E384</f>
        <v>-0.350000000000001</v>
      </c>
      <c r="N385" s="18" t="n">
        <f aca="false"> (I385 / B385)</f>
        <v>-0.0186915887850469</v>
      </c>
      <c r="O385" s="18" t="n">
        <f aca="false">(J385 / B385)</f>
        <v>0.0228452751817237</v>
      </c>
      <c r="P385" s="18" t="n">
        <f aca="false">K385 / B385</f>
        <v>-0.0373831775700936</v>
      </c>
      <c r="Q385" s="18" t="n">
        <f aca="false">L385/E384</f>
        <v>0.000519480519480601</v>
      </c>
      <c r="R385" s="18" t="n">
        <f aca="false">M385 / E384</f>
        <v>-0.0181818181818183</v>
      </c>
      <c r="S385" s="19" t="str">
        <f aca="false">IF(N385 &gt; 0, "UP", "DOWN")</f>
        <v>DOWN</v>
      </c>
      <c r="T385" s="23" t="inlineStr">
        <f aca="false">O385-N385</f>
        <is>
          <t/>
        </is>
      </c>
      <c r="U385" s="23" t="inlineStr">
        <f aca="false">P385-N385</f>
        <is>
          <t/>
        </is>
      </c>
      <c r="V385" s="23" t="inlineStr">
        <f aca="false">O385 - P385</f>
        <is>
          <t/>
        </is>
      </c>
    </row>
    <row collapsed="false" customFormat="false" customHeight="false" hidden="false" ht="25" outlineLevel="0" r="386">
      <c r="A386" s="21" t="n">
        <v>37112</v>
      </c>
      <c r="B386" s="17" t="n">
        <v>18.96</v>
      </c>
      <c r="C386" s="17" t="n">
        <v>19.15</v>
      </c>
      <c r="D386" s="17" t="n">
        <v>18.72</v>
      </c>
      <c r="E386" s="17" t="n">
        <v>19.05</v>
      </c>
      <c r="F386" s="17" t="n">
        <v>7166600</v>
      </c>
      <c r="G386" s="17" t="n">
        <v>9.48</v>
      </c>
      <c r="I386" s="22" t="n">
        <f aca="false">E386-B386</f>
        <v>0.0899999999999999</v>
      </c>
      <c r="J386" s="22" t="n">
        <f aca="false">C386-B386</f>
        <v>0.189999999999998</v>
      </c>
      <c r="K386" s="17" t="n">
        <f aca="false">D386-B386</f>
        <v>-0.240000000000002</v>
      </c>
      <c r="L386" s="17" t="n">
        <f aca="false">B386 - E385</f>
        <v>0.0600000000000023</v>
      </c>
      <c r="M386" s="17" t="n">
        <f aca="false">E386 - E385</f>
        <v>0.150000000000002</v>
      </c>
      <c r="N386" s="18" t="n">
        <f aca="false"> (I386 / B386)</f>
        <v>0.00474683544303797</v>
      </c>
      <c r="O386" s="18" t="n">
        <f aca="false">(J386 / B386)</f>
        <v>0.0100210970464134</v>
      </c>
      <c r="P386" s="18" t="n">
        <f aca="false">K386 / B386</f>
        <v>-0.0126582278481014</v>
      </c>
      <c r="Q386" s="18" t="n">
        <f aca="false">L386/E385</f>
        <v>0.0031746031746033</v>
      </c>
      <c r="R386" s="18" t="n">
        <f aca="false">M386 / E385</f>
        <v>0.00793650793650805</v>
      </c>
      <c r="S386" s="19" t="str">
        <f aca="false">IF(N386 &gt; 0, "UP", "DOWN")</f>
        <v>UP</v>
      </c>
      <c r="T386" s="23" t="inlineStr">
        <f aca="false">O386-N386</f>
        <is>
          <t/>
        </is>
      </c>
      <c r="U386" s="23" t="inlineStr">
        <f aca="false">P386-N386</f>
        <is>
          <t/>
        </is>
      </c>
      <c r="V386" s="23" t="inlineStr">
        <f aca="false">O386 - P386</f>
        <is>
          <t/>
        </is>
      </c>
    </row>
    <row collapsed="false" customFormat="false" customHeight="false" hidden="false" ht="25" outlineLevel="0" r="387">
      <c r="A387" s="21" t="n">
        <v>37113</v>
      </c>
      <c r="B387" s="17" t="n">
        <v>19.04</v>
      </c>
      <c r="C387" s="17" t="n">
        <v>19.32</v>
      </c>
      <c r="D387" s="17" t="n">
        <v>18.59</v>
      </c>
      <c r="E387" s="17" t="n">
        <v>19.02</v>
      </c>
      <c r="F387" s="17" t="n">
        <v>6677200</v>
      </c>
      <c r="G387" s="17" t="n">
        <v>9.47</v>
      </c>
      <c r="I387" s="22" t="n">
        <f aca="false">E387-B387</f>
        <v>-0.0199999999999996</v>
      </c>
      <c r="J387" s="22" t="n">
        <f aca="false">C387-B387</f>
        <v>0.280000000000001</v>
      </c>
      <c r="K387" s="17" t="n">
        <f aca="false">D387-B387</f>
        <v>-0.449999999999999</v>
      </c>
      <c r="L387" s="17" t="n">
        <f aca="false">B387 - E386</f>
        <v>-0.0100000000000016</v>
      </c>
      <c r="M387" s="17" t="n">
        <f aca="false">E387 - E386</f>
        <v>-0.0300000000000011</v>
      </c>
      <c r="N387" s="18" t="n">
        <f aca="false"> (I387 / B387)</f>
        <v>-0.0010504201680672</v>
      </c>
      <c r="O387" s="18" t="n">
        <f aca="false">(J387 / B387)</f>
        <v>0.0147058823529412</v>
      </c>
      <c r="P387" s="18" t="n">
        <f aca="false">K387 / B387</f>
        <v>-0.0236344537815126</v>
      </c>
      <c r="Q387" s="18" t="n">
        <f aca="false">L387/E386</f>
        <v>-0.000524934383202182</v>
      </c>
      <c r="R387" s="18" t="n">
        <f aca="false">M387 / E386</f>
        <v>-0.00157480314960636</v>
      </c>
      <c r="S387" s="19" t="str">
        <f aca="false">IF(N387 &gt; 0, "UP", "DOWN")</f>
        <v>DOWN</v>
      </c>
      <c r="T387" s="23" t="inlineStr">
        <f aca="false">O387-N387</f>
        <is>
          <t/>
        </is>
      </c>
      <c r="U387" s="23" t="inlineStr">
        <f aca="false">P387-N387</f>
        <is>
          <t/>
        </is>
      </c>
      <c r="V387" s="23" t="inlineStr">
        <f aca="false">O387 - P387</f>
        <is>
          <t/>
        </is>
      </c>
    </row>
    <row collapsed="false" customFormat="false" customHeight="false" hidden="false" ht="25" outlineLevel="0" r="388">
      <c r="A388" s="21" t="n">
        <v>37116</v>
      </c>
      <c r="B388" s="17" t="n">
        <v>19.1</v>
      </c>
      <c r="C388" s="17" t="n">
        <v>19.33</v>
      </c>
      <c r="D388" s="17" t="n">
        <v>18.76</v>
      </c>
      <c r="E388" s="17" t="n">
        <v>19.09</v>
      </c>
      <c r="F388" s="17" t="n">
        <v>5285600</v>
      </c>
      <c r="G388" s="17" t="n">
        <v>9.5</v>
      </c>
      <c r="I388" s="22" t="n">
        <f aca="false">E388-B388</f>
        <v>-0.0100000000000016</v>
      </c>
      <c r="J388" s="22" t="n">
        <f aca="false">C388-B388</f>
        <v>0.229999999999997</v>
      </c>
      <c r="K388" s="17" t="n">
        <f aca="false">D388-B388</f>
        <v>-0.34</v>
      </c>
      <c r="L388" s="17" t="n">
        <f aca="false">B388 - E387</f>
        <v>0.0800000000000019</v>
      </c>
      <c r="M388" s="17" t="n">
        <f aca="false">E388 - E387</f>
        <v>0.0700000000000003</v>
      </c>
      <c r="N388" s="18" t="n">
        <f aca="false"> (I388 / B388)</f>
        <v>-0.000523560209424166</v>
      </c>
      <c r="O388" s="18" t="n">
        <f aca="false">(J388 / B388)</f>
        <v>0.0120418848167538</v>
      </c>
      <c r="P388" s="18" t="n">
        <f aca="false">K388 / B388</f>
        <v>-0.0178010471204188</v>
      </c>
      <c r="Q388" s="18" t="n">
        <f aca="false">L388/E387</f>
        <v>0.00420609884332292</v>
      </c>
      <c r="R388" s="18" t="n">
        <f aca="false">M388 / E387</f>
        <v>0.00368033648790748</v>
      </c>
      <c r="S388" s="19" t="str">
        <f aca="false">IF(N388 &gt; 0, "UP", "DOWN")</f>
        <v>DOWN</v>
      </c>
      <c r="T388" s="23" t="inlineStr">
        <f aca="false">O388-N388</f>
        <is>
          <t/>
        </is>
      </c>
      <c r="U388" s="23" t="inlineStr">
        <f aca="false">P388-N388</f>
        <is>
          <t/>
        </is>
      </c>
      <c r="V388" s="23" t="inlineStr">
        <f aca="false">O388 - P388</f>
        <is>
          <t/>
        </is>
      </c>
    </row>
    <row collapsed="false" customFormat="false" customHeight="false" hidden="false" ht="25" outlineLevel="0" r="389">
      <c r="A389" s="21" t="n">
        <v>37117</v>
      </c>
      <c r="B389" s="17" t="n">
        <v>19.2</v>
      </c>
      <c r="C389" s="17" t="n">
        <v>19.36</v>
      </c>
      <c r="D389" s="17" t="n">
        <v>18.67</v>
      </c>
      <c r="E389" s="17" t="n">
        <v>18.73</v>
      </c>
      <c r="F389" s="17" t="n">
        <v>8176800</v>
      </c>
      <c r="G389" s="17" t="n">
        <v>9.32</v>
      </c>
      <c r="I389" s="22" t="n">
        <f aca="false">E389-B389</f>
        <v>-0.469999999999999</v>
      </c>
      <c r="J389" s="22" t="n">
        <f aca="false">C389-B389</f>
        <v>0.16</v>
      </c>
      <c r="K389" s="17" t="n">
        <f aca="false">D389-B389</f>
        <v>-0.529999999999998</v>
      </c>
      <c r="L389" s="17" t="n">
        <f aca="false">B389 - E388</f>
        <v>0.109999999999999</v>
      </c>
      <c r="M389" s="17" t="n">
        <f aca="false">E389 - E388</f>
        <v>-0.359999999999999</v>
      </c>
      <c r="N389" s="18" t="n">
        <f aca="false"> (I389 / B389)</f>
        <v>-0.0244791666666666</v>
      </c>
      <c r="O389" s="18" t="n">
        <f aca="false">(J389 / B389)</f>
        <v>0.00833333333333334</v>
      </c>
      <c r="P389" s="18" t="n">
        <f aca="false">K389 / B389</f>
        <v>-0.0276041666666665</v>
      </c>
      <c r="Q389" s="18" t="n">
        <f aca="false">L389/E388</f>
        <v>0.00576217915138813</v>
      </c>
      <c r="R389" s="18" t="n">
        <f aca="false">M389 / E388</f>
        <v>-0.0188580408590885</v>
      </c>
      <c r="S389" s="19" t="str">
        <f aca="false">IF(N389 &gt; 0, "UP", "DOWN")</f>
        <v>DOWN</v>
      </c>
      <c r="T389" s="23" t="inlineStr">
        <f aca="false">O389-N389</f>
        <is>
          <t/>
        </is>
      </c>
      <c r="U389" s="23" t="inlineStr">
        <f aca="false">P389-N389</f>
        <is>
          <t/>
        </is>
      </c>
      <c r="V389" s="23" t="inlineStr">
        <f aca="false">O389 - P389</f>
        <is>
          <t/>
        </is>
      </c>
    </row>
    <row collapsed="false" customFormat="false" customHeight="false" hidden="false" ht="25" outlineLevel="0" r="390">
      <c r="A390" s="21" t="n">
        <v>37118</v>
      </c>
      <c r="B390" s="17" t="n">
        <v>18.76</v>
      </c>
      <c r="C390" s="17" t="n">
        <v>18.94</v>
      </c>
      <c r="D390" s="17" t="n">
        <v>18.2</v>
      </c>
      <c r="E390" s="17" t="n">
        <v>18.44</v>
      </c>
      <c r="F390" s="17" t="n">
        <v>10331400</v>
      </c>
      <c r="G390" s="17" t="n">
        <v>9.18</v>
      </c>
      <c r="I390" s="22" t="n">
        <f aca="false">E390-B390</f>
        <v>-0.32</v>
      </c>
      <c r="J390" s="22" t="n">
        <f aca="false">C390-B390</f>
        <v>0.18</v>
      </c>
      <c r="K390" s="17" t="n">
        <f aca="false">D390-B390</f>
        <v>-0.560000000000002</v>
      </c>
      <c r="L390" s="17" t="n">
        <f aca="false">B390 - E389</f>
        <v>0.0300000000000011</v>
      </c>
      <c r="M390" s="17" t="n">
        <f aca="false">E390 - E389</f>
        <v>-0.289999999999999</v>
      </c>
      <c r="N390" s="18" t="n">
        <f aca="false"> (I390 / B390)</f>
        <v>-0.0170575692963753</v>
      </c>
      <c r="O390" s="18" t="n">
        <f aca="false">(J390 / B390)</f>
        <v>0.00959488272921107</v>
      </c>
      <c r="P390" s="18" t="n">
        <f aca="false">K390 / B390</f>
        <v>-0.0298507462686568</v>
      </c>
      <c r="Q390" s="18" t="n">
        <f aca="false">L390/E389</f>
        <v>0.00160170848905505</v>
      </c>
      <c r="R390" s="18" t="n">
        <f aca="false">M390 / E389</f>
        <v>-0.0154831820608649</v>
      </c>
      <c r="S390" s="19" t="str">
        <f aca="false">IF(N390 &gt; 0, "UP", "DOWN")</f>
        <v>DOWN</v>
      </c>
      <c r="T390" s="23" t="inlineStr">
        <f aca="false">O390-N390</f>
        <is>
          <t/>
        </is>
      </c>
      <c r="U390" s="23" t="inlineStr">
        <f aca="false">P390-N390</f>
        <is>
          <t/>
        </is>
      </c>
      <c r="V390" s="23" t="inlineStr">
        <f aca="false">O390 - P390</f>
        <is>
          <t/>
        </is>
      </c>
    </row>
    <row collapsed="false" customFormat="false" customHeight="false" hidden="false" ht="25" outlineLevel="0" r="391">
      <c r="A391" s="21" t="n">
        <v>37119</v>
      </c>
      <c r="B391" s="17" t="n">
        <v>18.27</v>
      </c>
      <c r="C391" s="17" t="n">
        <v>18.75</v>
      </c>
      <c r="D391" s="17" t="n">
        <v>17.97</v>
      </c>
      <c r="E391" s="17" t="n">
        <v>18.65</v>
      </c>
      <c r="F391" s="17" t="n">
        <v>10289000</v>
      </c>
      <c r="G391" s="17" t="n">
        <v>9.29</v>
      </c>
      <c r="I391" s="22" t="n">
        <f aca="false">E391-B391</f>
        <v>0.379999999999999</v>
      </c>
      <c r="J391" s="22" t="n">
        <f aca="false">C391-B391</f>
        <v>0.48</v>
      </c>
      <c r="K391" s="17" t="n">
        <f aca="false">D391-B391</f>
        <v>-0.300000000000001</v>
      </c>
      <c r="L391" s="17" t="n">
        <f aca="false">B391 - E390</f>
        <v>-0.170000000000002</v>
      </c>
      <c r="M391" s="17" t="n">
        <f aca="false">E391 - E390</f>
        <v>0.209999999999997</v>
      </c>
      <c r="N391" s="18" t="n">
        <f aca="false"> (I391 / B391)</f>
        <v>0.0207991242474001</v>
      </c>
      <c r="O391" s="18" t="n">
        <f aca="false">(J391 / B391)</f>
        <v>0.0262725779967159</v>
      </c>
      <c r="P391" s="18" t="n">
        <f aca="false">K391 / B391</f>
        <v>-0.0164203612479475</v>
      </c>
      <c r="Q391" s="18" t="n">
        <f aca="false">L391/E390</f>
        <v>-0.00921908893709337</v>
      </c>
      <c r="R391" s="18" t="n">
        <f aca="false">M391 / E390</f>
        <v>0.0113882863340563</v>
      </c>
      <c r="S391" s="19" t="str">
        <f aca="false">IF(N391 &gt; 0, "UP", "DOWN")</f>
        <v>UP</v>
      </c>
      <c r="T391" s="23" t="inlineStr">
        <f aca="false">O391-N391</f>
        <is>
          <t/>
        </is>
      </c>
      <c r="U391" s="23" t="inlineStr">
        <f aca="false">P391-N391</f>
        <is>
          <t/>
        </is>
      </c>
      <c r="V391" s="23" t="inlineStr">
        <f aca="false">O391 - P391</f>
        <is>
          <t/>
        </is>
      </c>
    </row>
    <row collapsed="false" customFormat="false" customHeight="false" hidden="false" ht="25" outlineLevel="0" r="392">
      <c r="A392" s="21" t="n">
        <v>37120</v>
      </c>
      <c r="B392" s="17" t="n">
        <v>18</v>
      </c>
      <c r="C392" s="17" t="n">
        <v>18.45</v>
      </c>
      <c r="D392" s="17" t="n">
        <v>17.99</v>
      </c>
      <c r="E392" s="17" t="n">
        <v>18.07</v>
      </c>
      <c r="F392" s="17" t="n">
        <v>7443800</v>
      </c>
      <c r="G392" s="17" t="n">
        <v>9</v>
      </c>
      <c r="I392" s="22" t="n">
        <f aca="false">E392-B392</f>
        <v>0.0700000000000003</v>
      </c>
      <c r="J392" s="22" t="n">
        <f aca="false">C392-B392</f>
        <v>0.449999999999999</v>
      </c>
      <c r="K392" s="17" t="n">
        <f aca="false">D392-B392</f>
        <v>-0.0100000000000016</v>
      </c>
      <c r="L392" s="17" t="n">
        <f aca="false">B392 - E391</f>
        <v>-0.649999999999999</v>
      </c>
      <c r="M392" s="17" t="n">
        <f aca="false">E392 - E391</f>
        <v>-0.579999999999998</v>
      </c>
      <c r="N392" s="18" t="n">
        <f aca="false"> (I392 / B392)</f>
        <v>0.0038888888888889</v>
      </c>
      <c r="O392" s="18" t="n">
        <f aca="false">(J392 / B392)</f>
        <v>0.025</v>
      </c>
      <c r="P392" s="18" t="n">
        <f aca="false">K392 / B392</f>
        <v>-0.000555555555555642</v>
      </c>
      <c r="Q392" s="18" t="n">
        <f aca="false">L392/E391</f>
        <v>-0.03485254691689</v>
      </c>
      <c r="R392" s="18" t="n">
        <f aca="false">M392 / E391</f>
        <v>-0.0310991957104557</v>
      </c>
      <c r="S392" s="19" t="str">
        <f aca="false">IF(N392 &gt; 0, "UP", "DOWN")</f>
        <v>UP</v>
      </c>
      <c r="T392" s="23" t="inlineStr">
        <f aca="false">O392-N392</f>
        <is>
          <t/>
        </is>
      </c>
      <c r="U392" s="23" t="inlineStr">
        <f aca="false">P392-N392</f>
        <is>
          <t/>
        </is>
      </c>
      <c r="V392" s="23" t="inlineStr">
        <f aca="false">O392 - P392</f>
        <is>
          <t/>
        </is>
      </c>
    </row>
    <row collapsed="false" customFormat="false" customHeight="false" hidden="false" ht="25" outlineLevel="0" r="393">
      <c r="A393" s="21" t="n">
        <v>37123</v>
      </c>
      <c r="B393" s="17" t="n">
        <v>18.14</v>
      </c>
      <c r="C393" s="17" t="n">
        <v>18.23</v>
      </c>
      <c r="D393" s="17" t="n">
        <v>17.81</v>
      </c>
      <c r="E393" s="17" t="n">
        <v>18.12</v>
      </c>
      <c r="F393" s="17" t="n">
        <v>9010800</v>
      </c>
      <c r="G393" s="17" t="n">
        <v>9.02</v>
      </c>
      <c r="I393" s="22" t="n">
        <f aca="false">E393-B393</f>
        <v>-0.0199999999999996</v>
      </c>
      <c r="J393" s="22" t="n">
        <f aca="false">C393-B393</f>
        <v>0.0899999999999999</v>
      </c>
      <c r="K393" s="17" t="n">
        <f aca="false">D393-B393</f>
        <v>-0.330000000000002</v>
      </c>
      <c r="L393" s="17" t="n">
        <f aca="false">B393 - E392</f>
        <v>0.0700000000000003</v>
      </c>
      <c r="M393" s="17" t="n">
        <f aca="false">E393 - E392</f>
        <v>0.0500000000000007</v>
      </c>
      <c r="N393" s="18" t="n">
        <f aca="false"> (I393 / B393)</f>
        <v>-0.00110253583241453</v>
      </c>
      <c r="O393" s="18" t="n">
        <f aca="false">(J393 / B393)</f>
        <v>0.00496141124586548</v>
      </c>
      <c r="P393" s="18" t="n">
        <f aca="false">K393 / B393</f>
        <v>-0.0181918412348402</v>
      </c>
      <c r="Q393" s="18" t="n">
        <f aca="false">L393/E392</f>
        <v>0.00387382401770893</v>
      </c>
      <c r="R393" s="18" t="n">
        <f aca="false">M393 / E392</f>
        <v>0.0027670171555064</v>
      </c>
      <c r="S393" s="19" t="str">
        <f aca="false">IF(N393 &gt; 0, "UP", "DOWN")</f>
        <v>DOWN</v>
      </c>
      <c r="T393" s="23" t="inlineStr">
        <f aca="false">O393-N393</f>
        <is>
          <t/>
        </is>
      </c>
      <c r="U393" s="23" t="inlineStr">
        <f aca="false">P393-N393</f>
        <is>
          <t/>
        </is>
      </c>
      <c r="V393" s="23" t="inlineStr">
        <f aca="false">O393 - P393</f>
        <is>
          <t/>
        </is>
      </c>
    </row>
    <row collapsed="false" customFormat="false" customHeight="false" hidden="false" ht="25" outlineLevel="0" r="394">
      <c r="A394" s="21" t="n">
        <v>37124</v>
      </c>
      <c r="B394" s="17" t="n">
        <v>18.14</v>
      </c>
      <c r="C394" s="17" t="n">
        <v>18.14</v>
      </c>
      <c r="D394" s="17" t="n">
        <v>17.7</v>
      </c>
      <c r="E394" s="17" t="n">
        <v>17.92</v>
      </c>
      <c r="F394" s="17" t="n">
        <v>6632200</v>
      </c>
      <c r="G394" s="17" t="n">
        <v>8.92</v>
      </c>
      <c r="I394" s="22" t="n">
        <f aca="false">E394-B394</f>
        <v>-0.219999999999999</v>
      </c>
      <c r="J394" s="22" t="n">
        <f aca="false">C394-B394</f>
        <v>0</v>
      </c>
      <c r="K394" s="17" t="n">
        <f aca="false">D394-B394</f>
        <v>-0.440000000000001</v>
      </c>
      <c r="L394" s="17" t="n">
        <f aca="false">B394 - E393</f>
        <v>0.0199999999999996</v>
      </c>
      <c r="M394" s="17" t="n">
        <f aca="false">E394 - E393</f>
        <v>-0.199999999999999</v>
      </c>
      <c r="N394" s="18" t="n">
        <f aca="false"> (I394 / B394)</f>
        <v>-0.01212789415656</v>
      </c>
      <c r="O394" s="18" t="n">
        <f aca="false">(J394 / B394)</f>
        <v>0</v>
      </c>
      <c r="P394" s="18" t="n">
        <f aca="false">K394 / B394</f>
        <v>-0.0242557883131202</v>
      </c>
      <c r="Q394" s="18" t="n">
        <f aca="false">L394/E393</f>
        <v>0.00110375275938187</v>
      </c>
      <c r="R394" s="18" t="n">
        <f aca="false">M394 / E393</f>
        <v>-0.0110375275938189</v>
      </c>
      <c r="S394" s="19" t="str">
        <f aca="false">IF(N394 &gt; 0, "UP", "DOWN")</f>
        <v>DOWN</v>
      </c>
      <c r="T394" s="23" t="inlineStr">
        <f aca="false">O394-N394</f>
        <is>
          <t/>
        </is>
      </c>
      <c r="U394" s="23" t="inlineStr">
        <f aca="false">P394-N394</f>
        <is>
          <t/>
        </is>
      </c>
      <c r="V394" s="23" t="inlineStr">
        <f aca="false">O394 - P394</f>
        <is>
          <t/>
        </is>
      </c>
    </row>
    <row collapsed="false" customFormat="false" customHeight="false" hidden="false" ht="25" outlineLevel="0" r="395">
      <c r="A395" s="21" t="n">
        <v>37125</v>
      </c>
      <c r="B395" s="17" t="n">
        <v>17.94</v>
      </c>
      <c r="C395" s="17" t="n">
        <v>18.25</v>
      </c>
      <c r="D395" s="17" t="n">
        <v>17.61</v>
      </c>
      <c r="E395" s="17" t="n">
        <v>18.21</v>
      </c>
      <c r="F395" s="17" t="n">
        <v>6213400</v>
      </c>
      <c r="G395" s="17" t="n">
        <v>9.07</v>
      </c>
      <c r="I395" s="22" t="n">
        <f aca="false">E395-B395</f>
        <v>0.27</v>
      </c>
      <c r="J395" s="22" t="n">
        <f aca="false">C395-B395</f>
        <v>0.309999999999999</v>
      </c>
      <c r="K395" s="17" t="n">
        <f aca="false">D395-B395</f>
        <v>-0.330000000000002</v>
      </c>
      <c r="L395" s="17" t="n">
        <f aca="false">B395 - E394</f>
        <v>0.0199999999999996</v>
      </c>
      <c r="M395" s="17" t="n">
        <f aca="false">E395 - E394</f>
        <v>0.289999999999999</v>
      </c>
      <c r="N395" s="18" t="n">
        <f aca="false"> (I395 / B395)</f>
        <v>0.0150501672240802</v>
      </c>
      <c r="O395" s="18" t="n">
        <f aca="false">(J395 / B395)</f>
        <v>0.0172798216276476</v>
      </c>
      <c r="P395" s="18" t="n">
        <f aca="false">K395 / B395</f>
        <v>-0.0183946488294315</v>
      </c>
      <c r="Q395" s="18" t="n">
        <f aca="false">L395/E394</f>
        <v>0.0011160714285714</v>
      </c>
      <c r="R395" s="18" t="n">
        <f aca="false">M395 / E394</f>
        <v>0.0161830357142857</v>
      </c>
      <c r="S395" s="19" t="str">
        <f aca="false">IF(N395 &gt; 0, "UP", "DOWN")</f>
        <v>UP</v>
      </c>
      <c r="T395" s="23" t="inlineStr">
        <f aca="false">O395-N395</f>
        <is>
          <t/>
        </is>
      </c>
      <c r="U395" s="23" t="inlineStr">
        <f aca="false">P395-N395</f>
        <is>
          <t/>
        </is>
      </c>
      <c r="V395" s="23" t="inlineStr">
        <f aca="false">O395 - P395</f>
        <is>
          <t/>
        </is>
      </c>
    </row>
    <row collapsed="false" customFormat="false" customHeight="false" hidden="false" ht="25" outlineLevel="0" r="396">
      <c r="A396" s="21" t="n">
        <v>37126</v>
      </c>
      <c r="B396" s="17" t="n">
        <v>18.2</v>
      </c>
      <c r="C396" s="17" t="n">
        <v>18.34</v>
      </c>
      <c r="D396" s="17" t="n">
        <v>17.58</v>
      </c>
      <c r="E396" s="17" t="n">
        <v>17.81</v>
      </c>
      <c r="F396" s="17" t="n">
        <v>7752800</v>
      </c>
      <c r="G396" s="17" t="n">
        <v>8.87</v>
      </c>
      <c r="I396" s="22" t="n">
        <f aca="false">E396-B396</f>
        <v>-0.390000000000001</v>
      </c>
      <c r="J396" s="22" t="n">
        <f aca="false">C396-B396</f>
        <v>0.140000000000001</v>
      </c>
      <c r="K396" s="17" t="n">
        <f aca="false">D396-B396</f>
        <v>-0.620000000000001</v>
      </c>
      <c r="L396" s="17" t="n">
        <f aca="false">B396 - E395</f>
        <v>-0.0100000000000016</v>
      </c>
      <c r="M396" s="17" t="n">
        <f aca="false">E396 - E395</f>
        <v>-0.400000000000002</v>
      </c>
      <c r="N396" s="18" t="n">
        <f aca="false"> (I396 / B396)</f>
        <v>-0.0214285714285715</v>
      </c>
      <c r="O396" s="18" t="n">
        <f aca="false">(J396 / B396)</f>
        <v>0.00769230769230772</v>
      </c>
      <c r="P396" s="18" t="n">
        <f aca="false">K396 / B396</f>
        <v>-0.0340659340659341</v>
      </c>
      <c r="Q396" s="18" t="n">
        <f aca="false">L396/E395</f>
        <v>-0.000549148819330124</v>
      </c>
      <c r="R396" s="18" t="n">
        <f aca="false">M396 / E395</f>
        <v>-0.0219659527732017</v>
      </c>
      <c r="S396" s="19" t="str">
        <f aca="false">IF(N396 &gt; 0, "UP", "DOWN")</f>
        <v>DOWN</v>
      </c>
      <c r="T396" s="23" t="inlineStr">
        <f aca="false">O396-N396</f>
        <is>
          <t/>
        </is>
      </c>
      <c r="U396" s="23" t="inlineStr">
        <f aca="false">P396-N396</f>
        <is>
          <t/>
        </is>
      </c>
      <c r="V396" s="23" t="inlineStr">
        <f aca="false">O396 - P396</f>
        <is>
          <t/>
        </is>
      </c>
    </row>
    <row collapsed="false" customFormat="false" customHeight="false" hidden="false" ht="25" outlineLevel="0" r="397">
      <c r="A397" s="21" t="n">
        <v>37127</v>
      </c>
      <c r="B397" s="17" t="n">
        <v>18</v>
      </c>
      <c r="C397" s="17" t="n">
        <v>18.62</v>
      </c>
      <c r="D397" s="17" t="n">
        <v>17.65</v>
      </c>
      <c r="E397" s="17" t="n">
        <v>18.57</v>
      </c>
      <c r="F397" s="17" t="n">
        <v>10369000</v>
      </c>
      <c r="G397" s="17" t="n">
        <v>9.25</v>
      </c>
      <c r="I397" s="22" t="n">
        <f aca="false">E397-B397</f>
        <v>0.57</v>
      </c>
      <c r="J397" s="22" t="n">
        <f aca="false">C397-B397</f>
        <v>0.620000000000001</v>
      </c>
      <c r="K397" s="17" t="n">
        <f aca="false">D397-B397</f>
        <v>-0.350000000000001</v>
      </c>
      <c r="L397" s="17" t="n">
        <f aca="false">B397 - E396</f>
        <v>0.190000000000001</v>
      </c>
      <c r="M397" s="17" t="n">
        <f aca="false">E397 - E396</f>
        <v>0.760000000000002</v>
      </c>
      <c r="N397" s="18" t="n">
        <f aca="false"> (I397 / B397)</f>
        <v>0.0316666666666667</v>
      </c>
      <c r="O397" s="18" t="n">
        <f aca="false">(J397 / B397)</f>
        <v>0.0344444444444445</v>
      </c>
      <c r="P397" s="18" t="n">
        <f aca="false">K397 / B397</f>
        <v>-0.0194444444444445</v>
      </c>
      <c r="Q397" s="18" t="n">
        <f aca="false">L397/E396</f>
        <v>0.0106681639528356</v>
      </c>
      <c r="R397" s="18" t="n">
        <f aca="false">M397 / E396</f>
        <v>0.042672655811342</v>
      </c>
      <c r="S397" s="19" t="str">
        <f aca="false">IF(N397 &gt; 0, "UP", "DOWN")</f>
        <v>UP</v>
      </c>
      <c r="T397" s="23" t="inlineStr">
        <f aca="false">O397-N397</f>
        <is>
          <t/>
        </is>
      </c>
      <c r="U397" s="23" t="inlineStr">
        <f aca="false">P397-N397</f>
        <is>
          <t/>
        </is>
      </c>
      <c r="V397" s="23" t="inlineStr">
        <f aca="false">O397 - P397</f>
        <is>
          <t/>
        </is>
      </c>
    </row>
    <row collapsed="false" customFormat="false" customHeight="false" hidden="false" ht="25" outlineLevel="0" r="398">
      <c r="A398" s="21" t="n">
        <v>37130</v>
      </c>
      <c r="B398" s="17" t="n">
        <v>18.6</v>
      </c>
      <c r="C398" s="17" t="n">
        <v>19.3</v>
      </c>
      <c r="D398" s="17" t="n">
        <v>18.16</v>
      </c>
      <c r="E398" s="17" t="n">
        <v>18.92</v>
      </c>
      <c r="F398" s="17" t="n">
        <v>6273000</v>
      </c>
      <c r="G398" s="17" t="n">
        <v>9.42</v>
      </c>
      <c r="I398" s="22" t="n">
        <f aca="false">E398-B398</f>
        <v>0.32</v>
      </c>
      <c r="J398" s="22" t="n">
        <f aca="false">C398-B398</f>
        <v>0.699999999999999</v>
      </c>
      <c r="K398" s="17" t="n">
        <f aca="false">D398-B398</f>
        <v>-0.440000000000001</v>
      </c>
      <c r="L398" s="17" t="n">
        <f aca="false">B398 - E397</f>
        <v>0.0300000000000011</v>
      </c>
      <c r="M398" s="17" t="n">
        <f aca="false">E398 - E397</f>
        <v>0.350000000000001</v>
      </c>
      <c r="N398" s="18" t="n">
        <f aca="false"> (I398 / B398)</f>
        <v>0.0172043010752688</v>
      </c>
      <c r="O398" s="18" t="n">
        <f aca="false">(J398 / B398)</f>
        <v>0.0376344086021505</v>
      </c>
      <c r="P398" s="18" t="n">
        <f aca="false">K398 / B398</f>
        <v>-0.0236559139784947</v>
      </c>
      <c r="Q398" s="18" t="n">
        <f aca="false">L398/E397</f>
        <v>0.00161550888529893</v>
      </c>
      <c r="R398" s="18" t="n">
        <f aca="false">M398 / E397</f>
        <v>0.0188476036618202</v>
      </c>
      <c r="S398" s="19" t="str">
        <f aca="false">IF(N398 &gt; 0, "UP", "DOWN")</f>
        <v>UP</v>
      </c>
      <c r="T398" s="23" t="inlineStr">
        <f aca="false">O398-N398</f>
        <is>
          <t/>
        </is>
      </c>
      <c r="U398" s="23" t="inlineStr">
        <f aca="false">P398-N398</f>
        <is>
          <t/>
        </is>
      </c>
      <c r="V398" s="23" t="inlineStr">
        <f aca="false">O398 - P398</f>
        <is>
          <t/>
        </is>
      </c>
    </row>
    <row collapsed="false" customFormat="false" customHeight="false" hidden="false" ht="25" outlineLevel="0" r="399">
      <c r="A399" s="21" t="n">
        <v>37131</v>
      </c>
      <c r="B399" s="17" t="n">
        <v>18.9</v>
      </c>
      <c r="C399" s="17" t="n">
        <v>19.14</v>
      </c>
      <c r="D399" s="17" t="n">
        <v>18.4</v>
      </c>
      <c r="E399" s="17" t="n">
        <v>18.4</v>
      </c>
      <c r="F399" s="17" t="n">
        <v>6133400</v>
      </c>
      <c r="G399" s="17" t="n">
        <v>9.16</v>
      </c>
      <c r="I399" s="22" t="n">
        <f aca="false">E399-B399</f>
        <v>-0.5</v>
      </c>
      <c r="J399" s="22" t="n">
        <f aca="false">C399-B399</f>
        <v>0.240000000000002</v>
      </c>
      <c r="K399" s="17" t="n">
        <f aca="false">D399-B399</f>
        <v>-0.5</v>
      </c>
      <c r="L399" s="17" t="n">
        <f aca="false">B399 - E398</f>
        <v>-0.0200000000000031</v>
      </c>
      <c r="M399" s="17" t="n">
        <f aca="false">E399 - E398</f>
        <v>-0.520000000000003</v>
      </c>
      <c r="N399" s="18" t="n">
        <f aca="false"> (I399 / B399)</f>
        <v>-0.0264550264550265</v>
      </c>
      <c r="O399" s="18" t="n">
        <f aca="false">(J399 / B399)</f>
        <v>0.0126984126984128</v>
      </c>
      <c r="P399" s="18" t="n">
        <f aca="false">K399 / B399</f>
        <v>-0.0264550264550265</v>
      </c>
      <c r="Q399" s="18" t="n">
        <f aca="false">L399/E398</f>
        <v>-0.00105708245243145</v>
      </c>
      <c r="R399" s="18" t="n">
        <f aca="false">M399 / E398</f>
        <v>-0.0274841437632137</v>
      </c>
      <c r="S399" s="19" t="str">
        <f aca="false">IF(N399 &gt; 0, "UP", "DOWN")</f>
        <v>DOWN</v>
      </c>
      <c r="T399" s="23" t="inlineStr">
        <f aca="false">O399-N399</f>
        <is>
          <t/>
        </is>
      </c>
      <c r="U399" s="23" t="inlineStr">
        <f aca="false">P399-N399</f>
        <is>
          <t/>
        </is>
      </c>
      <c r="V399" s="23" t="inlineStr">
        <f aca="false">O399 - P399</f>
        <is>
          <t/>
        </is>
      </c>
    </row>
    <row collapsed="false" customFormat="false" customHeight="false" hidden="false" ht="25" outlineLevel="0" r="400">
      <c r="A400" s="21" t="n">
        <v>37132</v>
      </c>
      <c r="B400" s="17" t="n">
        <v>18.44</v>
      </c>
      <c r="C400" s="17" t="n">
        <v>18.83</v>
      </c>
      <c r="D400" s="17" t="n">
        <v>17.83</v>
      </c>
      <c r="E400" s="17" t="n">
        <v>17.83</v>
      </c>
      <c r="F400" s="17" t="n">
        <v>8570400</v>
      </c>
      <c r="G400" s="17" t="n">
        <v>8.88</v>
      </c>
      <c r="I400" s="22" t="n">
        <f aca="false">E400-B400</f>
        <v>-0.610000000000003</v>
      </c>
      <c r="J400" s="22" t="n">
        <f aca="false">C400-B400</f>
        <v>0.389999999999997</v>
      </c>
      <c r="K400" s="17" t="n">
        <f aca="false">D400-B400</f>
        <v>-0.610000000000003</v>
      </c>
      <c r="L400" s="17" t="n">
        <f aca="false">B400 - E399</f>
        <v>0.0400000000000027</v>
      </c>
      <c r="M400" s="17" t="n">
        <f aca="false">E400 - E399</f>
        <v>-0.57</v>
      </c>
      <c r="N400" s="18" t="n">
        <f aca="false"> (I400 / B400)</f>
        <v>-0.0330802603036878</v>
      </c>
      <c r="O400" s="18" t="n">
        <f aca="false">(J400 / B400)</f>
        <v>0.0211496746203903</v>
      </c>
      <c r="P400" s="18" t="n">
        <f aca="false">K400 / B400</f>
        <v>-0.0330802603036878</v>
      </c>
      <c r="Q400" s="18" t="n">
        <f aca="false">L400/E399</f>
        <v>0.00217391304347841</v>
      </c>
      <c r="R400" s="18" t="n">
        <f aca="false">M400 / E399</f>
        <v>-0.0309782608695652</v>
      </c>
      <c r="S400" s="19" t="str">
        <f aca="false">IF(N400 &gt; 0, "UP", "DOWN")</f>
        <v>DOWN</v>
      </c>
      <c r="T400" s="23" t="inlineStr">
        <f aca="false">O400-N400</f>
        <is>
          <t/>
        </is>
      </c>
      <c r="U400" s="23" t="inlineStr">
        <f aca="false">P400-N400</f>
        <is>
          <t/>
        </is>
      </c>
      <c r="V400" s="23" t="inlineStr">
        <f aca="false">O400 - P400</f>
        <is>
          <t/>
        </is>
      </c>
    </row>
    <row collapsed="false" customFormat="false" customHeight="false" hidden="false" ht="25" outlineLevel="0" r="401">
      <c r="A401" s="21" t="n">
        <v>37133</v>
      </c>
      <c r="B401" s="17" t="n">
        <v>17.74</v>
      </c>
      <c r="C401" s="17" t="n">
        <v>18.18</v>
      </c>
      <c r="D401" s="17" t="n">
        <v>17.28</v>
      </c>
      <c r="E401" s="17" t="n">
        <v>17.83</v>
      </c>
      <c r="F401" s="17" t="n">
        <v>13167600</v>
      </c>
      <c r="G401" s="17" t="n">
        <v>8.88</v>
      </c>
      <c r="I401" s="22" t="n">
        <f aca="false">E401-B401</f>
        <v>0.0899999999999999</v>
      </c>
      <c r="J401" s="22" t="n">
        <f aca="false">C401-B401</f>
        <v>0.440000000000001</v>
      </c>
      <c r="K401" s="17" t="n">
        <f aca="false">D401-B401</f>
        <v>-0.459999999999997</v>
      </c>
      <c r="L401" s="17" t="n">
        <f aca="false">B401 - E400</f>
        <v>-0.0899999999999999</v>
      </c>
      <c r="M401" s="17" t="n">
        <f aca="false">E401 - E400</f>
        <v>0</v>
      </c>
      <c r="N401" s="18" t="n">
        <f aca="false"> (I401 / B401)</f>
        <v>0.00507328072153325</v>
      </c>
      <c r="O401" s="18" t="n">
        <f aca="false">(J401 / B401)</f>
        <v>0.0248027057497182</v>
      </c>
      <c r="P401" s="18" t="n">
        <f aca="false">K401 / B401</f>
        <v>-0.0259301014656143</v>
      </c>
      <c r="Q401" s="18" t="n">
        <f aca="false">L401/E400</f>
        <v>-0.00504767246214245</v>
      </c>
      <c r="R401" s="18" t="n">
        <f aca="false">M401 / E400</f>
        <v>0</v>
      </c>
      <c r="S401" s="19" t="str">
        <f aca="false">IF(N401 &gt; 0, "UP", "DOWN")</f>
        <v>UP</v>
      </c>
      <c r="T401" s="23" t="inlineStr">
        <f aca="false">O401-N401</f>
        <is>
          <t/>
        </is>
      </c>
      <c r="U401" s="23" t="inlineStr">
        <f aca="false">P401-N401</f>
        <is>
          <t/>
        </is>
      </c>
      <c r="V401" s="23" t="inlineStr">
        <f aca="false">O401 - P401</f>
        <is>
          <t/>
        </is>
      </c>
    </row>
    <row collapsed="false" customFormat="false" customHeight="false" hidden="false" ht="25" outlineLevel="0" r="402">
      <c r="A402" s="21" t="n">
        <v>37134</v>
      </c>
      <c r="B402" s="17" t="n">
        <v>17.73</v>
      </c>
      <c r="C402" s="17" t="n">
        <v>18.6</v>
      </c>
      <c r="D402" s="17" t="n">
        <v>17.65</v>
      </c>
      <c r="E402" s="17" t="n">
        <v>18.55</v>
      </c>
      <c r="F402" s="17" t="n">
        <v>7746600</v>
      </c>
      <c r="G402" s="17" t="n">
        <v>9.24</v>
      </c>
      <c r="I402" s="22" t="n">
        <f aca="false">E402-B402</f>
        <v>0.82</v>
      </c>
      <c r="J402" s="22" t="n">
        <f aca="false">C402-B402</f>
        <v>0.870000000000001</v>
      </c>
      <c r="K402" s="17" t="n">
        <f aca="false">D402-B402</f>
        <v>-0.0800000000000019</v>
      </c>
      <c r="L402" s="17" t="n">
        <f aca="false">B402 - E401</f>
        <v>-0.0999999999999979</v>
      </c>
      <c r="M402" s="17" t="n">
        <f aca="false">E402 - E401</f>
        <v>0.720000000000002</v>
      </c>
      <c r="N402" s="18" t="n">
        <f aca="false"> (I402 / B402)</f>
        <v>0.0462492949802595</v>
      </c>
      <c r="O402" s="18" t="n">
        <f aca="false">(J402 / B402)</f>
        <v>0.0490693739424704</v>
      </c>
      <c r="P402" s="18" t="n">
        <f aca="false">K402 / B402</f>
        <v>-0.00451212633953761</v>
      </c>
      <c r="Q402" s="18" t="n">
        <f aca="false">L402/E401</f>
        <v>-0.00560852495793594</v>
      </c>
      <c r="R402" s="18" t="n">
        <f aca="false">M402 / E401</f>
        <v>0.0403813796971398</v>
      </c>
      <c r="S402" s="19" t="str">
        <f aca="false">IF(N402 &gt; 0, "UP", "DOWN")</f>
        <v>UP</v>
      </c>
      <c r="T402" s="23" t="inlineStr">
        <f aca="false">O402-N402</f>
        <is>
          <t/>
        </is>
      </c>
      <c r="U402" s="23" t="inlineStr">
        <f aca="false">P402-N402</f>
        <is>
          <t/>
        </is>
      </c>
      <c r="V402" s="23" t="inlineStr">
        <f aca="false">O402 - P402</f>
        <is>
          <t/>
        </is>
      </c>
    </row>
    <row collapsed="false" customFormat="false" customHeight="false" hidden="false" ht="25" outlineLevel="0" r="403">
      <c r="A403" s="21" t="n">
        <v>37138</v>
      </c>
      <c r="B403" s="17" t="n">
        <v>18.5</v>
      </c>
      <c r="C403" s="17" t="n">
        <v>19.08</v>
      </c>
      <c r="D403" s="17" t="n">
        <v>18.18</v>
      </c>
      <c r="E403" s="17" t="n">
        <v>18.25</v>
      </c>
      <c r="F403" s="17" t="n">
        <v>12436200</v>
      </c>
      <c r="G403" s="17" t="n">
        <v>9.09</v>
      </c>
      <c r="I403" s="22" t="n">
        <f aca="false">E403-B403</f>
        <v>-0.25</v>
      </c>
      <c r="J403" s="22" t="n">
        <f aca="false">C403-B403</f>
        <v>0.579999999999998</v>
      </c>
      <c r="K403" s="17" t="n">
        <f aca="false">D403-B403</f>
        <v>-0.32</v>
      </c>
      <c r="L403" s="17" t="n">
        <f aca="false">B403 - E402</f>
        <v>-0.0500000000000007</v>
      </c>
      <c r="M403" s="17" t="n">
        <f aca="false">E403 - E402</f>
        <v>-0.300000000000001</v>
      </c>
      <c r="N403" s="18" t="n">
        <f aca="false"> (I403 / B403)</f>
        <v>-0.0135135135135135</v>
      </c>
      <c r="O403" s="18" t="n">
        <f aca="false">(J403 / B403)</f>
        <v>0.0313513513513513</v>
      </c>
      <c r="P403" s="18" t="n">
        <f aca="false">K403 / B403</f>
        <v>-0.0172972972972973</v>
      </c>
      <c r="Q403" s="18" t="n">
        <f aca="false">L403/E402</f>
        <v>-0.00269541778975745</v>
      </c>
      <c r="R403" s="18" t="n">
        <f aca="false">M403 / E402</f>
        <v>-0.0161725067385445</v>
      </c>
      <c r="S403" s="19" t="str">
        <f aca="false">IF(N403 &gt; 0, "UP", "DOWN")</f>
        <v>DOWN</v>
      </c>
      <c r="T403" s="23" t="inlineStr">
        <f aca="false">O403-N403</f>
        <is>
          <t/>
        </is>
      </c>
      <c r="U403" s="23" t="inlineStr">
        <f aca="false">P403-N403</f>
        <is>
          <t/>
        </is>
      </c>
      <c r="V403" s="23" t="inlineStr">
        <f aca="false">O403 - P403</f>
        <is>
          <t/>
        </is>
      </c>
    </row>
    <row collapsed="false" customFormat="false" customHeight="false" hidden="false" ht="25" outlineLevel="0" r="404">
      <c r="A404" s="21" t="n">
        <v>37139</v>
      </c>
      <c r="B404" s="17" t="n">
        <v>18.24</v>
      </c>
      <c r="C404" s="17" t="n">
        <v>18.95</v>
      </c>
      <c r="D404" s="17" t="n">
        <v>18.12</v>
      </c>
      <c r="E404" s="17" t="n">
        <v>18.55</v>
      </c>
      <c r="F404" s="17" t="n">
        <v>12859200</v>
      </c>
      <c r="G404" s="17" t="n">
        <v>9.24</v>
      </c>
      <c r="I404" s="22" t="n">
        <f aca="false">E404-B404</f>
        <v>0.310000000000002</v>
      </c>
      <c r="J404" s="22" t="n">
        <f aca="false">C404-B404</f>
        <v>0.710000000000001</v>
      </c>
      <c r="K404" s="17" t="n">
        <f aca="false">D404-B404</f>
        <v>-0.119999999999997</v>
      </c>
      <c r="L404" s="17" t="n">
        <f aca="false">B404 - E403</f>
        <v>-0.0100000000000016</v>
      </c>
      <c r="M404" s="17" t="n">
        <f aca="false">E404 - E403</f>
        <v>0.300000000000001</v>
      </c>
      <c r="N404" s="18" t="n">
        <f aca="false"> (I404 / B404)</f>
        <v>0.0169956140350878</v>
      </c>
      <c r="O404" s="18" t="n">
        <f aca="false">(J404 / B404)</f>
        <v>0.0389254385964913</v>
      </c>
      <c r="P404" s="18" t="n">
        <f aca="false">K404 / B404</f>
        <v>-0.00657894736842091</v>
      </c>
      <c r="Q404" s="18" t="n">
        <f aca="false">L404/E403</f>
        <v>-0.000547945205479538</v>
      </c>
      <c r="R404" s="18" t="n">
        <f aca="false">M404 / E403</f>
        <v>0.0164383561643836</v>
      </c>
      <c r="S404" s="19" t="str">
        <f aca="false">IF(N404 &gt; 0, "UP", "DOWN")</f>
        <v>UP</v>
      </c>
      <c r="T404" s="23" t="inlineStr">
        <f aca="false">O404-N404</f>
        <is>
          <t/>
        </is>
      </c>
      <c r="U404" s="23" t="inlineStr">
        <f aca="false">P404-N404</f>
        <is>
          <t/>
        </is>
      </c>
      <c r="V404" s="23" t="inlineStr">
        <f aca="false">O404 - P404</f>
        <is>
          <t/>
        </is>
      </c>
    </row>
    <row collapsed="false" customFormat="false" customHeight="false" hidden="false" ht="25" outlineLevel="0" r="405">
      <c r="A405" s="21" t="n">
        <v>37140</v>
      </c>
      <c r="B405" s="17" t="n">
        <v>18.4</v>
      </c>
      <c r="C405" s="17" t="n">
        <v>18.93</v>
      </c>
      <c r="D405" s="17" t="n">
        <v>17.65</v>
      </c>
      <c r="E405" s="17" t="n">
        <v>17.72</v>
      </c>
      <c r="F405" s="17" t="n">
        <v>10084600</v>
      </c>
      <c r="G405" s="17" t="n">
        <v>8.82</v>
      </c>
      <c r="I405" s="22" t="n">
        <f aca="false">E405-B405</f>
        <v>-0.68</v>
      </c>
      <c r="J405" s="22" t="n">
        <f aca="false">C405-B405</f>
        <v>0.530000000000001</v>
      </c>
      <c r="K405" s="17" t="n">
        <f aca="false">D405-B405</f>
        <v>-0.75</v>
      </c>
      <c r="L405" s="17" t="n">
        <f aca="false">B405 - E404</f>
        <v>-0.150000000000002</v>
      </c>
      <c r="M405" s="17" t="n">
        <f aca="false">E405 - E404</f>
        <v>-0.830000000000002</v>
      </c>
      <c r="N405" s="18" t="n">
        <f aca="false"> (I405 / B405)</f>
        <v>-0.0369565217391304</v>
      </c>
      <c r="O405" s="18" t="n">
        <f aca="false">(J405 / B405)</f>
        <v>0.028804347826087</v>
      </c>
      <c r="P405" s="18" t="n">
        <f aca="false">K405 / B405</f>
        <v>-0.0407608695652174</v>
      </c>
      <c r="Q405" s="18" t="n">
        <f aca="false">L405/E404</f>
        <v>-0.00808625336927235</v>
      </c>
      <c r="R405" s="18" t="n">
        <f aca="false">M405 / E404</f>
        <v>-0.0447439353099731</v>
      </c>
      <c r="S405" s="19" t="str">
        <f aca="false">IF(N405 &gt; 0, "UP", "DOWN")</f>
        <v>DOWN</v>
      </c>
      <c r="T405" s="23" t="inlineStr">
        <f aca="false">O405-N405</f>
        <is>
          <t/>
        </is>
      </c>
      <c r="U405" s="23" t="inlineStr">
        <f aca="false">P405-N405</f>
        <is>
          <t/>
        </is>
      </c>
      <c r="V405" s="23" t="inlineStr">
        <f aca="false">O405 - P405</f>
        <is>
          <t/>
        </is>
      </c>
    </row>
    <row collapsed="false" customFormat="false" customHeight="false" hidden="false" ht="25" outlineLevel="0" r="406">
      <c r="A406" s="21" t="n">
        <v>37141</v>
      </c>
      <c r="B406" s="17" t="n">
        <v>17.5</v>
      </c>
      <c r="C406" s="17" t="n">
        <v>18.1</v>
      </c>
      <c r="D406" s="17" t="n">
        <v>17.2</v>
      </c>
      <c r="E406" s="17" t="n">
        <v>17.28</v>
      </c>
      <c r="F406" s="17" t="n">
        <v>8636800</v>
      </c>
      <c r="G406" s="17" t="n">
        <v>8.6</v>
      </c>
      <c r="I406" s="22" t="n">
        <f aca="false">E406-B406</f>
        <v>-0.219999999999999</v>
      </c>
      <c r="J406" s="22" t="n">
        <f aca="false">C406-B406</f>
        <v>0.600000000000001</v>
      </c>
      <c r="K406" s="17" t="n">
        <f aca="false">D406-B406</f>
        <v>-0.300000000000001</v>
      </c>
      <c r="L406" s="17" t="n">
        <f aca="false">B406 - E405</f>
        <v>-0.219999999999999</v>
      </c>
      <c r="M406" s="17" t="n">
        <f aca="false">E406 - E405</f>
        <v>-0.439999999999998</v>
      </c>
      <c r="N406" s="18" t="n">
        <f aca="false"> (I406 / B406)</f>
        <v>-0.0125714285714285</v>
      </c>
      <c r="O406" s="18" t="n">
        <f aca="false">(J406 / B406)</f>
        <v>0.0342857142857144</v>
      </c>
      <c r="P406" s="18" t="n">
        <f aca="false">K406 / B406</f>
        <v>-0.0171428571428572</v>
      </c>
      <c r="Q406" s="18" t="n">
        <f aca="false">L406/E405</f>
        <v>-0.0124153498871331</v>
      </c>
      <c r="R406" s="18" t="n">
        <f aca="false">M406 / E405</f>
        <v>-0.0248306997742662</v>
      </c>
      <c r="S406" s="19" t="str">
        <f aca="false">IF(N406 &gt; 0, "UP", "DOWN")</f>
        <v>DOWN</v>
      </c>
      <c r="T406" s="23" t="inlineStr">
        <f aca="false">O406-N406</f>
        <is>
          <t/>
        </is>
      </c>
      <c r="U406" s="23" t="inlineStr">
        <f aca="false">P406-N406</f>
        <is>
          <t/>
        </is>
      </c>
      <c r="V406" s="23" t="inlineStr">
        <f aca="false">O406 - P406</f>
        <is>
          <t/>
        </is>
      </c>
    </row>
    <row collapsed="false" customFormat="false" customHeight="false" hidden="false" ht="25" outlineLevel="0" r="407">
      <c r="A407" s="21" t="n">
        <v>37144</v>
      </c>
      <c r="B407" s="17" t="n">
        <v>17</v>
      </c>
      <c r="C407" s="17" t="n">
        <v>17.5</v>
      </c>
      <c r="D407" s="17" t="n">
        <v>16.92</v>
      </c>
      <c r="E407" s="17" t="n">
        <v>17.37</v>
      </c>
      <c r="F407" s="17" t="n">
        <v>11030200</v>
      </c>
      <c r="G407" s="17" t="n">
        <v>8.65</v>
      </c>
      <c r="I407" s="22" t="n">
        <f aca="false">E407-B407</f>
        <v>0.370000000000001</v>
      </c>
      <c r="J407" s="22" t="n">
        <f aca="false">C407-B407</f>
        <v>0.5</v>
      </c>
      <c r="K407" s="17" t="n">
        <f aca="false">D407-B407</f>
        <v>-0.0799999999999983</v>
      </c>
      <c r="L407" s="17" t="n">
        <f aca="false">B407 - E406</f>
        <v>-0.280000000000001</v>
      </c>
      <c r="M407" s="17" t="n">
        <f aca="false">E407 - E406</f>
        <v>0.0899999999999999</v>
      </c>
      <c r="N407" s="18" t="n">
        <f aca="false"> (I407 / B407)</f>
        <v>0.021764705882353</v>
      </c>
      <c r="O407" s="18" t="n">
        <f aca="false">(J407 / B407)</f>
        <v>0.0294117647058823</v>
      </c>
      <c r="P407" s="18" t="n">
        <f aca="false">K407 / B407</f>
        <v>-0.00470588235294108</v>
      </c>
      <c r="Q407" s="18" t="n">
        <f aca="false">L407/E406</f>
        <v>-0.0162037037037038</v>
      </c>
      <c r="R407" s="18" t="n">
        <f aca="false">M407 / E406</f>
        <v>0.00520833333333332</v>
      </c>
      <c r="S407" s="19" t="str">
        <f aca="false">IF(N407 &gt; 0, "UP", "DOWN")</f>
        <v>UP</v>
      </c>
      <c r="T407" s="23" t="inlineStr">
        <f aca="false">O407-N407</f>
        <is>
          <t/>
        </is>
      </c>
      <c r="U407" s="23" t="inlineStr">
        <f aca="false">P407-N407</f>
        <is>
          <t/>
        </is>
      </c>
      <c r="V407" s="23" t="inlineStr">
        <f aca="false">O407 - P407</f>
        <is>
          <t/>
        </is>
      </c>
    </row>
    <row collapsed="false" customFormat="false" customHeight="false" hidden="false" ht="25" outlineLevel="0" r="408">
      <c r="A408" s="21" t="n">
        <v>37151</v>
      </c>
      <c r="B408" s="17" t="n">
        <v>16</v>
      </c>
      <c r="C408" s="17" t="n">
        <v>17.07</v>
      </c>
      <c r="D408" s="17" t="n">
        <v>15.73</v>
      </c>
      <c r="E408" s="17" t="n">
        <v>16.99</v>
      </c>
      <c r="F408" s="17" t="n">
        <v>16357400</v>
      </c>
      <c r="G408" s="17" t="n">
        <v>8.46</v>
      </c>
      <c r="I408" s="22" t="n">
        <f aca="false">E408-B408</f>
        <v>0.989999999999998</v>
      </c>
      <c r="J408" s="22" t="n">
        <f aca="false">C408-B408</f>
        <v>1.07</v>
      </c>
      <c r="K408" s="17" t="n">
        <f aca="false">D408-B408</f>
        <v>-0.27</v>
      </c>
      <c r="L408" s="17" t="n">
        <f aca="false">B408 - E407</f>
        <v>-1.37</v>
      </c>
      <c r="M408" s="17" t="n">
        <f aca="false">E408 - E407</f>
        <v>-0.380000000000003</v>
      </c>
      <c r="N408" s="18" t="n">
        <f aca="false"> (I408 / B408)</f>
        <v>0.0618749999999999</v>
      </c>
      <c r="O408" s="18" t="n">
        <f aca="false">(J408 / B408)</f>
        <v>0.066875</v>
      </c>
      <c r="P408" s="18" t="n">
        <f aca="false">K408 / B408</f>
        <v>-0.016875</v>
      </c>
      <c r="Q408" s="18" t="n">
        <f aca="false">L408/E407</f>
        <v>-0.0788716177317214</v>
      </c>
      <c r="R408" s="18" t="n">
        <f aca="false">M408 / E407</f>
        <v>-0.0218767990788718</v>
      </c>
      <c r="S408" s="19" t="str">
        <f aca="false">IF(N408 &gt; 0, "UP", "DOWN")</f>
        <v>UP</v>
      </c>
      <c r="T408" s="23" t="inlineStr">
        <f aca="false">O408-N408</f>
        <is>
          <t/>
        </is>
      </c>
      <c r="U408" s="23" t="inlineStr">
        <f aca="false">P408-N408</f>
        <is>
          <t/>
        </is>
      </c>
      <c r="V408" s="23" t="inlineStr">
        <f aca="false">O408 - P408</f>
        <is>
          <t/>
        </is>
      </c>
    </row>
    <row collapsed="false" customFormat="false" customHeight="false" hidden="false" ht="25" outlineLevel="0" r="409">
      <c r="A409" s="21" t="n">
        <v>37152</v>
      </c>
      <c r="B409" s="17" t="n">
        <v>16.9</v>
      </c>
      <c r="C409" s="17" t="n">
        <v>17.72</v>
      </c>
      <c r="D409" s="17" t="n">
        <v>16.17</v>
      </c>
      <c r="E409" s="17" t="n">
        <v>16.28</v>
      </c>
      <c r="F409" s="17" t="n">
        <v>11682200</v>
      </c>
      <c r="G409" s="17" t="n">
        <v>8.11</v>
      </c>
      <c r="I409" s="22" t="n">
        <f aca="false">E409-B409</f>
        <v>-0.619999999999997</v>
      </c>
      <c r="J409" s="22" t="n">
        <f aca="false">C409-B409</f>
        <v>0.82</v>
      </c>
      <c r="K409" s="17" t="n">
        <f aca="false">D409-B409</f>
        <v>-0.729999999999997</v>
      </c>
      <c r="L409" s="17" t="n">
        <f aca="false">B409 - E408</f>
        <v>-0.0899999999999999</v>
      </c>
      <c r="M409" s="17" t="n">
        <f aca="false">E409 - E408</f>
        <v>-0.709999999999997</v>
      </c>
      <c r="N409" s="18" t="n">
        <f aca="false"> (I409 / B409)</f>
        <v>-0.0366863905325442</v>
      </c>
      <c r="O409" s="18" t="n">
        <f aca="false">(J409 / B409)</f>
        <v>0.0485207100591716</v>
      </c>
      <c r="P409" s="18" t="n">
        <f aca="false">K409 / B409</f>
        <v>-0.0431952662721892</v>
      </c>
      <c r="Q409" s="18" t="n">
        <f aca="false">L409/E408</f>
        <v>-0.00529723366686285</v>
      </c>
      <c r="R409" s="18" t="n">
        <f aca="false">M409 / E408</f>
        <v>-0.0417892878163624</v>
      </c>
      <c r="S409" s="19" t="str">
        <f aca="false">IF(N409 &gt; 0, "UP", "DOWN")</f>
        <v>DOWN</v>
      </c>
      <c r="T409" s="23" t="inlineStr">
        <f aca="false">O409-N409</f>
        <is>
          <t/>
        </is>
      </c>
      <c r="U409" s="23" t="inlineStr">
        <f aca="false">P409-N409</f>
        <is>
          <t/>
        </is>
      </c>
      <c r="V409" s="23" t="inlineStr">
        <f aca="false">O409 - P409</f>
        <is>
          <t/>
        </is>
      </c>
    </row>
    <row collapsed="false" customFormat="false" customHeight="false" hidden="false" ht="25" outlineLevel="0" r="410">
      <c r="A410" s="21" t="n">
        <v>37153</v>
      </c>
      <c r="B410" s="17" t="n">
        <v>16.5</v>
      </c>
      <c r="C410" s="17" t="n">
        <v>17.1</v>
      </c>
      <c r="D410" s="17" t="n">
        <v>15.6</v>
      </c>
      <c r="E410" s="17" t="n">
        <v>17.02</v>
      </c>
      <c r="F410" s="17" t="n">
        <v>13332800</v>
      </c>
      <c r="G410" s="17" t="n">
        <v>8.47</v>
      </c>
      <c r="I410" s="22" t="n">
        <f aca="false">E410-B410</f>
        <v>0.52</v>
      </c>
      <c r="J410" s="22" t="n">
        <f aca="false">C410-B410</f>
        <v>0.600000000000001</v>
      </c>
      <c r="K410" s="17" t="n">
        <f aca="false">D410-B410</f>
        <v>-0.9</v>
      </c>
      <c r="L410" s="17" t="n">
        <f aca="false">B410 - E409</f>
        <v>0.219999999999999</v>
      </c>
      <c r="M410" s="17" t="n">
        <f aca="false">E410 - E409</f>
        <v>0.739999999999998</v>
      </c>
      <c r="N410" s="18" t="n">
        <f aca="false"> (I410 / B410)</f>
        <v>0.0315151515151515</v>
      </c>
      <c r="O410" s="18" t="n">
        <f aca="false">(J410 / B410)</f>
        <v>0.0363636363636365</v>
      </c>
      <c r="P410" s="18" t="n">
        <f aca="false">K410 / B410</f>
        <v>-0.0545454545454546</v>
      </c>
      <c r="Q410" s="18" t="n">
        <f aca="false">L410/E409</f>
        <v>0.0135135135135134</v>
      </c>
      <c r="R410" s="18" t="n">
        <f aca="false">M410 / E409</f>
        <v>0.0454545454545454</v>
      </c>
      <c r="S410" s="19" t="str">
        <f aca="false">IF(N410 &gt; 0, "UP", "DOWN")</f>
        <v>UP</v>
      </c>
      <c r="T410" s="23" t="inlineStr">
        <f aca="false">O410-N410</f>
        <is>
          <t/>
        </is>
      </c>
      <c r="U410" s="23" t="inlineStr">
        <f aca="false">P410-N410</f>
        <is>
          <t/>
        </is>
      </c>
      <c r="V410" s="23" t="inlineStr">
        <f aca="false">O410 - P410</f>
        <is>
          <t/>
        </is>
      </c>
    </row>
    <row collapsed="false" customFormat="false" customHeight="false" hidden="false" ht="25" outlineLevel="0" r="411">
      <c r="A411" s="21" t="n">
        <v>37154</v>
      </c>
      <c r="B411" s="17" t="n">
        <v>16.29</v>
      </c>
      <c r="C411" s="17" t="n">
        <v>16.95</v>
      </c>
      <c r="D411" s="17" t="n">
        <v>15.5</v>
      </c>
      <c r="E411" s="17" t="n">
        <v>15.68</v>
      </c>
      <c r="F411" s="17" t="n">
        <v>14684800</v>
      </c>
      <c r="G411" s="17" t="n">
        <v>7.81</v>
      </c>
      <c r="I411" s="22" t="n">
        <f aca="false">E411-B411</f>
        <v>-0.609999999999999</v>
      </c>
      <c r="J411" s="22" t="n">
        <f aca="false">C411-B411</f>
        <v>0.66</v>
      </c>
      <c r="K411" s="17" t="n">
        <f aca="false">D411-B411</f>
        <v>-0.789999999999999</v>
      </c>
      <c r="L411" s="17" t="n">
        <f aca="false">B411 - E410</f>
        <v>-0.73</v>
      </c>
      <c r="M411" s="17" t="n">
        <f aca="false">E411 - E410</f>
        <v>-1.34</v>
      </c>
      <c r="N411" s="18" t="n">
        <f aca="false"> (I411 / B411)</f>
        <v>-0.0374462860650706</v>
      </c>
      <c r="O411" s="18" t="n">
        <f aca="false">(J411 / B411)</f>
        <v>0.0405156537753223</v>
      </c>
      <c r="P411" s="18" t="n">
        <f aca="false">K411 / B411</f>
        <v>-0.0484960098219766</v>
      </c>
      <c r="Q411" s="18" t="n">
        <f aca="false">L411/E410</f>
        <v>-0.0428907168037603</v>
      </c>
      <c r="R411" s="18" t="n">
        <f aca="false">M411 / E410</f>
        <v>-0.0787309048178613</v>
      </c>
      <c r="S411" s="19" t="str">
        <f aca="false">IF(N411 &gt; 0, "UP", "DOWN")</f>
        <v>DOWN</v>
      </c>
      <c r="T411" s="23" t="inlineStr">
        <f aca="false">O411-N411</f>
        <is>
          <t/>
        </is>
      </c>
      <c r="U411" s="23" t="inlineStr">
        <f aca="false">P411-N411</f>
        <is>
          <t/>
        </is>
      </c>
      <c r="V411" s="23" t="inlineStr">
        <f aca="false">O411 - P411</f>
        <is>
          <t/>
        </is>
      </c>
    </row>
    <row collapsed="false" customFormat="false" customHeight="false" hidden="false" ht="25" outlineLevel="0" r="412">
      <c r="A412" s="21" t="n">
        <v>37155</v>
      </c>
      <c r="B412" s="17" t="n">
        <v>14.8</v>
      </c>
      <c r="C412" s="17" t="n">
        <v>16.25</v>
      </c>
      <c r="D412" s="17" t="n">
        <v>14.68</v>
      </c>
      <c r="E412" s="17" t="n">
        <v>15.73</v>
      </c>
      <c r="F412" s="17" t="n">
        <v>20375600</v>
      </c>
      <c r="G412" s="17" t="n">
        <v>7.83</v>
      </c>
      <c r="I412" s="22" t="n">
        <f aca="false">E412-B412</f>
        <v>0.93</v>
      </c>
      <c r="J412" s="22" t="n">
        <f aca="false">C412-B412</f>
        <v>1.45</v>
      </c>
      <c r="K412" s="17" t="n">
        <f aca="false">D412-B412</f>
        <v>-0.120000000000001</v>
      </c>
      <c r="L412" s="17" t="n">
        <f aca="false">B412 - E411</f>
        <v>-0.879999999999999</v>
      </c>
      <c r="M412" s="17" t="n">
        <f aca="false">E412 - E411</f>
        <v>0.0500000000000007</v>
      </c>
      <c r="N412" s="18" t="n">
        <f aca="false"> (I412 / B412)</f>
        <v>0.0628378378378378</v>
      </c>
      <c r="O412" s="18" t="n">
        <f aca="false">(J412 / B412)</f>
        <v>0.0979729729729729</v>
      </c>
      <c r="P412" s="18" t="n">
        <f aca="false">K412 / B412</f>
        <v>-0.00810810810810817</v>
      </c>
      <c r="Q412" s="18" t="n">
        <f aca="false">L412/E411</f>
        <v>-0.0561224489795918</v>
      </c>
      <c r="R412" s="18" t="n">
        <f aca="false">M412 / E411</f>
        <v>0.00318877551020413</v>
      </c>
      <c r="S412" s="19" t="str">
        <f aca="false">IF(N412 &gt; 0, "UP", "DOWN")</f>
        <v>UP</v>
      </c>
      <c r="T412" s="23" t="inlineStr">
        <f aca="false">O412-N412</f>
        <is>
          <t/>
        </is>
      </c>
      <c r="U412" s="23" t="inlineStr">
        <f aca="false">P412-N412</f>
        <is>
          <t/>
        </is>
      </c>
      <c r="V412" s="23" t="inlineStr">
        <f aca="false">O412 - P412</f>
        <is>
          <t/>
        </is>
      </c>
    </row>
    <row collapsed="false" customFormat="false" customHeight="false" hidden="false" ht="25" outlineLevel="0" r="413">
      <c r="A413" s="21" t="n">
        <v>37158</v>
      </c>
      <c r="B413" s="17" t="n">
        <v>16.11</v>
      </c>
      <c r="C413" s="17" t="n">
        <v>16.84</v>
      </c>
      <c r="D413" s="17" t="n">
        <v>15.95</v>
      </c>
      <c r="E413" s="17" t="n">
        <v>16.45</v>
      </c>
      <c r="F413" s="17" t="n">
        <v>10519200</v>
      </c>
      <c r="G413" s="17" t="n">
        <v>8.19</v>
      </c>
      <c r="I413" s="22" t="n">
        <f aca="false">E413-B413</f>
        <v>0.34</v>
      </c>
      <c r="J413" s="22" t="n">
        <f aca="false">C413-B413</f>
        <v>0.73</v>
      </c>
      <c r="K413" s="17" t="n">
        <f aca="false">D413-B413</f>
        <v>-0.16</v>
      </c>
      <c r="L413" s="17" t="n">
        <f aca="false">B413 - E412</f>
        <v>0.379999999999999</v>
      </c>
      <c r="M413" s="17" t="n">
        <f aca="false">E413 - E412</f>
        <v>0.719999999999999</v>
      </c>
      <c r="N413" s="18" t="n">
        <f aca="false"> (I413 / B413)</f>
        <v>0.021104903786468</v>
      </c>
      <c r="O413" s="18" t="n">
        <f aca="false">(J413 / B413)</f>
        <v>0.0453134698944755</v>
      </c>
      <c r="P413" s="18" t="n">
        <f aca="false">K413 / B413</f>
        <v>-0.00993171942892614</v>
      </c>
      <c r="Q413" s="18" t="n">
        <f aca="false">L413/E412</f>
        <v>0.0241576605212968</v>
      </c>
      <c r="R413" s="18" t="n">
        <f aca="false">M413 / E412</f>
        <v>0.045772409408773</v>
      </c>
      <c r="S413" s="19" t="str">
        <f aca="false">IF(N413 &gt; 0, "UP", "DOWN")</f>
        <v>UP</v>
      </c>
      <c r="T413" s="23" t="inlineStr">
        <f aca="false">O413-N413</f>
        <is>
          <t/>
        </is>
      </c>
      <c r="U413" s="23" t="inlineStr">
        <f aca="false">P413-N413</f>
        <is>
          <t/>
        </is>
      </c>
      <c r="V413" s="23" t="inlineStr">
        <f aca="false">O413 - P413</f>
        <is>
          <t/>
        </is>
      </c>
    </row>
    <row collapsed="false" customFormat="false" customHeight="false" hidden="false" ht="25" outlineLevel="0" r="414">
      <c r="A414" s="21" t="n">
        <v>37159</v>
      </c>
      <c r="B414" s="17" t="n">
        <v>16.14</v>
      </c>
      <c r="C414" s="17" t="n">
        <v>16.22</v>
      </c>
      <c r="D414" s="17" t="n">
        <v>15.35</v>
      </c>
      <c r="E414" s="17" t="n">
        <v>15.54</v>
      </c>
      <c r="F414" s="17" t="n">
        <v>13371600</v>
      </c>
      <c r="G414" s="17" t="n">
        <v>7.74</v>
      </c>
      <c r="I414" s="22" t="n">
        <f aca="false">E414-B414</f>
        <v>-0.600000000000001</v>
      </c>
      <c r="J414" s="22" t="n">
        <f aca="false">C414-B414</f>
        <v>0.0799999999999983</v>
      </c>
      <c r="K414" s="17" t="n">
        <f aca="false">D414-B414</f>
        <v>-0.790000000000001</v>
      </c>
      <c r="L414" s="17" t="n">
        <f aca="false">B414 - E413</f>
        <v>-0.309999999999999</v>
      </c>
      <c r="M414" s="17" t="n">
        <f aca="false">E414 - E413</f>
        <v>-0.91</v>
      </c>
      <c r="N414" s="18" t="n">
        <f aca="false"> (I414 / B414)</f>
        <v>-0.0371747211895912</v>
      </c>
      <c r="O414" s="18" t="n">
        <f aca="false">(J414 / B414)</f>
        <v>0.00495662949194537</v>
      </c>
      <c r="P414" s="18" t="n">
        <f aca="false">K414 / B414</f>
        <v>-0.0489467162329617</v>
      </c>
      <c r="Q414" s="18" t="n">
        <f aca="false">L414/E413</f>
        <v>-0.0188449848024315</v>
      </c>
      <c r="R414" s="18" t="n">
        <f aca="false">M414 / E413</f>
        <v>-0.0553191489361702</v>
      </c>
      <c r="S414" s="19" t="str">
        <f aca="false">IF(N414 &gt; 0, "UP", "DOWN")</f>
        <v>DOWN</v>
      </c>
      <c r="T414" s="23" t="inlineStr">
        <f aca="false">O414-N414</f>
        <is>
          <t/>
        </is>
      </c>
      <c r="U414" s="23" t="inlineStr">
        <f aca="false">P414-N414</f>
        <is>
          <t/>
        </is>
      </c>
      <c r="V414" s="23" t="inlineStr">
        <f aca="false">O414 - P414</f>
        <is>
          <t/>
        </is>
      </c>
    </row>
    <row collapsed="false" customFormat="false" customHeight="false" hidden="false" ht="25" outlineLevel="0" r="415">
      <c r="A415" s="21" t="n">
        <v>37160</v>
      </c>
      <c r="B415" s="17" t="n">
        <v>15.81</v>
      </c>
      <c r="C415" s="17" t="n">
        <v>15.89</v>
      </c>
      <c r="D415" s="17" t="n">
        <v>14.93</v>
      </c>
      <c r="E415" s="17" t="n">
        <v>15.15</v>
      </c>
      <c r="F415" s="17" t="n">
        <v>17635600</v>
      </c>
      <c r="G415" s="17" t="n">
        <v>7.54</v>
      </c>
      <c r="I415" s="22" t="n">
        <f aca="false">E415-B415</f>
        <v>-0.66</v>
      </c>
      <c r="J415" s="22" t="n">
        <f aca="false">C415-B415</f>
        <v>0.0800000000000001</v>
      </c>
      <c r="K415" s="17" t="n">
        <f aca="false">D415-B415</f>
        <v>-0.880000000000001</v>
      </c>
      <c r="L415" s="17" t="n">
        <f aca="false">B415 - E414</f>
        <v>0.270000000000001</v>
      </c>
      <c r="M415" s="17" t="n">
        <f aca="false">E415 - E414</f>
        <v>-0.389999999999999</v>
      </c>
      <c r="N415" s="18" t="n">
        <f aca="false"> (I415 / B415)</f>
        <v>-0.0417457305502846</v>
      </c>
      <c r="O415" s="18" t="n">
        <f aca="false">(J415 / B415)</f>
        <v>0.00506008855154966</v>
      </c>
      <c r="P415" s="18" t="n">
        <f aca="false">K415 / B415</f>
        <v>-0.0556609740670462</v>
      </c>
      <c r="Q415" s="18" t="n">
        <f aca="false">L415/E414</f>
        <v>0.0173745173745175</v>
      </c>
      <c r="R415" s="18" t="n">
        <f aca="false">M415 / E414</f>
        <v>-0.025096525096525</v>
      </c>
      <c r="S415" s="19" t="str">
        <f aca="false">IF(N415 &gt; 0, "UP", "DOWN")</f>
        <v>DOWN</v>
      </c>
      <c r="T415" s="23" t="inlineStr">
        <f aca="false">O415-N415</f>
        <is>
          <t/>
        </is>
      </c>
      <c r="U415" s="23" t="inlineStr">
        <f aca="false">P415-N415</f>
        <is>
          <t/>
        </is>
      </c>
      <c r="V415" s="23" t="inlineStr">
        <f aca="false">O415 - P415</f>
        <is>
          <t/>
        </is>
      </c>
    </row>
    <row collapsed="false" customFormat="false" customHeight="false" hidden="false" ht="25" outlineLevel="0" r="416">
      <c r="A416" s="21" t="n">
        <v>37161</v>
      </c>
      <c r="B416" s="17" t="n">
        <v>15.25</v>
      </c>
      <c r="C416" s="17" t="n">
        <v>15.75</v>
      </c>
      <c r="D416" s="17" t="n">
        <v>15.2</v>
      </c>
      <c r="E416" s="17" t="n">
        <v>15.51</v>
      </c>
      <c r="F416" s="17" t="n">
        <v>11508600</v>
      </c>
      <c r="G416" s="17" t="n">
        <v>7.72</v>
      </c>
      <c r="I416" s="22" t="n">
        <f aca="false">E416-B416</f>
        <v>0.26</v>
      </c>
      <c r="J416" s="22" t="n">
        <f aca="false">C416-B416</f>
        <v>0.5</v>
      </c>
      <c r="K416" s="17" t="n">
        <f aca="false">D416-B416</f>
        <v>-0.0500000000000007</v>
      </c>
      <c r="L416" s="17" t="n">
        <f aca="false">B416 - E415</f>
        <v>0.0999999999999996</v>
      </c>
      <c r="M416" s="17" t="n">
        <f aca="false">E416 - E415</f>
        <v>0.359999999999999</v>
      </c>
      <c r="N416" s="18" t="n">
        <f aca="false"> (I416 / B416)</f>
        <v>0.0170491803278688</v>
      </c>
      <c r="O416" s="18" t="n">
        <f aca="false">(J416 / B416)</f>
        <v>0.0327868852459016</v>
      </c>
      <c r="P416" s="18" t="n">
        <f aca="false">K416 / B416</f>
        <v>-0.00327868852459021</v>
      </c>
      <c r="Q416" s="18" t="n">
        <f aca="false">L416/E415</f>
        <v>0.00660066006600658</v>
      </c>
      <c r="R416" s="18" t="n">
        <f aca="false">M416 / E415</f>
        <v>0.0237623762376237</v>
      </c>
      <c r="S416" s="19" t="str">
        <f aca="false">IF(N416 &gt; 0, "UP", "DOWN")</f>
        <v>UP</v>
      </c>
      <c r="T416" s="23" t="inlineStr">
        <f aca="false">O416-N416</f>
        <is>
          <t/>
        </is>
      </c>
      <c r="U416" s="23" t="inlineStr">
        <f aca="false">P416-N416</f>
        <is>
          <t/>
        </is>
      </c>
      <c r="V416" s="23" t="inlineStr">
        <f aca="false">O416 - P416</f>
        <is>
          <t/>
        </is>
      </c>
    </row>
    <row collapsed="false" customFormat="false" customHeight="false" hidden="false" ht="25" outlineLevel="0" r="417">
      <c r="A417" s="21" t="n">
        <v>37162</v>
      </c>
      <c r="B417" s="17" t="n">
        <v>15.71</v>
      </c>
      <c r="C417" s="17" t="n">
        <v>15.91</v>
      </c>
      <c r="D417" s="17" t="n">
        <v>15.39</v>
      </c>
      <c r="E417" s="17" t="n">
        <v>15.51</v>
      </c>
      <c r="F417" s="17" t="n">
        <v>13039600</v>
      </c>
      <c r="G417" s="17" t="n">
        <v>7.72</v>
      </c>
      <c r="I417" s="22" t="n">
        <f aca="false">E417-B417</f>
        <v>-0.200000000000001</v>
      </c>
      <c r="J417" s="22" t="n">
        <f aca="false">C417-B417</f>
        <v>0.199999999999999</v>
      </c>
      <c r="K417" s="17" t="n">
        <f aca="false">D417-B417</f>
        <v>-0.32</v>
      </c>
      <c r="L417" s="17" t="n">
        <f aca="false">B417 - E416</f>
        <v>0.200000000000001</v>
      </c>
      <c r="M417" s="17" t="n">
        <f aca="false">E417 - E416</f>
        <v>0</v>
      </c>
      <c r="N417" s="18" t="n">
        <f aca="false"> (I417 / B417)</f>
        <v>-0.0127307447485679</v>
      </c>
      <c r="O417" s="18" t="n">
        <f aca="false">(J417 / B417)</f>
        <v>0.0127307447485677</v>
      </c>
      <c r="P417" s="18" t="n">
        <f aca="false">K417 / B417</f>
        <v>-0.0203691915977085</v>
      </c>
      <c r="Q417" s="18" t="n">
        <f aca="false">L417/E416</f>
        <v>0.0128949065119279</v>
      </c>
      <c r="R417" s="18" t="n">
        <f aca="false">M417 / E416</f>
        <v>0</v>
      </c>
      <c r="S417" s="19" t="str">
        <f aca="false">IF(N417 &gt; 0, "UP", "DOWN")</f>
        <v>DOWN</v>
      </c>
      <c r="T417" s="23" t="inlineStr">
        <f aca="false">O417-N417</f>
        <is>
          <t/>
        </is>
      </c>
      <c r="U417" s="23" t="inlineStr">
        <f aca="false">P417-N417</f>
        <is>
          <t/>
        </is>
      </c>
      <c r="V417" s="23" t="inlineStr">
        <f aca="false">O417 - P417</f>
        <is>
          <t/>
        </is>
      </c>
    </row>
    <row collapsed="false" customFormat="false" customHeight="false" hidden="false" ht="25" outlineLevel="0" r="418">
      <c r="A418" s="21" t="n">
        <v>37165</v>
      </c>
      <c r="B418" s="17" t="n">
        <v>15.49</v>
      </c>
      <c r="C418" s="17" t="n">
        <v>15.99</v>
      </c>
      <c r="D418" s="17" t="n">
        <v>15.23</v>
      </c>
      <c r="E418" s="17" t="n">
        <v>15.54</v>
      </c>
      <c r="F418" s="17" t="n">
        <v>7436000</v>
      </c>
      <c r="G418" s="17" t="n">
        <v>7.74</v>
      </c>
      <c r="I418" s="22" t="n">
        <f aca="false">E418-B418</f>
        <v>0.0499999999999989</v>
      </c>
      <c r="J418" s="22" t="n">
        <f aca="false">C418-B418</f>
        <v>0.5</v>
      </c>
      <c r="K418" s="17" t="n">
        <f aca="false">D418-B418</f>
        <v>-0.26</v>
      </c>
      <c r="L418" s="17" t="n">
        <f aca="false">B418 - E417</f>
        <v>-0.0199999999999996</v>
      </c>
      <c r="M418" s="17" t="n">
        <f aca="false">E418 - E417</f>
        <v>0.0299999999999994</v>
      </c>
      <c r="N418" s="18" t="n">
        <f aca="false"> (I418 / B418)</f>
        <v>0.00322788896061969</v>
      </c>
      <c r="O418" s="18" t="n">
        <f aca="false">(J418 / B418)</f>
        <v>0.0322788896061975</v>
      </c>
      <c r="P418" s="18" t="n">
        <f aca="false">K418 / B418</f>
        <v>-0.0167850225952227</v>
      </c>
      <c r="Q418" s="18" t="n">
        <f aca="false">L418/E417</f>
        <v>-0.00128949065119275</v>
      </c>
      <c r="R418" s="18" t="n">
        <f aca="false">M418 / E417</f>
        <v>0.00193423597678913</v>
      </c>
      <c r="S418" s="19" t="str">
        <f aca="false">IF(N418 &gt; 0, "UP", "DOWN")</f>
        <v>UP</v>
      </c>
      <c r="T418" s="23" t="inlineStr">
        <f aca="false">O418-N418</f>
        <is>
          <t/>
        </is>
      </c>
      <c r="U418" s="23" t="inlineStr">
        <f aca="false">P418-N418</f>
        <is>
          <t/>
        </is>
      </c>
      <c r="V418" s="23" t="inlineStr">
        <f aca="false">O418 - P418</f>
        <is>
          <t/>
        </is>
      </c>
    </row>
    <row collapsed="false" customFormat="false" customHeight="false" hidden="false" ht="25" outlineLevel="0" r="419">
      <c r="A419" s="21" t="n">
        <v>37166</v>
      </c>
      <c r="B419" s="17" t="n">
        <v>15.43</v>
      </c>
      <c r="C419" s="17" t="n">
        <v>15.83</v>
      </c>
      <c r="D419" s="17" t="n">
        <v>14.88</v>
      </c>
      <c r="E419" s="17" t="n">
        <v>15.05</v>
      </c>
      <c r="F419" s="17" t="n">
        <v>8424400</v>
      </c>
      <c r="G419" s="17" t="n">
        <v>7.49</v>
      </c>
      <c r="I419" s="22" t="n">
        <f aca="false">E419-B419</f>
        <v>-0.379999999999999</v>
      </c>
      <c r="J419" s="22" t="n">
        <f aca="false">C419-B419</f>
        <v>0.4</v>
      </c>
      <c r="K419" s="17" t="n">
        <f aca="false">D419-B419</f>
        <v>-0.549999999999999</v>
      </c>
      <c r="L419" s="17" t="n">
        <f aca="false">B419 - E418</f>
        <v>-0.109999999999999</v>
      </c>
      <c r="M419" s="17" t="n">
        <f aca="false">E419 - E418</f>
        <v>-0.489999999999998</v>
      </c>
      <c r="N419" s="18" t="n">
        <f aca="false"> (I419 / B419)</f>
        <v>-0.0246273493195074</v>
      </c>
      <c r="O419" s="18" t="n">
        <f aca="false">(J419 / B419)</f>
        <v>0.0259235255994816</v>
      </c>
      <c r="P419" s="18" t="n">
        <f aca="false">K419 / B419</f>
        <v>-0.035644847699287</v>
      </c>
      <c r="Q419" s="18" t="n">
        <f aca="false">L419/E418</f>
        <v>-0.00707850707850704</v>
      </c>
      <c r="R419" s="18" t="n">
        <f aca="false">M419 / E418</f>
        <v>-0.0315315315315314</v>
      </c>
      <c r="S419" s="19" t="str">
        <f aca="false">IF(N419 &gt; 0, "UP", "DOWN")</f>
        <v>DOWN</v>
      </c>
      <c r="T419" s="23" t="inlineStr">
        <f aca="false">O419-N419</f>
        <is>
          <t/>
        </is>
      </c>
      <c r="U419" s="23" t="inlineStr">
        <f aca="false">P419-N419</f>
        <is>
          <t/>
        </is>
      </c>
      <c r="V419" s="23" t="inlineStr">
        <f aca="false">O419 - P419</f>
        <is>
          <t/>
        </is>
      </c>
    </row>
    <row collapsed="false" customFormat="false" customHeight="false" hidden="false" ht="25" outlineLevel="0" r="420">
      <c r="A420" s="21" t="n">
        <v>37167</v>
      </c>
      <c r="B420" s="17" t="n">
        <v>14.95</v>
      </c>
      <c r="C420" s="17" t="n">
        <v>15.36</v>
      </c>
      <c r="D420" s="17" t="n">
        <v>14.83</v>
      </c>
      <c r="E420" s="17" t="n">
        <v>14.98</v>
      </c>
      <c r="F420" s="17" t="n">
        <v>24394400</v>
      </c>
      <c r="G420" s="17" t="n">
        <v>7.46</v>
      </c>
      <c r="I420" s="22" t="n">
        <f aca="false">E420-B420</f>
        <v>0.0300000000000011</v>
      </c>
      <c r="J420" s="22" t="n">
        <f aca="false">C420-B420</f>
        <v>0.41</v>
      </c>
      <c r="K420" s="17" t="n">
        <f aca="false">D420-B420</f>
        <v>-0.119999999999999</v>
      </c>
      <c r="L420" s="17" t="n">
        <f aca="false">B420 - E419</f>
        <v>-0.100000000000001</v>
      </c>
      <c r="M420" s="17" t="n">
        <f aca="false">E420 - E419</f>
        <v>-0.0700000000000003</v>
      </c>
      <c r="N420" s="18" t="n">
        <f aca="false"> (I420 / B420)</f>
        <v>0.00200668896321078</v>
      </c>
      <c r="O420" s="18" t="n">
        <f aca="false">(J420 / B420)</f>
        <v>0.0274247491638796</v>
      </c>
      <c r="P420" s="18" t="n">
        <f aca="false">K420 / B420</f>
        <v>-0.00802675585284276</v>
      </c>
      <c r="Q420" s="18" t="n">
        <f aca="false">L420/E419</f>
        <v>-0.00664451827242534</v>
      </c>
      <c r="R420" s="18" t="n">
        <f aca="false">M420 / E419</f>
        <v>-0.00465116279069769</v>
      </c>
      <c r="S420" s="19" t="str">
        <f aca="false">IF(N420 &gt; 0, "UP", "DOWN")</f>
        <v>UP</v>
      </c>
      <c r="T420" s="23" t="inlineStr">
        <f aca="false">O420-N420</f>
        <is>
          <t/>
        </is>
      </c>
      <c r="U420" s="23" t="inlineStr">
        <f aca="false">P420-N420</f>
        <is>
          <t/>
        </is>
      </c>
      <c r="V420" s="23" t="inlineStr">
        <f aca="false">O420 - P420</f>
        <is>
          <t/>
        </is>
      </c>
    </row>
    <row collapsed="false" customFormat="false" customHeight="false" hidden="false" ht="25" outlineLevel="0" r="421">
      <c r="A421" s="21" t="n">
        <v>37168</v>
      </c>
      <c r="B421" s="17" t="n">
        <v>15.35</v>
      </c>
      <c r="C421" s="17" t="n">
        <v>16.25</v>
      </c>
      <c r="D421" s="17" t="n">
        <v>14.99</v>
      </c>
      <c r="E421" s="17" t="n">
        <v>15.88</v>
      </c>
      <c r="F421" s="17" t="n">
        <v>14325800</v>
      </c>
      <c r="G421" s="17" t="n">
        <v>7.91</v>
      </c>
      <c r="I421" s="22" t="n">
        <f aca="false">E421-B421</f>
        <v>0.530000000000001</v>
      </c>
      <c r="J421" s="22" t="n">
        <f aca="false">C421-B421</f>
        <v>0.9</v>
      </c>
      <c r="K421" s="17" t="n">
        <f aca="false">D421-B421</f>
        <v>-0.359999999999999</v>
      </c>
      <c r="L421" s="17" t="n">
        <f aca="false">B421 - E420</f>
        <v>0.369999999999999</v>
      </c>
      <c r="M421" s="17" t="n">
        <f aca="false">E421 - E420</f>
        <v>0.9</v>
      </c>
      <c r="N421" s="18" t="n">
        <f aca="false"> (I421 / B421)</f>
        <v>0.034527687296417</v>
      </c>
      <c r="O421" s="18" t="n">
        <f aca="false">(J421 / B421)</f>
        <v>0.0586319218241043</v>
      </c>
      <c r="P421" s="18" t="n">
        <f aca="false">K421 / B421</f>
        <v>-0.0234527687296417</v>
      </c>
      <c r="Q421" s="18" t="n">
        <f aca="false">L421/E420</f>
        <v>0.0246995994659546</v>
      </c>
      <c r="R421" s="18" t="n">
        <f aca="false">M421 / E420</f>
        <v>0.0600801068090788</v>
      </c>
      <c r="S421" s="19" t="str">
        <f aca="false">IF(N421 &gt; 0, "UP", "DOWN")</f>
        <v>UP</v>
      </c>
      <c r="T421" s="23" t="inlineStr">
        <f aca="false">O421-N421</f>
        <is>
          <t/>
        </is>
      </c>
      <c r="U421" s="23" t="inlineStr">
        <f aca="false">P421-N421</f>
        <is>
          <t/>
        </is>
      </c>
      <c r="V421" s="23" t="inlineStr">
        <f aca="false">O421 - P421</f>
        <is>
          <t/>
        </is>
      </c>
    </row>
    <row collapsed="false" customFormat="false" customHeight="false" hidden="false" ht="25" outlineLevel="0" r="422">
      <c r="A422" s="21" t="n">
        <v>37169</v>
      </c>
      <c r="B422" s="17" t="n">
        <v>15.4</v>
      </c>
      <c r="C422" s="17" t="n">
        <v>16.15</v>
      </c>
      <c r="D422" s="17" t="n">
        <v>14.99</v>
      </c>
      <c r="E422" s="17" t="n">
        <v>16.14</v>
      </c>
      <c r="F422" s="17" t="n">
        <v>12238800</v>
      </c>
      <c r="G422" s="17" t="n">
        <v>8.04</v>
      </c>
      <c r="I422" s="22" t="n">
        <f aca="false">E422-B422</f>
        <v>0.74</v>
      </c>
      <c r="J422" s="22" t="n">
        <f aca="false">C422-B422</f>
        <v>0.749999999999998</v>
      </c>
      <c r="K422" s="17" t="n">
        <f aca="false">D422-B422</f>
        <v>-0.41</v>
      </c>
      <c r="L422" s="17" t="n">
        <f aca="false">B422 - E421</f>
        <v>-0.48</v>
      </c>
      <c r="M422" s="17" t="n">
        <f aca="false">E422 - E421</f>
        <v>0.26</v>
      </c>
      <c r="N422" s="18" t="n">
        <f aca="false"> (I422 / B422)</f>
        <v>0.0480519480519481</v>
      </c>
      <c r="O422" s="18" t="n">
        <f aca="false">(J422 / B422)</f>
        <v>0.0487012987012986</v>
      </c>
      <c r="P422" s="18" t="n">
        <f aca="false">K422 / B422</f>
        <v>-0.0266233766233766</v>
      </c>
      <c r="Q422" s="18" t="n">
        <f aca="false">L422/E421</f>
        <v>-0.0302267002518892</v>
      </c>
      <c r="R422" s="18" t="n">
        <f aca="false">M422 / E421</f>
        <v>0.0163727959697733</v>
      </c>
      <c r="S422" s="19" t="str">
        <f aca="false">IF(N422 &gt; 0, "UP", "DOWN")</f>
        <v>UP</v>
      </c>
      <c r="T422" s="23" t="inlineStr">
        <f aca="false">O422-N422</f>
        <is>
          <t/>
        </is>
      </c>
      <c r="U422" s="23" t="inlineStr">
        <f aca="false">P422-N422</f>
        <is>
          <t/>
        </is>
      </c>
      <c r="V422" s="23" t="inlineStr">
        <f aca="false">O422 - P422</f>
        <is>
          <t/>
        </is>
      </c>
    </row>
    <row collapsed="false" customFormat="false" customHeight="false" hidden="false" ht="25" outlineLevel="0" r="423">
      <c r="A423" s="21" t="n">
        <v>37172</v>
      </c>
      <c r="B423" s="17" t="n">
        <v>15.57</v>
      </c>
      <c r="C423" s="17" t="n">
        <v>16.35</v>
      </c>
      <c r="D423" s="17" t="n">
        <v>15.5</v>
      </c>
      <c r="E423" s="17" t="n">
        <v>16.2</v>
      </c>
      <c r="F423" s="17" t="n">
        <v>7428000</v>
      </c>
      <c r="G423" s="17" t="n">
        <v>8.07</v>
      </c>
      <c r="I423" s="22" t="n">
        <f aca="false">E423-B423</f>
        <v>0.629999999999999</v>
      </c>
      <c r="J423" s="22" t="n">
        <f aca="false">C423-B423</f>
        <v>0.780000000000001</v>
      </c>
      <c r="K423" s="17" t="n">
        <f aca="false">D423-B423</f>
        <v>-0.0700000000000003</v>
      </c>
      <c r="L423" s="17" t="n">
        <f aca="false">B423 - E422</f>
        <v>-0.57</v>
      </c>
      <c r="M423" s="17" t="n">
        <f aca="false">E423 - E422</f>
        <v>0.0599999999999987</v>
      </c>
      <c r="N423" s="18" t="n">
        <f aca="false"> (I423 / B423)</f>
        <v>0.0404624277456647</v>
      </c>
      <c r="O423" s="18" t="n">
        <f aca="false">(J423 / B423)</f>
        <v>0.0500963391136802</v>
      </c>
      <c r="P423" s="18" t="n">
        <f aca="false">K423 / B423</f>
        <v>-0.00449582530507388</v>
      </c>
      <c r="Q423" s="18" t="n">
        <f aca="false">L423/E422</f>
        <v>-0.0353159851301115</v>
      </c>
      <c r="R423" s="18" t="n">
        <f aca="false">M423 / E422</f>
        <v>0.00371747211895903</v>
      </c>
      <c r="S423" s="19" t="str">
        <f aca="false">IF(N423 &gt; 0, "UP", "DOWN")</f>
        <v>UP</v>
      </c>
      <c r="T423" s="23" t="inlineStr">
        <f aca="false">O423-N423</f>
        <is>
          <t/>
        </is>
      </c>
      <c r="U423" s="23" t="inlineStr">
        <f aca="false">P423-N423</f>
        <is>
          <t/>
        </is>
      </c>
      <c r="V423" s="23" t="inlineStr">
        <f aca="false">O423 - P423</f>
        <is>
          <t/>
        </is>
      </c>
    </row>
    <row collapsed="false" customFormat="false" customHeight="false" hidden="false" ht="25" outlineLevel="0" r="424">
      <c r="A424" s="21" t="n">
        <v>37173</v>
      </c>
      <c r="B424" s="17" t="n">
        <v>16.05</v>
      </c>
      <c r="C424" s="17" t="n">
        <v>16.2</v>
      </c>
      <c r="D424" s="17" t="n">
        <v>15.63</v>
      </c>
      <c r="E424" s="17" t="n">
        <v>16</v>
      </c>
      <c r="F424" s="17" t="n">
        <v>6215200</v>
      </c>
      <c r="G424" s="17" t="n">
        <v>7.97</v>
      </c>
      <c r="I424" s="22" t="n">
        <f aca="false">E424-B424</f>
        <v>-0.0500000000000007</v>
      </c>
      <c r="J424" s="22" t="n">
        <f aca="false">C424-B424</f>
        <v>0.149999999999999</v>
      </c>
      <c r="K424" s="17" t="n">
        <f aca="false">D424-B424</f>
        <v>-0.42</v>
      </c>
      <c r="L424" s="17" t="n">
        <f aca="false">B424 - E423</f>
        <v>-0.149999999999999</v>
      </c>
      <c r="M424" s="17" t="n">
        <f aca="false">E424 - E423</f>
        <v>-0.199999999999999</v>
      </c>
      <c r="N424" s="18" t="n">
        <f aca="false"> (I424 / B424)</f>
        <v>-0.00311526479750783</v>
      </c>
      <c r="O424" s="18" t="n">
        <f aca="false">(J424 / B424)</f>
        <v>0.00934579439252328</v>
      </c>
      <c r="P424" s="18" t="n">
        <f aca="false">K424 / B424</f>
        <v>-0.0261682242990654</v>
      </c>
      <c r="Q424" s="18" t="n">
        <f aca="false">L424/E423</f>
        <v>-0.00925925925925917</v>
      </c>
      <c r="R424" s="18" t="n">
        <f aca="false">M424 / E423</f>
        <v>-0.0123456790123456</v>
      </c>
      <c r="S424" s="19" t="str">
        <f aca="false">IF(N424 &gt; 0, "UP", "DOWN")</f>
        <v>DOWN</v>
      </c>
      <c r="T424" s="23" t="inlineStr">
        <f aca="false">O424-N424</f>
        <is>
          <t/>
        </is>
      </c>
      <c r="U424" s="23" t="inlineStr">
        <f aca="false">P424-N424</f>
        <is>
          <t/>
        </is>
      </c>
      <c r="V424" s="23" t="inlineStr">
        <f aca="false">O424 - P424</f>
        <is>
          <t/>
        </is>
      </c>
    </row>
    <row collapsed="false" customFormat="false" customHeight="false" hidden="false" ht="25" outlineLevel="0" r="425">
      <c r="A425" s="21" t="n">
        <v>37174</v>
      </c>
      <c r="B425" s="17" t="n">
        <v>16.1</v>
      </c>
      <c r="C425" s="17" t="n">
        <v>16.85</v>
      </c>
      <c r="D425" s="17" t="n">
        <v>15.95</v>
      </c>
      <c r="E425" s="17" t="n">
        <v>16.82</v>
      </c>
      <c r="F425" s="17" t="n">
        <v>10991400</v>
      </c>
      <c r="G425" s="17" t="n">
        <v>8.37</v>
      </c>
      <c r="I425" s="22" t="n">
        <f aca="false">E425-B425</f>
        <v>0.719999999999999</v>
      </c>
      <c r="J425" s="22" t="n">
        <f aca="false">C425-B425</f>
        <v>0.75</v>
      </c>
      <c r="K425" s="17" t="n">
        <f aca="false">D425-B425</f>
        <v>-0.150000000000002</v>
      </c>
      <c r="L425" s="17" t="n">
        <f aca="false">B425 - E424</f>
        <v>0.100000000000001</v>
      </c>
      <c r="M425" s="17" t="n">
        <f aca="false">E425 - E424</f>
        <v>0.82</v>
      </c>
      <c r="N425" s="18" t="n">
        <f aca="false"> (I425 / B425)</f>
        <v>0.0447204968944099</v>
      </c>
      <c r="O425" s="18" t="n">
        <f aca="false">(J425 / B425)</f>
        <v>0.046583850931677</v>
      </c>
      <c r="P425" s="18" t="n">
        <f aca="false">K425 / B425</f>
        <v>-0.00931677018633554</v>
      </c>
      <c r="Q425" s="18" t="n">
        <f aca="false">L425/E424</f>
        <v>0.00625000000000009</v>
      </c>
      <c r="R425" s="18" t="n">
        <f aca="false">M425 / E424</f>
        <v>0.05125</v>
      </c>
      <c r="S425" s="19" t="str">
        <f aca="false">IF(N425 &gt; 0, "UP", "DOWN")</f>
        <v>UP</v>
      </c>
      <c r="T425" s="23" t="inlineStr">
        <f aca="false">O425-N425</f>
        <is>
          <t/>
        </is>
      </c>
      <c r="U425" s="23" t="inlineStr">
        <f aca="false">P425-N425</f>
        <is>
          <t/>
        </is>
      </c>
      <c r="V425" s="23" t="inlineStr">
        <f aca="false">O425 - P425</f>
        <is>
          <t/>
        </is>
      </c>
    </row>
    <row collapsed="false" customFormat="false" customHeight="false" hidden="false" ht="25" outlineLevel="0" r="426">
      <c r="A426" s="21" t="n">
        <v>37175</v>
      </c>
      <c r="B426" s="17" t="n">
        <v>16.92</v>
      </c>
      <c r="C426" s="17" t="n">
        <v>17.74</v>
      </c>
      <c r="D426" s="17" t="n">
        <v>16.85</v>
      </c>
      <c r="E426" s="17" t="n">
        <v>17.74</v>
      </c>
      <c r="F426" s="17" t="n">
        <v>11934400</v>
      </c>
      <c r="G426" s="17" t="n">
        <v>8.83</v>
      </c>
      <c r="I426" s="22" t="n">
        <f aca="false">E426-B426</f>
        <v>0.819999999999997</v>
      </c>
      <c r="J426" s="22" t="n">
        <f aca="false">C426-B426</f>
        <v>0.819999999999997</v>
      </c>
      <c r="K426" s="17" t="n">
        <f aca="false">D426-B426</f>
        <v>-0.0700000000000003</v>
      </c>
      <c r="L426" s="17" t="n">
        <f aca="false">B426 - E425</f>
        <v>0.100000000000001</v>
      </c>
      <c r="M426" s="17" t="n">
        <f aca="false">E426 - E425</f>
        <v>0.919999999999998</v>
      </c>
      <c r="N426" s="18" t="n">
        <f aca="false"> (I426 / B426)</f>
        <v>0.0484633569739951</v>
      </c>
      <c r="O426" s="18" t="n">
        <f aca="false">(J426 / B426)</f>
        <v>0.0484633569739951</v>
      </c>
      <c r="P426" s="18" t="n">
        <f aca="false">K426 / B426</f>
        <v>-0.00413711583924352</v>
      </c>
      <c r="Q426" s="18" t="n">
        <f aca="false">L426/E425</f>
        <v>0.00594530321046382</v>
      </c>
      <c r="R426" s="18" t="n">
        <f aca="false">M426 / E425</f>
        <v>0.0546967895362662</v>
      </c>
      <c r="S426" s="19" t="str">
        <f aca="false">IF(N426 &gt; 0, "UP", "DOWN")</f>
        <v>UP</v>
      </c>
      <c r="T426" s="23" t="inlineStr">
        <f aca="false">O426-N426</f>
        <is>
          <t/>
        </is>
      </c>
      <c r="U426" s="23" t="inlineStr">
        <f aca="false">P426-N426</f>
        <is>
          <t/>
        </is>
      </c>
      <c r="V426" s="23" t="inlineStr">
        <f aca="false">O426 - P426</f>
        <is>
          <t/>
        </is>
      </c>
    </row>
    <row collapsed="false" customFormat="false" customHeight="false" hidden="false" ht="25" outlineLevel="0" r="427">
      <c r="A427" s="21" t="n">
        <v>37176</v>
      </c>
      <c r="B427" s="17" t="n">
        <v>17.31</v>
      </c>
      <c r="C427" s="17" t="n">
        <v>18.08</v>
      </c>
      <c r="D427" s="17" t="n">
        <v>16.86</v>
      </c>
      <c r="E427" s="17" t="n">
        <v>18.01</v>
      </c>
      <c r="F427" s="17" t="n">
        <v>10279000</v>
      </c>
      <c r="G427" s="17" t="n">
        <v>8.97</v>
      </c>
      <c r="I427" s="22" t="n">
        <f aca="false">E427-B427</f>
        <v>0.700000000000003</v>
      </c>
      <c r="J427" s="22" t="n">
        <f aca="false">C427-B427</f>
        <v>0.77</v>
      </c>
      <c r="K427" s="17" t="n">
        <f aca="false">D427-B427</f>
        <v>-0.449999999999999</v>
      </c>
      <c r="L427" s="17" t="n">
        <f aca="false">B427 - E426</f>
        <v>-0.43</v>
      </c>
      <c r="M427" s="17" t="n">
        <f aca="false">E427 - E426</f>
        <v>0.270000000000003</v>
      </c>
      <c r="N427" s="18" t="n">
        <f aca="false"> (I427 / B427)</f>
        <v>0.0404390525707685</v>
      </c>
      <c r="O427" s="18" t="n">
        <f aca="false">(J427 / B427)</f>
        <v>0.0444829578278452</v>
      </c>
      <c r="P427" s="18" t="n">
        <f aca="false">K427 / B427</f>
        <v>-0.0259965337954939</v>
      </c>
      <c r="Q427" s="18" t="n">
        <f aca="false">L427/E426</f>
        <v>-0.02423900789177</v>
      </c>
      <c r="R427" s="18" t="n">
        <f aca="false">M427 / E426</f>
        <v>0.0152198421646</v>
      </c>
      <c r="S427" s="19" t="str">
        <f aca="false">IF(N427 &gt; 0, "UP", "DOWN")</f>
        <v>UP</v>
      </c>
      <c r="T427" s="23" t="inlineStr">
        <f aca="false">O427-N427</f>
        <is>
          <t/>
        </is>
      </c>
      <c r="U427" s="23" t="inlineStr">
        <f aca="false">P427-N427</f>
        <is>
          <t/>
        </is>
      </c>
      <c r="V427" s="23" t="inlineStr">
        <f aca="false">O427 - P427</f>
        <is>
          <t/>
        </is>
      </c>
    </row>
    <row collapsed="false" customFormat="false" customHeight="false" hidden="false" ht="25" outlineLevel="0" r="428">
      <c r="A428" s="21" t="n">
        <v>37179</v>
      </c>
      <c r="B428" s="17" t="n">
        <v>17.95</v>
      </c>
      <c r="C428" s="17" t="n">
        <v>18.38</v>
      </c>
      <c r="D428" s="17" t="n">
        <v>17.95</v>
      </c>
      <c r="E428" s="17" t="n">
        <v>17.99</v>
      </c>
      <c r="F428" s="17" t="n">
        <v>11384000</v>
      </c>
      <c r="G428" s="17" t="n">
        <v>8.96</v>
      </c>
      <c r="I428" s="22" t="n">
        <f aca="false">E428-B428</f>
        <v>0.0399999999999991</v>
      </c>
      <c r="J428" s="22" t="n">
        <f aca="false">C428-B428</f>
        <v>0.43</v>
      </c>
      <c r="K428" s="17" t="n">
        <f aca="false">D428-B428</f>
        <v>0</v>
      </c>
      <c r="L428" s="17" t="n">
        <f aca="false">B428 - E427</f>
        <v>-0.0600000000000023</v>
      </c>
      <c r="M428" s="17" t="n">
        <f aca="false">E428 - E427</f>
        <v>-0.0200000000000031</v>
      </c>
      <c r="N428" s="18" t="n">
        <f aca="false"> (I428 / B428)</f>
        <v>0.00222841225626736</v>
      </c>
      <c r="O428" s="18" t="n">
        <f aca="false">(J428 / B428)</f>
        <v>0.0239554317548746</v>
      </c>
      <c r="P428" s="18" t="n">
        <f aca="false">K428 / B428</f>
        <v>0</v>
      </c>
      <c r="Q428" s="18" t="n">
        <f aca="false">L428/E427</f>
        <v>-0.00333148250971695</v>
      </c>
      <c r="R428" s="18" t="n">
        <f aca="false">M428 / E427</f>
        <v>-0.00111049416990578</v>
      </c>
      <c r="S428" s="19" t="str">
        <f aca="false">IF(N428 &gt; 0, "UP", "DOWN")</f>
        <v>UP</v>
      </c>
      <c r="T428" s="23" t="inlineStr">
        <f aca="false">O428-N428</f>
        <is>
          <t/>
        </is>
      </c>
      <c r="U428" s="23" t="inlineStr">
        <f aca="false">P428-N428</f>
        <is>
          <t/>
        </is>
      </c>
      <c r="V428" s="23" t="inlineStr">
        <f aca="false">O428 - P428</f>
        <is>
          <t/>
        </is>
      </c>
    </row>
    <row collapsed="false" customFormat="false" customHeight="false" hidden="false" ht="25" outlineLevel="0" r="429">
      <c r="A429" s="21" t="n">
        <v>37180</v>
      </c>
      <c r="B429" s="17" t="n">
        <v>18.09</v>
      </c>
      <c r="C429" s="17" t="n">
        <v>18.2</v>
      </c>
      <c r="D429" s="17" t="n">
        <v>17.77</v>
      </c>
      <c r="E429" s="17" t="n">
        <v>18.01</v>
      </c>
      <c r="F429" s="17" t="n">
        <v>7248200</v>
      </c>
      <c r="G429" s="17" t="n">
        <v>8.97</v>
      </c>
      <c r="I429" s="22" t="n">
        <f aca="false">E429-B429</f>
        <v>-0.0799999999999983</v>
      </c>
      <c r="J429" s="22" t="n">
        <f aca="false">C429-B429</f>
        <v>0.109999999999999</v>
      </c>
      <c r="K429" s="17" t="n">
        <f aca="false">D429-B429</f>
        <v>-0.32</v>
      </c>
      <c r="L429" s="17" t="n">
        <f aca="false">B429 - E428</f>
        <v>0.100000000000001</v>
      </c>
      <c r="M429" s="17" t="n">
        <f aca="false">E429 - E428</f>
        <v>0.0200000000000031</v>
      </c>
      <c r="N429" s="18" t="n">
        <f aca="false"> (I429 / B429)</f>
        <v>-0.00442233278054164</v>
      </c>
      <c r="O429" s="18" t="n">
        <f aca="false">(J429 / B429)</f>
        <v>0.00608070757324486</v>
      </c>
      <c r="P429" s="18" t="n">
        <f aca="false">K429 / B429</f>
        <v>-0.017689331122167</v>
      </c>
      <c r="Q429" s="18" t="n">
        <f aca="false">L429/E428</f>
        <v>0.00555864369093949</v>
      </c>
      <c r="R429" s="18" t="n">
        <f aca="false">M429 / E428</f>
        <v>0.00111172873818806</v>
      </c>
      <c r="S429" s="19" t="str">
        <f aca="false">IF(N429 &gt; 0, "UP", "DOWN")</f>
        <v>DOWN</v>
      </c>
      <c r="T429" s="23" t="inlineStr">
        <f aca="false">O429-N429</f>
        <is>
          <t/>
        </is>
      </c>
      <c r="U429" s="23" t="inlineStr">
        <f aca="false">P429-N429</f>
        <is>
          <t/>
        </is>
      </c>
      <c r="V429" s="23" t="inlineStr">
        <f aca="false">O429 - P429</f>
        <is>
          <t/>
        </is>
      </c>
    </row>
    <row collapsed="false" customFormat="false" customHeight="false" hidden="false" ht="25" outlineLevel="0" r="430">
      <c r="A430" s="21" t="n">
        <v>37181</v>
      </c>
      <c r="B430" s="17" t="n">
        <v>18.34</v>
      </c>
      <c r="C430" s="17" t="n">
        <v>18.41</v>
      </c>
      <c r="D430" s="17" t="n">
        <v>16.96</v>
      </c>
      <c r="E430" s="17" t="n">
        <v>16.99</v>
      </c>
      <c r="F430" s="17" t="n">
        <v>10197800</v>
      </c>
      <c r="G430" s="17" t="n">
        <v>8.46</v>
      </c>
      <c r="I430" s="22" t="n">
        <f aca="false">E430-B430</f>
        <v>-1.35</v>
      </c>
      <c r="J430" s="22" t="n">
        <f aca="false">C430-B430</f>
        <v>0.0700000000000003</v>
      </c>
      <c r="K430" s="17" t="n">
        <f aca="false">D430-B430</f>
        <v>-1.38</v>
      </c>
      <c r="L430" s="17" t="n">
        <f aca="false">B430 - E429</f>
        <v>0.329999999999998</v>
      </c>
      <c r="M430" s="17" t="n">
        <f aca="false">E430 - E429</f>
        <v>-1.02</v>
      </c>
      <c r="N430" s="18" t="n">
        <f aca="false"> (I430 / B430)</f>
        <v>-0.0736095965103599</v>
      </c>
      <c r="O430" s="18" t="n">
        <f aca="false">(J430 / B430)</f>
        <v>0.00381679389312979</v>
      </c>
      <c r="P430" s="18" t="n">
        <f aca="false">K430 / B430</f>
        <v>-0.0752453653217011</v>
      </c>
      <c r="Q430" s="18" t="n">
        <f aca="false">L430/E429</f>
        <v>0.0183231538034424</v>
      </c>
      <c r="R430" s="18" t="n">
        <f aca="false">M430 / E429</f>
        <v>-0.0566352026651862</v>
      </c>
      <c r="S430" s="19" t="str">
        <f aca="false">IF(N430 &gt; 0, "UP", "DOWN")</f>
        <v>DOWN</v>
      </c>
      <c r="T430" s="23" t="inlineStr">
        <f aca="false">O430-N430</f>
        <is>
          <t/>
        </is>
      </c>
      <c r="U430" s="23" t="inlineStr">
        <f aca="false">P430-N430</f>
        <is>
          <t/>
        </is>
      </c>
      <c r="V430" s="23" t="inlineStr">
        <f aca="false">O430 - P430</f>
        <is>
          <t/>
        </is>
      </c>
    </row>
    <row collapsed="false" customFormat="false" customHeight="false" hidden="false" ht="25" outlineLevel="0" r="431">
      <c r="A431" s="21" t="n">
        <v>37182</v>
      </c>
      <c r="B431" s="17" t="n">
        <v>17.29</v>
      </c>
      <c r="C431" s="17" t="n">
        <v>18.23</v>
      </c>
      <c r="D431" s="17" t="n">
        <v>17.29</v>
      </c>
      <c r="E431" s="17" t="n">
        <v>18</v>
      </c>
      <c r="F431" s="17" t="n">
        <v>21877600</v>
      </c>
      <c r="G431" s="17" t="n">
        <v>8.96</v>
      </c>
      <c r="I431" s="22" t="n">
        <f aca="false">E431-B431</f>
        <v>0.710000000000001</v>
      </c>
      <c r="J431" s="22" t="n">
        <f aca="false">C431-B431</f>
        <v>0.940000000000001</v>
      </c>
      <c r="K431" s="17" t="n">
        <f aca="false">D431-B431</f>
        <v>0</v>
      </c>
      <c r="L431" s="17" t="n">
        <f aca="false">B431 - E430</f>
        <v>0.300000000000001</v>
      </c>
      <c r="M431" s="17" t="n">
        <f aca="false">E431 - E430</f>
        <v>1.01</v>
      </c>
      <c r="N431" s="18" t="n">
        <f aca="false"> (I431 / B431)</f>
        <v>0.0410641989589359</v>
      </c>
      <c r="O431" s="18" t="n">
        <f aca="false">(J431 / B431)</f>
        <v>0.0543666859456334</v>
      </c>
      <c r="P431" s="18" t="n">
        <f aca="false">K431 / B431</f>
        <v>0</v>
      </c>
      <c r="Q431" s="18" t="n">
        <f aca="false">L431/E430</f>
        <v>0.0176574455562096</v>
      </c>
      <c r="R431" s="18" t="n">
        <f aca="false">M431 / E430</f>
        <v>0.0594467333725722</v>
      </c>
      <c r="S431" s="19" t="str">
        <f aca="false">IF(N431 &gt; 0, "UP", "DOWN")</f>
        <v>UP</v>
      </c>
      <c r="T431" s="23" t="inlineStr">
        <f aca="false">O431-N431</f>
        <is>
          <t/>
        </is>
      </c>
      <c r="U431" s="23" t="inlineStr">
        <f aca="false">P431-N431</f>
        <is>
          <t/>
        </is>
      </c>
      <c r="V431" s="23" t="inlineStr">
        <f aca="false">O431 - P431</f>
        <is>
          <t/>
        </is>
      </c>
    </row>
    <row collapsed="false" customFormat="false" customHeight="false" hidden="false" ht="25" outlineLevel="0" r="432">
      <c r="A432" s="21" t="n">
        <v>37183</v>
      </c>
      <c r="B432" s="17" t="n">
        <v>17.94</v>
      </c>
      <c r="C432" s="17" t="n">
        <v>18.4</v>
      </c>
      <c r="D432" s="17" t="n">
        <v>17.88</v>
      </c>
      <c r="E432" s="17" t="n">
        <v>18.3</v>
      </c>
      <c r="F432" s="17" t="n">
        <v>5956800</v>
      </c>
      <c r="G432" s="17" t="n">
        <v>9.11</v>
      </c>
      <c r="I432" s="22" t="n">
        <f aca="false">E432-B432</f>
        <v>0.359999999999999</v>
      </c>
      <c r="J432" s="22" t="n">
        <f aca="false">C432-B432</f>
        <v>0.459999999999997</v>
      </c>
      <c r="K432" s="17" t="n">
        <f aca="false">D432-B432</f>
        <v>-0.0600000000000023</v>
      </c>
      <c r="L432" s="17" t="n">
        <f aca="false">B432 - E431</f>
        <v>-0.0599999999999987</v>
      </c>
      <c r="M432" s="17" t="n">
        <f aca="false">E432 - E431</f>
        <v>0.300000000000001</v>
      </c>
      <c r="N432" s="18" t="n">
        <f aca="false"> (I432 / B432)</f>
        <v>0.020066889632107</v>
      </c>
      <c r="O432" s="18" t="n">
        <f aca="false">(J432 / B432)</f>
        <v>0.0256410256410255</v>
      </c>
      <c r="P432" s="18" t="n">
        <f aca="false">K432 / B432</f>
        <v>-0.0033444816053513</v>
      </c>
      <c r="Q432" s="18" t="n">
        <f aca="false">L432/E431</f>
        <v>-0.00333333333333326</v>
      </c>
      <c r="R432" s="18" t="n">
        <f aca="false">M432 / E431</f>
        <v>0.0166666666666667</v>
      </c>
      <c r="S432" s="19" t="str">
        <f aca="false">IF(N432 &gt; 0, "UP", "DOWN")</f>
        <v>UP</v>
      </c>
      <c r="T432" s="23" t="inlineStr">
        <f aca="false">O432-N432</f>
        <is>
          <t/>
        </is>
      </c>
      <c r="U432" s="23" t="inlineStr">
        <f aca="false">P432-N432</f>
        <is>
          <t/>
        </is>
      </c>
      <c r="V432" s="23" t="inlineStr">
        <f aca="false">O432 - P432</f>
        <is>
          <t/>
        </is>
      </c>
    </row>
    <row collapsed="false" customFormat="false" customHeight="false" hidden="false" ht="25" outlineLevel="0" r="433">
      <c r="A433" s="21" t="n">
        <v>37186</v>
      </c>
      <c r="B433" s="17" t="n">
        <v>18.21</v>
      </c>
      <c r="C433" s="17" t="n">
        <v>19.07</v>
      </c>
      <c r="D433" s="17" t="n">
        <v>18.09</v>
      </c>
      <c r="E433" s="17" t="n">
        <v>19.02</v>
      </c>
      <c r="F433" s="17" t="n">
        <v>13997800</v>
      </c>
      <c r="G433" s="17" t="n">
        <v>9.47</v>
      </c>
      <c r="I433" s="22" t="n">
        <f aca="false">E433-B433</f>
        <v>0.809999999999999</v>
      </c>
      <c r="J433" s="22" t="n">
        <f aca="false">C433-B433</f>
        <v>0.859999999999999</v>
      </c>
      <c r="K433" s="17" t="n">
        <f aca="false">D433-B433</f>
        <v>-0.120000000000001</v>
      </c>
      <c r="L433" s="17" t="n">
        <f aca="false">B433 - E432</f>
        <v>-0.0899999999999999</v>
      </c>
      <c r="M433" s="17" t="n">
        <f aca="false">E433 - E432</f>
        <v>0.719999999999999</v>
      </c>
      <c r="N433" s="18" t="n">
        <f aca="false"> (I433 / B433)</f>
        <v>0.044481054365733</v>
      </c>
      <c r="O433" s="18" t="n">
        <f aca="false">(J433 / B433)</f>
        <v>0.0472267984623833</v>
      </c>
      <c r="P433" s="18" t="n">
        <f aca="false">K433 / B433</f>
        <v>-0.00658978583196052</v>
      </c>
      <c r="Q433" s="18" t="n">
        <f aca="false">L433/E432</f>
        <v>-0.00491803278688524</v>
      </c>
      <c r="R433" s="18" t="n">
        <f aca="false">M433 / E432</f>
        <v>0.0393442622950819</v>
      </c>
      <c r="S433" s="19" t="str">
        <f aca="false">IF(N433 &gt; 0, "UP", "DOWN")</f>
        <v>UP</v>
      </c>
      <c r="T433" s="23" t="inlineStr">
        <f aca="false">O433-N433</f>
        <is>
          <t/>
        </is>
      </c>
      <c r="U433" s="23" t="inlineStr">
        <f aca="false">P433-N433</f>
        <is>
          <t/>
        </is>
      </c>
      <c r="V433" s="23" t="inlineStr">
        <f aca="false">O433 - P433</f>
        <is>
          <t/>
        </is>
      </c>
    </row>
    <row collapsed="false" customFormat="false" customHeight="false" hidden="false" ht="25" outlineLevel="0" r="434">
      <c r="A434" s="21" t="n">
        <v>37187</v>
      </c>
      <c r="B434" s="17" t="n">
        <v>19.12</v>
      </c>
      <c r="C434" s="17" t="n">
        <v>19.42</v>
      </c>
      <c r="D434" s="17" t="n">
        <v>17.87</v>
      </c>
      <c r="E434" s="17" t="n">
        <v>18.14</v>
      </c>
      <c r="F434" s="17" t="n">
        <v>24463600</v>
      </c>
      <c r="G434" s="17" t="n">
        <v>9.03</v>
      </c>
      <c r="I434" s="22" t="n">
        <f aca="false">E434-B434</f>
        <v>-0.98</v>
      </c>
      <c r="J434" s="22" t="n">
        <f aca="false">C434-B434</f>
        <v>0.300000000000001</v>
      </c>
      <c r="K434" s="17" t="n">
        <f aca="false">D434-B434</f>
        <v>-1.25</v>
      </c>
      <c r="L434" s="17" t="n">
        <f aca="false">B434 - E433</f>
        <v>0.100000000000001</v>
      </c>
      <c r="M434" s="17" t="n">
        <f aca="false">E434 - E433</f>
        <v>-0.879999999999999</v>
      </c>
      <c r="N434" s="18" t="n">
        <f aca="false"> (I434 / B434)</f>
        <v>-0.051255230125523</v>
      </c>
      <c r="O434" s="18" t="n">
        <f aca="false">(J434 / B434)</f>
        <v>0.0156903765690377</v>
      </c>
      <c r="P434" s="18" t="n">
        <f aca="false">K434 / B434</f>
        <v>-0.0653765690376569</v>
      </c>
      <c r="Q434" s="18" t="n">
        <f aca="false">L434/E433</f>
        <v>0.0052576235541536</v>
      </c>
      <c r="R434" s="18" t="n">
        <f aca="false">M434 / E433</f>
        <v>-0.0462670872765509</v>
      </c>
      <c r="S434" s="19" t="str">
        <f aca="false">IF(N434 &gt; 0, "UP", "DOWN")</f>
        <v>DOWN</v>
      </c>
      <c r="T434" s="23" t="inlineStr">
        <f aca="false">O434-N434</f>
        <is>
          <t/>
        </is>
      </c>
      <c r="U434" s="23" t="inlineStr">
        <f aca="false">P434-N434</f>
        <is>
          <t/>
        </is>
      </c>
      <c r="V434" s="23" t="inlineStr">
        <f aca="false">O434 - P434</f>
        <is>
          <t/>
        </is>
      </c>
    </row>
    <row collapsed="false" customFormat="false" customHeight="false" hidden="false" ht="25" outlineLevel="0" r="435">
      <c r="A435" s="21" t="n">
        <v>37188</v>
      </c>
      <c r="B435" s="17" t="n">
        <v>18.06</v>
      </c>
      <c r="C435" s="17" t="n">
        <v>19.09</v>
      </c>
      <c r="D435" s="17" t="n">
        <v>17.75</v>
      </c>
      <c r="E435" s="17" t="n">
        <v>18.95</v>
      </c>
      <c r="F435" s="17" t="n">
        <v>13372400</v>
      </c>
      <c r="G435" s="17" t="n">
        <v>9.43</v>
      </c>
      <c r="I435" s="22" t="n">
        <f aca="false">E435-B435</f>
        <v>0.890000000000001</v>
      </c>
      <c r="J435" s="22" t="n">
        <f aca="false">C435-B435</f>
        <v>1.03</v>
      </c>
      <c r="K435" s="17" t="n">
        <f aca="false">D435-B435</f>
        <v>-0.309999999999999</v>
      </c>
      <c r="L435" s="17" t="n">
        <f aca="false">B435 - E434</f>
        <v>-0.0800000000000019</v>
      </c>
      <c r="M435" s="17" t="n">
        <f aca="false">E435 - E434</f>
        <v>0.809999999999999</v>
      </c>
      <c r="N435" s="18" t="n">
        <f aca="false"> (I435 / B435)</f>
        <v>0.049280177187154</v>
      </c>
      <c r="O435" s="18" t="n">
        <f aca="false">(J435 / B435)</f>
        <v>0.0570321151716501</v>
      </c>
      <c r="P435" s="18" t="n">
        <f aca="false">K435 / B435</f>
        <v>-0.0171650055370985</v>
      </c>
      <c r="Q435" s="18" t="n">
        <f aca="false">L435/E434</f>
        <v>-0.00441014332965832</v>
      </c>
      <c r="R435" s="18" t="n">
        <f aca="false">M435 / E434</f>
        <v>0.0446527012127894</v>
      </c>
      <c r="S435" s="19" t="str">
        <f aca="false">IF(N435 &gt; 0, "UP", "DOWN")</f>
        <v>UP</v>
      </c>
      <c r="T435" s="23" t="inlineStr">
        <f aca="false">O435-N435</f>
        <is>
          <t/>
        </is>
      </c>
      <c r="U435" s="23" t="inlineStr">
        <f aca="false">P435-N435</f>
        <is>
          <t/>
        </is>
      </c>
      <c r="V435" s="23" t="inlineStr">
        <f aca="false">O435 - P435</f>
        <is>
          <t/>
        </is>
      </c>
    </row>
    <row collapsed="false" customFormat="false" customHeight="false" hidden="false" ht="25" outlineLevel="0" r="436">
      <c r="A436" s="21" t="n">
        <v>37189</v>
      </c>
      <c r="B436" s="17" t="n">
        <v>18.44</v>
      </c>
      <c r="C436" s="17" t="n">
        <v>19.25</v>
      </c>
      <c r="D436" s="17" t="n">
        <v>18.16</v>
      </c>
      <c r="E436" s="17" t="n">
        <v>19.19</v>
      </c>
      <c r="F436" s="17" t="n">
        <v>9105400</v>
      </c>
      <c r="G436" s="17" t="n">
        <v>9.55</v>
      </c>
      <c r="I436" s="22" t="n">
        <f aca="false">E436-B436</f>
        <v>0.75</v>
      </c>
      <c r="J436" s="22" t="n">
        <f aca="false">C436-B436</f>
        <v>0.809999999999999</v>
      </c>
      <c r="K436" s="17" t="n">
        <f aca="false">D436-B436</f>
        <v>-0.280000000000001</v>
      </c>
      <c r="L436" s="17" t="n">
        <f aca="false">B436 - E435</f>
        <v>-0.509999999999998</v>
      </c>
      <c r="M436" s="17" t="n">
        <f aca="false">E436 - E435</f>
        <v>0.240000000000002</v>
      </c>
      <c r="N436" s="18" t="n">
        <f aca="false"> (I436 / B436)</f>
        <v>0.0406724511930586</v>
      </c>
      <c r="O436" s="18" t="n">
        <f aca="false">(J436 / B436)</f>
        <v>0.0439262472885032</v>
      </c>
      <c r="P436" s="18" t="n">
        <f aca="false">K436 / B436</f>
        <v>-0.0151843817787419</v>
      </c>
      <c r="Q436" s="18" t="n">
        <f aca="false">L436/E435</f>
        <v>-0.0269129287598944</v>
      </c>
      <c r="R436" s="18" t="n">
        <f aca="false">M436 / E435</f>
        <v>0.0126649076517151</v>
      </c>
      <c r="S436" s="19" t="str">
        <f aca="false">IF(N436 &gt; 0, "UP", "DOWN")</f>
        <v>UP</v>
      </c>
      <c r="T436" s="23" t="inlineStr">
        <f aca="false">O436-N436</f>
        <is>
          <t/>
        </is>
      </c>
      <c r="U436" s="23" t="inlineStr">
        <f aca="false">P436-N436</f>
        <is>
          <t/>
        </is>
      </c>
      <c r="V436" s="23" t="inlineStr">
        <f aca="false">O436 - P436</f>
        <is>
          <t/>
        </is>
      </c>
    </row>
    <row collapsed="false" customFormat="false" customHeight="false" hidden="false" ht="25" outlineLevel="0" r="437">
      <c r="A437" s="21" t="n">
        <v>37190</v>
      </c>
      <c r="B437" s="17" t="n">
        <v>18.86</v>
      </c>
      <c r="C437" s="17" t="n">
        <v>19.25</v>
      </c>
      <c r="D437" s="17" t="n">
        <v>18.62</v>
      </c>
      <c r="E437" s="17" t="n">
        <v>18.67</v>
      </c>
      <c r="F437" s="17" t="n">
        <v>9963000</v>
      </c>
      <c r="G437" s="17" t="n">
        <v>9.3</v>
      </c>
      <c r="I437" s="22" t="n">
        <f aca="false">E437-B437</f>
        <v>-0.189999999999998</v>
      </c>
      <c r="J437" s="22" t="n">
        <f aca="false">C437-B437</f>
        <v>0.390000000000001</v>
      </c>
      <c r="K437" s="17" t="n">
        <f aca="false">D437-B437</f>
        <v>-0.239999999999998</v>
      </c>
      <c r="L437" s="17" t="n">
        <f aca="false">B437 - E436</f>
        <v>-0.330000000000002</v>
      </c>
      <c r="M437" s="17" t="n">
        <f aca="false">E437 - E436</f>
        <v>-0.52</v>
      </c>
      <c r="N437" s="18" t="n">
        <f aca="false"> (I437 / B437)</f>
        <v>-0.0100742311770943</v>
      </c>
      <c r="O437" s="18" t="n">
        <f aca="false">(J437 / B437)</f>
        <v>0.0206786850477201</v>
      </c>
      <c r="P437" s="18" t="n">
        <f aca="false">K437 / B437</f>
        <v>-0.0127253446447507</v>
      </c>
      <c r="Q437" s="18" t="n">
        <f aca="false">L437/E436</f>
        <v>-0.0171964564877541</v>
      </c>
      <c r="R437" s="18" t="n">
        <f aca="false">M437 / E436</f>
        <v>-0.0270974465867639</v>
      </c>
      <c r="S437" s="19" t="str">
        <f aca="false">IF(N437 &gt; 0, "UP", "DOWN")</f>
        <v>DOWN</v>
      </c>
      <c r="T437" s="23" t="inlineStr">
        <f aca="false">O437-N437</f>
        <is>
          <t/>
        </is>
      </c>
      <c r="U437" s="23" t="inlineStr">
        <f aca="false">P437-N437</f>
        <is>
          <t/>
        </is>
      </c>
      <c r="V437" s="23" t="inlineStr">
        <f aca="false">O437 - P437</f>
        <is>
          <t/>
        </is>
      </c>
    </row>
    <row collapsed="false" customFormat="false" customHeight="false" hidden="false" ht="25" outlineLevel="0" r="438">
      <c r="A438" s="21" t="n">
        <v>37193</v>
      </c>
      <c r="B438" s="17" t="n">
        <v>18.57</v>
      </c>
      <c r="C438" s="17" t="n">
        <v>18.67</v>
      </c>
      <c r="D438" s="17" t="n">
        <v>17.6</v>
      </c>
      <c r="E438" s="17" t="n">
        <v>17.63</v>
      </c>
      <c r="F438" s="17" t="n">
        <v>8542200</v>
      </c>
      <c r="G438" s="17" t="n">
        <v>8.78</v>
      </c>
      <c r="I438" s="22" t="n">
        <f aca="false">E438-B438</f>
        <v>-0.940000000000001</v>
      </c>
      <c r="J438" s="22" t="n">
        <f aca="false">C438-B438</f>
        <v>0.100000000000001</v>
      </c>
      <c r="K438" s="17" t="n">
        <f aca="false">D438-B438</f>
        <v>-0.969999999999999</v>
      </c>
      <c r="L438" s="17" t="n">
        <f aca="false">B438 - E437</f>
        <v>-0.100000000000001</v>
      </c>
      <c r="M438" s="17" t="n">
        <f aca="false">E438 - E437</f>
        <v>-1.04</v>
      </c>
      <c r="N438" s="18" t="n">
        <f aca="false"> (I438 / B438)</f>
        <v>-0.0506192784060313</v>
      </c>
      <c r="O438" s="18" t="n">
        <f aca="false">(J438 / B438)</f>
        <v>0.00538502961766297</v>
      </c>
      <c r="P438" s="18" t="n">
        <f aca="false">K438 / B438</f>
        <v>-0.05223478729133</v>
      </c>
      <c r="Q438" s="18" t="n">
        <f aca="false">L438/E437</f>
        <v>-0.00535618639528663</v>
      </c>
      <c r="R438" s="18" t="n">
        <f aca="false">M438 / E437</f>
        <v>-0.0557043385109803</v>
      </c>
      <c r="S438" s="19" t="str">
        <f aca="false">IF(N438 &gt; 0, "UP", "DOWN")</f>
        <v>DOWN</v>
      </c>
      <c r="T438" s="23" t="inlineStr">
        <f aca="false">O438-N438</f>
        <is>
          <t/>
        </is>
      </c>
      <c r="U438" s="23" t="inlineStr">
        <f aca="false">P438-N438</f>
        <is>
          <t/>
        </is>
      </c>
      <c r="V438" s="23" t="inlineStr">
        <f aca="false">O438 - P438</f>
        <is>
          <t/>
        </is>
      </c>
    </row>
    <row collapsed="false" customFormat="false" customHeight="false" hidden="false" ht="25" outlineLevel="0" r="439">
      <c r="A439" s="21" t="n">
        <v>37194</v>
      </c>
      <c r="B439" s="17" t="n">
        <v>17.38</v>
      </c>
      <c r="C439" s="17" t="n">
        <v>18</v>
      </c>
      <c r="D439" s="17" t="n">
        <v>17.06</v>
      </c>
      <c r="E439" s="17" t="n">
        <v>17.6</v>
      </c>
      <c r="F439" s="17" t="n">
        <v>9884400</v>
      </c>
      <c r="G439" s="17" t="n">
        <v>8.76</v>
      </c>
      <c r="I439" s="22" t="n">
        <f aca="false">E439-B439</f>
        <v>0.220000000000002</v>
      </c>
      <c r="J439" s="22" t="n">
        <f aca="false">C439-B439</f>
        <v>0.620000000000001</v>
      </c>
      <c r="K439" s="17" t="n">
        <f aca="false">D439-B439</f>
        <v>-0.32</v>
      </c>
      <c r="L439" s="17" t="n">
        <f aca="false">B439 - E438</f>
        <v>-0.25</v>
      </c>
      <c r="M439" s="17" t="n">
        <f aca="false">E439 - E438</f>
        <v>-0.0299999999999976</v>
      </c>
      <c r="N439" s="18" t="n">
        <f aca="false"> (I439 / B439)</f>
        <v>0.0126582278481014</v>
      </c>
      <c r="O439" s="18" t="n">
        <f aca="false">(J439 / B439)</f>
        <v>0.0356731875719218</v>
      </c>
      <c r="P439" s="18" t="n">
        <f aca="false">K439 / B439</f>
        <v>-0.0184119677790564</v>
      </c>
      <c r="Q439" s="18" t="n">
        <f aca="false">L439/E438</f>
        <v>-0.0141803743618832</v>
      </c>
      <c r="R439" s="18" t="n">
        <f aca="false">M439 / E438</f>
        <v>-0.00170164492342584</v>
      </c>
      <c r="S439" s="19" t="str">
        <f aca="false">IF(N439 &gt; 0, "UP", "DOWN")</f>
        <v>UP</v>
      </c>
      <c r="T439" s="23" t="inlineStr">
        <f aca="false">O439-N439</f>
        <is>
          <t/>
        </is>
      </c>
      <c r="U439" s="23" t="inlineStr">
        <f aca="false">P439-N439</f>
        <is>
          <t/>
        </is>
      </c>
      <c r="V439" s="23" t="inlineStr">
        <f aca="false">O439 - P439</f>
        <is>
          <t/>
        </is>
      </c>
    </row>
    <row collapsed="false" customFormat="false" customHeight="false" hidden="false" ht="25" outlineLevel="0" r="440">
      <c r="A440" s="21" t="n">
        <v>37195</v>
      </c>
      <c r="B440" s="17" t="n">
        <v>17.73</v>
      </c>
      <c r="C440" s="17" t="n">
        <v>18.4</v>
      </c>
      <c r="D440" s="17" t="n">
        <v>17.44</v>
      </c>
      <c r="E440" s="17" t="n">
        <v>17.56</v>
      </c>
      <c r="F440" s="17" t="n">
        <v>9776800</v>
      </c>
      <c r="G440" s="17" t="n">
        <v>8.74</v>
      </c>
      <c r="I440" s="22" t="n">
        <f aca="false">E440-B440</f>
        <v>-0.170000000000002</v>
      </c>
      <c r="J440" s="22" t="n">
        <f aca="false">C440-B440</f>
        <v>0.669999999999998</v>
      </c>
      <c r="K440" s="17" t="n">
        <f aca="false">D440-B440</f>
        <v>-0.289999999999999</v>
      </c>
      <c r="L440" s="17" t="n">
        <f aca="false">B440 - E439</f>
        <v>0.129999999999999</v>
      </c>
      <c r="M440" s="17" t="n">
        <f aca="false">E440 - E439</f>
        <v>-0.0400000000000027</v>
      </c>
      <c r="N440" s="18" t="n">
        <f aca="false"> (I440 / B440)</f>
        <v>-0.0095882684715173</v>
      </c>
      <c r="O440" s="18" t="n">
        <f aca="false">(J440 / B440)</f>
        <v>0.0377890580936265</v>
      </c>
      <c r="P440" s="18" t="n">
        <f aca="false">K440 / B440</f>
        <v>-0.0163564579808234</v>
      </c>
      <c r="Q440" s="18" t="n">
        <f aca="false">L440/E439</f>
        <v>0.00738636363636358</v>
      </c>
      <c r="R440" s="18" t="n">
        <f aca="false">M440 / E439</f>
        <v>-0.00227272727272743</v>
      </c>
      <c r="S440" s="19" t="str">
        <f aca="false">IF(N440 &gt; 0, "UP", "DOWN")</f>
        <v>DOWN</v>
      </c>
      <c r="T440" s="23" t="inlineStr">
        <f aca="false">O440-N440</f>
        <is>
          <t/>
        </is>
      </c>
      <c r="U440" s="23" t="inlineStr">
        <f aca="false">P440-N440</f>
        <is>
          <t/>
        </is>
      </c>
      <c r="V440" s="23" t="inlineStr">
        <f aca="false">O440 - P440</f>
        <is>
          <t/>
        </is>
      </c>
    </row>
    <row collapsed="false" customFormat="false" customHeight="false" hidden="false" ht="25" outlineLevel="0" r="441">
      <c r="A441" s="21" t="n">
        <v>37196</v>
      </c>
      <c r="B441" s="17" t="n">
        <v>17.65</v>
      </c>
      <c r="C441" s="17" t="n">
        <v>18.78</v>
      </c>
      <c r="D441" s="17" t="n">
        <v>17.25</v>
      </c>
      <c r="E441" s="17" t="n">
        <v>18.59</v>
      </c>
      <c r="F441" s="17" t="n">
        <v>11178400</v>
      </c>
      <c r="G441" s="17" t="n">
        <v>9.26</v>
      </c>
      <c r="I441" s="22" t="n">
        <f aca="false">E441-B441</f>
        <v>0.940000000000001</v>
      </c>
      <c r="J441" s="22" t="n">
        <f aca="false">C441-B441</f>
        <v>1.13</v>
      </c>
      <c r="K441" s="17" t="n">
        <f aca="false">D441-B441</f>
        <v>-0.399999999999999</v>
      </c>
      <c r="L441" s="17" t="n">
        <f aca="false">B441 - E440</f>
        <v>0.0899999999999999</v>
      </c>
      <c r="M441" s="17" t="n">
        <f aca="false">E441 - E440</f>
        <v>1.03</v>
      </c>
      <c r="N441" s="18" t="n">
        <f aca="false"> (I441 / B441)</f>
        <v>0.053257790368272</v>
      </c>
      <c r="O441" s="18" t="n">
        <f aca="false">(J441 / B441)</f>
        <v>0.0640226628895186</v>
      </c>
      <c r="P441" s="18" t="n">
        <f aca="false">K441 / B441</f>
        <v>-0.0226628895184135</v>
      </c>
      <c r="Q441" s="18" t="n">
        <f aca="false">L441/E440</f>
        <v>0.00512528473804099</v>
      </c>
      <c r="R441" s="18" t="n">
        <f aca="false">M441 / E440</f>
        <v>0.0586560364464693</v>
      </c>
      <c r="S441" s="19" t="str">
        <f aca="false">IF(N441 &gt; 0, "UP", "DOWN")</f>
        <v>UP</v>
      </c>
      <c r="T441" s="23" t="inlineStr">
        <f aca="false">O441-N441</f>
        <is>
          <t/>
        </is>
      </c>
      <c r="U441" s="23" t="inlineStr">
        <f aca="false">P441-N441</f>
        <is>
          <t/>
        </is>
      </c>
      <c r="V441" s="23" t="inlineStr">
        <f aca="false">O441 - P441</f>
        <is>
          <t/>
        </is>
      </c>
    </row>
    <row collapsed="false" customFormat="false" customHeight="false" hidden="false" ht="25" outlineLevel="0" r="442">
      <c r="A442" s="21" t="n">
        <v>37197</v>
      </c>
      <c r="B442" s="17" t="n">
        <v>18.52</v>
      </c>
      <c r="C442" s="17" t="n">
        <v>18.86</v>
      </c>
      <c r="D442" s="17" t="n">
        <v>18.16</v>
      </c>
      <c r="E442" s="17" t="n">
        <v>18.57</v>
      </c>
      <c r="F442" s="17" t="n">
        <v>7043000</v>
      </c>
      <c r="G442" s="17" t="n">
        <v>9.25</v>
      </c>
      <c r="I442" s="22" t="n">
        <f aca="false">E442-B442</f>
        <v>0.0500000000000007</v>
      </c>
      <c r="J442" s="22" t="n">
        <f aca="false">C442-B442</f>
        <v>0.34</v>
      </c>
      <c r="K442" s="17" t="n">
        <f aca="false">D442-B442</f>
        <v>-0.359999999999999</v>
      </c>
      <c r="L442" s="17" t="n">
        <f aca="false">B442 - E441</f>
        <v>-0.0700000000000003</v>
      </c>
      <c r="M442" s="17" t="n">
        <f aca="false">E442 - E441</f>
        <v>-0.0199999999999996</v>
      </c>
      <c r="N442" s="18" t="n">
        <f aca="false"> (I442 / B442)</f>
        <v>0.00269978401727866</v>
      </c>
      <c r="O442" s="18" t="n">
        <f aca="false">(J442 / B442)</f>
        <v>0.0183585313174946</v>
      </c>
      <c r="P442" s="18" t="n">
        <f aca="false">K442 / B442</f>
        <v>-0.019438444924406</v>
      </c>
      <c r="Q442" s="18" t="n">
        <f aca="false">L442/E441</f>
        <v>-0.00376546530392686</v>
      </c>
      <c r="R442" s="18" t="n">
        <f aca="false">M442 / E441</f>
        <v>-0.00107584722969336</v>
      </c>
      <c r="S442" s="19" t="str">
        <f aca="false">IF(N442 &gt; 0, "UP", "DOWN")</f>
        <v>UP</v>
      </c>
      <c r="T442" s="23" t="inlineStr">
        <f aca="false">O442-N442</f>
        <is>
          <t/>
        </is>
      </c>
      <c r="U442" s="23" t="inlineStr">
        <f aca="false">P442-N442</f>
        <is>
          <t/>
        </is>
      </c>
      <c r="V442" s="23" t="inlineStr">
        <f aca="false">O442 - P442</f>
        <is>
          <t/>
        </is>
      </c>
    </row>
    <row collapsed="false" customFormat="false" customHeight="false" hidden="false" ht="25" outlineLevel="0" r="443">
      <c r="A443" s="21" t="n">
        <v>37200</v>
      </c>
      <c r="B443" s="17" t="n">
        <v>18.84</v>
      </c>
      <c r="C443" s="17" t="n">
        <v>19.25</v>
      </c>
      <c r="D443" s="17" t="n">
        <v>18.61</v>
      </c>
      <c r="E443" s="17" t="n">
        <v>19.07</v>
      </c>
      <c r="F443" s="17" t="n">
        <v>8421200</v>
      </c>
      <c r="G443" s="17" t="n">
        <v>9.49</v>
      </c>
      <c r="I443" s="22" t="n">
        <f aca="false">E443-B443</f>
        <v>0.23</v>
      </c>
      <c r="J443" s="22" t="n">
        <f aca="false">C443-B443</f>
        <v>0.41</v>
      </c>
      <c r="K443" s="17" t="n">
        <f aca="false">D443-B443</f>
        <v>-0.23</v>
      </c>
      <c r="L443" s="17" t="n">
        <f aca="false">B443 - E442</f>
        <v>0.27</v>
      </c>
      <c r="M443" s="17" t="n">
        <f aca="false">E443 - E442</f>
        <v>0.5</v>
      </c>
      <c r="N443" s="18" t="n">
        <f aca="false"> (I443 / B443)</f>
        <v>0.012208067940552</v>
      </c>
      <c r="O443" s="18" t="n">
        <f aca="false">(J443 / B443)</f>
        <v>0.0217622080679406</v>
      </c>
      <c r="P443" s="18" t="n">
        <f aca="false">K443 / B443</f>
        <v>-0.012208067940552</v>
      </c>
      <c r="Q443" s="18" t="n">
        <f aca="false">L443/E442</f>
        <v>0.0145395799676898</v>
      </c>
      <c r="R443" s="18" t="n">
        <f aca="false">M443 / E442</f>
        <v>0.0269251480883145</v>
      </c>
      <c r="S443" s="19" t="str">
        <f aca="false">IF(N443 &gt; 0, "UP", "DOWN")</f>
        <v>UP</v>
      </c>
      <c r="T443" s="23" t="inlineStr">
        <f aca="false">O443-N443</f>
        <is>
          <t/>
        </is>
      </c>
      <c r="U443" s="23" t="inlineStr">
        <f aca="false">P443-N443</f>
        <is>
          <t/>
        </is>
      </c>
      <c r="V443" s="23" t="inlineStr">
        <f aca="false">O443 - P443</f>
        <is>
          <t/>
        </is>
      </c>
    </row>
    <row collapsed="false" customFormat="false" customHeight="false" hidden="false" ht="25" outlineLevel="0" r="444">
      <c r="A444" s="21" t="n">
        <v>37201</v>
      </c>
      <c r="B444" s="17" t="n">
        <v>18.96</v>
      </c>
      <c r="C444" s="17" t="n">
        <v>19.62</v>
      </c>
      <c r="D444" s="17" t="n">
        <v>18.53</v>
      </c>
      <c r="E444" s="17" t="n">
        <v>19.57</v>
      </c>
      <c r="F444" s="17" t="n">
        <v>11286400</v>
      </c>
      <c r="G444" s="17" t="n">
        <v>9.74</v>
      </c>
      <c r="I444" s="22" t="n">
        <f aca="false">E444-B444</f>
        <v>0.609999999999999</v>
      </c>
      <c r="J444" s="22" t="n">
        <f aca="false">C444-B444</f>
        <v>0.66</v>
      </c>
      <c r="K444" s="17" t="n">
        <f aca="false">D444-B444</f>
        <v>-0.43</v>
      </c>
      <c r="L444" s="17" t="n">
        <f aca="false">B444 - E443</f>
        <v>-0.109999999999999</v>
      </c>
      <c r="M444" s="17" t="n">
        <f aca="false">E444 - E443</f>
        <v>0.5</v>
      </c>
      <c r="N444" s="18" t="n">
        <f aca="false"> (I444 / B444)</f>
        <v>0.0321729957805907</v>
      </c>
      <c r="O444" s="18" t="n">
        <f aca="false">(J444 / B444)</f>
        <v>0.0348101265822785</v>
      </c>
      <c r="P444" s="18" t="n">
        <f aca="false">K444 / B444</f>
        <v>-0.0226793248945147</v>
      </c>
      <c r="Q444" s="18" t="n">
        <f aca="false">L444/E443</f>
        <v>-0.00576822233875194</v>
      </c>
      <c r="R444" s="18" t="n">
        <f aca="false">M444 / E443</f>
        <v>0.0262191924488726</v>
      </c>
      <c r="S444" s="19" t="str">
        <f aca="false">IF(N444 &gt; 0, "UP", "DOWN")</f>
        <v>UP</v>
      </c>
      <c r="T444" s="23" t="inlineStr">
        <f aca="false">O444-N444</f>
        <is>
          <t/>
        </is>
      </c>
      <c r="U444" s="23" t="inlineStr">
        <f aca="false">P444-N444</f>
        <is>
          <t/>
        </is>
      </c>
      <c r="V444" s="23" t="inlineStr">
        <f aca="false">O444 - P444</f>
        <is>
          <t/>
        </is>
      </c>
    </row>
    <row collapsed="false" customFormat="false" customHeight="false" hidden="false" ht="25" outlineLevel="0" r="445">
      <c r="A445" s="21" t="n">
        <v>37202</v>
      </c>
      <c r="B445" s="17" t="n">
        <v>19.46</v>
      </c>
      <c r="C445" s="17" t="n">
        <v>20.13</v>
      </c>
      <c r="D445" s="17" t="n">
        <v>19.33</v>
      </c>
      <c r="E445" s="17" t="n">
        <v>19.59</v>
      </c>
      <c r="F445" s="17" t="n">
        <v>13678200</v>
      </c>
      <c r="G445" s="17" t="n">
        <v>9.75</v>
      </c>
      <c r="I445" s="22" t="n">
        <f aca="false">E445-B445</f>
        <v>0.129999999999999</v>
      </c>
      <c r="J445" s="22" t="n">
        <f aca="false">C445-B445</f>
        <v>0.669999999999998</v>
      </c>
      <c r="K445" s="17" t="n">
        <f aca="false">D445-B445</f>
        <v>-0.130000000000003</v>
      </c>
      <c r="L445" s="17" t="n">
        <f aca="false">B445 - E444</f>
        <v>-0.109999999999999</v>
      </c>
      <c r="M445" s="17" t="n">
        <f aca="false">E445 - E444</f>
        <v>0.0199999999999996</v>
      </c>
      <c r="N445" s="18" t="n">
        <f aca="false"> (I445 / B445)</f>
        <v>0.00668036998972246</v>
      </c>
      <c r="O445" s="18" t="n">
        <f aca="false">(J445 / B445)</f>
        <v>0.0344295991778005</v>
      </c>
      <c r="P445" s="18" t="n">
        <f aca="false">K445 / B445</f>
        <v>-0.00668036998972264</v>
      </c>
      <c r="Q445" s="18" t="n">
        <f aca="false">L445/E444</f>
        <v>-0.00562084823709757</v>
      </c>
      <c r="R445" s="18" t="n">
        <f aca="false">M445 / E444</f>
        <v>0.001021972406745</v>
      </c>
      <c r="S445" s="19" t="str">
        <f aca="false">IF(N445 &gt; 0, "UP", "DOWN")</f>
        <v>UP</v>
      </c>
      <c r="T445" s="23" t="inlineStr">
        <f aca="false">O445-N445</f>
        <is>
          <t/>
        </is>
      </c>
      <c r="U445" s="23" t="inlineStr">
        <f aca="false">P445-N445</f>
        <is>
          <t/>
        </is>
      </c>
      <c r="V445" s="23" t="inlineStr">
        <f aca="false">O445 - P445</f>
        <is>
          <t/>
        </is>
      </c>
    </row>
    <row collapsed="false" customFormat="false" customHeight="false" hidden="false" ht="25" outlineLevel="0" r="446">
      <c r="A446" s="21" t="n">
        <v>37203</v>
      </c>
      <c r="B446" s="17" t="n">
        <v>19.63</v>
      </c>
      <c r="C446" s="17" t="n">
        <v>19.89</v>
      </c>
      <c r="D446" s="17" t="n">
        <v>18.57</v>
      </c>
      <c r="E446" s="17" t="n">
        <v>18.71</v>
      </c>
      <c r="F446" s="17" t="n">
        <v>12219400</v>
      </c>
      <c r="G446" s="17" t="n">
        <v>9.32</v>
      </c>
      <c r="I446" s="22" t="n">
        <f aca="false">E446-B446</f>
        <v>-0.919999999999998</v>
      </c>
      <c r="J446" s="22" t="n">
        <f aca="false">C446-B446</f>
        <v>0.260000000000002</v>
      </c>
      <c r="K446" s="17" t="n">
        <f aca="false">D446-B446</f>
        <v>-1.06</v>
      </c>
      <c r="L446" s="17" t="n">
        <f aca="false">B446 - E445</f>
        <v>0.0399999999999991</v>
      </c>
      <c r="M446" s="17" t="n">
        <f aca="false">E446 - E445</f>
        <v>-0.879999999999999</v>
      </c>
      <c r="N446" s="18" t="n">
        <f aca="false"> (I446 / B446)</f>
        <v>-0.0468670402445236</v>
      </c>
      <c r="O446" s="18" t="n">
        <f aca="false">(J446 / B446)</f>
        <v>0.0132450331125829</v>
      </c>
      <c r="P446" s="18" t="n">
        <f aca="false">K446 / B446</f>
        <v>-0.053998981151299</v>
      </c>
      <c r="Q446" s="18" t="n">
        <f aca="false">L446/E445</f>
        <v>0.00204185809086264</v>
      </c>
      <c r="R446" s="18" t="n">
        <f aca="false">M446 / E445</f>
        <v>-0.044920877998979</v>
      </c>
      <c r="S446" s="19" t="str">
        <f aca="false">IF(N446 &gt; 0, "UP", "DOWN")</f>
        <v>DOWN</v>
      </c>
      <c r="T446" s="23" t="inlineStr">
        <f aca="false">O446-N446</f>
        <is>
          <t/>
        </is>
      </c>
      <c r="U446" s="23" t="inlineStr">
        <f aca="false">P446-N446</f>
        <is>
          <t/>
        </is>
      </c>
      <c r="V446" s="23" t="inlineStr">
        <f aca="false">O446 - P446</f>
        <is>
          <t/>
        </is>
      </c>
    </row>
    <row collapsed="false" customFormat="false" customHeight="false" hidden="false" ht="25" outlineLevel="0" r="447">
      <c r="A447" s="21" t="n">
        <v>37204</v>
      </c>
      <c r="B447" s="17" t="n">
        <v>18.6</v>
      </c>
      <c r="C447" s="17" t="n">
        <v>19.25</v>
      </c>
      <c r="D447" s="17" t="n">
        <v>18.55</v>
      </c>
      <c r="E447" s="17" t="n">
        <v>18.71</v>
      </c>
      <c r="F447" s="17" t="n">
        <v>4796200</v>
      </c>
      <c r="G447" s="17" t="n">
        <v>9.32</v>
      </c>
      <c r="I447" s="22" t="n">
        <f aca="false">E447-B447</f>
        <v>0.109999999999999</v>
      </c>
      <c r="J447" s="22" t="n">
        <f aca="false">C447-B447</f>
        <v>0.649999999999999</v>
      </c>
      <c r="K447" s="17" t="n">
        <f aca="false">D447-B447</f>
        <v>-0.0500000000000007</v>
      </c>
      <c r="L447" s="17" t="n">
        <f aca="false">B447 - E446</f>
        <v>-0.109999999999999</v>
      </c>
      <c r="M447" s="17" t="n">
        <f aca="false">E447 - E446</f>
        <v>0</v>
      </c>
      <c r="N447" s="18" t="n">
        <f aca="false"> (I447 / B447)</f>
        <v>0.00591397849462363</v>
      </c>
      <c r="O447" s="18" t="n">
        <f aca="false">(J447 / B447)</f>
        <v>0.0349462365591397</v>
      </c>
      <c r="P447" s="18" t="n">
        <f aca="false">K447 / B447</f>
        <v>-0.00268817204301079</v>
      </c>
      <c r="Q447" s="18" t="n">
        <f aca="false">L447/E446</f>
        <v>-0.0058792089791555</v>
      </c>
      <c r="R447" s="18" t="n">
        <f aca="false">M447 / E446</f>
        <v>0</v>
      </c>
      <c r="S447" s="19" t="str">
        <f aca="false">IF(N447 &gt; 0, "UP", "DOWN")</f>
        <v>UP</v>
      </c>
      <c r="T447" s="23" t="inlineStr">
        <f aca="false">O447-N447</f>
        <is>
          <t/>
        </is>
      </c>
      <c r="U447" s="23" t="inlineStr">
        <f aca="false">P447-N447</f>
        <is>
          <t/>
        </is>
      </c>
      <c r="V447" s="23" t="inlineStr">
        <f aca="false">O447 - P447</f>
        <is>
          <t/>
        </is>
      </c>
    </row>
    <row collapsed="false" customFormat="false" customHeight="false" hidden="false" ht="25" outlineLevel="0" r="448">
      <c r="A448" s="21" t="n">
        <v>37207</v>
      </c>
      <c r="B448" s="17" t="n">
        <v>18.66</v>
      </c>
      <c r="C448" s="17" t="n">
        <v>19.17</v>
      </c>
      <c r="D448" s="17" t="n">
        <v>17.96</v>
      </c>
      <c r="E448" s="17" t="n">
        <v>18.75</v>
      </c>
      <c r="F448" s="17" t="n">
        <v>7196400</v>
      </c>
      <c r="G448" s="17" t="n">
        <v>9.33</v>
      </c>
      <c r="I448" s="22" t="n">
        <f aca="false">E448-B448</f>
        <v>0.0899999999999999</v>
      </c>
      <c r="J448" s="22" t="n">
        <f aca="false">C448-B448</f>
        <v>0.510000000000002</v>
      </c>
      <c r="K448" s="17" t="n">
        <f aca="false">D448-B448</f>
        <v>-0.699999999999999</v>
      </c>
      <c r="L448" s="17" t="n">
        <f aca="false">B448 - E447</f>
        <v>-0.0500000000000007</v>
      </c>
      <c r="M448" s="17" t="n">
        <f aca="false">E448 - E447</f>
        <v>0.0399999999999991</v>
      </c>
      <c r="N448" s="18" t="n">
        <f aca="false"> (I448 / B448)</f>
        <v>0.00482315112540192</v>
      </c>
      <c r="O448" s="18" t="n">
        <f aca="false">(J448 / B448)</f>
        <v>0.027331189710611</v>
      </c>
      <c r="P448" s="18" t="n">
        <f aca="false">K448 / B448</f>
        <v>-0.037513397642015</v>
      </c>
      <c r="Q448" s="18" t="n">
        <f aca="false">L448/E447</f>
        <v>-0.00267236771779801</v>
      </c>
      <c r="R448" s="18" t="n">
        <f aca="false">M448 / E447</f>
        <v>0.00213789417423833</v>
      </c>
      <c r="S448" s="19" t="str">
        <f aca="false">IF(N448 &gt; 0, "UP", "DOWN")</f>
        <v>UP</v>
      </c>
      <c r="T448" s="23" t="inlineStr">
        <f aca="false">O448-N448</f>
        <is>
          <t/>
        </is>
      </c>
      <c r="U448" s="23" t="inlineStr">
        <f aca="false">P448-N448</f>
        <is>
          <t/>
        </is>
      </c>
      <c r="V448" s="23" t="inlineStr">
        <f aca="false">O448 - P448</f>
        <is>
          <t/>
        </is>
      </c>
    </row>
    <row collapsed="false" customFormat="false" customHeight="false" hidden="false" ht="25" outlineLevel="0" r="449">
      <c r="A449" s="21" t="n">
        <v>37208</v>
      </c>
      <c r="B449" s="17" t="n">
        <v>19.08</v>
      </c>
      <c r="C449" s="17" t="n">
        <v>19.39</v>
      </c>
      <c r="D449" s="17" t="n">
        <v>18.71</v>
      </c>
      <c r="E449" s="17" t="n">
        <v>19.37</v>
      </c>
      <c r="F449" s="17" t="n">
        <v>8024000</v>
      </c>
      <c r="G449" s="17" t="n">
        <v>9.64</v>
      </c>
      <c r="I449" s="22" t="n">
        <f aca="false">E449-B449</f>
        <v>0.290000000000003</v>
      </c>
      <c r="J449" s="22" t="n">
        <f aca="false">C449-B449</f>
        <v>0.310000000000002</v>
      </c>
      <c r="K449" s="17" t="n">
        <f aca="false">D449-B449</f>
        <v>-0.369999999999997</v>
      </c>
      <c r="L449" s="17" t="n">
        <f aca="false">B449 - E448</f>
        <v>0.329999999999998</v>
      </c>
      <c r="M449" s="17" t="n">
        <f aca="false">E449 - E448</f>
        <v>0.620000000000001</v>
      </c>
      <c r="N449" s="18" t="n">
        <f aca="false"> (I449 / B449)</f>
        <v>0.0151991614255767</v>
      </c>
      <c r="O449" s="18" t="n">
        <f aca="false">(J449 / B449)</f>
        <v>0.0162473794549267</v>
      </c>
      <c r="P449" s="18" t="n">
        <f aca="false">K449 / B449</f>
        <v>-0.0193920335429768</v>
      </c>
      <c r="Q449" s="18" t="n">
        <f aca="false">L449/E448</f>
        <v>0.0175999999999999</v>
      </c>
      <c r="R449" s="18" t="n">
        <f aca="false">M449 / E448</f>
        <v>0.0330666666666667</v>
      </c>
      <c r="S449" s="19" t="str">
        <f aca="false">IF(N449 &gt; 0, "UP", "DOWN")</f>
        <v>UP</v>
      </c>
      <c r="T449" s="23" t="inlineStr">
        <f aca="false">O449-N449</f>
        <is>
          <t/>
        </is>
      </c>
      <c r="U449" s="23" t="inlineStr">
        <f aca="false">P449-N449</f>
        <is>
          <t/>
        </is>
      </c>
      <c r="V449" s="23" t="inlineStr">
        <f aca="false">O449 - P449</f>
        <is>
          <t/>
        </is>
      </c>
    </row>
    <row collapsed="false" customFormat="false" customHeight="false" hidden="false" ht="25" outlineLevel="0" r="450">
      <c r="A450" s="21" t="n">
        <v>37209</v>
      </c>
      <c r="B450" s="17" t="n">
        <v>19.59</v>
      </c>
      <c r="C450" s="17" t="n">
        <v>19.9</v>
      </c>
      <c r="D450" s="17" t="n">
        <v>19.15</v>
      </c>
      <c r="E450" s="17" t="n">
        <v>19.61</v>
      </c>
      <c r="F450" s="17" t="n">
        <v>7898200</v>
      </c>
      <c r="G450" s="17" t="n">
        <v>9.76</v>
      </c>
      <c r="I450" s="22" t="n">
        <f aca="false">E450-B450</f>
        <v>0.0199999999999996</v>
      </c>
      <c r="J450" s="22" t="n">
        <f aca="false">C450-B450</f>
        <v>0.309999999999999</v>
      </c>
      <c r="K450" s="17" t="n">
        <f aca="false">D450-B450</f>
        <v>-0.440000000000001</v>
      </c>
      <c r="L450" s="17" t="n">
        <f aca="false">B450 - E449</f>
        <v>0.219999999999999</v>
      </c>
      <c r="M450" s="17" t="n">
        <f aca="false">E450 - E449</f>
        <v>0.239999999999998</v>
      </c>
      <c r="N450" s="18" t="n">
        <f aca="false"> (I450 / B450)</f>
        <v>0.00102092904543132</v>
      </c>
      <c r="O450" s="18" t="n">
        <f aca="false">(J450 / B450)</f>
        <v>0.0158244002041857</v>
      </c>
      <c r="P450" s="18" t="n">
        <f aca="false">K450 / B450</f>
        <v>-0.0224604389994896</v>
      </c>
      <c r="Q450" s="18" t="n">
        <f aca="false">L450/E449</f>
        <v>0.0113577697470314</v>
      </c>
      <c r="R450" s="18" t="n">
        <f aca="false">M450 / E449</f>
        <v>0.0123902942694888</v>
      </c>
      <c r="S450" s="19" t="str">
        <f aca="false">IF(N450 &gt; 0, "UP", "DOWN")</f>
        <v>UP</v>
      </c>
      <c r="T450" s="23" t="inlineStr">
        <f aca="false">O450-N450</f>
        <is>
          <t/>
        </is>
      </c>
      <c r="U450" s="23" t="inlineStr">
        <f aca="false">P450-N450</f>
        <is>
          <t/>
        </is>
      </c>
      <c r="V450" s="23" t="inlineStr">
        <f aca="false">O450 - P450</f>
        <is>
          <t/>
        </is>
      </c>
    </row>
    <row collapsed="false" customFormat="false" customHeight="false" hidden="false" ht="25" outlineLevel="0" r="451">
      <c r="A451" s="21" t="n">
        <v>37210</v>
      </c>
      <c r="B451" s="17" t="n">
        <v>19.45</v>
      </c>
      <c r="C451" s="17" t="n">
        <v>19.9</v>
      </c>
      <c r="D451" s="17" t="n">
        <v>19.23</v>
      </c>
      <c r="E451" s="17" t="n">
        <v>19.45</v>
      </c>
      <c r="F451" s="17" t="n">
        <v>7608200</v>
      </c>
      <c r="G451" s="17" t="n">
        <v>9.68</v>
      </c>
      <c r="I451" s="22" t="n">
        <f aca="false">E451-B451</f>
        <v>0</v>
      </c>
      <c r="J451" s="22" t="n">
        <f aca="false">C451-B451</f>
        <v>0.449999999999999</v>
      </c>
      <c r="K451" s="17" t="n">
        <f aca="false">D451-B451</f>
        <v>-0.219999999999999</v>
      </c>
      <c r="L451" s="17" t="n">
        <f aca="false">B451 - E450</f>
        <v>-0.16</v>
      </c>
      <c r="M451" s="17" t="n">
        <f aca="false">E451 - E450</f>
        <v>-0.16</v>
      </c>
      <c r="N451" s="18" t="n">
        <f aca="false"> (I451 / B451)</f>
        <v>0</v>
      </c>
      <c r="O451" s="18" t="n">
        <f aca="false">(J451 / B451)</f>
        <v>0.0231362467866324</v>
      </c>
      <c r="P451" s="18" t="n">
        <f aca="false">K451 / B451</f>
        <v>-0.0113110539845758</v>
      </c>
      <c r="Q451" s="18" t="n">
        <f aca="false">L451/E450</f>
        <v>-0.00815910249872515</v>
      </c>
      <c r="R451" s="18" t="n">
        <f aca="false">M451 / E450</f>
        <v>-0.00815910249872515</v>
      </c>
      <c r="S451" s="19" t="str">
        <f aca="false">IF(N451 &gt; 0, "UP", "DOWN")</f>
        <v>DOWN</v>
      </c>
      <c r="T451" s="23" t="inlineStr">
        <f aca="false">O451-N451</f>
        <is>
          <t/>
        </is>
      </c>
      <c r="U451" s="23" t="inlineStr">
        <f aca="false">P451-N451</f>
        <is>
          <t/>
        </is>
      </c>
      <c r="V451" s="23" t="inlineStr">
        <f aca="false">O451 - P451</f>
        <is>
          <t/>
        </is>
      </c>
    </row>
    <row collapsed="false" customFormat="false" customHeight="false" hidden="false" ht="25" outlineLevel="0" r="452">
      <c r="A452" s="21" t="n">
        <v>37211</v>
      </c>
      <c r="B452" s="17" t="n">
        <v>19.27</v>
      </c>
      <c r="C452" s="17" t="n">
        <v>19.29</v>
      </c>
      <c r="D452" s="17" t="n">
        <v>18.4</v>
      </c>
      <c r="E452" s="17" t="n">
        <v>18.97</v>
      </c>
      <c r="F452" s="17" t="n">
        <v>8238000</v>
      </c>
      <c r="G452" s="17" t="n">
        <v>9.44</v>
      </c>
      <c r="I452" s="22" t="n">
        <f aca="false">E452-B452</f>
        <v>-0.300000000000001</v>
      </c>
      <c r="J452" s="22" t="n">
        <f aca="false">C452-B452</f>
        <v>0.0199999999999996</v>
      </c>
      <c r="K452" s="17" t="n">
        <f aca="false">D452-B452</f>
        <v>-0.870000000000001</v>
      </c>
      <c r="L452" s="17" t="n">
        <f aca="false">B452 - E451</f>
        <v>-0.18</v>
      </c>
      <c r="M452" s="17" t="n">
        <f aca="false">E452 - E451</f>
        <v>-0.48</v>
      </c>
      <c r="N452" s="18" t="n">
        <f aca="false"> (I452 / B452)</f>
        <v>-0.0155682407887909</v>
      </c>
      <c r="O452" s="18" t="n">
        <f aca="false">(J452 / B452)</f>
        <v>0.0010378827192527</v>
      </c>
      <c r="P452" s="18" t="n">
        <f aca="false">K452 / B452</f>
        <v>-0.0451478982874936</v>
      </c>
      <c r="Q452" s="18" t="n">
        <f aca="false">L452/E451</f>
        <v>-0.00925449871465294</v>
      </c>
      <c r="R452" s="18" t="n">
        <f aca="false">M452 / E451</f>
        <v>-0.0246786632390746</v>
      </c>
      <c r="S452" s="19" t="str">
        <f aca="false">IF(N452 &gt; 0, "UP", "DOWN")</f>
        <v>DOWN</v>
      </c>
      <c r="T452" s="23" t="inlineStr">
        <f aca="false">O452-N452</f>
        <is>
          <t/>
        </is>
      </c>
      <c r="U452" s="23" t="inlineStr">
        <f aca="false">P452-N452</f>
        <is>
          <t/>
        </is>
      </c>
      <c r="V452" s="23" t="inlineStr">
        <f aca="false">O452 - P452</f>
        <is>
          <t/>
        </is>
      </c>
    </row>
    <row collapsed="false" customFormat="false" customHeight="false" hidden="false" ht="25" outlineLevel="0" r="453">
      <c r="A453" s="21" t="n">
        <v>37214</v>
      </c>
      <c r="B453" s="17" t="n">
        <v>19</v>
      </c>
      <c r="C453" s="17" t="n">
        <v>20.05</v>
      </c>
      <c r="D453" s="17" t="n">
        <v>18.96</v>
      </c>
      <c r="E453" s="17" t="n">
        <v>20</v>
      </c>
      <c r="F453" s="17" t="n">
        <v>11878200</v>
      </c>
      <c r="G453" s="17" t="n">
        <v>9.96</v>
      </c>
      <c r="I453" s="22" t="n">
        <f aca="false">E453-B453</f>
        <v>1</v>
      </c>
      <c r="J453" s="22" t="n">
        <f aca="false">C453-B453</f>
        <v>1.05</v>
      </c>
      <c r="K453" s="17" t="n">
        <f aca="false">D453-B453</f>
        <v>-0.0399999999999991</v>
      </c>
      <c r="L453" s="17" t="n">
        <f aca="false">B453 - E452</f>
        <v>0.0300000000000011</v>
      </c>
      <c r="M453" s="17" t="n">
        <f aca="false">E453 - E452</f>
        <v>1.03</v>
      </c>
      <c r="N453" s="18" t="n">
        <f aca="false"> (I453 / B453)</f>
        <v>0.0526315789473684</v>
      </c>
      <c r="O453" s="18" t="n">
        <f aca="false">(J453 / B453)</f>
        <v>0.0552631578947369</v>
      </c>
      <c r="P453" s="18" t="n">
        <f aca="false">K453 / B453</f>
        <v>-0.00210526315789469</v>
      </c>
      <c r="Q453" s="18" t="n">
        <f aca="false">L453/E452</f>
        <v>0.00158144438587249</v>
      </c>
      <c r="R453" s="18" t="n">
        <f aca="false">M453 / E452</f>
        <v>0.0542962572482868</v>
      </c>
      <c r="S453" s="19" t="str">
        <f aca="false">IF(N453 &gt; 0, "UP", "DOWN")</f>
        <v>UP</v>
      </c>
      <c r="T453" s="23" t="inlineStr">
        <f aca="false">O453-N453</f>
        <is>
          <t/>
        </is>
      </c>
      <c r="U453" s="23" t="inlineStr">
        <f aca="false">P453-N453</f>
        <is>
          <t/>
        </is>
      </c>
      <c r="V453" s="23" t="inlineStr">
        <f aca="false">O453 - P453</f>
        <is>
          <t/>
        </is>
      </c>
    </row>
    <row collapsed="false" customFormat="false" customHeight="false" hidden="false" ht="25" outlineLevel="0" r="454">
      <c r="A454" s="21" t="n">
        <v>37215</v>
      </c>
      <c r="B454" s="17" t="n">
        <v>19.82</v>
      </c>
      <c r="C454" s="17" t="n">
        <v>20.2</v>
      </c>
      <c r="D454" s="17" t="n">
        <v>19.5</v>
      </c>
      <c r="E454" s="17" t="n">
        <v>19.53</v>
      </c>
      <c r="F454" s="17" t="n">
        <v>9878000</v>
      </c>
      <c r="G454" s="17" t="n">
        <v>9.72</v>
      </c>
      <c r="I454" s="22" t="n">
        <f aca="false">E454-B454</f>
        <v>-0.289999999999999</v>
      </c>
      <c r="J454" s="22" t="n">
        <f aca="false">C454-B454</f>
        <v>0.379999999999999</v>
      </c>
      <c r="K454" s="17" t="n">
        <f aca="false">D454-B454</f>
        <v>-0.32</v>
      </c>
      <c r="L454" s="17" t="n">
        <f aca="false">B454 - E453</f>
        <v>-0.18</v>
      </c>
      <c r="M454" s="17" t="n">
        <f aca="false">E454 - E453</f>
        <v>-0.469999999999999</v>
      </c>
      <c r="N454" s="18" t="n">
        <f aca="false"> (I454 / B454)</f>
        <v>-0.0146316851664984</v>
      </c>
      <c r="O454" s="18" t="n">
        <f aca="false">(J454 / B454)</f>
        <v>0.0191725529767911</v>
      </c>
      <c r="P454" s="18" t="n">
        <f aca="false">K454 / B454</f>
        <v>-0.0161453077699294</v>
      </c>
      <c r="Q454" s="18" t="n">
        <f aca="false">L454/E453</f>
        <v>-0.00899999999999999</v>
      </c>
      <c r="R454" s="18" t="n">
        <f aca="false">M454 / E453</f>
        <v>-0.0234999999999999</v>
      </c>
      <c r="S454" s="19" t="str">
        <f aca="false">IF(N454 &gt; 0, "UP", "DOWN")</f>
        <v>DOWN</v>
      </c>
      <c r="T454" s="23" t="inlineStr">
        <f aca="false">O454-N454</f>
        <is>
          <t/>
        </is>
      </c>
      <c r="U454" s="23" t="inlineStr">
        <f aca="false">P454-N454</f>
        <is>
          <t/>
        </is>
      </c>
      <c r="V454" s="23" t="inlineStr">
        <f aca="false">O454 - P454</f>
        <is>
          <t/>
        </is>
      </c>
    </row>
    <row collapsed="false" customFormat="false" customHeight="false" hidden="false" ht="25" outlineLevel="0" r="455">
      <c r="A455" s="21" t="n">
        <v>37216</v>
      </c>
      <c r="B455" s="17" t="n">
        <v>19.61</v>
      </c>
      <c r="C455" s="17" t="n">
        <v>19.8</v>
      </c>
      <c r="D455" s="17" t="n">
        <v>19.26</v>
      </c>
      <c r="E455" s="17" t="n">
        <v>19.68</v>
      </c>
      <c r="F455" s="17" t="n">
        <v>7199400</v>
      </c>
      <c r="G455" s="17" t="n">
        <v>9.8</v>
      </c>
      <c r="I455" s="22" t="n">
        <f aca="false">E455-B455</f>
        <v>0.0700000000000003</v>
      </c>
      <c r="J455" s="22" t="n">
        <f aca="false">C455-B455</f>
        <v>0.190000000000001</v>
      </c>
      <c r="K455" s="17" t="n">
        <f aca="false">D455-B455</f>
        <v>-0.349999999999998</v>
      </c>
      <c r="L455" s="17" t="n">
        <f aca="false">B455 - E454</f>
        <v>0.0799999999999983</v>
      </c>
      <c r="M455" s="17" t="n">
        <f aca="false">E455 - E454</f>
        <v>0.149999999999999</v>
      </c>
      <c r="N455" s="18" t="n">
        <f aca="false"> (I455 / B455)</f>
        <v>0.00356960734319226</v>
      </c>
      <c r="O455" s="18" t="n">
        <f aca="false">(J455 / B455)</f>
        <v>0.00968893421723617</v>
      </c>
      <c r="P455" s="18" t="n">
        <f aca="false">K455 / B455</f>
        <v>-0.0178480367159611</v>
      </c>
      <c r="Q455" s="18" t="n">
        <f aca="false">L455/E454</f>
        <v>0.0040962621607782</v>
      </c>
      <c r="R455" s="18" t="n">
        <f aca="false">M455 / E454</f>
        <v>0.00768049155145922</v>
      </c>
      <c r="S455" s="19" t="str">
        <f aca="false">IF(N455 &gt; 0, "UP", "DOWN")</f>
        <v>UP</v>
      </c>
      <c r="T455" s="23" t="inlineStr">
        <f aca="false">O455-N455</f>
        <is>
          <t/>
        </is>
      </c>
      <c r="U455" s="23" t="inlineStr">
        <f aca="false">P455-N455</f>
        <is>
          <t/>
        </is>
      </c>
      <c r="V455" s="23" t="inlineStr">
        <f aca="false">O455 - P455</f>
        <is>
          <t/>
        </is>
      </c>
    </row>
    <row collapsed="false" customFormat="false" customHeight="false" hidden="false" ht="25" outlineLevel="0" r="456">
      <c r="A456" s="21" t="n">
        <v>37218</v>
      </c>
      <c r="B456" s="17" t="n">
        <v>19.71</v>
      </c>
      <c r="C456" s="17" t="n">
        <v>19.95</v>
      </c>
      <c r="D456" s="17" t="n">
        <v>19.57</v>
      </c>
      <c r="E456" s="17" t="n">
        <v>19.84</v>
      </c>
      <c r="F456" s="17" t="n">
        <v>2143000</v>
      </c>
      <c r="G456" s="17" t="n">
        <v>9.88</v>
      </c>
      <c r="I456" s="22" t="n">
        <f aca="false">E456-B456</f>
        <v>0.129999999999999</v>
      </c>
      <c r="J456" s="22" t="n">
        <f aca="false">C456-B456</f>
        <v>0.239999999999998</v>
      </c>
      <c r="K456" s="17" t="n">
        <f aca="false">D456-B456</f>
        <v>-0.140000000000001</v>
      </c>
      <c r="L456" s="17" t="n">
        <f aca="false">B456 - E455</f>
        <v>0.0300000000000011</v>
      </c>
      <c r="M456" s="17" t="n">
        <f aca="false">E456 - E455</f>
        <v>0.16</v>
      </c>
      <c r="N456" s="18" t="n">
        <f aca="false"> (I456 / B456)</f>
        <v>0.00659563673262298</v>
      </c>
      <c r="O456" s="18" t="n">
        <f aca="false">(J456 / B456)</f>
        <v>0.0121765601217655</v>
      </c>
      <c r="P456" s="18" t="n">
        <f aca="false">K456 / B456</f>
        <v>-0.0071029934043633</v>
      </c>
      <c r="Q456" s="18" t="n">
        <f aca="false">L456/E455</f>
        <v>0.0015243902439025</v>
      </c>
      <c r="R456" s="18" t="n">
        <f aca="false">M456 / E455</f>
        <v>0.00813008130081302</v>
      </c>
      <c r="S456" s="19" t="str">
        <f aca="false">IF(N456 &gt; 0, "UP", "DOWN")</f>
        <v>UP</v>
      </c>
      <c r="T456" s="23" t="inlineStr">
        <f aca="false">O456-N456</f>
        <is>
          <t/>
        </is>
      </c>
      <c r="U456" s="23" t="inlineStr">
        <f aca="false">P456-N456</f>
        <is>
          <t/>
        </is>
      </c>
      <c r="V456" s="23" t="inlineStr">
        <f aca="false">O456 - P456</f>
        <is>
          <t/>
        </is>
      </c>
    </row>
    <row collapsed="false" customFormat="false" customHeight="false" hidden="false" ht="25" outlineLevel="0" r="457">
      <c r="A457" s="21" t="n">
        <v>37221</v>
      </c>
      <c r="B457" s="17" t="n">
        <v>19.94</v>
      </c>
      <c r="C457" s="17" t="n">
        <v>21.55</v>
      </c>
      <c r="D457" s="17" t="n">
        <v>19.88</v>
      </c>
      <c r="E457" s="17" t="n">
        <v>21.37</v>
      </c>
      <c r="F457" s="17" t="n">
        <v>16453200</v>
      </c>
      <c r="G457" s="17" t="n">
        <v>10.64</v>
      </c>
      <c r="I457" s="22" t="n">
        <f aca="false">E457-B457</f>
        <v>1.43</v>
      </c>
      <c r="J457" s="22" t="n">
        <f aca="false">C457-B457</f>
        <v>1.61</v>
      </c>
      <c r="K457" s="17" t="n">
        <f aca="false">D457-B457</f>
        <v>-0.0600000000000023</v>
      </c>
      <c r="L457" s="17" t="n">
        <f aca="false">B457 - E456</f>
        <v>0.100000000000001</v>
      </c>
      <c r="M457" s="17" t="n">
        <f aca="false">E457 - E456</f>
        <v>1.53</v>
      </c>
      <c r="N457" s="18" t="n">
        <f aca="false"> (I457 / B457)</f>
        <v>0.0717151454363089</v>
      </c>
      <c r="O457" s="18" t="n">
        <f aca="false">(J457 / B457)</f>
        <v>0.0807422266800401</v>
      </c>
      <c r="P457" s="18" t="n">
        <f aca="false">K457 / B457</f>
        <v>-0.00300902708124384</v>
      </c>
      <c r="Q457" s="18" t="n">
        <f aca="false">L457/E456</f>
        <v>0.00504032258064523</v>
      </c>
      <c r="R457" s="18" t="n">
        <f aca="false">M457 / E456</f>
        <v>0.077116935483871</v>
      </c>
      <c r="S457" s="19" t="str">
        <f aca="false">IF(N457 &gt; 0, "UP", "DOWN")</f>
        <v>UP</v>
      </c>
      <c r="T457" s="23" t="inlineStr">
        <f aca="false">O457-N457</f>
        <is>
          <t/>
        </is>
      </c>
      <c r="U457" s="23" t="inlineStr">
        <f aca="false">P457-N457</f>
        <is>
          <t/>
        </is>
      </c>
      <c r="V457" s="23" t="inlineStr">
        <f aca="false">O457 - P457</f>
        <is>
          <t/>
        </is>
      </c>
    </row>
    <row collapsed="false" customFormat="false" customHeight="false" hidden="false" ht="25" outlineLevel="0" r="458">
      <c r="A458" s="21" t="n">
        <v>37222</v>
      </c>
      <c r="B458" s="17" t="n">
        <v>21.2</v>
      </c>
      <c r="C458" s="17" t="n">
        <v>21.52</v>
      </c>
      <c r="D458" s="17" t="n">
        <v>20.5</v>
      </c>
      <c r="E458" s="17" t="n">
        <v>21</v>
      </c>
      <c r="F458" s="17" t="n">
        <v>9591200</v>
      </c>
      <c r="G458" s="17" t="n">
        <v>10.46</v>
      </c>
      <c r="I458" s="22" t="n">
        <f aca="false">E458-B458</f>
        <v>-0.199999999999999</v>
      </c>
      <c r="J458" s="22" t="n">
        <f aca="false">C458-B458</f>
        <v>0.32</v>
      </c>
      <c r="K458" s="17" t="n">
        <f aca="false">D458-B458</f>
        <v>-0.699999999999999</v>
      </c>
      <c r="L458" s="17" t="n">
        <f aca="false">B458 - E457</f>
        <v>-0.170000000000002</v>
      </c>
      <c r="M458" s="17" t="n">
        <f aca="false">E458 - E457</f>
        <v>-0.370000000000001</v>
      </c>
      <c r="N458" s="18" t="n">
        <f aca="false"> (I458 / B458)</f>
        <v>-0.00943396226415091</v>
      </c>
      <c r="O458" s="18" t="n">
        <f aca="false">(J458 / B458)</f>
        <v>0.0150943396226415</v>
      </c>
      <c r="P458" s="18" t="n">
        <f aca="false">K458 / B458</f>
        <v>-0.0330188679245283</v>
      </c>
      <c r="Q458" s="18" t="n">
        <f aca="false">L458/E457</f>
        <v>-0.0079550772110436</v>
      </c>
      <c r="R458" s="18" t="n">
        <f aca="false">M458 / E457</f>
        <v>-0.0173139915769771</v>
      </c>
      <c r="S458" s="19" t="str">
        <f aca="false">IF(N458 &gt; 0, "UP", "DOWN")</f>
        <v>DOWN</v>
      </c>
      <c r="T458" s="23" t="inlineStr">
        <f aca="false">O458-N458</f>
        <is>
          <t/>
        </is>
      </c>
      <c r="U458" s="23" t="inlineStr">
        <f aca="false">P458-N458</f>
        <is>
          <t/>
        </is>
      </c>
      <c r="V458" s="23" t="inlineStr">
        <f aca="false">O458 - P458</f>
        <is>
          <t/>
        </is>
      </c>
    </row>
    <row collapsed="false" customFormat="false" customHeight="false" hidden="false" ht="25" outlineLevel="0" r="459">
      <c r="A459" s="21" t="n">
        <v>37223</v>
      </c>
      <c r="B459" s="17" t="n">
        <v>20.85</v>
      </c>
      <c r="C459" s="17" t="n">
        <v>21.21</v>
      </c>
      <c r="D459" s="17" t="n">
        <v>20.41</v>
      </c>
      <c r="E459" s="17" t="n">
        <v>20.53</v>
      </c>
      <c r="F459" s="17" t="n">
        <v>8950400</v>
      </c>
      <c r="G459" s="17" t="n">
        <v>10.22</v>
      </c>
      <c r="I459" s="22" t="n">
        <f aca="false">E459-B459</f>
        <v>-0.32</v>
      </c>
      <c r="J459" s="22" t="n">
        <f aca="false">C459-B459</f>
        <v>0.359999999999999</v>
      </c>
      <c r="K459" s="17" t="n">
        <f aca="false">D459-B459</f>
        <v>-0.440000000000001</v>
      </c>
      <c r="L459" s="17" t="n">
        <f aca="false">B459 - E458</f>
        <v>-0.149999999999999</v>
      </c>
      <c r="M459" s="17" t="n">
        <f aca="false">E459 - E458</f>
        <v>-0.469999999999999</v>
      </c>
      <c r="N459" s="18" t="n">
        <f aca="false"> (I459 / B459)</f>
        <v>-0.015347721822542</v>
      </c>
      <c r="O459" s="18" t="n">
        <f aca="false">(J459 / B459)</f>
        <v>0.0172661870503597</v>
      </c>
      <c r="P459" s="18" t="n">
        <f aca="false">K459 / B459</f>
        <v>-0.0211031175059953</v>
      </c>
      <c r="Q459" s="18" t="n">
        <f aca="false">L459/E458</f>
        <v>-0.00714285714285708</v>
      </c>
      <c r="R459" s="18" t="n">
        <f aca="false">M459 / E458</f>
        <v>-0.0223809523809523</v>
      </c>
      <c r="S459" s="19" t="str">
        <f aca="false">IF(N459 &gt; 0, "UP", "DOWN")</f>
        <v>DOWN</v>
      </c>
      <c r="T459" s="23" t="inlineStr">
        <f aca="false">O459-N459</f>
        <is>
          <t/>
        </is>
      </c>
      <c r="U459" s="23" t="inlineStr">
        <f aca="false">P459-N459</f>
        <is>
          <t/>
        </is>
      </c>
      <c r="V459" s="23" t="inlineStr">
        <f aca="false">O459 - P459</f>
        <is>
          <t/>
        </is>
      </c>
    </row>
    <row collapsed="false" customFormat="false" customHeight="false" hidden="false" ht="25" outlineLevel="0" r="460">
      <c r="A460" s="21" t="n">
        <v>37224</v>
      </c>
      <c r="B460" s="17" t="n">
        <v>20.6</v>
      </c>
      <c r="C460" s="17" t="n">
        <v>20.7</v>
      </c>
      <c r="D460" s="17" t="n">
        <v>20.19</v>
      </c>
      <c r="E460" s="17" t="n">
        <v>20.42</v>
      </c>
      <c r="F460" s="17" t="n">
        <v>7241600</v>
      </c>
      <c r="G460" s="17" t="n">
        <v>10.17</v>
      </c>
      <c r="I460" s="22" t="n">
        <f aca="false">E460-B460</f>
        <v>-0.18</v>
      </c>
      <c r="J460" s="22" t="n">
        <f aca="false">C460-B460</f>
        <v>0.0999999999999979</v>
      </c>
      <c r="K460" s="17" t="n">
        <f aca="false">D460-B460</f>
        <v>-0.41</v>
      </c>
      <c r="L460" s="17" t="n">
        <f aca="false">B460 - E459</f>
        <v>0.0700000000000003</v>
      </c>
      <c r="M460" s="17" t="n">
        <f aca="false">E460 - E459</f>
        <v>-0.109999999999999</v>
      </c>
      <c r="N460" s="18" t="n">
        <f aca="false"> (I460 / B460)</f>
        <v>-0.00873786407766989</v>
      </c>
      <c r="O460" s="18" t="n">
        <f aca="false">(J460 / B460)</f>
        <v>0.00485436893203873</v>
      </c>
      <c r="P460" s="18" t="n">
        <f aca="false">K460 / B460</f>
        <v>-0.0199029126213592</v>
      </c>
      <c r="Q460" s="18" t="n">
        <f aca="false">L460/E459</f>
        <v>0.00340964442279592</v>
      </c>
      <c r="R460" s="18" t="n">
        <f aca="false">M460 / E459</f>
        <v>-0.00535801266439354</v>
      </c>
      <c r="S460" s="19" t="str">
        <f aca="false">IF(N460 &gt; 0, "UP", "DOWN")</f>
        <v>DOWN</v>
      </c>
      <c r="T460" s="23" t="inlineStr">
        <f aca="false">O460-N460</f>
        <is>
          <t/>
        </is>
      </c>
      <c r="U460" s="23" t="inlineStr">
        <f aca="false">P460-N460</f>
        <is>
          <t/>
        </is>
      </c>
      <c r="V460" s="23" t="inlineStr">
        <f aca="false">O460 - P460</f>
        <is>
          <t/>
        </is>
      </c>
    </row>
    <row collapsed="false" customFormat="false" customHeight="false" hidden="false" ht="25" outlineLevel="0" r="461">
      <c r="A461" s="21" t="n">
        <v>37225</v>
      </c>
      <c r="B461" s="17" t="n">
        <v>20.47</v>
      </c>
      <c r="C461" s="17" t="n">
        <v>21.44</v>
      </c>
      <c r="D461" s="17" t="n">
        <v>20.25</v>
      </c>
      <c r="E461" s="17" t="n">
        <v>21.3</v>
      </c>
      <c r="F461" s="17" t="n">
        <v>10854000</v>
      </c>
      <c r="G461" s="17" t="n">
        <v>10.6</v>
      </c>
      <c r="I461" s="22" t="n">
        <f aca="false">E461-B461</f>
        <v>0.830000000000002</v>
      </c>
      <c r="J461" s="22" t="n">
        <f aca="false">C461-B461</f>
        <v>0.970000000000002</v>
      </c>
      <c r="K461" s="17" t="n">
        <f aca="false">D461-B461</f>
        <v>-0.219999999999999</v>
      </c>
      <c r="L461" s="17" t="n">
        <f aca="false">B461 - E460</f>
        <v>0.0499999999999972</v>
      </c>
      <c r="M461" s="17" t="n">
        <f aca="false">E461 - E460</f>
        <v>0.879999999999999</v>
      </c>
      <c r="N461" s="18" t="n">
        <f aca="false"> (I461 / B461)</f>
        <v>0.0405471421592575</v>
      </c>
      <c r="O461" s="18" t="n">
        <f aca="false">(J461 / B461)</f>
        <v>0.0473864191499757</v>
      </c>
      <c r="P461" s="18" t="n">
        <f aca="false">K461 / B461</f>
        <v>-0.0107474352711284</v>
      </c>
      <c r="Q461" s="18" t="n">
        <f aca="false">L461/E460</f>
        <v>0.00244857982370211</v>
      </c>
      <c r="R461" s="18" t="n">
        <f aca="false">M461 / E460</f>
        <v>0.0430950048971596</v>
      </c>
      <c r="S461" s="19" t="str">
        <f aca="false">IF(N461 &gt; 0, "UP", "DOWN")</f>
        <v>UP</v>
      </c>
      <c r="T461" s="23" t="inlineStr">
        <f aca="false">O461-N461</f>
        <is>
          <t/>
        </is>
      </c>
      <c r="U461" s="23" t="inlineStr">
        <f aca="false">P461-N461</f>
        <is>
          <t/>
        </is>
      </c>
      <c r="V461" s="23" t="inlineStr">
        <f aca="false">O461 - P461</f>
        <is>
          <t/>
        </is>
      </c>
    </row>
    <row collapsed="false" customFormat="false" customHeight="false" hidden="false" ht="25" outlineLevel="0" r="462">
      <c r="A462" s="21" t="n">
        <v>37228</v>
      </c>
      <c r="B462" s="17" t="n">
        <v>21.06</v>
      </c>
      <c r="C462" s="17" t="n">
        <v>21.28</v>
      </c>
      <c r="D462" s="17" t="n">
        <v>20.6</v>
      </c>
      <c r="E462" s="17" t="n">
        <v>21.05</v>
      </c>
      <c r="F462" s="17" t="n">
        <v>6470200</v>
      </c>
      <c r="G462" s="17" t="n">
        <v>10.48</v>
      </c>
      <c r="I462" s="22" t="n">
        <f aca="false">E462-B462</f>
        <v>-0.00999999999999801</v>
      </c>
      <c r="J462" s="22" t="n">
        <f aca="false">C462-B462</f>
        <v>0.220000000000002</v>
      </c>
      <c r="K462" s="17" t="n">
        <f aca="false">D462-B462</f>
        <v>-0.459999999999997</v>
      </c>
      <c r="L462" s="17" t="n">
        <f aca="false">B462 - E461</f>
        <v>-0.240000000000002</v>
      </c>
      <c r="M462" s="17" t="n">
        <f aca="false">E462 - E461</f>
        <v>-0.25</v>
      </c>
      <c r="N462" s="18" t="n">
        <f aca="false"> (I462 / B462)</f>
        <v>-0.000474833808167047</v>
      </c>
      <c r="O462" s="18" t="n">
        <f aca="false">(J462 / B462)</f>
        <v>0.0104463437796772</v>
      </c>
      <c r="P462" s="18" t="n">
        <f aca="false">K462 / B462</f>
        <v>-0.0218423551756884</v>
      </c>
      <c r="Q462" s="18" t="n">
        <f aca="false">L462/E461</f>
        <v>-0.0112676056338029</v>
      </c>
      <c r="R462" s="18" t="n">
        <f aca="false">M462 / E461</f>
        <v>-0.0117370892018779</v>
      </c>
      <c r="S462" s="19" t="str">
        <f aca="false">IF(N462 &gt; 0, "UP", "DOWN")</f>
        <v>DOWN</v>
      </c>
      <c r="T462" s="23" t="inlineStr">
        <f aca="false">O462-N462</f>
        <is>
          <t/>
        </is>
      </c>
      <c r="U462" s="23" t="inlineStr">
        <f aca="false">P462-N462</f>
        <is>
          <t/>
        </is>
      </c>
      <c r="V462" s="23" t="inlineStr">
        <f aca="false">O462 - P462</f>
        <is>
          <t/>
        </is>
      </c>
    </row>
    <row collapsed="false" customFormat="false" customHeight="false" hidden="false" ht="25" outlineLevel="0" r="463">
      <c r="A463" s="21" t="n">
        <v>37229</v>
      </c>
      <c r="B463" s="17" t="n">
        <v>21.05</v>
      </c>
      <c r="C463" s="17" t="n">
        <v>22.56</v>
      </c>
      <c r="D463" s="17" t="n">
        <v>20.72</v>
      </c>
      <c r="E463" s="17" t="n">
        <v>22.4</v>
      </c>
      <c r="F463" s="17" t="n">
        <v>13586400</v>
      </c>
      <c r="G463" s="17" t="n">
        <v>11.15</v>
      </c>
      <c r="I463" s="22" t="n">
        <f aca="false">E463-B463</f>
        <v>1.35</v>
      </c>
      <c r="J463" s="22" t="n">
        <f aca="false">C463-B463</f>
        <v>1.51</v>
      </c>
      <c r="K463" s="17" t="n">
        <f aca="false">D463-B463</f>
        <v>-0.330000000000002</v>
      </c>
      <c r="L463" s="17" t="n">
        <f aca="false">B463 - E462</f>
        <v>0</v>
      </c>
      <c r="M463" s="17" t="n">
        <f aca="false">E463 - E462</f>
        <v>1.35</v>
      </c>
      <c r="N463" s="18" t="n">
        <f aca="false"> (I463 / B463)</f>
        <v>0.0641330166270783</v>
      </c>
      <c r="O463" s="18" t="n">
        <f aca="false">(J463 / B463)</f>
        <v>0.0717339667458431</v>
      </c>
      <c r="P463" s="18" t="n">
        <f aca="false">K463 / B463</f>
        <v>-0.0156769596199526</v>
      </c>
      <c r="Q463" s="18" t="n">
        <f aca="false">L463/E462</f>
        <v>0</v>
      </c>
      <c r="R463" s="18" t="n">
        <f aca="false">M463 / E462</f>
        <v>0.0641330166270783</v>
      </c>
      <c r="S463" s="19" t="str">
        <f aca="false">IF(N463 &gt; 0, "UP", "DOWN")</f>
        <v>UP</v>
      </c>
      <c r="T463" s="23" t="inlineStr">
        <f aca="false">O463-N463</f>
        <is>
          <t/>
        </is>
      </c>
      <c r="U463" s="23" t="inlineStr">
        <f aca="false">P463-N463</f>
        <is>
          <t/>
        </is>
      </c>
      <c r="V463" s="23" t="inlineStr">
        <f aca="false">O463 - P463</f>
        <is>
          <t/>
        </is>
      </c>
    </row>
    <row collapsed="false" customFormat="false" customHeight="false" hidden="false" ht="25" outlineLevel="0" r="464">
      <c r="A464" s="21" t="n">
        <v>37230</v>
      </c>
      <c r="B464" s="17" t="n">
        <v>22.36</v>
      </c>
      <c r="C464" s="17" t="n">
        <v>24.03</v>
      </c>
      <c r="D464" s="17" t="n">
        <v>22.17</v>
      </c>
      <c r="E464" s="17" t="n">
        <v>23.76</v>
      </c>
      <c r="F464" s="17" t="n">
        <v>20306400</v>
      </c>
      <c r="G464" s="17" t="n">
        <v>11.83</v>
      </c>
      <c r="I464" s="22" t="n">
        <f aca="false">E464-B464</f>
        <v>1.4</v>
      </c>
      <c r="J464" s="22" t="n">
        <f aca="false">C464-B464</f>
        <v>1.67</v>
      </c>
      <c r="K464" s="17" t="n">
        <f aca="false">D464-B464</f>
        <v>-0.189999999999998</v>
      </c>
      <c r="L464" s="17" t="n">
        <f aca="false">B464 - E463</f>
        <v>-0.0399999999999991</v>
      </c>
      <c r="M464" s="17" t="n">
        <f aca="false">E464 - E463</f>
        <v>1.36</v>
      </c>
      <c r="N464" s="18" t="n">
        <f aca="false"> (I464 / B464)</f>
        <v>0.0626118067978534</v>
      </c>
      <c r="O464" s="18" t="n">
        <f aca="false">(J464 / B464)</f>
        <v>0.0746869409660108</v>
      </c>
      <c r="P464" s="18" t="n">
        <f aca="false">K464 / B464</f>
        <v>-0.00849731663685142</v>
      </c>
      <c r="Q464" s="18" t="n">
        <f aca="false">L464/E463</f>
        <v>-0.00178571428571425</v>
      </c>
      <c r="R464" s="18" t="n">
        <f aca="false">M464 / E463</f>
        <v>0.0607142857142859</v>
      </c>
      <c r="S464" s="19" t="str">
        <f aca="false">IF(N464 &gt; 0, "UP", "DOWN")</f>
        <v>UP</v>
      </c>
      <c r="T464" s="23" t="inlineStr">
        <f aca="false">O464-N464</f>
        <is>
          <t/>
        </is>
      </c>
      <c r="U464" s="23" t="inlineStr">
        <f aca="false">P464-N464</f>
        <is>
          <t/>
        </is>
      </c>
      <c r="V464" s="23" t="inlineStr">
        <f aca="false">O464 - P464</f>
        <is>
          <t/>
        </is>
      </c>
    </row>
    <row collapsed="false" customFormat="false" customHeight="false" hidden="false" ht="25" outlineLevel="0" r="465">
      <c r="A465" s="21" t="n">
        <v>37231</v>
      </c>
      <c r="B465" s="17" t="n">
        <v>23.48</v>
      </c>
      <c r="C465" s="17" t="n">
        <v>23.5</v>
      </c>
      <c r="D465" s="17" t="n">
        <v>22.14</v>
      </c>
      <c r="E465" s="17" t="n">
        <v>22.78</v>
      </c>
      <c r="F465" s="17" t="n">
        <v>12104800</v>
      </c>
      <c r="G465" s="17" t="n">
        <v>11.34</v>
      </c>
      <c r="I465" s="22" t="n">
        <f aca="false">E465-B465</f>
        <v>-0.699999999999999</v>
      </c>
      <c r="J465" s="22" t="n">
        <f aca="false">C465-B465</f>
        <v>0.0199999999999996</v>
      </c>
      <c r="K465" s="17" t="n">
        <f aca="false">D465-B465</f>
        <v>-1.34</v>
      </c>
      <c r="L465" s="17" t="n">
        <f aca="false">B465 - E464</f>
        <v>-0.280000000000001</v>
      </c>
      <c r="M465" s="17" t="n">
        <f aca="false">E465 - E464</f>
        <v>-0.98</v>
      </c>
      <c r="N465" s="18" t="n">
        <f aca="false"> (I465 / B465)</f>
        <v>-0.0298126064735945</v>
      </c>
      <c r="O465" s="18" t="n">
        <f aca="false">(J465 / B465)</f>
        <v>0.000851788756388397</v>
      </c>
      <c r="P465" s="18" t="n">
        <f aca="false">K465 / B465</f>
        <v>-0.0570698466780238</v>
      </c>
      <c r="Q465" s="18" t="n">
        <f aca="false">L465/E464</f>
        <v>-0.0117845117845118</v>
      </c>
      <c r="R465" s="18" t="n">
        <f aca="false">M465 / E464</f>
        <v>-0.0412457912457913</v>
      </c>
      <c r="S465" s="19" t="str">
        <f aca="false">IF(N465 &gt; 0, "UP", "DOWN")</f>
        <v>DOWN</v>
      </c>
      <c r="T465" s="23" t="inlineStr">
        <f aca="false">O465-N465</f>
        <is>
          <t/>
        </is>
      </c>
      <c r="U465" s="23" t="inlineStr">
        <f aca="false">P465-N465</f>
        <is>
          <t/>
        </is>
      </c>
      <c r="V465" s="23" t="inlineStr">
        <f aca="false">O465 - P465</f>
        <is>
          <t/>
        </is>
      </c>
    </row>
    <row collapsed="false" customFormat="false" customHeight="false" hidden="false" ht="25" outlineLevel="0" r="466">
      <c r="A466" s="21" t="n">
        <v>37232</v>
      </c>
      <c r="B466" s="17" t="n">
        <v>22.46</v>
      </c>
      <c r="C466" s="17" t="n">
        <v>22.71</v>
      </c>
      <c r="D466" s="17" t="n">
        <v>22</v>
      </c>
      <c r="E466" s="17" t="n">
        <v>22.54</v>
      </c>
      <c r="F466" s="17" t="n">
        <v>7268400</v>
      </c>
      <c r="G466" s="17" t="n">
        <v>11.22</v>
      </c>
      <c r="I466" s="22" t="n">
        <f aca="false">E466-B466</f>
        <v>0.0799999999999983</v>
      </c>
      <c r="J466" s="22" t="n">
        <f aca="false">C466-B466</f>
        <v>0.25</v>
      </c>
      <c r="K466" s="17" t="n">
        <f aca="false">D466-B466</f>
        <v>-0.460000000000001</v>
      </c>
      <c r="L466" s="17" t="n">
        <f aca="false">B466 - E465</f>
        <v>-0.32</v>
      </c>
      <c r="M466" s="17" t="n">
        <f aca="false">E466 - E465</f>
        <v>-0.240000000000002</v>
      </c>
      <c r="N466" s="18" t="n">
        <f aca="false"> (I466 / B466)</f>
        <v>0.00356188780053421</v>
      </c>
      <c r="O466" s="18" t="n">
        <f aca="false">(J466 / B466)</f>
        <v>0.0111308993766696</v>
      </c>
      <c r="P466" s="18" t="n">
        <f aca="false">K466 / B466</f>
        <v>-0.0204808548530722</v>
      </c>
      <c r="Q466" s="18" t="n">
        <f aca="false">L466/E465</f>
        <v>-0.0140474100087796</v>
      </c>
      <c r="R466" s="18" t="n">
        <f aca="false">M466 / E465</f>
        <v>-0.0105355575065848</v>
      </c>
      <c r="S466" s="19" t="str">
        <f aca="false">IF(N466 &gt; 0, "UP", "DOWN")</f>
        <v>UP</v>
      </c>
      <c r="T466" s="23" t="inlineStr">
        <f aca="false">O466-N466</f>
        <is>
          <t/>
        </is>
      </c>
      <c r="U466" s="23" t="inlineStr">
        <f aca="false">P466-N466</f>
        <is>
          <t/>
        </is>
      </c>
      <c r="V466" s="23" t="inlineStr">
        <f aca="false">O466 - P466</f>
        <is>
          <t/>
        </is>
      </c>
    </row>
    <row collapsed="false" customFormat="false" customHeight="false" hidden="false" ht="25" outlineLevel="0" r="467">
      <c r="A467" s="21" t="n">
        <v>37235</v>
      </c>
      <c r="B467" s="17" t="n">
        <v>22.29</v>
      </c>
      <c r="C467" s="17" t="n">
        <v>22.99</v>
      </c>
      <c r="D467" s="17" t="n">
        <v>22.23</v>
      </c>
      <c r="E467" s="17" t="n">
        <v>22.54</v>
      </c>
      <c r="F467" s="17" t="n">
        <v>6071800</v>
      </c>
      <c r="G467" s="17" t="n">
        <v>11.22</v>
      </c>
      <c r="I467" s="22" t="n">
        <f aca="false">E467-B467</f>
        <v>0.25</v>
      </c>
      <c r="J467" s="22" t="n">
        <f aca="false">C467-B467</f>
        <v>0.699999999999999</v>
      </c>
      <c r="K467" s="17" t="n">
        <f aca="false">D467-B467</f>
        <v>-0.0599999999999987</v>
      </c>
      <c r="L467" s="17" t="n">
        <f aca="false">B467 - E466</f>
        <v>-0.25</v>
      </c>
      <c r="M467" s="17" t="n">
        <f aca="false">E467 - E466</f>
        <v>0</v>
      </c>
      <c r="N467" s="18" t="n">
        <f aca="false"> (I467 / B467)</f>
        <v>0.0112157918349035</v>
      </c>
      <c r="O467" s="18" t="n">
        <f aca="false">(J467 / B467)</f>
        <v>0.0314042171377299</v>
      </c>
      <c r="P467" s="18" t="n">
        <f aca="false">K467 / B467</f>
        <v>-0.00269179004037679</v>
      </c>
      <c r="Q467" s="18" t="n">
        <f aca="false">L467/E466</f>
        <v>-0.0110913930789707</v>
      </c>
      <c r="R467" s="18" t="n">
        <f aca="false">M467 / E466</f>
        <v>0</v>
      </c>
      <c r="S467" s="19" t="str">
        <f aca="false">IF(N467 &gt; 0, "UP", "DOWN")</f>
        <v>UP</v>
      </c>
      <c r="T467" s="23" t="inlineStr">
        <f aca="false">O467-N467</f>
        <is>
          <t/>
        </is>
      </c>
      <c r="U467" s="23" t="inlineStr">
        <f aca="false">P467-N467</f>
        <is>
          <t/>
        </is>
      </c>
      <c r="V467" s="23" t="inlineStr">
        <f aca="false">O467 - P467</f>
        <is>
          <t/>
        </is>
      </c>
    </row>
    <row collapsed="false" customFormat="false" customHeight="false" hidden="false" ht="25" outlineLevel="0" r="468">
      <c r="A468" s="21" t="n">
        <v>37236</v>
      </c>
      <c r="B468" s="17" t="n">
        <v>22.67</v>
      </c>
      <c r="C468" s="17" t="n">
        <v>22.85</v>
      </c>
      <c r="D468" s="17" t="n">
        <v>21.65</v>
      </c>
      <c r="E468" s="17" t="n">
        <v>21.78</v>
      </c>
      <c r="F468" s="17" t="n">
        <v>7338400</v>
      </c>
      <c r="G468" s="17" t="n">
        <v>10.84</v>
      </c>
      <c r="I468" s="22" t="n">
        <f aca="false">E468-B468</f>
        <v>-0.890000000000001</v>
      </c>
      <c r="J468" s="22" t="n">
        <f aca="false">C468-B468</f>
        <v>0.18</v>
      </c>
      <c r="K468" s="17" t="n">
        <f aca="false">D468-B468</f>
        <v>-1.02</v>
      </c>
      <c r="L468" s="17" t="n">
        <f aca="false">B468 - E467</f>
        <v>0.130000000000003</v>
      </c>
      <c r="M468" s="17" t="n">
        <f aca="false">E468 - E467</f>
        <v>-0.759999999999998</v>
      </c>
      <c r="N468" s="18" t="n">
        <f aca="false"> (I468 / B468)</f>
        <v>-0.039258932509925</v>
      </c>
      <c r="O468" s="18" t="n">
        <f aca="false">(J468 / B468)</f>
        <v>0.00794000882223201</v>
      </c>
      <c r="P468" s="18" t="n">
        <f aca="false">K468 / B468</f>
        <v>-0.0449933833259816</v>
      </c>
      <c r="Q468" s="18" t="n">
        <f aca="false">L468/E467</f>
        <v>0.00576752440106489</v>
      </c>
      <c r="R468" s="18" t="n">
        <f aca="false">M468 / E467</f>
        <v>-0.0337178349600709</v>
      </c>
      <c r="S468" s="19" t="str">
        <f aca="false">IF(N468 &gt; 0, "UP", "DOWN")</f>
        <v>DOWN</v>
      </c>
      <c r="T468" s="23" t="inlineStr">
        <f aca="false">O468-N468</f>
        <is>
          <t/>
        </is>
      </c>
      <c r="U468" s="23" t="inlineStr">
        <f aca="false">P468-N468</f>
        <is>
          <t/>
        </is>
      </c>
      <c r="V468" s="23" t="inlineStr">
        <f aca="false">O468 - P468</f>
        <is>
          <t/>
        </is>
      </c>
    </row>
    <row collapsed="false" customFormat="false" customHeight="false" hidden="false" ht="25" outlineLevel="0" r="469">
      <c r="A469" s="21" t="n">
        <v>37237</v>
      </c>
      <c r="B469" s="17" t="n">
        <v>21.87</v>
      </c>
      <c r="C469" s="17" t="n">
        <v>21.92</v>
      </c>
      <c r="D469" s="17" t="n">
        <v>21.25</v>
      </c>
      <c r="E469" s="17" t="n">
        <v>21.49</v>
      </c>
      <c r="F469" s="17" t="n">
        <v>6873600</v>
      </c>
      <c r="G469" s="17" t="n">
        <v>10.7</v>
      </c>
      <c r="I469" s="22" t="n">
        <f aca="false">E469-B469</f>
        <v>-0.380000000000003</v>
      </c>
      <c r="J469" s="22" t="n">
        <f aca="false">C469-B469</f>
        <v>0.0500000000000007</v>
      </c>
      <c r="K469" s="17" t="n">
        <f aca="false">D469-B469</f>
        <v>-0.620000000000001</v>
      </c>
      <c r="L469" s="17" t="n">
        <f aca="false">B469 - E468</f>
        <v>0.0899999999999999</v>
      </c>
      <c r="M469" s="17" t="n">
        <f aca="false">E469 - E468</f>
        <v>-0.290000000000003</v>
      </c>
      <c r="N469" s="18" t="n">
        <f aca="false"> (I469 / B469)</f>
        <v>-0.0173754000914496</v>
      </c>
      <c r="O469" s="18" t="n">
        <f aca="false">(J469 / B469)</f>
        <v>0.00228623685413812</v>
      </c>
      <c r="P469" s="18" t="n">
        <f aca="false">K469 / B469</f>
        <v>-0.0283493369913123</v>
      </c>
      <c r="Q469" s="18" t="n">
        <f aca="false">L469/E468</f>
        <v>0.00413223140495867</v>
      </c>
      <c r="R469" s="18" t="n">
        <f aca="false">M469 / E468</f>
        <v>-0.0133149678604225</v>
      </c>
      <c r="S469" s="19" t="str">
        <f aca="false">IF(N469 &gt; 0, "UP", "DOWN")</f>
        <v>DOWN</v>
      </c>
      <c r="T469" s="23" t="inlineStr">
        <f aca="false">O469-N469</f>
        <is>
          <t/>
        </is>
      </c>
      <c r="U469" s="23" t="inlineStr">
        <f aca="false">P469-N469</f>
        <is>
          <t/>
        </is>
      </c>
      <c r="V469" s="23" t="inlineStr">
        <f aca="false">O469 - P469</f>
        <is>
          <t/>
        </is>
      </c>
    </row>
    <row collapsed="false" customFormat="false" customHeight="false" hidden="false" ht="25" outlineLevel="0" r="470">
      <c r="A470" s="21" t="n">
        <v>37238</v>
      </c>
      <c r="B470" s="17" t="n">
        <v>21.49</v>
      </c>
      <c r="C470" s="17" t="n">
        <v>21.55</v>
      </c>
      <c r="D470" s="17" t="n">
        <v>20.5</v>
      </c>
      <c r="E470" s="17" t="n">
        <v>21</v>
      </c>
      <c r="F470" s="17" t="n">
        <v>7065800</v>
      </c>
      <c r="G470" s="17" t="n">
        <v>10.46</v>
      </c>
      <c r="I470" s="22" t="n">
        <f aca="false">E470-B470</f>
        <v>-0.489999999999998</v>
      </c>
      <c r="J470" s="22" t="n">
        <f aca="false">C470-B470</f>
        <v>0.0600000000000023</v>
      </c>
      <c r="K470" s="17" t="n">
        <f aca="false">D470-B470</f>
        <v>-0.989999999999998</v>
      </c>
      <c r="L470" s="17" t="n">
        <f aca="false">B470 - E469</f>
        <v>0</v>
      </c>
      <c r="M470" s="17" t="n">
        <f aca="false">E470 - E469</f>
        <v>-0.489999999999998</v>
      </c>
      <c r="N470" s="18" t="n">
        <f aca="false"> (I470 / B470)</f>
        <v>-0.022801302931596</v>
      </c>
      <c r="O470" s="18" t="n">
        <f aca="false">(J470 / B470)</f>
        <v>0.0027919962773384</v>
      </c>
      <c r="P470" s="18" t="n">
        <f aca="false">K470 / B470</f>
        <v>-0.0460679385760818</v>
      </c>
      <c r="Q470" s="18" t="n">
        <f aca="false">L470/E469</f>
        <v>0</v>
      </c>
      <c r="R470" s="18" t="n">
        <f aca="false">M470 / E469</f>
        <v>-0.022801302931596</v>
      </c>
      <c r="S470" s="19" t="str">
        <f aca="false">IF(N470 &gt; 0, "UP", "DOWN")</f>
        <v>DOWN</v>
      </c>
      <c r="T470" s="23" t="inlineStr">
        <f aca="false">O470-N470</f>
        <is>
          <t/>
        </is>
      </c>
      <c r="U470" s="23" t="inlineStr">
        <f aca="false">P470-N470</f>
        <is>
          <t/>
        </is>
      </c>
      <c r="V470" s="23" t="inlineStr">
        <f aca="false">O470 - P470</f>
        <is>
          <t/>
        </is>
      </c>
    </row>
    <row collapsed="false" customFormat="false" customHeight="false" hidden="false" ht="25" outlineLevel="0" r="471">
      <c r="A471" s="21" t="n">
        <v>37239</v>
      </c>
      <c r="B471" s="17" t="n">
        <v>20.73</v>
      </c>
      <c r="C471" s="17" t="n">
        <v>20.83</v>
      </c>
      <c r="D471" s="17" t="n">
        <v>20.09</v>
      </c>
      <c r="E471" s="17" t="n">
        <v>20.39</v>
      </c>
      <c r="F471" s="17" t="n">
        <v>6781600</v>
      </c>
      <c r="G471" s="17" t="n">
        <v>10.15</v>
      </c>
      <c r="I471" s="22" t="n">
        <f aca="false">E471-B471</f>
        <v>-0.34</v>
      </c>
      <c r="J471" s="22" t="n">
        <f aca="false">C471-B471</f>
        <v>0.0999999999999979</v>
      </c>
      <c r="K471" s="17" t="n">
        <f aca="false">D471-B471</f>
        <v>-0.640000000000001</v>
      </c>
      <c r="L471" s="17" t="n">
        <f aca="false">B471 - E470</f>
        <v>-0.27</v>
      </c>
      <c r="M471" s="17" t="n">
        <f aca="false">E471 - E470</f>
        <v>-0.609999999999999</v>
      </c>
      <c r="N471" s="18" t="n">
        <f aca="false"> (I471 / B471)</f>
        <v>-0.0164013506994694</v>
      </c>
      <c r="O471" s="18" t="n">
        <f aca="false">(J471 / B471)</f>
        <v>0.00482392667631442</v>
      </c>
      <c r="P471" s="18" t="n">
        <f aca="false">K471 / B471</f>
        <v>-0.030873130728413</v>
      </c>
      <c r="Q471" s="18" t="n">
        <f aca="false">L471/E470</f>
        <v>-0.0128571428571428</v>
      </c>
      <c r="R471" s="18" t="n">
        <f aca="false">M471 / E470</f>
        <v>-0.029047619047619</v>
      </c>
      <c r="S471" s="19" t="str">
        <f aca="false">IF(N471 &gt; 0, "UP", "DOWN")</f>
        <v>DOWN</v>
      </c>
      <c r="T471" s="23" t="inlineStr">
        <f aca="false">O471-N471</f>
        <is>
          <t/>
        </is>
      </c>
      <c r="U471" s="23" t="inlineStr">
        <f aca="false">P471-N471</f>
        <is>
          <t/>
        </is>
      </c>
      <c r="V471" s="23" t="inlineStr">
        <f aca="false">O471 - P471</f>
        <is>
          <t/>
        </is>
      </c>
    </row>
    <row collapsed="false" customFormat="false" customHeight="false" hidden="false" ht="25" outlineLevel="0" r="472">
      <c r="A472" s="21" t="n">
        <v>37242</v>
      </c>
      <c r="B472" s="17" t="n">
        <v>20.4</v>
      </c>
      <c r="C472" s="17" t="n">
        <v>21</v>
      </c>
      <c r="D472" s="17" t="n">
        <v>20.19</v>
      </c>
      <c r="E472" s="17" t="n">
        <v>20.62</v>
      </c>
      <c r="F472" s="17" t="n">
        <v>6204000</v>
      </c>
      <c r="G472" s="17" t="n">
        <v>10.27</v>
      </c>
      <c r="I472" s="22" t="n">
        <f aca="false">E472-B472</f>
        <v>0.220000000000002</v>
      </c>
      <c r="J472" s="22" t="n">
        <f aca="false">C472-B472</f>
        <v>0.600000000000001</v>
      </c>
      <c r="K472" s="17" t="n">
        <f aca="false">D472-B472</f>
        <v>-0.209999999999997</v>
      </c>
      <c r="L472" s="17" t="n">
        <f aca="false">B472 - E471</f>
        <v>0.00999999999999801</v>
      </c>
      <c r="M472" s="17" t="n">
        <f aca="false">E472 - E471</f>
        <v>0.23</v>
      </c>
      <c r="N472" s="18" t="n">
        <f aca="false"> (I472 / B472)</f>
        <v>0.0107843137254903</v>
      </c>
      <c r="O472" s="18" t="n">
        <f aca="false">(J472 / B472)</f>
        <v>0.0294117647058824</v>
      </c>
      <c r="P472" s="18" t="n">
        <f aca="false">K472 / B472</f>
        <v>-0.0102941176470587</v>
      </c>
      <c r="Q472" s="18" t="n">
        <f aca="false">L472/E471</f>
        <v>0.000490436488474645</v>
      </c>
      <c r="R472" s="18" t="n">
        <f aca="false">M472 / E471</f>
        <v>0.0112800392349191</v>
      </c>
      <c r="S472" s="19" t="str">
        <f aca="false">IF(N472 &gt; 0, "UP", "DOWN")</f>
        <v>UP</v>
      </c>
      <c r="T472" s="23" t="inlineStr">
        <f aca="false">O472-N472</f>
        <is>
          <t/>
        </is>
      </c>
      <c r="U472" s="23" t="inlineStr">
        <f aca="false">P472-N472</f>
        <is>
          <t/>
        </is>
      </c>
      <c r="V472" s="23" t="inlineStr">
        <f aca="false">O472 - P472</f>
        <is>
          <t/>
        </is>
      </c>
    </row>
    <row collapsed="false" customFormat="false" customHeight="false" hidden="false" ht="25" outlineLevel="0" r="473">
      <c r="A473" s="21" t="n">
        <v>37243</v>
      </c>
      <c r="B473" s="17" t="n">
        <v>20.89</v>
      </c>
      <c r="C473" s="17" t="n">
        <v>21.33</v>
      </c>
      <c r="D473" s="17" t="n">
        <v>20.22</v>
      </c>
      <c r="E473" s="17" t="n">
        <v>21.01</v>
      </c>
      <c r="F473" s="17" t="n">
        <v>8401400</v>
      </c>
      <c r="G473" s="17" t="n">
        <v>10.46</v>
      </c>
      <c r="I473" s="22" t="n">
        <f aca="false">E473-B473</f>
        <v>0.120000000000001</v>
      </c>
      <c r="J473" s="22" t="n">
        <f aca="false">C473-B473</f>
        <v>0.439999999999998</v>
      </c>
      <c r="K473" s="17" t="n">
        <f aca="false">D473-B473</f>
        <v>-0.670000000000002</v>
      </c>
      <c r="L473" s="17" t="n">
        <f aca="false">B473 - E472</f>
        <v>0.27</v>
      </c>
      <c r="M473" s="17" t="n">
        <f aca="false">E473 - E472</f>
        <v>0.390000000000001</v>
      </c>
      <c r="N473" s="18" t="n">
        <f aca="false"> (I473 / B473)</f>
        <v>0.00574437529918626</v>
      </c>
      <c r="O473" s="18" t="n">
        <f aca="false">(J473 / B473)</f>
        <v>0.0210627094303493</v>
      </c>
      <c r="P473" s="18" t="n">
        <f aca="false">K473 / B473</f>
        <v>-0.0320727620871231</v>
      </c>
      <c r="Q473" s="18" t="n">
        <f aca="false">L473/E472</f>
        <v>0.013094083414161</v>
      </c>
      <c r="R473" s="18" t="n">
        <f aca="false">M473 / E472</f>
        <v>0.018913676042677</v>
      </c>
      <c r="S473" s="19" t="str">
        <f aca="false">IF(N473 &gt; 0, "UP", "DOWN")</f>
        <v>UP</v>
      </c>
      <c r="T473" s="23" t="inlineStr">
        <f aca="false">O473-N473</f>
        <is>
          <t/>
        </is>
      </c>
      <c r="U473" s="23" t="inlineStr">
        <f aca="false">P473-N473</f>
        <is>
          <t/>
        </is>
      </c>
      <c r="V473" s="23" t="inlineStr">
        <f aca="false">O473 - P473</f>
        <is>
          <t/>
        </is>
      </c>
    </row>
    <row collapsed="false" customFormat="false" customHeight="false" hidden="false" ht="25" outlineLevel="0" r="474">
      <c r="A474" s="21" t="n">
        <v>37244</v>
      </c>
      <c r="B474" s="17" t="n">
        <v>20.58</v>
      </c>
      <c r="C474" s="17" t="n">
        <v>21.68</v>
      </c>
      <c r="D474" s="17" t="n">
        <v>20.47</v>
      </c>
      <c r="E474" s="17" t="n">
        <v>21.62</v>
      </c>
      <c r="F474" s="17" t="n">
        <v>10355600</v>
      </c>
      <c r="G474" s="17" t="n">
        <v>10.76</v>
      </c>
      <c r="I474" s="22" t="n">
        <f aca="false">E474-B474</f>
        <v>1.04</v>
      </c>
      <c r="J474" s="22" t="n">
        <f aca="false">C474-B474</f>
        <v>1.1</v>
      </c>
      <c r="K474" s="17" t="n">
        <f aca="false">D474-B474</f>
        <v>-0.109999999999999</v>
      </c>
      <c r="L474" s="17" t="n">
        <f aca="false">B474 - E473</f>
        <v>-0.430000000000003</v>
      </c>
      <c r="M474" s="17" t="n">
        <f aca="false">E474 - E473</f>
        <v>0.609999999999999</v>
      </c>
      <c r="N474" s="18" t="n">
        <f aca="false"> (I474 / B474)</f>
        <v>0.0505344995140915</v>
      </c>
      <c r="O474" s="18" t="n">
        <f aca="false">(J474 / B474)</f>
        <v>0.0534499514091352</v>
      </c>
      <c r="P474" s="18" t="n">
        <f aca="false">K474 / B474</f>
        <v>-0.00534499514091348</v>
      </c>
      <c r="Q474" s="18" t="n">
        <f aca="false">L474/E473</f>
        <v>-0.0204664445502143</v>
      </c>
      <c r="R474" s="18" t="n">
        <f aca="false">M474 / E473</f>
        <v>0.0290337934316992</v>
      </c>
      <c r="S474" s="19" t="str">
        <f aca="false">IF(N474 &gt; 0, "UP", "DOWN")</f>
        <v>UP</v>
      </c>
      <c r="T474" s="23" t="inlineStr">
        <f aca="false">O474-N474</f>
        <is>
          <t/>
        </is>
      </c>
      <c r="U474" s="23" t="inlineStr">
        <f aca="false">P474-N474</f>
        <is>
          <t/>
        </is>
      </c>
      <c r="V474" s="23" t="inlineStr">
        <f aca="false">O474 - P474</f>
        <is>
          <t/>
        </is>
      </c>
    </row>
    <row collapsed="false" customFormat="false" customHeight="false" hidden="false" ht="25" outlineLevel="0" r="475">
      <c r="A475" s="21" t="n">
        <v>37245</v>
      </c>
      <c r="B475" s="17" t="n">
        <v>21.4</v>
      </c>
      <c r="C475" s="17" t="n">
        <v>21.47</v>
      </c>
      <c r="D475" s="17" t="n">
        <v>20.62</v>
      </c>
      <c r="E475" s="17" t="n">
        <v>20.67</v>
      </c>
      <c r="F475" s="17" t="n">
        <v>7888000</v>
      </c>
      <c r="G475" s="17" t="n">
        <v>10.29</v>
      </c>
      <c r="I475" s="22" t="n">
        <f aca="false">E475-B475</f>
        <v>-0.729999999999997</v>
      </c>
      <c r="J475" s="22" t="n">
        <f aca="false">C475-B475</f>
        <v>0.0700000000000003</v>
      </c>
      <c r="K475" s="17" t="n">
        <f aca="false">D475-B475</f>
        <v>-0.779999999999998</v>
      </c>
      <c r="L475" s="17" t="n">
        <f aca="false">B475 - E474</f>
        <v>-0.220000000000002</v>
      </c>
      <c r="M475" s="17" t="n">
        <f aca="false">E475 - E474</f>
        <v>-0.949999999999999</v>
      </c>
      <c r="N475" s="18" t="n">
        <f aca="false"> (I475 / B475)</f>
        <v>-0.0341121495327101</v>
      </c>
      <c r="O475" s="18" t="n">
        <f aca="false">(J475 / B475)</f>
        <v>0.00327102803738319</v>
      </c>
      <c r="P475" s="18" t="n">
        <f aca="false">K475 / B475</f>
        <v>-0.036448598130841</v>
      </c>
      <c r="Q475" s="18" t="n">
        <f aca="false">L475/E474</f>
        <v>-0.0101757631822388</v>
      </c>
      <c r="R475" s="18" t="n">
        <f aca="false">M475 / E474</f>
        <v>-0.0439407955596669</v>
      </c>
      <c r="S475" s="19" t="str">
        <f aca="false">IF(N475 &gt; 0, "UP", "DOWN")</f>
        <v>DOWN</v>
      </c>
      <c r="T475" s="23" t="inlineStr">
        <f aca="false">O475-N475</f>
        <is>
          <t/>
        </is>
      </c>
      <c r="U475" s="23" t="inlineStr">
        <f aca="false">P475-N475</f>
        <is>
          <t/>
        </is>
      </c>
      <c r="V475" s="23" t="inlineStr">
        <f aca="false">O475 - P475</f>
        <is>
          <t/>
        </is>
      </c>
    </row>
    <row collapsed="false" customFormat="false" customHeight="false" hidden="false" ht="25" outlineLevel="0" r="476">
      <c r="A476" s="21" t="n">
        <v>37246</v>
      </c>
      <c r="B476" s="17" t="n">
        <v>21.01</v>
      </c>
      <c r="C476" s="17" t="n">
        <v>21.54</v>
      </c>
      <c r="D476" s="17" t="n">
        <v>20.8</v>
      </c>
      <c r="E476" s="17" t="n">
        <v>21</v>
      </c>
      <c r="F476" s="17" t="n">
        <v>9154800</v>
      </c>
      <c r="G476" s="17" t="n">
        <v>10.46</v>
      </c>
      <c r="I476" s="22" t="n">
        <f aca="false">E476-B476</f>
        <v>-0.0100000000000016</v>
      </c>
      <c r="J476" s="22" t="n">
        <f aca="false">C476-B476</f>
        <v>0.529999999999998</v>
      </c>
      <c r="K476" s="17" t="n">
        <f aca="false">D476-B476</f>
        <v>-0.210000000000001</v>
      </c>
      <c r="L476" s="17" t="n">
        <f aca="false">B476 - E475</f>
        <v>0.34</v>
      </c>
      <c r="M476" s="17" t="n">
        <f aca="false">E476 - E475</f>
        <v>0.329999999999998</v>
      </c>
      <c r="N476" s="18" t="n">
        <f aca="false"> (I476 / B476)</f>
        <v>-0.000475963826749241</v>
      </c>
      <c r="O476" s="18" t="n">
        <f aca="false">(J476 / B476)</f>
        <v>0.0252260828177057</v>
      </c>
      <c r="P476" s="18" t="n">
        <f aca="false">K476 / B476</f>
        <v>-0.00999524036173255</v>
      </c>
      <c r="Q476" s="18" t="n">
        <f aca="false">L476/E475</f>
        <v>0.0164489598451863</v>
      </c>
      <c r="R476" s="18" t="n">
        <f aca="false">M476 / E475</f>
        <v>0.0159651669085631</v>
      </c>
      <c r="S476" s="19" t="str">
        <f aca="false">IF(N476 &gt; 0, "UP", "DOWN")</f>
        <v>DOWN</v>
      </c>
      <c r="T476" s="23" t="inlineStr">
        <f aca="false">O476-N476</f>
        <is>
          <t/>
        </is>
      </c>
      <c r="U476" s="23" t="inlineStr">
        <f aca="false">P476-N476</f>
        <is>
          <t/>
        </is>
      </c>
      <c r="V476" s="23" t="inlineStr">
        <f aca="false">O476 - P476</f>
        <is>
          <t/>
        </is>
      </c>
    </row>
    <row collapsed="false" customFormat="false" customHeight="false" hidden="false" ht="25" outlineLevel="0" r="477">
      <c r="A477" s="21" t="n">
        <v>37249</v>
      </c>
      <c r="B477" s="17" t="n">
        <v>20.9</v>
      </c>
      <c r="C477" s="17" t="n">
        <v>21.45</v>
      </c>
      <c r="D477" s="17" t="n">
        <v>20.9</v>
      </c>
      <c r="E477" s="17" t="n">
        <v>21.36</v>
      </c>
      <c r="F477" s="17" t="n">
        <v>1808200</v>
      </c>
      <c r="G477" s="17" t="n">
        <v>10.63</v>
      </c>
      <c r="I477" s="22" t="n">
        <f aca="false">E477-B477</f>
        <v>0.460000000000001</v>
      </c>
      <c r="J477" s="22" t="n">
        <f aca="false">C477-B477</f>
        <v>0.550000000000001</v>
      </c>
      <c r="K477" s="17" t="n">
        <f aca="false">D477-B477</f>
        <v>0</v>
      </c>
      <c r="L477" s="17" t="n">
        <f aca="false">B477 - E476</f>
        <v>-0.100000000000001</v>
      </c>
      <c r="M477" s="17" t="n">
        <f aca="false">E477 - E476</f>
        <v>0.359999999999999</v>
      </c>
      <c r="N477" s="18" t="n">
        <f aca="false"> (I477 / B477)</f>
        <v>0.0220095693779905</v>
      </c>
      <c r="O477" s="18" t="n">
        <f aca="false">(J477 / B477)</f>
        <v>0.0263157894736842</v>
      </c>
      <c r="P477" s="18" t="n">
        <f aca="false">K477 / B477</f>
        <v>0</v>
      </c>
      <c r="Q477" s="18" t="n">
        <f aca="false">L477/E476</f>
        <v>-0.00476190476190483</v>
      </c>
      <c r="R477" s="18" t="n">
        <f aca="false">M477 / E476</f>
        <v>0.0171428571428571</v>
      </c>
      <c r="S477" s="19" t="str">
        <f aca="false">IF(N477 &gt; 0, "UP", "DOWN")</f>
        <v>UP</v>
      </c>
      <c r="T477" s="23" t="inlineStr">
        <f aca="false">O477-N477</f>
        <is>
          <t/>
        </is>
      </c>
      <c r="U477" s="23" t="inlineStr">
        <f aca="false">P477-N477</f>
        <is>
          <t/>
        </is>
      </c>
      <c r="V477" s="23" t="inlineStr">
        <f aca="false">O477 - P477</f>
        <is>
          <t/>
        </is>
      </c>
    </row>
    <row collapsed="false" customFormat="false" customHeight="false" hidden="false" ht="25" outlineLevel="0" r="478">
      <c r="A478" s="21" t="n">
        <v>37251</v>
      </c>
      <c r="B478" s="17" t="n">
        <v>21.35</v>
      </c>
      <c r="C478" s="17" t="n">
        <v>22.3</v>
      </c>
      <c r="D478" s="17" t="n">
        <v>21.14</v>
      </c>
      <c r="E478" s="17" t="n">
        <v>21.49</v>
      </c>
      <c r="F478" s="17" t="n">
        <v>5228600</v>
      </c>
      <c r="G478" s="17" t="n">
        <v>10.7</v>
      </c>
      <c r="I478" s="22" t="n">
        <f aca="false">E478-B478</f>
        <v>0.139999999999997</v>
      </c>
      <c r="J478" s="22" t="n">
        <f aca="false">C478-B478</f>
        <v>0.949999999999999</v>
      </c>
      <c r="K478" s="17" t="n">
        <f aca="false">D478-B478</f>
        <v>-0.210000000000001</v>
      </c>
      <c r="L478" s="17" t="n">
        <f aca="false">B478 - E477</f>
        <v>-0.00999999999999801</v>
      </c>
      <c r="M478" s="17" t="n">
        <f aca="false">E478 - E477</f>
        <v>0.129999999999999</v>
      </c>
      <c r="N478" s="18" t="n">
        <f aca="false"> (I478 / B478)</f>
        <v>0.00655737704918019</v>
      </c>
      <c r="O478" s="18" t="n">
        <f aca="false">(J478 / B478)</f>
        <v>0.0444964871194379</v>
      </c>
      <c r="P478" s="18" t="n">
        <f aca="false">K478 / B478</f>
        <v>-0.00983606557377053</v>
      </c>
      <c r="Q478" s="18" t="n">
        <f aca="false">L478/E477</f>
        <v>-0.000468164794007398</v>
      </c>
      <c r="R478" s="18" t="n">
        <f aca="false">M478 / E477</f>
        <v>0.00608614232209733</v>
      </c>
      <c r="S478" s="19" t="str">
        <f aca="false">IF(N478 &gt; 0, "UP", "DOWN")</f>
        <v>UP</v>
      </c>
      <c r="T478" s="23" t="inlineStr">
        <f aca="false">O478-N478</f>
        <is>
          <t/>
        </is>
      </c>
      <c r="U478" s="23" t="inlineStr">
        <f aca="false">P478-N478</f>
        <is>
          <t/>
        </is>
      </c>
      <c r="V478" s="23" t="inlineStr">
        <f aca="false">O478 - P478</f>
        <is>
          <t/>
        </is>
      </c>
    </row>
    <row collapsed="false" customFormat="false" customHeight="false" hidden="false" ht="25" outlineLevel="0" r="479">
      <c r="A479" s="21" t="n">
        <v>37252</v>
      </c>
      <c r="B479" s="17" t="n">
        <v>21.58</v>
      </c>
      <c r="C479" s="17" t="n">
        <v>22.25</v>
      </c>
      <c r="D479" s="17" t="n">
        <v>21.58</v>
      </c>
      <c r="E479" s="17" t="n">
        <v>22.07</v>
      </c>
      <c r="F479" s="17" t="n">
        <v>6839600</v>
      </c>
      <c r="G479" s="17" t="n">
        <v>10.99</v>
      </c>
      <c r="I479" s="22" t="n">
        <f aca="false">E479-B479</f>
        <v>0.490000000000002</v>
      </c>
      <c r="J479" s="22" t="n">
        <f aca="false">C479-B479</f>
        <v>0.670000000000002</v>
      </c>
      <c r="K479" s="17" t="n">
        <f aca="false">D479-B479</f>
        <v>0</v>
      </c>
      <c r="L479" s="17" t="n">
        <f aca="false">B479 - E478</f>
        <v>0.0899999999999999</v>
      </c>
      <c r="M479" s="17" t="n">
        <f aca="false">E479 - E478</f>
        <v>0.580000000000002</v>
      </c>
      <c r="N479" s="18" t="n">
        <f aca="false"> (I479 / B479)</f>
        <v>0.0227062094531975</v>
      </c>
      <c r="O479" s="18" t="n">
        <f aca="false">(J479 / B479)</f>
        <v>0.0310472659870251</v>
      </c>
      <c r="P479" s="18" t="n">
        <f aca="false">K479 / B479</f>
        <v>0</v>
      </c>
      <c r="Q479" s="18" t="n">
        <f aca="false">L479/E478</f>
        <v>0.00418799441600744</v>
      </c>
      <c r="R479" s="18" t="n">
        <f aca="false">M479 / E478</f>
        <v>0.0269892973476036</v>
      </c>
      <c r="S479" s="19" t="str">
        <f aca="false">IF(N479 &gt; 0, "UP", "DOWN")</f>
        <v>UP</v>
      </c>
      <c r="T479" s="23" t="inlineStr">
        <f aca="false">O479-N479</f>
        <is>
          <t/>
        </is>
      </c>
      <c r="U479" s="23" t="inlineStr">
        <f aca="false">P479-N479</f>
        <is>
          <t/>
        </is>
      </c>
      <c r="V479" s="23" t="inlineStr">
        <f aca="false">O479 - P479</f>
        <is>
          <t/>
        </is>
      </c>
    </row>
    <row collapsed="false" customFormat="false" customHeight="false" hidden="false" ht="25" outlineLevel="0" r="480">
      <c r="A480" s="21" t="n">
        <v>37253</v>
      </c>
      <c r="B480" s="17" t="n">
        <v>21.97</v>
      </c>
      <c r="C480" s="17" t="n">
        <v>23</v>
      </c>
      <c r="D480" s="17" t="n">
        <v>21.96</v>
      </c>
      <c r="E480" s="17" t="n">
        <v>22.43</v>
      </c>
      <c r="F480" s="17" t="n">
        <v>10683000</v>
      </c>
      <c r="G480" s="17" t="n">
        <v>11.17</v>
      </c>
      <c r="I480" s="22" t="n">
        <f aca="false">E480-B480</f>
        <v>0.460000000000001</v>
      </c>
      <c r="J480" s="22" t="n">
        <f aca="false">C480-B480</f>
        <v>1.03</v>
      </c>
      <c r="K480" s="17" t="n">
        <f aca="false">D480-B480</f>
        <v>-0.00999999999999801</v>
      </c>
      <c r="L480" s="17" t="n">
        <f aca="false">B480 - E479</f>
        <v>-0.100000000000001</v>
      </c>
      <c r="M480" s="17" t="n">
        <f aca="false">E480 - E479</f>
        <v>0.359999999999999</v>
      </c>
      <c r="N480" s="18" t="n">
        <f aca="false"> (I480 / B480)</f>
        <v>0.0209376422394174</v>
      </c>
      <c r="O480" s="18" t="n">
        <f aca="false">(J480 / B480)</f>
        <v>0.0468821119708694</v>
      </c>
      <c r="P480" s="18" t="n">
        <f aca="false">K480 / B480</f>
        <v>-0.000455166135639418</v>
      </c>
      <c r="Q480" s="18" t="n">
        <f aca="false">L480/E479</f>
        <v>-0.00453103760761221</v>
      </c>
      <c r="R480" s="18" t="n">
        <f aca="false">M480 / E479</f>
        <v>0.0163117353874037</v>
      </c>
      <c r="S480" s="19" t="str">
        <f aca="false">IF(N480 &gt; 0, "UP", "DOWN")</f>
        <v>UP</v>
      </c>
      <c r="T480" s="23" t="inlineStr">
        <f aca="false">O480-N480</f>
        <is>
          <t/>
        </is>
      </c>
      <c r="U480" s="23" t="inlineStr">
        <f aca="false">P480-N480</f>
        <is>
          <t/>
        </is>
      </c>
      <c r="V480" s="23" t="inlineStr">
        <f aca="false">O480 - P480</f>
        <is>
          <t/>
        </is>
      </c>
    </row>
    <row collapsed="false" customFormat="false" customHeight="false" hidden="false" ht="25" outlineLevel="0" r="481">
      <c r="A481" s="21" t="n">
        <v>37256</v>
      </c>
      <c r="B481" s="17" t="n">
        <v>22.51</v>
      </c>
      <c r="C481" s="17" t="n">
        <v>22.66</v>
      </c>
      <c r="D481" s="17" t="n">
        <v>21.83</v>
      </c>
      <c r="E481" s="17" t="n">
        <v>21.9</v>
      </c>
      <c r="F481" s="17" t="n">
        <v>4920800</v>
      </c>
      <c r="G481" s="17" t="n">
        <v>10.9</v>
      </c>
      <c r="I481" s="22" t="n">
        <f aca="false">E481-B481</f>
        <v>-0.610000000000003</v>
      </c>
      <c r="J481" s="22" t="n">
        <f aca="false">C481-B481</f>
        <v>0.149999999999999</v>
      </c>
      <c r="K481" s="17" t="n">
        <f aca="false">D481-B481</f>
        <v>-0.680000000000003</v>
      </c>
      <c r="L481" s="17" t="n">
        <f aca="false">B481 - E480</f>
        <v>0.0800000000000019</v>
      </c>
      <c r="M481" s="17" t="n">
        <f aca="false">E481 - E480</f>
        <v>-0.530000000000001</v>
      </c>
      <c r="N481" s="18" t="n">
        <f aca="false"> (I481 / B481)</f>
        <v>-0.0270990670812973</v>
      </c>
      <c r="O481" s="18" t="n">
        <f aca="false">(J481 / B481)</f>
        <v>0.00666370501999105</v>
      </c>
      <c r="P481" s="18" t="n">
        <f aca="false">K481 / B481</f>
        <v>-0.0302087960906265</v>
      </c>
      <c r="Q481" s="18" t="n">
        <f aca="false">L481/E480</f>
        <v>0.00356665180561756</v>
      </c>
      <c r="R481" s="18" t="n">
        <f aca="false">M481 / E480</f>
        <v>-0.0236290682122158</v>
      </c>
      <c r="S481" s="19" t="str">
        <f aca="false">IF(N481 &gt; 0, "UP", "DOWN")</f>
        <v>DOWN</v>
      </c>
      <c r="T481" s="23" t="inlineStr">
        <f aca="false">O481-N481</f>
        <is>
          <t/>
        </is>
      </c>
      <c r="U481" s="23" t="inlineStr">
        <f aca="false">P481-N481</f>
        <is>
          <t/>
        </is>
      </c>
      <c r="V481" s="23" t="inlineStr">
        <f aca="false">O481 - P481</f>
        <is>
          <t/>
        </is>
      </c>
    </row>
    <row collapsed="false" customFormat="false" customHeight="false" hidden="false" ht="25" outlineLevel="0" r="482">
      <c r="A482" s="21" t="n">
        <v>37258</v>
      </c>
      <c r="B482" s="17" t="n">
        <v>22.05</v>
      </c>
      <c r="C482" s="17" t="n">
        <v>23.3</v>
      </c>
      <c r="D482" s="17" t="n">
        <v>21.96</v>
      </c>
      <c r="E482" s="17" t="n">
        <v>23.3</v>
      </c>
      <c r="F482" s="17" t="n">
        <v>18910600</v>
      </c>
      <c r="G482" s="17" t="n">
        <v>11.6</v>
      </c>
      <c r="I482" s="22" t="n">
        <f aca="false">E482-B482</f>
        <v>1.25</v>
      </c>
      <c r="J482" s="22" t="n">
        <f aca="false">C482-B482</f>
        <v>1.25</v>
      </c>
      <c r="K482" s="17" t="n">
        <f aca="false">D482-B482</f>
        <v>-0.0899999999999999</v>
      </c>
      <c r="L482" s="17" t="n">
        <f aca="false">B482 - E481</f>
        <v>0.150000000000002</v>
      </c>
      <c r="M482" s="17" t="n">
        <f aca="false">E482 - E481</f>
        <v>1.4</v>
      </c>
      <c r="N482" s="18" t="n">
        <f aca="false"> (I482 / B482)</f>
        <v>0.0566893424036281</v>
      </c>
      <c r="O482" s="18" t="n">
        <f aca="false">(J482 / B482)</f>
        <v>0.0566893424036281</v>
      </c>
      <c r="P482" s="18" t="n">
        <f aca="false">K482 / B482</f>
        <v>-0.00408163265306122</v>
      </c>
      <c r="Q482" s="18" t="n">
        <f aca="false">L482/E481</f>
        <v>0.00684931506849325</v>
      </c>
      <c r="R482" s="18" t="n">
        <f aca="false">M482 / E481</f>
        <v>0.0639269406392695</v>
      </c>
      <c r="S482" s="19" t="str">
        <f aca="false">IF(N482 &gt; 0, "UP", "DOWN")</f>
        <v>UP</v>
      </c>
      <c r="T482" s="23" t="inlineStr">
        <f aca="false">O482-N482</f>
        <is>
          <t/>
        </is>
      </c>
      <c r="U482" s="23" t="inlineStr">
        <f aca="false">P482-N482</f>
        <is>
          <t/>
        </is>
      </c>
      <c r="V482" s="23" t="inlineStr">
        <f aca="false">O482 - P482</f>
        <is>
          <t/>
        </is>
      </c>
    </row>
    <row collapsed="false" customFormat="false" customHeight="false" hidden="false" ht="25" outlineLevel="0" r="483">
      <c r="A483" s="21" t="n">
        <v>37259</v>
      </c>
      <c r="B483" s="17" t="n">
        <v>23</v>
      </c>
      <c r="C483" s="17" t="n">
        <v>23.75</v>
      </c>
      <c r="D483" s="17" t="n">
        <v>22.77</v>
      </c>
      <c r="E483" s="17" t="n">
        <v>23.58</v>
      </c>
      <c r="F483" s="17" t="n">
        <v>21857400</v>
      </c>
      <c r="G483" s="17" t="n">
        <v>11.74</v>
      </c>
      <c r="I483" s="22" t="n">
        <f aca="false">E483-B483</f>
        <v>0.579999999999998</v>
      </c>
      <c r="J483" s="22" t="n">
        <f aca="false">C483-B483</f>
        <v>0.75</v>
      </c>
      <c r="K483" s="17" t="n">
        <f aca="false">D483-B483</f>
        <v>-0.23</v>
      </c>
      <c r="L483" s="17" t="n">
        <f aca="false">B483 - E482</f>
        <v>-0.300000000000001</v>
      </c>
      <c r="M483" s="17" t="n">
        <f aca="false">E483 - E482</f>
        <v>0.279999999999998</v>
      </c>
      <c r="N483" s="18" t="n">
        <f aca="false"> (I483 / B483)</f>
        <v>0.0252173913043478</v>
      </c>
      <c r="O483" s="18" t="n">
        <f aca="false">(J483 / B483)</f>
        <v>0.0326086956521739</v>
      </c>
      <c r="P483" s="18" t="n">
        <f aca="false">K483 / B483</f>
        <v>-0.01</v>
      </c>
      <c r="Q483" s="18" t="n">
        <f aca="false">L483/E482</f>
        <v>-0.0128755364806867</v>
      </c>
      <c r="R483" s="18" t="n">
        <f aca="false">M483 / E482</f>
        <v>0.0120171673819741</v>
      </c>
      <c r="S483" s="19" t="str">
        <f aca="false">IF(N483 &gt; 0, "UP", "DOWN")</f>
        <v>UP</v>
      </c>
      <c r="T483" s="23" t="inlineStr">
        <f aca="false">O483-N483</f>
        <is>
          <t/>
        </is>
      </c>
      <c r="U483" s="23" t="inlineStr">
        <f aca="false">P483-N483</f>
        <is>
          <t/>
        </is>
      </c>
      <c r="V483" s="23" t="inlineStr">
        <f aca="false">O483 - P483</f>
        <is>
          <t/>
        </is>
      </c>
    </row>
    <row collapsed="false" customFormat="false" customHeight="false" hidden="false" ht="25" outlineLevel="0" r="484">
      <c r="A484" s="21" t="n">
        <v>37260</v>
      </c>
      <c r="B484" s="17" t="n">
        <v>23.34</v>
      </c>
      <c r="C484" s="17" t="n">
        <v>23.95</v>
      </c>
      <c r="D484" s="17" t="n">
        <v>22.99</v>
      </c>
      <c r="E484" s="17" t="n">
        <v>23.69</v>
      </c>
      <c r="F484" s="17" t="n">
        <v>14642000</v>
      </c>
      <c r="G484" s="17" t="n">
        <v>11.79</v>
      </c>
      <c r="I484" s="22" t="n">
        <f aca="false">E484-B484</f>
        <v>0.350000000000001</v>
      </c>
      <c r="J484" s="22" t="n">
        <f aca="false">C484-B484</f>
        <v>0.609999999999999</v>
      </c>
      <c r="K484" s="17" t="n">
        <f aca="false">D484-B484</f>
        <v>-0.350000000000001</v>
      </c>
      <c r="L484" s="17" t="n">
        <f aca="false">B484 - E483</f>
        <v>-0.239999999999998</v>
      </c>
      <c r="M484" s="17" t="n">
        <f aca="false">E484 - E483</f>
        <v>0.110000000000003</v>
      </c>
      <c r="N484" s="18" t="n">
        <f aca="false"> (I484 / B484)</f>
        <v>0.0149957155098544</v>
      </c>
      <c r="O484" s="18" t="n">
        <f aca="false">(J484 / B484)</f>
        <v>0.0261353898886032</v>
      </c>
      <c r="P484" s="18" t="n">
        <f aca="false">K484 / B484</f>
        <v>-0.0149957155098544</v>
      </c>
      <c r="Q484" s="18" t="n">
        <f aca="false">L484/E483</f>
        <v>-0.010178117048346</v>
      </c>
      <c r="R484" s="18" t="n">
        <f aca="false">M484 / E483</f>
        <v>0.0046649703138254</v>
      </c>
      <c r="S484" s="19" t="str">
        <f aca="false">IF(N484 &gt; 0, "UP", "DOWN")</f>
        <v>UP</v>
      </c>
      <c r="T484" s="23" t="inlineStr">
        <f aca="false">O484-N484</f>
        <is>
          <t/>
        </is>
      </c>
      <c r="U484" s="23" t="inlineStr">
        <f aca="false">P484-N484</f>
        <is>
          <t/>
        </is>
      </c>
      <c r="V484" s="23" t="inlineStr">
        <f aca="false">O484 - P484</f>
        <is>
          <t/>
        </is>
      </c>
    </row>
    <row collapsed="false" customFormat="false" customHeight="false" hidden="false" ht="25" outlineLevel="0" r="485">
      <c r="A485" s="21" t="n">
        <v>37263</v>
      </c>
      <c r="B485" s="17" t="n">
        <v>23.72</v>
      </c>
      <c r="C485" s="17" t="n">
        <v>24</v>
      </c>
      <c r="D485" s="17" t="n">
        <v>22.75</v>
      </c>
      <c r="E485" s="17" t="n">
        <v>22.9</v>
      </c>
      <c r="F485" s="17" t="n">
        <v>15878000</v>
      </c>
      <c r="G485" s="17" t="n">
        <v>11.4</v>
      </c>
      <c r="I485" s="22" t="n">
        <f aca="false">E485-B485</f>
        <v>-0.82</v>
      </c>
      <c r="J485" s="22" t="n">
        <f aca="false">C485-B485</f>
        <v>0.280000000000001</v>
      </c>
      <c r="K485" s="17" t="n">
        <f aca="false">D485-B485</f>
        <v>-0.969999999999999</v>
      </c>
      <c r="L485" s="17" t="n">
        <f aca="false">B485 - E484</f>
        <v>0.0299999999999976</v>
      </c>
      <c r="M485" s="17" t="n">
        <f aca="false">E485 - E484</f>
        <v>-0.790000000000003</v>
      </c>
      <c r="N485" s="18" t="n">
        <f aca="false"> (I485 / B485)</f>
        <v>-0.0345699831365936</v>
      </c>
      <c r="O485" s="18" t="n">
        <f aca="false">(J485 / B485)</f>
        <v>0.0118043844856662</v>
      </c>
      <c r="P485" s="18" t="n">
        <f aca="false">K485 / B485</f>
        <v>-0.040893760539629</v>
      </c>
      <c r="Q485" s="18" t="n">
        <f aca="false">L485/E484</f>
        <v>0.00126635711270568</v>
      </c>
      <c r="R485" s="18" t="n">
        <f aca="false">M485 / E484</f>
        <v>-0.0333474039679191</v>
      </c>
      <c r="S485" s="19" t="str">
        <f aca="false">IF(N485 &gt; 0, "UP", "DOWN")</f>
        <v>DOWN</v>
      </c>
      <c r="T485" s="23" t="inlineStr">
        <f aca="false">O485-N485</f>
        <is>
          <t/>
        </is>
      </c>
      <c r="U485" s="23" t="inlineStr">
        <f aca="false">P485-N485</f>
        <is>
          <t/>
        </is>
      </c>
      <c r="V485" s="23" t="inlineStr">
        <f aca="false">O485 - P485</f>
        <is>
          <t/>
        </is>
      </c>
    </row>
    <row collapsed="false" customFormat="false" customHeight="false" hidden="false" ht="25" outlineLevel="0" r="486">
      <c r="A486" s="21" t="n">
        <v>37264</v>
      </c>
      <c r="B486" s="17" t="n">
        <v>22.75</v>
      </c>
      <c r="C486" s="17" t="n">
        <v>23.05</v>
      </c>
      <c r="D486" s="17" t="n">
        <v>22.46</v>
      </c>
      <c r="E486" s="17" t="n">
        <v>22.61</v>
      </c>
      <c r="F486" s="17" t="n">
        <v>16072800</v>
      </c>
      <c r="G486" s="17" t="n">
        <v>11.26</v>
      </c>
      <c r="I486" s="22" t="n">
        <f aca="false">E486-B486</f>
        <v>-0.140000000000001</v>
      </c>
      <c r="J486" s="22" t="n">
        <f aca="false">C486-B486</f>
        <v>0.300000000000001</v>
      </c>
      <c r="K486" s="17" t="n">
        <f aca="false">D486-B486</f>
        <v>-0.289999999999999</v>
      </c>
      <c r="L486" s="17" t="n">
        <f aca="false">B486 - E485</f>
        <v>-0.149999999999999</v>
      </c>
      <c r="M486" s="17" t="n">
        <f aca="false">E486 - E485</f>
        <v>-0.289999999999999</v>
      </c>
      <c r="N486" s="18" t="n">
        <f aca="false"> (I486 / B486)</f>
        <v>-0.00615384615384618</v>
      </c>
      <c r="O486" s="18" t="n">
        <f aca="false">(J486 / B486)</f>
        <v>0.0131868131868132</v>
      </c>
      <c r="P486" s="18" t="n">
        <f aca="false">K486 / B486</f>
        <v>-0.0127472527472527</v>
      </c>
      <c r="Q486" s="18" t="n">
        <f aca="false">L486/E485</f>
        <v>-0.00655021834061129</v>
      </c>
      <c r="R486" s="18" t="n">
        <f aca="false">M486 / E485</f>
        <v>-0.0126637554585152</v>
      </c>
      <c r="S486" s="19" t="str">
        <f aca="false">IF(N486 &gt; 0, "UP", "DOWN")</f>
        <v>DOWN</v>
      </c>
      <c r="T486" s="23" t="inlineStr">
        <f aca="false">O486-N486</f>
        <is>
          <t/>
        </is>
      </c>
      <c r="U486" s="23" t="inlineStr">
        <f aca="false">P486-N486</f>
        <is>
          <t/>
        </is>
      </c>
      <c r="V486" s="23" t="inlineStr">
        <f aca="false">O486 - P486</f>
        <is>
          <t/>
        </is>
      </c>
    </row>
    <row collapsed="false" customFormat="false" customHeight="false" hidden="false" ht="25" outlineLevel="0" r="487">
      <c r="A487" s="21" t="n">
        <v>37265</v>
      </c>
      <c r="B487" s="17" t="n">
        <v>22.8</v>
      </c>
      <c r="C487" s="17" t="n">
        <v>22.93</v>
      </c>
      <c r="D487" s="17" t="n">
        <v>21.28</v>
      </c>
      <c r="E487" s="17" t="n">
        <v>21.65</v>
      </c>
      <c r="F487" s="17" t="n">
        <v>11708400</v>
      </c>
      <c r="G487" s="17" t="n">
        <v>10.78</v>
      </c>
      <c r="I487" s="22" t="n">
        <f aca="false">E487-B487</f>
        <v>-1.15</v>
      </c>
      <c r="J487" s="22" t="n">
        <f aca="false">C487-B487</f>
        <v>0.129999999999999</v>
      </c>
      <c r="K487" s="17" t="n">
        <f aca="false">D487-B487</f>
        <v>-1.52</v>
      </c>
      <c r="L487" s="17" t="n">
        <f aca="false">B487 - E486</f>
        <v>0.190000000000001</v>
      </c>
      <c r="M487" s="17" t="n">
        <f aca="false">E487 - E486</f>
        <v>-0.960000000000001</v>
      </c>
      <c r="N487" s="18" t="n">
        <f aca="false"> (I487 / B487)</f>
        <v>-0.0504385964912282</v>
      </c>
      <c r="O487" s="18" t="n">
        <f aca="false">(J487 / B487)</f>
        <v>0.00570175438596487</v>
      </c>
      <c r="P487" s="18" t="n">
        <f aca="false">K487 / B487</f>
        <v>-0.0666666666666667</v>
      </c>
      <c r="Q487" s="18" t="n">
        <f aca="false">L487/E486</f>
        <v>0.00840336134453787</v>
      </c>
      <c r="R487" s="18" t="n">
        <f aca="false">M487 / E486</f>
        <v>-0.0424590888987174</v>
      </c>
      <c r="S487" s="19" t="str">
        <f aca="false">IF(N487 &gt; 0, "UP", "DOWN")</f>
        <v>DOWN</v>
      </c>
      <c r="T487" s="23" t="inlineStr">
        <f aca="false">O487-N487</f>
        <is>
          <t/>
        </is>
      </c>
      <c r="U487" s="23" t="inlineStr">
        <f aca="false">P487-N487</f>
        <is>
          <t/>
        </is>
      </c>
      <c r="V487" s="23" t="inlineStr">
        <f aca="false">O487 - P487</f>
        <is>
          <t/>
        </is>
      </c>
    </row>
    <row collapsed="false" customFormat="false" customHeight="false" hidden="false" ht="25" outlineLevel="0" r="488">
      <c r="A488" s="21" t="n">
        <v>37266</v>
      </c>
      <c r="B488" s="17" t="n">
        <v>21.22</v>
      </c>
      <c r="C488" s="17" t="n">
        <v>21.46</v>
      </c>
      <c r="D488" s="17" t="n">
        <v>20.25</v>
      </c>
      <c r="E488" s="17" t="n">
        <v>21.23</v>
      </c>
      <c r="F488" s="17" t="n">
        <v>16169200</v>
      </c>
      <c r="G488" s="17" t="n">
        <v>10.57</v>
      </c>
      <c r="I488" s="22" t="n">
        <f aca="false">E488-B488</f>
        <v>0.0100000000000016</v>
      </c>
      <c r="J488" s="22" t="n">
        <f aca="false">C488-B488</f>
        <v>0.240000000000002</v>
      </c>
      <c r="K488" s="17" t="n">
        <f aca="false">D488-B488</f>
        <v>-0.969999999999999</v>
      </c>
      <c r="L488" s="17" t="n">
        <f aca="false">B488 - E487</f>
        <v>-0.43</v>
      </c>
      <c r="M488" s="17" t="n">
        <f aca="false">E488 - E487</f>
        <v>-0.419999999999998</v>
      </c>
      <c r="N488" s="18" t="n">
        <f aca="false"> (I488 / B488)</f>
        <v>0.000471253534401582</v>
      </c>
      <c r="O488" s="18" t="n">
        <f aca="false">(J488 / B488)</f>
        <v>0.0113100848256363</v>
      </c>
      <c r="P488" s="18" t="n">
        <f aca="false">K488 / B488</f>
        <v>-0.0457115928369462</v>
      </c>
      <c r="Q488" s="18" t="n">
        <f aca="false">L488/E487</f>
        <v>-0.0198614318706697</v>
      </c>
      <c r="R488" s="18" t="n">
        <f aca="false">M488 / E487</f>
        <v>-0.0193995381062355</v>
      </c>
      <c r="S488" s="19" t="str">
        <f aca="false">IF(N488 &gt; 0, "UP", "DOWN")</f>
        <v>UP</v>
      </c>
      <c r="T488" s="23" t="inlineStr">
        <f aca="false">O488-N488</f>
        <is>
          <t/>
        </is>
      </c>
      <c r="U488" s="23" t="inlineStr">
        <f aca="false">P488-N488</f>
        <is>
          <t/>
        </is>
      </c>
      <c r="V488" s="23" t="inlineStr">
        <f aca="false">O488 - P488</f>
        <is>
          <t/>
        </is>
      </c>
    </row>
    <row collapsed="false" customFormat="false" customHeight="false" hidden="false" ht="25" outlineLevel="0" r="489">
      <c r="A489" s="21" t="n">
        <v>37267</v>
      </c>
      <c r="B489" s="17" t="n">
        <v>21.39</v>
      </c>
      <c r="C489" s="17" t="n">
        <v>21.84</v>
      </c>
      <c r="D489" s="17" t="n">
        <v>20.6</v>
      </c>
      <c r="E489" s="17" t="n">
        <v>21.05</v>
      </c>
      <c r="F489" s="17" t="n">
        <v>12457200</v>
      </c>
      <c r="G489" s="17" t="n">
        <v>10.48</v>
      </c>
      <c r="I489" s="22" t="n">
        <f aca="false">E489-B489</f>
        <v>-0.34</v>
      </c>
      <c r="J489" s="22" t="n">
        <f aca="false">C489-B489</f>
        <v>0.449999999999999</v>
      </c>
      <c r="K489" s="17" t="n">
        <f aca="false">D489-B489</f>
        <v>-0.789999999999999</v>
      </c>
      <c r="L489" s="17" t="n">
        <f aca="false">B489 - E488</f>
        <v>0.16</v>
      </c>
      <c r="M489" s="17" t="n">
        <f aca="false">E489 - E488</f>
        <v>-0.18</v>
      </c>
      <c r="N489" s="18" t="n">
        <f aca="false"> (I489 / B489)</f>
        <v>-0.0158952781673679</v>
      </c>
      <c r="O489" s="18" t="n">
        <f aca="false">(J489 / B489)</f>
        <v>0.0210378681626928</v>
      </c>
      <c r="P489" s="18" t="n">
        <f aca="false">K489 / B489</f>
        <v>-0.0369331463300607</v>
      </c>
      <c r="Q489" s="18" t="n">
        <f aca="false">L489/E488</f>
        <v>0.00753650494583138</v>
      </c>
      <c r="R489" s="18" t="n">
        <f aca="false">M489 / E488</f>
        <v>-0.00847856806406028</v>
      </c>
      <c r="S489" s="19" t="str">
        <f aca="false">IF(N489 &gt; 0, "UP", "DOWN")</f>
        <v>DOWN</v>
      </c>
      <c r="T489" s="23" t="inlineStr">
        <f aca="false">O489-N489</f>
        <is>
          <t/>
        </is>
      </c>
      <c r="U489" s="23" t="inlineStr">
        <f aca="false">P489-N489</f>
        <is>
          <t/>
        </is>
      </c>
      <c r="V489" s="23" t="inlineStr">
        <f aca="false">O489 - P489</f>
        <is>
          <t/>
        </is>
      </c>
    </row>
    <row collapsed="false" customFormat="false" customHeight="false" hidden="false" ht="25" outlineLevel="0" r="490">
      <c r="A490" s="21" t="n">
        <v>37270</v>
      </c>
      <c r="B490" s="17" t="n">
        <v>21.01</v>
      </c>
      <c r="C490" s="17" t="n">
        <v>21.4</v>
      </c>
      <c r="D490" s="17" t="n">
        <v>20.9</v>
      </c>
      <c r="E490" s="17" t="n">
        <v>21.15</v>
      </c>
      <c r="F490" s="17" t="n">
        <v>14857000</v>
      </c>
      <c r="G490" s="17" t="n">
        <v>10.53</v>
      </c>
      <c r="I490" s="22" t="n">
        <f aca="false">E490-B490</f>
        <v>0.139999999999997</v>
      </c>
      <c r="J490" s="22" t="n">
        <f aca="false">C490-B490</f>
        <v>0.389999999999997</v>
      </c>
      <c r="K490" s="17" t="n">
        <f aca="false">D490-B490</f>
        <v>-0.110000000000003</v>
      </c>
      <c r="L490" s="17" t="n">
        <f aca="false">B490 - E489</f>
        <v>-0.0399999999999991</v>
      </c>
      <c r="M490" s="17" t="n">
        <f aca="false">E490 - E489</f>
        <v>0.0999999999999979</v>
      </c>
      <c r="N490" s="18" t="n">
        <f aca="false"> (I490 / B490)</f>
        <v>0.0066634935744882</v>
      </c>
      <c r="O490" s="18" t="n">
        <f aca="false">(J490 / B490)</f>
        <v>0.0185625892432174</v>
      </c>
      <c r="P490" s="18" t="n">
        <f aca="false">K490 / B490</f>
        <v>-0.00523560209424098</v>
      </c>
      <c r="Q490" s="18" t="n">
        <f aca="false">L490/E489</f>
        <v>-0.00190023752969117</v>
      </c>
      <c r="R490" s="18" t="n">
        <f aca="false">M490 / E489</f>
        <v>0.00475059382422793</v>
      </c>
      <c r="S490" s="19" t="str">
        <f aca="false">IF(N490 &gt; 0, "UP", "DOWN")</f>
        <v>UP</v>
      </c>
      <c r="T490" s="23" t="inlineStr">
        <f aca="false">O490-N490</f>
        <is>
          <t/>
        </is>
      </c>
      <c r="U490" s="23" t="inlineStr">
        <f aca="false">P490-N490</f>
        <is>
          <t/>
        </is>
      </c>
      <c r="V490" s="23" t="inlineStr">
        <f aca="false">O490 - P490</f>
        <is>
          <t/>
        </is>
      </c>
    </row>
    <row collapsed="false" customFormat="false" customHeight="false" hidden="false" ht="25" outlineLevel="0" r="491">
      <c r="A491" s="21" t="n">
        <v>37271</v>
      </c>
      <c r="B491" s="17" t="n">
        <v>21.32</v>
      </c>
      <c r="C491" s="17" t="n">
        <v>21.76</v>
      </c>
      <c r="D491" s="17" t="n">
        <v>21.21</v>
      </c>
      <c r="E491" s="17" t="n">
        <v>21.7</v>
      </c>
      <c r="F491" s="17" t="n">
        <v>10368600</v>
      </c>
      <c r="G491" s="17" t="n">
        <v>10.8</v>
      </c>
      <c r="I491" s="22" t="n">
        <f aca="false">E491-B491</f>
        <v>0.379999999999999</v>
      </c>
      <c r="J491" s="22" t="n">
        <f aca="false">C491-B491</f>
        <v>0.440000000000001</v>
      </c>
      <c r="K491" s="17" t="n">
        <f aca="false">D491-B491</f>
        <v>-0.109999999999999</v>
      </c>
      <c r="L491" s="17" t="n">
        <f aca="false">B491 - E490</f>
        <v>0.170000000000002</v>
      </c>
      <c r="M491" s="17" t="n">
        <f aca="false">E491 - E490</f>
        <v>0.550000000000001</v>
      </c>
      <c r="N491" s="18" t="n">
        <f aca="false"> (I491 / B491)</f>
        <v>0.0178236397748592</v>
      </c>
      <c r="O491" s="18" t="n">
        <f aca="false">(J491 / B491)</f>
        <v>0.0206378986866792</v>
      </c>
      <c r="P491" s="18" t="n">
        <f aca="false">K491 / B491</f>
        <v>-0.00515947467166977</v>
      </c>
      <c r="Q491" s="18" t="n">
        <f aca="false">L491/E490</f>
        <v>0.00803782505910174</v>
      </c>
      <c r="R491" s="18" t="n">
        <f aca="false">M491 / E490</f>
        <v>0.0260047281323877</v>
      </c>
      <c r="S491" s="19" t="str">
        <f aca="false">IF(N491 &gt; 0, "UP", "DOWN")</f>
        <v>UP</v>
      </c>
      <c r="T491" s="23" t="inlineStr">
        <f aca="false">O491-N491</f>
        <is>
          <t/>
        </is>
      </c>
      <c r="U491" s="23" t="inlineStr">
        <f aca="false">P491-N491</f>
        <is>
          <t/>
        </is>
      </c>
      <c r="V491" s="23" t="inlineStr">
        <f aca="false">O491 - P491</f>
        <is>
          <t/>
        </is>
      </c>
    </row>
    <row collapsed="false" customFormat="false" customHeight="false" hidden="false" ht="25" outlineLevel="0" r="492">
      <c r="A492" s="21" t="n">
        <v>37272</v>
      </c>
      <c r="B492" s="17" t="n">
        <v>21.41</v>
      </c>
      <c r="C492" s="17" t="n">
        <v>21.41</v>
      </c>
      <c r="D492" s="17" t="n">
        <v>20.5</v>
      </c>
      <c r="E492" s="17" t="n">
        <v>20.78</v>
      </c>
      <c r="F492" s="17" t="n">
        <v>20246200</v>
      </c>
      <c r="G492" s="17" t="n">
        <v>10.35</v>
      </c>
      <c r="I492" s="22" t="n">
        <f aca="false">E492-B492</f>
        <v>-0.629999999999999</v>
      </c>
      <c r="J492" s="22" t="n">
        <f aca="false">C492-B492</f>
        <v>0</v>
      </c>
      <c r="K492" s="17" t="n">
        <f aca="false">D492-B492</f>
        <v>-0.91</v>
      </c>
      <c r="L492" s="17" t="n">
        <f aca="false">B492 - E491</f>
        <v>-0.289999999999999</v>
      </c>
      <c r="M492" s="17" t="n">
        <f aca="false">E492 - E491</f>
        <v>-0.919999999999998</v>
      </c>
      <c r="N492" s="18" t="n">
        <f aca="false"> (I492 / B492)</f>
        <v>-0.0294255021018215</v>
      </c>
      <c r="O492" s="18" t="n">
        <f aca="false">(J492 / B492)</f>
        <v>0</v>
      </c>
      <c r="P492" s="18" t="n">
        <f aca="false">K492 / B492</f>
        <v>-0.0425035030359645</v>
      </c>
      <c r="Q492" s="18" t="n">
        <f aca="false">L492/E491</f>
        <v>-0.0133640552995391</v>
      </c>
      <c r="R492" s="18" t="n">
        <f aca="false">M492 / E491</f>
        <v>-0.0423963133640552</v>
      </c>
      <c r="S492" s="19" t="str">
        <f aca="false">IF(N492 &gt; 0, "UP", "DOWN")</f>
        <v>DOWN</v>
      </c>
      <c r="T492" s="23" t="inlineStr">
        <f aca="false">O492-N492</f>
        <is>
          <t/>
        </is>
      </c>
      <c r="U492" s="23" t="inlineStr">
        <f aca="false">P492-N492</f>
        <is>
          <t/>
        </is>
      </c>
      <c r="V492" s="23" t="inlineStr">
        <f aca="false">O492 - P492</f>
        <is>
          <t/>
        </is>
      </c>
    </row>
    <row collapsed="false" customFormat="false" customHeight="false" hidden="false" ht="25" outlineLevel="0" r="493">
      <c r="A493" s="21" t="n">
        <v>37273</v>
      </c>
      <c r="B493" s="17" t="n">
        <v>21.96</v>
      </c>
      <c r="C493" s="17" t="n">
        <v>22.74</v>
      </c>
      <c r="D493" s="17" t="n">
        <v>21.87</v>
      </c>
      <c r="E493" s="17" t="n">
        <v>22.48</v>
      </c>
      <c r="F493" s="17" t="n">
        <v>23592000</v>
      </c>
      <c r="G493" s="17" t="n">
        <v>11.19</v>
      </c>
      <c r="I493" s="22" t="n">
        <f aca="false">E493-B493</f>
        <v>0.52</v>
      </c>
      <c r="J493" s="22" t="n">
        <f aca="false">C493-B493</f>
        <v>0.779999999999998</v>
      </c>
      <c r="K493" s="17" t="n">
        <f aca="false">D493-B493</f>
        <v>-0.0899999999999999</v>
      </c>
      <c r="L493" s="17" t="n">
        <f aca="false">B493 - E492</f>
        <v>1.18</v>
      </c>
      <c r="M493" s="17" t="n">
        <f aca="false">E493 - E492</f>
        <v>1.7</v>
      </c>
      <c r="N493" s="18" t="n">
        <f aca="false"> (I493 / B493)</f>
        <v>0.0236794171220401</v>
      </c>
      <c r="O493" s="18" t="n">
        <f aca="false">(J493 / B493)</f>
        <v>0.03551912568306</v>
      </c>
      <c r="P493" s="18" t="n">
        <f aca="false">K493 / B493</f>
        <v>-0.0040983606557377</v>
      </c>
      <c r="Q493" s="18" t="n">
        <f aca="false">L493/E492</f>
        <v>0.0567853705486044</v>
      </c>
      <c r="R493" s="18" t="n">
        <f aca="false">M493 / E492</f>
        <v>0.0818094321462945</v>
      </c>
      <c r="S493" s="19" t="str">
        <f aca="false">IF(N493 &gt; 0, "UP", "DOWN")</f>
        <v>UP</v>
      </c>
      <c r="T493" s="23" t="inlineStr">
        <f aca="false">O493-N493</f>
        <is>
          <t/>
        </is>
      </c>
      <c r="U493" s="23" t="inlineStr">
        <f aca="false">P493-N493</f>
        <is>
          <t/>
        </is>
      </c>
      <c r="V493" s="23" t="inlineStr">
        <f aca="false">O493 - P493</f>
        <is>
          <t/>
        </is>
      </c>
    </row>
    <row collapsed="false" customFormat="false" customHeight="false" hidden="false" ht="25" outlineLevel="0" r="494">
      <c r="A494" s="21" t="n">
        <v>37274</v>
      </c>
      <c r="B494" s="17" t="n">
        <v>22</v>
      </c>
      <c r="C494" s="17" t="n">
        <v>22.6</v>
      </c>
      <c r="D494" s="17" t="n">
        <v>21.96</v>
      </c>
      <c r="E494" s="17" t="n">
        <v>22.17</v>
      </c>
      <c r="F494" s="17" t="n">
        <v>12100400</v>
      </c>
      <c r="G494" s="17" t="n">
        <v>11.04</v>
      </c>
      <c r="I494" s="22" t="n">
        <f aca="false">E494-B494</f>
        <v>0.170000000000002</v>
      </c>
      <c r="J494" s="22" t="n">
        <f aca="false">C494-B494</f>
        <v>0.600000000000001</v>
      </c>
      <c r="K494" s="17" t="n">
        <f aca="false">D494-B494</f>
        <v>-0.0399999999999991</v>
      </c>
      <c r="L494" s="17" t="n">
        <f aca="false">B494 - E493</f>
        <v>-0.48</v>
      </c>
      <c r="M494" s="17" t="n">
        <f aca="false">E494 - E493</f>
        <v>-0.309999999999999</v>
      </c>
      <c r="N494" s="18" t="n">
        <f aca="false"> (I494 / B494)</f>
        <v>0.00772727272727281</v>
      </c>
      <c r="O494" s="18" t="n">
        <f aca="false">(J494 / B494)</f>
        <v>0.0272727272727273</v>
      </c>
      <c r="P494" s="18" t="n">
        <f aca="false">K494 / B494</f>
        <v>-0.00181818181818178</v>
      </c>
      <c r="Q494" s="18" t="n">
        <f aca="false">L494/E493</f>
        <v>-0.0213523131672598</v>
      </c>
      <c r="R494" s="18" t="n">
        <f aca="false">M494 / E493</f>
        <v>-0.0137900355871886</v>
      </c>
      <c r="S494" s="19" t="str">
        <f aca="false">IF(N494 &gt; 0, "UP", "DOWN")</f>
        <v>UP</v>
      </c>
      <c r="T494" s="23" t="inlineStr">
        <f aca="false">O494-N494</f>
        <is>
          <t/>
        </is>
      </c>
      <c r="U494" s="23" t="inlineStr">
        <f aca="false">P494-N494</f>
        <is>
          <t/>
        </is>
      </c>
      <c r="V494" s="23" t="inlineStr">
        <f aca="false">O494 - P494</f>
        <is>
          <t/>
        </is>
      </c>
    </row>
    <row collapsed="false" customFormat="false" customHeight="false" hidden="false" ht="25" outlineLevel="0" r="495">
      <c r="A495" s="21" t="n">
        <v>37278</v>
      </c>
      <c r="B495" s="17" t="n">
        <v>22.27</v>
      </c>
      <c r="C495" s="17" t="n">
        <v>22.37</v>
      </c>
      <c r="D495" s="17" t="n">
        <v>21.82</v>
      </c>
      <c r="E495" s="17" t="n">
        <v>21.82</v>
      </c>
      <c r="F495" s="17" t="n">
        <v>11689800</v>
      </c>
      <c r="G495" s="17" t="n">
        <v>10.86</v>
      </c>
      <c r="I495" s="22" t="n">
        <f aca="false">E495-B495</f>
        <v>-0.449999999999999</v>
      </c>
      <c r="J495" s="22" t="n">
        <f aca="false">C495-B495</f>
        <v>0.100000000000001</v>
      </c>
      <c r="K495" s="17" t="n">
        <f aca="false">D495-B495</f>
        <v>-0.449999999999999</v>
      </c>
      <c r="L495" s="17" t="n">
        <f aca="false">B495 - E494</f>
        <v>0.0999999999999979</v>
      </c>
      <c r="M495" s="17" t="n">
        <f aca="false">E495 - E494</f>
        <v>-0.350000000000001</v>
      </c>
      <c r="N495" s="18" t="n">
        <f aca="false"> (I495 / B495)</f>
        <v>-0.0202065559048046</v>
      </c>
      <c r="O495" s="18" t="n">
        <f aca="false">(J495 / B495)</f>
        <v>0.00449034575662332</v>
      </c>
      <c r="P495" s="18" t="n">
        <f aca="false">K495 / B495</f>
        <v>-0.0202065559048046</v>
      </c>
      <c r="Q495" s="18" t="n">
        <f aca="false">L495/E494</f>
        <v>0.00451059990978791</v>
      </c>
      <c r="R495" s="18" t="n">
        <f aca="false">M495 / E494</f>
        <v>-0.0157870996842581</v>
      </c>
      <c r="S495" s="19" t="str">
        <f aca="false">IF(N495 &gt; 0, "UP", "DOWN")</f>
        <v>DOWN</v>
      </c>
      <c r="T495" s="23" t="inlineStr">
        <f aca="false">O495-N495</f>
        <is>
          <t/>
        </is>
      </c>
      <c r="U495" s="23" t="inlineStr">
        <f aca="false">P495-N495</f>
        <is>
          <t/>
        </is>
      </c>
      <c r="V495" s="23" t="inlineStr">
        <f aca="false">O495 - P495</f>
        <is>
          <t/>
        </is>
      </c>
    </row>
    <row collapsed="false" customFormat="false" customHeight="false" hidden="false" ht="25" outlineLevel="0" r="496">
      <c r="A496" s="21" t="n">
        <v>37279</v>
      </c>
      <c r="B496" s="17" t="n">
        <v>21.8</v>
      </c>
      <c r="C496" s="17" t="n">
        <v>23.04</v>
      </c>
      <c r="D496" s="17" t="n">
        <v>21.59</v>
      </c>
      <c r="E496" s="17" t="n">
        <v>23.02</v>
      </c>
      <c r="F496" s="17" t="n">
        <v>15831400</v>
      </c>
      <c r="G496" s="17" t="n">
        <v>11.46</v>
      </c>
      <c r="I496" s="22" t="n">
        <f aca="false">E496-B496</f>
        <v>1.22</v>
      </c>
      <c r="J496" s="22" t="n">
        <f aca="false">C496-B496</f>
        <v>1.24</v>
      </c>
      <c r="K496" s="17" t="n">
        <f aca="false">D496-B496</f>
        <v>-0.210000000000001</v>
      </c>
      <c r="L496" s="17" t="n">
        <f aca="false">B496 - E495</f>
        <v>-0.0199999999999996</v>
      </c>
      <c r="M496" s="17" t="n">
        <f aca="false">E496 - E495</f>
        <v>1.2</v>
      </c>
      <c r="N496" s="18" t="n">
        <f aca="false"> (I496 / B496)</f>
        <v>0.0559633027522935</v>
      </c>
      <c r="O496" s="18" t="n">
        <f aca="false">(J496 / B496)</f>
        <v>0.0568807339449541</v>
      </c>
      <c r="P496" s="18" t="n">
        <f aca="false">K496 / B496</f>
        <v>-0.00963302752293582</v>
      </c>
      <c r="Q496" s="18" t="n">
        <f aca="false">L496/E495</f>
        <v>-0.000916590284142968</v>
      </c>
      <c r="R496" s="18" t="n">
        <f aca="false">M496 / E495</f>
        <v>0.0549954170485793</v>
      </c>
      <c r="S496" s="19" t="str">
        <f aca="false">IF(N496 &gt; 0, "UP", "DOWN")</f>
        <v>UP</v>
      </c>
      <c r="T496" s="23" t="inlineStr">
        <f aca="false">O496-N496</f>
        <is>
          <t/>
        </is>
      </c>
      <c r="U496" s="23" t="inlineStr">
        <f aca="false">P496-N496</f>
        <is>
          <t/>
        </is>
      </c>
      <c r="V496" s="23" t="inlineStr">
        <f aca="false">O496 - P496</f>
        <is>
          <t/>
        </is>
      </c>
    </row>
    <row collapsed="false" customFormat="false" customHeight="false" hidden="false" ht="25" outlineLevel="0" r="497">
      <c r="A497" s="21" t="n">
        <v>37280</v>
      </c>
      <c r="B497" s="17" t="n">
        <v>22.91</v>
      </c>
      <c r="C497" s="17" t="n">
        <v>23.51</v>
      </c>
      <c r="D497" s="17" t="n">
        <v>22.9</v>
      </c>
      <c r="E497" s="17" t="n">
        <v>23.21</v>
      </c>
      <c r="F497" s="17" t="n">
        <v>12285800</v>
      </c>
      <c r="G497" s="17" t="n">
        <v>11.56</v>
      </c>
      <c r="I497" s="22" t="n">
        <f aca="false">E497-B497</f>
        <v>0.300000000000001</v>
      </c>
      <c r="J497" s="22" t="n">
        <f aca="false">C497-B497</f>
        <v>0.600000000000001</v>
      </c>
      <c r="K497" s="17" t="n">
        <f aca="false">D497-B497</f>
        <v>-0.0100000000000016</v>
      </c>
      <c r="L497" s="17" t="n">
        <f aca="false">B497 - E496</f>
        <v>-0.109999999999999</v>
      </c>
      <c r="M497" s="17" t="n">
        <f aca="false">E497 - E496</f>
        <v>0.190000000000001</v>
      </c>
      <c r="N497" s="18" t="n">
        <f aca="false"> (I497 / B497)</f>
        <v>0.0130947184635531</v>
      </c>
      <c r="O497" s="18" t="n">
        <f aca="false">(J497 / B497)</f>
        <v>0.0261894369271061</v>
      </c>
      <c r="P497" s="18" t="n">
        <f aca="false">K497 / B497</f>
        <v>-0.000436490615451836</v>
      </c>
      <c r="Q497" s="18" t="n">
        <f aca="false">L497/E496</f>
        <v>-0.00477845351867938</v>
      </c>
      <c r="R497" s="18" t="n">
        <f aca="false">M497 / E496</f>
        <v>0.0082536924413554</v>
      </c>
      <c r="S497" s="19" t="str">
        <f aca="false">IF(N497 &gt; 0, "UP", "DOWN")</f>
        <v>UP</v>
      </c>
      <c r="T497" s="23" t="inlineStr">
        <f aca="false">O497-N497</f>
        <is>
          <t/>
        </is>
      </c>
      <c r="U497" s="23" t="inlineStr">
        <f aca="false">P497-N497</f>
        <is>
          <t/>
        </is>
      </c>
      <c r="V497" s="23" t="inlineStr">
        <f aca="false">O497 - P497</f>
        <is>
          <t/>
        </is>
      </c>
    </row>
    <row collapsed="false" customFormat="false" customHeight="false" hidden="false" ht="25" outlineLevel="0" r="498">
      <c r="A498" s="21" t="n">
        <v>37281</v>
      </c>
      <c r="B498" s="17" t="n">
        <v>22.89</v>
      </c>
      <c r="C498" s="17" t="n">
        <v>23.42</v>
      </c>
      <c r="D498" s="17" t="n">
        <v>22.66</v>
      </c>
      <c r="E498" s="17" t="n">
        <v>23.25</v>
      </c>
      <c r="F498" s="17" t="n">
        <v>6639800</v>
      </c>
      <c r="G498" s="17" t="n">
        <v>11.58</v>
      </c>
      <c r="I498" s="22" t="n">
        <f aca="false">E498-B498</f>
        <v>0.359999999999999</v>
      </c>
      <c r="J498" s="22" t="n">
        <f aca="false">C498-B498</f>
        <v>0.530000000000001</v>
      </c>
      <c r="K498" s="17" t="n">
        <f aca="false">D498-B498</f>
        <v>-0.23</v>
      </c>
      <c r="L498" s="17" t="n">
        <f aca="false">B498 - E497</f>
        <v>-0.32</v>
      </c>
      <c r="M498" s="17" t="n">
        <f aca="false">E498 - E497</f>
        <v>0.0399999999999991</v>
      </c>
      <c r="N498" s="18" t="n">
        <f aca="false"> (I498 / B498)</f>
        <v>0.0157273918741808</v>
      </c>
      <c r="O498" s="18" t="n">
        <f aca="false">(J498 / B498)</f>
        <v>0.0231542158147663</v>
      </c>
      <c r="P498" s="18" t="n">
        <f aca="false">K498 / B498</f>
        <v>-0.0100480559196156</v>
      </c>
      <c r="Q498" s="18" t="n">
        <f aca="false">L498/E497</f>
        <v>-0.013787160706592</v>
      </c>
      <c r="R498" s="18" t="n">
        <f aca="false">M498 / E497</f>
        <v>0.00172339508832396</v>
      </c>
      <c r="S498" s="19" t="str">
        <f aca="false">IF(N498 &gt; 0, "UP", "DOWN")</f>
        <v>UP</v>
      </c>
      <c r="T498" s="23" t="inlineStr">
        <f aca="false">O498-N498</f>
        <is>
          <t/>
        </is>
      </c>
      <c r="U498" s="23" t="inlineStr">
        <f aca="false">P498-N498</f>
        <is>
          <t/>
        </is>
      </c>
      <c r="V498" s="23" t="inlineStr">
        <f aca="false">O498 - P498</f>
        <is>
          <t/>
        </is>
      </c>
    </row>
    <row collapsed="false" customFormat="false" customHeight="false" hidden="false" ht="25" outlineLevel="0" r="499">
      <c r="A499" s="21" t="n">
        <v>37284</v>
      </c>
      <c r="B499" s="17" t="n">
        <v>23.4</v>
      </c>
      <c r="C499" s="17" t="n">
        <v>23.55</v>
      </c>
      <c r="D499" s="17" t="n">
        <v>22.72</v>
      </c>
      <c r="E499" s="17" t="n">
        <v>23.27</v>
      </c>
      <c r="F499" s="17" t="n">
        <v>6658800</v>
      </c>
      <c r="G499" s="17" t="n">
        <v>11.59</v>
      </c>
      <c r="I499" s="22" t="n">
        <f aca="false">E499-B499</f>
        <v>-0.129999999999999</v>
      </c>
      <c r="J499" s="22" t="n">
        <f aca="false">C499-B499</f>
        <v>0.150000000000002</v>
      </c>
      <c r="K499" s="17" t="n">
        <f aca="false">D499-B499</f>
        <v>-0.68</v>
      </c>
      <c r="L499" s="17" t="n">
        <f aca="false">B499 - E498</f>
        <v>0.149999999999999</v>
      </c>
      <c r="M499" s="17" t="n">
        <f aca="false">E499 - E498</f>
        <v>0.0199999999999996</v>
      </c>
      <c r="N499" s="18" t="n">
        <f aca="false"> (I499 / B499)</f>
        <v>-0.00555555555555551</v>
      </c>
      <c r="O499" s="18" t="n">
        <f aca="false">(J499 / B499)</f>
        <v>0.0064102564102565</v>
      </c>
      <c r="P499" s="18" t="n">
        <f aca="false">K499 / B499</f>
        <v>-0.029059829059829</v>
      </c>
      <c r="Q499" s="18" t="n">
        <f aca="false">L499/E498</f>
        <v>0.00645161290322575</v>
      </c>
      <c r="R499" s="18" t="n">
        <f aca="false">M499 / E498</f>
        <v>0.000860215053763423</v>
      </c>
      <c r="S499" s="19" t="str">
        <f aca="false">IF(N499 &gt; 0, "UP", "DOWN")</f>
        <v>DOWN</v>
      </c>
      <c r="T499" s="23" t="inlineStr">
        <f aca="false">O499-N499</f>
        <is>
          <t/>
        </is>
      </c>
      <c r="U499" s="23" t="inlineStr">
        <f aca="false">P499-N499</f>
        <is>
          <t/>
        </is>
      </c>
      <c r="V499" s="23" t="inlineStr">
        <f aca="false">O499 - P499</f>
        <is>
          <t/>
        </is>
      </c>
    </row>
    <row collapsed="false" customFormat="false" customHeight="false" hidden="false" ht="25" outlineLevel="0" r="500">
      <c r="A500" s="21" t="n">
        <v>37285</v>
      </c>
      <c r="B500" s="17" t="n">
        <v>23.22</v>
      </c>
      <c r="C500" s="17" t="n">
        <v>23.54</v>
      </c>
      <c r="D500" s="17" t="n">
        <v>22.85</v>
      </c>
      <c r="E500" s="17" t="n">
        <v>23.07</v>
      </c>
      <c r="F500" s="17" t="n">
        <v>8583000</v>
      </c>
      <c r="G500" s="17" t="n">
        <v>11.49</v>
      </c>
      <c r="I500" s="22" t="n">
        <f aca="false">E500-B500</f>
        <v>-0.149999999999999</v>
      </c>
      <c r="J500" s="22" t="n">
        <f aca="false">C500-B500</f>
        <v>0.32</v>
      </c>
      <c r="K500" s="17" t="n">
        <f aca="false">D500-B500</f>
        <v>-0.369999999999997</v>
      </c>
      <c r="L500" s="17" t="n">
        <f aca="false">B500 - E499</f>
        <v>-0.0500000000000007</v>
      </c>
      <c r="M500" s="17" t="n">
        <f aca="false">E500 - E499</f>
        <v>-0.199999999999999</v>
      </c>
      <c r="N500" s="18" t="n">
        <f aca="false"> (I500 / B500)</f>
        <v>-0.00645994832041338</v>
      </c>
      <c r="O500" s="18" t="n">
        <f aca="false">(J500 / B500)</f>
        <v>0.0137812230835487</v>
      </c>
      <c r="P500" s="18" t="n">
        <f aca="false">K500 / B500</f>
        <v>-0.015934539190353</v>
      </c>
      <c r="Q500" s="18" t="n">
        <f aca="false">L500/E499</f>
        <v>-0.00214868929952732</v>
      </c>
      <c r="R500" s="18" t="n">
        <f aca="false">M500 / E499</f>
        <v>-0.00859475719810912</v>
      </c>
      <c r="S500" s="19" t="str">
        <f aca="false">IF(N500 &gt; 0, "UP", "DOWN")</f>
        <v>DOWN</v>
      </c>
      <c r="T500" s="23" t="inlineStr">
        <f aca="false">O500-N500</f>
        <is>
          <t/>
        </is>
      </c>
      <c r="U500" s="23" t="inlineStr">
        <f aca="false">P500-N500</f>
        <is>
          <t/>
        </is>
      </c>
      <c r="V500" s="23" t="inlineStr">
        <f aca="false">O500 - P500</f>
        <is>
          <t/>
        </is>
      </c>
    </row>
    <row collapsed="false" customFormat="false" customHeight="false" hidden="false" ht="25" outlineLevel="0" r="501">
      <c r="A501" s="21" t="n">
        <v>37286</v>
      </c>
      <c r="B501" s="17" t="n">
        <v>23.07</v>
      </c>
      <c r="C501" s="17" t="n">
        <v>24.14</v>
      </c>
      <c r="D501" s="17" t="n">
        <v>22.94</v>
      </c>
      <c r="E501" s="17" t="n">
        <v>24.09</v>
      </c>
      <c r="F501" s="17" t="n">
        <v>16842000</v>
      </c>
      <c r="G501" s="17" t="n">
        <v>11.99</v>
      </c>
      <c r="I501" s="22" t="n">
        <f aca="false">E501-B501</f>
        <v>1.02</v>
      </c>
      <c r="J501" s="22" t="n">
        <f aca="false">C501-B501</f>
        <v>1.07</v>
      </c>
      <c r="K501" s="17" t="n">
        <f aca="false">D501-B501</f>
        <v>-0.129999999999999</v>
      </c>
      <c r="L501" s="17" t="n">
        <f aca="false">B501 - E500</f>
        <v>0</v>
      </c>
      <c r="M501" s="17" t="n">
        <f aca="false">E501 - E500</f>
        <v>1.02</v>
      </c>
      <c r="N501" s="18" t="n">
        <f aca="false"> (I501 / B501)</f>
        <v>0.0442132639791937</v>
      </c>
      <c r="O501" s="18" t="n">
        <f aca="false">(J501 / B501)</f>
        <v>0.046380580840919</v>
      </c>
      <c r="P501" s="18" t="n">
        <f aca="false">K501 / B501</f>
        <v>-0.00563502384048544</v>
      </c>
      <c r="Q501" s="18" t="n">
        <f aca="false">L501/E500</f>
        <v>0</v>
      </c>
      <c r="R501" s="18" t="n">
        <f aca="false">M501 / E500</f>
        <v>0.0442132639791937</v>
      </c>
      <c r="S501" s="19" t="str">
        <f aca="false">IF(N501 &gt; 0, "UP", "DOWN")</f>
        <v>UP</v>
      </c>
      <c r="T501" s="23" t="inlineStr">
        <f aca="false">O501-N501</f>
        <is>
          <t/>
        </is>
      </c>
      <c r="U501" s="23" t="inlineStr">
        <f aca="false">P501-N501</f>
        <is>
          <t/>
        </is>
      </c>
      <c r="V501" s="23" t="inlineStr">
        <f aca="false">O501 - P501</f>
        <is>
          <t/>
        </is>
      </c>
    </row>
    <row collapsed="false" customFormat="false" customHeight="false" hidden="false" ht="25" outlineLevel="0" r="502">
      <c r="A502" s="21" t="n">
        <v>37287</v>
      </c>
      <c r="B502" s="17" t="n">
        <v>24.16</v>
      </c>
      <c r="C502" s="17" t="n">
        <v>24.73</v>
      </c>
      <c r="D502" s="17" t="n">
        <v>24.11</v>
      </c>
      <c r="E502" s="17" t="n">
        <v>24.72</v>
      </c>
      <c r="F502" s="17" t="n">
        <v>16730200</v>
      </c>
      <c r="G502" s="17" t="n">
        <v>12.31</v>
      </c>
      <c r="I502" s="22" t="n">
        <f aca="false">E502-B502</f>
        <v>0.559999999999999</v>
      </c>
      <c r="J502" s="22" t="n">
        <f aca="false">C502-B502</f>
        <v>0.57</v>
      </c>
      <c r="K502" s="17" t="n">
        <f aca="false">D502-B502</f>
        <v>-0.0500000000000007</v>
      </c>
      <c r="L502" s="17" t="n">
        <f aca="false">B502 - E501</f>
        <v>0.0700000000000003</v>
      </c>
      <c r="M502" s="17" t="n">
        <f aca="false">E502 - E501</f>
        <v>0.629999999999999</v>
      </c>
      <c r="N502" s="18" t="n">
        <f aca="false"> (I502 / B502)</f>
        <v>0.0231788079470198</v>
      </c>
      <c r="O502" s="18" t="n">
        <f aca="false">(J502 / B502)</f>
        <v>0.0235927152317881</v>
      </c>
      <c r="P502" s="18" t="n">
        <f aca="false">K502 / B502</f>
        <v>-0.00206953642384109</v>
      </c>
      <c r="Q502" s="18" t="n">
        <f aca="false">L502/E501</f>
        <v>0.00290577002905771</v>
      </c>
      <c r="R502" s="18" t="n">
        <f aca="false">M502 / E501</f>
        <v>0.0261519302615193</v>
      </c>
      <c r="S502" s="19" t="str">
        <f aca="false">IF(N502 &gt; 0, "UP", "DOWN")</f>
        <v>UP</v>
      </c>
      <c r="T502" s="23" t="inlineStr">
        <f aca="false">O502-N502</f>
        <is>
          <t/>
        </is>
      </c>
      <c r="U502" s="23" t="inlineStr">
        <f aca="false">P502-N502</f>
        <is>
          <t/>
        </is>
      </c>
      <c r="V502" s="23" t="inlineStr">
        <f aca="false">O502 - P502</f>
        <is>
          <t/>
        </is>
      </c>
    </row>
    <row collapsed="false" customFormat="false" customHeight="false" hidden="false" ht="25" outlineLevel="0" r="503">
      <c r="A503" s="21" t="n">
        <v>37288</v>
      </c>
      <c r="B503" s="17" t="n">
        <v>24.34</v>
      </c>
      <c r="C503" s="17" t="n">
        <v>24.96</v>
      </c>
      <c r="D503" s="17" t="n">
        <v>24.34</v>
      </c>
      <c r="E503" s="17" t="n">
        <v>24.41</v>
      </c>
      <c r="F503" s="17" t="n">
        <v>14225200</v>
      </c>
      <c r="G503" s="17" t="n">
        <v>12.15</v>
      </c>
      <c r="I503" s="22" t="n">
        <f aca="false">E503-B503</f>
        <v>0.0700000000000003</v>
      </c>
      <c r="J503" s="22" t="n">
        <f aca="false">C503-B503</f>
        <v>0.620000000000001</v>
      </c>
      <c r="K503" s="17" t="n">
        <f aca="false">D503-B503</f>
        <v>0</v>
      </c>
      <c r="L503" s="17" t="n">
        <f aca="false">B503 - E502</f>
        <v>-0.379999999999999</v>
      </c>
      <c r="M503" s="17" t="n">
        <f aca="false">E503 - E502</f>
        <v>-0.309999999999999</v>
      </c>
      <c r="N503" s="18" t="n">
        <f aca="false"> (I503 / B503)</f>
        <v>0.00287592440427281</v>
      </c>
      <c r="O503" s="18" t="n">
        <f aca="false">(J503 / B503)</f>
        <v>0.0254724732949877</v>
      </c>
      <c r="P503" s="18" t="n">
        <f aca="false">K503 / B503</f>
        <v>0</v>
      </c>
      <c r="Q503" s="18" t="n">
        <f aca="false">L503/E502</f>
        <v>-0.0153721682847896</v>
      </c>
      <c r="R503" s="18" t="n">
        <f aca="false">M503 / E502</f>
        <v>-0.0125404530744336</v>
      </c>
      <c r="S503" s="19" t="str">
        <f aca="false">IF(N503 &gt; 0, "UP", "DOWN")</f>
        <v>UP</v>
      </c>
      <c r="T503" s="23" t="inlineStr">
        <f aca="false">O503-N503</f>
        <is>
          <t/>
        </is>
      </c>
      <c r="U503" s="23" t="inlineStr">
        <f aca="false">P503-N503</f>
        <is>
          <t/>
        </is>
      </c>
      <c r="V503" s="23" t="inlineStr">
        <f aca="false">O503 - P503</f>
        <is>
          <t/>
        </is>
      </c>
    </row>
    <row collapsed="false" customFormat="false" customHeight="false" hidden="false" ht="25" outlineLevel="0" r="504">
      <c r="A504" s="21" t="n">
        <v>37291</v>
      </c>
      <c r="B504" s="17" t="n">
        <v>24.32</v>
      </c>
      <c r="C504" s="17" t="n">
        <v>25.52</v>
      </c>
      <c r="D504" s="17" t="n">
        <v>24.2</v>
      </c>
      <c r="E504" s="17" t="n">
        <v>25.35</v>
      </c>
      <c r="F504" s="17" t="n">
        <v>18656200</v>
      </c>
      <c r="G504" s="17" t="n">
        <v>12.62</v>
      </c>
      <c r="I504" s="22" t="n">
        <f aca="false">E504-B504</f>
        <v>1.03</v>
      </c>
      <c r="J504" s="22" t="n">
        <f aca="false">C504-B504</f>
        <v>1.2</v>
      </c>
      <c r="K504" s="17" t="n">
        <f aca="false">D504-B504</f>
        <v>-0.120000000000001</v>
      </c>
      <c r="L504" s="17" t="n">
        <f aca="false">B504 - E503</f>
        <v>-0.0899999999999999</v>
      </c>
      <c r="M504" s="17" t="n">
        <f aca="false">E504 - E503</f>
        <v>0.940000000000001</v>
      </c>
      <c r="N504" s="18" t="n">
        <f aca="false"> (I504 / B504)</f>
        <v>0.0423519736842106</v>
      </c>
      <c r="O504" s="18" t="n">
        <f aca="false">(J504 / B504)</f>
        <v>0.0493421052631579</v>
      </c>
      <c r="P504" s="18" t="n">
        <f aca="false">K504 / B504</f>
        <v>-0.00493421052631583</v>
      </c>
      <c r="Q504" s="18" t="n">
        <f aca="false">L504/E503</f>
        <v>-0.00368701351904956</v>
      </c>
      <c r="R504" s="18" t="n">
        <f aca="false">M504 / E503</f>
        <v>0.0385088078656289</v>
      </c>
      <c r="S504" s="19" t="str">
        <f aca="false">IF(N504 &gt; 0, "UP", "DOWN")</f>
        <v>UP</v>
      </c>
      <c r="T504" s="23" t="inlineStr">
        <f aca="false">O504-N504</f>
        <is>
          <t/>
        </is>
      </c>
      <c r="U504" s="23" t="inlineStr">
        <f aca="false">P504-N504</f>
        <is>
          <t/>
        </is>
      </c>
      <c r="V504" s="23" t="inlineStr">
        <f aca="false">O504 - P504</f>
        <is>
          <t/>
        </is>
      </c>
    </row>
    <row collapsed="false" customFormat="false" customHeight="false" hidden="false" ht="25" outlineLevel="0" r="505">
      <c r="A505" s="21" t="n">
        <v>37292</v>
      </c>
      <c r="B505" s="17" t="n">
        <v>25.09</v>
      </c>
      <c r="C505" s="17" t="n">
        <v>25.98</v>
      </c>
      <c r="D505" s="17" t="n">
        <v>25.08</v>
      </c>
      <c r="E505" s="17" t="n">
        <v>25.45</v>
      </c>
      <c r="F505" s="17" t="n">
        <v>16317400</v>
      </c>
      <c r="G505" s="17" t="n">
        <v>12.67</v>
      </c>
      <c r="I505" s="22" t="n">
        <f aca="false">E505-B505</f>
        <v>0.359999999999999</v>
      </c>
      <c r="J505" s="22" t="n">
        <f aca="false">C505-B505</f>
        <v>0.890000000000001</v>
      </c>
      <c r="K505" s="17" t="n">
        <f aca="false">D505-B505</f>
        <v>-0.0100000000000016</v>
      </c>
      <c r="L505" s="17" t="n">
        <f aca="false">B505 - E504</f>
        <v>-0.260000000000002</v>
      </c>
      <c r="M505" s="17" t="n">
        <f aca="false">E505 - E504</f>
        <v>0.0999999999999979</v>
      </c>
      <c r="N505" s="18" t="n">
        <f aca="false"> (I505 / B505)</f>
        <v>0.0143483459545635</v>
      </c>
      <c r="O505" s="18" t="n">
        <f aca="false">(J505 / B505)</f>
        <v>0.0354722997210044</v>
      </c>
      <c r="P505" s="18" t="n">
        <f aca="false">K505 / B505</f>
        <v>-0.000398565165404606</v>
      </c>
      <c r="Q505" s="18" t="n">
        <f aca="false">L505/E504</f>
        <v>-0.0102564102564103</v>
      </c>
      <c r="R505" s="18" t="n">
        <f aca="false">M505 / E504</f>
        <v>0.00394477317554232</v>
      </c>
      <c r="S505" s="19" t="str">
        <f aca="false">IF(N505 &gt; 0, "UP", "DOWN")</f>
        <v>UP</v>
      </c>
      <c r="T505" s="23" t="inlineStr">
        <f aca="false">O505-N505</f>
        <is>
          <t/>
        </is>
      </c>
      <c r="U505" s="23" t="inlineStr">
        <f aca="false">P505-N505</f>
        <is>
          <t/>
        </is>
      </c>
      <c r="V505" s="23" t="inlineStr">
        <f aca="false">O505 - P505</f>
        <is>
          <t/>
        </is>
      </c>
    </row>
    <row collapsed="false" customFormat="false" customHeight="false" hidden="false" ht="25" outlineLevel="0" r="506">
      <c r="A506" s="21" t="n">
        <v>37293</v>
      </c>
      <c r="B506" s="17" t="n">
        <v>25.6</v>
      </c>
      <c r="C506" s="17" t="n">
        <v>25.98</v>
      </c>
      <c r="D506" s="17" t="n">
        <v>24.15</v>
      </c>
      <c r="E506" s="17" t="n">
        <v>24.67</v>
      </c>
      <c r="F506" s="17" t="n">
        <v>21342000</v>
      </c>
      <c r="G506" s="17" t="n">
        <v>12.28</v>
      </c>
      <c r="I506" s="22" t="n">
        <f aca="false">E506-B506</f>
        <v>-0.93</v>
      </c>
      <c r="J506" s="22" t="n">
        <f aca="false">C506-B506</f>
        <v>0.379999999999999</v>
      </c>
      <c r="K506" s="17" t="n">
        <f aca="false">D506-B506</f>
        <v>-1.45</v>
      </c>
      <c r="L506" s="17" t="n">
        <f aca="false">B506 - E505</f>
        <v>0.150000000000002</v>
      </c>
      <c r="M506" s="17" t="n">
        <f aca="false">E506 - E505</f>
        <v>-0.779999999999998</v>
      </c>
      <c r="N506" s="18" t="n">
        <f aca="false"> (I506 / B506)</f>
        <v>-0.036328125</v>
      </c>
      <c r="O506" s="18" t="n">
        <f aca="false">(J506 / B506)</f>
        <v>0.01484375</v>
      </c>
      <c r="P506" s="18" t="n">
        <f aca="false">K506 / B506</f>
        <v>-0.0566406250000001</v>
      </c>
      <c r="Q506" s="18" t="n">
        <f aca="false">L506/E505</f>
        <v>0.00589390962671914</v>
      </c>
      <c r="R506" s="18" t="n">
        <f aca="false">M506 / E505</f>
        <v>-0.030648330058939</v>
      </c>
      <c r="S506" s="19" t="str">
        <f aca="false">IF(N506 &gt; 0, "UP", "DOWN")</f>
        <v>DOWN</v>
      </c>
      <c r="T506" s="23" t="inlineStr">
        <f aca="false">O506-N506</f>
        <is>
          <t/>
        </is>
      </c>
      <c r="U506" s="23" t="inlineStr">
        <f aca="false">P506-N506</f>
        <is>
          <t/>
        </is>
      </c>
      <c r="V506" s="23" t="inlineStr">
        <f aca="false">O506 - P506</f>
        <is>
          <t/>
        </is>
      </c>
    </row>
    <row collapsed="false" customFormat="false" customHeight="false" hidden="false" ht="25" outlineLevel="0" r="507">
      <c r="A507" s="21" t="n">
        <v>37294</v>
      </c>
      <c r="B507" s="17" t="n">
        <v>24.65</v>
      </c>
      <c r="C507" s="17" t="n">
        <v>25.29</v>
      </c>
      <c r="D507" s="17" t="n">
        <v>24.08</v>
      </c>
      <c r="E507" s="17" t="n">
        <v>24.3</v>
      </c>
      <c r="F507" s="17" t="n">
        <v>12422600</v>
      </c>
      <c r="G507" s="17" t="n">
        <v>12.1</v>
      </c>
      <c r="I507" s="22" t="n">
        <f aca="false">E507-B507</f>
        <v>-0.349999999999998</v>
      </c>
      <c r="J507" s="22" t="n">
        <f aca="false">C507-B507</f>
        <v>0.640000000000001</v>
      </c>
      <c r="K507" s="17" t="n">
        <f aca="false">D507-B507</f>
        <v>-0.57</v>
      </c>
      <c r="L507" s="17" t="n">
        <f aca="false">B507 - E506</f>
        <v>-0.0200000000000031</v>
      </c>
      <c r="M507" s="17" t="n">
        <f aca="false">E507 - E506</f>
        <v>-0.370000000000001</v>
      </c>
      <c r="N507" s="18" t="n">
        <f aca="false"> (I507 / B507)</f>
        <v>-0.0141987829614604</v>
      </c>
      <c r="O507" s="18" t="n">
        <f aca="false">(J507 / B507)</f>
        <v>0.0259634888438134</v>
      </c>
      <c r="P507" s="18" t="n">
        <f aca="false">K507 / B507</f>
        <v>-0.0231237322515213</v>
      </c>
      <c r="Q507" s="18" t="n">
        <f aca="false">L507/E506</f>
        <v>-0.000810701256587074</v>
      </c>
      <c r="R507" s="18" t="n">
        <f aca="false">M507 / E506</f>
        <v>-0.0149979732468586</v>
      </c>
      <c r="S507" s="19" t="str">
        <f aca="false">IF(N507 &gt; 0, "UP", "DOWN")</f>
        <v>DOWN</v>
      </c>
      <c r="T507" s="23" t="inlineStr">
        <f aca="false">O507-N507</f>
        <is>
          <t/>
        </is>
      </c>
      <c r="U507" s="23" t="inlineStr">
        <f aca="false">P507-N507</f>
        <is>
          <t/>
        </is>
      </c>
      <c r="V507" s="23" t="inlineStr">
        <f aca="false">O507 - P507</f>
        <is>
          <t/>
        </is>
      </c>
    </row>
    <row collapsed="false" customFormat="false" customHeight="false" hidden="false" ht="25" outlineLevel="0" r="508">
      <c r="A508" s="21" t="n">
        <v>37295</v>
      </c>
      <c r="B508" s="17" t="n">
        <v>24.4</v>
      </c>
      <c r="C508" s="17" t="n">
        <v>24.64</v>
      </c>
      <c r="D508" s="17" t="n">
        <v>23.37</v>
      </c>
      <c r="E508" s="17" t="n">
        <v>24.03</v>
      </c>
      <c r="F508" s="17" t="n">
        <v>12690400</v>
      </c>
      <c r="G508" s="17" t="n">
        <v>11.96</v>
      </c>
      <c r="I508" s="22" t="n">
        <f aca="false">E508-B508</f>
        <v>-0.369999999999997</v>
      </c>
      <c r="J508" s="22" t="n">
        <f aca="false">C508-B508</f>
        <v>0.240000000000002</v>
      </c>
      <c r="K508" s="17" t="n">
        <f aca="false">D508-B508</f>
        <v>-1.03</v>
      </c>
      <c r="L508" s="17" t="n">
        <f aca="false">B508 - E507</f>
        <v>0.0999999999999979</v>
      </c>
      <c r="M508" s="17" t="n">
        <f aca="false">E508 - E507</f>
        <v>-0.27</v>
      </c>
      <c r="N508" s="18" t="n">
        <f aca="false"> (I508 / B508)</f>
        <v>-0.0151639344262294</v>
      </c>
      <c r="O508" s="18" t="n">
        <f aca="false">(J508 / B508)</f>
        <v>0.00983606557377057</v>
      </c>
      <c r="P508" s="18" t="n">
        <f aca="false">K508 / B508</f>
        <v>-0.0422131147540983</v>
      </c>
      <c r="Q508" s="18" t="n">
        <f aca="false">L508/E507</f>
        <v>0.00411522633744847</v>
      </c>
      <c r="R508" s="18" t="n">
        <f aca="false">M508 / E507</f>
        <v>-0.0111111111111111</v>
      </c>
      <c r="S508" s="19" t="str">
        <f aca="false">IF(N508 &gt; 0, "UP", "DOWN")</f>
        <v>DOWN</v>
      </c>
      <c r="T508" s="23" t="inlineStr">
        <f aca="false">O508-N508</f>
        <is>
          <t/>
        </is>
      </c>
      <c r="U508" s="23" t="inlineStr">
        <f aca="false">P508-N508</f>
        <is>
          <t/>
        </is>
      </c>
      <c r="V508" s="23" t="inlineStr">
        <f aca="false">O508 - P508</f>
        <is>
          <t/>
        </is>
      </c>
    </row>
    <row collapsed="false" customFormat="false" customHeight="false" hidden="false" ht="25" outlineLevel="0" r="509">
      <c r="A509" s="21" t="n">
        <v>37298</v>
      </c>
      <c r="B509" s="17" t="n">
        <v>23.93</v>
      </c>
      <c r="C509" s="17" t="n">
        <v>25</v>
      </c>
      <c r="D509" s="17" t="n">
        <v>23.74</v>
      </c>
      <c r="E509" s="17" t="n">
        <v>24.98</v>
      </c>
      <c r="F509" s="17" t="n">
        <v>14235800</v>
      </c>
      <c r="G509" s="17" t="n">
        <v>12.44</v>
      </c>
      <c r="I509" s="22" t="n">
        <f aca="false">E509-B509</f>
        <v>1.05</v>
      </c>
      <c r="J509" s="22" t="n">
        <f aca="false">C509-B509</f>
        <v>1.07</v>
      </c>
      <c r="K509" s="17" t="n">
        <f aca="false">D509-B509</f>
        <v>-0.190000000000001</v>
      </c>
      <c r="L509" s="17" t="n">
        <f aca="false">B509 - E508</f>
        <v>-0.100000000000001</v>
      </c>
      <c r="M509" s="17" t="n">
        <f aca="false">E509 - E508</f>
        <v>0.949999999999999</v>
      </c>
      <c r="N509" s="18" t="n">
        <f aca="false"> (I509 / B509)</f>
        <v>0.0438779774341831</v>
      </c>
      <c r="O509" s="18" t="n">
        <f aca="false">(J509 / B509)</f>
        <v>0.0447137484329294</v>
      </c>
      <c r="P509" s="18" t="n">
        <f aca="false">K509 / B509</f>
        <v>-0.00793982448809032</v>
      </c>
      <c r="Q509" s="18" t="n">
        <f aca="false">L509/E508</f>
        <v>-0.0041614648356222</v>
      </c>
      <c r="R509" s="18" t="n">
        <f aca="false">M509 / E508</f>
        <v>0.0395339159384103</v>
      </c>
      <c r="S509" s="19" t="str">
        <f aca="false">IF(N509 &gt; 0, "UP", "DOWN")</f>
        <v>UP</v>
      </c>
      <c r="T509" s="23" t="inlineStr">
        <f aca="false">O509-N509</f>
        <is>
          <t/>
        </is>
      </c>
      <c r="U509" s="23" t="inlineStr">
        <f aca="false">P509-N509</f>
        <is>
          <t/>
        </is>
      </c>
      <c r="V509" s="23" t="inlineStr">
        <f aca="false">O509 - P509</f>
        <is>
          <t/>
        </is>
      </c>
    </row>
    <row collapsed="false" customFormat="false" customHeight="false" hidden="false" ht="25" outlineLevel="0" r="510">
      <c r="A510" s="21" t="n">
        <v>37299</v>
      </c>
      <c r="B510" s="17" t="n">
        <v>24.66</v>
      </c>
      <c r="C510" s="17" t="n">
        <v>25.04</v>
      </c>
      <c r="D510" s="17" t="n">
        <v>24.45</v>
      </c>
      <c r="E510" s="17" t="n">
        <v>24.71</v>
      </c>
      <c r="F510" s="17" t="n">
        <v>8010000</v>
      </c>
      <c r="G510" s="17" t="n">
        <v>12.3</v>
      </c>
      <c r="I510" s="22" t="n">
        <f aca="false">E510-B510</f>
        <v>0.0500000000000007</v>
      </c>
      <c r="J510" s="22" t="n">
        <f aca="false">C510-B510</f>
        <v>0.379999999999999</v>
      </c>
      <c r="K510" s="17" t="n">
        <f aca="false">D510-B510</f>
        <v>-0.210000000000001</v>
      </c>
      <c r="L510" s="17" t="n">
        <f aca="false">B510 - E509</f>
        <v>-0.32</v>
      </c>
      <c r="M510" s="17" t="n">
        <f aca="false">E510 - E509</f>
        <v>-0.27</v>
      </c>
      <c r="N510" s="18" t="n">
        <f aca="false"> (I510 / B510)</f>
        <v>0.00202757502027578</v>
      </c>
      <c r="O510" s="18" t="n">
        <f aca="false">(J510 / B510)</f>
        <v>0.0154095701540957</v>
      </c>
      <c r="P510" s="18" t="n">
        <f aca="false">K510 / B510</f>
        <v>-0.00851581508515819</v>
      </c>
      <c r="Q510" s="18" t="n">
        <f aca="false">L510/E509</f>
        <v>-0.0128102481985589</v>
      </c>
      <c r="R510" s="18" t="n">
        <f aca="false">M510 / E509</f>
        <v>-0.010808646917534</v>
      </c>
      <c r="S510" s="19" t="str">
        <f aca="false">IF(N510 &gt; 0, "UP", "DOWN")</f>
        <v>UP</v>
      </c>
      <c r="T510" s="23" t="inlineStr">
        <f aca="false">O510-N510</f>
        <is>
          <t/>
        </is>
      </c>
      <c r="U510" s="23" t="inlineStr">
        <f aca="false">P510-N510</f>
        <is>
          <t/>
        </is>
      </c>
      <c r="V510" s="23" t="inlineStr">
        <f aca="false">O510 - P510</f>
        <is>
          <t/>
        </is>
      </c>
    </row>
    <row collapsed="false" customFormat="false" customHeight="false" hidden="false" ht="25" outlineLevel="0" r="511">
      <c r="A511" s="21" t="n">
        <v>37300</v>
      </c>
      <c r="B511" s="17" t="n">
        <v>24.73</v>
      </c>
      <c r="C511" s="17" t="n">
        <v>25.24</v>
      </c>
      <c r="D511" s="17" t="n">
        <v>24.65</v>
      </c>
      <c r="E511" s="17" t="n">
        <v>25.01</v>
      </c>
      <c r="F511" s="17" t="n">
        <v>11174000</v>
      </c>
      <c r="G511" s="17" t="n">
        <v>12.45</v>
      </c>
      <c r="I511" s="22" t="n">
        <f aca="false">E511-B511</f>
        <v>0.280000000000001</v>
      </c>
      <c r="J511" s="22" t="n">
        <f aca="false">C511-B511</f>
        <v>0.509999999999998</v>
      </c>
      <c r="K511" s="17" t="n">
        <f aca="false">D511-B511</f>
        <v>-0.0800000000000019</v>
      </c>
      <c r="L511" s="17" t="n">
        <f aca="false">B511 - E510</f>
        <v>0.0199999999999996</v>
      </c>
      <c r="M511" s="17" t="n">
        <f aca="false">E511 - E510</f>
        <v>0.300000000000001</v>
      </c>
      <c r="N511" s="18" t="n">
        <f aca="false"> (I511 / B511)</f>
        <v>0.0113222806308128</v>
      </c>
      <c r="O511" s="18" t="n">
        <f aca="false">(J511 / B511)</f>
        <v>0.0206227254346946</v>
      </c>
      <c r="P511" s="18" t="n">
        <f aca="false">K511 / B511</f>
        <v>-0.00323493732308944</v>
      </c>
      <c r="Q511" s="18" t="n">
        <f aca="false">L511/E510</f>
        <v>0.000809388911371897</v>
      </c>
      <c r="R511" s="18" t="n">
        <f aca="false">M511 / E510</f>
        <v>0.0121408336705787</v>
      </c>
      <c r="S511" s="19" t="str">
        <f aca="false">IF(N511 &gt; 0, "UP", "DOWN")</f>
        <v>UP</v>
      </c>
      <c r="T511" s="23" t="inlineStr">
        <f aca="false">O511-N511</f>
        <is>
          <t/>
        </is>
      </c>
      <c r="U511" s="23" t="inlineStr">
        <f aca="false">P511-N511</f>
        <is>
          <t/>
        </is>
      </c>
      <c r="V511" s="23" t="inlineStr">
        <f aca="false">O511 - P511</f>
        <is>
          <t/>
        </is>
      </c>
    </row>
    <row collapsed="false" customFormat="false" customHeight="false" hidden="false" ht="25" outlineLevel="0" r="512">
      <c r="A512" s="21" t="n">
        <v>37301</v>
      </c>
      <c r="B512" s="17" t="n">
        <v>25.05</v>
      </c>
      <c r="C512" s="17" t="n">
        <v>25.23</v>
      </c>
      <c r="D512" s="17" t="n">
        <v>24.38</v>
      </c>
      <c r="E512" s="17" t="n">
        <v>24.6</v>
      </c>
      <c r="F512" s="17" t="n">
        <v>9291800</v>
      </c>
      <c r="G512" s="17" t="n">
        <v>12.25</v>
      </c>
      <c r="I512" s="22" t="n">
        <f aca="false">E512-B512</f>
        <v>-0.449999999999999</v>
      </c>
      <c r="J512" s="22" t="n">
        <f aca="false">C512-B512</f>
        <v>0.18</v>
      </c>
      <c r="K512" s="17" t="n">
        <f aca="false">D512-B512</f>
        <v>-0.670000000000002</v>
      </c>
      <c r="L512" s="17" t="n">
        <f aca="false">B512 - E511</f>
        <v>0.0399999999999991</v>
      </c>
      <c r="M512" s="17" t="n">
        <f aca="false">E512 - E511</f>
        <v>-0.41</v>
      </c>
      <c r="N512" s="18" t="n">
        <f aca="false"> (I512 / B512)</f>
        <v>-0.0179640718562874</v>
      </c>
      <c r="O512" s="18" t="n">
        <f aca="false">(J512 / B512)</f>
        <v>0.00718562874251496</v>
      </c>
      <c r="P512" s="18" t="n">
        <f aca="false">K512 / B512</f>
        <v>-0.026746506986028</v>
      </c>
      <c r="Q512" s="18" t="n">
        <f aca="false">L512/E511</f>
        <v>0.00159936025589761</v>
      </c>
      <c r="R512" s="18" t="n">
        <f aca="false">M512 / E511</f>
        <v>-0.0163934426229508</v>
      </c>
      <c r="S512" s="19" t="str">
        <f aca="false">IF(N512 &gt; 0, "UP", "DOWN")</f>
        <v>DOWN</v>
      </c>
      <c r="T512" s="23" t="inlineStr">
        <f aca="false">O512-N512</f>
        <is>
          <t/>
        </is>
      </c>
      <c r="U512" s="23" t="inlineStr">
        <f aca="false">P512-N512</f>
        <is>
          <t/>
        </is>
      </c>
      <c r="V512" s="23" t="inlineStr">
        <f aca="false">O512 - P512</f>
        <is>
          <t/>
        </is>
      </c>
    </row>
    <row collapsed="false" customFormat="false" customHeight="false" hidden="false" ht="25" outlineLevel="0" r="513">
      <c r="A513" s="21" t="n">
        <v>37302</v>
      </c>
      <c r="B513" s="17" t="n">
        <v>24.53</v>
      </c>
      <c r="C513" s="17" t="n">
        <v>24.98</v>
      </c>
      <c r="D513" s="17" t="n">
        <v>23.85</v>
      </c>
      <c r="E513" s="17" t="n">
        <v>23.9</v>
      </c>
      <c r="F513" s="17" t="n">
        <v>9292400</v>
      </c>
      <c r="G513" s="17" t="n">
        <v>11.9</v>
      </c>
      <c r="I513" s="22" t="n">
        <f aca="false">E513-B513</f>
        <v>-0.630000000000003</v>
      </c>
      <c r="J513" s="22" t="n">
        <f aca="false">C513-B513</f>
        <v>0.449999999999999</v>
      </c>
      <c r="K513" s="17" t="n">
        <f aca="false">D513-B513</f>
        <v>-0.68</v>
      </c>
      <c r="L513" s="17" t="n">
        <f aca="false">B513 - E512</f>
        <v>-0.0700000000000003</v>
      </c>
      <c r="M513" s="17" t="n">
        <f aca="false">E513 - E512</f>
        <v>-0.700000000000003</v>
      </c>
      <c r="N513" s="18" t="n">
        <f aca="false"> (I513 / B513)</f>
        <v>-0.0256828373420303</v>
      </c>
      <c r="O513" s="18" t="n">
        <f aca="false">(J513 / B513)</f>
        <v>0.0183448838157358</v>
      </c>
      <c r="P513" s="18" t="n">
        <f aca="false">K513 / B513</f>
        <v>-0.0277211577660008</v>
      </c>
      <c r="Q513" s="18" t="n">
        <f aca="false">L513/E512</f>
        <v>-0.00284552845528456</v>
      </c>
      <c r="R513" s="18" t="n">
        <f aca="false">M513 / E512</f>
        <v>-0.0284552845528456</v>
      </c>
      <c r="S513" s="19" t="str">
        <f aca="false">IF(N513 &gt; 0, "UP", "DOWN")</f>
        <v>DOWN</v>
      </c>
      <c r="T513" s="23" t="inlineStr">
        <f aca="false">O513-N513</f>
        <is>
          <t/>
        </is>
      </c>
      <c r="U513" s="23" t="inlineStr">
        <f aca="false">P513-N513</f>
        <is>
          <t/>
        </is>
      </c>
      <c r="V513" s="23" t="inlineStr">
        <f aca="false">O513 - P513</f>
        <is>
          <t/>
        </is>
      </c>
    </row>
    <row collapsed="false" customFormat="false" customHeight="false" hidden="false" ht="25" outlineLevel="0" r="514">
      <c r="A514" s="21" t="n">
        <v>37306</v>
      </c>
      <c r="B514" s="17" t="n">
        <v>23.76</v>
      </c>
      <c r="C514" s="17" t="n">
        <v>23.87</v>
      </c>
      <c r="D514" s="17" t="n">
        <v>22.48</v>
      </c>
      <c r="E514" s="17" t="n">
        <v>22.62</v>
      </c>
      <c r="F514" s="17" t="n">
        <v>13937800</v>
      </c>
      <c r="G514" s="17" t="n">
        <v>11.26</v>
      </c>
      <c r="I514" s="22" t="n">
        <f aca="false">E514-B514</f>
        <v>-1.14</v>
      </c>
      <c r="J514" s="22" t="n">
        <f aca="false">C514-B514</f>
        <v>0.109999999999999</v>
      </c>
      <c r="K514" s="17" t="n">
        <f aca="false">D514-B514</f>
        <v>-1.28</v>
      </c>
      <c r="L514" s="17" t="n">
        <f aca="false">B514 - E513</f>
        <v>-0.139999999999997</v>
      </c>
      <c r="M514" s="17" t="n">
        <f aca="false">E514 - E513</f>
        <v>-1.28</v>
      </c>
      <c r="N514" s="18" t="n">
        <f aca="false"> (I514 / B514)</f>
        <v>-0.047979797979798</v>
      </c>
      <c r="O514" s="18" t="n">
        <f aca="false">(J514 / B514)</f>
        <v>0.00462962962962961</v>
      </c>
      <c r="P514" s="18" t="n">
        <f aca="false">K514 / B514</f>
        <v>-0.0538720538720539</v>
      </c>
      <c r="Q514" s="18" t="n">
        <f aca="false">L514/E513</f>
        <v>-0.00585774058577393</v>
      </c>
      <c r="R514" s="18" t="n">
        <f aca="false">M514 / E513</f>
        <v>-0.0535564853556484</v>
      </c>
      <c r="S514" s="19" t="str">
        <f aca="false">IF(N514 &gt; 0, "UP", "DOWN")</f>
        <v>DOWN</v>
      </c>
      <c r="T514" s="23" t="inlineStr">
        <f aca="false">O514-N514</f>
        <is>
          <t/>
        </is>
      </c>
      <c r="U514" s="23" t="inlineStr">
        <f aca="false">P514-N514</f>
        <is>
          <t/>
        </is>
      </c>
      <c r="V514" s="23" t="inlineStr">
        <f aca="false">O514 - P514</f>
        <is>
          <t/>
        </is>
      </c>
    </row>
    <row collapsed="false" customFormat="false" customHeight="false" hidden="false" ht="25" outlineLevel="0" r="515">
      <c r="A515" s="21" t="n">
        <v>37307</v>
      </c>
      <c r="B515" s="17" t="n">
        <v>22.77</v>
      </c>
      <c r="C515" s="17" t="n">
        <v>23.2</v>
      </c>
      <c r="D515" s="17" t="n">
        <v>22.35</v>
      </c>
      <c r="E515" s="17" t="n">
        <v>23.13</v>
      </c>
      <c r="F515" s="17" t="n">
        <v>10194400</v>
      </c>
      <c r="G515" s="17" t="n">
        <v>11.52</v>
      </c>
      <c r="I515" s="22" t="n">
        <f aca="false">E515-B515</f>
        <v>0.359999999999999</v>
      </c>
      <c r="J515" s="22" t="n">
        <f aca="false">C515-B515</f>
        <v>0.43</v>
      </c>
      <c r="K515" s="17" t="n">
        <f aca="false">D515-B515</f>
        <v>-0.419999999999998</v>
      </c>
      <c r="L515" s="17" t="n">
        <f aca="false">B515 - E514</f>
        <v>0.149999999999999</v>
      </c>
      <c r="M515" s="17" t="n">
        <f aca="false">E515 - E514</f>
        <v>0.509999999999998</v>
      </c>
      <c r="N515" s="18" t="n">
        <f aca="false"> (I515 / B515)</f>
        <v>0.0158102766798419</v>
      </c>
      <c r="O515" s="18" t="n">
        <f aca="false">(J515 / B515)</f>
        <v>0.0188844971453667</v>
      </c>
      <c r="P515" s="18" t="n">
        <f aca="false">K515 / B515</f>
        <v>-0.0184453227931488</v>
      </c>
      <c r="Q515" s="18" t="n">
        <f aca="false">L515/E514</f>
        <v>0.00663129973474795</v>
      </c>
      <c r="R515" s="18" t="n">
        <f aca="false">M515 / E514</f>
        <v>0.0225464190981431</v>
      </c>
      <c r="S515" s="19" t="str">
        <f aca="false">IF(N515 &gt; 0, "UP", "DOWN")</f>
        <v>UP</v>
      </c>
      <c r="T515" s="23" t="inlineStr">
        <f aca="false">O515-N515</f>
        <is>
          <t/>
        </is>
      </c>
      <c r="U515" s="23" t="inlineStr">
        <f aca="false">P515-N515</f>
        <is>
          <t/>
        </is>
      </c>
      <c r="V515" s="23" t="inlineStr">
        <f aca="false">O515 - P515</f>
        <is>
          <t/>
        </is>
      </c>
    </row>
    <row collapsed="false" customFormat="false" customHeight="false" hidden="false" ht="25" outlineLevel="0" r="516">
      <c r="A516" s="21" t="n">
        <v>37308</v>
      </c>
      <c r="B516" s="17" t="n">
        <v>22.92</v>
      </c>
      <c r="C516" s="17" t="n">
        <v>23</v>
      </c>
      <c r="D516" s="17" t="n">
        <v>21.45</v>
      </c>
      <c r="E516" s="17" t="n">
        <v>21.5</v>
      </c>
      <c r="F516" s="17" t="n">
        <v>15955400</v>
      </c>
      <c r="G516" s="17" t="n">
        <v>10.7</v>
      </c>
      <c r="I516" s="22" t="n">
        <f aca="false">E516-B516</f>
        <v>-1.42</v>
      </c>
      <c r="J516" s="22" t="n">
        <f aca="false">C516-B516</f>
        <v>0.0799999999999983</v>
      </c>
      <c r="K516" s="17" t="n">
        <f aca="false">D516-B516</f>
        <v>-1.47</v>
      </c>
      <c r="L516" s="17" t="n">
        <f aca="false">B516 - E515</f>
        <v>-0.209999999999997</v>
      </c>
      <c r="M516" s="17" t="n">
        <f aca="false">E516 - E515</f>
        <v>-1.63</v>
      </c>
      <c r="N516" s="18" t="n">
        <f aca="false"> (I516 / B516)</f>
        <v>-0.06195462478185</v>
      </c>
      <c r="O516" s="18" t="n">
        <f aca="false">(J516 / B516)</f>
        <v>0.00349040139616048</v>
      </c>
      <c r="P516" s="18" t="n">
        <f aca="false">K516 / B516</f>
        <v>-0.0641361256544504</v>
      </c>
      <c r="Q516" s="18" t="n">
        <f aca="false">L516/E515</f>
        <v>-0.00907911802853426</v>
      </c>
      <c r="R516" s="18" t="n">
        <f aca="false">M516 / E515</f>
        <v>-0.0704712494595763</v>
      </c>
      <c r="S516" s="19" t="str">
        <f aca="false">IF(N516 &gt; 0, "UP", "DOWN")</f>
        <v>DOWN</v>
      </c>
      <c r="T516" s="23" t="inlineStr">
        <f aca="false">O516-N516</f>
        <is>
          <t/>
        </is>
      </c>
      <c r="U516" s="23" t="inlineStr">
        <f aca="false">P516-N516</f>
        <is>
          <t/>
        </is>
      </c>
      <c r="V516" s="23" t="inlineStr">
        <f aca="false">O516 - P516</f>
        <is>
          <t/>
        </is>
      </c>
    </row>
    <row collapsed="false" customFormat="false" customHeight="false" hidden="false" ht="25" outlineLevel="0" r="517">
      <c r="A517" s="21" t="n">
        <v>37309</v>
      </c>
      <c r="B517" s="17" t="n">
        <v>21.66</v>
      </c>
      <c r="C517" s="17" t="n">
        <v>22.95</v>
      </c>
      <c r="D517" s="17" t="n">
        <v>21.5</v>
      </c>
      <c r="E517" s="17" t="n">
        <v>22.74</v>
      </c>
      <c r="F517" s="17" t="n">
        <v>14517000</v>
      </c>
      <c r="G517" s="17" t="n">
        <v>11.32</v>
      </c>
      <c r="I517" s="22" t="n">
        <f aca="false">E517-B517</f>
        <v>1.08</v>
      </c>
      <c r="J517" s="22" t="n">
        <f aca="false">C517-B517</f>
        <v>1.29</v>
      </c>
      <c r="K517" s="17" t="n">
        <f aca="false">D517-B517</f>
        <v>-0.16</v>
      </c>
      <c r="L517" s="17" t="n">
        <f aca="false">B517 - E516</f>
        <v>0.16</v>
      </c>
      <c r="M517" s="17" t="n">
        <f aca="false">E517 - E516</f>
        <v>1.24</v>
      </c>
      <c r="N517" s="18" t="n">
        <f aca="false"> (I517 / B517)</f>
        <v>0.0498614958448753</v>
      </c>
      <c r="O517" s="18" t="n">
        <f aca="false">(J517 / B517)</f>
        <v>0.0595567867036011</v>
      </c>
      <c r="P517" s="18" t="n">
        <f aca="false">K517 / B517</f>
        <v>-0.00738688827331487</v>
      </c>
      <c r="Q517" s="18" t="n">
        <f aca="false">L517/E516</f>
        <v>0.00744186046511629</v>
      </c>
      <c r="R517" s="18" t="n">
        <f aca="false">M517 / E516</f>
        <v>0.0576744186046511</v>
      </c>
      <c r="S517" s="19" t="str">
        <f aca="false">IF(N517 &gt; 0, "UP", "DOWN")</f>
        <v>UP</v>
      </c>
      <c r="T517" s="23" t="inlineStr">
        <f aca="false">O517-N517</f>
        <is>
          <t/>
        </is>
      </c>
      <c r="U517" s="23" t="inlineStr">
        <f aca="false">P517-N517</f>
        <is>
          <t/>
        </is>
      </c>
      <c r="V517" s="23" t="inlineStr">
        <f aca="false">O517 - P517</f>
        <is>
          <t/>
        </is>
      </c>
    </row>
    <row collapsed="false" customFormat="false" customHeight="false" hidden="false" ht="25" outlineLevel="0" r="518">
      <c r="A518" s="21" t="n">
        <v>37312</v>
      </c>
      <c r="B518" s="17" t="n">
        <v>22.85</v>
      </c>
      <c r="C518" s="17" t="n">
        <v>24.72</v>
      </c>
      <c r="D518" s="17" t="n">
        <v>22.36</v>
      </c>
      <c r="E518" s="17" t="n">
        <v>23.81</v>
      </c>
      <c r="F518" s="17" t="n">
        <v>15244600</v>
      </c>
      <c r="G518" s="17" t="n">
        <v>11.85</v>
      </c>
      <c r="I518" s="22" t="n">
        <f aca="false">E518-B518</f>
        <v>0.959999999999997</v>
      </c>
      <c r="J518" s="22" t="n">
        <f aca="false">C518-B518</f>
        <v>1.87</v>
      </c>
      <c r="K518" s="17" t="n">
        <f aca="false">D518-B518</f>
        <v>-0.490000000000002</v>
      </c>
      <c r="L518" s="17" t="n">
        <f aca="false">B518 - E517</f>
        <v>0.110000000000003</v>
      </c>
      <c r="M518" s="17" t="n">
        <f aca="false">E518 - E517</f>
        <v>1.07</v>
      </c>
      <c r="N518" s="18" t="n">
        <f aca="false"> (I518 / B518)</f>
        <v>0.0420131291028445</v>
      </c>
      <c r="O518" s="18" t="n">
        <f aca="false">(J518 / B518)</f>
        <v>0.0818380743982493</v>
      </c>
      <c r="P518" s="18" t="n">
        <f aca="false">K518 / B518</f>
        <v>-0.0214442013129104</v>
      </c>
      <c r="Q518" s="18" t="n">
        <f aca="false">L518/E517</f>
        <v>0.00483729111697463</v>
      </c>
      <c r="R518" s="18" t="n">
        <f aca="false">M518 / E517</f>
        <v>0.0470536499560246</v>
      </c>
      <c r="S518" s="19" t="str">
        <f aca="false">IF(N518 &gt; 0, "UP", "DOWN")</f>
        <v>UP</v>
      </c>
      <c r="T518" s="23" t="inlineStr">
        <f aca="false">O518-N518</f>
        <is>
          <t/>
        </is>
      </c>
      <c r="U518" s="23" t="inlineStr">
        <f aca="false">P518-N518</f>
        <is>
          <t/>
        </is>
      </c>
      <c r="V518" s="23" t="inlineStr">
        <f aca="false">O518 - P518</f>
        <is>
          <t/>
        </is>
      </c>
    </row>
    <row collapsed="false" customFormat="false" customHeight="false" hidden="false" ht="25" outlineLevel="0" r="519">
      <c r="A519" s="21" t="n">
        <v>37313</v>
      </c>
      <c r="B519" s="17" t="n">
        <v>23.91</v>
      </c>
      <c r="C519" s="17" t="n">
        <v>24.37</v>
      </c>
      <c r="D519" s="17" t="n">
        <v>23.25</v>
      </c>
      <c r="E519" s="17" t="n">
        <v>23.67</v>
      </c>
      <c r="F519" s="17" t="n">
        <v>9290400</v>
      </c>
      <c r="G519" s="17" t="n">
        <v>11.78</v>
      </c>
      <c r="I519" s="22" t="n">
        <f aca="false">E519-B519</f>
        <v>-0.239999999999998</v>
      </c>
      <c r="J519" s="22" t="n">
        <f aca="false">C519-B519</f>
        <v>0.460000000000001</v>
      </c>
      <c r="K519" s="17" t="n">
        <f aca="false">D519-B519</f>
        <v>-0.66</v>
      </c>
      <c r="L519" s="17" t="n">
        <f aca="false">B519 - E518</f>
        <v>0.100000000000001</v>
      </c>
      <c r="M519" s="17" t="n">
        <f aca="false">E519 - E518</f>
        <v>-0.139999999999997</v>
      </c>
      <c r="N519" s="18" t="n">
        <f aca="false"> (I519 / B519)</f>
        <v>-0.0100376411543287</v>
      </c>
      <c r="O519" s="18" t="n">
        <f aca="false">(J519 / B519)</f>
        <v>0.0192388122124634</v>
      </c>
      <c r="P519" s="18" t="n">
        <f aca="false">K519 / B519</f>
        <v>-0.027603513174404</v>
      </c>
      <c r="Q519" s="18" t="n">
        <f aca="false">L519/E518</f>
        <v>0.00419991600168003</v>
      </c>
      <c r="R519" s="18" t="n">
        <f aca="false">M519 / E518</f>
        <v>-0.00587988240235183</v>
      </c>
      <c r="S519" s="19" t="str">
        <f aca="false">IF(N519 &gt; 0, "UP", "DOWN")</f>
        <v>DOWN</v>
      </c>
      <c r="T519" s="23" t="inlineStr">
        <f aca="false">O519-N519</f>
        <is>
          <t/>
        </is>
      </c>
      <c r="U519" s="23" t="inlineStr">
        <f aca="false">P519-N519</f>
        <is>
          <t/>
        </is>
      </c>
      <c r="V519" s="23" t="inlineStr">
        <f aca="false">O519 - P519</f>
        <is>
          <t/>
        </is>
      </c>
    </row>
    <row collapsed="false" customFormat="false" customHeight="false" hidden="false" ht="25" outlineLevel="0" r="520">
      <c r="A520" s="21" t="n">
        <v>37314</v>
      </c>
      <c r="B520" s="17" t="n">
        <v>23.94</v>
      </c>
      <c r="C520" s="17" t="n">
        <v>24.25</v>
      </c>
      <c r="D520" s="17" t="n">
        <v>20.94</v>
      </c>
      <c r="E520" s="17" t="n">
        <v>21.96</v>
      </c>
      <c r="F520" s="17" t="n">
        <v>36791400</v>
      </c>
      <c r="G520" s="17" t="n">
        <v>10.93</v>
      </c>
      <c r="I520" s="22" t="n">
        <f aca="false">E520-B520</f>
        <v>-1.98</v>
      </c>
      <c r="J520" s="22" t="n">
        <f aca="false">C520-B520</f>
        <v>0.309999999999999</v>
      </c>
      <c r="K520" s="17" t="n">
        <f aca="false">D520-B520</f>
        <v>-3</v>
      </c>
      <c r="L520" s="17" t="n">
        <f aca="false">B520 - E519</f>
        <v>0.27</v>
      </c>
      <c r="M520" s="17" t="n">
        <f aca="false">E520 - E519</f>
        <v>-1.71</v>
      </c>
      <c r="N520" s="18" t="n">
        <f aca="false"> (I520 / B520)</f>
        <v>-0.0827067669172932</v>
      </c>
      <c r="O520" s="18" t="n">
        <f aca="false">(J520 / B520)</f>
        <v>0.0129490392648287</v>
      </c>
      <c r="P520" s="18" t="n">
        <f aca="false">K520 / B520</f>
        <v>-0.12531328320802</v>
      </c>
      <c r="Q520" s="18" t="n">
        <f aca="false">L520/E519</f>
        <v>0.0114068441064639</v>
      </c>
      <c r="R520" s="18" t="n">
        <f aca="false">M520 / E519</f>
        <v>-0.0722433460076046</v>
      </c>
      <c r="S520" s="19" t="str">
        <f aca="false">IF(N520 &gt; 0, "UP", "DOWN")</f>
        <v>DOWN</v>
      </c>
      <c r="T520" s="23" t="inlineStr">
        <f aca="false">O520-N520</f>
        <is>
          <t/>
        </is>
      </c>
      <c r="U520" s="23" t="inlineStr">
        <f aca="false">P520-N520</f>
        <is>
          <t/>
        </is>
      </c>
      <c r="V520" s="23" t="inlineStr">
        <f aca="false">O520 - P520</f>
        <is>
          <t/>
        </is>
      </c>
    </row>
    <row collapsed="false" customFormat="false" customHeight="false" hidden="false" ht="25" outlineLevel="0" r="521">
      <c r="A521" s="21" t="n">
        <v>37315</v>
      </c>
      <c r="B521" s="17" t="n">
        <v>22.15</v>
      </c>
      <c r="C521" s="17" t="n">
        <v>22.59</v>
      </c>
      <c r="D521" s="17" t="n">
        <v>21.35</v>
      </c>
      <c r="E521" s="17" t="n">
        <v>21.7</v>
      </c>
      <c r="F521" s="17" t="n">
        <v>16319200</v>
      </c>
      <c r="G521" s="17" t="n">
        <v>10.8</v>
      </c>
      <c r="I521" s="22" t="n">
        <f aca="false">E521-B521</f>
        <v>-0.449999999999999</v>
      </c>
      <c r="J521" s="22" t="n">
        <f aca="false">C521-B521</f>
        <v>0.440000000000001</v>
      </c>
      <c r="K521" s="17" t="n">
        <f aca="false">D521-B521</f>
        <v>-0.799999999999997</v>
      </c>
      <c r="L521" s="17" t="n">
        <f aca="false">B521 - E520</f>
        <v>0.189999999999998</v>
      </c>
      <c r="M521" s="17" t="n">
        <f aca="false">E521 - E520</f>
        <v>-0.260000000000002</v>
      </c>
      <c r="N521" s="18" t="n">
        <f aca="false"> (I521 / B521)</f>
        <v>-0.0203160270880361</v>
      </c>
      <c r="O521" s="18" t="n">
        <f aca="false">(J521 / B521)</f>
        <v>0.0198645598194132</v>
      </c>
      <c r="P521" s="18" t="n">
        <f aca="false">K521 / B521</f>
        <v>-0.0361173814898419</v>
      </c>
      <c r="Q521" s="18" t="n">
        <f aca="false">L521/E520</f>
        <v>0.00865209471766838</v>
      </c>
      <c r="R521" s="18" t="n">
        <f aca="false">M521 / E520</f>
        <v>-0.0118397085610201</v>
      </c>
      <c r="S521" s="19" t="str">
        <f aca="false">IF(N521 &gt; 0, "UP", "DOWN")</f>
        <v>DOWN</v>
      </c>
      <c r="T521" s="23" t="inlineStr">
        <f aca="false">O521-N521</f>
        <is>
          <t/>
        </is>
      </c>
      <c r="U521" s="23" t="inlineStr">
        <f aca="false">P521-N521</f>
        <is>
          <t/>
        </is>
      </c>
      <c r="V521" s="23" t="inlineStr">
        <f aca="false">O521 - P521</f>
        <is>
          <t/>
        </is>
      </c>
    </row>
    <row collapsed="false" customFormat="false" customHeight="false" hidden="false" ht="25" outlineLevel="0" r="522">
      <c r="A522" s="21" t="n">
        <v>37316</v>
      </c>
      <c r="B522" s="17" t="n">
        <v>21.93</v>
      </c>
      <c r="C522" s="17" t="n">
        <v>23.5</v>
      </c>
      <c r="D522" s="17" t="n">
        <v>21.82</v>
      </c>
      <c r="E522" s="17" t="n">
        <v>23.45</v>
      </c>
      <c r="F522" s="17" t="n">
        <v>12464000</v>
      </c>
      <c r="G522" s="17" t="n">
        <v>11.67</v>
      </c>
      <c r="I522" s="22" t="n">
        <f aca="false">E522-B522</f>
        <v>1.52</v>
      </c>
      <c r="J522" s="22" t="n">
        <f aca="false">C522-B522</f>
        <v>1.57</v>
      </c>
      <c r="K522" s="17" t="n">
        <f aca="false">D522-B522</f>
        <v>-0.109999999999999</v>
      </c>
      <c r="L522" s="17" t="n">
        <f aca="false">B522 - E521</f>
        <v>0.23</v>
      </c>
      <c r="M522" s="17" t="n">
        <f aca="false">E522 - E521</f>
        <v>1.75</v>
      </c>
      <c r="N522" s="18" t="n">
        <f aca="false"> (I522 / B522)</f>
        <v>0.0693114455084359</v>
      </c>
      <c r="O522" s="18" t="n">
        <f aca="false">(J522 / B522)</f>
        <v>0.0715914272685819</v>
      </c>
      <c r="P522" s="18" t="n">
        <f aca="false">K522 / B522</f>
        <v>-0.005015959872321</v>
      </c>
      <c r="Q522" s="18" t="n">
        <f aca="false">L522/E521</f>
        <v>0.0105990783410138</v>
      </c>
      <c r="R522" s="18" t="n">
        <f aca="false">M522 / E521</f>
        <v>0.0806451612903226</v>
      </c>
      <c r="S522" s="19" t="str">
        <f aca="false">IF(N522 &gt; 0, "UP", "DOWN")</f>
        <v>UP</v>
      </c>
      <c r="T522" s="23" t="inlineStr">
        <f aca="false">O522-N522</f>
        <is>
          <t/>
        </is>
      </c>
      <c r="U522" s="23" t="inlineStr">
        <f aca="false">P522-N522</f>
        <is>
          <t/>
        </is>
      </c>
      <c r="V522" s="23" t="inlineStr">
        <f aca="false">O522 - P522</f>
        <is>
          <t/>
        </is>
      </c>
    </row>
    <row collapsed="false" customFormat="false" customHeight="false" hidden="false" ht="25" outlineLevel="0" r="523">
      <c r="A523" s="21" t="n">
        <v>37319</v>
      </c>
      <c r="B523" s="17" t="n">
        <v>23.26</v>
      </c>
      <c r="C523" s="17" t="n">
        <v>24.58</v>
      </c>
      <c r="D523" s="17" t="n">
        <v>22.76</v>
      </c>
      <c r="E523" s="17" t="n">
        <v>24.29</v>
      </c>
      <c r="F523" s="17" t="n">
        <v>12437800</v>
      </c>
      <c r="G523" s="17" t="n">
        <v>12.09</v>
      </c>
      <c r="I523" s="22" t="n">
        <f aca="false">E523-B523</f>
        <v>1.03</v>
      </c>
      <c r="J523" s="22" t="n">
        <f aca="false">C523-B523</f>
        <v>1.32</v>
      </c>
      <c r="K523" s="17" t="n">
        <f aca="false">D523-B523</f>
        <v>-0.5</v>
      </c>
      <c r="L523" s="17" t="n">
        <f aca="false">B523 - E522</f>
        <v>-0.189999999999998</v>
      </c>
      <c r="M523" s="17" t="n">
        <f aca="false">E523 - E522</f>
        <v>0.84</v>
      </c>
      <c r="N523" s="18" t="n">
        <f aca="false"> (I523 / B523)</f>
        <v>0.0442820292347376</v>
      </c>
      <c r="O523" s="18" t="n">
        <f aca="false">(J523 / B523)</f>
        <v>0.0567497850386929</v>
      </c>
      <c r="P523" s="18" t="n">
        <f aca="false">K523 / B523</f>
        <v>-0.0214961306964746</v>
      </c>
      <c r="Q523" s="18" t="n">
        <f aca="false">L523/E522</f>
        <v>-0.00810234541577816</v>
      </c>
      <c r="R523" s="18" t="n">
        <f aca="false">M523 / E522</f>
        <v>0.0358208955223881</v>
      </c>
      <c r="S523" s="19" t="str">
        <f aca="false">IF(N523 &gt; 0, "UP", "DOWN")</f>
        <v>UP</v>
      </c>
      <c r="T523" s="23" t="inlineStr">
        <f aca="false">O523-N523</f>
        <is>
          <t/>
        </is>
      </c>
      <c r="U523" s="23" t="inlineStr">
        <f aca="false">P523-N523</f>
        <is>
          <t/>
        </is>
      </c>
      <c r="V523" s="23" t="inlineStr">
        <f aca="false">O523 - P523</f>
        <is>
          <t/>
        </is>
      </c>
    </row>
    <row collapsed="false" customFormat="false" customHeight="false" hidden="false" ht="25" outlineLevel="0" r="524">
      <c r="A524" s="21" t="n">
        <v>37320</v>
      </c>
      <c r="B524" s="17" t="n">
        <v>24.15</v>
      </c>
      <c r="C524" s="17" t="n">
        <v>24.43</v>
      </c>
      <c r="D524" s="17" t="n">
        <v>23.4</v>
      </c>
      <c r="E524" s="17" t="n">
        <v>23.53</v>
      </c>
      <c r="F524" s="17" t="n">
        <v>9810800</v>
      </c>
      <c r="G524" s="17" t="n">
        <v>11.71</v>
      </c>
      <c r="I524" s="22" t="n">
        <f aca="false">E524-B524</f>
        <v>-0.619999999999997</v>
      </c>
      <c r="J524" s="22" t="n">
        <f aca="false">C524-B524</f>
        <v>0.280000000000001</v>
      </c>
      <c r="K524" s="17" t="n">
        <f aca="false">D524-B524</f>
        <v>-0.75</v>
      </c>
      <c r="L524" s="17" t="n">
        <f aca="false">B524 - E523</f>
        <v>-0.140000000000001</v>
      </c>
      <c r="M524" s="17" t="n">
        <f aca="false">E524 - E523</f>
        <v>-0.759999999999998</v>
      </c>
      <c r="N524" s="18" t="n">
        <f aca="false"> (I524 / B524)</f>
        <v>-0.0256728778467908</v>
      </c>
      <c r="O524" s="18" t="n">
        <f aca="false">(J524 / B524)</f>
        <v>0.0115942028985508</v>
      </c>
      <c r="P524" s="18" t="n">
        <f aca="false">K524 / B524</f>
        <v>-0.031055900621118</v>
      </c>
      <c r="Q524" s="18" t="n">
        <f aca="false">L524/E523</f>
        <v>-0.00576368876080694</v>
      </c>
      <c r="R524" s="18" t="n">
        <f aca="false">M524 / E523</f>
        <v>-0.0312885961300946</v>
      </c>
      <c r="S524" s="19" t="str">
        <f aca="false">IF(N524 &gt; 0, "UP", "DOWN")</f>
        <v>DOWN</v>
      </c>
      <c r="T524" s="23" t="inlineStr">
        <f aca="false">O524-N524</f>
        <is>
          <t/>
        </is>
      </c>
      <c r="U524" s="23" t="inlineStr">
        <f aca="false">P524-N524</f>
        <is>
          <t/>
        </is>
      </c>
      <c r="V524" s="23" t="inlineStr">
        <f aca="false">O524 - P524</f>
        <is>
          <t/>
        </is>
      </c>
    </row>
    <row collapsed="false" customFormat="false" customHeight="false" hidden="false" ht="25" outlineLevel="0" r="525">
      <c r="A525" s="21" t="n">
        <v>37321</v>
      </c>
      <c r="B525" s="17" t="n">
        <v>23.48</v>
      </c>
      <c r="C525" s="17" t="n">
        <v>24.34</v>
      </c>
      <c r="D525" s="17" t="n">
        <v>22.93</v>
      </c>
      <c r="E525" s="17" t="n">
        <v>24.07</v>
      </c>
      <c r="F525" s="17" t="n">
        <v>8078800</v>
      </c>
      <c r="G525" s="17" t="n">
        <v>11.98</v>
      </c>
      <c r="I525" s="22" t="n">
        <f aca="false">E525-B525</f>
        <v>0.59</v>
      </c>
      <c r="J525" s="22" t="n">
        <f aca="false">C525-B525</f>
        <v>0.859999999999999</v>
      </c>
      <c r="K525" s="17" t="n">
        <f aca="false">D525-B525</f>
        <v>-0.550000000000001</v>
      </c>
      <c r="L525" s="17" t="n">
        <f aca="false">B525 - E524</f>
        <v>-0.0500000000000007</v>
      </c>
      <c r="M525" s="17" t="n">
        <f aca="false">E525 - E524</f>
        <v>0.539999999999999</v>
      </c>
      <c r="N525" s="18" t="n">
        <f aca="false"> (I525 / B525)</f>
        <v>0.0251277683134583</v>
      </c>
      <c r="O525" s="18" t="n">
        <f aca="false">(J525 / B525)</f>
        <v>0.0366269165247018</v>
      </c>
      <c r="P525" s="18" t="n">
        <f aca="false">K525 / B525</f>
        <v>-0.0234241908006815</v>
      </c>
      <c r="Q525" s="18" t="n">
        <f aca="false">L525/E524</f>
        <v>-0.00212494687632812</v>
      </c>
      <c r="R525" s="18" t="n">
        <f aca="false">M525 / E524</f>
        <v>0.0229494262643434</v>
      </c>
      <c r="S525" s="19" t="str">
        <f aca="false">IF(N525 &gt; 0, "UP", "DOWN")</f>
        <v>UP</v>
      </c>
      <c r="T525" s="23" t="inlineStr">
        <f aca="false">O525-N525</f>
        <is>
          <t/>
        </is>
      </c>
      <c r="U525" s="23" t="inlineStr">
        <f aca="false">P525-N525</f>
        <is>
          <t/>
        </is>
      </c>
      <c r="V525" s="23" t="inlineStr">
        <f aca="false">O525 - P525</f>
        <is>
          <t/>
        </is>
      </c>
    </row>
    <row collapsed="false" customFormat="false" customHeight="false" hidden="false" ht="25" outlineLevel="0" r="526">
      <c r="A526" s="21" t="n">
        <v>37322</v>
      </c>
      <c r="B526" s="17" t="n">
        <v>24.06</v>
      </c>
      <c r="C526" s="17" t="n">
        <v>24.53</v>
      </c>
      <c r="D526" s="17" t="n">
        <v>23.61</v>
      </c>
      <c r="E526" s="17" t="n">
        <v>24.38</v>
      </c>
      <c r="F526" s="17" t="n">
        <v>9223200</v>
      </c>
      <c r="G526" s="17" t="n">
        <v>12.14</v>
      </c>
      <c r="I526" s="22" t="n">
        <f aca="false">E526-B526</f>
        <v>0.32</v>
      </c>
      <c r="J526" s="22" t="n">
        <f aca="false">C526-B526</f>
        <v>0.470000000000002</v>
      </c>
      <c r="K526" s="17" t="n">
        <f aca="false">D526-B526</f>
        <v>-0.449999999999999</v>
      </c>
      <c r="L526" s="17" t="n">
        <f aca="false">B526 - E525</f>
        <v>-0.0100000000000016</v>
      </c>
      <c r="M526" s="17" t="n">
        <f aca="false">E526 - E525</f>
        <v>0.309999999999999</v>
      </c>
      <c r="N526" s="18" t="n">
        <f aca="false"> (I526 / B526)</f>
        <v>0.0133000831255195</v>
      </c>
      <c r="O526" s="18" t="n">
        <f aca="false">(J526 / B526)</f>
        <v>0.0195344970906069</v>
      </c>
      <c r="P526" s="18" t="n">
        <f aca="false">K526 / B526</f>
        <v>-0.0187032418952618</v>
      </c>
      <c r="Q526" s="18" t="n">
        <f aca="false">L526/E525</f>
        <v>-0.000415454923140904</v>
      </c>
      <c r="R526" s="18" t="n">
        <f aca="false">M526 / E525</f>
        <v>0.012879102617366</v>
      </c>
      <c r="S526" s="19" t="str">
        <f aca="false">IF(N526 &gt; 0, "UP", "DOWN")</f>
        <v>UP</v>
      </c>
      <c r="T526" s="23" t="inlineStr">
        <f aca="false">O526-N526</f>
        <is>
          <t/>
        </is>
      </c>
      <c r="U526" s="23" t="inlineStr">
        <f aca="false">P526-N526</f>
        <is>
          <t/>
        </is>
      </c>
      <c r="V526" s="23" t="inlineStr">
        <f aca="false">O526 - P526</f>
        <is>
          <t/>
        </is>
      </c>
    </row>
    <row collapsed="false" customFormat="false" customHeight="false" hidden="false" ht="25" outlineLevel="0" r="527">
      <c r="A527" s="21" t="n">
        <v>37323</v>
      </c>
      <c r="B527" s="17" t="n">
        <v>24.74</v>
      </c>
      <c r="C527" s="17" t="n">
        <v>25.09</v>
      </c>
      <c r="D527" s="17" t="n">
        <v>24.3</v>
      </c>
      <c r="E527" s="17" t="n">
        <v>24.66</v>
      </c>
      <c r="F527" s="17" t="n">
        <v>9634800</v>
      </c>
      <c r="G527" s="17" t="n">
        <v>12.28</v>
      </c>
      <c r="I527" s="22" t="n">
        <f aca="false">E527-B527</f>
        <v>-0.0799999999999983</v>
      </c>
      <c r="J527" s="22" t="n">
        <f aca="false">C527-B527</f>
        <v>0.350000000000001</v>
      </c>
      <c r="K527" s="17" t="n">
        <f aca="false">D527-B527</f>
        <v>-0.439999999999998</v>
      </c>
      <c r="L527" s="17" t="n">
        <f aca="false">B527 - E526</f>
        <v>0.359999999999999</v>
      </c>
      <c r="M527" s="17" t="n">
        <f aca="false">E527 - E526</f>
        <v>0.280000000000001</v>
      </c>
      <c r="N527" s="18" t="n">
        <f aca="false"> (I527 / B527)</f>
        <v>-0.00323362974939363</v>
      </c>
      <c r="O527" s="18" t="n">
        <f aca="false">(J527 / B527)</f>
        <v>0.0141471301535975</v>
      </c>
      <c r="P527" s="18" t="n">
        <f aca="false">K527 / B527</f>
        <v>-0.0177849636216652</v>
      </c>
      <c r="Q527" s="18" t="n">
        <f aca="false">L527/E526</f>
        <v>0.014766201804758</v>
      </c>
      <c r="R527" s="18" t="n">
        <f aca="false">M527 / E526</f>
        <v>0.0114848236259229</v>
      </c>
      <c r="S527" s="19" t="str">
        <f aca="false">IF(N527 &gt; 0, "UP", "DOWN")</f>
        <v>DOWN</v>
      </c>
      <c r="T527" s="23" t="inlineStr">
        <f aca="false">O527-N527</f>
        <is>
          <t/>
        </is>
      </c>
      <c r="U527" s="23" t="inlineStr">
        <f aca="false">P527-N527</f>
        <is>
          <t/>
        </is>
      </c>
      <c r="V527" s="23" t="inlineStr">
        <f aca="false">O527 - P527</f>
        <is>
          <t/>
        </is>
      </c>
    </row>
    <row collapsed="false" customFormat="false" customHeight="false" hidden="false" ht="25" outlineLevel="0" r="528">
      <c r="A528" s="21" t="n">
        <v>37326</v>
      </c>
      <c r="B528" s="17" t="n">
        <v>24.6</v>
      </c>
      <c r="C528" s="17" t="n">
        <v>25.14</v>
      </c>
      <c r="D528" s="17" t="n">
        <v>24.1</v>
      </c>
      <c r="E528" s="17" t="n">
        <v>25.06</v>
      </c>
      <c r="F528" s="17" t="n">
        <v>9385200</v>
      </c>
      <c r="G528" s="17" t="n">
        <v>12.48</v>
      </c>
      <c r="I528" s="22" t="n">
        <f aca="false">E528-B528</f>
        <v>0.459999999999997</v>
      </c>
      <c r="J528" s="22" t="n">
        <f aca="false">C528-B528</f>
        <v>0.539999999999999</v>
      </c>
      <c r="K528" s="17" t="n">
        <f aca="false">D528-B528</f>
        <v>-0.5</v>
      </c>
      <c r="L528" s="17" t="n">
        <f aca="false">B528 - E527</f>
        <v>-0.0599999999999987</v>
      </c>
      <c r="M528" s="17" t="n">
        <f aca="false">E528 - E527</f>
        <v>0.399999999999999</v>
      </c>
      <c r="N528" s="18" t="n">
        <f aca="false"> (I528 / B528)</f>
        <v>0.0186991869918698</v>
      </c>
      <c r="O528" s="18" t="n">
        <f aca="false">(J528 / B528)</f>
        <v>0.0219512195121951</v>
      </c>
      <c r="P528" s="18" t="n">
        <f aca="false">K528 / B528</f>
        <v>-0.0203252032520325</v>
      </c>
      <c r="Q528" s="18" t="n">
        <f aca="false">L528/E527</f>
        <v>-0.00243309002433085</v>
      </c>
      <c r="R528" s="18" t="n">
        <f aca="false">M528 / E527</f>
        <v>0.0162206001622059</v>
      </c>
      <c r="S528" s="19" t="str">
        <f aca="false">IF(N528 &gt; 0, "UP", "DOWN")</f>
        <v>UP</v>
      </c>
      <c r="T528" s="23" t="inlineStr">
        <f aca="false">O528-N528</f>
        <is>
          <t/>
        </is>
      </c>
      <c r="U528" s="23" t="inlineStr">
        <f aca="false">P528-N528</f>
        <is>
          <t/>
        </is>
      </c>
      <c r="V528" s="23" t="inlineStr">
        <f aca="false">O528 - P528</f>
        <is>
          <t/>
        </is>
      </c>
    </row>
    <row collapsed="false" customFormat="false" customHeight="false" hidden="false" ht="25" outlineLevel="0" r="529">
      <c r="A529" s="21" t="n">
        <v>37327</v>
      </c>
      <c r="B529" s="17" t="n">
        <v>24.51</v>
      </c>
      <c r="C529" s="17" t="n">
        <v>24.74</v>
      </c>
      <c r="D529" s="17" t="n">
        <v>24.1</v>
      </c>
      <c r="E529" s="17" t="n">
        <v>24.72</v>
      </c>
      <c r="F529" s="17" t="n">
        <v>9073400</v>
      </c>
      <c r="G529" s="17" t="n">
        <v>12.31</v>
      </c>
      <c r="I529" s="22" t="n">
        <f aca="false">E529-B529</f>
        <v>0.209999999999997</v>
      </c>
      <c r="J529" s="22" t="n">
        <f aca="false">C529-B529</f>
        <v>0.229999999999997</v>
      </c>
      <c r="K529" s="17" t="n">
        <f aca="false">D529-B529</f>
        <v>-0.41</v>
      </c>
      <c r="L529" s="17" t="n">
        <f aca="false">B529 - E528</f>
        <v>-0.549999999999997</v>
      </c>
      <c r="M529" s="17" t="n">
        <f aca="false">E529 - E528</f>
        <v>-0.34</v>
      </c>
      <c r="N529" s="18" t="n">
        <f aca="false"> (I529 / B529)</f>
        <v>0.00856793145654824</v>
      </c>
      <c r="O529" s="18" t="n">
        <f aca="false">(J529 / B529)</f>
        <v>0.00938392492860044</v>
      </c>
      <c r="P529" s="18" t="n">
        <f aca="false">K529 / B529</f>
        <v>-0.0167278661770706</v>
      </c>
      <c r="Q529" s="18" t="n">
        <f aca="false">L529/E528</f>
        <v>-0.0219473264166</v>
      </c>
      <c r="R529" s="18" t="n">
        <f aca="false">M529 / E528</f>
        <v>-0.0135674381484437</v>
      </c>
      <c r="S529" s="19" t="str">
        <f aca="false">IF(N529 &gt; 0, "UP", "DOWN")</f>
        <v>UP</v>
      </c>
      <c r="T529" s="23" t="inlineStr">
        <f aca="false">O529-N529</f>
        <is>
          <t/>
        </is>
      </c>
      <c r="U529" s="23" t="inlineStr">
        <f aca="false">P529-N529</f>
        <is>
          <t/>
        </is>
      </c>
      <c r="V529" s="23" t="inlineStr">
        <f aca="false">O529 - P529</f>
        <is>
          <t/>
        </is>
      </c>
    </row>
    <row collapsed="false" customFormat="false" customHeight="false" hidden="false" ht="25" outlineLevel="0" r="530">
      <c r="A530" s="21" t="n">
        <v>37328</v>
      </c>
      <c r="B530" s="17" t="n">
        <v>24.37</v>
      </c>
      <c r="C530" s="17" t="n">
        <v>24.85</v>
      </c>
      <c r="D530" s="17" t="n">
        <v>24.15</v>
      </c>
      <c r="E530" s="17" t="n">
        <v>24.49</v>
      </c>
      <c r="F530" s="17" t="n">
        <v>7170200</v>
      </c>
      <c r="G530" s="17" t="n">
        <v>12.19</v>
      </c>
      <c r="I530" s="22" t="n">
        <f aca="false">E530-B530</f>
        <v>0.119999999999997</v>
      </c>
      <c r="J530" s="22" t="n">
        <f aca="false">C530-B530</f>
        <v>0.48</v>
      </c>
      <c r="K530" s="17" t="n">
        <f aca="false">D530-B530</f>
        <v>-0.220000000000002</v>
      </c>
      <c r="L530" s="17" t="n">
        <f aca="false">B530 - E529</f>
        <v>-0.349999999999998</v>
      </c>
      <c r="M530" s="17" t="n">
        <f aca="false">E530 - E529</f>
        <v>-0.23</v>
      </c>
      <c r="N530" s="18" t="n">
        <f aca="false"> (I530 / B530)</f>
        <v>0.00492408699220342</v>
      </c>
      <c r="O530" s="18" t="n">
        <f aca="false">(J530 / B530)</f>
        <v>0.0196963479688141</v>
      </c>
      <c r="P530" s="18" t="n">
        <f aca="false">K530 / B530</f>
        <v>-0.0090274928190399</v>
      </c>
      <c r="Q530" s="18" t="n">
        <f aca="false">L530/E529</f>
        <v>-0.0141585760517799</v>
      </c>
      <c r="R530" s="18" t="n">
        <f aca="false">M530 / E529</f>
        <v>-0.00930420711974112</v>
      </c>
      <c r="S530" s="19" t="str">
        <f aca="false">IF(N530 &gt; 0, "UP", "DOWN")</f>
        <v>UP</v>
      </c>
      <c r="T530" s="23" t="inlineStr">
        <f aca="false">O530-N530</f>
        <is>
          <t/>
        </is>
      </c>
      <c r="U530" s="23" t="inlineStr">
        <f aca="false">P530-N530</f>
        <is>
          <t/>
        </is>
      </c>
      <c r="V530" s="23" t="inlineStr">
        <f aca="false">O530 - P530</f>
        <is>
          <t/>
        </is>
      </c>
    </row>
    <row collapsed="false" customFormat="false" customHeight="false" hidden="false" ht="25" outlineLevel="0" r="531">
      <c r="A531" s="21" t="n">
        <v>37329</v>
      </c>
      <c r="B531" s="17" t="n">
        <v>24.3</v>
      </c>
      <c r="C531" s="17" t="n">
        <v>24.6</v>
      </c>
      <c r="D531" s="17" t="n">
        <v>23.87</v>
      </c>
      <c r="E531" s="17" t="n">
        <v>24.43</v>
      </c>
      <c r="F531" s="17" t="n">
        <v>7760600</v>
      </c>
      <c r="G531" s="17" t="n">
        <v>12.16</v>
      </c>
      <c r="I531" s="22" t="n">
        <f aca="false">E531-B531</f>
        <v>0.129999999999999</v>
      </c>
      <c r="J531" s="22" t="n">
        <f aca="false">C531-B531</f>
        <v>0.300000000000001</v>
      </c>
      <c r="K531" s="17" t="n">
        <f aca="false">D531-B531</f>
        <v>-0.43</v>
      </c>
      <c r="L531" s="17" t="n">
        <f aca="false">B531 - E530</f>
        <v>-0.189999999999998</v>
      </c>
      <c r="M531" s="17" t="n">
        <f aca="false">E531 - E530</f>
        <v>-0.0599999999999987</v>
      </c>
      <c r="N531" s="18" t="n">
        <f aca="false"> (I531 / B531)</f>
        <v>0.00534979423868309</v>
      </c>
      <c r="O531" s="18" t="n">
        <f aca="false">(J531 / B531)</f>
        <v>0.0123456790123457</v>
      </c>
      <c r="P531" s="18" t="n">
        <f aca="false">K531 / B531</f>
        <v>-0.0176954732510288</v>
      </c>
      <c r="Q531" s="18" t="n">
        <f aca="false">L531/E530</f>
        <v>-0.00775826868109423</v>
      </c>
      <c r="R531" s="18" t="n">
        <f aca="false">M531 / E530</f>
        <v>-0.00244997958350342</v>
      </c>
      <c r="S531" s="19" t="str">
        <f aca="false">IF(N531 &gt; 0, "UP", "DOWN")</f>
        <v>UP</v>
      </c>
      <c r="T531" s="23" t="inlineStr">
        <f aca="false">O531-N531</f>
        <is>
          <t/>
        </is>
      </c>
      <c r="U531" s="23" t="inlineStr">
        <f aca="false">P531-N531</f>
        <is>
          <t/>
        </is>
      </c>
      <c r="V531" s="23" t="inlineStr">
        <f aca="false">O531 - P531</f>
        <is>
          <t/>
        </is>
      </c>
    </row>
    <row collapsed="false" customFormat="false" customHeight="false" hidden="false" ht="25" outlineLevel="0" r="532">
      <c r="A532" s="21" t="n">
        <v>37330</v>
      </c>
      <c r="B532" s="17" t="n">
        <v>24.46</v>
      </c>
      <c r="C532" s="17" t="n">
        <v>24.96</v>
      </c>
      <c r="D532" s="17" t="n">
        <v>24.25</v>
      </c>
      <c r="E532" s="17" t="n">
        <v>24.95</v>
      </c>
      <c r="F532" s="17" t="n">
        <v>8603600</v>
      </c>
      <c r="G532" s="17" t="n">
        <v>12.42</v>
      </c>
      <c r="I532" s="22" t="n">
        <f aca="false">E532-B532</f>
        <v>0.489999999999998</v>
      </c>
      <c r="J532" s="22" t="n">
        <f aca="false">C532-B532</f>
        <v>0.5</v>
      </c>
      <c r="K532" s="17" t="n">
        <f aca="false">D532-B532</f>
        <v>-0.210000000000001</v>
      </c>
      <c r="L532" s="17" t="n">
        <f aca="false">B532 - E531</f>
        <v>0.0300000000000011</v>
      </c>
      <c r="M532" s="17" t="n">
        <f aca="false">E532 - E531</f>
        <v>0.52</v>
      </c>
      <c r="N532" s="18" t="n">
        <f aca="false"> (I532 / B532)</f>
        <v>0.0200327064595257</v>
      </c>
      <c r="O532" s="18" t="n">
        <f aca="false">(J532 / B532)</f>
        <v>0.0204415372035977</v>
      </c>
      <c r="P532" s="18" t="n">
        <f aca="false">K532 / B532</f>
        <v>-0.00858544562551107</v>
      </c>
      <c r="Q532" s="18" t="n">
        <f aca="false">L532/E531</f>
        <v>0.0012279983626689</v>
      </c>
      <c r="R532" s="18" t="n">
        <f aca="false">M532 / E531</f>
        <v>0.0212853049529267</v>
      </c>
      <c r="S532" s="19" t="str">
        <f aca="false">IF(N532 &gt; 0, "UP", "DOWN")</f>
        <v>UP</v>
      </c>
      <c r="T532" s="23" t="inlineStr">
        <f aca="false">O532-N532</f>
        <is>
          <t/>
        </is>
      </c>
      <c r="U532" s="23" t="inlineStr">
        <f aca="false">P532-N532</f>
        <is>
          <t/>
        </is>
      </c>
      <c r="V532" s="23" t="inlineStr">
        <f aca="false">O532 - P532</f>
        <is>
          <t/>
        </is>
      </c>
    </row>
    <row collapsed="false" customFormat="false" customHeight="false" hidden="false" ht="25" outlineLevel="0" r="533">
      <c r="A533" s="21" t="n">
        <v>37333</v>
      </c>
      <c r="B533" s="17" t="n">
        <v>24.95</v>
      </c>
      <c r="C533" s="17" t="n">
        <v>25.05</v>
      </c>
      <c r="D533" s="17" t="n">
        <v>24.32</v>
      </c>
      <c r="E533" s="17" t="n">
        <v>24.74</v>
      </c>
      <c r="F533" s="17" t="n">
        <v>10877000</v>
      </c>
      <c r="G533" s="17" t="n">
        <v>12.32</v>
      </c>
      <c r="I533" s="22" t="n">
        <f aca="false">E533-B533</f>
        <v>-0.210000000000001</v>
      </c>
      <c r="J533" s="22" t="n">
        <f aca="false">C533-B533</f>
        <v>0.100000000000001</v>
      </c>
      <c r="K533" s="17" t="n">
        <f aca="false">D533-B533</f>
        <v>-0.629999999999999</v>
      </c>
      <c r="L533" s="17" t="n">
        <f aca="false">B533 - E532</f>
        <v>0</v>
      </c>
      <c r="M533" s="17" t="n">
        <f aca="false">E533 - E532</f>
        <v>-0.210000000000001</v>
      </c>
      <c r="N533" s="18" t="n">
        <f aca="false"> (I533 / B533)</f>
        <v>-0.0084168336673347</v>
      </c>
      <c r="O533" s="18" t="n">
        <f aca="false">(J533 / B533)</f>
        <v>0.00400801603206418</v>
      </c>
      <c r="P533" s="18" t="n">
        <f aca="false">K533 / B533</f>
        <v>-0.025250501002004</v>
      </c>
      <c r="Q533" s="18" t="n">
        <f aca="false">L533/E532</f>
        <v>0</v>
      </c>
      <c r="R533" s="18" t="n">
        <f aca="false">M533 / E532</f>
        <v>-0.0084168336673347</v>
      </c>
      <c r="S533" s="19" t="str">
        <f aca="false">IF(N533 &gt; 0, "UP", "DOWN")</f>
        <v>DOWN</v>
      </c>
      <c r="T533" s="23" t="inlineStr">
        <f aca="false">O533-N533</f>
        <is>
          <t/>
        </is>
      </c>
      <c r="U533" s="23" t="inlineStr">
        <f aca="false">P533-N533</f>
        <is>
          <t/>
        </is>
      </c>
      <c r="V533" s="23" t="inlineStr">
        <f aca="false">O533 - P533</f>
        <is>
          <t/>
        </is>
      </c>
    </row>
    <row collapsed="false" customFormat="false" customHeight="false" hidden="false" ht="25" outlineLevel="0" r="534">
      <c r="A534" s="21" t="n">
        <v>37334</v>
      </c>
      <c r="B534" s="17" t="n">
        <v>24.69</v>
      </c>
      <c r="C534" s="17" t="n">
        <v>25.3</v>
      </c>
      <c r="D534" s="17" t="n">
        <v>24.3</v>
      </c>
      <c r="E534" s="17" t="n">
        <v>24.85</v>
      </c>
      <c r="F534" s="17" t="n">
        <v>8655200</v>
      </c>
      <c r="G534" s="17" t="n">
        <v>12.37</v>
      </c>
      <c r="I534" s="22" t="n">
        <f aca="false">E534-B534</f>
        <v>0.16</v>
      </c>
      <c r="J534" s="22" t="n">
        <f aca="false">C534-B534</f>
        <v>0.609999999999999</v>
      </c>
      <c r="K534" s="17" t="n">
        <f aca="false">D534-B534</f>
        <v>-0.390000000000001</v>
      </c>
      <c r="L534" s="17" t="n">
        <f aca="false">B534 - E533</f>
        <v>-0.0499999999999972</v>
      </c>
      <c r="M534" s="17" t="n">
        <f aca="false">E534 - E533</f>
        <v>0.110000000000003</v>
      </c>
      <c r="N534" s="18" t="n">
        <f aca="false"> (I534 / B534)</f>
        <v>0.00648035641960308</v>
      </c>
      <c r="O534" s="18" t="n">
        <f aca="false">(J534 / B534)</f>
        <v>0.0247063588497367</v>
      </c>
      <c r="P534" s="18" t="n">
        <f aca="false">K534 / B534</f>
        <v>-0.0157958687727825</v>
      </c>
      <c r="Q534" s="18" t="n">
        <f aca="false">L534/E533</f>
        <v>-0.00202101859337094</v>
      </c>
      <c r="R534" s="18" t="n">
        <f aca="false">M534 / E533</f>
        <v>0.00444624090541645</v>
      </c>
      <c r="S534" s="19" t="str">
        <f aca="false">IF(N534 &gt; 0, "UP", "DOWN")</f>
        <v>UP</v>
      </c>
      <c r="T534" s="23" t="inlineStr">
        <f aca="false">O534-N534</f>
        <is>
          <t/>
        </is>
      </c>
      <c r="U534" s="23" t="inlineStr">
        <f aca="false">P534-N534</f>
        <is>
          <t/>
        </is>
      </c>
      <c r="V534" s="23" t="inlineStr">
        <f aca="false">O534 - P534</f>
        <is>
          <t/>
        </is>
      </c>
    </row>
    <row collapsed="false" customFormat="false" customHeight="false" hidden="false" ht="25" outlineLevel="0" r="535">
      <c r="A535" s="21" t="n">
        <v>37335</v>
      </c>
      <c r="B535" s="17" t="n">
        <v>24.66</v>
      </c>
      <c r="C535" s="17" t="n">
        <v>25.14</v>
      </c>
      <c r="D535" s="17" t="n">
        <v>24.5</v>
      </c>
      <c r="E535" s="17" t="n">
        <v>24.92</v>
      </c>
      <c r="F535" s="17" t="n">
        <v>10511400</v>
      </c>
      <c r="G535" s="17" t="n">
        <v>12.41</v>
      </c>
      <c r="I535" s="22" t="n">
        <f aca="false">E535-B535</f>
        <v>0.260000000000002</v>
      </c>
      <c r="J535" s="22" t="n">
        <f aca="false">C535-B535</f>
        <v>0.48</v>
      </c>
      <c r="K535" s="17" t="n">
        <f aca="false">D535-B535</f>
        <v>-0.16</v>
      </c>
      <c r="L535" s="17" t="n">
        <f aca="false">B535 - E534</f>
        <v>-0.190000000000001</v>
      </c>
      <c r="M535" s="17" t="n">
        <f aca="false">E535 - E534</f>
        <v>0.0700000000000003</v>
      </c>
      <c r="N535" s="18" t="n">
        <f aca="false"> (I535 / B535)</f>
        <v>0.010543390105434</v>
      </c>
      <c r="O535" s="18" t="n">
        <f aca="false">(J535 / B535)</f>
        <v>0.0194647201946472</v>
      </c>
      <c r="P535" s="18" t="n">
        <f aca="false">K535 / B535</f>
        <v>-0.00648824006488241</v>
      </c>
      <c r="Q535" s="18" t="n">
        <f aca="false">L535/E534</f>
        <v>-0.00764587525150911</v>
      </c>
      <c r="R535" s="18" t="n">
        <f aca="false">M535 / E534</f>
        <v>0.00281690140845072</v>
      </c>
      <c r="S535" s="19" t="str">
        <f aca="false">IF(N535 &gt; 0, "UP", "DOWN")</f>
        <v>UP</v>
      </c>
      <c r="T535" s="23" t="inlineStr">
        <f aca="false">O535-N535</f>
        <is>
          <t/>
        </is>
      </c>
      <c r="U535" s="23" t="inlineStr">
        <f aca="false">P535-N535</f>
        <is>
          <t/>
        </is>
      </c>
      <c r="V535" s="23" t="inlineStr">
        <f aca="false">O535 - P535</f>
        <is>
          <t/>
        </is>
      </c>
    </row>
    <row collapsed="false" customFormat="false" customHeight="false" hidden="false" ht="25" outlineLevel="0" r="536">
      <c r="A536" s="21" t="n">
        <v>37336</v>
      </c>
      <c r="B536" s="17" t="n">
        <v>23.86</v>
      </c>
      <c r="C536" s="17" t="n">
        <v>24.3</v>
      </c>
      <c r="D536" s="17" t="n">
        <v>23.26</v>
      </c>
      <c r="E536" s="17" t="n">
        <v>24.27</v>
      </c>
      <c r="F536" s="17" t="n">
        <v>22012600</v>
      </c>
      <c r="G536" s="17" t="n">
        <v>12.08</v>
      </c>
      <c r="I536" s="22" t="n">
        <f aca="false">E536-B536</f>
        <v>0.41</v>
      </c>
      <c r="J536" s="22" t="n">
        <f aca="false">C536-B536</f>
        <v>0.440000000000001</v>
      </c>
      <c r="K536" s="17" t="n">
        <f aca="false">D536-B536</f>
        <v>-0.599999999999998</v>
      </c>
      <c r="L536" s="17" t="n">
        <f aca="false">B536 - E535</f>
        <v>-1.06</v>
      </c>
      <c r="M536" s="17" t="n">
        <f aca="false">E536 - E535</f>
        <v>-0.650000000000002</v>
      </c>
      <c r="N536" s="18" t="n">
        <f aca="false"> (I536 / B536)</f>
        <v>0.0171835708298407</v>
      </c>
      <c r="O536" s="18" t="n">
        <f aca="false">(J536 / B536)</f>
        <v>0.0184409052808047</v>
      </c>
      <c r="P536" s="18" t="n">
        <f aca="false">K536 / B536</f>
        <v>-0.025146689019279</v>
      </c>
      <c r="Q536" s="18" t="n">
        <f aca="false">L536/E535</f>
        <v>-0.0425361155698235</v>
      </c>
      <c r="R536" s="18" t="n">
        <f aca="false">M536 / E535</f>
        <v>-0.0260834670947031</v>
      </c>
      <c r="S536" s="19" t="str">
        <f aca="false">IF(N536 &gt; 0, "UP", "DOWN")</f>
        <v>UP</v>
      </c>
      <c r="T536" s="23" t="inlineStr">
        <f aca="false">O536-N536</f>
        <is>
          <t/>
        </is>
      </c>
      <c r="U536" s="23" t="inlineStr">
        <f aca="false">P536-N536</f>
        <is>
          <t/>
        </is>
      </c>
      <c r="V536" s="23" t="inlineStr">
        <f aca="false">O536 - P536</f>
        <is>
          <t/>
        </is>
      </c>
    </row>
    <row collapsed="false" customFormat="false" customHeight="false" hidden="false" ht="25" outlineLevel="0" r="537">
      <c r="A537" s="21" t="n">
        <v>37337</v>
      </c>
      <c r="B537" s="17" t="n">
        <v>24.22</v>
      </c>
      <c r="C537" s="17" t="n">
        <v>24.56</v>
      </c>
      <c r="D537" s="17" t="n">
        <v>23.87</v>
      </c>
      <c r="E537" s="17" t="n">
        <v>24.09</v>
      </c>
      <c r="F537" s="17" t="n">
        <v>7221200</v>
      </c>
      <c r="G537" s="17" t="n">
        <v>11.99</v>
      </c>
      <c r="I537" s="22" t="n">
        <f aca="false">E537-B537</f>
        <v>-0.129999999999999</v>
      </c>
      <c r="J537" s="22" t="n">
        <f aca="false">C537-B537</f>
        <v>0.34</v>
      </c>
      <c r="K537" s="17" t="n">
        <f aca="false">D537-B537</f>
        <v>-0.349999999999998</v>
      </c>
      <c r="L537" s="17" t="n">
        <f aca="false">B537 - E536</f>
        <v>-0.0500000000000007</v>
      </c>
      <c r="M537" s="17" t="n">
        <f aca="false">E537 - E536</f>
        <v>-0.18</v>
      </c>
      <c r="N537" s="18" t="n">
        <f aca="false"> (I537 / B537)</f>
        <v>-0.00536746490503712</v>
      </c>
      <c r="O537" s="18" t="n">
        <f aca="false">(J537 / B537)</f>
        <v>0.014037985136251</v>
      </c>
      <c r="P537" s="18" t="n">
        <f aca="false">K537 / B537</f>
        <v>-0.014450867052023</v>
      </c>
      <c r="Q537" s="18" t="n">
        <f aca="false">L537/E536</f>
        <v>-0.00206015657189949</v>
      </c>
      <c r="R537" s="18" t="n">
        <f aca="false">M537 / E536</f>
        <v>-0.00741656365883806</v>
      </c>
      <c r="S537" s="19" t="str">
        <f aca="false">IF(N537 &gt; 0, "UP", "DOWN")</f>
        <v>DOWN</v>
      </c>
      <c r="T537" s="23" t="inlineStr">
        <f aca="false">O537-N537</f>
        <is>
          <t/>
        </is>
      </c>
      <c r="U537" s="23" t="inlineStr">
        <f aca="false">P537-N537</f>
        <is>
          <t/>
        </is>
      </c>
      <c r="V537" s="23" t="inlineStr">
        <f aca="false">O537 - P537</f>
        <is>
          <t/>
        </is>
      </c>
    </row>
    <row collapsed="false" customFormat="false" customHeight="false" hidden="false" ht="25" outlineLevel="0" r="538">
      <c r="A538" s="21" t="n">
        <v>37340</v>
      </c>
      <c r="B538" s="17" t="n">
        <v>24.07</v>
      </c>
      <c r="C538" s="17" t="n">
        <v>24.09</v>
      </c>
      <c r="D538" s="17" t="n">
        <v>23.24</v>
      </c>
      <c r="E538" s="17" t="n">
        <v>23.35</v>
      </c>
      <c r="F538" s="17" t="n">
        <v>9386800</v>
      </c>
      <c r="G538" s="17" t="n">
        <v>11.63</v>
      </c>
      <c r="I538" s="22" t="n">
        <f aca="false">E538-B538</f>
        <v>-0.719999999999999</v>
      </c>
      <c r="J538" s="22" t="n">
        <f aca="false">C538-B538</f>
        <v>0.0199999999999996</v>
      </c>
      <c r="K538" s="17" t="n">
        <f aca="false">D538-B538</f>
        <v>-0.830000000000002</v>
      </c>
      <c r="L538" s="17" t="n">
        <f aca="false">B538 - E537</f>
        <v>-0.0199999999999996</v>
      </c>
      <c r="M538" s="17" t="n">
        <f aca="false">E538 - E537</f>
        <v>-0.739999999999998</v>
      </c>
      <c r="N538" s="18" t="n">
        <f aca="false"> (I538 / B538)</f>
        <v>-0.0299127544661404</v>
      </c>
      <c r="O538" s="18" t="n">
        <f aca="false">(J538 / B538)</f>
        <v>0.000830909846281661</v>
      </c>
      <c r="P538" s="18" t="n">
        <f aca="false">K538 / B538</f>
        <v>-0.0344827586206897</v>
      </c>
      <c r="Q538" s="18" t="n">
        <f aca="false">L538/E537</f>
        <v>-0.000830220008302182</v>
      </c>
      <c r="R538" s="18" t="n">
        <f aca="false">M538 / E537</f>
        <v>-0.0307181403071813</v>
      </c>
      <c r="S538" s="19" t="str">
        <f aca="false">IF(N538 &gt; 0, "UP", "DOWN")</f>
        <v>DOWN</v>
      </c>
      <c r="T538" s="23" t="inlineStr">
        <f aca="false">O538-N538</f>
        <is>
          <t/>
        </is>
      </c>
      <c r="U538" s="23" t="inlineStr">
        <f aca="false">P538-N538</f>
        <is>
          <t/>
        </is>
      </c>
      <c r="V538" s="23" t="inlineStr">
        <f aca="false">O538 - P538</f>
        <is>
          <t/>
        </is>
      </c>
    </row>
    <row collapsed="false" customFormat="false" customHeight="false" hidden="false" ht="25" outlineLevel="0" r="539">
      <c r="A539" s="21" t="n">
        <v>37341</v>
      </c>
      <c r="B539" s="17" t="n">
        <v>23.2</v>
      </c>
      <c r="C539" s="17" t="n">
        <v>23.64</v>
      </c>
      <c r="D539" s="17" t="n">
        <v>23</v>
      </c>
      <c r="E539" s="17" t="n">
        <v>23.46</v>
      </c>
      <c r="F539" s="17" t="n">
        <v>9208600</v>
      </c>
      <c r="G539" s="17" t="n">
        <v>11.68</v>
      </c>
      <c r="I539" s="22" t="n">
        <f aca="false">E539-B539</f>
        <v>0.260000000000002</v>
      </c>
      <c r="J539" s="22" t="n">
        <f aca="false">C539-B539</f>
        <v>0.440000000000001</v>
      </c>
      <c r="K539" s="17" t="n">
        <f aca="false">D539-B539</f>
        <v>-0.199999999999999</v>
      </c>
      <c r="L539" s="17" t="n">
        <f aca="false">B539 - E538</f>
        <v>-0.150000000000002</v>
      </c>
      <c r="M539" s="17" t="n">
        <f aca="false">E539 - E538</f>
        <v>0.109999999999999</v>
      </c>
      <c r="N539" s="18" t="n">
        <f aca="false"> (I539 / B539)</f>
        <v>0.0112068965517242</v>
      </c>
      <c r="O539" s="18" t="n">
        <f aca="false">(J539 / B539)</f>
        <v>0.0189655172413794</v>
      </c>
      <c r="P539" s="18" t="n">
        <f aca="false">K539 / B539</f>
        <v>-0.00862068965517238</v>
      </c>
      <c r="Q539" s="18" t="n">
        <f aca="false">L539/E538</f>
        <v>-0.00642398286937911</v>
      </c>
      <c r="R539" s="18" t="n">
        <f aca="false">M539 / E538</f>
        <v>0.00471092077087792</v>
      </c>
      <c r="S539" s="19" t="str">
        <f aca="false">IF(N539 &gt; 0, "UP", "DOWN")</f>
        <v>UP</v>
      </c>
      <c r="T539" s="23" t="inlineStr">
        <f aca="false">O539-N539</f>
        <is>
          <t/>
        </is>
      </c>
      <c r="U539" s="23" t="inlineStr">
        <f aca="false">P539-N539</f>
        <is>
          <t/>
        </is>
      </c>
      <c r="V539" s="23" t="inlineStr">
        <f aca="false">O539 - P539</f>
        <is>
          <t/>
        </is>
      </c>
    </row>
    <row collapsed="false" customFormat="false" customHeight="false" hidden="false" ht="25" outlineLevel="0" r="540">
      <c r="A540" s="21" t="n">
        <v>37342</v>
      </c>
      <c r="B540" s="17" t="n">
        <v>23.35</v>
      </c>
      <c r="C540" s="17" t="n">
        <v>23.72</v>
      </c>
      <c r="D540" s="17" t="n">
        <v>23.26</v>
      </c>
      <c r="E540" s="17" t="n">
        <v>23.47</v>
      </c>
      <c r="F540" s="17" t="n">
        <v>4560800</v>
      </c>
      <c r="G540" s="17" t="n">
        <v>11.68</v>
      </c>
      <c r="I540" s="22" t="n">
        <f aca="false">E540-B540</f>
        <v>0.119999999999997</v>
      </c>
      <c r="J540" s="22" t="n">
        <f aca="false">C540-B540</f>
        <v>0.369999999999997</v>
      </c>
      <c r="K540" s="17" t="n">
        <f aca="false">D540-B540</f>
        <v>-0.0899999999999999</v>
      </c>
      <c r="L540" s="17" t="n">
        <f aca="false">B540 - E539</f>
        <v>-0.109999999999999</v>
      </c>
      <c r="M540" s="17" t="n">
        <f aca="false">E540 - E539</f>
        <v>0.00999999999999801</v>
      </c>
      <c r="N540" s="18" t="n">
        <f aca="false"> (I540 / B540)</f>
        <v>0.0051391862955031</v>
      </c>
      <c r="O540" s="18" t="n">
        <f aca="false">(J540 / B540)</f>
        <v>0.0158458244111348</v>
      </c>
      <c r="P540" s="18" t="n">
        <f aca="false">K540 / B540</f>
        <v>-0.0038543897216274</v>
      </c>
      <c r="Q540" s="18" t="n">
        <f aca="false">L540/E539</f>
        <v>-0.00468883205456093</v>
      </c>
      <c r="R540" s="18" t="n">
        <f aca="false">M540 / E539</f>
        <v>0.000426257459505456</v>
      </c>
      <c r="S540" s="19" t="str">
        <f aca="false">IF(N540 &gt; 0, "UP", "DOWN")</f>
        <v>UP</v>
      </c>
      <c r="T540" s="23" t="inlineStr">
        <f aca="false">O540-N540</f>
        <is>
          <t/>
        </is>
      </c>
      <c r="U540" s="23" t="inlineStr">
        <f aca="false">P540-N540</f>
        <is>
          <t/>
        </is>
      </c>
      <c r="V540" s="23" t="inlineStr">
        <f aca="false">O540 - P540</f>
        <is>
          <t/>
        </is>
      </c>
    </row>
    <row collapsed="false" customFormat="false" customHeight="false" hidden="false" ht="25" outlineLevel="0" r="541">
      <c r="A541" s="21" t="n">
        <v>37343</v>
      </c>
      <c r="B541" s="17" t="n">
        <v>23.7</v>
      </c>
      <c r="C541" s="17" t="n">
        <v>23.88</v>
      </c>
      <c r="D541" s="17" t="n">
        <v>23.46</v>
      </c>
      <c r="E541" s="17" t="n">
        <v>23.67</v>
      </c>
      <c r="F541" s="17" t="n">
        <v>3873400</v>
      </c>
      <c r="G541" s="17" t="n">
        <v>11.78</v>
      </c>
      <c r="I541" s="22" t="n">
        <f aca="false">E541-B541</f>
        <v>-0.0299999999999976</v>
      </c>
      <c r="J541" s="22" t="n">
        <f aca="false">C541-B541</f>
        <v>0.18</v>
      </c>
      <c r="K541" s="17" t="n">
        <f aca="false">D541-B541</f>
        <v>-0.239999999999998</v>
      </c>
      <c r="L541" s="17" t="n">
        <f aca="false">B541 - E540</f>
        <v>0.23</v>
      </c>
      <c r="M541" s="17" t="n">
        <f aca="false">E541 - E540</f>
        <v>0.200000000000003</v>
      </c>
      <c r="N541" s="18" t="n">
        <f aca="false"> (I541 / B541)</f>
        <v>-0.00126582278481002</v>
      </c>
      <c r="O541" s="18" t="n">
        <f aca="false">(J541 / B541)</f>
        <v>0.00759493670886075</v>
      </c>
      <c r="P541" s="18" t="n">
        <f aca="false">K541 / B541</f>
        <v>-0.0101265822784809</v>
      </c>
      <c r="Q541" s="18" t="n">
        <f aca="false">L541/E540</f>
        <v>0.00979974435449512</v>
      </c>
      <c r="R541" s="18" t="n">
        <f aca="false">M541 / E540</f>
        <v>0.00852151682999586</v>
      </c>
      <c r="S541" s="19" t="str">
        <f aca="false">IF(N541 &gt; 0, "UP", "DOWN")</f>
        <v>DOWN</v>
      </c>
      <c r="T541" s="23" t="inlineStr">
        <f aca="false">O541-N541</f>
        <is>
          <t/>
        </is>
      </c>
      <c r="U541" s="23" t="inlineStr">
        <f aca="false">P541-N541</f>
        <is>
          <t/>
        </is>
      </c>
      <c r="V541" s="23" t="inlineStr">
        <f aca="false">O541 - P541</f>
        <is>
          <t/>
        </is>
      </c>
    </row>
    <row collapsed="false" customFormat="false" customHeight="false" hidden="false" ht="25" outlineLevel="0" r="542">
      <c r="A542" s="21" t="n">
        <v>37347</v>
      </c>
      <c r="B542" s="17" t="n">
        <v>23.38</v>
      </c>
      <c r="C542" s="17" t="n">
        <v>24.7</v>
      </c>
      <c r="D542" s="17" t="n">
        <v>23.28</v>
      </c>
      <c r="E542" s="17" t="n">
        <v>24.46</v>
      </c>
      <c r="F542" s="17" t="n">
        <v>7108800</v>
      </c>
      <c r="G542" s="17" t="n">
        <v>12.18</v>
      </c>
      <c r="I542" s="22" t="n">
        <f aca="false">E542-B542</f>
        <v>1.08</v>
      </c>
      <c r="J542" s="22" t="n">
        <f aca="false">C542-B542</f>
        <v>1.32</v>
      </c>
      <c r="K542" s="17" t="n">
        <f aca="false">D542-B542</f>
        <v>-0.0999999999999979</v>
      </c>
      <c r="L542" s="17" t="n">
        <f aca="false">B542 - E541</f>
        <v>-0.290000000000003</v>
      </c>
      <c r="M542" s="17" t="n">
        <f aca="false">E542 - E541</f>
        <v>0.789999999999999</v>
      </c>
      <c r="N542" s="18" t="n">
        <f aca="false"> (I542 / B542)</f>
        <v>0.0461933276304535</v>
      </c>
      <c r="O542" s="18" t="n">
        <f aca="false">(J542 / B542)</f>
        <v>0.0564585115483319</v>
      </c>
      <c r="P542" s="18" t="n">
        <f aca="false">K542 / B542</f>
        <v>-0.00427715996578263</v>
      </c>
      <c r="Q542" s="18" t="n">
        <f aca="false">L542/E541</f>
        <v>-0.0122517955217576</v>
      </c>
      <c r="R542" s="18" t="n">
        <f aca="false">M542 / E541</f>
        <v>0.033375580904098</v>
      </c>
      <c r="S542" s="19" t="str">
        <f aca="false">IF(N542 &gt; 0, "UP", "DOWN")</f>
        <v>UP</v>
      </c>
      <c r="T542" s="23" t="inlineStr">
        <f aca="false">O542-N542</f>
        <is>
          <t/>
        </is>
      </c>
      <c r="U542" s="23" t="inlineStr">
        <f aca="false">P542-N542</f>
        <is>
          <t/>
        </is>
      </c>
      <c r="V542" s="23" t="inlineStr">
        <f aca="false">O542 - P542</f>
        <is>
          <t/>
        </is>
      </c>
    </row>
    <row collapsed="false" customFormat="false" customHeight="false" hidden="false" ht="25" outlineLevel="0" r="543">
      <c r="A543" s="21" t="n">
        <v>37348</v>
      </c>
      <c r="B543" s="17" t="n">
        <v>24</v>
      </c>
      <c r="C543" s="17" t="n">
        <v>24.3</v>
      </c>
      <c r="D543" s="17" t="n">
        <v>23.87</v>
      </c>
      <c r="E543" s="17" t="n">
        <v>24.07</v>
      </c>
      <c r="F543" s="17" t="n">
        <v>7278400</v>
      </c>
      <c r="G543" s="17" t="n">
        <v>11.98</v>
      </c>
      <c r="I543" s="22" t="n">
        <f aca="false">E543-B543</f>
        <v>0.0700000000000003</v>
      </c>
      <c r="J543" s="22" t="n">
        <f aca="false">C543-B543</f>
        <v>0.300000000000001</v>
      </c>
      <c r="K543" s="17" t="n">
        <f aca="false">D543-B543</f>
        <v>-0.129999999999999</v>
      </c>
      <c r="L543" s="17" t="n">
        <f aca="false">B543 - E542</f>
        <v>-0.460000000000001</v>
      </c>
      <c r="M543" s="17" t="n">
        <f aca="false">E543 - E542</f>
        <v>-0.390000000000001</v>
      </c>
      <c r="N543" s="18" t="n">
        <f aca="false"> (I543 / B543)</f>
        <v>0.00291666666666668</v>
      </c>
      <c r="O543" s="18" t="n">
        <f aca="false">(J543 / B543)</f>
        <v>0.0125</v>
      </c>
      <c r="P543" s="18" t="n">
        <f aca="false">K543 / B543</f>
        <v>-0.00541666666666663</v>
      </c>
      <c r="Q543" s="18" t="n">
        <f aca="false">L543/E542</f>
        <v>-0.0188062142273099</v>
      </c>
      <c r="R543" s="18" t="n">
        <f aca="false">M543 / E542</f>
        <v>-0.0159443990188062</v>
      </c>
      <c r="S543" s="19" t="str">
        <f aca="false">IF(N543 &gt; 0, "UP", "DOWN")</f>
        <v>UP</v>
      </c>
      <c r="T543" s="23" t="inlineStr">
        <f aca="false">O543-N543</f>
        <is>
          <t/>
        </is>
      </c>
      <c r="U543" s="23" t="inlineStr">
        <f aca="false">P543-N543</f>
        <is>
          <t/>
        </is>
      </c>
      <c r="V543" s="23" t="inlineStr">
        <f aca="false">O543 - P543</f>
        <is>
          <t/>
        </is>
      </c>
    </row>
    <row collapsed="false" customFormat="false" customHeight="false" hidden="false" ht="25" outlineLevel="0" r="544">
      <c r="A544" s="21" t="n">
        <v>37349</v>
      </c>
      <c r="B544" s="17" t="n">
        <v>24.05</v>
      </c>
      <c r="C544" s="17" t="n">
        <v>24.49</v>
      </c>
      <c r="D544" s="17" t="n">
        <v>23.6</v>
      </c>
      <c r="E544" s="17" t="n">
        <v>23.75</v>
      </c>
      <c r="F544" s="17" t="n">
        <v>7661800</v>
      </c>
      <c r="G544" s="17" t="n">
        <v>11.82</v>
      </c>
      <c r="I544" s="22" t="n">
        <f aca="false">E544-B544</f>
        <v>-0.300000000000001</v>
      </c>
      <c r="J544" s="22" t="n">
        <f aca="false">C544-B544</f>
        <v>0.439999999999998</v>
      </c>
      <c r="K544" s="17" t="n">
        <f aca="false">D544-B544</f>
        <v>-0.449999999999999</v>
      </c>
      <c r="L544" s="17" t="n">
        <f aca="false">B544 - E543</f>
        <v>-0.0199999999999996</v>
      </c>
      <c r="M544" s="17" t="n">
        <f aca="false">E544 - E543</f>
        <v>-0.32</v>
      </c>
      <c r="N544" s="18" t="n">
        <f aca="false"> (I544 / B544)</f>
        <v>-0.0124740124740125</v>
      </c>
      <c r="O544" s="18" t="n">
        <f aca="false">(J544 / B544)</f>
        <v>0.0182952182952182</v>
      </c>
      <c r="P544" s="18" t="n">
        <f aca="false">K544 / B544</f>
        <v>-0.0187110187110187</v>
      </c>
      <c r="Q544" s="18" t="n">
        <f aca="false">L544/E543</f>
        <v>-0.000830909846281661</v>
      </c>
      <c r="R544" s="18" t="n">
        <f aca="false">M544 / E543</f>
        <v>-0.0132945575405069</v>
      </c>
      <c r="S544" s="19" t="str">
        <f aca="false">IF(N544 &gt; 0, "UP", "DOWN")</f>
        <v>DOWN</v>
      </c>
      <c r="T544" s="23" t="inlineStr">
        <f aca="false">O544-N544</f>
        <is>
          <t/>
        </is>
      </c>
      <c r="U544" s="23" t="inlineStr">
        <f aca="false">P544-N544</f>
        <is>
          <t/>
        </is>
      </c>
      <c r="V544" s="23" t="inlineStr">
        <f aca="false">O544 - P544</f>
        <is>
          <t/>
        </is>
      </c>
    </row>
    <row collapsed="false" customFormat="false" customHeight="false" hidden="false" ht="25" outlineLevel="0" r="545">
      <c r="A545" s="21" t="n">
        <v>37350</v>
      </c>
      <c r="B545" s="17" t="n">
        <v>23.67</v>
      </c>
      <c r="C545" s="17" t="n">
        <v>25.05</v>
      </c>
      <c r="D545" s="17" t="n">
        <v>23.67</v>
      </c>
      <c r="E545" s="17" t="n">
        <v>24.9</v>
      </c>
      <c r="F545" s="17" t="n">
        <v>12089200</v>
      </c>
      <c r="G545" s="17" t="n">
        <v>12.4</v>
      </c>
      <c r="I545" s="22" t="n">
        <f aca="false">E545-B545</f>
        <v>1.23</v>
      </c>
      <c r="J545" s="22" t="n">
        <f aca="false">C545-B545</f>
        <v>1.38</v>
      </c>
      <c r="K545" s="17" t="n">
        <f aca="false">D545-B545</f>
        <v>0</v>
      </c>
      <c r="L545" s="17" t="n">
        <f aca="false">B545 - E544</f>
        <v>-0.0799999999999983</v>
      </c>
      <c r="M545" s="17" t="n">
        <f aca="false">E545 - E544</f>
        <v>1.15</v>
      </c>
      <c r="N545" s="18" t="n">
        <f aca="false"> (I545 / B545)</f>
        <v>0.0519645120405575</v>
      </c>
      <c r="O545" s="18" t="n">
        <f aca="false">(J545 / B545)</f>
        <v>0.0583016476552598</v>
      </c>
      <c r="P545" s="18" t="n">
        <f aca="false">K545 / B545</f>
        <v>0</v>
      </c>
      <c r="Q545" s="18" t="n">
        <f aca="false">L545/E544</f>
        <v>-0.00336842105263151</v>
      </c>
      <c r="R545" s="18" t="n">
        <f aca="false">M545 / E544</f>
        <v>0.0484210526315789</v>
      </c>
      <c r="S545" s="19" t="str">
        <f aca="false">IF(N545 &gt; 0, "UP", "DOWN")</f>
        <v>UP</v>
      </c>
      <c r="T545" s="23" t="inlineStr">
        <f aca="false">O545-N545</f>
        <is>
          <t/>
        </is>
      </c>
      <c r="U545" s="23" t="inlineStr">
        <f aca="false">P545-N545</f>
        <is>
          <t/>
        </is>
      </c>
      <c r="V545" s="23" t="inlineStr">
        <f aca="false">O545 - P545</f>
        <is>
          <t/>
        </is>
      </c>
    </row>
    <row collapsed="false" customFormat="false" customHeight="false" hidden="false" ht="25" outlineLevel="0" r="546">
      <c r="A546" s="21" t="n">
        <v>37351</v>
      </c>
      <c r="B546" s="17" t="n">
        <v>24.95</v>
      </c>
      <c r="C546" s="17" t="n">
        <v>25.19</v>
      </c>
      <c r="D546" s="17" t="n">
        <v>24.1</v>
      </c>
      <c r="E546" s="17" t="n">
        <v>24.74</v>
      </c>
      <c r="F546" s="17" t="n">
        <v>9941000</v>
      </c>
      <c r="G546" s="17" t="n">
        <v>12.32</v>
      </c>
      <c r="I546" s="22" t="n">
        <f aca="false">E546-B546</f>
        <v>-0.210000000000001</v>
      </c>
      <c r="J546" s="22" t="n">
        <f aca="false">C546-B546</f>
        <v>0.240000000000002</v>
      </c>
      <c r="K546" s="17" t="n">
        <f aca="false">D546-B546</f>
        <v>-0.849999999999998</v>
      </c>
      <c r="L546" s="17" t="n">
        <f aca="false">B546 - E545</f>
        <v>0.0500000000000007</v>
      </c>
      <c r="M546" s="17" t="n">
        <f aca="false">E546 - E545</f>
        <v>-0.16</v>
      </c>
      <c r="N546" s="18" t="n">
        <f aca="false"> (I546 / B546)</f>
        <v>-0.0084168336673347</v>
      </c>
      <c r="O546" s="18" t="n">
        <f aca="false">(J546 / B546)</f>
        <v>0.00961923847695399</v>
      </c>
      <c r="P546" s="18" t="n">
        <f aca="false">K546 / B546</f>
        <v>-0.034068136272545</v>
      </c>
      <c r="Q546" s="18" t="n">
        <f aca="false">L546/E545</f>
        <v>0.00200803212851408</v>
      </c>
      <c r="R546" s="18" t="n">
        <f aca="false">M546 / E545</f>
        <v>-0.00642570281124499</v>
      </c>
      <c r="S546" s="19" t="str">
        <f aca="false">IF(N546 &gt; 0, "UP", "DOWN")</f>
        <v>DOWN</v>
      </c>
      <c r="T546" s="23" t="inlineStr">
        <f aca="false">O546-N546</f>
        <is>
          <t/>
        </is>
      </c>
      <c r="U546" s="23" t="inlineStr">
        <f aca="false">P546-N546</f>
        <is>
          <t/>
        </is>
      </c>
      <c r="V546" s="23" t="inlineStr">
        <f aca="false">O546 - P546</f>
        <is>
          <t/>
        </is>
      </c>
    </row>
    <row collapsed="false" customFormat="false" customHeight="false" hidden="false" ht="25" outlineLevel="0" r="547">
      <c r="A547" s="21" t="n">
        <v>37354</v>
      </c>
      <c r="B547" s="17" t="n">
        <v>24.16</v>
      </c>
      <c r="C547" s="17" t="n">
        <v>24.68</v>
      </c>
      <c r="D547" s="17" t="n">
        <v>23.78</v>
      </c>
      <c r="E547" s="17" t="n">
        <v>24.56</v>
      </c>
      <c r="F547" s="17" t="n">
        <v>9339800</v>
      </c>
      <c r="G547" s="17" t="n">
        <v>12.23</v>
      </c>
      <c r="I547" s="22" t="n">
        <f aca="false">E547-B547</f>
        <v>0.399999999999999</v>
      </c>
      <c r="J547" s="22" t="n">
        <f aca="false">C547-B547</f>
        <v>0.52</v>
      </c>
      <c r="K547" s="17" t="n">
        <f aca="false">D547-B547</f>
        <v>-0.379999999999999</v>
      </c>
      <c r="L547" s="17" t="n">
        <f aca="false">B547 - E546</f>
        <v>-0.579999999999998</v>
      </c>
      <c r="M547" s="17" t="n">
        <f aca="false">E547 - E546</f>
        <v>-0.18</v>
      </c>
      <c r="N547" s="18" t="n">
        <f aca="false"> (I547 / B547)</f>
        <v>0.0165562913907284</v>
      </c>
      <c r="O547" s="18" t="n">
        <f aca="false">(J547 / B547)</f>
        <v>0.021523178807947</v>
      </c>
      <c r="P547" s="18" t="n">
        <f aca="false">K547 / B547</f>
        <v>-0.015728476821192</v>
      </c>
      <c r="Q547" s="18" t="n">
        <f aca="false">L547/E546</f>
        <v>-0.0234438156831042</v>
      </c>
      <c r="R547" s="18" t="n">
        <f aca="false">M547 / E546</f>
        <v>-0.0072756669361358</v>
      </c>
      <c r="S547" s="19" t="str">
        <f aca="false">IF(N547 &gt; 0, "UP", "DOWN")</f>
        <v>UP</v>
      </c>
      <c r="T547" s="23" t="inlineStr">
        <f aca="false">O547-N547</f>
        <is>
          <t/>
        </is>
      </c>
      <c r="U547" s="23" t="inlineStr">
        <f aca="false">P547-N547</f>
        <is>
          <t/>
        </is>
      </c>
      <c r="V547" s="23" t="inlineStr">
        <f aca="false">O547 - P547</f>
        <is>
          <t/>
        </is>
      </c>
    </row>
    <row collapsed="false" customFormat="false" customHeight="false" hidden="false" ht="25" outlineLevel="0" r="548">
      <c r="A548" s="21" t="n">
        <v>37355</v>
      </c>
      <c r="B548" s="17" t="n">
        <v>24.59</v>
      </c>
      <c r="C548" s="17" t="n">
        <v>25</v>
      </c>
      <c r="D548" s="17" t="n">
        <v>24.01</v>
      </c>
      <c r="E548" s="17" t="n">
        <v>24.1</v>
      </c>
      <c r="F548" s="17" t="n">
        <v>6840400</v>
      </c>
      <c r="G548" s="17" t="n">
        <v>12</v>
      </c>
      <c r="I548" s="22" t="n">
        <f aca="false">E548-B548</f>
        <v>-0.489999999999998</v>
      </c>
      <c r="J548" s="22" t="n">
        <f aca="false">C548-B548</f>
        <v>0.41</v>
      </c>
      <c r="K548" s="17" t="n">
        <f aca="false">D548-B548</f>
        <v>-0.579999999999998</v>
      </c>
      <c r="L548" s="17" t="n">
        <f aca="false">B548 - E547</f>
        <v>0.0300000000000011</v>
      </c>
      <c r="M548" s="17" t="n">
        <f aca="false">E548 - E547</f>
        <v>-0.459999999999997</v>
      </c>
      <c r="N548" s="18" t="n">
        <f aca="false"> (I548 / B548)</f>
        <v>-0.0199267995119967</v>
      </c>
      <c r="O548" s="18" t="n">
        <f aca="false">(J548 / B548)</f>
        <v>0.0166734444896299</v>
      </c>
      <c r="P548" s="18" t="n">
        <f aca="false">K548 / B548</f>
        <v>-0.0235868239121593</v>
      </c>
      <c r="Q548" s="18" t="n">
        <f aca="false">L548/E547</f>
        <v>0.00122149837133555</v>
      </c>
      <c r="R548" s="18" t="n">
        <f aca="false">M548 / E547</f>
        <v>-0.018729641693811</v>
      </c>
      <c r="S548" s="19" t="str">
        <f aca="false">IF(N548 &gt; 0, "UP", "DOWN")</f>
        <v>DOWN</v>
      </c>
      <c r="T548" s="23" t="inlineStr">
        <f aca="false">O548-N548</f>
        <is>
          <t/>
        </is>
      </c>
      <c r="U548" s="23" t="inlineStr">
        <f aca="false">P548-N548</f>
        <is>
          <t/>
        </is>
      </c>
      <c r="V548" s="23" t="inlineStr">
        <f aca="false">O548 - P548</f>
        <is>
          <t/>
        </is>
      </c>
    </row>
    <row collapsed="false" customFormat="false" customHeight="false" hidden="false" ht="25" outlineLevel="0" r="549">
      <c r="A549" s="21" t="n">
        <v>37356</v>
      </c>
      <c r="B549" s="17" t="n">
        <v>24.21</v>
      </c>
      <c r="C549" s="17" t="n">
        <v>24.95</v>
      </c>
      <c r="D549" s="17" t="n">
        <v>24.01</v>
      </c>
      <c r="E549" s="17" t="n">
        <v>24.66</v>
      </c>
      <c r="F549" s="17" t="n">
        <v>8035000</v>
      </c>
      <c r="G549" s="17" t="n">
        <v>12.28</v>
      </c>
      <c r="I549" s="22" t="n">
        <f aca="false">E549-B549</f>
        <v>0.449999999999999</v>
      </c>
      <c r="J549" s="22" t="n">
        <f aca="false">C549-B549</f>
        <v>0.739999999999998</v>
      </c>
      <c r="K549" s="17" t="n">
        <f aca="false">D549-B549</f>
        <v>-0.199999999999999</v>
      </c>
      <c r="L549" s="17" t="n">
        <f aca="false">B549 - E548</f>
        <v>0.109999999999999</v>
      </c>
      <c r="M549" s="17" t="n">
        <f aca="false">E549 - E548</f>
        <v>0.559999999999999</v>
      </c>
      <c r="N549" s="18" t="n">
        <f aca="false"> (I549 / B549)</f>
        <v>0.0185873605947955</v>
      </c>
      <c r="O549" s="18" t="n">
        <f aca="false">(J549 / B549)</f>
        <v>0.030565881866997</v>
      </c>
      <c r="P549" s="18" t="n">
        <f aca="false">K549 / B549</f>
        <v>-0.00826104915324243</v>
      </c>
      <c r="Q549" s="18" t="n">
        <f aca="false">L549/E548</f>
        <v>0.00456431535269707</v>
      </c>
      <c r="R549" s="18" t="n">
        <f aca="false">M549 / E548</f>
        <v>0.0232365145228215</v>
      </c>
      <c r="S549" s="19" t="str">
        <f aca="false">IF(N549 &gt; 0, "UP", "DOWN")</f>
        <v>UP</v>
      </c>
      <c r="T549" s="23" t="inlineStr">
        <f aca="false">O549-N549</f>
        <is>
          <t/>
        </is>
      </c>
      <c r="U549" s="23" t="inlineStr">
        <f aca="false">P549-N549</f>
        <is>
          <t/>
        </is>
      </c>
      <c r="V549" s="23" t="inlineStr">
        <f aca="false">O549 - P549</f>
        <is>
          <t/>
        </is>
      </c>
    </row>
    <row collapsed="false" customFormat="false" customHeight="false" hidden="false" ht="25" outlineLevel="0" r="550">
      <c r="A550" s="21" t="n">
        <v>37357</v>
      </c>
      <c r="B550" s="17" t="n">
        <v>25.03</v>
      </c>
      <c r="C550" s="17" t="n">
        <v>25.2</v>
      </c>
      <c r="D550" s="17" t="n">
        <v>24.75</v>
      </c>
      <c r="E550" s="17" t="n">
        <v>24.86</v>
      </c>
      <c r="F550" s="17" t="n">
        <v>14544800</v>
      </c>
      <c r="G550" s="17" t="n">
        <v>12.38</v>
      </c>
      <c r="I550" s="22" t="n">
        <f aca="false">E550-B550</f>
        <v>-0.170000000000002</v>
      </c>
      <c r="J550" s="22" t="n">
        <f aca="false">C550-B550</f>
        <v>0.169999999999998</v>
      </c>
      <c r="K550" s="17" t="n">
        <f aca="false">D550-B550</f>
        <v>-0.280000000000001</v>
      </c>
      <c r="L550" s="17" t="n">
        <f aca="false">B550 - E549</f>
        <v>0.370000000000001</v>
      </c>
      <c r="M550" s="17" t="n">
        <f aca="false">E550 - E549</f>
        <v>0.199999999999999</v>
      </c>
      <c r="N550" s="18" t="n">
        <f aca="false"> (I550 / B550)</f>
        <v>-0.00679184978026375</v>
      </c>
      <c r="O550" s="18" t="n">
        <f aca="false">(J550 / B550)</f>
        <v>0.00679184978026361</v>
      </c>
      <c r="P550" s="18" t="n">
        <f aca="false">K550 / B550</f>
        <v>-0.0111865761086696</v>
      </c>
      <c r="Q550" s="18" t="n">
        <f aca="false">L550/E549</f>
        <v>0.0150040551500406</v>
      </c>
      <c r="R550" s="18" t="n">
        <f aca="false">M550 / E549</f>
        <v>0.00811030008110297</v>
      </c>
      <c r="S550" s="19" t="str">
        <f aca="false">IF(N550 &gt; 0, "UP", "DOWN")</f>
        <v>DOWN</v>
      </c>
      <c r="T550" s="23" t="inlineStr">
        <f aca="false">O550-N550</f>
        <is>
          <t/>
        </is>
      </c>
      <c r="U550" s="23" t="inlineStr">
        <f aca="false">P550-N550</f>
        <is>
          <t/>
        </is>
      </c>
      <c r="V550" s="23" t="inlineStr">
        <f aca="false">O550 - P550</f>
        <is>
          <t/>
        </is>
      </c>
    </row>
    <row collapsed="false" customFormat="false" customHeight="false" hidden="false" ht="25" outlineLevel="0" r="551">
      <c r="A551" s="21" t="n">
        <v>37358</v>
      </c>
      <c r="B551" s="17" t="n">
        <v>25.01</v>
      </c>
      <c r="C551" s="17" t="n">
        <v>25.17</v>
      </c>
      <c r="D551" s="17" t="n">
        <v>24.57</v>
      </c>
      <c r="E551" s="17" t="n">
        <v>25.06</v>
      </c>
      <c r="F551" s="17" t="n">
        <v>11437200</v>
      </c>
      <c r="G551" s="17" t="n">
        <v>12.48</v>
      </c>
      <c r="I551" s="22" t="n">
        <f aca="false">E551-B551</f>
        <v>0.0499999999999972</v>
      </c>
      <c r="J551" s="22" t="n">
        <f aca="false">C551-B551</f>
        <v>0.16</v>
      </c>
      <c r="K551" s="17" t="n">
        <f aca="false">D551-B551</f>
        <v>-0.440000000000001</v>
      </c>
      <c r="L551" s="17" t="n">
        <f aca="false">B551 - E550</f>
        <v>0.150000000000002</v>
      </c>
      <c r="M551" s="17" t="n">
        <f aca="false">E551 - E550</f>
        <v>0.199999999999999</v>
      </c>
      <c r="N551" s="18" t="n">
        <f aca="false"> (I551 / B551)</f>
        <v>0.00199920031987194</v>
      </c>
      <c r="O551" s="18" t="n">
        <f aca="false">(J551 / B551)</f>
        <v>0.00639744102359057</v>
      </c>
      <c r="P551" s="18" t="n">
        <f aca="false">K551 / B551</f>
        <v>-0.0175929628148741</v>
      </c>
      <c r="Q551" s="18" t="n">
        <f aca="false">L551/E550</f>
        <v>0.00603378921963001</v>
      </c>
      <c r="R551" s="18" t="n">
        <f aca="false">M551 / E550</f>
        <v>0.00804505229283987</v>
      </c>
      <c r="S551" s="19" t="str">
        <f aca="false">IF(N551 &gt; 0, "UP", "DOWN")</f>
        <v>UP</v>
      </c>
      <c r="T551" s="23" t="inlineStr">
        <f aca="false">O551-N551</f>
        <is>
          <t/>
        </is>
      </c>
      <c r="U551" s="23" t="inlineStr">
        <f aca="false">P551-N551</f>
        <is>
          <t/>
        </is>
      </c>
      <c r="V551" s="23" t="inlineStr">
        <f aca="false">O551 - P551</f>
        <is>
          <t/>
        </is>
      </c>
    </row>
    <row collapsed="false" customFormat="false" customHeight="false" hidden="false" ht="25" outlineLevel="0" r="552">
      <c r="A552" s="21" t="n">
        <v>37361</v>
      </c>
      <c r="B552" s="17" t="n">
        <v>25.06</v>
      </c>
      <c r="C552" s="17" t="n">
        <v>25.15</v>
      </c>
      <c r="D552" s="17" t="n">
        <v>24.8</v>
      </c>
      <c r="E552" s="17" t="n">
        <v>25</v>
      </c>
      <c r="F552" s="17" t="n">
        <v>10691800</v>
      </c>
      <c r="G552" s="17" t="n">
        <v>12.45</v>
      </c>
      <c r="I552" s="22" t="n">
        <f aca="false">E552-B552</f>
        <v>-0.0599999999999987</v>
      </c>
      <c r="J552" s="22" t="n">
        <f aca="false">C552-B552</f>
        <v>0.0899999999999999</v>
      </c>
      <c r="K552" s="17" t="n">
        <f aca="false">D552-B552</f>
        <v>-0.259999999999998</v>
      </c>
      <c r="L552" s="17" t="n">
        <f aca="false">B552 - E551</f>
        <v>0</v>
      </c>
      <c r="M552" s="17" t="n">
        <f aca="false">E552 - E551</f>
        <v>-0.0599999999999987</v>
      </c>
      <c r="N552" s="18" t="n">
        <f aca="false"> (I552 / B552)</f>
        <v>-0.00239425379090178</v>
      </c>
      <c r="O552" s="18" t="n">
        <f aca="false">(J552 / B552)</f>
        <v>0.00359138068635275</v>
      </c>
      <c r="P552" s="18" t="n">
        <f aca="false">K552 / B552</f>
        <v>-0.0103750997605745</v>
      </c>
      <c r="Q552" s="18" t="n">
        <f aca="false">L552/E551</f>
        <v>0</v>
      </c>
      <c r="R552" s="18" t="n">
        <f aca="false">M552 / E551</f>
        <v>-0.00239425379090178</v>
      </c>
      <c r="S552" s="19" t="str">
        <f aca="false">IF(N552 &gt; 0, "UP", "DOWN")</f>
        <v>DOWN</v>
      </c>
      <c r="T552" s="23" t="inlineStr">
        <f aca="false">O552-N552</f>
        <is>
          <t/>
        </is>
      </c>
      <c r="U552" s="23" t="inlineStr">
        <f aca="false">P552-N552</f>
        <is>
          <t/>
        </is>
      </c>
      <c r="V552" s="23" t="inlineStr">
        <f aca="false">O552 - P552</f>
        <is>
          <t/>
        </is>
      </c>
    </row>
    <row collapsed="false" customFormat="false" customHeight="false" hidden="false" ht="25" outlineLevel="0" r="553">
      <c r="A553" s="21" t="n">
        <v>37362</v>
      </c>
      <c r="B553" s="17" t="n">
        <v>25.15</v>
      </c>
      <c r="C553" s="17" t="n">
        <v>25.99</v>
      </c>
      <c r="D553" s="17" t="n">
        <v>25.12</v>
      </c>
      <c r="E553" s="17" t="n">
        <v>25.74</v>
      </c>
      <c r="F553" s="17" t="n">
        <v>21949200</v>
      </c>
      <c r="G553" s="17" t="n">
        <v>12.81</v>
      </c>
      <c r="I553" s="22" t="n">
        <f aca="false">E553-B553</f>
        <v>0.59</v>
      </c>
      <c r="J553" s="22" t="n">
        <f aca="false">C553-B553</f>
        <v>0.84</v>
      </c>
      <c r="K553" s="17" t="n">
        <f aca="false">D553-B553</f>
        <v>-0.0299999999999976</v>
      </c>
      <c r="L553" s="17" t="n">
        <f aca="false">B553 - E552</f>
        <v>0.149999999999999</v>
      </c>
      <c r="M553" s="17" t="n">
        <f aca="false">E553 - E552</f>
        <v>0.739999999999998</v>
      </c>
      <c r="N553" s="18" t="n">
        <f aca="false"> (I553 / B553)</f>
        <v>0.0234592445328032</v>
      </c>
      <c r="O553" s="18" t="n">
        <f aca="false">(J553 / B553)</f>
        <v>0.0333996023856859</v>
      </c>
      <c r="P553" s="18" t="n">
        <f aca="false">K553 / B553</f>
        <v>-0.00119284294234583</v>
      </c>
      <c r="Q553" s="18" t="n">
        <f aca="false">L553/E552</f>
        <v>0.00599999999999994</v>
      </c>
      <c r="R553" s="18" t="n">
        <f aca="false">M553 / E552</f>
        <v>0.0295999999999999</v>
      </c>
      <c r="S553" s="19" t="str">
        <f aca="false">IF(N553 &gt; 0, "UP", "DOWN")</f>
        <v>UP</v>
      </c>
      <c r="T553" s="23" t="inlineStr">
        <f aca="false">O553-N553</f>
        <is>
          <t/>
        </is>
      </c>
      <c r="U553" s="23" t="inlineStr">
        <f aca="false">P553-N553</f>
        <is>
          <t/>
        </is>
      </c>
      <c r="V553" s="23" t="inlineStr">
        <f aca="false">O553 - P553</f>
        <is>
          <t/>
        </is>
      </c>
    </row>
    <row collapsed="false" customFormat="false" customHeight="false" hidden="false" ht="25" outlineLevel="0" r="554">
      <c r="A554" s="21" t="n">
        <v>37363</v>
      </c>
      <c r="B554" s="17" t="n">
        <v>25.93</v>
      </c>
      <c r="C554" s="17" t="n">
        <v>26.17</v>
      </c>
      <c r="D554" s="17" t="n">
        <v>25.38</v>
      </c>
      <c r="E554" s="17" t="n">
        <v>26.11</v>
      </c>
      <c r="F554" s="17" t="n">
        <v>14151800</v>
      </c>
      <c r="G554" s="17" t="n">
        <v>13</v>
      </c>
      <c r="I554" s="22" t="n">
        <f aca="false">E554-B554</f>
        <v>0.18</v>
      </c>
      <c r="J554" s="22" t="n">
        <f aca="false">C554-B554</f>
        <v>0.240000000000002</v>
      </c>
      <c r="K554" s="17" t="n">
        <f aca="false">D554-B554</f>
        <v>-0.550000000000001</v>
      </c>
      <c r="L554" s="17" t="n">
        <f aca="false">B554 - E553</f>
        <v>0.190000000000001</v>
      </c>
      <c r="M554" s="17" t="n">
        <f aca="false">E554 - E553</f>
        <v>0.370000000000001</v>
      </c>
      <c r="N554" s="18" t="n">
        <f aca="false"> (I554 / B554)</f>
        <v>0.0069417662938681</v>
      </c>
      <c r="O554" s="18" t="n">
        <f aca="false">(J554 / B554)</f>
        <v>0.00925568839182422</v>
      </c>
      <c r="P554" s="18" t="n">
        <f aca="false">K554 / B554</f>
        <v>-0.021210952564597</v>
      </c>
      <c r="Q554" s="18" t="n">
        <f aca="false">L554/E553</f>
        <v>0.00738150738150743</v>
      </c>
      <c r="R554" s="18" t="n">
        <f aca="false">M554 / E553</f>
        <v>0.0143745143745144</v>
      </c>
      <c r="S554" s="19" t="str">
        <f aca="false">IF(N554 &gt; 0, "UP", "DOWN")</f>
        <v>UP</v>
      </c>
      <c r="T554" s="23" t="inlineStr">
        <f aca="false">O554-N554</f>
        <is>
          <t/>
        </is>
      </c>
      <c r="U554" s="23" t="inlineStr">
        <f aca="false">P554-N554</f>
        <is>
          <t/>
        </is>
      </c>
      <c r="V554" s="23" t="inlineStr">
        <f aca="false">O554 - P554</f>
        <is>
          <t/>
        </is>
      </c>
    </row>
    <row collapsed="false" customFormat="false" customHeight="false" hidden="false" ht="25" outlineLevel="0" r="555">
      <c r="A555" s="21" t="n">
        <v>37364</v>
      </c>
      <c r="B555" s="17" t="n">
        <v>25.5</v>
      </c>
      <c r="C555" s="17" t="n">
        <v>25.52</v>
      </c>
      <c r="D555" s="17" t="n">
        <v>24.88</v>
      </c>
      <c r="E555" s="17" t="n">
        <v>25.41</v>
      </c>
      <c r="F555" s="17" t="n">
        <v>14346800</v>
      </c>
      <c r="G555" s="17" t="n">
        <v>12.65</v>
      </c>
      <c r="I555" s="22" t="n">
        <f aca="false">E555-B555</f>
        <v>-0.0899999999999999</v>
      </c>
      <c r="J555" s="22" t="n">
        <f aca="false">C555-B555</f>
        <v>0.0199999999999996</v>
      </c>
      <c r="K555" s="17" t="n">
        <f aca="false">D555-B555</f>
        <v>-0.620000000000001</v>
      </c>
      <c r="L555" s="17" t="n">
        <f aca="false">B555 - E554</f>
        <v>-0.609999999999999</v>
      </c>
      <c r="M555" s="17" t="n">
        <f aca="false">E555 - E554</f>
        <v>-0.699999999999999</v>
      </c>
      <c r="N555" s="18" t="n">
        <f aca="false"> (I555 / B555)</f>
        <v>-0.00352941176470588</v>
      </c>
      <c r="O555" s="18" t="n">
        <f aca="false">(J555 / B555)</f>
        <v>0.000784313725490179</v>
      </c>
      <c r="P555" s="18" t="n">
        <f aca="false">K555 / B555</f>
        <v>-0.0243137254901961</v>
      </c>
      <c r="Q555" s="18" t="n">
        <f aca="false">L555/E554</f>
        <v>-0.0233626962849483</v>
      </c>
      <c r="R555" s="18" t="n">
        <f aca="false">M555 / E554</f>
        <v>-0.0268096514745308</v>
      </c>
      <c r="S555" s="19" t="str">
        <f aca="false">IF(N555 &gt; 0, "UP", "DOWN")</f>
        <v>DOWN</v>
      </c>
      <c r="T555" s="23" t="inlineStr">
        <f aca="false">O555-N555</f>
        <is>
          <t/>
        </is>
      </c>
      <c r="U555" s="23" t="inlineStr">
        <f aca="false">P555-N555</f>
        <is>
          <t/>
        </is>
      </c>
      <c r="V555" s="23" t="inlineStr">
        <f aca="false">O555 - P555</f>
        <is>
          <t/>
        </is>
      </c>
    </row>
    <row collapsed="false" customFormat="false" customHeight="false" hidden="false" ht="25" outlineLevel="0" r="556">
      <c r="A556" s="21" t="n">
        <v>37365</v>
      </c>
      <c r="B556" s="17" t="n">
        <v>25.49</v>
      </c>
      <c r="C556" s="17" t="n">
        <v>25.49</v>
      </c>
      <c r="D556" s="17" t="n">
        <v>24.93</v>
      </c>
      <c r="E556" s="17" t="n">
        <v>24.98</v>
      </c>
      <c r="F556" s="17" t="n">
        <v>13407400</v>
      </c>
      <c r="G556" s="17" t="n">
        <v>12.44</v>
      </c>
      <c r="I556" s="22" t="n">
        <f aca="false">E556-B556</f>
        <v>-0.509999999999998</v>
      </c>
      <c r="J556" s="22" t="n">
        <f aca="false">C556-B556</f>
        <v>0</v>
      </c>
      <c r="K556" s="17" t="n">
        <f aca="false">D556-B556</f>
        <v>-0.559999999999999</v>
      </c>
      <c r="L556" s="17" t="n">
        <f aca="false">B556 - E555</f>
        <v>0.0799999999999983</v>
      </c>
      <c r="M556" s="17" t="n">
        <f aca="false">E556 - E555</f>
        <v>-0.43</v>
      </c>
      <c r="N556" s="18" t="n">
        <f aca="false"> (I556 / B556)</f>
        <v>-0.0200078462142016</v>
      </c>
      <c r="O556" s="18" t="n">
        <f aca="false">(J556 / B556)</f>
        <v>0</v>
      </c>
      <c r="P556" s="18" t="n">
        <f aca="false">K556 / B556</f>
        <v>-0.0219693997646135</v>
      </c>
      <c r="Q556" s="18" t="n">
        <f aca="false">L556/E555</f>
        <v>0.00314836678473035</v>
      </c>
      <c r="R556" s="18" t="n">
        <f aca="false">M556 / E555</f>
        <v>-0.016922471467926</v>
      </c>
      <c r="S556" s="19" t="str">
        <f aca="false">IF(N556 &gt; 0, "UP", "DOWN")</f>
        <v>DOWN</v>
      </c>
      <c r="T556" s="23" t="inlineStr">
        <f aca="false">O556-N556</f>
        <is>
          <t/>
        </is>
      </c>
      <c r="U556" s="23" t="inlineStr">
        <f aca="false">P556-N556</f>
        <is>
          <t/>
        </is>
      </c>
      <c r="V556" s="23" t="inlineStr">
        <f aca="false">O556 - P556</f>
        <is>
          <t/>
        </is>
      </c>
    </row>
    <row collapsed="false" customFormat="false" customHeight="false" hidden="false" ht="25" outlineLevel="0" r="557">
      <c r="A557" s="21" t="n">
        <v>37368</v>
      </c>
      <c r="B557" s="17" t="n">
        <v>24.84</v>
      </c>
      <c r="C557" s="17" t="n">
        <v>24.93</v>
      </c>
      <c r="D557" s="17" t="n">
        <v>24.23</v>
      </c>
      <c r="E557" s="17" t="n">
        <v>24.53</v>
      </c>
      <c r="F557" s="17" t="n">
        <v>9622400</v>
      </c>
      <c r="G557" s="17" t="n">
        <v>12.21</v>
      </c>
      <c r="I557" s="22" t="n">
        <f aca="false">E557-B557</f>
        <v>-0.309999999999999</v>
      </c>
      <c r="J557" s="22" t="n">
        <f aca="false">C557-B557</f>
        <v>0.0899999999999999</v>
      </c>
      <c r="K557" s="17" t="n">
        <f aca="false">D557-B557</f>
        <v>-0.609999999999999</v>
      </c>
      <c r="L557" s="17" t="n">
        <f aca="false">B557 - E556</f>
        <v>-0.140000000000001</v>
      </c>
      <c r="M557" s="17" t="n">
        <f aca="false">E557 - E556</f>
        <v>-0.449999999999999</v>
      </c>
      <c r="N557" s="18" t="n">
        <f aca="false"> (I557 / B557)</f>
        <v>-0.0124798711755233</v>
      </c>
      <c r="O557" s="18" t="n">
        <f aca="false">(J557 / B557)</f>
        <v>0.0036231884057971</v>
      </c>
      <c r="P557" s="18" t="n">
        <f aca="false">K557 / B557</f>
        <v>-0.0245571658615137</v>
      </c>
      <c r="Q557" s="18" t="n">
        <f aca="false">L557/E556</f>
        <v>-0.00560448358686952</v>
      </c>
      <c r="R557" s="18" t="n">
        <f aca="false">M557 / E556</f>
        <v>-0.0180144115292234</v>
      </c>
      <c r="S557" s="19" t="str">
        <f aca="false">IF(N557 &gt; 0, "UP", "DOWN")</f>
        <v>DOWN</v>
      </c>
      <c r="T557" s="23" t="inlineStr">
        <f aca="false">O557-N557</f>
        <is>
          <t/>
        </is>
      </c>
      <c r="U557" s="23" t="inlineStr">
        <f aca="false">P557-N557</f>
        <is>
          <t/>
        </is>
      </c>
      <c r="V557" s="23" t="inlineStr">
        <f aca="false">O557 - P557</f>
        <is>
          <t/>
        </is>
      </c>
    </row>
    <row collapsed="false" customFormat="false" customHeight="false" hidden="false" ht="25" outlineLevel="0" r="558">
      <c r="A558" s="21" t="n">
        <v>37369</v>
      </c>
      <c r="B558" s="17" t="n">
        <v>24.54</v>
      </c>
      <c r="C558" s="17" t="n">
        <v>24.78</v>
      </c>
      <c r="D558" s="17" t="n">
        <v>24.09</v>
      </c>
      <c r="E558" s="17" t="n">
        <v>24.25</v>
      </c>
      <c r="F558" s="17" t="n">
        <v>8338200</v>
      </c>
      <c r="G558" s="17" t="n">
        <v>12.07</v>
      </c>
      <c r="I558" s="22" t="n">
        <f aca="false">E558-B558</f>
        <v>-0.289999999999999</v>
      </c>
      <c r="J558" s="22" t="n">
        <f aca="false">C558-B558</f>
        <v>0.240000000000002</v>
      </c>
      <c r="K558" s="17" t="n">
        <f aca="false">D558-B558</f>
        <v>-0.449999999999999</v>
      </c>
      <c r="L558" s="17" t="n">
        <f aca="false">B558 - E557</f>
        <v>0.00999999999999801</v>
      </c>
      <c r="M558" s="17" t="n">
        <f aca="false">E558 - E557</f>
        <v>-0.280000000000001</v>
      </c>
      <c r="N558" s="18" t="n">
        <f aca="false"> (I558 / B558)</f>
        <v>-0.0118174409127954</v>
      </c>
      <c r="O558" s="18" t="n">
        <f aca="false">(J558 / B558)</f>
        <v>0.00977995110024458</v>
      </c>
      <c r="P558" s="18" t="n">
        <f aca="false">K558 / B558</f>
        <v>-0.0183374083129584</v>
      </c>
      <c r="Q558" s="18" t="n">
        <f aca="false">L558/E557</f>
        <v>0.000407664084794049</v>
      </c>
      <c r="R558" s="18" t="n">
        <f aca="false">M558 / E557</f>
        <v>-0.0114145943742357</v>
      </c>
      <c r="S558" s="19" t="str">
        <f aca="false">IF(N558 &gt; 0, "UP", "DOWN")</f>
        <v>DOWN</v>
      </c>
      <c r="T558" s="23" t="inlineStr">
        <f aca="false">O558-N558</f>
        <is>
          <t/>
        </is>
      </c>
      <c r="U558" s="23" t="inlineStr">
        <f aca="false">P558-N558</f>
        <is>
          <t/>
        </is>
      </c>
      <c r="V558" s="23" t="inlineStr">
        <f aca="false">O558 - P558</f>
        <is>
          <t/>
        </is>
      </c>
    </row>
    <row collapsed="false" customFormat="false" customHeight="false" hidden="false" ht="25" outlineLevel="0" r="559">
      <c r="A559" s="21" t="n">
        <v>37370</v>
      </c>
      <c r="B559" s="17" t="n">
        <v>24.3</v>
      </c>
      <c r="C559" s="17" t="n">
        <v>24.5</v>
      </c>
      <c r="D559" s="17" t="n">
        <v>23.68</v>
      </c>
      <c r="E559" s="17" t="n">
        <v>23.77</v>
      </c>
      <c r="F559" s="17" t="n">
        <v>5016000</v>
      </c>
      <c r="G559" s="17" t="n">
        <v>11.83</v>
      </c>
      <c r="I559" s="22" t="n">
        <f aca="false">E559-B559</f>
        <v>-0.530000000000001</v>
      </c>
      <c r="J559" s="22" t="n">
        <f aca="false">C559-B559</f>
        <v>0.199999999999999</v>
      </c>
      <c r="K559" s="17" t="n">
        <f aca="false">D559-B559</f>
        <v>-0.620000000000001</v>
      </c>
      <c r="L559" s="17" t="n">
        <f aca="false">B559 - E558</f>
        <v>0.0500000000000007</v>
      </c>
      <c r="M559" s="17" t="n">
        <f aca="false">E559 - E558</f>
        <v>-0.48</v>
      </c>
      <c r="N559" s="18" t="n">
        <f aca="false"> (I559 / B559)</f>
        <v>-0.0218106995884774</v>
      </c>
      <c r="O559" s="18" t="n">
        <f aca="false">(J559 / B559)</f>
        <v>0.00823045267489709</v>
      </c>
      <c r="P559" s="18" t="n">
        <f aca="false">K559 / B559</f>
        <v>-0.0255144032921811</v>
      </c>
      <c r="Q559" s="18" t="n">
        <f aca="false">L559/E558</f>
        <v>0.00206185567010312</v>
      </c>
      <c r="R559" s="18" t="n">
        <f aca="false">M559 / E558</f>
        <v>-0.0197938144329897</v>
      </c>
      <c r="S559" s="19" t="str">
        <f aca="false">IF(N559 &gt; 0, "UP", "DOWN")</f>
        <v>DOWN</v>
      </c>
      <c r="T559" s="23" t="inlineStr">
        <f aca="false">O559-N559</f>
        <is>
          <t/>
        </is>
      </c>
      <c r="U559" s="23" t="inlineStr">
        <f aca="false">P559-N559</f>
        <is>
          <t/>
        </is>
      </c>
      <c r="V559" s="23" t="inlineStr">
        <f aca="false">O559 - P559</f>
        <is>
          <t/>
        </is>
      </c>
    </row>
    <row collapsed="false" customFormat="false" customHeight="false" hidden="false" ht="25" outlineLevel="0" r="560">
      <c r="A560" s="21" t="n">
        <v>37371</v>
      </c>
      <c r="B560" s="17" t="n">
        <v>23.56</v>
      </c>
      <c r="C560" s="17" t="n">
        <v>24.34</v>
      </c>
      <c r="D560" s="17" t="n">
        <v>23.55</v>
      </c>
      <c r="E560" s="17" t="n">
        <v>24.12</v>
      </c>
      <c r="F560" s="17" t="n">
        <v>6935800</v>
      </c>
      <c r="G560" s="17" t="n">
        <v>12.01</v>
      </c>
      <c r="I560" s="22" t="n">
        <f aca="false">E560-B560</f>
        <v>0.560000000000002</v>
      </c>
      <c r="J560" s="22" t="n">
        <f aca="false">C560-B560</f>
        <v>0.780000000000001</v>
      </c>
      <c r="K560" s="17" t="n">
        <f aca="false">D560-B560</f>
        <v>-0.00999999999999801</v>
      </c>
      <c r="L560" s="17" t="n">
        <f aca="false">B560 - E559</f>
        <v>-0.210000000000001</v>
      </c>
      <c r="M560" s="17" t="n">
        <f aca="false">E560 - E559</f>
        <v>0.350000000000001</v>
      </c>
      <c r="N560" s="18" t="n">
        <f aca="false"> (I560 / B560)</f>
        <v>0.0237691001697794</v>
      </c>
      <c r="O560" s="18" t="n">
        <f aca="false">(J560 / B560)</f>
        <v>0.0331069609507641</v>
      </c>
      <c r="P560" s="18" t="n">
        <f aca="false">K560 / B560</f>
        <v>-0.000424448217317403</v>
      </c>
      <c r="Q560" s="18" t="n">
        <f aca="false">L560/E559</f>
        <v>-0.00883466554480441</v>
      </c>
      <c r="R560" s="18" t="n">
        <f aca="false">M560 / E559</f>
        <v>0.014724442574674</v>
      </c>
      <c r="S560" s="19" t="str">
        <f aca="false">IF(N560 &gt; 0, "UP", "DOWN")</f>
        <v>UP</v>
      </c>
      <c r="T560" s="23" t="inlineStr">
        <f aca="false">O560-N560</f>
        <is>
          <t/>
        </is>
      </c>
      <c r="U560" s="23" t="inlineStr">
        <f aca="false">P560-N560</f>
        <is>
          <t/>
        </is>
      </c>
      <c r="V560" s="23" t="inlineStr">
        <f aca="false">O560 - P560</f>
        <is>
          <t/>
        </is>
      </c>
    </row>
    <row collapsed="false" customFormat="false" customHeight="false" hidden="false" ht="25" outlineLevel="0" r="561">
      <c r="A561" s="21" t="n">
        <v>37372</v>
      </c>
      <c r="B561" s="17" t="n">
        <v>24.28</v>
      </c>
      <c r="C561" s="17" t="n">
        <v>24.37</v>
      </c>
      <c r="D561" s="17" t="n">
        <v>23</v>
      </c>
      <c r="E561" s="17" t="n">
        <v>23.01</v>
      </c>
      <c r="F561" s="17" t="n">
        <v>10892200</v>
      </c>
      <c r="G561" s="17" t="n">
        <v>11.46</v>
      </c>
      <c r="I561" s="22" t="n">
        <f aca="false">E561-B561</f>
        <v>-1.27</v>
      </c>
      <c r="J561" s="22" t="n">
        <f aca="false">C561-B561</f>
        <v>0.0899999999999999</v>
      </c>
      <c r="K561" s="17" t="n">
        <f aca="false">D561-B561</f>
        <v>-1.28</v>
      </c>
      <c r="L561" s="17" t="n">
        <f aca="false">B561 - E560</f>
        <v>0.16</v>
      </c>
      <c r="M561" s="17" t="n">
        <f aca="false">E561 - E560</f>
        <v>-1.11</v>
      </c>
      <c r="N561" s="18" t="n">
        <f aca="false"> (I561 / B561)</f>
        <v>-0.0523064250411861</v>
      </c>
      <c r="O561" s="18" t="n">
        <f aca="false">(J561 / B561)</f>
        <v>0.00370675453047775</v>
      </c>
      <c r="P561" s="18" t="n">
        <f aca="false">K561 / B561</f>
        <v>-0.0527182866556837</v>
      </c>
      <c r="Q561" s="18" t="n">
        <f aca="false">L561/E560</f>
        <v>0.00663349917081261</v>
      </c>
      <c r="R561" s="18" t="n">
        <f aca="false">M561 / E560</f>
        <v>-0.0460199004975124</v>
      </c>
      <c r="S561" s="19" t="str">
        <f aca="false">IF(N561 &gt; 0, "UP", "DOWN")</f>
        <v>DOWN</v>
      </c>
      <c r="T561" s="23" t="inlineStr">
        <f aca="false">O561-N561</f>
        <is>
          <t/>
        </is>
      </c>
      <c r="U561" s="23" t="inlineStr">
        <f aca="false">P561-N561</f>
        <is>
          <t/>
        </is>
      </c>
      <c r="V561" s="23" t="inlineStr">
        <f aca="false">O561 - P561</f>
        <is>
          <t/>
        </is>
      </c>
    </row>
    <row collapsed="false" customFormat="false" customHeight="false" hidden="false" ht="25" outlineLevel="0" r="562">
      <c r="A562" s="21" t="n">
        <v>37375</v>
      </c>
      <c r="B562" s="17" t="n">
        <v>23.16</v>
      </c>
      <c r="C562" s="17" t="n">
        <v>24.06</v>
      </c>
      <c r="D562" s="17" t="n">
        <v>23.09</v>
      </c>
      <c r="E562" s="17" t="n">
        <v>23.96</v>
      </c>
      <c r="F562" s="17" t="n">
        <v>9724600</v>
      </c>
      <c r="G562" s="17" t="n">
        <v>11.93</v>
      </c>
      <c r="I562" s="22" t="n">
        <f aca="false">E562-B562</f>
        <v>0.800000000000001</v>
      </c>
      <c r="J562" s="22" t="n">
        <f aca="false">C562-B562</f>
        <v>0.899999999999999</v>
      </c>
      <c r="K562" s="17" t="n">
        <f aca="false">D562-B562</f>
        <v>-0.0700000000000003</v>
      </c>
      <c r="L562" s="17" t="n">
        <f aca="false">B562 - E561</f>
        <v>0.149999999999999</v>
      </c>
      <c r="M562" s="17" t="n">
        <f aca="false">E562 - E561</f>
        <v>0.949999999999999</v>
      </c>
      <c r="N562" s="18" t="n">
        <f aca="false"> (I562 / B562)</f>
        <v>0.0345423143350605</v>
      </c>
      <c r="O562" s="18" t="n">
        <f aca="false">(J562 / B562)</f>
        <v>0.0388601036269429</v>
      </c>
      <c r="P562" s="18" t="n">
        <f aca="false">K562 / B562</f>
        <v>-0.0030224525043178</v>
      </c>
      <c r="Q562" s="18" t="n">
        <f aca="false">L562/E561</f>
        <v>0.00651890482398951</v>
      </c>
      <c r="R562" s="18" t="n">
        <f aca="false">M562 / E561</f>
        <v>0.0412863972186006</v>
      </c>
      <c r="S562" s="19" t="str">
        <f aca="false">IF(N562 &gt; 0, "UP", "DOWN")</f>
        <v>UP</v>
      </c>
      <c r="T562" s="23" t="inlineStr">
        <f aca="false">O562-N562</f>
        <is>
          <t/>
        </is>
      </c>
      <c r="U562" s="23" t="inlineStr">
        <f aca="false">P562-N562</f>
        <is>
          <t/>
        </is>
      </c>
      <c r="V562" s="23" t="inlineStr">
        <f aca="false">O562 - P562</f>
        <is>
          <t/>
        </is>
      </c>
    </row>
    <row collapsed="false" customFormat="false" customHeight="false" hidden="false" ht="25" outlineLevel="0" r="563">
      <c r="A563" s="21" t="n">
        <v>37376</v>
      </c>
      <c r="B563" s="17" t="n">
        <v>23.89</v>
      </c>
      <c r="C563" s="17" t="n">
        <v>24.38</v>
      </c>
      <c r="D563" s="17" t="n">
        <v>23.75</v>
      </c>
      <c r="E563" s="17" t="n">
        <v>24.27</v>
      </c>
      <c r="F563" s="17" t="n">
        <v>10034400</v>
      </c>
      <c r="G563" s="17" t="n">
        <v>12.08</v>
      </c>
      <c r="I563" s="22" t="n">
        <f aca="false">E563-B563</f>
        <v>0.379999999999999</v>
      </c>
      <c r="J563" s="22" t="n">
        <f aca="false">C563-B563</f>
        <v>0.489999999999998</v>
      </c>
      <c r="K563" s="17" t="n">
        <f aca="false">D563-B563</f>
        <v>-0.140000000000001</v>
      </c>
      <c r="L563" s="17" t="n">
        <f aca="false">B563 - E562</f>
        <v>-0.0700000000000003</v>
      </c>
      <c r="M563" s="17" t="n">
        <f aca="false">E563 - E562</f>
        <v>0.309999999999999</v>
      </c>
      <c r="N563" s="18" t="n">
        <f aca="false"> (I563 / B563)</f>
        <v>0.015906236919213</v>
      </c>
      <c r="O563" s="18" t="n">
        <f aca="false">(J563 / B563)</f>
        <v>0.0205106739221431</v>
      </c>
      <c r="P563" s="18" t="n">
        <f aca="false">K563 / B563</f>
        <v>-0.00586019254918378</v>
      </c>
      <c r="Q563" s="18" t="n">
        <f aca="false">L563/E562</f>
        <v>-0.00292153589315527</v>
      </c>
      <c r="R563" s="18" t="n">
        <f aca="false">M563 / E562</f>
        <v>0.0129382303839732</v>
      </c>
      <c r="S563" s="19" t="str">
        <f aca="false">IF(N563 &gt; 0, "UP", "DOWN")</f>
        <v>UP</v>
      </c>
      <c r="T563" s="23" t="inlineStr">
        <f aca="false">O563-N563</f>
        <is>
          <t/>
        </is>
      </c>
      <c r="U563" s="23" t="inlineStr">
        <f aca="false">P563-N563</f>
        <is>
          <t/>
        </is>
      </c>
      <c r="V563" s="23" t="inlineStr">
        <f aca="false">O563 - P563</f>
        <is>
          <t/>
        </is>
      </c>
    </row>
    <row collapsed="false" customFormat="false" customHeight="false" hidden="false" ht="25" outlineLevel="0" r="564">
      <c r="A564" s="21" t="n">
        <v>37377</v>
      </c>
      <c r="B564" s="17" t="n">
        <v>24.29</v>
      </c>
      <c r="C564" s="17" t="n">
        <v>24.29</v>
      </c>
      <c r="D564" s="17" t="n">
        <v>23.36</v>
      </c>
      <c r="E564" s="17" t="n">
        <v>23.98</v>
      </c>
      <c r="F564" s="17" t="n">
        <v>7668000</v>
      </c>
      <c r="G564" s="17" t="n">
        <v>11.94</v>
      </c>
      <c r="I564" s="22" t="n">
        <f aca="false">E564-B564</f>
        <v>-0.309999999999999</v>
      </c>
      <c r="J564" s="22" t="n">
        <f aca="false">C564-B564</f>
        <v>0</v>
      </c>
      <c r="K564" s="17" t="n">
        <f aca="false">D564-B564</f>
        <v>-0.93</v>
      </c>
      <c r="L564" s="17" t="n">
        <f aca="false">B564 - E563</f>
        <v>0.0199999999999996</v>
      </c>
      <c r="M564" s="17" t="n">
        <f aca="false">E564 - E563</f>
        <v>-0.289999999999999</v>
      </c>
      <c r="N564" s="18" t="n">
        <f aca="false"> (I564 / B564)</f>
        <v>-0.0127624536846438</v>
      </c>
      <c r="O564" s="18" t="n">
        <f aca="false">(J564 / B564)</f>
        <v>0</v>
      </c>
      <c r="P564" s="18" t="n">
        <f aca="false">K564 / B564</f>
        <v>-0.0382873610539316</v>
      </c>
      <c r="Q564" s="18" t="n">
        <f aca="false">L564/E563</f>
        <v>0.000824062628759768</v>
      </c>
      <c r="R564" s="18" t="n">
        <f aca="false">M564 / E563</f>
        <v>-0.0119489081170169</v>
      </c>
      <c r="S564" s="19" t="str">
        <f aca="false">IF(N564 &gt; 0, "UP", "DOWN")</f>
        <v>DOWN</v>
      </c>
      <c r="T564" s="23" t="inlineStr">
        <f aca="false">O564-N564</f>
        <is>
          <t/>
        </is>
      </c>
      <c r="U564" s="23" t="inlineStr">
        <f aca="false">P564-N564</f>
        <is>
          <t/>
        </is>
      </c>
      <c r="V564" s="23" t="inlineStr">
        <f aca="false">O564 - P564</f>
        <is>
          <t/>
        </is>
      </c>
    </row>
    <row collapsed="false" customFormat="false" customHeight="false" hidden="false" ht="25" outlineLevel="0" r="565">
      <c r="A565" s="21" t="n">
        <v>37378</v>
      </c>
      <c r="B565" s="17" t="n">
        <v>23.81</v>
      </c>
      <c r="C565" s="17" t="n">
        <v>24.34</v>
      </c>
      <c r="D565" s="17" t="n">
        <v>23.6</v>
      </c>
      <c r="E565" s="17" t="n">
        <v>23.69</v>
      </c>
      <c r="F565" s="17" t="n">
        <v>8548000</v>
      </c>
      <c r="G565" s="17" t="n">
        <v>11.79</v>
      </c>
      <c r="I565" s="22" t="n">
        <f aca="false">E565-B565</f>
        <v>-0.119999999999997</v>
      </c>
      <c r="J565" s="22" t="n">
        <f aca="false">C565-B565</f>
        <v>0.530000000000001</v>
      </c>
      <c r="K565" s="17" t="n">
        <f aca="false">D565-B565</f>
        <v>-0.209999999999997</v>
      </c>
      <c r="L565" s="17" t="n">
        <f aca="false">B565 - E564</f>
        <v>-0.170000000000002</v>
      </c>
      <c r="M565" s="17" t="n">
        <f aca="false">E565 - E564</f>
        <v>-0.289999999999999</v>
      </c>
      <c r="N565" s="18" t="n">
        <f aca="false"> (I565 / B565)</f>
        <v>-0.00503989920201585</v>
      </c>
      <c r="O565" s="18" t="n">
        <f aca="false">(J565 / B565)</f>
        <v>0.0222595548089039</v>
      </c>
      <c r="P565" s="18" t="n">
        <f aca="false">K565 / B565</f>
        <v>-0.00881982360352782</v>
      </c>
      <c r="Q565" s="18" t="n">
        <f aca="false">L565/E564</f>
        <v>-0.00708924103419523</v>
      </c>
      <c r="R565" s="18" t="n">
        <f aca="false">M565 / E564</f>
        <v>-0.0120934111759799</v>
      </c>
      <c r="S565" s="19" t="str">
        <f aca="false">IF(N565 &gt; 0, "UP", "DOWN")</f>
        <v>DOWN</v>
      </c>
      <c r="T565" s="23" t="inlineStr">
        <f aca="false">O565-N565</f>
        <is>
          <t/>
        </is>
      </c>
      <c r="U565" s="23" t="inlineStr">
        <f aca="false">P565-N565</f>
        <is>
          <t/>
        </is>
      </c>
      <c r="V565" s="23" t="inlineStr">
        <f aca="false">O565 - P565</f>
        <is>
          <t/>
        </is>
      </c>
    </row>
    <row collapsed="false" customFormat="false" customHeight="false" hidden="false" ht="25" outlineLevel="0" r="566">
      <c r="A566" s="21" t="n">
        <v>37379</v>
      </c>
      <c r="B566" s="17" t="n">
        <v>23.57</v>
      </c>
      <c r="C566" s="17" t="n">
        <v>24.02</v>
      </c>
      <c r="D566" s="17" t="n">
        <v>23.43</v>
      </c>
      <c r="E566" s="17" t="n">
        <v>23.51</v>
      </c>
      <c r="F566" s="17" t="n">
        <v>8242200</v>
      </c>
      <c r="G566" s="17" t="n">
        <v>11.7</v>
      </c>
      <c r="I566" s="22" t="n">
        <f aca="false">E566-B566</f>
        <v>-0.0599999999999987</v>
      </c>
      <c r="J566" s="22" t="n">
        <f aca="false">C566-B566</f>
        <v>0.449999999999999</v>
      </c>
      <c r="K566" s="17" t="n">
        <f aca="false">D566-B566</f>
        <v>-0.140000000000001</v>
      </c>
      <c r="L566" s="17" t="n">
        <f aca="false">B566 - E565</f>
        <v>-0.120000000000001</v>
      </c>
      <c r="M566" s="17" t="n">
        <f aca="false">E566 - E565</f>
        <v>-0.18</v>
      </c>
      <c r="N566" s="18" t="n">
        <f aca="false"> (I566 / B566)</f>
        <v>-0.0025456088247772</v>
      </c>
      <c r="O566" s="18" t="n">
        <f aca="false">(J566 / B566)</f>
        <v>0.0190920661858294</v>
      </c>
      <c r="P566" s="18" t="n">
        <f aca="false">K566 / B566</f>
        <v>-0.0059397539244803</v>
      </c>
      <c r="Q566" s="18" t="n">
        <f aca="false">L566/E565</f>
        <v>-0.00506542845082317</v>
      </c>
      <c r="R566" s="18" t="n">
        <f aca="false">M566 / E565</f>
        <v>-0.00759814267623469</v>
      </c>
      <c r="S566" s="19" t="str">
        <f aca="false">IF(N566 &gt; 0, "UP", "DOWN")</f>
        <v>DOWN</v>
      </c>
      <c r="T566" s="23" t="inlineStr">
        <f aca="false">O566-N566</f>
        <is>
          <t/>
        </is>
      </c>
      <c r="U566" s="23" t="inlineStr">
        <f aca="false">P566-N566</f>
        <is>
          <t/>
        </is>
      </c>
      <c r="V566" s="23" t="inlineStr">
        <f aca="false">O566 - P566</f>
        <is>
          <t/>
        </is>
      </c>
    </row>
    <row collapsed="false" customFormat="false" customHeight="false" hidden="false" ht="25" outlineLevel="0" r="567">
      <c r="A567" s="21" t="n">
        <v>37382</v>
      </c>
      <c r="B567" s="17" t="n">
        <v>23.35</v>
      </c>
      <c r="C567" s="17" t="n">
        <v>23.5</v>
      </c>
      <c r="D567" s="17" t="n">
        <v>22.46</v>
      </c>
      <c r="E567" s="17" t="n">
        <v>22.65</v>
      </c>
      <c r="F567" s="17" t="n">
        <v>8916600</v>
      </c>
      <c r="G567" s="17" t="n">
        <v>11.28</v>
      </c>
      <c r="I567" s="22" t="n">
        <f aca="false">E567-B567</f>
        <v>-0.700000000000003</v>
      </c>
      <c r="J567" s="22" t="n">
        <f aca="false">C567-B567</f>
        <v>0.149999999999999</v>
      </c>
      <c r="K567" s="17" t="n">
        <f aca="false">D567-B567</f>
        <v>-0.890000000000001</v>
      </c>
      <c r="L567" s="17" t="n">
        <f aca="false">B567 - E566</f>
        <v>-0.16</v>
      </c>
      <c r="M567" s="17" t="n">
        <f aca="false">E567 - E566</f>
        <v>-0.860000000000003</v>
      </c>
      <c r="N567" s="18" t="n">
        <f aca="false"> (I567 / B567)</f>
        <v>-0.0299785867237689</v>
      </c>
      <c r="O567" s="18" t="n">
        <f aca="false">(J567 / B567)</f>
        <v>0.00642398286937895</v>
      </c>
      <c r="P567" s="18" t="n">
        <f aca="false">K567 / B567</f>
        <v>-0.0381156316916488</v>
      </c>
      <c r="Q567" s="18" t="n">
        <f aca="false">L567/E566</f>
        <v>-0.00680561463207146</v>
      </c>
      <c r="R567" s="18" t="n">
        <f aca="false">M567 / E566</f>
        <v>-0.0365801786473842</v>
      </c>
      <c r="S567" s="19" t="str">
        <f aca="false">IF(N567 &gt; 0, "UP", "DOWN")</f>
        <v>DOWN</v>
      </c>
      <c r="T567" s="23" t="inlineStr">
        <f aca="false">O567-N567</f>
        <is>
          <t/>
        </is>
      </c>
      <c r="U567" s="23" t="inlineStr">
        <f aca="false">P567-N567</f>
        <is>
          <t/>
        </is>
      </c>
      <c r="V567" s="23" t="inlineStr">
        <f aca="false">O567 - P567</f>
        <is>
          <t/>
        </is>
      </c>
    </row>
    <row collapsed="false" customFormat="false" customHeight="false" hidden="false" ht="25" outlineLevel="0" r="568">
      <c r="A568" s="21" t="n">
        <v>37383</v>
      </c>
      <c r="B568" s="17" t="n">
        <v>22.94</v>
      </c>
      <c r="C568" s="17" t="n">
        <v>22.95</v>
      </c>
      <c r="D568" s="17" t="n">
        <v>22.14</v>
      </c>
      <c r="E568" s="17" t="n">
        <v>22.47</v>
      </c>
      <c r="F568" s="17" t="n">
        <v>8669600</v>
      </c>
      <c r="G568" s="17" t="n">
        <v>11.19</v>
      </c>
      <c r="I568" s="22" t="n">
        <f aca="false">E568-B568</f>
        <v>-0.470000000000002</v>
      </c>
      <c r="J568" s="22" t="n">
        <f aca="false">C568-B568</f>
        <v>0.00999999999999801</v>
      </c>
      <c r="K568" s="17" t="n">
        <f aca="false">D568-B568</f>
        <v>-0.800000000000001</v>
      </c>
      <c r="L568" s="17" t="n">
        <f aca="false">B568 - E567</f>
        <v>0.290000000000003</v>
      </c>
      <c r="M568" s="17" t="n">
        <f aca="false">E568 - E567</f>
        <v>-0.18</v>
      </c>
      <c r="N568" s="18" t="n">
        <f aca="false"> (I568 / B568)</f>
        <v>-0.0204882301656496</v>
      </c>
      <c r="O568" s="18" t="n">
        <f aca="false">(J568 / B568)</f>
        <v>0.000435919790758414</v>
      </c>
      <c r="P568" s="18" t="n">
        <f aca="false">K568 / B568</f>
        <v>-0.0348735832606801</v>
      </c>
      <c r="Q568" s="18" t="n">
        <f aca="false">L568/E567</f>
        <v>0.0128035320088301</v>
      </c>
      <c r="R568" s="18" t="n">
        <f aca="false">M568 / E567</f>
        <v>-0.00794701986754966</v>
      </c>
      <c r="S568" s="19" t="str">
        <f aca="false">IF(N568 &gt; 0, "UP", "DOWN")</f>
        <v>DOWN</v>
      </c>
      <c r="T568" s="23" t="inlineStr">
        <f aca="false">O568-N568</f>
        <is>
          <t/>
        </is>
      </c>
      <c r="U568" s="23" t="inlineStr">
        <f aca="false">P568-N568</f>
        <is>
          <t/>
        </is>
      </c>
      <c r="V568" s="23" t="inlineStr">
        <f aca="false">O568 - P568</f>
        <is>
          <t/>
        </is>
      </c>
    </row>
    <row collapsed="false" customFormat="false" customHeight="false" hidden="false" ht="25" outlineLevel="0" r="569">
      <c r="A569" s="21" t="n">
        <v>37384</v>
      </c>
      <c r="B569" s="17" t="n">
        <v>23.2</v>
      </c>
      <c r="C569" s="17" t="n">
        <v>24.52</v>
      </c>
      <c r="D569" s="17" t="n">
        <v>23.04</v>
      </c>
      <c r="E569" s="17" t="n">
        <v>24.37</v>
      </c>
      <c r="F569" s="17" t="n">
        <v>15595800</v>
      </c>
      <c r="G569" s="17" t="n">
        <v>12.13</v>
      </c>
      <c r="I569" s="22" t="n">
        <f aca="false">E569-B569</f>
        <v>1.17</v>
      </c>
      <c r="J569" s="22" t="n">
        <f aca="false">C569-B569</f>
        <v>1.32</v>
      </c>
      <c r="K569" s="17" t="n">
        <f aca="false">D569-B569</f>
        <v>-0.16</v>
      </c>
      <c r="L569" s="17" t="n">
        <f aca="false">B569 - E568</f>
        <v>0.73</v>
      </c>
      <c r="M569" s="17" t="n">
        <f aca="false">E569 - E568</f>
        <v>1.9</v>
      </c>
      <c r="N569" s="18" t="n">
        <f aca="false"> (I569 / B569)</f>
        <v>0.0504310344827587</v>
      </c>
      <c r="O569" s="18" t="n">
        <f aca="false">(J569 / B569)</f>
        <v>0.0568965517241379</v>
      </c>
      <c r="P569" s="18" t="n">
        <f aca="false">K569 / B569</f>
        <v>-0.00689655172413794</v>
      </c>
      <c r="Q569" s="18" t="n">
        <f aca="false">L569/E568</f>
        <v>0.0324877614597241</v>
      </c>
      <c r="R569" s="18" t="n">
        <f aca="false">M569 / E568</f>
        <v>0.0845571873609258</v>
      </c>
      <c r="S569" s="19" t="str">
        <f aca="false">IF(N569 &gt; 0, "UP", "DOWN")</f>
        <v>UP</v>
      </c>
      <c r="T569" s="23" t="inlineStr">
        <f aca="false">O569-N569</f>
        <is>
          <t/>
        </is>
      </c>
      <c r="U569" s="23" t="inlineStr">
        <f aca="false">P569-N569</f>
        <is>
          <t/>
        </is>
      </c>
      <c r="V569" s="23" t="inlineStr">
        <f aca="false">O569 - P569</f>
        <is>
          <t/>
        </is>
      </c>
    </row>
    <row collapsed="false" customFormat="false" customHeight="false" hidden="false" ht="25" outlineLevel="0" r="570">
      <c r="A570" s="21" t="n">
        <v>37385</v>
      </c>
      <c r="B570" s="17" t="n">
        <v>24.25</v>
      </c>
      <c r="C570" s="17" t="n">
        <v>24.35</v>
      </c>
      <c r="D570" s="17" t="n">
        <v>23.8</v>
      </c>
      <c r="E570" s="17" t="n">
        <v>24.19</v>
      </c>
      <c r="F570" s="17" t="n">
        <v>8022000</v>
      </c>
      <c r="G570" s="17" t="n">
        <v>12.04</v>
      </c>
      <c r="I570" s="22" t="n">
        <f aca="false">E570-B570</f>
        <v>-0.0599999999999987</v>
      </c>
      <c r="J570" s="22" t="n">
        <f aca="false">C570-B570</f>
        <v>0.100000000000001</v>
      </c>
      <c r="K570" s="17" t="n">
        <f aca="false">D570-B570</f>
        <v>-0.449999999999999</v>
      </c>
      <c r="L570" s="17" t="n">
        <f aca="false">B570 - E569</f>
        <v>-0.120000000000001</v>
      </c>
      <c r="M570" s="17" t="n">
        <f aca="false">E570 - E569</f>
        <v>-0.18</v>
      </c>
      <c r="N570" s="18" t="n">
        <f aca="false"> (I570 / B570)</f>
        <v>-0.00247422680412366</v>
      </c>
      <c r="O570" s="18" t="n">
        <f aca="false">(J570 / B570)</f>
        <v>0.00412371134020624</v>
      </c>
      <c r="P570" s="18" t="n">
        <f aca="false">K570 / B570</f>
        <v>-0.0185567010309278</v>
      </c>
      <c r="Q570" s="18" t="n">
        <f aca="false">L570/E569</f>
        <v>-0.00492408699220357</v>
      </c>
      <c r="R570" s="18" t="n">
        <f aca="false">M570 / E569</f>
        <v>-0.00738613048830528</v>
      </c>
      <c r="S570" s="19" t="str">
        <f aca="false">IF(N570 &gt; 0, "UP", "DOWN")</f>
        <v>DOWN</v>
      </c>
      <c r="T570" s="23" t="inlineStr">
        <f aca="false">O570-N570</f>
        <is>
          <t/>
        </is>
      </c>
      <c r="U570" s="23" t="inlineStr">
        <f aca="false">P570-N570</f>
        <is>
          <t/>
        </is>
      </c>
      <c r="V570" s="23" t="inlineStr">
        <f aca="false">O570 - P570</f>
        <is>
          <t/>
        </is>
      </c>
    </row>
    <row collapsed="false" customFormat="false" customHeight="false" hidden="false" ht="25" outlineLevel="0" r="571">
      <c r="A571" s="21" t="n">
        <v>37386</v>
      </c>
      <c r="B571" s="17" t="n">
        <v>24.29</v>
      </c>
      <c r="C571" s="17" t="n">
        <v>24.29</v>
      </c>
      <c r="D571" s="17" t="n">
        <v>22.98</v>
      </c>
      <c r="E571" s="17" t="n">
        <v>23.32</v>
      </c>
      <c r="F571" s="17" t="n">
        <v>8407000</v>
      </c>
      <c r="G571" s="17" t="n">
        <v>11.61</v>
      </c>
      <c r="I571" s="22" t="n">
        <f aca="false">E571-B571</f>
        <v>-0.969999999999999</v>
      </c>
      <c r="J571" s="22" t="n">
        <f aca="false">C571-B571</f>
        <v>0</v>
      </c>
      <c r="K571" s="17" t="n">
        <f aca="false">D571-B571</f>
        <v>-1.31</v>
      </c>
      <c r="L571" s="17" t="n">
        <f aca="false">B571 - E570</f>
        <v>0.0999999999999979</v>
      </c>
      <c r="M571" s="17" t="n">
        <f aca="false">E571 - E570</f>
        <v>-0.870000000000001</v>
      </c>
      <c r="N571" s="18" t="n">
        <f aca="false"> (I571 / B571)</f>
        <v>-0.039934129271305</v>
      </c>
      <c r="O571" s="18" t="n">
        <f aca="false">(J571 / B571)</f>
        <v>0</v>
      </c>
      <c r="P571" s="18" t="n">
        <f aca="false">K571 / B571</f>
        <v>-0.053931659118979</v>
      </c>
      <c r="Q571" s="18" t="n">
        <f aca="false">L571/E570</f>
        <v>0.0041339396444811</v>
      </c>
      <c r="R571" s="18" t="n">
        <f aca="false">M571 / E570</f>
        <v>-0.0359652749069864</v>
      </c>
      <c r="S571" s="19" t="str">
        <f aca="false">IF(N571 &gt; 0, "UP", "DOWN")</f>
        <v>DOWN</v>
      </c>
      <c r="T571" s="23" t="inlineStr">
        <f aca="false">O571-N571</f>
        <is>
          <t/>
        </is>
      </c>
      <c r="U571" s="23" t="inlineStr">
        <f aca="false">P571-N571</f>
        <is>
          <t/>
        </is>
      </c>
      <c r="V571" s="23" t="inlineStr">
        <f aca="false">O571 - P571</f>
        <is>
          <t/>
        </is>
      </c>
    </row>
    <row collapsed="false" customFormat="false" customHeight="false" hidden="false" ht="25" outlineLevel="0" r="572">
      <c r="A572" s="21" t="n">
        <v>37389</v>
      </c>
      <c r="B572" s="17" t="n">
        <v>23.52</v>
      </c>
      <c r="C572" s="17" t="n">
        <v>24.09</v>
      </c>
      <c r="D572" s="17" t="n">
        <v>22.94</v>
      </c>
      <c r="E572" s="17" t="n">
        <v>23.94</v>
      </c>
      <c r="F572" s="17" t="n">
        <v>9486000</v>
      </c>
      <c r="G572" s="17" t="n">
        <v>11.92</v>
      </c>
      <c r="I572" s="22" t="n">
        <f aca="false">E572-B572</f>
        <v>0.420000000000002</v>
      </c>
      <c r="J572" s="22" t="n">
        <f aca="false">C572-B572</f>
        <v>0.57</v>
      </c>
      <c r="K572" s="17" t="n">
        <f aca="false">D572-B572</f>
        <v>-0.579999999999998</v>
      </c>
      <c r="L572" s="17" t="n">
        <f aca="false">B572 - E571</f>
        <v>0.199999999999999</v>
      </c>
      <c r="M572" s="17" t="n">
        <f aca="false">E572 - E571</f>
        <v>0.620000000000001</v>
      </c>
      <c r="N572" s="18" t="n">
        <f aca="false"> (I572 / B572)</f>
        <v>0.0178571428571429</v>
      </c>
      <c r="O572" s="18" t="n">
        <f aca="false">(J572 / B572)</f>
        <v>0.024234693877551</v>
      </c>
      <c r="P572" s="18" t="n">
        <f aca="false">K572 / B572</f>
        <v>-0.0246598639455782</v>
      </c>
      <c r="Q572" s="18" t="n">
        <f aca="false">L572/E571</f>
        <v>0.00857632933104628</v>
      </c>
      <c r="R572" s="18" t="n">
        <f aca="false">M572 / E571</f>
        <v>0.0265866209262436</v>
      </c>
      <c r="S572" s="19" t="str">
        <f aca="false">IF(N572 &gt; 0, "UP", "DOWN")</f>
        <v>UP</v>
      </c>
      <c r="T572" s="23" t="inlineStr">
        <f aca="false">O572-N572</f>
        <is>
          <t/>
        </is>
      </c>
      <c r="U572" s="23" t="inlineStr">
        <f aca="false">P572-N572</f>
        <is>
          <t/>
        </is>
      </c>
      <c r="V572" s="23" t="inlineStr">
        <f aca="false">O572 - P572</f>
        <is>
          <t/>
        </is>
      </c>
    </row>
    <row collapsed="false" customFormat="false" customHeight="false" hidden="false" ht="25" outlineLevel="0" r="573">
      <c r="A573" s="21" t="n">
        <v>37390</v>
      </c>
      <c r="B573" s="17" t="n">
        <v>24.45</v>
      </c>
      <c r="C573" s="17" t="n">
        <v>25.68</v>
      </c>
      <c r="D573" s="17" t="n">
        <v>24.22</v>
      </c>
      <c r="E573" s="17" t="n">
        <v>25.61</v>
      </c>
      <c r="F573" s="17" t="n">
        <v>18803800</v>
      </c>
      <c r="G573" s="17" t="n">
        <v>12.75</v>
      </c>
      <c r="I573" s="22" t="n">
        <f aca="false">E573-B573</f>
        <v>1.16</v>
      </c>
      <c r="J573" s="22" t="n">
        <f aca="false">C573-B573</f>
        <v>1.23</v>
      </c>
      <c r="K573" s="17" t="n">
        <f aca="false">D573-B573</f>
        <v>-0.23</v>
      </c>
      <c r="L573" s="17" t="n">
        <f aca="false">B573 - E572</f>
        <v>0.509999999999998</v>
      </c>
      <c r="M573" s="17" t="n">
        <f aca="false">E573 - E572</f>
        <v>1.67</v>
      </c>
      <c r="N573" s="18" t="n">
        <f aca="false"> (I573 / B573)</f>
        <v>0.0474437627811861</v>
      </c>
      <c r="O573" s="18" t="n">
        <f aca="false">(J573 / B573)</f>
        <v>0.0503067484662577</v>
      </c>
      <c r="P573" s="18" t="n">
        <f aca="false">K573 / B573</f>
        <v>-0.00940695296523519</v>
      </c>
      <c r="Q573" s="18" t="n">
        <f aca="false">L573/E572</f>
        <v>0.0213032581453633</v>
      </c>
      <c r="R573" s="18" t="n">
        <f aca="false">M573 / E572</f>
        <v>0.0697577276524644</v>
      </c>
      <c r="S573" s="19" t="str">
        <f aca="false">IF(N573 &gt; 0, "UP", "DOWN")</f>
        <v>UP</v>
      </c>
      <c r="T573" s="23" t="inlineStr">
        <f aca="false">O573-N573</f>
        <is>
          <t/>
        </is>
      </c>
      <c r="U573" s="23" t="inlineStr">
        <f aca="false">P573-N573</f>
        <is>
          <t/>
        </is>
      </c>
      <c r="V573" s="23" t="inlineStr">
        <f aca="false">O573 - P573</f>
        <is>
          <t/>
        </is>
      </c>
    </row>
    <row collapsed="false" customFormat="false" customHeight="false" hidden="false" ht="25" outlineLevel="0" r="574">
      <c r="A574" s="21" t="n">
        <v>37391</v>
      </c>
      <c r="B574" s="17" t="n">
        <v>25.37</v>
      </c>
      <c r="C574" s="17" t="n">
        <v>25.98</v>
      </c>
      <c r="D574" s="17" t="n">
        <v>24.84</v>
      </c>
      <c r="E574" s="17" t="n">
        <v>25.28</v>
      </c>
      <c r="F574" s="17" t="n">
        <v>11993800</v>
      </c>
      <c r="G574" s="17" t="n">
        <v>12.59</v>
      </c>
      <c r="I574" s="22" t="n">
        <f aca="false">E574-B574</f>
        <v>-0.0899999999999999</v>
      </c>
      <c r="J574" s="22" t="n">
        <f aca="false">C574-B574</f>
        <v>0.609999999999999</v>
      </c>
      <c r="K574" s="17" t="n">
        <f aca="false">D574-B574</f>
        <v>-0.530000000000001</v>
      </c>
      <c r="L574" s="17" t="n">
        <f aca="false">B574 - E573</f>
        <v>-0.239999999999998</v>
      </c>
      <c r="M574" s="17" t="n">
        <f aca="false">E574 - E573</f>
        <v>-0.329999999999998</v>
      </c>
      <c r="N574" s="18" t="n">
        <f aca="false"> (I574 / B574)</f>
        <v>-0.00354749704375246</v>
      </c>
      <c r="O574" s="18" t="n">
        <f aca="false">(J574 / B574)</f>
        <v>0.0240441466298778</v>
      </c>
      <c r="P574" s="18" t="n">
        <f aca="false">K574 / B574</f>
        <v>-0.0208908159243201</v>
      </c>
      <c r="Q574" s="18" t="n">
        <f aca="false">L574/E573</f>
        <v>-0.00937133932057784</v>
      </c>
      <c r="R574" s="18" t="n">
        <f aca="false">M574 / E573</f>
        <v>-0.0128855915657945</v>
      </c>
      <c r="S574" s="19" t="str">
        <f aca="false">IF(N574 &gt; 0, "UP", "DOWN")</f>
        <v>DOWN</v>
      </c>
      <c r="T574" s="23" t="inlineStr">
        <f aca="false">O574-N574</f>
        <is>
          <t/>
        </is>
      </c>
      <c r="U574" s="23" t="inlineStr">
        <f aca="false">P574-N574</f>
        <is>
          <t/>
        </is>
      </c>
      <c r="V574" s="23" t="inlineStr">
        <f aca="false">O574 - P574</f>
        <is>
          <t/>
        </is>
      </c>
    </row>
    <row collapsed="false" customFormat="false" customHeight="false" hidden="false" ht="25" outlineLevel="0" r="575">
      <c r="A575" s="21" t="n">
        <v>37392</v>
      </c>
      <c r="B575" s="17" t="n">
        <v>25.06</v>
      </c>
      <c r="C575" s="17" t="n">
        <v>25.45</v>
      </c>
      <c r="D575" s="17" t="n">
        <v>24.75</v>
      </c>
      <c r="E575" s="17" t="n">
        <v>25.21</v>
      </c>
      <c r="F575" s="17" t="n">
        <v>8109000</v>
      </c>
      <c r="G575" s="17" t="n">
        <v>12.55</v>
      </c>
      <c r="I575" s="22" t="n">
        <f aca="false">E575-B575</f>
        <v>0.150000000000002</v>
      </c>
      <c r="J575" s="22" t="n">
        <f aca="false">C575-B575</f>
        <v>0.390000000000001</v>
      </c>
      <c r="K575" s="17" t="n">
        <f aca="false">D575-B575</f>
        <v>-0.309999999999999</v>
      </c>
      <c r="L575" s="17" t="n">
        <f aca="false">B575 - E574</f>
        <v>-0.220000000000002</v>
      </c>
      <c r="M575" s="17" t="n">
        <f aca="false">E575 - E574</f>
        <v>-0.0700000000000003</v>
      </c>
      <c r="N575" s="18" t="n">
        <f aca="false"> (I575 / B575)</f>
        <v>0.00598563447725467</v>
      </c>
      <c r="O575" s="18" t="n">
        <f aca="false">(J575 / B575)</f>
        <v>0.015562649640862</v>
      </c>
      <c r="P575" s="18" t="n">
        <f aca="false">K575 / B575</f>
        <v>-0.0123703112529928</v>
      </c>
      <c r="Q575" s="18" t="n">
        <f aca="false">L575/E574</f>
        <v>-0.00870253164556972</v>
      </c>
      <c r="R575" s="18" t="n">
        <f aca="false">M575 / E574</f>
        <v>-0.00276898734177216</v>
      </c>
      <c r="S575" s="19" t="str">
        <f aca="false">IF(N575 &gt; 0, "UP", "DOWN")</f>
        <v>UP</v>
      </c>
      <c r="T575" s="23" t="inlineStr">
        <f aca="false">O575-N575</f>
        <is>
          <t/>
        </is>
      </c>
      <c r="U575" s="23" t="inlineStr">
        <f aca="false">P575-N575</f>
        <is>
          <t/>
        </is>
      </c>
      <c r="V575" s="23" t="inlineStr">
        <f aca="false">O575 - P575</f>
        <is>
          <t/>
        </is>
      </c>
    </row>
    <row collapsed="false" customFormat="false" customHeight="false" hidden="false" ht="25" outlineLevel="0" r="576">
      <c r="A576" s="21" t="n">
        <v>37393</v>
      </c>
      <c r="B576" s="17" t="n">
        <v>25.49</v>
      </c>
      <c r="C576" s="17" t="n">
        <v>25.78</v>
      </c>
      <c r="D576" s="17" t="n">
        <v>24.61</v>
      </c>
      <c r="E576" s="17" t="n">
        <v>25.01</v>
      </c>
      <c r="F576" s="17" t="n">
        <v>8446200</v>
      </c>
      <c r="G576" s="17" t="n">
        <v>12.45</v>
      </c>
      <c r="I576" s="22" t="n">
        <f aca="false">E576-B576</f>
        <v>-0.479999999999997</v>
      </c>
      <c r="J576" s="22" t="n">
        <f aca="false">C576-B576</f>
        <v>0.290000000000003</v>
      </c>
      <c r="K576" s="17" t="n">
        <f aca="false">D576-B576</f>
        <v>-0.879999999999999</v>
      </c>
      <c r="L576" s="17" t="n">
        <f aca="false">B576 - E575</f>
        <v>0.279999999999998</v>
      </c>
      <c r="M576" s="17" t="n">
        <f aca="false">E576 - E575</f>
        <v>-0.199999999999999</v>
      </c>
      <c r="N576" s="18" t="n">
        <f aca="false"> (I576 / B576)</f>
        <v>-0.0188309140839544</v>
      </c>
      <c r="O576" s="18" t="n">
        <f aca="false">(J576 / B576)</f>
        <v>0.0113770105923893</v>
      </c>
      <c r="P576" s="18" t="n">
        <f aca="false">K576 / B576</f>
        <v>-0.0345233424872499</v>
      </c>
      <c r="Q576" s="18" t="n">
        <f aca="false">L576/E575</f>
        <v>0.0111067036890122</v>
      </c>
      <c r="R576" s="18" t="n">
        <f aca="false">M576 / E575</f>
        <v>-0.0079333597778659</v>
      </c>
      <c r="S576" s="19" t="str">
        <f aca="false">IF(N576 &gt; 0, "UP", "DOWN")</f>
        <v>DOWN</v>
      </c>
      <c r="T576" s="23" t="inlineStr">
        <f aca="false">O576-N576</f>
        <is>
          <t/>
        </is>
      </c>
      <c r="U576" s="23" t="inlineStr">
        <f aca="false">P576-N576</f>
        <is>
          <t/>
        </is>
      </c>
      <c r="V576" s="23" t="inlineStr">
        <f aca="false">O576 - P576</f>
        <is>
          <t/>
        </is>
      </c>
    </row>
    <row collapsed="false" customFormat="false" customHeight="false" hidden="false" ht="25" outlineLevel="0" r="577">
      <c r="A577" s="21" t="n">
        <v>37396</v>
      </c>
      <c r="B577" s="17" t="n">
        <v>24.57</v>
      </c>
      <c r="C577" s="17" t="n">
        <v>24.93</v>
      </c>
      <c r="D577" s="17" t="n">
        <v>24.53</v>
      </c>
      <c r="E577" s="17" t="n">
        <v>24.74</v>
      </c>
      <c r="F577" s="17" t="n">
        <v>9639800</v>
      </c>
      <c r="G577" s="17" t="n">
        <v>12.32</v>
      </c>
      <c r="I577" s="22" t="n">
        <f aca="false">E577-B577</f>
        <v>0.169999999999998</v>
      </c>
      <c r="J577" s="22" t="n">
        <f aca="false">C577-B577</f>
        <v>0.359999999999999</v>
      </c>
      <c r="K577" s="17" t="n">
        <f aca="false">D577-B577</f>
        <v>-0.0399999999999991</v>
      </c>
      <c r="L577" s="17" t="n">
        <f aca="false">B577 - E576</f>
        <v>-0.440000000000001</v>
      </c>
      <c r="M577" s="17" t="n">
        <f aca="false">E577 - E576</f>
        <v>-0.270000000000003</v>
      </c>
      <c r="N577" s="18" t="n">
        <f aca="false"> (I577 / B577)</f>
        <v>0.00691900691900684</v>
      </c>
      <c r="O577" s="18" t="n">
        <f aca="false">(J577 / B577)</f>
        <v>0.0146520146520146</v>
      </c>
      <c r="P577" s="18" t="n">
        <f aca="false">K577 / B577</f>
        <v>-0.00162800162800159</v>
      </c>
      <c r="Q577" s="18" t="n">
        <f aca="false">L577/E576</f>
        <v>-0.0175929628148741</v>
      </c>
      <c r="R577" s="18" t="n">
        <f aca="false">M577 / E576</f>
        <v>-0.0107956817273092</v>
      </c>
      <c r="S577" s="19" t="str">
        <f aca="false">IF(N577 &gt; 0, "UP", "DOWN")</f>
        <v>UP</v>
      </c>
      <c r="T577" s="23" t="inlineStr">
        <f aca="false">O577-N577</f>
        <is>
          <t/>
        </is>
      </c>
      <c r="U577" s="23" t="inlineStr">
        <f aca="false">P577-N577</f>
        <is>
          <t/>
        </is>
      </c>
      <c r="V577" s="23" t="inlineStr">
        <f aca="false">O577 - P577</f>
        <is>
          <t/>
        </is>
      </c>
    </row>
    <row collapsed="false" customFormat="false" customHeight="false" hidden="false" ht="25" outlineLevel="0" r="578">
      <c r="A578" s="21" t="n">
        <v>37397</v>
      </c>
      <c r="B578" s="17" t="n">
        <v>24.83</v>
      </c>
      <c r="C578" s="17" t="n">
        <v>25</v>
      </c>
      <c r="D578" s="17" t="n">
        <v>23.4</v>
      </c>
      <c r="E578" s="17" t="n">
        <v>23.46</v>
      </c>
      <c r="F578" s="17" t="n">
        <v>10035400</v>
      </c>
      <c r="G578" s="17" t="n">
        <v>11.68</v>
      </c>
      <c r="I578" s="22" t="n">
        <f aca="false">E578-B578</f>
        <v>-1.37</v>
      </c>
      <c r="J578" s="22" t="n">
        <f aca="false">C578-B578</f>
        <v>0.170000000000002</v>
      </c>
      <c r="K578" s="17" t="n">
        <f aca="false">D578-B578</f>
        <v>-1.43</v>
      </c>
      <c r="L578" s="17" t="n">
        <f aca="false">B578 - E577</f>
        <v>0.0899999999999999</v>
      </c>
      <c r="M578" s="17" t="n">
        <f aca="false">E578 - E577</f>
        <v>-1.28</v>
      </c>
      <c r="N578" s="18" t="n">
        <f aca="false"> (I578 / B578)</f>
        <v>-0.0551751913008457</v>
      </c>
      <c r="O578" s="18" t="n">
        <f aca="false">(J578 / B578)</f>
        <v>0.00684655658477655</v>
      </c>
      <c r="P578" s="18" t="n">
        <f aca="false">K578 / B578</f>
        <v>-0.0575916230366492</v>
      </c>
      <c r="Q578" s="18" t="n">
        <f aca="false">L578/E577</f>
        <v>0.0036378334680679</v>
      </c>
      <c r="R578" s="18" t="n">
        <f aca="false">M578 / E577</f>
        <v>-0.051738075990299</v>
      </c>
      <c r="S578" s="19" t="str">
        <f aca="false">IF(N578 &gt; 0, "UP", "DOWN")</f>
        <v>DOWN</v>
      </c>
      <c r="T578" s="23" t="inlineStr">
        <f aca="false">O578-N578</f>
        <is>
          <t/>
        </is>
      </c>
      <c r="U578" s="23" t="inlineStr">
        <f aca="false">P578-N578</f>
        <is>
          <t/>
        </is>
      </c>
      <c r="V578" s="23" t="inlineStr">
        <f aca="false">O578 - P578</f>
        <is>
          <t/>
        </is>
      </c>
    </row>
    <row collapsed="false" customFormat="false" customHeight="false" hidden="false" ht="25" outlineLevel="0" r="579">
      <c r="A579" s="21" t="n">
        <v>37398</v>
      </c>
      <c r="B579" s="17" t="n">
        <v>23.37</v>
      </c>
      <c r="C579" s="17" t="n">
        <v>24.37</v>
      </c>
      <c r="D579" s="17" t="n">
        <v>23.32</v>
      </c>
      <c r="E579" s="17" t="n">
        <v>24.32</v>
      </c>
      <c r="F579" s="17" t="n">
        <v>10388400</v>
      </c>
      <c r="G579" s="17" t="n">
        <v>12.11</v>
      </c>
      <c r="I579" s="22" t="n">
        <f aca="false">E579-B579</f>
        <v>0.949999999999999</v>
      </c>
      <c r="J579" s="22" t="n">
        <f aca="false">C579-B579</f>
        <v>1</v>
      </c>
      <c r="K579" s="17" t="n">
        <f aca="false">D579-B579</f>
        <v>-0.0500000000000007</v>
      </c>
      <c r="L579" s="17" t="n">
        <f aca="false">B579 - E578</f>
        <v>-0.0899999999999999</v>
      </c>
      <c r="M579" s="17" t="n">
        <f aca="false">E579 - E578</f>
        <v>0.859999999999999</v>
      </c>
      <c r="N579" s="18" t="n">
        <f aca="false"> (I579 / B579)</f>
        <v>0.040650406504065</v>
      </c>
      <c r="O579" s="18" t="n">
        <f aca="false">(J579 / B579)</f>
        <v>0.0427899015832264</v>
      </c>
      <c r="P579" s="18" t="n">
        <f aca="false">K579 / B579</f>
        <v>-0.00213949507916135</v>
      </c>
      <c r="Q579" s="18" t="n">
        <f aca="false">L579/E578</f>
        <v>-0.00383631713554987</v>
      </c>
      <c r="R579" s="18" t="n">
        <f aca="false">M579 / E578</f>
        <v>0.0366581415174765</v>
      </c>
      <c r="S579" s="19" t="str">
        <f aca="false">IF(N579 &gt; 0, "UP", "DOWN")</f>
        <v>UP</v>
      </c>
      <c r="T579" s="23" t="inlineStr">
        <f aca="false">O579-N579</f>
        <is>
          <t/>
        </is>
      </c>
      <c r="U579" s="23" t="inlineStr">
        <f aca="false">P579-N579</f>
        <is>
          <t/>
        </is>
      </c>
      <c r="V579" s="23" t="inlineStr">
        <f aca="false">O579 - P579</f>
        <is>
          <t/>
        </is>
      </c>
    </row>
    <row collapsed="false" customFormat="false" customHeight="false" hidden="false" ht="25" outlineLevel="0" r="580">
      <c r="A580" s="21" t="n">
        <v>37399</v>
      </c>
      <c r="B580" s="17" t="n">
        <v>24.45</v>
      </c>
      <c r="C580" s="17" t="n">
        <v>25.24</v>
      </c>
      <c r="D580" s="17" t="n">
        <v>24.07</v>
      </c>
      <c r="E580" s="17" t="n">
        <v>25.18</v>
      </c>
      <c r="F580" s="17" t="n">
        <v>13192800</v>
      </c>
      <c r="G580" s="17" t="n">
        <v>12.54</v>
      </c>
      <c r="I580" s="22" t="n">
        <f aca="false">E580-B580</f>
        <v>0.73</v>
      </c>
      <c r="J580" s="22" t="n">
        <f aca="false">C580-B580</f>
        <v>0.789999999999999</v>
      </c>
      <c r="K580" s="17" t="n">
        <f aca="false">D580-B580</f>
        <v>-0.379999999999999</v>
      </c>
      <c r="L580" s="17" t="n">
        <f aca="false">B580 - E579</f>
        <v>0.129999999999999</v>
      </c>
      <c r="M580" s="17" t="n">
        <f aca="false">E580 - E579</f>
        <v>0.859999999999999</v>
      </c>
      <c r="N580" s="18" t="n">
        <f aca="false"> (I580 / B580)</f>
        <v>0.0298568507157464</v>
      </c>
      <c r="O580" s="18" t="n">
        <f aca="false">(J580 / B580)</f>
        <v>0.0323108384458077</v>
      </c>
      <c r="P580" s="18" t="n">
        <f aca="false">K580 / B580</f>
        <v>-0.0155419222903885</v>
      </c>
      <c r="Q580" s="18" t="n">
        <f aca="false">L580/E579</f>
        <v>0.00534539473684206</v>
      </c>
      <c r="R580" s="18" t="n">
        <f aca="false">M580 / E579</f>
        <v>0.0353618421052631</v>
      </c>
      <c r="S580" s="19" t="str">
        <f aca="false">IF(N580 &gt; 0, "UP", "DOWN")</f>
        <v>UP</v>
      </c>
      <c r="T580" s="23" t="inlineStr">
        <f aca="false">O580-N580</f>
        <is>
          <t/>
        </is>
      </c>
      <c r="U580" s="23" t="inlineStr">
        <f aca="false">P580-N580</f>
        <is>
          <t/>
        </is>
      </c>
      <c r="V580" s="23" t="inlineStr">
        <f aca="false">O580 - P580</f>
        <is>
          <t/>
        </is>
      </c>
    </row>
    <row collapsed="false" customFormat="false" customHeight="false" hidden="false" ht="25" outlineLevel="0" r="581">
      <c r="A581" s="21" t="n">
        <v>37400</v>
      </c>
      <c r="B581" s="17" t="n">
        <v>24.99</v>
      </c>
      <c r="C581" s="17" t="n">
        <v>24.99</v>
      </c>
      <c r="D581" s="17" t="n">
        <v>23.96</v>
      </c>
      <c r="E581" s="17" t="n">
        <v>24.15</v>
      </c>
      <c r="F581" s="17" t="n">
        <v>5934800</v>
      </c>
      <c r="G581" s="17" t="n">
        <v>12.02</v>
      </c>
      <c r="I581" s="22" t="n">
        <f aca="false">E581-B581</f>
        <v>-0.84</v>
      </c>
      <c r="J581" s="22" t="n">
        <f aca="false">C581-B581</f>
        <v>0</v>
      </c>
      <c r="K581" s="17" t="n">
        <f aca="false">D581-B581</f>
        <v>-1.03</v>
      </c>
      <c r="L581" s="17" t="n">
        <f aca="false">B581 - E580</f>
        <v>-0.190000000000001</v>
      </c>
      <c r="M581" s="17" t="n">
        <f aca="false">E581 - E580</f>
        <v>-1.03</v>
      </c>
      <c r="N581" s="18" t="n">
        <f aca="false"> (I581 / B581)</f>
        <v>-0.0336134453781513</v>
      </c>
      <c r="O581" s="18" t="n">
        <f aca="false">(J581 / B581)</f>
        <v>0</v>
      </c>
      <c r="P581" s="18" t="n">
        <f aca="false">K581 / B581</f>
        <v>-0.0412164865946378</v>
      </c>
      <c r="Q581" s="18" t="n">
        <f aca="false">L581/E580</f>
        <v>-0.00754567116759338</v>
      </c>
      <c r="R581" s="18" t="n">
        <f aca="false">M581 / E580</f>
        <v>-0.0409054805401112</v>
      </c>
      <c r="S581" s="19" t="str">
        <f aca="false">IF(N581 &gt; 0, "UP", "DOWN")</f>
        <v>DOWN</v>
      </c>
      <c r="T581" s="23" t="inlineStr">
        <f aca="false">O581-N581</f>
        <is>
          <t/>
        </is>
      </c>
      <c r="U581" s="23" t="inlineStr">
        <f aca="false">P581-N581</f>
        <is>
          <t/>
        </is>
      </c>
      <c r="V581" s="23" t="inlineStr">
        <f aca="false">O581 - P581</f>
        <is>
          <t/>
        </is>
      </c>
    </row>
    <row collapsed="false" customFormat="false" customHeight="false" hidden="false" ht="25" outlineLevel="0" r="582">
      <c r="A582" s="21" t="n">
        <v>37404</v>
      </c>
      <c r="B582" s="17" t="n">
        <v>23.69</v>
      </c>
      <c r="C582" s="17" t="n">
        <v>24.2</v>
      </c>
      <c r="D582" s="17" t="n">
        <v>23.43</v>
      </c>
      <c r="E582" s="17" t="n">
        <v>23.98</v>
      </c>
      <c r="F582" s="17" t="n">
        <v>5347000</v>
      </c>
      <c r="G582" s="17" t="n">
        <v>11.94</v>
      </c>
      <c r="I582" s="22" t="n">
        <f aca="false">E582-B582</f>
        <v>0.289999999999999</v>
      </c>
      <c r="J582" s="22" t="n">
        <f aca="false">C582-B582</f>
        <v>0.509999999999998</v>
      </c>
      <c r="K582" s="17" t="n">
        <f aca="false">D582-B582</f>
        <v>-0.260000000000002</v>
      </c>
      <c r="L582" s="17" t="n">
        <f aca="false">B582 - E581</f>
        <v>-0.459999999999997</v>
      </c>
      <c r="M582" s="17" t="n">
        <f aca="false">E582 - E581</f>
        <v>-0.169999999999998</v>
      </c>
      <c r="N582" s="18" t="n">
        <f aca="false"> (I582 / B582)</f>
        <v>0.0122414520894892</v>
      </c>
      <c r="O582" s="18" t="n">
        <f aca="false">(J582 / B582)</f>
        <v>0.0215280709159982</v>
      </c>
      <c r="P582" s="18" t="n">
        <f aca="false">K582 / B582</f>
        <v>-0.0109750949767835</v>
      </c>
      <c r="Q582" s="18" t="n">
        <f aca="false">L582/E581</f>
        <v>-0.0190476190476189</v>
      </c>
      <c r="R582" s="18" t="n">
        <f aca="false">M582 / E581</f>
        <v>-0.00703933747412001</v>
      </c>
      <c r="S582" s="19" t="str">
        <f aca="false">IF(N582 &gt; 0, "UP", "DOWN")</f>
        <v>UP</v>
      </c>
      <c r="T582" s="23" t="inlineStr">
        <f aca="false">O582-N582</f>
        <is>
          <t/>
        </is>
      </c>
      <c r="U582" s="23" t="inlineStr">
        <f aca="false">P582-N582</f>
        <is>
          <t/>
        </is>
      </c>
      <c r="V582" s="23" t="inlineStr">
        <f aca="false">O582 - P582</f>
        <is>
          <t/>
        </is>
      </c>
    </row>
    <row collapsed="false" customFormat="false" customHeight="false" hidden="false" ht="25" outlineLevel="0" r="583">
      <c r="A583" s="21" t="n">
        <v>37405</v>
      </c>
      <c r="B583" s="17" t="n">
        <v>23.92</v>
      </c>
      <c r="C583" s="17" t="n">
        <v>24.44</v>
      </c>
      <c r="D583" s="17" t="n">
        <v>23.45</v>
      </c>
      <c r="E583" s="17" t="n">
        <v>23.98</v>
      </c>
      <c r="F583" s="17" t="n">
        <v>7921200</v>
      </c>
      <c r="G583" s="17" t="n">
        <v>11.94</v>
      </c>
      <c r="I583" s="22" t="n">
        <f aca="false">E583-B583</f>
        <v>0.0599999999999987</v>
      </c>
      <c r="J583" s="22" t="n">
        <f aca="false">C583-B583</f>
        <v>0.52</v>
      </c>
      <c r="K583" s="17" t="n">
        <f aca="false">D583-B583</f>
        <v>-0.470000000000002</v>
      </c>
      <c r="L583" s="17" t="n">
        <f aca="false">B583 - E582</f>
        <v>-0.0599999999999987</v>
      </c>
      <c r="M583" s="17" t="n">
        <f aca="false">E583 - E582</f>
        <v>0</v>
      </c>
      <c r="N583" s="18" t="n">
        <f aca="false"> (I583 / B583)</f>
        <v>0.00250836120401332</v>
      </c>
      <c r="O583" s="18" t="n">
        <f aca="false">(J583 / B583)</f>
        <v>0.0217391304347826</v>
      </c>
      <c r="P583" s="18" t="n">
        <f aca="false">K583 / B583</f>
        <v>-0.0196488294314382</v>
      </c>
      <c r="Q583" s="18" t="n">
        <f aca="false">L583/E582</f>
        <v>-0.00250208507089236</v>
      </c>
      <c r="R583" s="18" t="n">
        <f aca="false">M583 / E582</f>
        <v>0</v>
      </c>
      <c r="S583" s="19" t="str">
        <f aca="false">IF(N583 &gt; 0, "UP", "DOWN")</f>
        <v>UP</v>
      </c>
      <c r="T583" s="23" t="inlineStr">
        <f aca="false">O583-N583</f>
        <is>
          <t/>
        </is>
      </c>
      <c r="U583" s="23" t="inlineStr">
        <f aca="false">P583-N583</f>
        <is>
          <t/>
        </is>
      </c>
      <c r="V583" s="23" t="inlineStr">
        <f aca="false">O583 - P583</f>
        <is>
          <t/>
        </is>
      </c>
    </row>
    <row collapsed="false" customFormat="false" customHeight="false" hidden="false" ht="25" outlineLevel="0" r="584">
      <c r="A584" s="21" t="n">
        <v>37406</v>
      </c>
      <c r="B584" s="17" t="n">
        <v>23.77</v>
      </c>
      <c r="C584" s="17" t="n">
        <v>24.38</v>
      </c>
      <c r="D584" s="17" t="n">
        <v>23.51</v>
      </c>
      <c r="E584" s="17" t="n">
        <v>24.2</v>
      </c>
      <c r="F584" s="17" t="n">
        <v>7013400</v>
      </c>
      <c r="G584" s="17" t="n">
        <v>12.05</v>
      </c>
      <c r="I584" s="22" t="n">
        <f aca="false">E584-B584</f>
        <v>0.43</v>
      </c>
      <c r="J584" s="22" t="n">
        <f aca="false">C584-B584</f>
        <v>0.609999999999999</v>
      </c>
      <c r="K584" s="17" t="n">
        <f aca="false">D584-B584</f>
        <v>-0.259999999999998</v>
      </c>
      <c r="L584" s="17" t="n">
        <f aca="false">B584 - E583</f>
        <v>-0.210000000000001</v>
      </c>
      <c r="M584" s="17" t="n">
        <f aca="false">E584 - E583</f>
        <v>0.219999999999999</v>
      </c>
      <c r="N584" s="18" t="n">
        <f aca="false"> (I584 / B584)</f>
        <v>0.0180900294488851</v>
      </c>
      <c r="O584" s="18" t="n">
        <f aca="false">(J584 / B584)</f>
        <v>0.0256625999158603</v>
      </c>
      <c r="P584" s="18" t="n">
        <f aca="false">K584 / B584</f>
        <v>-0.0109381573411863</v>
      </c>
      <c r="Q584" s="18" t="n">
        <f aca="false">L584/E583</f>
        <v>-0.00875729774812347</v>
      </c>
      <c r="R584" s="18" t="n">
        <f aca="false">M584 / E583</f>
        <v>0.00917431192660546</v>
      </c>
      <c r="S584" s="19" t="str">
        <f aca="false">IF(N584 &gt; 0, "UP", "DOWN")</f>
        <v>UP</v>
      </c>
      <c r="T584" s="23" t="inlineStr">
        <f aca="false">O584-N584</f>
        <is>
          <t/>
        </is>
      </c>
      <c r="U584" s="23" t="inlineStr">
        <f aca="false">P584-N584</f>
        <is>
          <t/>
        </is>
      </c>
      <c r="V584" s="23" t="inlineStr">
        <f aca="false">O584 - P584</f>
        <is>
          <t/>
        </is>
      </c>
    </row>
    <row collapsed="false" customFormat="false" customHeight="false" hidden="false" ht="25" outlineLevel="0" r="585">
      <c r="A585" s="21" t="n">
        <v>37407</v>
      </c>
      <c r="B585" s="17" t="n">
        <v>24.09</v>
      </c>
      <c r="C585" s="17" t="n">
        <v>24.25</v>
      </c>
      <c r="D585" s="17" t="n">
        <v>23.28</v>
      </c>
      <c r="E585" s="17" t="n">
        <v>23.3</v>
      </c>
      <c r="F585" s="17" t="n">
        <v>13053400</v>
      </c>
      <c r="G585" s="17" t="n">
        <v>11.6</v>
      </c>
      <c r="I585" s="22" t="n">
        <f aca="false">E585-B585</f>
        <v>-0.789999999999999</v>
      </c>
      <c r="J585" s="22" t="n">
        <f aca="false">C585-B585</f>
        <v>0.16</v>
      </c>
      <c r="K585" s="17" t="n">
        <f aca="false">D585-B585</f>
        <v>-0.809999999999999</v>
      </c>
      <c r="L585" s="17" t="n">
        <f aca="false">B585 - E584</f>
        <v>-0.109999999999999</v>
      </c>
      <c r="M585" s="17" t="n">
        <f aca="false">E585 - E584</f>
        <v>-0.899999999999999</v>
      </c>
      <c r="N585" s="18" t="n">
        <f aca="false"> (I585 / B585)</f>
        <v>-0.0327936903279369</v>
      </c>
      <c r="O585" s="18" t="n">
        <f aca="false">(J585 / B585)</f>
        <v>0.00664176006641761</v>
      </c>
      <c r="P585" s="18" t="n">
        <f aca="false">K585 / B585</f>
        <v>-0.0336239103362391</v>
      </c>
      <c r="Q585" s="18" t="n">
        <f aca="false">L585/E584</f>
        <v>-0.00454545454545452</v>
      </c>
      <c r="R585" s="18" t="n">
        <f aca="false">M585 / E584</f>
        <v>-0.037190082644628</v>
      </c>
      <c r="S585" s="19" t="str">
        <f aca="false">IF(N585 &gt; 0, "UP", "DOWN")</f>
        <v>DOWN</v>
      </c>
      <c r="T585" s="23" t="inlineStr">
        <f aca="false">O585-N585</f>
        <is>
          <t/>
        </is>
      </c>
      <c r="U585" s="23" t="inlineStr">
        <f aca="false">P585-N585</f>
        <is>
          <t/>
        </is>
      </c>
      <c r="V585" s="23" t="inlineStr">
        <f aca="false">O585 - P585</f>
        <is>
          <t/>
        </is>
      </c>
    </row>
    <row collapsed="false" customFormat="false" customHeight="false" hidden="false" ht="25" outlineLevel="0" r="586">
      <c r="A586" s="21" t="n">
        <v>37410</v>
      </c>
      <c r="B586" s="17" t="n">
        <v>23.39</v>
      </c>
      <c r="C586" s="17" t="n">
        <v>23.45</v>
      </c>
      <c r="D586" s="17" t="n">
        <v>22.58</v>
      </c>
      <c r="E586" s="17" t="n">
        <v>22.91</v>
      </c>
      <c r="F586" s="17" t="n">
        <v>8396800</v>
      </c>
      <c r="G586" s="17" t="n">
        <v>11.41</v>
      </c>
      <c r="I586" s="22" t="n">
        <f aca="false">E586-B586</f>
        <v>-0.48</v>
      </c>
      <c r="J586" s="22" t="n">
        <f aca="false">C586-B586</f>
        <v>0.0599999999999987</v>
      </c>
      <c r="K586" s="17" t="n">
        <f aca="false">D586-B586</f>
        <v>-0.810000000000002</v>
      </c>
      <c r="L586" s="17" t="n">
        <f aca="false">B586 - E585</f>
        <v>0.0899999999999999</v>
      </c>
      <c r="M586" s="17" t="n">
        <f aca="false">E586 - E585</f>
        <v>-0.390000000000001</v>
      </c>
      <c r="N586" s="18" t="n">
        <f aca="false"> (I586 / B586)</f>
        <v>-0.0205215904232578</v>
      </c>
      <c r="O586" s="18" t="n">
        <f aca="false">(J586 / B586)</f>
        <v>0.00256519880290717</v>
      </c>
      <c r="P586" s="18" t="n">
        <f aca="false">K586 / B586</f>
        <v>-0.0346301838392476</v>
      </c>
      <c r="Q586" s="18" t="n">
        <f aca="false">L586/E585</f>
        <v>0.003862660944206</v>
      </c>
      <c r="R586" s="18" t="n">
        <f aca="false">M586 / E585</f>
        <v>-0.0167381974248927</v>
      </c>
      <c r="S586" s="19" t="str">
        <f aca="false">IF(N586 &gt; 0, "UP", "DOWN")</f>
        <v>DOWN</v>
      </c>
      <c r="T586" s="23" t="inlineStr">
        <f aca="false">O586-N586</f>
        <is>
          <t/>
        </is>
      </c>
      <c r="U586" s="23" t="inlineStr">
        <f aca="false">P586-N586</f>
        <is>
          <t/>
        </is>
      </c>
      <c r="V586" s="23" t="inlineStr">
        <f aca="false">O586 - P586</f>
        <is>
          <t/>
        </is>
      </c>
    </row>
    <row collapsed="false" customFormat="false" customHeight="false" hidden="false" ht="25" outlineLevel="0" r="587">
      <c r="A587" s="21" t="n">
        <v>37411</v>
      </c>
      <c r="B587" s="17" t="n">
        <v>22.88</v>
      </c>
      <c r="C587" s="17" t="n">
        <v>23.04</v>
      </c>
      <c r="D587" s="17" t="n">
        <v>22.18</v>
      </c>
      <c r="E587" s="17" t="n">
        <v>22.78</v>
      </c>
      <c r="F587" s="17" t="n">
        <v>12422200</v>
      </c>
      <c r="G587" s="17" t="n">
        <v>11.34</v>
      </c>
      <c r="I587" s="22" t="n">
        <f aca="false">E587-B587</f>
        <v>-0.0999999999999979</v>
      </c>
      <c r="J587" s="22" t="n">
        <f aca="false">C587-B587</f>
        <v>0.16</v>
      </c>
      <c r="K587" s="17" t="n">
        <f aca="false">D587-B587</f>
        <v>-0.699999999999999</v>
      </c>
      <c r="L587" s="17" t="n">
        <f aca="false">B587 - E586</f>
        <v>-0.0300000000000011</v>
      </c>
      <c r="M587" s="17" t="n">
        <f aca="false">E587 - E586</f>
        <v>-0.129999999999999</v>
      </c>
      <c r="N587" s="18" t="n">
        <f aca="false"> (I587 / B587)</f>
        <v>-0.00437062937062928</v>
      </c>
      <c r="O587" s="18" t="n">
        <f aca="false">(J587 / B587)</f>
        <v>0.006993006993007</v>
      </c>
      <c r="P587" s="18" t="n">
        <f aca="false">K587 / B587</f>
        <v>-0.0305944055944056</v>
      </c>
      <c r="Q587" s="18" t="n">
        <f aca="false">L587/E586</f>
        <v>-0.00130947184635535</v>
      </c>
      <c r="R587" s="18" t="n">
        <f aca="false">M587 / E586</f>
        <v>-0.00567437800087294</v>
      </c>
      <c r="S587" s="19" t="str">
        <f aca="false">IF(N587 &gt; 0, "UP", "DOWN")</f>
        <v>DOWN</v>
      </c>
      <c r="T587" s="23" t="inlineStr">
        <f aca="false">O587-N587</f>
        <is>
          <t/>
        </is>
      </c>
      <c r="U587" s="23" t="inlineStr">
        <f aca="false">P587-N587</f>
        <is>
          <t/>
        </is>
      </c>
      <c r="V587" s="23" t="inlineStr">
        <f aca="false">O587 - P587</f>
        <is>
          <t/>
        </is>
      </c>
    </row>
    <row collapsed="false" customFormat="false" customHeight="false" hidden="false" ht="25" outlineLevel="0" r="588">
      <c r="A588" s="21" t="n">
        <v>37412</v>
      </c>
      <c r="B588" s="17" t="n">
        <v>22.83</v>
      </c>
      <c r="C588" s="17" t="n">
        <v>22.83</v>
      </c>
      <c r="D588" s="17" t="n">
        <v>22.35</v>
      </c>
      <c r="E588" s="17" t="n">
        <v>22.72</v>
      </c>
      <c r="F588" s="17" t="n">
        <v>9895800</v>
      </c>
      <c r="G588" s="17" t="n">
        <v>11.31</v>
      </c>
      <c r="I588" s="22" t="n">
        <f aca="false">E588-B588</f>
        <v>-0.109999999999999</v>
      </c>
      <c r="J588" s="22" t="n">
        <f aca="false">C588-B588</f>
        <v>0</v>
      </c>
      <c r="K588" s="17" t="n">
        <f aca="false">D588-B588</f>
        <v>-0.479999999999997</v>
      </c>
      <c r="L588" s="17" t="n">
        <f aca="false">B588 - E587</f>
        <v>0.0499999999999972</v>
      </c>
      <c r="M588" s="17" t="n">
        <f aca="false">E588 - E587</f>
        <v>-0.0600000000000023</v>
      </c>
      <c r="N588" s="18" t="n">
        <f aca="false"> (I588 / B588)</f>
        <v>-0.00481822163819533</v>
      </c>
      <c r="O588" s="18" t="n">
        <f aca="false">(J588 / B588)</f>
        <v>0</v>
      </c>
      <c r="P588" s="18" t="n">
        <f aca="false">K588 / B588</f>
        <v>-0.0210249671484887</v>
      </c>
      <c r="Q588" s="18" t="n">
        <f aca="false">L588/E587</f>
        <v>0.00219490781387169</v>
      </c>
      <c r="R588" s="18" t="n">
        <f aca="false">M588 / E587</f>
        <v>-0.00263388937664628</v>
      </c>
      <c r="S588" s="19" t="str">
        <f aca="false">IF(N588 &gt; 0, "UP", "DOWN")</f>
        <v>DOWN</v>
      </c>
      <c r="T588" s="23" t="inlineStr">
        <f aca="false">O588-N588</f>
        <is>
          <t/>
        </is>
      </c>
      <c r="U588" s="23" t="inlineStr">
        <f aca="false">P588-N588</f>
        <is>
          <t/>
        </is>
      </c>
      <c r="V588" s="23" t="inlineStr">
        <f aca="false">O588 - P588</f>
        <is>
          <t/>
        </is>
      </c>
    </row>
    <row collapsed="false" customFormat="false" customHeight="false" hidden="false" ht="25" outlineLevel="0" r="589">
      <c r="A589" s="21" t="n">
        <v>37413</v>
      </c>
      <c r="B589" s="17" t="n">
        <v>22.96</v>
      </c>
      <c r="C589" s="17" t="n">
        <v>23.23</v>
      </c>
      <c r="D589" s="17" t="n">
        <v>22.04</v>
      </c>
      <c r="E589" s="17" t="n">
        <v>22.16</v>
      </c>
      <c r="F589" s="17" t="n">
        <v>9285600</v>
      </c>
      <c r="G589" s="17" t="n">
        <v>11.03</v>
      </c>
      <c r="I589" s="22" t="n">
        <f aca="false">E589-B589</f>
        <v>-0.800000000000001</v>
      </c>
      <c r="J589" s="22" t="n">
        <f aca="false">C589-B589</f>
        <v>0.27</v>
      </c>
      <c r="K589" s="17" t="n">
        <f aca="false">D589-B589</f>
        <v>-0.920000000000002</v>
      </c>
      <c r="L589" s="17" t="n">
        <f aca="false">B589 - E588</f>
        <v>0.240000000000002</v>
      </c>
      <c r="M589" s="17" t="n">
        <f aca="false">E589 - E588</f>
        <v>-0.559999999999999</v>
      </c>
      <c r="N589" s="18" t="n">
        <f aca="false"> (I589 / B589)</f>
        <v>-0.0348432055749129</v>
      </c>
      <c r="O589" s="18" t="n">
        <f aca="false">(J589 / B589)</f>
        <v>0.0117595818815331</v>
      </c>
      <c r="P589" s="18" t="n">
        <f aca="false">K589 / B589</f>
        <v>-0.0400696864111499</v>
      </c>
      <c r="Q589" s="18" t="n">
        <f aca="false">L589/E588</f>
        <v>0.0105633802816902</v>
      </c>
      <c r="R589" s="18" t="n">
        <f aca="false">M589 / E588</f>
        <v>-0.0246478873239436</v>
      </c>
      <c r="S589" s="19" t="str">
        <f aca="false">IF(N589 &gt; 0, "UP", "DOWN")</f>
        <v>DOWN</v>
      </c>
      <c r="T589" s="23" t="inlineStr">
        <f aca="false">O589-N589</f>
        <is>
          <t/>
        </is>
      </c>
      <c r="U589" s="23" t="inlineStr">
        <f aca="false">P589-N589</f>
        <is>
          <t/>
        </is>
      </c>
      <c r="V589" s="23" t="inlineStr">
        <f aca="false">O589 - P589</f>
        <is>
          <t/>
        </is>
      </c>
    </row>
    <row collapsed="false" customFormat="false" customHeight="false" hidden="false" ht="25" outlineLevel="0" r="590">
      <c r="A590" s="21" t="n">
        <v>37414</v>
      </c>
      <c r="B590" s="17" t="n">
        <v>21.76</v>
      </c>
      <c r="C590" s="17" t="n">
        <v>21.94</v>
      </c>
      <c r="D590" s="17" t="n">
        <v>20.93</v>
      </c>
      <c r="E590" s="17" t="n">
        <v>21.4</v>
      </c>
      <c r="F590" s="17" t="n">
        <v>21870600</v>
      </c>
      <c r="G590" s="17" t="n">
        <v>10.65</v>
      </c>
      <c r="I590" s="22" t="n">
        <f aca="false">E590-B590</f>
        <v>-0.360000000000003</v>
      </c>
      <c r="J590" s="22" t="n">
        <f aca="false">C590-B590</f>
        <v>0.18</v>
      </c>
      <c r="K590" s="17" t="n">
        <f aca="false">D590-B590</f>
        <v>-0.830000000000002</v>
      </c>
      <c r="L590" s="17" t="n">
        <f aca="false">B590 - E589</f>
        <v>-0.399999999999999</v>
      </c>
      <c r="M590" s="17" t="n">
        <f aca="false">E590 - E589</f>
        <v>-0.760000000000002</v>
      </c>
      <c r="N590" s="18" t="n">
        <f aca="false"> (I590 / B590)</f>
        <v>-0.016544117647059</v>
      </c>
      <c r="O590" s="18" t="n">
        <f aca="false">(J590 / B590)</f>
        <v>0.0082720588235294</v>
      </c>
      <c r="P590" s="18" t="n">
        <f aca="false">K590 / B590</f>
        <v>-0.0381433823529413</v>
      </c>
      <c r="Q590" s="18" t="n">
        <f aca="false">L590/E589</f>
        <v>-0.0180505415162454</v>
      </c>
      <c r="R590" s="18" t="n">
        <f aca="false">M590 / E589</f>
        <v>-0.0342960288808665</v>
      </c>
      <c r="S590" s="19" t="str">
        <f aca="false">IF(N590 &gt; 0, "UP", "DOWN")</f>
        <v>DOWN</v>
      </c>
      <c r="T590" s="23" t="inlineStr">
        <f aca="false">O590-N590</f>
        <is>
          <t/>
        </is>
      </c>
      <c r="U590" s="23" t="inlineStr">
        <f aca="false">P590-N590</f>
        <is>
          <t/>
        </is>
      </c>
      <c r="V590" s="23" t="inlineStr">
        <f aca="false">O590 - P590</f>
        <is>
          <t/>
        </is>
      </c>
    </row>
    <row collapsed="false" customFormat="false" customHeight="false" hidden="false" ht="25" outlineLevel="0" r="591">
      <c r="A591" s="21" t="n">
        <v>37417</v>
      </c>
      <c r="B591" s="17" t="n">
        <v>21.48</v>
      </c>
      <c r="C591" s="17" t="n">
        <v>21.84</v>
      </c>
      <c r="D591" s="17" t="n">
        <v>21.34</v>
      </c>
      <c r="E591" s="17" t="n">
        <v>21.48</v>
      </c>
      <c r="F591" s="17" t="n">
        <v>9913400</v>
      </c>
      <c r="G591" s="17" t="n">
        <v>10.69</v>
      </c>
      <c r="I591" s="22" t="n">
        <f aca="false">E591-B591</f>
        <v>0</v>
      </c>
      <c r="J591" s="22" t="n">
        <f aca="false">C591-B591</f>
        <v>0.359999999999999</v>
      </c>
      <c r="K591" s="17" t="n">
        <f aca="false">D591-B591</f>
        <v>-0.140000000000001</v>
      </c>
      <c r="L591" s="17" t="n">
        <f aca="false">B591 - E590</f>
        <v>0.0800000000000019</v>
      </c>
      <c r="M591" s="17" t="n">
        <f aca="false">E591 - E590</f>
        <v>0.0800000000000019</v>
      </c>
      <c r="N591" s="18" t="n">
        <f aca="false"> (I591 / B591)</f>
        <v>0</v>
      </c>
      <c r="O591" s="18" t="n">
        <f aca="false">(J591 / B591)</f>
        <v>0.0167597765363128</v>
      </c>
      <c r="P591" s="18" t="n">
        <f aca="false">K591 / B591</f>
        <v>-0.0065176908752328</v>
      </c>
      <c r="Q591" s="18" t="n">
        <f aca="false">L591/E590</f>
        <v>0.00373831775700943</v>
      </c>
      <c r="R591" s="18" t="n">
        <f aca="false">M591 / E590</f>
        <v>0.00373831775700943</v>
      </c>
      <c r="S591" s="19" t="str">
        <f aca="false">IF(N591 &gt; 0, "UP", "DOWN")</f>
        <v>DOWN</v>
      </c>
      <c r="T591" s="23" t="inlineStr">
        <f aca="false">O591-N591</f>
        <is>
          <t/>
        </is>
      </c>
      <c r="U591" s="23" t="inlineStr">
        <f aca="false">P591-N591</f>
        <is>
          <t/>
        </is>
      </c>
      <c r="V591" s="23" t="inlineStr">
        <f aca="false">O591 - P591</f>
        <is>
          <t/>
        </is>
      </c>
    </row>
    <row collapsed="false" customFormat="false" customHeight="false" hidden="false" ht="25" outlineLevel="0" r="592">
      <c r="A592" s="21" t="n">
        <v>37418</v>
      </c>
      <c r="B592" s="17" t="n">
        <v>21.64</v>
      </c>
      <c r="C592" s="17" t="n">
        <v>21.7</v>
      </c>
      <c r="D592" s="17" t="n">
        <v>20.41</v>
      </c>
      <c r="E592" s="17" t="n">
        <v>20.46</v>
      </c>
      <c r="F592" s="17" t="n">
        <v>12482000</v>
      </c>
      <c r="G592" s="17" t="n">
        <v>10.19</v>
      </c>
      <c r="I592" s="22" t="n">
        <f aca="false">E592-B592</f>
        <v>-1.18</v>
      </c>
      <c r="J592" s="22" t="n">
        <f aca="false">C592-B592</f>
        <v>0.0599999999999987</v>
      </c>
      <c r="K592" s="17" t="n">
        <f aca="false">D592-B592</f>
        <v>-1.23</v>
      </c>
      <c r="L592" s="17" t="n">
        <f aca="false">B592 - E591</f>
        <v>0.16</v>
      </c>
      <c r="M592" s="17" t="n">
        <f aca="false">E592 - E591</f>
        <v>-1.02</v>
      </c>
      <c r="N592" s="18" t="n">
        <f aca="false"> (I592 / B592)</f>
        <v>-0.0545286506469501</v>
      </c>
      <c r="O592" s="18" t="n">
        <f aca="false">(J592 / B592)</f>
        <v>0.00277264325323469</v>
      </c>
      <c r="P592" s="18" t="n">
        <f aca="false">K592 / B592</f>
        <v>-0.0568391866913124</v>
      </c>
      <c r="Q592" s="18" t="n">
        <f aca="false">L592/E591</f>
        <v>0.00744878957169461</v>
      </c>
      <c r="R592" s="18" t="n">
        <f aca="false">M592 / E591</f>
        <v>-0.0474860335195531</v>
      </c>
      <c r="S592" s="19" t="str">
        <f aca="false">IF(N592 &gt; 0, "UP", "DOWN")</f>
        <v>DOWN</v>
      </c>
      <c r="T592" s="23" t="inlineStr">
        <f aca="false">O592-N592</f>
        <is>
          <t/>
        </is>
      </c>
      <c r="U592" s="23" t="inlineStr">
        <f aca="false">P592-N592</f>
        <is>
          <t/>
        </is>
      </c>
      <c r="V592" s="23" t="inlineStr">
        <f aca="false">O592 - P592</f>
        <is>
          <t/>
        </is>
      </c>
    </row>
    <row collapsed="false" customFormat="false" customHeight="false" hidden="false" ht="25" outlineLevel="0" r="593">
      <c r="A593" s="21" t="n">
        <v>37419</v>
      </c>
      <c r="B593" s="17" t="n">
        <v>20.41</v>
      </c>
      <c r="C593" s="17" t="n">
        <v>20.75</v>
      </c>
      <c r="D593" s="17" t="n">
        <v>19.94</v>
      </c>
      <c r="E593" s="17" t="n">
        <v>20.09</v>
      </c>
      <c r="F593" s="17" t="n">
        <v>18882800</v>
      </c>
      <c r="G593" s="17" t="n">
        <v>10</v>
      </c>
      <c r="I593" s="22" t="n">
        <f aca="false">E593-B593</f>
        <v>-0.32</v>
      </c>
      <c r="J593" s="22" t="n">
        <f aca="false">C593-B593</f>
        <v>0.34</v>
      </c>
      <c r="K593" s="17" t="n">
        <f aca="false">D593-B593</f>
        <v>-0.469999999999999</v>
      </c>
      <c r="L593" s="17" t="n">
        <f aca="false">B593 - E592</f>
        <v>-0.0500000000000007</v>
      </c>
      <c r="M593" s="17" t="n">
        <f aca="false">E593 - E592</f>
        <v>-0.370000000000001</v>
      </c>
      <c r="N593" s="18" t="n">
        <f aca="false"> (I593 / B593)</f>
        <v>-0.0156785889269966</v>
      </c>
      <c r="O593" s="18" t="n">
        <f aca="false">(J593 / B593)</f>
        <v>0.0166585007349339</v>
      </c>
      <c r="P593" s="18" t="n">
        <f aca="false">K593 / B593</f>
        <v>-0.0230279274865262</v>
      </c>
      <c r="Q593" s="18" t="n">
        <f aca="false">L593/E592</f>
        <v>-0.00244379276637345</v>
      </c>
      <c r="R593" s="18" t="n">
        <f aca="false">M593 / E592</f>
        <v>-0.0180840664711633</v>
      </c>
      <c r="S593" s="19" t="str">
        <f aca="false">IF(N593 &gt; 0, "UP", "DOWN")</f>
        <v>DOWN</v>
      </c>
      <c r="T593" s="23" t="inlineStr">
        <f aca="false">O593-N593</f>
        <is>
          <t/>
        </is>
      </c>
      <c r="U593" s="23" t="inlineStr">
        <f aca="false">P593-N593</f>
        <is>
          <t/>
        </is>
      </c>
      <c r="V593" s="23" t="inlineStr">
        <f aca="false">O593 - P593</f>
        <is>
          <t/>
        </is>
      </c>
    </row>
    <row collapsed="false" customFormat="false" customHeight="false" hidden="false" ht="25" outlineLevel="0" r="594">
      <c r="A594" s="21" t="n">
        <v>37420</v>
      </c>
      <c r="B594" s="17" t="n">
        <v>20.02</v>
      </c>
      <c r="C594" s="17" t="n">
        <v>20.05</v>
      </c>
      <c r="D594" s="17" t="n">
        <v>19.38</v>
      </c>
      <c r="E594" s="17" t="n">
        <v>19.54</v>
      </c>
      <c r="F594" s="17" t="n">
        <v>12574400</v>
      </c>
      <c r="G594" s="17" t="n">
        <v>9.73</v>
      </c>
      <c r="I594" s="22" t="n">
        <f aca="false">E594-B594</f>
        <v>-0.48</v>
      </c>
      <c r="J594" s="22" t="n">
        <f aca="false">C594-B594</f>
        <v>0.0300000000000011</v>
      </c>
      <c r="K594" s="17" t="n">
        <f aca="false">D594-B594</f>
        <v>-0.640000000000001</v>
      </c>
      <c r="L594" s="17" t="n">
        <f aca="false">B594 - E593</f>
        <v>-0.0700000000000003</v>
      </c>
      <c r="M594" s="17" t="n">
        <f aca="false">E594 - E593</f>
        <v>-0.550000000000001</v>
      </c>
      <c r="N594" s="18" t="n">
        <f aca="false"> (I594 / B594)</f>
        <v>-0.023976023976024</v>
      </c>
      <c r="O594" s="18" t="n">
        <f aca="false">(J594 / B594)</f>
        <v>0.00149850149850156</v>
      </c>
      <c r="P594" s="18" t="n">
        <f aca="false">K594 / B594</f>
        <v>-0.031968031968032</v>
      </c>
      <c r="Q594" s="18" t="n">
        <f aca="false">L594/E593</f>
        <v>-0.0034843205574913</v>
      </c>
      <c r="R594" s="18" t="n">
        <f aca="false">M594 / E593</f>
        <v>-0.0273768043802887</v>
      </c>
      <c r="S594" s="19" t="str">
        <f aca="false">IF(N594 &gt; 0, "UP", "DOWN")</f>
        <v>DOWN</v>
      </c>
      <c r="T594" s="23" t="inlineStr">
        <f aca="false">O594-N594</f>
        <is>
          <t/>
        </is>
      </c>
      <c r="U594" s="23" t="inlineStr">
        <f aca="false">P594-N594</f>
        <is>
          <t/>
        </is>
      </c>
      <c r="V594" s="23" t="inlineStr">
        <f aca="false">O594 - P594</f>
        <is>
          <t/>
        </is>
      </c>
    </row>
    <row collapsed="false" customFormat="false" customHeight="false" hidden="false" ht="25" outlineLevel="0" r="595">
      <c r="A595" s="21" t="n">
        <v>37421</v>
      </c>
      <c r="B595" s="17" t="n">
        <v>19.24</v>
      </c>
      <c r="C595" s="17" t="n">
        <v>20.36</v>
      </c>
      <c r="D595" s="17" t="n">
        <v>18.11</v>
      </c>
      <c r="E595" s="17" t="n">
        <v>20.1</v>
      </c>
      <c r="F595" s="17" t="n">
        <v>15175000</v>
      </c>
      <c r="G595" s="17" t="n">
        <v>10.01</v>
      </c>
      <c r="I595" s="22" t="n">
        <f aca="false">E595-B595</f>
        <v>0.860000000000003</v>
      </c>
      <c r="J595" s="22" t="n">
        <f aca="false">C595-B595</f>
        <v>1.12</v>
      </c>
      <c r="K595" s="17" t="n">
        <f aca="false">D595-B595</f>
        <v>-1.13</v>
      </c>
      <c r="L595" s="17" t="n">
        <f aca="false">B595 - E594</f>
        <v>-0.300000000000001</v>
      </c>
      <c r="M595" s="17" t="n">
        <f aca="false">E595 - E594</f>
        <v>0.560000000000002</v>
      </c>
      <c r="N595" s="18" t="n">
        <f aca="false"> (I595 / B595)</f>
        <v>0.0446985446985449</v>
      </c>
      <c r="O595" s="18" t="n">
        <f aca="false">(J595 / B595)</f>
        <v>0.0582120582120583</v>
      </c>
      <c r="P595" s="18" t="n">
        <f aca="false">K595 / B595</f>
        <v>-0.0587318087318087</v>
      </c>
      <c r="Q595" s="18" t="n">
        <f aca="false">L595/E594</f>
        <v>-0.015353121801433</v>
      </c>
      <c r="R595" s="18" t="n">
        <f aca="false">M595 / E594</f>
        <v>0.0286591606960083</v>
      </c>
      <c r="S595" s="19" t="str">
        <f aca="false">IF(N595 &gt; 0, "UP", "DOWN")</f>
        <v>UP</v>
      </c>
      <c r="T595" s="23" t="inlineStr">
        <f aca="false">O595-N595</f>
        <is>
          <t/>
        </is>
      </c>
      <c r="U595" s="23" t="inlineStr">
        <f aca="false">P595-N595</f>
        <is>
          <t/>
        </is>
      </c>
      <c r="V595" s="23" t="inlineStr">
        <f aca="false">O595 - P595</f>
        <is>
          <t/>
        </is>
      </c>
    </row>
    <row collapsed="false" customFormat="false" customHeight="false" hidden="false" ht="25" outlineLevel="0" r="596">
      <c r="A596" s="21" t="n">
        <v>37424</v>
      </c>
      <c r="B596" s="17" t="n">
        <v>20.24</v>
      </c>
      <c r="C596" s="17" t="n">
        <v>20.63</v>
      </c>
      <c r="D596" s="17" t="n">
        <v>19.85</v>
      </c>
      <c r="E596" s="17" t="n">
        <v>20.54</v>
      </c>
      <c r="F596" s="17" t="n">
        <v>11593200</v>
      </c>
      <c r="G596" s="17" t="n">
        <v>10.23</v>
      </c>
      <c r="I596" s="22" t="n">
        <f aca="false">E596-B596</f>
        <v>0.300000000000001</v>
      </c>
      <c r="J596" s="22" t="n">
        <f aca="false">C596-B596</f>
        <v>0.390000000000001</v>
      </c>
      <c r="K596" s="17" t="n">
        <f aca="false">D596-B596</f>
        <v>-0.389999999999997</v>
      </c>
      <c r="L596" s="17" t="n">
        <f aca="false">B596 - E595</f>
        <v>0.139999999999997</v>
      </c>
      <c r="M596" s="17" t="n">
        <f aca="false">E596 - E595</f>
        <v>0.439999999999998</v>
      </c>
      <c r="N596" s="18" t="n">
        <f aca="false"> (I596 / B596)</f>
        <v>0.0148221343873518</v>
      </c>
      <c r="O596" s="18" t="n">
        <f aca="false">(J596 / B596)</f>
        <v>0.0192687747035573</v>
      </c>
      <c r="P596" s="18" t="n">
        <f aca="false">K596 / B596</f>
        <v>-0.0192687747035572</v>
      </c>
      <c r="Q596" s="18" t="n">
        <f aca="false">L596/E595</f>
        <v>0.00696517412935309</v>
      </c>
      <c r="R596" s="18" t="n">
        <f aca="false">M596 / E595</f>
        <v>0.0218905472636815</v>
      </c>
      <c r="S596" s="19" t="str">
        <f aca="false">IF(N596 &gt; 0, "UP", "DOWN")</f>
        <v>UP</v>
      </c>
      <c r="T596" s="23" t="inlineStr">
        <f aca="false">O596-N596</f>
        <is>
          <t/>
        </is>
      </c>
      <c r="U596" s="23" t="inlineStr">
        <f aca="false">P596-N596</f>
        <is>
          <t/>
        </is>
      </c>
      <c r="V596" s="23" t="inlineStr">
        <f aca="false">O596 - P596</f>
        <is>
          <t/>
        </is>
      </c>
    </row>
    <row collapsed="false" customFormat="false" customHeight="false" hidden="false" ht="25" outlineLevel="0" r="597">
      <c r="A597" s="21" t="n">
        <v>37425</v>
      </c>
      <c r="B597" s="17" t="n">
        <v>20.42</v>
      </c>
      <c r="C597" s="17" t="n">
        <v>20.59</v>
      </c>
      <c r="D597" s="17" t="n">
        <v>19.98</v>
      </c>
      <c r="E597" s="17" t="n">
        <v>20.15</v>
      </c>
      <c r="F597" s="17" t="n">
        <v>12620000</v>
      </c>
      <c r="G597" s="17" t="n">
        <v>10.03</v>
      </c>
      <c r="I597" s="22" t="n">
        <f aca="false">E597-B597</f>
        <v>-0.270000000000003</v>
      </c>
      <c r="J597" s="22" t="n">
        <f aca="false">C597-B597</f>
        <v>0.169999999999998</v>
      </c>
      <c r="K597" s="17" t="n">
        <f aca="false">D597-B597</f>
        <v>-0.440000000000001</v>
      </c>
      <c r="L597" s="17" t="n">
        <f aca="false">B597 - E596</f>
        <v>-0.119999999999997</v>
      </c>
      <c r="M597" s="17" t="n">
        <f aca="false">E597 - E596</f>
        <v>-0.390000000000001</v>
      </c>
      <c r="N597" s="18" t="n">
        <f aca="false"> (I597 / B597)</f>
        <v>-0.0132223310479923</v>
      </c>
      <c r="O597" s="18" t="n">
        <f aca="false">(J597 / B597)</f>
        <v>0.00832517140058757</v>
      </c>
      <c r="P597" s="18" t="n">
        <f aca="false">K597 / B597</f>
        <v>-0.0215475024485799</v>
      </c>
      <c r="Q597" s="18" t="n">
        <f aca="false">L597/E596</f>
        <v>-0.00584225900681584</v>
      </c>
      <c r="R597" s="18" t="n">
        <f aca="false">M597 / E596</f>
        <v>-0.0189873417721519</v>
      </c>
      <c r="S597" s="19" t="str">
        <f aca="false">IF(N597 &gt; 0, "UP", "DOWN")</f>
        <v>DOWN</v>
      </c>
      <c r="T597" s="23" t="inlineStr">
        <f aca="false">O597-N597</f>
        <is>
          <t/>
        </is>
      </c>
      <c r="U597" s="23" t="inlineStr">
        <f aca="false">P597-N597</f>
        <is>
          <t/>
        </is>
      </c>
      <c r="V597" s="23" t="inlineStr">
        <f aca="false">O597 - P597</f>
        <is>
          <t/>
        </is>
      </c>
    </row>
    <row collapsed="false" customFormat="false" customHeight="false" hidden="false" ht="25" outlineLevel="0" r="598">
      <c r="A598" s="21" t="n">
        <v>37426</v>
      </c>
      <c r="B598" s="17" t="n">
        <v>17.37</v>
      </c>
      <c r="C598" s="17" t="n">
        <v>17.6</v>
      </c>
      <c r="D598" s="17" t="n">
        <v>16.88</v>
      </c>
      <c r="E598" s="17" t="n">
        <v>17.12</v>
      </c>
      <c r="F598" s="17" t="n">
        <v>61052400</v>
      </c>
      <c r="G598" s="17" t="n">
        <v>8.52</v>
      </c>
      <c r="I598" s="22" t="n">
        <f aca="false">E598-B598</f>
        <v>-0.25</v>
      </c>
      <c r="J598" s="22" t="n">
        <f aca="false">C598-B598</f>
        <v>0.23</v>
      </c>
      <c r="K598" s="17" t="n">
        <f aca="false">D598-B598</f>
        <v>-0.490000000000002</v>
      </c>
      <c r="L598" s="17" t="n">
        <f aca="false">B598 - E597</f>
        <v>-2.78</v>
      </c>
      <c r="M598" s="17" t="n">
        <f aca="false">E598 - E597</f>
        <v>-3.03</v>
      </c>
      <c r="N598" s="18" t="n">
        <f aca="false"> (I598 / B598)</f>
        <v>-0.0143926309729419</v>
      </c>
      <c r="O598" s="18" t="n">
        <f aca="false">(J598 / B598)</f>
        <v>0.0132412204951065</v>
      </c>
      <c r="P598" s="18" t="n">
        <f aca="false">K598 / B598</f>
        <v>-0.0282095567069661</v>
      </c>
      <c r="Q598" s="18" t="n">
        <f aca="false">L598/E597</f>
        <v>-0.137965260545906</v>
      </c>
      <c r="R598" s="18" t="n">
        <f aca="false">M598 / E597</f>
        <v>-0.150372208436724</v>
      </c>
      <c r="S598" s="19" t="str">
        <f aca="false">IF(N598 &gt; 0, "UP", "DOWN")</f>
        <v>DOWN</v>
      </c>
      <c r="T598" s="23" t="inlineStr">
        <f aca="false">O598-N598</f>
        <is>
          <t/>
        </is>
      </c>
      <c r="U598" s="23" t="inlineStr">
        <f aca="false">P598-N598</f>
        <is>
          <t/>
        </is>
      </c>
      <c r="V598" s="23" t="inlineStr">
        <f aca="false">O598 - P598</f>
        <is>
          <t/>
        </is>
      </c>
    </row>
    <row collapsed="false" customFormat="false" customHeight="false" hidden="false" ht="25" outlineLevel="0" r="599">
      <c r="A599" s="21" t="n">
        <v>37427</v>
      </c>
      <c r="B599" s="17" t="n">
        <v>17.17</v>
      </c>
      <c r="C599" s="17" t="n">
        <v>17.6</v>
      </c>
      <c r="D599" s="17" t="n">
        <v>16.85</v>
      </c>
      <c r="E599" s="17" t="n">
        <v>17.11</v>
      </c>
      <c r="F599" s="17" t="n">
        <v>14165600</v>
      </c>
      <c r="G599" s="17" t="n">
        <v>8.52</v>
      </c>
      <c r="I599" s="22" t="n">
        <f aca="false">E599-B599</f>
        <v>-0.0600000000000023</v>
      </c>
      <c r="J599" s="22" t="n">
        <f aca="false">C599-B599</f>
        <v>0.43</v>
      </c>
      <c r="K599" s="17" t="n">
        <f aca="false">D599-B599</f>
        <v>-0.32</v>
      </c>
      <c r="L599" s="17" t="n">
        <f aca="false">B599 - E598</f>
        <v>0.0500000000000007</v>
      </c>
      <c r="M599" s="17" t="n">
        <f aca="false">E599 - E598</f>
        <v>-0.0100000000000016</v>
      </c>
      <c r="N599" s="18" t="n">
        <f aca="false"> (I599 / B599)</f>
        <v>-0.00349446709376833</v>
      </c>
      <c r="O599" s="18" t="n">
        <f aca="false">(J599 / B599)</f>
        <v>0.0250436808386721</v>
      </c>
      <c r="P599" s="18" t="n">
        <f aca="false">K599 / B599</f>
        <v>-0.0186371578334304</v>
      </c>
      <c r="Q599" s="18" t="n">
        <f aca="false">L599/E598</f>
        <v>0.00292056074766359</v>
      </c>
      <c r="R599" s="18" t="n">
        <f aca="false">M599 / E598</f>
        <v>-0.000584112149532802</v>
      </c>
      <c r="S599" s="19" t="str">
        <f aca="false">IF(N599 &gt; 0, "UP", "DOWN")</f>
        <v>DOWN</v>
      </c>
      <c r="T599" s="23" t="inlineStr">
        <f aca="false">O599-N599</f>
        <is>
          <t/>
        </is>
      </c>
      <c r="U599" s="23" t="inlineStr">
        <f aca="false">P599-N599</f>
        <is>
          <t/>
        </is>
      </c>
      <c r="V599" s="23" t="inlineStr">
        <f aca="false">O599 - P599</f>
        <is>
          <t/>
        </is>
      </c>
    </row>
    <row collapsed="false" customFormat="false" customHeight="false" hidden="false" ht="25" outlineLevel="0" r="600">
      <c r="A600" s="21" t="n">
        <v>37428</v>
      </c>
      <c r="B600" s="17" t="n">
        <v>16.97</v>
      </c>
      <c r="C600" s="17" t="n">
        <v>17.49</v>
      </c>
      <c r="D600" s="17" t="n">
        <v>16.79</v>
      </c>
      <c r="E600" s="17" t="n">
        <v>16.85</v>
      </c>
      <c r="F600" s="17" t="n">
        <v>15899200</v>
      </c>
      <c r="G600" s="17" t="n">
        <v>8.39</v>
      </c>
      <c r="I600" s="22" t="n">
        <f aca="false">E600-B600</f>
        <v>-0.119999999999997</v>
      </c>
      <c r="J600" s="22" t="n">
        <f aca="false">C600-B600</f>
        <v>0.52</v>
      </c>
      <c r="K600" s="17" t="n">
        <f aca="false">D600-B600</f>
        <v>-0.18</v>
      </c>
      <c r="L600" s="17" t="n">
        <f aca="false">B600 - E599</f>
        <v>-0.140000000000001</v>
      </c>
      <c r="M600" s="17" t="n">
        <f aca="false">E600 - E599</f>
        <v>-0.259999999999998</v>
      </c>
      <c r="N600" s="18" t="n">
        <f aca="false"> (I600 / B600)</f>
        <v>-0.0070713022981731</v>
      </c>
      <c r="O600" s="18" t="n">
        <f aca="false">(J600 / B600)</f>
        <v>0.0306423099587507</v>
      </c>
      <c r="P600" s="18" t="n">
        <f aca="false">K600 / B600</f>
        <v>-0.0106069534472599</v>
      </c>
      <c r="Q600" s="18" t="n">
        <f aca="false">L600/E599</f>
        <v>-0.00818234950321453</v>
      </c>
      <c r="R600" s="18" t="n">
        <f aca="false">M600 / E599</f>
        <v>-0.0151957919345411</v>
      </c>
      <c r="S600" s="19" t="str">
        <f aca="false">IF(N600 &gt; 0, "UP", "DOWN")</f>
        <v>DOWN</v>
      </c>
      <c r="T600" s="23" t="inlineStr">
        <f aca="false">O600-N600</f>
        <is>
          <t/>
        </is>
      </c>
      <c r="U600" s="23" t="inlineStr">
        <f aca="false">P600-N600</f>
        <is>
          <t/>
        </is>
      </c>
      <c r="V600" s="23" t="inlineStr">
        <f aca="false">O600 - P600</f>
        <is>
          <t/>
        </is>
      </c>
    </row>
    <row collapsed="false" customFormat="false" customHeight="false" hidden="false" ht="25" outlineLevel="0" r="601">
      <c r="A601" s="21" t="n">
        <v>37431</v>
      </c>
      <c r="B601" s="17" t="n">
        <v>16.77</v>
      </c>
      <c r="C601" s="17" t="n">
        <v>17.73</v>
      </c>
      <c r="D601" s="17" t="n">
        <v>16.7</v>
      </c>
      <c r="E601" s="17" t="n">
        <v>17.27</v>
      </c>
      <c r="F601" s="17" t="n">
        <v>15426200</v>
      </c>
      <c r="G601" s="17" t="n">
        <v>8.6</v>
      </c>
      <c r="I601" s="22" t="n">
        <f aca="false">E601-B601</f>
        <v>0.5</v>
      </c>
      <c r="J601" s="22" t="n">
        <f aca="false">C601-B601</f>
        <v>0.960000000000001</v>
      </c>
      <c r="K601" s="17" t="n">
        <f aca="false">D601-B601</f>
        <v>-0.0700000000000003</v>
      </c>
      <c r="L601" s="17" t="n">
        <f aca="false">B601 - E600</f>
        <v>-0.0800000000000019</v>
      </c>
      <c r="M601" s="17" t="n">
        <f aca="false">E601 - E600</f>
        <v>0.419999999999998</v>
      </c>
      <c r="N601" s="18" t="n">
        <f aca="false"> (I601 / B601)</f>
        <v>0.0298151460942159</v>
      </c>
      <c r="O601" s="18" t="n">
        <f aca="false">(J601 / B601)</f>
        <v>0.0572450805008945</v>
      </c>
      <c r="P601" s="18" t="n">
        <f aca="false">K601 / B601</f>
        <v>-0.00417412045319024</v>
      </c>
      <c r="Q601" s="18" t="n">
        <f aca="false">L601/E600</f>
        <v>-0.00474777448071228</v>
      </c>
      <c r="R601" s="18" t="n">
        <f aca="false">M601 / E600</f>
        <v>0.0249258160237388</v>
      </c>
      <c r="S601" s="19" t="str">
        <f aca="false">IF(N601 &gt; 0, "UP", "DOWN")</f>
        <v>UP</v>
      </c>
      <c r="T601" s="23" t="inlineStr">
        <f aca="false">O601-N601</f>
        <is>
          <t/>
        </is>
      </c>
      <c r="U601" s="23" t="inlineStr">
        <f aca="false">P601-N601</f>
        <is>
          <t/>
        </is>
      </c>
      <c r="V601" s="23" t="inlineStr">
        <f aca="false">O601 - P601</f>
        <is>
          <t/>
        </is>
      </c>
    </row>
    <row collapsed="false" customFormat="false" customHeight="false" hidden="false" ht="25" outlineLevel="0" r="602">
      <c r="A602" s="21" t="n">
        <v>37432</v>
      </c>
      <c r="B602" s="17" t="n">
        <v>17.4</v>
      </c>
      <c r="C602" s="17" t="n">
        <v>17.68</v>
      </c>
      <c r="D602" s="17" t="n">
        <v>16.86</v>
      </c>
      <c r="E602" s="17" t="n">
        <v>17.14</v>
      </c>
      <c r="F602" s="17" t="n">
        <v>10757200</v>
      </c>
      <c r="G602" s="17" t="n">
        <v>8.53</v>
      </c>
      <c r="I602" s="22" t="n">
        <f aca="false">E602-B602</f>
        <v>-0.259999999999998</v>
      </c>
      <c r="J602" s="22" t="n">
        <f aca="false">C602-B602</f>
        <v>0.280000000000001</v>
      </c>
      <c r="K602" s="17" t="n">
        <f aca="false">D602-B602</f>
        <v>-0.539999999999999</v>
      </c>
      <c r="L602" s="17" t="n">
        <f aca="false">B602 - E601</f>
        <v>0.129999999999999</v>
      </c>
      <c r="M602" s="17" t="n">
        <f aca="false">E602 - E601</f>
        <v>-0.129999999999999</v>
      </c>
      <c r="N602" s="18" t="n">
        <f aca="false"> (I602 / B602)</f>
        <v>-0.0149425287356321</v>
      </c>
      <c r="O602" s="18" t="n">
        <f aca="false">(J602 / B602)</f>
        <v>0.0160919540229886</v>
      </c>
      <c r="P602" s="18" t="n">
        <f aca="false">K602 / B602</f>
        <v>-0.0310344827586206</v>
      </c>
      <c r="Q602" s="18" t="n">
        <f aca="false">L602/E601</f>
        <v>0.00752750434279091</v>
      </c>
      <c r="R602" s="18" t="n">
        <f aca="false">M602 / E601</f>
        <v>-0.00752750434279091</v>
      </c>
      <c r="S602" s="19" t="str">
        <f aca="false">IF(N602 &gt; 0, "UP", "DOWN")</f>
        <v>DOWN</v>
      </c>
      <c r="T602" s="23" t="inlineStr">
        <f aca="false">O602-N602</f>
        <is>
          <t/>
        </is>
      </c>
      <c r="U602" s="23" t="inlineStr">
        <f aca="false">P602-N602</f>
        <is>
          <t/>
        </is>
      </c>
      <c r="V602" s="23" t="inlineStr">
        <f aca="false">O602 - P602</f>
        <is>
          <t/>
        </is>
      </c>
    </row>
    <row collapsed="false" customFormat="false" customHeight="false" hidden="false" ht="25" outlineLevel="0" r="603">
      <c r="A603" s="21" t="n">
        <v>37433</v>
      </c>
      <c r="B603" s="17" t="n">
        <v>16.8</v>
      </c>
      <c r="C603" s="17" t="n">
        <v>17.29</v>
      </c>
      <c r="D603" s="17" t="n">
        <v>15.98</v>
      </c>
      <c r="E603" s="17" t="n">
        <v>16.55</v>
      </c>
      <c r="F603" s="17" t="n">
        <v>19962600</v>
      </c>
      <c r="G603" s="17" t="n">
        <v>8.24</v>
      </c>
      <c r="I603" s="22" t="n">
        <f aca="false">E603-B603</f>
        <v>-0.25</v>
      </c>
      <c r="J603" s="22" t="n">
        <f aca="false">C603-B603</f>
        <v>0.489999999999998</v>
      </c>
      <c r="K603" s="17" t="n">
        <f aca="false">D603-B603</f>
        <v>-0.82</v>
      </c>
      <c r="L603" s="17" t="n">
        <f aca="false">B603 - E602</f>
        <v>-0.34</v>
      </c>
      <c r="M603" s="17" t="n">
        <f aca="false">E603 - E602</f>
        <v>-0.59</v>
      </c>
      <c r="N603" s="18" t="n">
        <f aca="false"> (I603 / B603)</f>
        <v>-0.0148809523809524</v>
      </c>
      <c r="O603" s="18" t="n">
        <f aca="false">(J603 / B603)</f>
        <v>0.0291666666666666</v>
      </c>
      <c r="P603" s="18" t="n">
        <f aca="false">K603 / B603</f>
        <v>-0.0488095238095238</v>
      </c>
      <c r="Q603" s="18" t="n">
        <f aca="false">L603/E602</f>
        <v>-0.0198366394399066</v>
      </c>
      <c r="R603" s="18" t="n">
        <f aca="false">M603 / E602</f>
        <v>-0.0344224037339556</v>
      </c>
      <c r="S603" s="19" t="str">
        <f aca="false">IF(N603 &gt; 0, "UP", "DOWN")</f>
        <v>DOWN</v>
      </c>
      <c r="T603" s="23" t="inlineStr">
        <f aca="false">O603-N603</f>
        <is>
          <t/>
        </is>
      </c>
      <c r="U603" s="23" t="inlineStr">
        <f aca="false">P603-N603</f>
        <is>
          <t/>
        </is>
      </c>
      <c r="V603" s="23" t="inlineStr">
        <f aca="false">O603 - P603</f>
        <is>
          <t/>
        </is>
      </c>
    </row>
    <row collapsed="false" customFormat="false" customHeight="false" hidden="false" ht="25" outlineLevel="0" r="604">
      <c r="A604" s="21" t="n">
        <v>37434</v>
      </c>
      <c r="B604" s="17" t="n">
        <v>16.79</v>
      </c>
      <c r="C604" s="17" t="n">
        <v>17.27</v>
      </c>
      <c r="D604" s="17" t="n">
        <v>16.42</v>
      </c>
      <c r="E604" s="17" t="n">
        <v>17.06</v>
      </c>
      <c r="F604" s="17" t="n">
        <v>8987800</v>
      </c>
      <c r="G604" s="17" t="n">
        <v>8.49</v>
      </c>
      <c r="I604" s="22" t="n">
        <f aca="false">E604-B604</f>
        <v>0.27</v>
      </c>
      <c r="J604" s="22" t="n">
        <f aca="false">C604-B604</f>
        <v>0.48</v>
      </c>
      <c r="K604" s="17" t="n">
        <f aca="false">D604-B604</f>
        <v>-0.369999999999997</v>
      </c>
      <c r="L604" s="17" t="n">
        <f aca="false">B604 - E603</f>
        <v>0.239999999999998</v>
      </c>
      <c r="M604" s="17" t="n">
        <f aca="false">E604 - E603</f>
        <v>0.509999999999998</v>
      </c>
      <c r="N604" s="18" t="n">
        <f aca="false"> (I604 / B604)</f>
        <v>0.0160810005955926</v>
      </c>
      <c r="O604" s="18" t="n">
        <f aca="false">(J604 / B604)</f>
        <v>0.0285884455032758</v>
      </c>
      <c r="P604" s="18" t="n">
        <f aca="false">K604 / B604</f>
        <v>-0.0220369267421082</v>
      </c>
      <c r="Q604" s="18" t="n">
        <f aca="false">L604/E603</f>
        <v>0.014501510574018</v>
      </c>
      <c r="R604" s="18" t="n">
        <f aca="false">M604 / E603</f>
        <v>0.0308157099697884</v>
      </c>
      <c r="S604" s="19" t="str">
        <f aca="false">IF(N604 &gt; 0, "UP", "DOWN")</f>
        <v>UP</v>
      </c>
      <c r="T604" s="23" t="inlineStr">
        <f aca="false">O604-N604</f>
        <is>
          <t/>
        </is>
      </c>
      <c r="U604" s="23" t="inlineStr">
        <f aca="false">P604-N604</f>
        <is>
          <t/>
        </is>
      </c>
      <c r="V604" s="23" t="inlineStr">
        <f aca="false">O604 - P604</f>
        <is>
          <t/>
        </is>
      </c>
    </row>
    <row collapsed="false" customFormat="false" customHeight="false" hidden="false" ht="25" outlineLevel="0" r="605">
      <c r="A605" s="21" t="n">
        <v>37435</v>
      </c>
      <c r="B605" s="17" t="n">
        <v>17.1</v>
      </c>
      <c r="C605" s="17" t="n">
        <v>17.82</v>
      </c>
      <c r="D605" s="17" t="n">
        <v>17</v>
      </c>
      <c r="E605" s="17" t="n">
        <v>17.72</v>
      </c>
      <c r="F605" s="17" t="n">
        <v>9637800</v>
      </c>
      <c r="G605" s="17" t="n">
        <v>8.82</v>
      </c>
      <c r="I605" s="22" t="n">
        <f aca="false">E605-B605</f>
        <v>0.619999999999997</v>
      </c>
      <c r="J605" s="22" t="n">
        <f aca="false">C605-B605</f>
        <v>0.719999999999999</v>
      </c>
      <c r="K605" s="17" t="n">
        <f aca="false">D605-B605</f>
        <v>-0.100000000000001</v>
      </c>
      <c r="L605" s="17" t="n">
        <f aca="false">B605 - E604</f>
        <v>0.0400000000000027</v>
      </c>
      <c r="M605" s="17" t="n">
        <f aca="false">E605 - E604</f>
        <v>0.66</v>
      </c>
      <c r="N605" s="18" t="n">
        <f aca="false"> (I605 / B605)</f>
        <v>0.0362573099415203</v>
      </c>
      <c r="O605" s="18" t="n">
        <f aca="false">(J605 / B605)</f>
        <v>0.0421052631578947</v>
      </c>
      <c r="P605" s="18" t="n">
        <f aca="false">K605 / B605</f>
        <v>-0.00584795321637435</v>
      </c>
      <c r="Q605" s="18" t="n">
        <f aca="false">L605/E604</f>
        <v>0.00234466588511153</v>
      </c>
      <c r="R605" s="18" t="n">
        <f aca="false">M605 / E604</f>
        <v>0.0386869871043376</v>
      </c>
      <c r="S605" s="19" t="str">
        <f aca="false">IF(N605 &gt; 0, "UP", "DOWN")</f>
        <v>UP</v>
      </c>
      <c r="T605" s="23" t="inlineStr">
        <f aca="false">O605-N605</f>
        <is>
          <t/>
        </is>
      </c>
      <c r="U605" s="23" t="inlineStr">
        <f aca="false">P605-N605</f>
        <is>
          <t/>
        </is>
      </c>
      <c r="V605" s="23" t="inlineStr">
        <f aca="false">O605 - P605</f>
        <is>
          <t/>
        </is>
      </c>
    </row>
    <row collapsed="false" customFormat="false" customHeight="false" hidden="false" ht="25" outlineLevel="0" r="606">
      <c r="A606" s="21" t="n">
        <v>37438</v>
      </c>
      <c r="B606" s="17" t="n">
        <v>17.71</v>
      </c>
      <c r="C606" s="17" t="n">
        <v>17.88</v>
      </c>
      <c r="D606" s="17" t="n">
        <v>17.05</v>
      </c>
      <c r="E606" s="17" t="n">
        <v>17.06</v>
      </c>
      <c r="F606" s="17" t="n">
        <v>7953200</v>
      </c>
      <c r="G606" s="17" t="n">
        <v>8.49</v>
      </c>
      <c r="I606" s="22" t="n">
        <f aca="false">E606-B606</f>
        <v>-0.650000000000002</v>
      </c>
      <c r="J606" s="22" t="n">
        <f aca="false">C606-B606</f>
        <v>0.169999999999998</v>
      </c>
      <c r="K606" s="17" t="n">
        <f aca="false">D606-B606</f>
        <v>-0.66</v>
      </c>
      <c r="L606" s="17" t="n">
        <f aca="false">B606 - E605</f>
        <v>-0.00999999999999801</v>
      </c>
      <c r="M606" s="17" t="n">
        <f aca="false">E606 - E605</f>
        <v>-0.66</v>
      </c>
      <c r="N606" s="18" t="n">
        <f aca="false"> (I606 / B606)</f>
        <v>-0.0367024280067759</v>
      </c>
      <c r="O606" s="18" t="n">
        <f aca="false">(J606 / B606)</f>
        <v>0.00959909655561819</v>
      </c>
      <c r="P606" s="18" t="n">
        <f aca="false">K606 / B606</f>
        <v>-0.0372670807453416</v>
      </c>
      <c r="Q606" s="18" t="n">
        <f aca="false">L606/E605</f>
        <v>-0.000564334085778669</v>
      </c>
      <c r="R606" s="18" t="n">
        <f aca="false">M606 / E605</f>
        <v>-0.0372460496613996</v>
      </c>
      <c r="S606" s="19" t="str">
        <f aca="false">IF(N606 &gt; 0, "UP", "DOWN")</f>
        <v>DOWN</v>
      </c>
      <c r="T606" s="23" t="inlineStr">
        <f aca="false">O606-N606</f>
        <is>
          <t/>
        </is>
      </c>
      <c r="U606" s="23" t="inlineStr">
        <f aca="false">P606-N606</f>
        <is>
          <t/>
        </is>
      </c>
      <c r="V606" s="23" t="inlineStr">
        <f aca="false">O606 - P606</f>
        <is>
          <t/>
        </is>
      </c>
    </row>
    <row collapsed="false" customFormat="false" customHeight="false" hidden="false" ht="25" outlineLevel="0" r="607">
      <c r="A607" s="21" t="n">
        <v>37439</v>
      </c>
      <c r="B607" s="17" t="n">
        <v>17.03</v>
      </c>
      <c r="C607" s="17" t="n">
        <v>17.16</v>
      </c>
      <c r="D607" s="17" t="n">
        <v>16.83</v>
      </c>
      <c r="E607" s="17" t="n">
        <v>16.94</v>
      </c>
      <c r="F607" s="17" t="n">
        <v>10899600</v>
      </c>
      <c r="G607" s="17" t="n">
        <v>8.43</v>
      </c>
      <c r="I607" s="22" t="n">
        <f aca="false">E607-B607</f>
        <v>-0.0899999999999999</v>
      </c>
      <c r="J607" s="22" t="n">
        <f aca="false">C607-B607</f>
        <v>0.129999999999999</v>
      </c>
      <c r="K607" s="17" t="n">
        <f aca="false">D607-B607</f>
        <v>-0.200000000000003</v>
      </c>
      <c r="L607" s="17" t="n">
        <f aca="false">B607 - E606</f>
        <v>-0.0299999999999976</v>
      </c>
      <c r="M607" s="17" t="n">
        <f aca="false">E607 - E606</f>
        <v>-0.119999999999997</v>
      </c>
      <c r="N607" s="18" t="n">
        <f aca="false"> (I607 / B607)</f>
        <v>-0.00528479154433352</v>
      </c>
      <c r="O607" s="18" t="n">
        <f aca="false">(J607 / B607)</f>
        <v>0.00763358778625948</v>
      </c>
      <c r="P607" s="18" t="n">
        <f aca="false">K607 / B607</f>
        <v>-0.0117439812096302</v>
      </c>
      <c r="Q607" s="18" t="n">
        <f aca="false">L607/E606</f>
        <v>-0.00175849941383339</v>
      </c>
      <c r="R607" s="18" t="n">
        <f aca="false">M607 / E606</f>
        <v>-0.00703399765533397</v>
      </c>
      <c r="S607" s="19" t="str">
        <f aca="false">IF(N607 &gt; 0, "UP", "DOWN")</f>
        <v>DOWN</v>
      </c>
      <c r="T607" s="23" t="inlineStr">
        <f aca="false">O607-N607</f>
        <is>
          <t/>
        </is>
      </c>
      <c r="U607" s="23" t="inlineStr">
        <f aca="false">P607-N607</f>
        <is>
          <t/>
        </is>
      </c>
      <c r="V607" s="23" t="inlineStr">
        <f aca="false">O607 - P607</f>
        <is>
          <t/>
        </is>
      </c>
    </row>
    <row collapsed="false" customFormat="false" customHeight="false" hidden="false" ht="25" outlineLevel="0" r="608">
      <c r="A608" s="21" t="n">
        <v>37440</v>
      </c>
      <c r="B608" s="17" t="n">
        <v>16.81</v>
      </c>
      <c r="C608" s="17" t="n">
        <v>17.68</v>
      </c>
      <c r="D608" s="17" t="n">
        <v>16.75</v>
      </c>
      <c r="E608" s="17" t="n">
        <v>17.55</v>
      </c>
      <c r="F608" s="17" t="n">
        <v>7108200</v>
      </c>
      <c r="G608" s="17" t="n">
        <v>8.74</v>
      </c>
      <c r="I608" s="22" t="n">
        <f aca="false">E608-B608</f>
        <v>0.740000000000002</v>
      </c>
      <c r="J608" s="22" t="n">
        <f aca="false">C608-B608</f>
        <v>0.870000000000001</v>
      </c>
      <c r="K608" s="17" t="n">
        <f aca="false">D608-B608</f>
        <v>-0.0599999999999987</v>
      </c>
      <c r="L608" s="17" t="n">
        <f aca="false">B608 - E607</f>
        <v>-0.130000000000003</v>
      </c>
      <c r="M608" s="17" t="n">
        <f aca="false">E608 - E607</f>
        <v>0.609999999999999</v>
      </c>
      <c r="N608" s="18" t="n">
        <f aca="false"> (I608 / B608)</f>
        <v>0.0440214158239145</v>
      </c>
      <c r="O608" s="18" t="n">
        <f aca="false">(J608 / B608)</f>
        <v>0.0517549077929804</v>
      </c>
      <c r="P608" s="18" t="n">
        <f aca="false">K608 / B608</f>
        <v>-0.00356930398572271</v>
      </c>
      <c r="Q608" s="18" t="n">
        <f aca="false">L608/E607</f>
        <v>-0.00767414403778055</v>
      </c>
      <c r="R608" s="18" t="n">
        <f aca="false">M608 / E607</f>
        <v>0.0360094451003542</v>
      </c>
      <c r="S608" s="19" t="str">
        <f aca="false">IF(N608 &gt; 0, "UP", "DOWN")</f>
        <v>UP</v>
      </c>
      <c r="T608" s="23" t="inlineStr">
        <f aca="false">O608-N608</f>
        <is>
          <t/>
        </is>
      </c>
      <c r="U608" s="23" t="inlineStr">
        <f aca="false">P608-N608</f>
        <is>
          <t/>
        </is>
      </c>
      <c r="V608" s="23" t="inlineStr">
        <f aca="false">O608 - P608</f>
        <is>
          <t/>
        </is>
      </c>
    </row>
    <row collapsed="false" customFormat="false" customHeight="false" hidden="false" ht="25" outlineLevel="0" r="609">
      <c r="A609" s="21" t="n">
        <v>37442</v>
      </c>
      <c r="B609" s="17" t="n">
        <v>17.71</v>
      </c>
      <c r="C609" s="17" t="n">
        <v>18.75</v>
      </c>
      <c r="D609" s="17" t="n">
        <v>17.71</v>
      </c>
      <c r="E609" s="17" t="n">
        <v>18.74</v>
      </c>
      <c r="F609" s="17" t="n">
        <v>5773200</v>
      </c>
      <c r="G609" s="17" t="n">
        <v>9.33</v>
      </c>
      <c r="I609" s="22" t="n">
        <f aca="false">E609-B609</f>
        <v>1.03</v>
      </c>
      <c r="J609" s="22" t="n">
        <f aca="false">C609-B609</f>
        <v>1.04</v>
      </c>
      <c r="K609" s="17" t="n">
        <f aca="false">D609-B609</f>
        <v>0</v>
      </c>
      <c r="L609" s="17" t="n">
        <f aca="false">B609 - E608</f>
        <v>0.16</v>
      </c>
      <c r="M609" s="17" t="n">
        <f aca="false">E609 - E608</f>
        <v>1.19</v>
      </c>
      <c r="N609" s="18" t="n">
        <f aca="false"> (I609 / B609)</f>
        <v>0.0581592320722754</v>
      </c>
      <c r="O609" s="18" t="n">
        <f aca="false">(J609 / B609)</f>
        <v>0.0587238848108413</v>
      </c>
      <c r="P609" s="18" t="n">
        <f aca="false">K609 / B609</f>
        <v>0</v>
      </c>
      <c r="Q609" s="18" t="n">
        <f aca="false">L609/E608</f>
        <v>0.00911680911680912</v>
      </c>
      <c r="R609" s="18" t="n">
        <f aca="false">M609 / E608</f>
        <v>0.0678062678062677</v>
      </c>
      <c r="S609" s="19" t="str">
        <f aca="false">IF(N609 &gt; 0, "UP", "DOWN")</f>
        <v>UP</v>
      </c>
      <c r="T609" s="23" t="inlineStr">
        <f aca="false">O609-N609</f>
        <is>
          <t/>
        </is>
      </c>
      <c r="U609" s="23" t="inlineStr">
        <f aca="false">P609-N609</f>
        <is>
          <t/>
        </is>
      </c>
      <c r="V609" s="23" t="inlineStr">
        <f aca="false">O609 - P609</f>
        <is>
          <t/>
        </is>
      </c>
    </row>
    <row collapsed="false" customFormat="false" customHeight="false" hidden="false" ht="25" outlineLevel="0" r="610">
      <c r="A610" s="21" t="n">
        <v>37445</v>
      </c>
      <c r="B610" s="17" t="n">
        <v>18.52</v>
      </c>
      <c r="C610" s="17" t="n">
        <v>18.61</v>
      </c>
      <c r="D610" s="17" t="n">
        <v>17.68</v>
      </c>
      <c r="E610" s="17" t="n">
        <v>18.01</v>
      </c>
      <c r="F610" s="17" t="n">
        <v>7543000</v>
      </c>
      <c r="G610" s="17" t="n">
        <v>8.97</v>
      </c>
      <c r="I610" s="22" t="n">
        <f aca="false">E610-B610</f>
        <v>-0.509999999999998</v>
      </c>
      <c r="J610" s="22" t="n">
        <f aca="false">C610-B610</f>
        <v>0.0899999999999999</v>
      </c>
      <c r="K610" s="17" t="n">
        <f aca="false">D610-B610</f>
        <v>-0.84</v>
      </c>
      <c r="L610" s="17" t="n">
        <f aca="false">B610 - E609</f>
        <v>-0.219999999999999</v>
      </c>
      <c r="M610" s="17" t="n">
        <f aca="false">E610 - E609</f>
        <v>-0.729999999999997</v>
      </c>
      <c r="N610" s="18" t="n">
        <f aca="false"> (I610 / B610)</f>
        <v>-0.0275377969762418</v>
      </c>
      <c r="O610" s="18" t="n">
        <f aca="false">(J610 / B610)</f>
        <v>0.0048596112311015</v>
      </c>
      <c r="P610" s="18" t="n">
        <f aca="false">K610 / B610</f>
        <v>-0.0453563714902808</v>
      </c>
      <c r="Q610" s="18" t="n">
        <f aca="false">L610/E609</f>
        <v>-0.0117395944503735</v>
      </c>
      <c r="R610" s="18" t="n">
        <f aca="false">M610 / E609</f>
        <v>-0.0389541088580575</v>
      </c>
      <c r="S610" s="19" t="str">
        <f aca="false">IF(N610 &gt; 0, "UP", "DOWN")</f>
        <v>DOWN</v>
      </c>
      <c r="T610" s="23" t="inlineStr">
        <f aca="false">O610-N610</f>
        <is>
          <t/>
        </is>
      </c>
      <c r="U610" s="23" t="inlineStr">
        <f aca="false">P610-N610</f>
        <is>
          <t/>
        </is>
      </c>
      <c r="V610" s="23" t="inlineStr">
        <f aca="false">O610 - P610</f>
        <is>
          <t/>
        </is>
      </c>
    </row>
    <row collapsed="false" customFormat="false" customHeight="false" hidden="false" ht="25" outlineLevel="0" r="611">
      <c r="A611" s="21" t="n">
        <v>37446</v>
      </c>
      <c r="B611" s="17" t="n">
        <v>18.09</v>
      </c>
      <c r="C611" s="17" t="n">
        <v>18.29</v>
      </c>
      <c r="D611" s="17" t="n">
        <v>17.46</v>
      </c>
      <c r="E611" s="17" t="n">
        <v>17.53</v>
      </c>
      <c r="F611" s="17" t="n">
        <v>8098200</v>
      </c>
      <c r="G611" s="17" t="n">
        <v>8.73</v>
      </c>
      <c r="I611" s="22" t="n">
        <f aca="false">E611-B611</f>
        <v>-0.559999999999999</v>
      </c>
      <c r="J611" s="22" t="n">
        <f aca="false">C611-B611</f>
        <v>0.199999999999999</v>
      </c>
      <c r="K611" s="17" t="n">
        <f aca="false">D611-B611</f>
        <v>-0.629999999999999</v>
      </c>
      <c r="L611" s="17" t="n">
        <f aca="false">B611 - E610</f>
        <v>0.0799999999999983</v>
      </c>
      <c r="M611" s="17" t="n">
        <f aca="false">E611 - E610</f>
        <v>-0.48</v>
      </c>
      <c r="N611" s="18" t="n">
        <f aca="false"> (I611 / B611)</f>
        <v>-0.0309563294637921</v>
      </c>
      <c r="O611" s="18" t="n">
        <f aca="false">(J611 / B611)</f>
        <v>0.0110558319513543</v>
      </c>
      <c r="P611" s="18" t="n">
        <f aca="false">K611 / B611</f>
        <v>-0.0348258706467661</v>
      </c>
      <c r="Q611" s="18" t="n">
        <f aca="false">L611/E610</f>
        <v>0.00444197667962234</v>
      </c>
      <c r="R611" s="18" t="n">
        <f aca="false">M611 / E610</f>
        <v>-0.0266518600777346</v>
      </c>
      <c r="S611" s="19" t="str">
        <f aca="false">IF(N611 &gt; 0, "UP", "DOWN")</f>
        <v>DOWN</v>
      </c>
      <c r="T611" s="23" t="inlineStr">
        <f aca="false">O611-N611</f>
        <is>
          <t/>
        </is>
      </c>
      <c r="U611" s="23" t="inlineStr">
        <f aca="false">P611-N611</f>
        <is>
          <t/>
        </is>
      </c>
      <c r="V611" s="23" t="inlineStr">
        <f aca="false">O611 - P611</f>
        <is>
          <t/>
        </is>
      </c>
    </row>
    <row collapsed="false" customFormat="false" customHeight="false" hidden="false" ht="25" outlineLevel="0" r="612">
      <c r="A612" s="21" t="n">
        <v>37447</v>
      </c>
      <c r="B612" s="17" t="n">
        <v>17.71</v>
      </c>
      <c r="C612" s="17" t="n">
        <v>18.17</v>
      </c>
      <c r="D612" s="17" t="n">
        <v>17.25</v>
      </c>
      <c r="E612" s="17" t="n">
        <v>17.32</v>
      </c>
      <c r="F612" s="17" t="n">
        <v>7388600</v>
      </c>
      <c r="G612" s="17" t="n">
        <v>8.62</v>
      </c>
      <c r="I612" s="22" t="n">
        <f aca="false">E612-B612</f>
        <v>-0.390000000000001</v>
      </c>
      <c r="J612" s="22" t="n">
        <f aca="false">C612-B612</f>
        <v>0.460000000000001</v>
      </c>
      <c r="K612" s="17" t="n">
        <f aca="false">D612-B612</f>
        <v>-0.460000000000001</v>
      </c>
      <c r="L612" s="17" t="n">
        <f aca="false">B612 - E611</f>
        <v>0.18</v>
      </c>
      <c r="M612" s="17" t="n">
        <f aca="false">E612 - E611</f>
        <v>-0.210000000000001</v>
      </c>
      <c r="N612" s="18" t="n">
        <f aca="false"> (I612 / B612)</f>
        <v>-0.0220214568040655</v>
      </c>
      <c r="O612" s="18" t="n">
        <f aca="false">(J612 / B612)</f>
        <v>0.025974025974026</v>
      </c>
      <c r="P612" s="18" t="n">
        <f aca="false">K612 / B612</f>
        <v>-0.025974025974026</v>
      </c>
      <c r="Q612" s="18" t="n">
        <f aca="false">L612/E611</f>
        <v>0.0102681118083286</v>
      </c>
      <c r="R612" s="18" t="n">
        <f aca="false">M612 / E611</f>
        <v>-0.0119794637763834</v>
      </c>
      <c r="S612" s="19" t="str">
        <f aca="false">IF(N612 &gt; 0, "UP", "DOWN")</f>
        <v>DOWN</v>
      </c>
      <c r="T612" s="23" t="inlineStr">
        <f aca="false">O612-N612</f>
        <is>
          <t/>
        </is>
      </c>
      <c r="U612" s="23" t="inlineStr">
        <f aca="false">P612-N612</f>
        <is>
          <t/>
        </is>
      </c>
      <c r="V612" s="23" t="inlineStr">
        <f aca="false">O612 - P612</f>
        <is>
          <t/>
        </is>
      </c>
    </row>
    <row collapsed="false" customFormat="false" customHeight="false" hidden="false" ht="25" outlineLevel="0" r="613">
      <c r="A613" s="21" t="n">
        <v>37448</v>
      </c>
      <c r="B613" s="17" t="n">
        <v>17.26</v>
      </c>
      <c r="C613" s="17" t="n">
        <v>18.35</v>
      </c>
      <c r="D613" s="17" t="n">
        <v>16.97</v>
      </c>
      <c r="E613" s="17" t="n">
        <v>18.3</v>
      </c>
      <c r="F613" s="17" t="n">
        <v>13345600</v>
      </c>
      <c r="G613" s="17" t="n">
        <v>9.11</v>
      </c>
      <c r="I613" s="22" t="n">
        <f aca="false">E613-B613</f>
        <v>1.04</v>
      </c>
      <c r="J613" s="22" t="n">
        <f aca="false">C613-B613</f>
        <v>1.09</v>
      </c>
      <c r="K613" s="17" t="n">
        <f aca="false">D613-B613</f>
        <v>-0.290000000000003</v>
      </c>
      <c r="L613" s="17" t="n">
        <f aca="false">B613 - E612</f>
        <v>-0.0599999999999987</v>
      </c>
      <c r="M613" s="17" t="n">
        <f aca="false">E613 - E612</f>
        <v>0.98</v>
      </c>
      <c r="N613" s="18" t="n">
        <f aca="false"> (I613 / B613)</f>
        <v>0.0602549246813441</v>
      </c>
      <c r="O613" s="18" t="n">
        <f aca="false">(J613 / B613)</f>
        <v>0.0631517960602549</v>
      </c>
      <c r="P613" s="18" t="n">
        <f aca="false">K613 / B613</f>
        <v>-0.0168018539976827</v>
      </c>
      <c r="Q613" s="18" t="n">
        <f aca="false">L613/E612</f>
        <v>-0.00346420323325628</v>
      </c>
      <c r="R613" s="18" t="n">
        <f aca="false">M613 / E612</f>
        <v>0.0565819861431871</v>
      </c>
      <c r="S613" s="19" t="str">
        <f aca="false">IF(N613 &gt; 0, "UP", "DOWN")</f>
        <v>UP</v>
      </c>
      <c r="T613" s="23" t="inlineStr">
        <f aca="false">O613-N613</f>
        <is>
          <t/>
        </is>
      </c>
      <c r="U613" s="23" t="inlineStr">
        <f aca="false">P613-N613</f>
        <is>
          <t/>
        </is>
      </c>
      <c r="V613" s="23" t="inlineStr">
        <f aca="false">O613 - P613</f>
        <is>
          <t/>
        </is>
      </c>
    </row>
    <row collapsed="false" customFormat="false" customHeight="false" hidden="false" ht="25" outlineLevel="0" r="614">
      <c r="A614" s="21" t="n">
        <v>37449</v>
      </c>
      <c r="B614" s="17" t="n">
        <v>18.55</v>
      </c>
      <c r="C614" s="17" t="n">
        <v>18.79</v>
      </c>
      <c r="D614" s="17" t="n">
        <v>17.26</v>
      </c>
      <c r="E614" s="17" t="n">
        <v>17.51</v>
      </c>
      <c r="F614" s="17" t="n">
        <v>15839000</v>
      </c>
      <c r="G614" s="17" t="n">
        <v>8.72</v>
      </c>
      <c r="I614" s="22" t="n">
        <f aca="false">E614-B614</f>
        <v>-1.04</v>
      </c>
      <c r="J614" s="22" t="n">
        <f aca="false">C614-B614</f>
        <v>0.239999999999998</v>
      </c>
      <c r="K614" s="17" t="n">
        <f aca="false">D614-B614</f>
        <v>-1.29</v>
      </c>
      <c r="L614" s="17" t="n">
        <f aca="false">B614 - E613</f>
        <v>0.25</v>
      </c>
      <c r="M614" s="17" t="n">
        <f aca="false">E614 - E613</f>
        <v>-0.789999999999999</v>
      </c>
      <c r="N614" s="18" t="n">
        <f aca="false"> (I614 / B614)</f>
        <v>-0.0560646900269541</v>
      </c>
      <c r="O614" s="18" t="n">
        <f aca="false">(J614 / B614)</f>
        <v>0.0129380053908355</v>
      </c>
      <c r="P614" s="18" t="n">
        <f aca="false">K614 / B614</f>
        <v>-0.0695417789757412</v>
      </c>
      <c r="Q614" s="18" t="n">
        <f aca="false">L614/E613</f>
        <v>0.0136612021857924</v>
      </c>
      <c r="R614" s="18" t="n">
        <f aca="false">M614 / E613</f>
        <v>-0.0431693989071038</v>
      </c>
      <c r="S614" s="19" t="str">
        <f aca="false">IF(N614 &gt; 0, "UP", "DOWN")</f>
        <v>DOWN</v>
      </c>
      <c r="T614" s="23" t="inlineStr">
        <f aca="false">O614-N614</f>
        <is>
          <t/>
        </is>
      </c>
      <c r="U614" s="23" t="inlineStr">
        <f aca="false">P614-N614</f>
        <is>
          <t/>
        </is>
      </c>
      <c r="V614" s="23" t="inlineStr">
        <f aca="false">O614 - P614</f>
        <is>
          <t/>
        </is>
      </c>
    </row>
    <row collapsed="false" customFormat="false" customHeight="false" hidden="false" ht="25" outlineLevel="0" r="615">
      <c r="A615" s="21" t="n">
        <v>37452</v>
      </c>
      <c r="B615" s="17" t="n">
        <v>17.43</v>
      </c>
      <c r="C615" s="17" t="n">
        <v>18.6</v>
      </c>
      <c r="D615" s="17" t="n">
        <v>16.81</v>
      </c>
      <c r="E615" s="17" t="n">
        <v>18.23</v>
      </c>
      <c r="F615" s="17" t="n">
        <v>10571200</v>
      </c>
      <c r="G615" s="17" t="n">
        <v>9.08</v>
      </c>
      <c r="I615" s="22" t="n">
        <f aca="false">E615-B615</f>
        <v>0.800000000000001</v>
      </c>
      <c r="J615" s="22" t="n">
        <f aca="false">C615-B615</f>
        <v>1.17</v>
      </c>
      <c r="K615" s="17" t="n">
        <f aca="false">D615-B615</f>
        <v>-0.620000000000001</v>
      </c>
      <c r="L615" s="17" t="n">
        <f aca="false">B615 - E614</f>
        <v>-0.0800000000000019</v>
      </c>
      <c r="M615" s="17" t="n">
        <f aca="false">E615 - E614</f>
        <v>0.719999999999999</v>
      </c>
      <c r="N615" s="18" t="n">
        <f aca="false"> (I615 / B615)</f>
        <v>0.0458978772231785</v>
      </c>
      <c r="O615" s="18" t="n">
        <f aca="false">(J615 / B615)</f>
        <v>0.0671256454388986</v>
      </c>
      <c r="P615" s="18" t="n">
        <f aca="false">K615 / B615</f>
        <v>-0.0355708548479633</v>
      </c>
      <c r="Q615" s="18" t="n">
        <f aca="false">L615/E614</f>
        <v>-0.0045688178183896</v>
      </c>
      <c r="R615" s="18" t="n">
        <f aca="false">M615 / E614</f>
        <v>0.0411193603655054</v>
      </c>
      <c r="S615" s="19" t="str">
        <f aca="false">IF(N615 &gt; 0, "UP", "DOWN")</f>
        <v>UP</v>
      </c>
      <c r="T615" s="23" t="inlineStr">
        <f aca="false">O615-N615</f>
        <is>
          <t/>
        </is>
      </c>
      <c r="U615" s="23" t="inlineStr">
        <f aca="false">P615-N615</f>
        <is>
          <t/>
        </is>
      </c>
      <c r="V615" s="23" t="inlineStr">
        <f aca="false">O615 - P615</f>
        <is>
          <t/>
        </is>
      </c>
    </row>
    <row collapsed="false" customFormat="false" customHeight="false" hidden="false" ht="25" outlineLevel="0" r="616">
      <c r="A616" s="21" t="n">
        <v>37453</v>
      </c>
      <c r="B616" s="17" t="n">
        <v>18.15</v>
      </c>
      <c r="C616" s="17" t="n">
        <v>18.57</v>
      </c>
      <c r="D616" s="17" t="n">
        <v>17.61</v>
      </c>
      <c r="E616" s="17" t="n">
        <v>17.86</v>
      </c>
      <c r="F616" s="17" t="n">
        <v>15956000</v>
      </c>
      <c r="G616" s="17" t="n">
        <v>8.89</v>
      </c>
      <c r="I616" s="22" t="n">
        <f aca="false">E616-B616</f>
        <v>-0.289999999999999</v>
      </c>
      <c r="J616" s="22" t="n">
        <f aca="false">C616-B616</f>
        <v>0.420000000000002</v>
      </c>
      <c r="K616" s="17" t="n">
        <f aca="false">D616-B616</f>
        <v>-0.539999999999999</v>
      </c>
      <c r="L616" s="17" t="n">
        <f aca="false">B616 - E615</f>
        <v>-0.0800000000000019</v>
      </c>
      <c r="M616" s="17" t="n">
        <f aca="false">E616 - E615</f>
        <v>-0.370000000000001</v>
      </c>
      <c r="N616" s="18" t="n">
        <f aca="false"> (I616 / B616)</f>
        <v>-0.0159779614325068</v>
      </c>
      <c r="O616" s="18" t="n">
        <f aca="false">(J616 / B616)</f>
        <v>0.0231404958677687</v>
      </c>
      <c r="P616" s="18" t="n">
        <f aca="false">K616 / B616</f>
        <v>-0.0297520661157024</v>
      </c>
      <c r="Q616" s="18" t="n">
        <f aca="false">L616/E615</f>
        <v>-0.00438837081733417</v>
      </c>
      <c r="R616" s="18" t="n">
        <f aca="false">M616 / E615</f>
        <v>-0.0202962150301701</v>
      </c>
      <c r="S616" s="19" t="str">
        <f aca="false">IF(N616 &gt; 0, "UP", "DOWN")</f>
        <v>DOWN</v>
      </c>
      <c r="T616" s="23" t="inlineStr">
        <f aca="false">O616-N616</f>
        <is>
          <t/>
        </is>
      </c>
      <c r="U616" s="23" t="inlineStr">
        <f aca="false">P616-N616</f>
        <is>
          <t/>
        </is>
      </c>
      <c r="V616" s="23" t="inlineStr">
        <f aca="false">O616 - P616</f>
        <is>
          <t/>
        </is>
      </c>
    </row>
    <row collapsed="false" customFormat="false" customHeight="false" hidden="false" ht="25" outlineLevel="0" r="617">
      <c r="A617" s="21" t="n">
        <v>37454</v>
      </c>
      <c r="B617" s="17" t="n">
        <v>16.13</v>
      </c>
      <c r="C617" s="17" t="n">
        <v>16.2</v>
      </c>
      <c r="D617" s="17" t="n">
        <v>15.19</v>
      </c>
      <c r="E617" s="17" t="n">
        <v>15.63</v>
      </c>
      <c r="F617" s="17" t="n">
        <v>43410200</v>
      </c>
      <c r="G617" s="17" t="n">
        <v>7.78</v>
      </c>
      <c r="I617" s="22" t="n">
        <f aca="false">E617-B617</f>
        <v>-0.499999999999998</v>
      </c>
      <c r="J617" s="22" t="n">
        <f aca="false">C617-B617</f>
        <v>0.0700000000000003</v>
      </c>
      <c r="K617" s="17" t="n">
        <f aca="false">D617-B617</f>
        <v>-0.94</v>
      </c>
      <c r="L617" s="17" t="n">
        <f aca="false">B617 - E616</f>
        <v>-1.73</v>
      </c>
      <c r="M617" s="17" t="n">
        <f aca="false">E617 - E616</f>
        <v>-2.23</v>
      </c>
      <c r="N617" s="18" t="n">
        <f aca="false"> (I617 / B617)</f>
        <v>-0.0309981401115932</v>
      </c>
      <c r="O617" s="18" t="n">
        <f aca="false">(J617 / B617)</f>
        <v>0.00433973961562308</v>
      </c>
      <c r="P617" s="18" t="n">
        <f aca="false">K617 / B617</f>
        <v>-0.0582765034097954</v>
      </c>
      <c r="Q617" s="18" t="n">
        <f aca="false">L617/E616</f>
        <v>-0.0968645016797313</v>
      </c>
      <c r="R617" s="18" t="n">
        <f aca="false">M617 / E616</f>
        <v>-0.124860022396417</v>
      </c>
      <c r="S617" s="19" t="str">
        <f aca="false">IF(N617 &gt; 0, "UP", "DOWN")</f>
        <v>DOWN</v>
      </c>
      <c r="T617" s="23" t="inlineStr">
        <f aca="false">O617-N617</f>
        <is>
          <t/>
        </is>
      </c>
      <c r="U617" s="23" t="inlineStr">
        <f aca="false">P617-N617</f>
        <is>
          <t/>
        </is>
      </c>
      <c r="V617" s="23" t="inlineStr">
        <f aca="false">O617 - P617</f>
        <is>
          <t/>
        </is>
      </c>
    </row>
    <row collapsed="false" customFormat="false" customHeight="false" hidden="false" ht="25" outlineLevel="0" r="618">
      <c r="A618" s="21" t="n">
        <v>37455</v>
      </c>
      <c r="B618" s="17" t="n">
        <v>15.5</v>
      </c>
      <c r="C618" s="17" t="n">
        <v>15.56</v>
      </c>
      <c r="D618" s="17" t="n">
        <v>14.75</v>
      </c>
      <c r="E618" s="17" t="n">
        <v>14.99</v>
      </c>
      <c r="F618" s="17" t="n">
        <v>19980800</v>
      </c>
      <c r="G618" s="17" t="n">
        <v>7.46</v>
      </c>
      <c r="I618" s="22" t="n">
        <f aca="false">E618-B618</f>
        <v>-0.51</v>
      </c>
      <c r="J618" s="22" t="n">
        <f aca="false">C618-B618</f>
        <v>0.0600000000000005</v>
      </c>
      <c r="K618" s="17" t="n">
        <f aca="false">D618-B618</f>
        <v>-0.75</v>
      </c>
      <c r="L618" s="17" t="n">
        <f aca="false">B618 - E617</f>
        <v>-0.130000000000001</v>
      </c>
      <c r="M618" s="17" t="n">
        <f aca="false">E618 - E617</f>
        <v>-0.640000000000001</v>
      </c>
      <c r="N618" s="18" t="n">
        <f aca="false"> (I618 / B618)</f>
        <v>-0.0329032258064516</v>
      </c>
      <c r="O618" s="18" t="n">
        <f aca="false">(J618 / B618)</f>
        <v>0.00387096774193552</v>
      </c>
      <c r="P618" s="18" t="n">
        <f aca="false">K618 / B618</f>
        <v>-0.0483870967741936</v>
      </c>
      <c r="Q618" s="18" t="n">
        <f aca="false">L618/E617</f>
        <v>-0.00831733845169551</v>
      </c>
      <c r="R618" s="18" t="n">
        <f aca="false">M618 / E617</f>
        <v>-0.0409468969929623</v>
      </c>
      <c r="S618" s="19" t="str">
        <f aca="false">IF(N618 &gt; 0, "UP", "DOWN")</f>
        <v>DOWN</v>
      </c>
      <c r="T618" s="23" t="inlineStr">
        <f aca="false">O618-N618</f>
        <is>
          <t/>
        </is>
      </c>
      <c r="U618" s="23" t="inlineStr">
        <f aca="false">P618-N618</f>
        <is>
          <t/>
        </is>
      </c>
      <c r="V618" s="23" t="inlineStr">
        <f aca="false">O618 - P618</f>
        <is>
          <t/>
        </is>
      </c>
    </row>
    <row collapsed="false" customFormat="false" customHeight="false" hidden="false" ht="25" outlineLevel="0" r="619">
      <c r="A619" s="21" t="n">
        <v>37456</v>
      </c>
      <c r="B619" s="17" t="n">
        <v>14.7</v>
      </c>
      <c r="C619" s="17" t="n">
        <v>15.17</v>
      </c>
      <c r="D619" s="17" t="n">
        <v>14.53</v>
      </c>
      <c r="E619" s="17" t="n">
        <v>14.96</v>
      </c>
      <c r="F619" s="17" t="n">
        <v>13757400</v>
      </c>
      <c r="G619" s="17" t="n">
        <v>7.45</v>
      </c>
      <c r="I619" s="22" t="n">
        <f aca="false">E619-B619</f>
        <v>0.260000000000002</v>
      </c>
      <c r="J619" s="22" t="n">
        <f aca="false">C619-B619</f>
        <v>0.470000000000001</v>
      </c>
      <c r="K619" s="17" t="n">
        <f aca="false">D619-B619</f>
        <v>-0.17</v>
      </c>
      <c r="L619" s="17" t="n">
        <f aca="false">B619 - E618</f>
        <v>-0.290000000000001</v>
      </c>
      <c r="M619" s="17" t="n">
        <f aca="false">E619 - E618</f>
        <v>-0.0299999999999994</v>
      </c>
      <c r="N619" s="18" t="n">
        <f aca="false"> (I619 / B619)</f>
        <v>0.0176870748299321</v>
      </c>
      <c r="O619" s="18" t="n">
        <f aca="false">(J619 / B619)</f>
        <v>0.0319727891156463</v>
      </c>
      <c r="P619" s="18" t="n">
        <f aca="false">K619 / B619</f>
        <v>-0.0115646258503401</v>
      </c>
      <c r="Q619" s="18" t="n">
        <f aca="false">L619/E618</f>
        <v>-0.0193462308205471</v>
      </c>
      <c r="R619" s="18" t="n">
        <f aca="false">M619 / E618</f>
        <v>-0.00200133422281517</v>
      </c>
      <c r="S619" s="19" t="str">
        <f aca="false">IF(N619 &gt; 0, "UP", "DOWN")</f>
        <v>UP</v>
      </c>
      <c r="T619" s="23" t="inlineStr">
        <f aca="false">O619-N619</f>
        <is>
          <t/>
        </is>
      </c>
      <c r="U619" s="23" t="inlineStr">
        <f aca="false">P619-N619</f>
        <is>
          <t/>
        </is>
      </c>
      <c r="V619" s="23" t="inlineStr">
        <f aca="false">O619 - P619</f>
        <is>
          <t/>
        </is>
      </c>
    </row>
    <row collapsed="false" customFormat="false" customHeight="false" hidden="false" ht="25" outlineLevel="0" r="620">
      <c r="A620" s="21" t="n">
        <v>37459</v>
      </c>
      <c r="B620" s="17" t="n">
        <v>14.75</v>
      </c>
      <c r="C620" s="17" t="n">
        <v>15.19</v>
      </c>
      <c r="D620" s="17" t="n">
        <v>14.61</v>
      </c>
      <c r="E620" s="17" t="n">
        <v>14.92</v>
      </c>
      <c r="F620" s="17" t="n">
        <v>15389200</v>
      </c>
      <c r="G620" s="17" t="n">
        <v>7.43</v>
      </c>
      <c r="I620" s="22" t="n">
        <f aca="false">E620-B620</f>
        <v>0.17</v>
      </c>
      <c r="J620" s="22" t="n">
        <f aca="false">C620-B620</f>
        <v>0.44</v>
      </c>
      <c r="K620" s="17" t="n">
        <f aca="false">D620-B620</f>
        <v>-0.140000000000001</v>
      </c>
      <c r="L620" s="17" t="n">
        <f aca="false">B620 - E619</f>
        <v>-0.210000000000001</v>
      </c>
      <c r="M620" s="17" t="n">
        <f aca="false">E620 - E619</f>
        <v>-0.0400000000000009</v>
      </c>
      <c r="N620" s="18" t="n">
        <f aca="false"> (I620 / B620)</f>
        <v>0.0115254237288136</v>
      </c>
      <c r="O620" s="18" t="n">
        <f aca="false">(J620 / B620)</f>
        <v>0.0298305084745762</v>
      </c>
      <c r="P620" s="18" t="n">
        <f aca="false">K620 / B620</f>
        <v>-0.00949152542372885</v>
      </c>
      <c r="Q620" s="18" t="n">
        <f aca="false">L620/E619</f>
        <v>-0.0140374331550803</v>
      </c>
      <c r="R620" s="18" t="n">
        <f aca="false">M620 / E619</f>
        <v>-0.00267379679144391</v>
      </c>
      <c r="S620" s="19" t="str">
        <f aca="false">IF(N620 &gt; 0, "UP", "DOWN")</f>
        <v>UP</v>
      </c>
      <c r="T620" s="23" t="inlineStr">
        <f aca="false">O620-N620</f>
        <is>
          <t/>
        </is>
      </c>
      <c r="U620" s="23" t="inlineStr">
        <f aca="false">P620-N620</f>
        <is>
          <t/>
        </is>
      </c>
      <c r="V620" s="23" t="inlineStr">
        <f aca="false">O620 - P620</f>
        <is>
          <t/>
        </is>
      </c>
    </row>
    <row collapsed="false" customFormat="false" customHeight="false" hidden="false" ht="25" outlineLevel="0" r="621">
      <c r="A621" s="21" t="n">
        <v>37460</v>
      </c>
      <c r="B621" s="17" t="n">
        <v>14.9</v>
      </c>
      <c r="C621" s="17" t="n">
        <v>15.13</v>
      </c>
      <c r="D621" s="17" t="n">
        <v>14.44</v>
      </c>
      <c r="E621" s="17" t="n">
        <v>14.47</v>
      </c>
      <c r="F621" s="17" t="n">
        <v>14281800</v>
      </c>
      <c r="G621" s="17" t="n">
        <v>7.2</v>
      </c>
      <c r="I621" s="22" t="n">
        <f aca="false">E621-B621</f>
        <v>-0.43</v>
      </c>
      <c r="J621" s="22" t="n">
        <f aca="false">C621-B621</f>
        <v>0.23</v>
      </c>
      <c r="K621" s="17" t="n">
        <f aca="false">D621-B621</f>
        <v>-0.460000000000001</v>
      </c>
      <c r="L621" s="17" t="n">
        <f aca="false">B621 - E620</f>
        <v>-0.0199999999999996</v>
      </c>
      <c r="M621" s="17" t="n">
        <f aca="false">E621 - E620</f>
        <v>-0.449999999999999</v>
      </c>
      <c r="N621" s="18" t="n">
        <f aca="false"> (I621 / B621)</f>
        <v>-0.0288590604026845</v>
      </c>
      <c r="O621" s="18" t="n">
        <f aca="false">(J621 / B621)</f>
        <v>0.0154362416107383</v>
      </c>
      <c r="P621" s="18" t="n">
        <f aca="false">K621 / B621</f>
        <v>-0.0308724832214766</v>
      </c>
      <c r="Q621" s="18" t="n">
        <f aca="false">L621/E620</f>
        <v>-0.00134048257372651</v>
      </c>
      <c r="R621" s="18" t="n">
        <f aca="false">M621 / E620</f>
        <v>-0.0301608579088471</v>
      </c>
      <c r="S621" s="19" t="str">
        <f aca="false">IF(N621 &gt; 0, "UP", "DOWN")</f>
        <v>DOWN</v>
      </c>
      <c r="T621" s="23" t="inlineStr">
        <f aca="false">O621-N621</f>
        <is>
          <t/>
        </is>
      </c>
      <c r="U621" s="23" t="inlineStr">
        <f aca="false">P621-N621</f>
        <is>
          <t/>
        </is>
      </c>
      <c r="V621" s="23" t="inlineStr">
        <f aca="false">O621 - P621</f>
        <is>
          <t/>
        </is>
      </c>
    </row>
    <row collapsed="false" customFormat="false" customHeight="false" hidden="false" ht="25" outlineLevel="0" r="622">
      <c r="A622" s="21" t="n">
        <v>37461</v>
      </c>
      <c r="B622" s="17" t="n">
        <v>14.33</v>
      </c>
      <c r="C622" s="17" t="n">
        <v>15.22</v>
      </c>
      <c r="D622" s="17" t="n">
        <v>14.25</v>
      </c>
      <c r="E622" s="17" t="n">
        <v>15.2</v>
      </c>
      <c r="F622" s="17" t="n">
        <v>14521200</v>
      </c>
      <c r="G622" s="17" t="n">
        <v>7.57</v>
      </c>
      <c r="I622" s="22" t="n">
        <f aca="false">E622-B622</f>
        <v>0.869999999999999</v>
      </c>
      <c r="J622" s="22" t="n">
        <f aca="false">C622-B622</f>
        <v>0.890000000000001</v>
      </c>
      <c r="K622" s="17" t="n">
        <f aca="false">D622-B622</f>
        <v>-0.0800000000000001</v>
      </c>
      <c r="L622" s="17" t="n">
        <f aca="false">B622 - E621</f>
        <v>-0.140000000000001</v>
      </c>
      <c r="M622" s="17" t="n">
        <f aca="false">E622 - E621</f>
        <v>0.729999999999999</v>
      </c>
      <c r="N622" s="18" t="n">
        <f aca="false"> (I622 / B622)</f>
        <v>0.0607117934403349</v>
      </c>
      <c r="O622" s="18" t="n">
        <f aca="false">(J622 / B622)</f>
        <v>0.0621074668527565</v>
      </c>
      <c r="P622" s="18" t="n">
        <f aca="false">K622 / B622</f>
        <v>-0.00558269364968598</v>
      </c>
      <c r="Q622" s="18" t="n">
        <f aca="false">L622/E621</f>
        <v>-0.00967519004837599</v>
      </c>
      <c r="R622" s="18" t="n">
        <f aca="false">M622 / E621</f>
        <v>0.0504492052522459</v>
      </c>
      <c r="S622" s="19" t="str">
        <f aca="false">IF(N622 &gt; 0, "UP", "DOWN")</f>
        <v>UP</v>
      </c>
      <c r="T622" s="23" t="inlineStr">
        <f aca="false">O622-N622</f>
        <is>
          <t/>
        </is>
      </c>
      <c r="U622" s="23" t="inlineStr">
        <f aca="false">P622-N622</f>
        <is>
          <t/>
        </is>
      </c>
      <c r="V622" s="23" t="inlineStr">
        <f aca="false">O622 - P622</f>
        <is>
          <t/>
        </is>
      </c>
    </row>
    <row collapsed="false" customFormat="false" customHeight="false" hidden="false" ht="25" outlineLevel="0" r="623">
      <c r="A623" s="21" t="n">
        <v>37462</v>
      </c>
      <c r="B623" s="17" t="n">
        <v>14.93</v>
      </c>
      <c r="C623" s="17" t="n">
        <v>14.95</v>
      </c>
      <c r="D623" s="17" t="n">
        <v>14.01</v>
      </c>
      <c r="E623" s="17" t="n">
        <v>14.36</v>
      </c>
      <c r="F623" s="17" t="n">
        <v>17119800</v>
      </c>
      <c r="G623" s="17" t="n">
        <v>7.15</v>
      </c>
      <c r="I623" s="22" t="n">
        <f aca="false">E623-B623</f>
        <v>-0.57</v>
      </c>
      <c r="J623" s="22" t="n">
        <f aca="false">C623-B623</f>
        <v>0.0199999999999996</v>
      </c>
      <c r="K623" s="17" t="n">
        <f aca="false">D623-B623</f>
        <v>-0.92</v>
      </c>
      <c r="L623" s="17" t="n">
        <f aca="false">B623 - E622</f>
        <v>-0.27</v>
      </c>
      <c r="M623" s="17" t="n">
        <f aca="false">E623 - E622</f>
        <v>-0.84</v>
      </c>
      <c r="N623" s="18" t="n">
        <f aca="false"> (I623 / B623)</f>
        <v>-0.0381781647689217</v>
      </c>
      <c r="O623" s="18" t="n">
        <f aca="false">(J623 / B623)</f>
        <v>0.00133958472873406</v>
      </c>
      <c r="P623" s="18" t="n">
        <f aca="false">K623 / B623</f>
        <v>-0.0616208975217683</v>
      </c>
      <c r="Q623" s="18" t="n">
        <f aca="false">L623/E622</f>
        <v>-0.0177631578947368</v>
      </c>
      <c r="R623" s="18" t="n">
        <f aca="false">M623 / E622</f>
        <v>-0.0552631578947368</v>
      </c>
      <c r="S623" s="19" t="str">
        <f aca="false">IF(N623 &gt; 0, "UP", "DOWN")</f>
        <v>DOWN</v>
      </c>
      <c r="T623" s="23" t="inlineStr">
        <f aca="false">O623-N623</f>
        <is>
          <t/>
        </is>
      </c>
      <c r="U623" s="23" t="inlineStr">
        <f aca="false">P623-N623</f>
        <is>
          <t/>
        </is>
      </c>
      <c r="V623" s="23" t="inlineStr">
        <f aca="false">O623 - P623</f>
        <is>
          <t/>
        </is>
      </c>
    </row>
    <row collapsed="false" customFormat="false" customHeight="false" hidden="false" ht="25" outlineLevel="0" r="624">
      <c r="A624" s="21" t="n">
        <v>37463</v>
      </c>
      <c r="B624" s="17" t="n">
        <v>14.46</v>
      </c>
      <c r="C624" s="17" t="n">
        <v>14.53</v>
      </c>
      <c r="D624" s="17" t="n">
        <v>13.8</v>
      </c>
      <c r="E624" s="17" t="n">
        <v>14.34</v>
      </c>
      <c r="F624" s="17" t="n">
        <v>7418000</v>
      </c>
      <c r="G624" s="17" t="n">
        <v>7.14</v>
      </c>
      <c r="I624" s="22" t="n">
        <f aca="false">E624-B624</f>
        <v>-0.120000000000001</v>
      </c>
      <c r="J624" s="22" t="n">
        <f aca="false">C624-B624</f>
        <v>0.0699999999999985</v>
      </c>
      <c r="K624" s="17" t="n">
        <f aca="false">D624-B624</f>
        <v>-0.66</v>
      </c>
      <c r="L624" s="17" t="n">
        <f aca="false">B624 - E623</f>
        <v>0.100000000000001</v>
      </c>
      <c r="M624" s="17" t="n">
        <f aca="false">E624 - E623</f>
        <v>-0.0199999999999996</v>
      </c>
      <c r="N624" s="18" t="n">
        <f aca="false"> (I624 / B624)</f>
        <v>-0.00829875518672206</v>
      </c>
      <c r="O624" s="18" t="n">
        <f aca="false">(J624 / B624)</f>
        <v>0.00484094052558773</v>
      </c>
      <c r="P624" s="18" t="n">
        <f aca="false">K624 / B624</f>
        <v>-0.045643153526971</v>
      </c>
      <c r="Q624" s="18" t="n">
        <f aca="false">L624/E623</f>
        <v>0.00696378830083575</v>
      </c>
      <c r="R624" s="18" t="n">
        <f aca="false">M624 / E623</f>
        <v>-0.0013927576601671</v>
      </c>
      <c r="S624" s="19" t="str">
        <f aca="false">IF(N624 &gt; 0, "UP", "DOWN")</f>
        <v>DOWN</v>
      </c>
      <c r="T624" s="23" t="inlineStr">
        <f aca="false">O624-N624</f>
        <is>
          <t/>
        </is>
      </c>
      <c r="U624" s="23" t="inlineStr">
        <f aca="false">P624-N624</f>
        <is>
          <t/>
        </is>
      </c>
      <c r="V624" s="23" t="inlineStr">
        <f aca="false">O624 - P624</f>
        <is>
          <t/>
        </is>
      </c>
    </row>
    <row collapsed="false" customFormat="false" customHeight="false" hidden="false" ht="25" outlineLevel="0" r="625">
      <c r="A625" s="21" t="n">
        <v>37466</v>
      </c>
      <c r="B625" s="17" t="n">
        <v>14.48</v>
      </c>
      <c r="C625" s="17" t="n">
        <v>15.1</v>
      </c>
      <c r="D625" s="17" t="n">
        <v>14.37</v>
      </c>
      <c r="E625" s="17" t="n">
        <v>15.02</v>
      </c>
      <c r="F625" s="17" t="n">
        <v>9820000</v>
      </c>
      <c r="G625" s="17" t="n">
        <v>7.48</v>
      </c>
      <c r="I625" s="22" t="n">
        <f aca="false">E625-B625</f>
        <v>0.539999999999999</v>
      </c>
      <c r="J625" s="22" t="n">
        <f aca="false">C625-B625</f>
        <v>0.619999999999999</v>
      </c>
      <c r="K625" s="17" t="n">
        <f aca="false">D625-B625</f>
        <v>-0.110000000000001</v>
      </c>
      <c r="L625" s="17" t="n">
        <f aca="false">B625 - E624</f>
        <v>0.140000000000001</v>
      </c>
      <c r="M625" s="17" t="n">
        <f aca="false">E625 - E624</f>
        <v>0.68</v>
      </c>
      <c r="N625" s="18" t="n">
        <f aca="false"> (I625 / B625)</f>
        <v>0.0372928176795579</v>
      </c>
      <c r="O625" s="18" t="n">
        <f aca="false">(J625 / B625)</f>
        <v>0.042817679558011</v>
      </c>
      <c r="P625" s="18" t="n">
        <f aca="false">K625 / B625</f>
        <v>-0.00759668508287301</v>
      </c>
      <c r="Q625" s="18" t="n">
        <f aca="false">L625/E624</f>
        <v>0.00976290097629014</v>
      </c>
      <c r="R625" s="18" t="n">
        <f aca="false">M625 / E624</f>
        <v>0.0474198047419805</v>
      </c>
      <c r="S625" s="19" t="str">
        <f aca="false">IF(N625 &gt; 0, "UP", "DOWN")</f>
        <v>UP</v>
      </c>
      <c r="T625" s="23" t="inlineStr">
        <f aca="false">O625-N625</f>
        <is>
          <t/>
        </is>
      </c>
      <c r="U625" s="23" t="inlineStr">
        <f aca="false">P625-N625</f>
        <is>
          <t/>
        </is>
      </c>
      <c r="V625" s="23" t="inlineStr">
        <f aca="false">O625 - P625</f>
        <is>
          <t/>
        </is>
      </c>
    </row>
    <row collapsed="false" customFormat="false" customHeight="false" hidden="false" ht="25" outlineLevel="0" r="626">
      <c r="A626" s="21" t="n">
        <v>37467</v>
      </c>
      <c r="B626" s="17" t="n">
        <v>14.85</v>
      </c>
      <c r="C626" s="17" t="n">
        <v>15.51</v>
      </c>
      <c r="D626" s="17" t="n">
        <v>14.56</v>
      </c>
      <c r="E626" s="17" t="n">
        <v>15.43</v>
      </c>
      <c r="F626" s="17" t="n">
        <v>12672800</v>
      </c>
      <c r="G626" s="17" t="n">
        <v>7.68</v>
      </c>
      <c r="I626" s="22" t="n">
        <f aca="false">E626-B626</f>
        <v>0.58</v>
      </c>
      <c r="J626" s="22" t="n">
        <f aca="false">C626-B626</f>
        <v>0.66</v>
      </c>
      <c r="K626" s="17" t="n">
        <f aca="false">D626-B626</f>
        <v>-0.289999999999999</v>
      </c>
      <c r="L626" s="17" t="n">
        <f aca="false">B626 - E625</f>
        <v>-0.17</v>
      </c>
      <c r="M626" s="17" t="n">
        <f aca="false">E626 - E625</f>
        <v>0.41</v>
      </c>
      <c r="N626" s="18" t="n">
        <f aca="false"> (I626 / B626)</f>
        <v>0.0390572390572391</v>
      </c>
      <c r="O626" s="18" t="n">
        <f aca="false">(J626 / B626)</f>
        <v>0.0444444444444445</v>
      </c>
      <c r="P626" s="18" t="n">
        <f aca="false">K626 / B626</f>
        <v>-0.0195286195286195</v>
      </c>
      <c r="Q626" s="18" t="n">
        <f aca="false">L626/E625</f>
        <v>-0.0113182423435419</v>
      </c>
      <c r="R626" s="18" t="n">
        <f aca="false">M626 / E625</f>
        <v>0.0272969374167776</v>
      </c>
      <c r="S626" s="19" t="str">
        <f aca="false">IF(N626 &gt; 0, "UP", "DOWN")</f>
        <v>UP</v>
      </c>
      <c r="T626" s="23" t="inlineStr">
        <f aca="false">O626-N626</f>
        <is>
          <t/>
        </is>
      </c>
      <c r="U626" s="23" t="inlineStr">
        <f aca="false">P626-N626</f>
        <is>
          <t/>
        </is>
      </c>
      <c r="V626" s="23" t="inlineStr">
        <f aca="false">O626 - P626</f>
        <is>
          <t/>
        </is>
      </c>
    </row>
    <row collapsed="false" customFormat="false" customHeight="false" hidden="false" ht="25" outlineLevel="0" r="627">
      <c r="A627" s="21" t="n">
        <v>37468</v>
      </c>
      <c r="B627" s="17" t="n">
        <v>15.4</v>
      </c>
      <c r="C627" s="17" t="n">
        <v>15.42</v>
      </c>
      <c r="D627" s="17" t="n">
        <v>14.9</v>
      </c>
      <c r="E627" s="17" t="n">
        <v>15.26</v>
      </c>
      <c r="F627" s="17" t="n">
        <v>11096400</v>
      </c>
      <c r="G627" s="17" t="n">
        <v>7.6</v>
      </c>
      <c r="I627" s="22" t="n">
        <f aca="false">E627-B627</f>
        <v>-0.140000000000001</v>
      </c>
      <c r="J627" s="22" t="n">
        <f aca="false">C627-B627</f>
        <v>0.0199999999999996</v>
      </c>
      <c r="K627" s="17" t="n">
        <f aca="false">D627-B627</f>
        <v>-0.5</v>
      </c>
      <c r="L627" s="17" t="n">
        <f aca="false">B627 - E626</f>
        <v>-0.0299999999999994</v>
      </c>
      <c r="M627" s="17" t="n">
        <f aca="false">E627 - E626</f>
        <v>-0.17</v>
      </c>
      <c r="N627" s="18" t="n">
        <f aca="false"> (I627 / B627)</f>
        <v>-0.00909090909090913</v>
      </c>
      <c r="O627" s="18" t="n">
        <f aca="false">(J627 / B627)</f>
        <v>0.00129870129870127</v>
      </c>
      <c r="P627" s="18" t="n">
        <f aca="false">K627 / B627</f>
        <v>-0.0324675324675325</v>
      </c>
      <c r="Q627" s="18" t="n">
        <f aca="false">L627/E626</f>
        <v>-0.00194426441996107</v>
      </c>
      <c r="R627" s="18" t="n">
        <f aca="false">M627 / E626</f>
        <v>-0.0110174983797796</v>
      </c>
      <c r="S627" s="19" t="str">
        <f aca="false">IF(N627 &gt; 0, "UP", "DOWN")</f>
        <v>DOWN</v>
      </c>
      <c r="T627" s="23" t="inlineStr">
        <f aca="false">O627-N627</f>
        <is>
          <t/>
        </is>
      </c>
      <c r="U627" s="23" t="inlineStr">
        <f aca="false">P627-N627</f>
        <is>
          <t/>
        </is>
      </c>
      <c r="V627" s="23" t="inlineStr">
        <f aca="false">O627 - P627</f>
        <is>
          <t/>
        </is>
      </c>
    </row>
    <row collapsed="false" customFormat="false" customHeight="false" hidden="false" ht="25" outlineLevel="0" r="628">
      <c r="A628" s="21" t="n">
        <v>37469</v>
      </c>
      <c r="B628" s="17" t="n">
        <v>15.11</v>
      </c>
      <c r="C628" s="17" t="n">
        <v>15.42</v>
      </c>
      <c r="D628" s="17" t="n">
        <v>14.73</v>
      </c>
      <c r="E628" s="17" t="n">
        <v>14.8</v>
      </c>
      <c r="F628" s="17" t="n">
        <v>8177000</v>
      </c>
      <c r="G628" s="17" t="n">
        <v>7.37</v>
      </c>
      <c r="I628" s="22" t="n">
        <f aca="false">E628-B628</f>
        <v>-0.309999999999999</v>
      </c>
      <c r="J628" s="22" t="n">
        <f aca="false">C628-B628</f>
        <v>0.31</v>
      </c>
      <c r="K628" s="17" t="n">
        <f aca="false">D628-B628</f>
        <v>-0.379999999999999</v>
      </c>
      <c r="L628" s="17" t="n">
        <f aca="false">B628 - E627</f>
        <v>-0.15</v>
      </c>
      <c r="M628" s="17" t="n">
        <f aca="false">E628 - E627</f>
        <v>-0.459999999999999</v>
      </c>
      <c r="N628" s="18" t="n">
        <f aca="false"> (I628 / B628)</f>
        <v>-0.0205162144275313</v>
      </c>
      <c r="O628" s="18" t="n">
        <f aca="false">(J628 / B628)</f>
        <v>0.0205162144275315</v>
      </c>
      <c r="P628" s="18" t="n">
        <f aca="false">K628 / B628</f>
        <v>-0.0251489080079417</v>
      </c>
      <c r="Q628" s="18" t="n">
        <f aca="false">L628/E627</f>
        <v>-0.00982961992136306</v>
      </c>
      <c r="R628" s="18" t="n">
        <f aca="false">M628 / E627</f>
        <v>-0.0301441677588466</v>
      </c>
      <c r="S628" s="19" t="str">
        <f aca="false">IF(N628 &gt; 0, "UP", "DOWN")</f>
        <v>DOWN</v>
      </c>
      <c r="T628" s="23" t="inlineStr">
        <f aca="false">O628-N628</f>
        <is>
          <t/>
        </is>
      </c>
      <c r="U628" s="23" t="inlineStr">
        <f aca="false">P628-N628</f>
        <is>
          <t/>
        </is>
      </c>
      <c r="V628" s="23" t="inlineStr">
        <f aca="false">O628 - P628</f>
        <is>
          <t/>
        </is>
      </c>
    </row>
    <row collapsed="false" customFormat="false" customHeight="false" hidden="false" ht="25" outlineLevel="0" r="629">
      <c r="A629" s="21" t="n">
        <v>37470</v>
      </c>
      <c r="B629" s="17" t="n">
        <v>14.74</v>
      </c>
      <c r="C629" s="17" t="n">
        <v>15</v>
      </c>
      <c r="D629" s="17" t="n">
        <v>14.25</v>
      </c>
      <c r="E629" s="17" t="n">
        <v>14.45</v>
      </c>
      <c r="F629" s="17" t="n">
        <v>6395000</v>
      </c>
      <c r="G629" s="17" t="n">
        <v>7.19</v>
      </c>
      <c r="I629" s="22" t="n">
        <f aca="false">E629-B629</f>
        <v>-0.290000000000001</v>
      </c>
      <c r="J629" s="22" t="n">
        <f aca="false">C629-B629</f>
        <v>0.26</v>
      </c>
      <c r="K629" s="17" t="n">
        <f aca="false">D629-B629</f>
        <v>-0.49</v>
      </c>
      <c r="L629" s="17" t="n">
        <f aca="false">B629 - E628</f>
        <v>-0.0600000000000005</v>
      </c>
      <c r="M629" s="17" t="n">
        <f aca="false">E629 - E628</f>
        <v>-0.350000000000001</v>
      </c>
      <c r="N629" s="18" t="n">
        <f aca="false"> (I629 / B629)</f>
        <v>-0.0196743554952511</v>
      </c>
      <c r="O629" s="18" t="n">
        <f aca="false">(J629 / B629)</f>
        <v>0.0176390773405699</v>
      </c>
      <c r="P629" s="18" t="n">
        <f aca="false">K629 / B629</f>
        <v>-0.0332428765264586</v>
      </c>
      <c r="Q629" s="18" t="n">
        <f aca="false">L629/E628</f>
        <v>-0.00405405405405409</v>
      </c>
      <c r="R629" s="18" t="n">
        <f aca="false">M629 / E628</f>
        <v>-0.0236486486486487</v>
      </c>
      <c r="S629" s="19" t="str">
        <f aca="false">IF(N629 &gt; 0, "UP", "DOWN")</f>
        <v>DOWN</v>
      </c>
      <c r="T629" s="23" t="inlineStr">
        <f aca="false">O629-N629</f>
        <is>
          <t/>
        </is>
      </c>
      <c r="U629" s="23" t="inlineStr">
        <f aca="false">P629-N629</f>
        <is>
          <t/>
        </is>
      </c>
      <c r="V629" s="23" t="inlineStr">
        <f aca="false">O629 - P629</f>
        <is>
          <t/>
        </is>
      </c>
    </row>
    <row collapsed="false" customFormat="false" customHeight="false" hidden="false" ht="25" outlineLevel="0" r="630">
      <c r="A630" s="21" t="n">
        <v>37473</v>
      </c>
      <c r="B630" s="17" t="n">
        <v>14.51</v>
      </c>
      <c r="C630" s="17" t="n">
        <v>14.7</v>
      </c>
      <c r="D630" s="17" t="n">
        <v>13.97</v>
      </c>
      <c r="E630" s="17" t="n">
        <v>13.99</v>
      </c>
      <c r="F630" s="17" t="n">
        <v>7286600</v>
      </c>
      <c r="G630" s="17" t="n">
        <v>6.97</v>
      </c>
      <c r="I630" s="22" t="n">
        <f aca="false">E630-B630</f>
        <v>-0.52</v>
      </c>
      <c r="J630" s="22" t="n">
        <f aca="false">C630-B630</f>
        <v>0.19</v>
      </c>
      <c r="K630" s="17" t="n">
        <f aca="false">D630-B630</f>
        <v>-0.539999999999999</v>
      </c>
      <c r="L630" s="17" t="n">
        <f aca="false">B630 - E629</f>
        <v>0.0600000000000005</v>
      </c>
      <c r="M630" s="17" t="n">
        <f aca="false">E630 - E629</f>
        <v>-0.459999999999999</v>
      </c>
      <c r="N630" s="18" t="n">
        <f aca="false"> (I630 / B630)</f>
        <v>-0.0358373535492763</v>
      </c>
      <c r="O630" s="18" t="n">
        <f aca="false">(J630 / B630)</f>
        <v>0.0130944176430048</v>
      </c>
      <c r="P630" s="18" t="n">
        <f aca="false">K630 / B630</f>
        <v>-0.0372157133011715</v>
      </c>
      <c r="Q630" s="18" t="n">
        <f aca="false">L630/E629</f>
        <v>0.00415224913494813</v>
      </c>
      <c r="R630" s="18" t="n">
        <f aca="false">M630 / E629</f>
        <v>-0.031833910034602</v>
      </c>
      <c r="S630" s="19" t="str">
        <f aca="false">IF(N630 &gt; 0, "UP", "DOWN")</f>
        <v>DOWN</v>
      </c>
      <c r="T630" s="23" t="inlineStr">
        <f aca="false">O630-N630</f>
        <is>
          <t/>
        </is>
      </c>
      <c r="U630" s="23" t="inlineStr">
        <f aca="false">P630-N630</f>
        <is>
          <t/>
        </is>
      </c>
      <c r="V630" s="23" t="inlineStr">
        <f aca="false">O630 - P630</f>
        <is>
          <t/>
        </is>
      </c>
    </row>
    <row collapsed="false" customFormat="false" customHeight="false" hidden="false" ht="25" outlineLevel="0" r="631">
      <c r="A631" s="21" t="n">
        <v>37474</v>
      </c>
      <c r="B631" s="17" t="n">
        <v>14.21</v>
      </c>
      <c r="C631" s="17" t="n">
        <v>15.23</v>
      </c>
      <c r="D631" s="17" t="n">
        <v>14.08</v>
      </c>
      <c r="E631" s="17" t="n">
        <v>14.74</v>
      </c>
      <c r="F631" s="17" t="n">
        <v>9716200</v>
      </c>
      <c r="G631" s="17" t="n">
        <v>7.34</v>
      </c>
      <c r="I631" s="22" t="n">
        <f aca="false">E631-B631</f>
        <v>0.529999999999999</v>
      </c>
      <c r="J631" s="22" t="n">
        <f aca="false">C631-B631</f>
        <v>1.02</v>
      </c>
      <c r="K631" s="17" t="n">
        <f aca="false">D631-B631</f>
        <v>-0.130000000000001</v>
      </c>
      <c r="L631" s="17" t="n">
        <f aca="false">B631 - E630</f>
        <v>0.220000000000001</v>
      </c>
      <c r="M631" s="17" t="n">
        <f aca="false">E631 - E630</f>
        <v>0.75</v>
      </c>
      <c r="N631" s="18" t="n">
        <f aca="false"> (I631 / B631)</f>
        <v>0.0372976776917663</v>
      </c>
      <c r="O631" s="18" t="n">
        <f aca="false">(J631 / B631)</f>
        <v>0.071780436312456</v>
      </c>
      <c r="P631" s="18" t="n">
        <f aca="false">K631 / B631</f>
        <v>-0.00914848698099935</v>
      </c>
      <c r="Q631" s="18" t="n">
        <f aca="false">L631/E630</f>
        <v>0.0157255182273053</v>
      </c>
      <c r="R631" s="18" t="n">
        <f aca="false">M631 / E630</f>
        <v>0.0536097212294496</v>
      </c>
      <c r="S631" s="19" t="str">
        <f aca="false">IF(N631 &gt; 0, "UP", "DOWN")</f>
        <v>UP</v>
      </c>
      <c r="T631" s="23" t="inlineStr">
        <f aca="false">O631-N631</f>
        <is>
          <t/>
        </is>
      </c>
      <c r="U631" s="23" t="inlineStr">
        <f aca="false">P631-N631</f>
        <is>
          <t/>
        </is>
      </c>
      <c r="V631" s="23" t="inlineStr">
        <f aca="false">O631 - P631</f>
        <is>
          <t/>
        </is>
      </c>
    </row>
    <row collapsed="false" customFormat="false" customHeight="false" hidden="false" ht="25" outlineLevel="0" r="632">
      <c r="A632" s="21" t="n">
        <v>37475</v>
      </c>
      <c r="B632" s="17" t="n">
        <v>15.09</v>
      </c>
      <c r="C632" s="17" t="n">
        <v>15.36</v>
      </c>
      <c r="D632" s="17" t="n">
        <v>14.35</v>
      </c>
      <c r="E632" s="17" t="n">
        <v>15.03</v>
      </c>
      <c r="F632" s="17" t="n">
        <v>11909800</v>
      </c>
      <c r="G632" s="17" t="n">
        <v>7.48</v>
      </c>
      <c r="I632" s="22" t="n">
        <f aca="false">E632-B632</f>
        <v>-0.0600000000000005</v>
      </c>
      <c r="J632" s="22" t="n">
        <f aca="false">C632-B632</f>
        <v>0.27</v>
      </c>
      <c r="K632" s="17" t="n">
        <f aca="false">D632-B632</f>
        <v>-0.74</v>
      </c>
      <c r="L632" s="17" t="n">
        <f aca="false">B632 - E631</f>
        <v>0.35</v>
      </c>
      <c r="M632" s="17" t="n">
        <f aca="false">E632 - E631</f>
        <v>0.289999999999999</v>
      </c>
      <c r="N632" s="18" t="n">
        <f aca="false"> (I632 / B632)</f>
        <v>-0.00397614314115311</v>
      </c>
      <c r="O632" s="18" t="n">
        <f aca="false">(J632 / B632)</f>
        <v>0.0178926441351888</v>
      </c>
      <c r="P632" s="18" t="n">
        <f aca="false">K632 / B632</f>
        <v>-0.049039098740888</v>
      </c>
      <c r="Q632" s="18" t="n">
        <f aca="false">L632/E631</f>
        <v>0.0237449118046133</v>
      </c>
      <c r="R632" s="18" t="n">
        <f aca="false">M632 / E631</f>
        <v>0.019674355495251</v>
      </c>
      <c r="S632" s="19" t="str">
        <f aca="false">IF(N632 &gt; 0, "UP", "DOWN")</f>
        <v>DOWN</v>
      </c>
      <c r="T632" s="23" t="inlineStr">
        <f aca="false">O632-N632</f>
        <is>
          <t/>
        </is>
      </c>
      <c r="U632" s="23" t="inlineStr">
        <f aca="false">P632-N632</f>
        <is>
          <t/>
        </is>
      </c>
      <c r="V632" s="23" t="inlineStr">
        <f aca="false">O632 - P632</f>
        <is>
          <t/>
        </is>
      </c>
    </row>
    <row collapsed="false" customFormat="false" customHeight="false" hidden="false" ht="25" outlineLevel="0" r="633">
      <c r="A633" s="21" t="n">
        <v>37476</v>
      </c>
      <c r="B633" s="17" t="n">
        <v>14.77</v>
      </c>
      <c r="C633" s="17" t="n">
        <v>15.38</v>
      </c>
      <c r="D633" s="17" t="n">
        <v>14.77</v>
      </c>
      <c r="E633" s="17" t="n">
        <v>15.3</v>
      </c>
      <c r="F633" s="17" t="n">
        <v>8119600</v>
      </c>
      <c r="G633" s="17" t="n">
        <v>7.62</v>
      </c>
      <c r="I633" s="22" t="n">
        <f aca="false">E633-B633</f>
        <v>0.530000000000001</v>
      </c>
      <c r="J633" s="22" t="n">
        <f aca="false">C633-B633</f>
        <v>0.610000000000001</v>
      </c>
      <c r="K633" s="17" t="n">
        <f aca="false">D633-B633</f>
        <v>0</v>
      </c>
      <c r="L633" s="17" t="n">
        <f aca="false">B633 - E632</f>
        <v>-0.26</v>
      </c>
      <c r="M633" s="17" t="n">
        <f aca="false">E633 - E632</f>
        <v>0.270000000000001</v>
      </c>
      <c r="N633" s="18" t="n">
        <f aca="false"> (I633 / B633)</f>
        <v>0.035883547731889</v>
      </c>
      <c r="O633" s="18" t="n">
        <f aca="false">(J633 / B633)</f>
        <v>0.041299932295193</v>
      </c>
      <c r="P633" s="18" t="n">
        <f aca="false">K633 / B633</f>
        <v>0</v>
      </c>
      <c r="Q633" s="18" t="n">
        <f aca="false">L633/E632</f>
        <v>-0.0172987358616101</v>
      </c>
      <c r="R633" s="18" t="n">
        <f aca="false">M633 / E632</f>
        <v>0.0179640718562875</v>
      </c>
      <c r="S633" s="19" t="str">
        <f aca="false">IF(N633 &gt; 0, "UP", "DOWN")</f>
        <v>UP</v>
      </c>
      <c r="T633" s="23" t="inlineStr">
        <f aca="false">O633-N633</f>
        <is>
          <t/>
        </is>
      </c>
      <c r="U633" s="23" t="inlineStr">
        <f aca="false">P633-N633</f>
        <is>
          <t/>
        </is>
      </c>
      <c r="V633" s="23" t="inlineStr">
        <f aca="false">O633 - P633</f>
        <is>
          <t/>
        </is>
      </c>
    </row>
    <row collapsed="false" customFormat="false" customHeight="false" hidden="false" ht="25" outlineLevel="0" r="634">
      <c r="A634" s="21" t="n">
        <v>37477</v>
      </c>
      <c r="B634" s="17" t="n">
        <v>15.25</v>
      </c>
      <c r="C634" s="17" t="n">
        <v>15.25</v>
      </c>
      <c r="D634" s="17" t="n">
        <v>14.75</v>
      </c>
      <c r="E634" s="17" t="n">
        <v>15</v>
      </c>
      <c r="F634" s="17" t="n">
        <v>7347000</v>
      </c>
      <c r="G634" s="17" t="n">
        <v>7.47</v>
      </c>
      <c r="I634" s="22" t="n">
        <f aca="false">E634-B634</f>
        <v>-0.25</v>
      </c>
      <c r="J634" s="22" t="n">
        <f aca="false">C634-B634</f>
        <v>0</v>
      </c>
      <c r="K634" s="17" t="n">
        <f aca="false">D634-B634</f>
        <v>-0.5</v>
      </c>
      <c r="L634" s="17" t="n">
        <f aca="false">B634 - E633</f>
        <v>-0.0500000000000007</v>
      </c>
      <c r="M634" s="17" t="n">
        <f aca="false">E634 - E633</f>
        <v>-0.300000000000001</v>
      </c>
      <c r="N634" s="18" t="n">
        <f aca="false"> (I634 / B634)</f>
        <v>-0.0163934426229508</v>
      </c>
      <c r="O634" s="18" t="n">
        <f aca="false">(J634 / B634)</f>
        <v>0</v>
      </c>
      <c r="P634" s="18" t="n">
        <f aca="false">K634 / B634</f>
        <v>-0.0327868852459016</v>
      </c>
      <c r="Q634" s="18" t="n">
        <f aca="false">L634/E633</f>
        <v>-0.0032679738562092</v>
      </c>
      <c r="R634" s="18" t="n">
        <f aca="false">M634 / E633</f>
        <v>-0.0196078431372549</v>
      </c>
      <c r="S634" s="19" t="str">
        <f aca="false">IF(N634 &gt; 0, "UP", "DOWN")</f>
        <v>DOWN</v>
      </c>
      <c r="T634" s="23" t="inlineStr">
        <f aca="false">O634-N634</f>
        <is>
          <t/>
        </is>
      </c>
      <c r="U634" s="23" t="inlineStr">
        <f aca="false">P634-N634</f>
        <is>
          <t/>
        </is>
      </c>
      <c r="V634" s="23" t="inlineStr">
        <f aca="false">O634 - P634</f>
        <is>
          <t/>
        </is>
      </c>
    </row>
    <row collapsed="false" customFormat="false" customHeight="false" hidden="false" ht="25" outlineLevel="0" r="635">
      <c r="A635" s="21" t="n">
        <v>37480</v>
      </c>
      <c r="B635" s="17" t="n">
        <v>14.9</v>
      </c>
      <c r="C635" s="17" t="n">
        <v>15.02</v>
      </c>
      <c r="D635" s="17" t="n">
        <v>14.69</v>
      </c>
      <c r="E635" s="17" t="n">
        <v>14.99</v>
      </c>
      <c r="F635" s="17" t="n">
        <v>6420200</v>
      </c>
      <c r="G635" s="17" t="n">
        <v>7.46</v>
      </c>
      <c r="I635" s="22" t="n">
        <f aca="false">E635-B635</f>
        <v>0.0899999999999999</v>
      </c>
      <c r="J635" s="22" t="n">
        <f aca="false">C635-B635</f>
        <v>0.119999999999999</v>
      </c>
      <c r="K635" s="17" t="n">
        <f aca="false">D635-B635</f>
        <v>-0.210000000000001</v>
      </c>
      <c r="L635" s="17" t="n">
        <f aca="false">B635 - E634</f>
        <v>-0.0999999999999996</v>
      </c>
      <c r="M635" s="17" t="n">
        <f aca="false">E635 - E634</f>
        <v>-0.00999999999999979</v>
      </c>
      <c r="N635" s="18" t="n">
        <f aca="false"> (I635 / B635)</f>
        <v>0.00604026845637583</v>
      </c>
      <c r="O635" s="18" t="n">
        <f aca="false">(J635 / B635)</f>
        <v>0.00805369127516773</v>
      </c>
      <c r="P635" s="18" t="n">
        <f aca="false">K635 / B635</f>
        <v>-0.0140939597315437</v>
      </c>
      <c r="Q635" s="18" t="n">
        <f aca="false">L635/E634</f>
        <v>-0.00666666666666664</v>
      </c>
      <c r="R635" s="18" t="n">
        <f aca="false">M635 / E634</f>
        <v>-0.000666666666666652</v>
      </c>
      <c r="S635" s="19" t="str">
        <f aca="false">IF(N635 &gt; 0, "UP", "DOWN")</f>
        <v>UP</v>
      </c>
      <c r="T635" s="23" t="inlineStr">
        <f aca="false">O635-N635</f>
        <is>
          <t/>
        </is>
      </c>
      <c r="U635" s="23" t="inlineStr">
        <f aca="false">P635-N635</f>
        <is>
          <t/>
        </is>
      </c>
      <c r="V635" s="23" t="inlineStr">
        <f aca="false">O635 - P635</f>
        <is>
          <t/>
        </is>
      </c>
    </row>
    <row collapsed="false" customFormat="false" customHeight="false" hidden="false" ht="25" outlineLevel="0" r="636">
      <c r="A636" s="21" t="n">
        <v>37481</v>
      </c>
      <c r="B636" s="17" t="n">
        <v>14.9</v>
      </c>
      <c r="C636" s="17" t="n">
        <v>15.21</v>
      </c>
      <c r="D636" s="17" t="n">
        <v>14.55</v>
      </c>
      <c r="E636" s="17" t="n">
        <v>14.59</v>
      </c>
      <c r="F636" s="17" t="n">
        <v>9638200</v>
      </c>
      <c r="G636" s="17" t="n">
        <v>7.26</v>
      </c>
      <c r="I636" s="22" t="n">
        <f aca="false">E636-B636</f>
        <v>-0.31</v>
      </c>
      <c r="J636" s="22" t="n">
        <f aca="false">C636-B636</f>
        <v>0.31</v>
      </c>
      <c r="K636" s="17" t="n">
        <f aca="false">D636-B636</f>
        <v>-0.35</v>
      </c>
      <c r="L636" s="17" t="n">
        <f aca="false">B636 - E635</f>
        <v>-0.0899999999999999</v>
      </c>
      <c r="M636" s="17" t="n">
        <f aca="false">E636 - E635</f>
        <v>-0.4</v>
      </c>
      <c r="N636" s="18" t="n">
        <f aca="false"> (I636 / B636)</f>
        <v>-0.0208053691275168</v>
      </c>
      <c r="O636" s="18" t="n">
        <f aca="false">(J636 / B636)</f>
        <v>0.0208053691275168</v>
      </c>
      <c r="P636" s="18" t="n">
        <f aca="false">K636 / B636</f>
        <v>-0.023489932885906</v>
      </c>
      <c r="Q636" s="18" t="n">
        <f aca="false">L636/E635</f>
        <v>-0.00600400266844562</v>
      </c>
      <c r="R636" s="18" t="n">
        <f aca="false">M636 / E635</f>
        <v>-0.0266844563042028</v>
      </c>
      <c r="S636" s="19" t="str">
        <f aca="false">IF(N636 &gt; 0, "UP", "DOWN")</f>
        <v>DOWN</v>
      </c>
      <c r="T636" s="23" t="inlineStr">
        <f aca="false">O636-N636</f>
        <is>
          <t/>
        </is>
      </c>
      <c r="U636" s="23" t="inlineStr">
        <f aca="false">P636-N636</f>
        <is>
          <t/>
        </is>
      </c>
      <c r="V636" s="23" t="inlineStr">
        <f aca="false">O636 - P636</f>
        <is>
          <t/>
        </is>
      </c>
    </row>
    <row collapsed="false" customFormat="false" customHeight="false" hidden="false" ht="25" outlineLevel="0" r="637">
      <c r="A637" s="21" t="n">
        <v>37482</v>
      </c>
      <c r="B637" s="17" t="n">
        <v>14.67</v>
      </c>
      <c r="C637" s="17" t="n">
        <v>15.35</v>
      </c>
      <c r="D637" s="17" t="n">
        <v>14.54</v>
      </c>
      <c r="E637" s="17" t="n">
        <v>15.17</v>
      </c>
      <c r="F637" s="17" t="n">
        <v>14253000</v>
      </c>
      <c r="G637" s="17" t="n">
        <v>7.55</v>
      </c>
      <c r="I637" s="22" t="n">
        <f aca="false">E637-B637</f>
        <v>0.5</v>
      </c>
      <c r="J637" s="22" t="n">
        <f aca="false">C637-B637</f>
        <v>0.68</v>
      </c>
      <c r="K637" s="17" t="n">
        <f aca="false">D637-B637</f>
        <v>-0.130000000000001</v>
      </c>
      <c r="L637" s="17" t="n">
        <f aca="false">B637 - E636</f>
        <v>0.0800000000000001</v>
      </c>
      <c r="M637" s="17" t="n">
        <f aca="false">E637 - E636</f>
        <v>0.58</v>
      </c>
      <c r="N637" s="18" t="n">
        <f aca="false"> (I637 / B637)</f>
        <v>0.0340831629175187</v>
      </c>
      <c r="O637" s="18" t="n">
        <f aca="false">(J637 / B637)</f>
        <v>0.0463531015678255</v>
      </c>
      <c r="P637" s="18" t="n">
        <f aca="false">K637 / B637</f>
        <v>-0.00886162235855493</v>
      </c>
      <c r="Q637" s="18" t="n">
        <f aca="false">L637/E636</f>
        <v>0.00548320767649075</v>
      </c>
      <c r="R637" s="18" t="n">
        <f aca="false">M637 / E636</f>
        <v>0.0397532556545579</v>
      </c>
      <c r="S637" s="19" t="str">
        <f aca="false">IF(N637 &gt; 0, "UP", "DOWN")</f>
        <v>UP</v>
      </c>
      <c r="T637" s="23" t="inlineStr">
        <f aca="false">O637-N637</f>
        <is>
          <t/>
        </is>
      </c>
      <c r="U637" s="23" t="inlineStr">
        <f aca="false">P637-N637</f>
        <is>
          <t/>
        </is>
      </c>
      <c r="V637" s="23" t="inlineStr">
        <f aca="false">O637 - P637</f>
        <is>
          <t/>
        </is>
      </c>
    </row>
    <row collapsed="false" customFormat="false" customHeight="false" hidden="false" ht="25" outlineLevel="0" r="638">
      <c r="A638" s="21" t="n">
        <v>37483</v>
      </c>
      <c r="B638" s="17" t="n">
        <v>15.25</v>
      </c>
      <c r="C638" s="17" t="n">
        <v>15.75</v>
      </c>
      <c r="D638" s="17" t="n">
        <v>15.01</v>
      </c>
      <c r="E638" s="17" t="n">
        <v>15.61</v>
      </c>
      <c r="F638" s="17" t="n">
        <v>11502800</v>
      </c>
      <c r="G638" s="17" t="n">
        <v>7.77</v>
      </c>
      <c r="I638" s="22" t="n">
        <f aca="false">E638-B638</f>
        <v>0.359999999999999</v>
      </c>
      <c r="J638" s="22" t="n">
        <f aca="false">C638-B638</f>
        <v>0.5</v>
      </c>
      <c r="K638" s="17" t="n">
        <f aca="false">D638-B638</f>
        <v>-0.24</v>
      </c>
      <c r="L638" s="17" t="n">
        <f aca="false">B638 - E637</f>
        <v>0.0800000000000001</v>
      </c>
      <c r="M638" s="17" t="n">
        <f aca="false">E638 - E637</f>
        <v>0.44</v>
      </c>
      <c r="N638" s="18" t="n">
        <f aca="false"> (I638 / B638)</f>
        <v>0.0236065573770491</v>
      </c>
      <c r="O638" s="18" t="n">
        <f aca="false">(J638 / B638)</f>
        <v>0.0327868852459016</v>
      </c>
      <c r="P638" s="18" t="n">
        <f aca="false">K638 / B638</f>
        <v>-0.0157377049180328</v>
      </c>
      <c r="Q638" s="18" t="n">
        <f aca="false">L638/E637</f>
        <v>0.00527356624917601</v>
      </c>
      <c r="R638" s="18" t="n">
        <f aca="false">M638 / E637</f>
        <v>0.029004614370468</v>
      </c>
      <c r="S638" s="19" t="str">
        <f aca="false">IF(N638 &gt; 0, "UP", "DOWN")</f>
        <v>UP</v>
      </c>
      <c r="T638" s="23" t="inlineStr">
        <f aca="false">O638-N638</f>
        <is>
          <t/>
        </is>
      </c>
      <c r="U638" s="23" t="inlineStr">
        <f aca="false">P638-N638</f>
        <is>
          <t/>
        </is>
      </c>
      <c r="V638" s="23" t="inlineStr">
        <f aca="false">O638 - P638</f>
        <is>
          <t/>
        </is>
      </c>
    </row>
    <row collapsed="false" customFormat="false" customHeight="false" hidden="false" ht="25" outlineLevel="0" r="639">
      <c r="A639" s="21" t="n">
        <v>37484</v>
      </c>
      <c r="B639" s="17" t="n">
        <v>15.45</v>
      </c>
      <c r="C639" s="17" t="n">
        <v>16.1</v>
      </c>
      <c r="D639" s="17" t="n">
        <v>15.28</v>
      </c>
      <c r="E639" s="17" t="n">
        <v>15.81</v>
      </c>
      <c r="F639" s="17" t="n">
        <v>8758000</v>
      </c>
      <c r="G639" s="17" t="n">
        <v>7.87</v>
      </c>
      <c r="I639" s="22" t="n">
        <f aca="false">E639-B639</f>
        <v>0.360000000000001</v>
      </c>
      <c r="J639" s="22" t="n">
        <f aca="false">C639-B639</f>
        <v>0.650000000000002</v>
      </c>
      <c r="K639" s="17" t="n">
        <f aca="false">D639-B639</f>
        <v>-0.17</v>
      </c>
      <c r="L639" s="17" t="n">
        <f aca="false">B639 - E638</f>
        <v>-0.16</v>
      </c>
      <c r="M639" s="17" t="n">
        <f aca="false">E639 - E638</f>
        <v>0.200000000000001</v>
      </c>
      <c r="N639" s="18" t="n">
        <f aca="false"> (I639 / B639)</f>
        <v>0.0233009708737865</v>
      </c>
      <c r="O639" s="18" t="n">
        <f aca="false">(J639 / B639)</f>
        <v>0.0420711974110034</v>
      </c>
      <c r="P639" s="18" t="n">
        <f aca="false">K639 / B639</f>
        <v>-0.0110032362459547</v>
      </c>
      <c r="Q639" s="18" t="n">
        <f aca="false">L639/E638</f>
        <v>-0.0102498398462524</v>
      </c>
      <c r="R639" s="18" t="n">
        <f aca="false">M639 / E638</f>
        <v>0.0128122998078156</v>
      </c>
      <c r="S639" s="19" t="str">
        <f aca="false">IF(N639 &gt; 0, "UP", "DOWN")</f>
        <v>UP</v>
      </c>
      <c r="T639" s="23" t="inlineStr">
        <f aca="false">O639-N639</f>
        <is>
          <t/>
        </is>
      </c>
      <c r="U639" s="23" t="inlineStr">
        <f aca="false">P639-N639</f>
        <is>
          <t/>
        </is>
      </c>
      <c r="V639" s="23" t="inlineStr">
        <f aca="false">O639 - P639</f>
        <is>
          <t/>
        </is>
      </c>
    </row>
    <row collapsed="false" customFormat="false" customHeight="false" hidden="false" ht="25" outlineLevel="0" r="640">
      <c r="A640" s="21" t="n">
        <v>37487</v>
      </c>
      <c r="B640" s="17" t="n">
        <v>15.78</v>
      </c>
      <c r="C640" s="17" t="n">
        <v>16.25</v>
      </c>
      <c r="D640" s="17" t="n">
        <v>15.72</v>
      </c>
      <c r="E640" s="17" t="n">
        <v>15.98</v>
      </c>
      <c r="F640" s="17" t="n">
        <v>7734200</v>
      </c>
      <c r="G640" s="17" t="n">
        <v>7.96</v>
      </c>
      <c r="I640" s="22" t="n">
        <f aca="false">E640-B640</f>
        <v>0.200000000000001</v>
      </c>
      <c r="J640" s="22" t="n">
        <f aca="false">C640-B640</f>
        <v>0.470000000000001</v>
      </c>
      <c r="K640" s="17" t="n">
        <f aca="false">D640-B640</f>
        <v>-0.0599999999999987</v>
      </c>
      <c r="L640" s="17" t="n">
        <f aca="false">B640 - E639</f>
        <v>-0.0300000000000011</v>
      </c>
      <c r="M640" s="17" t="n">
        <f aca="false">E640 - E639</f>
        <v>0.17</v>
      </c>
      <c r="N640" s="18" t="n">
        <f aca="false"> (I640 / B640)</f>
        <v>0.0126742712294044</v>
      </c>
      <c r="O640" s="18" t="n">
        <f aca="false">(J640 / B640)</f>
        <v>0.0297845373891002</v>
      </c>
      <c r="P640" s="18" t="n">
        <f aca="false">K640 / B640</f>
        <v>-0.00380228136882121</v>
      </c>
      <c r="Q640" s="18" t="n">
        <f aca="false">L640/E639</f>
        <v>-0.00189753320683119</v>
      </c>
      <c r="R640" s="18" t="n">
        <f aca="false">M640 / E639</f>
        <v>0.010752688172043</v>
      </c>
      <c r="S640" s="19" t="str">
        <f aca="false">IF(N640 &gt; 0, "UP", "DOWN")</f>
        <v>UP</v>
      </c>
      <c r="T640" s="23" t="inlineStr">
        <f aca="false">O640-N640</f>
        <is>
          <t/>
        </is>
      </c>
      <c r="U640" s="23" t="inlineStr">
        <f aca="false">P640-N640</f>
        <is>
          <t/>
        </is>
      </c>
      <c r="V640" s="23" t="inlineStr">
        <f aca="false">O640 - P640</f>
        <is>
          <t/>
        </is>
      </c>
    </row>
    <row collapsed="false" customFormat="false" customHeight="false" hidden="false" ht="25" outlineLevel="0" r="641">
      <c r="A641" s="21" t="n">
        <v>37488</v>
      </c>
      <c r="B641" s="17" t="n">
        <v>15.97</v>
      </c>
      <c r="C641" s="17" t="n">
        <v>16.09</v>
      </c>
      <c r="D641" s="17" t="n">
        <v>15.53</v>
      </c>
      <c r="E641" s="17" t="n">
        <v>15.91</v>
      </c>
      <c r="F641" s="17" t="n">
        <v>6665200</v>
      </c>
      <c r="G641" s="17" t="n">
        <v>7.92</v>
      </c>
      <c r="I641" s="22" t="n">
        <f aca="false">E641-B641</f>
        <v>-0.0600000000000005</v>
      </c>
      <c r="J641" s="22" t="n">
        <f aca="false">C641-B641</f>
        <v>0.119999999999999</v>
      </c>
      <c r="K641" s="17" t="n">
        <f aca="false">D641-B641</f>
        <v>-0.440000000000001</v>
      </c>
      <c r="L641" s="17" t="n">
        <f aca="false">B641 - E640</f>
        <v>-0.00999999999999979</v>
      </c>
      <c r="M641" s="17" t="n">
        <f aca="false">E641 - E640</f>
        <v>-0.0700000000000003</v>
      </c>
      <c r="N641" s="18" t="n">
        <f aca="false"> (I641 / B641)</f>
        <v>-0.00375704445835945</v>
      </c>
      <c r="O641" s="18" t="n">
        <f aca="false">(J641 / B641)</f>
        <v>0.0075140889167188</v>
      </c>
      <c r="P641" s="18" t="n">
        <f aca="false">K641 / B641</f>
        <v>-0.0275516593613025</v>
      </c>
      <c r="Q641" s="18" t="n">
        <f aca="false">L641/E640</f>
        <v>-0.000625782227784718</v>
      </c>
      <c r="R641" s="18" t="n">
        <f aca="false">M641 / E640</f>
        <v>-0.00438047559449313</v>
      </c>
      <c r="S641" s="19" t="str">
        <f aca="false">IF(N641 &gt; 0, "UP", "DOWN")</f>
        <v>DOWN</v>
      </c>
      <c r="T641" s="23" t="inlineStr">
        <f aca="false">O641-N641</f>
        <is>
          <t/>
        </is>
      </c>
      <c r="U641" s="23" t="inlineStr">
        <f aca="false">P641-N641</f>
        <is>
          <t/>
        </is>
      </c>
      <c r="V641" s="23" t="inlineStr">
        <f aca="false">O641 - P641</f>
        <is>
          <t/>
        </is>
      </c>
    </row>
    <row collapsed="false" customFormat="false" customHeight="false" hidden="false" ht="25" outlineLevel="0" r="642">
      <c r="A642" s="21" t="n">
        <v>37489</v>
      </c>
      <c r="B642" s="17" t="n">
        <v>16.01</v>
      </c>
      <c r="C642" s="17" t="n">
        <v>16.24</v>
      </c>
      <c r="D642" s="17" t="n">
        <v>15.45</v>
      </c>
      <c r="E642" s="17" t="n">
        <v>16.12</v>
      </c>
      <c r="F642" s="17" t="n">
        <v>7229600</v>
      </c>
      <c r="G642" s="17" t="n">
        <v>8.03</v>
      </c>
      <c r="I642" s="22" t="n">
        <f aca="false">E642-B642</f>
        <v>0.109999999999999</v>
      </c>
      <c r="J642" s="22" t="n">
        <f aca="false">C642-B642</f>
        <v>0.229999999999997</v>
      </c>
      <c r="K642" s="17" t="n">
        <f aca="false">D642-B642</f>
        <v>-0.560000000000002</v>
      </c>
      <c r="L642" s="17" t="n">
        <f aca="false">B642 - E641</f>
        <v>0.100000000000001</v>
      </c>
      <c r="M642" s="17" t="n">
        <f aca="false">E642 - E641</f>
        <v>0.210000000000001</v>
      </c>
      <c r="N642" s="18" t="n">
        <f aca="false"> (I642 / B642)</f>
        <v>0.00687070580886942</v>
      </c>
      <c r="O642" s="18" t="n">
        <f aca="false">(J642 / B642)</f>
        <v>0.0143660212367269</v>
      </c>
      <c r="P642" s="18" t="n">
        <f aca="false">K642 / B642</f>
        <v>-0.0349781386633355</v>
      </c>
      <c r="Q642" s="18" t="n">
        <f aca="false">L642/E641</f>
        <v>0.00628535512256451</v>
      </c>
      <c r="R642" s="18" t="n">
        <f aca="false">M642 / E641</f>
        <v>0.0131992457573853</v>
      </c>
      <c r="S642" s="19" t="str">
        <f aca="false">IF(N642 &gt; 0, "UP", "DOWN")</f>
        <v>UP</v>
      </c>
      <c r="T642" s="23" t="inlineStr">
        <f aca="false">O642-N642</f>
        <is>
          <t/>
        </is>
      </c>
      <c r="U642" s="23" t="inlineStr">
        <f aca="false">P642-N642</f>
        <is>
          <t/>
        </is>
      </c>
      <c r="V642" s="23" t="inlineStr">
        <f aca="false">O642 - P642</f>
        <is>
          <t/>
        </is>
      </c>
    </row>
    <row collapsed="false" customFormat="false" customHeight="false" hidden="false" ht="25" outlineLevel="0" r="643">
      <c r="A643" s="21" t="n">
        <v>37490</v>
      </c>
      <c r="B643" s="17" t="n">
        <v>16.2</v>
      </c>
      <c r="C643" s="17" t="n">
        <v>16.25</v>
      </c>
      <c r="D643" s="17" t="n">
        <v>15.66</v>
      </c>
      <c r="E643" s="17" t="n">
        <v>15.97</v>
      </c>
      <c r="F643" s="17" t="n">
        <v>9225400</v>
      </c>
      <c r="G643" s="17" t="n">
        <v>7.95</v>
      </c>
      <c r="I643" s="22" t="n">
        <f aca="false">E643-B643</f>
        <v>-0.229999999999999</v>
      </c>
      <c r="J643" s="22" t="n">
        <f aca="false">C643-B643</f>
        <v>0.0500000000000007</v>
      </c>
      <c r="K643" s="17" t="n">
        <f aca="false">D643-B643</f>
        <v>-0.539999999999999</v>
      </c>
      <c r="L643" s="17" t="n">
        <f aca="false">B643 - E642</f>
        <v>0.0799999999999983</v>
      </c>
      <c r="M643" s="17" t="n">
        <f aca="false">E643 - E642</f>
        <v>-0.15</v>
      </c>
      <c r="N643" s="18" t="n">
        <f aca="false"> (I643 / B643)</f>
        <v>-0.0141975308641974</v>
      </c>
      <c r="O643" s="18" t="n">
        <f aca="false">(J643 / B643)</f>
        <v>0.00308641975308646</v>
      </c>
      <c r="P643" s="18" t="n">
        <f aca="false">K643 / B643</f>
        <v>-0.0333333333333333</v>
      </c>
      <c r="Q643" s="18" t="n">
        <f aca="false">L643/E642</f>
        <v>0.00496277915632744</v>
      </c>
      <c r="R643" s="18" t="n">
        <f aca="false">M643 / E642</f>
        <v>-0.00930521091811417</v>
      </c>
      <c r="S643" s="19" t="str">
        <f aca="false">IF(N643 &gt; 0, "UP", "DOWN")</f>
        <v>DOWN</v>
      </c>
      <c r="T643" s="23" t="inlineStr">
        <f aca="false">O643-N643</f>
        <is>
          <t/>
        </is>
      </c>
      <c r="U643" s="23" t="inlineStr">
        <f aca="false">P643-N643</f>
        <is>
          <t/>
        </is>
      </c>
      <c r="V643" s="23" t="inlineStr">
        <f aca="false">O643 - P643</f>
        <is>
          <t/>
        </is>
      </c>
    </row>
    <row collapsed="false" customFormat="false" customHeight="false" hidden="false" ht="25" outlineLevel="0" r="644">
      <c r="A644" s="21" t="n">
        <v>37491</v>
      </c>
      <c r="B644" s="17" t="n">
        <v>15.9</v>
      </c>
      <c r="C644" s="17" t="n">
        <v>15.93</v>
      </c>
      <c r="D644" s="17" t="n">
        <v>15.45</v>
      </c>
      <c r="E644" s="17" t="n">
        <v>15.73</v>
      </c>
      <c r="F644" s="17" t="n">
        <v>5830200</v>
      </c>
      <c r="G644" s="17" t="n">
        <v>7.83</v>
      </c>
      <c r="I644" s="22" t="n">
        <f aca="false">E644-B644</f>
        <v>-0.17</v>
      </c>
      <c r="J644" s="22" t="n">
        <f aca="false">C644-B644</f>
        <v>0.0299999999999994</v>
      </c>
      <c r="K644" s="17" t="n">
        <f aca="false">D644-B644</f>
        <v>-0.450000000000001</v>
      </c>
      <c r="L644" s="17" t="n">
        <f aca="false">B644 - E643</f>
        <v>-0.0700000000000003</v>
      </c>
      <c r="M644" s="17" t="n">
        <f aca="false">E644 - E643</f>
        <v>-0.24</v>
      </c>
      <c r="N644" s="18" t="n">
        <f aca="false"> (I644 / B644)</f>
        <v>-0.0106918238993711</v>
      </c>
      <c r="O644" s="18" t="n">
        <f aca="false">(J644 / B644)</f>
        <v>0.00188679245283015</v>
      </c>
      <c r="P644" s="18" t="n">
        <f aca="false">K644 / B644</f>
        <v>-0.0283018867924529</v>
      </c>
      <c r="Q644" s="18" t="n">
        <f aca="false">L644/E643</f>
        <v>-0.00438321853475268</v>
      </c>
      <c r="R644" s="18" t="n">
        <f aca="false">M644 / E643</f>
        <v>-0.0150281778334377</v>
      </c>
      <c r="S644" s="19" t="str">
        <f aca="false">IF(N644 &gt; 0, "UP", "DOWN")</f>
        <v>DOWN</v>
      </c>
      <c r="T644" s="23" t="inlineStr">
        <f aca="false">O644-N644</f>
        <is>
          <t/>
        </is>
      </c>
      <c r="U644" s="23" t="inlineStr">
        <f aca="false">P644-N644</f>
        <is>
          <t/>
        </is>
      </c>
      <c r="V644" s="23" t="inlineStr">
        <f aca="false">O644 - P644</f>
        <is>
          <t/>
        </is>
      </c>
    </row>
    <row collapsed="false" customFormat="false" customHeight="false" hidden="false" ht="25" outlineLevel="0" r="645">
      <c r="A645" s="21" t="n">
        <v>37494</v>
      </c>
      <c r="B645" s="17" t="n">
        <v>15.95</v>
      </c>
      <c r="C645" s="17" t="n">
        <v>15.95</v>
      </c>
      <c r="D645" s="17" t="n">
        <v>15.16</v>
      </c>
      <c r="E645" s="17" t="n">
        <v>15.53</v>
      </c>
      <c r="F645" s="17" t="n">
        <v>6784600</v>
      </c>
      <c r="G645" s="17" t="n">
        <v>7.73</v>
      </c>
      <c r="I645" s="22" t="n">
        <f aca="false">E645-B645</f>
        <v>-0.42</v>
      </c>
      <c r="J645" s="22" t="n">
        <f aca="false">C645-B645</f>
        <v>0</v>
      </c>
      <c r="K645" s="17" t="n">
        <f aca="false">D645-B645</f>
        <v>-0.789999999999999</v>
      </c>
      <c r="L645" s="17" t="n">
        <f aca="false">B645 - E644</f>
        <v>0.219999999999999</v>
      </c>
      <c r="M645" s="17" t="n">
        <f aca="false">E645 - E644</f>
        <v>-0.200000000000001</v>
      </c>
      <c r="N645" s="18" t="n">
        <f aca="false"> (I645 / B645)</f>
        <v>-0.0263322884012539</v>
      </c>
      <c r="O645" s="18" t="n">
        <f aca="false">(J645 / B645)</f>
        <v>0</v>
      </c>
      <c r="P645" s="18" t="n">
        <f aca="false">K645 / B645</f>
        <v>-0.0495297805642633</v>
      </c>
      <c r="Q645" s="18" t="n">
        <f aca="false">L645/E644</f>
        <v>0.0139860139860139</v>
      </c>
      <c r="R645" s="18" t="n">
        <f aca="false">M645 / E644</f>
        <v>-0.0127145581691037</v>
      </c>
      <c r="S645" s="19" t="str">
        <f aca="false">IF(N645 &gt; 0, "UP", "DOWN")</f>
        <v>DOWN</v>
      </c>
      <c r="T645" s="23" t="inlineStr">
        <f aca="false">O645-N645</f>
        <is>
          <t/>
        </is>
      </c>
      <c r="U645" s="23" t="inlineStr">
        <f aca="false">P645-N645</f>
        <is>
          <t/>
        </is>
      </c>
      <c r="V645" s="23" t="inlineStr">
        <f aca="false">O645 - P645</f>
        <is>
          <t/>
        </is>
      </c>
    </row>
    <row collapsed="false" customFormat="false" customHeight="false" hidden="false" ht="25" outlineLevel="0" r="646">
      <c r="A646" s="21" t="n">
        <v>37495</v>
      </c>
      <c r="B646" s="17" t="n">
        <v>15.71</v>
      </c>
      <c r="C646" s="17" t="n">
        <v>15.74</v>
      </c>
      <c r="D646" s="17" t="n">
        <v>14.71</v>
      </c>
      <c r="E646" s="17" t="n">
        <v>14.85</v>
      </c>
      <c r="F646" s="17" t="n">
        <v>9365400</v>
      </c>
      <c r="G646" s="17" t="n">
        <v>7.39</v>
      </c>
      <c r="I646" s="22" t="n">
        <f aca="false">E646-B646</f>
        <v>-0.860000000000001</v>
      </c>
      <c r="J646" s="22" t="n">
        <f aca="false">C646-B646</f>
        <v>0.0299999999999994</v>
      </c>
      <c r="K646" s="17" t="n">
        <f aca="false">D646-B646</f>
        <v>-1</v>
      </c>
      <c r="L646" s="17" t="n">
        <f aca="false">B646 - E645</f>
        <v>0.180000000000002</v>
      </c>
      <c r="M646" s="17" t="n">
        <f aca="false">E646 - E645</f>
        <v>-0.68</v>
      </c>
      <c r="N646" s="18" t="n">
        <f aca="false"> (I646 / B646)</f>
        <v>-0.0547422024188416</v>
      </c>
      <c r="O646" s="18" t="n">
        <f aca="false">(J646 / B646)</f>
        <v>0.00190961171228513</v>
      </c>
      <c r="P646" s="18" t="n">
        <f aca="false">K646 / B646</f>
        <v>-0.063653723742839</v>
      </c>
      <c r="Q646" s="18" t="n">
        <f aca="false">L646/E645</f>
        <v>0.0115904700579524</v>
      </c>
      <c r="R646" s="18" t="n">
        <f aca="false">M646 / E645</f>
        <v>-0.0437862202189311</v>
      </c>
      <c r="S646" s="19" t="str">
        <f aca="false">IF(N646 &gt; 0, "UP", "DOWN")</f>
        <v>DOWN</v>
      </c>
      <c r="T646" s="23" t="inlineStr">
        <f aca="false">O646-N646</f>
        <is>
          <t/>
        </is>
      </c>
      <c r="U646" s="23" t="inlineStr">
        <f aca="false">P646-N646</f>
        <is>
          <t/>
        </is>
      </c>
      <c r="V646" s="23" t="inlineStr">
        <f aca="false">O646 - P646</f>
        <is>
          <t/>
        </is>
      </c>
    </row>
    <row collapsed="false" customFormat="false" customHeight="false" hidden="false" ht="25" outlineLevel="0" r="647">
      <c r="A647" s="21" t="n">
        <v>37496</v>
      </c>
      <c r="B647" s="17" t="n">
        <v>14.8</v>
      </c>
      <c r="C647" s="17" t="n">
        <v>15.12</v>
      </c>
      <c r="D647" s="17" t="n">
        <v>14.65</v>
      </c>
      <c r="E647" s="17" t="n">
        <v>14.7</v>
      </c>
      <c r="F647" s="17" t="n">
        <v>8856200</v>
      </c>
      <c r="G647" s="17" t="n">
        <v>7.32</v>
      </c>
      <c r="I647" s="22" t="n">
        <f aca="false">E647-B647</f>
        <v>-0.100000000000001</v>
      </c>
      <c r="J647" s="22" t="n">
        <f aca="false">C647-B647</f>
        <v>0.319999999999998</v>
      </c>
      <c r="K647" s="17" t="n">
        <f aca="false">D647-B647</f>
        <v>-0.15</v>
      </c>
      <c r="L647" s="17" t="n">
        <f aca="false">B647 - E646</f>
        <v>-0.0499999999999989</v>
      </c>
      <c r="M647" s="17" t="n">
        <f aca="false">E647 - E646</f>
        <v>-0.15</v>
      </c>
      <c r="N647" s="18" t="n">
        <f aca="false"> (I647 / B647)</f>
        <v>-0.00675675675675685</v>
      </c>
      <c r="O647" s="18" t="n">
        <f aca="false">(J647 / B647)</f>
        <v>0.0216216216216215</v>
      </c>
      <c r="P647" s="18" t="n">
        <f aca="false">K647 / B647</f>
        <v>-0.0101351351351352</v>
      </c>
      <c r="Q647" s="18" t="n">
        <f aca="false">L647/E646</f>
        <v>-0.0033670033670033</v>
      </c>
      <c r="R647" s="18" t="n">
        <f aca="false">M647 / E646</f>
        <v>-0.0101010101010101</v>
      </c>
      <c r="S647" s="19" t="str">
        <f aca="false">IF(N647 &gt; 0, "UP", "DOWN")</f>
        <v>DOWN</v>
      </c>
      <c r="T647" s="23" t="inlineStr">
        <f aca="false">O647-N647</f>
        <is>
          <t/>
        </is>
      </c>
      <c r="U647" s="23" t="inlineStr">
        <f aca="false">P647-N647</f>
        <is>
          <t/>
        </is>
      </c>
      <c r="V647" s="23" t="inlineStr">
        <f aca="false">O647 - P647</f>
        <is>
          <t/>
        </is>
      </c>
    </row>
    <row collapsed="false" customFormat="false" customHeight="false" hidden="false" ht="25" outlineLevel="0" r="648">
      <c r="A648" s="21" t="n">
        <v>37497</v>
      </c>
      <c r="B648" s="17" t="n">
        <v>14.65</v>
      </c>
      <c r="C648" s="17" t="n">
        <v>15.08</v>
      </c>
      <c r="D648" s="17" t="n">
        <v>14.51</v>
      </c>
      <c r="E648" s="17" t="n">
        <v>14.7</v>
      </c>
      <c r="F648" s="17" t="n">
        <v>5863200</v>
      </c>
      <c r="G648" s="17" t="n">
        <v>7.32</v>
      </c>
      <c r="I648" s="22" t="n">
        <f aca="false">E648-B648</f>
        <v>0.0499999999999989</v>
      </c>
      <c r="J648" s="22" t="n">
        <f aca="false">C648-B648</f>
        <v>0.43</v>
      </c>
      <c r="K648" s="17" t="n">
        <f aca="false">D648-B648</f>
        <v>-0.140000000000001</v>
      </c>
      <c r="L648" s="17" t="n">
        <f aca="false">B648 - E647</f>
        <v>-0.0499999999999989</v>
      </c>
      <c r="M648" s="17" t="n">
        <f aca="false">E648 - E647</f>
        <v>0</v>
      </c>
      <c r="N648" s="18" t="n">
        <f aca="false"> (I648 / B648)</f>
        <v>0.00341296928327638</v>
      </c>
      <c r="O648" s="18" t="n">
        <f aca="false">(J648 / B648)</f>
        <v>0.0293515358361775</v>
      </c>
      <c r="P648" s="18" t="n">
        <f aca="false">K648 / B648</f>
        <v>-0.0095563139931741</v>
      </c>
      <c r="Q648" s="18" t="n">
        <f aca="false">L648/E647</f>
        <v>-0.00340136054421761</v>
      </c>
      <c r="R648" s="18" t="n">
        <f aca="false">M648 / E647</f>
        <v>0</v>
      </c>
      <c r="S648" s="19" t="str">
        <f aca="false">IF(N648 &gt; 0, "UP", "DOWN")</f>
        <v>UP</v>
      </c>
      <c r="T648" s="23" t="inlineStr">
        <f aca="false">O648-N648</f>
        <is>
          <t/>
        </is>
      </c>
      <c r="U648" s="23" t="inlineStr">
        <f aca="false">P648-N648</f>
        <is>
          <t/>
        </is>
      </c>
      <c r="V648" s="23" t="inlineStr">
        <f aca="false">O648 - P648</f>
        <is>
          <t/>
        </is>
      </c>
    </row>
    <row collapsed="false" customFormat="false" customHeight="false" hidden="false" ht="25" outlineLevel="0" r="649">
      <c r="A649" s="21" t="n">
        <v>37498</v>
      </c>
      <c r="B649" s="17" t="n">
        <v>14.73</v>
      </c>
      <c r="C649" s="17" t="n">
        <v>15.14</v>
      </c>
      <c r="D649" s="17" t="n">
        <v>14.58</v>
      </c>
      <c r="E649" s="17" t="n">
        <v>14.75</v>
      </c>
      <c r="F649" s="17" t="n">
        <v>6911400</v>
      </c>
      <c r="G649" s="17" t="n">
        <v>7.34</v>
      </c>
      <c r="I649" s="22" t="n">
        <f aca="false">E649-B649</f>
        <v>0.0199999999999996</v>
      </c>
      <c r="J649" s="22" t="n">
        <f aca="false">C649-B649</f>
        <v>0.41</v>
      </c>
      <c r="K649" s="17" t="n">
        <f aca="false">D649-B649</f>
        <v>-0.15</v>
      </c>
      <c r="L649" s="17" t="n">
        <f aca="false">B649 - E648</f>
        <v>0.0300000000000011</v>
      </c>
      <c r="M649" s="17" t="n">
        <f aca="false">E649 - E648</f>
        <v>0.0500000000000007</v>
      </c>
      <c r="N649" s="18" t="n">
        <f aca="false"> (I649 / B649)</f>
        <v>0.00135777325186691</v>
      </c>
      <c r="O649" s="18" t="n">
        <f aca="false">(J649 / B649)</f>
        <v>0.0278343516632722</v>
      </c>
      <c r="P649" s="18" t="n">
        <f aca="false">K649 / B649</f>
        <v>-0.0101832993890021</v>
      </c>
      <c r="Q649" s="18" t="n">
        <f aca="false">L649/E648</f>
        <v>0.00204081632653069</v>
      </c>
      <c r="R649" s="18" t="n">
        <f aca="false">M649 / E648</f>
        <v>0.00340136054421774</v>
      </c>
      <c r="S649" s="19" t="str">
        <f aca="false">IF(N649 &gt; 0, "UP", "DOWN")</f>
        <v>UP</v>
      </c>
      <c r="T649" s="23" t="inlineStr">
        <f aca="false">O649-N649</f>
        <is>
          <t/>
        </is>
      </c>
      <c r="U649" s="23" t="inlineStr">
        <f aca="false">P649-N649</f>
        <is>
          <t/>
        </is>
      </c>
      <c r="V649" s="23" t="inlineStr">
        <f aca="false">O649 - P649</f>
        <is>
          <t/>
        </is>
      </c>
    </row>
    <row collapsed="false" customFormat="false" customHeight="false" hidden="false" ht="25" outlineLevel="0" r="650">
      <c r="A650" s="21" t="n">
        <v>37502</v>
      </c>
      <c r="B650" s="17" t="n">
        <v>14.49</v>
      </c>
      <c r="C650" s="17" t="n">
        <v>14.55</v>
      </c>
      <c r="D650" s="17" t="n">
        <v>14.05</v>
      </c>
      <c r="E650" s="17" t="n">
        <v>14.05</v>
      </c>
      <c r="F650" s="17" t="n">
        <v>9890600</v>
      </c>
      <c r="G650" s="17" t="n">
        <v>6.99</v>
      </c>
      <c r="I650" s="22" t="n">
        <f aca="false">E650-B650</f>
        <v>-0.44</v>
      </c>
      <c r="J650" s="22" t="n">
        <f aca="false">C650-B650</f>
        <v>0.0600000000000005</v>
      </c>
      <c r="K650" s="17" t="n">
        <f aca="false">D650-B650</f>
        <v>-0.44</v>
      </c>
      <c r="L650" s="17" t="n">
        <f aca="false">B650 - E649</f>
        <v>-0.26</v>
      </c>
      <c r="M650" s="17" t="n">
        <f aca="false">E650 - E649</f>
        <v>-0.699999999999999</v>
      </c>
      <c r="N650" s="18" t="n">
        <f aca="false"> (I650 / B650)</f>
        <v>-0.0303657694962042</v>
      </c>
      <c r="O650" s="18" t="n">
        <f aca="false">(J650 / B650)</f>
        <v>0.00414078674948244</v>
      </c>
      <c r="P650" s="18" t="n">
        <f aca="false">K650 / B650</f>
        <v>-0.0303657694962042</v>
      </c>
      <c r="Q650" s="18" t="n">
        <f aca="false">L650/E649</f>
        <v>-0.0176271186440678</v>
      </c>
      <c r="R650" s="18" t="n">
        <f aca="false">M650 / E649</f>
        <v>-0.047457627118644</v>
      </c>
      <c r="S650" s="19" t="str">
        <f aca="false">IF(N650 &gt; 0, "UP", "DOWN")</f>
        <v>DOWN</v>
      </c>
      <c r="T650" s="23" t="inlineStr">
        <f aca="false">O650-N650</f>
        <is>
          <t/>
        </is>
      </c>
      <c r="U650" s="23" t="inlineStr">
        <f aca="false">P650-N650</f>
        <is>
          <t/>
        </is>
      </c>
      <c r="V650" s="23" t="inlineStr">
        <f aca="false">O650 - P650</f>
        <is>
          <t/>
        </is>
      </c>
    </row>
    <row collapsed="false" customFormat="false" customHeight="false" hidden="false" ht="25" outlineLevel="0" r="651">
      <c r="A651" s="21" t="n">
        <v>37503</v>
      </c>
      <c r="B651" s="17" t="n">
        <v>14.2</v>
      </c>
      <c r="C651" s="17" t="n">
        <v>14.78</v>
      </c>
      <c r="D651" s="17" t="n">
        <v>14.17</v>
      </c>
      <c r="E651" s="17" t="n">
        <v>14.48</v>
      </c>
      <c r="F651" s="17" t="n">
        <v>15023600</v>
      </c>
      <c r="G651" s="17" t="n">
        <v>7.21</v>
      </c>
      <c r="I651" s="22" t="n">
        <f aca="false">E651-B651</f>
        <v>0.280000000000001</v>
      </c>
      <c r="J651" s="22" t="n">
        <f aca="false">C651-B651</f>
        <v>0.58</v>
      </c>
      <c r="K651" s="17" t="n">
        <f aca="false">D651-B651</f>
        <v>-0.0299999999999994</v>
      </c>
      <c r="L651" s="17" t="n">
        <f aca="false">B651 - E650</f>
        <v>0.149999999999999</v>
      </c>
      <c r="M651" s="17" t="n">
        <f aca="false">E651 - E650</f>
        <v>0.43</v>
      </c>
      <c r="N651" s="18" t="n">
        <f aca="false"> (I651 / B651)</f>
        <v>0.019718309859155</v>
      </c>
      <c r="O651" s="18" t="n">
        <f aca="false">(J651 / B651)</f>
        <v>0.0408450704225352</v>
      </c>
      <c r="P651" s="18" t="n">
        <f aca="false">K651 / B651</f>
        <v>-0.00211267605633798</v>
      </c>
      <c r="Q651" s="18" t="n">
        <f aca="false">L651/E650</f>
        <v>0.0106761565836298</v>
      </c>
      <c r="R651" s="18" t="n">
        <f aca="false">M651 / E650</f>
        <v>0.0306049822064057</v>
      </c>
      <c r="S651" s="19" t="str">
        <f aca="false">IF(N651 &gt; 0, "UP", "DOWN")</f>
        <v>UP</v>
      </c>
      <c r="T651" s="23" t="inlineStr">
        <f aca="false">O651-N651</f>
        <is>
          <t/>
        </is>
      </c>
      <c r="U651" s="23" t="inlineStr">
        <f aca="false">P651-N651</f>
        <is>
          <t/>
        </is>
      </c>
      <c r="V651" s="23" t="inlineStr">
        <f aca="false">O651 - P651</f>
        <is>
          <t/>
        </is>
      </c>
    </row>
    <row collapsed="false" customFormat="false" customHeight="false" hidden="false" ht="25" outlineLevel="0" r="652">
      <c r="A652" s="21" t="n">
        <v>37504</v>
      </c>
      <c r="B652" s="17" t="n">
        <v>14.22</v>
      </c>
      <c r="C652" s="17" t="n">
        <v>14.36</v>
      </c>
      <c r="D652" s="17" t="n">
        <v>14.05</v>
      </c>
      <c r="E652" s="17" t="n">
        <v>14.18</v>
      </c>
      <c r="F652" s="17" t="n">
        <v>8077800</v>
      </c>
      <c r="G652" s="17" t="n">
        <v>7.06</v>
      </c>
      <c r="I652" s="22" t="n">
        <f aca="false">E652-B652</f>
        <v>-0.0400000000000009</v>
      </c>
      <c r="J652" s="22" t="n">
        <f aca="false">C652-B652</f>
        <v>0.139999999999999</v>
      </c>
      <c r="K652" s="17" t="n">
        <f aca="false">D652-B652</f>
        <v>-0.17</v>
      </c>
      <c r="L652" s="17" t="n">
        <f aca="false">B652 - E651</f>
        <v>-0.26</v>
      </c>
      <c r="M652" s="17" t="n">
        <f aca="false">E652 - E651</f>
        <v>-0.300000000000001</v>
      </c>
      <c r="N652" s="18" t="n">
        <f aca="false"> (I652 / B652)</f>
        <v>-0.00281293952180035</v>
      </c>
      <c r="O652" s="18" t="n">
        <f aca="false">(J652 / B652)</f>
        <v>0.0098452883263009</v>
      </c>
      <c r="P652" s="18" t="n">
        <f aca="false">K652 / B652</f>
        <v>-0.0119549929676512</v>
      </c>
      <c r="Q652" s="18" t="n">
        <f aca="false">L652/E651</f>
        <v>-0.0179558011049724</v>
      </c>
      <c r="R652" s="18" t="n">
        <f aca="false">M652 / E651</f>
        <v>-0.0207182320441989</v>
      </c>
      <c r="S652" s="19" t="str">
        <f aca="false">IF(N652 &gt; 0, "UP", "DOWN")</f>
        <v>DOWN</v>
      </c>
      <c r="T652" s="23" t="inlineStr">
        <f aca="false">O652-N652</f>
        <is>
          <t/>
        </is>
      </c>
      <c r="U652" s="23" t="inlineStr">
        <f aca="false">P652-N652</f>
        <is>
          <t/>
        </is>
      </c>
      <c r="V652" s="23" t="inlineStr">
        <f aca="false">O652 - P652</f>
        <is>
          <t/>
        </is>
      </c>
    </row>
    <row collapsed="false" customFormat="false" customHeight="false" hidden="false" ht="25" outlineLevel="0" r="653">
      <c r="A653" s="21" t="n">
        <v>37505</v>
      </c>
      <c r="B653" s="17" t="n">
        <v>14.51</v>
      </c>
      <c r="C653" s="17" t="n">
        <v>14.65</v>
      </c>
      <c r="D653" s="17" t="n">
        <v>14.23</v>
      </c>
      <c r="E653" s="17" t="n">
        <v>14.38</v>
      </c>
      <c r="F653" s="17" t="n">
        <v>6485400</v>
      </c>
      <c r="G653" s="17" t="n">
        <v>7.16</v>
      </c>
      <c r="I653" s="22" t="n">
        <f aca="false">E653-B653</f>
        <v>-0.129999999999999</v>
      </c>
      <c r="J653" s="22" t="n">
        <f aca="false">C653-B653</f>
        <v>0.140000000000001</v>
      </c>
      <c r="K653" s="17" t="n">
        <f aca="false">D653-B653</f>
        <v>-0.279999999999999</v>
      </c>
      <c r="L653" s="17" t="n">
        <f aca="false">B653 - E652</f>
        <v>0.33</v>
      </c>
      <c r="M653" s="17" t="n">
        <f aca="false">E653 - E652</f>
        <v>0.200000000000001</v>
      </c>
      <c r="N653" s="18" t="n">
        <f aca="false"> (I653 / B653)</f>
        <v>-0.00895933838731902</v>
      </c>
      <c r="O653" s="18" t="n">
        <f aca="false">(J653 / B653)</f>
        <v>0.00964851826326675</v>
      </c>
      <c r="P653" s="18" t="n">
        <f aca="false">K653 / B653</f>
        <v>-0.0192970365265334</v>
      </c>
      <c r="Q653" s="18" t="n">
        <f aca="false">L653/E652</f>
        <v>0.0232722143864598</v>
      </c>
      <c r="R653" s="18" t="n">
        <f aca="false">M653 / E652</f>
        <v>0.0141043723554303</v>
      </c>
      <c r="S653" s="19" t="str">
        <f aca="false">IF(N653 &gt; 0, "UP", "DOWN")</f>
        <v>DOWN</v>
      </c>
      <c r="T653" s="23" t="inlineStr">
        <f aca="false">O653-N653</f>
        <is>
          <t/>
        </is>
      </c>
      <c r="U653" s="23" t="inlineStr">
        <f aca="false">P653-N653</f>
        <is>
          <t/>
        </is>
      </c>
      <c r="V653" s="23" t="inlineStr">
        <f aca="false">O653 - P653</f>
        <is>
          <t/>
        </is>
      </c>
    </row>
    <row collapsed="false" customFormat="false" customHeight="false" hidden="false" ht="25" outlineLevel="0" r="654">
      <c r="A654" s="21" t="n">
        <v>37508</v>
      </c>
      <c r="B654" s="17" t="n">
        <v>14.28</v>
      </c>
      <c r="C654" s="17" t="n">
        <v>14.53</v>
      </c>
      <c r="D654" s="17" t="n">
        <v>14.15</v>
      </c>
      <c r="E654" s="17" t="n">
        <v>14.37</v>
      </c>
      <c r="F654" s="17" t="n">
        <v>5651600</v>
      </c>
      <c r="G654" s="17" t="n">
        <v>7.15</v>
      </c>
      <c r="I654" s="22" t="n">
        <f aca="false">E654-B654</f>
        <v>0.0899999999999999</v>
      </c>
      <c r="J654" s="22" t="n">
        <f aca="false">C654-B654</f>
        <v>0.25</v>
      </c>
      <c r="K654" s="17" t="n">
        <f aca="false">D654-B654</f>
        <v>-0.129999999999999</v>
      </c>
      <c r="L654" s="17" t="n">
        <f aca="false">B654 - E653</f>
        <v>-0.100000000000001</v>
      </c>
      <c r="M654" s="17" t="n">
        <f aca="false">E654 - E653</f>
        <v>-0.0100000000000016</v>
      </c>
      <c r="N654" s="18" t="n">
        <f aca="false"> (I654 / B654)</f>
        <v>0.00630252100840335</v>
      </c>
      <c r="O654" s="18" t="n">
        <f aca="false">(J654 / B654)</f>
        <v>0.0175070028011204</v>
      </c>
      <c r="P654" s="18" t="n">
        <f aca="false">K654 / B654</f>
        <v>-0.00910364145658256</v>
      </c>
      <c r="Q654" s="18" t="n">
        <f aca="false">L654/E653</f>
        <v>-0.00695410292072333</v>
      </c>
      <c r="R654" s="18" t="n">
        <f aca="false">M654 / E653</f>
        <v>-0.000695410292072431</v>
      </c>
      <c r="S654" s="19" t="str">
        <f aca="false">IF(N654 &gt; 0, "UP", "DOWN")</f>
        <v>UP</v>
      </c>
      <c r="T654" s="23" t="inlineStr">
        <f aca="false">O654-N654</f>
        <is>
          <t/>
        </is>
      </c>
      <c r="U654" s="23" t="inlineStr">
        <f aca="false">P654-N654</f>
        <is>
          <t/>
        </is>
      </c>
      <c r="V654" s="23" t="inlineStr">
        <f aca="false">O654 - P654</f>
        <is>
          <t/>
        </is>
      </c>
    </row>
    <row collapsed="false" customFormat="false" customHeight="false" hidden="false" ht="25" outlineLevel="0" r="655">
      <c r="A655" s="21" t="n">
        <v>37509</v>
      </c>
      <c r="B655" s="17" t="n">
        <v>14.41</v>
      </c>
      <c r="C655" s="17" t="n">
        <v>14.49</v>
      </c>
      <c r="D655" s="17" t="n">
        <v>14.12</v>
      </c>
      <c r="E655" s="17" t="n">
        <v>14.33</v>
      </c>
      <c r="F655" s="17" t="n">
        <v>8909600</v>
      </c>
      <c r="G655" s="17" t="n">
        <v>7.13</v>
      </c>
      <c r="I655" s="22" t="n">
        <f aca="false">E655-B655</f>
        <v>-0.0800000000000001</v>
      </c>
      <c r="J655" s="22" t="n">
        <f aca="false">C655-B655</f>
        <v>0.0800000000000001</v>
      </c>
      <c r="K655" s="17" t="n">
        <f aca="false">D655-B655</f>
        <v>-0.290000000000001</v>
      </c>
      <c r="L655" s="17" t="n">
        <f aca="false">B655 - E654</f>
        <v>0.0400000000000009</v>
      </c>
      <c r="M655" s="17" t="n">
        <f aca="false">E655 - E654</f>
        <v>-0.0399999999999991</v>
      </c>
      <c r="N655" s="18" t="n">
        <f aca="false"> (I655 / B655)</f>
        <v>-0.00555170020818876</v>
      </c>
      <c r="O655" s="18" t="n">
        <f aca="false">(J655 / B655)</f>
        <v>0.00555170020818876</v>
      </c>
      <c r="P655" s="18" t="n">
        <f aca="false">K655 / B655</f>
        <v>-0.0201249132546843</v>
      </c>
      <c r="Q655" s="18" t="n">
        <f aca="false">L655/E654</f>
        <v>0.00278357689631182</v>
      </c>
      <c r="R655" s="18" t="n">
        <f aca="false">M655 / E654</f>
        <v>-0.0027835768963117</v>
      </c>
      <c r="S655" s="19" t="str">
        <f aca="false">IF(N655 &gt; 0, "UP", "DOWN")</f>
        <v>DOWN</v>
      </c>
      <c r="T655" s="23" t="inlineStr">
        <f aca="false">O655-N655</f>
        <is>
          <t/>
        </is>
      </c>
      <c r="U655" s="23" t="inlineStr">
        <f aca="false">P655-N655</f>
        <is>
          <t/>
        </is>
      </c>
      <c r="V655" s="23" t="inlineStr">
        <f aca="false">O655 - P655</f>
        <is>
          <t/>
        </is>
      </c>
    </row>
    <row collapsed="false" customFormat="false" customHeight="false" hidden="false" ht="25" outlineLevel="0" r="656">
      <c r="A656" s="21" t="n">
        <v>37510</v>
      </c>
      <c r="B656" s="17" t="n">
        <v>14.34</v>
      </c>
      <c r="C656" s="17" t="n">
        <v>14.6</v>
      </c>
      <c r="D656" s="17" t="n">
        <v>14.15</v>
      </c>
      <c r="E656" s="17" t="n">
        <v>14.29</v>
      </c>
      <c r="F656" s="17" t="n">
        <v>7229000</v>
      </c>
      <c r="G656" s="17" t="n">
        <v>7.11</v>
      </c>
      <c r="I656" s="22" t="n">
        <f aca="false">E656-B656</f>
        <v>-0.0500000000000007</v>
      </c>
      <c r="J656" s="22" t="n">
        <f aca="false">C656-B656</f>
        <v>0.26</v>
      </c>
      <c r="K656" s="17" t="n">
        <f aca="false">D656-B656</f>
        <v>-0.19</v>
      </c>
      <c r="L656" s="17" t="n">
        <f aca="false">B656 - E655</f>
        <v>0.00999999999999979</v>
      </c>
      <c r="M656" s="17" t="n">
        <f aca="false">E656 - E655</f>
        <v>-0.0400000000000009</v>
      </c>
      <c r="N656" s="18" t="n">
        <f aca="false"> (I656 / B656)</f>
        <v>-0.00348675034867508</v>
      </c>
      <c r="O656" s="18" t="n">
        <f aca="false">(J656 / B656)</f>
        <v>0.0181311018131102</v>
      </c>
      <c r="P656" s="18" t="n">
        <f aca="false">K656 / B656</f>
        <v>-0.0132496513249651</v>
      </c>
      <c r="Q656" s="18" t="n">
        <f aca="false">L656/E655</f>
        <v>0.000697836706210732</v>
      </c>
      <c r="R656" s="18" t="n">
        <f aca="false">M656 / E655</f>
        <v>-0.00279134682484305</v>
      </c>
      <c r="S656" s="19" t="str">
        <f aca="false">IF(N656 &gt; 0, "UP", "DOWN")</f>
        <v>DOWN</v>
      </c>
      <c r="T656" s="23" t="inlineStr">
        <f aca="false">O656-N656</f>
        <is>
          <t/>
        </is>
      </c>
      <c r="U656" s="23" t="inlineStr">
        <f aca="false">P656-N656</f>
        <is>
          <t/>
        </is>
      </c>
      <c r="V656" s="23" t="inlineStr">
        <f aca="false">O656 - P656</f>
        <is>
          <t/>
        </is>
      </c>
    </row>
    <row collapsed="false" customFormat="false" customHeight="false" hidden="false" ht="25" outlineLevel="0" r="657">
      <c r="A657" s="21" t="n">
        <v>37511</v>
      </c>
      <c r="B657" s="17" t="n">
        <v>14.2</v>
      </c>
      <c r="C657" s="17" t="n">
        <v>14.51</v>
      </c>
      <c r="D657" s="17" t="n">
        <v>14.12</v>
      </c>
      <c r="E657" s="17" t="n">
        <v>14.14</v>
      </c>
      <c r="F657" s="17" t="n">
        <v>9636800</v>
      </c>
      <c r="G657" s="17" t="n">
        <v>7.04</v>
      </c>
      <c r="I657" s="22" t="n">
        <f aca="false">E657-B657</f>
        <v>-0.0599999999999987</v>
      </c>
      <c r="J657" s="22" t="n">
        <f aca="false">C657-B657</f>
        <v>0.31</v>
      </c>
      <c r="K657" s="17" t="n">
        <f aca="false">D657-B657</f>
        <v>-0.0800000000000001</v>
      </c>
      <c r="L657" s="17" t="n">
        <f aca="false">B657 - E656</f>
        <v>-0.0899999999999999</v>
      </c>
      <c r="M657" s="17" t="n">
        <f aca="false">E657 - E656</f>
        <v>-0.149999999999999</v>
      </c>
      <c r="N657" s="18" t="n">
        <f aca="false"> (I657 / B657)</f>
        <v>-0.00422535211267597</v>
      </c>
      <c r="O657" s="18" t="n">
        <f aca="false">(J657 / B657)</f>
        <v>0.021830985915493</v>
      </c>
      <c r="P657" s="18" t="n">
        <f aca="false">K657 / B657</f>
        <v>-0.00563380281690141</v>
      </c>
      <c r="Q657" s="18" t="n">
        <f aca="false">L657/E656</f>
        <v>-0.00629811056682994</v>
      </c>
      <c r="R657" s="18" t="n">
        <f aca="false">M657 / E656</f>
        <v>-0.0104968509447165</v>
      </c>
      <c r="S657" s="19" t="str">
        <f aca="false">IF(N657 &gt; 0, "UP", "DOWN")</f>
        <v>DOWN</v>
      </c>
      <c r="T657" s="23" t="inlineStr">
        <f aca="false">O657-N657</f>
        <is>
          <t/>
        </is>
      </c>
      <c r="U657" s="23" t="inlineStr">
        <f aca="false">P657-N657</f>
        <is>
          <t/>
        </is>
      </c>
      <c r="V657" s="23" t="inlineStr">
        <f aca="false">O657 - P657</f>
        <is>
          <t/>
        </is>
      </c>
    </row>
    <row collapsed="false" customFormat="false" customHeight="false" hidden="false" ht="25" outlineLevel="0" r="658">
      <c r="A658" s="21" t="n">
        <v>37512</v>
      </c>
      <c r="B658" s="17" t="n">
        <v>14.13</v>
      </c>
      <c r="C658" s="17" t="n">
        <v>14.34</v>
      </c>
      <c r="D658" s="17" t="n">
        <v>14.05</v>
      </c>
      <c r="E658" s="17" t="n">
        <v>14.17</v>
      </c>
      <c r="F658" s="17" t="n">
        <v>10105400</v>
      </c>
      <c r="G658" s="17" t="n">
        <v>7.05</v>
      </c>
      <c r="I658" s="22" t="n">
        <f aca="false">E658-B658</f>
        <v>0.0399999999999991</v>
      </c>
      <c r="J658" s="22" t="n">
        <f aca="false">C658-B658</f>
        <v>0.209999999999999</v>
      </c>
      <c r="K658" s="17" t="n">
        <f aca="false">D658-B658</f>
        <v>-0.0800000000000001</v>
      </c>
      <c r="L658" s="17" t="n">
        <f aca="false">B658 - E657</f>
        <v>-0.00999999999999979</v>
      </c>
      <c r="M658" s="17" t="n">
        <f aca="false">E658 - E657</f>
        <v>0.0299999999999994</v>
      </c>
      <c r="N658" s="18" t="n">
        <f aca="false"> (I658 / B658)</f>
        <v>0.00283085633404099</v>
      </c>
      <c r="O658" s="18" t="n">
        <f aca="false">(J658 / B658)</f>
        <v>0.0148619957537154</v>
      </c>
      <c r="P658" s="18" t="n">
        <f aca="false">K658 / B658</f>
        <v>-0.0056617126680821</v>
      </c>
      <c r="Q658" s="18" t="n">
        <f aca="false">L658/E657</f>
        <v>-0.000707213578500692</v>
      </c>
      <c r="R658" s="18" t="n">
        <f aca="false">M658 / E657</f>
        <v>0.00212164073550208</v>
      </c>
      <c r="S658" s="19" t="str">
        <f aca="false">IF(N658 &gt; 0, "UP", "DOWN")</f>
        <v>UP</v>
      </c>
      <c r="T658" s="23" t="inlineStr">
        <f aca="false">O658-N658</f>
        <is>
          <t/>
        </is>
      </c>
      <c r="U658" s="23" t="inlineStr">
        <f aca="false">P658-N658</f>
        <is>
          <t/>
        </is>
      </c>
      <c r="V658" s="23" t="inlineStr">
        <f aca="false">O658 - P658</f>
        <is>
          <t/>
        </is>
      </c>
    </row>
    <row collapsed="false" customFormat="false" customHeight="false" hidden="false" ht="25" outlineLevel="0" r="659">
      <c r="A659" s="21" t="n">
        <v>37515</v>
      </c>
      <c r="B659" s="17" t="n">
        <v>14.14</v>
      </c>
      <c r="C659" s="17" t="n">
        <v>14.61</v>
      </c>
      <c r="D659" s="17" t="n">
        <v>14.12</v>
      </c>
      <c r="E659" s="17" t="n">
        <v>14.5</v>
      </c>
      <c r="F659" s="17" t="n">
        <v>10237200</v>
      </c>
      <c r="G659" s="17" t="n">
        <v>7.22</v>
      </c>
      <c r="I659" s="22" t="n">
        <f aca="false">E659-B659</f>
        <v>0.359999999999999</v>
      </c>
      <c r="J659" s="22" t="n">
        <f aca="false">C659-B659</f>
        <v>0.469999999999999</v>
      </c>
      <c r="K659" s="17" t="n">
        <f aca="false">D659-B659</f>
        <v>-0.0200000000000013</v>
      </c>
      <c r="L659" s="17" t="n">
        <f aca="false">B659 - E658</f>
        <v>-0.0299999999999994</v>
      </c>
      <c r="M659" s="17" t="n">
        <f aca="false">E659 - E658</f>
        <v>0.33</v>
      </c>
      <c r="N659" s="18" t="n">
        <f aca="false"> (I659 / B659)</f>
        <v>0.0254596888260254</v>
      </c>
      <c r="O659" s="18" t="n">
        <f aca="false">(J659 / B659)</f>
        <v>0.0332390381895332</v>
      </c>
      <c r="P659" s="18" t="n">
        <f aca="false">K659 / B659</f>
        <v>-0.00141442715700151</v>
      </c>
      <c r="Q659" s="18" t="n">
        <f aca="false">L659/E658</f>
        <v>-0.00211714890613969</v>
      </c>
      <c r="R659" s="18" t="n">
        <f aca="false">M659 / E658</f>
        <v>0.0232886379675371</v>
      </c>
      <c r="S659" s="19" t="str">
        <f aca="false">IF(N659 &gt; 0, "UP", "DOWN")</f>
        <v>UP</v>
      </c>
      <c r="T659" s="23" t="inlineStr">
        <f aca="false">O659-N659</f>
        <is>
          <t/>
        </is>
      </c>
      <c r="U659" s="23" t="inlineStr">
        <f aca="false">P659-N659</f>
        <is>
          <t/>
        </is>
      </c>
      <c r="V659" s="23" t="inlineStr">
        <f aca="false">O659 - P659</f>
        <is>
          <t/>
        </is>
      </c>
    </row>
    <row collapsed="false" customFormat="false" customHeight="false" hidden="false" ht="25" outlineLevel="0" r="660">
      <c r="A660" s="21" t="n">
        <v>37516</v>
      </c>
      <c r="B660" s="17" t="n">
        <v>14.57</v>
      </c>
      <c r="C660" s="17" t="n">
        <v>15.03</v>
      </c>
      <c r="D660" s="17" t="n">
        <v>14.57</v>
      </c>
      <c r="E660" s="17" t="n">
        <v>14.8</v>
      </c>
      <c r="F660" s="17" t="n">
        <v>15285600</v>
      </c>
      <c r="G660" s="17" t="n">
        <v>7.37</v>
      </c>
      <c r="I660" s="22" t="n">
        <f aca="false">E660-B660</f>
        <v>0.23</v>
      </c>
      <c r="J660" s="22" t="n">
        <f aca="false">C660-B660</f>
        <v>0.459999999999999</v>
      </c>
      <c r="K660" s="17" t="n">
        <f aca="false">D660-B660</f>
        <v>0</v>
      </c>
      <c r="L660" s="17" t="n">
        <f aca="false">B660 - E659</f>
        <v>0.0700000000000003</v>
      </c>
      <c r="M660" s="17" t="n">
        <f aca="false">E660 - E659</f>
        <v>0.300000000000001</v>
      </c>
      <c r="N660" s="18" t="n">
        <f aca="false"> (I660 / B660)</f>
        <v>0.0157858613589568</v>
      </c>
      <c r="O660" s="18" t="n">
        <f aca="false">(J660 / B660)</f>
        <v>0.0315717227179135</v>
      </c>
      <c r="P660" s="18" t="n">
        <f aca="false">K660 / B660</f>
        <v>0</v>
      </c>
      <c r="Q660" s="18" t="n">
        <f aca="false">L660/E659</f>
        <v>0.00482758620689657</v>
      </c>
      <c r="R660" s="18" t="n">
        <f aca="false">M660 / E659</f>
        <v>0.0206896551724138</v>
      </c>
      <c r="S660" s="19" t="str">
        <f aca="false">IF(N660 &gt; 0, "UP", "DOWN")</f>
        <v>UP</v>
      </c>
      <c r="T660" s="23" t="inlineStr">
        <f aca="false">O660-N660</f>
        <is>
          <t/>
        </is>
      </c>
      <c r="U660" s="23" t="inlineStr">
        <f aca="false">P660-N660</f>
        <is>
          <t/>
        </is>
      </c>
      <c r="V660" s="23" t="inlineStr">
        <f aca="false">O660 - P660</f>
        <is>
          <t/>
        </is>
      </c>
    </row>
    <row collapsed="false" customFormat="false" customHeight="false" hidden="false" ht="25" outlineLevel="0" r="661">
      <c r="A661" s="21" t="n">
        <v>37517</v>
      </c>
      <c r="B661" s="17" t="n">
        <v>14.69</v>
      </c>
      <c r="C661" s="17" t="n">
        <v>15.09</v>
      </c>
      <c r="D661" s="17" t="n">
        <v>14.52</v>
      </c>
      <c r="E661" s="17" t="n">
        <v>15.02</v>
      </c>
      <c r="F661" s="17" t="n">
        <v>11737200</v>
      </c>
      <c r="G661" s="17" t="n">
        <v>7.48</v>
      </c>
      <c r="I661" s="22" t="n">
        <f aca="false">E661-B661</f>
        <v>0.33</v>
      </c>
      <c r="J661" s="22" t="n">
        <f aca="false">C661-B661</f>
        <v>0.4</v>
      </c>
      <c r="K661" s="17" t="n">
        <f aca="false">D661-B661</f>
        <v>-0.17</v>
      </c>
      <c r="L661" s="17" t="n">
        <f aca="false">B661 - E660</f>
        <v>-0.110000000000001</v>
      </c>
      <c r="M661" s="17" t="n">
        <f aca="false">E661 - E660</f>
        <v>0.219999999999999</v>
      </c>
      <c r="N661" s="18" t="n">
        <f aca="false"> (I661 / B661)</f>
        <v>0.0224642614023145</v>
      </c>
      <c r="O661" s="18" t="n">
        <f aca="false">(J661 / B661)</f>
        <v>0.0272294077603812</v>
      </c>
      <c r="P661" s="18" t="n">
        <f aca="false">K661 / B661</f>
        <v>-0.011572498298162</v>
      </c>
      <c r="Q661" s="18" t="n">
        <f aca="false">L661/E660</f>
        <v>-0.00743243243243251</v>
      </c>
      <c r="R661" s="18" t="n">
        <f aca="false">M661 / E660</f>
        <v>0.0148648648648648</v>
      </c>
      <c r="S661" s="19" t="str">
        <f aca="false">IF(N661 &gt; 0, "UP", "DOWN")</f>
        <v>UP</v>
      </c>
      <c r="T661" s="23" t="inlineStr">
        <f aca="false">O661-N661</f>
        <is>
          <t/>
        </is>
      </c>
      <c r="U661" s="23" t="inlineStr">
        <f aca="false">P661-N661</f>
        <is>
          <t/>
        </is>
      </c>
      <c r="V661" s="23" t="inlineStr">
        <f aca="false">O661 - P661</f>
        <is>
          <t/>
        </is>
      </c>
    </row>
    <row collapsed="false" customFormat="false" customHeight="false" hidden="false" ht="25" outlineLevel="0" r="662">
      <c r="A662" s="21" t="n">
        <v>37518</v>
      </c>
      <c r="B662" s="17" t="n">
        <v>14.75</v>
      </c>
      <c r="C662" s="17" t="n">
        <v>14.8</v>
      </c>
      <c r="D662" s="17" t="n">
        <v>14.48</v>
      </c>
      <c r="E662" s="17" t="n">
        <v>14.58</v>
      </c>
      <c r="F662" s="17" t="n">
        <v>7355200</v>
      </c>
      <c r="G662" s="17" t="n">
        <v>7.26</v>
      </c>
      <c r="I662" s="22" t="n">
        <f aca="false">E662-B662</f>
        <v>-0.17</v>
      </c>
      <c r="J662" s="22" t="n">
        <f aca="false">C662-B662</f>
        <v>0.0500000000000007</v>
      </c>
      <c r="K662" s="17" t="n">
        <f aca="false">D662-B662</f>
        <v>-0.27</v>
      </c>
      <c r="L662" s="17" t="n">
        <f aca="false">B662 - E661</f>
        <v>-0.27</v>
      </c>
      <c r="M662" s="17" t="n">
        <f aca="false">E662 - E661</f>
        <v>-0.44</v>
      </c>
      <c r="N662" s="18" t="n">
        <f aca="false"> (I662 / B662)</f>
        <v>-0.0115254237288136</v>
      </c>
      <c r="O662" s="18" t="n">
        <f aca="false">(J662 / B662)</f>
        <v>0.00338983050847462</v>
      </c>
      <c r="P662" s="18" t="n">
        <f aca="false">K662 / B662</f>
        <v>-0.0183050847457627</v>
      </c>
      <c r="Q662" s="18" t="n">
        <f aca="false">L662/E661</f>
        <v>-0.0179760319573901</v>
      </c>
      <c r="R662" s="18" t="n">
        <f aca="false">M662 / E661</f>
        <v>-0.0292942743009321</v>
      </c>
      <c r="S662" s="19" t="str">
        <f aca="false">IF(N662 &gt; 0, "UP", "DOWN")</f>
        <v>DOWN</v>
      </c>
      <c r="T662" s="23" t="inlineStr">
        <f aca="false">O662-N662</f>
        <is>
          <t/>
        </is>
      </c>
      <c r="U662" s="23" t="inlineStr">
        <f aca="false">P662-N662</f>
        <is>
          <t/>
        </is>
      </c>
      <c r="V662" s="23" t="inlineStr">
        <f aca="false">O662 - P662</f>
        <is>
          <t/>
        </is>
      </c>
    </row>
    <row collapsed="false" customFormat="false" customHeight="false" hidden="false" ht="25" outlineLevel="0" r="663">
      <c r="A663" s="21" t="n">
        <v>37519</v>
      </c>
      <c r="B663" s="17" t="n">
        <v>14.62</v>
      </c>
      <c r="C663" s="17" t="n">
        <v>14.94</v>
      </c>
      <c r="D663" s="17" t="n">
        <v>14.52</v>
      </c>
      <c r="E663" s="17" t="n">
        <v>14.87</v>
      </c>
      <c r="F663" s="17" t="n">
        <v>12599600</v>
      </c>
      <c r="G663" s="17" t="n">
        <v>7.4</v>
      </c>
      <c r="I663" s="22" t="n">
        <f aca="false">E663-B663</f>
        <v>0.25</v>
      </c>
      <c r="J663" s="22" t="n">
        <f aca="false">C663-B663</f>
        <v>0.32</v>
      </c>
      <c r="K663" s="17" t="n">
        <f aca="false">D663-B663</f>
        <v>-0.0999999999999996</v>
      </c>
      <c r="L663" s="17" t="n">
        <f aca="false">B663 - E662</f>
        <v>0.0399999999999991</v>
      </c>
      <c r="M663" s="17" t="n">
        <f aca="false">E663 - E662</f>
        <v>0.289999999999999</v>
      </c>
      <c r="N663" s="18" t="n">
        <f aca="false"> (I663 / B663)</f>
        <v>0.0170998632010944</v>
      </c>
      <c r="O663" s="18" t="n">
        <f aca="false">(J663 / B663)</f>
        <v>0.0218878248974008</v>
      </c>
      <c r="P663" s="18" t="n">
        <f aca="false">K663 / B663</f>
        <v>-0.00683994528043773</v>
      </c>
      <c r="Q663" s="18" t="n">
        <f aca="false">L663/E662</f>
        <v>0.00274348422496565</v>
      </c>
      <c r="R663" s="18" t="n">
        <f aca="false">M663 / E662</f>
        <v>0.0198902606310013</v>
      </c>
      <c r="S663" s="19" t="str">
        <f aca="false">IF(N663 &gt; 0, "UP", "DOWN")</f>
        <v>UP</v>
      </c>
      <c r="T663" s="23" t="inlineStr">
        <f aca="false">O663-N663</f>
        <is>
          <t/>
        </is>
      </c>
      <c r="U663" s="23" t="inlineStr">
        <f aca="false">P663-N663</f>
        <is>
          <t/>
        </is>
      </c>
      <c r="V663" s="23" t="inlineStr">
        <f aca="false">O663 - P663</f>
        <is>
          <t/>
        </is>
      </c>
    </row>
    <row collapsed="false" customFormat="false" customHeight="false" hidden="false" ht="25" outlineLevel="0" r="664">
      <c r="A664" s="21" t="n">
        <v>37522</v>
      </c>
      <c r="B664" s="17" t="n">
        <v>14.76</v>
      </c>
      <c r="C664" s="17" t="n">
        <v>14.96</v>
      </c>
      <c r="D664" s="17" t="n">
        <v>14.45</v>
      </c>
      <c r="E664" s="17" t="n">
        <v>14.85</v>
      </c>
      <c r="F664" s="17" t="n">
        <v>9418200</v>
      </c>
      <c r="G664" s="17" t="n">
        <v>7.39</v>
      </c>
      <c r="I664" s="22" t="n">
        <f aca="false">E664-B664</f>
        <v>0.0899999999999999</v>
      </c>
      <c r="J664" s="22" t="n">
        <f aca="false">C664-B664</f>
        <v>0.200000000000001</v>
      </c>
      <c r="K664" s="17" t="n">
        <f aca="false">D664-B664</f>
        <v>-0.31</v>
      </c>
      <c r="L664" s="17" t="n">
        <f aca="false">B664 - E663</f>
        <v>-0.109999999999999</v>
      </c>
      <c r="M664" s="17" t="n">
        <f aca="false">E664 - E663</f>
        <v>-0.0199999999999996</v>
      </c>
      <c r="N664" s="18" t="n">
        <f aca="false"> (I664 / B664)</f>
        <v>0.00609756097560975</v>
      </c>
      <c r="O664" s="18" t="n">
        <f aca="false">(J664 / B664)</f>
        <v>0.0135501355013551</v>
      </c>
      <c r="P664" s="18" t="n">
        <f aca="false">K664 / B664</f>
        <v>-0.0210027100271003</v>
      </c>
      <c r="Q664" s="18" t="n">
        <f aca="false">L664/E663</f>
        <v>-0.00739744451916607</v>
      </c>
      <c r="R664" s="18" t="n">
        <f aca="false">M664 / E663</f>
        <v>-0.00134498991257563</v>
      </c>
      <c r="S664" s="19" t="str">
        <f aca="false">IF(N664 &gt; 0, "UP", "DOWN")</f>
        <v>UP</v>
      </c>
      <c r="T664" s="23" t="inlineStr">
        <f aca="false">O664-N664</f>
        <is>
          <t/>
        </is>
      </c>
      <c r="U664" s="23" t="inlineStr">
        <f aca="false">P664-N664</f>
        <is>
          <t/>
        </is>
      </c>
      <c r="V664" s="23" t="inlineStr">
        <f aca="false">O664 - P664</f>
        <is>
          <t/>
        </is>
      </c>
    </row>
    <row collapsed="false" customFormat="false" customHeight="false" hidden="false" ht="25" outlineLevel="0" r="665">
      <c r="A665" s="21" t="n">
        <v>37523</v>
      </c>
      <c r="B665" s="17" t="n">
        <v>14.4</v>
      </c>
      <c r="C665" s="17" t="n">
        <v>14.82</v>
      </c>
      <c r="D665" s="17" t="n">
        <v>14.4</v>
      </c>
      <c r="E665" s="17" t="n">
        <v>14.64</v>
      </c>
      <c r="F665" s="17" t="n">
        <v>8952200</v>
      </c>
      <c r="G665" s="17" t="n">
        <v>7.29</v>
      </c>
      <c r="I665" s="22" t="n">
        <f aca="false">E665-B665</f>
        <v>0.24</v>
      </c>
      <c r="J665" s="22" t="n">
        <f aca="false">C665-B665</f>
        <v>0.42</v>
      </c>
      <c r="K665" s="17" t="n">
        <f aca="false">D665-B665</f>
        <v>0</v>
      </c>
      <c r="L665" s="17" t="n">
        <f aca="false">B665 - E664</f>
        <v>-0.449999999999999</v>
      </c>
      <c r="M665" s="17" t="n">
        <f aca="false">E665 - E664</f>
        <v>-0.209999999999999</v>
      </c>
      <c r="N665" s="18" t="n">
        <f aca="false"> (I665 / B665)</f>
        <v>0.0166666666666667</v>
      </c>
      <c r="O665" s="18" t="n">
        <f aca="false">(J665 / B665)</f>
        <v>0.0291666666666667</v>
      </c>
      <c r="P665" s="18" t="n">
        <f aca="false">K665 / B665</f>
        <v>0</v>
      </c>
      <c r="Q665" s="18" t="n">
        <f aca="false">L665/E664</f>
        <v>-0.0303030303030303</v>
      </c>
      <c r="R665" s="18" t="n">
        <f aca="false">M665 / E664</f>
        <v>-0.0141414141414141</v>
      </c>
      <c r="S665" s="19" t="str">
        <f aca="false">IF(N665 &gt; 0, "UP", "DOWN")</f>
        <v>UP</v>
      </c>
      <c r="T665" s="23" t="inlineStr">
        <f aca="false">O665-N665</f>
        <is>
          <t/>
        </is>
      </c>
      <c r="U665" s="23" t="inlineStr">
        <f aca="false">P665-N665</f>
        <is>
          <t/>
        </is>
      </c>
      <c r="V665" s="23" t="inlineStr">
        <f aca="false">O665 - P665</f>
        <is>
          <t/>
        </is>
      </c>
    </row>
    <row collapsed="false" customFormat="false" customHeight="false" hidden="false" ht="25" outlineLevel="0" r="666">
      <c r="A666" s="21" t="n">
        <v>37524</v>
      </c>
      <c r="B666" s="17" t="n">
        <v>14.69</v>
      </c>
      <c r="C666" s="17" t="n">
        <v>15.17</v>
      </c>
      <c r="D666" s="17" t="n">
        <v>14.65</v>
      </c>
      <c r="E666" s="17" t="n">
        <v>14.93</v>
      </c>
      <c r="F666" s="17" t="n">
        <v>9095800</v>
      </c>
      <c r="G666" s="17" t="n">
        <v>7.43</v>
      </c>
      <c r="I666" s="22" t="n">
        <f aca="false">E666-B666</f>
        <v>0.24</v>
      </c>
      <c r="J666" s="22" t="n">
        <f aca="false">C666-B666</f>
        <v>0.48</v>
      </c>
      <c r="K666" s="17" t="n">
        <f aca="false">D666-B666</f>
        <v>-0.0399999999999991</v>
      </c>
      <c r="L666" s="17" t="n">
        <f aca="false">B666 - E665</f>
        <v>0.0499999999999989</v>
      </c>
      <c r="M666" s="17" t="n">
        <f aca="false">E666 - E665</f>
        <v>0.289999999999999</v>
      </c>
      <c r="N666" s="18" t="n">
        <f aca="false"> (I666 / B666)</f>
        <v>0.0163376446562287</v>
      </c>
      <c r="O666" s="18" t="n">
        <f aca="false">(J666 / B666)</f>
        <v>0.0326752893124575</v>
      </c>
      <c r="P666" s="18" t="n">
        <f aca="false">K666 / B666</f>
        <v>-0.00272294077603806</v>
      </c>
      <c r="Q666" s="18" t="n">
        <f aca="false">L666/E665</f>
        <v>0.00341530054644801</v>
      </c>
      <c r="R666" s="18" t="n">
        <f aca="false">M666 / E665</f>
        <v>0.0198087431693988</v>
      </c>
      <c r="S666" s="19" t="str">
        <f aca="false">IF(N666 &gt; 0, "UP", "DOWN")</f>
        <v>UP</v>
      </c>
      <c r="T666" s="23" t="inlineStr">
        <f aca="false">O666-N666</f>
        <is>
          <t/>
        </is>
      </c>
      <c r="U666" s="23" t="inlineStr">
        <f aca="false">P666-N666</f>
        <is>
          <t/>
        </is>
      </c>
      <c r="V666" s="23" t="inlineStr">
        <f aca="false">O666 - P666</f>
        <is>
          <t/>
        </is>
      </c>
    </row>
    <row collapsed="false" customFormat="false" customHeight="false" hidden="false" ht="25" outlineLevel="0" r="667">
      <c r="A667" s="21" t="n">
        <v>37525</v>
      </c>
      <c r="B667" s="17" t="n">
        <v>15.1</v>
      </c>
      <c r="C667" s="17" t="n">
        <v>15.19</v>
      </c>
      <c r="D667" s="17" t="n">
        <v>14.55</v>
      </c>
      <c r="E667" s="17" t="n">
        <v>14.7</v>
      </c>
      <c r="F667" s="17" t="n">
        <v>7451600</v>
      </c>
      <c r="G667" s="17" t="n">
        <v>7.32</v>
      </c>
      <c r="I667" s="22" t="n">
        <f aca="false">E667-B667</f>
        <v>-0.4</v>
      </c>
      <c r="J667" s="22" t="n">
        <f aca="false">C667-B667</f>
        <v>0.0899999999999999</v>
      </c>
      <c r="K667" s="17" t="n">
        <f aca="false">D667-B667</f>
        <v>-0.549999999999999</v>
      </c>
      <c r="L667" s="17" t="n">
        <f aca="false">B667 - E666</f>
        <v>0.17</v>
      </c>
      <c r="M667" s="17" t="n">
        <f aca="false">E667 - E666</f>
        <v>-0.23</v>
      </c>
      <c r="N667" s="18" t="n">
        <f aca="false"> (I667 / B667)</f>
        <v>-0.0264900662251656</v>
      </c>
      <c r="O667" s="18" t="n">
        <f aca="false">(J667 / B667)</f>
        <v>0.00596026490066224</v>
      </c>
      <c r="P667" s="18" t="n">
        <f aca="false">K667 / B667</f>
        <v>-0.0364238410596026</v>
      </c>
      <c r="Q667" s="18" t="n">
        <f aca="false">L667/E666</f>
        <v>0.0113864701942398</v>
      </c>
      <c r="R667" s="18" t="n">
        <f aca="false">M667 / E666</f>
        <v>-0.0154052243804421</v>
      </c>
      <c r="S667" s="19" t="str">
        <f aca="false">IF(N667 &gt; 0, "UP", "DOWN")</f>
        <v>DOWN</v>
      </c>
      <c r="T667" s="23" t="inlineStr">
        <f aca="false">O667-N667</f>
        <is>
          <t/>
        </is>
      </c>
      <c r="U667" s="23" t="inlineStr">
        <f aca="false">P667-N667</f>
        <is>
          <t/>
        </is>
      </c>
      <c r="V667" s="23" t="inlineStr">
        <f aca="false">O667 - P667</f>
        <is>
          <t/>
        </is>
      </c>
    </row>
    <row collapsed="false" customFormat="false" customHeight="false" hidden="false" ht="25" outlineLevel="0" r="668">
      <c r="A668" s="21" t="n">
        <v>37526</v>
      </c>
      <c r="B668" s="17" t="n">
        <v>14.49</v>
      </c>
      <c r="C668" s="17" t="n">
        <v>14.85</v>
      </c>
      <c r="D668" s="17" t="n">
        <v>14.48</v>
      </c>
      <c r="E668" s="17" t="n">
        <v>14.72</v>
      </c>
      <c r="F668" s="17" t="n">
        <v>7362600</v>
      </c>
      <c r="G668" s="17" t="n">
        <v>7.33</v>
      </c>
      <c r="I668" s="22" t="n">
        <f aca="false">E668-B668</f>
        <v>0.23</v>
      </c>
      <c r="J668" s="22" t="n">
        <f aca="false">C668-B668</f>
        <v>0.359999999999999</v>
      </c>
      <c r="K668" s="17" t="n">
        <f aca="false">D668-B668</f>
        <v>-0.00999999999999979</v>
      </c>
      <c r="L668" s="17" t="n">
        <f aca="false">B668 - E667</f>
        <v>-0.209999999999999</v>
      </c>
      <c r="M668" s="17" t="n">
        <f aca="false">E668 - E667</f>
        <v>0.0200000000000013</v>
      </c>
      <c r="N668" s="18" t="n">
        <f aca="false"> (I668 / B668)</f>
        <v>0.0158730158730159</v>
      </c>
      <c r="O668" s="18" t="n">
        <f aca="false">(J668 / B668)</f>
        <v>0.0248447204968944</v>
      </c>
      <c r="P668" s="18" t="n">
        <f aca="false">K668 / B668</f>
        <v>-0.000690131124913719</v>
      </c>
      <c r="Q668" s="18" t="n">
        <f aca="false">L668/E667</f>
        <v>-0.0142857142857142</v>
      </c>
      <c r="R668" s="18" t="n">
        <f aca="false">M668 / E667</f>
        <v>0.00136054421768717</v>
      </c>
      <c r="S668" s="19" t="str">
        <f aca="false">IF(N668 &gt; 0, "UP", "DOWN")</f>
        <v>UP</v>
      </c>
      <c r="T668" s="23" t="inlineStr">
        <f aca="false">O668-N668</f>
        <is>
          <t/>
        </is>
      </c>
      <c r="U668" s="23" t="inlineStr">
        <f aca="false">P668-N668</f>
        <is>
          <t/>
        </is>
      </c>
      <c r="V668" s="23" t="inlineStr">
        <f aca="false">O668 - P668</f>
        <is>
          <t/>
        </is>
      </c>
    </row>
    <row collapsed="false" customFormat="false" customHeight="false" hidden="false" ht="25" outlineLevel="0" r="669">
      <c r="A669" s="21" t="n">
        <v>37529</v>
      </c>
      <c r="B669" s="17" t="n">
        <v>14.4</v>
      </c>
      <c r="C669" s="17" t="n">
        <v>14.57</v>
      </c>
      <c r="D669" s="17" t="n">
        <v>14.14</v>
      </c>
      <c r="E669" s="17" t="n">
        <v>14.5</v>
      </c>
      <c r="F669" s="17" t="n">
        <v>8489200</v>
      </c>
      <c r="G669" s="17" t="n">
        <v>7.22</v>
      </c>
      <c r="I669" s="22" t="n">
        <f aca="false">E669-B669</f>
        <v>0.0999999999999996</v>
      </c>
      <c r="J669" s="22" t="n">
        <f aca="false">C669-B669</f>
        <v>0.17</v>
      </c>
      <c r="K669" s="17" t="n">
        <f aca="false">D669-B669</f>
        <v>-0.26</v>
      </c>
      <c r="L669" s="17" t="n">
        <f aca="false">B669 - E668</f>
        <v>-0.32</v>
      </c>
      <c r="M669" s="17" t="n">
        <f aca="false">E669 - E668</f>
        <v>-0.220000000000001</v>
      </c>
      <c r="N669" s="18" t="n">
        <f aca="false"> (I669 / B669)</f>
        <v>0.00694444444444442</v>
      </c>
      <c r="O669" s="18" t="n">
        <f aca="false">(J669 / B669)</f>
        <v>0.0118055555555556</v>
      </c>
      <c r="P669" s="18" t="n">
        <f aca="false">K669 / B669</f>
        <v>-0.0180555555555555</v>
      </c>
      <c r="Q669" s="18" t="n">
        <f aca="false">L669/E668</f>
        <v>-0.0217391304347826</v>
      </c>
      <c r="R669" s="18" t="n">
        <f aca="false">M669 / E668</f>
        <v>-0.0149456521739131</v>
      </c>
      <c r="S669" s="19" t="str">
        <f aca="false">IF(N669 &gt; 0, "UP", "DOWN")</f>
        <v>UP</v>
      </c>
      <c r="T669" s="23" t="inlineStr">
        <f aca="false">O669-N669</f>
        <is>
          <t/>
        </is>
      </c>
      <c r="U669" s="23" t="inlineStr">
        <f aca="false">P669-N669</f>
        <is>
          <t/>
        </is>
      </c>
      <c r="V669" s="23" t="inlineStr">
        <f aca="false">O669 - P669</f>
        <is>
          <t/>
        </is>
      </c>
    </row>
    <row collapsed="false" customFormat="false" customHeight="false" hidden="false" ht="25" outlineLevel="0" r="670">
      <c r="A670" s="21" t="n">
        <v>37530</v>
      </c>
      <c r="B670" s="17" t="n">
        <v>14.59</v>
      </c>
      <c r="C670" s="17" t="n">
        <v>14.6</v>
      </c>
      <c r="D670" s="17" t="n">
        <v>14</v>
      </c>
      <c r="E670" s="17" t="n">
        <v>14.51</v>
      </c>
      <c r="F670" s="17" t="n">
        <v>12229400</v>
      </c>
      <c r="G670" s="17" t="n">
        <v>7.22</v>
      </c>
      <c r="I670" s="22" t="n">
        <f aca="false">E670-B670</f>
        <v>-0.0800000000000001</v>
      </c>
      <c r="J670" s="22" t="n">
        <f aca="false">C670-B670</f>
        <v>0.00999999999999979</v>
      </c>
      <c r="K670" s="17" t="n">
        <f aca="false">D670-B670</f>
        <v>-0.59</v>
      </c>
      <c r="L670" s="17" t="n">
        <f aca="false">B670 - E669</f>
        <v>0.0899999999999999</v>
      </c>
      <c r="M670" s="17" t="n">
        <f aca="false">E670 - E669</f>
        <v>0.00999999999999979</v>
      </c>
      <c r="N670" s="18" t="n">
        <f aca="false"> (I670 / B670)</f>
        <v>-0.00548320767649075</v>
      </c>
      <c r="O670" s="18" t="n">
        <f aca="false">(J670 / B670)</f>
        <v>0.000685400959561329</v>
      </c>
      <c r="P670" s="18" t="n">
        <f aca="false">K670 / B670</f>
        <v>-0.0404386566141193</v>
      </c>
      <c r="Q670" s="18" t="n">
        <f aca="false">L670/E669</f>
        <v>0.00620689655172413</v>
      </c>
      <c r="R670" s="18" t="n">
        <f aca="false">M670 / E669</f>
        <v>0.000689655172413778</v>
      </c>
      <c r="S670" s="19" t="str">
        <f aca="false">IF(N670 &gt; 0, "UP", "DOWN")</f>
        <v>DOWN</v>
      </c>
      <c r="T670" s="23" t="inlineStr">
        <f aca="false">O670-N670</f>
        <is>
          <t/>
        </is>
      </c>
      <c r="U670" s="23" t="inlineStr">
        <f aca="false">P670-N670</f>
        <is>
          <t/>
        </is>
      </c>
      <c r="V670" s="23" t="inlineStr">
        <f aca="false">O670 - P670</f>
        <is>
          <t/>
        </is>
      </c>
    </row>
    <row collapsed="false" customFormat="false" customHeight="false" hidden="false" ht="25" outlineLevel="0" r="671">
      <c r="A671" s="21" t="n">
        <v>37531</v>
      </c>
      <c r="B671" s="17" t="n">
        <v>14.33</v>
      </c>
      <c r="C671" s="17" t="n">
        <v>14.63</v>
      </c>
      <c r="D671" s="17" t="n">
        <v>14.1</v>
      </c>
      <c r="E671" s="17" t="n">
        <v>14.17</v>
      </c>
      <c r="F671" s="17" t="n">
        <v>8191000</v>
      </c>
      <c r="G671" s="17" t="n">
        <v>7.05</v>
      </c>
      <c r="I671" s="22" t="n">
        <f aca="false">E671-B671</f>
        <v>-0.16</v>
      </c>
      <c r="J671" s="22" t="n">
        <f aca="false">C671-B671</f>
        <v>0.300000000000001</v>
      </c>
      <c r="K671" s="17" t="n">
        <f aca="false">D671-B671</f>
        <v>-0.23</v>
      </c>
      <c r="L671" s="17" t="n">
        <f aca="false">B671 - E670</f>
        <v>-0.18</v>
      </c>
      <c r="M671" s="17" t="n">
        <f aca="false">E671 - E670</f>
        <v>-0.34</v>
      </c>
      <c r="N671" s="18" t="n">
        <f aca="false"> (I671 / B671)</f>
        <v>-0.011165387299372</v>
      </c>
      <c r="O671" s="18" t="n">
        <f aca="false">(J671 / B671)</f>
        <v>0.0209351011863225</v>
      </c>
      <c r="P671" s="18" t="n">
        <f aca="false">K671 / B671</f>
        <v>-0.0160502442428472</v>
      </c>
      <c r="Q671" s="18" t="n">
        <f aca="false">L671/E670</f>
        <v>-0.0124052377670572</v>
      </c>
      <c r="R671" s="18" t="n">
        <f aca="false">M671 / E670</f>
        <v>-0.0234321157822191</v>
      </c>
      <c r="S671" s="19" t="str">
        <f aca="false">IF(N671 &gt; 0, "UP", "DOWN")</f>
        <v>DOWN</v>
      </c>
      <c r="T671" s="23" t="inlineStr">
        <f aca="false">O671-N671</f>
        <is>
          <t/>
        </is>
      </c>
      <c r="U671" s="23" t="inlineStr">
        <f aca="false">P671-N671</f>
        <is>
          <t/>
        </is>
      </c>
      <c r="V671" s="23" t="inlineStr">
        <f aca="false">O671 - P671</f>
        <is>
          <t/>
        </is>
      </c>
    </row>
    <row collapsed="false" customFormat="false" customHeight="false" hidden="false" ht="25" outlineLevel="0" r="672">
      <c r="A672" s="21" t="n">
        <v>37532</v>
      </c>
      <c r="B672" s="17" t="n">
        <v>14.18</v>
      </c>
      <c r="C672" s="17" t="n">
        <v>14.6</v>
      </c>
      <c r="D672" s="17" t="n">
        <v>14.06</v>
      </c>
      <c r="E672" s="17" t="n">
        <v>14.3</v>
      </c>
      <c r="F672" s="17" t="n">
        <v>7782000</v>
      </c>
      <c r="G672" s="17" t="n">
        <v>7.12</v>
      </c>
      <c r="I672" s="22" t="n">
        <f aca="false">E672-B672</f>
        <v>0.120000000000001</v>
      </c>
      <c r="J672" s="22" t="n">
        <f aca="false">C672-B672</f>
        <v>0.42</v>
      </c>
      <c r="K672" s="17" t="n">
        <f aca="false">D672-B672</f>
        <v>-0.119999999999999</v>
      </c>
      <c r="L672" s="17" t="n">
        <f aca="false">B672 - E671</f>
        <v>0.00999999999999979</v>
      </c>
      <c r="M672" s="17" t="n">
        <f aca="false">E672 - E671</f>
        <v>0.130000000000001</v>
      </c>
      <c r="N672" s="18" t="n">
        <f aca="false"> (I672 / B672)</f>
        <v>0.00846262341325818</v>
      </c>
      <c r="O672" s="18" t="n">
        <f aca="false">(J672 / B672)</f>
        <v>0.0296191819464034</v>
      </c>
      <c r="P672" s="18" t="n">
        <f aca="false">K672 / B672</f>
        <v>-0.00846262341325805</v>
      </c>
      <c r="Q672" s="18" t="n">
        <f aca="false">L672/E671</f>
        <v>0.000705716302046562</v>
      </c>
      <c r="R672" s="18" t="n">
        <f aca="false">M672 / E671</f>
        <v>0.00917431192660556</v>
      </c>
      <c r="S672" s="19" t="str">
        <f aca="false">IF(N672 &gt; 0, "UP", "DOWN")</f>
        <v>UP</v>
      </c>
      <c r="T672" s="23" t="inlineStr">
        <f aca="false">O672-N672</f>
        <is>
          <t/>
        </is>
      </c>
      <c r="U672" s="23" t="inlineStr">
        <f aca="false">P672-N672</f>
        <is>
          <t/>
        </is>
      </c>
      <c r="V672" s="23" t="inlineStr">
        <f aca="false">O672 - P672</f>
        <is>
          <t/>
        </is>
      </c>
    </row>
    <row collapsed="false" customFormat="false" customHeight="false" hidden="false" ht="25" outlineLevel="0" r="673">
      <c r="A673" s="21" t="n">
        <v>37533</v>
      </c>
      <c r="B673" s="17" t="n">
        <v>14.36</v>
      </c>
      <c r="C673" s="17" t="n">
        <v>14.4</v>
      </c>
      <c r="D673" s="17" t="n">
        <v>13.99</v>
      </c>
      <c r="E673" s="17" t="n">
        <v>14.03</v>
      </c>
      <c r="F673" s="17" t="n">
        <v>6815200</v>
      </c>
      <c r="G673" s="17" t="n">
        <v>6.99</v>
      </c>
      <c r="I673" s="22" t="n">
        <f aca="false">E673-B673</f>
        <v>-0.33</v>
      </c>
      <c r="J673" s="22" t="n">
        <f aca="false">C673-B673</f>
        <v>0.0400000000000009</v>
      </c>
      <c r="K673" s="17" t="n">
        <f aca="false">D673-B673</f>
        <v>-0.369999999999999</v>
      </c>
      <c r="L673" s="17" t="n">
        <f aca="false">B673 - E672</f>
        <v>0.0599999999999987</v>
      </c>
      <c r="M673" s="17" t="n">
        <f aca="false">E673 - E672</f>
        <v>-0.270000000000001</v>
      </c>
      <c r="N673" s="18" t="n">
        <f aca="false"> (I673 / B673)</f>
        <v>-0.0229805013927577</v>
      </c>
      <c r="O673" s="18" t="n">
        <f aca="false">(J673 / B673)</f>
        <v>0.00278551532033433</v>
      </c>
      <c r="P673" s="18" t="n">
        <f aca="false">K673 / B673</f>
        <v>-0.0257660167130919</v>
      </c>
      <c r="Q673" s="18" t="n">
        <f aca="false">L673/E672</f>
        <v>0.00419580419580411</v>
      </c>
      <c r="R673" s="18" t="n">
        <f aca="false">M673 / E672</f>
        <v>-0.018881118881119</v>
      </c>
      <c r="S673" s="19" t="str">
        <f aca="false">IF(N673 &gt; 0, "UP", "DOWN")</f>
        <v>DOWN</v>
      </c>
      <c r="T673" s="23" t="inlineStr">
        <f aca="false">O673-N673</f>
        <is>
          <t/>
        </is>
      </c>
      <c r="U673" s="23" t="inlineStr">
        <f aca="false">P673-N673</f>
        <is>
          <t/>
        </is>
      </c>
      <c r="V673" s="23" t="inlineStr">
        <f aca="false">O673 - P673</f>
        <is>
          <t/>
        </is>
      </c>
    </row>
    <row collapsed="false" customFormat="false" customHeight="false" hidden="false" ht="25" outlineLevel="0" r="674">
      <c r="A674" s="21" t="n">
        <v>37536</v>
      </c>
      <c r="B674" s="17" t="n">
        <v>13.97</v>
      </c>
      <c r="C674" s="17" t="n">
        <v>14.21</v>
      </c>
      <c r="D674" s="17" t="n">
        <v>13.76</v>
      </c>
      <c r="E674" s="17" t="n">
        <v>13.77</v>
      </c>
      <c r="F674" s="17" t="n">
        <v>8739200</v>
      </c>
      <c r="G674" s="17" t="n">
        <v>6.86</v>
      </c>
      <c r="I674" s="22" t="n">
        <f aca="false">E674-B674</f>
        <v>-0.200000000000001</v>
      </c>
      <c r="J674" s="22" t="n">
        <f aca="false">C674-B674</f>
        <v>0.24</v>
      </c>
      <c r="K674" s="17" t="n">
        <f aca="false">D674-B674</f>
        <v>-0.210000000000001</v>
      </c>
      <c r="L674" s="17" t="n">
        <f aca="false">B674 - E673</f>
        <v>-0.0599999999999987</v>
      </c>
      <c r="M674" s="17" t="n">
        <f aca="false">E674 - E673</f>
        <v>-0.26</v>
      </c>
      <c r="N674" s="18" t="n">
        <f aca="false"> (I674 / B674)</f>
        <v>-0.0143163922691482</v>
      </c>
      <c r="O674" s="18" t="n">
        <f aca="false">(J674 / B674)</f>
        <v>0.0171796707229778</v>
      </c>
      <c r="P674" s="18" t="n">
        <f aca="false">K674 / B674</f>
        <v>-0.0150322118826056</v>
      </c>
      <c r="Q674" s="18" t="n">
        <f aca="false">L674/E673</f>
        <v>-0.00427655024946534</v>
      </c>
      <c r="R674" s="18" t="n">
        <f aca="false">M674 / E673</f>
        <v>-0.0185317177476835</v>
      </c>
      <c r="S674" s="19" t="str">
        <f aca="false">IF(N674 &gt; 0, "UP", "DOWN")</f>
        <v>DOWN</v>
      </c>
      <c r="T674" s="23" t="inlineStr">
        <f aca="false">O674-N674</f>
        <is>
          <t/>
        </is>
      </c>
      <c r="U674" s="23" t="inlineStr">
        <f aca="false">P674-N674</f>
        <is>
          <t/>
        </is>
      </c>
      <c r="V674" s="23" t="inlineStr">
        <f aca="false">O674 - P674</f>
        <is>
          <t/>
        </is>
      </c>
    </row>
    <row collapsed="false" customFormat="false" customHeight="false" hidden="false" ht="25" outlineLevel="0" r="675">
      <c r="A675" s="21" t="n">
        <v>37537</v>
      </c>
      <c r="B675" s="17" t="n">
        <v>13.9</v>
      </c>
      <c r="C675" s="17" t="n">
        <v>13.96</v>
      </c>
      <c r="D675" s="17" t="n">
        <v>13.36</v>
      </c>
      <c r="E675" s="17" t="n">
        <v>13.68</v>
      </c>
      <c r="F675" s="17" t="n">
        <v>16201600</v>
      </c>
      <c r="G675" s="17" t="n">
        <v>6.81</v>
      </c>
      <c r="I675" s="22" t="n">
        <f aca="false">E675-B675</f>
        <v>-0.220000000000001</v>
      </c>
      <c r="J675" s="22" t="n">
        <f aca="false">C675-B675</f>
        <v>0.0600000000000005</v>
      </c>
      <c r="K675" s="17" t="n">
        <f aca="false">D675-B675</f>
        <v>-0.540000000000001</v>
      </c>
      <c r="L675" s="17" t="n">
        <f aca="false">B675 - E674</f>
        <v>0.130000000000001</v>
      </c>
      <c r="M675" s="17" t="n">
        <f aca="false">E675 - E674</f>
        <v>-0.0899999999999999</v>
      </c>
      <c r="N675" s="18" t="n">
        <f aca="false"> (I675 / B675)</f>
        <v>-0.0158273381294964</v>
      </c>
      <c r="O675" s="18" t="n">
        <f aca="false">(J675 / B675)</f>
        <v>0.00431654676258996</v>
      </c>
      <c r="P675" s="18" t="n">
        <f aca="false">K675 / B675</f>
        <v>-0.0388489208633094</v>
      </c>
      <c r="Q675" s="18" t="n">
        <f aca="false">L675/E674</f>
        <v>0.00944081336238205</v>
      </c>
      <c r="R675" s="18" t="n">
        <f aca="false">M675 / E674</f>
        <v>-0.00653594771241829</v>
      </c>
      <c r="S675" s="19" t="str">
        <f aca="false">IF(N675 &gt; 0, "UP", "DOWN")</f>
        <v>DOWN</v>
      </c>
      <c r="T675" s="23" t="inlineStr">
        <f aca="false">O675-N675</f>
        <is>
          <t/>
        </is>
      </c>
      <c r="U675" s="23" t="inlineStr">
        <f aca="false">P675-N675</f>
        <is>
          <t/>
        </is>
      </c>
      <c r="V675" s="23" t="inlineStr">
        <f aca="false">O675 - P675</f>
        <is>
          <t/>
        </is>
      </c>
    </row>
    <row collapsed="false" customFormat="false" customHeight="false" hidden="false" ht="25" outlineLevel="0" r="676">
      <c r="A676" s="21" t="n">
        <v>37538</v>
      </c>
      <c r="B676" s="17" t="n">
        <v>13.54</v>
      </c>
      <c r="C676" s="17" t="n">
        <v>13.85</v>
      </c>
      <c r="D676" s="17" t="n">
        <v>13.41</v>
      </c>
      <c r="E676" s="17" t="n">
        <v>13.59</v>
      </c>
      <c r="F676" s="17" t="n">
        <v>12738800</v>
      </c>
      <c r="G676" s="17" t="n">
        <v>6.77</v>
      </c>
      <c r="I676" s="22" t="n">
        <f aca="false">E676-B676</f>
        <v>0.0500000000000007</v>
      </c>
      <c r="J676" s="22" t="n">
        <f aca="false">C676-B676</f>
        <v>0.31</v>
      </c>
      <c r="K676" s="17" t="n">
        <f aca="false">D676-B676</f>
        <v>-0.129999999999999</v>
      </c>
      <c r="L676" s="17" t="n">
        <f aca="false">B676 - E675</f>
        <v>-0.140000000000001</v>
      </c>
      <c r="M676" s="17" t="n">
        <f aca="false">E676 - E675</f>
        <v>-0.0899999999999999</v>
      </c>
      <c r="N676" s="18" t="n">
        <f aca="false"> (I676 / B676)</f>
        <v>0.00369276218611527</v>
      </c>
      <c r="O676" s="18" t="n">
        <f aca="false">(J676 / B676)</f>
        <v>0.0228951255539144</v>
      </c>
      <c r="P676" s="18" t="n">
        <f aca="false">K676 / B676</f>
        <v>-0.00960118168389948</v>
      </c>
      <c r="Q676" s="18" t="n">
        <f aca="false">L676/E675</f>
        <v>-0.010233918128655</v>
      </c>
      <c r="R676" s="18" t="n">
        <f aca="false">M676 / E675</f>
        <v>-0.00657894736842104</v>
      </c>
      <c r="S676" s="19" t="str">
        <f aca="false">IF(N676 &gt; 0, "UP", "DOWN")</f>
        <v>UP</v>
      </c>
      <c r="T676" s="23" t="inlineStr">
        <f aca="false">O676-N676</f>
        <is>
          <t/>
        </is>
      </c>
      <c r="U676" s="23" t="inlineStr">
        <f aca="false">P676-N676</f>
        <is>
          <t/>
        </is>
      </c>
      <c r="V676" s="23" t="inlineStr">
        <f aca="false">O676 - P676</f>
        <is>
          <t/>
        </is>
      </c>
    </row>
    <row collapsed="false" customFormat="false" customHeight="false" hidden="false" ht="25" outlineLevel="0" r="677">
      <c r="A677" s="21" t="n">
        <v>37539</v>
      </c>
      <c r="B677" s="17" t="n">
        <v>13.63</v>
      </c>
      <c r="C677" s="17" t="n">
        <v>14.22</v>
      </c>
      <c r="D677" s="17" t="n">
        <v>13.58</v>
      </c>
      <c r="E677" s="17" t="n">
        <v>14.11</v>
      </c>
      <c r="F677" s="17" t="n">
        <v>11484800</v>
      </c>
      <c r="G677" s="17" t="n">
        <v>7.02</v>
      </c>
      <c r="I677" s="22" t="n">
        <f aca="false">E677-B677</f>
        <v>0.479999999999999</v>
      </c>
      <c r="J677" s="22" t="n">
        <f aca="false">C677-B677</f>
        <v>0.59</v>
      </c>
      <c r="K677" s="17" t="n">
        <f aca="false">D677-B677</f>
        <v>-0.0500000000000007</v>
      </c>
      <c r="L677" s="17" t="n">
        <f aca="false">B677 - E676</f>
        <v>0.0400000000000009</v>
      </c>
      <c r="M677" s="17" t="n">
        <f aca="false">E677 - E676</f>
        <v>0.52</v>
      </c>
      <c r="N677" s="18" t="n">
        <f aca="false"> (I677 / B677)</f>
        <v>0.0352164343360234</v>
      </c>
      <c r="O677" s="18" t="n">
        <f aca="false">(J677 / B677)</f>
        <v>0.0432868672046955</v>
      </c>
      <c r="P677" s="18" t="n">
        <f aca="false">K677 / B677</f>
        <v>-0.00366837857666916</v>
      </c>
      <c r="Q677" s="18" t="n">
        <f aca="false">L677/E676</f>
        <v>0.00294334069168513</v>
      </c>
      <c r="R677" s="18" t="n">
        <f aca="false">M677 / E676</f>
        <v>0.0382634289919058</v>
      </c>
      <c r="S677" s="19" t="str">
        <f aca="false">IF(N677 &gt; 0, "UP", "DOWN")</f>
        <v>UP</v>
      </c>
      <c r="T677" s="23" t="inlineStr">
        <f aca="false">O677-N677</f>
        <is>
          <t/>
        </is>
      </c>
      <c r="U677" s="23" t="inlineStr">
        <f aca="false">P677-N677</f>
        <is>
          <t/>
        </is>
      </c>
      <c r="V677" s="23" t="inlineStr">
        <f aca="false">O677 - P677</f>
        <is>
          <t/>
        </is>
      </c>
    </row>
    <row collapsed="false" customFormat="false" customHeight="false" hidden="false" ht="25" outlineLevel="0" r="678">
      <c r="A678" s="21" t="n">
        <v>37540</v>
      </c>
      <c r="B678" s="17" t="n">
        <v>14.25</v>
      </c>
      <c r="C678" s="17" t="n">
        <v>14.78</v>
      </c>
      <c r="D678" s="17" t="n">
        <v>14.1</v>
      </c>
      <c r="E678" s="17" t="n">
        <v>14.51</v>
      </c>
      <c r="F678" s="17" t="n">
        <v>10524200</v>
      </c>
      <c r="G678" s="17" t="n">
        <v>7.22</v>
      </c>
      <c r="I678" s="22" t="n">
        <f aca="false">E678-B678</f>
        <v>0.26</v>
      </c>
      <c r="J678" s="22" t="n">
        <f aca="false">C678-B678</f>
        <v>0.529999999999999</v>
      </c>
      <c r="K678" s="17" t="n">
        <f aca="false">D678-B678</f>
        <v>-0.15</v>
      </c>
      <c r="L678" s="17" t="n">
        <f aca="false">B678 - E677</f>
        <v>0.140000000000001</v>
      </c>
      <c r="M678" s="17" t="n">
        <f aca="false">E678 - E677</f>
        <v>0.4</v>
      </c>
      <c r="N678" s="18" t="n">
        <f aca="false"> (I678 / B678)</f>
        <v>0.0182456140350877</v>
      </c>
      <c r="O678" s="18" t="n">
        <f aca="false">(J678 / B678)</f>
        <v>0.0371929824561403</v>
      </c>
      <c r="P678" s="18" t="n">
        <f aca="false">K678 / B678</f>
        <v>-0.0105263157894737</v>
      </c>
      <c r="Q678" s="18" t="n">
        <f aca="false">L678/E677</f>
        <v>0.00992204110559891</v>
      </c>
      <c r="R678" s="18" t="n">
        <f aca="false">M678 / E677</f>
        <v>0.0283486888731396</v>
      </c>
      <c r="S678" s="19" t="str">
        <f aca="false">IF(N678 &gt; 0, "UP", "DOWN")</f>
        <v>UP</v>
      </c>
      <c r="T678" s="23" t="inlineStr">
        <f aca="false">O678-N678</f>
        <is>
          <t/>
        </is>
      </c>
      <c r="U678" s="23" t="inlineStr">
        <f aca="false">P678-N678</f>
        <is>
          <t/>
        </is>
      </c>
      <c r="V678" s="23" t="inlineStr">
        <f aca="false">O678 - P678</f>
        <is>
          <t/>
        </is>
      </c>
    </row>
    <row collapsed="false" customFormat="false" customHeight="false" hidden="false" ht="25" outlineLevel="0" r="679">
      <c r="A679" s="21" t="n">
        <v>37543</v>
      </c>
      <c r="B679" s="17" t="n">
        <v>14.55</v>
      </c>
      <c r="C679" s="17" t="n">
        <v>14.98</v>
      </c>
      <c r="D679" s="17" t="n">
        <v>14.44</v>
      </c>
      <c r="E679" s="17" t="n">
        <v>14.77</v>
      </c>
      <c r="F679" s="17" t="n">
        <v>6943000</v>
      </c>
      <c r="G679" s="17" t="n">
        <v>7.35</v>
      </c>
      <c r="I679" s="22" t="n">
        <f aca="false">E679-B679</f>
        <v>0.219999999999999</v>
      </c>
      <c r="J679" s="22" t="n">
        <f aca="false">C679-B679</f>
        <v>0.43</v>
      </c>
      <c r="K679" s="17" t="n">
        <f aca="false">D679-B679</f>
        <v>-0.110000000000001</v>
      </c>
      <c r="L679" s="17" t="n">
        <f aca="false">B679 - E678</f>
        <v>0.0400000000000009</v>
      </c>
      <c r="M679" s="17" t="n">
        <f aca="false">E679 - E678</f>
        <v>0.26</v>
      </c>
      <c r="N679" s="18" t="n">
        <f aca="false"> (I679 / B679)</f>
        <v>0.0151202749140893</v>
      </c>
      <c r="O679" s="18" t="n">
        <f aca="false">(J679 / B679)</f>
        <v>0.029553264604811</v>
      </c>
      <c r="P679" s="18" t="n">
        <f aca="false">K679 / B679</f>
        <v>-0.00756013745704476</v>
      </c>
      <c r="Q679" s="18" t="n">
        <f aca="false">L679/E678</f>
        <v>0.00275671950379055</v>
      </c>
      <c r="R679" s="18" t="n">
        <f aca="false">M679 / E678</f>
        <v>0.0179186767746382</v>
      </c>
      <c r="S679" s="19" t="str">
        <f aca="false">IF(N679 &gt; 0, "UP", "DOWN")</f>
        <v>UP</v>
      </c>
      <c r="T679" s="23" t="inlineStr">
        <f aca="false">O679-N679</f>
        <is>
          <t/>
        </is>
      </c>
      <c r="U679" s="23" t="inlineStr">
        <f aca="false">P679-N679</f>
        <is>
          <t/>
        </is>
      </c>
      <c r="V679" s="23" t="inlineStr">
        <f aca="false">O679 - P679</f>
        <is>
          <t/>
        </is>
      </c>
    </row>
    <row collapsed="false" customFormat="false" customHeight="false" hidden="false" ht="25" outlineLevel="0" r="680">
      <c r="A680" s="21" t="n">
        <v>37544</v>
      </c>
      <c r="B680" s="17" t="n">
        <v>15.22</v>
      </c>
      <c r="C680" s="17" t="n">
        <v>15.25</v>
      </c>
      <c r="D680" s="17" t="n">
        <v>14.78</v>
      </c>
      <c r="E680" s="17" t="n">
        <v>15.16</v>
      </c>
      <c r="F680" s="17" t="n">
        <v>14482800</v>
      </c>
      <c r="G680" s="17" t="n">
        <v>7.55</v>
      </c>
      <c r="I680" s="22" t="n">
        <f aca="false">E680-B680</f>
        <v>-0.0600000000000005</v>
      </c>
      <c r="J680" s="22" t="n">
        <f aca="false">C680-B680</f>
        <v>0.0299999999999994</v>
      </c>
      <c r="K680" s="17" t="n">
        <f aca="false">D680-B680</f>
        <v>-0.440000000000001</v>
      </c>
      <c r="L680" s="17" t="n">
        <f aca="false">B680 - E679</f>
        <v>0.450000000000001</v>
      </c>
      <c r="M680" s="17" t="n">
        <f aca="false">E680 - E679</f>
        <v>0.390000000000001</v>
      </c>
      <c r="N680" s="18" t="n">
        <f aca="false"> (I680 / B680)</f>
        <v>-0.00394218134034169</v>
      </c>
      <c r="O680" s="18" t="n">
        <f aca="false">(J680 / B680)</f>
        <v>0.00197109067017079</v>
      </c>
      <c r="P680" s="18" t="n">
        <f aca="false">K680 / B680</f>
        <v>-0.0289093298291722</v>
      </c>
      <c r="Q680" s="18" t="n">
        <f aca="false">L680/E679</f>
        <v>0.030467163168585</v>
      </c>
      <c r="R680" s="18" t="n">
        <f aca="false">M680 / E679</f>
        <v>0.026404874746107</v>
      </c>
      <c r="S680" s="19" t="str">
        <f aca="false">IF(N680 &gt; 0, "UP", "DOWN")</f>
        <v>DOWN</v>
      </c>
      <c r="T680" s="23" t="inlineStr">
        <f aca="false">O680-N680</f>
        <is>
          <t/>
        </is>
      </c>
      <c r="U680" s="23" t="inlineStr">
        <f aca="false">P680-N680</f>
        <is>
          <t/>
        </is>
      </c>
      <c r="V680" s="23" t="inlineStr">
        <f aca="false">O680 - P680</f>
        <is>
          <t/>
        </is>
      </c>
    </row>
    <row collapsed="false" customFormat="false" customHeight="false" hidden="false" ht="25" outlineLevel="0" r="681">
      <c r="A681" s="21" t="n">
        <v>37545</v>
      </c>
      <c r="B681" s="17" t="n">
        <v>14.86</v>
      </c>
      <c r="C681" s="17" t="n">
        <v>15.13</v>
      </c>
      <c r="D681" s="17" t="n">
        <v>13.9</v>
      </c>
      <c r="E681" s="17" t="n">
        <v>14.56</v>
      </c>
      <c r="F681" s="17" t="n">
        <v>10986600</v>
      </c>
      <c r="G681" s="17" t="n">
        <v>7.25</v>
      </c>
      <c r="I681" s="22" t="n">
        <f aca="false">E681-B681</f>
        <v>-0.299999999999999</v>
      </c>
      <c r="J681" s="22" t="n">
        <f aca="false">C681-B681</f>
        <v>0.270000000000001</v>
      </c>
      <c r="K681" s="17" t="n">
        <f aca="false">D681-B681</f>
        <v>-0.959999999999999</v>
      </c>
      <c r="L681" s="17" t="n">
        <f aca="false">B681 - E680</f>
        <v>-0.300000000000001</v>
      </c>
      <c r="M681" s="17" t="n">
        <f aca="false">E681 - E680</f>
        <v>-0.6</v>
      </c>
      <c r="N681" s="18" t="n">
        <f aca="false"> (I681 / B681)</f>
        <v>-0.0201884253028263</v>
      </c>
      <c r="O681" s="18" t="n">
        <f aca="false">(J681 / B681)</f>
        <v>0.0181695827725438</v>
      </c>
      <c r="P681" s="18" t="n">
        <f aca="false">K681 / B681</f>
        <v>-0.0646029609690444</v>
      </c>
      <c r="Q681" s="18" t="n">
        <f aca="false">L681/E680</f>
        <v>-0.0197889182058048</v>
      </c>
      <c r="R681" s="18" t="n">
        <f aca="false">M681 / E680</f>
        <v>-0.0395778364116095</v>
      </c>
      <c r="S681" s="19" t="str">
        <f aca="false">IF(N681 &gt; 0, "UP", "DOWN")</f>
        <v>DOWN</v>
      </c>
      <c r="T681" s="23" t="inlineStr">
        <f aca="false">O681-N681</f>
        <is>
          <t/>
        </is>
      </c>
      <c r="U681" s="23" t="inlineStr">
        <f aca="false">P681-N681</f>
        <is>
          <t/>
        </is>
      </c>
      <c r="V681" s="23" t="inlineStr">
        <f aca="false">O681 - P681</f>
        <is>
          <t/>
        </is>
      </c>
    </row>
    <row collapsed="false" customFormat="false" customHeight="false" hidden="false" ht="25" outlineLevel="0" r="682">
      <c r="A682" s="21" t="n">
        <v>37546</v>
      </c>
      <c r="B682" s="17" t="n">
        <v>14.21</v>
      </c>
      <c r="C682" s="17" t="n">
        <v>14.38</v>
      </c>
      <c r="D682" s="17" t="n">
        <v>13.98</v>
      </c>
      <c r="E682" s="17" t="n">
        <v>14.11</v>
      </c>
      <c r="F682" s="17" t="n">
        <v>16760600</v>
      </c>
      <c r="G682" s="17" t="n">
        <v>7.02</v>
      </c>
      <c r="I682" s="22" t="n">
        <f aca="false">E682-B682</f>
        <v>-0.100000000000001</v>
      </c>
      <c r="J682" s="22" t="n">
        <f aca="false">C682-B682</f>
        <v>0.17</v>
      </c>
      <c r="K682" s="17" t="n">
        <f aca="false">D682-B682</f>
        <v>-0.23</v>
      </c>
      <c r="L682" s="17" t="n">
        <f aca="false">B682 - E681</f>
        <v>-0.35</v>
      </c>
      <c r="M682" s="17" t="n">
        <f aca="false">E682 - E681</f>
        <v>-0.450000000000001</v>
      </c>
      <c r="N682" s="18" t="n">
        <f aca="false"> (I682 / B682)</f>
        <v>-0.00703729767769187</v>
      </c>
      <c r="O682" s="18" t="n">
        <f aca="false">(J682 / B682)</f>
        <v>0.011963406052076</v>
      </c>
      <c r="P682" s="18" t="n">
        <f aca="false">K682 / B682</f>
        <v>-0.0161857846586911</v>
      </c>
      <c r="Q682" s="18" t="n">
        <f aca="false">L682/E681</f>
        <v>-0.0240384615384615</v>
      </c>
      <c r="R682" s="18" t="n">
        <f aca="false">M682 / E681</f>
        <v>-0.0309065934065935</v>
      </c>
      <c r="S682" s="19" t="str">
        <f aca="false">IF(N682 &gt; 0, "UP", "DOWN")</f>
        <v>DOWN</v>
      </c>
      <c r="T682" s="23" t="inlineStr">
        <f aca="false">O682-N682</f>
        <is>
          <t/>
        </is>
      </c>
      <c r="U682" s="23" t="inlineStr">
        <f aca="false">P682-N682</f>
        <is>
          <t/>
        </is>
      </c>
      <c r="V682" s="23" t="inlineStr">
        <f aca="false">O682 - P682</f>
        <is>
          <t/>
        </is>
      </c>
    </row>
    <row collapsed="false" customFormat="false" customHeight="false" hidden="false" ht="25" outlineLevel="0" r="683">
      <c r="A683" s="21" t="n">
        <v>37547</v>
      </c>
      <c r="B683" s="17" t="n">
        <v>14</v>
      </c>
      <c r="C683" s="17" t="n">
        <v>14.35</v>
      </c>
      <c r="D683" s="17" t="n">
        <v>13.93</v>
      </c>
      <c r="E683" s="17" t="n">
        <v>14.34</v>
      </c>
      <c r="F683" s="17" t="n">
        <v>10296400</v>
      </c>
      <c r="G683" s="17" t="n">
        <v>7.14</v>
      </c>
      <c r="I683" s="22" t="n">
        <f aca="false">E683-B683</f>
        <v>0.34</v>
      </c>
      <c r="J683" s="22" t="n">
        <f aca="false">C683-B683</f>
        <v>0.35</v>
      </c>
      <c r="K683" s="17" t="n">
        <f aca="false">D683-B683</f>
        <v>-0.0700000000000003</v>
      </c>
      <c r="L683" s="17" t="n">
        <f aca="false">B683 - E682</f>
        <v>-0.109999999999999</v>
      </c>
      <c r="M683" s="17" t="n">
        <f aca="false">E683 - E682</f>
        <v>0.23</v>
      </c>
      <c r="N683" s="18" t="n">
        <f aca="false"> (I683 / B683)</f>
        <v>0.0242857142857143</v>
      </c>
      <c r="O683" s="18" t="n">
        <f aca="false">(J683 / B683)</f>
        <v>0.025</v>
      </c>
      <c r="P683" s="18" t="n">
        <f aca="false">K683 / B683</f>
        <v>-0.00500000000000002</v>
      </c>
      <c r="Q683" s="18" t="n">
        <f aca="false">L683/E682</f>
        <v>-0.00779588944011335</v>
      </c>
      <c r="R683" s="18" t="n">
        <f aca="false">M683 / E682</f>
        <v>0.0163004961020553</v>
      </c>
      <c r="S683" s="19" t="str">
        <f aca="false">IF(N683 &gt; 0, "UP", "DOWN")</f>
        <v>UP</v>
      </c>
      <c r="T683" s="23" t="inlineStr">
        <f aca="false">O683-N683</f>
        <is>
          <t/>
        </is>
      </c>
      <c r="U683" s="23" t="inlineStr">
        <f aca="false">P683-N683</f>
        <is>
          <t/>
        </is>
      </c>
      <c r="V683" s="23" t="inlineStr">
        <f aca="false">O683 - P683</f>
        <is>
          <t/>
        </is>
      </c>
    </row>
    <row collapsed="false" customFormat="false" customHeight="false" hidden="false" ht="25" outlineLevel="0" r="684">
      <c r="A684" s="21" t="n">
        <v>37550</v>
      </c>
      <c r="B684" s="17" t="n">
        <v>14.26</v>
      </c>
      <c r="C684" s="17" t="n">
        <v>14.63</v>
      </c>
      <c r="D684" s="17" t="n">
        <v>14</v>
      </c>
      <c r="E684" s="17" t="n">
        <v>14.56</v>
      </c>
      <c r="F684" s="17" t="n">
        <v>8518600</v>
      </c>
      <c r="G684" s="17" t="n">
        <v>7.25</v>
      </c>
      <c r="I684" s="22" t="n">
        <f aca="false">E684-B684</f>
        <v>0.300000000000001</v>
      </c>
      <c r="J684" s="22" t="n">
        <f aca="false">C684-B684</f>
        <v>0.370000000000001</v>
      </c>
      <c r="K684" s="17" t="n">
        <f aca="false">D684-B684</f>
        <v>-0.26</v>
      </c>
      <c r="L684" s="17" t="n">
        <f aca="false">B684 - E683</f>
        <v>-0.0800000000000001</v>
      </c>
      <c r="M684" s="17" t="n">
        <f aca="false">E684 - E683</f>
        <v>0.220000000000001</v>
      </c>
      <c r="N684" s="18" t="n">
        <f aca="false"> (I684 / B684)</f>
        <v>0.0210378681626929</v>
      </c>
      <c r="O684" s="18" t="n">
        <f aca="false">(J684 / B684)</f>
        <v>0.0259467040673212</v>
      </c>
      <c r="P684" s="18" t="n">
        <f aca="false">K684 / B684</f>
        <v>-0.0182328190743338</v>
      </c>
      <c r="Q684" s="18" t="n">
        <f aca="false">L684/E683</f>
        <v>-0.00557880055788006</v>
      </c>
      <c r="R684" s="18" t="n">
        <f aca="false">M684 / E683</f>
        <v>0.0153417015341702</v>
      </c>
      <c r="S684" s="19" t="str">
        <f aca="false">IF(N684 &gt; 0, "UP", "DOWN")</f>
        <v>UP</v>
      </c>
      <c r="T684" s="23" t="inlineStr">
        <f aca="false">O684-N684</f>
        <is>
          <t/>
        </is>
      </c>
      <c r="U684" s="23" t="inlineStr">
        <f aca="false">P684-N684</f>
        <is>
          <t/>
        </is>
      </c>
      <c r="V684" s="23" t="inlineStr">
        <f aca="false">O684 - P684</f>
        <is>
          <t/>
        </is>
      </c>
    </row>
    <row collapsed="false" customFormat="false" customHeight="false" hidden="false" ht="25" outlineLevel="0" r="685">
      <c r="A685" s="21" t="n">
        <v>37551</v>
      </c>
      <c r="B685" s="17" t="n">
        <v>14.47</v>
      </c>
      <c r="C685" s="17" t="n">
        <v>14.88</v>
      </c>
      <c r="D685" s="17" t="n">
        <v>14.26</v>
      </c>
      <c r="E685" s="17" t="n">
        <v>14.7</v>
      </c>
      <c r="F685" s="17" t="n">
        <v>7791000</v>
      </c>
      <c r="G685" s="17" t="n">
        <v>7.32</v>
      </c>
      <c r="I685" s="22" t="n">
        <f aca="false">E685-B685</f>
        <v>0.229999999999999</v>
      </c>
      <c r="J685" s="22" t="n">
        <f aca="false">C685-B685</f>
        <v>0.41</v>
      </c>
      <c r="K685" s="17" t="n">
        <f aca="false">D685-B685</f>
        <v>-0.210000000000001</v>
      </c>
      <c r="L685" s="17" t="n">
        <f aca="false">B685 - E684</f>
        <v>-0.0899999999999999</v>
      </c>
      <c r="M685" s="17" t="n">
        <f aca="false">E685 - E684</f>
        <v>0.139999999999999</v>
      </c>
      <c r="N685" s="18" t="n">
        <f aca="false"> (I685 / B685)</f>
        <v>0.0158949550794747</v>
      </c>
      <c r="O685" s="18" t="n">
        <f aca="false">(J685 / B685)</f>
        <v>0.0283344851416724</v>
      </c>
      <c r="P685" s="18" t="n">
        <f aca="false">K685 / B685</f>
        <v>-0.014512785072564</v>
      </c>
      <c r="Q685" s="18" t="n">
        <f aca="false">L685/E684</f>
        <v>-0.00618131868131867</v>
      </c>
      <c r="R685" s="18" t="n">
        <f aca="false">M685 / E684</f>
        <v>0.00961538461538453</v>
      </c>
      <c r="S685" s="19" t="str">
        <f aca="false">IF(N685 &gt; 0, "UP", "DOWN")</f>
        <v>UP</v>
      </c>
      <c r="T685" s="23" t="inlineStr">
        <f aca="false">O685-N685</f>
        <is>
          <t/>
        </is>
      </c>
      <c r="U685" s="23" t="inlineStr">
        <f aca="false">P685-N685</f>
        <is>
          <t/>
        </is>
      </c>
      <c r="V685" s="23" t="inlineStr">
        <f aca="false">O685 - P685</f>
        <is>
          <t/>
        </is>
      </c>
    </row>
    <row collapsed="false" customFormat="false" customHeight="false" hidden="false" ht="25" outlineLevel="0" r="686">
      <c r="A686" s="21" t="n">
        <v>37552</v>
      </c>
      <c r="B686" s="17" t="n">
        <v>14.63</v>
      </c>
      <c r="C686" s="17" t="n">
        <v>14.98</v>
      </c>
      <c r="D686" s="17" t="n">
        <v>14.5</v>
      </c>
      <c r="E686" s="17" t="n">
        <v>14.88</v>
      </c>
      <c r="F686" s="17" t="n">
        <v>7465600</v>
      </c>
      <c r="G686" s="17" t="n">
        <v>7.41</v>
      </c>
      <c r="I686" s="22" t="n">
        <f aca="false">E686-B686</f>
        <v>0.25</v>
      </c>
      <c r="J686" s="22" t="n">
        <f aca="false">C686-B686</f>
        <v>0.35</v>
      </c>
      <c r="K686" s="17" t="n">
        <f aca="false">D686-B686</f>
        <v>-0.130000000000001</v>
      </c>
      <c r="L686" s="17" t="n">
        <f aca="false">B686 - E685</f>
        <v>-0.0699999999999985</v>
      </c>
      <c r="M686" s="17" t="n">
        <f aca="false">E686 - E685</f>
        <v>0.180000000000002</v>
      </c>
      <c r="N686" s="18" t="n">
        <f aca="false"> (I686 / B686)</f>
        <v>0.0170881749829118</v>
      </c>
      <c r="O686" s="18" t="n">
        <f aca="false">(J686 / B686)</f>
        <v>0.0239234449760765</v>
      </c>
      <c r="P686" s="18" t="n">
        <f aca="false">K686 / B686</f>
        <v>-0.0088858509911142</v>
      </c>
      <c r="Q686" s="18" t="n">
        <f aca="false">L686/E685</f>
        <v>-0.00476190476190466</v>
      </c>
      <c r="R686" s="18" t="n">
        <f aca="false">M686 / E685</f>
        <v>0.0122448979591838</v>
      </c>
      <c r="S686" s="19" t="str">
        <f aca="false">IF(N686 &gt; 0, "UP", "DOWN")</f>
        <v>UP</v>
      </c>
      <c r="T686" s="23" t="inlineStr">
        <f aca="false">O686-N686</f>
        <is>
          <t/>
        </is>
      </c>
      <c r="U686" s="23" t="inlineStr">
        <f aca="false">P686-N686</f>
        <is>
          <t/>
        </is>
      </c>
      <c r="V686" s="23" t="inlineStr">
        <f aca="false">O686 - P686</f>
        <is>
          <t/>
        </is>
      </c>
    </row>
    <row collapsed="false" customFormat="false" customHeight="false" hidden="false" ht="25" outlineLevel="0" r="687">
      <c r="A687" s="21" t="n">
        <v>37553</v>
      </c>
      <c r="B687" s="17" t="n">
        <v>15.02</v>
      </c>
      <c r="C687" s="17" t="n">
        <v>15.21</v>
      </c>
      <c r="D687" s="17" t="n">
        <v>14.55</v>
      </c>
      <c r="E687" s="17" t="n">
        <v>14.69</v>
      </c>
      <c r="F687" s="17" t="n">
        <v>6241000</v>
      </c>
      <c r="G687" s="17" t="n">
        <v>7.31</v>
      </c>
      <c r="I687" s="22" t="n">
        <f aca="false">E687-B687</f>
        <v>-0.33</v>
      </c>
      <c r="J687" s="22" t="n">
        <f aca="false">C687-B687</f>
        <v>0.190000000000001</v>
      </c>
      <c r="K687" s="17" t="n">
        <f aca="false">D687-B687</f>
        <v>-0.469999999999999</v>
      </c>
      <c r="L687" s="17" t="n">
        <f aca="false">B687 - E686</f>
        <v>0.139999999999999</v>
      </c>
      <c r="M687" s="17" t="n">
        <f aca="false">E687 - E686</f>
        <v>-0.190000000000001</v>
      </c>
      <c r="N687" s="18" t="n">
        <f aca="false"> (I687 / B687)</f>
        <v>-0.0219707057256991</v>
      </c>
      <c r="O687" s="18" t="n">
        <f aca="false">(J687 / B687)</f>
        <v>0.0126498002663117</v>
      </c>
      <c r="P687" s="18" t="n">
        <f aca="false">K687 / B687</f>
        <v>-0.0312916111850865</v>
      </c>
      <c r="Q687" s="18" t="n">
        <f aca="false">L687/E686</f>
        <v>0.00940860215053755</v>
      </c>
      <c r="R687" s="18" t="n">
        <f aca="false">M687 / E686</f>
        <v>-0.0127688172043012</v>
      </c>
      <c r="S687" s="19" t="str">
        <f aca="false">IF(N687 &gt; 0, "UP", "DOWN")</f>
        <v>DOWN</v>
      </c>
      <c r="T687" s="23" t="inlineStr">
        <f aca="false">O687-N687</f>
        <is>
          <t/>
        </is>
      </c>
      <c r="U687" s="23" t="inlineStr">
        <f aca="false">P687-N687</f>
        <is>
          <t/>
        </is>
      </c>
      <c r="V687" s="23" t="inlineStr">
        <f aca="false">O687 - P687</f>
        <is>
          <t/>
        </is>
      </c>
    </row>
    <row collapsed="false" customFormat="false" customHeight="false" hidden="false" ht="25" outlineLevel="0" r="688">
      <c r="A688" s="21" t="n">
        <v>37554</v>
      </c>
      <c r="B688" s="17" t="n">
        <v>14.69</v>
      </c>
      <c r="C688" s="17" t="n">
        <v>15.45</v>
      </c>
      <c r="D688" s="17" t="n">
        <v>14.59</v>
      </c>
      <c r="E688" s="17" t="n">
        <v>15.42</v>
      </c>
      <c r="F688" s="17" t="n">
        <v>9966800</v>
      </c>
      <c r="G688" s="17" t="n">
        <v>7.68</v>
      </c>
      <c r="I688" s="22" t="n">
        <f aca="false">E688-B688</f>
        <v>0.73</v>
      </c>
      <c r="J688" s="22" t="n">
        <f aca="false">C688-B688</f>
        <v>0.76</v>
      </c>
      <c r="K688" s="17" t="n">
        <f aca="false">D688-B688</f>
        <v>-0.0999999999999996</v>
      </c>
      <c r="L688" s="17" t="n">
        <f aca="false">B688 - E687</f>
        <v>0</v>
      </c>
      <c r="M688" s="17" t="n">
        <f aca="false">E688 - E687</f>
        <v>0.73</v>
      </c>
      <c r="N688" s="18" t="n">
        <f aca="false"> (I688 / B688)</f>
        <v>0.0496936691626957</v>
      </c>
      <c r="O688" s="18" t="n">
        <f aca="false">(J688 / B688)</f>
        <v>0.0517358747447243</v>
      </c>
      <c r="P688" s="18" t="n">
        <f aca="false">K688 / B688</f>
        <v>-0.00680735194009528</v>
      </c>
      <c r="Q688" s="18" t="n">
        <f aca="false">L688/E687</f>
        <v>0</v>
      </c>
      <c r="R688" s="18" t="n">
        <f aca="false">M688 / E687</f>
        <v>0.0496936691626957</v>
      </c>
      <c r="S688" s="19" t="str">
        <f aca="false">IF(N688 &gt; 0, "UP", "DOWN")</f>
        <v>UP</v>
      </c>
      <c r="T688" s="23" t="inlineStr">
        <f aca="false">O688-N688</f>
        <is>
          <t/>
        </is>
      </c>
      <c r="U688" s="23" t="inlineStr">
        <f aca="false">P688-N688</f>
        <is>
          <t/>
        </is>
      </c>
      <c r="V688" s="23" t="inlineStr">
        <f aca="false">O688 - P688</f>
        <is>
          <t/>
        </is>
      </c>
    </row>
    <row collapsed="false" customFormat="false" customHeight="false" hidden="false" ht="25" outlineLevel="0" r="689">
      <c r="A689" s="21" t="n">
        <v>37557</v>
      </c>
      <c r="B689" s="17" t="n">
        <v>15.55</v>
      </c>
      <c r="C689" s="17" t="n">
        <v>15.95</v>
      </c>
      <c r="D689" s="17" t="n">
        <v>15.25</v>
      </c>
      <c r="E689" s="17" t="n">
        <v>15.61</v>
      </c>
      <c r="F689" s="17" t="n">
        <v>12475000</v>
      </c>
      <c r="G689" s="17" t="n">
        <v>7.77</v>
      </c>
      <c r="I689" s="22" t="n">
        <f aca="false">E689-B689</f>
        <v>0.0599999999999987</v>
      </c>
      <c r="J689" s="22" t="n">
        <f aca="false">C689-B689</f>
        <v>0.399999999999999</v>
      </c>
      <c r="K689" s="17" t="n">
        <f aca="false">D689-B689</f>
        <v>-0.300000000000001</v>
      </c>
      <c r="L689" s="17" t="n">
        <f aca="false">B689 - E688</f>
        <v>0.130000000000001</v>
      </c>
      <c r="M689" s="17" t="n">
        <f aca="false">E689 - E688</f>
        <v>0.19</v>
      </c>
      <c r="N689" s="18" t="n">
        <f aca="false"> (I689 / B689)</f>
        <v>0.00385852090032146</v>
      </c>
      <c r="O689" s="18" t="n">
        <f aca="false">(J689 / B689)</f>
        <v>0.0257234726688102</v>
      </c>
      <c r="P689" s="18" t="n">
        <f aca="false">K689 / B689</f>
        <v>-0.0192926045016078</v>
      </c>
      <c r="Q689" s="18" t="n">
        <f aca="false">L689/E688</f>
        <v>0.00843060959792483</v>
      </c>
      <c r="R689" s="18" t="n">
        <f aca="false">M689 / E688</f>
        <v>0.0123216601815823</v>
      </c>
      <c r="S689" s="19" t="str">
        <f aca="false">IF(N689 &gt; 0, "UP", "DOWN")</f>
        <v>UP</v>
      </c>
      <c r="T689" s="23" t="inlineStr">
        <f aca="false">O689-N689</f>
        <is>
          <t/>
        </is>
      </c>
      <c r="U689" s="23" t="inlineStr">
        <f aca="false">P689-N689</f>
        <is>
          <t/>
        </is>
      </c>
      <c r="V689" s="23" t="inlineStr">
        <f aca="false">O689 - P689</f>
        <is>
          <t/>
        </is>
      </c>
    </row>
    <row collapsed="false" customFormat="false" customHeight="false" hidden="false" ht="25" outlineLevel="0" r="690">
      <c r="A690" s="21" t="n">
        <v>37558</v>
      </c>
      <c r="B690" s="17" t="n">
        <v>15.57</v>
      </c>
      <c r="C690" s="17" t="n">
        <v>15.88</v>
      </c>
      <c r="D690" s="17" t="n">
        <v>14.96</v>
      </c>
      <c r="E690" s="17" t="n">
        <v>15.44</v>
      </c>
      <c r="F690" s="17" t="n">
        <v>9256400</v>
      </c>
      <c r="G690" s="17" t="n">
        <v>7.69</v>
      </c>
      <c r="I690" s="22" t="n">
        <f aca="false">E690-B690</f>
        <v>-0.130000000000001</v>
      </c>
      <c r="J690" s="22" t="n">
        <f aca="false">C690-B690</f>
        <v>0.31</v>
      </c>
      <c r="K690" s="17" t="n">
        <f aca="false">D690-B690</f>
        <v>-0.609999999999999</v>
      </c>
      <c r="L690" s="17" t="n">
        <f aca="false">B690 - E689</f>
        <v>-0.0399999999999991</v>
      </c>
      <c r="M690" s="17" t="n">
        <f aca="false">E690 - E689</f>
        <v>-0.17</v>
      </c>
      <c r="N690" s="18" t="n">
        <f aca="false"> (I690 / B690)</f>
        <v>-0.00834938985228007</v>
      </c>
      <c r="O690" s="18" t="n">
        <f aca="false">(J690 / B690)</f>
        <v>0.0199100834938986</v>
      </c>
      <c r="P690" s="18" t="n">
        <f aca="false">K690 / B690</f>
        <v>-0.0391779062299293</v>
      </c>
      <c r="Q690" s="18" t="n">
        <f aca="false">L690/E689</f>
        <v>-0.00256245996156305</v>
      </c>
      <c r="R690" s="18" t="n">
        <f aca="false">M690 / E689</f>
        <v>-0.0108904548366432</v>
      </c>
      <c r="S690" s="19" t="str">
        <f aca="false">IF(N690 &gt; 0, "UP", "DOWN")</f>
        <v>DOWN</v>
      </c>
      <c r="T690" s="23" t="inlineStr">
        <f aca="false">O690-N690</f>
        <is>
          <t/>
        </is>
      </c>
      <c r="U690" s="23" t="inlineStr">
        <f aca="false">P690-N690</f>
        <is>
          <t/>
        </is>
      </c>
      <c r="V690" s="23" t="inlineStr">
        <f aca="false">O690 - P690</f>
        <is>
          <t/>
        </is>
      </c>
    </row>
    <row collapsed="false" customFormat="false" customHeight="false" hidden="false" ht="25" outlineLevel="0" r="691">
      <c r="A691" s="21" t="n">
        <v>37559</v>
      </c>
      <c r="B691" s="17" t="n">
        <v>15.49</v>
      </c>
      <c r="C691" s="17" t="n">
        <v>16.37</v>
      </c>
      <c r="D691" s="17" t="n">
        <v>15.48</v>
      </c>
      <c r="E691" s="17" t="n">
        <v>15.98</v>
      </c>
      <c r="F691" s="17" t="n">
        <v>9667000</v>
      </c>
      <c r="G691" s="17" t="n">
        <v>7.96</v>
      </c>
      <c r="I691" s="22" t="n">
        <f aca="false">E691-B691</f>
        <v>0.49</v>
      </c>
      <c r="J691" s="22" t="n">
        <f aca="false">C691-B691</f>
        <v>0.880000000000001</v>
      </c>
      <c r="K691" s="17" t="n">
        <f aca="false">D691-B691</f>
        <v>-0.00999999999999979</v>
      </c>
      <c r="L691" s="17" t="n">
        <f aca="false">B691 - E690</f>
        <v>0.0500000000000007</v>
      </c>
      <c r="M691" s="17" t="n">
        <f aca="false">E691 - E690</f>
        <v>0.540000000000001</v>
      </c>
      <c r="N691" s="18" t="n">
        <f aca="false"> (I691 / B691)</f>
        <v>0.0316333118140736</v>
      </c>
      <c r="O691" s="18" t="n">
        <f aca="false">(J691 / B691)</f>
        <v>0.0568108457069077</v>
      </c>
      <c r="P691" s="18" t="n">
        <f aca="false">K691 / B691</f>
        <v>-0.000645577792123937</v>
      </c>
      <c r="Q691" s="18" t="n">
        <f aca="false">L691/E690</f>
        <v>0.00323834196891196</v>
      </c>
      <c r="R691" s="18" t="n">
        <f aca="false">M691 / E690</f>
        <v>0.0349740932642488</v>
      </c>
      <c r="S691" s="19" t="str">
        <f aca="false">IF(N691 &gt; 0, "UP", "DOWN")</f>
        <v>UP</v>
      </c>
      <c r="T691" s="23" t="inlineStr">
        <f aca="false">O691-N691</f>
        <is>
          <t/>
        </is>
      </c>
      <c r="U691" s="23" t="inlineStr">
        <f aca="false">P691-N691</f>
        <is>
          <t/>
        </is>
      </c>
      <c r="V691" s="23" t="inlineStr">
        <f aca="false">O691 - P691</f>
        <is>
          <t/>
        </is>
      </c>
    </row>
    <row collapsed="false" customFormat="false" customHeight="false" hidden="false" ht="25" outlineLevel="0" r="692">
      <c r="A692" s="21" t="n">
        <v>37560</v>
      </c>
      <c r="B692" s="17" t="n">
        <v>15.99</v>
      </c>
      <c r="C692" s="17" t="n">
        <v>16.44</v>
      </c>
      <c r="D692" s="17" t="n">
        <v>15.92</v>
      </c>
      <c r="E692" s="17" t="n">
        <v>16.07</v>
      </c>
      <c r="F692" s="17" t="n">
        <v>10565600</v>
      </c>
      <c r="G692" s="17" t="n">
        <v>8</v>
      </c>
      <c r="I692" s="22" t="n">
        <f aca="false">E692-B692</f>
        <v>0.0800000000000001</v>
      </c>
      <c r="J692" s="22" t="n">
        <f aca="false">C692-B692</f>
        <v>0.450000000000001</v>
      </c>
      <c r="K692" s="17" t="n">
        <f aca="false">D692-B692</f>
        <v>-0.0700000000000003</v>
      </c>
      <c r="L692" s="17" t="n">
        <f aca="false">B692 - E691</f>
        <v>0.00999999999999979</v>
      </c>
      <c r="M692" s="17" t="n">
        <f aca="false">E692 - E691</f>
        <v>0.0899999999999999</v>
      </c>
      <c r="N692" s="18" t="n">
        <f aca="false"> (I692 / B692)</f>
        <v>0.00500312695434647</v>
      </c>
      <c r="O692" s="18" t="n">
        <f aca="false">(J692 / B692)</f>
        <v>0.0281425891181989</v>
      </c>
      <c r="P692" s="18" t="n">
        <f aca="false">K692 / B692</f>
        <v>-0.00437773608505318</v>
      </c>
      <c r="Q692" s="18" t="n">
        <f aca="false">L692/E691</f>
        <v>0.000625782227784718</v>
      </c>
      <c r="R692" s="18" t="n">
        <f aca="false">M692 / E691</f>
        <v>0.00563204005006257</v>
      </c>
      <c r="S692" s="19" t="str">
        <f aca="false">IF(N692 &gt; 0, "UP", "DOWN")</f>
        <v>UP</v>
      </c>
      <c r="T692" s="23" t="inlineStr">
        <f aca="false">O692-N692</f>
        <is>
          <t/>
        </is>
      </c>
      <c r="U692" s="23" t="inlineStr">
        <f aca="false">P692-N692</f>
        <is>
          <t/>
        </is>
      </c>
      <c r="V692" s="23" t="inlineStr">
        <f aca="false">O692 - P692</f>
        <is>
          <t/>
        </is>
      </c>
    </row>
    <row collapsed="false" customFormat="false" customHeight="false" hidden="false" ht="25" outlineLevel="0" r="693">
      <c r="A693" s="21" t="n">
        <v>37561</v>
      </c>
      <c r="B693" s="17" t="n">
        <v>15.94</v>
      </c>
      <c r="C693" s="17" t="n">
        <v>16.5</v>
      </c>
      <c r="D693" s="17" t="n">
        <v>15.89</v>
      </c>
      <c r="E693" s="17" t="n">
        <v>16.36</v>
      </c>
      <c r="F693" s="17" t="n">
        <v>6779600</v>
      </c>
      <c r="G693" s="17" t="n">
        <v>8.15</v>
      </c>
      <c r="I693" s="22" t="n">
        <f aca="false">E693-B693</f>
        <v>0.42</v>
      </c>
      <c r="J693" s="22" t="n">
        <f aca="false">C693-B693</f>
        <v>0.560000000000001</v>
      </c>
      <c r="K693" s="17" t="n">
        <f aca="false">D693-B693</f>
        <v>-0.0499999999999989</v>
      </c>
      <c r="L693" s="17" t="n">
        <f aca="false">B693 - E692</f>
        <v>-0.130000000000001</v>
      </c>
      <c r="M693" s="17" t="n">
        <f aca="false">E693 - E692</f>
        <v>0.289999999999999</v>
      </c>
      <c r="N693" s="18" t="n">
        <f aca="false"> (I693 / B693)</f>
        <v>0.0263488080301129</v>
      </c>
      <c r="O693" s="18" t="n">
        <f aca="false">(J693 / B693)</f>
        <v>0.0351317440401506</v>
      </c>
      <c r="P693" s="18" t="n">
        <f aca="false">K693 / B693</f>
        <v>-0.00313676286072766</v>
      </c>
      <c r="Q693" s="18" t="n">
        <f aca="false">L693/E692</f>
        <v>-0.00808960796515251</v>
      </c>
      <c r="R693" s="18" t="n">
        <f aca="false">M693 / E692</f>
        <v>0.0180460485376477</v>
      </c>
      <c r="S693" s="19" t="str">
        <f aca="false">IF(N693 &gt; 0, "UP", "DOWN")</f>
        <v>UP</v>
      </c>
      <c r="T693" s="23" t="inlineStr">
        <f aca="false">O693-N693</f>
        <is>
          <t/>
        </is>
      </c>
      <c r="U693" s="23" t="inlineStr">
        <f aca="false">P693-N693</f>
        <is>
          <t/>
        </is>
      </c>
      <c r="V693" s="23" t="inlineStr">
        <f aca="false">O693 - P693</f>
        <is>
          <t/>
        </is>
      </c>
    </row>
    <row collapsed="false" customFormat="false" customHeight="false" hidden="false" ht="25" outlineLevel="0" r="694">
      <c r="A694" s="21" t="n">
        <v>37564</v>
      </c>
      <c r="B694" s="17" t="n">
        <v>16.5</v>
      </c>
      <c r="C694" s="17" t="n">
        <v>17.38</v>
      </c>
      <c r="D694" s="17" t="n">
        <v>16.35</v>
      </c>
      <c r="E694" s="17" t="n">
        <v>16.89</v>
      </c>
      <c r="F694" s="17" t="n">
        <v>13457800</v>
      </c>
      <c r="G694" s="17" t="n">
        <v>8.41</v>
      </c>
      <c r="I694" s="22" t="n">
        <f aca="false">E694-B694</f>
        <v>0.390000000000001</v>
      </c>
      <c r="J694" s="22" t="n">
        <f aca="false">C694-B694</f>
        <v>0.879999999999999</v>
      </c>
      <c r="K694" s="17" t="n">
        <f aca="false">D694-B694</f>
        <v>-0.149999999999999</v>
      </c>
      <c r="L694" s="17" t="n">
        <f aca="false">B694 - E693</f>
        <v>0.140000000000001</v>
      </c>
      <c r="M694" s="17" t="n">
        <f aca="false">E694 - E693</f>
        <v>0.530000000000001</v>
      </c>
      <c r="N694" s="18" t="n">
        <f aca="false"> (I694 / B694)</f>
        <v>0.0236363636363637</v>
      </c>
      <c r="O694" s="18" t="n">
        <f aca="false">(J694 / B694)</f>
        <v>0.0533333333333333</v>
      </c>
      <c r="P694" s="18" t="n">
        <f aca="false">K694 / B694</f>
        <v>-0.00909090909090901</v>
      </c>
      <c r="Q694" s="18" t="n">
        <f aca="false">L694/E693</f>
        <v>0.00855745721271397</v>
      </c>
      <c r="R694" s="18" t="n">
        <f aca="false">M694 / E693</f>
        <v>0.03239608801956</v>
      </c>
      <c r="S694" s="19" t="str">
        <f aca="false">IF(N694 &gt; 0, "UP", "DOWN")</f>
        <v>UP</v>
      </c>
      <c r="T694" s="23" t="inlineStr">
        <f aca="false">O694-N694</f>
        <is>
          <t/>
        </is>
      </c>
      <c r="U694" s="23" t="inlineStr">
        <f aca="false">P694-N694</f>
        <is>
          <t/>
        </is>
      </c>
      <c r="V694" s="23" t="inlineStr">
        <f aca="false">O694 - P694</f>
        <is>
          <t/>
        </is>
      </c>
    </row>
    <row collapsed="false" customFormat="false" customHeight="false" hidden="false" ht="25" outlineLevel="0" r="695">
      <c r="A695" s="21" t="n">
        <v>37565</v>
      </c>
      <c r="B695" s="17" t="n">
        <v>16.75</v>
      </c>
      <c r="C695" s="17" t="n">
        <v>16.96</v>
      </c>
      <c r="D695" s="17" t="n">
        <v>16.35</v>
      </c>
      <c r="E695" s="17" t="n">
        <v>16.9</v>
      </c>
      <c r="F695" s="17" t="n">
        <v>7524800</v>
      </c>
      <c r="G695" s="17" t="n">
        <v>8.41</v>
      </c>
      <c r="I695" s="22" t="n">
        <f aca="false">E695-B695</f>
        <v>0.149999999999999</v>
      </c>
      <c r="J695" s="22" t="n">
        <f aca="false">C695-B695</f>
        <v>0.210000000000001</v>
      </c>
      <c r="K695" s="17" t="n">
        <f aca="false">D695-B695</f>
        <v>-0.399999999999999</v>
      </c>
      <c r="L695" s="17" t="n">
        <f aca="false">B695 - E694</f>
        <v>-0.140000000000001</v>
      </c>
      <c r="M695" s="17" t="n">
        <f aca="false">E695 - E694</f>
        <v>0.00999999999999801</v>
      </c>
      <c r="N695" s="18" t="n">
        <f aca="false"> (I695 / B695)</f>
        <v>0.00895522388059693</v>
      </c>
      <c r="O695" s="18" t="n">
        <f aca="false">(J695 / B695)</f>
        <v>0.0125373134328359</v>
      </c>
      <c r="P695" s="18" t="n">
        <f aca="false">K695 / B695</f>
        <v>-0.0238805970149253</v>
      </c>
      <c r="Q695" s="18" t="n">
        <f aca="false">L695/E694</f>
        <v>-0.00828892835997635</v>
      </c>
      <c r="R695" s="18" t="n">
        <f aca="false">M695 / E694</f>
        <v>0.000592066311426762</v>
      </c>
      <c r="S695" s="19" t="str">
        <f aca="false">IF(N695 &gt; 0, "UP", "DOWN")</f>
        <v>UP</v>
      </c>
      <c r="T695" s="23" t="inlineStr">
        <f aca="false">O695-N695</f>
        <is>
          <t/>
        </is>
      </c>
      <c r="U695" s="23" t="inlineStr">
        <f aca="false">P695-N695</f>
        <is>
          <t/>
        </is>
      </c>
      <c r="V695" s="23" t="inlineStr">
        <f aca="false">O695 - P695</f>
        <is>
          <t/>
        </is>
      </c>
    </row>
    <row collapsed="false" customFormat="false" customHeight="false" hidden="false" ht="25" outlineLevel="0" r="696">
      <c r="A696" s="21" t="n">
        <v>37566</v>
      </c>
      <c r="B696" s="17" t="n">
        <v>17.08</v>
      </c>
      <c r="C696" s="17" t="n">
        <v>17.32</v>
      </c>
      <c r="D696" s="17" t="n">
        <v>16.7</v>
      </c>
      <c r="E696" s="17" t="n">
        <v>17.22</v>
      </c>
      <c r="F696" s="17" t="n">
        <v>7728200</v>
      </c>
      <c r="G696" s="17" t="n">
        <v>8.57</v>
      </c>
      <c r="I696" s="22" t="n">
        <f aca="false">E696-B696</f>
        <v>0.140000000000001</v>
      </c>
      <c r="J696" s="22" t="n">
        <f aca="false">C696-B696</f>
        <v>0.240000000000002</v>
      </c>
      <c r="K696" s="17" t="n">
        <f aca="false">D696-B696</f>
        <v>-0.379999999999999</v>
      </c>
      <c r="L696" s="17" t="n">
        <f aca="false">B696 - E695</f>
        <v>0.18</v>
      </c>
      <c r="M696" s="17" t="n">
        <f aca="false">E696 - E695</f>
        <v>0.32</v>
      </c>
      <c r="N696" s="18" t="n">
        <f aca="false"> (I696 / B696)</f>
        <v>0.00819672131147544</v>
      </c>
      <c r="O696" s="18" t="n">
        <f aca="false">(J696 / B696)</f>
        <v>0.0140515222482437</v>
      </c>
      <c r="P696" s="18" t="n">
        <f aca="false">K696 / B696</f>
        <v>-0.0222482435597189</v>
      </c>
      <c r="Q696" s="18" t="n">
        <f aca="false">L696/E695</f>
        <v>0.0106508875739645</v>
      </c>
      <c r="R696" s="18" t="n">
        <f aca="false">M696 / E695</f>
        <v>0.0189349112426036</v>
      </c>
      <c r="S696" s="19" t="str">
        <f aca="false">IF(N696 &gt; 0, "UP", "DOWN")</f>
        <v>UP</v>
      </c>
      <c r="T696" s="23" t="inlineStr">
        <f aca="false">O696-N696</f>
        <is>
          <t/>
        </is>
      </c>
      <c r="U696" s="23" t="inlineStr">
        <f aca="false">P696-N696</f>
        <is>
          <t/>
        </is>
      </c>
      <c r="V696" s="23" t="inlineStr">
        <f aca="false">O696 - P696</f>
        <is>
          <t/>
        </is>
      </c>
    </row>
    <row collapsed="false" customFormat="false" customHeight="false" hidden="false" ht="25" outlineLevel="0" r="697">
      <c r="A697" s="21" t="n">
        <v>37567</v>
      </c>
      <c r="B697" s="17" t="n">
        <v>16.94</v>
      </c>
      <c r="C697" s="17" t="n">
        <v>17.1</v>
      </c>
      <c r="D697" s="17" t="n">
        <v>15.81</v>
      </c>
      <c r="E697" s="17" t="n">
        <v>16</v>
      </c>
      <c r="F697" s="17" t="n">
        <v>12006400</v>
      </c>
      <c r="G697" s="17" t="n">
        <v>7.97</v>
      </c>
      <c r="I697" s="22" t="n">
        <f aca="false">E697-B697</f>
        <v>-0.940000000000001</v>
      </c>
      <c r="J697" s="22" t="n">
        <f aca="false">C697-B697</f>
        <v>0.16</v>
      </c>
      <c r="K697" s="17" t="n">
        <f aca="false">D697-B697</f>
        <v>-1.13</v>
      </c>
      <c r="L697" s="17" t="n">
        <f aca="false">B697 - E696</f>
        <v>-0.279999999999998</v>
      </c>
      <c r="M697" s="17" t="n">
        <f aca="false">E697 - E696</f>
        <v>-1.22</v>
      </c>
      <c r="N697" s="18" t="n">
        <f aca="false"> (I697 / B697)</f>
        <v>-0.0554899645808737</v>
      </c>
      <c r="O697" s="18" t="n">
        <f aca="false">(J697 / B697)</f>
        <v>0.00944510035419127</v>
      </c>
      <c r="P697" s="18" t="n">
        <f aca="false">K697 / B697</f>
        <v>-0.0667060212514758</v>
      </c>
      <c r="Q697" s="18" t="n">
        <f aca="false">L697/E696</f>
        <v>-0.0162601626016259</v>
      </c>
      <c r="R697" s="18" t="n">
        <f aca="false">M697 / E696</f>
        <v>-0.0708478513356562</v>
      </c>
      <c r="S697" s="19" t="str">
        <f aca="false">IF(N697 &gt; 0, "UP", "DOWN")</f>
        <v>DOWN</v>
      </c>
      <c r="T697" s="23" t="inlineStr">
        <f aca="false">O697-N697</f>
        <is>
          <t/>
        </is>
      </c>
      <c r="U697" s="23" t="inlineStr">
        <f aca="false">P697-N697</f>
        <is>
          <t/>
        </is>
      </c>
      <c r="V697" s="23" t="inlineStr">
        <f aca="false">O697 - P697</f>
        <is>
          <t/>
        </is>
      </c>
    </row>
    <row collapsed="false" customFormat="false" customHeight="false" hidden="false" ht="25" outlineLevel="0" r="698">
      <c r="A698" s="21" t="n">
        <v>37568</v>
      </c>
      <c r="B698" s="17" t="n">
        <v>16.01</v>
      </c>
      <c r="C698" s="17" t="n">
        <v>16.2</v>
      </c>
      <c r="D698" s="17" t="n">
        <v>15.52</v>
      </c>
      <c r="E698" s="17" t="n">
        <v>15.84</v>
      </c>
      <c r="F698" s="17" t="n">
        <v>6788000</v>
      </c>
      <c r="G698" s="17" t="n">
        <v>7.89</v>
      </c>
      <c r="I698" s="22" t="n">
        <f aca="false">E698-B698</f>
        <v>-0.170000000000002</v>
      </c>
      <c r="J698" s="22" t="n">
        <f aca="false">C698-B698</f>
        <v>0.189999999999998</v>
      </c>
      <c r="K698" s="17" t="n">
        <f aca="false">D698-B698</f>
        <v>-0.490000000000002</v>
      </c>
      <c r="L698" s="17" t="n">
        <f aca="false">B698 - E697</f>
        <v>0.0100000000000016</v>
      </c>
      <c r="M698" s="17" t="n">
        <f aca="false">E698 - E697</f>
        <v>-0.16</v>
      </c>
      <c r="N698" s="18" t="n">
        <f aca="false"> (I698 / B698)</f>
        <v>-0.0106183635227984</v>
      </c>
      <c r="O698" s="18" t="n">
        <f aca="false">(J698 / B698)</f>
        <v>0.0118675827607744</v>
      </c>
      <c r="P698" s="18" t="n">
        <f aca="false">K698 / B698</f>
        <v>-0.0306058713304186</v>
      </c>
      <c r="Q698" s="18" t="n">
        <f aca="false">L698/E697</f>
        <v>0.000625000000000098</v>
      </c>
      <c r="R698" s="18" t="n">
        <f aca="false">M698 / E697</f>
        <v>-0.01</v>
      </c>
      <c r="S698" s="19" t="str">
        <f aca="false">IF(N698 &gt; 0, "UP", "DOWN")</f>
        <v>DOWN</v>
      </c>
      <c r="T698" s="23" t="inlineStr">
        <f aca="false">O698-N698</f>
        <is>
          <t/>
        </is>
      </c>
      <c r="U698" s="23" t="inlineStr">
        <f aca="false">P698-N698</f>
        <is>
          <t/>
        </is>
      </c>
      <c r="V698" s="23" t="inlineStr">
        <f aca="false">O698 - P698</f>
        <is>
          <t/>
        </is>
      </c>
    </row>
    <row collapsed="false" customFormat="false" customHeight="false" hidden="false" ht="25" outlineLevel="0" r="699">
      <c r="A699" s="21" t="n">
        <v>37571</v>
      </c>
      <c r="B699" s="17" t="n">
        <v>15.74</v>
      </c>
      <c r="C699" s="17" t="n">
        <v>15.89</v>
      </c>
      <c r="D699" s="17" t="n">
        <v>15.12</v>
      </c>
      <c r="E699" s="17" t="n">
        <v>15.16</v>
      </c>
      <c r="F699" s="17" t="n">
        <v>5463400</v>
      </c>
      <c r="G699" s="17" t="n">
        <v>7.55</v>
      </c>
      <c r="I699" s="22" t="n">
        <f aca="false">E699-B699</f>
        <v>-0.58</v>
      </c>
      <c r="J699" s="22" t="n">
        <f aca="false">C699-B699</f>
        <v>0.15</v>
      </c>
      <c r="K699" s="17" t="n">
        <f aca="false">D699-B699</f>
        <v>-0.620000000000001</v>
      </c>
      <c r="L699" s="17" t="n">
        <f aca="false">B699 - E698</f>
        <v>-0.0999999999999996</v>
      </c>
      <c r="M699" s="17" t="n">
        <f aca="false">E699 - E698</f>
        <v>-0.68</v>
      </c>
      <c r="N699" s="18" t="n">
        <f aca="false"> (I699 / B699)</f>
        <v>-0.036848792884371</v>
      </c>
      <c r="O699" s="18" t="n">
        <f aca="false">(J699 / B699)</f>
        <v>0.00952986022871667</v>
      </c>
      <c r="P699" s="18" t="n">
        <f aca="false">K699 / B699</f>
        <v>-0.0393900889453622</v>
      </c>
      <c r="Q699" s="18" t="n">
        <f aca="false">L699/E698</f>
        <v>-0.00631313131313129</v>
      </c>
      <c r="R699" s="18" t="n">
        <f aca="false">M699 / E698</f>
        <v>-0.0429292929292929</v>
      </c>
      <c r="S699" s="19" t="str">
        <f aca="false">IF(N699 &gt; 0, "UP", "DOWN")</f>
        <v>DOWN</v>
      </c>
      <c r="T699" s="23" t="inlineStr">
        <f aca="false">O699-N699</f>
        <is>
          <t/>
        </is>
      </c>
      <c r="U699" s="23" t="inlineStr">
        <f aca="false">P699-N699</f>
        <is>
          <t/>
        </is>
      </c>
      <c r="V699" s="23" t="inlineStr">
        <f aca="false">O699 - P699</f>
        <is>
          <t/>
        </is>
      </c>
    </row>
    <row collapsed="false" customFormat="false" customHeight="false" hidden="false" ht="25" outlineLevel="0" r="700">
      <c r="A700" s="21" t="n">
        <v>37572</v>
      </c>
      <c r="B700" s="17" t="n">
        <v>15.32</v>
      </c>
      <c r="C700" s="17" t="n">
        <v>16.04</v>
      </c>
      <c r="D700" s="17" t="n">
        <v>15.28</v>
      </c>
      <c r="E700" s="17" t="n">
        <v>15.64</v>
      </c>
      <c r="F700" s="17" t="n">
        <v>7992600</v>
      </c>
      <c r="G700" s="17" t="n">
        <v>7.79</v>
      </c>
      <c r="I700" s="22" t="n">
        <f aca="false">E700-B700</f>
        <v>0.32</v>
      </c>
      <c r="J700" s="22" t="n">
        <f aca="false">C700-B700</f>
        <v>0.719999999999999</v>
      </c>
      <c r="K700" s="17" t="n">
        <f aca="false">D700-B700</f>
        <v>-0.0400000000000009</v>
      </c>
      <c r="L700" s="17" t="n">
        <f aca="false">B700 - E699</f>
        <v>0.16</v>
      </c>
      <c r="M700" s="17" t="n">
        <f aca="false">E700 - E699</f>
        <v>0.48</v>
      </c>
      <c r="N700" s="18" t="n">
        <f aca="false"> (I700 / B700)</f>
        <v>0.02088772845953</v>
      </c>
      <c r="O700" s="18" t="n">
        <f aca="false">(J700 / B700)</f>
        <v>0.0469973890339425</v>
      </c>
      <c r="P700" s="18" t="n">
        <f aca="false">K700 / B700</f>
        <v>-0.00261096605744131</v>
      </c>
      <c r="Q700" s="18" t="n">
        <f aca="false">L700/E699</f>
        <v>0.0105540897097625</v>
      </c>
      <c r="R700" s="18" t="n">
        <f aca="false">M700 / E699</f>
        <v>0.0316622691292876</v>
      </c>
      <c r="S700" s="19" t="str">
        <f aca="false">IF(N700 &gt; 0, "UP", "DOWN")</f>
        <v>UP</v>
      </c>
      <c r="T700" s="23" t="inlineStr">
        <f aca="false">O700-N700</f>
        <is>
          <t/>
        </is>
      </c>
      <c r="U700" s="23" t="inlineStr">
        <f aca="false">P700-N700</f>
        <is>
          <t/>
        </is>
      </c>
      <c r="V700" s="23" t="inlineStr">
        <f aca="false">O700 - P700</f>
        <is>
          <t/>
        </is>
      </c>
    </row>
    <row collapsed="false" customFormat="false" customHeight="false" hidden="false" ht="25" outlineLevel="0" r="701">
      <c r="A701" s="21" t="n">
        <v>37573</v>
      </c>
      <c r="B701" s="17" t="n">
        <v>15.5</v>
      </c>
      <c r="C701" s="17" t="n">
        <v>16.07</v>
      </c>
      <c r="D701" s="17" t="n">
        <v>15.28</v>
      </c>
      <c r="E701" s="17" t="n">
        <v>15.59</v>
      </c>
      <c r="F701" s="17" t="n">
        <v>8276400</v>
      </c>
      <c r="G701" s="17" t="n">
        <v>7.76</v>
      </c>
      <c r="I701" s="22" t="n">
        <f aca="false">E701-B701</f>
        <v>0.0899999999999999</v>
      </c>
      <c r="J701" s="22" t="n">
        <f aca="false">C701-B701</f>
        <v>0.57</v>
      </c>
      <c r="K701" s="17" t="n">
        <f aca="false">D701-B701</f>
        <v>-0.220000000000001</v>
      </c>
      <c r="L701" s="17" t="n">
        <f aca="false">B701 - E700</f>
        <v>-0.140000000000001</v>
      </c>
      <c r="M701" s="17" t="n">
        <f aca="false">E701 - E700</f>
        <v>-0.0500000000000007</v>
      </c>
      <c r="N701" s="18" t="n">
        <f aca="false"> (I701 / B701)</f>
        <v>0.00580645161290322</v>
      </c>
      <c r="O701" s="18" t="n">
        <f aca="false">(J701 / B701)</f>
        <v>0.0367741935483871</v>
      </c>
      <c r="P701" s="18" t="n">
        <f aca="false">K701 / B701</f>
        <v>-0.0141935483870968</v>
      </c>
      <c r="Q701" s="18" t="n">
        <f aca="false">L701/E700</f>
        <v>-0.0089514066496164</v>
      </c>
      <c r="R701" s="18" t="n">
        <f aca="false">M701 / E700</f>
        <v>-0.00319693094629161</v>
      </c>
      <c r="S701" s="19" t="str">
        <f aca="false">IF(N701 &gt; 0, "UP", "DOWN")</f>
        <v>UP</v>
      </c>
      <c r="T701" s="23" t="inlineStr">
        <f aca="false">O701-N701</f>
        <is>
          <t/>
        </is>
      </c>
      <c r="U701" s="23" t="inlineStr">
        <f aca="false">P701-N701</f>
        <is>
          <t/>
        </is>
      </c>
      <c r="V701" s="23" t="inlineStr">
        <f aca="false">O701 - P701</f>
        <is>
          <t/>
        </is>
      </c>
    </row>
    <row collapsed="false" customFormat="false" customHeight="false" hidden="false" ht="25" outlineLevel="0" r="702">
      <c r="A702" s="21" t="n">
        <v>37574</v>
      </c>
      <c r="B702" s="17" t="n">
        <v>15.9</v>
      </c>
      <c r="C702" s="17" t="n">
        <v>16.41</v>
      </c>
      <c r="D702" s="17" t="n">
        <v>15.78</v>
      </c>
      <c r="E702" s="17" t="n">
        <v>16.3</v>
      </c>
      <c r="F702" s="17" t="n">
        <v>5061200</v>
      </c>
      <c r="G702" s="17" t="n">
        <v>8.12</v>
      </c>
      <c r="I702" s="22" t="n">
        <f aca="false">E702-B702</f>
        <v>0.4</v>
      </c>
      <c r="J702" s="22" t="n">
        <f aca="false">C702-B702</f>
        <v>0.51</v>
      </c>
      <c r="K702" s="17" t="n">
        <f aca="false">D702-B702</f>
        <v>-0.120000000000001</v>
      </c>
      <c r="L702" s="17" t="n">
        <f aca="false">B702 - E701</f>
        <v>0.31</v>
      </c>
      <c r="M702" s="17" t="n">
        <f aca="false">E702 - E701</f>
        <v>0.710000000000001</v>
      </c>
      <c r="N702" s="18" t="n">
        <f aca="false"> (I702 / B702)</f>
        <v>0.0251572327044025</v>
      </c>
      <c r="O702" s="18" t="n">
        <f aca="false">(J702 / B702)</f>
        <v>0.0320754716981132</v>
      </c>
      <c r="P702" s="18" t="n">
        <f aca="false">K702 / B702</f>
        <v>-0.00754716981132082</v>
      </c>
      <c r="Q702" s="18" t="n">
        <f aca="false">L702/E701</f>
        <v>0.0198845413726748</v>
      </c>
      <c r="R702" s="18" t="n">
        <f aca="false">M702 / E701</f>
        <v>0.0455420141116101</v>
      </c>
      <c r="S702" s="19" t="str">
        <f aca="false">IF(N702 &gt; 0, "UP", "DOWN")</f>
        <v>UP</v>
      </c>
      <c r="T702" s="23" t="inlineStr">
        <f aca="false">O702-N702</f>
        <is>
          <t/>
        </is>
      </c>
      <c r="U702" s="23" t="inlineStr">
        <f aca="false">P702-N702</f>
        <is>
          <t/>
        </is>
      </c>
      <c r="V702" s="23" t="inlineStr">
        <f aca="false">O702 - P702</f>
        <is>
          <t/>
        </is>
      </c>
    </row>
    <row collapsed="false" customFormat="false" customHeight="false" hidden="false" ht="25" outlineLevel="0" r="703">
      <c r="A703" s="21" t="n">
        <v>37575</v>
      </c>
      <c r="B703" s="17" t="n">
        <v>16.23</v>
      </c>
      <c r="C703" s="17" t="n">
        <v>16.24</v>
      </c>
      <c r="D703" s="17" t="n">
        <v>15.76</v>
      </c>
      <c r="E703" s="17" t="n">
        <v>15.95</v>
      </c>
      <c r="F703" s="17" t="n">
        <v>5749800</v>
      </c>
      <c r="G703" s="17" t="n">
        <v>7.94</v>
      </c>
      <c r="I703" s="22" t="n">
        <f aca="false">E703-B703</f>
        <v>-0.280000000000001</v>
      </c>
      <c r="J703" s="22" t="n">
        <f aca="false">C703-B703</f>
        <v>0.00999999999999801</v>
      </c>
      <c r="K703" s="17" t="n">
        <f aca="false">D703-B703</f>
        <v>-0.470000000000001</v>
      </c>
      <c r="L703" s="17" t="n">
        <f aca="false">B703 - E702</f>
        <v>-0.0700000000000003</v>
      </c>
      <c r="M703" s="17" t="n">
        <f aca="false">E703 - E702</f>
        <v>-0.350000000000001</v>
      </c>
      <c r="N703" s="18" t="n">
        <f aca="false"> (I703 / B703)</f>
        <v>-0.0172520024645718</v>
      </c>
      <c r="O703" s="18" t="n">
        <f aca="false">(J703 / B703)</f>
        <v>0.000616142945163155</v>
      </c>
      <c r="P703" s="18" t="n">
        <f aca="false">K703 / B703</f>
        <v>-0.0289587184226741</v>
      </c>
      <c r="Q703" s="18" t="n">
        <f aca="false">L703/E702</f>
        <v>-0.00429447852760738</v>
      </c>
      <c r="R703" s="18" t="n">
        <f aca="false">M703 / E702</f>
        <v>-0.0214723926380369</v>
      </c>
      <c r="S703" s="19" t="str">
        <f aca="false">IF(N703 &gt; 0, "UP", "DOWN")</f>
        <v>DOWN</v>
      </c>
      <c r="T703" s="23" t="inlineStr">
        <f aca="false">O703-N703</f>
        <is>
          <t/>
        </is>
      </c>
      <c r="U703" s="23" t="inlineStr">
        <f aca="false">P703-N703</f>
        <is>
          <t/>
        </is>
      </c>
      <c r="V703" s="23" t="inlineStr">
        <f aca="false">O703 - P703</f>
        <is>
          <t/>
        </is>
      </c>
    </row>
    <row collapsed="false" customFormat="false" customHeight="false" hidden="false" ht="25" outlineLevel="0" r="704">
      <c r="A704" s="21" t="n">
        <v>37578</v>
      </c>
      <c r="B704" s="17" t="n">
        <v>16.19</v>
      </c>
      <c r="C704" s="17" t="n">
        <v>16.2</v>
      </c>
      <c r="D704" s="17" t="n">
        <v>15.52</v>
      </c>
      <c r="E704" s="17" t="n">
        <v>15.65</v>
      </c>
      <c r="F704" s="17" t="n">
        <v>5877800</v>
      </c>
      <c r="G704" s="17" t="n">
        <v>7.79</v>
      </c>
      <c r="I704" s="22" t="n">
        <f aca="false">E704-B704</f>
        <v>-0.540000000000001</v>
      </c>
      <c r="J704" s="22" t="n">
        <f aca="false">C704-B704</f>
        <v>0.00999999999999801</v>
      </c>
      <c r="K704" s="17" t="n">
        <f aca="false">D704-B704</f>
        <v>-0.670000000000002</v>
      </c>
      <c r="L704" s="17" t="n">
        <f aca="false">B704 - E703</f>
        <v>0.240000000000002</v>
      </c>
      <c r="M704" s="17" t="n">
        <f aca="false">E704 - E703</f>
        <v>-0.299999999999999</v>
      </c>
      <c r="N704" s="18" t="n">
        <f aca="false"> (I704 / B704)</f>
        <v>-0.0333539221741816</v>
      </c>
      <c r="O704" s="18" t="n">
        <f aca="false">(J704 / B704)</f>
        <v>0.000617665225447684</v>
      </c>
      <c r="P704" s="18" t="n">
        <f aca="false">K704 / B704</f>
        <v>-0.0413835701050032</v>
      </c>
      <c r="Q704" s="18" t="n">
        <f aca="false">L704/E703</f>
        <v>0.0150470219435738</v>
      </c>
      <c r="R704" s="18" t="n">
        <f aca="false">M704 / E703</f>
        <v>-0.018808777429467</v>
      </c>
      <c r="S704" s="19" t="str">
        <f aca="false">IF(N704 &gt; 0, "UP", "DOWN")</f>
        <v>DOWN</v>
      </c>
      <c r="T704" s="23" t="inlineStr">
        <f aca="false">O704-N704</f>
        <is>
          <t/>
        </is>
      </c>
      <c r="U704" s="23" t="inlineStr">
        <f aca="false">P704-N704</f>
        <is>
          <t/>
        </is>
      </c>
      <c r="V704" s="23" t="inlineStr">
        <f aca="false">O704 - P704</f>
        <is>
          <t/>
        </is>
      </c>
    </row>
    <row collapsed="false" customFormat="false" customHeight="false" hidden="false" ht="25" outlineLevel="0" r="705">
      <c r="A705" s="21" t="n">
        <v>37579</v>
      </c>
      <c r="B705" s="17" t="n">
        <v>15.55</v>
      </c>
      <c r="C705" s="17" t="n">
        <v>15.75</v>
      </c>
      <c r="D705" s="17" t="n">
        <v>15.01</v>
      </c>
      <c r="E705" s="17" t="n">
        <v>15.27</v>
      </c>
      <c r="F705" s="17" t="n">
        <v>7534000</v>
      </c>
      <c r="G705" s="17" t="n">
        <v>7.6</v>
      </c>
      <c r="I705" s="22" t="n">
        <f aca="false">E705-B705</f>
        <v>-0.280000000000001</v>
      </c>
      <c r="J705" s="22" t="n">
        <f aca="false">C705-B705</f>
        <v>0.199999999999999</v>
      </c>
      <c r="K705" s="17" t="n">
        <f aca="false">D705-B705</f>
        <v>-0.540000000000001</v>
      </c>
      <c r="L705" s="17" t="n">
        <f aca="false">B705 - E704</f>
        <v>-0.0999999999999996</v>
      </c>
      <c r="M705" s="17" t="n">
        <f aca="false">E705 - E704</f>
        <v>-0.380000000000001</v>
      </c>
      <c r="N705" s="18" t="n">
        <f aca="false"> (I705 / B705)</f>
        <v>-0.0180064308681673</v>
      </c>
      <c r="O705" s="18" t="n">
        <f aca="false">(J705 / B705)</f>
        <v>0.0128617363344051</v>
      </c>
      <c r="P705" s="18" t="n">
        <f aca="false">K705 / B705</f>
        <v>-0.0347266881028939</v>
      </c>
      <c r="Q705" s="18" t="n">
        <f aca="false">L705/E704</f>
        <v>-0.00638977635782745</v>
      </c>
      <c r="R705" s="18" t="n">
        <f aca="false">M705 / E704</f>
        <v>-0.0242811501597445</v>
      </c>
      <c r="S705" s="19" t="str">
        <f aca="false">IF(N705 &gt; 0, "UP", "DOWN")</f>
        <v>DOWN</v>
      </c>
      <c r="T705" s="23" t="inlineStr">
        <f aca="false">O705-N705</f>
        <is>
          <t/>
        </is>
      </c>
      <c r="U705" s="23" t="inlineStr">
        <f aca="false">P705-N705</f>
        <is>
          <t/>
        </is>
      </c>
      <c r="V705" s="23" t="inlineStr">
        <f aca="false">O705 - P705</f>
        <is>
          <t/>
        </is>
      </c>
    </row>
    <row collapsed="false" customFormat="false" customHeight="false" hidden="false" ht="25" outlineLevel="0" r="706">
      <c r="A706" s="21" t="n">
        <v>37580</v>
      </c>
      <c r="B706" s="17" t="n">
        <v>15.3</v>
      </c>
      <c r="C706" s="17" t="n">
        <v>15.7</v>
      </c>
      <c r="D706" s="17" t="n">
        <v>15.25</v>
      </c>
      <c r="E706" s="17" t="n">
        <v>15.53</v>
      </c>
      <c r="F706" s="17" t="n">
        <v>7455000</v>
      </c>
      <c r="G706" s="17" t="n">
        <v>7.73</v>
      </c>
      <c r="I706" s="22" t="n">
        <f aca="false">E706-B706</f>
        <v>0.229999999999999</v>
      </c>
      <c r="J706" s="22" t="n">
        <f aca="false">C706-B706</f>
        <v>0.399999999999999</v>
      </c>
      <c r="K706" s="17" t="n">
        <f aca="false">D706-B706</f>
        <v>-0.0500000000000007</v>
      </c>
      <c r="L706" s="17" t="n">
        <f aca="false">B706 - E705</f>
        <v>0.0300000000000011</v>
      </c>
      <c r="M706" s="17" t="n">
        <f aca="false">E706 - E705</f>
        <v>0.26</v>
      </c>
      <c r="N706" s="18" t="n">
        <f aca="false"> (I706 / B706)</f>
        <v>0.015032679738562</v>
      </c>
      <c r="O706" s="18" t="n">
        <f aca="false">(J706 / B706)</f>
        <v>0.0261437908496731</v>
      </c>
      <c r="P706" s="18" t="n">
        <f aca="false">K706 / B706</f>
        <v>-0.0032679738562092</v>
      </c>
      <c r="Q706" s="18" t="n">
        <f aca="false">L706/E705</f>
        <v>0.00196463654223976</v>
      </c>
      <c r="R706" s="18" t="n">
        <f aca="false">M706 / E705</f>
        <v>0.0170268500327439</v>
      </c>
      <c r="S706" s="19" t="str">
        <f aca="false">IF(N706 &gt; 0, "UP", "DOWN")</f>
        <v>UP</v>
      </c>
      <c r="T706" s="23" t="inlineStr">
        <f aca="false">O706-N706</f>
        <is>
          <t/>
        </is>
      </c>
      <c r="U706" s="23" t="inlineStr">
        <f aca="false">P706-N706</f>
        <is>
          <t/>
        </is>
      </c>
      <c r="V706" s="23" t="inlineStr">
        <f aca="false">O706 - P706</f>
        <is>
          <t/>
        </is>
      </c>
    </row>
    <row collapsed="false" customFormat="false" customHeight="false" hidden="false" ht="25" outlineLevel="0" r="707">
      <c r="A707" s="21" t="n">
        <v>37581</v>
      </c>
      <c r="B707" s="17" t="n">
        <v>15.9</v>
      </c>
      <c r="C707" s="17" t="n">
        <v>16.44</v>
      </c>
      <c r="D707" s="17" t="n">
        <v>15.75</v>
      </c>
      <c r="E707" s="17" t="n">
        <v>16.35</v>
      </c>
      <c r="F707" s="17" t="n">
        <v>14945800</v>
      </c>
      <c r="G707" s="17" t="n">
        <v>8.14</v>
      </c>
      <c r="I707" s="22" t="n">
        <f aca="false">E707-B707</f>
        <v>0.450000000000001</v>
      </c>
      <c r="J707" s="22" t="n">
        <f aca="false">C707-B707</f>
        <v>0.540000000000001</v>
      </c>
      <c r="K707" s="17" t="n">
        <f aca="false">D707-B707</f>
        <v>-0.15</v>
      </c>
      <c r="L707" s="17" t="n">
        <f aca="false">B707 - E706</f>
        <v>0.370000000000001</v>
      </c>
      <c r="M707" s="17" t="n">
        <f aca="false">E707 - E706</f>
        <v>0.820000000000002</v>
      </c>
      <c r="N707" s="18" t="n">
        <f aca="false"> (I707 / B707)</f>
        <v>0.0283018867924529</v>
      </c>
      <c r="O707" s="18" t="n">
        <f aca="false">(J707 / B707)</f>
        <v>0.0339622641509434</v>
      </c>
      <c r="P707" s="18" t="n">
        <f aca="false">K707 / B707</f>
        <v>-0.00943396226415097</v>
      </c>
      <c r="Q707" s="18" t="n">
        <f aca="false">L707/E706</f>
        <v>0.0238248551191243</v>
      </c>
      <c r="R707" s="18" t="n">
        <f aca="false">M707 / E706</f>
        <v>0.0528010302640053</v>
      </c>
      <c r="S707" s="19" t="str">
        <f aca="false">IF(N707 &gt; 0, "UP", "DOWN")</f>
        <v>UP</v>
      </c>
      <c r="T707" s="23" t="inlineStr">
        <f aca="false">O707-N707</f>
        <is>
          <t/>
        </is>
      </c>
      <c r="U707" s="23" t="inlineStr">
        <f aca="false">P707-N707</f>
        <is>
          <t/>
        </is>
      </c>
      <c r="V707" s="23" t="inlineStr">
        <f aca="false">O707 - P707</f>
        <is>
          <t/>
        </is>
      </c>
    </row>
    <row collapsed="false" customFormat="false" customHeight="false" hidden="false" ht="25" outlineLevel="0" r="708">
      <c r="A708" s="21" t="n">
        <v>37582</v>
      </c>
      <c r="B708" s="17" t="n">
        <v>16.09</v>
      </c>
      <c r="C708" s="17" t="n">
        <v>16.3</v>
      </c>
      <c r="D708" s="17" t="n">
        <v>15.9</v>
      </c>
      <c r="E708" s="17" t="n">
        <v>16.01</v>
      </c>
      <c r="F708" s="17" t="n">
        <v>8137800</v>
      </c>
      <c r="G708" s="17" t="n">
        <v>7.97</v>
      </c>
      <c r="I708" s="22" t="n">
        <f aca="false">E708-B708</f>
        <v>-0.0799999999999983</v>
      </c>
      <c r="J708" s="22" t="n">
        <f aca="false">C708-B708</f>
        <v>0.210000000000001</v>
      </c>
      <c r="K708" s="17" t="n">
        <f aca="false">D708-B708</f>
        <v>-0.19</v>
      </c>
      <c r="L708" s="17" t="n">
        <f aca="false">B708 - E707</f>
        <v>-0.260000000000002</v>
      </c>
      <c r="M708" s="17" t="n">
        <f aca="false">E708 - E707</f>
        <v>-0.34</v>
      </c>
      <c r="N708" s="18" t="n">
        <f aca="false"> (I708 / B708)</f>
        <v>-0.00497203231820996</v>
      </c>
      <c r="O708" s="18" t="n">
        <f aca="false">(J708 / B708)</f>
        <v>0.0130515848353015</v>
      </c>
      <c r="P708" s="18" t="n">
        <f aca="false">K708 / B708</f>
        <v>-0.0118085767557489</v>
      </c>
      <c r="Q708" s="18" t="n">
        <f aca="false">L708/E707</f>
        <v>-0.015902140672783</v>
      </c>
      <c r="R708" s="18" t="n">
        <f aca="false">M708 / E707</f>
        <v>-0.0207951070336391</v>
      </c>
      <c r="S708" s="19" t="str">
        <f aca="false">IF(N708 &gt; 0, "UP", "DOWN")</f>
        <v>DOWN</v>
      </c>
      <c r="T708" s="23" t="inlineStr">
        <f aca="false">O708-N708</f>
        <is>
          <t/>
        </is>
      </c>
      <c r="U708" s="23" t="inlineStr">
        <f aca="false">P708-N708</f>
        <is>
          <t/>
        </is>
      </c>
      <c r="V708" s="23" t="inlineStr">
        <f aca="false">O708 - P708</f>
        <is>
          <t/>
        </is>
      </c>
    </row>
    <row collapsed="false" customFormat="false" customHeight="false" hidden="false" ht="25" outlineLevel="0" r="709">
      <c r="A709" s="21" t="n">
        <v>37585</v>
      </c>
      <c r="B709" s="17" t="n">
        <v>16.03</v>
      </c>
      <c r="C709" s="17" t="n">
        <v>16.14</v>
      </c>
      <c r="D709" s="17" t="n">
        <v>15.71</v>
      </c>
      <c r="E709" s="17" t="n">
        <v>15.97</v>
      </c>
      <c r="F709" s="17" t="n">
        <v>7122400</v>
      </c>
      <c r="G709" s="17" t="n">
        <v>7.95</v>
      </c>
      <c r="I709" s="22" t="n">
        <f aca="false">E709-B709</f>
        <v>-0.0600000000000005</v>
      </c>
      <c r="J709" s="22" t="n">
        <f aca="false">C709-B709</f>
        <v>0.109999999999999</v>
      </c>
      <c r="K709" s="17" t="n">
        <f aca="false">D709-B709</f>
        <v>-0.32</v>
      </c>
      <c r="L709" s="17" t="n">
        <f aca="false">B709 - E708</f>
        <v>0.0199999999999996</v>
      </c>
      <c r="M709" s="17" t="n">
        <f aca="false">E709 - E708</f>
        <v>-0.0400000000000009</v>
      </c>
      <c r="N709" s="18" t="n">
        <f aca="false"> (I709 / B709)</f>
        <v>-0.0037429819089208</v>
      </c>
      <c r="O709" s="18" t="n">
        <f aca="false">(J709 / B709)</f>
        <v>0.00686213349968805</v>
      </c>
      <c r="P709" s="18" t="n">
        <f aca="false">K709 / B709</f>
        <v>-0.0199625701809108</v>
      </c>
      <c r="Q709" s="18" t="n">
        <f aca="false">L709/E708</f>
        <v>0.00124921923797624</v>
      </c>
      <c r="R709" s="18" t="n">
        <f aca="false">M709 / E708</f>
        <v>-0.00249843847595259</v>
      </c>
      <c r="S709" s="19" t="str">
        <f aca="false">IF(N709 &gt; 0, "UP", "DOWN")</f>
        <v>DOWN</v>
      </c>
      <c r="T709" s="23" t="inlineStr">
        <f aca="false">O709-N709</f>
        <is>
          <t/>
        </is>
      </c>
      <c r="U709" s="23" t="inlineStr">
        <f aca="false">P709-N709</f>
        <is>
          <t/>
        </is>
      </c>
      <c r="V709" s="23" t="inlineStr">
        <f aca="false">O709 - P709</f>
        <is>
          <t/>
        </is>
      </c>
    </row>
    <row collapsed="false" customFormat="false" customHeight="false" hidden="false" ht="25" outlineLevel="0" r="710">
      <c r="A710" s="21" t="n">
        <v>37586</v>
      </c>
      <c r="B710" s="17" t="n">
        <v>15.85</v>
      </c>
      <c r="C710" s="17" t="n">
        <v>15.9</v>
      </c>
      <c r="D710" s="17" t="n">
        <v>15.27</v>
      </c>
      <c r="E710" s="17" t="n">
        <v>15.41</v>
      </c>
      <c r="F710" s="17" t="n">
        <v>8580800</v>
      </c>
      <c r="G710" s="17" t="n">
        <v>7.67</v>
      </c>
      <c r="I710" s="22" t="n">
        <f aca="false">E710-B710</f>
        <v>-0.44</v>
      </c>
      <c r="J710" s="22" t="n">
        <f aca="false">C710-B710</f>
        <v>0.0500000000000007</v>
      </c>
      <c r="K710" s="17" t="n">
        <f aca="false">D710-B710</f>
        <v>-0.58</v>
      </c>
      <c r="L710" s="17" t="n">
        <f aca="false">B710 - E709</f>
        <v>-0.120000000000001</v>
      </c>
      <c r="M710" s="17" t="n">
        <f aca="false">E710 - E709</f>
        <v>-0.560000000000001</v>
      </c>
      <c r="N710" s="18" t="n">
        <f aca="false"> (I710 / B710)</f>
        <v>-0.0277602523659306</v>
      </c>
      <c r="O710" s="18" t="n">
        <f aca="false">(J710 / B710)</f>
        <v>0.00315457413249216</v>
      </c>
      <c r="P710" s="18" t="n">
        <f aca="false">K710 / B710</f>
        <v>-0.0365930599369085</v>
      </c>
      <c r="Q710" s="18" t="n">
        <f aca="false">L710/E709</f>
        <v>-0.00751408891671891</v>
      </c>
      <c r="R710" s="18" t="n">
        <f aca="false">M710 / E709</f>
        <v>-0.0350657482780213</v>
      </c>
      <c r="S710" s="19" t="str">
        <f aca="false">IF(N710 &gt; 0, "UP", "DOWN")</f>
        <v>DOWN</v>
      </c>
      <c r="T710" s="23" t="inlineStr">
        <f aca="false">O710-N710</f>
        <is>
          <t/>
        </is>
      </c>
      <c r="U710" s="23" t="inlineStr">
        <f aca="false">P710-N710</f>
        <is>
          <t/>
        </is>
      </c>
      <c r="V710" s="23" t="inlineStr">
        <f aca="false">O710 - P710</f>
        <is>
          <t/>
        </is>
      </c>
    </row>
    <row collapsed="false" customFormat="false" customHeight="false" hidden="false" ht="25" outlineLevel="0" r="711">
      <c r="A711" s="21" t="n">
        <v>37587</v>
      </c>
      <c r="B711" s="17" t="n">
        <v>15.6</v>
      </c>
      <c r="C711" s="17" t="n">
        <v>15.86</v>
      </c>
      <c r="D711" s="17" t="n">
        <v>15.45</v>
      </c>
      <c r="E711" s="17" t="n">
        <v>15.72</v>
      </c>
      <c r="F711" s="17" t="n">
        <v>10242800</v>
      </c>
      <c r="G711" s="17" t="n">
        <v>7.83</v>
      </c>
      <c r="I711" s="22" t="n">
        <f aca="false">E711-B711</f>
        <v>0.120000000000001</v>
      </c>
      <c r="J711" s="22" t="n">
        <f aca="false">C711-B711</f>
        <v>0.26</v>
      </c>
      <c r="K711" s="17" t="n">
        <f aca="false">D711-B711</f>
        <v>-0.15</v>
      </c>
      <c r="L711" s="17" t="n">
        <f aca="false">B711 - E710</f>
        <v>0.19</v>
      </c>
      <c r="M711" s="17" t="n">
        <f aca="false">E711 - E710</f>
        <v>0.31</v>
      </c>
      <c r="N711" s="18" t="n">
        <f aca="false"> (I711 / B711)</f>
        <v>0.00769230769230776</v>
      </c>
      <c r="O711" s="18" t="n">
        <f aca="false">(J711 / B711)</f>
        <v>0.0166666666666667</v>
      </c>
      <c r="P711" s="18" t="n">
        <f aca="false">K711 / B711</f>
        <v>-0.00961538461538464</v>
      </c>
      <c r="Q711" s="18" t="n">
        <f aca="false">L711/E710</f>
        <v>0.0123296560674886</v>
      </c>
      <c r="R711" s="18" t="n">
        <f aca="false">M711 / E710</f>
        <v>0.0201168072680078</v>
      </c>
      <c r="S711" s="19" t="str">
        <f aca="false">IF(N711 &gt; 0, "UP", "DOWN")</f>
        <v>UP</v>
      </c>
      <c r="T711" s="23" t="inlineStr">
        <f aca="false">O711-N711</f>
        <is>
          <t/>
        </is>
      </c>
      <c r="U711" s="23" t="inlineStr">
        <f aca="false">P711-N711</f>
        <is>
          <t/>
        </is>
      </c>
      <c r="V711" s="23" t="inlineStr">
        <f aca="false">O711 - P711</f>
        <is>
          <t/>
        </is>
      </c>
    </row>
    <row collapsed="false" customFormat="false" customHeight="false" hidden="false" ht="25" outlineLevel="0" r="712">
      <c r="A712" s="21" t="n">
        <v>37589</v>
      </c>
      <c r="B712" s="17" t="n">
        <v>15.79</v>
      </c>
      <c r="C712" s="17" t="n">
        <v>15.88</v>
      </c>
      <c r="D712" s="17" t="n">
        <v>15.41</v>
      </c>
      <c r="E712" s="17" t="n">
        <v>15.5</v>
      </c>
      <c r="F712" s="17" t="n">
        <v>5122600</v>
      </c>
      <c r="G712" s="17" t="n">
        <v>7.72</v>
      </c>
      <c r="I712" s="22" t="n">
        <f aca="false">E712-B712</f>
        <v>-0.289999999999999</v>
      </c>
      <c r="J712" s="22" t="n">
        <f aca="false">C712-B712</f>
        <v>0.0900000000000016</v>
      </c>
      <c r="K712" s="17" t="n">
        <f aca="false">D712-B712</f>
        <v>-0.379999999999999</v>
      </c>
      <c r="L712" s="17" t="n">
        <f aca="false">B712 - E711</f>
        <v>0.0699999999999985</v>
      </c>
      <c r="M712" s="17" t="n">
        <f aca="false">E712 - E711</f>
        <v>-0.220000000000001</v>
      </c>
      <c r="N712" s="18" t="n">
        <f aca="false"> (I712 / B712)</f>
        <v>-0.0183660544648511</v>
      </c>
      <c r="O712" s="18" t="n">
        <f aca="false">(J712 / B712)</f>
        <v>0.00569981000633323</v>
      </c>
      <c r="P712" s="18" t="n">
        <f aca="false">K712 / B712</f>
        <v>-0.0240658644711842</v>
      </c>
      <c r="Q712" s="18" t="n">
        <f aca="false">L712/E711</f>
        <v>0.0044529262086513</v>
      </c>
      <c r="R712" s="18" t="n">
        <f aca="false">M712 / E711</f>
        <v>-0.0139949109414759</v>
      </c>
      <c r="S712" s="19" t="str">
        <f aca="false">IF(N712 &gt; 0, "UP", "DOWN")</f>
        <v>DOWN</v>
      </c>
      <c r="T712" s="23" t="inlineStr">
        <f aca="false">O712-N712</f>
        <is>
          <t/>
        </is>
      </c>
      <c r="U712" s="23" t="inlineStr">
        <f aca="false">P712-N712</f>
        <is>
          <t/>
        </is>
      </c>
      <c r="V712" s="23" t="inlineStr">
        <f aca="false">O712 - P712</f>
        <is>
          <t/>
        </is>
      </c>
    </row>
    <row collapsed="false" customFormat="false" customHeight="false" hidden="false" ht="25" outlineLevel="0" r="713">
      <c r="A713" s="21" t="n">
        <v>37592</v>
      </c>
      <c r="B713" s="17" t="n">
        <v>15.9</v>
      </c>
      <c r="C713" s="17" t="n">
        <v>16.1</v>
      </c>
      <c r="D713" s="17" t="n">
        <v>15.01</v>
      </c>
      <c r="E713" s="17" t="n">
        <v>15.18</v>
      </c>
      <c r="F713" s="17" t="n">
        <v>14240800</v>
      </c>
      <c r="G713" s="17" t="n">
        <v>7.56</v>
      </c>
      <c r="I713" s="22" t="n">
        <f aca="false">E713-B713</f>
        <v>-0.720000000000001</v>
      </c>
      <c r="J713" s="22" t="n">
        <f aca="false">C713-B713</f>
        <v>0.200000000000001</v>
      </c>
      <c r="K713" s="17" t="n">
        <f aca="false">D713-B713</f>
        <v>-0.890000000000001</v>
      </c>
      <c r="L713" s="17" t="n">
        <f aca="false">B713 - E712</f>
        <v>0.4</v>
      </c>
      <c r="M713" s="17" t="n">
        <f aca="false">E713 - E712</f>
        <v>-0.32</v>
      </c>
      <c r="N713" s="18" t="n">
        <f aca="false"> (I713 / B713)</f>
        <v>-0.0452830188679246</v>
      </c>
      <c r="O713" s="18" t="n">
        <f aca="false">(J713 / B713)</f>
        <v>0.0125786163522013</v>
      </c>
      <c r="P713" s="18" t="n">
        <f aca="false">K713 / B713</f>
        <v>-0.0559748427672956</v>
      </c>
      <c r="Q713" s="18" t="n">
        <f aca="false">L713/E712</f>
        <v>0.0258064516129033</v>
      </c>
      <c r="R713" s="18" t="n">
        <f aca="false">M713 / E712</f>
        <v>-0.0206451612903226</v>
      </c>
      <c r="S713" s="19" t="str">
        <f aca="false">IF(N713 &gt; 0, "UP", "DOWN")</f>
        <v>DOWN</v>
      </c>
      <c r="T713" s="23" t="inlineStr">
        <f aca="false">O713-N713</f>
        <is>
          <t/>
        </is>
      </c>
      <c r="U713" s="23" t="inlineStr">
        <f aca="false">P713-N713</f>
        <is>
          <t/>
        </is>
      </c>
      <c r="V713" s="23" t="inlineStr">
        <f aca="false">O713 - P713</f>
        <is>
          <t/>
        </is>
      </c>
    </row>
    <row collapsed="false" customFormat="false" customHeight="false" hidden="false" ht="25" outlineLevel="0" r="714">
      <c r="A714" s="21" t="n">
        <v>37593</v>
      </c>
      <c r="B714" s="17" t="n">
        <v>15.2</v>
      </c>
      <c r="C714" s="17" t="n">
        <v>15.34</v>
      </c>
      <c r="D714" s="17" t="n">
        <v>15.1</v>
      </c>
      <c r="E714" s="17" t="n">
        <v>15.16</v>
      </c>
      <c r="F714" s="17" t="n">
        <v>8138200</v>
      </c>
      <c r="G714" s="17" t="n">
        <v>7.55</v>
      </c>
      <c r="I714" s="22" t="n">
        <f aca="false">E714-B714</f>
        <v>-0.0399999999999991</v>
      </c>
      <c r="J714" s="22" t="n">
        <f aca="false">C714-B714</f>
        <v>0.140000000000001</v>
      </c>
      <c r="K714" s="17" t="n">
        <f aca="false">D714-B714</f>
        <v>-0.0999999999999996</v>
      </c>
      <c r="L714" s="17" t="n">
        <f aca="false">B714 - E713</f>
        <v>0.0199999999999996</v>
      </c>
      <c r="M714" s="17" t="n">
        <f aca="false">E714 - E713</f>
        <v>-0.0199999999999996</v>
      </c>
      <c r="N714" s="18" t="n">
        <f aca="false"> (I714 / B714)</f>
        <v>-0.00263157894736836</v>
      </c>
      <c r="O714" s="18" t="n">
        <f aca="false">(J714 / B714)</f>
        <v>0.00921052631578951</v>
      </c>
      <c r="P714" s="18" t="n">
        <f aca="false">K714 / B714</f>
        <v>-0.00657894736842103</v>
      </c>
      <c r="Q714" s="18" t="n">
        <f aca="false">L714/E713</f>
        <v>0.00131752305665346</v>
      </c>
      <c r="R714" s="18" t="n">
        <f aca="false">M714 / E713</f>
        <v>-0.00131752305665346</v>
      </c>
      <c r="S714" s="19" t="str">
        <f aca="false">IF(N714 &gt; 0, "UP", "DOWN")</f>
        <v>DOWN</v>
      </c>
      <c r="T714" s="23" t="inlineStr">
        <f aca="false">O714-N714</f>
        <is>
          <t/>
        </is>
      </c>
      <c r="U714" s="23" t="inlineStr">
        <f aca="false">P714-N714</f>
        <is>
          <t/>
        </is>
      </c>
      <c r="V714" s="23" t="inlineStr">
        <f aca="false">O714 - P714</f>
        <is>
          <t/>
        </is>
      </c>
    </row>
    <row collapsed="false" customFormat="false" customHeight="false" hidden="false" ht="25" outlineLevel="0" r="715">
      <c r="A715" s="21" t="n">
        <v>37594</v>
      </c>
      <c r="B715" s="17" t="n">
        <v>15.18</v>
      </c>
      <c r="C715" s="17" t="n">
        <v>15.19</v>
      </c>
      <c r="D715" s="17" t="n">
        <v>14.5</v>
      </c>
      <c r="E715" s="17" t="n">
        <v>14.97</v>
      </c>
      <c r="F715" s="17" t="n">
        <v>11634200</v>
      </c>
      <c r="G715" s="17" t="n">
        <v>7.45</v>
      </c>
      <c r="I715" s="22" t="n">
        <f aca="false">E715-B715</f>
        <v>-0.209999999999999</v>
      </c>
      <c r="J715" s="22" t="n">
        <f aca="false">C715-B715</f>
        <v>0.00999999999999979</v>
      </c>
      <c r="K715" s="17" t="n">
        <f aca="false">D715-B715</f>
        <v>-0.68</v>
      </c>
      <c r="L715" s="17" t="n">
        <f aca="false">B715 - E714</f>
        <v>0.0199999999999996</v>
      </c>
      <c r="M715" s="17" t="n">
        <f aca="false">E715 - E714</f>
        <v>-0.19</v>
      </c>
      <c r="N715" s="18" t="n">
        <f aca="false"> (I715 / B715)</f>
        <v>-0.0138339920948616</v>
      </c>
      <c r="O715" s="18" t="n">
        <f aca="false">(J715 / B715)</f>
        <v>0.000658761528326732</v>
      </c>
      <c r="P715" s="18" t="n">
        <f aca="false">K715 / B715</f>
        <v>-0.0447957839262187</v>
      </c>
      <c r="Q715" s="18" t="n">
        <f aca="false">L715/E714</f>
        <v>0.00131926121372029</v>
      </c>
      <c r="R715" s="18" t="n">
        <f aca="false">M715 / E714</f>
        <v>-0.012532981530343</v>
      </c>
      <c r="S715" s="19" t="str">
        <f aca="false">IF(N715 &gt; 0, "UP", "DOWN")</f>
        <v>DOWN</v>
      </c>
      <c r="T715" s="23" t="inlineStr">
        <f aca="false">O715-N715</f>
        <is>
          <t/>
        </is>
      </c>
      <c r="U715" s="23" t="inlineStr">
        <f aca="false">P715-N715</f>
        <is>
          <t/>
        </is>
      </c>
      <c r="V715" s="23" t="inlineStr">
        <f aca="false">O715 - P715</f>
        <is>
          <t/>
        </is>
      </c>
    </row>
    <row collapsed="false" customFormat="false" customHeight="false" hidden="false" ht="25" outlineLevel="0" r="716">
      <c r="A716" s="21" t="n">
        <v>37595</v>
      </c>
      <c r="B716" s="17" t="n">
        <v>15.03</v>
      </c>
      <c r="C716" s="17" t="n">
        <v>15.08</v>
      </c>
      <c r="D716" s="17" t="n">
        <v>14.53</v>
      </c>
      <c r="E716" s="17" t="n">
        <v>14.63</v>
      </c>
      <c r="F716" s="17" t="n">
        <v>8692800</v>
      </c>
      <c r="G716" s="17" t="n">
        <v>7.28</v>
      </c>
      <c r="I716" s="22" t="n">
        <f aca="false">E716-B716</f>
        <v>-0.399999999999999</v>
      </c>
      <c r="J716" s="22" t="n">
        <f aca="false">C716-B716</f>
        <v>0.0500000000000007</v>
      </c>
      <c r="K716" s="17" t="n">
        <f aca="false">D716-B716</f>
        <v>-0.5</v>
      </c>
      <c r="L716" s="17" t="n">
        <f aca="false">B716 - E715</f>
        <v>0.0599999999999987</v>
      </c>
      <c r="M716" s="17" t="n">
        <f aca="false">E716 - E715</f>
        <v>-0.34</v>
      </c>
      <c r="N716" s="18" t="n">
        <f aca="false"> (I716 / B716)</f>
        <v>-0.0266134397870924</v>
      </c>
      <c r="O716" s="18" t="n">
        <f aca="false">(J716 / B716)</f>
        <v>0.00332667997338661</v>
      </c>
      <c r="P716" s="18" t="n">
        <f aca="false">K716 / B716</f>
        <v>-0.0332667997338656</v>
      </c>
      <c r="Q716" s="18" t="n">
        <f aca="false">L716/E715</f>
        <v>0.00400801603206404</v>
      </c>
      <c r="R716" s="18" t="n">
        <f aca="false">M716 / E715</f>
        <v>-0.0227120908483634</v>
      </c>
      <c r="S716" s="19" t="str">
        <f aca="false">IF(N716 &gt; 0, "UP", "DOWN")</f>
        <v>DOWN</v>
      </c>
      <c r="T716" s="23" t="inlineStr">
        <f aca="false">O716-N716</f>
        <is>
          <t/>
        </is>
      </c>
      <c r="U716" s="23" t="inlineStr">
        <f aca="false">P716-N716</f>
        <is>
          <t/>
        </is>
      </c>
      <c r="V716" s="23" t="inlineStr">
        <f aca="false">O716 - P716</f>
        <is>
          <t/>
        </is>
      </c>
    </row>
    <row collapsed="false" customFormat="false" customHeight="false" hidden="false" ht="25" outlineLevel="0" r="717">
      <c r="A717" s="21" t="n">
        <v>37596</v>
      </c>
      <c r="B717" s="17" t="n">
        <v>14.65</v>
      </c>
      <c r="C717" s="17" t="n">
        <v>15.19</v>
      </c>
      <c r="D717" s="17" t="n">
        <v>14.52</v>
      </c>
      <c r="E717" s="17" t="n">
        <v>14.95</v>
      </c>
      <c r="F717" s="17" t="n">
        <v>8762800</v>
      </c>
      <c r="G717" s="17" t="n">
        <v>7.44</v>
      </c>
      <c r="I717" s="22" t="n">
        <f aca="false">E717-B717</f>
        <v>0.299999999999999</v>
      </c>
      <c r="J717" s="22" t="n">
        <f aca="false">C717-B717</f>
        <v>0.539999999999999</v>
      </c>
      <c r="K717" s="17" t="n">
        <f aca="false">D717-B717</f>
        <v>-0.130000000000001</v>
      </c>
      <c r="L717" s="17" t="n">
        <f aca="false">B717 - E716</f>
        <v>0.0199999999999996</v>
      </c>
      <c r="M717" s="17" t="n">
        <f aca="false">E717 - E716</f>
        <v>0.319999999999998</v>
      </c>
      <c r="N717" s="18" t="n">
        <f aca="false"> (I717 / B717)</f>
        <v>0.0204778156996586</v>
      </c>
      <c r="O717" s="18" t="n">
        <f aca="false">(J717 / B717)</f>
        <v>0.0368600682593856</v>
      </c>
      <c r="P717" s="18" t="n">
        <f aca="false">K717 / B717</f>
        <v>-0.00887372013651882</v>
      </c>
      <c r="Q717" s="18" t="n">
        <f aca="false">L717/E716</f>
        <v>0.00136705399863292</v>
      </c>
      <c r="R717" s="18" t="n">
        <f aca="false">M717 / E716</f>
        <v>0.021872863978127</v>
      </c>
      <c r="S717" s="19" t="str">
        <f aca="false">IF(N717 &gt; 0, "UP", "DOWN")</f>
        <v>UP</v>
      </c>
      <c r="T717" s="23" t="inlineStr">
        <f aca="false">O717-N717</f>
        <is>
          <t/>
        </is>
      </c>
      <c r="U717" s="23" t="inlineStr">
        <f aca="false">P717-N717</f>
        <is>
          <t/>
        </is>
      </c>
      <c r="V717" s="23" t="inlineStr">
        <f aca="false">O717 - P717</f>
        <is>
          <t/>
        </is>
      </c>
    </row>
    <row collapsed="false" customFormat="false" customHeight="false" hidden="false" ht="25" outlineLevel="0" r="718">
      <c r="A718" s="21" t="n">
        <v>37599</v>
      </c>
      <c r="B718" s="17" t="n">
        <v>14.94</v>
      </c>
      <c r="C718" s="17" t="n">
        <v>14.95</v>
      </c>
      <c r="D718" s="17" t="n">
        <v>14.67</v>
      </c>
      <c r="E718" s="17" t="n">
        <v>14.75</v>
      </c>
      <c r="F718" s="17" t="n">
        <v>8431600</v>
      </c>
      <c r="G718" s="17" t="n">
        <v>7.34</v>
      </c>
      <c r="I718" s="22" t="n">
        <f aca="false">E718-B718</f>
        <v>-0.19</v>
      </c>
      <c r="J718" s="22" t="n">
        <f aca="false">C718-B718</f>
        <v>0.00999999999999979</v>
      </c>
      <c r="K718" s="17" t="n">
        <f aca="false">D718-B718</f>
        <v>-0.27</v>
      </c>
      <c r="L718" s="17" t="n">
        <f aca="false">B718 - E717</f>
        <v>-0.00999999999999979</v>
      </c>
      <c r="M718" s="17" t="n">
        <f aca="false">E718 - E717</f>
        <v>-0.199999999999999</v>
      </c>
      <c r="N718" s="18" t="n">
        <f aca="false"> (I718 / B718)</f>
        <v>-0.0127175368139223</v>
      </c>
      <c r="O718" s="18" t="n">
        <f aca="false">(J718 / B718)</f>
        <v>0.000669344042838005</v>
      </c>
      <c r="P718" s="18" t="n">
        <f aca="false">K718 / B718</f>
        <v>-0.0180722891566265</v>
      </c>
      <c r="Q718" s="18" t="n">
        <f aca="false">L718/E717</f>
        <v>-0.00066889632107022</v>
      </c>
      <c r="R718" s="18" t="n">
        <f aca="false">M718 / E717</f>
        <v>-0.0133779264214046</v>
      </c>
      <c r="S718" s="19" t="str">
        <f aca="false">IF(N718 &gt; 0, "UP", "DOWN")</f>
        <v>DOWN</v>
      </c>
      <c r="T718" s="23" t="inlineStr">
        <f aca="false">O718-N718</f>
        <is>
          <t/>
        </is>
      </c>
      <c r="U718" s="23" t="inlineStr">
        <f aca="false">P718-N718</f>
        <is>
          <t/>
        </is>
      </c>
      <c r="V718" s="23" t="inlineStr">
        <f aca="false">O718 - P718</f>
        <is>
          <t/>
        </is>
      </c>
    </row>
    <row collapsed="false" customFormat="false" customHeight="false" hidden="false" ht="25" outlineLevel="0" r="719">
      <c r="A719" s="21" t="n">
        <v>37600</v>
      </c>
      <c r="B719" s="17" t="n">
        <v>14.75</v>
      </c>
      <c r="C719" s="17" t="n">
        <v>15.45</v>
      </c>
      <c r="D719" s="17" t="n">
        <v>14.73</v>
      </c>
      <c r="E719" s="17" t="n">
        <v>15.28</v>
      </c>
      <c r="F719" s="17" t="n">
        <v>11021800</v>
      </c>
      <c r="G719" s="17" t="n">
        <v>7.61</v>
      </c>
      <c r="I719" s="22" t="n">
        <f aca="false">E719-B719</f>
        <v>0.529999999999999</v>
      </c>
      <c r="J719" s="22" t="n">
        <f aca="false">C719-B719</f>
        <v>0.699999999999999</v>
      </c>
      <c r="K719" s="17" t="n">
        <f aca="false">D719-B719</f>
        <v>-0.0199999999999996</v>
      </c>
      <c r="L719" s="17" t="n">
        <f aca="false">B719 - E718</f>
        <v>0</v>
      </c>
      <c r="M719" s="17" t="n">
        <f aca="false">E719 - E718</f>
        <v>0.529999999999999</v>
      </c>
      <c r="N719" s="18" t="n">
        <f aca="false"> (I719 / B719)</f>
        <v>0.0359322033898305</v>
      </c>
      <c r="O719" s="18" t="n">
        <f aca="false">(J719 / B719)</f>
        <v>0.047457627118644</v>
      </c>
      <c r="P719" s="18" t="n">
        <f aca="false">K719 / B719</f>
        <v>-0.0013559322033898</v>
      </c>
      <c r="Q719" s="18" t="n">
        <f aca="false">L719/E718</f>
        <v>0</v>
      </c>
      <c r="R719" s="18" t="n">
        <f aca="false">M719 / E718</f>
        <v>0.0359322033898305</v>
      </c>
      <c r="S719" s="19" t="str">
        <f aca="false">IF(N719 &gt; 0, "UP", "DOWN")</f>
        <v>UP</v>
      </c>
      <c r="T719" s="23" t="inlineStr">
        <f aca="false">O719-N719</f>
        <is>
          <t/>
        </is>
      </c>
      <c r="U719" s="23" t="inlineStr">
        <f aca="false">P719-N719</f>
        <is>
          <t/>
        </is>
      </c>
      <c r="V719" s="23" t="inlineStr">
        <f aca="false">O719 - P719</f>
        <is>
          <t/>
        </is>
      </c>
    </row>
    <row collapsed="false" customFormat="false" customHeight="false" hidden="false" ht="25" outlineLevel="0" r="720">
      <c r="A720" s="21" t="n">
        <v>37601</v>
      </c>
      <c r="B720" s="17" t="n">
        <v>15.3</v>
      </c>
      <c r="C720" s="17" t="n">
        <v>15.49</v>
      </c>
      <c r="D720" s="17" t="n">
        <v>15.08</v>
      </c>
      <c r="E720" s="17" t="n">
        <v>15.49</v>
      </c>
      <c r="F720" s="17" t="n">
        <v>9053600</v>
      </c>
      <c r="G720" s="17" t="n">
        <v>7.71</v>
      </c>
      <c r="I720" s="22" t="n">
        <f aca="false">E720-B720</f>
        <v>0.19</v>
      </c>
      <c r="J720" s="22" t="n">
        <f aca="false">C720-B720</f>
        <v>0.19</v>
      </c>
      <c r="K720" s="17" t="n">
        <f aca="false">D720-B720</f>
        <v>-0.220000000000001</v>
      </c>
      <c r="L720" s="17" t="n">
        <f aca="false">B720 - E719</f>
        <v>0.0200000000000013</v>
      </c>
      <c r="M720" s="17" t="n">
        <f aca="false">E720 - E719</f>
        <v>0.210000000000001</v>
      </c>
      <c r="N720" s="18" t="n">
        <f aca="false"> (I720 / B720)</f>
        <v>0.0124183006535947</v>
      </c>
      <c r="O720" s="18" t="n">
        <f aca="false">(J720 / B720)</f>
        <v>0.0124183006535947</v>
      </c>
      <c r="P720" s="18" t="n">
        <f aca="false">K720 / B720</f>
        <v>-0.0143790849673203</v>
      </c>
      <c r="Q720" s="18" t="n">
        <f aca="false">L720/E719</f>
        <v>0.0013089005235603</v>
      </c>
      <c r="R720" s="18" t="n">
        <f aca="false">M720 / E719</f>
        <v>0.0137434554973823</v>
      </c>
      <c r="S720" s="19" t="str">
        <f aca="false">IF(N720 &gt; 0, "UP", "DOWN")</f>
        <v>UP</v>
      </c>
      <c r="T720" s="23" t="inlineStr">
        <f aca="false">O720-N720</f>
        <is>
          <t/>
        </is>
      </c>
      <c r="U720" s="23" t="inlineStr">
        <f aca="false">P720-N720</f>
        <is>
          <t/>
        </is>
      </c>
      <c r="V720" s="23" t="inlineStr">
        <f aca="false">O720 - P720</f>
        <is>
          <t/>
        </is>
      </c>
    </row>
    <row collapsed="false" customFormat="false" customHeight="false" hidden="false" ht="25" outlineLevel="0" r="721">
      <c r="A721" s="21" t="n">
        <v>37602</v>
      </c>
      <c r="B721" s="17" t="n">
        <v>15.51</v>
      </c>
      <c r="C721" s="17" t="n">
        <v>15.55</v>
      </c>
      <c r="D721" s="17" t="n">
        <v>15.01</v>
      </c>
      <c r="E721" s="17" t="n">
        <v>15.19</v>
      </c>
      <c r="F721" s="17" t="n">
        <v>5333600</v>
      </c>
      <c r="G721" s="17" t="n">
        <v>7.56</v>
      </c>
      <c r="I721" s="22" t="n">
        <f aca="false">E721-B721</f>
        <v>-0.32</v>
      </c>
      <c r="J721" s="22" t="n">
        <f aca="false">C721-B721</f>
        <v>0.0400000000000009</v>
      </c>
      <c r="K721" s="17" t="n">
        <f aca="false">D721-B721</f>
        <v>-0.5</v>
      </c>
      <c r="L721" s="17" t="n">
        <f aca="false">B721 - E720</f>
        <v>0.0199999999999996</v>
      </c>
      <c r="M721" s="17" t="n">
        <f aca="false">E721 - E720</f>
        <v>-0.300000000000001</v>
      </c>
      <c r="N721" s="18" t="n">
        <f aca="false"> (I721 / B721)</f>
        <v>-0.0206318504190845</v>
      </c>
      <c r="O721" s="18" t="n">
        <f aca="false">(J721 / B721)</f>
        <v>0.00257898130238562</v>
      </c>
      <c r="P721" s="18" t="n">
        <f aca="false">K721 / B721</f>
        <v>-0.0322372662798195</v>
      </c>
      <c r="Q721" s="18" t="n">
        <f aca="false">L721/E720</f>
        <v>0.00129115558424787</v>
      </c>
      <c r="R721" s="18" t="n">
        <f aca="false">M721 / E720</f>
        <v>-0.0193673337637186</v>
      </c>
      <c r="S721" s="19" t="str">
        <f aca="false">IF(N721 &gt; 0, "UP", "DOWN")</f>
        <v>DOWN</v>
      </c>
      <c r="T721" s="23" t="inlineStr">
        <f aca="false">O721-N721</f>
        <is>
          <t/>
        </is>
      </c>
      <c r="U721" s="23" t="inlineStr">
        <f aca="false">P721-N721</f>
        <is>
          <t/>
        </is>
      </c>
      <c r="V721" s="23" t="inlineStr">
        <f aca="false">O721 - P721</f>
        <is>
          <t/>
        </is>
      </c>
    </row>
    <row collapsed="false" customFormat="false" customHeight="false" hidden="false" ht="25" outlineLevel="0" r="722">
      <c r="A722" s="21" t="n">
        <v>37603</v>
      </c>
      <c r="B722" s="17" t="n">
        <v>15.14</v>
      </c>
      <c r="C722" s="17" t="n">
        <v>15.15</v>
      </c>
      <c r="D722" s="17" t="n">
        <v>14.65</v>
      </c>
      <c r="E722" s="17" t="n">
        <v>14.79</v>
      </c>
      <c r="F722" s="17" t="n">
        <v>5885000</v>
      </c>
      <c r="G722" s="17" t="n">
        <v>7.36</v>
      </c>
      <c r="I722" s="22" t="n">
        <f aca="false">E722-B722</f>
        <v>-0.350000000000001</v>
      </c>
      <c r="J722" s="22" t="n">
        <f aca="false">C722-B722</f>
        <v>0.00999999999999979</v>
      </c>
      <c r="K722" s="17" t="n">
        <f aca="false">D722-B722</f>
        <v>-0.49</v>
      </c>
      <c r="L722" s="17" t="n">
        <f aca="false">B722 - E721</f>
        <v>-0.0499999999999989</v>
      </c>
      <c r="M722" s="17" t="n">
        <f aca="false">E722 - E721</f>
        <v>-0.4</v>
      </c>
      <c r="N722" s="18" t="n">
        <f aca="false"> (I722 / B722)</f>
        <v>-0.0231175693527081</v>
      </c>
      <c r="O722" s="18" t="n">
        <f aca="false">(J722 / B722)</f>
        <v>0.00066050198150593</v>
      </c>
      <c r="P722" s="18" t="n">
        <f aca="false">K722 / B722</f>
        <v>-0.0323645970937913</v>
      </c>
      <c r="Q722" s="18" t="n">
        <f aca="false">L722/E721</f>
        <v>-0.00329163923633963</v>
      </c>
      <c r="R722" s="18" t="n">
        <f aca="false">M722 / E721</f>
        <v>-0.0263331138907176</v>
      </c>
      <c r="S722" s="19" t="str">
        <f aca="false">IF(N722 &gt; 0, "UP", "DOWN")</f>
        <v>DOWN</v>
      </c>
      <c r="T722" s="23" t="inlineStr">
        <f aca="false">O722-N722</f>
        <is>
          <t/>
        </is>
      </c>
      <c r="U722" s="23" t="inlineStr">
        <f aca="false">P722-N722</f>
        <is>
          <t/>
        </is>
      </c>
      <c r="V722" s="23" t="inlineStr">
        <f aca="false">O722 - P722</f>
        <is>
          <t/>
        </is>
      </c>
    </row>
    <row collapsed="false" customFormat="false" customHeight="false" hidden="false" ht="25" outlineLevel="0" r="723">
      <c r="A723" s="21" t="n">
        <v>37606</v>
      </c>
      <c r="B723" s="17" t="n">
        <v>14.81</v>
      </c>
      <c r="C723" s="17" t="n">
        <v>15.1</v>
      </c>
      <c r="D723" s="17" t="n">
        <v>14.61</v>
      </c>
      <c r="E723" s="17" t="n">
        <v>14.85</v>
      </c>
      <c r="F723" s="17" t="n">
        <v>8986600</v>
      </c>
      <c r="G723" s="17" t="n">
        <v>7.39</v>
      </c>
      <c r="I723" s="22" t="n">
        <f aca="false">E723-B723</f>
        <v>0.0399999999999991</v>
      </c>
      <c r="J723" s="22" t="n">
        <f aca="false">C723-B723</f>
        <v>0.289999999999999</v>
      </c>
      <c r="K723" s="17" t="n">
        <f aca="false">D723-B723</f>
        <v>-0.200000000000001</v>
      </c>
      <c r="L723" s="17" t="n">
        <f aca="false">B723 - E722</f>
        <v>0.0200000000000013</v>
      </c>
      <c r="M723" s="17" t="n">
        <f aca="false">E723 - E722</f>
        <v>0.0600000000000005</v>
      </c>
      <c r="N723" s="18" t="n">
        <f aca="false"> (I723 / B723)</f>
        <v>0.00270087778528016</v>
      </c>
      <c r="O723" s="18" t="n">
        <f aca="false">(J723 / B723)</f>
        <v>0.0195813639432815</v>
      </c>
      <c r="P723" s="18" t="n">
        <f aca="false">K723 / B723</f>
        <v>-0.0135043889264012</v>
      </c>
      <c r="Q723" s="18" t="n">
        <f aca="false">L723/E722</f>
        <v>0.00135226504394871</v>
      </c>
      <c r="R723" s="18" t="n">
        <f aca="false">M723 / E722</f>
        <v>0.00405679513184588</v>
      </c>
      <c r="S723" s="19" t="str">
        <f aca="false">IF(N723 &gt; 0, "UP", "DOWN")</f>
        <v>UP</v>
      </c>
      <c r="T723" s="23" t="inlineStr">
        <f aca="false">O723-N723</f>
        <is>
          <t/>
        </is>
      </c>
      <c r="U723" s="23" t="inlineStr">
        <f aca="false">P723-N723</f>
        <is>
          <t/>
        </is>
      </c>
      <c r="V723" s="23" t="inlineStr">
        <f aca="false">O723 - P723</f>
        <is>
          <t/>
        </is>
      </c>
    </row>
    <row collapsed="false" customFormat="false" customHeight="false" hidden="false" ht="25" outlineLevel="0" r="724">
      <c r="A724" s="21" t="n">
        <v>37607</v>
      </c>
      <c r="B724" s="17" t="n">
        <v>14.85</v>
      </c>
      <c r="C724" s="17" t="n">
        <v>15.19</v>
      </c>
      <c r="D724" s="17" t="n">
        <v>14.66</v>
      </c>
      <c r="E724" s="17" t="n">
        <v>15.08</v>
      </c>
      <c r="F724" s="17" t="n">
        <v>7952200</v>
      </c>
      <c r="G724" s="17" t="n">
        <v>7.51</v>
      </c>
      <c r="I724" s="22" t="n">
        <f aca="false">E724-B724</f>
        <v>0.23</v>
      </c>
      <c r="J724" s="22" t="n">
        <f aca="false">C724-B724</f>
        <v>0.34</v>
      </c>
      <c r="K724" s="17" t="n">
        <f aca="false">D724-B724</f>
        <v>-0.19</v>
      </c>
      <c r="L724" s="17" t="n">
        <f aca="false">B724 - E723</f>
        <v>0</v>
      </c>
      <c r="M724" s="17" t="n">
        <f aca="false">E724 - E723</f>
        <v>0.23</v>
      </c>
      <c r="N724" s="18" t="n">
        <f aca="false"> (I724 / B724)</f>
        <v>0.0154882154882155</v>
      </c>
      <c r="O724" s="18" t="n">
        <f aca="false">(J724 / B724)</f>
        <v>0.0228956228956229</v>
      </c>
      <c r="P724" s="18" t="n">
        <f aca="false">K724 / B724</f>
        <v>-0.0127946127946128</v>
      </c>
      <c r="Q724" s="18" t="n">
        <f aca="false">L724/E723</f>
        <v>0</v>
      </c>
      <c r="R724" s="18" t="n">
        <f aca="false">M724 / E723</f>
        <v>0.0154882154882155</v>
      </c>
      <c r="S724" s="19" t="str">
        <f aca="false">IF(N724 &gt; 0, "UP", "DOWN")</f>
        <v>UP</v>
      </c>
      <c r="T724" s="23" t="inlineStr">
        <f aca="false">O724-N724</f>
        <is>
          <t/>
        </is>
      </c>
      <c r="U724" s="23" t="inlineStr">
        <f aca="false">P724-N724</f>
        <is>
          <t/>
        </is>
      </c>
      <c r="V724" s="23" t="inlineStr">
        <f aca="false">O724 - P724</f>
        <is>
          <t/>
        </is>
      </c>
    </row>
    <row collapsed="false" customFormat="false" customHeight="false" hidden="false" ht="25" outlineLevel="0" r="725">
      <c r="A725" s="21" t="n">
        <v>37608</v>
      </c>
      <c r="B725" s="17" t="n">
        <v>14.8</v>
      </c>
      <c r="C725" s="17" t="n">
        <v>14.86</v>
      </c>
      <c r="D725" s="17" t="n">
        <v>14.5</v>
      </c>
      <c r="E725" s="17" t="n">
        <v>14.57</v>
      </c>
      <c r="F725" s="17" t="n">
        <v>5382200</v>
      </c>
      <c r="G725" s="17" t="n">
        <v>7.25</v>
      </c>
      <c r="I725" s="22" t="n">
        <f aca="false">E725-B725</f>
        <v>-0.23</v>
      </c>
      <c r="J725" s="22" t="n">
        <f aca="false">C725-B725</f>
        <v>0.0599999999999987</v>
      </c>
      <c r="K725" s="17" t="n">
        <f aca="false">D725-B725</f>
        <v>-0.300000000000001</v>
      </c>
      <c r="L725" s="17" t="n">
        <f aca="false">B725 - E724</f>
        <v>-0.279999999999999</v>
      </c>
      <c r="M725" s="17" t="n">
        <f aca="false">E725 - E724</f>
        <v>-0.51</v>
      </c>
      <c r="N725" s="18" t="n">
        <f aca="false"> (I725 / B725)</f>
        <v>-0.0155405405405406</v>
      </c>
      <c r="O725" s="18" t="n">
        <f aca="false">(J725 / B725)</f>
        <v>0.00405405405405397</v>
      </c>
      <c r="P725" s="18" t="n">
        <f aca="false">K725 / B725</f>
        <v>-0.0202702702702703</v>
      </c>
      <c r="Q725" s="18" t="n">
        <f aca="false">L725/E724</f>
        <v>-0.0185676392572944</v>
      </c>
      <c r="R725" s="18" t="n">
        <f aca="false">M725 / E724</f>
        <v>-0.0338196286472148</v>
      </c>
      <c r="S725" s="19" t="str">
        <f aca="false">IF(N725 &gt; 0, "UP", "DOWN")</f>
        <v>DOWN</v>
      </c>
      <c r="T725" s="23" t="inlineStr">
        <f aca="false">O725-N725</f>
        <is>
          <t/>
        </is>
      </c>
      <c r="U725" s="23" t="inlineStr">
        <f aca="false">P725-N725</f>
        <is>
          <t/>
        </is>
      </c>
      <c r="V725" s="23" t="inlineStr">
        <f aca="false">O725 - P725</f>
        <is>
          <t/>
        </is>
      </c>
    </row>
    <row collapsed="false" customFormat="false" customHeight="false" hidden="false" ht="25" outlineLevel="0" r="726">
      <c r="A726" s="21" t="n">
        <v>37609</v>
      </c>
      <c r="B726" s="17" t="n">
        <v>14.53</v>
      </c>
      <c r="C726" s="17" t="n">
        <v>14.92</v>
      </c>
      <c r="D726" s="17" t="n">
        <v>14.1</v>
      </c>
      <c r="E726" s="17" t="n">
        <v>14.2</v>
      </c>
      <c r="F726" s="17" t="n">
        <v>12411400</v>
      </c>
      <c r="G726" s="17" t="n">
        <v>7.07</v>
      </c>
      <c r="I726" s="22" t="n">
        <f aca="false">E726-B726</f>
        <v>-0.33</v>
      </c>
      <c r="J726" s="22" t="n">
        <f aca="false">C726-B726</f>
        <v>0.390000000000001</v>
      </c>
      <c r="K726" s="17" t="n">
        <f aca="false">D726-B726</f>
        <v>-0.43</v>
      </c>
      <c r="L726" s="17" t="n">
        <f aca="false">B726 - E725</f>
        <v>-0.0400000000000009</v>
      </c>
      <c r="M726" s="17" t="n">
        <f aca="false">E726 - E725</f>
        <v>-0.370000000000001</v>
      </c>
      <c r="N726" s="18" t="n">
        <f aca="false"> (I726 / B726)</f>
        <v>-0.0227116311080523</v>
      </c>
      <c r="O726" s="18" t="n">
        <f aca="false">(J726 / B726)</f>
        <v>0.0268410185822437</v>
      </c>
      <c r="P726" s="18" t="n">
        <f aca="false">K726 / B726</f>
        <v>-0.0295939435650378</v>
      </c>
      <c r="Q726" s="18" t="n">
        <f aca="false">L726/E725</f>
        <v>-0.00274536719286211</v>
      </c>
      <c r="R726" s="18" t="n">
        <f aca="false">M726 / E725</f>
        <v>-0.025394646533974</v>
      </c>
      <c r="S726" s="19" t="str">
        <f aca="false">IF(N726 &gt; 0, "UP", "DOWN")</f>
        <v>DOWN</v>
      </c>
      <c r="T726" s="23" t="inlineStr">
        <f aca="false">O726-N726</f>
        <is>
          <t/>
        </is>
      </c>
      <c r="U726" s="23" t="inlineStr">
        <f aca="false">P726-N726</f>
        <is>
          <t/>
        </is>
      </c>
      <c r="V726" s="23" t="inlineStr">
        <f aca="false">O726 - P726</f>
        <is>
          <t/>
        </is>
      </c>
    </row>
    <row collapsed="false" customFormat="false" customHeight="false" hidden="false" ht="25" outlineLevel="0" r="727">
      <c r="A727" s="21" t="n">
        <v>37610</v>
      </c>
      <c r="B727" s="17" t="n">
        <v>14.29</v>
      </c>
      <c r="C727" s="17" t="n">
        <v>14.56</v>
      </c>
      <c r="D727" s="17" t="n">
        <v>13.78</v>
      </c>
      <c r="E727" s="17" t="n">
        <v>14.14</v>
      </c>
      <c r="F727" s="17" t="n">
        <v>11360600</v>
      </c>
      <c r="G727" s="17" t="n">
        <v>7.04</v>
      </c>
      <c r="I727" s="22" t="n">
        <f aca="false">E727-B727</f>
        <v>-0.149999999999999</v>
      </c>
      <c r="J727" s="22" t="n">
        <f aca="false">C727-B727</f>
        <v>0.270000000000001</v>
      </c>
      <c r="K727" s="17" t="n">
        <f aca="false">D727-B727</f>
        <v>-0.51</v>
      </c>
      <c r="L727" s="17" t="n">
        <f aca="false">B727 - E726</f>
        <v>0.0899999999999999</v>
      </c>
      <c r="M727" s="17" t="n">
        <f aca="false">E727 - E726</f>
        <v>-0.0599999999999987</v>
      </c>
      <c r="N727" s="18" t="n">
        <f aca="false"> (I727 / B727)</f>
        <v>-0.0104968509447165</v>
      </c>
      <c r="O727" s="18" t="n">
        <f aca="false">(J727 / B727)</f>
        <v>0.0188943317004899</v>
      </c>
      <c r="P727" s="18" t="n">
        <f aca="false">K727 / B727</f>
        <v>-0.0356892932120364</v>
      </c>
      <c r="Q727" s="18" t="n">
        <f aca="false">L727/E726</f>
        <v>0.00633802816901408</v>
      </c>
      <c r="R727" s="18" t="n">
        <f aca="false">M727 / E726</f>
        <v>-0.00422535211267597</v>
      </c>
      <c r="S727" s="19" t="str">
        <f aca="false">IF(N727 &gt; 0, "UP", "DOWN")</f>
        <v>DOWN</v>
      </c>
      <c r="T727" s="23" t="inlineStr">
        <f aca="false">O727-N727</f>
        <is>
          <t/>
        </is>
      </c>
      <c r="U727" s="23" t="inlineStr">
        <f aca="false">P727-N727</f>
        <is>
          <t/>
        </is>
      </c>
      <c r="V727" s="23" t="inlineStr">
        <f aca="false">O727 - P727</f>
        <is>
          <t/>
        </is>
      </c>
    </row>
    <row collapsed="false" customFormat="false" customHeight="false" hidden="false" ht="25" outlineLevel="0" r="728">
      <c r="A728" s="21" t="n">
        <v>37613</v>
      </c>
      <c r="B728" s="17" t="n">
        <v>14.16</v>
      </c>
      <c r="C728" s="17" t="n">
        <v>14.55</v>
      </c>
      <c r="D728" s="17" t="n">
        <v>14.12</v>
      </c>
      <c r="E728" s="17" t="n">
        <v>14.49</v>
      </c>
      <c r="F728" s="17" t="n">
        <v>4493800</v>
      </c>
      <c r="G728" s="17" t="n">
        <v>7.21</v>
      </c>
      <c r="I728" s="22" t="n">
        <f aca="false">E728-B728</f>
        <v>0.33</v>
      </c>
      <c r="J728" s="22" t="n">
        <f aca="false">C728-B728</f>
        <v>0.390000000000001</v>
      </c>
      <c r="K728" s="17" t="n">
        <f aca="false">D728-B728</f>
        <v>-0.0400000000000009</v>
      </c>
      <c r="L728" s="17" t="n">
        <f aca="false">B728 - E727</f>
        <v>0.0199999999999996</v>
      </c>
      <c r="M728" s="17" t="n">
        <f aca="false">E728 - E727</f>
        <v>0.35</v>
      </c>
      <c r="N728" s="18" t="n">
        <f aca="false"> (I728 / B728)</f>
        <v>0.0233050847457627</v>
      </c>
      <c r="O728" s="18" t="n">
        <f aca="false">(J728 / B728)</f>
        <v>0.027542372881356</v>
      </c>
      <c r="P728" s="18" t="n">
        <f aca="false">K728 / B728</f>
        <v>-0.00282485875706221</v>
      </c>
      <c r="Q728" s="18" t="n">
        <f aca="false">L728/E727</f>
        <v>0.00141442715700138</v>
      </c>
      <c r="R728" s="18" t="n">
        <f aca="false">M728 / E727</f>
        <v>0.0247524752475247</v>
      </c>
      <c r="S728" s="19" t="str">
        <f aca="false">IF(N728 &gt; 0, "UP", "DOWN")</f>
        <v>UP</v>
      </c>
      <c r="T728" s="23" t="inlineStr">
        <f aca="false">O728-N728</f>
        <is>
          <t/>
        </is>
      </c>
      <c r="U728" s="23" t="inlineStr">
        <f aca="false">P728-N728</f>
        <is>
          <t/>
        </is>
      </c>
      <c r="V728" s="23" t="inlineStr">
        <f aca="false">O728 - P728</f>
        <is>
          <t/>
        </is>
      </c>
    </row>
    <row collapsed="false" customFormat="false" customHeight="false" hidden="false" ht="25" outlineLevel="0" r="729">
      <c r="A729" s="21" t="n">
        <v>37614</v>
      </c>
      <c r="B729" s="17" t="n">
        <v>14.44</v>
      </c>
      <c r="C729" s="17" t="n">
        <v>14.47</v>
      </c>
      <c r="D729" s="17" t="n">
        <v>14.3</v>
      </c>
      <c r="E729" s="17" t="n">
        <v>14.36</v>
      </c>
      <c r="F729" s="17" t="n">
        <v>1405000</v>
      </c>
      <c r="G729" s="17" t="n">
        <v>7.15</v>
      </c>
      <c r="I729" s="22" t="n">
        <f aca="false">E729-B729</f>
        <v>-0.0800000000000001</v>
      </c>
      <c r="J729" s="22" t="n">
        <f aca="false">C729-B729</f>
        <v>0.0300000000000011</v>
      </c>
      <c r="K729" s="17" t="n">
        <f aca="false">D729-B729</f>
        <v>-0.139999999999999</v>
      </c>
      <c r="L729" s="17" t="n">
        <f aca="false">B729 - E728</f>
        <v>-0.0500000000000007</v>
      </c>
      <c r="M729" s="17" t="n">
        <f aca="false">E729 - E728</f>
        <v>-0.130000000000001</v>
      </c>
      <c r="N729" s="18" t="n">
        <f aca="false"> (I729 / B729)</f>
        <v>-0.00554016620498615</v>
      </c>
      <c r="O729" s="18" t="n">
        <f aca="false">(J729 / B729)</f>
        <v>0.00207756232686988</v>
      </c>
      <c r="P729" s="18" t="n">
        <f aca="false">K729 / B729</f>
        <v>-0.00969529085872568</v>
      </c>
      <c r="Q729" s="18" t="n">
        <f aca="false">L729/E728</f>
        <v>-0.00345065562456872</v>
      </c>
      <c r="R729" s="18" t="n">
        <f aca="false">M729 / E728</f>
        <v>-0.00897170462387859</v>
      </c>
      <c r="S729" s="19" t="str">
        <f aca="false">IF(N729 &gt; 0, "UP", "DOWN")</f>
        <v>DOWN</v>
      </c>
      <c r="T729" s="23" t="inlineStr">
        <f aca="false">O729-N729</f>
        <is>
          <t/>
        </is>
      </c>
      <c r="U729" s="23" t="inlineStr">
        <f aca="false">P729-N729</f>
        <is>
          <t/>
        </is>
      </c>
      <c r="V729" s="23" t="inlineStr">
        <f aca="false">O729 - P729</f>
        <is>
          <t/>
        </is>
      </c>
    </row>
    <row collapsed="false" customFormat="false" customHeight="false" hidden="false" ht="25" outlineLevel="0" r="730">
      <c r="A730" s="21" t="n">
        <v>37616</v>
      </c>
      <c r="B730" s="17" t="n">
        <v>14.42</v>
      </c>
      <c r="C730" s="17" t="n">
        <v>14.81</v>
      </c>
      <c r="D730" s="17" t="n">
        <v>14.28</v>
      </c>
      <c r="E730" s="17" t="n">
        <v>14.4</v>
      </c>
      <c r="F730" s="17" t="n">
        <v>3050800</v>
      </c>
      <c r="G730" s="17" t="n">
        <v>7.17</v>
      </c>
      <c r="I730" s="22" t="n">
        <f aca="false">E730-B730</f>
        <v>-0.0199999999999996</v>
      </c>
      <c r="J730" s="22" t="n">
        <f aca="false">C730-B730</f>
        <v>0.390000000000001</v>
      </c>
      <c r="K730" s="17" t="n">
        <f aca="false">D730-B730</f>
        <v>-0.140000000000001</v>
      </c>
      <c r="L730" s="17" t="n">
        <f aca="false">B730 - E729</f>
        <v>0.0600000000000005</v>
      </c>
      <c r="M730" s="17" t="n">
        <f aca="false">E730 - E729</f>
        <v>0.0400000000000009</v>
      </c>
      <c r="N730" s="18" t="n">
        <f aca="false"> (I730 / B730)</f>
        <v>-0.00138696255201107</v>
      </c>
      <c r="O730" s="18" t="n">
        <f aca="false">(J730 / B730)</f>
        <v>0.0270457697642164</v>
      </c>
      <c r="P730" s="18" t="n">
        <f aca="false">K730 / B730</f>
        <v>-0.00970873786407771</v>
      </c>
      <c r="Q730" s="18" t="n">
        <f aca="false">L730/E729</f>
        <v>0.00417827298050143</v>
      </c>
      <c r="R730" s="18" t="n">
        <f aca="false">M730 / E729</f>
        <v>0.00278551532033433</v>
      </c>
      <c r="S730" s="19" t="str">
        <f aca="false">IF(N730 &gt; 0, "UP", "DOWN")</f>
        <v>DOWN</v>
      </c>
      <c r="T730" s="23" t="inlineStr">
        <f aca="false">O730-N730</f>
        <is>
          <t/>
        </is>
      </c>
      <c r="U730" s="23" t="inlineStr">
        <f aca="false">P730-N730</f>
        <is>
          <t/>
        </is>
      </c>
      <c r="V730" s="23" t="inlineStr">
        <f aca="false">O730 - P730</f>
        <is>
          <t/>
        </is>
      </c>
    </row>
    <row collapsed="false" customFormat="false" customHeight="false" hidden="false" ht="25" outlineLevel="0" r="731">
      <c r="A731" s="21" t="n">
        <v>37617</v>
      </c>
      <c r="B731" s="17" t="n">
        <v>14.31</v>
      </c>
      <c r="C731" s="17" t="n">
        <v>14.38</v>
      </c>
      <c r="D731" s="17" t="n">
        <v>14.01</v>
      </c>
      <c r="E731" s="17" t="n">
        <v>14.06</v>
      </c>
      <c r="F731" s="17" t="n">
        <v>2858400</v>
      </c>
      <c r="G731" s="17" t="n">
        <v>7</v>
      </c>
      <c r="I731" s="22" t="n">
        <f aca="false">E731-B731</f>
        <v>-0.25</v>
      </c>
      <c r="J731" s="22" t="n">
        <f aca="false">C731-B731</f>
        <v>0.0700000000000003</v>
      </c>
      <c r="K731" s="17" t="n">
        <f aca="false">D731-B731</f>
        <v>-0.300000000000001</v>
      </c>
      <c r="L731" s="17" t="n">
        <f aca="false">B731 - E730</f>
        <v>-0.0899999999999999</v>
      </c>
      <c r="M731" s="17" t="n">
        <f aca="false">E731 - E730</f>
        <v>-0.34</v>
      </c>
      <c r="N731" s="18" t="n">
        <f aca="false"> (I731 / B731)</f>
        <v>-0.0174703004891684</v>
      </c>
      <c r="O731" s="18" t="n">
        <f aca="false">(J731 / B731)</f>
        <v>0.00489168413696718</v>
      </c>
      <c r="P731" s="18" t="n">
        <f aca="false">K731 / B731</f>
        <v>-0.0209643605870021</v>
      </c>
      <c r="Q731" s="18" t="n">
        <f aca="false">L731/E730</f>
        <v>-0.00624999999999999</v>
      </c>
      <c r="R731" s="18" t="n">
        <f aca="false">M731 / E730</f>
        <v>-0.0236111111111111</v>
      </c>
      <c r="S731" s="19" t="str">
        <f aca="false">IF(N731 &gt; 0, "UP", "DOWN")</f>
        <v>DOWN</v>
      </c>
      <c r="T731" s="23" t="inlineStr">
        <f aca="false">O731-N731</f>
        <is>
          <t/>
        </is>
      </c>
      <c r="U731" s="23" t="inlineStr">
        <f aca="false">P731-N731</f>
        <is>
          <t/>
        </is>
      </c>
      <c r="V731" s="23" t="inlineStr">
        <f aca="false">O731 - P731</f>
        <is>
          <t/>
        </is>
      </c>
    </row>
    <row collapsed="false" customFormat="false" customHeight="false" hidden="false" ht="25" outlineLevel="0" r="732">
      <c r="A732" s="21" t="n">
        <v>37620</v>
      </c>
      <c r="B732" s="17" t="n">
        <v>14.08</v>
      </c>
      <c r="C732" s="17" t="n">
        <v>14.15</v>
      </c>
      <c r="D732" s="17" t="n">
        <v>13.84</v>
      </c>
      <c r="E732" s="17" t="n">
        <v>14.07</v>
      </c>
      <c r="F732" s="17" t="n">
        <v>5537200</v>
      </c>
      <c r="G732" s="17" t="n">
        <v>7</v>
      </c>
      <c r="I732" s="22" t="n">
        <f aca="false">E732-B732</f>
        <v>-0.00999999999999979</v>
      </c>
      <c r="J732" s="22" t="n">
        <f aca="false">C732-B732</f>
        <v>0.0700000000000003</v>
      </c>
      <c r="K732" s="17" t="n">
        <f aca="false">D732-B732</f>
        <v>-0.24</v>
      </c>
      <c r="L732" s="17" t="n">
        <f aca="false">B732 - E731</f>
        <v>0.0199999999999996</v>
      </c>
      <c r="M732" s="17" t="n">
        <f aca="false">E732 - E731</f>
        <v>0.00999999999999979</v>
      </c>
      <c r="N732" s="18" t="n">
        <f aca="false"> (I732 / B732)</f>
        <v>-0.000710227272727258</v>
      </c>
      <c r="O732" s="18" t="n">
        <f aca="false">(J732 / B732)</f>
        <v>0.00497159090909093</v>
      </c>
      <c r="P732" s="18" t="n">
        <f aca="false">K732 / B732</f>
        <v>-0.0170454545454546</v>
      </c>
      <c r="Q732" s="18" t="n">
        <f aca="false">L732/E731</f>
        <v>0.0014224751066856</v>
      </c>
      <c r="R732" s="18" t="n">
        <f aca="false">M732 / E731</f>
        <v>0.000711237553342801</v>
      </c>
      <c r="S732" s="19" t="str">
        <f aca="false">IF(N732 &gt; 0, "UP", "DOWN")</f>
        <v>DOWN</v>
      </c>
      <c r="T732" s="23" t="inlineStr">
        <f aca="false">O732-N732</f>
        <is>
          <t/>
        </is>
      </c>
      <c r="U732" s="23" t="inlineStr">
        <f aca="false">P732-N732</f>
        <is>
          <t/>
        </is>
      </c>
      <c r="V732" s="23" t="inlineStr">
        <f aca="false">O732 - P732</f>
        <is>
          <t/>
        </is>
      </c>
    </row>
    <row collapsed="false" customFormat="false" customHeight="false" hidden="false" ht="25" outlineLevel="0" r="733">
      <c r="A733" s="21" t="n">
        <v>37621</v>
      </c>
      <c r="B733" s="17" t="n">
        <v>14</v>
      </c>
      <c r="C733" s="17" t="n">
        <v>14.36</v>
      </c>
      <c r="D733" s="17" t="n">
        <v>13.95</v>
      </c>
      <c r="E733" s="17" t="n">
        <v>14.33</v>
      </c>
      <c r="F733" s="17" t="n">
        <v>7168800</v>
      </c>
      <c r="G733" s="17" t="n">
        <v>7.13</v>
      </c>
      <c r="I733" s="22" t="n">
        <f aca="false">E733-B733</f>
        <v>0.33</v>
      </c>
      <c r="J733" s="22" t="n">
        <f aca="false">C733-B733</f>
        <v>0.359999999999999</v>
      </c>
      <c r="K733" s="17" t="n">
        <f aca="false">D733-B733</f>
        <v>-0.0500000000000007</v>
      </c>
      <c r="L733" s="17" t="n">
        <f aca="false">B733 - E732</f>
        <v>-0.0700000000000003</v>
      </c>
      <c r="M733" s="17" t="n">
        <f aca="false">E733 - E732</f>
        <v>0.26</v>
      </c>
      <c r="N733" s="18" t="n">
        <f aca="false"> (I733 / B733)</f>
        <v>0.0235714285714286</v>
      </c>
      <c r="O733" s="18" t="n">
        <f aca="false">(J733 / B733)</f>
        <v>0.0257142857142857</v>
      </c>
      <c r="P733" s="18" t="n">
        <f aca="false">K733 / B733</f>
        <v>-0.00357142857142862</v>
      </c>
      <c r="Q733" s="18" t="n">
        <f aca="false">L733/E732</f>
        <v>-0.00497512437810947</v>
      </c>
      <c r="R733" s="18" t="n">
        <f aca="false">M733 / E732</f>
        <v>0.0184790334044065</v>
      </c>
      <c r="S733" s="19" t="str">
        <f aca="false">IF(N733 &gt; 0, "UP", "DOWN")</f>
        <v>UP</v>
      </c>
      <c r="T733" s="23" t="inlineStr">
        <f aca="false">O733-N733</f>
        <is>
          <t/>
        </is>
      </c>
      <c r="U733" s="23" t="inlineStr">
        <f aca="false">P733-N733</f>
        <is>
          <t/>
        </is>
      </c>
      <c r="V733" s="23" t="inlineStr">
        <f aca="false">O733 - P733</f>
        <is>
          <t/>
        </is>
      </c>
    </row>
    <row collapsed="false" customFormat="false" customHeight="false" hidden="false" ht="25" outlineLevel="0" r="734">
      <c r="A734" s="21" t="n">
        <v>37623</v>
      </c>
      <c r="B734" s="17" t="n">
        <v>14.36</v>
      </c>
      <c r="C734" s="17" t="n">
        <v>14.92</v>
      </c>
      <c r="D734" s="17" t="n">
        <v>14.35</v>
      </c>
      <c r="E734" s="17" t="n">
        <v>14.8</v>
      </c>
      <c r="F734" s="17" t="n">
        <v>6479600</v>
      </c>
      <c r="G734" s="17" t="n">
        <v>7.37</v>
      </c>
      <c r="I734" s="22" t="n">
        <f aca="false">E734-B734</f>
        <v>0.440000000000001</v>
      </c>
      <c r="J734" s="22" t="n">
        <f aca="false">C734-B734</f>
        <v>0.560000000000001</v>
      </c>
      <c r="K734" s="17" t="n">
        <f aca="false">D734-B734</f>
        <v>-0.00999999999999979</v>
      </c>
      <c r="L734" s="17" t="n">
        <f aca="false">B734 - E733</f>
        <v>0.0299999999999994</v>
      </c>
      <c r="M734" s="17" t="n">
        <f aca="false">E734 - E733</f>
        <v>0.470000000000001</v>
      </c>
      <c r="N734" s="18" t="n">
        <f aca="false"> (I734 / B734)</f>
        <v>0.030640668523677</v>
      </c>
      <c r="O734" s="18" t="n">
        <f aca="false">(J734 / B734)</f>
        <v>0.0389972144846797</v>
      </c>
      <c r="P734" s="18" t="n">
        <f aca="false">K734 / B734</f>
        <v>-0.000696378830083551</v>
      </c>
      <c r="Q734" s="18" t="n">
        <f aca="false">L734/E733</f>
        <v>0.0020935101186322</v>
      </c>
      <c r="R734" s="18" t="n">
        <f aca="false">M734 / E733</f>
        <v>0.0327983251919051</v>
      </c>
      <c r="S734" s="19" t="str">
        <f aca="false">IF(N734 &gt; 0, "UP", "DOWN")</f>
        <v>UP</v>
      </c>
      <c r="T734" s="23" t="inlineStr">
        <f aca="false">O734-N734</f>
        <is>
          <t/>
        </is>
      </c>
      <c r="U734" s="23" t="inlineStr">
        <f aca="false">P734-N734</f>
        <is>
          <t/>
        </is>
      </c>
      <c r="V734" s="23" t="inlineStr">
        <f aca="false">O734 - P734</f>
        <is>
          <t/>
        </is>
      </c>
    </row>
    <row collapsed="false" customFormat="false" customHeight="false" hidden="false" ht="25" outlineLevel="0" r="735">
      <c r="A735" s="21" t="n">
        <v>37624</v>
      </c>
      <c r="B735" s="17" t="n">
        <v>14.8</v>
      </c>
      <c r="C735" s="17" t="n">
        <v>14.93</v>
      </c>
      <c r="D735" s="17" t="n">
        <v>14.59</v>
      </c>
      <c r="E735" s="17" t="n">
        <v>14.9</v>
      </c>
      <c r="F735" s="17" t="n">
        <v>5266200</v>
      </c>
      <c r="G735" s="17" t="n">
        <v>7.42</v>
      </c>
      <c r="I735" s="22" t="n">
        <f aca="false">E735-B735</f>
        <v>0.0999999999999996</v>
      </c>
      <c r="J735" s="22" t="n">
        <f aca="false">C735-B735</f>
        <v>0.129999999999999</v>
      </c>
      <c r="K735" s="17" t="n">
        <f aca="false">D735-B735</f>
        <v>-0.210000000000001</v>
      </c>
      <c r="L735" s="17" t="n">
        <f aca="false">B735 - E734</f>
        <v>0</v>
      </c>
      <c r="M735" s="17" t="n">
        <f aca="false">E735 - E734</f>
        <v>0.0999999999999996</v>
      </c>
      <c r="N735" s="18" t="n">
        <f aca="false"> (I735 / B735)</f>
        <v>0.00675675675675673</v>
      </c>
      <c r="O735" s="18" t="n">
        <f aca="false">(J735 / B735)</f>
        <v>0.00878378378378372</v>
      </c>
      <c r="P735" s="18" t="n">
        <f aca="false">K735 / B735</f>
        <v>-0.0141891891891892</v>
      </c>
      <c r="Q735" s="18" t="n">
        <f aca="false">L735/E734</f>
        <v>0</v>
      </c>
      <c r="R735" s="18" t="n">
        <f aca="false">M735 / E734</f>
        <v>0.00675675675675673</v>
      </c>
      <c r="S735" s="19" t="str">
        <f aca="false">IF(N735 &gt; 0, "UP", "DOWN")</f>
        <v>UP</v>
      </c>
      <c r="T735" s="23" t="inlineStr">
        <f aca="false">O735-N735</f>
        <is>
          <t/>
        </is>
      </c>
      <c r="U735" s="23" t="inlineStr">
        <f aca="false">P735-N735</f>
        <is>
          <t/>
        </is>
      </c>
      <c r="V735" s="23" t="inlineStr">
        <f aca="false">O735 - P735</f>
        <is>
          <t/>
        </is>
      </c>
    </row>
    <row collapsed="false" customFormat="false" customHeight="false" hidden="false" ht="25" outlineLevel="0" r="736">
      <c r="A736" s="21" t="n">
        <v>37627</v>
      </c>
      <c r="B736" s="17" t="n">
        <v>15.03</v>
      </c>
      <c r="C736" s="17" t="n">
        <v>15.38</v>
      </c>
      <c r="D736" s="17" t="n">
        <v>14.88</v>
      </c>
      <c r="E736" s="17" t="n">
        <v>14.9</v>
      </c>
      <c r="F736" s="17" t="n">
        <v>13947600</v>
      </c>
      <c r="G736" s="17" t="n">
        <v>7.42</v>
      </c>
      <c r="I736" s="22" t="n">
        <f aca="false">E736-B736</f>
        <v>-0.129999999999999</v>
      </c>
      <c r="J736" s="22" t="n">
        <f aca="false">C736-B736</f>
        <v>0.350000000000001</v>
      </c>
      <c r="K736" s="17" t="n">
        <f aca="false">D736-B736</f>
        <v>-0.149999999999999</v>
      </c>
      <c r="L736" s="17" t="n">
        <f aca="false">B736 - E735</f>
        <v>0.129999999999999</v>
      </c>
      <c r="M736" s="17" t="n">
        <f aca="false">E736 - E735</f>
        <v>0</v>
      </c>
      <c r="N736" s="18" t="n">
        <f aca="false"> (I736 / B736)</f>
        <v>-0.00864936793080499</v>
      </c>
      <c r="O736" s="18" t="n">
        <f aca="false">(J736 / B736)</f>
        <v>0.023286759813706</v>
      </c>
      <c r="P736" s="18" t="n">
        <f aca="false">K736 / B736</f>
        <v>-0.00998003992015959</v>
      </c>
      <c r="Q736" s="18" t="n">
        <f aca="false">L736/E735</f>
        <v>0.00872483221476503</v>
      </c>
      <c r="R736" s="18" t="n">
        <f aca="false">M736 / E735</f>
        <v>0</v>
      </c>
      <c r="S736" s="19" t="str">
        <f aca="false">IF(N736 &gt; 0, "UP", "DOWN")</f>
        <v>DOWN</v>
      </c>
      <c r="T736" s="23" t="inlineStr">
        <f aca="false">O736-N736</f>
        <is>
          <t/>
        </is>
      </c>
      <c r="U736" s="23" t="inlineStr">
        <f aca="false">P736-N736</f>
        <is>
          <t/>
        </is>
      </c>
      <c r="V736" s="23" t="inlineStr">
        <f aca="false">O736 - P736</f>
        <is>
          <t/>
        </is>
      </c>
    </row>
    <row collapsed="false" customFormat="false" customHeight="false" hidden="false" ht="25" outlineLevel="0" r="737">
      <c r="A737" s="21" t="n">
        <v>37628</v>
      </c>
      <c r="B737" s="17" t="n">
        <v>14.79</v>
      </c>
      <c r="C737" s="17" t="n">
        <v>15</v>
      </c>
      <c r="D737" s="17" t="n">
        <v>14.47</v>
      </c>
      <c r="E737" s="17" t="n">
        <v>14.85</v>
      </c>
      <c r="F737" s="17" t="n">
        <v>12226600</v>
      </c>
      <c r="G737" s="17" t="n">
        <v>7.39</v>
      </c>
      <c r="I737" s="22" t="n">
        <f aca="false">E737-B737</f>
        <v>0.0600000000000005</v>
      </c>
      <c r="J737" s="22" t="n">
        <f aca="false">C737-B737</f>
        <v>0.210000000000001</v>
      </c>
      <c r="K737" s="17" t="n">
        <f aca="false">D737-B737</f>
        <v>-0.319999999999998</v>
      </c>
      <c r="L737" s="17" t="n">
        <f aca="false">B737 - E736</f>
        <v>-0.110000000000001</v>
      </c>
      <c r="M737" s="17" t="n">
        <f aca="false">E737 - E736</f>
        <v>-0.0500000000000007</v>
      </c>
      <c r="N737" s="18" t="n">
        <f aca="false"> (I737 / B737)</f>
        <v>0.00405679513184588</v>
      </c>
      <c r="O737" s="18" t="n">
        <f aca="false">(J737 / B737)</f>
        <v>0.0141987829614605</v>
      </c>
      <c r="P737" s="18" t="n">
        <f aca="false">K737 / B737</f>
        <v>-0.0216362407031777</v>
      </c>
      <c r="Q737" s="18" t="n">
        <f aca="false">L737/E736</f>
        <v>-0.00738255033557055</v>
      </c>
      <c r="R737" s="18" t="n">
        <f aca="false">M737 / E736</f>
        <v>-0.00335570469798662</v>
      </c>
      <c r="S737" s="19" t="str">
        <f aca="false">IF(N737 &gt; 0, "UP", "DOWN")</f>
        <v>UP</v>
      </c>
      <c r="T737" s="23" t="inlineStr">
        <f aca="false">O737-N737</f>
        <is>
          <t/>
        </is>
      </c>
      <c r="U737" s="23" t="inlineStr">
        <f aca="false">P737-N737</f>
        <is>
          <t/>
        </is>
      </c>
      <c r="V737" s="23" t="inlineStr">
        <f aca="false">O737 - P737</f>
        <is>
          <t/>
        </is>
      </c>
    </row>
    <row collapsed="false" customFormat="false" customHeight="false" hidden="false" ht="25" outlineLevel="0" r="738">
      <c r="A738" s="21" t="n">
        <v>37629</v>
      </c>
      <c r="B738" s="17" t="n">
        <v>14.58</v>
      </c>
      <c r="C738" s="17" t="n">
        <v>14.71</v>
      </c>
      <c r="D738" s="17" t="n">
        <v>14.44</v>
      </c>
      <c r="E738" s="17" t="n">
        <v>14.55</v>
      </c>
      <c r="F738" s="17" t="n">
        <v>8201600</v>
      </c>
      <c r="G738" s="17" t="n">
        <v>7.24</v>
      </c>
      <c r="I738" s="22" t="n">
        <f aca="false">E738-B738</f>
        <v>-0.0299999999999994</v>
      </c>
      <c r="J738" s="22" t="n">
        <f aca="false">C738-B738</f>
        <v>0.130000000000001</v>
      </c>
      <c r="K738" s="17" t="n">
        <f aca="false">D738-B738</f>
        <v>-0.140000000000001</v>
      </c>
      <c r="L738" s="17" t="n">
        <f aca="false">B738 - E737</f>
        <v>-0.27</v>
      </c>
      <c r="M738" s="17" t="n">
        <f aca="false">E738 - E737</f>
        <v>-0.299999999999999</v>
      </c>
      <c r="N738" s="18" t="n">
        <f aca="false"> (I738 / B738)</f>
        <v>-0.00205761316872424</v>
      </c>
      <c r="O738" s="18" t="n">
        <f aca="false">(J738 / B738)</f>
        <v>0.0089163237311386</v>
      </c>
      <c r="P738" s="18" t="n">
        <f aca="false">K738 / B738</f>
        <v>-0.00960219478738001</v>
      </c>
      <c r="Q738" s="18" t="n">
        <f aca="false">L738/E737</f>
        <v>-0.0181818181818182</v>
      </c>
      <c r="R738" s="18" t="n">
        <f aca="false">M738 / E737</f>
        <v>-0.0202020202020201</v>
      </c>
      <c r="S738" s="19" t="str">
        <f aca="false">IF(N738 &gt; 0, "UP", "DOWN")</f>
        <v>DOWN</v>
      </c>
      <c r="T738" s="23" t="inlineStr">
        <f aca="false">O738-N738</f>
        <is>
          <t/>
        </is>
      </c>
      <c r="U738" s="23" t="inlineStr">
        <f aca="false">P738-N738</f>
        <is>
          <t/>
        </is>
      </c>
      <c r="V738" s="23" t="inlineStr">
        <f aca="false">O738 - P738</f>
        <is>
          <t/>
        </is>
      </c>
    </row>
    <row collapsed="false" customFormat="false" customHeight="false" hidden="false" ht="25" outlineLevel="0" r="739">
      <c r="A739" s="21" t="n">
        <v>37630</v>
      </c>
      <c r="B739" s="17" t="n">
        <v>14.62</v>
      </c>
      <c r="C739" s="17" t="n">
        <v>14.92</v>
      </c>
      <c r="D739" s="17" t="n">
        <v>14.5</v>
      </c>
      <c r="E739" s="17" t="n">
        <v>14.68</v>
      </c>
      <c r="F739" s="17" t="n">
        <v>7687600</v>
      </c>
      <c r="G739" s="17" t="n">
        <v>7.31</v>
      </c>
      <c r="I739" s="22" t="n">
        <f aca="false">E739-B739</f>
        <v>0.0600000000000005</v>
      </c>
      <c r="J739" s="22" t="n">
        <f aca="false">C739-B739</f>
        <v>0.300000000000001</v>
      </c>
      <c r="K739" s="17" t="n">
        <f aca="false">D739-B739</f>
        <v>-0.119999999999999</v>
      </c>
      <c r="L739" s="17" t="n">
        <f aca="false">B739 - E738</f>
        <v>0.0699999999999985</v>
      </c>
      <c r="M739" s="17" t="n">
        <f aca="false">E739 - E738</f>
        <v>0.129999999999999</v>
      </c>
      <c r="N739" s="18" t="n">
        <f aca="false"> (I739 / B739)</f>
        <v>0.00410396716826269</v>
      </c>
      <c r="O739" s="18" t="n">
        <f aca="false">(J739 / B739)</f>
        <v>0.0205198358413133</v>
      </c>
      <c r="P739" s="18" t="n">
        <f aca="false">K739 / B739</f>
        <v>-0.00820793433652526</v>
      </c>
      <c r="Q739" s="18" t="n">
        <f aca="false">L739/E738</f>
        <v>0.00481099656357378</v>
      </c>
      <c r="R739" s="18" t="n">
        <f aca="false">M739 / E738</f>
        <v>0.00893470790378</v>
      </c>
      <c r="S739" s="19" t="str">
        <f aca="false">IF(N739 &gt; 0, "UP", "DOWN")</f>
        <v>UP</v>
      </c>
      <c r="T739" s="23" t="inlineStr">
        <f aca="false">O739-N739</f>
        <is>
          <t/>
        </is>
      </c>
      <c r="U739" s="23" t="inlineStr">
        <f aca="false">P739-N739</f>
        <is>
          <t/>
        </is>
      </c>
      <c r="V739" s="23" t="inlineStr">
        <f aca="false">O739 - P739</f>
        <is>
          <t/>
        </is>
      </c>
    </row>
    <row collapsed="false" customFormat="false" customHeight="false" hidden="false" ht="25" outlineLevel="0" r="740">
      <c r="A740" s="21" t="n">
        <v>37631</v>
      </c>
      <c r="B740" s="17" t="n">
        <v>14.58</v>
      </c>
      <c r="C740" s="17" t="n">
        <v>14.82</v>
      </c>
      <c r="D740" s="17" t="n">
        <v>14.49</v>
      </c>
      <c r="E740" s="17" t="n">
        <v>14.72</v>
      </c>
      <c r="F740" s="17" t="n">
        <v>6253600</v>
      </c>
      <c r="G740" s="17" t="n">
        <v>7.33</v>
      </c>
      <c r="I740" s="22" t="n">
        <f aca="false">E740-B740</f>
        <v>0.140000000000001</v>
      </c>
      <c r="J740" s="22" t="n">
        <f aca="false">C740-B740</f>
        <v>0.24</v>
      </c>
      <c r="K740" s="17" t="n">
        <f aca="false">D740-B740</f>
        <v>-0.0899999999999999</v>
      </c>
      <c r="L740" s="17" t="n">
        <f aca="false">B740 - E739</f>
        <v>-0.0999999999999996</v>
      </c>
      <c r="M740" s="17" t="n">
        <f aca="false">E740 - E739</f>
        <v>0.0400000000000009</v>
      </c>
      <c r="N740" s="18" t="n">
        <f aca="false"> (I740 / B740)</f>
        <v>0.00960219478738001</v>
      </c>
      <c r="O740" s="18" t="n">
        <f aca="false">(J740 / B740)</f>
        <v>0.0164609053497943</v>
      </c>
      <c r="P740" s="18" t="n">
        <f aca="false">K740 / B740</f>
        <v>-0.00617283950617283</v>
      </c>
      <c r="Q740" s="18" t="n">
        <f aca="false">L740/E739</f>
        <v>-0.00681198910081741</v>
      </c>
      <c r="R740" s="18" t="n">
        <f aca="false">M740 / E739</f>
        <v>0.00272479564032704</v>
      </c>
      <c r="S740" s="19" t="str">
        <f aca="false">IF(N740 &gt; 0, "UP", "DOWN")</f>
        <v>UP</v>
      </c>
      <c r="T740" s="23" t="inlineStr">
        <f aca="false">O740-N740</f>
        <is>
          <t/>
        </is>
      </c>
      <c r="U740" s="23" t="inlineStr">
        <f aca="false">P740-N740</f>
        <is>
          <t/>
        </is>
      </c>
      <c r="V740" s="23" t="inlineStr">
        <f aca="false">O740 - P740</f>
        <is>
          <t/>
        </is>
      </c>
    </row>
    <row collapsed="false" customFormat="false" customHeight="false" hidden="false" ht="25" outlineLevel="0" r="741">
      <c r="A741" s="21" t="n">
        <v>37634</v>
      </c>
      <c r="B741" s="17" t="n">
        <v>14.9</v>
      </c>
      <c r="C741" s="17" t="n">
        <v>14.9</v>
      </c>
      <c r="D741" s="17" t="n">
        <v>14.36</v>
      </c>
      <c r="E741" s="17" t="n">
        <v>14.63</v>
      </c>
      <c r="F741" s="17" t="n">
        <v>6390800</v>
      </c>
      <c r="G741" s="17" t="n">
        <v>7.28</v>
      </c>
      <c r="I741" s="22" t="n">
        <f aca="false">E741-B741</f>
        <v>-0.27</v>
      </c>
      <c r="J741" s="22" t="n">
        <f aca="false">C741-B741</f>
        <v>0</v>
      </c>
      <c r="K741" s="17" t="n">
        <f aca="false">D741-B741</f>
        <v>-0.540000000000001</v>
      </c>
      <c r="L741" s="17" t="n">
        <f aca="false">B741 - E740</f>
        <v>0.18</v>
      </c>
      <c r="M741" s="17" t="n">
        <f aca="false">E741 - E740</f>
        <v>-0.0899999999999999</v>
      </c>
      <c r="N741" s="18" t="n">
        <f aca="false"> (I741 / B741)</f>
        <v>-0.0181208053691275</v>
      </c>
      <c r="O741" s="18" t="n">
        <f aca="false">(J741 / B741)</f>
        <v>0</v>
      </c>
      <c r="P741" s="18" t="n">
        <f aca="false">K741 / B741</f>
        <v>-0.0362416107382551</v>
      </c>
      <c r="Q741" s="18" t="n">
        <f aca="false">L741/E740</f>
        <v>0.0122282608695652</v>
      </c>
      <c r="R741" s="18" t="n">
        <f aca="false">M741 / E740</f>
        <v>-0.0061141304347826</v>
      </c>
      <c r="S741" s="19" t="str">
        <f aca="false">IF(N741 &gt; 0, "UP", "DOWN")</f>
        <v>DOWN</v>
      </c>
      <c r="T741" s="23" t="inlineStr">
        <f aca="false">O741-N741</f>
        <is>
          <t/>
        </is>
      </c>
      <c r="U741" s="23" t="inlineStr">
        <f aca="false">P741-N741</f>
        <is>
          <t/>
        </is>
      </c>
      <c r="V741" s="23" t="inlineStr">
        <f aca="false">O741 - P741</f>
        <is>
          <t/>
        </is>
      </c>
    </row>
    <row collapsed="false" customFormat="false" customHeight="false" hidden="false" ht="25" outlineLevel="0" r="742">
      <c r="A742" s="21" t="n">
        <v>37635</v>
      </c>
      <c r="B742" s="17" t="n">
        <v>14.69</v>
      </c>
      <c r="C742" s="17" t="n">
        <v>14.82</v>
      </c>
      <c r="D742" s="17" t="n">
        <v>14.49</v>
      </c>
      <c r="E742" s="17" t="n">
        <v>14.61</v>
      </c>
      <c r="F742" s="17" t="n">
        <v>6673600</v>
      </c>
      <c r="G742" s="17" t="n">
        <v>7.27</v>
      </c>
      <c r="I742" s="22" t="n">
        <f aca="false">E742-B742</f>
        <v>-0.0800000000000001</v>
      </c>
      <c r="J742" s="22" t="n">
        <f aca="false">C742-B742</f>
        <v>0.130000000000001</v>
      </c>
      <c r="K742" s="17" t="n">
        <f aca="false">D742-B742</f>
        <v>-0.199999999999999</v>
      </c>
      <c r="L742" s="17" t="n">
        <f aca="false">B742 - E741</f>
        <v>0.0599999999999987</v>
      </c>
      <c r="M742" s="17" t="n">
        <f aca="false">E742 - E741</f>
        <v>-0.0200000000000013</v>
      </c>
      <c r="N742" s="18" t="n">
        <f aca="false"> (I742 / B742)</f>
        <v>-0.00544588155207625</v>
      </c>
      <c r="O742" s="18" t="n">
        <f aca="false">(J742 / B742)</f>
        <v>0.00884955752212395</v>
      </c>
      <c r="P742" s="18" t="n">
        <f aca="false">K742 / B742</f>
        <v>-0.0136147038801906</v>
      </c>
      <c r="Q742" s="18" t="n">
        <f aca="false">L742/E741</f>
        <v>0.00410116199589875</v>
      </c>
      <c r="R742" s="18" t="n">
        <f aca="false">M742 / E741</f>
        <v>-0.00136705399863304</v>
      </c>
      <c r="S742" s="19" t="str">
        <f aca="false">IF(N742 &gt; 0, "UP", "DOWN")</f>
        <v>DOWN</v>
      </c>
      <c r="T742" s="23" t="inlineStr">
        <f aca="false">O742-N742</f>
        <is>
          <t/>
        </is>
      </c>
      <c r="U742" s="23" t="inlineStr">
        <f aca="false">P742-N742</f>
        <is>
          <t/>
        </is>
      </c>
      <c r="V742" s="23" t="inlineStr">
        <f aca="false">O742 - P742</f>
        <is>
          <t/>
        </is>
      </c>
    </row>
    <row collapsed="false" customFormat="false" customHeight="false" hidden="false" ht="25" outlineLevel="0" r="743">
      <c r="A743" s="21" t="n">
        <v>37636</v>
      </c>
      <c r="B743" s="17" t="n">
        <v>14.59</v>
      </c>
      <c r="C743" s="17" t="n">
        <v>14.7</v>
      </c>
      <c r="D743" s="17" t="n">
        <v>14.26</v>
      </c>
      <c r="E743" s="17" t="n">
        <v>14.43</v>
      </c>
      <c r="F743" s="17" t="n">
        <v>13254600</v>
      </c>
      <c r="G743" s="17" t="n">
        <v>7.18</v>
      </c>
      <c r="I743" s="22" t="n">
        <f aca="false">E743-B743</f>
        <v>-0.16</v>
      </c>
      <c r="J743" s="22" t="n">
        <f aca="false">C743-B743</f>
        <v>0.109999999999999</v>
      </c>
      <c r="K743" s="17" t="n">
        <f aca="false">D743-B743</f>
        <v>-0.33</v>
      </c>
      <c r="L743" s="17" t="n">
        <f aca="false">B743 - E742</f>
        <v>-0.0199999999999996</v>
      </c>
      <c r="M743" s="17" t="n">
        <f aca="false">E743 - E742</f>
        <v>-0.18</v>
      </c>
      <c r="N743" s="18" t="n">
        <f aca="false"> (I743 / B743)</f>
        <v>-0.0109664153529815</v>
      </c>
      <c r="O743" s="18" t="n">
        <f aca="false">(J743 / B743)</f>
        <v>0.00753941055517474</v>
      </c>
      <c r="P743" s="18" t="n">
        <f aca="false">K743 / B743</f>
        <v>-0.0226182316655243</v>
      </c>
      <c r="Q743" s="18" t="n">
        <f aca="false">L743/E742</f>
        <v>-0.00136892539356602</v>
      </c>
      <c r="R743" s="18" t="n">
        <f aca="false">M743 / E742</f>
        <v>-0.0123203285420944</v>
      </c>
      <c r="S743" s="19" t="str">
        <f aca="false">IF(N743 &gt; 0, "UP", "DOWN")</f>
        <v>DOWN</v>
      </c>
      <c r="T743" s="23" t="inlineStr">
        <f aca="false">O743-N743</f>
        <is>
          <t/>
        </is>
      </c>
      <c r="U743" s="23" t="inlineStr">
        <f aca="false">P743-N743</f>
        <is>
          <t/>
        </is>
      </c>
      <c r="V743" s="23" t="inlineStr">
        <f aca="false">O743 - P743</f>
        <is>
          <t/>
        </is>
      </c>
    </row>
    <row collapsed="false" customFormat="false" customHeight="false" hidden="false" ht="25" outlineLevel="0" r="744">
      <c r="A744" s="21" t="n">
        <v>37637</v>
      </c>
      <c r="B744" s="17" t="n">
        <v>14.21</v>
      </c>
      <c r="C744" s="17" t="n">
        <v>14.76</v>
      </c>
      <c r="D744" s="17" t="n">
        <v>14.21</v>
      </c>
      <c r="E744" s="17" t="n">
        <v>14.62</v>
      </c>
      <c r="F744" s="17" t="n">
        <v>19966800</v>
      </c>
      <c r="G744" s="17" t="n">
        <v>7.28</v>
      </c>
      <c r="I744" s="22" t="n">
        <f aca="false">E744-B744</f>
        <v>0.409999999999998</v>
      </c>
      <c r="J744" s="22" t="n">
        <f aca="false">C744-B744</f>
        <v>0.549999999999999</v>
      </c>
      <c r="K744" s="17" t="n">
        <f aca="false">D744-B744</f>
        <v>0</v>
      </c>
      <c r="L744" s="17" t="n">
        <f aca="false">B744 - E743</f>
        <v>-0.219999999999999</v>
      </c>
      <c r="M744" s="17" t="n">
        <f aca="false">E744 - E743</f>
        <v>0.19</v>
      </c>
      <c r="N744" s="18" t="n">
        <f aca="false"> (I744 / B744)</f>
        <v>0.0288529204785361</v>
      </c>
      <c r="O744" s="18" t="n">
        <f aca="false">(J744 / B744)</f>
        <v>0.0387051372273046</v>
      </c>
      <c r="P744" s="18" t="n">
        <f aca="false">K744 / B744</f>
        <v>0</v>
      </c>
      <c r="Q744" s="18" t="n">
        <f aca="false">L744/E743</f>
        <v>-0.0152460152460152</v>
      </c>
      <c r="R744" s="18" t="n">
        <f aca="false">M744 / E743</f>
        <v>0.0131670131670131</v>
      </c>
      <c r="S744" s="19" t="str">
        <f aca="false">IF(N744 &gt; 0, "UP", "DOWN")</f>
        <v>UP</v>
      </c>
      <c r="T744" s="23" t="inlineStr">
        <f aca="false">O744-N744</f>
        <is>
          <t/>
        </is>
      </c>
      <c r="U744" s="23" t="inlineStr">
        <f aca="false">P744-N744</f>
        <is>
          <t/>
        </is>
      </c>
      <c r="V744" s="23" t="inlineStr">
        <f aca="false">O744 - P744</f>
        <is>
          <t/>
        </is>
      </c>
    </row>
    <row collapsed="false" customFormat="false" customHeight="false" hidden="false" ht="25" outlineLevel="0" r="745">
      <c r="A745" s="21" t="n">
        <v>37638</v>
      </c>
      <c r="B745" s="17" t="n">
        <v>14.56</v>
      </c>
      <c r="C745" s="17" t="n">
        <v>14.56</v>
      </c>
      <c r="D745" s="17" t="n">
        <v>14.08</v>
      </c>
      <c r="E745" s="17" t="n">
        <v>14.1</v>
      </c>
      <c r="F745" s="17" t="n">
        <v>9527200</v>
      </c>
      <c r="G745" s="17" t="n">
        <v>7.02</v>
      </c>
      <c r="I745" s="22" t="n">
        <f aca="false">E745-B745</f>
        <v>-0.460000000000001</v>
      </c>
      <c r="J745" s="22" t="n">
        <f aca="false">C745-B745</f>
        <v>0</v>
      </c>
      <c r="K745" s="17" t="n">
        <f aca="false">D745-B745</f>
        <v>-0.48</v>
      </c>
      <c r="L745" s="17" t="n">
        <f aca="false">B745 - E744</f>
        <v>-0.0599999999999987</v>
      </c>
      <c r="M745" s="17" t="n">
        <f aca="false">E745 - E744</f>
        <v>-0.52</v>
      </c>
      <c r="N745" s="18" t="n">
        <f aca="false"> (I745 / B745)</f>
        <v>-0.0315934065934066</v>
      </c>
      <c r="O745" s="18" t="n">
        <f aca="false">(J745 / B745)</f>
        <v>0</v>
      </c>
      <c r="P745" s="18" t="n">
        <f aca="false">K745 / B745</f>
        <v>-0.032967032967033</v>
      </c>
      <c r="Q745" s="18" t="n">
        <f aca="false">L745/E744</f>
        <v>-0.00410396716826257</v>
      </c>
      <c r="R745" s="18" t="n">
        <f aca="false">M745 / E744</f>
        <v>-0.0355677154582763</v>
      </c>
      <c r="S745" s="19" t="str">
        <f aca="false">IF(N745 &gt; 0, "UP", "DOWN")</f>
        <v>DOWN</v>
      </c>
      <c r="T745" s="23" t="inlineStr">
        <f aca="false">O745-N745</f>
        <is>
          <t/>
        </is>
      </c>
      <c r="U745" s="23" t="inlineStr">
        <f aca="false">P745-N745</f>
        <is>
          <t/>
        </is>
      </c>
      <c r="V745" s="23" t="inlineStr">
        <f aca="false">O745 - P745</f>
        <is>
          <t/>
        </is>
      </c>
    </row>
    <row collapsed="false" customFormat="false" customHeight="false" hidden="false" ht="25" outlineLevel="0" r="746">
      <c r="A746" s="21" t="n">
        <v>37642</v>
      </c>
      <c r="B746" s="17" t="n">
        <v>14.21</v>
      </c>
      <c r="C746" s="17" t="n">
        <v>14.41</v>
      </c>
      <c r="D746" s="17" t="n">
        <v>14</v>
      </c>
      <c r="E746" s="17" t="n">
        <v>14.02</v>
      </c>
      <c r="F746" s="17" t="n">
        <v>9052000</v>
      </c>
      <c r="G746" s="17" t="n">
        <v>6.98</v>
      </c>
      <c r="I746" s="22" t="n">
        <f aca="false">E746-B746</f>
        <v>-0.190000000000001</v>
      </c>
      <c r="J746" s="22" t="n">
        <f aca="false">C746-B746</f>
        <v>0.199999999999999</v>
      </c>
      <c r="K746" s="17" t="n">
        <f aca="false">D746-B746</f>
        <v>-0.210000000000001</v>
      </c>
      <c r="L746" s="17" t="n">
        <f aca="false">B746 - E745</f>
        <v>0.110000000000001</v>
      </c>
      <c r="M746" s="17" t="n">
        <f aca="false">E746 - E745</f>
        <v>-0.0800000000000001</v>
      </c>
      <c r="N746" s="18" t="n">
        <f aca="false"> (I746 / B746)</f>
        <v>-0.0133708655876144</v>
      </c>
      <c r="O746" s="18" t="n">
        <f aca="false">(J746 / B746)</f>
        <v>0.0140745953553835</v>
      </c>
      <c r="P746" s="18" t="n">
        <f aca="false">K746 / B746</f>
        <v>-0.0147783251231528</v>
      </c>
      <c r="Q746" s="18" t="n">
        <f aca="false">L746/E745</f>
        <v>0.0078014184397164</v>
      </c>
      <c r="R746" s="18" t="n">
        <f aca="false">M746 / E745</f>
        <v>-0.00567375886524823</v>
      </c>
      <c r="S746" s="19" t="str">
        <f aca="false">IF(N746 &gt; 0, "UP", "DOWN")</f>
        <v>DOWN</v>
      </c>
      <c r="T746" s="23" t="inlineStr">
        <f aca="false">O746-N746</f>
        <is>
          <t/>
        </is>
      </c>
      <c r="U746" s="23" t="inlineStr">
        <f aca="false">P746-N746</f>
        <is>
          <t/>
        </is>
      </c>
      <c r="V746" s="23" t="inlineStr">
        <f aca="false">O746 - P746</f>
        <is>
          <t/>
        </is>
      </c>
    </row>
    <row collapsed="false" customFormat="false" customHeight="false" hidden="false" ht="25" outlineLevel="0" r="747">
      <c r="A747" s="21" t="n">
        <v>37643</v>
      </c>
      <c r="B747" s="17" t="n">
        <v>13.98</v>
      </c>
      <c r="C747" s="17" t="n">
        <v>14.15</v>
      </c>
      <c r="D747" s="17" t="n">
        <v>13.8</v>
      </c>
      <c r="E747" s="17" t="n">
        <v>13.88</v>
      </c>
      <c r="F747" s="17" t="n">
        <v>7683600</v>
      </c>
      <c r="G747" s="17" t="n">
        <v>6.91</v>
      </c>
      <c r="I747" s="22" t="n">
        <f aca="false">E747-B747</f>
        <v>-0.0999999999999996</v>
      </c>
      <c r="J747" s="22" t="n">
        <f aca="false">C747-B747</f>
        <v>0.17</v>
      </c>
      <c r="K747" s="17" t="n">
        <f aca="false">D747-B747</f>
        <v>-0.18</v>
      </c>
      <c r="L747" s="17" t="n">
        <f aca="false">B747 - E746</f>
        <v>-0.0399999999999991</v>
      </c>
      <c r="M747" s="17" t="n">
        <f aca="false">E747 - E746</f>
        <v>-0.139999999999999</v>
      </c>
      <c r="N747" s="18" t="n">
        <f aca="false"> (I747 / B747)</f>
        <v>-0.00715307582260369</v>
      </c>
      <c r="O747" s="18" t="n">
        <f aca="false">(J747 / B747)</f>
        <v>0.0121602288984263</v>
      </c>
      <c r="P747" s="18" t="n">
        <f aca="false">K747 / B747</f>
        <v>-0.0128755364806867</v>
      </c>
      <c r="Q747" s="18" t="n">
        <f aca="false">L747/E746</f>
        <v>-0.00285306704707555</v>
      </c>
      <c r="R747" s="18" t="n">
        <f aca="false">M747 / E746</f>
        <v>-0.00998573466476454</v>
      </c>
      <c r="S747" s="19" t="str">
        <f aca="false">IF(N747 &gt; 0, "UP", "DOWN")</f>
        <v>DOWN</v>
      </c>
      <c r="T747" s="23" t="inlineStr">
        <f aca="false">O747-N747</f>
        <is>
          <t/>
        </is>
      </c>
      <c r="U747" s="23" t="inlineStr">
        <f aca="false">P747-N747</f>
        <is>
          <t/>
        </is>
      </c>
      <c r="V747" s="23" t="inlineStr">
        <f aca="false">O747 - P747</f>
        <is>
          <t/>
        </is>
      </c>
    </row>
    <row collapsed="false" customFormat="false" customHeight="false" hidden="false" ht="25" outlineLevel="0" r="748">
      <c r="A748" s="21" t="n">
        <v>37644</v>
      </c>
      <c r="B748" s="17" t="n">
        <v>14.05</v>
      </c>
      <c r="C748" s="17" t="n">
        <v>14.36</v>
      </c>
      <c r="D748" s="17" t="n">
        <v>13.95</v>
      </c>
      <c r="E748" s="17" t="n">
        <v>14.17</v>
      </c>
      <c r="F748" s="17" t="n">
        <v>8152000</v>
      </c>
      <c r="G748" s="17" t="n">
        <v>7.05</v>
      </c>
      <c r="I748" s="22" t="n">
        <f aca="false">E748-B748</f>
        <v>0.119999999999999</v>
      </c>
      <c r="J748" s="22" t="n">
        <f aca="false">C748-B748</f>
        <v>0.309999999999999</v>
      </c>
      <c r="K748" s="17" t="n">
        <f aca="false">D748-B748</f>
        <v>-0.100000000000001</v>
      </c>
      <c r="L748" s="17" t="n">
        <f aca="false">B748 - E747</f>
        <v>0.17</v>
      </c>
      <c r="M748" s="17" t="n">
        <f aca="false">E748 - E747</f>
        <v>0.289999999999999</v>
      </c>
      <c r="N748" s="18" t="n">
        <f aca="false"> (I748 / B748)</f>
        <v>0.00854092526690386</v>
      </c>
      <c r="O748" s="18" t="n">
        <f aca="false">(J748 / B748)</f>
        <v>0.0220640569395017</v>
      </c>
      <c r="P748" s="18" t="n">
        <f aca="false">K748 / B748</f>
        <v>-0.00711743772242003</v>
      </c>
      <c r="Q748" s="18" t="n">
        <f aca="false">L748/E747</f>
        <v>0.0122478386167147</v>
      </c>
      <c r="R748" s="18" t="n">
        <f aca="false">M748 / E747</f>
        <v>0.020893371757925</v>
      </c>
      <c r="S748" s="19" t="str">
        <f aca="false">IF(N748 &gt; 0, "UP", "DOWN")</f>
        <v>UP</v>
      </c>
      <c r="T748" s="23" t="inlineStr">
        <f aca="false">O748-N748</f>
        <is>
          <t/>
        </is>
      </c>
      <c r="U748" s="23" t="inlineStr">
        <f aca="false">P748-N748</f>
        <is>
          <t/>
        </is>
      </c>
      <c r="V748" s="23" t="inlineStr">
        <f aca="false">O748 - P748</f>
        <is>
          <t/>
        </is>
      </c>
    </row>
    <row collapsed="false" customFormat="false" customHeight="false" hidden="false" ht="25" outlineLevel="0" r="749">
      <c r="A749" s="21" t="n">
        <v>37645</v>
      </c>
      <c r="B749" s="17" t="n">
        <v>14.24</v>
      </c>
      <c r="C749" s="17" t="n">
        <v>14.24</v>
      </c>
      <c r="D749" s="17" t="n">
        <v>13.56</v>
      </c>
      <c r="E749" s="17" t="n">
        <v>13.8</v>
      </c>
      <c r="F749" s="17" t="n">
        <v>10909600</v>
      </c>
      <c r="G749" s="17" t="n">
        <v>6.87</v>
      </c>
      <c r="I749" s="22" t="n">
        <f aca="false">E749-B749</f>
        <v>-0.44</v>
      </c>
      <c r="J749" s="22" t="n">
        <f aca="false">C749-B749</f>
        <v>0</v>
      </c>
      <c r="K749" s="17" t="n">
        <f aca="false">D749-B749</f>
        <v>-0.68</v>
      </c>
      <c r="L749" s="17" t="n">
        <f aca="false">B749 - E748</f>
        <v>0.0700000000000003</v>
      </c>
      <c r="M749" s="17" t="n">
        <f aca="false">E749 - E748</f>
        <v>-0.369999999999999</v>
      </c>
      <c r="N749" s="18" t="n">
        <f aca="false"> (I749 / B749)</f>
        <v>-0.0308988764044943</v>
      </c>
      <c r="O749" s="18" t="n">
        <f aca="false">(J749 / B749)</f>
        <v>0</v>
      </c>
      <c r="P749" s="18" t="n">
        <f aca="false">K749 / B749</f>
        <v>-0.047752808988764</v>
      </c>
      <c r="Q749" s="18" t="n">
        <f aca="false">L749/E748</f>
        <v>0.00494001411432606</v>
      </c>
      <c r="R749" s="18" t="n">
        <f aca="false">M749 / E748</f>
        <v>-0.0261115031757233</v>
      </c>
      <c r="S749" s="19" t="str">
        <f aca="false">IF(N749 &gt; 0, "UP", "DOWN")</f>
        <v>DOWN</v>
      </c>
      <c r="T749" s="23" t="inlineStr">
        <f aca="false">O749-N749</f>
        <is>
          <t/>
        </is>
      </c>
      <c r="U749" s="23" t="inlineStr">
        <f aca="false">P749-N749</f>
        <is>
          <t/>
        </is>
      </c>
      <c r="V749" s="23" t="inlineStr">
        <f aca="false">O749 - P749</f>
        <is>
          <t/>
        </is>
      </c>
    </row>
    <row collapsed="false" customFormat="false" customHeight="false" hidden="false" ht="25" outlineLevel="0" r="750">
      <c r="A750" s="21" t="n">
        <v>37648</v>
      </c>
      <c r="B750" s="17" t="n">
        <v>13.68</v>
      </c>
      <c r="C750" s="17" t="n">
        <v>14.5</v>
      </c>
      <c r="D750" s="17" t="n">
        <v>13.65</v>
      </c>
      <c r="E750" s="17" t="n">
        <v>14.13</v>
      </c>
      <c r="F750" s="17" t="n">
        <v>13978800</v>
      </c>
      <c r="G750" s="17" t="n">
        <v>7.03</v>
      </c>
      <c r="I750" s="22" t="n">
        <f aca="false">E750-B750</f>
        <v>0.450000000000001</v>
      </c>
      <c r="J750" s="22" t="n">
        <f aca="false">C750-B750</f>
        <v>0.82</v>
      </c>
      <c r="K750" s="17" t="n">
        <f aca="false">D750-B750</f>
        <v>-0.0299999999999994</v>
      </c>
      <c r="L750" s="17" t="n">
        <f aca="false">B750 - E749</f>
        <v>-0.120000000000001</v>
      </c>
      <c r="M750" s="17" t="n">
        <f aca="false">E750 - E749</f>
        <v>0.33</v>
      </c>
      <c r="N750" s="18" t="n">
        <f aca="false"> (I750 / B750)</f>
        <v>0.0328947368421053</v>
      </c>
      <c r="O750" s="18" t="n">
        <f aca="false">(J750 / B750)</f>
        <v>0.0599415204678363</v>
      </c>
      <c r="P750" s="18" t="n">
        <f aca="false">K750 / B750</f>
        <v>-0.0021929824561403</v>
      </c>
      <c r="Q750" s="18" t="n">
        <f aca="false">L750/E749</f>
        <v>-0.00869565217391311</v>
      </c>
      <c r="R750" s="18" t="n">
        <f aca="false">M750 / E749</f>
        <v>0.0239130434782609</v>
      </c>
      <c r="S750" s="19" t="str">
        <f aca="false">IF(N750 &gt; 0, "UP", "DOWN")</f>
        <v>UP</v>
      </c>
      <c r="T750" s="23" t="inlineStr">
        <f aca="false">O750-N750</f>
        <is>
          <t/>
        </is>
      </c>
      <c r="U750" s="23" t="inlineStr">
        <f aca="false">P750-N750</f>
        <is>
          <t/>
        </is>
      </c>
      <c r="V750" s="23" t="inlineStr">
        <f aca="false">O750 - P750</f>
        <is>
          <t/>
        </is>
      </c>
    </row>
    <row collapsed="false" customFormat="false" customHeight="false" hidden="false" ht="25" outlineLevel="0" r="751">
      <c r="A751" s="21" t="n">
        <v>37649</v>
      </c>
      <c r="B751" s="17" t="n">
        <v>14.24</v>
      </c>
      <c r="C751" s="17" t="n">
        <v>14.69</v>
      </c>
      <c r="D751" s="17" t="n">
        <v>14.16</v>
      </c>
      <c r="E751" s="17" t="n">
        <v>14.58</v>
      </c>
      <c r="F751" s="17" t="n">
        <v>10223400</v>
      </c>
      <c r="G751" s="17" t="n">
        <v>7.26</v>
      </c>
      <c r="I751" s="22" t="n">
        <f aca="false">E751-B751</f>
        <v>0.34</v>
      </c>
      <c r="J751" s="22" t="n">
        <f aca="false">C751-B751</f>
        <v>0.449999999999999</v>
      </c>
      <c r="K751" s="17" t="n">
        <f aca="false">D751-B751</f>
        <v>-0.0800000000000001</v>
      </c>
      <c r="L751" s="17" t="n">
        <f aca="false">B751 - E750</f>
        <v>0.109999999999999</v>
      </c>
      <c r="M751" s="17" t="n">
        <f aca="false">E751 - E750</f>
        <v>0.449999999999999</v>
      </c>
      <c r="N751" s="18" t="n">
        <f aca="false"> (I751 / B751)</f>
        <v>0.023876404494382</v>
      </c>
      <c r="O751" s="18" t="n">
        <f aca="false">(J751 / B751)</f>
        <v>0.0316011235955056</v>
      </c>
      <c r="P751" s="18" t="n">
        <f aca="false">K751 / B751</f>
        <v>-0.00561797752808989</v>
      </c>
      <c r="Q751" s="18" t="n">
        <f aca="false">L751/E750</f>
        <v>0.00778485491861284</v>
      </c>
      <c r="R751" s="18" t="n">
        <f aca="false">M751 / E750</f>
        <v>0.0318471337579617</v>
      </c>
      <c r="S751" s="19" t="str">
        <f aca="false">IF(N751 &gt; 0, "UP", "DOWN")</f>
        <v>UP</v>
      </c>
      <c r="T751" s="23" t="inlineStr">
        <f aca="false">O751-N751</f>
        <is>
          <t/>
        </is>
      </c>
      <c r="U751" s="23" t="inlineStr">
        <f aca="false">P751-N751</f>
        <is>
          <t/>
        </is>
      </c>
      <c r="V751" s="23" t="inlineStr">
        <f aca="false">O751 - P751</f>
        <is>
          <t/>
        </is>
      </c>
    </row>
    <row collapsed="false" customFormat="false" customHeight="false" hidden="false" ht="25" outlineLevel="0" r="752">
      <c r="A752" s="21" t="n">
        <v>37650</v>
      </c>
      <c r="B752" s="17" t="n">
        <v>14.55</v>
      </c>
      <c r="C752" s="17" t="n">
        <v>15.1</v>
      </c>
      <c r="D752" s="17" t="n">
        <v>14.3</v>
      </c>
      <c r="E752" s="17" t="n">
        <v>14.93</v>
      </c>
      <c r="F752" s="17" t="n">
        <v>13323000</v>
      </c>
      <c r="G752" s="17" t="n">
        <v>7.43</v>
      </c>
      <c r="I752" s="22" t="n">
        <f aca="false">E752-B752</f>
        <v>0.379999999999999</v>
      </c>
      <c r="J752" s="22" t="n">
        <f aca="false">C752-B752</f>
        <v>0.549999999999999</v>
      </c>
      <c r="K752" s="17" t="n">
        <f aca="false">D752-B752</f>
        <v>-0.25</v>
      </c>
      <c r="L752" s="17" t="n">
        <f aca="false">B752 - E751</f>
        <v>-0.0299999999999994</v>
      </c>
      <c r="M752" s="17" t="n">
        <f aca="false">E752 - E751</f>
        <v>0.35</v>
      </c>
      <c r="N752" s="18" t="n">
        <f aca="false"> (I752 / B752)</f>
        <v>0.0261168384879724</v>
      </c>
      <c r="O752" s="18" t="n">
        <f aca="false">(J752 / B752)</f>
        <v>0.0378006872852233</v>
      </c>
      <c r="P752" s="18" t="n">
        <f aca="false">K752 / B752</f>
        <v>-0.0171821305841924</v>
      </c>
      <c r="Q752" s="18" t="n">
        <f aca="false">L752/E751</f>
        <v>-0.00205761316872424</v>
      </c>
      <c r="R752" s="18" t="n">
        <f aca="false">M752 / E751</f>
        <v>0.0240054869684499</v>
      </c>
      <c r="S752" s="19" t="str">
        <f aca="false">IF(N752 &gt; 0, "UP", "DOWN")</f>
        <v>UP</v>
      </c>
      <c r="T752" s="23" t="inlineStr">
        <f aca="false">O752-N752</f>
        <is>
          <t/>
        </is>
      </c>
      <c r="U752" s="23" t="inlineStr">
        <f aca="false">P752-N752</f>
        <is>
          <t/>
        </is>
      </c>
      <c r="V752" s="23" t="inlineStr">
        <f aca="false">O752 - P752</f>
        <is>
          <t/>
        </is>
      </c>
    </row>
    <row collapsed="false" customFormat="false" customHeight="false" hidden="false" ht="25" outlineLevel="0" r="753">
      <c r="A753" s="21" t="n">
        <v>37651</v>
      </c>
      <c r="B753" s="17" t="n">
        <v>14.98</v>
      </c>
      <c r="C753" s="17" t="n">
        <v>15.07</v>
      </c>
      <c r="D753" s="17" t="n">
        <v>14.29</v>
      </c>
      <c r="E753" s="17" t="n">
        <v>14.32</v>
      </c>
      <c r="F753" s="17" t="n">
        <v>14537800</v>
      </c>
      <c r="G753" s="17" t="n">
        <v>7.13</v>
      </c>
      <c r="I753" s="22" t="n">
        <f aca="false">E753-B753</f>
        <v>-0.66</v>
      </c>
      <c r="J753" s="22" t="n">
        <f aca="false">C753-B753</f>
        <v>0.0899999999999999</v>
      </c>
      <c r="K753" s="17" t="n">
        <f aca="false">D753-B753</f>
        <v>-0.690000000000001</v>
      </c>
      <c r="L753" s="17" t="n">
        <f aca="false">B753 - E752</f>
        <v>0.0500000000000007</v>
      </c>
      <c r="M753" s="17" t="n">
        <f aca="false">E753 - E752</f>
        <v>-0.609999999999999</v>
      </c>
      <c r="N753" s="18" t="n">
        <f aca="false"> (I753 / B753)</f>
        <v>-0.0440587449933244</v>
      </c>
      <c r="O753" s="18" t="n">
        <f aca="false">(J753 / B753)</f>
        <v>0.00600801068090787</v>
      </c>
      <c r="P753" s="18" t="n">
        <f aca="false">K753 / B753</f>
        <v>-0.0460614152202938</v>
      </c>
      <c r="Q753" s="18" t="n">
        <f aca="false">L753/E752</f>
        <v>0.00334896182183528</v>
      </c>
      <c r="R753" s="18" t="n">
        <f aca="false">M753 / E752</f>
        <v>-0.0408573342263898</v>
      </c>
      <c r="S753" s="19" t="str">
        <f aca="false">IF(N753 &gt; 0, "UP", "DOWN")</f>
        <v>DOWN</v>
      </c>
      <c r="T753" s="23" t="inlineStr">
        <f aca="false">O753-N753</f>
        <is>
          <t/>
        </is>
      </c>
      <c r="U753" s="23" t="inlineStr">
        <f aca="false">P753-N753</f>
        <is>
          <t/>
        </is>
      </c>
      <c r="V753" s="23" t="inlineStr">
        <f aca="false">O753 - P753</f>
        <is>
          <t/>
        </is>
      </c>
    </row>
    <row collapsed="false" customFormat="false" customHeight="false" hidden="false" ht="25" outlineLevel="0" r="754">
      <c r="A754" s="21" t="n">
        <v>37652</v>
      </c>
      <c r="B754" s="17" t="n">
        <v>14.19</v>
      </c>
      <c r="C754" s="17" t="n">
        <v>14.55</v>
      </c>
      <c r="D754" s="17" t="n">
        <v>14.05</v>
      </c>
      <c r="E754" s="17" t="n">
        <v>14.36</v>
      </c>
      <c r="F754" s="17" t="n">
        <v>12186600</v>
      </c>
      <c r="G754" s="17" t="n">
        <v>7.15</v>
      </c>
      <c r="I754" s="22" t="n">
        <f aca="false">E754-B754</f>
        <v>0.17</v>
      </c>
      <c r="J754" s="22" t="n">
        <f aca="false">C754-B754</f>
        <v>0.360000000000001</v>
      </c>
      <c r="K754" s="17" t="n">
        <f aca="false">D754-B754</f>
        <v>-0.139999999999999</v>
      </c>
      <c r="L754" s="17" t="n">
        <f aca="false">B754 - E753</f>
        <v>-0.130000000000001</v>
      </c>
      <c r="M754" s="17" t="n">
        <f aca="false">E754 - E753</f>
        <v>0.0399999999999991</v>
      </c>
      <c r="N754" s="18" t="n">
        <f aca="false"> (I754 / B754)</f>
        <v>0.0119802677942213</v>
      </c>
      <c r="O754" s="18" t="n">
        <f aca="false">(J754 / B754)</f>
        <v>0.025369978858351</v>
      </c>
      <c r="P754" s="18" t="n">
        <f aca="false">K754 / B754</f>
        <v>-0.00986610288935862</v>
      </c>
      <c r="Q754" s="18" t="n">
        <f aca="false">L754/E753</f>
        <v>-0.00907821229050285</v>
      </c>
      <c r="R754" s="18" t="n">
        <f aca="false">M754 / E753</f>
        <v>0.00279329608938541</v>
      </c>
      <c r="S754" s="19" t="str">
        <f aca="false">IF(N754 &gt; 0, "UP", "DOWN")</f>
        <v>UP</v>
      </c>
      <c r="T754" s="23" t="inlineStr">
        <f aca="false">O754-N754</f>
        <is>
          <t/>
        </is>
      </c>
      <c r="U754" s="23" t="inlineStr">
        <f aca="false">P754-N754</f>
        <is>
          <t/>
        </is>
      </c>
      <c r="V754" s="23" t="inlineStr">
        <f aca="false">O754 - P754</f>
        <is>
          <t/>
        </is>
      </c>
    </row>
    <row collapsed="false" customFormat="false" customHeight="false" hidden="false" ht="25" outlineLevel="0" r="755">
      <c r="A755" s="21" t="n">
        <v>37655</v>
      </c>
      <c r="B755" s="17" t="n">
        <v>14.41</v>
      </c>
      <c r="C755" s="17" t="n">
        <v>14.91</v>
      </c>
      <c r="D755" s="17" t="n">
        <v>14.35</v>
      </c>
      <c r="E755" s="17" t="n">
        <v>14.66</v>
      </c>
      <c r="F755" s="17" t="n">
        <v>9456600</v>
      </c>
      <c r="G755" s="17" t="n">
        <v>7.3</v>
      </c>
      <c r="I755" s="22" t="n">
        <f aca="false">E755-B755</f>
        <v>0.25</v>
      </c>
      <c r="J755" s="22" t="n">
        <f aca="false">C755-B755</f>
        <v>0.5</v>
      </c>
      <c r="K755" s="17" t="n">
        <f aca="false">D755-B755</f>
        <v>-0.0600000000000005</v>
      </c>
      <c r="L755" s="17" t="n">
        <f aca="false">B755 - E754</f>
        <v>0.0500000000000007</v>
      </c>
      <c r="M755" s="17" t="n">
        <f aca="false">E755 - E754</f>
        <v>0.300000000000001</v>
      </c>
      <c r="N755" s="18" t="n">
        <f aca="false"> (I755 / B755)</f>
        <v>0.0173490631505899</v>
      </c>
      <c r="O755" s="18" t="n">
        <f aca="false">(J755 / B755)</f>
        <v>0.0346981263011797</v>
      </c>
      <c r="P755" s="18" t="n">
        <f aca="false">K755 / B755</f>
        <v>-0.0041637751561416</v>
      </c>
      <c r="Q755" s="18" t="n">
        <f aca="false">L755/E754</f>
        <v>0.00348189415041788</v>
      </c>
      <c r="R755" s="18" t="n">
        <f aca="false">M755 / E754</f>
        <v>0.020891364902507</v>
      </c>
      <c r="S755" s="19" t="str">
        <f aca="false">IF(N755 &gt; 0, "UP", "DOWN")</f>
        <v>UP</v>
      </c>
      <c r="T755" s="23" t="inlineStr">
        <f aca="false">O755-N755</f>
        <is>
          <t/>
        </is>
      </c>
      <c r="U755" s="23" t="inlineStr">
        <f aca="false">P755-N755</f>
        <is>
          <t/>
        </is>
      </c>
      <c r="V755" s="23" t="inlineStr">
        <f aca="false">O755 - P755</f>
        <is>
          <t/>
        </is>
      </c>
    </row>
    <row collapsed="false" customFormat="false" customHeight="false" hidden="false" ht="25" outlineLevel="0" r="756">
      <c r="A756" s="21" t="n">
        <v>37656</v>
      </c>
      <c r="B756" s="17" t="n">
        <v>14.45</v>
      </c>
      <c r="C756" s="17" t="n">
        <v>14.65</v>
      </c>
      <c r="D756" s="17" t="n">
        <v>14.31</v>
      </c>
      <c r="E756" s="17" t="n">
        <v>14.6</v>
      </c>
      <c r="F756" s="17" t="n">
        <v>11336200</v>
      </c>
      <c r="G756" s="17" t="n">
        <v>7.27</v>
      </c>
      <c r="I756" s="22" t="n">
        <f aca="false">E756-B756</f>
        <v>0.15</v>
      </c>
      <c r="J756" s="22" t="n">
        <f aca="false">C756-B756</f>
        <v>0.200000000000001</v>
      </c>
      <c r="K756" s="17" t="n">
        <f aca="false">D756-B756</f>
        <v>-0.139999999999999</v>
      </c>
      <c r="L756" s="17" t="n">
        <f aca="false">B756 - E755</f>
        <v>-0.210000000000001</v>
      </c>
      <c r="M756" s="17" t="n">
        <f aca="false">E756 - E755</f>
        <v>-0.0600000000000005</v>
      </c>
      <c r="N756" s="18" t="n">
        <f aca="false"> (I756 / B756)</f>
        <v>0.0103806228373703</v>
      </c>
      <c r="O756" s="18" t="n">
        <f aca="false">(J756 / B756)</f>
        <v>0.0138408304498271</v>
      </c>
      <c r="P756" s="18" t="n">
        <f aca="false">K756 / B756</f>
        <v>-0.00968858131487881</v>
      </c>
      <c r="Q756" s="18" t="n">
        <f aca="false">L756/E755</f>
        <v>-0.014324693042292</v>
      </c>
      <c r="R756" s="18" t="n">
        <f aca="false">M756 / E755</f>
        <v>-0.00409276944065488</v>
      </c>
      <c r="S756" s="19" t="str">
        <f aca="false">IF(N756 &gt; 0, "UP", "DOWN")</f>
        <v>UP</v>
      </c>
      <c r="T756" s="23" t="inlineStr">
        <f aca="false">O756-N756</f>
        <is>
          <t/>
        </is>
      </c>
      <c r="U756" s="23" t="inlineStr">
        <f aca="false">P756-N756</f>
        <is>
          <t/>
        </is>
      </c>
      <c r="V756" s="23" t="inlineStr">
        <f aca="false">O756 - P756</f>
        <is>
          <t/>
        </is>
      </c>
    </row>
    <row collapsed="false" customFormat="false" customHeight="false" hidden="false" ht="25" outlineLevel="0" r="757">
      <c r="A757" s="21" t="n">
        <v>37657</v>
      </c>
      <c r="B757" s="17" t="n">
        <v>14.71</v>
      </c>
      <c r="C757" s="17" t="n">
        <v>14.93</v>
      </c>
      <c r="D757" s="17" t="n">
        <v>14.44</v>
      </c>
      <c r="E757" s="17" t="n">
        <v>14.45</v>
      </c>
      <c r="F757" s="17" t="n">
        <v>7914800</v>
      </c>
      <c r="G757" s="17" t="n">
        <v>7.19</v>
      </c>
      <c r="I757" s="22" t="n">
        <f aca="false">E757-B757</f>
        <v>-0.260000000000002</v>
      </c>
      <c r="J757" s="22" t="n">
        <f aca="false">C757-B757</f>
        <v>0.219999999999999</v>
      </c>
      <c r="K757" s="17" t="n">
        <f aca="false">D757-B757</f>
        <v>-0.270000000000001</v>
      </c>
      <c r="L757" s="17" t="n">
        <f aca="false">B757 - E756</f>
        <v>0.110000000000001</v>
      </c>
      <c r="M757" s="17" t="n">
        <f aca="false">E757 - E756</f>
        <v>-0.15</v>
      </c>
      <c r="N757" s="18" t="n">
        <f aca="false"> (I757 / B757)</f>
        <v>-0.0176750509857241</v>
      </c>
      <c r="O757" s="18" t="n">
        <f aca="false">(J757 / B757)</f>
        <v>0.0149558123725356</v>
      </c>
      <c r="P757" s="18" t="n">
        <f aca="false">K757 / B757</f>
        <v>-0.0183548606390212</v>
      </c>
      <c r="Q757" s="18" t="n">
        <f aca="false">L757/E756</f>
        <v>0.00753424657534255</v>
      </c>
      <c r="R757" s="18" t="n">
        <f aca="false">M757 / E756</f>
        <v>-0.0102739726027398</v>
      </c>
      <c r="S757" s="19" t="str">
        <f aca="false">IF(N757 &gt; 0, "UP", "DOWN")</f>
        <v>DOWN</v>
      </c>
      <c r="T757" s="23" t="inlineStr">
        <f aca="false">O757-N757</f>
        <is>
          <t/>
        </is>
      </c>
      <c r="U757" s="23" t="inlineStr">
        <f aca="false">P757-N757</f>
        <is>
          <t/>
        </is>
      </c>
      <c r="V757" s="23" t="inlineStr">
        <f aca="false">O757 - P757</f>
        <is>
          <t/>
        </is>
      </c>
    </row>
    <row collapsed="false" customFormat="false" customHeight="false" hidden="false" ht="25" outlineLevel="0" r="758">
      <c r="A758" s="21" t="n">
        <v>37658</v>
      </c>
      <c r="B758" s="17" t="n">
        <v>14.36</v>
      </c>
      <c r="C758" s="17" t="n">
        <v>14.59</v>
      </c>
      <c r="D758" s="17" t="n">
        <v>14.22</v>
      </c>
      <c r="E758" s="17" t="n">
        <v>14.43</v>
      </c>
      <c r="F758" s="17" t="n">
        <v>6398200</v>
      </c>
      <c r="G758" s="17" t="n">
        <v>7.18</v>
      </c>
      <c r="I758" s="22" t="n">
        <f aca="false">E758-B758</f>
        <v>0.0700000000000003</v>
      </c>
      <c r="J758" s="22" t="n">
        <f aca="false">C758-B758</f>
        <v>0.23</v>
      </c>
      <c r="K758" s="17" t="n">
        <f aca="false">D758-B758</f>
        <v>-0.139999999999999</v>
      </c>
      <c r="L758" s="17" t="n">
        <f aca="false">B758 - E757</f>
        <v>-0.0899999999999999</v>
      </c>
      <c r="M758" s="17" t="n">
        <f aca="false">E758 - E757</f>
        <v>-0.0199999999999996</v>
      </c>
      <c r="N758" s="18" t="n">
        <f aca="false"> (I758 / B758)</f>
        <v>0.00487465181058498</v>
      </c>
      <c r="O758" s="18" t="n">
        <f aca="false">(J758 / B758)</f>
        <v>0.016016713091922</v>
      </c>
      <c r="P758" s="18" t="n">
        <f aca="false">K758 / B758</f>
        <v>-0.00974930362116983</v>
      </c>
      <c r="Q758" s="18" t="n">
        <f aca="false">L758/E757</f>
        <v>-0.00622837370242214</v>
      </c>
      <c r="R758" s="18" t="n">
        <f aca="false">M758 / E757</f>
        <v>-0.00138408304498267</v>
      </c>
      <c r="S758" s="19" t="str">
        <f aca="false">IF(N758 &gt; 0, "UP", "DOWN")</f>
        <v>UP</v>
      </c>
      <c r="T758" s="23" t="inlineStr">
        <f aca="false">O758-N758</f>
        <is>
          <t/>
        </is>
      </c>
      <c r="U758" s="23" t="inlineStr">
        <f aca="false">P758-N758</f>
        <is>
          <t/>
        </is>
      </c>
      <c r="V758" s="23" t="inlineStr">
        <f aca="false">O758 - P758</f>
        <is>
          <t/>
        </is>
      </c>
    </row>
    <row collapsed="false" customFormat="false" customHeight="false" hidden="false" ht="25" outlineLevel="0" r="759">
      <c r="A759" s="21" t="n">
        <v>37659</v>
      </c>
      <c r="B759" s="17" t="n">
        <v>14.55</v>
      </c>
      <c r="C759" s="17" t="n">
        <v>14.6</v>
      </c>
      <c r="D759" s="17" t="n">
        <v>14.07</v>
      </c>
      <c r="E759" s="17" t="n">
        <v>14.15</v>
      </c>
      <c r="F759" s="17" t="n">
        <v>9632200</v>
      </c>
      <c r="G759" s="17" t="n">
        <v>7.04</v>
      </c>
      <c r="I759" s="22" t="n">
        <f aca="false">E759-B759</f>
        <v>-0.4</v>
      </c>
      <c r="J759" s="22" t="n">
        <f aca="false">C759-B759</f>
        <v>0.0499999999999989</v>
      </c>
      <c r="K759" s="17" t="n">
        <f aca="false">D759-B759</f>
        <v>-0.48</v>
      </c>
      <c r="L759" s="17" t="n">
        <f aca="false">B759 - E758</f>
        <v>0.120000000000001</v>
      </c>
      <c r="M759" s="17" t="n">
        <f aca="false">E759 - E758</f>
        <v>-0.279999999999999</v>
      </c>
      <c r="N759" s="18" t="n">
        <f aca="false"> (I759 / B759)</f>
        <v>-0.0274914089347079</v>
      </c>
      <c r="O759" s="18" t="n">
        <f aca="false">(J759 / B759)</f>
        <v>0.00343642611683841</v>
      </c>
      <c r="P759" s="18" t="n">
        <f aca="false">K759 / B759</f>
        <v>-0.0329896907216495</v>
      </c>
      <c r="Q759" s="18" t="n">
        <f aca="false">L759/E758</f>
        <v>0.00831600831600839</v>
      </c>
      <c r="R759" s="18" t="n">
        <f aca="false">M759 / E758</f>
        <v>-0.0194040194040194</v>
      </c>
      <c r="S759" s="19" t="str">
        <f aca="false">IF(N759 &gt; 0, "UP", "DOWN")</f>
        <v>DOWN</v>
      </c>
      <c r="T759" s="23" t="inlineStr">
        <f aca="false">O759-N759</f>
        <is>
          <t/>
        </is>
      </c>
      <c r="U759" s="23" t="inlineStr">
        <f aca="false">P759-N759</f>
        <is>
          <t/>
        </is>
      </c>
      <c r="V759" s="23" t="inlineStr">
        <f aca="false">O759 - P759</f>
        <is>
          <t/>
        </is>
      </c>
    </row>
    <row collapsed="false" customFormat="false" customHeight="false" hidden="false" ht="25" outlineLevel="0" r="760">
      <c r="A760" s="21" t="n">
        <v>37662</v>
      </c>
      <c r="B760" s="17" t="n">
        <v>14.26</v>
      </c>
      <c r="C760" s="17" t="n">
        <v>14.57</v>
      </c>
      <c r="D760" s="17" t="n">
        <v>14.06</v>
      </c>
      <c r="E760" s="17" t="n">
        <v>14.35</v>
      </c>
      <c r="F760" s="17" t="n">
        <v>5996000</v>
      </c>
      <c r="G760" s="17" t="n">
        <v>7.14</v>
      </c>
      <c r="I760" s="22" t="n">
        <f aca="false">E760-B760</f>
        <v>0.0899999999999999</v>
      </c>
      <c r="J760" s="22" t="n">
        <f aca="false">C760-B760</f>
        <v>0.31</v>
      </c>
      <c r="K760" s="17" t="n">
        <f aca="false">D760-B760</f>
        <v>-0.199999999999999</v>
      </c>
      <c r="L760" s="17" t="n">
        <f aca="false">B760 - E759</f>
        <v>0.109999999999999</v>
      </c>
      <c r="M760" s="17" t="n">
        <f aca="false">E760 - E759</f>
        <v>0.199999999999999</v>
      </c>
      <c r="N760" s="18" t="n">
        <f aca="false"> (I760 / B760)</f>
        <v>0.00631136044880784</v>
      </c>
      <c r="O760" s="18" t="n">
        <f aca="false">(J760 / B760)</f>
        <v>0.0217391304347826</v>
      </c>
      <c r="P760" s="18" t="n">
        <f aca="false">K760 / B760</f>
        <v>-0.0140252454417952</v>
      </c>
      <c r="Q760" s="18" t="n">
        <f aca="false">L760/E759</f>
        <v>0.00777385159010597</v>
      </c>
      <c r="R760" s="18" t="n">
        <f aca="false">M760 / E759</f>
        <v>0.0141342756183745</v>
      </c>
      <c r="S760" s="19" t="str">
        <f aca="false">IF(N760 &gt; 0, "UP", "DOWN")</f>
        <v>UP</v>
      </c>
      <c r="T760" s="23" t="inlineStr">
        <f aca="false">O760-N760</f>
        <is>
          <t/>
        </is>
      </c>
      <c r="U760" s="23" t="inlineStr">
        <f aca="false">P760-N760</f>
        <is>
          <t/>
        </is>
      </c>
      <c r="V760" s="23" t="inlineStr">
        <f aca="false">O760 - P760</f>
        <is>
          <t/>
        </is>
      </c>
    </row>
    <row collapsed="false" customFormat="false" customHeight="false" hidden="false" ht="25" outlineLevel="0" r="761">
      <c r="A761" s="21" t="n">
        <v>37663</v>
      </c>
      <c r="B761" s="17" t="n">
        <v>14.5</v>
      </c>
      <c r="C761" s="17" t="n">
        <v>14.63</v>
      </c>
      <c r="D761" s="17" t="n">
        <v>14.2</v>
      </c>
      <c r="E761" s="17" t="n">
        <v>14.35</v>
      </c>
      <c r="F761" s="17" t="n">
        <v>5885000</v>
      </c>
      <c r="G761" s="17" t="n">
        <v>7.14</v>
      </c>
      <c r="I761" s="22" t="n">
        <f aca="false">E761-B761</f>
        <v>-0.15</v>
      </c>
      <c r="J761" s="22" t="n">
        <f aca="false">C761-B761</f>
        <v>0.130000000000001</v>
      </c>
      <c r="K761" s="17" t="n">
        <f aca="false">D761-B761</f>
        <v>-0.300000000000001</v>
      </c>
      <c r="L761" s="17" t="n">
        <f aca="false">B761 - E760</f>
        <v>0.15</v>
      </c>
      <c r="M761" s="17" t="n">
        <f aca="false">E761 - E760</f>
        <v>0</v>
      </c>
      <c r="N761" s="18" t="n">
        <f aca="false"> (I761 / B761)</f>
        <v>-0.0103448275862069</v>
      </c>
      <c r="O761" s="18" t="n">
        <f aca="false">(J761 / B761)</f>
        <v>0.00896551724137936</v>
      </c>
      <c r="P761" s="18" t="n">
        <f aca="false">K761 / B761</f>
        <v>-0.0206896551724138</v>
      </c>
      <c r="Q761" s="18" t="n">
        <f aca="false">L761/E760</f>
        <v>0.0104529616724739</v>
      </c>
      <c r="R761" s="18" t="n">
        <f aca="false">M761 / E760</f>
        <v>0</v>
      </c>
      <c r="S761" s="19" t="str">
        <f aca="false">IF(N761 &gt; 0, "UP", "DOWN")</f>
        <v>DOWN</v>
      </c>
      <c r="T761" s="23" t="inlineStr">
        <f aca="false">O761-N761</f>
        <is>
          <t/>
        </is>
      </c>
      <c r="U761" s="23" t="inlineStr">
        <f aca="false">P761-N761</f>
        <is>
          <t/>
        </is>
      </c>
      <c r="V761" s="23" t="inlineStr">
        <f aca="false">O761 - P761</f>
        <is>
          <t/>
        </is>
      </c>
    </row>
    <row collapsed="false" customFormat="false" customHeight="false" hidden="false" ht="25" outlineLevel="0" r="762">
      <c r="A762" s="21" t="n">
        <v>37664</v>
      </c>
      <c r="B762" s="17" t="n">
        <v>14.27</v>
      </c>
      <c r="C762" s="17" t="n">
        <v>14.6</v>
      </c>
      <c r="D762" s="17" t="n">
        <v>14.27</v>
      </c>
      <c r="E762" s="17" t="n">
        <v>14.39</v>
      </c>
      <c r="F762" s="17" t="n">
        <v>8167400</v>
      </c>
      <c r="G762" s="17" t="n">
        <v>7.16</v>
      </c>
      <c r="I762" s="22" t="n">
        <f aca="false">E762-B762</f>
        <v>0.120000000000001</v>
      </c>
      <c r="J762" s="22" t="n">
        <f aca="false">C762-B762</f>
        <v>0.33</v>
      </c>
      <c r="K762" s="17" t="n">
        <f aca="false">D762-B762</f>
        <v>0</v>
      </c>
      <c r="L762" s="17" t="n">
        <f aca="false">B762 - E761</f>
        <v>-0.0800000000000001</v>
      </c>
      <c r="M762" s="17" t="n">
        <f aca="false">E762 - E761</f>
        <v>0.0400000000000009</v>
      </c>
      <c r="N762" s="18" t="n">
        <f aca="false"> (I762 / B762)</f>
        <v>0.00840925017519278</v>
      </c>
      <c r="O762" s="18" t="n">
        <f aca="false">(J762 / B762)</f>
        <v>0.02312543798178</v>
      </c>
      <c r="P762" s="18" t="n">
        <f aca="false">K762 / B762</f>
        <v>0</v>
      </c>
      <c r="Q762" s="18" t="n">
        <f aca="false">L762/E761</f>
        <v>-0.00557491289198607</v>
      </c>
      <c r="R762" s="18" t="n">
        <f aca="false">M762 / E761</f>
        <v>0.0027874564459931</v>
      </c>
      <c r="S762" s="19" t="str">
        <f aca="false">IF(N762 &gt; 0, "UP", "DOWN")</f>
        <v>UP</v>
      </c>
      <c r="T762" s="23" t="inlineStr">
        <f aca="false">O762-N762</f>
        <is>
          <t/>
        </is>
      </c>
      <c r="U762" s="23" t="inlineStr">
        <f aca="false">P762-N762</f>
        <is>
          <t/>
        </is>
      </c>
      <c r="V762" s="23" t="inlineStr">
        <f aca="false">O762 - P762</f>
        <is>
          <t/>
        </is>
      </c>
    </row>
    <row collapsed="false" customFormat="false" customHeight="false" hidden="false" ht="25" outlineLevel="0" r="763">
      <c r="A763" s="21" t="n">
        <v>37665</v>
      </c>
      <c r="B763" s="17" t="n">
        <v>14.41</v>
      </c>
      <c r="C763" s="17" t="n">
        <v>14.64</v>
      </c>
      <c r="D763" s="17" t="n">
        <v>14.24</v>
      </c>
      <c r="E763" s="17" t="n">
        <v>14.54</v>
      </c>
      <c r="F763" s="17" t="n">
        <v>7446200</v>
      </c>
      <c r="G763" s="17" t="n">
        <v>7.24</v>
      </c>
      <c r="I763" s="22" t="n">
        <f aca="false">E763-B763</f>
        <v>0.129999999999999</v>
      </c>
      <c r="J763" s="22" t="n">
        <f aca="false">C763-B763</f>
        <v>0.23</v>
      </c>
      <c r="K763" s="17" t="n">
        <f aca="false">D763-B763</f>
        <v>-0.17</v>
      </c>
      <c r="L763" s="17" t="n">
        <f aca="false">B763 - E762</f>
        <v>0.0199999999999996</v>
      </c>
      <c r="M763" s="17" t="n">
        <f aca="false">E763 - E762</f>
        <v>0.149999999999999</v>
      </c>
      <c r="N763" s="18" t="n">
        <f aca="false"> (I763 / B763)</f>
        <v>0.00902151283830666</v>
      </c>
      <c r="O763" s="18" t="n">
        <f aca="false">(J763 / B763)</f>
        <v>0.0159611380985427</v>
      </c>
      <c r="P763" s="18" t="n">
        <f aca="false">K763 / B763</f>
        <v>-0.0117973629424011</v>
      </c>
      <c r="Q763" s="18" t="n">
        <f aca="false">L763/E762</f>
        <v>0.00138985406532311</v>
      </c>
      <c r="R763" s="18" t="n">
        <f aca="false">M763 / E762</f>
        <v>0.0104239054899235</v>
      </c>
      <c r="S763" s="19" t="str">
        <f aca="false">IF(N763 &gt; 0, "UP", "DOWN")</f>
        <v>UP</v>
      </c>
      <c r="T763" s="23" t="inlineStr">
        <f aca="false">O763-N763</f>
        <is>
          <t/>
        </is>
      </c>
      <c r="U763" s="23" t="inlineStr">
        <f aca="false">P763-N763</f>
        <is>
          <t/>
        </is>
      </c>
      <c r="V763" s="23" t="inlineStr">
        <f aca="false">O763 - P763</f>
        <is>
          <t/>
        </is>
      </c>
    </row>
    <row collapsed="false" customFormat="false" customHeight="false" hidden="false" ht="25" outlineLevel="0" r="764">
      <c r="A764" s="21" t="n">
        <v>37666</v>
      </c>
      <c r="B764" s="17" t="n">
        <v>14.61</v>
      </c>
      <c r="C764" s="17" t="n">
        <v>14.72</v>
      </c>
      <c r="D764" s="17" t="n">
        <v>14.35</v>
      </c>
      <c r="E764" s="17" t="n">
        <v>14.67</v>
      </c>
      <c r="F764" s="17" t="n">
        <v>8689200</v>
      </c>
      <c r="G764" s="17" t="n">
        <v>7.3</v>
      </c>
      <c r="I764" s="22" t="n">
        <f aca="false">E764-B764</f>
        <v>0.0600000000000005</v>
      </c>
      <c r="J764" s="22" t="n">
        <f aca="false">C764-B764</f>
        <v>0.110000000000001</v>
      </c>
      <c r="K764" s="17" t="n">
        <f aca="false">D764-B764</f>
        <v>-0.26</v>
      </c>
      <c r="L764" s="17" t="n">
        <f aca="false">B764 - E763</f>
        <v>0.0700000000000003</v>
      </c>
      <c r="M764" s="17" t="n">
        <f aca="false">E764 - E763</f>
        <v>0.130000000000001</v>
      </c>
      <c r="N764" s="18" t="n">
        <f aca="false"> (I764 / B764)</f>
        <v>0.00410677618069819</v>
      </c>
      <c r="O764" s="18" t="n">
        <f aca="false">(J764 / B764)</f>
        <v>0.00752908966461336</v>
      </c>
      <c r="P764" s="18" t="n">
        <f aca="false">K764 / B764</f>
        <v>-0.0177960301163586</v>
      </c>
      <c r="Q764" s="18" t="n">
        <f aca="false">L764/E763</f>
        <v>0.00481430536451171</v>
      </c>
      <c r="R764" s="18" t="n">
        <f aca="false">M764 / E763</f>
        <v>0.00894085281980748</v>
      </c>
      <c r="S764" s="19" t="str">
        <f aca="false">IF(N764 &gt; 0, "UP", "DOWN")</f>
        <v>UP</v>
      </c>
      <c r="T764" s="23" t="inlineStr">
        <f aca="false">O764-N764</f>
        <is>
          <t/>
        </is>
      </c>
      <c r="U764" s="23" t="inlineStr">
        <f aca="false">P764-N764</f>
        <is>
          <t/>
        </is>
      </c>
      <c r="V764" s="23" t="inlineStr">
        <f aca="false">O764 - P764</f>
        <is>
          <t/>
        </is>
      </c>
    </row>
    <row collapsed="false" customFormat="false" customHeight="false" hidden="false" ht="25" outlineLevel="0" r="765">
      <c r="A765" s="21" t="n">
        <v>37670</v>
      </c>
      <c r="B765" s="17" t="n">
        <v>14.75</v>
      </c>
      <c r="C765" s="17" t="n">
        <v>15.3</v>
      </c>
      <c r="D765" s="17" t="n">
        <v>14.72</v>
      </c>
      <c r="E765" s="17" t="n">
        <v>15.27</v>
      </c>
      <c r="F765" s="17" t="n">
        <v>10389200</v>
      </c>
      <c r="G765" s="17" t="n">
        <v>7.6</v>
      </c>
      <c r="I765" s="22" t="n">
        <f aca="false">E765-B765</f>
        <v>0.52</v>
      </c>
      <c r="J765" s="22" t="n">
        <f aca="false">C765-B765</f>
        <v>0.550000000000001</v>
      </c>
      <c r="K765" s="17" t="n">
        <f aca="false">D765-B765</f>
        <v>-0.0299999999999994</v>
      </c>
      <c r="L765" s="17" t="n">
        <f aca="false">B765 - E764</f>
        <v>0.0800000000000001</v>
      </c>
      <c r="M765" s="17" t="n">
        <f aca="false">E765 - E764</f>
        <v>0.6</v>
      </c>
      <c r="N765" s="18" t="n">
        <f aca="false"> (I765 / B765)</f>
        <v>0.0352542372881356</v>
      </c>
      <c r="O765" s="18" t="n">
        <f aca="false">(J765 / B765)</f>
        <v>0.0372881355932204</v>
      </c>
      <c r="P765" s="18" t="n">
        <f aca="false">K765 / B765</f>
        <v>-0.0020338983050847</v>
      </c>
      <c r="Q765" s="18" t="n">
        <f aca="false">L765/E764</f>
        <v>0.005453306066803</v>
      </c>
      <c r="R765" s="18" t="n">
        <f aca="false">M765 / E764</f>
        <v>0.0408997955010225</v>
      </c>
      <c r="S765" s="19" t="str">
        <f aca="false">IF(N765 &gt; 0, "UP", "DOWN")</f>
        <v>UP</v>
      </c>
      <c r="T765" s="23" t="inlineStr">
        <f aca="false">O765-N765</f>
        <is>
          <t/>
        </is>
      </c>
      <c r="U765" s="23" t="inlineStr">
        <f aca="false">P765-N765</f>
        <is>
          <t/>
        </is>
      </c>
      <c r="V765" s="23" t="inlineStr">
        <f aca="false">O765 - P765</f>
        <is>
          <t/>
        </is>
      </c>
    </row>
    <row collapsed="false" customFormat="false" customHeight="false" hidden="false" ht="25" outlineLevel="0" r="766">
      <c r="A766" s="21" t="n">
        <v>37671</v>
      </c>
      <c r="B766" s="17" t="n">
        <v>15.07</v>
      </c>
      <c r="C766" s="17" t="n">
        <v>15.15</v>
      </c>
      <c r="D766" s="17" t="n">
        <v>14.68</v>
      </c>
      <c r="E766" s="17" t="n">
        <v>14.85</v>
      </c>
      <c r="F766" s="17" t="n">
        <v>8584600</v>
      </c>
      <c r="G766" s="17" t="n">
        <v>7.39</v>
      </c>
      <c r="I766" s="22" t="n">
        <f aca="false">E766-B766</f>
        <v>-0.220000000000001</v>
      </c>
      <c r="J766" s="22" t="n">
        <f aca="false">C766-B766</f>
        <v>0.0800000000000001</v>
      </c>
      <c r="K766" s="17" t="n">
        <f aca="false">D766-B766</f>
        <v>-0.390000000000001</v>
      </c>
      <c r="L766" s="17" t="n">
        <f aca="false">B766 - E765</f>
        <v>-0.199999999999999</v>
      </c>
      <c r="M766" s="17" t="n">
        <f aca="false">E766 - E765</f>
        <v>-0.42</v>
      </c>
      <c r="N766" s="18" t="n">
        <f aca="false"> (I766 / B766)</f>
        <v>-0.0145985401459854</v>
      </c>
      <c r="O766" s="18" t="n">
        <f aca="false">(J766 / B766)</f>
        <v>0.0053085600530856</v>
      </c>
      <c r="P766" s="18" t="n">
        <f aca="false">K766 / B766</f>
        <v>-0.0258792302587923</v>
      </c>
      <c r="Q766" s="18" t="n">
        <f aca="false">L766/E765</f>
        <v>-0.0130975769482645</v>
      </c>
      <c r="R766" s="18" t="n">
        <f aca="false">M766 / E765</f>
        <v>-0.0275049115913556</v>
      </c>
      <c r="S766" s="19" t="str">
        <f aca="false">IF(N766 &gt; 0, "UP", "DOWN")</f>
        <v>DOWN</v>
      </c>
      <c r="T766" s="23" t="inlineStr">
        <f aca="false">O766-N766</f>
        <is>
          <t/>
        </is>
      </c>
      <c r="U766" s="23" t="inlineStr">
        <f aca="false">P766-N766</f>
        <is>
          <t/>
        </is>
      </c>
      <c r="V766" s="23" t="inlineStr">
        <f aca="false">O766 - P766</f>
        <is>
          <t/>
        </is>
      </c>
    </row>
    <row collapsed="false" customFormat="false" customHeight="false" hidden="false" ht="25" outlineLevel="0" r="767">
      <c r="A767" s="21" t="n">
        <v>37672</v>
      </c>
      <c r="B767" s="17" t="n">
        <v>14.85</v>
      </c>
      <c r="C767" s="17" t="n">
        <v>14.96</v>
      </c>
      <c r="D767" s="17" t="n">
        <v>14.71</v>
      </c>
      <c r="E767" s="17" t="n">
        <v>14.77</v>
      </c>
      <c r="F767" s="17" t="n">
        <v>8012600</v>
      </c>
      <c r="G767" s="17" t="n">
        <v>7.35</v>
      </c>
      <c r="I767" s="22" t="n">
        <f aca="false">E767-B767</f>
        <v>-0.0800000000000001</v>
      </c>
      <c r="J767" s="22" t="n">
        <f aca="false">C767-B767</f>
        <v>0.110000000000001</v>
      </c>
      <c r="K767" s="17" t="n">
        <f aca="false">D767-B767</f>
        <v>-0.139999999999999</v>
      </c>
      <c r="L767" s="17" t="n">
        <f aca="false">B767 - E766</f>
        <v>0</v>
      </c>
      <c r="M767" s="17" t="n">
        <f aca="false">E767 - E766</f>
        <v>-0.0800000000000001</v>
      </c>
      <c r="N767" s="18" t="n">
        <f aca="false"> (I767 / B767)</f>
        <v>-0.00538720538720539</v>
      </c>
      <c r="O767" s="18" t="n">
        <f aca="false">(J767 / B767)</f>
        <v>0.00740740740740749</v>
      </c>
      <c r="P767" s="18" t="n">
        <f aca="false">K767 / B767</f>
        <v>-0.00942760942760935</v>
      </c>
      <c r="Q767" s="18" t="n">
        <f aca="false">L767/E766</f>
        <v>0</v>
      </c>
      <c r="R767" s="18" t="n">
        <f aca="false">M767 / E766</f>
        <v>-0.00538720538720539</v>
      </c>
      <c r="S767" s="19" t="str">
        <f aca="false">IF(N767 &gt; 0, "UP", "DOWN")</f>
        <v>DOWN</v>
      </c>
      <c r="T767" s="23" t="inlineStr">
        <f aca="false">O767-N767</f>
        <is>
          <t/>
        </is>
      </c>
      <c r="U767" s="23" t="inlineStr">
        <f aca="false">P767-N767</f>
        <is>
          <t/>
        </is>
      </c>
      <c r="V767" s="23" t="inlineStr">
        <f aca="false">O767 - P767</f>
        <is>
          <t/>
        </is>
      </c>
    </row>
    <row collapsed="false" customFormat="false" customHeight="false" hidden="false" ht="25" outlineLevel="0" r="768">
      <c r="A768" s="21" t="n">
        <v>37673</v>
      </c>
      <c r="B768" s="17" t="n">
        <v>14.82</v>
      </c>
      <c r="C768" s="17" t="n">
        <v>15.06</v>
      </c>
      <c r="D768" s="17" t="n">
        <v>14.65</v>
      </c>
      <c r="E768" s="17" t="n">
        <v>15</v>
      </c>
      <c r="F768" s="17" t="n">
        <v>5623000</v>
      </c>
      <c r="G768" s="17" t="n">
        <v>7.47</v>
      </c>
      <c r="I768" s="22" t="n">
        <f aca="false">E768-B768</f>
        <v>0.18</v>
      </c>
      <c r="J768" s="22" t="n">
        <f aca="false">C768-B768</f>
        <v>0.24</v>
      </c>
      <c r="K768" s="17" t="n">
        <f aca="false">D768-B768</f>
        <v>-0.17</v>
      </c>
      <c r="L768" s="17" t="n">
        <f aca="false">B768 - E767</f>
        <v>0.0500000000000007</v>
      </c>
      <c r="M768" s="17" t="n">
        <f aca="false">E768 - E767</f>
        <v>0.23</v>
      </c>
      <c r="N768" s="18" t="n">
        <f aca="false"> (I768 / B768)</f>
        <v>0.0121457489878542</v>
      </c>
      <c r="O768" s="18" t="n">
        <f aca="false">(J768 / B768)</f>
        <v>0.0161943319838057</v>
      </c>
      <c r="P768" s="18" t="n">
        <f aca="false">K768 / B768</f>
        <v>-0.0114709851551957</v>
      </c>
      <c r="Q768" s="18" t="n">
        <f aca="false">L768/E767</f>
        <v>0.00338524035206504</v>
      </c>
      <c r="R768" s="18" t="n">
        <f aca="false">M768 / E767</f>
        <v>0.015572105619499</v>
      </c>
      <c r="S768" s="19" t="str">
        <f aca="false">IF(N768 &gt; 0, "UP", "DOWN")</f>
        <v>UP</v>
      </c>
      <c r="T768" s="23" t="inlineStr">
        <f aca="false">O768-N768</f>
        <is>
          <t/>
        </is>
      </c>
      <c r="U768" s="23" t="inlineStr">
        <f aca="false">P768-N768</f>
        <is>
          <t/>
        </is>
      </c>
      <c r="V768" s="23" t="inlineStr">
        <f aca="false">O768 - P768</f>
        <is>
          <t/>
        </is>
      </c>
    </row>
    <row collapsed="false" customFormat="false" customHeight="false" hidden="false" ht="25" outlineLevel="0" r="769">
      <c r="A769" s="21" t="n">
        <v>37676</v>
      </c>
      <c r="B769" s="17" t="n">
        <v>14.86</v>
      </c>
      <c r="C769" s="17" t="n">
        <v>15.03</v>
      </c>
      <c r="D769" s="17" t="n">
        <v>13.8</v>
      </c>
      <c r="E769" s="17" t="n">
        <v>14.74</v>
      </c>
      <c r="F769" s="17" t="n">
        <v>6437600</v>
      </c>
      <c r="G769" s="17" t="n">
        <v>7.34</v>
      </c>
      <c r="I769" s="22" t="n">
        <f aca="false">E769-B769</f>
        <v>-0.119999999999999</v>
      </c>
      <c r="J769" s="22" t="n">
        <f aca="false">C769-B769</f>
        <v>0.17</v>
      </c>
      <c r="K769" s="17" t="n">
        <f aca="false">D769-B769</f>
        <v>-1.06</v>
      </c>
      <c r="L769" s="17" t="n">
        <f aca="false">B769 - E768</f>
        <v>-0.140000000000001</v>
      </c>
      <c r="M769" s="17" t="n">
        <f aca="false">E769 - E768</f>
        <v>-0.26</v>
      </c>
      <c r="N769" s="18" t="n">
        <f aca="false"> (I769 / B769)</f>
        <v>-0.0080753701211305</v>
      </c>
      <c r="O769" s="18" t="n">
        <f aca="false">(J769 / B769)</f>
        <v>0.0114401076716016</v>
      </c>
      <c r="P769" s="18" t="n">
        <f aca="false">K769 / B769</f>
        <v>-0.0713324360699865</v>
      </c>
      <c r="Q769" s="18" t="n">
        <f aca="false">L769/E768</f>
        <v>-0.00933333333333337</v>
      </c>
      <c r="R769" s="18" t="n">
        <f aca="false">M769 / E768</f>
        <v>-0.0173333333333333</v>
      </c>
      <c r="S769" s="19" t="str">
        <f aca="false">IF(N769 &gt; 0, "UP", "DOWN")</f>
        <v>DOWN</v>
      </c>
      <c r="T769" s="23" t="inlineStr">
        <f aca="false">O769-N769</f>
        <is>
          <t/>
        </is>
      </c>
      <c r="U769" s="23" t="inlineStr">
        <f aca="false">P769-N769</f>
        <is>
          <t/>
        </is>
      </c>
      <c r="V769" s="23" t="inlineStr">
        <f aca="false">O769 - P769</f>
        <is>
          <t/>
        </is>
      </c>
    </row>
    <row collapsed="false" customFormat="false" customHeight="false" hidden="false" ht="25" outlineLevel="0" r="770">
      <c r="A770" s="21" t="n">
        <v>37677</v>
      </c>
      <c r="B770" s="17" t="n">
        <v>14.68</v>
      </c>
      <c r="C770" s="17" t="n">
        <v>15.08</v>
      </c>
      <c r="D770" s="17" t="n">
        <v>14.58</v>
      </c>
      <c r="E770" s="17" t="n">
        <v>15.02</v>
      </c>
      <c r="F770" s="17" t="n">
        <v>6737200</v>
      </c>
      <c r="G770" s="17" t="n">
        <v>7.48</v>
      </c>
      <c r="I770" s="22" t="n">
        <f aca="false">E770-B770</f>
        <v>0.34</v>
      </c>
      <c r="J770" s="22" t="n">
        <f aca="false">C770-B770</f>
        <v>0.4</v>
      </c>
      <c r="K770" s="17" t="n">
        <f aca="false">D770-B770</f>
        <v>-0.0999999999999996</v>
      </c>
      <c r="L770" s="17" t="n">
        <f aca="false">B770 - E769</f>
        <v>-0.0600000000000005</v>
      </c>
      <c r="M770" s="17" t="n">
        <f aca="false">E770 - E769</f>
        <v>0.279999999999999</v>
      </c>
      <c r="N770" s="18" t="n">
        <f aca="false"> (I770 / B770)</f>
        <v>0.0231607629427793</v>
      </c>
      <c r="O770" s="18" t="n">
        <f aca="false">(J770 / B770)</f>
        <v>0.0272479564032698</v>
      </c>
      <c r="P770" s="18" t="n">
        <f aca="false">K770 / B770</f>
        <v>-0.00681198910081741</v>
      </c>
      <c r="Q770" s="18" t="n">
        <f aca="false">L770/E769</f>
        <v>-0.00407055630936231</v>
      </c>
      <c r="R770" s="18" t="n">
        <f aca="false">M770 / E769</f>
        <v>0.0189959294436906</v>
      </c>
      <c r="S770" s="19" t="str">
        <f aca="false">IF(N770 &gt; 0, "UP", "DOWN")</f>
        <v>UP</v>
      </c>
      <c r="T770" s="23" t="inlineStr">
        <f aca="false">O770-N770</f>
        <is>
          <t/>
        </is>
      </c>
      <c r="U770" s="23" t="inlineStr">
        <f aca="false">P770-N770</f>
        <is>
          <t/>
        </is>
      </c>
      <c r="V770" s="23" t="inlineStr">
        <f aca="false">O770 - P770</f>
        <is>
          <t/>
        </is>
      </c>
    </row>
    <row collapsed="false" customFormat="false" customHeight="false" hidden="false" ht="25" outlineLevel="0" r="771">
      <c r="A771" s="21" t="n">
        <v>37678</v>
      </c>
      <c r="B771" s="17" t="n">
        <v>14.99</v>
      </c>
      <c r="C771" s="17" t="n">
        <v>15.02</v>
      </c>
      <c r="D771" s="17" t="n">
        <v>14.48</v>
      </c>
      <c r="E771" s="17" t="n">
        <v>14.5</v>
      </c>
      <c r="F771" s="17" t="n">
        <v>7753400</v>
      </c>
      <c r="G771" s="17" t="n">
        <v>7.22</v>
      </c>
      <c r="I771" s="22" t="n">
        <f aca="false">E771-B771</f>
        <v>-0.49</v>
      </c>
      <c r="J771" s="22" t="n">
        <f aca="false">C771-B771</f>
        <v>0.0299999999999994</v>
      </c>
      <c r="K771" s="17" t="n">
        <f aca="false">D771-B771</f>
        <v>-0.51</v>
      </c>
      <c r="L771" s="17" t="n">
        <f aca="false">B771 - E770</f>
        <v>-0.0299999999999994</v>
      </c>
      <c r="M771" s="17" t="n">
        <f aca="false">E771 - E770</f>
        <v>-0.52</v>
      </c>
      <c r="N771" s="18" t="n">
        <f aca="false"> (I771 / B771)</f>
        <v>-0.0326884589726484</v>
      </c>
      <c r="O771" s="18" t="n">
        <f aca="false">(J771 / B771)</f>
        <v>0.00200133422281517</v>
      </c>
      <c r="P771" s="18" t="n">
        <f aca="false">K771 / B771</f>
        <v>-0.0340226817878586</v>
      </c>
      <c r="Q771" s="18" t="n">
        <f aca="false">L771/E770</f>
        <v>-0.00199733688415442</v>
      </c>
      <c r="R771" s="18" t="n">
        <f aca="false">M771 / E770</f>
        <v>-0.0346205059920106</v>
      </c>
      <c r="S771" s="19" t="str">
        <f aca="false">IF(N771 &gt; 0, "UP", "DOWN")</f>
        <v>DOWN</v>
      </c>
      <c r="T771" s="23" t="inlineStr">
        <f aca="false">O771-N771</f>
        <is>
          <t/>
        </is>
      </c>
      <c r="U771" s="23" t="inlineStr">
        <f aca="false">P771-N771</f>
        <is>
          <t/>
        </is>
      </c>
      <c r="V771" s="23" t="inlineStr">
        <f aca="false">O771 - P771</f>
        <is>
          <t/>
        </is>
      </c>
    </row>
    <row collapsed="false" customFormat="false" customHeight="false" hidden="false" ht="25" outlineLevel="0" r="772">
      <c r="A772" s="21" t="n">
        <v>37679</v>
      </c>
      <c r="B772" s="17" t="n">
        <v>14.57</v>
      </c>
      <c r="C772" s="17" t="n">
        <v>15</v>
      </c>
      <c r="D772" s="17" t="n">
        <v>14.51</v>
      </c>
      <c r="E772" s="17" t="n">
        <v>14.86</v>
      </c>
      <c r="F772" s="17" t="n">
        <v>5512200</v>
      </c>
      <c r="G772" s="17" t="n">
        <v>7.4</v>
      </c>
      <c r="I772" s="22" t="n">
        <f aca="false">E772-B772</f>
        <v>0.289999999999999</v>
      </c>
      <c r="J772" s="22" t="n">
        <f aca="false">C772-B772</f>
        <v>0.43</v>
      </c>
      <c r="K772" s="17" t="n">
        <f aca="false">D772-B772</f>
        <v>-0.0600000000000005</v>
      </c>
      <c r="L772" s="17" t="n">
        <f aca="false">B772 - E771</f>
        <v>0.0700000000000003</v>
      </c>
      <c r="M772" s="17" t="n">
        <f aca="false">E772 - E771</f>
        <v>0.359999999999999</v>
      </c>
      <c r="N772" s="18" t="n">
        <f aca="false"> (I772 / B772)</f>
        <v>0.0199039121482498</v>
      </c>
      <c r="O772" s="18" t="n">
        <f aca="false">(J772 / B772)</f>
        <v>0.029512697323267</v>
      </c>
      <c r="P772" s="18" t="n">
        <f aca="false">K772 / B772</f>
        <v>-0.0041180507892931</v>
      </c>
      <c r="Q772" s="18" t="n">
        <f aca="false">L772/E771</f>
        <v>0.00482758620689657</v>
      </c>
      <c r="R772" s="18" t="n">
        <f aca="false">M772 / E771</f>
        <v>0.0248275862068965</v>
      </c>
      <c r="S772" s="19" t="str">
        <f aca="false">IF(N772 &gt; 0, "UP", "DOWN")</f>
        <v>UP</v>
      </c>
      <c r="T772" s="23" t="inlineStr">
        <f aca="false">O772-N772</f>
        <is>
          <t/>
        </is>
      </c>
      <c r="U772" s="23" t="inlineStr">
        <f aca="false">P772-N772</f>
        <is>
          <t/>
        </is>
      </c>
      <c r="V772" s="23" t="inlineStr">
        <f aca="false">O772 - P772</f>
        <is>
          <t/>
        </is>
      </c>
    </row>
    <row collapsed="false" customFormat="false" customHeight="false" hidden="false" ht="25" outlineLevel="0" r="773">
      <c r="A773" s="21" t="n">
        <v>37680</v>
      </c>
      <c r="B773" s="17" t="n">
        <v>14.86</v>
      </c>
      <c r="C773" s="17" t="n">
        <v>15.09</v>
      </c>
      <c r="D773" s="17" t="n">
        <v>14.77</v>
      </c>
      <c r="E773" s="17" t="n">
        <v>15.01</v>
      </c>
      <c r="F773" s="17" t="n">
        <v>6967800</v>
      </c>
      <c r="G773" s="17" t="n">
        <v>7.47</v>
      </c>
      <c r="I773" s="22" t="n">
        <f aca="false">E773-B773</f>
        <v>0.15</v>
      </c>
      <c r="J773" s="22" t="n">
        <f aca="false">C773-B773</f>
        <v>0.23</v>
      </c>
      <c r="K773" s="17" t="n">
        <f aca="false">D773-B773</f>
        <v>-0.0899999999999999</v>
      </c>
      <c r="L773" s="17" t="n">
        <f aca="false">B773 - E772</f>
        <v>0</v>
      </c>
      <c r="M773" s="17" t="n">
        <f aca="false">E773 - E772</f>
        <v>0.15</v>
      </c>
      <c r="N773" s="18" t="n">
        <f aca="false"> (I773 / B773)</f>
        <v>0.0100942126514132</v>
      </c>
      <c r="O773" s="18" t="n">
        <f aca="false">(J773 / B773)</f>
        <v>0.0154777927321669</v>
      </c>
      <c r="P773" s="18" t="n">
        <f aca="false">K773 / B773</f>
        <v>-0.0060565275908479</v>
      </c>
      <c r="Q773" s="18" t="n">
        <f aca="false">L773/E772</f>
        <v>0</v>
      </c>
      <c r="R773" s="18" t="n">
        <f aca="false">M773 / E772</f>
        <v>0.0100942126514132</v>
      </c>
      <c r="S773" s="19" t="str">
        <f aca="false">IF(N773 &gt; 0, "UP", "DOWN")</f>
        <v>UP</v>
      </c>
      <c r="T773" s="23" t="inlineStr">
        <f aca="false">O773-N773</f>
        <is>
          <t/>
        </is>
      </c>
      <c r="U773" s="23" t="inlineStr">
        <f aca="false">P773-N773</f>
        <is>
          <t/>
        </is>
      </c>
      <c r="V773" s="23" t="inlineStr">
        <f aca="false">O773 - P773</f>
        <is>
          <t/>
        </is>
      </c>
    </row>
    <row collapsed="false" customFormat="false" customHeight="false" hidden="false" ht="25" outlineLevel="0" r="774">
      <c r="A774" s="21" t="n">
        <v>37683</v>
      </c>
      <c r="B774" s="17" t="n">
        <v>15.01</v>
      </c>
      <c r="C774" s="17" t="n">
        <v>15.16</v>
      </c>
      <c r="D774" s="17" t="n">
        <v>14.55</v>
      </c>
      <c r="E774" s="17" t="n">
        <v>14.65</v>
      </c>
      <c r="F774" s="17" t="n">
        <v>7277200</v>
      </c>
      <c r="G774" s="17" t="n">
        <v>7.29</v>
      </c>
      <c r="I774" s="22" t="n">
        <f aca="false">E774-B774</f>
        <v>-0.359999999999999</v>
      </c>
      <c r="J774" s="22" t="n">
        <f aca="false">C774-B774</f>
        <v>0.15</v>
      </c>
      <c r="K774" s="17" t="n">
        <f aca="false">D774-B774</f>
        <v>-0.459999999999999</v>
      </c>
      <c r="L774" s="17" t="n">
        <f aca="false">B774 - E773</f>
        <v>0</v>
      </c>
      <c r="M774" s="17" t="n">
        <f aca="false">E774 - E773</f>
        <v>-0.359999999999999</v>
      </c>
      <c r="N774" s="18" t="n">
        <f aca="false"> (I774 / B774)</f>
        <v>-0.0239840106595603</v>
      </c>
      <c r="O774" s="18" t="n">
        <f aca="false">(J774 / B774)</f>
        <v>0.00999333777481681</v>
      </c>
      <c r="P774" s="18" t="n">
        <f aca="false">K774 / B774</f>
        <v>-0.0306462358427714</v>
      </c>
      <c r="Q774" s="18" t="n">
        <f aca="false">L774/E773</f>
        <v>0</v>
      </c>
      <c r="R774" s="18" t="n">
        <f aca="false">M774 / E773</f>
        <v>-0.0239840106595603</v>
      </c>
      <c r="S774" s="19" t="str">
        <f aca="false">IF(N774 &gt; 0, "UP", "DOWN")</f>
        <v>DOWN</v>
      </c>
      <c r="T774" s="23" t="inlineStr">
        <f aca="false">O774-N774</f>
        <is>
          <t/>
        </is>
      </c>
      <c r="U774" s="23" t="inlineStr">
        <f aca="false">P774-N774</f>
        <is>
          <t/>
        </is>
      </c>
      <c r="V774" s="23" t="inlineStr">
        <f aca="false">O774 - P774</f>
        <is>
          <t/>
        </is>
      </c>
    </row>
    <row collapsed="false" customFormat="false" customHeight="false" hidden="false" ht="25" outlineLevel="0" r="775">
      <c r="A775" s="21" t="n">
        <v>37684</v>
      </c>
      <c r="B775" s="17" t="n">
        <v>14.74</v>
      </c>
      <c r="C775" s="17" t="n">
        <v>14.81</v>
      </c>
      <c r="D775" s="17" t="n">
        <v>14.44</v>
      </c>
      <c r="E775" s="17" t="n">
        <v>14.56</v>
      </c>
      <c r="F775" s="17" t="n">
        <v>4514800</v>
      </c>
      <c r="G775" s="17" t="n">
        <v>7.25</v>
      </c>
      <c r="I775" s="22" t="n">
        <f aca="false">E775-B775</f>
        <v>-0.18</v>
      </c>
      <c r="J775" s="22" t="n">
        <f aca="false">C775-B775</f>
        <v>0.0700000000000003</v>
      </c>
      <c r="K775" s="17" t="n">
        <f aca="false">D775-B775</f>
        <v>-0.300000000000001</v>
      </c>
      <c r="L775" s="17" t="n">
        <f aca="false">B775 - E774</f>
        <v>0.0899999999999999</v>
      </c>
      <c r="M775" s="17" t="n">
        <f aca="false">E775 - E774</f>
        <v>-0.0899999999999999</v>
      </c>
      <c r="N775" s="18" t="n">
        <f aca="false"> (I775 / B775)</f>
        <v>-0.0122116689280868</v>
      </c>
      <c r="O775" s="18" t="n">
        <f aca="false">(J775 / B775)</f>
        <v>0.00474898236092268</v>
      </c>
      <c r="P775" s="18" t="n">
        <f aca="false">K775 / B775</f>
        <v>-0.0203527815468114</v>
      </c>
      <c r="Q775" s="18" t="n">
        <f aca="false">L775/E774</f>
        <v>0.0061433447098976</v>
      </c>
      <c r="R775" s="18" t="n">
        <f aca="false">M775 / E774</f>
        <v>-0.0061433447098976</v>
      </c>
      <c r="S775" s="19" t="str">
        <f aca="false">IF(N775 &gt; 0, "UP", "DOWN")</f>
        <v>DOWN</v>
      </c>
      <c r="T775" s="23" t="inlineStr">
        <f aca="false">O775-N775</f>
        <is>
          <t/>
        </is>
      </c>
      <c r="U775" s="23" t="inlineStr">
        <f aca="false">P775-N775</f>
        <is>
          <t/>
        </is>
      </c>
      <c r="V775" s="23" t="inlineStr">
        <f aca="false">O775 - P775</f>
        <is>
          <t/>
        </is>
      </c>
    </row>
    <row collapsed="false" customFormat="false" customHeight="false" hidden="false" ht="25" outlineLevel="0" r="776">
      <c r="A776" s="21" t="n">
        <v>37685</v>
      </c>
      <c r="B776" s="17" t="n">
        <v>14.61</v>
      </c>
      <c r="C776" s="17" t="n">
        <v>14.8</v>
      </c>
      <c r="D776" s="17" t="n">
        <v>14.52</v>
      </c>
      <c r="E776" s="17" t="n">
        <v>14.62</v>
      </c>
      <c r="F776" s="17" t="n">
        <v>4524400</v>
      </c>
      <c r="G776" s="17" t="n">
        <v>7.28</v>
      </c>
      <c r="I776" s="22" t="n">
        <f aca="false">E776-B776</f>
        <v>0.00999999999999979</v>
      </c>
      <c r="J776" s="22" t="n">
        <f aca="false">C776-B776</f>
        <v>0.190000000000001</v>
      </c>
      <c r="K776" s="17" t="n">
        <f aca="false">D776-B776</f>
        <v>-0.0899999999999999</v>
      </c>
      <c r="L776" s="17" t="n">
        <f aca="false">B776 - E775</f>
        <v>0.0499999999999989</v>
      </c>
      <c r="M776" s="17" t="n">
        <f aca="false">E776 - E775</f>
        <v>0.0599999999999987</v>
      </c>
      <c r="N776" s="18" t="n">
        <f aca="false"> (I776 / B776)</f>
        <v>0.000684462696783011</v>
      </c>
      <c r="O776" s="18" t="n">
        <f aca="false">(J776 / B776)</f>
        <v>0.0130047912388776</v>
      </c>
      <c r="P776" s="18" t="n">
        <f aca="false">K776 / B776</f>
        <v>-0.00616016427104722</v>
      </c>
      <c r="Q776" s="18" t="n">
        <f aca="false">L776/E775</f>
        <v>0.00343406593406586</v>
      </c>
      <c r="R776" s="18" t="n">
        <f aca="false">M776 / E775</f>
        <v>0.00412087912087903</v>
      </c>
      <c r="S776" s="19" t="str">
        <f aca="false">IF(N776 &gt; 0, "UP", "DOWN")</f>
        <v>UP</v>
      </c>
      <c r="T776" s="23" t="inlineStr">
        <f aca="false">O776-N776</f>
        <is>
          <t/>
        </is>
      </c>
      <c r="U776" s="23" t="inlineStr">
        <f aca="false">P776-N776</f>
        <is>
          <t/>
        </is>
      </c>
      <c r="V776" s="23" t="inlineStr">
        <f aca="false">O776 - P776</f>
        <is>
          <t/>
        </is>
      </c>
    </row>
    <row collapsed="false" customFormat="false" customHeight="false" hidden="false" ht="25" outlineLevel="0" r="777">
      <c r="A777" s="21" t="n">
        <v>37686</v>
      </c>
      <c r="B777" s="17" t="n">
        <v>14.58</v>
      </c>
      <c r="C777" s="17" t="n">
        <v>14.6</v>
      </c>
      <c r="D777" s="17" t="n">
        <v>14.4</v>
      </c>
      <c r="E777" s="17" t="n">
        <v>14.56</v>
      </c>
      <c r="F777" s="17" t="n">
        <v>3566400</v>
      </c>
      <c r="G777" s="17" t="n">
        <v>7.25</v>
      </c>
      <c r="I777" s="22" t="n">
        <f aca="false">E777-B777</f>
        <v>-0.0199999999999996</v>
      </c>
      <c r="J777" s="22" t="n">
        <f aca="false">C777-B777</f>
        <v>0.0199999999999996</v>
      </c>
      <c r="K777" s="17" t="n">
        <f aca="false">D777-B777</f>
        <v>-0.18</v>
      </c>
      <c r="L777" s="17" t="n">
        <f aca="false">B777 - E776</f>
        <v>-0.0399999999999991</v>
      </c>
      <c r="M777" s="17" t="n">
        <f aca="false">E777 - E776</f>
        <v>-0.0599999999999987</v>
      </c>
      <c r="N777" s="18" t="n">
        <f aca="false"> (I777 / B777)</f>
        <v>-0.00137174211248282</v>
      </c>
      <c r="O777" s="18" t="n">
        <f aca="false">(J777 / B777)</f>
        <v>0.00137174211248282</v>
      </c>
      <c r="P777" s="18" t="n">
        <f aca="false">K777 / B777</f>
        <v>-0.0123456790123457</v>
      </c>
      <c r="Q777" s="18" t="n">
        <f aca="false">L777/E776</f>
        <v>-0.00273597811217504</v>
      </c>
      <c r="R777" s="18" t="n">
        <f aca="false">M777 / E776</f>
        <v>-0.00410396716826257</v>
      </c>
      <c r="S777" s="19" t="str">
        <f aca="false">IF(N777 &gt; 0, "UP", "DOWN")</f>
        <v>DOWN</v>
      </c>
      <c r="T777" s="23" t="inlineStr">
        <f aca="false">O777-N777</f>
        <is>
          <t/>
        </is>
      </c>
      <c r="U777" s="23" t="inlineStr">
        <f aca="false">P777-N777</f>
        <is>
          <t/>
        </is>
      </c>
      <c r="V777" s="23" t="inlineStr">
        <f aca="false">O777 - P777</f>
        <is>
          <t/>
        </is>
      </c>
    </row>
    <row collapsed="false" customFormat="false" customHeight="false" hidden="false" ht="25" outlineLevel="0" r="778">
      <c r="A778" s="21" t="n">
        <v>37687</v>
      </c>
      <c r="B778" s="17" t="n">
        <v>14.47</v>
      </c>
      <c r="C778" s="17" t="n">
        <v>14.71</v>
      </c>
      <c r="D778" s="17" t="n">
        <v>14.31</v>
      </c>
      <c r="E778" s="17" t="n">
        <v>14.53</v>
      </c>
      <c r="F778" s="17" t="n">
        <v>7178000</v>
      </c>
      <c r="G778" s="17" t="n">
        <v>7.23</v>
      </c>
      <c r="I778" s="22" t="n">
        <f aca="false">E778-B778</f>
        <v>0.0599999999999987</v>
      </c>
      <c r="J778" s="22" t="n">
        <f aca="false">C778-B778</f>
        <v>0.24</v>
      </c>
      <c r="K778" s="17" t="n">
        <f aca="false">D778-B778</f>
        <v>-0.16</v>
      </c>
      <c r="L778" s="17" t="n">
        <f aca="false">B778 - E777</f>
        <v>-0.0899999999999999</v>
      </c>
      <c r="M778" s="17" t="n">
        <f aca="false">E778 - E777</f>
        <v>-0.0300000000000011</v>
      </c>
      <c r="N778" s="18" t="n">
        <f aca="false"> (I778 / B778)</f>
        <v>0.00414651002073246</v>
      </c>
      <c r="O778" s="18" t="n">
        <f aca="false">(J778 / B778)</f>
        <v>0.0165860400829302</v>
      </c>
      <c r="P778" s="18" t="n">
        <f aca="false">K778 / B778</f>
        <v>-0.0110573600552868</v>
      </c>
      <c r="Q778" s="18" t="n">
        <f aca="false">L778/E777</f>
        <v>-0.00618131868131867</v>
      </c>
      <c r="R778" s="18" t="n">
        <f aca="false">M778 / E777</f>
        <v>-0.00206043956043964</v>
      </c>
      <c r="S778" s="19" t="str">
        <f aca="false">IF(N778 &gt; 0, "UP", "DOWN")</f>
        <v>UP</v>
      </c>
      <c r="T778" s="23" t="inlineStr">
        <f aca="false">O778-N778</f>
        <is>
          <t/>
        </is>
      </c>
      <c r="U778" s="23" t="inlineStr">
        <f aca="false">P778-N778</f>
        <is>
          <t/>
        </is>
      </c>
      <c r="V778" s="23" t="inlineStr">
        <f aca="false">O778 - P778</f>
        <is>
          <t/>
        </is>
      </c>
    </row>
    <row collapsed="false" customFormat="false" customHeight="false" hidden="false" ht="25" outlineLevel="0" r="779">
      <c r="A779" s="21" t="n">
        <v>37690</v>
      </c>
      <c r="B779" s="17" t="n">
        <v>14.51</v>
      </c>
      <c r="C779" s="17" t="n">
        <v>14.67</v>
      </c>
      <c r="D779" s="17" t="n">
        <v>14.3</v>
      </c>
      <c r="E779" s="17" t="n">
        <v>14.37</v>
      </c>
      <c r="F779" s="17" t="n">
        <v>4806200</v>
      </c>
      <c r="G779" s="17" t="n">
        <v>7.15</v>
      </c>
      <c r="I779" s="22" t="n">
        <f aca="false">E779-B779</f>
        <v>-0.140000000000001</v>
      </c>
      <c r="J779" s="22" t="n">
        <f aca="false">C779-B779</f>
        <v>0.16</v>
      </c>
      <c r="K779" s="17" t="n">
        <f aca="false">D779-B779</f>
        <v>-0.209999999999999</v>
      </c>
      <c r="L779" s="17" t="n">
        <f aca="false">B779 - E778</f>
        <v>-0.0199999999999996</v>
      </c>
      <c r="M779" s="17" t="n">
        <f aca="false">E779 - E778</f>
        <v>-0.16</v>
      </c>
      <c r="N779" s="18" t="n">
        <f aca="false"> (I779 / B779)</f>
        <v>-0.00964851826326675</v>
      </c>
      <c r="O779" s="18" t="n">
        <f aca="false">(J779 / B779)</f>
        <v>0.011026878015162</v>
      </c>
      <c r="P779" s="18" t="n">
        <f aca="false">K779 / B779</f>
        <v>-0.0144727773949</v>
      </c>
      <c r="Q779" s="18" t="n">
        <f aca="false">L779/E778</f>
        <v>-0.00137646249139708</v>
      </c>
      <c r="R779" s="18" t="n">
        <f aca="false">M779 / E778</f>
        <v>-0.0110116999311769</v>
      </c>
      <c r="S779" s="19" t="str">
        <f aca="false">IF(N779 &gt; 0, "UP", "DOWN")</f>
        <v>DOWN</v>
      </c>
      <c r="T779" s="23" t="inlineStr">
        <f aca="false">O779-N779</f>
        <is>
          <t/>
        </is>
      </c>
      <c r="U779" s="23" t="inlineStr">
        <f aca="false">P779-N779</f>
        <is>
          <t/>
        </is>
      </c>
      <c r="V779" s="23" t="inlineStr">
        <f aca="false">O779 - P779</f>
        <is>
          <t/>
        </is>
      </c>
    </row>
    <row collapsed="false" customFormat="false" customHeight="false" hidden="false" ht="25" outlineLevel="0" r="780">
      <c r="A780" s="21" t="n">
        <v>37691</v>
      </c>
      <c r="B780" s="17" t="n">
        <v>14.36</v>
      </c>
      <c r="C780" s="17" t="n">
        <v>14.49</v>
      </c>
      <c r="D780" s="17" t="n">
        <v>14.12</v>
      </c>
      <c r="E780" s="17" t="n">
        <v>14.23</v>
      </c>
      <c r="F780" s="17" t="n">
        <v>5756800</v>
      </c>
      <c r="G780" s="17" t="n">
        <v>7.08</v>
      </c>
      <c r="I780" s="22" t="n">
        <f aca="false">E780-B780</f>
        <v>-0.129999999999999</v>
      </c>
      <c r="J780" s="22" t="n">
        <f aca="false">C780-B780</f>
        <v>0.130000000000001</v>
      </c>
      <c r="K780" s="17" t="n">
        <f aca="false">D780-B780</f>
        <v>-0.24</v>
      </c>
      <c r="L780" s="17" t="n">
        <f aca="false">B780 - E779</f>
        <v>-0.00999999999999979</v>
      </c>
      <c r="M780" s="17" t="n">
        <f aca="false">E780 - E779</f>
        <v>-0.139999999999999</v>
      </c>
      <c r="N780" s="18" t="n">
        <f aca="false"> (I780 / B780)</f>
        <v>-0.00905292479108628</v>
      </c>
      <c r="O780" s="18" t="n">
        <f aca="false">(J780 / B780)</f>
        <v>0.0090529247910864</v>
      </c>
      <c r="P780" s="18" t="n">
        <f aca="false">K780 / B780</f>
        <v>-0.0167130919220056</v>
      </c>
      <c r="Q780" s="18" t="n">
        <f aca="false">L780/E779</f>
        <v>-0.000695894224077925</v>
      </c>
      <c r="R780" s="18" t="n">
        <f aca="false">M780 / E779</f>
        <v>-0.00974251913709108</v>
      </c>
      <c r="S780" s="19" t="str">
        <f aca="false">IF(N780 &gt; 0, "UP", "DOWN")</f>
        <v>DOWN</v>
      </c>
      <c r="T780" s="23" t="inlineStr">
        <f aca="false">O780-N780</f>
        <is>
          <t/>
        </is>
      </c>
      <c r="U780" s="23" t="inlineStr">
        <f aca="false">P780-N780</f>
        <is>
          <t/>
        </is>
      </c>
      <c r="V780" s="23" t="inlineStr">
        <f aca="false">O780 - P780</f>
        <is>
          <t/>
        </is>
      </c>
    </row>
    <row collapsed="false" customFormat="false" customHeight="false" hidden="false" ht="25" outlineLevel="0" r="781">
      <c r="A781" s="21" t="n">
        <v>37692</v>
      </c>
      <c r="B781" s="17" t="n">
        <v>14.17</v>
      </c>
      <c r="C781" s="17" t="n">
        <v>14.39</v>
      </c>
      <c r="D781" s="17" t="n">
        <v>14.06</v>
      </c>
      <c r="E781" s="17" t="n">
        <v>14.22</v>
      </c>
      <c r="F781" s="17" t="n">
        <v>7948600</v>
      </c>
      <c r="G781" s="17" t="n">
        <v>7.08</v>
      </c>
      <c r="I781" s="22" t="n">
        <f aca="false">E781-B781</f>
        <v>0.0500000000000007</v>
      </c>
      <c r="J781" s="22" t="n">
        <f aca="false">C781-B781</f>
        <v>0.220000000000001</v>
      </c>
      <c r="K781" s="17" t="n">
        <f aca="false">D781-B781</f>
        <v>-0.109999999999999</v>
      </c>
      <c r="L781" s="17" t="n">
        <f aca="false">B781 - E780</f>
        <v>-0.0600000000000005</v>
      </c>
      <c r="M781" s="17" t="n">
        <f aca="false">E781 - E780</f>
        <v>-0.00999999999999979</v>
      </c>
      <c r="N781" s="18" t="n">
        <f aca="false"> (I781 / B781)</f>
        <v>0.00352858151023294</v>
      </c>
      <c r="O781" s="18" t="n">
        <f aca="false">(J781 / B781)</f>
        <v>0.0155257586450247</v>
      </c>
      <c r="P781" s="18" t="n">
        <f aca="false">K781 / B781</f>
        <v>-0.00776287932251231</v>
      </c>
      <c r="Q781" s="18" t="n">
        <f aca="false">L781/E780</f>
        <v>-0.00421644413211528</v>
      </c>
      <c r="R781" s="18" t="n">
        <f aca="false">M781 / E780</f>
        <v>-0.00070274068868586</v>
      </c>
      <c r="S781" s="19" t="str">
        <f aca="false">IF(N781 &gt; 0, "UP", "DOWN")</f>
        <v>UP</v>
      </c>
      <c r="T781" s="23" t="inlineStr">
        <f aca="false">O781-N781</f>
        <is>
          <t/>
        </is>
      </c>
      <c r="U781" s="23" t="inlineStr">
        <f aca="false">P781-N781</f>
        <is>
          <t/>
        </is>
      </c>
      <c r="V781" s="23" t="inlineStr">
        <f aca="false">O781 - P781</f>
        <is>
          <t/>
        </is>
      </c>
    </row>
    <row collapsed="false" customFormat="false" customHeight="false" hidden="false" ht="25" outlineLevel="0" r="782">
      <c r="A782" s="21" t="n">
        <v>37693</v>
      </c>
      <c r="B782" s="17" t="n">
        <v>14.47</v>
      </c>
      <c r="C782" s="17" t="n">
        <v>14.8</v>
      </c>
      <c r="D782" s="17" t="n">
        <v>14.17</v>
      </c>
      <c r="E782" s="17" t="n">
        <v>14.72</v>
      </c>
      <c r="F782" s="17" t="n">
        <v>11980200</v>
      </c>
      <c r="G782" s="17" t="n">
        <v>7.33</v>
      </c>
      <c r="I782" s="22" t="n">
        <f aca="false">E782-B782</f>
        <v>0.25</v>
      </c>
      <c r="J782" s="22" t="n">
        <f aca="false">C782-B782</f>
        <v>0.33</v>
      </c>
      <c r="K782" s="17" t="n">
        <f aca="false">D782-B782</f>
        <v>-0.300000000000001</v>
      </c>
      <c r="L782" s="17" t="n">
        <f aca="false">B782 - E781</f>
        <v>0.25</v>
      </c>
      <c r="M782" s="17" t="n">
        <f aca="false">E782 - E781</f>
        <v>0.5</v>
      </c>
      <c r="N782" s="18" t="n">
        <f aca="false"> (I782 / B782)</f>
        <v>0.0172771250863856</v>
      </c>
      <c r="O782" s="18" t="n">
        <f aca="false">(J782 / B782)</f>
        <v>0.022805805114029</v>
      </c>
      <c r="P782" s="18" t="n">
        <f aca="false">K782 / B782</f>
        <v>-0.0207325501036628</v>
      </c>
      <c r="Q782" s="18" t="n">
        <f aca="false">L782/E781</f>
        <v>0.0175808720112518</v>
      </c>
      <c r="R782" s="18" t="n">
        <f aca="false">M782 / E781</f>
        <v>0.0351617440225035</v>
      </c>
      <c r="S782" s="19" t="str">
        <f aca="false">IF(N782 &gt; 0, "UP", "DOWN")</f>
        <v>UP</v>
      </c>
      <c r="T782" s="23" t="inlineStr">
        <f aca="false">O782-N782</f>
        <is>
          <t/>
        </is>
      </c>
      <c r="U782" s="23" t="inlineStr">
        <f aca="false">P782-N782</f>
        <is>
          <t/>
        </is>
      </c>
      <c r="V782" s="23" t="inlineStr">
        <f aca="false">O782 - P782</f>
        <is>
          <t/>
        </is>
      </c>
    </row>
    <row collapsed="false" customFormat="false" customHeight="false" hidden="false" ht="25" outlineLevel="0" r="783">
      <c r="A783" s="21" t="n">
        <v>37694</v>
      </c>
      <c r="B783" s="17" t="n">
        <v>14.68</v>
      </c>
      <c r="C783" s="17" t="n">
        <v>15.01</v>
      </c>
      <c r="D783" s="17" t="n">
        <v>14.64</v>
      </c>
      <c r="E783" s="17" t="n">
        <v>14.78</v>
      </c>
      <c r="F783" s="17" t="n">
        <v>5467800</v>
      </c>
      <c r="G783" s="17" t="n">
        <v>7.36</v>
      </c>
      <c r="I783" s="22" t="n">
        <f aca="false">E783-B783</f>
        <v>0.0999999999999996</v>
      </c>
      <c r="J783" s="22" t="n">
        <f aca="false">C783-B783</f>
        <v>0.33</v>
      </c>
      <c r="K783" s="17" t="n">
        <f aca="false">D783-B783</f>
        <v>-0.0399999999999991</v>
      </c>
      <c r="L783" s="17" t="n">
        <f aca="false">B783 - E782</f>
        <v>-0.0400000000000009</v>
      </c>
      <c r="M783" s="17" t="n">
        <f aca="false">E783 - E782</f>
        <v>0.0599999999999987</v>
      </c>
      <c r="N783" s="18" t="n">
        <f aca="false"> (I783 / B783)</f>
        <v>0.00681198910081741</v>
      </c>
      <c r="O783" s="18" t="n">
        <f aca="false">(J783 / B783)</f>
        <v>0.0224795640326976</v>
      </c>
      <c r="P783" s="18" t="n">
        <f aca="false">K783 / B783</f>
        <v>-0.00272479564032692</v>
      </c>
      <c r="Q783" s="18" t="n">
        <f aca="false">L783/E782</f>
        <v>-0.00271739130434789</v>
      </c>
      <c r="R783" s="18" t="n">
        <f aca="false">M783 / E782</f>
        <v>0.00407608695652165</v>
      </c>
      <c r="S783" s="19" t="str">
        <f aca="false">IF(N783 &gt; 0, "UP", "DOWN")</f>
        <v>UP</v>
      </c>
      <c r="T783" s="23" t="inlineStr">
        <f aca="false">O783-N783</f>
        <is>
          <t/>
        </is>
      </c>
      <c r="U783" s="23" t="inlineStr">
        <f aca="false">P783-N783</f>
        <is>
          <t/>
        </is>
      </c>
      <c r="V783" s="23" t="inlineStr">
        <f aca="false">O783 - P783</f>
        <is>
          <t/>
        </is>
      </c>
    </row>
    <row collapsed="false" customFormat="false" customHeight="false" hidden="false" ht="25" outlineLevel="0" r="784">
      <c r="A784" s="21" t="n">
        <v>37697</v>
      </c>
      <c r="B784" s="17" t="n">
        <v>14.89</v>
      </c>
      <c r="C784" s="17" t="n">
        <v>15.07</v>
      </c>
      <c r="D784" s="17" t="n">
        <v>14.71</v>
      </c>
      <c r="E784" s="17" t="n">
        <v>15.01</v>
      </c>
      <c r="F784" s="17" t="n">
        <v>14282600</v>
      </c>
      <c r="G784" s="17" t="n">
        <v>7.47</v>
      </c>
      <c r="I784" s="22" t="n">
        <f aca="false">E784-B784</f>
        <v>0.119999999999999</v>
      </c>
      <c r="J784" s="22" t="n">
        <f aca="false">C784-B784</f>
        <v>0.18</v>
      </c>
      <c r="K784" s="17" t="n">
        <f aca="false">D784-B784</f>
        <v>-0.18</v>
      </c>
      <c r="L784" s="17" t="n">
        <f aca="false">B784 - E783</f>
        <v>0.110000000000001</v>
      </c>
      <c r="M784" s="17" t="n">
        <f aca="false">E784 - E783</f>
        <v>0.23</v>
      </c>
      <c r="N784" s="18" t="n">
        <f aca="false"> (I784 / B784)</f>
        <v>0.00805910006715911</v>
      </c>
      <c r="O784" s="18" t="n">
        <f aca="false">(J784 / B784)</f>
        <v>0.0120886501007387</v>
      </c>
      <c r="P784" s="18" t="n">
        <f aca="false">K784 / B784</f>
        <v>-0.0120886501007387</v>
      </c>
      <c r="Q784" s="18" t="n">
        <f aca="false">L784/E783</f>
        <v>0.00744248985115028</v>
      </c>
      <c r="R784" s="18" t="n">
        <f aca="false">M784 / E783</f>
        <v>0.0155615696887686</v>
      </c>
      <c r="S784" s="19" t="str">
        <f aca="false">IF(N784 &gt; 0, "UP", "DOWN")</f>
        <v>UP</v>
      </c>
      <c r="T784" s="23" t="inlineStr">
        <f aca="false">O784-N784</f>
        <is>
          <t/>
        </is>
      </c>
      <c r="U784" s="23" t="inlineStr">
        <f aca="false">P784-N784</f>
        <is>
          <t/>
        </is>
      </c>
      <c r="V784" s="23" t="inlineStr">
        <f aca="false">O784 - P784</f>
        <is>
          <t/>
        </is>
      </c>
    </row>
    <row collapsed="false" customFormat="false" customHeight="false" hidden="false" ht="25" outlineLevel="0" r="785">
      <c r="A785" s="21" t="n">
        <v>37698</v>
      </c>
      <c r="B785" s="17" t="n">
        <v>15</v>
      </c>
      <c r="C785" s="17" t="n">
        <v>15.09</v>
      </c>
      <c r="D785" s="17" t="n">
        <v>14.82</v>
      </c>
      <c r="E785" s="17" t="n">
        <v>15</v>
      </c>
      <c r="F785" s="17" t="n">
        <v>8213600</v>
      </c>
      <c r="G785" s="17" t="n">
        <v>7.47</v>
      </c>
      <c r="I785" s="22" t="n">
        <f aca="false">E785-B785</f>
        <v>0</v>
      </c>
      <c r="J785" s="22" t="n">
        <f aca="false">C785-B785</f>
        <v>0.0899999999999999</v>
      </c>
      <c r="K785" s="17" t="n">
        <f aca="false">D785-B785</f>
        <v>-0.18</v>
      </c>
      <c r="L785" s="17" t="n">
        <f aca="false">B785 - E784</f>
        <v>-0.00999999999999979</v>
      </c>
      <c r="M785" s="17" t="n">
        <f aca="false">E785 - E784</f>
        <v>-0.00999999999999979</v>
      </c>
      <c r="N785" s="18" t="n">
        <f aca="false"> (I785 / B785)</f>
        <v>0</v>
      </c>
      <c r="O785" s="18" t="n">
        <f aca="false">(J785 / B785)</f>
        <v>0.00599999999999999</v>
      </c>
      <c r="P785" s="18" t="n">
        <f aca="false">K785 / B785</f>
        <v>-0.012</v>
      </c>
      <c r="Q785" s="18" t="n">
        <f aca="false">L785/E784</f>
        <v>-0.000666222518321105</v>
      </c>
      <c r="R785" s="18" t="n">
        <f aca="false">M785 / E784</f>
        <v>-0.000666222518321105</v>
      </c>
      <c r="S785" s="19" t="str">
        <f aca="false">IF(N785 &gt; 0, "UP", "DOWN")</f>
        <v>DOWN</v>
      </c>
      <c r="T785" s="23" t="inlineStr">
        <f aca="false">O785-N785</f>
        <is>
          <t/>
        </is>
      </c>
      <c r="U785" s="23" t="inlineStr">
        <f aca="false">P785-N785</f>
        <is>
          <t/>
        </is>
      </c>
      <c r="V785" s="23" t="inlineStr">
        <f aca="false">O785 - P785</f>
        <is>
          <t/>
        </is>
      </c>
    </row>
    <row collapsed="false" customFormat="false" customHeight="false" hidden="false" ht="25" outlineLevel="0" r="786">
      <c r="A786" s="21" t="n">
        <v>37699</v>
      </c>
      <c r="B786" s="17" t="n">
        <v>15.07</v>
      </c>
      <c r="C786" s="17" t="n">
        <v>15.15</v>
      </c>
      <c r="D786" s="17" t="n">
        <v>14.79</v>
      </c>
      <c r="E786" s="17" t="n">
        <v>14.95</v>
      </c>
      <c r="F786" s="17" t="n">
        <v>5047000</v>
      </c>
      <c r="G786" s="17" t="n">
        <v>7.44</v>
      </c>
      <c r="I786" s="22" t="n">
        <f aca="false">E786-B786</f>
        <v>-0.120000000000001</v>
      </c>
      <c r="J786" s="22" t="n">
        <f aca="false">C786-B786</f>
        <v>0.0800000000000001</v>
      </c>
      <c r="K786" s="17" t="n">
        <f aca="false">D786-B786</f>
        <v>-0.280000000000001</v>
      </c>
      <c r="L786" s="17" t="n">
        <f aca="false">B786 - E785</f>
        <v>0.0700000000000003</v>
      </c>
      <c r="M786" s="17" t="n">
        <f aca="false">E786 - E785</f>
        <v>-0.0500000000000007</v>
      </c>
      <c r="N786" s="18" t="n">
        <f aca="false"> (I786 / B786)</f>
        <v>-0.00796284007962847</v>
      </c>
      <c r="O786" s="18" t="n">
        <f aca="false">(J786 / B786)</f>
        <v>0.0053085600530856</v>
      </c>
      <c r="P786" s="18" t="n">
        <f aca="false">K786 / B786</f>
        <v>-0.0185799601857997</v>
      </c>
      <c r="Q786" s="18" t="n">
        <f aca="false">L786/E785</f>
        <v>0.00466666666666669</v>
      </c>
      <c r="R786" s="18" t="n">
        <f aca="false">M786 / E785</f>
        <v>-0.00333333333333338</v>
      </c>
      <c r="S786" s="19" t="str">
        <f aca="false">IF(N786 &gt; 0, "UP", "DOWN")</f>
        <v>DOWN</v>
      </c>
      <c r="T786" s="23" t="inlineStr">
        <f aca="false">O786-N786</f>
        <is>
          <t/>
        </is>
      </c>
      <c r="U786" s="23" t="inlineStr">
        <f aca="false">P786-N786</f>
        <is>
          <t/>
        </is>
      </c>
      <c r="V786" s="23" t="inlineStr">
        <f aca="false">O786 - P786</f>
        <is>
          <t/>
        </is>
      </c>
    </row>
    <row collapsed="false" customFormat="false" customHeight="false" hidden="false" ht="25" outlineLevel="0" r="787">
      <c r="A787" s="21" t="n">
        <v>37700</v>
      </c>
      <c r="B787" s="17" t="n">
        <v>14.93</v>
      </c>
      <c r="C787" s="17" t="n">
        <v>14.99</v>
      </c>
      <c r="D787" s="17" t="n">
        <v>14.6</v>
      </c>
      <c r="E787" s="17" t="n">
        <v>14.91</v>
      </c>
      <c r="F787" s="17" t="n">
        <v>5827800</v>
      </c>
      <c r="G787" s="17" t="n">
        <v>7.42</v>
      </c>
      <c r="I787" s="22" t="n">
        <f aca="false">E787-B787</f>
        <v>-0.0199999999999996</v>
      </c>
      <c r="J787" s="22" t="n">
        <f aca="false">C787-B787</f>
        <v>0.0600000000000005</v>
      </c>
      <c r="K787" s="17" t="n">
        <f aca="false">D787-B787</f>
        <v>-0.33</v>
      </c>
      <c r="L787" s="17" t="n">
        <f aca="false">B787 - E786</f>
        <v>-0.0199999999999996</v>
      </c>
      <c r="M787" s="17" t="n">
        <f aca="false">E787 - E786</f>
        <v>-0.0399999999999991</v>
      </c>
      <c r="N787" s="18" t="n">
        <f aca="false"> (I787 / B787)</f>
        <v>-0.00133958472873406</v>
      </c>
      <c r="O787" s="18" t="n">
        <f aca="false">(J787 / B787)</f>
        <v>0.00401875418620231</v>
      </c>
      <c r="P787" s="18" t="n">
        <f aca="false">K787 / B787</f>
        <v>-0.0221031480241125</v>
      </c>
      <c r="Q787" s="18" t="n">
        <f aca="false">L787/E786</f>
        <v>-0.00133779264214044</v>
      </c>
      <c r="R787" s="18" t="n">
        <f aca="false">M787 / E786</f>
        <v>-0.00267558528428088</v>
      </c>
      <c r="S787" s="19" t="str">
        <f aca="false">IF(N787 &gt; 0, "UP", "DOWN")</f>
        <v>DOWN</v>
      </c>
      <c r="T787" s="23" t="inlineStr">
        <f aca="false">O787-N787</f>
        <is>
          <t/>
        </is>
      </c>
      <c r="U787" s="23" t="inlineStr">
        <f aca="false">P787-N787</f>
        <is>
          <t/>
        </is>
      </c>
      <c r="V787" s="23" t="inlineStr">
        <f aca="false">O787 - P787</f>
        <is>
          <t/>
        </is>
      </c>
    </row>
    <row collapsed="false" customFormat="false" customHeight="false" hidden="false" ht="25" outlineLevel="0" r="788">
      <c r="A788" s="21" t="n">
        <v>37701</v>
      </c>
      <c r="B788" s="17" t="n">
        <v>15.09</v>
      </c>
      <c r="C788" s="17" t="n">
        <v>15.15</v>
      </c>
      <c r="D788" s="17" t="n">
        <v>14.82</v>
      </c>
      <c r="E788" s="17" t="n">
        <v>15</v>
      </c>
      <c r="F788" s="17" t="n">
        <v>10641000</v>
      </c>
      <c r="G788" s="17" t="n">
        <v>7.47</v>
      </c>
      <c r="I788" s="22" t="n">
        <f aca="false">E788-B788</f>
        <v>-0.0899999999999999</v>
      </c>
      <c r="J788" s="22" t="n">
        <f aca="false">C788-B788</f>
        <v>0.0600000000000005</v>
      </c>
      <c r="K788" s="17" t="n">
        <f aca="false">D788-B788</f>
        <v>-0.27</v>
      </c>
      <c r="L788" s="17" t="n">
        <f aca="false">B788 - E787</f>
        <v>0.18</v>
      </c>
      <c r="M788" s="17" t="n">
        <f aca="false">E788 - E787</f>
        <v>0.0899999999999999</v>
      </c>
      <c r="N788" s="18" t="n">
        <f aca="false"> (I788 / B788)</f>
        <v>-0.00596421471172961</v>
      </c>
      <c r="O788" s="18" t="n">
        <f aca="false">(J788 / B788)</f>
        <v>0.00397614314115311</v>
      </c>
      <c r="P788" s="18" t="n">
        <f aca="false">K788 / B788</f>
        <v>-0.0178926441351888</v>
      </c>
      <c r="Q788" s="18" t="n">
        <f aca="false">L788/E787</f>
        <v>0.0120724346076459</v>
      </c>
      <c r="R788" s="18" t="n">
        <f aca="false">M788 / E787</f>
        <v>0.00603621730382293</v>
      </c>
      <c r="S788" s="19" t="str">
        <f aca="false">IF(N788 &gt; 0, "UP", "DOWN")</f>
        <v>DOWN</v>
      </c>
      <c r="T788" s="23" t="inlineStr">
        <f aca="false">O788-N788</f>
        <is>
          <t/>
        </is>
      </c>
      <c r="U788" s="23" t="inlineStr">
        <f aca="false">P788-N788</f>
        <is>
          <t/>
        </is>
      </c>
      <c r="V788" s="23" t="inlineStr">
        <f aca="false">O788 - P788</f>
        <is>
          <t/>
        </is>
      </c>
    </row>
    <row collapsed="false" customFormat="false" customHeight="false" hidden="false" ht="25" outlineLevel="0" r="789">
      <c r="A789" s="21" t="n">
        <v>37704</v>
      </c>
      <c r="B789" s="17" t="n">
        <v>14.67</v>
      </c>
      <c r="C789" s="17" t="n">
        <v>14.8</v>
      </c>
      <c r="D789" s="17" t="n">
        <v>14.35</v>
      </c>
      <c r="E789" s="17" t="n">
        <v>14.37</v>
      </c>
      <c r="F789" s="17" t="n">
        <v>5753600</v>
      </c>
      <c r="G789" s="17" t="n">
        <v>7.15</v>
      </c>
      <c r="I789" s="22" t="n">
        <f aca="false">E789-B789</f>
        <v>-0.300000000000001</v>
      </c>
      <c r="J789" s="22" t="n">
        <f aca="false">C789-B789</f>
        <v>0.130000000000001</v>
      </c>
      <c r="K789" s="17" t="n">
        <f aca="false">D789-B789</f>
        <v>-0.32</v>
      </c>
      <c r="L789" s="17" t="n">
        <f aca="false">B789 - E788</f>
        <v>-0.33</v>
      </c>
      <c r="M789" s="17" t="n">
        <f aca="false">E789 - E788</f>
        <v>-0.630000000000001</v>
      </c>
      <c r="N789" s="18" t="n">
        <f aca="false"> (I789 / B789)</f>
        <v>-0.0204498977505113</v>
      </c>
      <c r="O789" s="18" t="n">
        <f aca="false">(J789 / B789)</f>
        <v>0.00886162235855493</v>
      </c>
      <c r="P789" s="18" t="n">
        <f aca="false">K789 / B789</f>
        <v>-0.021813224267212</v>
      </c>
      <c r="Q789" s="18" t="n">
        <f aca="false">L789/E788</f>
        <v>-0.022</v>
      </c>
      <c r="R789" s="18" t="n">
        <f aca="false">M789 / E788</f>
        <v>-0.042</v>
      </c>
      <c r="S789" s="19" t="str">
        <f aca="false">IF(N789 &gt; 0, "UP", "DOWN")</f>
        <v>DOWN</v>
      </c>
      <c r="T789" s="23" t="inlineStr">
        <f aca="false">O789-N789</f>
        <is>
          <t/>
        </is>
      </c>
      <c r="U789" s="23" t="inlineStr">
        <f aca="false">P789-N789</f>
        <is>
          <t/>
        </is>
      </c>
      <c r="V789" s="23" t="inlineStr">
        <f aca="false">O789 - P789</f>
        <is>
          <t/>
        </is>
      </c>
    </row>
    <row collapsed="false" customFormat="false" customHeight="false" hidden="false" ht="25" outlineLevel="0" r="790">
      <c r="A790" s="21" t="n">
        <v>37705</v>
      </c>
      <c r="B790" s="17" t="n">
        <v>14.41</v>
      </c>
      <c r="C790" s="17" t="n">
        <v>14.83</v>
      </c>
      <c r="D790" s="17" t="n">
        <v>14.37</v>
      </c>
      <c r="E790" s="17" t="n">
        <v>14.55</v>
      </c>
      <c r="F790" s="17" t="n">
        <v>5989200</v>
      </c>
      <c r="G790" s="17" t="n">
        <v>7.24</v>
      </c>
      <c r="I790" s="22" t="n">
        <f aca="false">E790-B790</f>
        <v>0.140000000000001</v>
      </c>
      <c r="J790" s="22" t="n">
        <f aca="false">C790-B790</f>
        <v>0.42</v>
      </c>
      <c r="K790" s="17" t="n">
        <f aca="false">D790-B790</f>
        <v>-0.0400000000000009</v>
      </c>
      <c r="L790" s="17" t="n">
        <f aca="false">B790 - E789</f>
        <v>0.0400000000000009</v>
      </c>
      <c r="M790" s="17" t="n">
        <f aca="false">E790 - E789</f>
        <v>0.180000000000002</v>
      </c>
      <c r="N790" s="18" t="n">
        <f aca="false"> (I790 / B790)</f>
        <v>0.00971547536433036</v>
      </c>
      <c r="O790" s="18" t="n">
        <f aca="false">(J790 / B790)</f>
        <v>0.029146426092991</v>
      </c>
      <c r="P790" s="18" t="n">
        <f aca="false">K790 / B790</f>
        <v>-0.00277585010409444</v>
      </c>
      <c r="Q790" s="18" t="n">
        <f aca="false">L790/E789</f>
        <v>0.00278357689631182</v>
      </c>
      <c r="R790" s="18" t="n">
        <f aca="false">M790 / E789</f>
        <v>0.012526096033403</v>
      </c>
      <c r="S790" s="19" t="str">
        <f aca="false">IF(N790 &gt; 0, "UP", "DOWN")</f>
        <v>UP</v>
      </c>
      <c r="T790" s="23" t="inlineStr">
        <f aca="false">O790-N790</f>
        <is>
          <t/>
        </is>
      </c>
      <c r="U790" s="23" t="inlineStr">
        <f aca="false">P790-N790</f>
        <is>
          <t/>
        </is>
      </c>
      <c r="V790" s="23" t="inlineStr">
        <f aca="false">O790 - P790</f>
        <is>
          <t/>
        </is>
      </c>
    </row>
    <row collapsed="false" customFormat="false" customHeight="false" hidden="false" ht="25" outlineLevel="0" r="791">
      <c r="A791" s="21" t="n">
        <v>37706</v>
      </c>
      <c r="B791" s="17" t="n">
        <v>14.55</v>
      </c>
      <c r="C791" s="17" t="n">
        <v>14.56</v>
      </c>
      <c r="D791" s="17" t="n">
        <v>14.3</v>
      </c>
      <c r="E791" s="17" t="n">
        <v>14.41</v>
      </c>
      <c r="F791" s="17" t="n">
        <v>6369400</v>
      </c>
      <c r="G791" s="17" t="n">
        <v>7.17</v>
      </c>
      <c r="I791" s="22" t="n">
        <f aca="false">E791-B791</f>
        <v>-0.140000000000001</v>
      </c>
      <c r="J791" s="22" t="n">
        <f aca="false">C791-B791</f>
        <v>0.00999999999999979</v>
      </c>
      <c r="K791" s="17" t="n">
        <f aca="false">D791-B791</f>
        <v>-0.25</v>
      </c>
      <c r="L791" s="17" t="n">
        <f aca="false">B791 - E790</f>
        <v>0</v>
      </c>
      <c r="M791" s="17" t="n">
        <f aca="false">E791 - E790</f>
        <v>-0.140000000000001</v>
      </c>
      <c r="N791" s="18" t="n">
        <f aca="false"> (I791 / B791)</f>
        <v>-0.00962199312714781</v>
      </c>
      <c r="O791" s="18" t="n">
        <f aca="false">(J791 / B791)</f>
        <v>0.000687285223367683</v>
      </c>
      <c r="P791" s="18" t="n">
        <f aca="false">K791 / B791</f>
        <v>-0.0171821305841924</v>
      </c>
      <c r="Q791" s="18" t="n">
        <f aca="false">L791/E790</f>
        <v>0</v>
      </c>
      <c r="R791" s="18" t="n">
        <f aca="false">M791 / E790</f>
        <v>-0.00962199312714781</v>
      </c>
      <c r="S791" s="19" t="str">
        <f aca="false">IF(N791 &gt; 0, "UP", "DOWN")</f>
        <v>DOWN</v>
      </c>
      <c r="T791" s="23" t="inlineStr">
        <f aca="false">O791-N791</f>
        <is>
          <t/>
        </is>
      </c>
      <c r="U791" s="23" t="inlineStr">
        <f aca="false">P791-N791</f>
        <is>
          <t/>
        </is>
      </c>
      <c r="V791" s="23" t="inlineStr">
        <f aca="false">O791 - P791</f>
        <is>
          <t/>
        </is>
      </c>
    </row>
    <row collapsed="false" customFormat="false" customHeight="false" hidden="false" ht="25" outlineLevel="0" r="792">
      <c r="A792" s="21" t="n">
        <v>37707</v>
      </c>
      <c r="B792" s="17" t="n">
        <v>14.32</v>
      </c>
      <c r="C792" s="17" t="n">
        <v>14.7</v>
      </c>
      <c r="D792" s="17" t="n">
        <v>14.32</v>
      </c>
      <c r="E792" s="17" t="n">
        <v>14.49</v>
      </c>
      <c r="F792" s="17" t="n">
        <v>4371200</v>
      </c>
      <c r="G792" s="17" t="n">
        <v>7.21</v>
      </c>
      <c r="I792" s="22" t="n">
        <f aca="false">E792-B792</f>
        <v>0.17</v>
      </c>
      <c r="J792" s="22" t="n">
        <f aca="false">C792-B792</f>
        <v>0.379999999999999</v>
      </c>
      <c r="K792" s="17" t="n">
        <f aca="false">D792-B792</f>
        <v>0</v>
      </c>
      <c r="L792" s="17" t="n">
        <f aca="false">B792 - E791</f>
        <v>-0.0899999999999999</v>
      </c>
      <c r="M792" s="17" t="n">
        <f aca="false">E792 - E791</f>
        <v>0.0800000000000001</v>
      </c>
      <c r="N792" s="18" t="n">
        <f aca="false"> (I792 / B792)</f>
        <v>0.0118715083798883</v>
      </c>
      <c r="O792" s="18" t="n">
        <f aca="false">(J792 / B792)</f>
        <v>0.0265363128491619</v>
      </c>
      <c r="P792" s="18" t="n">
        <f aca="false">K792 / B792</f>
        <v>0</v>
      </c>
      <c r="Q792" s="18" t="n">
        <f aca="false">L792/E791</f>
        <v>-0.00624566273421234</v>
      </c>
      <c r="R792" s="18" t="n">
        <f aca="false">M792 / E791</f>
        <v>0.00555170020818876</v>
      </c>
      <c r="S792" s="19" t="str">
        <f aca="false">IF(N792 &gt; 0, "UP", "DOWN")</f>
        <v>UP</v>
      </c>
      <c r="T792" s="23" t="inlineStr">
        <f aca="false">O792-N792</f>
        <is>
          <t/>
        </is>
      </c>
      <c r="U792" s="23" t="inlineStr">
        <f aca="false">P792-N792</f>
        <is>
          <t/>
        </is>
      </c>
      <c r="V792" s="23" t="inlineStr">
        <f aca="false">O792 - P792</f>
        <is>
          <t/>
        </is>
      </c>
    </row>
    <row collapsed="false" customFormat="false" customHeight="false" hidden="false" ht="25" outlineLevel="0" r="793">
      <c r="A793" s="21" t="n">
        <v>37708</v>
      </c>
      <c r="B793" s="17" t="n">
        <v>14.4</v>
      </c>
      <c r="C793" s="17" t="n">
        <v>14.62</v>
      </c>
      <c r="D793" s="17" t="n">
        <v>14.37</v>
      </c>
      <c r="E793" s="17" t="n">
        <v>14.57</v>
      </c>
      <c r="F793" s="17" t="n">
        <v>5189400</v>
      </c>
      <c r="G793" s="17" t="n">
        <v>7.25</v>
      </c>
      <c r="I793" s="22" t="n">
        <f aca="false">E793-B793</f>
        <v>0.17</v>
      </c>
      <c r="J793" s="22" t="n">
        <f aca="false">C793-B793</f>
        <v>0.219999999999999</v>
      </c>
      <c r="K793" s="17" t="n">
        <f aca="false">D793-B793</f>
        <v>-0.0300000000000011</v>
      </c>
      <c r="L793" s="17" t="n">
        <f aca="false">B793 - E792</f>
        <v>-0.0899999999999999</v>
      </c>
      <c r="M793" s="17" t="n">
        <f aca="false">E793 - E792</f>
        <v>0.0800000000000001</v>
      </c>
      <c r="N793" s="18" t="n">
        <f aca="false"> (I793 / B793)</f>
        <v>0.0118055555555556</v>
      </c>
      <c r="O793" s="18" t="n">
        <f aca="false">(J793 / B793)</f>
        <v>0.0152777777777777</v>
      </c>
      <c r="P793" s="18" t="n">
        <f aca="false">K793 / B793</f>
        <v>-0.00208333333333341</v>
      </c>
      <c r="Q793" s="18" t="n">
        <f aca="false">L793/E792</f>
        <v>-0.00621118012422359</v>
      </c>
      <c r="R793" s="18" t="n">
        <f aca="false">M793 / E792</f>
        <v>0.00552104899930987</v>
      </c>
      <c r="S793" s="19" t="str">
        <f aca="false">IF(N793 &gt; 0, "UP", "DOWN")</f>
        <v>UP</v>
      </c>
      <c r="T793" s="23" t="inlineStr">
        <f aca="false">O793-N793</f>
        <is>
          <t/>
        </is>
      </c>
      <c r="U793" s="23" t="inlineStr">
        <f aca="false">P793-N793</f>
        <is>
          <t/>
        </is>
      </c>
      <c r="V793" s="23" t="inlineStr">
        <f aca="false">O793 - P793</f>
        <is>
          <t/>
        </is>
      </c>
    </row>
    <row collapsed="false" customFormat="false" customHeight="false" hidden="false" ht="25" outlineLevel="0" r="794">
      <c r="A794" s="21" t="n">
        <v>37711</v>
      </c>
      <c r="B794" s="17" t="n">
        <v>14.33</v>
      </c>
      <c r="C794" s="17" t="n">
        <v>14.53</v>
      </c>
      <c r="D794" s="17" t="n">
        <v>14.04</v>
      </c>
      <c r="E794" s="17" t="n">
        <v>14.14</v>
      </c>
      <c r="F794" s="17" t="n">
        <v>9166400</v>
      </c>
      <c r="G794" s="17" t="n">
        <v>7.04</v>
      </c>
      <c r="I794" s="22" t="n">
        <f aca="false">E794-B794</f>
        <v>-0.19</v>
      </c>
      <c r="J794" s="22" t="n">
        <f aca="false">C794-B794</f>
        <v>0.199999999999999</v>
      </c>
      <c r="K794" s="17" t="n">
        <f aca="false">D794-B794</f>
        <v>-0.290000000000001</v>
      </c>
      <c r="L794" s="17" t="n">
        <f aca="false">B794 - E793</f>
        <v>-0.24</v>
      </c>
      <c r="M794" s="17" t="n">
        <f aca="false">E794 - E793</f>
        <v>-0.43</v>
      </c>
      <c r="N794" s="18" t="n">
        <f aca="false"> (I794 / B794)</f>
        <v>-0.0132588974180042</v>
      </c>
      <c r="O794" s="18" t="n">
        <f aca="false">(J794 / B794)</f>
        <v>0.0139567341242149</v>
      </c>
      <c r="P794" s="18" t="n">
        <f aca="false">K794 / B794</f>
        <v>-0.0202372644801117</v>
      </c>
      <c r="Q794" s="18" t="n">
        <f aca="false">L794/E793</f>
        <v>-0.0164722031571723</v>
      </c>
      <c r="R794" s="18" t="n">
        <f aca="false">M794 / E793</f>
        <v>-0.029512697323267</v>
      </c>
      <c r="S794" s="19" t="str">
        <f aca="false">IF(N794 &gt; 0, "UP", "DOWN")</f>
        <v>DOWN</v>
      </c>
      <c r="T794" s="23" t="inlineStr">
        <f aca="false">O794-N794</f>
        <is>
          <t/>
        </is>
      </c>
      <c r="U794" s="23" t="inlineStr">
        <f aca="false">P794-N794</f>
        <is>
          <t/>
        </is>
      </c>
      <c r="V794" s="23" t="inlineStr">
        <f aca="false">O794 - P794</f>
        <is>
          <t/>
        </is>
      </c>
    </row>
    <row collapsed="false" customFormat="false" customHeight="false" hidden="false" ht="25" outlineLevel="0" r="795">
      <c r="A795" s="21" t="n">
        <v>37712</v>
      </c>
      <c r="B795" s="17" t="n">
        <v>14.2</v>
      </c>
      <c r="C795" s="17" t="n">
        <v>14.31</v>
      </c>
      <c r="D795" s="17" t="n">
        <v>14.07</v>
      </c>
      <c r="E795" s="17" t="n">
        <v>14.16</v>
      </c>
      <c r="F795" s="17" t="n">
        <v>5512200</v>
      </c>
      <c r="G795" s="17" t="n">
        <v>7.05</v>
      </c>
      <c r="I795" s="22" t="n">
        <f aca="false">E795-B795</f>
        <v>-0.0399999999999991</v>
      </c>
      <c r="J795" s="22" t="n">
        <f aca="false">C795-B795</f>
        <v>0.110000000000001</v>
      </c>
      <c r="K795" s="17" t="n">
        <f aca="false">D795-B795</f>
        <v>-0.129999999999999</v>
      </c>
      <c r="L795" s="17" t="n">
        <f aca="false">B795 - E794</f>
        <v>0.0599999999999987</v>
      </c>
      <c r="M795" s="17" t="n">
        <f aca="false">E795 - E794</f>
        <v>0.0199999999999996</v>
      </c>
      <c r="N795" s="18" t="n">
        <f aca="false"> (I795 / B795)</f>
        <v>-0.00281690140845064</v>
      </c>
      <c r="O795" s="18" t="n">
        <f aca="false">(J795 / B795)</f>
        <v>0.00774647887323952</v>
      </c>
      <c r="P795" s="18" t="n">
        <f aca="false">K795 / B795</f>
        <v>-0.00915492957746472</v>
      </c>
      <c r="Q795" s="18" t="n">
        <f aca="false">L795/E794</f>
        <v>0.00424328147100415</v>
      </c>
      <c r="R795" s="18" t="n">
        <f aca="false">M795 / E794</f>
        <v>0.00141442715700138</v>
      </c>
      <c r="S795" s="19" t="str">
        <f aca="false">IF(N795 &gt; 0, "UP", "DOWN")</f>
        <v>DOWN</v>
      </c>
      <c r="T795" s="23" t="inlineStr">
        <f aca="false">O795-N795</f>
        <is>
          <t/>
        </is>
      </c>
      <c r="U795" s="23" t="inlineStr">
        <f aca="false">P795-N795</f>
        <is>
          <t/>
        </is>
      </c>
      <c r="V795" s="23" t="inlineStr">
        <f aca="false">O795 - P795</f>
        <is>
          <t/>
        </is>
      </c>
    </row>
    <row collapsed="false" customFormat="false" customHeight="false" hidden="false" ht="25" outlineLevel="0" r="796">
      <c r="A796" s="21" t="n">
        <v>37713</v>
      </c>
      <c r="B796" s="17" t="n">
        <v>14.36</v>
      </c>
      <c r="C796" s="17" t="n">
        <v>14.69</v>
      </c>
      <c r="D796" s="17" t="n">
        <v>14.27</v>
      </c>
      <c r="E796" s="17" t="n">
        <v>14.6</v>
      </c>
      <c r="F796" s="17" t="n">
        <v>6120400</v>
      </c>
      <c r="G796" s="17" t="n">
        <v>7.27</v>
      </c>
      <c r="I796" s="22" t="n">
        <f aca="false">E796-B796</f>
        <v>0.24</v>
      </c>
      <c r="J796" s="22" t="n">
        <f aca="false">C796-B796</f>
        <v>0.33</v>
      </c>
      <c r="K796" s="17" t="n">
        <f aca="false">D796-B796</f>
        <v>-0.0899999999999999</v>
      </c>
      <c r="L796" s="17" t="n">
        <f aca="false">B796 - E795</f>
        <v>0.199999999999999</v>
      </c>
      <c r="M796" s="17" t="n">
        <f aca="false">E796 - E795</f>
        <v>0.44</v>
      </c>
      <c r="N796" s="18" t="n">
        <f aca="false"> (I796 / B796)</f>
        <v>0.0167130919220056</v>
      </c>
      <c r="O796" s="18" t="n">
        <f aca="false">(J796 / B796)</f>
        <v>0.0229805013927577</v>
      </c>
      <c r="P796" s="18" t="n">
        <f aca="false">K796 / B796</f>
        <v>-0.00626740947075208</v>
      </c>
      <c r="Q796" s="18" t="n">
        <f aca="false">L796/E795</f>
        <v>0.0141242937853107</v>
      </c>
      <c r="R796" s="18" t="n">
        <f aca="false">M796 / E795</f>
        <v>0.0310734463276836</v>
      </c>
      <c r="S796" s="19" t="str">
        <f aca="false">IF(N796 &gt; 0, "UP", "DOWN")</f>
        <v>UP</v>
      </c>
      <c r="T796" s="23" t="inlineStr">
        <f aca="false">O796-N796</f>
        <is>
          <t/>
        </is>
      </c>
      <c r="U796" s="23" t="inlineStr">
        <f aca="false">P796-N796</f>
        <is>
          <t/>
        </is>
      </c>
      <c r="V796" s="23" t="inlineStr">
        <f aca="false">O796 - P796</f>
        <is>
          <t/>
        </is>
      </c>
    </row>
    <row collapsed="false" customFormat="false" customHeight="false" hidden="false" ht="25" outlineLevel="0" r="797">
      <c r="A797" s="21" t="n">
        <v>37714</v>
      </c>
      <c r="B797" s="17" t="n">
        <v>14.56</v>
      </c>
      <c r="C797" s="17" t="n">
        <v>14.7</v>
      </c>
      <c r="D797" s="17" t="n">
        <v>14.35</v>
      </c>
      <c r="E797" s="17" t="n">
        <v>14.46</v>
      </c>
      <c r="F797" s="17" t="n">
        <v>5204000</v>
      </c>
      <c r="G797" s="17" t="n">
        <v>7.2</v>
      </c>
      <c r="I797" s="22" t="n">
        <f aca="false">E797-B797</f>
        <v>-0.0999999999999996</v>
      </c>
      <c r="J797" s="22" t="n">
        <f aca="false">C797-B797</f>
        <v>0.139999999999999</v>
      </c>
      <c r="K797" s="17" t="n">
        <f aca="false">D797-B797</f>
        <v>-0.210000000000001</v>
      </c>
      <c r="L797" s="17" t="n">
        <f aca="false">B797 - E796</f>
        <v>-0.0399999999999991</v>
      </c>
      <c r="M797" s="17" t="n">
        <f aca="false">E797 - E796</f>
        <v>-0.139999999999999</v>
      </c>
      <c r="N797" s="18" t="n">
        <f aca="false"> (I797 / B797)</f>
        <v>-0.00686813186813184</v>
      </c>
      <c r="O797" s="18" t="n">
        <f aca="false">(J797 / B797)</f>
        <v>0.00961538461538453</v>
      </c>
      <c r="P797" s="18" t="n">
        <f aca="false">K797 / B797</f>
        <v>-0.014423076923077</v>
      </c>
      <c r="Q797" s="18" t="n">
        <f aca="false">L797/E796</f>
        <v>-0.0027397260273972</v>
      </c>
      <c r="R797" s="18" t="n">
        <f aca="false">M797 / E796</f>
        <v>-0.00958904109589033</v>
      </c>
      <c r="S797" s="19" t="str">
        <f aca="false">IF(N797 &gt; 0, "UP", "DOWN")</f>
        <v>DOWN</v>
      </c>
      <c r="T797" s="23" t="inlineStr">
        <f aca="false">O797-N797</f>
        <is>
          <t/>
        </is>
      </c>
      <c r="U797" s="23" t="inlineStr">
        <f aca="false">P797-N797</f>
        <is>
          <t/>
        </is>
      </c>
      <c r="V797" s="23" t="inlineStr">
        <f aca="false">O797 - P797</f>
        <is>
          <t/>
        </is>
      </c>
    </row>
    <row collapsed="false" customFormat="false" customHeight="false" hidden="false" ht="25" outlineLevel="0" r="798">
      <c r="A798" s="21" t="n">
        <v>37715</v>
      </c>
      <c r="B798" s="17" t="n">
        <v>14.52</v>
      </c>
      <c r="C798" s="17" t="n">
        <v>14.67</v>
      </c>
      <c r="D798" s="17" t="n">
        <v>14.39</v>
      </c>
      <c r="E798" s="17" t="n">
        <v>14.41</v>
      </c>
      <c r="F798" s="17" t="n">
        <v>5215000</v>
      </c>
      <c r="G798" s="17" t="n">
        <v>7.17</v>
      </c>
      <c r="I798" s="22" t="n">
        <f aca="false">E798-B798</f>
        <v>-0.109999999999999</v>
      </c>
      <c r="J798" s="22" t="n">
        <f aca="false">C798-B798</f>
        <v>0.15</v>
      </c>
      <c r="K798" s="17" t="n">
        <f aca="false">D798-B798</f>
        <v>-0.129999999999999</v>
      </c>
      <c r="L798" s="17" t="n">
        <f aca="false">B798 - E797</f>
        <v>0.0599999999999987</v>
      </c>
      <c r="M798" s="17" t="n">
        <f aca="false">E798 - E797</f>
        <v>-0.0500000000000007</v>
      </c>
      <c r="N798" s="18" t="n">
        <f aca="false"> (I798 / B798)</f>
        <v>-0.00757575757575754</v>
      </c>
      <c r="O798" s="18" t="n">
        <f aca="false">(J798 / B798)</f>
        <v>0.0103305785123967</v>
      </c>
      <c r="P798" s="18" t="n">
        <f aca="false">K798 / B798</f>
        <v>-0.00895316804407707</v>
      </c>
      <c r="Q798" s="18" t="n">
        <f aca="false">L798/E797</f>
        <v>0.00414937759336091</v>
      </c>
      <c r="R798" s="18" t="n">
        <f aca="false">M798 / E797</f>
        <v>-0.00345781466113421</v>
      </c>
      <c r="S798" s="19" t="str">
        <f aca="false">IF(N798 &gt; 0, "UP", "DOWN")</f>
        <v>DOWN</v>
      </c>
      <c r="T798" s="23" t="inlineStr">
        <f aca="false">O798-N798</f>
        <is>
          <t/>
        </is>
      </c>
      <c r="U798" s="23" t="inlineStr">
        <f aca="false">P798-N798</f>
        <is>
          <t/>
        </is>
      </c>
      <c r="V798" s="23" t="inlineStr">
        <f aca="false">O798 - P798</f>
        <is>
          <t/>
        </is>
      </c>
    </row>
    <row collapsed="false" customFormat="false" customHeight="false" hidden="false" ht="25" outlineLevel="0" r="799">
      <c r="A799" s="21" t="n">
        <v>37718</v>
      </c>
      <c r="B799" s="17" t="n">
        <v>14.85</v>
      </c>
      <c r="C799" s="17" t="n">
        <v>14.95</v>
      </c>
      <c r="D799" s="17" t="n">
        <v>14.41</v>
      </c>
      <c r="E799" s="17" t="n">
        <v>14.49</v>
      </c>
      <c r="F799" s="17" t="n">
        <v>7030800</v>
      </c>
      <c r="G799" s="17" t="n">
        <v>7.21</v>
      </c>
      <c r="I799" s="22" t="n">
        <f aca="false">E799-B799</f>
        <v>-0.359999999999999</v>
      </c>
      <c r="J799" s="22" t="n">
        <f aca="false">C799-B799</f>
        <v>0.0999999999999996</v>
      </c>
      <c r="K799" s="17" t="n">
        <f aca="false">D799-B799</f>
        <v>-0.44</v>
      </c>
      <c r="L799" s="17" t="n">
        <f aca="false">B799 - E798</f>
        <v>0.44</v>
      </c>
      <c r="M799" s="17" t="n">
        <f aca="false">E799 - E798</f>
        <v>0.0800000000000001</v>
      </c>
      <c r="N799" s="18" t="n">
        <f aca="false"> (I799 / B799)</f>
        <v>-0.0242424242424242</v>
      </c>
      <c r="O799" s="18" t="n">
        <f aca="false">(J799 / B799)</f>
        <v>0.00673400673400671</v>
      </c>
      <c r="P799" s="18" t="n">
        <f aca="false">K799 / B799</f>
        <v>-0.0296296296296296</v>
      </c>
      <c r="Q799" s="18" t="n">
        <f aca="false">L799/E798</f>
        <v>0.0305343511450381</v>
      </c>
      <c r="R799" s="18" t="n">
        <f aca="false">M799 / E798</f>
        <v>0.00555170020818876</v>
      </c>
      <c r="S799" s="19" t="str">
        <f aca="false">IF(N799 &gt; 0, "UP", "DOWN")</f>
        <v>DOWN</v>
      </c>
      <c r="T799" s="23" t="inlineStr">
        <f aca="false">O799-N799</f>
        <is>
          <t/>
        </is>
      </c>
      <c r="U799" s="23" t="inlineStr">
        <f aca="false">P799-N799</f>
        <is>
          <t/>
        </is>
      </c>
      <c r="V799" s="23" t="inlineStr">
        <f aca="false">O799 - P799</f>
        <is>
          <t/>
        </is>
      </c>
    </row>
    <row collapsed="false" customFormat="false" customHeight="false" hidden="false" ht="25" outlineLevel="0" r="800">
      <c r="A800" s="21" t="n">
        <v>37719</v>
      </c>
      <c r="B800" s="17" t="n">
        <v>14.51</v>
      </c>
      <c r="C800" s="17" t="n">
        <v>14.65</v>
      </c>
      <c r="D800" s="17" t="n">
        <v>14.36</v>
      </c>
      <c r="E800" s="17" t="n">
        <v>14.45</v>
      </c>
      <c r="F800" s="17" t="n">
        <v>4604800</v>
      </c>
      <c r="G800" s="17" t="n">
        <v>7.19</v>
      </c>
      <c r="I800" s="22" t="n">
        <f aca="false">E800-B800</f>
        <v>-0.0600000000000005</v>
      </c>
      <c r="J800" s="22" t="n">
        <f aca="false">C800-B800</f>
        <v>0.140000000000001</v>
      </c>
      <c r="K800" s="17" t="n">
        <f aca="false">D800-B800</f>
        <v>-0.15</v>
      </c>
      <c r="L800" s="17" t="n">
        <f aca="false">B800 - E799</f>
        <v>0.0199999999999996</v>
      </c>
      <c r="M800" s="17" t="n">
        <f aca="false">E800 - E799</f>
        <v>-0.0400000000000009</v>
      </c>
      <c r="N800" s="18" t="n">
        <f aca="false"> (I800 / B800)</f>
        <v>-0.00413507925568577</v>
      </c>
      <c r="O800" s="18" t="n">
        <f aca="false">(J800 / B800)</f>
        <v>0.00964851826326675</v>
      </c>
      <c r="P800" s="18" t="n">
        <f aca="false">K800 / B800</f>
        <v>-0.0103376981392144</v>
      </c>
      <c r="Q800" s="18" t="n">
        <f aca="false">L800/E799</f>
        <v>0.00138026224982744</v>
      </c>
      <c r="R800" s="18" t="n">
        <f aca="false">M800 / E799</f>
        <v>-0.002760524499655</v>
      </c>
      <c r="S800" s="19" t="str">
        <f aca="false">IF(N800 &gt; 0, "UP", "DOWN")</f>
        <v>DOWN</v>
      </c>
      <c r="T800" s="23" t="inlineStr">
        <f aca="false">O800-N800</f>
        <is>
          <t/>
        </is>
      </c>
      <c r="U800" s="23" t="inlineStr">
        <f aca="false">P800-N800</f>
        <is>
          <t/>
        </is>
      </c>
      <c r="V800" s="23" t="inlineStr">
        <f aca="false">O800 - P800</f>
        <is>
          <t/>
        </is>
      </c>
    </row>
    <row collapsed="false" customFormat="false" customHeight="false" hidden="false" ht="25" outlineLevel="0" r="801">
      <c r="A801" s="21" t="n">
        <v>37720</v>
      </c>
      <c r="B801" s="17" t="n">
        <v>14.52</v>
      </c>
      <c r="C801" s="17" t="n">
        <v>14.62</v>
      </c>
      <c r="D801" s="17" t="n">
        <v>14.14</v>
      </c>
      <c r="E801" s="17" t="n">
        <v>14.19</v>
      </c>
      <c r="F801" s="17" t="n">
        <v>5240200</v>
      </c>
      <c r="G801" s="17" t="n">
        <v>7.06</v>
      </c>
      <c r="I801" s="22" t="n">
        <f aca="false">E801-B801</f>
        <v>-0.33</v>
      </c>
      <c r="J801" s="22" t="n">
        <f aca="false">C801-B801</f>
        <v>0.0999999999999996</v>
      </c>
      <c r="K801" s="17" t="n">
        <f aca="false">D801-B801</f>
        <v>-0.379999999999999</v>
      </c>
      <c r="L801" s="17" t="n">
        <f aca="false">B801 - E800</f>
        <v>0.0700000000000003</v>
      </c>
      <c r="M801" s="17" t="n">
        <f aca="false">E801 - E800</f>
        <v>-0.26</v>
      </c>
      <c r="N801" s="18" t="n">
        <f aca="false"> (I801 / B801)</f>
        <v>-0.0227272727272727</v>
      </c>
      <c r="O801" s="18" t="n">
        <f aca="false">(J801 / B801)</f>
        <v>0.00688705234159777</v>
      </c>
      <c r="P801" s="18" t="n">
        <f aca="false">K801 / B801</f>
        <v>-0.0261707988980716</v>
      </c>
      <c r="Q801" s="18" t="n">
        <f aca="false">L801/E800</f>
        <v>0.00484429065743947</v>
      </c>
      <c r="R801" s="18" t="n">
        <f aca="false">M801 / E800</f>
        <v>-0.0179930795847751</v>
      </c>
      <c r="S801" s="19" t="str">
        <f aca="false">IF(N801 &gt; 0, "UP", "DOWN")</f>
        <v>DOWN</v>
      </c>
      <c r="T801" s="23" t="inlineStr">
        <f aca="false">O801-N801</f>
        <is>
          <t/>
        </is>
      </c>
      <c r="U801" s="23" t="inlineStr">
        <f aca="false">P801-N801</f>
        <is>
          <t/>
        </is>
      </c>
      <c r="V801" s="23" t="inlineStr">
        <f aca="false">O801 - P801</f>
        <is>
          <t/>
        </is>
      </c>
    </row>
    <row collapsed="false" customFormat="false" customHeight="false" hidden="false" ht="25" outlineLevel="0" r="802">
      <c r="A802" s="21" t="n">
        <v>37721</v>
      </c>
      <c r="B802" s="17" t="n">
        <v>14.2</v>
      </c>
      <c r="C802" s="17" t="n">
        <v>14.39</v>
      </c>
      <c r="D802" s="17" t="n">
        <v>14.2</v>
      </c>
      <c r="E802" s="17" t="n">
        <v>14.37</v>
      </c>
      <c r="F802" s="17" t="n">
        <v>3825000</v>
      </c>
      <c r="G802" s="17" t="n">
        <v>7.15</v>
      </c>
      <c r="I802" s="22" t="n">
        <f aca="false">E802-B802</f>
        <v>0.17</v>
      </c>
      <c r="J802" s="22" t="n">
        <f aca="false">C802-B802</f>
        <v>0.190000000000001</v>
      </c>
      <c r="K802" s="17" t="n">
        <f aca="false">D802-B802</f>
        <v>0</v>
      </c>
      <c r="L802" s="17" t="n">
        <f aca="false">B802 - E801</f>
        <v>0.00999999999999979</v>
      </c>
      <c r="M802" s="17" t="n">
        <f aca="false">E802 - E801</f>
        <v>0.18</v>
      </c>
      <c r="N802" s="18" t="n">
        <f aca="false"> (I802 / B802)</f>
        <v>0.0119718309859155</v>
      </c>
      <c r="O802" s="18" t="n">
        <f aca="false">(J802 / B802)</f>
        <v>0.0133802816901409</v>
      </c>
      <c r="P802" s="18" t="n">
        <f aca="false">K802 / B802</f>
        <v>0</v>
      </c>
      <c r="Q802" s="18" t="n">
        <f aca="false">L802/E801</f>
        <v>0.000704721634954178</v>
      </c>
      <c r="R802" s="18" t="n">
        <f aca="false">M802 / E801</f>
        <v>0.0126849894291755</v>
      </c>
      <c r="S802" s="19" t="str">
        <f aca="false">IF(N802 &gt; 0, "UP", "DOWN")</f>
        <v>UP</v>
      </c>
      <c r="T802" s="23" t="inlineStr">
        <f aca="false">O802-N802</f>
        <is>
          <t/>
        </is>
      </c>
      <c r="U802" s="23" t="inlineStr">
        <f aca="false">P802-N802</f>
        <is>
          <t/>
        </is>
      </c>
      <c r="V802" s="23" t="inlineStr">
        <f aca="false">O802 - P802</f>
        <is>
          <t/>
        </is>
      </c>
    </row>
    <row collapsed="false" customFormat="false" customHeight="false" hidden="false" ht="25" outlineLevel="0" r="803">
      <c r="A803" s="21" t="n">
        <v>37722</v>
      </c>
      <c r="B803" s="17" t="n">
        <v>14.05</v>
      </c>
      <c r="C803" s="17" t="n">
        <v>14.44</v>
      </c>
      <c r="D803" s="17" t="n">
        <v>12.93</v>
      </c>
      <c r="E803" s="17" t="n">
        <v>13.2</v>
      </c>
      <c r="F803" s="17" t="n">
        <v>49739600</v>
      </c>
      <c r="G803" s="17" t="n">
        <v>6.57</v>
      </c>
      <c r="I803" s="22" t="n">
        <f aca="false">E803-B803</f>
        <v>-0.850000000000001</v>
      </c>
      <c r="J803" s="22" t="n">
        <f aca="false">C803-B803</f>
        <v>0.389999999999999</v>
      </c>
      <c r="K803" s="17" t="n">
        <f aca="false">D803-B803</f>
        <v>-1.12</v>
      </c>
      <c r="L803" s="17" t="n">
        <f aca="false">B803 - E802</f>
        <v>-0.319999999999998</v>
      </c>
      <c r="M803" s="17" t="n">
        <f aca="false">E803 - E802</f>
        <v>-1.17</v>
      </c>
      <c r="N803" s="18" t="n">
        <f aca="false"> (I803 / B803)</f>
        <v>-0.0604982206405695</v>
      </c>
      <c r="O803" s="18" t="n">
        <f aca="false">(J803 / B803)</f>
        <v>0.0277580071174376</v>
      </c>
      <c r="P803" s="18" t="n">
        <f aca="false">K803 / B803</f>
        <v>-0.0797153024911033</v>
      </c>
      <c r="Q803" s="18" t="n">
        <f aca="false">L803/E802</f>
        <v>-0.022268615170494</v>
      </c>
      <c r="R803" s="18" t="n">
        <f aca="false">M803 / E802</f>
        <v>-0.081419624217119</v>
      </c>
      <c r="S803" s="19" t="str">
        <f aca="false">IF(N803 &gt; 0, "UP", "DOWN")</f>
        <v>DOWN</v>
      </c>
      <c r="T803" s="23" t="inlineStr">
        <f aca="false">O803-N803</f>
        <is>
          <t/>
        </is>
      </c>
      <c r="U803" s="23" t="inlineStr">
        <f aca="false">P803-N803</f>
        <is>
          <t/>
        </is>
      </c>
      <c r="V803" s="23" t="inlineStr">
        <f aca="false">O803 - P803</f>
        <is>
          <t/>
        </is>
      </c>
    </row>
    <row collapsed="false" customFormat="false" customHeight="false" hidden="false" ht="25" outlineLevel="0" r="804">
      <c r="A804" s="21" t="n">
        <v>37725</v>
      </c>
      <c r="B804" s="17" t="n">
        <v>13.71</v>
      </c>
      <c r="C804" s="17" t="n">
        <v>13.75</v>
      </c>
      <c r="D804" s="17" t="n">
        <v>13.5</v>
      </c>
      <c r="E804" s="17" t="n">
        <v>13.58</v>
      </c>
      <c r="F804" s="17" t="n">
        <v>17962800</v>
      </c>
      <c r="G804" s="17" t="n">
        <v>6.76</v>
      </c>
      <c r="I804" s="22" t="n">
        <f aca="false">E804-B804</f>
        <v>-0.130000000000001</v>
      </c>
      <c r="J804" s="22" t="n">
        <f aca="false">C804-B804</f>
        <v>0.0399999999999991</v>
      </c>
      <c r="K804" s="17" t="n">
        <f aca="false">D804-B804</f>
        <v>-0.210000000000001</v>
      </c>
      <c r="L804" s="17" t="n">
        <f aca="false">B804 - E803</f>
        <v>0.510000000000002</v>
      </c>
      <c r="M804" s="17" t="n">
        <f aca="false">E804 - E803</f>
        <v>0.380000000000001</v>
      </c>
      <c r="N804" s="18" t="n">
        <f aca="false"> (I804 / B804)</f>
        <v>-0.0094821298322393</v>
      </c>
      <c r="O804" s="18" t="n">
        <f aca="false">(J804 / B804)</f>
        <v>0.0029175784099197</v>
      </c>
      <c r="P804" s="18" t="n">
        <f aca="false">K804 / B804</f>
        <v>-0.0153172866520788</v>
      </c>
      <c r="Q804" s="18" t="n">
        <f aca="false">L804/E803</f>
        <v>0.0386363636363638</v>
      </c>
      <c r="R804" s="18" t="n">
        <f aca="false">M804 / E803</f>
        <v>0.0287878787878788</v>
      </c>
      <c r="S804" s="19" t="str">
        <f aca="false">IF(N804 &gt; 0, "UP", "DOWN")</f>
        <v>DOWN</v>
      </c>
      <c r="T804" s="23" t="inlineStr">
        <f aca="false">O804-N804</f>
        <is>
          <t/>
        </is>
      </c>
      <c r="U804" s="23" t="inlineStr">
        <f aca="false">P804-N804</f>
        <is>
          <t/>
        </is>
      </c>
      <c r="V804" s="23" t="inlineStr">
        <f aca="false">O804 - P804</f>
        <is>
          <t/>
        </is>
      </c>
    </row>
    <row collapsed="false" customFormat="false" customHeight="false" hidden="false" ht="25" outlineLevel="0" r="805">
      <c r="A805" s="21" t="n">
        <v>37726</v>
      </c>
      <c r="B805" s="17" t="n">
        <v>13.59</v>
      </c>
      <c r="C805" s="17" t="n">
        <v>13.6</v>
      </c>
      <c r="D805" s="17" t="n">
        <v>13.3</v>
      </c>
      <c r="E805" s="17" t="n">
        <v>13.39</v>
      </c>
      <c r="F805" s="17" t="n">
        <v>10856000</v>
      </c>
      <c r="G805" s="17" t="n">
        <v>6.67</v>
      </c>
      <c r="I805" s="22" t="n">
        <f aca="false">E805-B805</f>
        <v>-0.199999999999999</v>
      </c>
      <c r="J805" s="22" t="n">
        <f aca="false">C805-B805</f>
        <v>0.00999999999999979</v>
      </c>
      <c r="K805" s="17" t="n">
        <f aca="false">D805-B805</f>
        <v>-0.289999999999999</v>
      </c>
      <c r="L805" s="17" t="n">
        <f aca="false">B805 - E804</f>
        <v>0.00999999999999979</v>
      </c>
      <c r="M805" s="17" t="n">
        <f aca="false">E805 - E804</f>
        <v>-0.19</v>
      </c>
      <c r="N805" s="18" t="n">
        <f aca="false"> (I805 / B805)</f>
        <v>-0.0147167034584253</v>
      </c>
      <c r="O805" s="18" t="n">
        <f aca="false">(J805 / B805)</f>
        <v>0.00073583517292125</v>
      </c>
      <c r="P805" s="18" t="n">
        <f aca="false">K805 / B805</f>
        <v>-0.0213392200147166</v>
      </c>
      <c r="Q805" s="18" t="n">
        <f aca="false">L805/E804</f>
        <v>0.000736377025036803</v>
      </c>
      <c r="R805" s="18" t="n">
        <f aca="false">M805 / E804</f>
        <v>-0.0139911634756995</v>
      </c>
      <c r="S805" s="19" t="str">
        <f aca="false">IF(N805 &gt; 0, "UP", "DOWN")</f>
        <v>DOWN</v>
      </c>
      <c r="T805" s="23" t="inlineStr">
        <f aca="false">O805-N805</f>
        <is>
          <t/>
        </is>
      </c>
      <c r="U805" s="23" t="inlineStr">
        <f aca="false">P805-N805</f>
        <is>
          <t/>
        </is>
      </c>
      <c r="V805" s="23" t="inlineStr">
        <f aca="false">O805 - P805</f>
        <is>
          <t/>
        </is>
      </c>
    </row>
    <row collapsed="false" customFormat="false" customHeight="false" hidden="false" ht="25" outlineLevel="0" r="806">
      <c r="A806" s="21" t="n">
        <v>37727</v>
      </c>
      <c r="B806" s="17" t="n">
        <v>12.99</v>
      </c>
      <c r="C806" s="17" t="n">
        <v>13.67</v>
      </c>
      <c r="D806" s="17" t="n">
        <v>12.92</v>
      </c>
      <c r="E806" s="17" t="n">
        <v>13.24</v>
      </c>
      <c r="F806" s="17" t="n">
        <v>36292000</v>
      </c>
      <c r="G806" s="17" t="n">
        <v>6.59</v>
      </c>
      <c r="I806" s="22" t="n">
        <f aca="false">E806-B806</f>
        <v>0.25</v>
      </c>
      <c r="J806" s="22" t="n">
        <f aca="false">C806-B806</f>
        <v>0.68</v>
      </c>
      <c r="K806" s="17" t="n">
        <f aca="false">D806-B806</f>
        <v>-0.0700000000000003</v>
      </c>
      <c r="L806" s="17" t="n">
        <f aca="false">B806 - E805</f>
        <v>-0.4</v>
      </c>
      <c r="M806" s="17" t="n">
        <f aca="false">E806 - E805</f>
        <v>-0.15</v>
      </c>
      <c r="N806" s="18" t="n">
        <f aca="false"> (I806 / B806)</f>
        <v>0.0192455735180908</v>
      </c>
      <c r="O806" s="18" t="n">
        <f aca="false">(J806 / B806)</f>
        <v>0.0523479599692071</v>
      </c>
      <c r="P806" s="18" t="n">
        <f aca="false">K806 / B806</f>
        <v>-0.00538876058506546</v>
      </c>
      <c r="Q806" s="18" t="n">
        <f aca="false">L806/E805</f>
        <v>-0.0298730395817775</v>
      </c>
      <c r="R806" s="18" t="n">
        <f aca="false">M806 / E805</f>
        <v>-0.0112023898431666</v>
      </c>
      <c r="S806" s="19" t="str">
        <f aca="false">IF(N806 &gt; 0, "UP", "DOWN")</f>
        <v>UP</v>
      </c>
      <c r="T806" s="23" t="inlineStr">
        <f aca="false">O806-N806</f>
        <is>
          <t/>
        </is>
      </c>
      <c r="U806" s="23" t="inlineStr">
        <f aca="false">P806-N806</f>
        <is>
          <t/>
        </is>
      </c>
      <c r="V806" s="23" t="inlineStr">
        <f aca="false">O806 - P806</f>
        <is>
          <t/>
        </is>
      </c>
    </row>
    <row collapsed="false" customFormat="false" customHeight="false" hidden="false" ht="25" outlineLevel="0" r="807">
      <c r="A807" s="21" t="n">
        <v>37728</v>
      </c>
      <c r="B807" s="17" t="n">
        <v>13.2</v>
      </c>
      <c r="C807" s="17" t="n">
        <v>13.25</v>
      </c>
      <c r="D807" s="17" t="n">
        <v>12.72</v>
      </c>
      <c r="E807" s="17" t="n">
        <v>13.12</v>
      </c>
      <c r="F807" s="17" t="n">
        <v>22009200</v>
      </c>
      <c r="G807" s="17" t="n">
        <v>6.53</v>
      </c>
      <c r="I807" s="22" t="n">
        <f aca="false">E807-B807</f>
        <v>-0.0800000000000001</v>
      </c>
      <c r="J807" s="22" t="n">
        <f aca="false">C807-B807</f>
        <v>0.0500000000000007</v>
      </c>
      <c r="K807" s="17" t="n">
        <f aca="false">D807-B807</f>
        <v>-0.479999999999999</v>
      </c>
      <c r="L807" s="17" t="n">
        <f aca="false">B807 - E806</f>
        <v>-0.0400000000000009</v>
      </c>
      <c r="M807" s="17" t="n">
        <f aca="false">E807 - E806</f>
        <v>-0.120000000000001</v>
      </c>
      <c r="N807" s="18" t="n">
        <f aca="false"> (I807 / B807)</f>
        <v>-0.00606060606060607</v>
      </c>
      <c r="O807" s="18" t="n">
        <f aca="false">(J807 / B807)</f>
        <v>0.00378787878787884</v>
      </c>
      <c r="P807" s="18" t="n">
        <f aca="false">K807 / B807</f>
        <v>-0.0363636363636363</v>
      </c>
      <c r="Q807" s="18" t="n">
        <f aca="false">L807/E806</f>
        <v>-0.00302114803625385</v>
      </c>
      <c r="R807" s="18" t="n">
        <f aca="false">M807 / E806</f>
        <v>-0.0090634441087614</v>
      </c>
      <c r="S807" s="19" t="str">
        <f aca="false">IF(N807 &gt; 0, "UP", "DOWN")</f>
        <v>DOWN</v>
      </c>
      <c r="T807" s="23" t="inlineStr">
        <f aca="false">O807-N807</f>
        <is>
          <t/>
        </is>
      </c>
      <c r="U807" s="23" t="inlineStr">
        <f aca="false">P807-N807</f>
        <is>
          <t/>
        </is>
      </c>
      <c r="V807" s="23" t="inlineStr">
        <f aca="false">O807 - P807</f>
        <is>
          <t/>
        </is>
      </c>
    </row>
    <row collapsed="false" customFormat="false" customHeight="false" hidden="false" ht="25" outlineLevel="0" r="808">
      <c r="A808" s="21" t="n">
        <v>37732</v>
      </c>
      <c r="B808" s="17" t="n">
        <v>13.13</v>
      </c>
      <c r="C808" s="17" t="n">
        <v>13.19</v>
      </c>
      <c r="D808" s="17" t="n">
        <v>12.98</v>
      </c>
      <c r="E808" s="17" t="n">
        <v>13.14</v>
      </c>
      <c r="F808" s="17" t="n">
        <v>5440000</v>
      </c>
      <c r="G808" s="17" t="n">
        <v>6.54</v>
      </c>
      <c r="I808" s="22" t="n">
        <f aca="false">E808-B808</f>
        <v>0.00999999999999979</v>
      </c>
      <c r="J808" s="22" t="n">
        <f aca="false">C808-B808</f>
        <v>0.0599999999999987</v>
      </c>
      <c r="K808" s="17" t="n">
        <f aca="false">D808-B808</f>
        <v>-0.15</v>
      </c>
      <c r="L808" s="17" t="n">
        <f aca="false">B808 - E807</f>
        <v>0.0100000000000016</v>
      </c>
      <c r="M808" s="17" t="n">
        <f aca="false">E808 - E807</f>
        <v>0.0200000000000013</v>
      </c>
      <c r="N808" s="18" t="n">
        <f aca="false"> (I808 / B808)</f>
        <v>0.000761614623000745</v>
      </c>
      <c r="O808" s="18" t="n">
        <f aca="false">(J808 / B808)</f>
        <v>0.00456968773800447</v>
      </c>
      <c r="P808" s="18" t="n">
        <f aca="false">K808 / B808</f>
        <v>-0.0114242193450115</v>
      </c>
      <c r="Q808" s="18" t="n">
        <f aca="false">L808/E807</f>
        <v>0.000762195121951339</v>
      </c>
      <c r="R808" s="18" t="n">
        <f aca="false">M808 / E807</f>
        <v>0.00152439024390254</v>
      </c>
      <c r="S808" s="19" t="str">
        <f aca="false">IF(N808 &gt; 0, "UP", "DOWN")</f>
        <v>UP</v>
      </c>
      <c r="T808" s="23" t="inlineStr">
        <f aca="false">O808-N808</f>
        <is>
          <t/>
        </is>
      </c>
      <c r="U808" s="23" t="inlineStr">
        <f aca="false">P808-N808</f>
        <is>
          <t/>
        </is>
      </c>
      <c r="V808" s="23" t="inlineStr">
        <f aca="false">O808 - P808</f>
        <is>
          <t/>
        </is>
      </c>
    </row>
    <row collapsed="false" customFormat="false" customHeight="false" hidden="false" ht="25" outlineLevel="0" r="809">
      <c r="A809" s="21" t="n">
        <v>37733</v>
      </c>
      <c r="B809" s="17" t="n">
        <v>13.18</v>
      </c>
      <c r="C809" s="17" t="n">
        <v>13.62</v>
      </c>
      <c r="D809" s="17" t="n">
        <v>13.09</v>
      </c>
      <c r="E809" s="17" t="n">
        <v>13.51</v>
      </c>
      <c r="F809" s="17" t="n">
        <v>10734600</v>
      </c>
      <c r="G809" s="17" t="n">
        <v>6.73</v>
      </c>
      <c r="I809" s="22" t="n">
        <f aca="false">E809-B809</f>
        <v>0.33</v>
      </c>
      <c r="J809" s="22" t="n">
        <f aca="false">C809-B809</f>
        <v>0.44</v>
      </c>
      <c r="K809" s="17" t="n">
        <f aca="false">D809-B809</f>
        <v>-0.0899999999999999</v>
      </c>
      <c r="L809" s="17" t="n">
        <f aca="false">B809 - E808</f>
        <v>0.0399999999999991</v>
      </c>
      <c r="M809" s="17" t="n">
        <f aca="false">E809 - E808</f>
        <v>0.369999999999999</v>
      </c>
      <c r="N809" s="18" t="n">
        <f aca="false"> (I809 / B809)</f>
        <v>0.0250379362670713</v>
      </c>
      <c r="O809" s="18" t="n">
        <f aca="false">(J809 / B809)</f>
        <v>0.0333839150227617</v>
      </c>
      <c r="P809" s="18" t="n">
        <f aca="false">K809 / B809</f>
        <v>-0.00682852807283762</v>
      </c>
      <c r="Q809" s="18" t="n">
        <f aca="false">L809/E808</f>
        <v>0.00304414003044133</v>
      </c>
      <c r="R809" s="18" t="n">
        <f aca="false">M809 / E808</f>
        <v>0.0281582952815829</v>
      </c>
      <c r="S809" s="19" t="str">
        <f aca="false">IF(N809 &gt; 0, "UP", "DOWN")</f>
        <v>UP</v>
      </c>
      <c r="T809" s="23" t="inlineStr">
        <f aca="false">O809-N809</f>
        <is>
          <t/>
        </is>
      </c>
      <c r="U809" s="23" t="inlineStr">
        <f aca="false">P809-N809</f>
        <is>
          <t/>
        </is>
      </c>
      <c r="V809" s="23" t="inlineStr">
        <f aca="false">O809 - P809</f>
        <is>
          <t/>
        </is>
      </c>
    </row>
    <row collapsed="false" customFormat="false" customHeight="false" hidden="false" ht="25" outlineLevel="0" r="810">
      <c r="A810" s="21" t="n">
        <v>37734</v>
      </c>
      <c r="B810" s="17" t="n">
        <v>13.53</v>
      </c>
      <c r="C810" s="17" t="n">
        <v>13.63</v>
      </c>
      <c r="D810" s="17" t="n">
        <v>13.36</v>
      </c>
      <c r="E810" s="17" t="n">
        <v>13.58</v>
      </c>
      <c r="F810" s="17" t="n">
        <v>7488600</v>
      </c>
      <c r="G810" s="17" t="n">
        <v>6.76</v>
      </c>
      <c r="I810" s="22" t="n">
        <f aca="false">E810-B810</f>
        <v>0.0500000000000007</v>
      </c>
      <c r="J810" s="22" t="n">
        <f aca="false">C810-B810</f>
        <v>0.100000000000001</v>
      </c>
      <c r="K810" s="17" t="n">
        <f aca="false">D810-B810</f>
        <v>-0.17</v>
      </c>
      <c r="L810" s="17" t="n">
        <f aca="false">B810 - E809</f>
        <v>0.0199999999999996</v>
      </c>
      <c r="M810" s="17" t="n">
        <f aca="false">E810 - E809</f>
        <v>0.0700000000000003</v>
      </c>
      <c r="N810" s="18" t="n">
        <f aca="false"> (I810 / B810)</f>
        <v>0.0036954915003696</v>
      </c>
      <c r="O810" s="18" t="n">
        <f aca="false">(J810 / B810)</f>
        <v>0.0073909830007392</v>
      </c>
      <c r="P810" s="18" t="n">
        <f aca="false">K810 / B810</f>
        <v>-0.0125646711012565</v>
      </c>
      <c r="Q810" s="18" t="n">
        <f aca="false">L810/E809</f>
        <v>0.00148038490007399</v>
      </c>
      <c r="R810" s="18" t="n">
        <f aca="false">M810 / E809</f>
        <v>0.00518134715025909</v>
      </c>
      <c r="S810" s="19" t="str">
        <f aca="false">IF(N810 &gt; 0, "UP", "DOWN")</f>
        <v>UP</v>
      </c>
      <c r="T810" s="23" t="inlineStr">
        <f aca="false">O810-N810</f>
        <is>
          <t/>
        </is>
      </c>
      <c r="U810" s="23" t="inlineStr">
        <f aca="false">P810-N810</f>
        <is>
          <t/>
        </is>
      </c>
      <c r="V810" s="23" t="inlineStr">
        <f aca="false">O810 - P810</f>
        <is>
          <t/>
        </is>
      </c>
    </row>
    <row collapsed="false" customFormat="false" customHeight="false" hidden="false" ht="25" outlineLevel="0" r="811">
      <c r="A811" s="21" t="n">
        <v>37735</v>
      </c>
      <c r="B811" s="17" t="n">
        <v>13.52</v>
      </c>
      <c r="C811" s="17" t="n">
        <v>13.61</v>
      </c>
      <c r="D811" s="17" t="n">
        <v>13</v>
      </c>
      <c r="E811" s="17" t="n">
        <v>13.44</v>
      </c>
      <c r="F811" s="17" t="n">
        <v>11611000</v>
      </c>
      <c r="G811" s="17" t="n">
        <v>6.69</v>
      </c>
      <c r="I811" s="22" t="n">
        <f aca="false">E811-B811</f>
        <v>-0.0800000000000001</v>
      </c>
      <c r="J811" s="22" t="n">
        <f aca="false">C811-B811</f>
        <v>0.0899999999999999</v>
      </c>
      <c r="K811" s="17" t="n">
        <f aca="false">D811-B811</f>
        <v>-0.52</v>
      </c>
      <c r="L811" s="17" t="n">
        <f aca="false">B811 - E810</f>
        <v>-0.0600000000000005</v>
      </c>
      <c r="M811" s="17" t="n">
        <f aca="false">E811 - E810</f>
        <v>-0.140000000000001</v>
      </c>
      <c r="N811" s="18" t="n">
        <f aca="false"> (I811 / B811)</f>
        <v>-0.00591715976331362</v>
      </c>
      <c r="O811" s="18" t="n">
        <f aca="false">(J811 / B811)</f>
        <v>0.0066568047337278</v>
      </c>
      <c r="P811" s="18" t="n">
        <f aca="false">K811 / B811</f>
        <v>-0.0384615384615384</v>
      </c>
      <c r="Q811" s="18" t="n">
        <f aca="false">L811/E810</f>
        <v>-0.00441826215022095</v>
      </c>
      <c r="R811" s="18" t="n">
        <f aca="false">M811 / E810</f>
        <v>-0.0103092783505155</v>
      </c>
      <c r="S811" s="19" t="str">
        <f aca="false">IF(N811 &gt; 0, "UP", "DOWN")</f>
        <v>DOWN</v>
      </c>
      <c r="T811" s="23" t="inlineStr">
        <f aca="false">O811-N811</f>
        <is>
          <t/>
        </is>
      </c>
      <c r="U811" s="23" t="inlineStr">
        <f aca="false">P811-N811</f>
        <is>
          <t/>
        </is>
      </c>
      <c r="V811" s="23" t="inlineStr">
        <f aca="false">O811 - P811</f>
        <is>
          <t/>
        </is>
      </c>
    </row>
    <row collapsed="false" customFormat="false" customHeight="false" hidden="false" ht="25" outlineLevel="0" r="812">
      <c r="A812" s="21" t="n">
        <v>37736</v>
      </c>
      <c r="B812" s="17" t="n">
        <v>13.46</v>
      </c>
      <c r="C812" s="17" t="n">
        <v>13.58</v>
      </c>
      <c r="D812" s="17" t="n">
        <v>13.23</v>
      </c>
      <c r="E812" s="17" t="n">
        <v>13.35</v>
      </c>
      <c r="F812" s="17" t="n">
        <v>7332800</v>
      </c>
      <c r="G812" s="17" t="n">
        <v>6.65</v>
      </c>
      <c r="I812" s="22" t="n">
        <f aca="false">E812-B812</f>
        <v>-0.110000000000001</v>
      </c>
      <c r="J812" s="22" t="n">
        <f aca="false">C812-B812</f>
        <v>0.119999999999999</v>
      </c>
      <c r="K812" s="17" t="n">
        <f aca="false">D812-B812</f>
        <v>-0.23</v>
      </c>
      <c r="L812" s="17" t="n">
        <f aca="false">B812 - E811</f>
        <v>0.0200000000000013</v>
      </c>
      <c r="M812" s="17" t="n">
        <f aca="false">E812 - E811</f>
        <v>-0.0899999999999999</v>
      </c>
      <c r="N812" s="18" t="n">
        <f aca="false"> (I812 / B812)</f>
        <v>-0.00817236255572074</v>
      </c>
      <c r="O812" s="18" t="n">
        <f aca="false">(J812 / B812)</f>
        <v>0.00891530460624065</v>
      </c>
      <c r="P812" s="18" t="n">
        <f aca="false">K812 / B812</f>
        <v>-0.0170876671619614</v>
      </c>
      <c r="Q812" s="18" t="n">
        <f aca="false">L812/E811</f>
        <v>0.00148809523809534</v>
      </c>
      <c r="R812" s="18" t="n">
        <f aca="false">M812 / E811</f>
        <v>-0.00669642857142856</v>
      </c>
      <c r="S812" s="19" t="str">
        <f aca="false">IF(N812 &gt; 0, "UP", "DOWN")</f>
        <v>DOWN</v>
      </c>
      <c r="T812" s="23" t="inlineStr">
        <f aca="false">O812-N812</f>
        <is>
          <t/>
        </is>
      </c>
      <c r="U812" s="23" t="inlineStr">
        <f aca="false">P812-N812</f>
        <is>
          <t/>
        </is>
      </c>
      <c r="V812" s="23" t="inlineStr">
        <f aca="false">O812 - P812</f>
        <is>
          <t/>
        </is>
      </c>
    </row>
    <row collapsed="false" customFormat="false" customHeight="false" hidden="false" ht="25" outlineLevel="0" r="813">
      <c r="A813" s="21" t="n">
        <v>37739</v>
      </c>
      <c r="B813" s="17" t="n">
        <v>13.48</v>
      </c>
      <c r="C813" s="17" t="n">
        <v>13.96</v>
      </c>
      <c r="D813" s="17" t="n">
        <v>13.43</v>
      </c>
      <c r="E813" s="17" t="n">
        <v>13.86</v>
      </c>
      <c r="F813" s="17" t="n">
        <v>22742800</v>
      </c>
      <c r="G813" s="17" t="n">
        <v>6.9</v>
      </c>
      <c r="I813" s="22" t="n">
        <f aca="false">E813-B813</f>
        <v>0.379999999999999</v>
      </c>
      <c r="J813" s="22" t="n">
        <f aca="false">C813-B813</f>
        <v>0.48</v>
      </c>
      <c r="K813" s="17" t="n">
        <f aca="false">D813-B813</f>
        <v>-0.0500000000000007</v>
      </c>
      <c r="L813" s="17" t="n">
        <f aca="false">B813 - E812</f>
        <v>0.130000000000001</v>
      </c>
      <c r="M813" s="17" t="n">
        <f aca="false">E813 - E812</f>
        <v>0.51</v>
      </c>
      <c r="N813" s="18" t="n">
        <f aca="false"> (I813 / B813)</f>
        <v>0.0281899109792284</v>
      </c>
      <c r="O813" s="18" t="n">
        <f aca="false">(J813 / B813)</f>
        <v>0.0356083086053413</v>
      </c>
      <c r="P813" s="18" t="n">
        <f aca="false">K813 / B813</f>
        <v>-0.00370919881305643</v>
      </c>
      <c r="Q813" s="18" t="n">
        <f aca="false">L813/E812</f>
        <v>0.00973782771535586</v>
      </c>
      <c r="R813" s="18" t="n">
        <f aca="false">M813 / E812</f>
        <v>0.0382022471910112</v>
      </c>
      <c r="S813" s="19" t="str">
        <f aca="false">IF(N813 &gt; 0, "UP", "DOWN")</f>
        <v>UP</v>
      </c>
      <c r="T813" s="23" t="inlineStr">
        <f aca="false">O813-N813</f>
        <is>
          <t/>
        </is>
      </c>
      <c r="U813" s="23" t="inlineStr">
        <f aca="false">P813-N813</f>
        <is>
          <t/>
        </is>
      </c>
      <c r="V813" s="23" t="inlineStr">
        <f aca="false">O813 - P813</f>
        <is>
          <t/>
        </is>
      </c>
    </row>
    <row collapsed="false" customFormat="false" customHeight="false" hidden="false" ht="25" outlineLevel="0" r="814">
      <c r="A814" s="21" t="n">
        <v>37740</v>
      </c>
      <c r="B814" s="17" t="n">
        <v>13.98</v>
      </c>
      <c r="C814" s="17" t="n">
        <v>14.16</v>
      </c>
      <c r="D814" s="17" t="n">
        <v>13.58</v>
      </c>
      <c r="E814" s="17" t="n">
        <v>14.06</v>
      </c>
      <c r="F814" s="17" t="n">
        <v>16365600</v>
      </c>
      <c r="G814" s="17" t="n">
        <v>7</v>
      </c>
      <c r="I814" s="22" t="n">
        <f aca="false">E814-B814</f>
        <v>0.0800000000000001</v>
      </c>
      <c r="J814" s="22" t="n">
        <f aca="false">C814-B814</f>
        <v>0.18</v>
      </c>
      <c r="K814" s="17" t="n">
        <f aca="false">D814-B814</f>
        <v>-0.4</v>
      </c>
      <c r="L814" s="17" t="n">
        <f aca="false">B814 - E813</f>
        <v>0.120000000000001</v>
      </c>
      <c r="M814" s="17" t="n">
        <f aca="false">E814 - E813</f>
        <v>0.200000000000001</v>
      </c>
      <c r="N814" s="18" t="n">
        <f aca="false"> (I814 / B814)</f>
        <v>0.00572246065808298</v>
      </c>
      <c r="O814" s="18" t="n">
        <f aca="false">(J814 / B814)</f>
        <v>0.0128755364806867</v>
      </c>
      <c r="P814" s="18" t="n">
        <f aca="false">K814 / B814</f>
        <v>-0.0286123032904149</v>
      </c>
      <c r="Q814" s="18" t="n">
        <f aca="false">L814/E813</f>
        <v>0.00865800865800873</v>
      </c>
      <c r="R814" s="18" t="n">
        <f aca="false">M814 / E813</f>
        <v>0.0144300144300145</v>
      </c>
      <c r="S814" s="19" t="str">
        <f aca="false">IF(N814 &gt; 0, "UP", "DOWN")</f>
        <v>UP</v>
      </c>
      <c r="T814" s="23" t="inlineStr">
        <f aca="false">O814-N814</f>
        <is>
          <t/>
        </is>
      </c>
      <c r="U814" s="23" t="inlineStr">
        <f aca="false">P814-N814</f>
        <is>
          <t/>
        </is>
      </c>
      <c r="V814" s="23" t="inlineStr">
        <f aca="false">O814 - P814</f>
        <is>
          <t/>
        </is>
      </c>
    </row>
    <row collapsed="false" customFormat="false" customHeight="false" hidden="false" ht="25" outlineLevel="0" r="815">
      <c r="A815" s="21" t="n">
        <v>37741</v>
      </c>
      <c r="B815" s="17" t="n">
        <v>13.93</v>
      </c>
      <c r="C815" s="17" t="n">
        <v>14.35</v>
      </c>
      <c r="D815" s="17" t="n">
        <v>13.85</v>
      </c>
      <c r="E815" s="17" t="n">
        <v>14.22</v>
      </c>
      <c r="F815" s="17" t="n">
        <v>16363400</v>
      </c>
      <c r="G815" s="17" t="n">
        <v>7.08</v>
      </c>
      <c r="I815" s="22" t="n">
        <f aca="false">E815-B815</f>
        <v>0.290000000000001</v>
      </c>
      <c r="J815" s="22" t="n">
        <f aca="false">C815-B815</f>
        <v>0.42</v>
      </c>
      <c r="K815" s="17" t="n">
        <f aca="false">D815-B815</f>
        <v>-0.0800000000000001</v>
      </c>
      <c r="L815" s="17" t="n">
        <f aca="false">B815 - E814</f>
        <v>-0.130000000000001</v>
      </c>
      <c r="M815" s="17" t="n">
        <f aca="false">E815 - E814</f>
        <v>0.16</v>
      </c>
      <c r="N815" s="18" t="n">
        <f aca="false"> (I815 / B815)</f>
        <v>0.0208183776022973</v>
      </c>
      <c r="O815" s="18" t="n">
        <f aca="false">(J815 / B815)</f>
        <v>0.0301507537688442</v>
      </c>
      <c r="P815" s="18" t="n">
        <f aca="false">K815 / B815</f>
        <v>-0.0057430007178751</v>
      </c>
      <c r="Q815" s="18" t="n">
        <f aca="false">L815/E814</f>
        <v>-0.00924608819345667</v>
      </c>
      <c r="R815" s="18" t="n">
        <f aca="false">M815 / E814</f>
        <v>0.0113798008534851</v>
      </c>
      <c r="S815" s="19" t="str">
        <f aca="false">IF(N815 &gt; 0, "UP", "DOWN")</f>
        <v>UP</v>
      </c>
      <c r="T815" s="23" t="inlineStr">
        <f aca="false">O815-N815</f>
        <is>
          <t/>
        </is>
      </c>
      <c r="U815" s="23" t="inlineStr">
        <f aca="false">P815-N815</f>
        <is>
          <t/>
        </is>
      </c>
      <c r="V815" s="23" t="inlineStr">
        <f aca="false">O815 - P815</f>
        <is>
          <t/>
        </is>
      </c>
    </row>
    <row collapsed="false" customFormat="false" customHeight="false" hidden="false" ht="25" outlineLevel="0" r="816">
      <c r="A816" s="21" t="n">
        <v>37742</v>
      </c>
      <c r="B816" s="17" t="n">
        <v>14.25</v>
      </c>
      <c r="C816" s="17" t="n">
        <v>14.39</v>
      </c>
      <c r="D816" s="17" t="n">
        <v>14</v>
      </c>
      <c r="E816" s="17" t="n">
        <v>14.36</v>
      </c>
      <c r="F816" s="17" t="n">
        <v>12241400</v>
      </c>
      <c r="G816" s="17" t="n">
        <v>7.15</v>
      </c>
      <c r="I816" s="22" t="n">
        <f aca="false">E816-B816</f>
        <v>0.109999999999999</v>
      </c>
      <c r="J816" s="22" t="n">
        <f aca="false">C816-B816</f>
        <v>0.140000000000001</v>
      </c>
      <c r="K816" s="17" t="n">
        <f aca="false">D816-B816</f>
        <v>-0.25</v>
      </c>
      <c r="L816" s="17" t="n">
        <f aca="false">B816 - E815</f>
        <v>0.0299999999999994</v>
      </c>
      <c r="M816" s="17" t="n">
        <f aca="false">E816 - E815</f>
        <v>0.139999999999999</v>
      </c>
      <c r="N816" s="18" t="n">
        <f aca="false"> (I816 / B816)</f>
        <v>0.007719298245614</v>
      </c>
      <c r="O816" s="18" t="n">
        <f aca="false">(J816 / B816)</f>
        <v>0.00982456140350881</v>
      </c>
      <c r="P816" s="18" t="n">
        <f aca="false">K816 / B816</f>
        <v>-0.0175438596491228</v>
      </c>
      <c r="Q816" s="18" t="n">
        <f aca="false">L816/E815</f>
        <v>0.00210970464135017</v>
      </c>
      <c r="R816" s="18" t="n">
        <f aca="false">M816 / E815</f>
        <v>0.0098452883263009</v>
      </c>
      <c r="S816" s="19" t="str">
        <f aca="false">IF(N816 &gt; 0, "UP", "DOWN")</f>
        <v>UP</v>
      </c>
      <c r="T816" s="23" t="inlineStr">
        <f aca="false">O816-N816</f>
        <is>
          <t/>
        </is>
      </c>
      <c r="U816" s="23" t="inlineStr">
        <f aca="false">P816-N816</f>
        <is>
          <t/>
        </is>
      </c>
      <c r="V816" s="23" t="inlineStr">
        <f aca="false">O816 - P816</f>
        <is>
          <t/>
        </is>
      </c>
    </row>
    <row collapsed="false" customFormat="false" customHeight="false" hidden="false" ht="25" outlineLevel="0" r="817">
      <c r="A817" s="21" t="n">
        <v>37743</v>
      </c>
      <c r="B817" s="17" t="n">
        <v>14.46</v>
      </c>
      <c r="C817" s="17" t="n">
        <v>14.59</v>
      </c>
      <c r="D817" s="17" t="n">
        <v>14.34</v>
      </c>
      <c r="E817" s="17" t="n">
        <v>14.45</v>
      </c>
      <c r="F817" s="17" t="n">
        <v>11470800</v>
      </c>
      <c r="G817" s="17" t="n">
        <v>7.19</v>
      </c>
      <c r="I817" s="22" t="n">
        <f aca="false">E817-B817</f>
        <v>-0.0100000000000016</v>
      </c>
      <c r="J817" s="22" t="n">
        <f aca="false">C817-B817</f>
        <v>0.129999999999999</v>
      </c>
      <c r="K817" s="17" t="n">
        <f aca="false">D817-B817</f>
        <v>-0.120000000000001</v>
      </c>
      <c r="L817" s="17" t="n">
        <f aca="false">B817 - E816</f>
        <v>0.100000000000001</v>
      </c>
      <c r="M817" s="17" t="n">
        <f aca="false">E817 - E816</f>
        <v>0.0899999999999999</v>
      </c>
      <c r="N817" s="18" t="n">
        <f aca="false"> (I817 / B817)</f>
        <v>-0.000691562932226941</v>
      </c>
      <c r="O817" s="18" t="n">
        <f aca="false">(J817 / B817)</f>
        <v>0.00899031811894875</v>
      </c>
      <c r="P817" s="18" t="n">
        <f aca="false">K817 / B817</f>
        <v>-0.00829875518672206</v>
      </c>
      <c r="Q817" s="18" t="n">
        <f aca="false">L817/E816</f>
        <v>0.00696378830083575</v>
      </c>
      <c r="R817" s="18" t="n">
        <f aca="false">M817 / E816</f>
        <v>0.00626740947075208</v>
      </c>
      <c r="S817" s="19" t="str">
        <f aca="false">IF(N817 &gt; 0, "UP", "DOWN")</f>
        <v>DOWN</v>
      </c>
      <c r="T817" s="23" t="inlineStr">
        <f aca="false">O817-N817</f>
        <is>
          <t/>
        </is>
      </c>
      <c r="U817" s="23" t="inlineStr">
        <f aca="false">P817-N817</f>
        <is>
          <t/>
        </is>
      </c>
      <c r="V817" s="23" t="inlineStr">
        <f aca="false">O817 - P817</f>
        <is>
          <t/>
        </is>
      </c>
    </row>
    <row collapsed="false" customFormat="false" customHeight="false" hidden="false" ht="25" outlineLevel="0" r="818">
      <c r="A818" s="21" t="n">
        <v>37746</v>
      </c>
      <c r="B818" s="17" t="n">
        <v>14.77</v>
      </c>
      <c r="C818" s="17" t="n">
        <v>16.88</v>
      </c>
      <c r="D818" s="17" t="n">
        <v>14.75</v>
      </c>
      <c r="E818" s="17" t="n">
        <v>16.09</v>
      </c>
      <c r="F818" s="17" t="n">
        <v>55561000</v>
      </c>
      <c r="G818" s="17" t="n">
        <v>8.01</v>
      </c>
      <c r="I818" s="22" t="n">
        <f aca="false">E818-B818</f>
        <v>1.32</v>
      </c>
      <c r="J818" s="22" t="n">
        <f aca="false">C818-B818</f>
        <v>2.11</v>
      </c>
      <c r="K818" s="17" t="n">
        <f aca="false">D818-B818</f>
        <v>-0.0199999999999996</v>
      </c>
      <c r="L818" s="17" t="n">
        <f aca="false">B818 - E817</f>
        <v>0.32</v>
      </c>
      <c r="M818" s="17" t="n">
        <f aca="false">E818 - E817</f>
        <v>1.64</v>
      </c>
      <c r="N818" s="18" t="n">
        <f aca="false"> (I818 / B818)</f>
        <v>0.0893703452945159</v>
      </c>
      <c r="O818" s="18" t="n">
        <f aca="false">(J818 / B818)</f>
        <v>0.142857142857143</v>
      </c>
      <c r="P818" s="18" t="n">
        <f aca="false">K818 / B818</f>
        <v>-0.00135409614082597</v>
      </c>
      <c r="Q818" s="18" t="n">
        <f aca="false">L818/E817</f>
        <v>0.0221453287197232</v>
      </c>
      <c r="R818" s="18" t="n">
        <f aca="false">M818 / E817</f>
        <v>0.113494809688581</v>
      </c>
      <c r="S818" s="19" t="str">
        <f aca="false">IF(N818 &gt; 0, "UP", "DOWN")</f>
        <v>UP</v>
      </c>
      <c r="T818" s="23" t="inlineStr">
        <f aca="false">O818-N818</f>
        <is>
          <t/>
        </is>
      </c>
      <c r="U818" s="23" t="inlineStr">
        <f aca="false">P818-N818</f>
        <is>
          <t/>
        </is>
      </c>
      <c r="V818" s="23" t="inlineStr">
        <f aca="false">O818 - P818</f>
        <is>
          <t/>
        </is>
      </c>
    </row>
    <row collapsed="false" customFormat="false" customHeight="false" hidden="false" ht="25" outlineLevel="0" r="819">
      <c r="A819" s="21" t="n">
        <v>37747</v>
      </c>
      <c r="B819" s="17" t="n">
        <v>16.12</v>
      </c>
      <c r="C819" s="17" t="n">
        <v>17.9</v>
      </c>
      <c r="D819" s="17" t="n">
        <v>16.1</v>
      </c>
      <c r="E819" s="17" t="n">
        <v>17.5</v>
      </c>
      <c r="F819" s="17" t="n">
        <v>54089000</v>
      </c>
      <c r="G819" s="17" t="n">
        <v>8.71</v>
      </c>
      <c r="I819" s="22" t="n">
        <f aca="false">E819-B819</f>
        <v>1.38</v>
      </c>
      <c r="J819" s="22" t="n">
        <f aca="false">C819-B819</f>
        <v>1.78</v>
      </c>
      <c r="K819" s="17" t="n">
        <f aca="false">D819-B819</f>
        <v>-0.0199999999999996</v>
      </c>
      <c r="L819" s="17" t="n">
        <f aca="false">B819 - E818</f>
        <v>0.0300000000000011</v>
      </c>
      <c r="M819" s="17" t="n">
        <f aca="false">E819 - E818</f>
        <v>1.41</v>
      </c>
      <c r="N819" s="18" t="n">
        <f aca="false"> (I819 / B819)</f>
        <v>0.0856079404466501</v>
      </c>
      <c r="O819" s="18" t="n">
        <f aca="false">(J819 / B819)</f>
        <v>0.110421836228288</v>
      </c>
      <c r="P819" s="18" t="n">
        <f aca="false">K819 / B819</f>
        <v>-0.00124069478908186</v>
      </c>
      <c r="Q819" s="18" t="n">
        <f aca="false">L819/E818</f>
        <v>0.00186451211932885</v>
      </c>
      <c r="R819" s="18" t="n">
        <f aca="false">M819 / E818</f>
        <v>0.0876320696084525</v>
      </c>
      <c r="S819" s="19" t="str">
        <f aca="false">IF(N819 &gt; 0, "UP", "DOWN")</f>
        <v>UP</v>
      </c>
      <c r="T819" s="23" t="inlineStr">
        <f aca="false">O819-N819</f>
        <is>
          <t/>
        </is>
      </c>
      <c r="U819" s="23" t="inlineStr">
        <f aca="false">P819-N819</f>
        <is>
          <t/>
        </is>
      </c>
      <c r="V819" s="23" t="inlineStr">
        <f aca="false">O819 - P819</f>
        <is>
          <t/>
        </is>
      </c>
    </row>
    <row collapsed="false" customFormat="false" customHeight="false" hidden="false" ht="25" outlineLevel="0" r="820">
      <c r="A820" s="21" t="n">
        <v>37748</v>
      </c>
      <c r="B820" s="17" t="n">
        <v>17.33</v>
      </c>
      <c r="C820" s="17" t="n">
        <v>18.24</v>
      </c>
      <c r="D820" s="17" t="n">
        <v>17.11</v>
      </c>
      <c r="E820" s="17" t="n">
        <v>17.65</v>
      </c>
      <c r="F820" s="17" t="n">
        <v>37656400</v>
      </c>
      <c r="G820" s="17" t="n">
        <v>8.79</v>
      </c>
      <c r="I820" s="22" t="n">
        <f aca="false">E820-B820</f>
        <v>0.32</v>
      </c>
      <c r="J820" s="22" t="n">
        <f aca="false">C820-B820</f>
        <v>0.91</v>
      </c>
      <c r="K820" s="17" t="n">
        <f aca="false">D820-B820</f>
        <v>-0.219999999999999</v>
      </c>
      <c r="L820" s="17" t="n">
        <f aca="false">B820 - E819</f>
        <v>-0.170000000000002</v>
      </c>
      <c r="M820" s="17" t="n">
        <f aca="false">E820 - E819</f>
        <v>0.149999999999999</v>
      </c>
      <c r="N820" s="18" t="n">
        <f aca="false"> (I820 / B820)</f>
        <v>0.018465089440277</v>
      </c>
      <c r="O820" s="18" t="n">
        <f aca="false">(J820 / B820)</f>
        <v>0.0525100980957877</v>
      </c>
      <c r="P820" s="18" t="n">
        <f aca="false">K820 / B820</f>
        <v>-0.0126947489901904</v>
      </c>
      <c r="Q820" s="18" t="n">
        <f aca="false">L820/E819</f>
        <v>-0.00971428571428581</v>
      </c>
      <c r="R820" s="18" t="n">
        <f aca="false">M820 / E819</f>
        <v>0.00857142857142849</v>
      </c>
      <c r="S820" s="19" t="str">
        <f aca="false">IF(N820 &gt; 0, "UP", "DOWN")</f>
        <v>UP</v>
      </c>
      <c r="T820" s="23" t="inlineStr">
        <f aca="false">O820-N820</f>
        <is>
          <t/>
        </is>
      </c>
      <c r="U820" s="23" t="inlineStr">
        <f aca="false">P820-N820</f>
        <is>
          <t/>
        </is>
      </c>
      <c r="V820" s="23" t="inlineStr">
        <f aca="false">O820 - P820</f>
        <is>
          <t/>
        </is>
      </c>
    </row>
    <row collapsed="false" customFormat="false" customHeight="false" hidden="false" ht="25" outlineLevel="0" r="821">
      <c r="A821" s="21" t="n">
        <v>37749</v>
      </c>
      <c r="B821" s="17" t="n">
        <v>17.7</v>
      </c>
      <c r="C821" s="17" t="n">
        <v>18.07</v>
      </c>
      <c r="D821" s="17" t="n">
        <v>17.29</v>
      </c>
      <c r="E821" s="17" t="n">
        <v>18</v>
      </c>
      <c r="F821" s="17" t="n">
        <v>24562000</v>
      </c>
      <c r="G821" s="17" t="n">
        <v>8.96</v>
      </c>
      <c r="I821" s="22" t="n">
        <f aca="false">E821-B821</f>
        <v>0.300000000000001</v>
      </c>
      <c r="J821" s="22" t="n">
        <f aca="false">C821-B821</f>
        <v>0.370000000000001</v>
      </c>
      <c r="K821" s="17" t="n">
        <f aca="false">D821-B821</f>
        <v>-0.41</v>
      </c>
      <c r="L821" s="17" t="n">
        <f aca="false">B821 - E820</f>
        <v>0.0500000000000007</v>
      </c>
      <c r="M821" s="17" t="n">
        <f aca="false">E821 - E820</f>
        <v>0.350000000000001</v>
      </c>
      <c r="N821" s="18" t="n">
        <f aca="false"> (I821 / B821)</f>
        <v>0.0169491525423729</v>
      </c>
      <c r="O821" s="18" t="n">
        <f aca="false">(J821 / B821)</f>
        <v>0.0209039548022599</v>
      </c>
      <c r="P821" s="18" t="n">
        <f aca="false">K821 / B821</f>
        <v>-0.0231638418079096</v>
      </c>
      <c r="Q821" s="18" t="n">
        <f aca="false">L821/E820</f>
        <v>0.00283286118980174</v>
      </c>
      <c r="R821" s="18" t="n">
        <f aca="false">M821 / E820</f>
        <v>0.019830028328612</v>
      </c>
      <c r="S821" s="19" t="str">
        <f aca="false">IF(N821 &gt; 0, "UP", "DOWN")</f>
        <v>UP</v>
      </c>
      <c r="T821" s="23" t="inlineStr">
        <f aca="false">O821-N821</f>
        <is>
          <t/>
        </is>
      </c>
      <c r="U821" s="23" t="inlineStr">
        <f aca="false">P821-N821</f>
        <is>
          <t/>
        </is>
      </c>
      <c r="V821" s="23" t="inlineStr">
        <f aca="false">O821 - P821</f>
        <is>
          <t/>
        </is>
      </c>
    </row>
    <row collapsed="false" customFormat="false" customHeight="false" hidden="false" ht="25" outlineLevel="0" r="822">
      <c r="A822" s="21" t="n">
        <v>37750</v>
      </c>
      <c r="B822" s="17" t="n">
        <v>18.33</v>
      </c>
      <c r="C822" s="17" t="n">
        <v>18.4</v>
      </c>
      <c r="D822" s="17" t="n">
        <v>17.88</v>
      </c>
      <c r="E822" s="17" t="n">
        <v>18.3</v>
      </c>
      <c r="F822" s="17" t="n">
        <v>21013800</v>
      </c>
      <c r="G822" s="17" t="n">
        <v>9.11</v>
      </c>
      <c r="I822" s="22" t="n">
        <f aca="false">E822-B822</f>
        <v>-0.0299999999999976</v>
      </c>
      <c r="J822" s="22" t="n">
        <f aca="false">C822-B822</f>
        <v>0.0700000000000003</v>
      </c>
      <c r="K822" s="17" t="n">
        <f aca="false">D822-B822</f>
        <v>-0.449999999999999</v>
      </c>
      <c r="L822" s="17" t="n">
        <f aca="false">B822 - E821</f>
        <v>0.329999999999998</v>
      </c>
      <c r="M822" s="17" t="n">
        <f aca="false">E822 - E821</f>
        <v>0.300000000000001</v>
      </c>
      <c r="N822" s="18" t="n">
        <f aca="false"> (I822 / B822)</f>
        <v>-0.00163666121112916</v>
      </c>
      <c r="O822" s="18" t="n">
        <f aca="false">(J822 / B822)</f>
        <v>0.00381887615930171</v>
      </c>
      <c r="P822" s="18" t="n">
        <f aca="false">K822 / B822</f>
        <v>-0.0245499181669394</v>
      </c>
      <c r="Q822" s="18" t="n">
        <f aca="false">L822/E821</f>
        <v>0.0183333333333332</v>
      </c>
      <c r="R822" s="18" t="n">
        <f aca="false">M822 / E821</f>
        <v>0.0166666666666667</v>
      </c>
      <c r="S822" s="19" t="str">
        <f aca="false">IF(N822 &gt; 0, "UP", "DOWN")</f>
        <v>DOWN</v>
      </c>
      <c r="T822" s="23" t="inlineStr">
        <f aca="false">O822-N822</f>
        <is>
          <t/>
        </is>
      </c>
      <c r="U822" s="23" t="inlineStr">
        <f aca="false">P822-N822</f>
        <is>
          <t/>
        </is>
      </c>
      <c r="V822" s="23" t="inlineStr">
        <f aca="false">O822 - P822</f>
        <is>
          <t/>
        </is>
      </c>
    </row>
    <row collapsed="false" customFormat="false" customHeight="false" hidden="false" ht="25" outlineLevel="0" r="823">
      <c r="A823" s="21" t="n">
        <v>37753</v>
      </c>
      <c r="B823" s="17" t="n">
        <v>18.15</v>
      </c>
      <c r="C823" s="17" t="n">
        <v>18.74</v>
      </c>
      <c r="D823" s="17" t="n">
        <v>18.13</v>
      </c>
      <c r="E823" s="17" t="n">
        <v>18.56</v>
      </c>
      <c r="F823" s="17" t="n">
        <v>14977600</v>
      </c>
      <c r="G823" s="17" t="n">
        <v>9.24</v>
      </c>
      <c r="I823" s="22" t="n">
        <f aca="false">E823-B823</f>
        <v>0.41</v>
      </c>
      <c r="J823" s="22" t="n">
        <f aca="false">C823-B823</f>
        <v>0.59</v>
      </c>
      <c r="K823" s="17" t="n">
        <f aca="false">D823-B823</f>
        <v>-0.0199999999999996</v>
      </c>
      <c r="L823" s="17" t="n">
        <f aca="false">B823 - E822</f>
        <v>-0.150000000000002</v>
      </c>
      <c r="M823" s="17" t="n">
        <f aca="false">E823 - E822</f>
        <v>0.259999999999998</v>
      </c>
      <c r="N823" s="18" t="n">
        <f aca="false"> (I823 / B823)</f>
        <v>0.0225895316804408</v>
      </c>
      <c r="O823" s="18" t="n">
        <f aca="false">(J823 / B823)</f>
        <v>0.0325068870523416</v>
      </c>
      <c r="P823" s="18" t="n">
        <f aca="false">K823 / B823</f>
        <v>-0.00110192837465562</v>
      </c>
      <c r="Q823" s="18" t="n">
        <f aca="false">L823/E822</f>
        <v>-0.00819672131147553</v>
      </c>
      <c r="R823" s="18" t="n">
        <f aca="false">M823 / E822</f>
        <v>0.0142076502732239</v>
      </c>
      <c r="S823" s="19" t="str">
        <f aca="false">IF(N823 &gt; 0, "UP", "DOWN")</f>
        <v>UP</v>
      </c>
      <c r="T823" s="23" t="inlineStr">
        <f aca="false">O823-N823</f>
        <is>
          <t/>
        </is>
      </c>
      <c r="U823" s="23" t="inlineStr">
        <f aca="false">P823-N823</f>
        <is>
          <t/>
        </is>
      </c>
      <c r="V823" s="23" t="inlineStr">
        <f aca="false">O823 - P823</f>
        <is>
          <t/>
        </is>
      </c>
    </row>
    <row collapsed="false" customFormat="false" customHeight="false" hidden="false" ht="25" outlineLevel="0" r="824">
      <c r="A824" s="21" t="n">
        <v>37754</v>
      </c>
      <c r="B824" s="17" t="n">
        <v>18.43</v>
      </c>
      <c r="C824" s="17" t="n">
        <v>18.97</v>
      </c>
      <c r="D824" s="17" t="n">
        <v>17.95</v>
      </c>
      <c r="E824" s="17" t="n">
        <v>18.67</v>
      </c>
      <c r="F824" s="17" t="n">
        <v>15957000</v>
      </c>
      <c r="G824" s="17" t="n">
        <v>9.3</v>
      </c>
      <c r="I824" s="22" t="n">
        <f aca="false">E824-B824</f>
        <v>0.240000000000002</v>
      </c>
      <c r="J824" s="22" t="n">
        <f aca="false">C824-B824</f>
        <v>0.539999999999999</v>
      </c>
      <c r="K824" s="17" t="n">
        <f aca="false">D824-B824</f>
        <v>-0.48</v>
      </c>
      <c r="L824" s="17" t="n">
        <f aca="false">B824 - E823</f>
        <v>-0.129999999999999</v>
      </c>
      <c r="M824" s="17" t="n">
        <f aca="false">E824 - E823</f>
        <v>0.110000000000003</v>
      </c>
      <c r="N824" s="18" t="n">
        <f aca="false"> (I824 / B824)</f>
        <v>0.0130222463374933</v>
      </c>
      <c r="O824" s="18" t="n">
        <f aca="false">(J824 / B824)</f>
        <v>0.0293000542593597</v>
      </c>
      <c r="P824" s="18" t="n">
        <f aca="false">K824 / B824</f>
        <v>-0.0260444926749865</v>
      </c>
      <c r="Q824" s="18" t="n">
        <f aca="false">L824/E823</f>
        <v>-0.00700431034482753</v>
      </c>
      <c r="R824" s="18" t="n">
        <f aca="false">M824 / E823</f>
        <v>0.0059267241379312</v>
      </c>
      <c r="S824" s="19" t="str">
        <f aca="false">IF(N824 &gt; 0, "UP", "DOWN")</f>
        <v>UP</v>
      </c>
      <c r="T824" s="23" t="inlineStr">
        <f aca="false">O824-N824</f>
        <is>
          <t/>
        </is>
      </c>
      <c r="U824" s="23" t="inlineStr">
        <f aca="false">P824-N824</f>
        <is>
          <t/>
        </is>
      </c>
      <c r="V824" s="23" t="inlineStr">
        <f aca="false">O824 - P824</f>
        <is>
          <t/>
        </is>
      </c>
    </row>
    <row collapsed="false" customFormat="false" customHeight="false" hidden="false" ht="25" outlineLevel="0" r="825">
      <c r="A825" s="21" t="n">
        <v>37755</v>
      </c>
      <c r="B825" s="17" t="n">
        <v>18.83</v>
      </c>
      <c r="C825" s="17" t="n">
        <v>18.84</v>
      </c>
      <c r="D825" s="17" t="n">
        <v>18.43</v>
      </c>
      <c r="E825" s="17" t="n">
        <v>18.55</v>
      </c>
      <c r="F825" s="17" t="n">
        <v>12696000</v>
      </c>
      <c r="G825" s="17" t="n">
        <v>9.24</v>
      </c>
      <c r="I825" s="22" t="n">
        <f aca="false">E825-B825</f>
        <v>-0.279999999999998</v>
      </c>
      <c r="J825" s="22" t="n">
        <f aca="false">C825-B825</f>
        <v>0.0100000000000016</v>
      </c>
      <c r="K825" s="17" t="n">
        <f aca="false">D825-B825</f>
        <v>-0.399999999999999</v>
      </c>
      <c r="L825" s="17" t="n">
        <f aca="false">B825 - E824</f>
        <v>0.159999999999997</v>
      </c>
      <c r="M825" s="17" t="n">
        <f aca="false">E825 - E824</f>
        <v>-0.120000000000001</v>
      </c>
      <c r="N825" s="18" t="n">
        <f aca="false"> (I825 / B825)</f>
        <v>-0.0148698884758363</v>
      </c>
      <c r="O825" s="18" t="n">
        <f aca="false">(J825 / B825)</f>
        <v>0.00053106744556567</v>
      </c>
      <c r="P825" s="18" t="n">
        <f aca="false">K825 / B825</f>
        <v>-0.0212426978226234</v>
      </c>
      <c r="Q825" s="18" t="n">
        <f aca="false">L825/E824</f>
        <v>0.00856989823245831</v>
      </c>
      <c r="R825" s="18" t="n">
        <f aca="false">M825 / E824</f>
        <v>-0.00642742367434392</v>
      </c>
      <c r="S825" s="19" t="str">
        <f aca="false">IF(N825 &gt; 0, "UP", "DOWN")</f>
        <v>DOWN</v>
      </c>
      <c r="T825" s="23" t="inlineStr">
        <f aca="false">O825-N825</f>
        <is>
          <t/>
        </is>
      </c>
      <c r="U825" s="23" t="inlineStr">
        <f aca="false">P825-N825</f>
        <is>
          <t/>
        </is>
      </c>
      <c r="V825" s="23" t="inlineStr">
        <f aca="false">O825 - P825</f>
        <is>
          <t/>
        </is>
      </c>
    </row>
    <row collapsed="false" customFormat="false" customHeight="false" hidden="false" ht="25" outlineLevel="0" r="826">
      <c r="A826" s="21" t="n">
        <v>37756</v>
      </c>
      <c r="B826" s="17" t="n">
        <v>18.6</v>
      </c>
      <c r="C826" s="17" t="n">
        <v>18.85</v>
      </c>
      <c r="D826" s="17" t="n">
        <v>18.47</v>
      </c>
      <c r="E826" s="17" t="n">
        <v>18.73</v>
      </c>
      <c r="F826" s="17" t="n">
        <v>10178400</v>
      </c>
      <c r="G826" s="17" t="n">
        <v>9.32</v>
      </c>
      <c r="I826" s="22" t="n">
        <f aca="false">E826-B826</f>
        <v>0.129999999999999</v>
      </c>
      <c r="J826" s="22" t="n">
        <f aca="false">C826-B826</f>
        <v>0.25</v>
      </c>
      <c r="K826" s="17" t="n">
        <f aca="false">D826-B826</f>
        <v>-0.130000000000003</v>
      </c>
      <c r="L826" s="17" t="n">
        <f aca="false">B826 - E825</f>
        <v>0.0500000000000007</v>
      </c>
      <c r="M826" s="17" t="n">
        <f aca="false">E826 - E825</f>
        <v>0.18</v>
      </c>
      <c r="N826" s="18" t="n">
        <f aca="false"> (I826 / B826)</f>
        <v>0.0069892473118279</v>
      </c>
      <c r="O826" s="18" t="n">
        <f aca="false">(J826 / B826)</f>
        <v>0.0134408602150538</v>
      </c>
      <c r="P826" s="18" t="n">
        <f aca="false">K826 / B826</f>
        <v>-0.00698924731182809</v>
      </c>
      <c r="Q826" s="18" t="n">
        <f aca="false">L826/E825</f>
        <v>0.00269541778975745</v>
      </c>
      <c r="R826" s="18" t="n">
        <f aca="false">M826 / E825</f>
        <v>0.00970350404312667</v>
      </c>
      <c r="S826" s="19" t="str">
        <f aca="false">IF(N826 &gt; 0, "UP", "DOWN")</f>
        <v>UP</v>
      </c>
      <c r="T826" s="23" t="inlineStr">
        <f aca="false">O826-N826</f>
        <is>
          <t/>
        </is>
      </c>
      <c r="U826" s="23" t="inlineStr">
        <f aca="false">P826-N826</f>
        <is>
          <t/>
        </is>
      </c>
      <c r="V826" s="23" t="inlineStr">
        <f aca="false">O826 - P826</f>
        <is>
          <t/>
        </is>
      </c>
    </row>
    <row collapsed="false" customFormat="false" customHeight="false" hidden="false" ht="25" outlineLevel="0" r="827">
      <c r="A827" s="21" t="n">
        <v>37757</v>
      </c>
      <c r="B827" s="17" t="n">
        <v>18.59</v>
      </c>
      <c r="C827" s="17" t="n">
        <v>19.01</v>
      </c>
      <c r="D827" s="17" t="n">
        <v>18.28</v>
      </c>
      <c r="E827" s="17" t="n">
        <v>18.8</v>
      </c>
      <c r="F827" s="17" t="n">
        <v>12201000</v>
      </c>
      <c r="G827" s="17" t="n">
        <v>9.36</v>
      </c>
      <c r="I827" s="22" t="n">
        <f aca="false">E827-B827</f>
        <v>0.210000000000001</v>
      </c>
      <c r="J827" s="22" t="n">
        <f aca="false">C827-B827</f>
        <v>0.420000000000002</v>
      </c>
      <c r="K827" s="17" t="n">
        <f aca="false">D827-B827</f>
        <v>-0.309999999999999</v>
      </c>
      <c r="L827" s="17" t="n">
        <f aca="false">B827 - E826</f>
        <v>-0.140000000000001</v>
      </c>
      <c r="M827" s="17" t="n">
        <f aca="false">E827 - E826</f>
        <v>0.0700000000000003</v>
      </c>
      <c r="N827" s="18" t="n">
        <f aca="false"> (I827 / B827)</f>
        <v>0.0112963959117806</v>
      </c>
      <c r="O827" s="18" t="n">
        <f aca="false">(J827 / B827)</f>
        <v>0.0225927918235611</v>
      </c>
      <c r="P827" s="18" t="n">
        <f aca="false">K827 / B827</f>
        <v>-0.0166756320602474</v>
      </c>
      <c r="Q827" s="18" t="n">
        <f aca="false">L827/E826</f>
        <v>-0.00747463961558999</v>
      </c>
      <c r="R827" s="18" t="n">
        <f aca="false">M827 / E826</f>
        <v>0.003737319807795</v>
      </c>
      <c r="S827" s="19" t="str">
        <f aca="false">IF(N827 &gt; 0, "UP", "DOWN")</f>
        <v>UP</v>
      </c>
      <c r="T827" s="23" t="inlineStr">
        <f aca="false">O827-N827</f>
        <is>
          <t/>
        </is>
      </c>
      <c r="U827" s="23" t="inlineStr">
        <f aca="false">P827-N827</f>
        <is>
          <t/>
        </is>
      </c>
      <c r="V827" s="23" t="inlineStr">
        <f aca="false">O827 - P827</f>
        <is>
          <t/>
        </is>
      </c>
    </row>
    <row collapsed="false" customFormat="false" customHeight="false" hidden="false" ht="25" outlineLevel="0" r="828">
      <c r="A828" s="21" t="n">
        <v>37760</v>
      </c>
      <c r="B828" s="17" t="n">
        <v>18.53</v>
      </c>
      <c r="C828" s="17" t="n">
        <v>18.65</v>
      </c>
      <c r="D828" s="17" t="n">
        <v>18.06</v>
      </c>
      <c r="E828" s="17" t="n">
        <v>18.1</v>
      </c>
      <c r="F828" s="17" t="n">
        <v>15924600</v>
      </c>
      <c r="G828" s="17" t="n">
        <v>9.01</v>
      </c>
      <c r="I828" s="22" t="n">
        <f aca="false">E828-B828</f>
        <v>-0.43</v>
      </c>
      <c r="J828" s="22" t="n">
        <f aca="false">C828-B828</f>
        <v>0.119999999999997</v>
      </c>
      <c r="K828" s="17" t="n">
        <f aca="false">D828-B828</f>
        <v>-0.470000000000002</v>
      </c>
      <c r="L828" s="17" t="n">
        <f aca="false">B828 - E827</f>
        <v>-0.27</v>
      </c>
      <c r="M828" s="17" t="n">
        <f aca="false">E828 - E827</f>
        <v>-0.699999999999999</v>
      </c>
      <c r="N828" s="18" t="n">
        <f aca="false"> (I828 / B828)</f>
        <v>-0.0232056125202374</v>
      </c>
      <c r="O828" s="18" t="n">
        <f aca="false">(J828 / B828)</f>
        <v>0.00647598488936845</v>
      </c>
      <c r="P828" s="18" t="n">
        <f aca="false">K828 / B828</f>
        <v>-0.0253642741500271</v>
      </c>
      <c r="Q828" s="18" t="n">
        <f aca="false">L828/E827</f>
        <v>-0.0143617021276596</v>
      </c>
      <c r="R828" s="18" t="n">
        <f aca="false">M828 / E827</f>
        <v>-0.0372340425531915</v>
      </c>
      <c r="S828" s="19" t="str">
        <f aca="false">IF(N828 &gt; 0, "UP", "DOWN")</f>
        <v>DOWN</v>
      </c>
      <c r="T828" s="23" t="inlineStr">
        <f aca="false">O828-N828</f>
        <is>
          <t/>
        </is>
      </c>
      <c r="U828" s="23" t="inlineStr">
        <f aca="false">P828-N828</f>
        <is>
          <t/>
        </is>
      </c>
      <c r="V828" s="23" t="inlineStr">
        <f aca="false">O828 - P828</f>
        <is>
          <t/>
        </is>
      </c>
    </row>
    <row collapsed="false" customFormat="false" customHeight="false" hidden="false" ht="25" outlineLevel="0" r="829">
      <c r="A829" s="21" t="n">
        <v>37761</v>
      </c>
      <c r="B829" s="17" t="n">
        <v>18.1</v>
      </c>
      <c r="C829" s="17" t="n">
        <v>18.16</v>
      </c>
      <c r="D829" s="17" t="n">
        <v>17.6</v>
      </c>
      <c r="E829" s="17" t="n">
        <v>17.79</v>
      </c>
      <c r="F829" s="17" t="n">
        <v>14865000</v>
      </c>
      <c r="G829" s="17" t="n">
        <v>8.86</v>
      </c>
      <c r="I829" s="22" t="n">
        <f aca="false">E829-B829</f>
        <v>-0.310000000000002</v>
      </c>
      <c r="J829" s="22" t="n">
        <f aca="false">C829-B829</f>
        <v>0.0599999999999987</v>
      </c>
      <c r="K829" s="17" t="n">
        <f aca="false">D829-B829</f>
        <v>-0.5</v>
      </c>
      <c r="L829" s="17" t="n">
        <f aca="false">B829 - E828</f>
        <v>0</v>
      </c>
      <c r="M829" s="17" t="n">
        <f aca="false">E829 - E828</f>
        <v>-0.310000000000002</v>
      </c>
      <c r="N829" s="18" t="n">
        <f aca="false"> (I829 / B829)</f>
        <v>-0.0171270718232045</v>
      </c>
      <c r="O829" s="18" t="n">
        <f aca="false">(J829 / B829)</f>
        <v>0.00331491712707175</v>
      </c>
      <c r="P829" s="18" t="n">
        <f aca="false">K829 / B829</f>
        <v>-0.0276243093922652</v>
      </c>
      <c r="Q829" s="18" t="n">
        <f aca="false">L829/E828</f>
        <v>0</v>
      </c>
      <c r="R829" s="18" t="n">
        <f aca="false">M829 / E828</f>
        <v>-0.0171270718232045</v>
      </c>
      <c r="S829" s="19" t="str">
        <f aca="false">IF(N829 &gt; 0, "UP", "DOWN")</f>
        <v>DOWN</v>
      </c>
      <c r="T829" s="23" t="inlineStr">
        <f aca="false">O829-N829</f>
        <is>
          <t/>
        </is>
      </c>
      <c r="U829" s="23" t="inlineStr">
        <f aca="false">P829-N829</f>
        <is>
          <t/>
        </is>
      </c>
      <c r="V829" s="23" t="inlineStr">
        <f aca="false">O829 - P829</f>
        <is>
          <t/>
        </is>
      </c>
    </row>
    <row collapsed="false" customFormat="false" customHeight="false" hidden="false" ht="25" outlineLevel="0" r="830">
      <c r="A830" s="21" t="n">
        <v>37762</v>
      </c>
      <c r="B830" s="17" t="n">
        <v>17.79</v>
      </c>
      <c r="C830" s="17" t="n">
        <v>18.09</v>
      </c>
      <c r="D830" s="17" t="n">
        <v>17.67</v>
      </c>
      <c r="E830" s="17" t="n">
        <v>17.85</v>
      </c>
      <c r="F830" s="17" t="n">
        <v>10893200</v>
      </c>
      <c r="G830" s="17" t="n">
        <v>8.89</v>
      </c>
      <c r="I830" s="22" t="n">
        <f aca="false">E830-B830</f>
        <v>0.0600000000000023</v>
      </c>
      <c r="J830" s="22" t="n">
        <f aca="false">C830-B830</f>
        <v>0.300000000000001</v>
      </c>
      <c r="K830" s="17" t="n">
        <f aca="false">D830-B830</f>
        <v>-0.119999999999997</v>
      </c>
      <c r="L830" s="17" t="n">
        <f aca="false">B830 - E829</f>
        <v>0</v>
      </c>
      <c r="M830" s="17" t="n">
        <f aca="false">E830 - E829</f>
        <v>0.0600000000000023</v>
      </c>
      <c r="N830" s="18" t="n">
        <f aca="false"> (I830 / B830)</f>
        <v>0.00337268128161902</v>
      </c>
      <c r="O830" s="18" t="n">
        <f aca="false">(J830 / B830)</f>
        <v>0.0168634064080945</v>
      </c>
      <c r="P830" s="18" t="n">
        <f aca="false">K830 / B830</f>
        <v>-0.00674536256323763</v>
      </c>
      <c r="Q830" s="18" t="n">
        <f aca="false">L830/E829</f>
        <v>0</v>
      </c>
      <c r="R830" s="18" t="n">
        <f aca="false">M830 / E829</f>
        <v>0.00337268128161902</v>
      </c>
      <c r="S830" s="19" t="str">
        <f aca="false">IF(N830 &gt; 0, "UP", "DOWN")</f>
        <v>UP</v>
      </c>
      <c r="T830" s="23" t="inlineStr">
        <f aca="false">O830-N830</f>
        <is>
          <t/>
        </is>
      </c>
      <c r="U830" s="23" t="inlineStr">
        <f aca="false">P830-N830</f>
        <is>
          <t/>
        </is>
      </c>
      <c r="V830" s="23" t="inlineStr">
        <f aca="false">O830 - P830</f>
        <is>
          <t/>
        </is>
      </c>
    </row>
    <row collapsed="false" customFormat="false" customHeight="false" hidden="false" ht="25" outlineLevel="0" r="831">
      <c r="A831" s="21" t="n">
        <v>37763</v>
      </c>
      <c r="B831" s="17" t="n">
        <v>17.89</v>
      </c>
      <c r="C831" s="17" t="n">
        <v>18.4</v>
      </c>
      <c r="D831" s="17" t="n">
        <v>17.74</v>
      </c>
      <c r="E831" s="17" t="n">
        <v>18.24</v>
      </c>
      <c r="F831" s="17" t="n">
        <v>6373600</v>
      </c>
      <c r="G831" s="17" t="n">
        <v>9.08</v>
      </c>
      <c r="I831" s="22" t="n">
        <f aca="false">E831-B831</f>
        <v>0.349999999999998</v>
      </c>
      <c r="J831" s="22" t="n">
        <f aca="false">C831-B831</f>
        <v>0.509999999999998</v>
      </c>
      <c r="K831" s="17" t="n">
        <f aca="false">D831-B831</f>
        <v>-0.150000000000002</v>
      </c>
      <c r="L831" s="17" t="n">
        <f aca="false">B831 - E830</f>
        <v>0.0399999999999991</v>
      </c>
      <c r="M831" s="17" t="n">
        <f aca="false">E831 - E830</f>
        <v>0.389999999999997</v>
      </c>
      <c r="N831" s="18" t="n">
        <f aca="false"> (I831 / B831)</f>
        <v>0.0195640022358858</v>
      </c>
      <c r="O831" s="18" t="n">
        <f aca="false">(J831 / B831)</f>
        <v>0.028507546115148</v>
      </c>
      <c r="P831" s="18" t="n">
        <f aca="false">K831 / B831</f>
        <v>-0.00838457238680839</v>
      </c>
      <c r="Q831" s="18" t="n">
        <f aca="false">L831/E830</f>
        <v>0.00224089635854337</v>
      </c>
      <c r="R831" s="18" t="n">
        <f aca="false">M831 / E830</f>
        <v>0.0218487394957982</v>
      </c>
      <c r="S831" s="19" t="str">
        <f aca="false">IF(N831 &gt; 0, "UP", "DOWN")</f>
        <v>UP</v>
      </c>
      <c r="T831" s="23" t="inlineStr">
        <f aca="false">O831-N831</f>
        <is>
          <t/>
        </is>
      </c>
      <c r="U831" s="23" t="inlineStr">
        <f aca="false">P831-N831</f>
        <is>
          <t/>
        </is>
      </c>
      <c r="V831" s="23" t="inlineStr">
        <f aca="false">O831 - P831</f>
        <is>
          <t/>
        </is>
      </c>
    </row>
    <row collapsed="false" customFormat="false" customHeight="false" hidden="false" ht="25" outlineLevel="0" r="832">
      <c r="A832" s="21" t="n">
        <v>37764</v>
      </c>
      <c r="B832" s="17" t="n">
        <v>18.21</v>
      </c>
      <c r="C832" s="17" t="n">
        <v>18.46</v>
      </c>
      <c r="D832" s="17" t="n">
        <v>17.96</v>
      </c>
      <c r="E832" s="17" t="n">
        <v>18.32</v>
      </c>
      <c r="F832" s="17" t="n">
        <v>7382800</v>
      </c>
      <c r="G832" s="17" t="n">
        <v>9.12</v>
      </c>
      <c r="I832" s="22" t="n">
        <f aca="false">E832-B832</f>
        <v>0.109999999999999</v>
      </c>
      <c r="J832" s="22" t="n">
        <f aca="false">C832-B832</f>
        <v>0.25</v>
      </c>
      <c r="K832" s="17" t="n">
        <f aca="false">D832-B832</f>
        <v>-0.25</v>
      </c>
      <c r="L832" s="17" t="n">
        <f aca="false">B832 - E831</f>
        <v>-0.0299999999999976</v>
      </c>
      <c r="M832" s="17" t="n">
        <f aca="false">E832 - E831</f>
        <v>0.0800000000000019</v>
      </c>
      <c r="N832" s="18" t="n">
        <f aca="false"> (I832 / B832)</f>
        <v>0.00604063701263039</v>
      </c>
      <c r="O832" s="18" t="n">
        <f aca="false">(J832 / B832)</f>
        <v>0.013728720483251</v>
      </c>
      <c r="P832" s="18" t="n">
        <f aca="false">K832 / B832</f>
        <v>-0.013728720483251</v>
      </c>
      <c r="Q832" s="18" t="n">
        <f aca="false">L832/E831</f>
        <v>-0.00164473684210513</v>
      </c>
      <c r="R832" s="18" t="n">
        <f aca="false">M832 / E831</f>
        <v>0.0043859649122808</v>
      </c>
      <c r="S832" s="19" t="str">
        <f aca="false">IF(N832 &gt; 0, "UP", "DOWN")</f>
        <v>UP</v>
      </c>
      <c r="T832" s="23" t="inlineStr">
        <f aca="false">O832-N832</f>
        <is>
          <t/>
        </is>
      </c>
      <c r="U832" s="23" t="inlineStr">
        <f aca="false">P832-N832</f>
        <is>
          <t/>
        </is>
      </c>
      <c r="V832" s="23" t="inlineStr">
        <f aca="false">O832 - P832</f>
        <is>
          <t/>
        </is>
      </c>
    </row>
    <row collapsed="false" customFormat="false" customHeight="false" hidden="false" ht="25" outlineLevel="0" r="833">
      <c r="A833" s="21" t="n">
        <v>37768</v>
      </c>
      <c r="B833" s="17" t="n">
        <v>17.96</v>
      </c>
      <c r="C833" s="17" t="n">
        <v>18.9</v>
      </c>
      <c r="D833" s="17" t="n">
        <v>17.91</v>
      </c>
      <c r="E833" s="17" t="n">
        <v>18.88</v>
      </c>
      <c r="F833" s="17" t="n">
        <v>10361800</v>
      </c>
      <c r="G833" s="17" t="n">
        <v>9.4</v>
      </c>
      <c r="I833" s="22" t="n">
        <f aca="false">E833-B833</f>
        <v>0.919999999999998</v>
      </c>
      <c r="J833" s="22" t="n">
        <f aca="false">C833-B833</f>
        <v>0.939999999999998</v>
      </c>
      <c r="K833" s="17" t="n">
        <f aca="false">D833-B833</f>
        <v>-0.0500000000000007</v>
      </c>
      <c r="L833" s="17" t="n">
        <f aca="false">B833 - E832</f>
        <v>-0.359999999999999</v>
      </c>
      <c r="M833" s="17" t="n">
        <f aca="false">E833 - E832</f>
        <v>0.559999999999999</v>
      </c>
      <c r="N833" s="18" t="n">
        <f aca="false"> (I833 / B833)</f>
        <v>0.0512249443207126</v>
      </c>
      <c r="O833" s="18" t="n">
        <f aca="false">(J833 / B833)</f>
        <v>0.052338530066815</v>
      </c>
      <c r="P833" s="18" t="n">
        <f aca="false">K833 / B833</f>
        <v>-0.00278396436525616</v>
      </c>
      <c r="Q833" s="18" t="n">
        <f aca="false">L833/E832</f>
        <v>-0.019650655021834</v>
      </c>
      <c r="R833" s="18" t="n">
        <f aca="false">M833 / E832</f>
        <v>0.0305676855895196</v>
      </c>
      <c r="S833" s="19" t="str">
        <f aca="false">IF(N833 &gt; 0, "UP", "DOWN")</f>
        <v>UP</v>
      </c>
      <c r="T833" s="23" t="inlineStr">
        <f aca="false">O833-N833</f>
        <is>
          <t/>
        </is>
      </c>
      <c r="U833" s="23" t="inlineStr">
        <f aca="false">P833-N833</f>
        <is>
          <t/>
        </is>
      </c>
      <c r="V833" s="23" t="inlineStr">
        <f aca="false">O833 - P833</f>
        <is>
          <t/>
        </is>
      </c>
    </row>
    <row collapsed="false" customFormat="false" customHeight="false" hidden="false" ht="25" outlineLevel="0" r="834">
      <c r="A834" s="21" t="n">
        <v>37769</v>
      </c>
      <c r="B834" s="17" t="n">
        <v>18.5</v>
      </c>
      <c r="C834" s="17" t="n">
        <v>18.66</v>
      </c>
      <c r="D834" s="17" t="n">
        <v>18.15</v>
      </c>
      <c r="E834" s="17" t="n">
        <v>18.28</v>
      </c>
      <c r="F834" s="17" t="n">
        <v>12131400</v>
      </c>
      <c r="G834" s="17" t="n">
        <v>9.1</v>
      </c>
      <c r="I834" s="22" t="n">
        <f aca="false">E834-B834</f>
        <v>-0.219999999999999</v>
      </c>
      <c r="J834" s="22" t="n">
        <f aca="false">C834-B834</f>
        <v>0.16</v>
      </c>
      <c r="K834" s="17" t="n">
        <f aca="false">D834-B834</f>
        <v>-0.350000000000001</v>
      </c>
      <c r="L834" s="17" t="n">
        <f aca="false">B834 - E833</f>
        <v>-0.379999999999999</v>
      </c>
      <c r="M834" s="17" t="n">
        <f aca="false">E834 - E833</f>
        <v>-0.599999999999998</v>
      </c>
      <c r="N834" s="18" t="n">
        <f aca="false"> (I834 / B834)</f>
        <v>-0.0118918918918918</v>
      </c>
      <c r="O834" s="18" t="n">
        <f aca="false">(J834 / B834)</f>
        <v>0.00864864864864866</v>
      </c>
      <c r="P834" s="18" t="n">
        <f aca="false">K834 / B834</f>
        <v>-0.018918918918919</v>
      </c>
      <c r="Q834" s="18" t="n">
        <f aca="false">L834/E833</f>
        <v>-0.0201271186440677</v>
      </c>
      <c r="R834" s="18" t="n">
        <f aca="false">M834 / E833</f>
        <v>-0.031779661016949</v>
      </c>
      <c r="S834" s="19" t="str">
        <f aca="false">IF(N834 &gt; 0, "UP", "DOWN")</f>
        <v>DOWN</v>
      </c>
      <c r="T834" s="23" t="inlineStr">
        <f aca="false">O834-N834</f>
        <is>
          <t/>
        </is>
      </c>
      <c r="U834" s="23" t="inlineStr">
        <f aca="false">P834-N834</f>
        <is>
          <t/>
        </is>
      </c>
      <c r="V834" s="23" t="inlineStr">
        <f aca="false">O834 - P834</f>
        <is>
          <t/>
        </is>
      </c>
    </row>
    <row collapsed="false" customFormat="false" customHeight="false" hidden="false" ht="25" outlineLevel="0" r="835">
      <c r="A835" s="21" t="n">
        <v>37770</v>
      </c>
      <c r="B835" s="17" t="n">
        <v>18.29</v>
      </c>
      <c r="C835" s="17" t="n">
        <v>18.5</v>
      </c>
      <c r="D835" s="17" t="n">
        <v>17.9</v>
      </c>
      <c r="E835" s="17" t="n">
        <v>18.1</v>
      </c>
      <c r="F835" s="17" t="n">
        <v>11920200</v>
      </c>
      <c r="G835" s="17" t="n">
        <v>9.01</v>
      </c>
      <c r="I835" s="22" t="n">
        <f aca="false">E835-B835</f>
        <v>-0.189999999999998</v>
      </c>
      <c r="J835" s="22" t="n">
        <f aca="false">C835-B835</f>
        <v>0.210000000000001</v>
      </c>
      <c r="K835" s="17" t="n">
        <f aca="false">D835-B835</f>
        <v>-0.390000000000001</v>
      </c>
      <c r="L835" s="17" t="n">
        <f aca="false">B835 - E834</f>
        <v>0.00999999999999801</v>
      </c>
      <c r="M835" s="17" t="n">
        <f aca="false">E835 - E834</f>
        <v>-0.18</v>
      </c>
      <c r="N835" s="18" t="n">
        <f aca="false"> (I835 / B835)</f>
        <v>-0.0103881902679058</v>
      </c>
      <c r="O835" s="18" t="n">
        <f aca="false">(J835 / B835)</f>
        <v>0.0114816839803172</v>
      </c>
      <c r="P835" s="18" t="n">
        <f aca="false">K835 / B835</f>
        <v>-0.0213231273920175</v>
      </c>
      <c r="Q835" s="18" t="n">
        <f aca="false">L835/E834</f>
        <v>0.000547045951859847</v>
      </c>
      <c r="R835" s="18" t="n">
        <f aca="false">M835 / E834</f>
        <v>-0.0098468271334792</v>
      </c>
      <c r="S835" s="19" t="str">
        <f aca="false">IF(N835 &gt; 0, "UP", "DOWN")</f>
        <v>DOWN</v>
      </c>
      <c r="T835" s="23" t="inlineStr">
        <f aca="false">O835-N835</f>
        <is>
          <t/>
        </is>
      </c>
      <c r="U835" s="23" t="inlineStr">
        <f aca="false">P835-N835</f>
        <is>
          <t/>
        </is>
      </c>
      <c r="V835" s="23" t="inlineStr">
        <f aca="false">O835 - P835</f>
        <is>
          <t/>
        </is>
      </c>
    </row>
    <row collapsed="false" customFormat="false" customHeight="false" hidden="false" ht="25" outlineLevel="0" r="836">
      <c r="A836" s="21" t="n">
        <v>37771</v>
      </c>
      <c r="B836" s="17" t="n">
        <v>18.12</v>
      </c>
      <c r="C836" s="17" t="n">
        <v>18.18</v>
      </c>
      <c r="D836" s="17" t="n">
        <v>17.53</v>
      </c>
      <c r="E836" s="17" t="n">
        <v>17.95</v>
      </c>
      <c r="F836" s="17" t="n">
        <v>13669600</v>
      </c>
      <c r="G836" s="17" t="n">
        <v>8.94</v>
      </c>
      <c r="I836" s="22" t="n">
        <f aca="false">E836-B836</f>
        <v>-0.170000000000002</v>
      </c>
      <c r="J836" s="22" t="n">
        <f aca="false">C836-B836</f>
        <v>0.0599999999999987</v>
      </c>
      <c r="K836" s="17" t="n">
        <f aca="false">D836-B836</f>
        <v>-0.59</v>
      </c>
      <c r="L836" s="17" t="n">
        <f aca="false">B836 - E835</f>
        <v>0.0199999999999996</v>
      </c>
      <c r="M836" s="17" t="n">
        <f aca="false">E836 - E835</f>
        <v>-0.150000000000002</v>
      </c>
      <c r="N836" s="18" t="n">
        <f aca="false"> (I836 / B836)</f>
        <v>-0.00938189845474623</v>
      </c>
      <c r="O836" s="18" t="n">
        <f aca="false">(J836 / B836)</f>
        <v>0.00331125827814562</v>
      </c>
      <c r="P836" s="18" t="n">
        <f aca="false">K836 / B836</f>
        <v>-0.032560706401766</v>
      </c>
      <c r="Q836" s="18" t="n">
        <f aca="false">L836/E835</f>
        <v>0.00110497237569058</v>
      </c>
      <c r="R836" s="18" t="n">
        <f aca="false">M836 / E835</f>
        <v>-0.00828729281767968</v>
      </c>
      <c r="S836" s="19" t="str">
        <f aca="false">IF(N836 &gt; 0, "UP", "DOWN")</f>
        <v>DOWN</v>
      </c>
      <c r="T836" s="23" t="inlineStr">
        <f aca="false">O836-N836</f>
        <is>
          <t/>
        </is>
      </c>
      <c r="U836" s="23" t="inlineStr">
        <f aca="false">P836-N836</f>
        <is>
          <t/>
        </is>
      </c>
      <c r="V836" s="23" t="inlineStr">
        <f aca="false">O836 - P836</f>
        <is>
          <t/>
        </is>
      </c>
    </row>
    <row collapsed="false" customFormat="false" customHeight="false" hidden="false" ht="25" outlineLevel="0" r="837">
      <c r="A837" s="21" t="n">
        <v>37774</v>
      </c>
      <c r="B837" s="17" t="n">
        <v>18.1</v>
      </c>
      <c r="C837" s="17" t="n">
        <v>18.29</v>
      </c>
      <c r="D837" s="17" t="n">
        <v>17.27</v>
      </c>
      <c r="E837" s="17" t="n">
        <v>17.45</v>
      </c>
      <c r="F837" s="17" t="n">
        <v>14949600</v>
      </c>
      <c r="G837" s="17" t="n">
        <v>8.69</v>
      </c>
      <c r="I837" s="22" t="n">
        <f aca="false">E837-B837</f>
        <v>-0.650000000000002</v>
      </c>
      <c r="J837" s="22" t="n">
        <f aca="false">C837-B837</f>
        <v>0.189999999999998</v>
      </c>
      <c r="K837" s="17" t="n">
        <f aca="false">D837-B837</f>
        <v>-0.830000000000002</v>
      </c>
      <c r="L837" s="17" t="n">
        <f aca="false">B837 - E836</f>
        <v>0.150000000000002</v>
      </c>
      <c r="M837" s="17" t="n">
        <f aca="false">E837 - E836</f>
        <v>-0.5</v>
      </c>
      <c r="N837" s="18" t="n">
        <f aca="false"> (I837 / B837)</f>
        <v>-0.0359116022099449</v>
      </c>
      <c r="O837" s="18" t="n">
        <f aca="false">(J837 / B837)</f>
        <v>0.0104972375690606</v>
      </c>
      <c r="P837" s="18" t="n">
        <f aca="false">K837 / B837</f>
        <v>-0.0458563535911603</v>
      </c>
      <c r="Q837" s="18" t="n">
        <f aca="false">L837/E836</f>
        <v>0.0083565459610029</v>
      </c>
      <c r="R837" s="18" t="n">
        <f aca="false">M837 / E836</f>
        <v>-0.0278551532033426</v>
      </c>
      <c r="S837" s="19" t="str">
        <f aca="false">IF(N837 &gt; 0, "UP", "DOWN")</f>
        <v>DOWN</v>
      </c>
      <c r="T837" s="23" t="inlineStr">
        <f aca="false">O837-N837</f>
        <is>
          <t/>
        </is>
      </c>
      <c r="U837" s="23" t="inlineStr">
        <f aca="false">P837-N837</f>
        <is>
          <t/>
        </is>
      </c>
      <c r="V837" s="23" t="inlineStr">
        <f aca="false">O837 - P837</f>
        <is>
          <t/>
        </is>
      </c>
    </row>
    <row collapsed="false" customFormat="false" customHeight="false" hidden="false" ht="25" outlineLevel="0" r="838">
      <c r="A838" s="21" t="n">
        <v>37775</v>
      </c>
      <c r="B838" s="17" t="n">
        <v>17.44</v>
      </c>
      <c r="C838" s="17" t="n">
        <v>17.67</v>
      </c>
      <c r="D838" s="17" t="n">
        <v>17.02</v>
      </c>
      <c r="E838" s="17" t="n">
        <v>17.31</v>
      </c>
      <c r="F838" s="17" t="n">
        <v>12887800</v>
      </c>
      <c r="G838" s="17" t="n">
        <v>8.62</v>
      </c>
      <c r="I838" s="22" t="n">
        <f aca="false">E838-B838</f>
        <v>-0.130000000000003</v>
      </c>
      <c r="J838" s="22" t="n">
        <f aca="false">C838-B838</f>
        <v>0.23</v>
      </c>
      <c r="K838" s="17" t="n">
        <f aca="false">D838-B838</f>
        <v>-0.420000000000002</v>
      </c>
      <c r="L838" s="17" t="n">
        <f aca="false">B838 - E837</f>
        <v>-0.00999999999999801</v>
      </c>
      <c r="M838" s="17" t="n">
        <f aca="false">E838 - E837</f>
        <v>-0.140000000000001</v>
      </c>
      <c r="N838" s="18" t="n">
        <f aca="false"> (I838 / B838)</f>
        <v>-0.00745412844036712</v>
      </c>
      <c r="O838" s="18" t="n">
        <f aca="false">(J838 / B838)</f>
        <v>0.0131880733944954</v>
      </c>
      <c r="P838" s="18" t="n">
        <f aca="false">K838 / B838</f>
        <v>-0.0240825688073395</v>
      </c>
      <c r="Q838" s="18" t="n">
        <f aca="false">L838/E837</f>
        <v>-0.000573065902578683</v>
      </c>
      <c r="R838" s="18" t="n">
        <f aca="false">M838 / E837</f>
        <v>-0.00802292263610318</v>
      </c>
      <c r="S838" s="19" t="str">
        <f aca="false">IF(N838 &gt; 0, "UP", "DOWN")</f>
        <v>DOWN</v>
      </c>
      <c r="T838" s="23" t="inlineStr">
        <f aca="false">O838-N838</f>
        <is>
          <t/>
        </is>
      </c>
      <c r="U838" s="23" t="inlineStr">
        <f aca="false">P838-N838</f>
        <is>
          <t/>
        </is>
      </c>
      <c r="V838" s="23" t="inlineStr">
        <f aca="false">O838 - P838</f>
        <is>
          <t/>
        </is>
      </c>
    </row>
    <row collapsed="false" customFormat="false" customHeight="false" hidden="false" ht="25" outlineLevel="0" r="839">
      <c r="A839" s="21" t="n">
        <v>37776</v>
      </c>
      <c r="B839" s="17" t="n">
        <v>17.3</v>
      </c>
      <c r="C839" s="17" t="n">
        <v>17.79</v>
      </c>
      <c r="D839" s="17" t="n">
        <v>17.14</v>
      </c>
      <c r="E839" s="17" t="n">
        <v>17.6</v>
      </c>
      <c r="F839" s="17" t="n">
        <v>9685800</v>
      </c>
      <c r="G839" s="17" t="n">
        <v>8.76</v>
      </c>
      <c r="I839" s="22" t="n">
        <f aca="false">E839-B839</f>
        <v>0.300000000000001</v>
      </c>
      <c r="J839" s="22" t="n">
        <f aca="false">C839-B839</f>
        <v>0.489999999999998</v>
      </c>
      <c r="K839" s="17" t="n">
        <f aca="false">D839-B839</f>
        <v>-0.16</v>
      </c>
      <c r="L839" s="17" t="n">
        <f aca="false">B839 - E838</f>
        <v>-0.00999999999999801</v>
      </c>
      <c r="M839" s="17" t="n">
        <f aca="false">E839 - E838</f>
        <v>0.290000000000003</v>
      </c>
      <c r="N839" s="18" t="n">
        <f aca="false"> (I839 / B839)</f>
        <v>0.0173410404624278</v>
      </c>
      <c r="O839" s="18" t="n">
        <f aca="false">(J839 / B839)</f>
        <v>0.0283236994219652</v>
      </c>
      <c r="P839" s="18" t="n">
        <f aca="false">K839 / B839</f>
        <v>-0.00924855491329481</v>
      </c>
      <c r="Q839" s="18" t="n">
        <f aca="false">L839/E838</f>
        <v>-0.000577700751010861</v>
      </c>
      <c r="R839" s="18" t="n">
        <f aca="false">M839 / E838</f>
        <v>0.0167533217793185</v>
      </c>
      <c r="S839" s="19" t="str">
        <f aca="false">IF(N839 &gt; 0, "UP", "DOWN")</f>
        <v>UP</v>
      </c>
      <c r="T839" s="23" t="inlineStr">
        <f aca="false">O839-N839</f>
        <is>
          <t/>
        </is>
      </c>
      <c r="U839" s="23" t="inlineStr">
        <f aca="false">P839-N839</f>
        <is>
          <t/>
        </is>
      </c>
      <c r="V839" s="23" t="inlineStr">
        <f aca="false">O839 - P839</f>
        <is>
          <t/>
        </is>
      </c>
    </row>
    <row collapsed="false" customFormat="false" customHeight="false" hidden="false" ht="25" outlineLevel="0" r="840">
      <c r="A840" s="21" t="n">
        <v>37777</v>
      </c>
      <c r="B840" s="17" t="n">
        <v>17.45</v>
      </c>
      <c r="C840" s="17" t="n">
        <v>17.74</v>
      </c>
      <c r="D840" s="17" t="n">
        <v>17.33</v>
      </c>
      <c r="E840" s="17" t="n">
        <v>17.64</v>
      </c>
      <c r="F840" s="17" t="n">
        <v>7339200</v>
      </c>
      <c r="G840" s="17" t="n">
        <v>8.78</v>
      </c>
      <c r="I840" s="22" t="n">
        <f aca="false">E840-B840</f>
        <v>0.190000000000001</v>
      </c>
      <c r="J840" s="22" t="n">
        <f aca="false">C840-B840</f>
        <v>0.289999999999999</v>
      </c>
      <c r="K840" s="17" t="n">
        <f aca="false">D840-B840</f>
        <v>-0.120000000000001</v>
      </c>
      <c r="L840" s="17" t="n">
        <f aca="false">B840 - E839</f>
        <v>-0.150000000000002</v>
      </c>
      <c r="M840" s="17" t="n">
        <f aca="false">E840 - E839</f>
        <v>0.0399999999999991</v>
      </c>
      <c r="N840" s="18" t="n">
        <f aca="false"> (I840 / B840)</f>
        <v>0.0108882521489972</v>
      </c>
      <c r="O840" s="18" t="n">
        <f aca="false">(J840 / B840)</f>
        <v>0.0166189111747851</v>
      </c>
      <c r="P840" s="18" t="n">
        <f aca="false">K840 / B840</f>
        <v>-0.00687679083094562</v>
      </c>
      <c r="Q840" s="18" t="n">
        <f aca="false">L840/E839</f>
        <v>-0.00852272727272739</v>
      </c>
      <c r="R840" s="18" t="n">
        <f aca="false">M840 / E839</f>
        <v>0.00227272727272722</v>
      </c>
      <c r="S840" s="19" t="str">
        <f aca="false">IF(N840 &gt; 0, "UP", "DOWN")</f>
        <v>UP</v>
      </c>
      <c r="T840" s="23" t="inlineStr">
        <f aca="false">O840-N840</f>
        <is>
          <t/>
        </is>
      </c>
      <c r="U840" s="23" t="inlineStr">
        <f aca="false">P840-N840</f>
        <is>
          <t/>
        </is>
      </c>
      <c r="V840" s="23" t="inlineStr">
        <f aca="false">O840 - P840</f>
        <is>
          <t/>
        </is>
      </c>
    </row>
    <row collapsed="false" customFormat="false" customHeight="false" hidden="false" ht="25" outlineLevel="0" r="841">
      <c r="A841" s="21" t="n">
        <v>37778</v>
      </c>
      <c r="B841" s="17" t="n">
        <v>17.74</v>
      </c>
      <c r="C841" s="17" t="n">
        <v>18.04</v>
      </c>
      <c r="D841" s="17" t="n">
        <v>17.14</v>
      </c>
      <c r="E841" s="17" t="n">
        <v>17.15</v>
      </c>
      <c r="F841" s="17" t="n">
        <v>8621000</v>
      </c>
      <c r="G841" s="17" t="n">
        <v>8.54</v>
      </c>
      <c r="I841" s="22" t="n">
        <f aca="false">E841-B841</f>
        <v>-0.59</v>
      </c>
      <c r="J841" s="22" t="n">
        <f aca="false">C841-B841</f>
        <v>0.300000000000001</v>
      </c>
      <c r="K841" s="17" t="n">
        <f aca="false">D841-B841</f>
        <v>-0.599999999999998</v>
      </c>
      <c r="L841" s="17" t="n">
        <f aca="false">B841 - E840</f>
        <v>0.0999999999999979</v>
      </c>
      <c r="M841" s="17" t="n">
        <f aca="false">E841 - E840</f>
        <v>-0.490000000000002</v>
      </c>
      <c r="N841" s="18" t="n">
        <f aca="false"> (I841 / B841)</f>
        <v>-0.0332581736189402</v>
      </c>
      <c r="O841" s="18" t="n">
        <f aca="false">(J841 / B841)</f>
        <v>0.0169109357384442</v>
      </c>
      <c r="P841" s="18" t="n">
        <f aca="false">K841 / B841</f>
        <v>-0.0338218714768883</v>
      </c>
      <c r="Q841" s="18" t="n">
        <f aca="false">L841/E840</f>
        <v>0.00566893424036269</v>
      </c>
      <c r="R841" s="18" t="n">
        <f aca="false">M841 / E840</f>
        <v>-0.0277777777777779</v>
      </c>
      <c r="S841" s="19" t="str">
        <f aca="false">IF(N841 &gt; 0, "UP", "DOWN")</f>
        <v>DOWN</v>
      </c>
      <c r="T841" s="23" t="inlineStr">
        <f aca="false">O841-N841</f>
        <is>
          <t/>
        </is>
      </c>
      <c r="U841" s="23" t="inlineStr">
        <f aca="false">P841-N841</f>
        <is>
          <t/>
        </is>
      </c>
      <c r="V841" s="23" t="inlineStr">
        <f aca="false">O841 - P841</f>
        <is>
          <t/>
        </is>
      </c>
    </row>
    <row collapsed="false" customFormat="false" customHeight="false" hidden="false" ht="25" outlineLevel="0" r="842">
      <c r="A842" s="21" t="n">
        <v>37781</v>
      </c>
      <c r="B842" s="17" t="n">
        <v>16.94</v>
      </c>
      <c r="C842" s="17" t="n">
        <v>17.04</v>
      </c>
      <c r="D842" s="17" t="n">
        <v>16.63</v>
      </c>
      <c r="E842" s="17" t="n">
        <v>16.79</v>
      </c>
      <c r="F842" s="17" t="n">
        <v>9284000</v>
      </c>
      <c r="G842" s="17" t="n">
        <v>8.36</v>
      </c>
      <c r="I842" s="22" t="n">
        <f aca="false">E842-B842</f>
        <v>-0.150000000000002</v>
      </c>
      <c r="J842" s="22" t="n">
        <f aca="false">C842-B842</f>
        <v>0.0999999999999979</v>
      </c>
      <c r="K842" s="17" t="n">
        <f aca="false">D842-B842</f>
        <v>-0.310000000000002</v>
      </c>
      <c r="L842" s="17" t="n">
        <f aca="false">B842 - E841</f>
        <v>-0.209999999999997</v>
      </c>
      <c r="M842" s="17" t="n">
        <f aca="false">E842 - E841</f>
        <v>-0.359999999999999</v>
      </c>
      <c r="N842" s="18" t="n">
        <f aca="false"> (I842 / B842)</f>
        <v>-0.00885478158205443</v>
      </c>
      <c r="O842" s="18" t="n">
        <f aca="false">(J842 / B842)</f>
        <v>0.00590318772136941</v>
      </c>
      <c r="P842" s="18" t="n">
        <f aca="false">K842 / B842</f>
        <v>-0.0182998819362457</v>
      </c>
      <c r="Q842" s="18" t="n">
        <f aca="false">L842/E841</f>
        <v>-0.0122448979591835</v>
      </c>
      <c r="R842" s="18" t="n">
        <f aca="false">M842 / E841</f>
        <v>-0.0209912536443148</v>
      </c>
      <c r="S842" s="19" t="str">
        <f aca="false">IF(N842 &gt; 0, "UP", "DOWN")</f>
        <v>DOWN</v>
      </c>
      <c r="T842" s="23" t="inlineStr">
        <f aca="false">O842-N842</f>
        <is>
          <t/>
        </is>
      </c>
      <c r="U842" s="23" t="inlineStr">
        <f aca="false">P842-N842</f>
        <is>
          <t/>
        </is>
      </c>
      <c r="V842" s="23" t="inlineStr">
        <f aca="false">O842 - P842</f>
        <is>
          <t/>
        </is>
      </c>
    </row>
    <row collapsed="false" customFormat="false" customHeight="false" hidden="false" ht="25" outlineLevel="0" r="843">
      <c r="A843" s="21" t="n">
        <v>37782</v>
      </c>
      <c r="B843" s="17" t="n">
        <v>16.89</v>
      </c>
      <c r="C843" s="17" t="n">
        <v>17.29</v>
      </c>
      <c r="D843" s="17" t="n">
        <v>16.75</v>
      </c>
      <c r="E843" s="17" t="n">
        <v>17.18</v>
      </c>
      <c r="F843" s="17" t="n">
        <v>6308800</v>
      </c>
      <c r="G843" s="17" t="n">
        <v>8.55</v>
      </c>
      <c r="I843" s="22" t="n">
        <f aca="false">E843-B843</f>
        <v>0.289999999999999</v>
      </c>
      <c r="J843" s="22" t="n">
        <f aca="false">C843-B843</f>
        <v>0.399999999999999</v>
      </c>
      <c r="K843" s="17" t="n">
        <f aca="false">D843-B843</f>
        <v>-0.140000000000001</v>
      </c>
      <c r="L843" s="17" t="n">
        <f aca="false">B843 - E842</f>
        <v>0.100000000000001</v>
      </c>
      <c r="M843" s="17" t="n">
        <f aca="false">E843 - E842</f>
        <v>0.390000000000001</v>
      </c>
      <c r="N843" s="18" t="n">
        <f aca="false"> (I843 / B843)</f>
        <v>0.0171699230313795</v>
      </c>
      <c r="O843" s="18" t="n">
        <f aca="false">(J843 / B843)</f>
        <v>0.0236826524570751</v>
      </c>
      <c r="P843" s="18" t="n">
        <f aca="false">K843 / B843</f>
        <v>-0.00828892835997635</v>
      </c>
      <c r="Q843" s="18" t="n">
        <f aca="false">L843/E842</f>
        <v>0.00595592614651587</v>
      </c>
      <c r="R843" s="18" t="n">
        <f aca="false">M843 / E842</f>
        <v>0.0232281119714116</v>
      </c>
      <c r="S843" s="19" t="str">
        <f aca="false">IF(N843 &gt; 0, "UP", "DOWN")</f>
        <v>UP</v>
      </c>
      <c r="T843" s="23" t="inlineStr">
        <f aca="false">O843-N843</f>
        <is>
          <t/>
        </is>
      </c>
      <c r="U843" s="23" t="inlineStr">
        <f aca="false">P843-N843</f>
        <is>
          <t/>
        </is>
      </c>
      <c r="V843" s="23" t="inlineStr">
        <f aca="false">O843 - P843</f>
        <is>
          <t/>
        </is>
      </c>
    </row>
    <row collapsed="false" customFormat="false" customHeight="false" hidden="false" ht="25" outlineLevel="0" r="844">
      <c r="A844" s="21" t="n">
        <v>37783</v>
      </c>
      <c r="B844" s="17" t="n">
        <v>17.15</v>
      </c>
      <c r="C844" s="17" t="n">
        <v>17.51</v>
      </c>
      <c r="D844" s="17" t="n">
        <v>16.81</v>
      </c>
      <c r="E844" s="17" t="n">
        <v>17.45</v>
      </c>
      <c r="F844" s="17" t="n">
        <v>8039800</v>
      </c>
      <c r="G844" s="17" t="n">
        <v>8.69</v>
      </c>
      <c r="I844" s="22" t="n">
        <f aca="false">E844-B844</f>
        <v>0.300000000000001</v>
      </c>
      <c r="J844" s="22" t="n">
        <f aca="false">C844-B844</f>
        <v>0.360000000000003</v>
      </c>
      <c r="K844" s="17" t="n">
        <f aca="false">D844-B844</f>
        <v>-0.34</v>
      </c>
      <c r="L844" s="17" t="n">
        <f aca="false">B844 - E843</f>
        <v>-0.0300000000000011</v>
      </c>
      <c r="M844" s="17" t="n">
        <f aca="false">E844 - E843</f>
        <v>0.27</v>
      </c>
      <c r="N844" s="18" t="n">
        <f aca="false"> (I844 / B844)</f>
        <v>0.0174927113702624</v>
      </c>
      <c r="O844" s="18" t="n">
        <f aca="false">(J844 / B844)</f>
        <v>0.020991253644315</v>
      </c>
      <c r="P844" s="18" t="n">
        <f aca="false">K844 / B844</f>
        <v>-0.0198250728862974</v>
      </c>
      <c r="Q844" s="18" t="n">
        <f aca="false">L844/E843</f>
        <v>-0.00174621653084989</v>
      </c>
      <c r="R844" s="18" t="n">
        <f aca="false">M844 / E843</f>
        <v>0.0157159487776484</v>
      </c>
      <c r="S844" s="19" t="str">
        <f aca="false">IF(N844 &gt; 0, "UP", "DOWN")</f>
        <v>UP</v>
      </c>
      <c r="T844" s="23" t="inlineStr">
        <f aca="false">O844-N844</f>
        <is>
          <t/>
        </is>
      </c>
      <c r="U844" s="23" t="inlineStr">
        <f aca="false">P844-N844</f>
        <is>
          <t/>
        </is>
      </c>
      <c r="V844" s="23" t="inlineStr">
        <f aca="false">O844 - P844</f>
        <is>
          <t/>
        </is>
      </c>
    </row>
    <row collapsed="false" customFormat="false" customHeight="false" hidden="false" ht="25" outlineLevel="0" r="845">
      <c r="A845" s="21" t="n">
        <v>37784</v>
      </c>
      <c r="B845" s="17" t="n">
        <v>17.55</v>
      </c>
      <c r="C845" s="17" t="n">
        <v>17.88</v>
      </c>
      <c r="D845" s="17" t="n">
        <v>17.45</v>
      </c>
      <c r="E845" s="17" t="n">
        <v>17.77</v>
      </c>
      <c r="F845" s="17" t="n">
        <v>9021000</v>
      </c>
      <c r="G845" s="17" t="n">
        <v>8.85</v>
      </c>
      <c r="I845" s="22" t="n">
        <f aca="false">E845-B845</f>
        <v>0.219999999999999</v>
      </c>
      <c r="J845" s="22" t="n">
        <f aca="false">C845-B845</f>
        <v>0.329999999999998</v>
      </c>
      <c r="K845" s="17" t="n">
        <f aca="false">D845-B845</f>
        <v>-0.100000000000001</v>
      </c>
      <c r="L845" s="17" t="n">
        <f aca="false">B845 - E844</f>
        <v>0.100000000000001</v>
      </c>
      <c r="M845" s="17" t="n">
        <f aca="false">E845 - E844</f>
        <v>0.32</v>
      </c>
      <c r="N845" s="18" t="n">
        <f aca="false"> (I845 / B845)</f>
        <v>0.0125356125356125</v>
      </c>
      <c r="O845" s="18" t="n">
        <f aca="false">(J845 / B845)</f>
        <v>0.0188034188034187</v>
      </c>
      <c r="P845" s="18" t="n">
        <f aca="false">K845 / B845</f>
        <v>-0.00569800569800578</v>
      </c>
      <c r="Q845" s="18" t="n">
        <f aca="false">L845/E844</f>
        <v>0.00573065902578805</v>
      </c>
      <c r="R845" s="18" t="n">
        <f aca="false">M845 / E844</f>
        <v>0.0183381088825215</v>
      </c>
      <c r="S845" s="19" t="str">
        <f aca="false">IF(N845 &gt; 0, "UP", "DOWN")</f>
        <v>UP</v>
      </c>
      <c r="T845" s="23" t="inlineStr">
        <f aca="false">O845-N845</f>
        <is>
          <t/>
        </is>
      </c>
      <c r="U845" s="23" t="inlineStr">
        <f aca="false">P845-N845</f>
        <is>
          <t/>
        </is>
      </c>
      <c r="V845" s="23" t="inlineStr">
        <f aca="false">O845 - P845</f>
        <is>
          <t/>
        </is>
      </c>
    </row>
    <row collapsed="false" customFormat="false" customHeight="false" hidden="false" ht="25" outlineLevel="0" r="846">
      <c r="A846" s="21" t="n">
        <v>37785</v>
      </c>
      <c r="B846" s="17" t="n">
        <v>17.75</v>
      </c>
      <c r="C846" s="17" t="n">
        <v>17.95</v>
      </c>
      <c r="D846" s="17" t="n">
        <v>17.13</v>
      </c>
      <c r="E846" s="17" t="n">
        <v>17.42</v>
      </c>
      <c r="F846" s="17" t="n">
        <v>6830200</v>
      </c>
      <c r="G846" s="17" t="n">
        <v>8.67</v>
      </c>
      <c r="I846" s="22" t="n">
        <f aca="false">E846-B846</f>
        <v>-0.329999999999998</v>
      </c>
      <c r="J846" s="22" t="n">
        <f aca="false">C846-B846</f>
        <v>0.199999999999999</v>
      </c>
      <c r="K846" s="17" t="n">
        <f aca="false">D846-B846</f>
        <v>-0.620000000000001</v>
      </c>
      <c r="L846" s="17" t="n">
        <f aca="false">B846 - E845</f>
        <v>-0.0199999999999996</v>
      </c>
      <c r="M846" s="17" t="n">
        <f aca="false">E846 - E845</f>
        <v>-0.349999999999998</v>
      </c>
      <c r="N846" s="18" t="n">
        <f aca="false"> (I846 / B846)</f>
        <v>-0.0185915492957746</v>
      </c>
      <c r="O846" s="18" t="n">
        <f aca="false">(J846 / B846)</f>
        <v>0.0112676056338028</v>
      </c>
      <c r="P846" s="18" t="n">
        <f aca="false">K846 / B846</f>
        <v>-0.0349295774647888</v>
      </c>
      <c r="Q846" s="18" t="n">
        <f aca="false">L846/E845</f>
        <v>-0.00112549240292626</v>
      </c>
      <c r="R846" s="18" t="n">
        <f aca="false">M846 / E845</f>
        <v>-0.0196961170512098</v>
      </c>
      <c r="S846" s="19" t="str">
        <f aca="false">IF(N846 &gt; 0, "UP", "DOWN")</f>
        <v>DOWN</v>
      </c>
      <c r="T846" s="23" t="inlineStr">
        <f aca="false">O846-N846</f>
        <is>
          <t/>
        </is>
      </c>
      <c r="U846" s="23" t="inlineStr">
        <f aca="false">P846-N846</f>
        <is>
          <t/>
        </is>
      </c>
      <c r="V846" s="23" t="inlineStr">
        <f aca="false">O846 - P846</f>
        <is>
          <t/>
        </is>
      </c>
    </row>
    <row collapsed="false" customFormat="false" customHeight="false" hidden="false" ht="25" outlineLevel="0" r="847">
      <c r="A847" s="21" t="n">
        <v>37788</v>
      </c>
      <c r="B847" s="17" t="n">
        <v>17.6</v>
      </c>
      <c r="C847" s="17" t="n">
        <v>18.27</v>
      </c>
      <c r="D847" s="17" t="n">
        <v>17.45</v>
      </c>
      <c r="E847" s="17" t="n">
        <v>18.27</v>
      </c>
      <c r="F847" s="17" t="n">
        <v>8518800</v>
      </c>
      <c r="G847" s="17" t="n">
        <v>9.1</v>
      </c>
      <c r="I847" s="22" t="n">
        <f aca="false">E847-B847</f>
        <v>0.669999999999998</v>
      </c>
      <c r="J847" s="22" t="n">
        <f aca="false">C847-B847</f>
        <v>0.669999999999998</v>
      </c>
      <c r="K847" s="17" t="n">
        <f aca="false">D847-B847</f>
        <v>-0.150000000000002</v>
      </c>
      <c r="L847" s="17" t="n">
        <f aca="false">B847 - E846</f>
        <v>0.18</v>
      </c>
      <c r="M847" s="17" t="n">
        <f aca="false">E847 - E846</f>
        <v>0.849999999999998</v>
      </c>
      <c r="N847" s="18" t="n">
        <f aca="false"> (I847 / B847)</f>
        <v>0.0380681818181817</v>
      </c>
      <c r="O847" s="18" t="n">
        <f aca="false">(J847 / B847)</f>
        <v>0.0380681818181817</v>
      </c>
      <c r="P847" s="18" t="n">
        <f aca="false">K847 / B847</f>
        <v>-0.00852272727272739</v>
      </c>
      <c r="Q847" s="18" t="n">
        <f aca="false">L847/E846</f>
        <v>0.0103329506314581</v>
      </c>
      <c r="R847" s="18" t="n">
        <f aca="false">M847 / E846</f>
        <v>0.0487944890929964</v>
      </c>
      <c r="S847" s="19" t="str">
        <f aca="false">IF(N847 &gt; 0, "UP", "DOWN")</f>
        <v>UP</v>
      </c>
      <c r="T847" s="23" t="inlineStr">
        <f aca="false">O847-N847</f>
        <is>
          <t/>
        </is>
      </c>
      <c r="U847" s="23" t="inlineStr">
        <f aca="false">P847-N847</f>
        <is>
          <t/>
        </is>
      </c>
      <c r="V847" s="23" t="inlineStr">
        <f aca="false">O847 - P847</f>
        <is>
          <t/>
        </is>
      </c>
    </row>
    <row collapsed="false" customFormat="false" customHeight="false" hidden="false" ht="25" outlineLevel="0" r="848">
      <c r="A848" s="21" t="n">
        <v>37789</v>
      </c>
      <c r="B848" s="17" t="n">
        <v>18.41</v>
      </c>
      <c r="C848" s="17" t="n">
        <v>18.5</v>
      </c>
      <c r="D848" s="17" t="n">
        <v>17.99</v>
      </c>
      <c r="E848" s="17" t="n">
        <v>18.19</v>
      </c>
      <c r="F848" s="17" t="n">
        <v>6338000</v>
      </c>
      <c r="G848" s="17" t="n">
        <v>9.06</v>
      </c>
      <c r="I848" s="22" t="n">
        <f aca="false">E848-B848</f>
        <v>-0.219999999999999</v>
      </c>
      <c r="J848" s="22" t="n">
        <f aca="false">C848-B848</f>
        <v>0.0899999999999999</v>
      </c>
      <c r="K848" s="17" t="n">
        <f aca="false">D848-B848</f>
        <v>-0.420000000000002</v>
      </c>
      <c r="L848" s="17" t="n">
        <f aca="false">B848 - E847</f>
        <v>0.140000000000001</v>
      </c>
      <c r="M848" s="17" t="n">
        <f aca="false">E848 - E847</f>
        <v>-0.0799999999999983</v>
      </c>
      <c r="N848" s="18" t="n">
        <f aca="false"> (I848 / B848)</f>
        <v>-0.0119500271591526</v>
      </c>
      <c r="O848" s="18" t="n">
        <f aca="false">(J848 / B848)</f>
        <v>0.0048886474741988</v>
      </c>
      <c r="P848" s="18" t="n">
        <f aca="false">K848 / B848</f>
        <v>-0.0228136882129278</v>
      </c>
      <c r="Q848" s="18" t="n">
        <f aca="false">L848/E847</f>
        <v>0.00766283524904218</v>
      </c>
      <c r="R848" s="18" t="n">
        <f aca="false">M848 / E847</f>
        <v>-0.00437876299945256</v>
      </c>
      <c r="S848" s="19" t="str">
        <f aca="false">IF(N848 &gt; 0, "UP", "DOWN")</f>
        <v>DOWN</v>
      </c>
      <c r="T848" s="23" t="inlineStr">
        <f aca="false">O848-N848</f>
        <is>
          <t/>
        </is>
      </c>
      <c r="U848" s="23" t="inlineStr">
        <f aca="false">P848-N848</f>
        <is>
          <t/>
        </is>
      </c>
      <c r="V848" s="23" t="inlineStr">
        <f aca="false">O848 - P848</f>
        <is>
          <t/>
        </is>
      </c>
    </row>
    <row collapsed="false" customFormat="false" customHeight="false" hidden="false" ht="25" outlineLevel="0" r="849">
      <c r="A849" s="21" t="n">
        <v>37790</v>
      </c>
      <c r="B849" s="17" t="n">
        <v>18.45</v>
      </c>
      <c r="C849" s="17" t="n">
        <v>19.48</v>
      </c>
      <c r="D849" s="17" t="n">
        <v>18.31</v>
      </c>
      <c r="E849" s="17" t="n">
        <v>19.12</v>
      </c>
      <c r="F849" s="17" t="n">
        <v>16249400</v>
      </c>
      <c r="G849" s="17" t="n">
        <v>9.52</v>
      </c>
      <c r="I849" s="22" t="n">
        <f aca="false">E849-B849</f>
        <v>0.670000000000002</v>
      </c>
      <c r="J849" s="22" t="n">
        <f aca="false">C849-B849</f>
        <v>1.03</v>
      </c>
      <c r="K849" s="17" t="n">
        <f aca="false">D849-B849</f>
        <v>-0.140000000000001</v>
      </c>
      <c r="L849" s="17" t="n">
        <f aca="false">B849 - E848</f>
        <v>0.259999999999998</v>
      </c>
      <c r="M849" s="17" t="n">
        <f aca="false">E849 - E848</f>
        <v>0.93</v>
      </c>
      <c r="N849" s="18" t="n">
        <f aca="false"> (I849 / B849)</f>
        <v>0.0363143631436315</v>
      </c>
      <c r="O849" s="18" t="n">
        <f aca="false">(J849 / B849)</f>
        <v>0.0558265582655827</v>
      </c>
      <c r="P849" s="18" t="n">
        <f aca="false">K849 / B849</f>
        <v>-0.00758807588075884</v>
      </c>
      <c r="Q849" s="18" t="n">
        <f aca="false">L849/E848</f>
        <v>0.0142935678944474</v>
      </c>
      <c r="R849" s="18" t="n">
        <f aca="false">M849 / E848</f>
        <v>0.051126992853216</v>
      </c>
      <c r="S849" s="19" t="str">
        <f aca="false">IF(N849 &gt; 0, "UP", "DOWN")</f>
        <v>UP</v>
      </c>
      <c r="T849" s="23" t="inlineStr">
        <f aca="false">O849-N849</f>
        <is>
          <t/>
        </is>
      </c>
      <c r="U849" s="23" t="inlineStr">
        <f aca="false">P849-N849</f>
        <is>
          <t/>
        </is>
      </c>
      <c r="V849" s="23" t="inlineStr">
        <f aca="false">O849 - P849</f>
        <is>
          <t/>
        </is>
      </c>
    </row>
    <row collapsed="false" customFormat="false" customHeight="false" hidden="false" ht="25" outlineLevel="0" r="850">
      <c r="A850" s="21" t="n">
        <v>37791</v>
      </c>
      <c r="B850" s="17" t="n">
        <v>19.36</v>
      </c>
      <c r="C850" s="17" t="n">
        <v>19.61</v>
      </c>
      <c r="D850" s="17" t="n">
        <v>18.77</v>
      </c>
      <c r="E850" s="17" t="n">
        <v>19.14</v>
      </c>
      <c r="F850" s="17" t="n">
        <v>13626000</v>
      </c>
      <c r="G850" s="17" t="n">
        <v>9.53</v>
      </c>
      <c r="I850" s="22" t="n">
        <f aca="false">E850-B850</f>
        <v>-0.219999999999999</v>
      </c>
      <c r="J850" s="22" t="n">
        <f aca="false">C850-B850</f>
        <v>0.25</v>
      </c>
      <c r="K850" s="17" t="n">
        <f aca="false">D850-B850</f>
        <v>-0.59</v>
      </c>
      <c r="L850" s="17" t="n">
        <f aca="false">B850 - E849</f>
        <v>0.239999999999998</v>
      </c>
      <c r="M850" s="17" t="n">
        <f aca="false">E850 - E849</f>
        <v>0.0199999999999996</v>
      </c>
      <c r="N850" s="18" t="n">
        <f aca="false"> (I850 / B850)</f>
        <v>-0.0113636363636363</v>
      </c>
      <c r="O850" s="18" t="n">
        <f aca="false">(J850 / B850)</f>
        <v>0.0129132231404959</v>
      </c>
      <c r="P850" s="18" t="n">
        <f aca="false">K850 / B850</f>
        <v>-0.0304752066115702</v>
      </c>
      <c r="Q850" s="18" t="n">
        <f aca="false">L850/E849</f>
        <v>0.01255230125523</v>
      </c>
      <c r="R850" s="18" t="n">
        <f aca="false">M850 / E849</f>
        <v>0.00104602510460249</v>
      </c>
      <c r="S850" s="19" t="str">
        <f aca="false">IF(N850 &gt; 0, "UP", "DOWN")</f>
        <v>DOWN</v>
      </c>
      <c r="T850" s="23" t="inlineStr">
        <f aca="false">O850-N850</f>
        <is>
          <t/>
        </is>
      </c>
      <c r="U850" s="23" t="inlineStr">
        <f aca="false">P850-N850</f>
        <is>
          <t/>
        </is>
      </c>
      <c r="V850" s="23" t="inlineStr">
        <f aca="false">O850 - P850</f>
        <is>
          <t/>
        </is>
      </c>
    </row>
    <row collapsed="false" customFormat="false" customHeight="false" hidden="false" ht="25" outlineLevel="0" r="851">
      <c r="A851" s="21" t="n">
        <v>37792</v>
      </c>
      <c r="B851" s="17" t="n">
        <v>19.35</v>
      </c>
      <c r="C851" s="17" t="n">
        <v>19.58</v>
      </c>
      <c r="D851" s="17" t="n">
        <v>18.9</v>
      </c>
      <c r="E851" s="17" t="n">
        <v>19.2</v>
      </c>
      <c r="F851" s="17" t="n">
        <v>12733800</v>
      </c>
      <c r="G851" s="17" t="n">
        <v>9.56</v>
      </c>
      <c r="I851" s="22" t="n">
        <f aca="false">E851-B851</f>
        <v>-0.150000000000002</v>
      </c>
      <c r="J851" s="22" t="n">
        <f aca="false">C851-B851</f>
        <v>0.229999999999997</v>
      </c>
      <c r="K851" s="17" t="n">
        <f aca="false">D851-B851</f>
        <v>-0.450000000000003</v>
      </c>
      <c r="L851" s="17" t="n">
        <f aca="false">B851 - E850</f>
        <v>0.210000000000001</v>
      </c>
      <c r="M851" s="17" t="n">
        <f aca="false">E851 - E850</f>
        <v>0.0599999999999987</v>
      </c>
      <c r="N851" s="18" t="n">
        <f aca="false"> (I851 / B851)</f>
        <v>-0.00775193798449623</v>
      </c>
      <c r="O851" s="18" t="n">
        <f aca="false">(J851 / B851)</f>
        <v>0.0118863049095606</v>
      </c>
      <c r="P851" s="18" t="n">
        <f aca="false">K851 / B851</f>
        <v>-0.0232558139534885</v>
      </c>
      <c r="Q851" s="18" t="n">
        <f aca="false">L851/E850</f>
        <v>0.0109717868338558</v>
      </c>
      <c r="R851" s="18" t="n">
        <f aca="false">M851 / E850</f>
        <v>0.00313479623824445</v>
      </c>
      <c r="S851" s="19" t="str">
        <f aca="false">IF(N851 &gt; 0, "UP", "DOWN")</f>
        <v>DOWN</v>
      </c>
      <c r="T851" s="23" t="inlineStr">
        <f aca="false">O851-N851</f>
        <is>
          <t/>
        </is>
      </c>
      <c r="U851" s="23" t="inlineStr">
        <f aca="false">P851-N851</f>
        <is>
          <t/>
        </is>
      </c>
      <c r="V851" s="23" t="inlineStr">
        <f aca="false">O851 - P851</f>
        <is>
          <t/>
        </is>
      </c>
    </row>
    <row collapsed="false" customFormat="false" customHeight="false" hidden="false" ht="25" outlineLevel="0" r="852">
      <c r="A852" s="21" t="n">
        <v>37795</v>
      </c>
      <c r="B852" s="17" t="n">
        <v>19.3</v>
      </c>
      <c r="C852" s="17" t="n">
        <v>19.69</v>
      </c>
      <c r="D852" s="17" t="n">
        <v>18.75</v>
      </c>
      <c r="E852" s="17" t="n">
        <v>19.06</v>
      </c>
      <c r="F852" s="17" t="n">
        <v>10977200</v>
      </c>
      <c r="G852" s="17" t="n">
        <v>9.49</v>
      </c>
      <c r="I852" s="22" t="n">
        <f aca="false">E852-B852</f>
        <v>-0.240000000000002</v>
      </c>
      <c r="J852" s="22" t="n">
        <f aca="false">C852-B852</f>
        <v>0.390000000000001</v>
      </c>
      <c r="K852" s="17" t="n">
        <f aca="false">D852-B852</f>
        <v>-0.550000000000001</v>
      </c>
      <c r="L852" s="17" t="n">
        <f aca="false">B852 - E851</f>
        <v>0.100000000000001</v>
      </c>
      <c r="M852" s="17" t="n">
        <f aca="false">E852 - E851</f>
        <v>-0.140000000000001</v>
      </c>
      <c r="N852" s="18" t="n">
        <f aca="false"> (I852 / B852)</f>
        <v>-0.0124352331606219</v>
      </c>
      <c r="O852" s="18" t="n">
        <f aca="false">(J852 / B852)</f>
        <v>0.0202072538860104</v>
      </c>
      <c r="P852" s="18" t="n">
        <f aca="false">K852 / B852</f>
        <v>-0.0284974093264249</v>
      </c>
      <c r="Q852" s="18" t="n">
        <f aca="false">L852/E851</f>
        <v>0.00520833333333341</v>
      </c>
      <c r="R852" s="18" t="n">
        <f aca="false">M852 / E851</f>
        <v>-0.0072916666666667</v>
      </c>
      <c r="S852" s="19" t="str">
        <f aca="false">IF(N852 &gt; 0, "UP", "DOWN")</f>
        <v>DOWN</v>
      </c>
      <c r="T852" s="23" t="inlineStr">
        <f aca="false">O852-N852</f>
        <is>
          <t/>
        </is>
      </c>
      <c r="U852" s="23" t="inlineStr">
        <f aca="false">P852-N852</f>
        <is>
          <t/>
        </is>
      </c>
      <c r="V852" s="23" t="inlineStr">
        <f aca="false">O852 - P852</f>
        <is>
          <t/>
        </is>
      </c>
    </row>
    <row collapsed="false" customFormat="false" customHeight="false" hidden="false" ht="25" outlineLevel="0" r="853">
      <c r="A853" s="21" t="n">
        <v>37796</v>
      </c>
      <c r="B853" s="17" t="n">
        <v>19.47</v>
      </c>
      <c r="C853" s="17" t="n">
        <v>19.67</v>
      </c>
      <c r="D853" s="17" t="n">
        <v>18.72</v>
      </c>
      <c r="E853" s="17" t="n">
        <v>18.78</v>
      </c>
      <c r="F853" s="17" t="n">
        <v>18370800</v>
      </c>
      <c r="G853" s="17" t="n">
        <v>9.35</v>
      </c>
      <c r="I853" s="22" t="n">
        <f aca="false">E853-B853</f>
        <v>-0.689999999999998</v>
      </c>
      <c r="J853" s="22" t="n">
        <f aca="false">C853-B853</f>
        <v>0.200000000000003</v>
      </c>
      <c r="K853" s="17" t="n">
        <f aca="false">D853-B853</f>
        <v>-0.75</v>
      </c>
      <c r="L853" s="17" t="n">
        <f aca="false">B853 - E852</f>
        <v>0.41</v>
      </c>
      <c r="M853" s="17" t="n">
        <f aca="false">E853 - E852</f>
        <v>-0.279999999999998</v>
      </c>
      <c r="N853" s="18" t="n">
        <f aca="false"> (I853 / B853)</f>
        <v>-0.0354391371340523</v>
      </c>
      <c r="O853" s="18" t="n">
        <f aca="false">(J853 / B853)</f>
        <v>0.0102722136620443</v>
      </c>
      <c r="P853" s="18" t="n">
        <f aca="false">K853 / B853</f>
        <v>-0.0385208012326656</v>
      </c>
      <c r="Q853" s="18" t="n">
        <f aca="false">L853/E852</f>
        <v>0.021511017838405</v>
      </c>
      <c r="R853" s="18" t="n">
        <f aca="false">M853 / E852</f>
        <v>-0.0146904512067155</v>
      </c>
      <c r="S853" s="19" t="str">
        <f aca="false">IF(N853 &gt; 0, "UP", "DOWN")</f>
        <v>DOWN</v>
      </c>
      <c r="T853" s="23" t="inlineStr">
        <f aca="false">O853-N853</f>
        <is>
          <t/>
        </is>
      </c>
      <c r="U853" s="23" t="inlineStr">
        <f aca="false">P853-N853</f>
        <is>
          <t/>
        </is>
      </c>
      <c r="V853" s="23" t="inlineStr">
        <f aca="false">O853 - P853</f>
        <is>
          <t/>
        </is>
      </c>
    </row>
    <row collapsed="false" customFormat="false" customHeight="false" hidden="false" ht="25" outlineLevel="0" r="854">
      <c r="A854" s="21" t="n">
        <v>37797</v>
      </c>
      <c r="B854" s="17" t="n">
        <v>18.86</v>
      </c>
      <c r="C854" s="17" t="n">
        <v>19.4</v>
      </c>
      <c r="D854" s="17" t="n">
        <v>18.71</v>
      </c>
      <c r="E854" s="17" t="n">
        <v>19.09</v>
      </c>
      <c r="F854" s="17" t="n">
        <v>11779000</v>
      </c>
      <c r="G854" s="17" t="n">
        <v>9.5</v>
      </c>
      <c r="I854" s="22" t="n">
        <f aca="false">E854-B854</f>
        <v>0.23</v>
      </c>
      <c r="J854" s="22" t="n">
        <f aca="false">C854-B854</f>
        <v>0.539999999999999</v>
      </c>
      <c r="K854" s="17" t="n">
        <f aca="false">D854-B854</f>
        <v>-0.149999999999999</v>
      </c>
      <c r="L854" s="17" t="n">
        <f aca="false">B854 - E853</f>
        <v>0.0799999999999983</v>
      </c>
      <c r="M854" s="17" t="n">
        <f aca="false">E854 - E853</f>
        <v>0.309999999999999</v>
      </c>
      <c r="N854" s="18" t="n">
        <f aca="false"> (I854 / B854)</f>
        <v>0.0121951219512195</v>
      </c>
      <c r="O854" s="18" t="n">
        <f aca="false">(J854 / B854)</f>
        <v>0.0286320254506892</v>
      </c>
      <c r="P854" s="18" t="n">
        <f aca="false">K854 / B854</f>
        <v>-0.00795334040296917</v>
      </c>
      <c r="Q854" s="18" t="n">
        <f aca="false">L854/E853</f>
        <v>0.00425985090521823</v>
      </c>
      <c r="R854" s="18" t="n">
        <f aca="false">M854 / E853</f>
        <v>0.0165069222577209</v>
      </c>
      <c r="S854" s="19" t="str">
        <f aca="false">IF(N854 &gt; 0, "UP", "DOWN")</f>
        <v>UP</v>
      </c>
      <c r="T854" s="23" t="inlineStr">
        <f aca="false">O854-N854</f>
        <is>
          <t/>
        </is>
      </c>
      <c r="U854" s="23" t="inlineStr">
        <f aca="false">P854-N854</f>
        <is>
          <t/>
        </is>
      </c>
      <c r="V854" s="23" t="inlineStr">
        <f aca="false">O854 - P854</f>
        <is>
          <t/>
        </is>
      </c>
    </row>
    <row collapsed="false" customFormat="false" customHeight="false" hidden="false" ht="25" outlineLevel="0" r="855">
      <c r="A855" s="21" t="n">
        <v>37798</v>
      </c>
      <c r="B855" s="17" t="n">
        <v>18.7</v>
      </c>
      <c r="C855" s="17" t="n">
        <v>19.32</v>
      </c>
      <c r="D855" s="17" t="n">
        <v>18.7</v>
      </c>
      <c r="E855" s="17" t="n">
        <v>19.29</v>
      </c>
      <c r="F855" s="17" t="n">
        <v>5775200</v>
      </c>
      <c r="G855" s="17" t="n">
        <v>9.6</v>
      </c>
      <c r="I855" s="22" t="n">
        <f aca="false">E855-B855</f>
        <v>0.59</v>
      </c>
      <c r="J855" s="22" t="n">
        <f aca="false">C855-B855</f>
        <v>0.620000000000001</v>
      </c>
      <c r="K855" s="17" t="n">
        <f aca="false">D855-B855</f>
        <v>0</v>
      </c>
      <c r="L855" s="17" t="n">
        <f aca="false">B855 - E854</f>
        <v>-0.390000000000001</v>
      </c>
      <c r="M855" s="17" t="n">
        <f aca="false">E855 - E854</f>
        <v>0.199999999999999</v>
      </c>
      <c r="N855" s="18" t="n">
        <f aca="false"> (I855 / B855)</f>
        <v>0.0315508021390374</v>
      </c>
      <c r="O855" s="18" t="n">
        <f aca="false">(J855 / B855)</f>
        <v>0.0331550802139038</v>
      </c>
      <c r="P855" s="18" t="n">
        <f aca="false">K855 / B855</f>
        <v>0</v>
      </c>
      <c r="Q855" s="18" t="n">
        <f aca="false">L855/E854</f>
        <v>-0.0204295442640126</v>
      </c>
      <c r="R855" s="18" t="n">
        <f aca="false">M855 / E854</f>
        <v>0.0104766893661603</v>
      </c>
      <c r="S855" s="19" t="str">
        <f aca="false">IF(N855 &gt; 0, "UP", "DOWN")</f>
        <v>UP</v>
      </c>
      <c r="T855" s="23" t="inlineStr">
        <f aca="false">O855-N855</f>
        <is>
          <t/>
        </is>
      </c>
      <c r="U855" s="23" t="inlineStr">
        <f aca="false">P855-N855</f>
        <is>
          <t/>
        </is>
      </c>
      <c r="V855" s="23" t="inlineStr">
        <f aca="false">O855 - P855</f>
        <is>
          <t/>
        </is>
      </c>
    </row>
    <row collapsed="false" customFormat="false" customHeight="false" hidden="false" ht="25" outlineLevel="0" r="856">
      <c r="A856" s="21" t="n">
        <v>37799</v>
      </c>
      <c r="B856" s="17" t="n">
        <v>19.3</v>
      </c>
      <c r="C856" s="17" t="n">
        <v>19.31</v>
      </c>
      <c r="D856" s="17" t="n">
        <v>18.48</v>
      </c>
      <c r="E856" s="17" t="n">
        <v>18.73</v>
      </c>
      <c r="F856" s="17" t="n">
        <v>13064000</v>
      </c>
      <c r="G856" s="17" t="n">
        <v>9.32</v>
      </c>
      <c r="I856" s="22" t="n">
        <f aca="false">E856-B856</f>
        <v>-0.57</v>
      </c>
      <c r="J856" s="22" t="n">
        <f aca="false">C856-B856</f>
        <v>0.00999999999999801</v>
      </c>
      <c r="K856" s="17" t="n">
        <f aca="false">D856-B856</f>
        <v>-0.82</v>
      </c>
      <c r="L856" s="17" t="n">
        <f aca="false">B856 - E855</f>
        <v>0.0100000000000016</v>
      </c>
      <c r="M856" s="17" t="n">
        <f aca="false">E856 - E855</f>
        <v>-0.559999999999999</v>
      </c>
      <c r="N856" s="18" t="n">
        <f aca="false"> (I856 / B856)</f>
        <v>-0.0295336787564767</v>
      </c>
      <c r="O856" s="18" t="n">
        <f aca="false">(J856 / B856)</f>
        <v>0.000518134715025804</v>
      </c>
      <c r="P856" s="18" t="n">
        <f aca="false">K856 / B856</f>
        <v>-0.0424870466321244</v>
      </c>
      <c r="Q856" s="18" t="n">
        <f aca="false">L856/E855</f>
        <v>0.000518403317781315</v>
      </c>
      <c r="R856" s="18" t="n">
        <f aca="false">M856 / E855</f>
        <v>-0.029030585795749</v>
      </c>
      <c r="S856" s="19" t="str">
        <f aca="false">IF(N856 &gt; 0, "UP", "DOWN")</f>
        <v>DOWN</v>
      </c>
      <c r="T856" s="23" t="inlineStr">
        <f aca="false">O856-N856</f>
        <is>
          <t/>
        </is>
      </c>
      <c r="U856" s="23" t="inlineStr">
        <f aca="false">P856-N856</f>
        <is>
          <t/>
        </is>
      </c>
      <c r="V856" s="23" t="inlineStr">
        <f aca="false">O856 - P856</f>
        <is>
          <t/>
        </is>
      </c>
    </row>
    <row collapsed="false" customFormat="false" customHeight="false" hidden="false" ht="25" outlineLevel="0" r="857">
      <c r="A857" s="21" t="n">
        <v>37802</v>
      </c>
      <c r="B857" s="17" t="n">
        <v>18.68</v>
      </c>
      <c r="C857" s="17" t="n">
        <v>19.21</v>
      </c>
      <c r="D857" s="17" t="n">
        <v>18.59</v>
      </c>
      <c r="E857" s="17" t="n">
        <v>19.06</v>
      </c>
      <c r="F857" s="17" t="n">
        <v>7934000</v>
      </c>
      <c r="G857" s="17" t="n">
        <v>9.49</v>
      </c>
      <c r="I857" s="22" t="n">
        <f aca="false">E857-B857</f>
        <v>0.379999999999999</v>
      </c>
      <c r="J857" s="22" t="n">
        <f aca="false">C857-B857</f>
        <v>0.530000000000001</v>
      </c>
      <c r="K857" s="17" t="n">
        <f aca="false">D857-B857</f>
        <v>-0.0899999999999999</v>
      </c>
      <c r="L857" s="17" t="n">
        <f aca="false">B857 - E856</f>
        <v>-0.0500000000000007</v>
      </c>
      <c r="M857" s="17" t="n">
        <f aca="false">E857 - E856</f>
        <v>0.329999999999998</v>
      </c>
      <c r="N857" s="18" t="n">
        <f aca="false"> (I857 / B857)</f>
        <v>0.0203426124197002</v>
      </c>
      <c r="O857" s="18" t="n">
        <f aca="false">(J857 / B857)</f>
        <v>0.028372591006424</v>
      </c>
      <c r="P857" s="18" t="n">
        <f aca="false">K857 / B857</f>
        <v>-0.00481798715203425</v>
      </c>
      <c r="Q857" s="18" t="n">
        <f aca="false">L857/E856</f>
        <v>-0.00266951414842502</v>
      </c>
      <c r="R857" s="18" t="n">
        <f aca="false">M857 / E856</f>
        <v>0.0176187933796048</v>
      </c>
      <c r="S857" s="19" t="str">
        <f aca="false">IF(N857 &gt; 0, "UP", "DOWN")</f>
        <v>UP</v>
      </c>
      <c r="T857" s="23" t="inlineStr">
        <f aca="false">O857-N857</f>
        <is>
          <t/>
        </is>
      </c>
      <c r="U857" s="23" t="inlineStr">
        <f aca="false">P857-N857</f>
        <is>
          <t/>
        </is>
      </c>
      <c r="V857" s="23" t="inlineStr">
        <f aca="false">O857 - P857</f>
        <is>
          <t/>
        </is>
      </c>
    </row>
    <row collapsed="false" customFormat="false" customHeight="false" hidden="false" ht="25" outlineLevel="0" r="858">
      <c r="A858" s="21" t="n">
        <v>37803</v>
      </c>
      <c r="B858" s="17" t="n">
        <v>18.87</v>
      </c>
      <c r="C858" s="17" t="n">
        <v>19.18</v>
      </c>
      <c r="D858" s="17" t="n">
        <v>18.51</v>
      </c>
      <c r="E858" s="17" t="n">
        <v>19.09</v>
      </c>
      <c r="F858" s="17" t="n">
        <v>6464000</v>
      </c>
      <c r="G858" s="17" t="n">
        <v>9.5</v>
      </c>
      <c r="I858" s="22" t="n">
        <f aca="false">E858-B858</f>
        <v>0.219999999999999</v>
      </c>
      <c r="J858" s="22" t="n">
        <f aca="false">C858-B858</f>
        <v>0.309999999999999</v>
      </c>
      <c r="K858" s="17" t="n">
        <f aca="false">D858-B858</f>
        <v>-0.359999999999999</v>
      </c>
      <c r="L858" s="17" t="n">
        <f aca="false">B858 - E857</f>
        <v>-0.189999999999998</v>
      </c>
      <c r="M858" s="17" t="n">
        <f aca="false">E858 - E857</f>
        <v>0.0300000000000011</v>
      </c>
      <c r="N858" s="18" t="n">
        <f aca="false"> (I858 / B858)</f>
        <v>0.0116587175410704</v>
      </c>
      <c r="O858" s="18" t="n">
        <f aca="false">(J858 / B858)</f>
        <v>0.0164281928987811</v>
      </c>
      <c r="P858" s="18" t="n">
        <f aca="false">K858 / B858</f>
        <v>-0.0190779014308426</v>
      </c>
      <c r="Q858" s="18" t="n">
        <f aca="false">L858/E857</f>
        <v>-0.00996852046169978</v>
      </c>
      <c r="R858" s="18" t="n">
        <f aca="false">M858 / E857</f>
        <v>0.00157397691500531</v>
      </c>
      <c r="S858" s="19" t="str">
        <f aca="false">IF(N858 &gt; 0, "UP", "DOWN")</f>
        <v>UP</v>
      </c>
      <c r="T858" s="23" t="inlineStr">
        <f aca="false">O858-N858</f>
        <is>
          <t/>
        </is>
      </c>
      <c r="U858" s="23" t="inlineStr">
        <f aca="false">P858-N858</f>
        <is>
          <t/>
        </is>
      </c>
      <c r="V858" s="23" t="inlineStr">
        <f aca="false">O858 - P858</f>
        <is>
          <t/>
        </is>
      </c>
    </row>
    <row collapsed="false" customFormat="false" customHeight="false" hidden="false" ht="25" outlineLevel="0" r="859">
      <c r="A859" s="21" t="n">
        <v>37804</v>
      </c>
      <c r="B859" s="17" t="n">
        <v>19.03</v>
      </c>
      <c r="C859" s="17" t="n">
        <v>19.4</v>
      </c>
      <c r="D859" s="17" t="n">
        <v>19.02</v>
      </c>
      <c r="E859" s="17" t="n">
        <v>19.27</v>
      </c>
      <c r="F859" s="17" t="n">
        <v>11617800</v>
      </c>
      <c r="G859" s="17" t="n">
        <v>9.59</v>
      </c>
      <c r="I859" s="22" t="n">
        <f aca="false">E859-B859</f>
        <v>0.239999999999998</v>
      </c>
      <c r="J859" s="22" t="n">
        <f aca="false">C859-B859</f>
        <v>0.369999999999997</v>
      </c>
      <c r="K859" s="17" t="n">
        <f aca="false">D859-B859</f>
        <v>-0.0100000000000016</v>
      </c>
      <c r="L859" s="17" t="n">
        <f aca="false">B859 - E858</f>
        <v>-0.0599999999999987</v>
      </c>
      <c r="M859" s="17" t="n">
        <f aca="false">E859 - E858</f>
        <v>0.18</v>
      </c>
      <c r="N859" s="18" t="n">
        <f aca="false"> (I859 / B859)</f>
        <v>0.0126116657908565</v>
      </c>
      <c r="O859" s="18" t="n">
        <f aca="false">(J859 / B859)</f>
        <v>0.0194429847609037</v>
      </c>
      <c r="P859" s="18" t="n">
        <f aca="false">K859 / B859</f>
        <v>-0.000525486074619105</v>
      </c>
      <c r="Q859" s="18" t="n">
        <f aca="false">L859/E858</f>
        <v>-0.00314300680984802</v>
      </c>
      <c r="R859" s="18" t="n">
        <f aca="false">M859 / E858</f>
        <v>0.00942902042954425</v>
      </c>
      <c r="S859" s="19" t="str">
        <f aca="false">IF(N859 &gt; 0, "UP", "DOWN")</f>
        <v>UP</v>
      </c>
      <c r="T859" s="23" t="inlineStr">
        <f aca="false">O859-N859</f>
        <is>
          <t/>
        </is>
      </c>
      <c r="U859" s="23" t="inlineStr">
        <f aca="false">P859-N859</f>
        <is>
          <t/>
        </is>
      </c>
      <c r="V859" s="23" t="inlineStr">
        <f aca="false">O859 - P859</f>
        <is>
          <t/>
        </is>
      </c>
    </row>
    <row collapsed="false" customFormat="false" customHeight="false" hidden="false" ht="25" outlineLevel="0" r="860">
      <c r="A860" s="21" t="n">
        <v>37805</v>
      </c>
      <c r="B860" s="17" t="n">
        <v>19</v>
      </c>
      <c r="C860" s="17" t="n">
        <v>19.55</v>
      </c>
      <c r="D860" s="17" t="n">
        <v>18.98</v>
      </c>
      <c r="E860" s="17" t="n">
        <v>19.13</v>
      </c>
      <c r="F860" s="17" t="n">
        <v>4920400</v>
      </c>
      <c r="G860" s="17" t="n">
        <v>9.52</v>
      </c>
      <c r="I860" s="22" t="n">
        <f aca="false">E860-B860</f>
        <v>0.129999999999999</v>
      </c>
      <c r="J860" s="22" t="n">
        <f aca="false">C860-B860</f>
        <v>0.550000000000001</v>
      </c>
      <c r="K860" s="17" t="n">
        <f aca="false">D860-B860</f>
        <v>-0.0199999999999996</v>
      </c>
      <c r="L860" s="17" t="n">
        <f aca="false">B860 - E859</f>
        <v>-0.27</v>
      </c>
      <c r="M860" s="17" t="n">
        <f aca="false">E860 - E859</f>
        <v>-0.140000000000001</v>
      </c>
      <c r="N860" s="18" t="n">
        <f aca="false"> (I860 / B860)</f>
        <v>0.00684210526315784</v>
      </c>
      <c r="O860" s="18" t="n">
        <f aca="false">(J860 / B860)</f>
        <v>0.0289473684210527</v>
      </c>
      <c r="P860" s="18" t="n">
        <f aca="false">K860 / B860</f>
        <v>-0.00105263157894735</v>
      </c>
      <c r="Q860" s="18" t="n">
        <f aca="false">L860/E859</f>
        <v>-0.0140114167099118</v>
      </c>
      <c r="R860" s="18" t="n">
        <f aca="false">M860 / E859</f>
        <v>-0.0072651790347691</v>
      </c>
      <c r="S860" s="19" t="str">
        <f aca="false">IF(N860 &gt; 0, "UP", "DOWN")</f>
        <v>UP</v>
      </c>
      <c r="T860" s="23" t="inlineStr">
        <f aca="false">O860-N860</f>
        <is>
          <t/>
        </is>
      </c>
      <c r="U860" s="23" t="inlineStr">
        <f aca="false">P860-N860</f>
        <is>
          <t/>
        </is>
      </c>
      <c r="V860" s="23" t="inlineStr">
        <f aca="false">O860 - P860</f>
        <is>
          <t/>
        </is>
      </c>
    </row>
    <row collapsed="false" customFormat="false" customHeight="false" hidden="false" ht="25" outlineLevel="0" r="861">
      <c r="A861" s="21" t="n">
        <v>37809</v>
      </c>
      <c r="B861" s="17" t="n">
        <v>19.27</v>
      </c>
      <c r="C861" s="17" t="n">
        <v>20.18</v>
      </c>
      <c r="D861" s="17" t="n">
        <v>19.13</v>
      </c>
      <c r="E861" s="17" t="n">
        <v>19.87</v>
      </c>
      <c r="F861" s="17" t="n">
        <v>10224000</v>
      </c>
      <c r="G861" s="17" t="n">
        <v>9.89</v>
      </c>
      <c r="I861" s="22" t="n">
        <f aca="false">E861-B861</f>
        <v>0.600000000000001</v>
      </c>
      <c r="J861" s="22" t="n">
        <f aca="false">C861-B861</f>
        <v>0.91</v>
      </c>
      <c r="K861" s="17" t="n">
        <f aca="false">D861-B861</f>
        <v>-0.140000000000001</v>
      </c>
      <c r="L861" s="17" t="n">
        <f aca="false">B861 - E860</f>
        <v>0.140000000000001</v>
      </c>
      <c r="M861" s="17" t="n">
        <f aca="false">E861 - E860</f>
        <v>0.740000000000002</v>
      </c>
      <c r="N861" s="18" t="n">
        <f aca="false"> (I861 / B861)</f>
        <v>0.0311364815775818</v>
      </c>
      <c r="O861" s="18" t="n">
        <f aca="false">(J861 / B861)</f>
        <v>0.047223663725999</v>
      </c>
      <c r="P861" s="18" t="n">
        <f aca="false">K861 / B861</f>
        <v>-0.0072651790347691</v>
      </c>
      <c r="Q861" s="18" t="n">
        <f aca="false">L861/E860</f>
        <v>0.00731834814427604</v>
      </c>
      <c r="R861" s="18" t="n">
        <f aca="false">M861 / E860</f>
        <v>0.0386826973340304</v>
      </c>
      <c r="S861" s="19" t="str">
        <f aca="false">IF(N861 &gt; 0, "UP", "DOWN")</f>
        <v>UP</v>
      </c>
      <c r="T861" s="23" t="inlineStr">
        <f aca="false">O861-N861</f>
        <is>
          <t/>
        </is>
      </c>
      <c r="U861" s="23" t="inlineStr">
        <f aca="false">P861-N861</f>
        <is>
          <t/>
        </is>
      </c>
      <c r="V861" s="23" t="inlineStr">
        <f aca="false">O861 - P861</f>
        <is>
          <t/>
        </is>
      </c>
    </row>
    <row collapsed="false" customFormat="false" customHeight="false" hidden="false" ht="25" outlineLevel="0" r="862">
      <c r="A862" s="21" t="n">
        <v>37810</v>
      </c>
      <c r="B862" s="17" t="n">
        <v>19.52</v>
      </c>
      <c r="C862" s="17" t="n">
        <v>20.5</v>
      </c>
      <c r="D862" s="17" t="n">
        <v>19.49</v>
      </c>
      <c r="E862" s="17" t="n">
        <v>20.4</v>
      </c>
      <c r="F862" s="17" t="n">
        <v>9169200</v>
      </c>
      <c r="G862" s="17" t="n">
        <v>10.16</v>
      </c>
      <c r="I862" s="22" t="n">
        <f aca="false">E862-B862</f>
        <v>0.879999999999999</v>
      </c>
      <c r="J862" s="22" t="n">
        <f aca="false">C862-B862</f>
        <v>0.98</v>
      </c>
      <c r="K862" s="17" t="n">
        <f aca="false">D862-B862</f>
        <v>-0.0300000000000011</v>
      </c>
      <c r="L862" s="17" t="n">
        <f aca="false">B862 - E861</f>
        <v>-0.350000000000001</v>
      </c>
      <c r="M862" s="17" t="n">
        <f aca="false">E862 - E861</f>
        <v>0.529999999999998</v>
      </c>
      <c r="N862" s="18" t="n">
        <f aca="false"> (I862 / B862)</f>
        <v>0.0450819672131147</v>
      </c>
      <c r="O862" s="18" t="n">
        <f aca="false">(J862 / B862)</f>
        <v>0.0502049180327869</v>
      </c>
      <c r="P862" s="18" t="n">
        <f aca="false">K862 / B862</f>
        <v>-0.0015368852459017</v>
      </c>
      <c r="Q862" s="18" t="n">
        <f aca="false">L862/E861</f>
        <v>-0.0176144942123805</v>
      </c>
      <c r="R862" s="18" t="n">
        <f aca="false">M862 / E861</f>
        <v>0.026673376950176</v>
      </c>
      <c r="S862" s="19" t="str">
        <f aca="false">IF(N862 &gt; 0, "UP", "DOWN")</f>
        <v>UP</v>
      </c>
      <c r="T862" s="23" t="inlineStr">
        <f aca="false">O862-N862</f>
        <is>
          <t/>
        </is>
      </c>
      <c r="U862" s="23" t="inlineStr">
        <f aca="false">P862-N862</f>
        <is>
          <t/>
        </is>
      </c>
      <c r="V862" s="23" t="inlineStr">
        <f aca="false">O862 - P862</f>
        <is>
          <t/>
        </is>
      </c>
    </row>
    <row collapsed="false" customFormat="false" customHeight="false" hidden="false" ht="25" outlineLevel="0" r="863">
      <c r="A863" s="21" t="n">
        <v>37811</v>
      </c>
      <c r="B863" s="17" t="n">
        <v>20.21</v>
      </c>
      <c r="C863" s="17" t="n">
        <v>20.45</v>
      </c>
      <c r="D863" s="17" t="n">
        <v>19.89</v>
      </c>
      <c r="E863" s="17" t="n">
        <v>19.89</v>
      </c>
      <c r="F863" s="17" t="n">
        <v>7630200</v>
      </c>
      <c r="G863" s="17" t="n">
        <v>9.9</v>
      </c>
      <c r="I863" s="22" t="n">
        <f aca="false">E863-B863</f>
        <v>-0.32</v>
      </c>
      <c r="J863" s="22" t="n">
        <f aca="false">C863-B863</f>
        <v>0.239999999999998</v>
      </c>
      <c r="K863" s="17" t="n">
        <f aca="false">D863-B863</f>
        <v>-0.32</v>
      </c>
      <c r="L863" s="17" t="n">
        <f aca="false">B863 - E862</f>
        <v>-0.189999999999998</v>
      </c>
      <c r="M863" s="17" t="n">
        <f aca="false">E863 - E862</f>
        <v>-0.509999999999998</v>
      </c>
      <c r="N863" s="18" t="n">
        <f aca="false"> (I863 / B863)</f>
        <v>-0.0158337456704602</v>
      </c>
      <c r="O863" s="18" t="n">
        <f aca="false">(J863 / B863)</f>
        <v>0.011875309252845</v>
      </c>
      <c r="P863" s="18" t="n">
        <f aca="false">K863 / B863</f>
        <v>-0.0158337456704602</v>
      </c>
      <c r="Q863" s="18" t="n">
        <f aca="false">L863/E862</f>
        <v>-0.00931372549019597</v>
      </c>
      <c r="R863" s="18" t="n">
        <f aca="false">M863 / E862</f>
        <v>-0.0249999999999999</v>
      </c>
      <c r="S863" s="19" t="str">
        <f aca="false">IF(N863 &gt; 0, "UP", "DOWN")</f>
        <v>DOWN</v>
      </c>
      <c r="T863" s="23" t="inlineStr">
        <f aca="false">O863-N863</f>
        <is>
          <t/>
        </is>
      </c>
      <c r="U863" s="23" t="inlineStr">
        <f aca="false">P863-N863</f>
        <is>
          <t/>
        </is>
      </c>
      <c r="V863" s="23" t="inlineStr">
        <f aca="false">O863 - P863</f>
        <is>
          <t/>
        </is>
      </c>
    </row>
    <row collapsed="false" customFormat="false" customHeight="false" hidden="false" ht="25" outlineLevel="0" r="864">
      <c r="A864" s="21" t="n">
        <v>37812</v>
      </c>
      <c r="B864" s="17" t="n">
        <v>19.88</v>
      </c>
      <c r="C864" s="17" t="n">
        <v>19.94</v>
      </c>
      <c r="D864" s="17" t="n">
        <v>19.37</v>
      </c>
      <c r="E864" s="17" t="n">
        <v>19.58</v>
      </c>
      <c r="F864" s="17" t="n">
        <v>6104800</v>
      </c>
      <c r="G864" s="17" t="n">
        <v>9.75</v>
      </c>
      <c r="I864" s="22" t="n">
        <f aca="false">E864-B864</f>
        <v>-0.300000000000001</v>
      </c>
      <c r="J864" s="22" t="n">
        <f aca="false">C864-B864</f>
        <v>0.0600000000000023</v>
      </c>
      <c r="K864" s="17" t="n">
        <f aca="false">D864-B864</f>
        <v>-0.509999999999998</v>
      </c>
      <c r="L864" s="17" t="n">
        <f aca="false">B864 - E863</f>
        <v>-0.0100000000000016</v>
      </c>
      <c r="M864" s="17" t="n">
        <f aca="false">E864 - E863</f>
        <v>-0.310000000000002</v>
      </c>
      <c r="N864" s="18" t="n">
        <f aca="false"> (I864 / B864)</f>
        <v>-0.0150905432595574</v>
      </c>
      <c r="O864" s="18" t="n">
        <f aca="false">(J864 / B864)</f>
        <v>0.00301810865191158</v>
      </c>
      <c r="P864" s="18" t="n">
        <f aca="false">K864 / B864</f>
        <v>-0.0256539235412474</v>
      </c>
      <c r="Q864" s="18" t="n">
        <f aca="false">L864/E863</f>
        <v>-0.00050276520864764</v>
      </c>
      <c r="R864" s="18" t="n">
        <f aca="false">M864 / E863</f>
        <v>-0.0155857214680745</v>
      </c>
      <c r="S864" s="19" t="str">
        <f aca="false">IF(N864 &gt; 0, "UP", "DOWN")</f>
        <v>DOWN</v>
      </c>
      <c r="T864" s="23" t="inlineStr">
        <f aca="false">O864-N864</f>
        <is>
          <t/>
        </is>
      </c>
      <c r="U864" s="23" t="inlineStr">
        <f aca="false">P864-N864</f>
        <is>
          <t/>
        </is>
      </c>
      <c r="V864" s="23" t="inlineStr">
        <f aca="false">O864 - P864</f>
        <is>
          <t/>
        </is>
      </c>
    </row>
    <row collapsed="false" customFormat="false" customHeight="false" hidden="false" ht="25" outlineLevel="0" r="865">
      <c r="A865" s="21" t="n">
        <v>37813</v>
      </c>
      <c r="B865" s="17" t="n">
        <v>19.66</v>
      </c>
      <c r="C865" s="17" t="n">
        <v>20</v>
      </c>
      <c r="D865" s="17" t="n">
        <v>19.53</v>
      </c>
      <c r="E865" s="17" t="n">
        <v>19.85</v>
      </c>
      <c r="F865" s="17" t="n">
        <v>4887800</v>
      </c>
      <c r="G865" s="17" t="n">
        <v>9.88</v>
      </c>
      <c r="I865" s="22" t="n">
        <f aca="false">E865-B865</f>
        <v>0.190000000000001</v>
      </c>
      <c r="J865" s="22" t="n">
        <f aca="false">C865-B865</f>
        <v>0.34</v>
      </c>
      <c r="K865" s="17" t="n">
        <f aca="false">D865-B865</f>
        <v>-0.129999999999999</v>
      </c>
      <c r="L865" s="17" t="n">
        <f aca="false">B865 - E864</f>
        <v>0.0800000000000019</v>
      </c>
      <c r="M865" s="17" t="n">
        <f aca="false">E865 - E864</f>
        <v>0.270000000000003</v>
      </c>
      <c r="N865" s="18" t="n">
        <f aca="false"> (I865 / B865)</f>
        <v>0.00966429298067148</v>
      </c>
      <c r="O865" s="18" t="n">
        <f aca="false">(J865 / B865)</f>
        <v>0.017293997965412</v>
      </c>
      <c r="P865" s="18" t="n">
        <f aca="false">K865 / B865</f>
        <v>-0.00661241098677513</v>
      </c>
      <c r="Q865" s="18" t="n">
        <f aca="false">L865/E864</f>
        <v>0.00408580183861092</v>
      </c>
      <c r="R865" s="18" t="n">
        <f aca="false">M865 / E864</f>
        <v>0.0137895812053117</v>
      </c>
      <c r="S865" s="19" t="str">
        <f aca="false">IF(N865 &gt; 0, "UP", "DOWN")</f>
        <v>UP</v>
      </c>
      <c r="T865" s="23" t="inlineStr">
        <f aca="false">O865-N865</f>
        <is>
          <t/>
        </is>
      </c>
      <c r="U865" s="23" t="inlineStr">
        <f aca="false">P865-N865</f>
        <is>
          <t/>
        </is>
      </c>
      <c r="V865" s="23" t="inlineStr">
        <f aca="false">O865 - P865</f>
        <is>
          <t/>
        </is>
      </c>
    </row>
    <row collapsed="false" customFormat="false" customHeight="false" hidden="false" ht="25" outlineLevel="0" r="866">
      <c r="A866" s="21" t="n">
        <v>37816</v>
      </c>
      <c r="B866" s="17" t="n">
        <v>20.01</v>
      </c>
      <c r="C866" s="17" t="n">
        <v>20.4</v>
      </c>
      <c r="D866" s="17" t="n">
        <v>19.87</v>
      </c>
      <c r="E866" s="17" t="n">
        <v>19.9</v>
      </c>
      <c r="F866" s="17" t="n">
        <v>6728800</v>
      </c>
      <c r="G866" s="17" t="n">
        <v>9.91</v>
      </c>
      <c r="I866" s="22" t="n">
        <f aca="false">E866-B866</f>
        <v>-0.110000000000003</v>
      </c>
      <c r="J866" s="22" t="n">
        <f aca="false">C866-B866</f>
        <v>0.389999999999997</v>
      </c>
      <c r="K866" s="17" t="n">
        <f aca="false">D866-B866</f>
        <v>-0.140000000000001</v>
      </c>
      <c r="L866" s="17" t="n">
        <f aca="false">B866 - E865</f>
        <v>0.16</v>
      </c>
      <c r="M866" s="17" t="n">
        <f aca="false">E866 - E865</f>
        <v>0.0499999999999972</v>
      </c>
      <c r="N866" s="18" t="n">
        <f aca="false"> (I866 / B866)</f>
        <v>-0.00549725137431299</v>
      </c>
      <c r="O866" s="18" t="n">
        <f aca="false">(J866 / B866)</f>
        <v>0.0194902548725636</v>
      </c>
      <c r="P866" s="18" t="n">
        <f aca="false">K866 / B866</f>
        <v>-0.00699650174912547</v>
      </c>
      <c r="Q866" s="18" t="n">
        <f aca="false">L866/E865</f>
        <v>0.00806045340050379</v>
      </c>
      <c r="R866" s="18" t="n">
        <f aca="false">M866 / E865</f>
        <v>0.00251889168765729</v>
      </c>
      <c r="S866" s="19" t="str">
        <f aca="false">IF(N866 &gt; 0, "UP", "DOWN")</f>
        <v>DOWN</v>
      </c>
      <c r="T866" s="23" t="inlineStr">
        <f aca="false">O866-N866</f>
        <is>
          <t/>
        </is>
      </c>
      <c r="U866" s="23" t="inlineStr">
        <f aca="false">P866-N866</f>
        <is>
          <t/>
        </is>
      </c>
      <c r="V866" s="23" t="inlineStr">
        <f aca="false">O866 - P866</f>
        <is>
          <t/>
        </is>
      </c>
    </row>
    <row collapsed="false" customFormat="false" customHeight="false" hidden="false" ht="25" outlineLevel="0" r="867">
      <c r="A867" s="21" t="n">
        <v>37817</v>
      </c>
      <c r="B867" s="17" t="n">
        <v>20.02</v>
      </c>
      <c r="C867" s="17" t="n">
        <v>20.24</v>
      </c>
      <c r="D867" s="17" t="n">
        <v>19.43</v>
      </c>
      <c r="E867" s="17" t="n">
        <v>19.61</v>
      </c>
      <c r="F867" s="17" t="n">
        <v>7380200</v>
      </c>
      <c r="G867" s="17" t="n">
        <v>9.76</v>
      </c>
      <c r="I867" s="22" t="n">
        <f aca="false">E867-B867</f>
        <v>-0.41</v>
      </c>
      <c r="J867" s="22" t="n">
        <f aca="false">C867-B867</f>
        <v>0.219999999999999</v>
      </c>
      <c r="K867" s="17" t="n">
        <f aca="false">D867-B867</f>
        <v>-0.59</v>
      </c>
      <c r="L867" s="17" t="n">
        <f aca="false">B867 - E866</f>
        <v>0.120000000000001</v>
      </c>
      <c r="M867" s="17" t="n">
        <f aca="false">E867 - E866</f>
        <v>-0.289999999999999</v>
      </c>
      <c r="N867" s="18" t="n">
        <f aca="false"> (I867 / B867)</f>
        <v>-0.0204795204795205</v>
      </c>
      <c r="O867" s="18" t="n">
        <f aca="false">(J867 / B867)</f>
        <v>0.0109890109890109</v>
      </c>
      <c r="P867" s="18" t="n">
        <f aca="false">K867 / B867</f>
        <v>-0.0294705294705295</v>
      </c>
      <c r="Q867" s="18" t="n">
        <f aca="false">L867/E866</f>
        <v>0.00603015075376889</v>
      </c>
      <c r="R867" s="18" t="n">
        <f aca="false">M867 / E866</f>
        <v>-0.014572864321608</v>
      </c>
      <c r="S867" s="19" t="str">
        <f aca="false">IF(N867 &gt; 0, "UP", "DOWN")</f>
        <v>DOWN</v>
      </c>
      <c r="T867" s="23" t="inlineStr">
        <f aca="false">O867-N867</f>
        <is>
          <t/>
        </is>
      </c>
      <c r="U867" s="23" t="inlineStr">
        <f aca="false">P867-N867</f>
        <is>
          <t/>
        </is>
      </c>
      <c r="V867" s="23" t="inlineStr">
        <f aca="false">O867 - P867</f>
        <is>
          <t/>
        </is>
      </c>
    </row>
    <row collapsed="false" customFormat="false" customHeight="false" hidden="false" ht="25" outlineLevel="0" r="868">
      <c r="A868" s="21" t="n">
        <v>37818</v>
      </c>
      <c r="B868" s="17" t="n">
        <v>19.97</v>
      </c>
      <c r="C868" s="17" t="n">
        <v>20</v>
      </c>
      <c r="D868" s="17" t="n">
        <v>19.38</v>
      </c>
      <c r="E868" s="17" t="n">
        <v>19.87</v>
      </c>
      <c r="F868" s="17" t="n">
        <v>8961800</v>
      </c>
      <c r="G868" s="17" t="n">
        <v>9.89</v>
      </c>
      <c r="I868" s="22" t="n">
        <f aca="false">E868-B868</f>
        <v>-0.0999999999999979</v>
      </c>
      <c r="J868" s="22" t="n">
        <f aca="false">C868-B868</f>
        <v>0.0300000000000011</v>
      </c>
      <c r="K868" s="17" t="n">
        <f aca="false">D868-B868</f>
        <v>-0.59</v>
      </c>
      <c r="L868" s="17" t="n">
        <f aca="false">B868 - E867</f>
        <v>0.359999999999999</v>
      </c>
      <c r="M868" s="17" t="n">
        <f aca="false">E868 - E867</f>
        <v>0.260000000000002</v>
      </c>
      <c r="N868" s="18" t="n">
        <f aca="false"> (I868 / B868)</f>
        <v>-0.00500751126690024</v>
      </c>
      <c r="O868" s="18" t="n">
        <f aca="false">(J868 / B868)</f>
        <v>0.00150225338007016</v>
      </c>
      <c r="P868" s="18" t="n">
        <f aca="false">K868 / B868</f>
        <v>-0.0295443164747121</v>
      </c>
      <c r="Q868" s="18" t="n">
        <f aca="false">L868/E867</f>
        <v>0.0183579806221315</v>
      </c>
      <c r="R868" s="18" t="n">
        <f aca="false">M868 / E867</f>
        <v>0.0132585415604284</v>
      </c>
      <c r="S868" s="19" t="str">
        <f aca="false">IF(N868 &gt; 0, "UP", "DOWN")</f>
        <v>DOWN</v>
      </c>
      <c r="T868" s="23" t="inlineStr">
        <f aca="false">O868-N868</f>
        <is>
          <t/>
        </is>
      </c>
      <c r="U868" s="23" t="inlineStr">
        <f aca="false">P868-N868</f>
        <is>
          <t/>
        </is>
      </c>
      <c r="V868" s="23" t="inlineStr">
        <f aca="false">O868 - P868</f>
        <is>
          <t/>
        </is>
      </c>
    </row>
    <row collapsed="false" customFormat="false" customHeight="false" hidden="false" ht="25" outlineLevel="0" r="869">
      <c r="A869" s="21" t="n">
        <v>37819</v>
      </c>
      <c r="B869" s="17" t="n">
        <v>20.19</v>
      </c>
      <c r="C869" s="17" t="n">
        <v>20.95</v>
      </c>
      <c r="D869" s="17" t="n">
        <v>20.13</v>
      </c>
      <c r="E869" s="17" t="n">
        <v>20.9</v>
      </c>
      <c r="F869" s="17" t="n">
        <v>26829000</v>
      </c>
      <c r="G869" s="17" t="n">
        <v>10.41</v>
      </c>
      <c r="I869" s="22" t="n">
        <f aca="false">E869-B869</f>
        <v>0.709999999999997</v>
      </c>
      <c r="J869" s="22" t="n">
        <f aca="false">C869-B869</f>
        <v>0.759999999999998</v>
      </c>
      <c r="K869" s="17" t="n">
        <f aca="false">D869-B869</f>
        <v>-0.0600000000000023</v>
      </c>
      <c r="L869" s="17" t="n">
        <f aca="false">B869 - E868</f>
        <v>0.32</v>
      </c>
      <c r="M869" s="17" t="n">
        <f aca="false">E869 - E868</f>
        <v>1.03</v>
      </c>
      <c r="N869" s="18" t="n">
        <f aca="false"> (I869 / B869)</f>
        <v>0.035165923724616</v>
      </c>
      <c r="O869" s="18" t="n">
        <f aca="false">(J869 / B869)</f>
        <v>0.0376423972263496</v>
      </c>
      <c r="P869" s="18" t="n">
        <f aca="false">K869 / B869</f>
        <v>-0.00297176820208035</v>
      </c>
      <c r="Q869" s="18" t="n">
        <f aca="false">L869/E868</f>
        <v>0.0161046804227479</v>
      </c>
      <c r="R869" s="18" t="n">
        <f aca="false">M869 / E868</f>
        <v>0.0518369401107196</v>
      </c>
      <c r="S869" s="19" t="str">
        <f aca="false">IF(N869 &gt; 0, "UP", "DOWN")</f>
        <v>UP</v>
      </c>
      <c r="T869" s="23" t="inlineStr">
        <f aca="false">O869-N869</f>
        <is>
          <t/>
        </is>
      </c>
      <c r="U869" s="23" t="inlineStr">
        <f aca="false">P869-N869</f>
        <is>
          <t/>
        </is>
      </c>
      <c r="V869" s="23" t="inlineStr">
        <f aca="false">O869 - P869</f>
        <is>
          <t/>
        </is>
      </c>
    </row>
    <row collapsed="false" customFormat="false" customHeight="false" hidden="false" ht="25" outlineLevel="0" r="870">
      <c r="A870" s="21" t="n">
        <v>37820</v>
      </c>
      <c r="B870" s="17" t="n">
        <v>20.9</v>
      </c>
      <c r="C870" s="17" t="n">
        <v>21.18</v>
      </c>
      <c r="D870" s="17" t="n">
        <v>20.4</v>
      </c>
      <c r="E870" s="17" t="n">
        <v>20.86</v>
      </c>
      <c r="F870" s="17" t="n">
        <v>10672800</v>
      </c>
      <c r="G870" s="17" t="n">
        <v>10.39</v>
      </c>
      <c r="I870" s="22" t="n">
        <f aca="false">E870-B870</f>
        <v>-0.0399999999999991</v>
      </c>
      <c r="J870" s="22" t="n">
        <f aca="false">C870-B870</f>
        <v>0.280000000000001</v>
      </c>
      <c r="K870" s="17" t="n">
        <f aca="false">D870-B870</f>
        <v>-0.5</v>
      </c>
      <c r="L870" s="17" t="n">
        <f aca="false">B870 - E869</f>
        <v>0</v>
      </c>
      <c r="M870" s="17" t="n">
        <f aca="false">E870 - E869</f>
        <v>-0.0399999999999991</v>
      </c>
      <c r="N870" s="18" t="n">
        <f aca="false"> (I870 / B870)</f>
        <v>-0.00191387559808608</v>
      </c>
      <c r="O870" s="18" t="n">
        <f aca="false">(J870 / B870)</f>
        <v>0.0133971291866029</v>
      </c>
      <c r="P870" s="18" t="n">
        <f aca="false">K870 / B870</f>
        <v>-0.0239234449760766</v>
      </c>
      <c r="Q870" s="18" t="n">
        <f aca="false">L870/E869</f>
        <v>0</v>
      </c>
      <c r="R870" s="18" t="n">
        <f aca="false">M870 / E869</f>
        <v>-0.00191387559808608</v>
      </c>
      <c r="S870" s="19" t="str">
        <f aca="false">IF(N870 &gt; 0, "UP", "DOWN")</f>
        <v>DOWN</v>
      </c>
      <c r="T870" s="23" t="inlineStr">
        <f aca="false">O870-N870</f>
        <is>
          <t/>
        </is>
      </c>
      <c r="U870" s="23" t="inlineStr">
        <f aca="false">P870-N870</f>
        <is>
          <t/>
        </is>
      </c>
      <c r="V870" s="23" t="inlineStr">
        <f aca="false">O870 - P870</f>
        <is>
          <t/>
        </is>
      </c>
    </row>
    <row collapsed="false" customFormat="false" customHeight="false" hidden="false" ht="25" outlineLevel="0" r="871">
      <c r="A871" s="21" t="n">
        <v>37823</v>
      </c>
      <c r="B871" s="17" t="n">
        <v>20.69</v>
      </c>
      <c r="C871" s="17" t="n">
        <v>20.8</v>
      </c>
      <c r="D871" s="17" t="n">
        <v>20.3</v>
      </c>
      <c r="E871" s="17" t="n">
        <v>20.61</v>
      </c>
      <c r="F871" s="17" t="n">
        <v>6564600</v>
      </c>
      <c r="G871" s="17" t="n">
        <v>10.26</v>
      </c>
      <c r="I871" s="22" t="n">
        <f aca="false">E871-B871</f>
        <v>-0.0800000000000019</v>
      </c>
      <c r="J871" s="22" t="n">
        <f aca="false">C871-B871</f>
        <v>0.109999999999999</v>
      </c>
      <c r="K871" s="17" t="n">
        <f aca="false">D871-B871</f>
        <v>-0.390000000000001</v>
      </c>
      <c r="L871" s="17" t="n">
        <f aca="false">B871 - E870</f>
        <v>-0.169999999999998</v>
      </c>
      <c r="M871" s="17" t="n">
        <f aca="false">E871 - E870</f>
        <v>-0.25</v>
      </c>
      <c r="N871" s="18" t="n">
        <f aca="false"> (I871 / B871)</f>
        <v>-0.00386660222329637</v>
      </c>
      <c r="O871" s="18" t="n">
        <f aca="false">(J871 / B871)</f>
        <v>0.00531657805703235</v>
      </c>
      <c r="P871" s="18" t="n">
        <f aca="false">K871 / B871</f>
        <v>-0.0188496858385694</v>
      </c>
      <c r="Q871" s="18" t="n">
        <f aca="false">L871/E870</f>
        <v>-0.00814956855225303</v>
      </c>
      <c r="R871" s="18" t="n">
        <f aca="false">M871 / E870</f>
        <v>-0.0119846596356663</v>
      </c>
      <c r="S871" s="19" t="str">
        <f aca="false">IF(N871 &gt; 0, "UP", "DOWN")</f>
        <v>DOWN</v>
      </c>
      <c r="T871" s="23" t="inlineStr">
        <f aca="false">O871-N871</f>
        <is>
          <t/>
        </is>
      </c>
      <c r="U871" s="23" t="inlineStr">
        <f aca="false">P871-N871</f>
        <is>
          <t/>
        </is>
      </c>
      <c r="V871" s="23" t="inlineStr">
        <f aca="false">O871 - P871</f>
        <is>
          <t/>
        </is>
      </c>
    </row>
    <row collapsed="false" customFormat="false" customHeight="false" hidden="false" ht="25" outlineLevel="0" r="872">
      <c r="A872" s="21" t="n">
        <v>37824</v>
      </c>
      <c r="B872" s="17" t="n">
        <v>20.87</v>
      </c>
      <c r="C872" s="17" t="n">
        <v>20.96</v>
      </c>
      <c r="D872" s="17" t="n">
        <v>20.5</v>
      </c>
      <c r="E872" s="17" t="n">
        <v>20.8</v>
      </c>
      <c r="F872" s="17" t="n">
        <v>7086600</v>
      </c>
      <c r="G872" s="17" t="n">
        <v>10.36</v>
      </c>
      <c r="I872" s="22" t="n">
        <f aca="false">E872-B872</f>
        <v>-0.0700000000000003</v>
      </c>
      <c r="J872" s="22" t="n">
        <f aca="false">C872-B872</f>
        <v>0.0899999999999999</v>
      </c>
      <c r="K872" s="17" t="n">
        <f aca="false">D872-B872</f>
        <v>-0.370000000000001</v>
      </c>
      <c r="L872" s="17" t="n">
        <f aca="false">B872 - E871</f>
        <v>0.260000000000002</v>
      </c>
      <c r="M872" s="17" t="n">
        <f aca="false">E872 - E871</f>
        <v>0.190000000000001</v>
      </c>
      <c r="N872" s="18" t="n">
        <f aca="false"> (I872 / B872)</f>
        <v>-0.00335409678965023</v>
      </c>
      <c r="O872" s="18" t="n">
        <f aca="false">(J872 / B872)</f>
        <v>0.0043124101581217</v>
      </c>
      <c r="P872" s="18" t="n">
        <f aca="false">K872 / B872</f>
        <v>-0.0177287973167226</v>
      </c>
      <c r="Q872" s="18" t="n">
        <f aca="false">L872/E871</f>
        <v>0.012615235322659</v>
      </c>
      <c r="R872" s="18" t="n">
        <f aca="false">M872 / E871</f>
        <v>0.00921882581271234</v>
      </c>
      <c r="S872" s="19" t="str">
        <f aca="false">IF(N872 &gt; 0, "UP", "DOWN")</f>
        <v>DOWN</v>
      </c>
      <c r="T872" s="23" t="inlineStr">
        <f aca="false">O872-N872</f>
        <is>
          <t/>
        </is>
      </c>
      <c r="U872" s="23" t="inlineStr">
        <f aca="false">P872-N872</f>
        <is>
          <t/>
        </is>
      </c>
      <c r="V872" s="23" t="inlineStr">
        <f aca="false">O872 - P872</f>
        <is>
          <t/>
        </is>
      </c>
    </row>
    <row collapsed="false" customFormat="false" customHeight="false" hidden="false" ht="25" outlineLevel="0" r="873">
      <c r="A873" s="21" t="n">
        <v>37825</v>
      </c>
      <c r="B873" s="17" t="n">
        <v>20.95</v>
      </c>
      <c r="C873" s="17" t="n">
        <v>20.96</v>
      </c>
      <c r="D873" s="17" t="n">
        <v>20.46</v>
      </c>
      <c r="E873" s="17" t="n">
        <v>20.79</v>
      </c>
      <c r="F873" s="17" t="n">
        <v>5108400</v>
      </c>
      <c r="G873" s="17" t="n">
        <v>10.35</v>
      </c>
      <c r="I873" s="22" t="n">
        <f aca="false">E873-B873</f>
        <v>-0.16</v>
      </c>
      <c r="J873" s="22" t="n">
        <f aca="false">C873-B873</f>
        <v>0.0100000000000016</v>
      </c>
      <c r="K873" s="17" t="n">
        <f aca="false">D873-B873</f>
        <v>-0.489999999999998</v>
      </c>
      <c r="L873" s="17" t="n">
        <f aca="false">B873 - E872</f>
        <v>0.149999999999999</v>
      </c>
      <c r="M873" s="17" t="n">
        <f aca="false">E873 - E872</f>
        <v>-0.0100000000000016</v>
      </c>
      <c r="N873" s="18" t="n">
        <f aca="false"> (I873 / B873)</f>
        <v>-0.00763723150357996</v>
      </c>
      <c r="O873" s="18" t="n">
        <f aca="false">(J873 / B873)</f>
        <v>0.000477326968973822</v>
      </c>
      <c r="P873" s="18" t="n">
        <f aca="false">K873 / B873</f>
        <v>-0.0233890214797135</v>
      </c>
      <c r="Q873" s="18" t="n">
        <f aca="false">L873/E872</f>
        <v>0.00721153846153839</v>
      </c>
      <c r="R873" s="18" t="n">
        <f aca="false">M873 / E872</f>
        <v>-0.000480769230769306</v>
      </c>
      <c r="S873" s="19" t="str">
        <f aca="false">IF(N873 &gt; 0, "UP", "DOWN")</f>
        <v>DOWN</v>
      </c>
      <c r="T873" s="23" t="inlineStr">
        <f aca="false">O873-N873</f>
        <is>
          <t/>
        </is>
      </c>
      <c r="U873" s="23" t="inlineStr">
        <f aca="false">P873-N873</f>
        <is>
          <t/>
        </is>
      </c>
      <c r="V873" s="23" t="inlineStr">
        <f aca="false">O873 - P873</f>
        <is>
          <t/>
        </is>
      </c>
    </row>
    <row collapsed="false" customFormat="false" customHeight="false" hidden="false" ht="25" outlineLevel="0" r="874">
      <c r="A874" s="21" t="n">
        <v>37826</v>
      </c>
      <c r="B874" s="17" t="n">
        <v>21.04</v>
      </c>
      <c r="C874" s="17" t="n">
        <v>21.5</v>
      </c>
      <c r="D874" s="17" t="n">
        <v>20.38</v>
      </c>
      <c r="E874" s="17" t="n">
        <v>20.51</v>
      </c>
      <c r="F874" s="17" t="n">
        <v>8187000</v>
      </c>
      <c r="G874" s="17" t="n">
        <v>10.21</v>
      </c>
      <c r="I874" s="22" t="n">
        <f aca="false">E874-B874</f>
        <v>-0.529999999999998</v>
      </c>
      <c r="J874" s="22" t="n">
        <f aca="false">C874-B874</f>
        <v>0.460000000000001</v>
      </c>
      <c r="K874" s="17" t="n">
        <f aca="false">D874-B874</f>
        <v>-0.66</v>
      </c>
      <c r="L874" s="17" t="n">
        <f aca="false">B874 - E873</f>
        <v>0.25</v>
      </c>
      <c r="M874" s="17" t="n">
        <f aca="false">E874 - E873</f>
        <v>-0.279999999999998</v>
      </c>
      <c r="N874" s="18" t="n">
        <f aca="false"> (I874 / B874)</f>
        <v>-0.025190114068441</v>
      </c>
      <c r="O874" s="18" t="n">
        <f aca="false">(J874 / B874)</f>
        <v>0.0218631178707225</v>
      </c>
      <c r="P874" s="18" t="n">
        <f aca="false">K874 / B874</f>
        <v>-0.0313688212927757</v>
      </c>
      <c r="Q874" s="18" t="n">
        <f aca="false">L874/E873</f>
        <v>0.012025012025012</v>
      </c>
      <c r="R874" s="18" t="n">
        <f aca="false">M874 / E873</f>
        <v>-0.0134680134680134</v>
      </c>
      <c r="S874" s="19" t="str">
        <f aca="false">IF(N874 &gt; 0, "UP", "DOWN")</f>
        <v>DOWN</v>
      </c>
      <c r="T874" s="23" t="inlineStr">
        <f aca="false">O874-N874</f>
        <is>
          <t/>
        </is>
      </c>
      <c r="U874" s="23" t="inlineStr">
        <f aca="false">P874-N874</f>
        <is>
          <t/>
        </is>
      </c>
      <c r="V874" s="23" t="inlineStr">
        <f aca="false">O874 - P874</f>
        <is>
          <t/>
        </is>
      </c>
    </row>
    <row collapsed="false" customFormat="false" customHeight="false" hidden="false" ht="25" outlineLevel="0" r="875">
      <c r="A875" s="21" t="n">
        <v>37827</v>
      </c>
      <c r="B875" s="17" t="n">
        <v>20.41</v>
      </c>
      <c r="C875" s="17" t="n">
        <v>21.57</v>
      </c>
      <c r="D875" s="17" t="n">
        <v>20.4</v>
      </c>
      <c r="E875" s="17" t="n">
        <v>21.54</v>
      </c>
      <c r="F875" s="17" t="n">
        <v>7738800</v>
      </c>
      <c r="G875" s="17" t="n">
        <v>10.72</v>
      </c>
      <c r="I875" s="22" t="n">
        <f aca="false">E875-B875</f>
        <v>1.13</v>
      </c>
      <c r="J875" s="22" t="n">
        <f aca="false">C875-B875</f>
        <v>1.16</v>
      </c>
      <c r="K875" s="17" t="n">
        <f aca="false">D875-B875</f>
        <v>-0.0100000000000016</v>
      </c>
      <c r="L875" s="17" t="n">
        <f aca="false">B875 - E874</f>
        <v>-0.100000000000001</v>
      </c>
      <c r="M875" s="17" t="n">
        <f aca="false">E875 - E874</f>
        <v>1.03</v>
      </c>
      <c r="N875" s="18" t="n">
        <f aca="false"> (I875 / B875)</f>
        <v>0.0553650171484566</v>
      </c>
      <c r="O875" s="18" t="n">
        <f aca="false">(J875 / B875)</f>
        <v>0.0568348848603626</v>
      </c>
      <c r="P875" s="18" t="n">
        <f aca="false">K875 / B875</f>
        <v>-0.000489955903968719</v>
      </c>
      <c r="Q875" s="18" t="n">
        <f aca="false">L875/E874</f>
        <v>-0.00487567040468071</v>
      </c>
      <c r="R875" s="18" t="n">
        <f aca="false">M875 / E874</f>
        <v>0.0502194051682105</v>
      </c>
      <c r="S875" s="19" t="str">
        <f aca="false">IF(N875 &gt; 0, "UP", "DOWN")</f>
        <v>UP</v>
      </c>
      <c r="T875" s="23" t="inlineStr">
        <f aca="false">O875-N875</f>
        <is>
          <t/>
        </is>
      </c>
      <c r="U875" s="23" t="inlineStr">
        <f aca="false">P875-N875</f>
        <is>
          <t/>
        </is>
      </c>
      <c r="V875" s="23" t="inlineStr">
        <f aca="false">O875 - P875</f>
        <is>
          <t/>
        </is>
      </c>
    </row>
    <row collapsed="false" customFormat="false" customHeight="false" hidden="false" ht="25" outlineLevel="0" r="876">
      <c r="A876" s="21" t="n">
        <v>37830</v>
      </c>
      <c r="B876" s="17" t="n">
        <v>21.5</v>
      </c>
      <c r="C876" s="17" t="n">
        <v>21.5</v>
      </c>
      <c r="D876" s="17" t="n">
        <v>20.86</v>
      </c>
      <c r="E876" s="17" t="n">
        <v>20.99</v>
      </c>
      <c r="F876" s="17" t="n">
        <v>6084200</v>
      </c>
      <c r="G876" s="17" t="n">
        <v>10.45</v>
      </c>
      <c r="I876" s="22" t="n">
        <f aca="false">E876-B876</f>
        <v>-0.510000000000002</v>
      </c>
      <c r="J876" s="22" t="n">
        <f aca="false">C876-B876</f>
        <v>0</v>
      </c>
      <c r="K876" s="17" t="n">
        <f aca="false">D876-B876</f>
        <v>-0.640000000000001</v>
      </c>
      <c r="L876" s="17" t="n">
        <f aca="false">B876 - E875</f>
        <v>-0.0399999999999991</v>
      </c>
      <c r="M876" s="17" t="n">
        <f aca="false">E876 - E875</f>
        <v>-0.550000000000001</v>
      </c>
      <c r="N876" s="18" t="n">
        <f aca="false"> (I876 / B876)</f>
        <v>-0.0237209302325582</v>
      </c>
      <c r="O876" s="18" t="n">
        <f aca="false">(J876 / B876)</f>
        <v>0</v>
      </c>
      <c r="P876" s="18" t="n">
        <f aca="false">K876 / B876</f>
        <v>-0.0297674418604651</v>
      </c>
      <c r="Q876" s="18" t="n">
        <f aca="false">L876/E875</f>
        <v>-0.00185701021355614</v>
      </c>
      <c r="R876" s="18" t="n">
        <f aca="false">M876 / E875</f>
        <v>-0.0255338904363974</v>
      </c>
      <c r="S876" s="19" t="str">
        <f aca="false">IF(N876 &gt; 0, "UP", "DOWN")</f>
        <v>DOWN</v>
      </c>
      <c r="T876" s="23" t="inlineStr">
        <f aca="false">O876-N876</f>
        <is>
          <t/>
        </is>
      </c>
      <c r="U876" s="23" t="inlineStr">
        <f aca="false">P876-N876</f>
        <is>
          <t/>
        </is>
      </c>
      <c r="V876" s="23" t="inlineStr">
        <f aca="false">O876 - P876</f>
        <is>
          <t/>
        </is>
      </c>
    </row>
    <row collapsed="false" customFormat="false" customHeight="false" hidden="false" ht="25" outlineLevel="0" r="877">
      <c r="A877" s="21" t="n">
        <v>37831</v>
      </c>
      <c r="B877" s="17" t="n">
        <v>20.99</v>
      </c>
      <c r="C877" s="17" t="n">
        <v>21.08</v>
      </c>
      <c r="D877" s="17" t="n">
        <v>20.52</v>
      </c>
      <c r="E877" s="17" t="n">
        <v>20.72</v>
      </c>
      <c r="F877" s="17" t="n">
        <v>7040000</v>
      </c>
      <c r="G877" s="17" t="n">
        <v>10.32</v>
      </c>
      <c r="I877" s="22" t="n">
        <f aca="false">E877-B877</f>
        <v>-0.27</v>
      </c>
      <c r="J877" s="22" t="n">
        <f aca="false">C877-B877</f>
        <v>0.0899999999999999</v>
      </c>
      <c r="K877" s="17" t="n">
        <f aca="false">D877-B877</f>
        <v>-0.469999999999999</v>
      </c>
      <c r="L877" s="17" t="n">
        <f aca="false">B877 - E876</f>
        <v>0</v>
      </c>
      <c r="M877" s="17" t="n">
        <f aca="false">E877 - E876</f>
        <v>-0.27</v>
      </c>
      <c r="N877" s="18" t="n">
        <f aca="false"> (I877 / B877)</f>
        <v>-0.0128632682229633</v>
      </c>
      <c r="O877" s="18" t="n">
        <f aca="false">(J877 / B877)</f>
        <v>0.0042877560743211</v>
      </c>
      <c r="P877" s="18" t="n">
        <f aca="false">K877 / B877</f>
        <v>-0.0223916150547879</v>
      </c>
      <c r="Q877" s="18" t="n">
        <f aca="false">L877/E876</f>
        <v>0</v>
      </c>
      <c r="R877" s="18" t="n">
        <f aca="false">M877 / E876</f>
        <v>-0.0128632682229633</v>
      </c>
      <c r="S877" s="19" t="str">
        <f aca="false">IF(N877 &gt; 0, "UP", "DOWN")</f>
        <v>DOWN</v>
      </c>
      <c r="T877" s="23" t="inlineStr">
        <f aca="false">O877-N877</f>
        <is>
          <t/>
        </is>
      </c>
      <c r="U877" s="23" t="inlineStr">
        <f aca="false">P877-N877</f>
        <is>
          <t/>
        </is>
      </c>
      <c r="V877" s="23" t="inlineStr">
        <f aca="false">O877 - P877</f>
        <is>
          <t/>
        </is>
      </c>
    </row>
    <row collapsed="false" customFormat="false" customHeight="false" hidden="false" ht="25" outlineLevel="0" r="878">
      <c r="A878" s="21" t="n">
        <v>37832</v>
      </c>
      <c r="B878" s="17" t="n">
        <v>20.77</v>
      </c>
      <c r="C878" s="17" t="n">
        <v>20.9</v>
      </c>
      <c r="D878" s="17" t="n">
        <v>20.17</v>
      </c>
      <c r="E878" s="17" t="n">
        <v>20.28</v>
      </c>
      <c r="F878" s="17" t="n">
        <v>6199800</v>
      </c>
      <c r="G878" s="17" t="n">
        <v>10.1</v>
      </c>
      <c r="I878" s="22" t="n">
        <f aca="false">E878-B878</f>
        <v>-0.489999999999998</v>
      </c>
      <c r="J878" s="22" t="n">
        <f aca="false">C878-B878</f>
        <v>0.129999999999999</v>
      </c>
      <c r="K878" s="17" t="n">
        <f aca="false">D878-B878</f>
        <v>-0.599999999999998</v>
      </c>
      <c r="L878" s="17" t="n">
        <f aca="false">B878 - E877</f>
        <v>0.0500000000000007</v>
      </c>
      <c r="M878" s="17" t="n">
        <f aca="false">E878 - E877</f>
        <v>-0.439999999999998</v>
      </c>
      <c r="N878" s="18" t="n">
        <f aca="false"> (I878 / B878)</f>
        <v>-0.0235917188252286</v>
      </c>
      <c r="O878" s="18" t="n">
        <f aca="false">(J878 / B878)</f>
        <v>0.00625902744342797</v>
      </c>
      <c r="P878" s="18" t="n">
        <f aca="false">K878 / B878</f>
        <v>-0.0288878189696677</v>
      </c>
      <c r="Q878" s="18" t="n">
        <f aca="false">L878/E877</f>
        <v>0.00241312741312745</v>
      </c>
      <c r="R878" s="18" t="n">
        <f aca="false">M878 / E877</f>
        <v>-0.0212355212355211</v>
      </c>
      <c r="S878" s="19" t="str">
        <f aca="false">IF(N878 &gt; 0, "UP", "DOWN")</f>
        <v>DOWN</v>
      </c>
      <c r="T878" s="23" t="inlineStr">
        <f aca="false">O878-N878</f>
        <is>
          <t/>
        </is>
      </c>
      <c r="U878" s="23" t="inlineStr">
        <f aca="false">P878-N878</f>
        <is>
          <t/>
        </is>
      </c>
      <c r="V878" s="23" t="inlineStr">
        <f aca="false">O878 - P878</f>
        <is>
          <t/>
        </is>
      </c>
    </row>
    <row collapsed="false" customFormat="false" customHeight="false" hidden="false" ht="25" outlineLevel="0" r="879">
      <c r="A879" s="21" t="n">
        <v>37833</v>
      </c>
      <c r="B879" s="17" t="n">
        <v>20.74</v>
      </c>
      <c r="C879" s="17" t="n">
        <v>21.35</v>
      </c>
      <c r="D879" s="17" t="n">
        <v>20.57</v>
      </c>
      <c r="E879" s="17" t="n">
        <v>21.08</v>
      </c>
      <c r="F879" s="17" t="n">
        <v>10766600</v>
      </c>
      <c r="G879" s="17" t="n">
        <v>10.49</v>
      </c>
      <c r="I879" s="22" t="n">
        <f aca="false">E879-B879</f>
        <v>0.34</v>
      </c>
      <c r="J879" s="22" t="n">
        <f aca="false">C879-B879</f>
        <v>0.610000000000003</v>
      </c>
      <c r="K879" s="17" t="n">
        <f aca="false">D879-B879</f>
        <v>-0.169999999999998</v>
      </c>
      <c r="L879" s="17" t="n">
        <f aca="false">B879 - E878</f>
        <v>0.459999999999997</v>
      </c>
      <c r="M879" s="17" t="n">
        <f aca="false">E879 - E878</f>
        <v>0.799999999999997</v>
      </c>
      <c r="N879" s="18" t="n">
        <f aca="false"> (I879 / B879)</f>
        <v>0.0163934426229508</v>
      </c>
      <c r="O879" s="18" t="n">
        <f aca="false">(J879 / B879)</f>
        <v>0.0294117647058825</v>
      </c>
      <c r="P879" s="18" t="n">
        <f aca="false">K879 / B879</f>
        <v>-0.00819672131147532</v>
      </c>
      <c r="Q879" s="18" t="n">
        <f aca="false">L879/E878</f>
        <v>0.0226824457593687</v>
      </c>
      <c r="R879" s="18" t="n">
        <f aca="false">M879 / E878</f>
        <v>0.0394477317554239</v>
      </c>
      <c r="S879" s="19" t="str">
        <f aca="false">IF(N879 &gt; 0, "UP", "DOWN")</f>
        <v>UP</v>
      </c>
      <c r="T879" s="23" t="inlineStr">
        <f aca="false">O879-N879</f>
        <is>
          <t/>
        </is>
      </c>
      <c r="U879" s="23" t="inlineStr">
        <f aca="false">P879-N879</f>
        <is>
          <t/>
        </is>
      </c>
      <c r="V879" s="23" t="inlineStr">
        <f aca="false">O879 - P879</f>
        <is>
          <t/>
        </is>
      </c>
    </row>
    <row collapsed="false" customFormat="false" customHeight="false" hidden="false" ht="25" outlineLevel="0" r="880">
      <c r="A880" s="21" t="n">
        <v>37834</v>
      </c>
      <c r="B880" s="17" t="n">
        <v>21</v>
      </c>
      <c r="C880" s="17" t="n">
        <v>21.27</v>
      </c>
      <c r="D880" s="17" t="n">
        <v>20.64</v>
      </c>
      <c r="E880" s="17" t="n">
        <v>20.73</v>
      </c>
      <c r="F880" s="17" t="n">
        <v>5343000</v>
      </c>
      <c r="G880" s="17" t="n">
        <v>10.32</v>
      </c>
      <c r="I880" s="22" t="n">
        <f aca="false">E880-B880</f>
        <v>-0.27</v>
      </c>
      <c r="J880" s="22" t="n">
        <f aca="false">C880-B880</f>
        <v>0.27</v>
      </c>
      <c r="K880" s="17" t="n">
        <f aca="false">D880-B880</f>
        <v>-0.359999999999999</v>
      </c>
      <c r="L880" s="17" t="n">
        <f aca="false">B880 - E879</f>
        <v>-0.0799999999999983</v>
      </c>
      <c r="M880" s="17" t="n">
        <f aca="false">E880 - E879</f>
        <v>-0.349999999999998</v>
      </c>
      <c r="N880" s="18" t="n">
        <f aca="false"> (I880 / B880)</f>
        <v>-0.0128571428571428</v>
      </c>
      <c r="O880" s="18" t="n">
        <f aca="false">(J880 / B880)</f>
        <v>0.0128571428571428</v>
      </c>
      <c r="P880" s="18" t="n">
        <f aca="false">K880 / B880</f>
        <v>-0.0171428571428571</v>
      </c>
      <c r="Q880" s="18" t="n">
        <f aca="false">L880/E879</f>
        <v>-0.00379506641366216</v>
      </c>
      <c r="R880" s="18" t="n">
        <f aca="false">M880 / E879</f>
        <v>-0.0166034155597722</v>
      </c>
      <c r="S880" s="19" t="str">
        <f aca="false">IF(N880 &gt; 0, "UP", "DOWN")</f>
        <v>DOWN</v>
      </c>
      <c r="T880" s="23" t="inlineStr">
        <f aca="false">O880-N880</f>
        <is>
          <t/>
        </is>
      </c>
      <c r="U880" s="23" t="inlineStr">
        <f aca="false">P880-N880</f>
        <is>
          <t/>
        </is>
      </c>
      <c r="V880" s="23" t="inlineStr">
        <f aca="false">O880 - P880</f>
        <is>
          <t/>
        </is>
      </c>
    </row>
    <row collapsed="false" customFormat="false" customHeight="false" hidden="false" ht="25" outlineLevel="0" r="881">
      <c r="A881" s="21" t="n">
        <v>37837</v>
      </c>
      <c r="B881" s="17" t="n">
        <v>20.53</v>
      </c>
      <c r="C881" s="17" t="n">
        <v>21.5</v>
      </c>
      <c r="D881" s="17" t="n">
        <v>20.28</v>
      </c>
      <c r="E881" s="17" t="n">
        <v>21.21</v>
      </c>
      <c r="F881" s="17" t="n">
        <v>8218400</v>
      </c>
      <c r="G881" s="17" t="n">
        <v>10.56</v>
      </c>
      <c r="I881" s="22" t="n">
        <f aca="false">E881-B881</f>
        <v>0.68</v>
      </c>
      <c r="J881" s="22" t="n">
        <f aca="false">C881-B881</f>
        <v>0.969999999999999</v>
      </c>
      <c r="K881" s="17" t="n">
        <f aca="false">D881-B881</f>
        <v>-0.25</v>
      </c>
      <c r="L881" s="17" t="n">
        <f aca="false">B881 - E880</f>
        <v>-0.199999999999999</v>
      </c>
      <c r="M881" s="17" t="n">
        <f aca="false">E881 - E880</f>
        <v>0.48</v>
      </c>
      <c r="N881" s="18" t="n">
        <f aca="false"> (I881 / B881)</f>
        <v>0.0331222601071602</v>
      </c>
      <c r="O881" s="18" t="n">
        <f aca="false">(J881 / B881)</f>
        <v>0.0472479298587432</v>
      </c>
      <c r="P881" s="18" t="n">
        <f aca="false">K881 / B881</f>
        <v>-0.0121773015099854</v>
      </c>
      <c r="Q881" s="18" t="n">
        <f aca="false">L881/E880</f>
        <v>-0.00964785335262901</v>
      </c>
      <c r="R881" s="18" t="n">
        <f aca="false">M881 / E880</f>
        <v>0.0231548480463097</v>
      </c>
      <c r="S881" s="19" t="str">
        <f aca="false">IF(N881 &gt; 0, "UP", "DOWN")</f>
        <v>UP</v>
      </c>
      <c r="T881" s="23" t="inlineStr">
        <f aca="false">O881-N881</f>
        <is>
          <t/>
        </is>
      </c>
      <c r="U881" s="23" t="inlineStr">
        <f aca="false">P881-N881</f>
        <is>
          <t/>
        </is>
      </c>
      <c r="V881" s="23" t="inlineStr">
        <f aca="false">O881 - P881</f>
        <is>
          <t/>
        </is>
      </c>
    </row>
    <row collapsed="false" customFormat="false" customHeight="false" hidden="false" ht="25" outlineLevel="0" r="882">
      <c r="A882" s="21" t="n">
        <v>37838</v>
      </c>
      <c r="B882" s="17" t="n">
        <v>21.35</v>
      </c>
      <c r="C882" s="17" t="n">
        <v>21.4</v>
      </c>
      <c r="D882" s="17" t="n">
        <v>20.1</v>
      </c>
      <c r="E882" s="17" t="n">
        <v>20.38</v>
      </c>
      <c r="F882" s="17" t="n">
        <v>8908600</v>
      </c>
      <c r="G882" s="17" t="n">
        <v>10.15</v>
      </c>
      <c r="I882" s="22" t="n">
        <f aca="false">E882-B882</f>
        <v>-0.970000000000002</v>
      </c>
      <c r="J882" s="22" t="n">
        <f aca="false">C882-B882</f>
        <v>0.0499999999999972</v>
      </c>
      <c r="K882" s="17" t="n">
        <f aca="false">D882-B882</f>
        <v>-1.25</v>
      </c>
      <c r="L882" s="17" t="n">
        <f aca="false">B882 - E881</f>
        <v>0.140000000000001</v>
      </c>
      <c r="M882" s="17" t="n">
        <f aca="false">E882 - E881</f>
        <v>-0.830000000000002</v>
      </c>
      <c r="N882" s="18" t="n">
        <f aca="false"> (I882 / B882)</f>
        <v>-0.045433255269321</v>
      </c>
      <c r="O882" s="18" t="n">
        <f aca="false">(J882 / B882)</f>
        <v>0.00234192037470713</v>
      </c>
      <c r="P882" s="18" t="n">
        <f aca="false">K882 / B882</f>
        <v>-0.0585480093676815</v>
      </c>
      <c r="Q882" s="18" t="n">
        <f aca="false">L882/E881</f>
        <v>0.00660066006600663</v>
      </c>
      <c r="R882" s="18" t="n">
        <f aca="false">M882 / E881</f>
        <v>-0.0391324846770392</v>
      </c>
      <c r="S882" s="19" t="str">
        <f aca="false">IF(N882 &gt; 0, "UP", "DOWN")</f>
        <v>DOWN</v>
      </c>
      <c r="T882" s="23" t="inlineStr">
        <f aca="false">O882-N882</f>
        <is>
          <t/>
        </is>
      </c>
      <c r="U882" s="23" t="inlineStr">
        <f aca="false">P882-N882</f>
        <is>
          <t/>
        </is>
      </c>
      <c r="V882" s="23" t="inlineStr">
        <f aca="false">O882 - P882</f>
        <is>
          <t/>
        </is>
      </c>
    </row>
    <row collapsed="false" customFormat="false" customHeight="false" hidden="false" ht="25" outlineLevel="0" r="883">
      <c r="A883" s="21" t="n">
        <v>37839</v>
      </c>
      <c r="B883" s="17" t="n">
        <v>20.06</v>
      </c>
      <c r="C883" s="17" t="n">
        <v>20.17</v>
      </c>
      <c r="D883" s="17" t="n">
        <v>19.5</v>
      </c>
      <c r="E883" s="17" t="n">
        <v>19.63</v>
      </c>
      <c r="F883" s="17" t="n">
        <v>8766600</v>
      </c>
      <c r="G883" s="17" t="n">
        <v>9.77</v>
      </c>
      <c r="I883" s="22" t="n">
        <f aca="false">E883-B883</f>
        <v>-0.43</v>
      </c>
      <c r="J883" s="22" t="n">
        <f aca="false">C883-B883</f>
        <v>0.110000000000003</v>
      </c>
      <c r="K883" s="17" t="n">
        <f aca="false">D883-B883</f>
        <v>-0.559999999999999</v>
      </c>
      <c r="L883" s="17" t="n">
        <f aca="false">B883 - E882</f>
        <v>-0.32</v>
      </c>
      <c r="M883" s="17" t="n">
        <f aca="false">E883 - E882</f>
        <v>-0.75</v>
      </c>
      <c r="N883" s="18" t="n">
        <f aca="false"> (I883 / B883)</f>
        <v>-0.0214356929212363</v>
      </c>
      <c r="O883" s="18" t="n">
        <f aca="false">(J883 / B883)</f>
        <v>0.00548354935194432</v>
      </c>
      <c r="P883" s="18" t="n">
        <f aca="false">K883 / B883</f>
        <v>-0.0279162512462612</v>
      </c>
      <c r="Q883" s="18" t="n">
        <f aca="false">L883/E882</f>
        <v>-0.0157016683022571</v>
      </c>
      <c r="R883" s="18" t="n">
        <f aca="false">M883 / E882</f>
        <v>-0.0368007850834151</v>
      </c>
      <c r="S883" s="19" t="str">
        <f aca="false">IF(N883 &gt; 0, "UP", "DOWN")</f>
        <v>DOWN</v>
      </c>
      <c r="T883" s="23" t="inlineStr">
        <f aca="false">O883-N883</f>
        <is>
          <t/>
        </is>
      </c>
      <c r="U883" s="23" t="inlineStr">
        <f aca="false">P883-N883</f>
        <is>
          <t/>
        </is>
      </c>
      <c r="V883" s="23" t="inlineStr">
        <f aca="false">O883 - P883</f>
        <is>
          <t/>
        </is>
      </c>
    </row>
    <row collapsed="false" customFormat="false" customHeight="false" hidden="false" ht="25" outlineLevel="0" r="884">
      <c r="A884" s="21" t="n">
        <v>37840</v>
      </c>
      <c r="B884" s="17" t="n">
        <v>19.73</v>
      </c>
      <c r="C884" s="17" t="n">
        <v>20.09</v>
      </c>
      <c r="D884" s="17" t="n">
        <v>19.42</v>
      </c>
      <c r="E884" s="17" t="n">
        <v>19.93</v>
      </c>
      <c r="F884" s="17" t="n">
        <v>6227800</v>
      </c>
      <c r="G884" s="17" t="n">
        <v>9.92</v>
      </c>
      <c r="I884" s="22" t="n">
        <f aca="false">E884-B884</f>
        <v>0.199999999999999</v>
      </c>
      <c r="J884" s="22" t="n">
        <f aca="false">C884-B884</f>
        <v>0.359999999999999</v>
      </c>
      <c r="K884" s="17" t="n">
        <f aca="false">D884-B884</f>
        <v>-0.309999999999999</v>
      </c>
      <c r="L884" s="17" t="n">
        <f aca="false">B884 - E883</f>
        <v>0.100000000000001</v>
      </c>
      <c r="M884" s="17" t="n">
        <f aca="false">E884 - E883</f>
        <v>0.300000000000001</v>
      </c>
      <c r="N884" s="18" t="n">
        <f aca="false"> (I884 / B884)</f>
        <v>0.010136847440446</v>
      </c>
      <c r="O884" s="18" t="n">
        <f aca="false">(J884 / B884)</f>
        <v>0.0182463253928028</v>
      </c>
      <c r="P884" s="18" t="n">
        <f aca="false">K884 / B884</f>
        <v>-0.0157121135326913</v>
      </c>
      <c r="Q884" s="18" t="n">
        <f aca="false">L884/E883</f>
        <v>0.0050942435048396</v>
      </c>
      <c r="R884" s="18" t="n">
        <f aca="false">M884 / E883</f>
        <v>0.0152827305145186</v>
      </c>
      <c r="S884" s="19" t="str">
        <f aca="false">IF(N884 &gt; 0, "UP", "DOWN")</f>
        <v>UP</v>
      </c>
      <c r="T884" s="23" t="inlineStr">
        <f aca="false">O884-N884</f>
        <is>
          <t/>
        </is>
      </c>
      <c r="U884" s="23" t="inlineStr">
        <f aca="false">P884-N884</f>
        <is>
          <t/>
        </is>
      </c>
      <c r="V884" s="23" t="inlineStr">
        <f aca="false">O884 - P884</f>
        <is>
          <t/>
        </is>
      </c>
    </row>
    <row collapsed="false" customFormat="false" customHeight="false" hidden="false" ht="25" outlineLevel="0" r="885">
      <c r="A885" s="21" t="n">
        <v>37841</v>
      </c>
      <c r="B885" s="17" t="n">
        <v>20.11</v>
      </c>
      <c r="C885" s="17" t="n">
        <v>20.13</v>
      </c>
      <c r="D885" s="17" t="n">
        <v>19.6</v>
      </c>
      <c r="E885" s="17" t="n">
        <v>19.64</v>
      </c>
      <c r="F885" s="17" t="n">
        <v>4916400</v>
      </c>
      <c r="G885" s="17" t="n">
        <v>9.78</v>
      </c>
      <c r="I885" s="22" t="n">
        <f aca="false">E885-B885</f>
        <v>-0.469999999999999</v>
      </c>
      <c r="J885" s="22" t="n">
        <f aca="false">C885-B885</f>
        <v>0.0199999999999996</v>
      </c>
      <c r="K885" s="17" t="n">
        <f aca="false">D885-B885</f>
        <v>-0.509999999999998</v>
      </c>
      <c r="L885" s="17" t="n">
        <f aca="false">B885 - E884</f>
        <v>0.18</v>
      </c>
      <c r="M885" s="17" t="n">
        <f aca="false">E885 - E884</f>
        <v>-0.289999999999999</v>
      </c>
      <c r="N885" s="18" t="n">
        <f aca="false"> (I885 / B885)</f>
        <v>-0.0233714569865738</v>
      </c>
      <c r="O885" s="18" t="n">
        <f aca="false">(J885 / B885)</f>
        <v>0.000994530084535036</v>
      </c>
      <c r="P885" s="18" t="n">
        <f aca="false">K885 / B885</f>
        <v>-0.0253605171556439</v>
      </c>
      <c r="Q885" s="18" t="n">
        <f aca="false">L885/E884</f>
        <v>0.00903161063723029</v>
      </c>
      <c r="R885" s="18" t="n">
        <f aca="false">M885 / E884</f>
        <v>-0.014550928248871</v>
      </c>
      <c r="S885" s="19" t="str">
        <f aca="false">IF(N885 &gt; 0, "UP", "DOWN")</f>
        <v>DOWN</v>
      </c>
      <c r="T885" s="23" t="inlineStr">
        <f aca="false">O885-N885</f>
        <is>
          <t/>
        </is>
      </c>
      <c r="U885" s="23" t="inlineStr">
        <f aca="false">P885-N885</f>
        <is>
          <t/>
        </is>
      </c>
      <c r="V885" s="23" t="inlineStr">
        <f aca="false">O885 - P885</f>
        <is>
          <t/>
        </is>
      </c>
    </row>
    <row collapsed="false" customFormat="false" customHeight="false" hidden="false" ht="25" outlineLevel="0" r="886">
      <c r="A886" s="21" t="n">
        <v>37844</v>
      </c>
      <c r="B886" s="17" t="n">
        <v>19.82</v>
      </c>
      <c r="C886" s="17" t="n">
        <v>19.93</v>
      </c>
      <c r="D886" s="17" t="n">
        <v>19.51</v>
      </c>
      <c r="E886" s="17" t="n">
        <v>19.66</v>
      </c>
      <c r="F886" s="17" t="n">
        <v>4901000</v>
      </c>
      <c r="G886" s="17" t="n">
        <v>9.79</v>
      </c>
      <c r="I886" s="22" t="n">
        <f aca="false">E886-B886</f>
        <v>-0.16</v>
      </c>
      <c r="J886" s="22" t="n">
        <f aca="false">C886-B886</f>
        <v>0.109999999999999</v>
      </c>
      <c r="K886" s="17" t="n">
        <f aca="false">D886-B886</f>
        <v>-0.309999999999999</v>
      </c>
      <c r="L886" s="17" t="n">
        <f aca="false">B886 - E885</f>
        <v>0.18</v>
      </c>
      <c r="M886" s="17" t="n">
        <f aca="false">E886 - E885</f>
        <v>0.0199999999999996</v>
      </c>
      <c r="N886" s="18" t="n">
        <f aca="false"> (I886 / B886)</f>
        <v>-0.00807265388496469</v>
      </c>
      <c r="O886" s="18" t="n">
        <f aca="false">(J886 / B886)</f>
        <v>0.00554994954591319</v>
      </c>
      <c r="P886" s="18" t="n">
        <f aca="false">K886 / B886</f>
        <v>-0.015640766902119</v>
      </c>
      <c r="Q886" s="18" t="n">
        <f aca="false">L886/E885</f>
        <v>0.00916496945010182</v>
      </c>
      <c r="R886" s="18" t="n">
        <f aca="false">M886 / E885</f>
        <v>0.00101832993890018</v>
      </c>
      <c r="S886" s="19" t="str">
        <f aca="false">IF(N886 &gt; 0, "UP", "DOWN")</f>
        <v>DOWN</v>
      </c>
      <c r="T886" s="23" t="inlineStr">
        <f aca="false">O886-N886</f>
        <is>
          <t/>
        </is>
      </c>
      <c r="U886" s="23" t="inlineStr">
        <f aca="false">P886-N886</f>
        <is>
          <t/>
        </is>
      </c>
      <c r="V886" s="23" t="inlineStr">
        <f aca="false">O886 - P886</f>
        <is>
          <t/>
        </is>
      </c>
    </row>
    <row collapsed="false" customFormat="false" customHeight="false" hidden="false" ht="25" outlineLevel="0" r="887">
      <c r="A887" s="21" t="n">
        <v>37845</v>
      </c>
      <c r="B887" s="17" t="n">
        <v>19.76</v>
      </c>
      <c r="C887" s="17" t="n">
        <v>19.8</v>
      </c>
      <c r="D887" s="17" t="n">
        <v>19.46</v>
      </c>
      <c r="E887" s="17" t="n">
        <v>19.7</v>
      </c>
      <c r="F887" s="17" t="n">
        <v>5872800</v>
      </c>
      <c r="G887" s="17" t="n">
        <v>9.81</v>
      </c>
      <c r="I887" s="22" t="n">
        <f aca="false">E887-B887</f>
        <v>-0.0600000000000023</v>
      </c>
      <c r="J887" s="22" t="n">
        <f aca="false">C887-B887</f>
        <v>0.0399999999999991</v>
      </c>
      <c r="K887" s="17" t="n">
        <f aca="false">D887-B887</f>
        <v>-0.300000000000001</v>
      </c>
      <c r="L887" s="17" t="n">
        <f aca="false">B887 - E886</f>
        <v>0.100000000000001</v>
      </c>
      <c r="M887" s="17" t="n">
        <f aca="false">E887 - E886</f>
        <v>0.0399999999999991</v>
      </c>
      <c r="N887" s="18" t="n">
        <f aca="false"> (I887 / B887)</f>
        <v>-0.00303643724696368</v>
      </c>
      <c r="O887" s="18" t="n">
        <f aca="false">(J887 / B887)</f>
        <v>0.00202429149797566</v>
      </c>
      <c r="P887" s="18" t="n">
        <f aca="false">K887 / B887</f>
        <v>-0.0151821862348178</v>
      </c>
      <c r="Q887" s="18" t="n">
        <f aca="false">L887/E886</f>
        <v>0.00508646998982713</v>
      </c>
      <c r="R887" s="18" t="n">
        <f aca="false">M887 / E886</f>
        <v>0.00203458799593078</v>
      </c>
      <c r="S887" s="19" t="str">
        <f aca="false">IF(N887 &gt; 0, "UP", "DOWN")</f>
        <v>DOWN</v>
      </c>
      <c r="T887" s="23" t="inlineStr">
        <f aca="false">O887-N887</f>
        <is>
          <t/>
        </is>
      </c>
      <c r="U887" s="23" t="inlineStr">
        <f aca="false">P887-N887</f>
        <is>
          <t/>
        </is>
      </c>
      <c r="V887" s="23" t="inlineStr">
        <f aca="false">O887 - P887</f>
        <is>
          <t/>
        </is>
      </c>
    </row>
    <row collapsed="false" customFormat="false" customHeight="false" hidden="false" ht="25" outlineLevel="0" r="888">
      <c r="A888" s="21" t="n">
        <v>37846</v>
      </c>
      <c r="B888" s="17" t="n">
        <v>19.86</v>
      </c>
      <c r="C888" s="17" t="n">
        <v>20.34</v>
      </c>
      <c r="D888" s="17" t="n">
        <v>19.58</v>
      </c>
      <c r="E888" s="17" t="n">
        <v>20.18</v>
      </c>
      <c r="F888" s="17" t="n">
        <v>10146400</v>
      </c>
      <c r="G888" s="17" t="n">
        <v>10.05</v>
      </c>
      <c r="I888" s="22" t="n">
        <f aca="false">E888-B888</f>
        <v>0.32</v>
      </c>
      <c r="J888" s="22" t="n">
        <f aca="false">C888-B888</f>
        <v>0.48</v>
      </c>
      <c r="K888" s="17" t="n">
        <f aca="false">D888-B888</f>
        <v>-0.280000000000001</v>
      </c>
      <c r="L888" s="17" t="n">
        <f aca="false">B888 - E887</f>
        <v>0.16</v>
      </c>
      <c r="M888" s="17" t="n">
        <f aca="false">E888 - E887</f>
        <v>0.48</v>
      </c>
      <c r="N888" s="18" t="n">
        <f aca="false"> (I888 / B888)</f>
        <v>0.0161127895266868</v>
      </c>
      <c r="O888" s="18" t="n">
        <f aca="false">(J888 / B888)</f>
        <v>0.0241691842900302</v>
      </c>
      <c r="P888" s="18" t="n">
        <f aca="false">K888 / B888</f>
        <v>-0.014098690835851</v>
      </c>
      <c r="Q888" s="18" t="n">
        <f aca="false">L888/E887</f>
        <v>0.00812182741116752</v>
      </c>
      <c r="R888" s="18" t="n">
        <f aca="false">M888 / E887</f>
        <v>0.0243654822335026</v>
      </c>
      <c r="S888" s="19" t="str">
        <f aca="false">IF(N888 &gt; 0, "UP", "DOWN")</f>
        <v>UP</v>
      </c>
      <c r="T888" s="23" t="inlineStr">
        <f aca="false">O888-N888</f>
        <is>
          <t/>
        </is>
      </c>
      <c r="U888" s="23" t="inlineStr">
        <f aca="false">P888-N888</f>
        <is>
          <t/>
        </is>
      </c>
      <c r="V888" s="23" t="inlineStr">
        <f aca="false">O888 - P888</f>
        <is>
          <t/>
        </is>
      </c>
    </row>
    <row collapsed="false" customFormat="false" customHeight="false" hidden="false" ht="25" outlineLevel="0" r="889">
      <c r="A889" s="21" t="n">
        <v>37847</v>
      </c>
      <c r="B889" s="17" t="n">
        <v>20.21</v>
      </c>
      <c r="C889" s="17" t="n">
        <v>20.33</v>
      </c>
      <c r="D889" s="17" t="n">
        <v>19.94</v>
      </c>
      <c r="E889" s="17" t="n">
        <v>19.97</v>
      </c>
      <c r="F889" s="17" t="n">
        <v>6885000</v>
      </c>
      <c r="G889" s="17" t="n">
        <v>9.94</v>
      </c>
      <c r="I889" s="22" t="n">
        <f aca="false">E889-B889</f>
        <v>-0.240000000000002</v>
      </c>
      <c r="J889" s="22" t="n">
        <f aca="false">C889-B889</f>
        <v>0.119999999999997</v>
      </c>
      <c r="K889" s="17" t="n">
        <f aca="false">D889-B889</f>
        <v>-0.27</v>
      </c>
      <c r="L889" s="17" t="n">
        <f aca="false">B889 - E888</f>
        <v>0.0300000000000011</v>
      </c>
      <c r="M889" s="17" t="n">
        <f aca="false">E889 - E888</f>
        <v>-0.210000000000001</v>
      </c>
      <c r="N889" s="18" t="n">
        <f aca="false"> (I889 / B889)</f>
        <v>-0.0118753092528452</v>
      </c>
      <c r="O889" s="18" t="n">
        <f aca="false">(J889 / B889)</f>
        <v>0.00593765462642244</v>
      </c>
      <c r="P889" s="18" t="n">
        <f aca="false">K889 / B889</f>
        <v>-0.0133597229094507</v>
      </c>
      <c r="Q889" s="18" t="n">
        <f aca="false">L889/E888</f>
        <v>0.00148662041625377</v>
      </c>
      <c r="R889" s="18" t="n">
        <f aca="false">M889 / E888</f>
        <v>-0.0104063429137761</v>
      </c>
      <c r="S889" s="19" t="str">
        <f aca="false">IF(N889 &gt; 0, "UP", "DOWN")</f>
        <v>DOWN</v>
      </c>
      <c r="T889" s="23" t="inlineStr">
        <f aca="false">O889-N889</f>
        <is>
          <t/>
        </is>
      </c>
      <c r="U889" s="23" t="inlineStr">
        <f aca="false">P889-N889</f>
        <is>
          <t/>
        </is>
      </c>
      <c r="V889" s="23" t="inlineStr">
        <f aca="false">O889 - P889</f>
        <is>
          <t/>
        </is>
      </c>
    </row>
    <row collapsed="false" customFormat="false" customHeight="false" hidden="false" ht="25" outlineLevel="0" r="890">
      <c r="A890" s="21" t="n">
        <v>37848</v>
      </c>
      <c r="B890" s="17" t="n">
        <v>20.02</v>
      </c>
      <c r="C890" s="17" t="n">
        <v>20.07</v>
      </c>
      <c r="D890" s="17" t="n">
        <v>19.66</v>
      </c>
      <c r="E890" s="17" t="n">
        <v>19.71</v>
      </c>
      <c r="F890" s="17" t="n">
        <v>4495200</v>
      </c>
      <c r="G890" s="17" t="n">
        <v>9.81</v>
      </c>
      <c r="I890" s="22" t="n">
        <f aca="false">E890-B890</f>
        <v>-0.309999999999999</v>
      </c>
      <c r="J890" s="22" t="n">
        <f aca="false">C890-B890</f>
        <v>0.0500000000000007</v>
      </c>
      <c r="K890" s="17" t="n">
        <f aca="false">D890-B890</f>
        <v>-0.359999999999999</v>
      </c>
      <c r="L890" s="17" t="n">
        <f aca="false">B890 - E889</f>
        <v>0.0500000000000007</v>
      </c>
      <c r="M890" s="17" t="n">
        <f aca="false">E890 - E889</f>
        <v>-0.259999999999998</v>
      </c>
      <c r="N890" s="18" t="n">
        <f aca="false"> (I890 / B890)</f>
        <v>-0.0154845154845154</v>
      </c>
      <c r="O890" s="18" t="n">
        <f aca="false">(J890 / B890)</f>
        <v>0.00249750249750253</v>
      </c>
      <c r="P890" s="18" t="n">
        <f aca="false">K890 / B890</f>
        <v>-0.017982017982018</v>
      </c>
      <c r="Q890" s="18" t="n">
        <f aca="false">L890/E889</f>
        <v>0.00250375563345021</v>
      </c>
      <c r="R890" s="18" t="n">
        <f aca="false">M890 / E889</f>
        <v>-0.0130195292939408</v>
      </c>
      <c r="S890" s="19" t="str">
        <f aca="false">IF(N890 &gt; 0, "UP", "DOWN")</f>
        <v>DOWN</v>
      </c>
      <c r="T890" s="23" t="inlineStr">
        <f aca="false">O890-N890</f>
        <is>
          <t/>
        </is>
      </c>
      <c r="U890" s="23" t="inlineStr">
        <f aca="false">P890-N890</f>
        <is>
          <t/>
        </is>
      </c>
      <c r="V890" s="23" t="inlineStr">
        <f aca="false">O890 - P890</f>
        <is>
          <t/>
        </is>
      </c>
    </row>
    <row collapsed="false" customFormat="false" customHeight="false" hidden="false" ht="25" outlineLevel="0" r="891">
      <c r="A891" s="21" t="n">
        <v>37851</v>
      </c>
      <c r="B891" s="17" t="n">
        <v>19.86</v>
      </c>
      <c r="C891" s="17" t="n">
        <v>20.41</v>
      </c>
      <c r="D891" s="17" t="n">
        <v>19.72</v>
      </c>
      <c r="E891" s="17" t="n">
        <v>20.34</v>
      </c>
      <c r="F891" s="17" t="n">
        <v>6884800</v>
      </c>
      <c r="G891" s="17" t="n">
        <v>10.13</v>
      </c>
      <c r="I891" s="22" t="n">
        <f aca="false">E891-B891</f>
        <v>0.48</v>
      </c>
      <c r="J891" s="22" t="n">
        <f aca="false">C891-B891</f>
        <v>0.550000000000001</v>
      </c>
      <c r="K891" s="17" t="n">
        <f aca="false">D891-B891</f>
        <v>-0.140000000000001</v>
      </c>
      <c r="L891" s="17" t="n">
        <f aca="false">B891 - E890</f>
        <v>0.149999999999999</v>
      </c>
      <c r="M891" s="17" t="n">
        <f aca="false">E891 - E890</f>
        <v>0.629999999999999</v>
      </c>
      <c r="N891" s="18" t="n">
        <f aca="false"> (I891 / B891)</f>
        <v>0.0241691842900302</v>
      </c>
      <c r="O891" s="18" t="n">
        <f aca="false">(J891 / B891)</f>
        <v>0.027693856998993</v>
      </c>
      <c r="P891" s="18" t="n">
        <f aca="false">K891 / B891</f>
        <v>-0.00704934541792551</v>
      </c>
      <c r="Q891" s="18" t="n">
        <f aca="false">L891/E890</f>
        <v>0.00761035007610343</v>
      </c>
      <c r="R891" s="18" t="n">
        <f aca="false">M891 / E890</f>
        <v>0.0319634703196346</v>
      </c>
      <c r="S891" s="19" t="str">
        <f aca="false">IF(N891 &gt; 0, "UP", "DOWN")</f>
        <v>UP</v>
      </c>
      <c r="T891" s="23" t="inlineStr">
        <f aca="false">O891-N891</f>
        <is>
          <t/>
        </is>
      </c>
      <c r="U891" s="23" t="inlineStr">
        <f aca="false">P891-N891</f>
        <is>
          <t/>
        </is>
      </c>
      <c r="V891" s="23" t="inlineStr">
        <f aca="false">O891 - P891</f>
        <is>
          <t/>
        </is>
      </c>
    </row>
    <row collapsed="false" customFormat="false" customHeight="false" hidden="false" ht="25" outlineLevel="0" r="892">
      <c r="A892" s="21" t="n">
        <v>37852</v>
      </c>
      <c r="B892" s="17" t="n">
        <v>20.37</v>
      </c>
      <c r="C892" s="17" t="n">
        <v>20.45</v>
      </c>
      <c r="D892" s="17" t="n">
        <v>20</v>
      </c>
      <c r="E892" s="17" t="n">
        <v>20.32</v>
      </c>
      <c r="F892" s="17" t="n">
        <v>4774600</v>
      </c>
      <c r="G892" s="17" t="n">
        <v>10.12</v>
      </c>
      <c r="I892" s="22" t="n">
        <f aca="false">E892-B892</f>
        <v>-0.0500000000000007</v>
      </c>
      <c r="J892" s="22" t="n">
        <f aca="false">C892-B892</f>
        <v>0.0799999999999983</v>
      </c>
      <c r="K892" s="17" t="n">
        <f aca="false">D892-B892</f>
        <v>-0.370000000000001</v>
      </c>
      <c r="L892" s="17" t="n">
        <f aca="false">B892 - E891</f>
        <v>0.0300000000000011</v>
      </c>
      <c r="M892" s="17" t="n">
        <f aca="false">E892 - E891</f>
        <v>-0.0199999999999996</v>
      </c>
      <c r="N892" s="18" t="n">
        <f aca="false"> (I892 / B892)</f>
        <v>-0.0024545900834561</v>
      </c>
      <c r="O892" s="18" t="n">
        <f aca="false">(J892 / B892)</f>
        <v>0.00392734413352962</v>
      </c>
      <c r="P892" s="18" t="n">
        <f aca="false">K892 / B892</f>
        <v>-0.0181639666175749</v>
      </c>
      <c r="Q892" s="18" t="n">
        <f aca="false">L892/E891</f>
        <v>0.00147492625368737</v>
      </c>
      <c r="R892" s="18" t="n">
        <f aca="false">M892 / E891</f>
        <v>-0.000983284169124856</v>
      </c>
      <c r="S892" s="19" t="str">
        <f aca="false">IF(N892 &gt; 0, "UP", "DOWN")</f>
        <v>DOWN</v>
      </c>
      <c r="T892" s="23" t="inlineStr">
        <f aca="false">O892-N892</f>
        <is>
          <t/>
        </is>
      </c>
      <c r="U892" s="23" t="inlineStr">
        <f aca="false">P892-N892</f>
        <is>
          <t/>
        </is>
      </c>
      <c r="V892" s="23" t="inlineStr">
        <f aca="false">O892 - P892</f>
        <is>
          <t/>
        </is>
      </c>
    </row>
    <row collapsed="false" customFormat="false" customHeight="false" hidden="false" ht="25" outlineLevel="0" r="893">
      <c r="A893" s="21" t="n">
        <v>37853</v>
      </c>
      <c r="B893" s="17" t="n">
        <v>20.18</v>
      </c>
      <c r="C893" s="17" t="n">
        <v>21.27</v>
      </c>
      <c r="D893" s="17" t="n">
        <v>20.14</v>
      </c>
      <c r="E893" s="17" t="n">
        <v>21.01</v>
      </c>
      <c r="F893" s="17" t="n">
        <v>9757600</v>
      </c>
      <c r="G893" s="17" t="n">
        <v>10.46</v>
      </c>
      <c r="I893" s="22" t="n">
        <f aca="false">E893-B893</f>
        <v>0.830000000000002</v>
      </c>
      <c r="J893" s="22" t="n">
        <f aca="false">C893-B893</f>
        <v>1.09</v>
      </c>
      <c r="K893" s="17" t="n">
        <f aca="false">D893-B893</f>
        <v>-0.0399999999999991</v>
      </c>
      <c r="L893" s="17" t="n">
        <f aca="false">B893 - E892</f>
        <v>-0.140000000000001</v>
      </c>
      <c r="M893" s="17" t="n">
        <f aca="false">E893 - E892</f>
        <v>0.690000000000001</v>
      </c>
      <c r="N893" s="18" t="n">
        <f aca="false"> (I893 / B893)</f>
        <v>0.0411298315163529</v>
      </c>
      <c r="O893" s="18" t="n">
        <f aca="false">(J893 / B893)</f>
        <v>0.054013875123885</v>
      </c>
      <c r="P893" s="18" t="n">
        <f aca="false">K893 / B893</f>
        <v>-0.00198216055500491</v>
      </c>
      <c r="Q893" s="18" t="n">
        <f aca="false">L893/E892</f>
        <v>-0.00688976377952759</v>
      </c>
      <c r="R893" s="18" t="n">
        <f aca="false">M893 / E892</f>
        <v>0.0339566929133859</v>
      </c>
      <c r="S893" s="19" t="str">
        <f aca="false">IF(N893 &gt; 0, "UP", "DOWN")</f>
        <v>UP</v>
      </c>
      <c r="T893" s="23" t="inlineStr">
        <f aca="false">O893-N893</f>
        <is>
          <t/>
        </is>
      </c>
      <c r="U893" s="23" t="inlineStr">
        <f aca="false">P893-N893</f>
        <is>
          <t/>
        </is>
      </c>
      <c r="V893" s="23" t="inlineStr">
        <f aca="false">O893 - P893</f>
        <is>
          <t/>
        </is>
      </c>
    </row>
    <row collapsed="false" customFormat="false" customHeight="false" hidden="false" ht="25" outlineLevel="0" r="894">
      <c r="A894" s="21" t="n">
        <v>37854</v>
      </c>
      <c r="B894" s="17" t="n">
        <v>21.03</v>
      </c>
      <c r="C894" s="17" t="n">
        <v>21.71</v>
      </c>
      <c r="D894" s="17" t="n">
        <v>20.95</v>
      </c>
      <c r="E894" s="17" t="n">
        <v>21.68</v>
      </c>
      <c r="F894" s="17" t="n">
        <v>9118800</v>
      </c>
      <c r="G894" s="17" t="n">
        <v>10.79</v>
      </c>
      <c r="I894" s="22" t="n">
        <f aca="false">E894-B894</f>
        <v>0.649999999999999</v>
      </c>
      <c r="J894" s="22" t="n">
        <f aca="false">C894-B894</f>
        <v>0.68</v>
      </c>
      <c r="K894" s="17" t="n">
        <f aca="false">D894-B894</f>
        <v>-0.0800000000000019</v>
      </c>
      <c r="L894" s="17" t="n">
        <f aca="false">B894 - E893</f>
        <v>0.0199999999999996</v>
      </c>
      <c r="M894" s="17" t="n">
        <f aca="false">E894 - E893</f>
        <v>0.669999999999998</v>
      </c>
      <c r="N894" s="18" t="n">
        <f aca="false"> (I894 / B894)</f>
        <v>0.030908226343319</v>
      </c>
      <c r="O894" s="18" t="n">
        <f aca="false">(J894 / B894)</f>
        <v>0.0323347598668569</v>
      </c>
      <c r="P894" s="18" t="n">
        <f aca="false">K894 / B894</f>
        <v>-0.0038040893961009</v>
      </c>
      <c r="Q894" s="18" t="n">
        <f aca="false">L894/E893</f>
        <v>0.000951927653498314</v>
      </c>
      <c r="R894" s="18" t="n">
        <f aca="false">M894 / E893</f>
        <v>0.0318895763921941</v>
      </c>
      <c r="S894" s="19" t="str">
        <f aca="false">IF(N894 &gt; 0, "UP", "DOWN")</f>
        <v>UP</v>
      </c>
      <c r="T894" s="23" t="inlineStr">
        <f aca="false">O894-N894</f>
        <is>
          <t/>
        </is>
      </c>
      <c r="U894" s="23" t="inlineStr">
        <f aca="false">P894-N894</f>
        <is>
          <t/>
        </is>
      </c>
      <c r="V894" s="23" t="inlineStr">
        <f aca="false">O894 - P894</f>
        <is>
          <t/>
        </is>
      </c>
    </row>
    <row collapsed="false" customFormat="false" customHeight="false" hidden="false" ht="25" outlineLevel="0" r="895">
      <c r="A895" s="21" t="n">
        <v>37855</v>
      </c>
      <c r="B895" s="17" t="n">
        <v>21.81</v>
      </c>
      <c r="C895" s="17" t="n">
        <v>22</v>
      </c>
      <c r="D895" s="17" t="n">
        <v>20.64</v>
      </c>
      <c r="E895" s="17" t="n">
        <v>20.88</v>
      </c>
      <c r="F895" s="17" t="n">
        <v>8938000</v>
      </c>
      <c r="G895" s="17" t="n">
        <v>10.4</v>
      </c>
      <c r="I895" s="22" t="n">
        <f aca="false">E895-B895</f>
        <v>-0.93</v>
      </c>
      <c r="J895" s="22" t="n">
        <f aca="false">C895-B895</f>
        <v>0.190000000000001</v>
      </c>
      <c r="K895" s="17" t="n">
        <f aca="false">D895-B895</f>
        <v>-1.17</v>
      </c>
      <c r="L895" s="17" t="n">
        <f aca="false">B895 - E894</f>
        <v>0.129999999999999</v>
      </c>
      <c r="M895" s="17" t="n">
        <f aca="false">E895 - E894</f>
        <v>-0.800000000000001</v>
      </c>
      <c r="N895" s="18" t="n">
        <f aca="false"> (I895 / B895)</f>
        <v>-0.0426409903713893</v>
      </c>
      <c r="O895" s="18" t="n">
        <f aca="false">(J895 / B895)</f>
        <v>0.00871160018340217</v>
      </c>
      <c r="P895" s="18" t="n">
        <f aca="false">K895 / B895</f>
        <v>-0.0536451169188445</v>
      </c>
      <c r="Q895" s="18" t="n">
        <f aca="false">L895/E894</f>
        <v>0.00599630996309959</v>
      </c>
      <c r="R895" s="18" t="n">
        <f aca="false">M895 / E894</f>
        <v>-0.0369003690036901</v>
      </c>
      <c r="S895" s="19" t="str">
        <f aca="false">IF(N895 &gt; 0, "UP", "DOWN")</f>
        <v>DOWN</v>
      </c>
      <c r="T895" s="23" t="inlineStr">
        <f aca="false">O895-N895</f>
        <is>
          <t/>
        </is>
      </c>
      <c r="U895" s="23" t="inlineStr">
        <f aca="false">P895-N895</f>
        <is>
          <t/>
        </is>
      </c>
      <c r="V895" s="23" t="inlineStr">
        <f aca="false">O895 - P895</f>
        <is>
          <t/>
        </is>
      </c>
    </row>
    <row collapsed="false" customFormat="false" customHeight="false" hidden="false" ht="25" outlineLevel="0" r="896">
      <c r="A896" s="21" t="n">
        <v>37858</v>
      </c>
      <c r="B896" s="17" t="n">
        <v>20.78</v>
      </c>
      <c r="C896" s="17" t="n">
        <v>20.91</v>
      </c>
      <c r="D896" s="17" t="n">
        <v>20.49</v>
      </c>
      <c r="E896" s="17" t="n">
        <v>20.86</v>
      </c>
      <c r="F896" s="17" t="n">
        <v>4920800</v>
      </c>
      <c r="G896" s="17" t="n">
        <v>10.39</v>
      </c>
      <c r="I896" s="22" t="n">
        <f aca="false">E896-B896</f>
        <v>0.0799999999999983</v>
      </c>
      <c r="J896" s="22" t="n">
        <f aca="false">C896-B896</f>
        <v>0.129999999999999</v>
      </c>
      <c r="K896" s="17" t="n">
        <f aca="false">D896-B896</f>
        <v>-0.290000000000003</v>
      </c>
      <c r="L896" s="17" t="n">
        <f aca="false">B896 - E895</f>
        <v>-0.0999999999999979</v>
      </c>
      <c r="M896" s="17" t="n">
        <f aca="false">E896 - E895</f>
        <v>-0.0199999999999996</v>
      </c>
      <c r="N896" s="18" t="n">
        <f aca="false"> (I896 / B896)</f>
        <v>0.00384985563041378</v>
      </c>
      <c r="O896" s="18" t="n">
        <f aca="false">(J896 / B896)</f>
        <v>0.00625601539942247</v>
      </c>
      <c r="P896" s="18" t="n">
        <f aca="false">K896 / B896</f>
        <v>-0.0139557266602504</v>
      </c>
      <c r="Q896" s="18" t="n">
        <f aca="false">L896/E895</f>
        <v>-0.00478927203065124</v>
      </c>
      <c r="R896" s="18" t="n">
        <f aca="false">M896 / E895</f>
        <v>-0.000957854406130248</v>
      </c>
      <c r="S896" s="19" t="str">
        <f aca="false">IF(N896 &gt; 0, "UP", "DOWN")</f>
        <v>UP</v>
      </c>
      <c r="T896" s="23" t="inlineStr">
        <f aca="false">O896-N896</f>
        <is>
          <t/>
        </is>
      </c>
      <c r="U896" s="23" t="inlineStr">
        <f aca="false">P896-N896</f>
        <is>
          <t/>
        </is>
      </c>
      <c r="V896" s="23" t="inlineStr">
        <f aca="false">O896 - P896</f>
        <is>
          <t/>
        </is>
      </c>
    </row>
    <row collapsed="false" customFormat="false" customHeight="false" hidden="false" ht="25" outlineLevel="0" r="897">
      <c r="A897" s="21" t="n">
        <v>37859</v>
      </c>
      <c r="B897" s="17" t="n">
        <v>20.75</v>
      </c>
      <c r="C897" s="17" t="n">
        <v>21.07</v>
      </c>
      <c r="D897" s="17" t="n">
        <v>20.35</v>
      </c>
      <c r="E897" s="17" t="n">
        <v>21.05</v>
      </c>
      <c r="F897" s="17" t="n">
        <v>5891400</v>
      </c>
      <c r="G897" s="17" t="n">
        <v>10.48</v>
      </c>
      <c r="I897" s="22" t="n">
        <f aca="false">E897-B897</f>
        <v>0.300000000000001</v>
      </c>
      <c r="J897" s="22" t="n">
        <f aca="false">C897-B897</f>
        <v>0.32</v>
      </c>
      <c r="K897" s="17" t="n">
        <f aca="false">D897-B897</f>
        <v>-0.399999999999999</v>
      </c>
      <c r="L897" s="17" t="n">
        <f aca="false">B897 - E896</f>
        <v>-0.109999999999999</v>
      </c>
      <c r="M897" s="17" t="n">
        <f aca="false">E897 - E896</f>
        <v>0.190000000000001</v>
      </c>
      <c r="N897" s="18" t="n">
        <f aca="false"> (I897 / B897)</f>
        <v>0.0144578313253012</v>
      </c>
      <c r="O897" s="18" t="n">
        <f aca="false">(J897 / B897)</f>
        <v>0.015421686746988</v>
      </c>
      <c r="P897" s="18" t="n">
        <f aca="false">K897 / B897</f>
        <v>-0.0192771084337349</v>
      </c>
      <c r="Q897" s="18" t="n">
        <f aca="false">L897/E896</f>
        <v>-0.00527325023969317</v>
      </c>
      <c r="R897" s="18" t="n">
        <f aca="false">M897 / E896</f>
        <v>0.00910834132310649</v>
      </c>
      <c r="S897" s="19" t="str">
        <f aca="false">IF(N897 &gt; 0, "UP", "DOWN")</f>
        <v>UP</v>
      </c>
      <c r="T897" s="23" t="inlineStr">
        <f aca="false">O897-N897</f>
        <is>
          <t/>
        </is>
      </c>
      <c r="U897" s="23" t="inlineStr">
        <f aca="false">P897-N897</f>
        <is>
          <t/>
        </is>
      </c>
      <c r="V897" s="23" t="inlineStr">
        <f aca="false">O897 - P897</f>
        <is>
          <t/>
        </is>
      </c>
    </row>
    <row collapsed="false" customFormat="false" customHeight="false" hidden="false" ht="25" outlineLevel="0" r="898">
      <c r="A898" s="21" t="n">
        <v>37860</v>
      </c>
      <c r="B898" s="17" t="n">
        <v>20.91</v>
      </c>
      <c r="C898" s="17" t="n">
        <v>21.48</v>
      </c>
      <c r="D898" s="17" t="n">
        <v>20.66</v>
      </c>
      <c r="E898" s="17" t="n">
        <v>21.48</v>
      </c>
      <c r="F898" s="17" t="n">
        <v>8060800</v>
      </c>
      <c r="G898" s="17" t="n">
        <v>10.69</v>
      </c>
      <c r="I898" s="22" t="n">
        <f aca="false">E898-B898</f>
        <v>0.57</v>
      </c>
      <c r="J898" s="22" t="n">
        <f aca="false">C898-B898</f>
        <v>0.57</v>
      </c>
      <c r="K898" s="17" t="n">
        <f aca="false">D898-B898</f>
        <v>-0.25</v>
      </c>
      <c r="L898" s="17" t="n">
        <f aca="false">B898 - E897</f>
        <v>-0.140000000000001</v>
      </c>
      <c r="M898" s="17" t="n">
        <f aca="false">E898 - E897</f>
        <v>0.43</v>
      </c>
      <c r="N898" s="18" t="n">
        <f aca="false"> (I898 / B898)</f>
        <v>0.0272596843615495</v>
      </c>
      <c r="O898" s="18" t="n">
        <f aca="false">(J898 / B898)</f>
        <v>0.0272596843615495</v>
      </c>
      <c r="P898" s="18" t="n">
        <f aca="false">K898 / B898</f>
        <v>-0.0119560019129603</v>
      </c>
      <c r="Q898" s="18" t="n">
        <f aca="false">L898/E897</f>
        <v>-0.00665083135391927</v>
      </c>
      <c r="R898" s="18" t="n">
        <f aca="false">M898 / E897</f>
        <v>0.0204275534441805</v>
      </c>
      <c r="S898" s="19" t="str">
        <f aca="false">IF(N898 &gt; 0, "UP", "DOWN")</f>
        <v>UP</v>
      </c>
      <c r="T898" s="23" t="inlineStr">
        <f aca="false">O898-N898</f>
        <is>
          <t/>
        </is>
      </c>
      <c r="U898" s="23" t="inlineStr">
        <f aca="false">P898-N898</f>
        <is>
          <t/>
        </is>
      </c>
      <c r="V898" s="23" t="inlineStr">
        <f aca="false">O898 - P898</f>
        <is>
          <t/>
        </is>
      </c>
    </row>
    <row collapsed="false" customFormat="false" customHeight="false" hidden="false" ht="25" outlineLevel="0" r="899">
      <c r="A899" s="21" t="n">
        <v>37861</v>
      </c>
      <c r="B899" s="17" t="n">
        <v>21.33</v>
      </c>
      <c r="C899" s="17" t="n">
        <v>22.22</v>
      </c>
      <c r="D899" s="17" t="n">
        <v>21.33</v>
      </c>
      <c r="E899" s="17" t="n">
        <v>22.19</v>
      </c>
      <c r="F899" s="17" t="n">
        <v>11415200</v>
      </c>
      <c r="G899" s="17" t="n">
        <v>11.05</v>
      </c>
      <c r="I899" s="22" t="n">
        <f aca="false">E899-B899</f>
        <v>0.860000000000003</v>
      </c>
      <c r="J899" s="22" t="n">
        <f aca="false">C899-B899</f>
        <v>0.890000000000001</v>
      </c>
      <c r="K899" s="17" t="n">
        <f aca="false">D899-B899</f>
        <v>0</v>
      </c>
      <c r="L899" s="17" t="n">
        <f aca="false">B899 - E898</f>
        <v>-0.150000000000002</v>
      </c>
      <c r="M899" s="17" t="n">
        <f aca="false">E899 - E898</f>
        <v>0.710000000000001</v>
      </c>
      <c r="N899" s="18" t="n">
        <f aca="false"> (I899 / B899)</f>
        <v>0.0403187998124708</v>
      </c>
      <c r="O899" s="18" t="n">
        <f aca="false">(J899 / B899)</f>
        <v>0.0417252695733709</v>
      </c>
      <c r="P899" s="18" t="n">
        <f aca="false">K899 / B899</f>
        <v>0</v>
      </c>
      <c r="Q899" s="18" t="n">
        <f aca="false">L899/E898</f>
        <v>-0.00698324022346379</v>
      </c>
      <c r="R899" s="18" t="n">
        <f aca="false">M899 / E898</f>
        <v>0.0330540037243948</v>
      </c>
      <c r="S899" s="19" t="str">
        <f aca="false">IF(N899 &gt; 0, "UP", "DOWN")</f>
        <v>UP</v>
      </c>
      <c r="T899" s="23" t="inlineStr">
        <f aca="false">O899-N899</f>
        <is>
          <t/>
        </is>
      </c>
      <c r="U899" s="23" t="inlineStr">
        <f aca="false">P899-N899</f>
        <is>
          <t/>
        </is>
      </c>
      <c r="V899" s="23" t="inlineStr">
        <f aca="false">O899 - P899</f>
        <is>
          <t/>
        </is>
      </c>
    </row>
    <row collapsed="false" customFormat="false" customHeight="false" hidden="false" ht="25" outlineLevel="0" r="900">
      <c r="A900" s="21" t="n">
        <v>37862</v>
      </c>
      <c r="B900" s="17" t="n">
        <v>22.2</v>
      </c>
      <c r="C900" s="17" t="n">
        <v>22.85</v>
      </c>
      <c r="D900" s="17" t="n">
        <v>22.05</v>
      </c>
      <c r="E900" s="17" t="n">
        <v>22.61</v>
      </c>
      <c r="F900" s="17" t="n">
        <v>9398400</v>
      </c>
      <c r="G900" s="17" t="n">
        <v>11.26</v>
      </c>
      <c r="I900" s="22" t="n">
        <f aca="false">E900-B900</f>
        <v>0.41</v>
      </c>
      <c r="J900" s="22" t="n">
        <f aca="false">C900-B900</f>
        <v>0.650000000000002</v>
      </c>
      <c r="K900" s="17" t="n">
        <f aca="false">D900-B900</f>
        <v>-0.149999999999999</v>
      </c>
      <c r="L900" s="17" t="n">
        <f aca="false">B900 - E899</f>
        <v>0.00999999999999801</v>
      </c>
      <c r="M900" s="17" t="n">
        <f aca="false">E900 - E899</f>
        <v>0.419999999999998</v>
      </c>
      <c r="N900" s="18" t="n">
        <f aca="false"> (I900 / B900)</f>
        <v>0.0184684684684685</v>
      </c>
      <c r="O900" s="18" t="n">
        <f aca="false">(J900 / B900)</f>
        <v>0.0292792792792794</v>
      </c>
      <c r="P900" s="18" t="n">
        <f aca="false">K900 / B900</f>
        <v>-0.00675675675675669</v>
      </c>
      <c r="Q900" s="18" t="n">
        <f aca="false">L900/E899</f>
        <v>0.000450653447498784</v>
      </c>
      <c r="R900" s="18" t="n">
        <f aca="false">M900 / E899</f>
        <v>0.0189274447949526</v>
      </c>
      <c r="S900" s="19" t="str">
        <f aca="false">IF(N900 &gt; 0, "UP", "DOWN")</f>
        <v>UP</v>
      </c>
      <c r="T900" s="23" t="inlineStr">
        <f aca="false">O900-N900</f>
        <is>
          <t/>
        </is>
      </c>
      <c r="U900" s="23" t="inlineStr">
        <f aca="false">P900-N900</f>
        <is>
          <t/>
        </is>
      </c>
      <c r="V900" s="23" t="inlineStr">
        <f aca="false">O900 - P900</f>
        <is>
          <t/>
        </is>
      </c>
    </row>
    <row collapsed="false" customFormat="false" customHeight="false" hidden="false" ht="25" outlineLevel="0" r="901">
      <c r="A901" s="21" t="n">
        <v>37866</v>
      </c>
      <c r="B901" s="17" t="n">
        <v>22.66</v>
      </c>
      <c r="C901" s="17" t="n">
        <v>22.9</v>
      </c>
      <c r="D901" s="17" t="n">
        <v>22.4</v>
      </c>
      <c r="E901" s="17" t="n">
        <v>22.85</v>
      </c>
      <c r="F901" s="17" t="n">
        <v>8647600</v>
      </c>
      <c r="G901" s="17" t="n">
        <v>11.38</v>
      </c>
      <c r="I901" s="22" t="n">
        <f aca="false">E901-B901</f>
        <v>0.190000000000001</v>
      </c>
      <c r="J901" s="22" t="n">
        <f aca="false">C901-B901</f>
        <v>0.239999999999998</v>
      </c>
      <c r="K901" s="17" t="n">
        <f aca="false">D901-B901</f>
        <v>-0.260000000000002</v>
      </c>
      <c r="L901" s="17" t="n">
        <f aca="false">B901 - E900</f>
        <v>0.0500000000000007</v>
      </c>
      <c r="M901" s="17" t="n">
        <f aca="false">E901 - E900</f>
        <v>0.240000000000002</v>
      </c>
      <c r="N901" s="18" t="n">
        <f aca="false"> (I901 / B901)</f>
        <v>0.00838481906443077</v>
      </c>
      <c r="O901" s="18" t="n">
        <f aca="false">(J901 / B901)</f>
        <v>0.0105913503971756</v>
      </c>
      <c r="P901" s="18" t="n">
        <f aca="false">K901 / B901</f>
        <v>-0.0114739629302737</v>
      </c>
      <c r="Q901" s="18" t="n">
        <f aca="false">L901/E900</f>
        <v>0.00221141088014156</v>
      </c>
      <c r="R901" s="18" t="n">
        <f aca="false">M901 / E900</f>
        <v>0.0106147722246794</v>
      </c>
      <c r="S901" s="19" t="str">
        <f aca="false">IF(N901 &gt; 0, "UP", "DOWN")</f>
        <v>UP</v>
      </c>
      <c r="T901" s="23" t="inlineStr">
        <f aca="false">O901-N901</f>
        <is>
          <t/>
        </is>
      </c>
      <c r="U901" s="23" t="inlineStr">
        <f aca="false">P901-N901</f>
        <is>
          <t/>
        </is>
      </c>
      <c r="V901" s="23" t="inlineStr">
        <f aca="false">O901 - P901</f>
        <is>
          <t/>
        </is>
      </c>
    </row>
    <row collapsed="false" customFormat="false" customHeight="false" hidden="false" ht="25" outlineLevel="0" r="902">
      <c r="A902" s="21" t="n">
        <v>37867</v>
      </c>
      <c r="B902" s="17" t="n">
        <v>22.8</v>
      </c>
      <c r="C902" s="17" t="n">
        <v>23.32</v>
      </c>
      <c r="D902" s="17" t="n">
        <v>22.76</v>
      </c>
      <c r="E902" s="17" t="n">
        <v>22.95</v>
      </c>
      <c r="F902" s="17" t="n">
        <v>9601000</v>
      </c>
      <c r="G902" s="17" t="n">
        <v>11.43</v>
      </c>
      <c r="I902" s="22" t="n">
        <f aca="false">E902-B902</f>
        <v>0.149999999999999</v>
      </c>
      <c r="J902" s="22" t="n">
        <f aca="false">C902-B902</f>
        <v>0.52</v>
      </c>
      <c r="K902" s="17" t="n">
        <f aca="false">D902-B902</f>
        <v>-0.0399999999999991</v>
      </c>
      <c r="L902" s="17" t="n">
        <f aca="false">B902 - E901</f>
        <v>-0.0500000000000007</v>
      </c>
      <c r="M902" s="17" t="n">
        <f aca="false">E902 - E901</f>
        <v>0.0999999999999979</v>
      </c>
      <c r="N902" s="18" t="n">
        <f aca="false"> (I902 / B902)</f>
        <v>0.00657894736842099</v>
      </c>
      <c r="O902" s="18" t="n">
        <f aca="false">(J902 / B902)</f>
        <v>0.0228070175438596</v>
      </c>
      <c r="P902" s="18" t="n">
        <f aca="false">K902 / B902</f>
        <v>-0.00175438596491224</v>
      </c>
      <c r="Q902" s="18" t="n">
        <f aca="false">L902/E901</f>
        <v>-0.00218818380743986</v>
      </c>
      <c r="R902" s="18" t="n">
        <f aca="false">M902 / E901</f>
        <v>0.00437636761487956</v>
      </c>
      <c r="S902" s="19" t="str">
        <f aca="false">IF(N902 &gt; 0, "UP", "DOWN")</f>
        <v>UP</v>
      </c>
      <c r="T902" s="23" t="inlineStr">
        <f aca="false">O902-N902</f>
        <is>
          <t/>
        </is>
      </c>
      <c r="U902" s="23" t="inlineStr">
        <f aca="false">P902-N902</f>
        <is>
          <t/>
        </is>
      </c>
      <c r="V902" s="23" t="inlineStr">
        <f aca="false">O902 - P902</f>
        <is>
          <t/>
        </is>
      </c>
    </row>
    <row collapsed="false" customFormat="false" customHeight="false" hidden="false" ht="25" outlineLevel="0" r="903">
      <c r="A903" s="21" t="n">
        <v>37868</v>
      </c>
      <c r="B903" s="17" t="n">
        <v>23.16</v>
      </c>
      <c r="C903" s="17" t="n">
        <v>23.25</v>
      </c>
      <c r="D903" s="17" t="n">
        <v>22.77</v>
      </c>
      <c r="E903" s="17" t="n">
        <v>22.83</v>
      </c>
      <c r="F903" s="17" t="n">
        <v>7135000</v>
      </c>
      <c r="G903" s="17" t="n">
        <v>11.37</v>
      </c>
      <c r="I903" s="22" t="n">
        <f aca="false">E903-B903</f>
        <v>-0.330000000000002</v>
      </c>
      <c r="J903" s="22" t="n">
        <f aca="false">C903-B903</f>
        <v>0.0899999999999999</v>
      </c>
      <c r="K903" s="17" t="n">
        <f aca="false">D903-B903</f>
        <v>-0.390000000000001</v>
      </c>
      <c r="L903" s="17" t="n">
        <f aca="false">B903 - E902</f>
        <v>0.210000000000001</v>
      </c>
      <c r="M903" s="17" t="n">
        <f aca="false">E903 - E902</f>
        <v>-0.120000000000001</v>
      </c>
      <c r="N903" s="18" t="n">
        <f aca="false"> (I903 / B903)</f>
        <v>-0.0142487046632125</v>
      </c>
      <c r="O903" s="18" t="n">
        <f aca="false">(J903 / B903)</f>
        <v>0.00388601036269429</v>
      </c>
      <c r="P903" s="18" t="n">
        <f aca="false">K903 / B903</f>
        <v>-0.016839378238342</v>
      </c>
      <c r="Q903" s="18" t="n">
        <f aca="false">L903/E902</f>
        <v>0.00915032679738566</v>
      </c>
      <c r="R903" s="18" t="n">
        <f aca="false">M903 / E902</f>
        <v>-0.00522875816993468</v>
      </c>
      <c r="S903" s="19" t="str">
        <f aca="false">IF(N903 &gt; 0, "UP", "DOWN")</f>
        <v>DOWN</v>
      </c>
      <c r="T903" s="23" t="inlineStr">
        <f aca="false">O903-N903</f>
        <is>
          <t/>
        </is>
      </c>
      <c r="U903" s="23" t="inlineStr">
        <f aca="false">P903-N903</f>
        <is>
          <t/>
        </is>
      </c>
      <c r="V903" s="23" t="inlineStr">
        <f aca="false">O903 - P903</f>
        <is>
          <t/>
        </is>
      </c>
    </row>
    <row collapsed="false" customFormat="false" customHeight="false" hidden="false" ht="25" outlineLevel="0" r="904">
      <c r="A904" s="21" t="n">
        <v>37869</v>
      </c>
      <c r="B904" s="17" t="n">
        <v>22.73</v>
      </c>
      <c r="C904" s="17" t="n">
        <v>23.15</v>
      </c>
      <c r="D904" s="17" t="n">
        <v>22.41</v>
      </c>
      <c r="E904" s="17" t="n">
        <v>22.5</v>
      </c>
      <c r="F904" s="17" t="n">
        <v>8576200</v>
      </c>
      <c r="G904" s="17" t="n">
        <v>11.2</v>
      </c>
      <c r="I904" s="22" t="n">
        <f aca="false">E904-B904</f>
        <v>-0.23</v>
      </c>
      <c r="J904" s="22" t="n">
        <f aca="false">C904-B904</f>
        <v>0.419999999999998</v>
      </c>
      <c r="K904" s="17" t="n">
        <f aca="false">D904-B904</f>
        <v>-0.32</v>
      </c>
      <c r="L904" s="17" t="n">
        <f aca="false">B904 - E903</f>
        <v>-0.0999999999999979</v>
      </c>
      <c r="M904" s="17" t="n">
        <f aca="false">E904 - E903</f>
        <v>-0.329999999999998</v>
      </c>
      <c r="N904" s="18" t="n">
        <f aca="false"> (I904 / B904)</f>
        <v>-0.0101187857457105</v>
      </c>
      <c r="O904" s="18" t="n">
        <f aca="false">(J904 / B904)</f>
        <v>0.01847778266608</v>
      </c>
      <c r="P904" s="18" t="n">
        <f aca="false">K904 / B904</f>
        <v>-0.0140783106027277</v>
      </c>
      <c r="Q904" s="18" t="n">
        <f aca="false">L904/E903</f>
        <v>-0.00438020148926841</v>
      </c>
      <c r="R904" s="18" t="n">
        <f aca="false">M904 / E903</f>
        <v>-0.014454664914586</v>
      </c>
      <c r="S904" s="19" t="str">
        <f aca="false">IF(N904 &gt; 0, "UP", "DOWN")</f>
        <v>DOWN</v>
      </c>
      <c r="T904" s="23" t="inlineStr">
        <f aca="false">O904-N904</f>
        <is>
          <t/>
        </is>
      </c>
      <c r="U904" s="23" t="inlineStr">
        <f aca="false">P904-N904</f>
        <is>
          <t/>
        </is>
      </c>
      <c r="V904" s="23" t="inlineStr">
        <f aca="false">O904 - P904</f>
        <is>
          <t/>
        </is>
      </c>
    </row>
    <row collapsed="false" customFormat="false" customHeight="false" hidden="false" ht="25" outlineLevel="0" r="905">
      <c r="A905" s="21" t="n">
        <v>37872</v>
      </c>
      <c r="B905" s="17" t="n">
        <v>22.48</v>
      </c>
      <c r="C905" s="17" t="n">
        <v>22.79</v>
      </c>
      <c r="D905" s="17" t="n">
        <v>22.47</v>
      </c>
      <c r="E905" s="17" t="n">
        <v>22.74</v>
      </c>
      <c r="F905" s="17" t="n">
        <v>5973000</v>
      </c>
      <c r="G905" s="17" t="n">
        <v>11.32</v>
      </c>
      <c r="I905" s="22" t="n">
        <f aca="false">E905-B905</f>
        <v>0.259999999999998</v>
      </c>
      <c r="J905" s="22" t="n">
        <f aca="false">C905-B905</f>
        <v>0.309999999999999</v>
      </c>
      <c r="K905" s="17" t="n">
        <f aca="false">D905-B905</f>
        <v>-0.0100000000000016</v>
      </c>
      <c r="L905" s="17" t="n">
        <f aca="false">B905 - E904</f>
        <v>-0.0199999999999996</v>
      </c>
      <c r="M905" s="17" t="n">
        <f aca="false">E905 - E904</f>
        <v>0.239999999999998</v>
      </c>
      <c r="N905" s="18" t="n">
        <f aca="false"> (I905 / B905)</f>
        <v>0.0115658362989323</v>
      </c>
      <c r="O905" s="18" t="n">
        <f aca="false">(J905 / B905)</f>
        <v>0.0137900355871886</v>
      </c>
      <c r="P905" s="18" t="n">
        <f aca="false">K905 / B905</f>
        <v>-0.000444839857651315</v>
      </c>
      <c r="Q905" s="18" t="n">
        <f aca="false">L905/E904</f>
        <v>-0.00088888888888887</v>
      </c>
      <c r="R905" s="18" t="n">
        <f aca="false">M905 / E904</f>
        <v>0.0106666666666666</v>
      </c>
      <c r="S905" s="19" t="str">
        <f aca="false">IF(N905 &gt; 0, "UP", "DOWN")</f>
        <v>UP</v>
      </c>
      <c r="T905" s="23" t="inlineStr">
        <f aca="false">O905-N905</f>
        <is>
          <t/>
        </is>
      </c>
      <c r="U905" s="23" t="inlineStr">
        <f aca="false">P905-N905</f>
        <is>
          <t/>
        </is>
      </c>
      <c r="V905" s="23" t="inlineStr">
        <f aca="false">O905 - P905</f>
        <is>
          <t/>
        </is>
      </c>
    </row>
    <row collapsed="false" customFormat="false" customHeight="false" hidden="false" ht="25" outlineLevel="0" r="906">
      <c r="A906" s="21" t="n">
        <v>37873</v>
      </c>
      <c r="B906" s="17" t="n">
        <v>22.53</v>
      </c>
      <c r="C906" s="17" t="n">
        <v>22.67</v>
      </c>
      <c r="D906" s="17" t="n">
        <v>22.12</v>
      </c>
      <c r="E906" s="17" t="n">
        <v>22.37</v>
      </c>
      <c r="F906" s="17" t="n">
        <v>6441800</v>
      </c>
      <c r="G906" s="17" t="n">
        <v>11.14</v>
      </c>
      <c r="I906" s="22" t="n">
        <f aca="false">E906-B906</f>
        <v>-0.16</v>
      </c>
      <c r="J906" s="22" t="n">
        <f aca="false">C906-B906</f>
        <v>0.140000000000001</v>
      </c>
      <c r="K906" s="17" t="n">
        <f aca="false">D906-B906</f>
        <v>-0.41</v>
      </c>
      <c r="L906" s="17" t="n">
        <f aca="false">B906 - E905</f>
        <v>-0.209999999999997</v>
      </c>
      <c r="M906" s="17" t="n">
        <f aca="false">E906 - E905</f>
        <v>-0.369999999999997</v>
      </c>
      <c r="N906" s="18" t="n">
        <f aca="false"> (I906 / B906)</f>
        <v>-0.00710164225477142</v>
      </c>
      <c r="O906" s="18" t="n">
        <f aca="false">(J906 / B906)</f>
        <v>0.00621393697292501</v>
      </c>
      <c r="P906" s="18" t="n">
        <f aca="false">K906 / B906</f>
        <v>-0.0181979582778518</v>
      </c>
      <c r="Q906" s="18" t="n">
        <f aca="false">L906/E905</f>
        <v>-0.0092348284960421</v>
      </c>
      <c r="R906" s="18" t="n">
        <f aca="false">M906 / E905</f>
        <v>-0.0162708883025505</v>
      </c>
      <c r="S906" s="19" t="str">
        <f aca="false">IF(N906 &gt; 0, "UP", "DOWN")</f>
        <v>DOWN</v>
      </c>
      <c r="T906" s="23" t="inlineStr">
        <f aca="false">O906-N906</f>
        <is>
          <t/>
        </is>
      </c>
      <c r="U906" s="23" t="inlineStr">
        <f aca="false">P906-N906</f>
        <is>
          <t/>
        </is>
      </c>
      <c r="V906" s="23" t="inlineStr">
        <f aca="false">O906 - P906</f>
        <is>
          <t/>
        </is>
      </c>
    </row>
    <row collapsed="false" customFormat="false" customHeight="false" hidden="false" ht="25" outlineLevel="0" r="907">
      <c r="A907" s="21" t="n">
        <v>37874</v>
      </c>
      <c r="B907" s="17" t="n">
        <v>22.25</v>
      </c>
      <c r="C907" s="17" t="n">
        <v>22.61</v>
      </c>
      <c r="D907" s="17" t="n">
        <v>22.11</v>
      </c>
      <c r="E907" s="17" t="n">
        <v>22.18</v>
      </c>
      <c r="F907" s="17" t="n">
        <v>8031800</v>
      </c>
      <c r="G907" s="17" t="n">
        <v>11.04</v>
      </c>
      <c r="I907" s="22" t="n">
        <f aca="false">E907-B907</f>
        <v>-0.0700000000000003</v>
      </c>
      <c r="J907" s="22" t="n">
        <f aca="false">C907-B907</f>
        <v>0.359999999999999</v>
      </c>
      <c r="K907" s="17" t="n">
        <f aca="false">D907-B907</f>
        <v>-0.140000000000001</v>
      </c>
      <c r="L907" s="17" t="n">
        <f aca="false">B907 - E906</f>
        <v>-0.120000000000001</v>
      </c>
      <c r="M907" s="17" t="n">
        <f aca="false">E907 - E906</f>
        <v>-0.190000000000001</v>
      </c>
      <c r="N907" s="18" t="n">
        <f aca="false"> (I907 / B907)</f>
        <v>-0.00314606741573035</v>
      </c>
      <c r="O907" s="18" t="n">
        <f aca="false">(J907 / B907)</f>
        <v>0.0161797752808988</v>
      </c>
      <c r="P907" s="18" t="n">
        <f aca="false">K907 / B907</f>
        <v>-0.0062921348314607</v>
      </c>
      <c r="Q907" s="18" t="n">
        <f aca="false">L907/E906</f>
        <v>-0.00536432722396071</v>
      </c>
      <c r="R907" s="18" t="n">
        <f aca="false">M907 / E906</f>
        <v>-0.00849351810460444</v>
      </c>
      <c r="S907" s="19" t="str">
        <f aca="false">IF(N907 &gt; 0, "UP", "DOWN")</f>
        <v>DOWN</v>
      </c>
      <c r="T907" s="23" t="inlineStr">
        <f aca="false">O907-N907</f>
        <is>
          <t/>
        </is>
      </c>
      <c r="U907" s="23" t="inlineStr">
        <f aca="false">P907-N907</f>
        <is>
          <t/>
        </is>
      </c>
      <c r="V907" s="23" t="inlineStr">
        <f aca="false">O907 - P907</f>
        <is>
          <t/>
        </is>
      </c>
    </row>
    <row collapsed="false" customFormat="false" customHeight="false" hidden="false" ht="25" outlineLevel="0" r="908">
      <c r="A908" s="21" t="n">
        <v>37875</v>
      </c>
      <c r="B908" s="17" t="n">
        <v>22.25</v>
      </c>
      <c r="C908" s="17" t="n">
        <v>22.79</v>
      </c>
      <c r="D908" s="17" t="n">
        <v>22.1</v>
      </c>
      <c r="E908" s="17" t="n">
        <v>22.56</v>
      </c>
      <c r="F908" s="17" t="n">
        <v>7631600</v>
      </c>
      <c r="G908" s="17" t="n">
        <v>11.23</v>
      </c>
      <c r="I908" s="22" t="n">
        <f aca="false">E908-B908</f>
        <v>0.309999999999999</v>
      </c>
      <c r="J908" s="22" t="n">
        <f aca="false">C908-B908</f>
        <v>0.539999999999999</v>
      </c>
      <c r="K908" s="17" t="n">
        <f aca="false">D908-B908</f>
        <v>-0.149999999999999</v>
      </c>
      <c r="L908" s="17" t="n">
        <f aca="false">B908 - E907</f>
        <v>0.0700000000000003</v>
      </c>
      <c r="M908" s="17" t="n">
        <f aca="false">E908 - E907</f>
        <v>0.379999999999999</v>
      </c>
      <c r="N908" s="18" t="n">
        <f aca="false"> (I908 / B908)</f>
        <v>0.0139325842696629</v>
      </c>
      <c r="O908" s="18" t="n">
        <f aca="false">(J908 / B908)</f>
        <v>0.0242696629213483</v>
      </c>
      <c r="P908" s="18" t="n">
        <f aca="false">K908 / B908</f>
        <v>-0.0067415730337078</v>
      </c>
      <c r="Q908" s="18" t="n">
        <f aca="false">L908/E907</f>
        <v>0.00315599639314699</v>
      </c>
      <c r="R908" s="18" t="n">
        <f aca="false">M908 / E907</f>
        <v>0.0171325518485121</v>
      </c>
      <c r="S908" s="19" t="str">
        <f aca="false">IF(N908 &gt; 0, "UP", "DOWN")</f>
        <v>UP</v>
      </c>
      <c r="T908" s="23" t="inlineStr">
        <f aca="false">O908-N908</f>
        <is>
          <t/>
        </is>
      </c>
      <c r="U908" s="23" t="inlineStr">
        <f aca="false">P908-N908</f>
        <is>
          <t/>
        </is>
      </c>
      <c r="V908" s="23" t="inlineStr">
        <f aca="false">O908 - P908</f>
        <is>
          <t/>
        </is>
      </c>
    </row>
    <row collapsed="false" customFormat="false" customHeight="false" hidden="false" ht="25" outlineLevel="0" r="909">
      <c r="A909" s="21" t="n">
        <v>37876</v>
      </c>
      <c r="B909" s="17" t="n">
        <v>22.51</v>
      </c>
      <c r="C909" s="17" t="n">
        <v>23.14</v>
      </c>
      <c r="D909" s="17" t="n">
        <v>22.31</v>
      </c>
      <c r="E909" s="17" t="n">
        <v>23.1</v>
      </c>
      <c r="F909" s="17" t="n">
        <v>6428200</v>
      </c>
      <c r="G909" s="17" t="n">
        <v>11.5</v>
      </c>
      <c r="I909" s="22" t="n">
        <f aca="false">E909-B909</f>
        <v>0.59</v>
      </c>
      <c r="J909" s="22" t="n">
        <f aca="false">C909-B909</f>
        <v>0.629999999999999</v>
      </c>
      <c r="K909" s="17" t="n">
        <f aca="false">D909-B909</f>
        <v>-0.200000000000003</v>
      </c>
      <c r="L909" s="17" t="n">
        <f aca="false">B909 - E908</f>
        <v>-0.0499999999999972</v>
      </c>
      <c r="M909" s="17" t="n">
        <f aca="false">E909 - E908</f>
        <v>0.540000000000003</v>
      </c>
      <c r="N909" s="18" t="n">
        <f aca="false"> (I909 / B909)</f>
        <v>0.0262105730786317</v>
      </c>
      <c r="O909" s="18" t="n">
        <f aca="false">(J909 / B909)</f>
        <v>0.0279875610839626</v>
      </c>
      <c r="P909" s="18" t="n">
        <f aca="false">K909 / B909</f>
        <v>-0.00888494002665495</v>
      </c>
      <c r="Q909" s="18" t="n">
        <f aca="false">L909/E908</f>
        <v>-0.00221631205673746</v>
      </c>
      <c r="R909" s="18" t="n">
        <f aca="false">M909 / E908</f>
        <v>0.0239361702127661</v>
      </c>
      <c r="S909" s="19" t="str">
        <f aca="false">IF(N909 &gt; 0, "UP", "DOWN")</f>
        <v>UP</v>
      </c>
      <c r="T909" s="23" t="inlineStr">
        <f aca="false">O909-N909</f>
        <is>
          <t/>
        </is>
      </c>
      <c r="U909" s="23" t="inlineStr">
        <f aca="false">P909-N909</f>
        <is>
          <t/>
        </is>
      </c>
      <c r="V909" s="23" t="inlineStr">
        <f aca="false">O909 - P909</f>
        <is>
          <t/>
        </is>
      </c>
    </row>
    <row collapsed="false" customFormat="false" customHeight="false" hidden="false" ht="25" outlineLevel="0" r="910">
      <c r="A910" s="21" t="n">
        <v>37879</v>
      </c>
      <c r="B910" s="17" t="n">
        <v>22.81</v>
      </c>
      <c r="C910" s="17" t="n">
        <v>22.9</v>
      </c>
      <c r="D910" s="17" t="n">
        <v>22.12</v>
      </c>
      <c r="E910" s="17" t="n">
        <v>22.21</v>
      </c>
      <c r="F910" s="17" t="n">
        <v>8101600</v>
      </c>
      <c r="G910" s="17" t="n">
        <v>11.06</v>
      </c>
      <c r="I910" s="22" t="n">
        <f aca="false">E910-B910</f>
        <v>-0.599999999999998</v>
      </c>
      <c r="J910" s="22" t="n">
        <f aca="false">C910-B910</f>
        <v>0.0899999999999999</v>
      </c>
      <c r="K910" s="17" t="n">
        <f aca="false">D910-B910</f>
        <v>-0.689999999999998</v>
      </c>
      <c r="L910" s="17" t="n">
        <f aca="false">B910 - E909</f>
        <v>-0.290000000000003</v>
      </c>
      <c r="M910" s="17" t="n">
        <f aca="false">E910 - E909</f>
        <v>-0.890000000000001</v>
      </c>
      <c r="N910" s="18" t="n">
        <f aca="false"> (I910 / B910)</f>
        <v>-0.0263042525208241</v>
      </c>
      <c r="O910" s="18" t="n">
        <f aca="false">(J910 / B910)</f>
        <v>0.00394563787812362</v>
      </c>
      <c r="P910" s="18" t="n">
        <f aca="false">K910 / B910</f>
        <v>-0.0302498903989477</v>
      </c>
      <c r="Q910" s="18" t="n">
        <f aca="false">L910/E909</f>
        <v>-0.0125541125541127</v>
      </c>
      <c r="R910" s="18" t="n">
        <f aca="false">M910 / E909</f>
        <v>-0.0385281385281385</v>
      </c>
      <c r="S910" s="19" t="str">
        <f aca="false">IF(N910 &gt; 0, "UP", "DOWN")</f>
        <v>DOWN</v>
      </c>
      <c r="T910" s="23" t="inlineStr">
        <f aca="false">O910-N910</f>
        <is>
          <t/>
        </is>
      </c>
      <c r="U910" s="23" t="inlineStr">
        <f aca="false">P910-N910</f>
        <is>
          <t/>
        </is>
      </c>
      <c r="V910" s="23" t="inlineStr">
        <f aca="false">O910 - P910</f>
        <is>
          <t/>
        </is>
      </c>
    </row>
    <row collapsed="false" customFormat="false" customHeight="false" hidden="false" ht="25" outlineLevel="0" r="911">
      <c r="A911" s="21" t="n">
        <v>37880</v>
      </c>
      <c r="B911" s="17" t="n">
        <v>22.21</v>
      </c>
      <c r="C911" s="17" t="n">
        <v>22.69</v>
      </c>
      <c r="D911" s="17" t="n">
        <v>22.2</v>
      </c>
      <c r="E911" s="17" t="n">
        <v>22.36</v>
      </c>
      <c r="F911" s="17" t="n">
        <v>9607400</v>
      </c>
      <c r="G911" s="17" t="n">
        <v>11.13</v>
      </c>
      <c r="I911" s="22" t="n">
        <f aca="false">E911-B911</f>
        <v>0.149999999999999</v>
      </c>
      <c r="J911" s="22" t="n">
        <f aca="false">C911-B911</f>
        <v>0.48</v>
      </c>
      <c r="K911" s="17" t="n">
        <f aca="false">D911-B911</f>
        <v>-0.0100000000000016</v>
      </c>
      <c r="L911" s="17" t="n">
        <f aca="false">B911 - E910</f>
        <v>0</v>
      </c>
      <c r="M911" s="17" t="n">
        <f aca="false">E911 - E910</f>
        <v>0.149999999999999</v>
      </c>
      <c r="N911" s="18" t="n">
        <f aca="false"> (I911 / B911)</f>
        <v>0.00675371454299859</v>
      </c>
      <c r="O911" s="18" t="n">
        <f aca="false">(J911 / B911)</f>
        <v>0.0216118865375957</v>
      </c>
      <c r="P911" s="18" t="n">
        <f aca="false">K911 / B911</f>
        <v>-0.00045024763619998</v>
      </c>
      <c r="Q911" s="18" t="n">
        <f aca="false">L911/E910</f>
        <v>0</v>
      </c>
      <c r="R911" s="18" t="n">
        <f aca="false">M911 / E910</f>
        <v>0.00675371454299859</v>
      </c>
      <c r="S911" s="19" t="str">
        <f aca="false">IF(N911 &gt; 0, "UP", "DOWN")</f>
        <v>UP</v>
      </c>
      <c r="T911" s="23" t="inlineStr">
        <f aca="false">O911-N911</f>
        <is>
          <t/>
        </is>
      </c>
      <c r="U911" s="23" t="inlineStr">
        <f aca="false">P911-N911</f>
        <is>
          <t/>
        </is>
      </c>
      <c r="V911" s="23" t="inlineStr">
        <f aca="false">O911 - P911</f>
        <is>
          <t/>
        </is>
      </c>
    </row>
    <row collapsed="false" customFormat="false" customHeight="false" hidden="false" ht="25" outlineLevel="0" r="912">
      <c r="A912" s="21" t="n">
        <v>37881</v>
      </c>
      <c r="B912" s="17" t="n">
        <v>22.37</v>
      </c>
      <c r="C912" s="17" t="n">
        <v>22.38</v>
      </c>
      <c r="D912" s="17" t="n">
        <v>21.85</v>
      </c>
      <c r="E912" s="17" t="n">
        <v>22.12</v>
      </c>
      <c r="F912" s="17" t="n">
        <v>10335600</v>
      </c>
      <c r="G912" s="17" t="n">
        <v>11.01</v>
      </c>
      <c r="I912" s="22" t="n">
        <f aca="false">E912-B912</f>
        <v>-0.25</v>
      </c>
      <c r="J912" s="22" t="n">
        <f aca="false">C912-B912</f>
        <v>0.00999999999999801</v>
      </c>
      <c r="K912" s="17" t="n">
        <f aca="false">D912-B912</f>
        <v>-0.52</v>
      </c>
      <c r="L912" s="17" t="n">
        <f aca="false">B912 - E911</f>
        <v>0.0100000000000016</v>
      </c>
      <c r="M912" s="17" t="n">
        <f aca="false">E912 - E911</f>
        <v>-0.239999999999998</v>
      </c>
      <c r="N912" s="18" t="n">
        <f aca="false"> (I912 / B912)</f>
        <v>-0.0111756817165847</v>
      </c>
      <c r="O912" s="18" t="n">
        <f aca="false">(J912 / B912)</f>
        <v>0.0004470272686633</v>
      </c>
      <c r="P912" s="18" t="n">
        <f aca="false">K912 / B912</f>
        <v>-0.0232454179704962</v>
      </c>
      <c r="Q912" s="18" t="n">
        <f aca="false">L912/E911</f>
        <v>0.000447227191413308</v>
      </c>
      <c r="R912" s="18" t="n">
        <f aca="false">M912 / E911</f>
        <v>-0.0107334525939176</v>
      </c>
      <c r="S912" s="19" t="str">
        <f aca="false">IF(N912 &gt; 0, "UP", "DOWN")</f>
        <v>DOWN</v>
      </c>
      <c r="T912" s="23" t="inlineStr">
        <f aca="false">O912-N912</f>
        <is>
          <t/>
        </is>
      </c>
      <c r="U912" s="23" t="inlineStr">
        <f aca="false">P912-N912</f>
        <is>
          <t/>
        </is>
      </c>
      <c r="V912" s="23" t="inlineStr">
        <f aca="false">O912 - P912</f>
        <is>
          <t/>
        </is>
      </c>
    </row>
    <row collapsed="false" customFormat="false" customHeight="false" hidden="false" ht="25" outlineLevel="0" r="913">
      <c r="A913" s="21" t="n">
        <v>37882</v>
      </c>
      <c r="B913" s="17" t="n">
        <v>22.1</v>
      </c>
      <c r="C913" s="17" t="n">
        <v>22.99</v>
      </c>
      <c r="D913" s="17" t="n">
        <v>21.95</v>
      </c>
      <c r="E913" s="17" t="n">
        <v>22.88</v>
      </c>
      <c r="F913" s="17" t="n">
        <v>9032400</v>
      </c>
      <c r="G913" s="17" t="n">
        <v>11.39</v>
      </c>
      <c r="I913" s="22" t="n">
        <f aca="false">E913-B913</f>
        <v>0.779999999999998</v>
      </c>
      <c r="J913" s="22" t="n">
        <f aca="false">C913-B913</f>
        <v>0.889999999999997</v>
      </c>
      <c r="K913" s="17" t="n">
        <f aca="false">D913-B913</f>
        <v>-0.150000000000002</v>
      </c>
      <c r="L913" s="17" t="n">
        <f aca="false">B913 - E912</f>
        <v>-0.0199999999999996</v>
      </c>
      <c r="M913" s="17" t="n">
        <f aca="false">E913 - E912</f>
        <v>0.759999999999998</v>
      </c>
      <c r="N913" s="18" t="n">
        <f aca="false"> (I913 / B913)</f>
        <v>0.0352941176470587</v>
      </c>
      <c r="O913" s="18" t="n">
        <f aca="false">(J913 / B913)</f>
        <v>0.0402714932126696</v>
      </c>
      <c r="P913" s="18" t="n">
        <f aca="false">K913 / B913</f>
        <v>-0.00678733031674218</v>
      </c>
      <c r="Q913" s="18" t="n">
        <f aca="false">L913/E912</f>
        <v>-0.000904159132007214</v>
      </c>
      <c r="R913" s="18" t="n">
        <f aca="false">M913 / E912</f>
        <v>0.0343580470162748</v>
      </c>
      <c r="S913" s="19" t="str">
        <f aca="false">IF(N913 &gt; 0, "UP", "DOWN")</f>
        <v>UP</v>
      </c>
      <c r="T913" s="23" t="inlineStr">
        <f aca="false">O913-N913</f>
        <is>
          <t/>
        </is>
      </c>
      <c r="U913" s="23" t="inlineStr">
        <f aca="false">P913-N913</f>
        <is>
          <t/>
        </is>
      </c>
      <c r="V913" s="23" t="inlineStr">
        <f aca="false">O913 - P913</f>
        <is>
          <t/>
        </is>
      </c>
    </row>
    <row collapsed="false" customFormat="false" customHeight="false" hidden="false" ht="25" outlineLevel="0" r="914">
      <c r="A914" s="21" t="n">
        <v>37883</v>
      </c>
      <c r="B914" s="17" t="n">
        <v>22.88</v>
      </c>
      <c r="C914" s="17" t="n">
        <v>23.05</v>
      </c>
      <c r="D914" s="17" t="n">
        <v>22.43</v>
      </c>
      <c r="E914" s="17" t="n">
        <v>22.58</v>
      </c>
      <c r="F914" s="17" t="n">
        <v>7355600</v>
      </c>
      <c r="G914" s="17" t="n">
        <v>11.24</v>
      </c>
      <c r="I914" s="22" t="n">
        <f aca="false">E914-B914</f>
        <v>-0.300000000000001</v>
      </c>
      <c r="J914" s="22" t="n">
        <f aca="false">C914-B914</f>
        <v>0.170000000000002</v>
      </c>
      <c r="K914" s="17" t="n">
        <f aca="false">D914-B914</f>
        <v>-0.449999999999999</v>
      </c>
      <c r="L914" s="17" t="n">
        <f aca="false">B914 - E913</f>
        <v>0</v>
      </c>
      <c r="M914" s="17" t="n">
        <f aca="false">E914 - E913</f>
        <v>-0.300000000000001</v>
      </c>
      <c r="N914" s="18" t="n">
        <f aca="false"> (I914 / B914)</f>
        <v>-0.0131118881118881</v>
      </c>
      <c r="O914" s="18" t="n">
        <f aca="false">(J914 / B914)</f>
        <v>0.00743006993007</v>
      </c>
      <c r="P914" s="18" t="n">
        <f aca="false">K914 / B914</f>
        <v>-0.0196678321678321</v>
      </c>
      <c r="Q914" s="18" t="n">
        <f aca="false">L914/E913</f>
        <v>0</v>
      </c>
      <c r="R914" s="18" t="n">
        <f aca="false">M914 / E913</f>
        <v>-0.0131118881118881</v>
      </c>
      <c r="S914" s="19" t="str">
        <f aca="false">IF(N914 &gt; 0, "UP", "DOWN")</f>
        <v>DOWN</v>
      </c>
      <c r="T914" s="23" t="inlineStr">
        <f aca="false">O914-N914</f>
        <is>
          <t/>
        </is>
      </c>
      <c r="U914" s="23" t="inlineStr">
        <f aca="false">P914-N914</f>
        <is>
          <t/>
        </is>
      </c>
      <c r="V914" s="23" t="inlineStr">
        <f aca="false">O914 - P914</f>
        <is>
          <t/>
        </is>
      </c>
    </row>
    <row collapsed="false" customFormat="false" customHeight="false" hidden="false" ht="25" outlineLevel="0" r="915">
      <c r="A915" s="21" t="n">
        <v>37886</v>
      </c>
      <c r="B915" s="17" t="n">
        <v>22.18</v>
      </c>
      <c r="C915" s="17" t="n">
        <v>22.5</v>
      </c>
      <c r="D915" s="17" t="n">
        <v>21.92</v>
      </c>
      <c r="E915" s="17" t="n">
        <v>22.08</v>
      </c>
      <c r="F915" s="17" t="n">
        <v>6422200</v>
      </c>
      <c r="G915" s="17" t="n">
        <v>10.99</v>
      </c>
      <c r="I915" s="22" t="n">
        <f aca="false">E915-B915</f>
        <v>-0.100000000000001</v>
      </c>
      <c r="J915" s="22" t="n">
        <f aca="false">C915-B915</f>
        <v>0.32</v>
      </c>
      <c r="K915" s="17" t="n">
        <f aca="false">D915-B915</f>
        <v>-0.259999999999998</v>
      </c>
      <c r="L915" s="17" t="n">
        <f aca="false">B915 - E914</f>
        <v>-0.399999999999999</v>
      </c>
      <c r="M915" s="17" t="n">
        <f aca="false">E915 - E914</f>
        <v>-0.5</v>
      </c>
      <c r="N915" s="18" t="n">
        <f aca="false"> (I915 / B915)</f>
        <v>-0.00450856627592432</v>
      </c>
      <c r="O915" s="18" t="n">
        <f aca="false">(J915 / B915)</f>
        <v>0.0144274120829576</v>
      </c>
      <c r="P915" s="18" t="n">
        <f aca="false">K915 / B915</f>
        <v>-0.011722272317403</v>
      </c>
      <c r="Q915" s="18" t="n">
        <f aca="false">L915/E914</f>
        <v>-0.0177147918511957</v>
      </c>
      <c r="R915" s="18" t="n">
        <f aca="false">M915 / E914</f>
        <v>-0.0221434898139947</v>
      </c>
      <c r="S915" s="19" t="str">
        <f aca="false">IF(N915 &gt; 0, "UP", "DOWN")</f>
        <v>DOWN</v>
      </c>
      <c r="T915" s="23" t="inlineStr">
        <f aca="false">O915-N915</f>
        <is>
          <t/>
        </is>
      </c>
      <c r="U915" s="23" t="inlineStr">
        <f aca="false">P915-N915</f>
        <is>
          <t/>
        </is>
      </c>
      <c r="V915" s="23" t="inlineStr">
        <f aca="false">O915 - P915</f>
        <is>
          <t/>
        </is>
      </c>
    </row>
    <row collapsed="false" customFormat="false" customHeight="false" hidden="false" ht="25" outlineLevel="0" r="916">
      <c r="A916" s="21" t="n">
        <v>37887</v>
      </c>
      <c r="B916" s="17" t="n">
        <v>22.02</v>
      </c>
      <c r="C916" s="17" t="n">
        <v>22.46</v>
      </c>
      <c r="D916" s="17" t="n">
        <v>21.88</v>
      </c>
      <c r="E916" s="17" t="n">
        <v>22.43</v>
      </c>
      <c r="F916" s="17" t="n">
        <v>4730400</v>
      </c>
      <c r="G916" s="17" t="n">
        <v>11.17</v>
      </c>
      <c r="I916" s="22" t="n">
        <f aca="false">E916-B916</f>
        <v>0.41</v>
      </c>
      <c r="J916" s="22" t="n">
        <f aca="false">C916-B916</f>
        <v>0.440000000000001</v>
      </c>
      <c r="K916" s="17" t="n">
        <f aca="false">D916-B916</f>
        <v>-0.140000000000001</v>
      </c>
      <c r="L916" s="17" t="n">
        <f aca="false">B916 - E915</f>
        <v>-0.0599999999999987</v>
      </c>
      <c r="M916" s="17" t="n">
        <f aca="false">E916 - E915</f>
        <v>0.350000000000001</v>
      </c>
      <c r="N916" s="18" t="n">
        <f aca="false"> (I916 / B916)</f>
        <v>0.0186194368755677</v>
      </c>
      <c r="O916" s="18" t="n">
        <f aca="false">(J916 / B916)</f>
        <v>0.0199818346957312</v>
      </c>
      <c r="P916" s="18" t="n">
        <f aca="false">K916 / B916</f>
        <v>-0.0063578564940963</v>
      </c>
      <c r="Q916" s="18" t="n">
        <f aca="false">L916/E915</f>
        <v>-0.00271739130434777</v>
      </c>
      <c r="R916" s="18" t="n">
        <f aca="false">M916 / E915</f>
        <v>0.0158514492753624</v>
      </c>
      <c r="S916" s="19" t="str">
        <f aca="false">IF(N916 &gt; 0, "UP", "DOWN")</f>
        <v>UP</v>
      </c>
      <c r="T916" s="23" t="inlineStr">
        <f aca="false">O916-N916</f>
        <is>
          <t/>
        </is>
      </c>
      <c r="U916" s="23" t="inlineStr">
        <f aca="false">P916-N916</f>
        <is>
          <t/>
        </is>
      </c>
      <c r="V916" s="23" t="inlineStr">
        <f aca="false">O916 - P916</f>
        <is>
          <t/>
        </is>
      </c>
    </row>
    <row collapsed="false" customFormat="false" customHeight="false" hidden="false" ht="25" outlineLevel="0" r="917">
      <c r="A917" s="21" t="n">
        <v>37888</v>
      </c>
      <c r="B917" s="17" t="n">
        <v>22.21</v>
      </c>
      <c r="C917" s="17" t="n">
        <v>22.31</v>
      </c>
      <c r="D917" s="17" t="n">
        <v>21.08</v>
      </c>
      <c r="E917" s="17" t="n">
        <v>21.32</v>
      </c>
      <c r="F917" s="17" t="n">
        <v>10760200</v>
      </c>
      <c r="G917" s="17" t="n">
        <v>10.61</v>
      </c>
      <c r="I917" s="22" t="n">
        <f aca="false">E917-B917</f>
        <v>-0.890000000000001</v>
      </c>
      <c r="J917" s="22" t="n">
        <f aca="false">C917-B917</f>
        <v>0.0999999999999979</v>
      </c>
      <c r="K917" s="17" t="n">
        <f aca="false">D917-B917</f>
        <v>-1.13</v>
      </c>
      <c r="L917" s="17" t="n">
        <f aca="false">B917 - E916</f>
        <v>-0.219999999999999</v>
      </c>
      <c r="M917" s="17" t="n">
        <f aca="false">E917 - E916</f>
        <v>-1.11</v>
      </c>
      <c r="N917" s="18" t="n">
        <f aca="false"> (I917 / B917)</f>
        <v>-0.040072039621792</v>
      </c>
      <c r="O917" s="18" t="n">
        <f aca="false">(J917 / B917)</f>
        <v>0.004502476361999</v>
      </c>
      <c r="P917" s="18" t="n">
        <f aca="false">K917 / B917</f>
        <v>-0.0508779828905899</v>
      </c>
      <c r="Q917" s="18" t="n">
        <f aca="false">L917/E916</f>
        <v>-0.00980829246544801</v>
      </c>
      <c r="R917" s="18" t="n">
        <f aca="false">M917 / E916</f>
        <v>-0.0494872938029425</v>
      </c>
      <c r="S917" s="19" t="str">
        <f aca="false">IF(N917 &gt; 0, "UP", "DOWN")</f>
        <v>DOWN</v>
      </c>
      <c r="T917" s="23" t="inlineStr">
        <f aca="false">O917-N917</f>
        <is>
          <t/>
        </is>
      </c>
      <c r="U917" s="23" t="inlineStr">
        <f aca="false">P917-N917</f>
        <is>
          <t/>
        </is>
      </c>
      <c r="V917" s="23" t="inlineStr">
        <f aca="false">O917 - P917</f>
        <is>
          <t/>
        </is>
      </c>
    </row>
    <row collapsed="false" customFormat="false" customHeight="false" hidden="false" ht="25" outlineLevel="0" r="918">
      <c r="A918" s="21" t="n">
        <v>37889</v>
      </c>
      <c r="B918" s="17" t="n">
        <v>21.34</v>
      </c>
      <c r="C918" s="17" t="n">
        <v>21.37</v>
      </c>
      <c r="D918" s="17" t="n">
        <v>20.25</v>
      </c>
      <c r="E918" s="17" t="n">
        <v>20.43</v>
      </c>
      <c r="F918" s="17" t="n">
        <v>20513600</v>
      </c>
      <c r="G918" s="17" t="n">
        <v>10.17</v>
      </c>
      <c r="I918" s="22" t="n">
        <f aca="false">E918-B918</f>
        <v>-0.91</v>
      </c>
      <c r="J918" s="22" t="n">
        <f aca="false">C918-B918</f>
        <v>0.0300000000000011</v>
      </c>
      <c r="K918" s="17" t="n">
        <f aca="false">D918-B918</f>
        <v>-1.09</v>
      </c>
      <c r="L918" s="17" t="n">
        <f aca="false">B918 - E917</f>
        <v>0.0199999999999996</v>
      </c>
      <c r="M918" s="17" t="n">
        <f aca="false">E918 - E917</f>
        <v>-0.890000000000001</v>
      </c>
      <c r="N918" s="18" t="n">
        <f aca="false"> (I918 / B918)</f>
        <v>-0.0426429240862231</v>
      </c>
      <c r="O918" s="18" t="n">
        <f aca="false">(J918 / B918)</f>
        <v>0.00140581068416125</v>
      </c>
      <c r="P918" s="18" t="n">
        <f aca="false">K918 / B918</f>
        <v>-0.0510777881911903</v>
      </c>
      <c r="Q918" s="18" t="n">
        <f aca="false">L918/E917</f>
        <v>0.000938086303939942</v>
      </c>
      <c r="R918" s="18" t="n">
        <f aca="false">M918 / E917</f>
        <v>-0.0417448405253284</v>
      </c>
      <c r="S918" s="19" t="str">
        <f aca="false">IF(N918 &gt; 0, "UP", "DOWN")</f>
        <v>DOWN</v>
      </c>
      <c r="T918" s="23" t="inlineStr">
        <f aca="false">O918-N918</f>
        <is>
          <t/>
        </is>
      </c>
      <c r="U918" s="23" t="inlineStr">
        <f aca="false">P918-N918</f>
        <is>
          <t/>
        </is>
      </c>
      <c r="V918" s="23" t="inlineStr">
        <f aca="false">O918 - P918</f>
        <is>
          <t/>
        </is>
      </c>
    </row>
    <row collapsed="false" customFormat="false" customHeight="false" hidden="false" ht="25" outlineLevel="0" r="919">
      <c r="A919" s="21" t="n">
        <v>37890</v>
      </c>
      <c r="B919" s="17" t="n">
        <v>20.3</v>
      </c>
      <c r="C919" s="17" t="n">
        <v>21.7</v>
      </c>
      <c r="D919" s="17" t="n">
        <v>20.15</v>
      </c>
      <c r="E919" s="17" t="n">
        <v>20.69</v>
      </c>
      <c r="F919" s="17" t="n">
        <v>12401800</v>
      </c>
      <c r="G919" s="17" t="n">
        <v>10.3</v>
      </c>
      <c r="I919" s="22" t="n">
        <f aca="false">E919-B919</f>
        <v>0.390000000000001</v>
      </c>
      <c r="J919" s="22" t="n">
        <f aca="false">C919-B919</f>
        <v>1.4</v>
      </c>
      <c r="K919" s="17" t="n">
        <f aca="false">D919-B919</f>
        <v>-0.150000000000002</v>
      </c>
      <c r="L919" s="17" t="n">
        <f aca="false">B919 - E918</f>
        <v>-0.129999999999999</v>
      </c>
      <c r="M919" s="17" t="n">
        <f aca="false">E919 - E918</f>
        <v>0.260000000000002</v>
      </c>
      <c r="N919" s="18" t="n">
        <f aca="false"> (I919 / B919)</f>
        <v>0.0192118226600985</v>
      </c>
      <c r="O919" s="18" t="n">
        <f aca="false">(J919 / B919)</f>
        <v>0.0689655172413792</v>
      </c>
      <c r="P919" s="18" t="n">
        <f aca="false">K919 / B919</f>
        <v>-0.00738916256157646</v>
      </c>
      <c r="Q919" s="18" t="n">
        <f aca="false">L919/E918</f>
        <v>-0.00636319138521777</v>
      </c>
      <c r="R919" s="18" t="n">
        <f aca="false">M919 / E918</f>
        <v>0.0127263827704357</v>
      </c>
      <c r="S919" s="19" t="str">
        <f aca="false">IF(N919 &gt; 0, "UP", "DOWN")</f>
        <v>UP</v>
      </c>
      <c r="T919" s="23" t="inlineStr">
        <f aca="false">O919-N919</f>
        <is>
          <t/>
        </is>
      </c>
      <c r="U919" s="23" t="inlineStr">
        <f aca="false">P919-N919</f>
        <is>
          <t/>
        </is>
      </c>
      <c r="V919" s="23" t="inlineStr">
        <f aca="false">O919 - P919</f>
        <is>
          <t/>
        </is>
      </c>
    </row>
    <row collapsed="false" customFormat="false" customHeight="false" hidden="false" ht="25" outlineLevel="0" r="920">
      <c r="A920" s="21" t="n">
        <v>37893</v>
      </c>
      <c r="B920" s="17" t="n">
        <v>21.49</v>
      </c>
      <c r="C920" s="17" t="n">
        <v>21.67</v>
      </c>
      <c r="D920" s="17" t="n">
        <v>20.65</v>
      </c>
      <c r="E920" s="17" t="n">
        <v>21.3</v>
      </c>
      <c r="F920" s="17" t="n">
        <v>13060800</v>
      </c>
      <c r="G920" s="17" t="n">
        <v>10.6</v>
      </c>
      <c r="I920" s="22" t="n">
        <f aca="false">E920-B920</f>
        <v>-0.189999999999998</v>
      </c>
      <c r="J920" s="22" t="n">
        <f aca="false">C920-B920</f>
        <v>0.180000000000003</v>
      </c>
      <c r="K920" s="17" t="n">
        <f aca="false">D920-B920</f>
        <v>-0.84</v>
      </c>
      <c r="L920" s="17" t="n">
        <f aca="false">B920 - E919</f>
        <v>0.799999999999997</v>
      </c>
      <c r="M920" s="17" t="n">
        <f aca="false">E920 - E919</f>
        <v>0.609999999999999</v>
      </c>
      <c r="N920" s="18" t="n">
        <f aca="false"> (I920 / B920)</f>
        <v>-0.0088413215449045</v>
      </c>
      <c r="O920" s="18" t="n">
        <f aca="false">(J920 / B920)</f>
        <v>0.00837598883201504</v>
      </c>
      <c r="P920" s="18" t="n">
        <f aca="false">K920 / B920</f>
        <v>-0.0390879478827362</v>
      </c>
      <c r="Q920" s="18" t="n">
        <f aca="false">L920/E919</f>
        <v>0.0386660222329626</v>
      </c>
      <c r="R920" s="18" t="n">
        <f aca="false">M920 / E919</f>
        <v>0.0294828419526341</v>
      </c>
      <c r="S920" s="19" t="str">
        <f aca="false">IF(N920 &gt; 0, "UP", "DOWN")</f>
        <v>DOWN</v>
      </c>
      <c r="T920" s="23" t="inlineStr">
        <f aca="false">O920-N920</f>
        <is>
          <t/>
        </is>
      </c>
      <c r="U920" s="23" t="inlineStr">
        <f aca="false">P920-N920</f>
        <is>
          <t/>
        </is>
      </c>
      <c r="V920" s="23" t="inlineStr">
        <f aca="false">O920 - P920</f>
        <is>
          <t/>
        </is>
      </c>
    </row>
    <row collapsed="false" customFormat="false" customHeight="false" hidden="false" ht="25" outlineLevel="0" r="921">
      <c r="A921" s="21" t="n">
        <v>37894</v>
      </c>
      <c r="B921" s="17" t="n">
        <v>21.09</v>
      </c>
      <c r="C921" s="17" t="n">
        <v>21.22</v>
      </c>
      <c r="D921" s="17" t="n">
        <v>20.44</v>
      </c>
      <c r="E921" s="17" t="n">
        <v>20.72</v>
      </c>
      <c r="F921" s="17" t="n">
        <v>10193800</v>
      </c>
      <c r="G921" s="17" t="n">
        <v>10.32</v>
      </c>
      <c r="I921" s="22" t="n">
        <f aca="false">E921-B921</f>
        <v>-0.370000000000001</v>
      </c>
      <c r="J921" s="22" t="n">
        <f aca="false">C921-B921</f>
        <v>0.129999999999999</v>
      </c>
      <c r="K921" s="17" t="n">
        <f aca="false">D921-B921</f>
        <v>-0.649999999999999</v>
      </c>
      <c r="L921" s="17" t="n">
        <f aca="false">B921 - E920</f>
        <v>-0.210000000000001</v>
      </c>
      <c r="M921" s="17" t="n">
        <f aca="false">E921 - E920</f>
        <v>-0.580000000000002</v>
      </c>
      <c r="N921" s="18" t="n">
        <f aca="false"> (I921 / B921)</f>
        <v>-0.0175438596491229</v>
      </c>
      <c r="O921" s="18" t="n">
        <f aca="false">(J921 / B921)</f>
        <v>0.0061640587956377</v>
      </c>
      <c r="P921" s="18" t="n">
        <f aca="false">K921 / B921</f>
        <v>-0.0308202939781886</v>
      </c>
      <c r="Q921" s="18" t="n">
        <f aca="false">L921/E920</f>
        <v>-0.0098591549295775</v>
      </c>
      <c r="R921" s="18" t="n">
        <f aca="false">M921 / E920</f>
        <v>-0.0272300469483569</v>
      </c>
      <c r="S921" s="19" t="str">
        <f aca="false">IF(N921 &gt; 0, "UP", "DOWN")</f>
        <v>DOWN</v>
      </c>
      <c r="T921" s="23" t="inlineStr">
        <f aca="false">O921-N921</f>
        <is>
          <t/>
        </is>
      </c>
      <c r="U921" s="23" t="inlineStr">
        <f aca="false">P921-N921</f>
        <is>
          <t/>
        </is>
      </c>
      <c r="V921" s="23" t="inlineStr">
        <f aca="false">O921 - P921</f>
        <is>
          <t/>
        </is>
      </c>
    </row>
    <row collapsed="false" customFormat="false" customHeight="false" hidden="false" ht="25" outlineLevel="0" r="922">
      <c r="A922" s="21" t="n">
        <v>37895</v>
      </c>
      <c r="B922" s="17" t="n">
        <v>20.71</v>
      </c>
      <c r="C922" s="17" t="n">
        <v>21.1</v>
      </c>
      <c r="D922" s="17" t="n">
        <v>20.19</v>
      </c>
      <c r="E922" s="17" t="n">
        <v>20.79</v>
      </c>
      <c r="F922" s="17" t="n">
        <v>8432600</v>
      </c>
      <c r="G922" s="17" t="n">
        <v>10.35</v>
      </c>
      <c r="I922" s="22" t="n">
        <f aca="false">E922-B922</f>
        <v>0.0799999999999983</v>
      </c>
      <c r="J922" s="22" t="n">
        <f aca="false">C922-B922</f>
        <v>0.390000000000001</v>
      </c>
      <c r="K922" s="17" t="n">
        <f aca="false">D922-B922</f>
        <v>-0.52</v>
      </c>
      <c r="L922" s="17" t="n">
        <f aca="false">B922 - E921</f>
        <v>-0.00999999999999801</v>
      </c>
      <c r="M922" s="17" t="n">
        <f aca="false">E922 - E921</f>
        <v>0.0700000000000003</v>
      </c>
      <c r="N922" s="18" t="n">
        <f aca="false"> (I922 / B922)</f>
        <v>0.00386286817962329</v>
      </c>
      <c r="O922" s="18" t="n">
        <f aca="false">(J922 / B922)</f>
        <v>0.018831482375664</v>
      </c>
      <c r="P922" s="18" t="n">
        <f aca="false">K922 / B922</f>
        <v>-0.0251086431675519</v>
      </c>
      <c r="Q922" s="18" t="n">
        <f aca="false">L922/E921</f>
        <v>-0.000482625482625387</v>
      </c>
      <c r="R922" s="18" t="n">
        <f aca="false">M922 / E921</f>
        <v>0.00337837837837839</v>
      </c>
      <c r="S922" s="19" t="str">
        <f aca="false">IF(N922 &gt; 0, "UP", "DOWN")</f>
        <v>UP</v>
      </c>
      <c r="T922" s="23" t="inlineStr">
        <f aca="false">O922-N922</f>
        <is>
          <t/>
        </is>
      </c>
      <c r="U922" s="23" t="inlineStr">
        <f aca="false">P922-N922</f>
        <is>
          <t/>
        </is>
      </c>
      <c r="V922" s="23" t="inlineStr">
        <f aca="false">O922 - P922</f>
        <is>
          <t/>
        </is>
      </c>
    </row>
    <row collapsed="false" customFormat="false" customHeight="false" hidden="false" ht="25" outlineLevel="0" r="923">
      <c r="A923" s="21" t="n">
        <v>37896</v>
      </c>
      <c r="B923" s="17" t="n">
        <v>20.8</v>
      </c>
      <c r="C923" s="17" t="n">
        <v>20.8</v>
      </c>
      <c r="D923" s="17" t="n">
        <v>20.28</v>
      </c>
      <c r="E923" s="17" t="n">
        <v>20.57</v>
      </c>
      <c r="F923" s="17" t="n">
        <v>7287800</v>
      </c>
      <c r="G923" s="17" t="n">
        <v>10.24</v>
      </c>
      <c r="I923" s="22" t="n">
        <f aca="false">E923-B923</f>
        <v>-0.23</v>
      </c>
      <c r="J923" s="22" t="n">
        <f aca="false">C923-B923</f>
        <v>0</v>
      </c>
      <c r="K923" s="17" t="n">
        <f aca="false">D923-B923</f>
        <v>-0.52</v>
      </c>
      <c r="L923" s="17" t="n">
        <f aca="false">B923 - E922</f>
        <v>0.0100000000000016</v>
      </c>
      <c r="M923" s="17" t="n">
        <f aca="false">E923 - E922</f>
        <v>-0.219999999999999</v>
      </c>
      <c r="N923" s="18" t="n">
        <f aca="false"> (I923 / B923)</f>
        <v>-0.0110576923076923</v>
      </c>
      <c r="O923" s="18" t="n">
        <f aca="false">(J923 / B923)</f>
        <v>0</v>
      </c>
      <c r="P923" s="18" t="n">
        <f aca="false">K923 / B923</f>
        <v>-0.025</v>
      </c>
      <c r="Q923" s="18" t="n">
        <f aca="false">L923/E922</f>
        <v>0.000481000481000556</v>
      </c>
      <c r="R923" s="18" t="n">
        <f aca="false">M923 / E922</f>
        <v>-0.0105820105820105</v>
      </c>
      <c r="S923" s="19" t="str">
        <f aca="false">IF(N923 &gt; 0, "UP", "DOWN")</f>
        <v>DOWN</v>
      </c>
      <c r="T923" s="23" t="inlineStr">
        <f aca="false">O923-N923</f>
        <is>
          <t/>
        </is>
      </c>
      <c r="U923" s="23" t="inlineStr">
        <f aca="false">P923-N923</f>
        <is>
          <t/>
        </is>
      </c>
      <c r="V923" s="23" t="inlineStr">
        <f aca="false">O923 - P923</f>
        <is>
          <t/>
        </is>
      </c>
    </row>
    <row collapsed="false" customFormat="false" customHeight="false" hidden="false" ht="25" outlineLevel="0" r="924">
      <c r="A924" s="21" t="n">
        <v>37897</v>
      </c>
      <c r="B924" s="17" t="n">
        <v>20.99</v>
      </c>
      <c r="C924" s="17" t="n">
        <v>21.86</v>
      </c>
      <c r="D924" s="17" t="n">
        <v>20.88</v>
      </c>
      <c r="E924" s="17" t="n">
        <v>21.69</v>
      </c>
      <c r="F924" s="17" t="n">
        <v>10700000</v>
      </c>
      <c r="G924" s="17" t="n">
        <v>10.8</v>
      </c>
      <c r="I924" s="22" t="n">
        <f aca="false">E924-B924</f>
        <v>0.700000000000003</v>
      </c>
      <c r="J924" s="22" t="n">
        <f aca="false">C924-B924</f>
        <v>0.870000000000001</v>
      </c>
      <c r="K924" s="17" t="n">
        <f aca="false">D924-B924</f>
        <v>-0.109999999999999</v>
      </c>
      <c r="L924" s="17" t="n">
        <f aca="false">B924 - E923</f>
        <v>0.419999999999998</v>
      </c>
      <c r="M924" s="17" t="n">
        <f aca="false">E924 - E923</f>
        <v>1.12</v>
      </c>
      <c r="N924" s="18" t="n">
        <f aca="false"> (I924 / B924)</f>
        <v>0.0333492139113865</v>
      </c>
      <c r="O924" s="18" t="n">
        <f aca="false">(J924 / B924)</f>
        <v>0.0414483087184374</v>
      </c>
      <c r="P924" s="18" t="n">
        <f aca="false">K924 / B924</f>
        <v>-0.00524059075750355</v>
      </c>
      <c r="Q924" s="18" t="n">
        <f aca="false">L924/E923</f>
        <v>0.0204180845892075</v>
      </c>
      <c r="R924" s="18" t="n">
        <f aca="false">M924 / E923</f>
        <v>0.0544482255712203</v>
      </c>
      <c r="S924" s="19" t="str">
        <f aca="false">IF(N924 &gt; 0, "UP", "DOWN")</f>
        <v>UP</v>
      </c>
      <c r="T924" s="23" t="inlineStr">
        <f aca="false">O924-N924</f>
        <is>
          <t/>
        </is>
      </c>
      <c r="U924" s="23" t="inlineStr">
        <f aca="false">P924-N924</f>
        <is>
          <t/>
        </is>
      </c>
      <c r="V924" s="23" t="inlineStr">
        <f aca="false">O924 - P924</f>
        <is>
          <t/>
        </is>
      </c>
    </row>
    <row collapsed="false" customFormat="false" customHeight="false" hidden="false" ht="25" outlineLevel="0" r="925">
      <c r="A925" s="21" t="n">
        <v>37900</v>
      </c>
      <c r="B925" s="17" t="n">
        <v>21.67</v>
      </c>
      <c r="C925" s="17" t="n">
        <v>22.33</v>
      </c>
      <c r="D925" s="17" t="n">
        <v>21.58</v>
      </c>
      <c r="E925" s="17" t="n">
        <v>22.29</v>
      </c>
      <c r="F925" s="17" t="n">
        <v>9583200</v>
      </c>
      <c r="G925" s="17" t="n">
        <v>11.1</v>
      </c>
      <c r="I925" s="22" t="n">
        <f aca="false">E925-B925</f>
        <v>0.619999999999997</v>
      </c>
      <c r="J925" s="22" t="n">
        <f aca="false">C925-B925</f>
        <v>0.659999999999997</v>
      </c>
      <c r="K925" s="17" t="n">
        <f aca="false">D925-B925</f>
        <v>-0.0900000000000034</v>
      </c>
      <c r="L925" s="17" t="n">
        <f aca="false">B925 - E924</f>
        <v>-0.0199999999999996</v>
      </c>
      <c r="M925" s="17" t="n">
        <f aca="false">E925 - E924</f>
        <v>0.599999999999998</v>
      </c>
      <c r="N925" s="18" t="n">
        <f aca="false"> (I925 / B925)</f>
        <v>0.0286109829257036</v>
      </c>
      <c r="O925" s="18" t="n">
        <f aca="false">(J925 / B925)</f>
        <v>0.030456852791878</v>
      </c>
      <c r="P925" s="18" t="n">
        <f aca="false">K925 / B925</f>
        <v>-0.00415320719889264</v>
      </c>
      <c r="Q925" s="18" t="n">
        <f aca="false">L925/E924</f>
        <v>-0.000922083909635757</v>
      </c>
      <c r="R925" s="18" t="n">
        <f aca="false">M925 / E924</f>
        <v>0.0276625172890732</v>
      </c>
      <c r="S925" s="19" t="str">
        <f aca="false">IF(N925 &gt; 0, "UP", "DOWN")</f>
        <v>UP</v>
      </c>
      <c r="T925" s="23" t="inlineStr">
        <f aca="false">O925-N925</f>
        <is>
          <t/>
        </is>
      </c>
      <c r="U925" s="23" t="inlineStr">
        <f aca="false">P925-N925</f>
        <is>
          <t/>
        </is>
      </c>
      <c r="V925" s="23" t="inlineStr">
        <f aca="false">O925 - P925</f>
        <is>
          <t/>
        </is>
      </c>
    </row>
    <row collapsed="false" customFormat="false" customHeight="false" hidden="false" ht="25" outlineLevel="0" r="926">
      <c r="A926" s="21" t="n">
        <v>37901</v>
      </c>
      <c r="B926" s="17" t="n">
        <v>22.05</v>
      </c>
      <c r="C926" s="17" t="n">
        <v>23.41</v>
      </c>
      <c r="D926" s="17" t="n">
        <v>21.91</v>
      </c>
      <c r="E926" s="17" t="n">
        <v>23.22</v>
      </c>
      <c r="F926" s="17" t="n">
        <v>14934800</v>
      </c>
      <c r="G926" s="17" t="n">
        <v>11.56</v>
      </c>
      <c r="I926" s="22" t="n">
        <f aca="false">E926-B926</f>
        <v>1.17</v>
      </c>
      <c r="J926" s="22" t="n">
        <f aca="false">C926-B926</f>
        <v>1.36</v>
      </c>
      <c r="K926" s="17" t="n">
        <f aca="false">D926-B926</f>
        <v>-0.140000000000001</v>
      </c>
      <c r="L926" s="17" t="n">
        <f aca="false">B926 - E925</f>
        <v>-0.239999999999998</v>
      </c>
      <c r="M926" s="17" t="n">
        <f aca="false">E926 - E925</f>
        <v>0.93</v>
      </c>
      <c r="N926" s="18" t="n">
        <f aca="false"> (I926 / B926)</f>
        <v>0.0530612244897958</v>
      </c>
      <c r="O926" s="18" t="n">
        <f aca="false">(J926 / B926)</f>
        <v>0.0616780045351474</v>
      </c>
      <c r="P926" s="18" t="n">
        <f aca="false">K926 / B926</f>
        <v>-0.00634920634920637</v>
      </c>
      <c r="Q926" s="18" t="n">
        <f aca="false">L926/E925</f>
        <v>-0.0107671601615073</v>
      </c>
      <c r="R926" s="18" t="n">
        <f aca="false">M926 / E925</f>
        <v>0.0417227456258412</v>
      </c>
      <c r="S926" s="19" t="str">
        <f aca="false">IF(N926 &gt; 0, "UP", "DOWN")</f>
        <v>UP</v>
      </c>
      <c r="T926" s="23" t="inlineStr">
        <f aca="false">O926-N926</f>
        <is>
          <t/>
        </is>
      </c>
      <c r="U926" s="23" t="inlineStr">
        <f aca="false">P926-N926</f>
        <is>
          <t/>
        </is>
      </c>
      <c r="V926" s="23" t="inlineStr">
        <f aca="false">O926 - P926</f>
        <is>
          <t/>
        </is>
      </c>
    </row>
    <row collapsed="false" customFormat="false" customHeight="false" hidden="false" ht="25" outlineLevel="0" r="927">
      <c r="A927" s="21" t="n">
        <v>37902</v>
      </c>
      <c r="B927" s="17" t="n">
        <v>23.25</v>
      </c>
      <c r="C927" s="17" t="n">
        <v>23.54</v>
      </c>
      <c r="D927" s="17" t="n">
        <v>22.73</v>
      </c>
      <c r="E927" s="17" t="n">
        <v>23.06</v>
      </c>
      <c r="F927" s="17" t="n">
        <v>15309600</v>
      </c>
      <c r="G927" s="17" t="n">
        <v>11.48</v>
      </c>
      <c r="I927" s="22" t="n">
        <f aca="false">E927-B927</f>
        <v>-0.190000000000001</v>
      </c>
      <c r="J927" s="22" t="n">
        <f aca="false">C927-B927</f>
        <v>0.289999999999999</v>
      </c>
      <c r="K927" s="17" t="n">
        <f aca="false">D927-B927</f>
        <v>-0.52</v>
      </c>
      <c r="L927" s="17" t="n">
        <f aca="false">B927 - E926</f>
        <v>0.0300000000000011</v>
      </c>
      <c r="M927" s="17" t="n">
        <f aca="false">E927 - E926</f>
        <v>-0.16</v>
      </c>
      <c r="N927" s="18" t="n">
        <f aca="false"> (I927 / B927)</f>
        <v>-0.00817204301075274</v>
      </c>
      <c r="O927" s="18" t="n">
        <f aca="false">(J927 / B927)</f>
        <v>0.0124731182795699</v>
      </c>
      <c r="P927" s="18" t="n">
        <f aca="false">K927 / B927</f>
        <v>-0.0223655913978494</v>
      </c>
      <c r="Q927" s="18" t="n">
        <f aca="false">L927/E926</f>
        <v>0.00129198966408274</v>
      </c>
      <c r="R927" s="18" t="n">
        <f aca="false">M927 / E926</f>
        <v>-0.00689061154177434</v>
      </c>
      <c r="S927" s="19" t="str">
        <f aca="false">IF(N927 &gt; 0, "UP", "DOWN")</f>
        <v>DOWN</v>
      </c>
      <c r="T927" s="23" t="inlineStr">
        <f aca="false">O927-N927</f>
        <is>
          <t/>
        </is>
      </c>
      <c r="U927" s="23" t="inlineStr">
        <f aca="false">P927-N927</f>
        <is>
          <t/>
        </is>
      </c>
      <c r="V927" s="23" t="inlineStr">
        <f aca="false">O927 - P927</f>
        <is>
          <t/>
        </is>
      </c>
    </row>
    <row collapsed="false" customFormat="false" customHeight="false" hidden="false" ht="25" outlineLevel="0" r="928">
      <c r="A928" s="21" t="n">
        <v>37903</v>
      </c>
      <c r="B928" s="17" t="n">
        <v>23.3</v>
      </c>
      <c r="C928" s="17" t="n">
        <v>23.67</v>
      </c>
      <c r="D928" s="17" t="n">
        <v>22.79</v>
      </c>
      <c r="E928" s="17" t="n">
        <v>23.45</v>
      </c>
      <c r="F928" s="17" t="n">
        <v>12419600</v>
      </c>
      <c r="G928" s="17" t="n">
        <v>11.67</v>
      </c>
      <c r="I928" s="22" t="n">
        <f aca="false">E928-B928</f>
        <v>0.149999999999999</v>
      </c>
      <c r="J928" s="22" t="n">
        <f aca="false">C928-B928</f>
        <v>0.370000000000001</v>
      </c>
      <c r="K928" s="17" t="n">
        <f aca="false">D928-B928</f>
        <v>-0.510000000000002</v>
      </c>
      <c r="L928" s="17" t="n">
        <f aca="false">B928 - E927</f>
        <v>0.240000000000002</v>
      </c>
      <c r="M928" s="17" t="n">
        <f aca="false">E928 - E927</f>
        <v>0.390000000000001</v>
      </c>
      <c r="N928" s="18" t="n">
        <f aca="false"> (I928 / B928)</f>
        <v>0.00643776824034329</v>
      </c>
      <c r="O928" s="18" t="n">
        <f aca="false">(J928 / B928)</f>
        <v>0.0158798283261803</v>
      </c>
      <c r="P928" s="18" t="n">
        <f aca="false">K928 / B928</f>
        <v>-0.0218884120171674</v>
      </c>
      <c r="Q928" s="18" t="n">
        <f aca="false">L928/E927</f>
        <v>0.0104076322636601</v>
      </c>
      <c r="R928" s="18" t="n">
        <f aca="false">M928 / E927</f>
        <v>0.0169124024284476</v>
      </c>
      <c r="S928" s="19" t="str">
        <f aca="false">IF(N928 &gt; 0, "UP", "DOWN")</f>
        <v>UP</v>
      </c>
      <c r="T928" s="23" t="inlineStr">
        <f aca="false">O928-N928</f>
        <is>
          <t/>
        </is>
      </c>
      <c r="U928" s="23" t="inlineStr">
        <f aca="false">P928-N928</f>
        <is>
          <t/>
        </is>
      </c>
      <c r="V928" s="23" t="inlineStr">
        <f aca="false">O928 - P928</f>
        <is>
          <t/>
        </is>
      </c>
    </row>
    <row collapsed="false" customFormat="false" customHeight="false" hidden="false" ht="25" outlineLevel="0" r="929">
      <c r="A929" s="21" t="n">
        <v>37904</v>
      </c>
      <c r="B929" s="17" t="n">
        <v>23.5</v>
      </c>
      <c r="C929" s="17" t="n">
        <v>23.81</v>
      </c>
      <c r="D929" s="17" t="n">
        <v>23.37</v>
      </c>
      <c r="E929" s="17" t="n">
        <v>23.68</v>
      </c>
      <c r="F929" s="17" t="n">
        <v>6244200</v>
      </c>
      <c r="G929" s="17" t="n">
        <v>11.79</v>
      </c>
      <c r="I929" s="22" t="n">
        <f aca="false">E929-B929</f>
        <v>0.18</v>
      </c>
      <c r="J929" s="22" t="n">
        <f aca="false">C929-B929</f>
        <v>0.309999999999999</v>
      </c>
      <c r="K929" s="17" t="n">
        <f aca="false">D929-B929</f>
        <v>-0.129999999999999</v>
      </c>
      <c r="L929" s="17" t="n">
        <f aca="false">B929 - E928</f>
        <v>0.0500000000000007</v>
      </c>
      <c r="M929" s="17" t="n">
        <f aca="false">E929 - E928</f>
        <v>0.23</v>
      </c>
      <c r="N929" s="18" t="n">
        <f aca="false"> (I929 / B929)</f>
        <v>0.00765957446808509</v>
      </c>
      <c r="O929" s="18" t="n">
        <f aca="false">(J929 / B929)</f>
        <v>0.0131914893617021</v>
      </c>
      <c r="P929" s="18" t="n">
        <f aca="false">K929 / B929</f>
        <v>-0.00553191489361698</v>
      </c>
      <c r="Q929" s="18" t="n">
        <f aca="false">L929/E928</f>
        <v>0.00213219616204694</v>
      </c>
      <c r="R929" s="18" t="n">
        <f aca="false">M929 / E928</f>
        <v>0.0098081023454158</v>
      </c>
      <c r="S929" s="19" t="str">
        <f aca="false">IF(N929 &gt; 0, "UP", "DOWN")</f>
        <v>UP</v>
      </c>
      <c r="T929" s="23" t="inlineStr">
        <f aca="false">O929-N929</f>
        <is>
          <t/>
        </is>
      </c>
      <c r="U929" s="23" t="inlineStr">
        <f aca="false">P929-N929</f>
        <is>
          <t/>
        </is>
      </c>
      <c r="V929" s="23" t="inlineStr">
        <f aca="false">O929 - P929</f>
        <is>
          <t/>
        </is>
      </c>
    </row>
    <row collapsed="false" customFormat="false" customHeight="false" hidden="false" ht="25" outlineLevel="0" r="930">
      <c r="A930" s="21" t="n">
        <v>37907</v>
      </c>
      <c r="B930" s="17" t="n">
        <v>23.73</v>
      </c>
      <c r="C930" s="17" t="n">
        <v>24.41</v>
      </c>
      <c r="D930" s="17" t="n">
        <v>23.72</v>
      </c>
      <c r="E930" s="17" t="n">
        <v>24.35</v>
      </c>
      <c r="F930" s="17" t="n">
        <v>9995200</v>
      </c>
      <c r="G930" s="17" t="n">
        <v>12.12</v>
      </c>
      <c r="I930" s="22" t="n">
        <f aca="false">E930-B930</f>
        <v>0.620000000000001</v>
      </c>
      <c r="J930" s="22" t="n">
        <f aca="false">C930-B930</f>
        <v>0.68</v>
      </c>
      <c r="K930" s="17" t="n">
        <f aca="false">D930-B930</f>
        <v>-0.0100000000000016</v>
      </c>
      <c r="L930" s="17" t="n">
        <f aca="false">B930 - E929</f>
        <v>0.0500000000000007</v>
      </c>
      <c r="M930" s="17" t="n">
        <f aca="false">E930 - E929</f>
        <v>0.670000000000002</v>
      </c>
      <c r="N930" s="18" t="n">
        <f aca="false"> (I930 / B930)</f>
        <v>0.0261272650653182</v>
      </c>
      <c r="O930" s="18" t="n">
        <f aca="false">(J930 / B930)</f>
        <v>0.0286557100716393</v>
      </c>
      <c r="P930" s="18" t="n">
        <f aca="false">K930 / B930</f>
        <v>-0.000421407501053585</v>
      </c>
      <c r="Q930" s="18" t="n">
        <f aca="false">L930/E929</f>
        <v>0.00211148648648652</v>
      </c>
      <c r="R930" s="18" t="n">
        <f aca="false">M930 / E929</f>
        <v>0.028293918918919</v>
      </c>
      <c r="S930" s="19" t="str">
        <f aca="false">IF(N930 &gt; 0, "UP", "DOWN")</f>
        <v>UP</v>
      </c>
      <c r="T930" s="23" t="inlineStr">
        <f aca="false">O930-N930</f>
        <is>
          <t/>
        </is>
      </c>
      <c r="U930" s="23" t="inlineStr">
        <f aca="false">P930-N930</f>
        <is>
          <t/>
        </is>
      </c>
      <c r="V930" s="23" t="inlineStr">
        <f aca="false">O930 - P930</f>
        <is>
          <t/>
        </is>
      </c>
    </row>
    <row collapsed="false" customFormat="false" customHeight="false" hidden="false" ht="25" outlineLevel="0" r="931">
      <c r="A931" s="21" t="n">
        <v>37908</v>
      </c>
      <c r="B931" s="17" t="n">
        <v>24.32</v>
      </c>
      <c r="C931" s="17" t="n">
        <v>24.74</v>
      </c>
      <c r="D931" s="17" t="n">
        <v>24.19</v>
      </c>
      <c r="E931" s="17" t="n">
        <v>24.55</v>
      </c>
      <c r="F931" s="17" t="n">
        <v>9836400</v>
      </c>
      <c r="G931" s="17" t="n">
        <v>12.22</v>
      </c>
      <c r="I931" s="22" t="n">
        <f aca="false">E931-B931</f>
        <v>0.23</v>
      </c>
      <c r="J931" s="22" t="n">
        <f aca="false">C931-B931</f>
        <v>0.419999999999998</v>
      </c>
      <c r="K931" s="17" t="n">
        <f aca="false">D931-B931</f>
        <v>-0.129999999999999</v>
      </c>
      <c r="L931" s="17" t="n">
        <f aca="false">B931 - E930</f>
        <v>-0.0300000000000011</v>
      </c>
      <c r="M931" s="17" t="n">
        <f aca="false">E931 - E930</f>
        <v>0.199999999999999</v>
      </c>
      <c r="N931" s="18" t="n">
        <f aca="false"> (I931 / B931)</f>
        <v>0.00945723684210528</v>
      </c>
      <c r="O931" s="18" t="n">
        <f aca="false">(J931 / B931)</f>
        <v>0.0172697368421052</v>
      </c>
      <c r="P931" s="18" t="n">
        <f aca="false">K931 / B931</f>
        <v>-0.00534539473684206</v>
      </c>
      <c r="Q931" s="18" t="n">
        <f aca="false">L931/E930</f>
        <v>-0.00123203285420949</v>
      </c>
      <c r="R931" s="18" t="n">
        <f aca="false">M931 / E930</f>
        <v>0.00821355236139627</v>
      </c>
      <c r="S931" s="19" t="str">
        <f aca="false">IF(N931 &gt; 0, "UP", "DOWN")</f>
        <v>UP</v>
      </c>
      <c r="T931" s="23" t="inlineStr">
        <f aca="false">O931-N931</f>
        <is>
          <t/>
        </is>
      </c>
      <c r="U931" s="23" t="inlineStr">
        <f aca="false">P931-N931</f>
        <is>
          <t/>
        </is>
      </c>
      <c r="V931" s="23" t="inlineStr">
        <f aca="false">O931 - P931</f>
        <is>
          <t/>
        </is>
      </c>
    </row>
    <row collapsed="false" customFormat="false" customHeight="false" hidden="false" ht="25" outlineLevel="0" r="932">
      <c r="A932" s="21" t="n">
        <v>37909</v>
      </c>
      <c r="B932" s="17" t="n">
        <v>24.85</v>
      </c>
      <c r="C932" s="17" t="n">
        <v>25.01</v>
      </c>
      <c r="D932" s="17" t="n">
        <v>24.58</v>
      </c>
      <c r="E932" s="17" t="n">
        <v>24.82</v>
      </c>
      <c r="F932" s="17" t="n">
        <v>21789400</v>
      </c>
      <c r="G932" s="17" t="n">
        <v>12.36</v>
      </c>
      <c r="I932" s="22" t="n">
        <f aca="false">E932-B932</f>
        <v>-0.0300000000000011</v>
      </c>
      <c r="J932" s="22" t="n">
        <f aca="false">C932-B932</f>
        <v>0.16</v>
      </c>
      <c r="K932" s="17" t="n">
        <f aca="false">D932-B932</f>
        <v>-0.270000000000003</v>
      </c>
      <c r="L932" s="17" t="n">
        <f aca="false">B932 - E931</f>
        <v>0.300000000000001</v>
      </c>
      <c r="M932" s="17" t="n">
        <f aca="false">E932 - E931</f>
        <v>0.27</v>
      </c>
      <c r="N932" s="18" t="n">
        <f aca="false"> (I932 / B932)</f>
        <v>-0.00120724346076463</v>
      </c>
      <c r="O932" s="18" t="n">
        <f aca="false">(J932 / B932)</f>
        <v>0.00643863179074447</v>
      </c>
      <c r="P932" s="18" t="n">
        <f aca="false">K932 / B932</f>
        <v>-0.0108651911468814</v>
      </c>
      <c r="Q932" s="18" t="n">
        <f aca="false">L932/E931</f>
        <v>0.0122199592668025</v>
      </c>
      <c r="R932" s="18" t="n">
        <f aca="false">M932 / E931</f>
        <v>0.0109979633401222</v>
      </c>
      <c r="S932" s="19" t="str">
        <f aca="false">IF(N932 &gt; 0, "UP", "DOWN")</f>
        <v>DOWN</v>
      </c>
      <c r="T932" s="23" t="inlineStr">
        <f aca="false">O932-N932</f>
        <is>
          <t/>
        </is>
      </c>
      <c r="U932" s="23" t="inlineStr">
        <f aca="false">P932-N932</f>
        <is>
          <t/>
        </is>
      </c>
      <c r="V932" s="23" t="inlineStr">
        <f aca="false">O932 - P932</f>
        <is>
          <t/>
        </is>
      </c>
    </row>
    <row collapsed="false" customFormat="false" customHeight="false" hidden="false" ht="25" outlineLevel="0" r="933">
      <c r="A933" s="21" t="n">
        <v>37910</v>
      </c>
      <c r="B933" s="17" t="n">
        <v>23.8</v>
      </c>
      <c r="C933" s="17" t="n">
        <v>23.84</v>
      </c>
      <c r="D933" s="17" t="n">
        <v>22.41</v>
      </c>
      <c r="E933" s="17" t="n">
        <v>23.25</v>
      </c>
      <c r="F933" s="17" t="n">
        <v>34845800</v>
      </c>
      <c r="G933" s="17" t="n">
        <v>11.58</v>
      </c>
      <c r="I933" s="22" t="n">
        <f aca="false">E933-B933</f>
        <v>-0.550000000000001</v>
      </c>
      <c r="J933" s="22" t="n">
        <f aca="false">C933-B933</f>
        <v>0.0399999999999991</v>
      </c>
      <c r="K933" s="17" t="n">
        <f aca="false">D933-B933</f>
        <v>-1.39</v>
      </c>
      <c r="L933" s="17" t="n">
        <f aca="false">B933 - E932</f>
        <v>-1.02</v>
      </c>
      <c r="M933" s="17" t="n">
        <f aca="false">E933 - E932</f>
        <v>-1.57</v>
      </c>
      <c r="N933" s="18" t="n">
        <f aca="false"> (I933 / B933)</f>
        <v>-0.023109243697479</v>
      </c>
      <c r="O933" s="18" t="n">
        <f aca="false">(J933 / B933)</f>
        <v>0.00168067226890753</v>
      </c>
      <c r="P933" s="18" t="n">
        <f aca="false">K933 / B933</f>
        <v>-0.0584033613445378</v>
      </c>
      <c r="Q933" s="18" t="n">
        <f aca="false">L933/E932</f>
        <v>-0.0410958904109589</v>
      </c>
      <c r="R933" s="18" t="n">
        <f aca="false">M933 / E932</f>
        <v>-0.0632554391619662</v>
      </c>
      <c r="S933" s="19" t="str">
        <f aca="false">IF(N933 &gt; 0, "UP", "DOWN")</f>
        <v>DOWN</v>
      </c>
      <c r="T933" s="23" t="inlineStr">
        <f aca="false">O933-N933</f>
        <is>
          <t/>
        </is>
      </c>
      <c r="U933" s="23" t="inlineStr">
        <f aca="false">P933-N933</f>
        <is>
          <t/>
        </is>
      </c>
      <c r="V933" s="23" t="inlineStr">
        <f aca="false">O933 - P933</f>
        <is>
          <t/>
        </is>
      </c>
    </row>
    <row collapsed="false" customFormat="false" customHeight="false" hidden="false" ht="25" outlineLevel="0" r="934">
      <c r="A934" s="21" t="n">
        <v>37911</v>
      </c>
      <c r="B934" s="17" t="n">
        <v>23.38</v>
      </c>
      <c r="C934" s="17" t="n">
        <v>23.49</v>
      </c>
      <c r="D934" s="17" t="n">
        <v>22.43</v>
      </c>
      <c r="E934" s="17" t="n">
        <v>22.75</v>
      </c>
      <c r="F934" s="17" t="n">
        <v>12850400</v>
      </c>
      <c r="G934" s="17" t="n">
        <v>11.33</v>
      </c>
      <c r="I934" s="22" t="n">
        <f aca="false">E934-B934</f>
        <v>-0.629999999999999</v>
      </c>
      <c r="J934" s="22" t="n">
        <f aca="false">C934-B934</f>
        <v>0.109999999999999</v>
      </c>
      <c r="K934" s="17" t="n">
        <f aca="false">D934-B934</f>
        <v>-0.949999999999999</v>
      </c>
      <c r="L934" s="17" t="n">
        <f aca="false">B934 - E933</f>
        <v>0.129999999999999</v>
      </c>
      <c r="M934" s="17" t="n">
        <f aca="false">E934 - E933</f>
        <v>-0.5</v>
      </c>
      <c r="N934" s="18" t="n">
        <f aca="false"> (I934 / B934)</f>
        <v>-0.0269461077844311</v>
      </c>
      <c r="O934" s="18" t="n">
        <f aca="false">(J934 / B934)</f>
        <v>0.00470487596236097</v>
      </c>
      <c r="P934" s="18" t="n">
        <f aca="false">K934 / B934</f>
        <v>-0.0406330196749358</v>
      </c>
      <c r="Q934" s="18" t="n">
        <f aca="false">L934/E933</f>
        <v>0.00559139784946232</v>
      </c>
      <c r="R934" s="18" t="n">
        <f aca="false">M934 / E933</f>
        <v>-0.021505376344086</v>
      </c>
      <c r="S934" s="19" t="str">
        <f aca="false">IF(N934 &gt; 0, "UP", "DOWN")</f>
        <v>DOWN</v>
      </c>
      <c r="T934" s="23" t="inlineStr">
        <f aca="false">O934-N934</f>
        <is>
          <t/>
        </is>
      </c>
      <c r="U934" s="23" t="inlineStr">
        <f aca="false">P934-N934</f>
        <is>
          <t/>
        </is>
      </c>
      <c r="V934" s="23" t="inlineStr">
        <f aca="false">O934 - P934</f>
        <is>
          <t/>
        </is>
      </c>
    </row>
    <row collapsed="false" customFormat="false" customHeight="false" hidden="false" ht="25" outlineLevel="0" r="935">
      <c r="A935" s="21" t="n">
        <v>37914</v>
      </c>
      <c r="B935" s="17" t="n">
        <v>22.6</v>
      </c>
      <c r="C935" s="17" t="n">
        <v>23.34</v>
      </c>
      <c r="D935" s="17" t="n">
        <v>22.38</v>
      </c>
      <c r="E935" s="17" t="n">
        <v>23.22</v>
      </c>
      <c r="F935" s="17" t="n">
        <v>9969000</v>
      </c>
      <c r="G935" s="17" t="n">
        <v>11.56</v>
      </c>
      <c r="I935" s="22" t="n">
        <f aca="false">E935-B935</f>
        <v>0.619999999999997</v>
      </c>
      <c r="J935" s="22" t="n">
        <f aca="false">C935-B935</f>
        <v>0.739999999999998</v>
      </c>
      <c r="K935" s="17" t="n">
        <f aca="false">D935-B935</f>
        <v>-0.220000000000002</v>
      </c>
      <c r="L935" s="17" t="n">
        <f aca="false">B935 - E934</f>
        <v>-0.149999999999999</v>
      </c>
      <c r="M935" s="17" t="n">
        <f aca="false">E935 - E934</f>
        <v>0.469999999999999</v>
      </c>
      <c r="N935" s="18" t="n">
        <f aca="false"> (I935 / B935)</f>
        <v>0.027433628318584</v>
      </c>
      <c r="O935" s="18" t="n">
        <f aca="false">(J935 / B935)</f>
        <v>0.0327433628318583</v>
      </c>
      <c r="P935" s="18" t="n">
        <f aca="false">K935 / B935</f>
        <v>-0.00973451327433639</v>
      </c>
      <c r="Q935" s="18" t="n">
        <f aca="false">L935/E934</f>
        <v>-0.00659340659340653</v>
      </c>
      <c r="R935" s="18" t="n">
        <f aca="false">M935 / E934</f>
        <v>0.0206593406593406</v>
      </c>
      <c r="S935" s="19" t="str">
        <f aca="false">IF(N935 &gt; 0, "UP", "DOWN")</f>
        <v>UP</v>
      </c>
      <c r="T935" s="23" t="inlineStr">
        <f aca="false">O935-N935</f>
        <is>
          <t/>
        </is>
      </c>
      <c r="U935" s="23" t="inlineStr">
        <f aca="false">P935-N935</f>
        <is>
          <t/>
        </is>
      </c>
      <c r="V935" s="23" t="inlineStr">
        <f aca="false">O935 - P935</f>
        <is>
          <t/>
        </is>
      </c>
    </row>
    <row collapsed="false" customFormat="false" customHeight="false" hidden="false" ht="25" outlineLevel="0" r="936">
      <c r="A936" s="21" t="n">
        <v>37915</v>
      </c>
      <c r="B936" s="17" t="n">
        <v>23.31</v>
      </c>
      <c r="C936" s="17" t="n">
        <v>23.4</v>
      </c>
      <c r="D936" s="17" t="n">
        <v>22.75</v>
      </c>
      <c r="E936" s="17" t="n">
        <v>23.18</v>
      </c>
      <c r="F936" s="17" t="n">
        <v>6302200</v>
      </c>
      <c r="G936" s="17" t="n">
        <v>11.54</v>
      </c>
      <c r="I936" s="22" t="n">
        <f aca="false">E936-B936</f>
        <v>-0.129999999999999</v>
      </c>
      <c r="J936" s="22" t="n">
        <f aca="false">C936-B936</f>
        <v>0.0899999999999999</v>
      </c>
      <c r="K936" s="17" t="n">
        <f aca="false">D936-B936</f>
        <v>-0.559999999999999</v>
      </c>
      <c r="L936" s="17" t="n">
        <f aca="false">B936 - E935</f>
        <v>0.0899999999999999</v>
      </c>
      <c r="M936" s="17" t="n">
        <f aca="false">E936 - E935</f>
        <v>-0.0399999999999991</v>
      </c>
      <c r="N936" s="18" t="n">
        <f aca="false"> (I936 / B936)</f>
        <v>-0.00557700557700554</v>
      </c>
      <c r="O936" s="18" t="n">
        <f aca="false">(J936 / B936)</f>
        <v>0.00386100386100386</v>
      </c>
      <c r="P936" s="18" t="n">
        <f aca="false">K936 / B936</f>
        <v>-0.024024024024024</v>
      </c>
      <c r="Q936" s="18" t="n">
        <f aca="false">L936/E935</f>
        <v>0.00387596899224806</v>
      </c>
      <c r="R936" s="18" t="n">
        <f aca="false">M936 / E935</f>
        <v>-0.00172265288544355</v>
      </c>
      <c r="S936" s="19" t="str">
        <f aca="false">IF(N936 &gt; 0, "UP", "DOWN")</f>
        <v>DOWN</v>
      </c>
      <c r="T936" s="23" t="inlineStr">
        <f aca="false">O936-N936</f>
        <is>
          <t/>
        </is>
      </c>
      <c r="U936" s="23" t="inlineStr">
        <f aca="false">P936-N936</f>
        <is>
          <t/>
        </is>
      </c>
      <c r="V936" s="23" t="inlineStr">
        <f aca="false">O936 - P936</f>
        <is>
          <t/>
        </is>
      </c>
    </row>
    <row collapsed="false" customFormat="false" customHeight="false" hidden="false" ht="25" outlineLevel="0" r="937">
      <c r="A937" s="21" t="n">
        <v>37916</v>
      </c>
      <c r="B937" s="17" t="n">
        <v>22.94</v>
      </c>
      <c r="C937" s="17" t="n">
        <v>23.2</v>
      </c>
      <c r="D937" s="17" t="n">
        <v>22.68</v>
      </c>
      <c r="E937" s="17" t="n">
        <v>22.76</v>
      </c>
      <c r="F937" s="17" t="n">
        <v>5771400</v>
      </c>
      <c r="G937" s="17" t="n">
        <v>11.33</v>
      </c>
      <c r="I937" s="22" t="n">
        <f aca="false">E937-B937</f>
        <v>-0.18</v>
      </c>
      <c r="J937" s="22" t="n">
        <f aca="false">C937-B937</f>
        <v>0.259999999999998</v>
      </c>
      <c r="K937" s="17" t="n">
        <f aca="false">D937-B937</f>
        <v>-0.260000000000002</v>
      </c>
      <c r="L937" s="17" t="n">
        <f aca="false">B937 - E936</f>
        <v>-0.239999999999998</v>
      </c>
      <c r="M937" s="17" t="n">
        <f aca="false">E937 - E936</f>
        <v>-0.419999999999998</v>
      </c>
      <c r="N937" s="18" t="n">
        <f aca="false"> (I937 / B937)</f>
        <v>-0.007846556233653</v>
      </c>
      <c r="O937" s="18" t="n">
        <f aca="false">(J937 / B937)</f>
        <v>0.0113339145597209</v>
      </c>
      <c r="P937" s="18" t="n">
        <f aca="false">K937 / B937</f>
        <v>-0.0113339145597211</v>
      </c>
      <c r="Q937" s="18" t="n">
        <f aca="false">L937/E936</f>
        <v>-0.0103537532355478</v>
      </c>
      <c r="R937" s="18" t="n">
        <f aca="false">M937 / E936</f>
        <v>-0.0181190681622087</v>
      </c>
      <c r="S937" s="19" t="str">
        <f aca="false">IF(N937 &gt; 0, "UP", "DOWN")</f>
        <v>DOWN</v>
      </c>
      <c r="T937" s="23" t="inlineStr">
        <f aca="false">O937-N937</f>
        <is>
          <t/>
        </is>
      </c>
      <c r="U937" s="23" t="inlineStr">
        <f aca="false">P937-N937</f>
        <is>
          <t/>
        </is>
      </c>
      <c r="V937" s="23" t="inlineStr">
        <f aca="false">O937 - P937</f>
        <is>
          <t/>
        </is>
      </c>
    </row>
    <row collapsed="false" customFormat="false" customHeight="false" hidden="false" ht="25" outlineLevel="0" r="938">
      <c r="A938" s="21" t="n">
        <v>37917</v>
      </c>
      <c r="B938" s="17" t="n">
        <v>22.73</v>
      </c>
      <c r="C938" s="17" t="n">
        <v>23.15</v>
      </c>
      <c r="D938" s="17" t="n">
        <v>22.59</v>
      </c>
      <c r="E938" s="17" t="n">
        <v>22.99</v>
      </c>
      <c r="F938" s="17" t="n">
        <v>5900400</v>
      </c>
      <c r="G938" s="17" t="n">
        <v>11.45</v>
      </c>
      <c r="I938" s="22" t="n">
        <f aca="false">E938-B938</f>
        <v>0.259999999999998</v>
      </c>
      <c r="J938" s="22" t="n">
        <f aca="false">C938-B938</f>
        <v>0.419999999999998</v>
      </c>
      <c r="K938" s="17" t="n">
        <f aca="false">D938-B938</f>
        <v>-0.140000000000001</v>
      </c>
      <c r="L938" s="17" t="n">
        <f aca="false">B938 - E937</f>
        <v>-0.0300000000000011</v>
      </c>
      <c r="M938" s="17" t="n">
        <f aca="false">E938 - E937</f>
        <v>0.229999999999997</v>
      </c>
      <c r="N938" s="18" t="n">
        <f aca="false"> (I938 / B938)</f>
        <v>0.0114386273647161</v>
      </c>
      <c r="O938" s="18" t="n">
        <f aca="false">(J938 / B938)</f>
        <v>0.01847778266608</v>
      </c>
      <c r="P938" s="18" t="n">
        <f aca="false">K938 / B938</f>
        <v>-0.00615926088869338</v>
      </c>
      <c r="Q938" s="18" t="n">
        <f aca="false">L938/E937</f>
        <v>-0.00131810193321622</v>
      </c>
      <c r="R938" s="18" t="n">
        <f aca="false">M938 / E937</f>
        <v>0.0101054481546572</v>
      </c>
      <c r="S938" s="19" t="str">
        <f aca="false">IF(N938 &gt; 0, "UP", "DOWN")</f>
        <v>UP</v>
      </c>
      <c r="T938" s="23" t="inlineStr">
        <f aca="false">O938-N938</f>
        <is>
          <t/>
        </is>
      </c>
      <c r="U938" s="23" t="inlineStr">
        <f aca="false">P938-N938</f>
        <is>
          <t/>
        </is>
      </c>
      <c r="V938" s="23" t="inlineStr">
        <f aca="false">O938 - P938</f>
        <is>
          <t/>
        </is>
      </c>
    </row>
    <row collapsed="false" customFormat="false" customHeight="false" hidden="false" ht="25" outlineLevel="0" r="939">
      <c r="A939" s="21" t="n">
        <v>37918</v>
      </c>
      <c r="B939" s="17" t="n">
        <v>22.56</v>
      </c>
      <c r="C939" s="17" t="n">
        <v>22.85</v>
      </c>
      <c r="D939" s="17" t="n">
        <v>22.23</v>
      </c>
      <c r="E939" s="17" t="n">
        <v>22.6</v>
      </c>
      <c r="F939" s="17" t="n">
        <v>7852000</v>
      </c>
      <c r="G939" s="17" t="n">
        <v>11.25</v>
      </c>
      <c r="I939" s="22" t="n">
        <f aca="false">E939-B939</f>
        <v>0.0400000000000027</v>
      </c>
      <c r="J939" s="22" t="n">
        <f aca="false">C939-B939</f>
        <v>0.290000000000003</v>
      </c>
      <c r="K939" s="17" t="n">
        <f aca="false">D939-B939</f>
        <v>-0.329999999999998</v>
      </c>
      <c r="L939" s="17" t="n">
        <f aca="false">B939 - E938</f>
        <v>-0.43</v>
      </c>
      <c r="M939" s="17" t="n">
        <f aca="false">E939 - E938</f>
        <v>-0.389999999999997</v>
      </c>
      <c r="N939" s="18" t="n">
        <f aca="false"> (I939 / B939)</f>
        <v>0.00177304964539019</v>
      </c>
      <c r="O939" s="18" t="n">
        <f aca="false">(J939 / B939)</f>
        <v>0.0128546099290781</v>
      </c>
      <c r="P939" s="18" t="n">
        <f aca="false">K939 / B939</f>
        <v>-0.014627659574468</v>
      </c>
      <c r="Q939" s="18" t="n">
        <f aca="false">L939/E938</f>
        <v>-0.0187037842540235</v>
      </c>
      <c r="R939" s="18" t="n">
        <f aca="false">M939 / E938</f>
        <v>-0.0169638973466723</v>
      </c>
      <c r="S939" s="19" t="str">
        <f aca="false">IF(N939 &gt; 0, "UP", "DOWN")</f>
        <v>UP</v>
      </c>
      <c r="T939" s="23" t="inlineStr">
        <f aca="false">O939-N939</f>
        <is>
          <t/>
        </is>
      </c>
      <c r="U939" s="23" t="inlineStr">
        <f aca="false">P939-N939</f>
        <is>
          <t/>
        </is>
      </c>
      <c r="V939" s="23" t="inlineStr">
        <f aca="false">O939 - P939</f>
        <is>
          <t/>
        </is>
      </c>
    </row>
    <row collapsed="false" customFormat="false" customHeight="false" hidden="false" ht="25" outlineLevel="0" r="940">
      <c r="A940" s="21" t="n">
        <v>37921</v>
      </c>
      <c r="B940" s="17" t="n">
        <v>22.75</v>
      </c>
      <c r="C940" s="17" t="n">
        <v>22.89</v>
      </c>
      <c r="D940" s="17" t="n">
        <v>22.49</v>
      </c>
      <c r="E940" s="17" t="n">
        <v>22.6</v>
      </c>
      <c r="F940" s="17" t="n">
        <v>5786200</v>
      </c>
      <c r="G940" s="17" t="n">
        <v>11.25</v>
      </c>
      <c r="I940" s="22" t="n">
        <f aca="false">E940-B940</f>
        <v>-0.149999999999999</v>
      </c>
      <c r="J940" s="22" t="n">
        <f aca="false">C940-B940</f>
        <v>0.140000000000001</v>
      </c>
      <c r="K940" s="17" t="n">
        <f aca="false">D940-B940</f>
        <v>-0.260000000000002</v>
      </c>
      <c r="L940" s="17" t="n">
        <f aca="false">B940 - E939</f>
        <v>0.149999999999999</v>
      </c>
      <c r="M940" s="17" t="n">
        <f aca="false">E940 - E939</f>
        <v>0</v>
      </c>
      <c r="N940" s="18" t="n">
        <f aca="false"> (I940 / B940)</f>
        <v>-0.00659340659340653</v>
      </c>
      <c r="O940" s="18" t="n">
        <f aca="false">(J940 / B940)</f>
        <v>0.00615384615384618</v>
      </c>
      <c r="P940" s="18" t="n">
        <f aca="false">K940 / B940</f>
        <v>-0.0114285714285715</v>
      </c>
      <c r="Q940" s="18" t="n">
        <f aca="false">L940/E939</f>
        <v>0.00663716814159286</v>
      </c>
      <c r="R940" s="18" t="n">
        <f aca="false">M940 / E939</f>
        <v>0</v>
      </c>
      <c r="S940" s="19" t="str">
        <f aca="false">IF(N940 &gt; 0, "UP", "DOWN")</f>
        <v>DOWN</v>
      </c>
      <c r="T940" s="23" t="inlineStr">
        <f aca="false">O940-N940</f>
        <is>
          <t/>
        </is>
      </c>
      <c r="U940" s="23" t="inlineStr">
        <f aca="false">P940-N940</f>
        <is>
          <t/>
        </is>
      </c>
      <c r="V940" s="23" t="inlineStr">
        <f aca="false">O940 - P940</f>
        <is>
          <t/>
        </is>
      </c>
    </row>
    <row collapsed="false" customFormat="false" customHeight="false" hidden="false" ht="25" outlineLevel="0" r="941">
      <c r="A941" s="21" t="n">
        <v>37922</v>
      </c>
      <c r="B941" s="17" t="n">
        <v>22.56</v>
      </c>
      <c r="C941" s="17" t="n">
        <v>23.77</v>
      </c>
      <c r="D941" s="17" t="n">
        <v>22.4</v>
      </c>
      <c r="E941" s="17" t="n">
        <v>23.72</v>
      </c>
      <c r="F941" s="17" t="n">
        <v>8989800</v>
      </c>
      <c r="G941" s="17" t="n">
        <v>11.81</v>
      </c>
      <c r="I941" s="22" t="n">
        <f aca="false">E941-B941</f>
        <v>1.16</v>
      </c>
      <c r="J941" s="22" t="n">
        <f aca="false">C941-B941</f>
        <v>1.21</v>
      </c>
      <c r="K941" s="17" t="n">
        <f aca="false">D941-B941</f>
        <v>-0.16</v>
      </c>
      <c r="L941" s="17" t="n">
        <f aca="false">B941 - E940</f>
        <v>-0.0400000000000027</v>
      </c>
      <c r="M941" s="17" t="n">
        <f aca="false">E941 - E940</f>
        <v>1.12</v>
      </c>
      <c r="N941" s="18" t="n">
        <f aca="false"> (I941 / B941)</f>
        <v>0.0514184397163121</v>
      </c>
      <c r="O941" s="18" t="n">
        <f aca="false">(J941 / B941)</f>
        <v>0.0536347517730497</v>
      </c>
      <c r="P941" s="18" t="n">
        <f aca="false">K941 / B941</f>
        <v>-0.00709219858156029</v>
      </c>
      <c r="Q941" s="18" t="n">
        <f aca="false">L941/E940</f>
        <v>-0.0017699115044249</v>
      </c>
      <c r="R941" s="18" t="n">
        <f aca="false">M941 / E940</f>
        <v>0.0495575221238937</v>
      </c>
      <c r="S941" s="19" t="str">
        <f aca="false">IF(N941 &gt; 0, "UP", "DOWN")</f>
        <v>UP</v>
      </c>
      <c r="T941" s="23" t="inlineStr">
        <f aca="false">O941-N941</f>
        <is>
          <t/>
        </is>
      </c>
      <c r="U941" s="23" t="inlineStr">
        <f aca="false">P941-N941</f>
        <is>
          <t/>
        </is>
      </c>
      <c r="V941" s="23" t="inlineStr">
        <f aca="false">O941 - P941</f>
        <is>
          <t/>
        </is>
      </c>
    </row>
    <row collapsed="false" customFormat="false" customHeight="false" hidden="false" ht="25" outlineLevel="0" r="942">
      <c r="A942" s="21" t="n">
        <v>37923</v>
      </c>
      <c r="B942" s="17" t="n">
        <v>23.51</v>
      </c>
      <c r="C942" s="17" t="n">
        <v>23.9</v>
      </c>
      <c r="D942" s="17" t="n">
        <v>23.34</v>
      </c>
      <c r="E942" s="17" t="n">
        <v>23.69</v>
      </c>
      <c r="F942" s="17" t="n">
        <v>9538600</v>
      </c>
      <c r="G942" s="17" t="n">
        <v>11.79</v>
      </c>
      <c r="I942" s="22" t="n">
        <f aca="false">E942-B942</f>
        <v>0.18</v>
      </c>
      <c r="J942" s="22" t="n">
        <f aca="false">C942-B942</f>
        <v>0.389999999999997</v>
      </c>
      <c r="K942" s="17" t="n">
        <f aca="false">D942-B942</f>
        <v>-0.170000000000002</v>
      </c>
      <c r="L942" s="17" t="n">
        <f aca="false">B942 - E941</f>
        <v>-0.209999999999997</v>
      </c>
      <c r="M942" s="17" t="n">
        <f aca="false">E942 - E941</f>
        <v>-0.0299999999999976</v>
      </c>
      <c r="N942" s="18" t="n">
        <f aca="false"> (I942 / B942)</f>
        <v>0.00765631646108038</v>
      </c>
      <c r="O942" s="18" t="n">
        <f aca="false">(J942 / B942)</f>
        <v>0.0165886856656741</v>
      </c>
      <c r="P942" s="18" t="n">
        <f aca="false">K942 / B942</f>
        <v>-0.007230965546576</v>
      </c>
      <c r="Q942" s="18" t="n">
        <f aca="false">L942/E941</f>
        <v>-0.00885328836424947</v>
      </c>
      <c r="R942" s="18" t="n">
        <f aca="false">M942 / E941</f>
        <v>-0.00126475548060698</v>
      </c>
      <c r="S942" s="19" t="str">
        <f aca="false">IF(N942 &gt; 0, "UP", "DOWN")</f>
        <v>UP</v>
      </c>
      <c r="T942" s="23" t="inlineStr">
        <f aca="false">O942-N942</f>
        <is>
          <t/>
        </is>
      </c>
      <c r="U942" s="23" t="inlineStr">
        <f aca="false">P942-N942</f>
        <is>
          <t/>
        </is>
      </c>
      <c r="V942" s="23" t="inlineStr">
        <f aca="false">O942 - P942</f>
        <is>
          <t/>
        </is>
      </c>
    </row>
    <row collapsed="false" customFormat="false" customHeight="false" hidden="false" ht="25" outlineLevel="0" r="943">
      <c r="A943" s="21" t="n">
        <v>37924</v>
      </c>
      <c r="B943" s="17" t="n">
        <v>23.99</v>
      </c>
      <c r="C943" s="17" t="n">
        <v>24</v>
      </c>
      <c r="D943" s="17" t="n">
        <v>22.87</v>
      </c>
      <c r="E943" s="17" t="n">
        <v>23.09</v>
      </c>
      <c r="F943" s="17" t="n">
        <v>9305600</v>
      </c>
      <c r="G943" s="17" t="n">
        <v>11.5</v>
      </c>
      <c r="I943" s="22" t="n">
        <f aca="false">E943-B943</f>
        <v>-0.899999999999999</v>
      </c>
      <c r="J943" s="22" t="n">
        <f aca="false">C943-B943</f>
        <v>0.0100000000000016</v>
      </c>
      <c r="K943" s="17" t="n">
        <f aca="false">D943-B943</f>
        <v>-1.12</v>
      </c>
      <c r="L943" s="17" t="n">
        <f aca="false">B943 - E942</f>
        <v>0.299999999999997</v>
      </c>
      <c r="M943" s="17" t="n">
        <f aca="false">E943 - E942</f>
        <v>-0.600000000000001</v>
      </c>
      <c r="N943" s="18" t="n">
        <f aca="false"> (I943 / B943)</f>
        <v>-0.0375156315131304</v>
      </c>
      <c r="O943" s="18" t="n">
        <f aca="false">(J943 / B943)</f>
        <v>0.000416840350145959</v>
      </c>
      <c r="P943" s="18" t="n">
        <f aca="false">K943 / B943</f>
        <v>-0.04668611921634</v>
      </c>
      <c r="Q943" s="18" t="n">
        <f aca="false">L943/E942</f>
        <v>0.0126635711270577</v>
      </c>
      <c r="R943" s="18" t="n">
        <f aca="false">M943 / E942</f>
        <v>-0.0253271422541157</v>
      </c>
      <c r="S943" s="19" t="str">
        <f aca="false">IF(N943 &gt; 0, "UP", "DOWN")</f>
        <v>DOWN</v>
      </c>
      <c r="T943" s="23" t="inlineStr">
        <f aca="false">O943-N943</f>
        <is>
          <t/>
        </is>
      </c>
      <c r="U943" s="23" t="inlineStr">
        <f aca="false">P943-N943</f>
        <is>
          <t/>
        </is>
      </c>
      <c r="V943" s="23" t="inlineStr">
        <f aca="false">O943 - P943</f>
        <is>
          <t/>
        </is>
      </c>
    </row>
    <row collapsed="false" customFormat="false" customHeight="false" hidden="false" ht="25" outlineLevel="0" r="944">
      <c r="A944" s="21" t="n">
        <v>37925</v>
      </c>
      <c r="B944" s="17" t="n">
        <v>23.3</v>
      </c>
      <c r="C944" s="17" t="n">
        <v>23.35</v>
      </c>
      <c r="D944" s="17" t="n">
        <v>22.78</v>
      </c>
      <c r="E944" s="17" t="n">
        <v>22.89</v>
      </c>
      <c r="F944" s="17" t="n">
        <v>7791200</v>
      </c>
      <c r="G944" s="17" t="n">
        <v>11.4</v>
      </c>
      <c r="I944" s="22" t="n">
        <f aca="false">E944-B944</f>
        <v>-0.41</v>
      </c>
      <c r="J944" s="22" t="n">
        <f aca="false">C944-B944</f>
        <v>0.0500000000000007</v>
      </c>
      <c r="K944" s="17" t="n">
        <f aca="false">D944-B944</f>
        <v>-0.52</v>
      </c>
      <c r="L944" s="17" t="n">
        <f aca="false">B944 - E943</f>
        <v>0.210000000000001</v>
      </c>
      <c r="M944" s="17" t="n">
        <f aca="false">E944 - E943</f>
        <v>-0.199999999999999</v>
      </c>
      <c r="N944" s="18" t="n">
        <f aca="false"> (I944 / B944)</f>
        <v>-0.0175965665236052</v>
      </c>
      <c r="O944" s="18" t="n">
        <f aca="false">(J944 / B944)</f>
        <v>0.00214592274678115</v>
      </c>
      <c r="P944" s="18" t="n">
        <f aca="false">K944 / B944</f>
        <v>-0.0223175965665236</v>
      </c>
      <c r="Q944" s="18" t="n">
        <f aca="false">L944/E943</f>
        <v>0.00909484625378956</v>
      </c>
      <c r="R944" s="18" t="n">
        <f aca="false">M944 / E943</f>
        <v>-0.00866175833694237</v>
      </c>
      <c r="S944" s="19" t="str">
        <f aca="false">IF(N944 &gt; 0, "UP", "DOWN")</f>
        <v>DOWN</v>
      </c>
      <c r="T944" s="23" t="inlineStr">
        <f aca="false">O944-N944</f>
        <is>
          <t/>
        </is>
      </c>
      <c r="U944" s="23" t="inlineStr">
        <f aca="false">P944-N944</f>
        <is>
          <t/>
        </is>
      </c>
      <c r="V944" s="23" t="inlineStr">
        <f aca="false">O944 - P944</f>
        <is>
          <t/>
        </is>
      </c>
    </row>
    <row collapsed="false" customFormat="false" customHeight="false" hidden="false" ht="25" outlineLevel="0" r="945">
      <c r="A945" s="21" t="n">
        <v>37928</v>
      </c>
      <c r="B945" s="17" t="n">
        <v>22.83</v>
      </c>
      <c r="C945" s="17" t="n">
        <v>23.3</v>
      </c>
      <c r="D945" s="17" t="n">
        <v>22.78</v>
      </c>
      <c r="E945" s="17" t="n">
        <v>23.15</v>
      </c>
      <c r="F945" s="17" t="n">
        <v>10815800</v>
      </c>
      <c r="G945" s="17" t="n">
        <v>11.53</v>
      </c>
      <c r="I945" s="22" t="n">
        <f aca="false">E945-B945</f>
        <v>0.32</v>
      </c>
      <c r="J945" s="22" t="n">
        <f aca="false">C945-B945</f>
        <v>0.470000000000002</v>
      </c>
      <c r="K945" s="17" t="n">
        <f aca="false">D945-B945</f>
        <v>-0.0499999999999972</v>
      </c>
      <c r="L945" s="17" t="n">
        <f aca="false">B945 - E944</f>
        <v>-0.0600000000000023</v>
      </c>
      <c r="M945" s="17" t="n">
        <f aca="false">E945 - E944</f>
        <v>0.259999999999998</v>
      </c>
      <c r="N945" s="18" t="n">
        <f aca="false"> (I945 / B945)</f>
        <v>0.0140166447656592</v>
      </c>
      <c r="O945" s="18" t="n">
        <f aca="false">(J945 / B945)</f>
        <v>0.0205869469995621</v>
      </c>
      <c r="P945" s="18" t="n">
        <f aca="false">K945 / B945</f>
        <v>-0.00219010074463413</v>
      </c>
      <c r="Q945" s="18" t="n">
        <f aca="false">L945/E944</f>
        <v>-0.00262123197903024</v>
      </c>
      <c r="R945" s="18" t="n">
        <f aca="false">M945 / E944</f>
        <v>0.0113586719091305</v>
      </c>
      <c r="S945" s="19" t="str">
        <f aca="false">IF(N945 &gt; 0, "UP", "DOWN")</f>
        <v>UP</v>
      </c>
      <c r="T945" s="23" t="inlineStr">
        <f aca="false">O945-N945</f>
        <is>
          <t/>
        </is>
      </c>
      <c r="U945" s="23" t="inlineStr">
        <f aca="false">P945-N945</f>
        <is>
          <t/>
        </is>
      </c>
      <c r="V945" s="23" t="inlineStr">
        <f aca="false">O945 - P945</f>
        <is>
          <t/>
        </is>
      </c>
    </row>
    <row collapsed="false" customFormat="false" customHeight="false" hidden="false" ht="25" outlineLevel="0" r="946">
      <c r="A946" s="21" t="n">
        <v>37929</v>
      </c>
      <c r="B946" s="17" t="n">
        <v>23.07</v>
      </c>
      <c r="C946" s="17" t="n">
        <v>23.1</v>
      </c>
      <c r="D946" s="17" t="n">
        <v>22.59</v>
      </c>
      <c r="E946" s="17" t="n">
        <v>22.91</v>
      </c>
      <c r="F946" s="17" t="n">
        <v>8901200</v>
      </c>
      <c r="G946" s="17" t="n">
        <v>11.41</v>
      </c>
      <c r="I946" s="22" t="n">
        <f aca="false">E946-B946</f>
        <v>-0.16</v>
      </c>
      <c r="J946" s="22" t="n">
        <f aca="false">C946-B946</f>
        <v>0.0300000000000011</v>
      </c>
      <c r="K946" s="17" t="n">
        <f aca="false">D946-B946</f>
        <v>-0.48</v>
      </c>
      <c r="L946" s="17" t="n">
        <f aca="false">B946 - E945</f>
        <v>-0.0799999999999983</v>
      </c>
      <c r="M946" s="17" t="n">
        <f aca="false">E946 - E945</f>
        <v>-0.239999999999998</v>
      </c>
      <c r="N946" s="18" t="n">
        <f aca="false"> (I946 / B946)</f>
        <v>-0.0069354139575206</v>
      </c>
      <c r="O946" s="18" t="n">
        <f aca="false">(J946 / B946)</f>
        <v>0.00130039011703516</v>
      </c>
      <c r="P946" s="18" t="n">
        <f aca="false">K946 / B946</f>
        <v>-0.0208062418725618</v>
      </c>
      <c r="Q946" s="18" t="n">
        <f aca="false">L946/E945</f>
        <v>-0.00345572354211656</v>
      </c>
      <c r="R946" s="18" t="n">
        <f aca="false">M946 / E945</f>
        <v>-0.0103671706263498</v>
      </c>
      <c r="S946" s="19" t="str">
        <f aca="false">IF(N946 &gt; 0, "UP", "DOWN")</f>
        <v>DOWN</v>
      </c>
      <c r="T946" s="23" t="inlineStr">
        <f aca="false">O946-N946</f>
        <is>
          <t/>
        </is>
      </c>
      <c r="U946" s="23" t="inlineStr">
        <f aca="false">P946-N946</f>
        <is>
          <t/>
        </is>
      </c>
      <c r="V946" s="23" t="inlineStr">
        <f aca="false">O946 - P946</f>
        <is>
          <t/>
        </is>
      </c>
    </row>
    <row collapsed="false" customFormat="false" customHeight="false" hidden="false" ht="25" outlineLevel="0" r="947">
      <c r="A947" s="21" t="n">
        <v>37930</v>
      </c>
      <c r="B947" s="17" t="n">
        <v>22.82</v>
      </c>
      <c r="C947" s="17" t="n">
        <v>23.13</v>
      </c>
      <c r="D947" s="17" t="n">
        <v>22.47</v>
      </c>
      <c r="E947" s="17" t="n">
        <v>23.03</v>
      </c>
      <c r="F947" s="17" t="n">
        <v>11516800</v>
      </c>
      <c r="G947" s="17" t="n">
        <v>11.47</v>
      </c>
      <c r="I947" s="22" t="n">
        <f aca="false">E947-B947</f>
        <v>0.210000000000001</v>
      </c>
      <c r="J947" s="22" t="n">
        <f aca="false">C947-B947</f>
        <v>0.309999999999999</v>
      </c>
      <c r="K947" s="17" t="n">
        <f aca="false">D947-B947</f>
        <v>-0.350000000000001</v>
      </c>
      <c r="L947" s="17" t="n">
        <f aca="false">B947 - E946</f>
        <v>-0.0899999999999999</v>
      </c>
      <c r="M947" s="17" t="n">
        <f aca="false">E947 - E946</f>
        <v>0.120000000000001</v>
      </c>
      <c r="N947" s="18" t="n">
        <f aca="false"> (I947 / B947)</f>
        <v>0.0092024539877301</v>
      </c>
      <c r="O947" s="18" t="n">
        <f aca="false">(J947 / B947)</f>
        <v>0.0135845749342681</v>
      </c>
      <c r="P947" s="18" t="n">
        <f aca="false">K947 / B947</f>
        <v>-0.0153374233128835</v>
      </c>
      <c r="Q947" s="18" t="n">
        <f aca="false">L947/E946</f>
        <v>-0.0039284155390659</v>
      </c>
      <c r="R947" s="18" t="n">
        <f aca="false">M947 / E946</f>
        <v>0.00523788738542126</v>
      </c>
      <c r="S947" s="19" t="str">
        <f aca="false">IF(N947 &gt; 0, "UP", "DOWN")</f>
        <v>UP</v>
      </c>
      <c r="T947" s="23" t="inlineStr">
        <f aca="false">O947-N947</f>
        <is>
          <t/>
        </is>
      </c>
      <c r="U947" s="23" t="inlineStr">
        <f aca="false">P947-N947</f>
        <is>
          <t/>
        </is>
      </c>
      <c r="V947" s="23" t="inlineStr">
        <f aca="false">O947 - P947</f>
        <is>
          <t/>
        </is>
      </c>
    </row>
    <row collapsed="false" customFormat="false" customHeight="false" hidden="false" ht="25" outlineLevel="0" r="948">
      <c r="A948" s="21" t="n">
        <v>37931</v>
      </c>
      <c r="B948" s="17" t="n">
        <v>22.91</v>
      </c>
      <c r="C948" s="17" t="n">
        <v>23.15</v>
      </c>
      <c r="D948" s="17" t="n">
        <v>22.65</v>
      </c>
      <c r="E948" s="17" t="n">
        <v>23.12</v>
      </c>
      <c r="F948" s="17" t="n">
        <v>14181200</v>
      </c>
      <c r="G948" s="17" t="n">
        <v>11.51</v>
      </c>
      <c r="I948" s="22" t="n">
        <f aca="false">E948-B948</f>
        <v>0.210000000000001</v>
      </c>
      <c r="J948" s="22" t="n">
        <f aca="false">C948-B948</f>
        <v>0.239999999999998</v>
      </c>
      <c r="K948" s="17" t="n">
        <f aca="false">D948-B948</f>
        <v>-0.260000000000002</v>
      </c>
      <c r="L948" s="17" t="n">
        <f aca="false">B948 - E947</f>
        <v>-0.120000000000001</v>
      </c>
      <c r="M948" s="17" t="n">
        <f aca="false">E948 - E947</f>
        <v>0.0899999999999999</v>
      </c>
      <c r="N948" s="18" t="n">
        <f aca="false"> (I948 / B948)</f>
        <v>0.00916630292448716</v>
      </c>
      <c r="O948" s="18" t="n">
        <f aca="false">(J948 / B948)</f>
        <v>0.0104757747708424</v>
      </c>
      <c r="P948" s="18" t="n">
        <f aca="false">K948 / B948</f>
        <v>-0.011348756001746</v>
      </c>
      <c r="Q948" s="18" t="n">
        <f aca="false">L948/E947</f>
        <v>-0.00521059487624841</v>
      </c>
      <c r="R948" s="18" t="n">
        <f aca="false">M948 / E947</f>
        <v>0.00390794615718627</v>
      </c>
      <c r="S948" s="19" t="str">
        <f aca="false">IF(N948 &gt; 0, "UP", "DOWN")</f>
        <v>UP</v>
      </c>
      <c r="T948" s="23" t="inlineStr">
        <f aca="false">O948-N948</f>
        <is>
          <t/>
        </is>
      </c>
      <c r="U948" s="23" t="inlineStr">
        <f aca="false">P948-N948</f>
        <is>
          <t/>
        </is>
      </c>
      <c r="V948" s="23" t="inlineStr">
        <f aca="false">O948 - P948</f>
        <is>
          <t/>
        </is>
      </c>
    </row>
    <row collapsed="false" customFormat="false" customHeight="false" hidden="false" ht="25" outlineLevel="0" r="949">
      <c r="A949" s="21" t="n">
        <v>37932</v>
      </c>
      <c r="B949" s="17" t="n">
        <v>23.19</v>
      </c>
      <c r="C949" s="17" t="n">
        <v>23.24</v>
      </c>
      <c r="D949" s="17" t="n">
        <v>22.45</v>
      </c>
      <c r="E949" s="17" t="n">
        <v>22.5</v>
      </c>
      <c r="F949" s="17" t="n">
        <v>7505200</v>
      </c>
      <c r="G949" s="17" t="n">
        <v>11.2</v>
      </c>
      <c r="I949" s="22" t="n">
        <f aca="false">E949-B949</f>
        <v>-0.690000000000001</v>
      </c>
      <c r="J949" s="22" t="n">
        <f aca="false">C949-B949</f>
        <v>0.0499999999999972</v>
      </c>
      <c r="K949" s="17" t="n">
        <f aca="false">D949-B949</f>
        <v>-0.740000000000002</v>
      </c>
      <c r="L949" s="17" t="n">
        <f aca="false">B949 - E948</f>
        <v>0.0700000000000003</v>
      </c>
      <c r="M949" s="17" t="n">
        <f aca="false">E949 - E948</f>
        <v>-0.620000000000001</v>
      </c>
      <c r="N949" s="18" t="n">
        <f aca="false"> (I949 / B949)</f>
        <v>-0.0297542043984477</v>
      </c>
      <c r="O949" s="18" t="n">
        <f aca="false">(J949 / B949)</f>
        <v>0.00215610176800333</v>
      </c>
      <c r="P949" s="18" t="n">
        <f aca="false">K949 / B949</f>
        <v>-0.0319103061664511</v>
      </c>
      <c r="Q949" s="18" t="n">
        <f aca="false">L949/E948</f>
        <v>0.00302768166089967</v>
      </c>
      <c r="R949" s="18" t="n">
        <f aca="false">M949 / E948</f>
        <v>-0.0268166089965398</v>
      </c>
      <c r="S949" s="19" t="str">
        <f aca="false">IF(N949 &gt; 0, "UP", "DOWN")</f>
        <v>DOWN</v>
      </c>
      <c r="T949" s="23" t="inlineStr">
        <f aca="false">O949-N949</f>
        <is>
          <t/>
        </is>
      </c>
      <c r="U949" s="23" t="inlineStr">
        <f aca="false">P949-N949</f>
        <is>
          <t/>
        </is>
      </c>
      <c r="V949" s="23" t="inlineStr">
        <f aca="false">O949 - P949</f>
        <is>
          <t/>
        </is>
      </c>
    </row>
    <row collapsed="false" customFormat="false" customHeight="false" hidden="false" ht="25" outlineLevel="0" r="950">
      <c r="A950" s="21" t="n">
        <v>37935</v>
      </c>
      <c r="B950" s="17" t="n">
        <v>22.45</v>
      </c>
      <c r="C950" s="17" t="n">
        <v>22.65</v>
      </c>
      <c r="D950" s="17" t="n">
        <v>21.84</v>
      </c>
      <c r="E950" s="17" t="n">
        <v>21.9</v>
      </c>
      <c r="F950" s="17" t="n">
        <v>8367000</v>
      </c>
      <c r="G950" s="17" t="n">
        <v>10.9</v>
      </c>
      <c r="I950" s="22" t="n">
        <f aca="false">E950-B950</f>
        <v>-0.550000000000001</v>
      </c>
      <c r="J950" s="22" t="n">
        <f aca="false">C950-B950</f>
        <v>0.199999999999999</v>
      </c>
      <c r="K950" s="17" t="n">
        <f aca="false">D950-B950</f>
        <v>-0.609999999999999</v>
      </c>
      <c r="L950" s="17" t="n">
        <f aca="false">B950 - E949</f>
        <v>-0.0500000000000007</v>
      </c>
      <c r="M950" s="17" t="n">
        <f aca="false">E950 - E949</f>
        <v>-0.600000000000001</v>
      </c>
      <c r="N950" s="18" t="n">
        <f aca="false"> (I950 / B950)</f>
        <v>-0.0244988864142539</v>
      </c>
      <c r="O950" s="18" t="n">
        <f aca="false">(J950 / B950)</f>
        <v>0.00890868596881957</v>
      </c>
      <c r="P950" s="18" t="n">
        <f aca="false">K950 / B950</f>
        <v>-0.0271714922048998</v>
      </c>
      <c r="Q950" s="18" t="n">
        <f aca="false">L950/E949</f>
        <v>-0.00222222222222225</v>
      </c>
      <c r="R950" s="18" t="n">
        <f aca="false">M950 / E949</f>
        <v>-0.0266666666666667</v>
      </c>
      <c r="S950" s="19" t="str">
        <f aca="false">IF(N950 &gt; 0, "UP", "DOWN")</f>
        <v>DOWN</v>
      </c>
      <c r="T950" s="23" t="inlineStr">
        <f aca="false">O950-N950</f>
        <is>
          <t/>
        </is>
      </c>
      <c r="U950" s="23" t="inlineStr">
        <f aca="false">P950-N950</f>
        <is>
          <t/>
        </is>
      </c>
      <c r="V950" s="23" t="inlineStr">
        <f aca="false">O950 - P950</f>
        <is>
          <t/>
        </is>
      </c>
    </row>
    <row collapsed="false" customFormat="false" customHeight="false" hidden="false" ht="25" outlineLevel="0" r="951">
      <c r="A951" s="21" t="n">
        <v>37936</v>
      </c>
      <c r="B951" s="17" t="n">
        <v>21.9</v>
      </c>
      <c r="C951" s="17" t="n">
        <v>22.02</v>
      </c>
      <c r="D951" s="17" t="n">
        <v>21.48</v>
      </c>
      <c r="E951" s="17" t="n">
        <v>21.54</v>
      </c>
      <c r="F951" s="17" t="n">
        <v>7681200</v>
      </c>
      <c r="G951" s="17" t="n">
        <v>10.72</v>
      </c>
      <c r="I951" s="22" t="n">
        <f aca="false">E951-B951</f>
        <v>-0.359999999999999</v>
      </c>
      <c r="J951" s="22" t="n">
        <f aca="false">C951-B951</f>
        <v>0.120000000000001</v>
      </c>
      <c r="K951" s="17" t="n">
        <f aca="false">D951-B951</f>
        <v>-0.419999999999998</v>
      </c>
      <c r="L951" s="17" t="n">
        <f aca="false">B951 - E950</f>
        <v>0</v>
      </c>
      <c r="M951" s="17" t="n">
        <f aca="false">E951 - E950</f>
        <v>-0.359999999999999</v>
      </c>
      <c r="N951" s="18" t="n">
        <f aca="false"> (I951 / B951)</f>
        <v>-0.0164383561643835</v>
      </c>
      <c r="O951" s="18" t="n">
        <f aca="false">(J951 / B951)</f>
        <v>0.00547945205479457</v>
      </c>
      <c r="P951" s="18" t="n">
        <f aca="false">K951 / B951</f>
        <v>-0.0191780821917807</v>
      </c>
      <c r="Q951" s="18" t="n">
        <f aca="false">L951/E950</f>
        <v>0</v>
      </c>
      <c r="R951" s="18" t="n">
        <f aca="false">M951 / E950</f>
        <v>-0.0164383561643835</v>
      </c>
      <c r="S951" s="19" t="str">
        <f aca="false">IF(N951 &gt; 0, "UP", "DOWN")</f>
        <v>DOWN</v>
      </c>
      <c r="T951" s="23" t="inlineStr">
        <f aca="false">O951-N951</f>
        <is>
          <t/>
        </is>
      </c>
      <c r="U951" s="23" t="inlineStr">
        <f aca="false">P951-N951</f>
        <is>
          <t/>
        </is>
      </c>
      <c r="V951" s="23" t="inlineStr">
        <f aca="false">O951 - P951</f>
        <is>
          <t/>
        </is>
      </c>
    </row>
    <row collapsed="false" customFormat="false" customHeight="false" hidden="false" ht="25" outlineLevel="0" r="952">
      <c r="A952" s="21" t="n">
        <v>37937</v>
      </c>
      <c r="B952" s="17" t="n">
        <v>21.48</v>
      </c>
      <c r="C952" s="17" t="n">
        <v>22.72</v>
      </c>
      <c r="D952" s="17" t="n">
        <v>21.48</v>
      </c>
      <c r="E952" s="17" t="n">
        <v>22.33</v>
      </c>
      <c r="F952" s="17" t="n">
        <v>10714400</v>
      </c>
      <c r="G952" s="17" t="n">
        <v>11.12</v>
      </c>
      <c r="I952" s="22" t="n">
        <f aca="false">E952-B952</f>
        <v>0.849999999999998</v>
      </c>
      <c r="J952" s="22" t="n">
        <f aca="false">C952-B952</f>
        <v>1.24</v>
      </c>
      <c r="K952" s="17" t="n">
        <f aca="false">D952-B952</f>
        <v>0</v>
      </c>
      <c r="L952" s="17" t="n">
        <f aca="false">B952 - E951</f>
        <v>-0.0599999999999987</v>
      </c>
      <c r="M952" s="17" t="n">
        <f aca="false">E952 - E951</f>
        <v>0.789999999999999</v>
      </c>
      <c r="N952" s="18" t="n">
        <f aca="false"> (I952 / B952)</f>
        <v>0.0395716945996275</v>
      </c>
      <c r="O952" s="18" t="n">
        <f aca="false">(J952 / B952)</f>
        <v>0.0577281191806331</v>
      </c>
      <c r="P952" s="18" t="n">
        <f aca="false">K952 / B952</f>
        <v>0</v>
      </c>
      <c r="Q952" s="18" t="n">
        <f aca="false">L952/E951</f>
        <v>-0.0027855153203342</v>
      </c>
      <c r="R952" s="18" t="n">
        <f aca="false">M952 / E951</f>
        <v>0.0366759517177344</v>
      </c>
      <c r="S952" s="19" t="str">
        <f aca="false">IF(N952 &gt; 0, "UP", "DOWN")</f>
        <v>UP</v>
      </c>
      <c r="T952" s="23" t="inlineStr">
        <f aca="false">O952-N952</f>
        <is>
          <t/>
        </is>
      </c>
      <c r="U952" s="23" t="inlineStr">
        <f aca="false">P952-N952</f>
        <is>
          <t/>
        </is>
      </c>
      <c r="V952" s="23" t="inlineStr">
        <f aca="false">O952 - P952</f>
        <is>
          <t/>
        </is>
      </c>
    </row>
    <row collapsed="false" customFormat="false" customHeight="false" hidden="false" ht="25" outlineLevel="0" r="953">
      <c r="A953" s="21" t="n">
        <v>37938</v>
      </c>
      <c r="B953" s="17" t="n">
        <v>22.07</v>
      </c>
      <c r="C953" s="17" t="n">
        <v>22.56</v>
      </c>
      <c r="D953" s="17" t="n">
        <v>21.92</v>
      </c>
      <c r="E953" s="17" t="n">
        <v>22.42</v>
      </c>
      <c r="F953" s="17" t="n">
        <v>7599000</v>
      </c>
      <c r="G953" s="17" t="n">
        <v>11.16</v>
      </c>
      <c r="I953" s="22" t="n">
        <f aca="false">E953-B953</f>
        <v>0.350000000000001</v>
      </c>
      <c r="J953" s="22" t="n">
        <f aca="false">C953-B953</f>
        <v>0.489999999999998</v>
      </c>
      <c r="K953" s="17" t="n">
        <f aca="false">D953-B953</f>
        <v>-0.149999999999999</v>
      </c>
      <c r="L953" s="17" t="n">
        <f aca="false">B953 - E952</f>
        <v>-0.259999999999998</v>
      </c>
      <c r="M953" s="17" t="n">
        <f aca="false">E953 - E952</f>
        <v>0.0900000000000034</v>
      </c>
      <c r="N953" s="18" t="n">
        <f aca="false"> (I953 / B953)</f>
        <v>0.0158586316266426</v>
      </c>
      <c r="O953" s="18" t="n">
        <f aca="false">(J953 / B953)</f>
        <v>0.0222020842772994</v>
      </c>
      <c r="P953" s="18" t="n">
        <f aca="false">K953 / B953</f>
        <v>-0.00679655641141815</v>
      </c>
      <c r="Q953" s="18" t="n">
        <f aca="false">L953/E952</f>
        <v>-0.0116435288849081</v>
      </c>
      <c r="R953" s="18" t="n">
        <f aca="false">M953 / E952</f>
        <v>0.00403045230631453</v>
      </c>
      <c r="S953" s="19" t="str">
        <f aca="false">IF(N953 &gt; 0, "UP", "DOWN")</f>
        <v>UP</v>
      </c>
      <c r="T953" s="23" t="inlineStr">
        <f aca="false">O953-N953</f>
        <is>
          <t/>
        </is>
      </c>
      <c r="U953" s="23" t="inlineStr">
        <f aca="false">P953-N953</f>
        <is>
          <t/>
        </is>
      </c>
      <c r="V953" s="23" t="inlineStr">
        <f aca="false">O953 - P953</f>
        <is>
          <t/>
        </is>
      </c>
    </row>
    <row collapsed="false" customFormat="false" customHeight="false" hidden="false" ht="25" outlineLevel="0" r="954">
      <c r="A954" s="21" t="n">
        <v>37939</v>
      </c>
      <c r="B954" s="17" t="n">
        <v>22.48</v>
      </c>
      <c r="C954" s="17" t="n">
        <v>22.61</v>
      </c>
      <c r="D954" s="17" t="n">
        <v>21.28</v>
      </c>
      <c r="E954" s="17" t="n">
        <v>21.46</v>
      </c>
      <c r="F954" s="17" t="n">
        <v>8466000</v>
      </c>
      <c r="G954" s="17" t="n">
        <v>10.68</v>
      </c>
      <c r="I954" s="22" t="n">
        <f aca="false">E954-B954</f>
        <v>-1.02</v>
      </c>
      <c r="J954" s="22" t="n">
        <f aca="false">C954-B954</f>
        <v>0.129999999999999</v>
      </c>
      <c r="K954" s="17" t="n">
        <f aca="false">D954-B954</f>
        <v>-1.2</v>
      </c>
      <c r="L954" s="17" t="n">
        <f aca="false">B954 - E953</f>
        <v>0.0599999999999987</v>
      </c>
      <c r="M954" s="17" t="n">
        <f aca="false">E954 - E953</f>
        <v>-0.960000000000001</v>
      </c>
      <c r="N954" s="18" t="n">
        <f aca="false"> (I954 / B954)</f>
        <v>-0.045373665480427</v>
      </c>
      <c r="O954" s="18" t="n">
        <f aca="false">(J954 / B954)</f>
        <v>0.00578291814946615</v>
      </c>
      <c r="P954" s="18" t="n">
        <f aca="false">K954 / B954</f>
        <v>-0.0533807829181494</v>
      </c>
      <c r="Q954" s="18" t="n">
        <f aca="false">L954/E953</f>
        <v>0.00267618198037461</v>
      </c>
      <c r="R954" s="18" t="n">
        <f aca="false">M954 / E953</f>
        <v>-0.0428189116859947</v>
      </c>
      <c r="S954" s="19" t="str">
        <f aca="false">IF(N954 &gt; 0, "UP", "DOWN")</f>
        <v>DOWN</v>
      </c>
      <c r="T954" s="23" t="inlineStr">
        <f aca="false">O954-N954</f>
        <is>
          <t/>
        </is>
      </c>
      <c r="U954" s="23" t="inlineStr">
        <f aca="false">P954-N954</f>
        <is>
          <t/>
        </is>
      </c>
      <c r="V954" s="23" t="inlineStr">
        <f aca="false">O954 - P954</f>
        <is>
          <t/>
        </is>
      </c>
    </row>
    <row collapsed="false" customFormat="false" customHeight="false" hidden="false" ht="25" outlineLevel="0" r="955">
      <c r="A955" s="21" t="n">
        <v>37942</v>
      </c>
      <c r="B955" s="17" t="n">
        <v>21.35</v>
      </c>
      <c r="C955" s="17" t="n">
        <v>21.37</v>
      </c>
      <c r="D955" s="17" t="n">
        <v>20.95</v>
      </c>
      <c r="E955" s="17" t="n">
        <v>21.13</v>
      </c>
      <c r="F955" s="17" t="n">
        <v>8152000</v>
      </c>
      <c r="G955" s="17" t="n">
        <v>10.52</v>
      </c>
      <c r="I955" s="22" t="n">
        <f aca="false">E955-B955</f>
        <v>-0.220000000000002</v>
      </c>
      <c r="J955" s="22" t="n">
        <f aca="false">C955-B955</f>
        <v>0.0199999999999996</v>
      </c>
      <c r="K955" s="17" t="n">
        <f aca="false">D955-B955</f>
        <v>-0.400000000000002</v>
      </c>
      <c r="L955" s="17" t="n">
        <f aca="false">B955 - E954</f>
        <v>-0.109999999999999</v>
      </c>
      <c r="M955" s="17" t="n">
        <f aca="false">E955 - E954</f>
        <v>-0.330000000000002</v>
      </c>
      <c r="N955" s="18" t="n">
        <f aca="false"> (I955 / B955)</f>
        <v>-0.0103044496487121</v>
      </c>
      <c r="O955" s="18" t="n">
        <f aca="false">(J955 / B955)</f>
        <v>0.000936768149882884</v>
      </c>
      <c r="P955" s="18" t="n">
        <f aca="false">K955 / B955</f>
        <v>-0.0187353629976582</v>
      </c>
      <c r="Q955" s="18" t="n">
        <f aca="false">L955/E954</f>
        <v>-0.00512581547064303</v>
      </c>
      <c r="R955" s="18" t="n">
        <f aca="false">M955 / E954</f>
        <v>-0.0153774464119293</v>
      </c>
      <c r="S955" s="19" t="str">
        <f aca="false">IF(N955 &gt; 0, "UP", "DOWN")</f>
        <v>DOWN</v>
      </c>
      <c r="T955" s="23" t="inlineStr">
        <f aca="false">O955-N955</f>
        <is>
          <t/>
        </is>
      </c>
      <c r="U955" s="23" t="inlineStr">
        <f aca="false">P955-N955</f>
        <is>
          <t/>
        </is>
      </c>
      <c r="V955" s="23" t="inlineStr">
        <f aca="false">O955 - P955</f>
        <is>
          <t/>
        </is>
      </c>
    </row>
    <row collapsed="false" customFormat="false" customHeight="false" hidden="false" ht="25" outlineLevel="0" r="956">
      <c r="A956" s="21" t="n">
        <v>37943</v>
      </c>
      <c r="B956" s="17" t="n">
        <v>21.21</v>
      </c>
      <c r="C956" s="17" t="n">
        <v>21.34</v>
      </c>
      <c r="D956" s="17" t="n">
        <v>20.35</v>
      </c>
      <c r="E956" s="17" t="n">
        <v>20.41</v>
      </c>
      <c r="F956" s="17" t="n">
        <v>9542600</v>
      </c>
      <c r="G956" s="17" t="n">
        <v>10.16</v>
      </c>
      <c r="I956" s="22" t="n">
        <f aca="false">E956-B956</f>
        <v>-0.800000000000001</v>
      </c>
      <c r="J956" s="22" t="n">
        <f aca="false">C956-B956</f>
        <v>0.129999999999999</v>
      </c>
      <c r="K956" s="17" t="n">
        <f aca="false">D956-B956</f>
        <v>-0.859999999999999</v>
      </c>
      <c r="L956" s="17" t="n">
        <f aca="false">B956 - E955</f>
        <v>0.0800000000000019</v>
      </c>
      <c r="M956" s="17" t="n">
        <f aca="false">E956 - E955</f>
        <v>-0.719999999999999</v>
      </c>
      <c r="N956" s="18" t="n">
        <f aca="false"> (I956 / B956)</f>
        <v>-0.0377180575200377</v>
      </c>
      <c r="O956" s="18" t="n">
        <f aca="false">(J956 / B956)</f>
        <v>0.00612918434700608</v>
      </c>
      <c r="P956" s="18" t="n">
        <f aca="false">K956 / B956</f>
        <v>-0.0405469118340405</v>
      </c>
      <c r="Q956" s="18" t="n">
        <f aca="false">L956/E955</f>
        <v>0.00378608613345962</v>
      </c>
      <c r="R956" s="18" t="n">
        <f aca="false">M956 / E955</f>
        <v>-0.0340747752011358</v>
      </c>
      <c r="S956" s="19" t="str">
        <f aca="false">IF(N956 &gt; 0, "UP", "DOWN")</f>
        <v>DOWN</v>
      </c>
      <c r="T956" s="23" t="inlineStr">
        <f aca="false">O956-N956</f>
        <is>
          <t/>
        </is>
      </c>
      <c r="U956" s="23" t="inlineStr">
        <f aca="false">P956-N956</f>
        <is>
          <t/>
        </is>
      </c>
      <c r="V956" s="23" t="inlineStr">
        <f aca="false">O956 - P956</f>
        <is>
          <t/>
        </is>
      </c>
    </row>
    <row collapsed="false" customFormat="false" customHeight="false" hidden="false" ht="25" outlineLevel="0" r="957">
      <c r="A957" s="21" t="n">
        <v>37944</v>
      </c>
      <c r="B957" s="17" t="n">
        <v>20.56</v>
      </c>
      <c r="C957" s="17" t="n">
        <v>20.65</v>
      </c>
      <c r="D957" s="17" t="n">
        <v>20.26</v>
      </c>
      <c r="E957" s="17" t="n">
        <v>20.42</v>
      </c>
      <c r="F957" s="17" t="n">
        <v>12306600</v>
      </c>
      <c r="G957" s="17" t="n">
        <v>10.17</v>
      </c>
      <c r="I957" s="22" t="n">
        <f aca="false">E957-B957</f>
        <v>-0.139999999999997</v>
      </c>
      <c r="J957" s="22" t="n">
        <f aca="false">C957-B957</f>
        <v>0.0899999999999999</v>
      </c>
      <c r="K957" s="17" t="n">
        <f aca="false">D957-B957</f>
        <v>-0.299999999999997</v>
      </c>
      <c r="L957" s="17" t="n">
        <f aca="false">B957 - E956</f>
        <v>0.149999999999999</v>
      </c>
      <c r="M957" s="17" t="n">
        <f aca="false">E957 - E956</f>
        <v>0.0100000000000016</v>
      </c>
      <c r="N957" s="18" t="n">
        <f aca="false"> (I957 / B957)</f>
        <v>-0.00680933852140063</v>
      </c>
      <c r="O957" s="18" t="n">
        <f aca="false">(J957 / B957)</f>
        <v>0.00437743190661478</v>
      </c>
      <c r="P957" s="18" t="n">
        <f aca="false">K957 / B957</f>
        <v>-0.0145914396887158</v>
      </c>
      <c r="Q957" s="18" t="n">
        <f aca="false">L957/E956</f>
        <v>0.00734933855952957</v>
      </c>
      <c r="R957" s="18" t="n">
        <f aca="false">M957 / E956</f>
        <v>0.000489955903968719</v>
      </c>
      <c r="S957" s="19" t="str">
        <f aca="false">IF(N957 &gt; 0, "UP", "DOWN")</f>
        <v>DOWN</v>
      </c>
      <c r="T957" s="23" t="inlineStr">
        <f aca="false">O957-N957</f>
        <is>
          <t/>
        </is>
      </c>
      <c r="U957" s="23" t="inlineStr">
        <f aca="false">P957-N957</f>
        <is>
          <t/>
        </is>
      </c>
      <c r="V957" s="23" t="inlineStr">
        <f aca="false">O957 - P957</f>
        <is>
          <t/>
        </is>
      </c>
    </row>
    <row collapsed="false" customFormat="false" customHeight="false" hidden="false" ht="25" outlineLevel="0" r="958">
      <c r="A958" s="21" t="n">
        <v>37945</v>
      </c>
      <c r="B958" s="17" t="n">
        <v>20.1</v>
      </c>
      <c r="C958" s="17" t="n">
        <v>21.08</v>
      </c>
      <c r="D958" s="17" t="n">
        <v>20.1</v>
      </c>
      <c r="E958" s="17" t="n">
        <v>20.38</v>
      </c>
      <c r="F958" s="17" t="n">
        <v>8556800</v>
      </c>
      <c r="G958" s="17" t="n">
        <v>10.15</v>
      </c>
      <c r="I958" s="22" t="n">
        <f aca="false">E958-B958</f>
        <v>0.279999999999998</v>
      </c>
      <c r="J958" s="22" t="n">
        <f aca="false">C958-B958</f>
        <v>0.979999999999997</v>
      </c>
      <c r="K958" s="17" t="n">
        <f aca="false">D958-B958</f>
        <v>0</v>
      </c>
      <c r="L958" s="17" t="n">
        <f aca="false">B958 - E957</f>
        <v>-0.32</v>
      </c>
      <c r="M958" s="17" t="n">
        <f aca="false">E958 - E957</f>
        <v>-0.0400000000000027</v>
      </c>
      <c r="N958" s="18" t="n">
        <f aca="false"> (I958 / B958)</f>
        <v>0.0139303482587063</v>
      </c>
      <c r="O958" s="18" t="n">
        <f aca="false">(J958 / B958)</f>
        <v>0.0487562189054725</v>
      </c>
      <c r="P958" s="18" t="n">
        <f aca="false">K958 / B958</f>
        <v>0</v>
      </c>
      <c r="Q958" s="18" t="n">
        <f aca="false">L958/E957</f>
        <v>-0.0156709108716944</v>
      </c>
      <c r="R958" s="18" t="n">
        <f aca="false">M958 / E957</f>
        <v>-0.00195886385896193</v>
      </c>
      <c r="S958" s="19" t="str">
        <f aca="false">IF(N958 &gt; 0, "UP", "DOWN")</f>
        <v>UP</v>
      </c>
      <c r="T958" s="23" t="inlineStr">
        <f aca="false">O958-N958</f>
        <is>
          <t/>
        </is>
      </c>
      <c r="U958" s="23" t="inlineStr">
        <f aca="false">P958-N958</f>
        <is>
          <t/>
        </is>
      </c>
      <c r="V958" s="23" t="inlineStr">
        <f aca="false">O958 - P958</f>
        <is>
          <t/>
        </is>
      </c>
    </row>
    <row collapsed="false" customFormat="false" customHeight="false" hidden="false" ht="25" outlineLevel="0" r="959">
      <c r="A959" s="21" t="n">
        <v>37946</v>
      </c>
      <c r="B959" s="17" t="n">
        <v>20.34</v>
      </c>
      <c r="C959" s="17" t="n">
        <v>20.58</v>
      </c>
      <c r="D959" s="17" t="n">
        <v>19.85</v>
      </c>
      <c r="E959" s="17" t="n">
        <v>20.28</v>
      </c>
      <c r="F959" s="17" t="n">
        <v>8637000</v>
      </c>
      <c r="G959" s="17" t="n">
        <v>10.1</v>
      </c>
      <c r="I959" s="22" t="n">
        <f aca="false">E959-B959</f>
        <v>-0.0599999999999987</v>
      </c>
      <c r="J959" s="22" t="n">
        <f aca="false">C959-B959</f>
        <v>0.239999999999998</v>
      </c>
      <c r="K959" s="17" t="n">
        <f aca="false">D959-B959</f>
        <v>-0.489999999999998</v>
      </c>
      <c r="L959" s="17" t="n">
        <f aca="false">B959 - E958</f>
        <v>-0.0399999999999991</v>
      </c>
      <c r="M959" s="17" t="n">
        <f aca="false">E959 - E958</f>
        <v>-0.0999999999999979</v>
      </c>
      <c r="N959" s="18" t="n">
        <f aca="false"> (I959 / B959)</f>
        <v>-0.00294985250737457</v>
      </c>
      <c r="O959" s="18" t="n">
        <f aca="false">(J959 / B959)</f>
        <v>0.0117994100294985</v>
      </c>
      <c r="P959" s="18" t="n">
        <f aca="false">K959 / B959</f>
        <v>-0.0240904621435594</v>
      </c>
      <c r="Q959" s="18" t="n">
        <f aca="false">L959/E958</f>
        <v>-0.0019627085377821</v>
      </c>
      <c r="R959" s="18" t="n">
        <f aca="false">M959 / E958</f>
        <v>-0.00490677134445524</v>
      </c>
      <c r="S959" s="19" t="str">
        <f aca="false">IF(N959 &gt; 0, "UP", "DOWN")</f>
        <v>DOWN</v>
      </c>
      <c r="T959" s="23" t="inlineStr">
        <f aca="false">O959-N959</f>
        <is>
          <t/>
        </is>
      </c>
      <c r="U959" s="23" t="inlineStr">
        <f aca="false">P959-N959</f>
        <is>
          <t/>
        </is>
      </c>
      <c r="V959" s="23" t="inlineStr">
        <f aca="false">O959 - P959</f>
        <is>
          <t/>
        </is>
      </c>
    </row>
    <row collapsed="false" customFormat="false" customHeight="false" hidden="false" ht="25" outlineLevel="0" r="960">
      <c r="A960" s="21" t="n">
        <v>37949</v>
      </c>
      <c r="B960" s="17" t="n">
        <v>20.5</v>
      </c>
      <c r="C960" s="17" t="n">
        <v>21.27</v>
      </c>
      <c r="D960" s="17" t="n">
        <v>20.45</v>
      </c>
      <c r="E960" s="17" t="n">
        <v>21.15</v>
      </c>
      <c r="F960" s="17" t="n">
        <v>13636600</v>
      </c>
      <c r="G960" s="17" t="n">
        <v>10.53</v>
      </c>
      <c r="I960" s="22" t="n">
        <f aca="false">E960-B960</f>
        <v>0.649999999999999</v>
      </c>
      <c r="J960" s="22" t="n">
        <f aca="false">C960-B960</f>
        <v>0.77</v>
      </c>
      <c r="K960" s="17" t="n">
        <f aca="false">D960-B960</f>
        <v>-0.0500000000000007</v>
      </c>
      <c r="L960" s="17" t="n">
        <f aca="false">B960 - E959</f>
        <v>0.219999999999999</v>
      </c>
      <c r="M960" s="17" t="n">
        <f aca="false">E960 - E959</f>
        <v>0.869999999999997</v>
      </c>
      <c r="N960" s="18" t="n">
        <f aca="false"> (I960 / B960)</f>
        <v>0.0317073170731707</v>
      </c>
      <c r="O960" s="18" t="n">
        <f aca="false">(J960 / B960)</f>
        <v>0.0375609756097561</v>
      </c>
      <c r="P960" s="18" t="n">
        <f aca="false">K960 / B960</f>
        <v>-0.00243902439024394</v>
      </c>
      <c r="Q960" s="18" t="n">
        <f aca="false">L960/E959</f>
        <v>0.0108481262327416</v>
      </c>
      <c r="R960" s="18" t="n">
        <f aca="false">M960 / E959</f>
        <v>0.0428994082840235</v>
      </c>
      <c r="S960" s="19" t="str">
        <f aca="false">IF(N960 &gt; 0, "UP", "DOWN")</f>
        <v>UP</v>
      </c>
      <c r="T960" s="23" t="inlineStr">
        <f aca="false">O960-N960</f>
        <is>
          <t/>
        </is>
      </c>
      <c r="U960" s="23" t="inlineStr">
        <f aca="false">P960-N960</f>
        <is>
          <t/>
        </is>
      </c>
      <c r="V960" s="23" t="inlineStr">
        <f aca="false">O960 - P960</f>
        <is>
          <t/>
        </is>
      </c>
    </row>
    <row collapsed="false" customFormat="false" customHeight="false" hidden="false" ht="25" outlineLevel="0" r="961">
      <c r="A961" s="21" t="n">
        <v>37950</v>
      </c>
      <c r="B961" s="17" t="n">
        <v>21.23</v>
      </c>
      <c r="C961" s="17" t="n">
        <v>21.25</v>
      </c>
      <c r="D961" s="17" t="n">
        <v>20.61</v>
      </c>
      <c r="E961" s="17" t="n">
        <v>20.68</v>
      </c>
      <c r="F961" s="17" t="n">
        <v>9594800</v>
      </c>
      <c r="G961" s="17" t="n">
        <v>10.3</v>
      </c>
      <c r="I961" s="22" t="n">
        <f aca="false">E961-B961</f>
        <v>-0.550000000000001</v>
      </c>
      <c r="J961" s="22" t="n">
        <f aca="false">C961-B961</f>
        <v>0.0199999999999996</v>
      </c>
      <c r="K961" s="17" t="n">
        <f aca="false">D961-B961</f>
        <v>-0.620000000000001</v>
      </c>
      <c r="L961" s="17" t="n">
        <f aca="false">B961 - E960</f>
        <v>0.0800000000000019</v>
      </c>
      <c r="M961" s="17" t="n">
        <f aca="false">E961 - E960</f>
        <v>-0.469999999999999</v>
      </c>
      <c r="N961" s="18" t="n">
        <f aca="false"> (I961 / B961)</f>
        <v>-0.0259067357512954</v>
      </c>
      <c r="O961" s="18" t="n">
        <f aca="false">(J961 / B961)</f>
        <v>0.000942063118228901</v>
      </c>
      <c r="P961" s="18" t="n">
        <f aca="false">K961 / B961</f>
        <v>-0.0292039566650966</v>
      </c>
      <c r="Q961" s="18" t="n">
        <f aca="false">L961/E960</f>
        <v>0.00378250591016557</v>
      </c>
      <c r="R961" s="18" t="n">
        <f aca="false">M961 / E960</f>
        <v>-0.0222222222222222</v>
      </c>
      <c r="S961" s="19" t="str">
        <f aca="false">IF(N961 &gt; 0, "UP", "DOWN")</f>
        <v>DOWN</v>
      </c>
      <c r="T961" s="23" t="inlineStr">
        <f aca="false">O961-N961</f>
        <is>
          <t/>
        </is>
      </c>
      <c r="U961" s="23" t="inlineStr">
        <f aca="false">P961-N961</f>
        <is>
          <t/>
        </is>
      </c>
      <c r="V961" s="23" t="inlineStr">
        <f aca="false">O961 - P961</f>
        <is>
          <t/>
        </is>
      </c>
    </row>
    <row collapsed="false" customFormat="false" customHeight="false" hidden="false" ht="25" outlineLevel="0" r="962">
      <c r="A962" s="21" t="n">
        <v>37951</v>
      </c>
      <c r="B962" s="17" t="n">
        <v>20.89</v>
      </c>
      <c r="C962" s="17" t="n">
        <v>21.15</v>
      </c>
      <c r="D962" s="17" t="n">
        <v>20.25</v>
      </c>
      <c r="E962" s="17" t="n">
        <v>20.72</v>
      </c>
      <c r="F962" s="17" t="n">
        <v>8754600</v>
      </c>
      <c r="G962" s="17" t="n">
        <v>10.32</v>
      </c>
      <c r="I962" s="22" t="n">
        <f aca="false">E962-B962</f>
        <v>-0.170000000000002</v>
      </c>
      <c r="J962" s="22" t="n">
        <f aca="false">C962-B962</f>
        <v>0.259999999999998</v>
      </c>
      <c r="K962" s="17" t="n">
        <f aca="false">D962-B962</f>
        <v>-0.640000000000001</v>
      </c>
      <c r="L962" s="17" t="n">
        <f aca="false">B962 - E961</f>
        <v>0.210000000000001</v>
      </c>
      <c r="M962" s="17" t="n">
        <f aca="false">E962 - E961</f>
        <v>0.0399999999999991</v>
      </c>
      <c r="N962" s="18" t="n">
        <f aca="false"> (I962 / B962)</f>
        <v>-0.00813786500718055</v>
      </c>
      <c r="O962" s="18" t="n">
        <f aca="false">(J962 / B962)</f>
        <v>0.01244614648157</v>
      </c>
      <c r="P962" s="18" t="n">
        <f aca="false">K962 / B962</f>
        <v>-0.0306366682623265</v>
      </c>
      <c r="Q962" s="18" t="n">
        <f aca="false">L962/E961</f>
        <v>0.0101547388781432</v>
      </c>
      <c r="R962" s="18" t="n">
        <f aca="false">M962 / E961</f>
        <v>0.00193423597678913</v>
      </c>
      <c r="S962" s="19" t="str">
        <f aca="false">IF(N962 &gt; 0, "UP", "DOWN")</f>
        <v>DOWN</v>
      </c>
      <c r="T962" s="23" t="inlineStr">
        <f aca="false">O962-N962</f>
        <is>
          <t/>
        </is>
      </c>
      <c r="U962" s="23" t="inlineStr">
        <f aca="false">P962-N962</f>
        <is>
          <t/>
        </is>
      </c>
      <c r="V962" s="23" t="inlineStr">
        <f aca="false">O962 - P962</f>
        <is>
          <t/>
        </is>
      </c>
    </row>
    <row collapsed="false" customFormat="false" customHeight="false" hidden="false" ht="25" outlineLevel="0" r="963">
      <c r="A963" s="21" t="n">
        <v>37953</v>
      </c>
      <c r="B963" s="17" t="n">
        <v>20.78</v>
      </c>
      <c r="C963" s="17" t="n">
        <v>21.07</v>
      </c>
      <c r="D963" s="17" t="n">
        <v>20.52</v>
      </c>
      <c r="E963" s="17" t="n">
        <v>20.91</v>
      </c>
      <c r="F963" s="17" t="n">
        <v>2717800</v>
      </c>
      <c r="G963" s="17" t="n">
        <v>10.41</v>
      </c>
      <c r="I963" s="22" t="n">
        <f aca="false">E963-B963</f>
        <v>0.129999999999999</v>
      </c>
      <c r="J963" s="22" t="n">
        <f aca="false">C963-B963</f>
        <v>0.289999999999999</v>
      </c>
      <c r="K963" s="17" t="n">
        <f aca="false">D963-B963</f>
        <v>-0.260000000000002</v>
      </c>
      <c r="L963" s="17" t="n">
        <f aca="false">B963 - E962</f>
        <v>0.0600000000000023</v>
      </c>
      <c r="M963" s="17" t="n">
        <f aca="false">E963 - E962</f>
        <v>0.190000000000001</v>
      </c>
      <c r="N963" s="18" t="n">
        <f aca="false"> (I963 / B963)</f>
        <v>0.00625601539942247</v>
      </c>
      <c r="O963" s="18" t="n">
        <f aca="false">(J963 / B963)</f>
        <v>0.0139557266602502</v>
      </c>
      <c r="P963" s="18" t="n">
        <f aca="false">K963 / B963</f>
        <v>-0.0125120307988451</v>
      </c>
      <c r="Q963" s="18" t="n">
        <f aca="false">L963/E962</f>
        <v>0.00289575289575301</v>
      </c>
      <c r="R963" s="18" t="n">
        <f aca="false">M963 / E962</f>
        <v>0.00916988416988423</v>
      </c>
      <c r="S963" s="19" t="str">
        <f aca="false">IF(N963 &gt; 0, "UP", "DOWN")</f>
        <v>UP</v>
      </c>
      <c r="T963" s="23" t="inlineStr">
        <f aca="false">O963-N963</f>
        <is>
          <t/>
        </is>
      </c>
      <c r="U963" s="23" t="inlineStr">
        <f aca="false">P963-N963</f>
        <is>
          <t/>
        </is>
      </c>
      <c r="V963" s="23" t="inlineStr">
        <f aca="false">O963 - P963</f>
        <is>
          <t/>
        </is>
      </c>
    </row>
    <row collapsed="false" customFormat="false" customHeight="false" hidden="false" ht="25" outlineLevel="0" r="964">
      <c r="A964" s="21" t="n">
        <v>37956</v>
      </c>
      <c r="B964" s="17" t="n">
        <v>21.04</v>
      </c>
      <c r="C964" s="17" t="n">
        <v>21.85</v>
      </c>
      <c r="D964" s="17" t="n">
        <v>21</v>
      </c>
      <c r="E964" s="17" t="n">
        <v>21.71</v>
      </c>
      <c r="F964" s="17" t="n">
        <v>12912000</v>
      </c>
      <c r="G964" s="17" t="n">
        <v>10.81</v>
      </c>
      <c r="I964" s="22" t="n">
        <f aca="false">E964-B964</f>
        <v>0.670000000000002</v>
      </c>
      <c r="J964" s="22" t="n">
        <f aca="false">C964-B964</f>
        <v>0.810000000000002</v>
      </c>
      <c r="K964" s="17" t="n">
        <f aca="false">D964-B964</f>
        <v>-0.0399999999999991</v>
      </c>
      <c r="L964" s="17" t="n">
        <f aca="false">B964 - E963</f>
        <v>0.129999999999999</v>
      </c>
      <c r="M964" s="17" t="n">
        <f aca="false">E964 - E963</f>
        <v>0.800000000000001</v>
      </c>
      <c r="N964" s="18" t="n">
        <f aca="false"> (I964 / B964)</f>
        <v>0.0318441064638784</v>
      </c>
      <c r="O964" s="18" t="n">
        <f aca="false">(J964 / B964)</f>
        <v>0.0384980988593157</v>
      </c>
      <c r="P964" s="18" t="n">
        <f aca="false">K964 / B964</f>
        <v>-0.00190114068441061</v>
      </c>
      <c r="Q964" s="18" t="n">
        <f aca="false">L964/E963</f>
        <v>0.00621712099473931</v>
      </c>
      <c r="R964" s="18" t="n">
        <f aca="false">M964 / E963</f>
        <v>0.038259206121473</v>
      </c>
      <c r="S964" s="19" t="str">
        <f aca="false">IF(N964 &gt; 0, "UP", "DOWN")</f>
        <v>UP</v>
      </c>
      <c r="T964" s="23" t="inlineStr">
        <f aca="false">O964-N964</f>
        <is>
          <t/>
        </is>
      </c>
      <c r="U964" s="23" t="inlineStr">
        <f aca="false">P964-N964</f>
        <is>
          <t/>
        </is>
      </c>
      <c r="V964" s="23" t="inlineStr">
        <f aca="false">O964 - P964</f>
        <is>
          <t/>
        </is>
      </c>
    </row>
    <row collapsed="false" customFormat="false" customHeight="false" hidden="false" ht="25" outlineLevel="0" r="965">
      <c r="A965" s="21" t="n">
        <v>37957</v>
      </c>
      <c r="B965" s="17" t="n">
        <v>21.6</v>
      </c>
      <c r="C965" s="17" t="n">
        <v>21.9</v>
      </c>
      <c r="D965" s="17" t="n">
        <v>21.41</v>
      </c>
      <c r="E965" s="17" t="n">
        <v>21.54</v>
      </c>
      <c r="F965" s="17" t="n">
        <v>7332000</v>
      </c>
      <c r="G965" s="17" t="n">
        <v>10.72</v>
      </c>
      <c r="I965" s="22" t="n">
        <f aca="false">E965-B965</f>
        <v>-0.0600000000000023</v>
      </c>
      <c r="J965" s="22" t="n">
        <f aca="false">C965-B965</f>
        <v>0.299999999999997</v>
      </c>
      <c r="K965" s="17" t="n">
        <f aca="false">D965-B965</f>
        <v>-0.190000000000001</v>
      </c>
      <c r="L965" s="17" t="n">
        <f aca="false">B965 - E964</f>
        <v>-0.109999999999999</v>
      </c>
      <c r="M965" s="17" t="n">
        <f aca="false">E965 - E964</f>
        <v>-0.170000000000002</v>
      </c>
      <c r="N965" s="18" t="n">
        <f aca="false"> (I965 / B965)</f>
        <v>-0.00277777777777788</v>
      </c>
      <c r="O965" s="18" t="n">
        <f aca="false">(J965 / B965)</f>
        <v>0.0138888888888888</v>
      </c>
      <c r="P965" s="18" t="n">
        <f aca="false">K965 / B965</f>
        <v>-0.00879629629629635</v>
      </c>
      <c r="Q965" s="18" t="n">
        <f aca="false">L965/E964</f>
        <v>-0.0050667894979272</v>
      </c>
      <c r="R965" s="18" t="n">
        <f aca="false">M965 / E964</f>
        <v>-0.00783049286043306</v>
      </c>
      <c r="S965" s="19" t="str">
        <f aca="false">IF(N965 &gt; 0, "UP", "DOWN")</f>
        <v>DOWN</v>
      </c>
      <c r="T965" s="23" t="inlineStr">
        <f aca="false">O965-N965</f>
        <is>
          <t/>
        </is>
      </c>
      <c r="U965" s="23" t="inlineStr">
        <f aca="false">P965-N965</f>
        <is>
          <t/>
        </is>
      </c>
      <c r="V965" s="23" t="inlineStr">
        <f aca="false">O965 - P965</f>
        <is>
          <t/>
        </is>
      </c>
    </row>
    <row collapsed="false" customFormat="false" customHeight="false" hidden="false" ht="25" outlineLevel="0" r="966">
      <c r="A966" s="21" t="n">
        <v>37958</v>
      </c>
      <c r="B966" s="17" t="n">
        <v>21.54</v>
      </c>
      <c r="C966" s="17" t="n">
        <v>21.84</v>
      </c>
      <c r="D966" s="17" t="n">
        <v>20.96</v>
      </c>
      <c r="E966" s="17" t="n">
        <v>21.03</v>
      </c>
      <c r="F966" s="17" t="n">
        <v>6832000</v>
      </c>
      <c r="G966" s="17" t="n">
        <v>10.47</v>
      </c>
      <c r="I966" s="22" t="n">
        <f aca="false">E966-B966</f>
        <v>-0.509999999999998</v>
      </c>
      <c r="J966" s="22" t="n">
        <f aca="false">C966-B966</f>
        <v>0.300000000000001</v>
      </c>
      <c r="K966" s="17" t="n">
        <f aca="false">D966-B966</f>
        <v>-0.579999999999998</v>
      </c>
      <c r="L966" s="17" t="n">
        <f aca="false">B966 - E965</f>
        <v>0</v>
      </c>
      <c r="M966" s="17" t="n">
        <f aca="false">E966 - E965</f>
        <v>-0.509999999999998</v>
      </c>
      <c r="N966" s="18" t="n">
        <f aca="false"> (I966 / B966)</f>
        <v>-0.0236768802228411</v>
      </c>
      <c r="O966" s="18" t="n">
        <f aca="false">(J966 / B966)</f>
        <v>0.0139275766016713</v>
      </c>
      <c r="P966" s="18" t="n">
        <f aca="false">K966 / B966</f>
        <v>-0.0269266480965645</v>
      </c>
      <c r="Q966" s="18" t="n">
        <f aca="false">L966/E965</f>
        <v>0</v>
      </c>
      <c r="R966" s="18" t="n">
        <f aca="false">M966 / E965</f>
        <v>-0.0236768802228411</v>
      </c>
      <c r="S966" s="19" t="str">
        <f aca="false">IF(N966 &gt; 0, "UP", "DOWN")</f>
        <v>DOWN</v>
      </c>
      <c r="T966" s="23" t="inlineStr">
        <f aca="false">O966-N966</f>
        <is>
          <t/>
        </is>
      </c>
      <c r="U966" s="23" t="inlineStr">
        <f aca="false">P966-N966</f>
        <is>
          <t/>
        </is>
      </c>
      <c r="V966" s="23" t="inlineStr">
        <f aca="false">O966 - P966</f>
        <is>
          <t/>
        </is>
      </c>
    </row>
    <row collapsed="false" customFormat="false" customHeight="false" hidden="false" ht="25" outlineLevel="0" r="967">
      <c r="A967" s="21" t="n">
        <v>37959</v>
      </c>
      <c r="B967" s="17" t="n">
        <v>20.94</v>
      </c>
      <c r="C967" s="17" t="n">
        <v>21.17</v>
      </c>
      <c r="D967" s="17" t="n">
        <v>20.77</v>
      </c>
      <c r="E967" s="17" t="n">
        <v>21.15</v>
      </c>
      <c r="F967" s="17" t="n">
        <v>6355000</v>
      </c>
      <c r="G967" s="17" t="n">
        <v>10.53</v>
      </c>
      <c r="I967" s="22" t="n">
        <f aca="false">E967-B967</f>
        <v>0.209999999999997</v>
      </c>
      <c r="J967" s="22" t="n">
        <f aca="false">C967-B967</f>
        <v>0.23</v>
      </c>
      <c r="K967" s="17" t="n">
        <f aca="false">D967-B967</f>
        <v>-0.170000000000002</v>
      </c>
      <c r="L967" s="17" t="n">
        <f aca="false">B967 - E966</f>
        <v>-0.0899999999999999</v>
      </c>
      <c r="M967" s="17" t="n">
        <f aca="false">E967 - E966</f>
        <v>0.119999999999997</v>
      </c>
      <c r="N967" s="18" t="n">
        <f aca="false"> (I967 / B967)</f>
        <v>0.0100286532951288</v>
      </c>
      <c r="O967" s="18" t="n">
        <f aca="false">(J967 / B967)</f>
        <v>0.0109837631327603</v>
      </c>
      <c r="P967" s="18" t="n">
        <f aca="false">K967 / B967</f>
        <v>-0.00811843361986637</v>
      </c>
      <c r="Q967" s="18" t="n">
        <f aca="false">L967/E966</f>
        <v>-0.0042796005706134</v>
      </c>
      <c r="R967" s="18" t="n">
        <f aca="false">M967 / E966</f>
        <v>0.00570613409415109</v>
      </c>
      <c r="S967" s="19" t="str">
        <f aca="false">IF(N967 &gt; 0, "UP", "DOWN")</f>
        <v>UP</v>
      </c>
      <c r="T967" s="23" t="inlineStr">
        <f aca="false">O967-N967</f>
        <is>
          <t/>
        </is>
      </c>
      <c r="U967" s="23" t="inlineStr">
        <f aca="false">P967-N967</f>
        <is>
          <t/>
        </is>
      </c>
      <c r="V967" s="23" t="inlineStr">
        <f aca="false">O967 - P967</f>
        <is>
          <t/>
        </is>
      </c>
    </row>
    <row collapsed="false" customFormat="false" customHeight="false" hidden="false" ht="25" outlineLevel="0" r="968">
      <c r="A968" s="21" t="n">
        <v>37960</v>
      </c>
      <c r="B968" s="17" t="n">
        <v>20.9</v>
      </c>
      <c r="C968" s="17" t="n">
        <v>21.15</v>
      </c>
      <c r="D968" s="17" t="n">
        <v>20.73</v>
      </c>
      <c r="E968" s="17" t="n">
        <v>20.85</v>
      </c>
      <c r="F968" s="17" t="n">
        <v>6649200</v>
      </c>
      <c r="G968" s="17" t="n">
        <v>10.38</v>
      </c>
      <c r="I968" s="22" t="n">
        <f aca="false">E968-B968</f>
        <v>-0.0499999999999972</v>
      </c>
      <c r="J968" s="22" t="n">
        <f aca="false">C968-B968</f>
        <v>0.25</v>
      </c>
      <c r="K968" s="17" t="n">
        <f aca="false">D968-B968</f>
        <v>-0.169999999999998</v>
      </c>
      <c r="L968" s="17" t="n">
        <f aca="false">B968 - E967</f>
        <v>-0.25</v>
      </c>
      <c r="M968" s="17" t="n">
        <f aca="false">E968 - E967</f>
        <v>-0.299999999999997</v>
      </c>
      <c r="N968" s="18" t="n">
        <f aca="false"> (I968 / B968)</f>
        <v>-0.00239234449760752</v>
      </c>
      <c r="O968" s="18" t="n">
        <f aca="false">(J968 / B968)</f>
        <v>0.0119617224880383</v>
      </c>
      <c r="P968" s="18" t="n">
        <f aca="false">K968 / B968</f>
        <v>-0.00813397129186594</v>
      </c>
      <c r="Q968" s="18" t="n">
        <f aca="false">L968/E967</f>
        <v>-0.0118203309692671</v>
      </c>
      <c r="R968" s="18" t="n">
        <f aca="false">M968 / E967</f>
        <v>-0.0141843971631204</v>
      </c>
      <c r="S968" s="19" t="str">
        <f aca="false">IF(N968 &gt; 0, "UP", "DOWN")</f>
        <v>DOWN</v>
      </c>
      <c r="T968" s="23" t="inlineStr">
        <f aca="false">O968-N968</f>
        <is>
          <t/>
        </is>
      </c>
      <c r="U968" s="23" t="inlineStr">
        <f aca="false">P968-N968</f>
        <is>
          <t/>
        </is>
      </c>
      <c r="V968" s="23" t="inlineStr">
        <f aca="false">O968 - P968</f>
        <is>
          <t/>
        </is>
      </c>
    </row>
    <row collapsed="false" customFormat="false" customHeight="false" hidden="false" ht="25" outlineLevel="0" r="969">
      <c r="A969" s="21" t="n">
        <v>37963</v>
      </c>
      <c r="B969" s="17" t="n">
        <v>20.78</v>
      </c>
      <c r="C969" s="17" t="n">
        <v>21.08</v>
      </c>
      <c r="D969" s="17" t="n">
        <v>20.41</v>
      </c>
      <c r="E969" s="17" t="n">
        <v>21.05</v>
      </c>
      <c r="F969" s="17" t="n">
        <v>5294200</v>
      </c>
      <c r="G969" s="17" t="n">
        <v>10.48</v>
      </c>
      <c r="I969" s="22" t="n">
        <f aca="false">E969-B969</f>
        <v>0.27</v>
      </c>
      <c r="J969" s="22" t="n">
        <f aca="false">C969-B969</f>
        <v>0.299999999999997</v>
      </c>
      <c r="K969" s="17" t="n">
        <f aca="false">D969-B969</f>
        <v>-0.370000000000001</v>
      </c>
      <c r="L969" s="17" t="n">
        <f aca="false">B969 - E968</f>
        <v>-0.0700000000000003</v>
      </c>
      <c r="M969" s="17" t="n">
        <f aca="false">E969 - E968</f>
        <v>0.199999999999999</v>
      </c>
      <c r="N969" s="18" t="n">
        <f aca="false"> (I969 / B969)</f>
        <v>0.0129932627526468</v>
      </c>
      <c r="O969" s="18" t="n">
        <f aca="false">(J969 / B969)</f>
        <v>0.0144369586140518</v>
      </c>
      <c r="P969" s="18" t="n">
        <f aca="false">K969 / B969</f>
        <v>-0.0178055822906641</v>
      </c>
      <c r="Q969" s="18" t="n">
        <f aca="false">L969/E968</f>
        <v>-0.00335731414868107</v>
      </c>
      <c r="R969" s="18" t="n">
        <f aca="false">M969 / E968</f>
        <v>0.00959232613908869</v>
      </c>
      <c r="S969" s="19" t="str">
        <f aca="false">IF(N969 &gt; 0, "UP", "DOWN")</f>
        <v>UP</v>
      </c>
      <c r="T969" s="23" t="inlineStr">
        <f aca="false">O969-N969</f>
        <is>
          <t/>
        </is>
      </c>
      <c r="U969" s="23" t="inlineStr">
        <f aca="false">P969-N969</f>
        <is>
          <t/>
        </is>
      </c>
      <c r="V969" s="23" t="inlineStr">
        <f aca="false">O969 - P969</f>
        <is>
          <t/>
        </is>
      </c>
    </row>
    <row collapsed="false" customFormat="false" customHeight="false" hidden="false" ht="25" outlineLevel="0" r="970">
      <c r="A970" s="21" t="n">
        <v>37964</v>
      </c>
      <c r="B970" s="17" t="n">
        <v>21.17</v>
      </c>
      <c r="C970" s="17" t="n">
        <v>21.25</v>
      </c>
      <c r="D970" s="17" t="n">
        <v>20.4</v>
      </c>
      <c r="E970" s="17" t="n">
        <v>20.45</v>
      </c>
      <c r="F970" s="17" t="n">
        <v>4826600</v>
      </c>
      <c r="G970" s="17" t="n">
        <v>10.18</v>
      </c>
      <c r="I970" s="22" t="n">
        <f aca="false">E970-B970</f>
        <v>-0.720000000000002</v>
      </c>
      <c r="J970" s="22" t="n">
        <f aca="false">C970-B970</f>
        <v>0.0799999999999983</v>
      </c>
      <c r="K970" s="17" t="n">
        <f aca="false">D970-B970</f>
        <v>-0.770000000000003</v>
      </c>
      <c r="L970" s="17" t="n">
        <f aca="false">B970 - E969</f>
        <v>0.120000000000001</v>
      </c>
      <c r="M970" s="17" t="n">
        <f aca="false">E970 - E969</f>
        <v>-0.600000000000001</v>
      </c>
      <c r="N970" s="18" t="n">
        <f aca="false"> (I970 / B970)</f>
        <v>-0.034010392064242</v>
      </c>
      <c r="O970" s="18" t="n">
        <f aca="false">(J970 / B970)</f>
        <v>0.00377893245158235</v>
      </c>
      <c r="P970" s="18" t="n">
        <f aca="false">K970 / B970</f>
        <v>-0.036372224846481</v>
      </c>
      <c r="Q970" s="18" t="n">
        <f aca="false">L970/E969</f>
        <v>0.00570071258907368</v>
      </c>
      <c r="R970" s="18" t="n">
        <f aca="false">M970 / E969</f>
        <v>-0.0285035629453682</v>
      </c>
      <c r="S970" s="19" t="str">
        <f aca="false">IF(N970 &gt; 0, "UP", "DOWN")</f>
        <v>DOWN</v>
      </c>
      <c r="T970" s="23" t="inlineStr">
        <f aca="false">O970-N970</f>
        <is>
          <t/>
        </is>
      </c>
      <c r="U970" s="23" t="inlineStr">
        <f aca="false">P970-N970</f>
        <is>
          <t/>
        </is>
      </c>
      <c r="V970" s="23" t="inlineStr">
        <f aca="false">O970 - P970</f>
        <is>
          <t/>
        </is>
      </c>
    </row>
    <row collapsed="false" customFormat="false" customHeight="false" hidden="false" ht="25" outlineLevel="0" r="971">
      <c r="A971" s="21" t="n">
        <v>37965</v>
      </c>
      <c r="B971" s="17" t="n">
        <v>20.45</v>
      </c>
      <c r="C971" s="17" t="n">
        <v>20.61</v>
      </c>
      <c r="D971" s="17" t="n">
        <v>19.96</v>
      </c>
      <c r="E971" s="17" t="n">
        <v>20.38</v>
      </c>
      <c r="F971" s="17" t="n">
        <v>9690600</v>
      </c>
      <c r="G971" s="17" t="n">
        <v>10.15</v>
      </c>
      <c r="I971" s="22" t="n">
        <f aca="false">E971-B971</f>
        <v>-0.0700000000000003</v>
      </c>
      <c r="J971" s="22" t="n">
        <f aca="false">C971-B971</f>
        <v>0.16</v>
      </c>
      <c r="K971" s="17" t="n">
        <f aca="false">D971-B971</f>
        <v>-0.489999999999998</v>
      </c>
      <c r="L971" s="17" t="n">
        <f aca="false">B971 - E970</f>
        <v>0</v>
      </c>
      <c r="M971" s="17" t="n">
        <f aca="false">E971 - E970</f>
        <v>-0.0700000000000003</v>
      </c>
      <c r="N971" s="18" t="n">
        <f aca="false"> (I971 / B971)</f>
        <v>-0.00342298288508559</v>
      </c>
      <c r="O971" s="18" t="n">
        <f aca="false">(J971 / B971)</f>
        <v>0.00782396088019561</v>
      </c>
      <c r="P971" s="18" t="n">
        <f aca="false">K971 / B971</f>
        <v>-0.0239608801955989</v>
      </c>
      <c r="Q971" s="18" t="n">
        <f aca="false">L971/E970</f>
        <v>0</v>
      </c>
      <c r="R971" s="18" t="n">
        <f aca="false">M971 / E970</f>
        <v>-0.00342298288508559</v>
      </c>
      <c r="S971" s="19" t="str">
        <f aca="false">IF(N971 &gt; 0, "UP", "DOWN")</f>
        <v>DOWN</v>
      </c>
      <c r="T971" s="23" t="inlineStr">
        <f aca="false">O971-N971</f>
        <is>
          <t/>
        </is>
      </c>
      <c r="U971" s="23" t="inlineStr">
        <f aca="false">P971-N971</f>
        <is>
          <t/>
        </is>
      </c>
      <c r="V971" s="23" t="inlineStr">
        <f aca="false">O971 - P971</f>
        <is>
          <t/>
        </is>
      </c>
    </row>
    <row collapsed="false" customFormat="false" customHeight="false" hidden="false" ht="25" outlineLevel="0" r="972">
      <c r="A972" s="21" t="n">
        <v>37966</v>
      </c>
      <c r="B972" s="17" t="n">
        <v>20.25</v>
      </c>
      <c r="C972" s="17" t="n">
        <v>21.34</v>
      </c>
      <c r="D972" s="17" t="n">
        <v>20.21</v>
      </c>
      <c r="E972" s="17" t="n">
        <v>21.21</v>
      </c>
      <c r="F972" s="17" t="n">
        <v>6540600</v>
      </c>
      <c r="G972" s="17" t="n">
        <v>10.56</v>
      </c>
      <c r="I972" s="22" t="n">
        <f aca="false">E972-B972</f>
        <v>0.960000000000001</v>
      </c>
      <c r="J972" s="22" t="n">
        <f aca="false">C972-B972</f>
        <v>1.09</v>
      </c>
      <c r="K972" s="17" t="n">
        <f aca="false">D972-B972</f>
        <v>-0.0399999999999991</v>
      </c>
      <c r="L972" s="17" t="n">
        <f aca="false">B972 - E971</f>
        <v>-0.129999999999999</v>
      </c>
      <c r="M972" s="17" t="n">
        <f aca="false">E972 - E971</f>
        <v>0.830000000000002</v>
      </c>
      <c r="N972" s="18" t="n">
        <f aca="false"> (I972 / B972)</f>
        <v>0.0474074074074075</v>
      </c>
      <c r="O972" s="18" t="n">
        <f aca="false">(J972 / B972)</f>
        <v>0.0538271604938272</v>
      </c>
      <c r="P972" s="18" t="n">
        <f aca="false">K972 / B972</f>
        <v>-0.00197530864197527</v>
      </c>
      <c r="Q972" s="18" t="n">
        <f aca="false">L972/E971</f>
        <v>-0.0063788027477919</v>
      </c>
      <c r="R972" s="18" t="n">
        <f aca="false">M972 / E971</f>
        <v>0.0407262021589795</v>
      </c>
      <c r="S972" s="19" t="str">
        <f aca="false">IF(N972 &gt; 0, "UP", "DOWN")</f>
        <v>UP</v>
      </c>
      <c r="T972" s="23" t="inlineStr">
        <f aca="false">O972-N972</f>
        <is>
          <t/>
        </is>
      </c>
      <c r="U972" s="23" t="inlineStr">
        <f aca="false">P972-N972</f>
        <is>
          <t/>
        </is>
      </c>
      <c r="V972" s="23" t="inlineStr">
        <f aca="false">O972 - P972</f>
        <is>
          <t/>
        </is>
      </c>
    </row>
    <row collapsed="false" customFormat="false" customHeight="false" hidden="false" ht="25" outlineLevel="0" r="973">
      <c r="A973" s="21" t="n">
        <v>37967</v>
      </c>
      <c r="B973" s="17" t="n">
        <v>21.32</v>
      </c>
      <c r="C973" s="17" t="n">
        <v>21.32</v>
      </c>
      <c r="D973" s="17" t="n">
        <v>20.7</v>
      </c>
      <c r="E973" s="17" t="n">
        <v>20.89</v>
      </c>
      <c r="F973" s="17" t="n">
        <v>6881200</v>
      </c>
      <c r="G973" s="17" t="n">
        <v>10.4</v>
      </c>
      <c r="I973" s="22" t="n">
        <f aca="false">E973-B973</f>
        <v>-0.43</v>
      </c>
      <c r="J973" s="22" t="n">
        <f aca="false">C973-B973</f>
        <v>0</v>
      </c>
      <c r="K973" s="17" t="n">
        <f aca="false">D973-B973</f>
        <v>-0.620000000000001</v>
      </c>
      <c r="L973" s="17" t="n">
        <f aca="false">B973 - E972</f>
        <v>0.109999999999999</v>
      </c>
      <c r="M973" s="17" t="n">
        <f aca="false">E973 - E972</f>
        <v>-0.32</v>
      </c>
      <c r="N973" s="18" t="n">
        <f aca="false"> (I973 / B973)</f>
        <v>-0.0201688555347092</v>
      </c>
      <c r="O973" s="18" t="n">
        <f aca="false">(J973 / B973)</f>
        <v>0</v>
      </c>
      <c r="P973" s="18" t="n">
        <f aca="false">K973 / B973</f>
        <v>-0.0290806754221389</v>
      </c>
      <c r="Q973" s="18" t="n">
        <f aca="false">L973/E972</f>
        <v>0.00518623290900516</v>
      </c>
      <c r="R973" s="18" t="n">
        <f aca="false">M973 / E972</f>
        <v>-0.0150872230080151</v>
      </c>
      <c r="S973" s="19" t="str">
        <f aca="false">IF(N973 &gt; 0, "UP", "DOWN")</f>
        <v>DOWN</v>
      </c>
      <c r="T973" s="23" t="inlineStr">
        <f aca="false">O973-N973</f>
        <is>
          <t/>
        </is>
      </c>
      <c r="U973" s="23" t="inlineStr">
        <f aca="false">P973-N973</f>
        <is>
          <t/>
        </is>
      </c>
      <c r="V973" s="23" t="inlineStr">
        <f aca="false">O973 - P973</f>
        <is>
          <t/>
        </is>
      </c>
    </row>
    <row collapsed="false" customFormat="false" customHeight="false" hidden="false" ht="25" outlineLevel="0" r="974">
      <c r="A974" s="21" t="n">
        <v>37970</v>
      </c>
      <c r="B974" s="17" t="n">
        <v>21.49</v>
      </c>
      <c r="C974" s="17" t="n">
        <v>21.49</v>
      </c>
      <c r="D974" s="17" t="n">
        <v>20.07</v>
      </c>
      <c r="E974" s="17" t="n">
        <v>20.17</v>
      </c>
      <c r="F974" s="17" t="n">
        <v>13889600</v>
      </c>
      <c r="G974" s="17" t="n">
        <v>10.04</v>
      </c>
      <c r="I974" s="22" t="n">
        <f aca="false">E974-B974</f>
        <v>-1.32</v>
      </c>
      <c r="J974" s="22" t="n">
        <f aca="false">C974-B974</f>
        <v>0</v>
      </c>
      <c r="K974" s="17" t="n">
        <f aca="false">D974-B974</f>
        <v>-1.42</v>
      </c>
      <c r="L974" s="17" t="n">
        <f aca="false">B974 - E973</f>
        <v>0.599999999999998</v>
      </c>
      <c r="M974" s="17" t="n">
        <f aca="false">E974 - E973</f>
        <v>-0.719999999999999</v>
      </c>
      <c r="N974" s="18" t="n">
        <f aca="false"> (I974 / B974)</f>
        <v>-0.0614239181014424</v>
      </c>
      <c r="O974" s="18" t="n">
        <f aca="false">(J974 / B974)</f>
        <v>0</v>
      </c>
      <c r="P974" s="18" t="n">
        <f aca="false">K974 / B974</f>
        <v>-0.0660772452303396</v>
      </c>
      <c r="Q974" s="18" t="n">
        <f aca="false">L974/E973</f>
        <v>0.028721876495931</v>
      </c>
      <c r="R974" s="18" t="n">
        <f aca="false">M974 / E973</f>
        <v>-0.0344662517951172</v>
      </c>
      <c r="S974" s="19" t="str">
        <f aca="false">IF(N974 &gt; 0, "UP", "DOWN")</f>
        <v>DOWN</v>
      </c>
      <c r="T974" s="23" t="inlineStr">
        <f aca="false">O974-N974</f>
        <is>
          <t/>
        </is>
      </c>
      <c r="U974" s="23" t="inlineStr">
        <f aca="false">P974-N974</f>
        <is>
          <t/>
        </is>
      </c>
      <c r="V974" s="23" t="inlineStr">
        <f aca="false">O974 - P974</f>
        <is>
          <t/>
        </is>
      </c>
    </row>
    <row collapsed="false" customFormat="false" customHeight="false" hidden="false" ht="25" outlineLevel="0" r="975">
      <c r="A975" s="21" t="n">
        <v>37971</v>
      </c>
      <c r="B975" s="17" t="n">
        <v>20.19</v>
      </c>
      <c r="C975" s="17" t="n">
        <v>20.49</v>
      </c>
      <c r="D975" s="17" t="n">
        <v>20.01</v>
      </c>
      <c r="E975" s="17" t="n">
        <v>20.12</v>
      </c>
      <c r="F975" s="17" t="n">
        <v>13355600</v>
      </c>
      <c r="G975" s="17" t="n">
        <v>10.02</v>
      </c>
      <c r="I975" s="22" t="n">
        <f aca="false">E975-B975</f>
        <v>-0.0700000000000003</v>
      </c>
      <c r="J975" s="22" t="n">
        <f aca="false">C975-B975</f>
        <v>0.299999999999997</v>
      </c>
      <c r="K975" s="17" t="n">
        <f aca="false">D975-B975</f>
        <v>-0.18</v>
      </c>
      <c r="L975" s="17" t="n">
        <f aca="false">B975 - E974</f>
        <v>0.0199999999999996</v>
      </c>
      <c r="M975" s="17" t="n">
        <f aca="false">E975 - E974</f>
        <v>-0.0500000000000007</v>
      </c>
      <c r="N975" s="18" t="n">
        <f aca="false"> (I975 / B975)</f>
        <v>-0.00346706290242696</v>
      </c>
      <c r="O975" s="18" t="n">
        <f aca="false">(J975 / B975)</f>
        <v>0.014858841010401</v>
      </c>
      <c r="P975" s="18" t="n">
        <f aca="false">K975 / B975</f>
        <v>-0.0089153046062407</v>
      </c>
      <c r="Q975" s="18" t="n">
        <f aca="false">L975/E974</f>
        <v>0.000991571641051045</v>
      </c>
      <c r="R975" s="18" t="n">
        <f aca="false">M975 / E974</f>
        <v>-0.0024789291026277</v>
      </c>
      <c r="S975" s="19" t="str">
        <f aca="false">IF(N975 &gt; 0, "UP", "DOWN")</f>
        <v>DOWN</v>
      </c>
      <c r="T975" s="23" t="inlineStr">
        <f aca="false">O975-N975</f>
        <is>
          <t/>
        </is>
      </c>
      <c r="U975" s="23" t="inlineStr">
        <f aca="false">P975-N975</f>
        <is>
          <t/>
        </is>
      </c>
      <c r="V975" s="23" t="inlineStr">
        <f aca="false">O975 - P975</f>
        <is>
          <t/>
        </is>
      </c>
    </row>
    <row collapsed="false" customFormat="false" customHeight="false" hidden="false" ht="25" outlineLevel="0" r="976">
      <c r="A976" s="21" t="n">
        <v>37972</v>
      </c>
      <c r="B976" s="17" t="n">
        <v>20.08</v>
      </c>
      <c r="C976" s="17" t="n">
        <v>20.13</v>
      </c>
      <c r="D976" s="17" t="n">
        <v>19.79</v>
      </c>
      <c r="E976" s="17" t="n">
        <v>19.88</v>
      </c>
      <c r="F976" s="17" t="n">
        <v>9795000</v>
      </c>
      <c r="G976" s="17" t="n">
        <v>9.9</v>
      </c>
      <c r="I976" s="22" t="n">
        <f aca="false">E976-B976</f>
        <v>-0.199999999999999</v>
      </c>
      <c r="J976" s="22" t="n">
        <f aca="false">C976-B976</f>
        <v>0.0500000000000007</v>
      </c>
      <c r="K976" s="17" t="n">
        <f aca="false">D976-B976</f>
        <v>-0.289999999999999</v>
      </c>
      <c r="L976" s="17" t="n">
        <f aca="false">B976 - E975</f>
        <v>-0.0400000000000027</v>
      </c>
      <c r="M976" s="17" t="n">
        <f aca="false">E976 - E975</f>
        <v>-0.240000000000002</v>
      </c>
      <c r="N976" s="18" t="n">
        <f aca="false"> (I976 / B976)</f>
        <v>-0.00996015936254977</v>
      </c>
      <c r="O976" s="18" t="n">
        <f aca="false">(J976 / B976)</f>
        <v>0.00249003984063749</v>
      </c>
      <c r="P976" s="18" t="n">
        <f aca="false">K976 / B976</f>
        <v>-0.0144422310756972</v>
      </c>
      <c r="Q976" s="18" t="n">
        <f aca="false">L976/E975</f>
        <v>-0.00198807157057668</v>
      </c>
      <c r="R976" s="18" t="n">
        <f aca="false">M976 / E975</f>
        <v>-0.0119284294234593</v>
      </c>
      <c r="S976" s="19" t="str">
        <f aca="false">IF(N976 &gt; 0, "UP", "DOWN")</f>
        <v>DOWN</v>
      </c>
      <c r="T976" s="23" t="inlineStr">
        <f aca="false">O976-N976</f>
        <is>
          <t/>
        </is>
      </c>
      <c r="U976" s="23" t="inlineStr">
        <f aca="false">P976-N976</f>
        <is>
          <t/>
        </is>
      </c>
      <c r="V976" s="23" t="inlineStr">
        <f aca="false">O976 - P976</f>
        <is>
          <t/>
        </is>
      </c>
    </row>
    <row collapsed="false" customFormat="false" customHeight="false" hidden="false" ht="25" outlineLevel="0" r="977">
      <c r="A977" s="21" t="n">
        <v>37973</v>
      </c>
      <c r="B977" s="17" t="n">
        <v>19.9</v>
      </c>
      <c r="C977" s="17" t="n">
        <v>20.18</v>
      </c>
      <c r="D977" s="17" t="n">
        <v>19.9</v>
      </c>
      <c r="E977" s="17" t="n">
        <v>20.04</v>
      </c>
      <c r="F977" s="17" t="n">
        <v>11818400</v>
      </c>
      <c r="G977" s="17" t="n">
        <v>9.98</v>
      </c>
      <c r="I977" s="22" t="n">
        <f aca="false">E977-B977</f>
        <v>0.140000000000001</v>
      </c>
      <c r="J977" s="22" t="n">
        <f aca="false">C977-B977</f>
        <v>0.280000000000001</v>
      </c>
      <c r="K977" s="17" t="n">
        <f aca="false">D977-B977</f>
        <v>0</v>
      </c>
      <c r="L977" s="17" t="n">
        <f aca="false">B977 - E976</f>
        <v>0.0199999999999996</v>
      </c>
      <c r="M977" s="17" t="n">
        <f aca="false">E977 - E976</f>
        <v>0.16</v>
      </c>
      <c r="N977" s="18" t="n">
        <f aca="false"> (I977 / B977)</f>
        <v>0.00703517587939701</v>
      </c>
      <c r="O977" s="18" t="n">
        <f aca="false">(J977 / B977)</f>
        <v>0.014070351758794</v>
      </c>
      <c r="P977" s="18" t="n">
        <f aca="false">K977 / B977</f>
        <v>0</v>
      </c>
      <c r="Q977" s="18" t="n">
        <f aca="false">L977/E976</f>
        <v>0.0010060362173038</v>
      </c>
      <c r="R977" s="18" t="n">
        <f aca="false">M977 / E976</f>
        <v>0.00804828973843059</v>
      </c>
      <c r="S977" s="19" t="str">
        <f aca="false">IF(N977 &gt; 0, "UP", "DOWN")</f>
        <v>UP</v>
      </c>
      <c r="T977" s="23" t="inlineStr">
        <f aca="false">O977-N977</f>
        <is>
          <t/>
        </is>
      </c>
      <c r="U977" s="23" t="inlineStr">
        <f aca="false">P977-N977</f>
        <is>
          <t/>
        </is>
      </c>
      <c r="V977" s="23" t="inlineStr">
        <f aca="false">O977 - P977</f>
        <is>
          <t/>
        </is>
      </c>
    </row>
    <row collapsed="false" customFormat="false" customHeight="false" hidden="false" ht="25" outlineLevel="0" r="978">
      <c r="A978" s="21" t="n">
        <v>37974</v>
      </c>
      <c r="B978" s="17" t="n">
        <v>20.19</v>
      </c>
      <c r="C978" s="17" t="n">
        <v>20.42</v>
      </c>
      <c r="D978" s="17" t="n">
        <v>19.62</v>
      </c>
      <c r="E978" s="17" t="n">
        <v>19.7</v>
      </c>
      <c r="F978" s="17" t="n">
        <v>16198600</v>
      </c>
      <c r="G978" s="17" t="n">
        <v>9.81</v>
      </c>
      <c r="I978" s="22" t="n">
        <f aca="false">E978-B978</f>
        <v>-0.490000000000002</v>
      </c>
      <c r="J978" s="22" t="n">
        <f aca="false">C978-B978</f>
        <v>0.23</v>
      </c>
      <c r="K978" s="17" t="n">
        <f aca="false">D978-B978</f>
        <v>-0.57</v>
      </c>
      <c r="L978" s="17" t="n">
        <f aca="false">B978 - E977</f>
        <v>0.150000000000002</v>
      </c>
      <c r="M978" s="17" t="n">
        <f aca="false">E978 - E977</f>
        <v>-0.34</v>
      </c>
      <c r="N978" s="18" t="n">
        <f aca="false"> (I978 / B978)</f>
        <v>-0.0242694403169887</v>
      </c>
      <c r="O978" s="18" t="n">
        <f aca="false">(J978 / B978)</f>
        <v>0.0113917781079743</v>
      </c>
      <c r="P978" s="18" t="n">
        <f aca="false">K978 / B978</f>
        <v>-0.0282317979197623</v>
      </c>
      <c r="Q978" s="18" t="n">
        <f aca="false">L978/E977</f>
        <v>0.00748502994011987</v>
      </c>
      <c r="R978" s="18" t="n">
        <f aca="false">M978 / E977</f>
        <v>-0.0169660678642715</v>
      </c>
      <c r="S978" s="19" t="str">
        <f aca="false">IF(N978 &gt; 0, "UP", "DOWN")</f>
        <v>DOWN</v>
      </c>
      <c r="T978" s="23" t="inlineStr">
        <f aca="false">O978-N978</f>
        <is>
          <t/>
        </is>
      </c>
      <c r="U978" s="23" t="inlineStr">
        <f aca="false">P978-N978</f>
        <is>
          <t/>
        </is>
      </c>
      <c r="V978" s="23" t="inlineStr">
        <f aca="false">O978 - P978</f>
        <is>
          <t/>
        </is>
      </c>
    </row>
    <row collapsed="false" customFormat="false" customHeight="false" hidden="false" ht="25" outlineLevel="0" r="979">
      <c r="A979" s="21" t="n">
        <v>37977</v>
      </c>
      <c r="B979" s="17" t="n">
        <v>19.65</v>
      </c>
      <c r="C979" s="17" t="n">
        <v>19.89</v>
      </c>
      <c r="D979" s="17" t="n">
        <v>19.25</v>
      </c>
      <c r="E979" s="17" t="n">
        <v>19.85</v>
      </c>
      <c r="F979" s="17" t="n">
        <v>13466600</v>
      </c>
      <c r="G979" s="17" t="n">
        <v>9.88</v>
      </c>
      <c r="I979" s="22" t="n">
        <f aca="false">E979-B979</f>
        <v>0.200000000000003</v>
      </c>
      <c r="J979" s="22" t="n">
        <f aca="false">C979-B979</f>
        <v>0.240000000000002</v>
      </c>
      <c r="K979" s="17" t="n">
        <f aca="false">D979-B979</f>
        <v>-0.399999999999999</v>
      </c>
      <c r="L979" s="17" t="n">
        <f aca="false">B979 - E978</f>
        <v>-0.0500000000000007</v>
      </c>
      <c r="M979" s="17" t="n">
        <f aca="false">E979 - E978</f>
        <v>0.150000000000002</v>
      </c>
      <c r="N979" s="18" t="n">
        <f aca="false"> (I979 / B979)</f>
        <v>0.0101781170483462</v>
      </c>
      <c r="O979" s="18" t="n">
        <f aca="false">(J979 / B979)</f>
        <v>0.0122137404580154</v>
      </c>
      <c r="P979" s="18" t="n">
        <f aca="false">K979 / B979</f>
        <v>-0.020356234096692</v>
      </c>
      <c r="Q979" s="18" t="n">
        <f aca="false">L979/E978</f>
        <v>-0.00253807106598988</v>
      </c>
      <c r="R979" s="18" t="n">
        <f aca="false">M979 / E978</f>
        <v>0.00761421319796965</v>
      </c>
      <c r="S979" s="19" t="str">
        <f aca="false">IF(N979 &gt; 0, "UP", "DOWN")</f>
        <v>UP</v>
      </c>
      <c r="T979" s="23" t="inlineStr">
        <f aca="false">O979-N979</f>
        <is>
          <t/>
        </is>
      </c>
      <c r="U979" s="23" t="inlineStr">
        <f aca="false">P979-N979</f>
        <is>
          <t/>
        </is>
      </c>
      <c r="V979" s="23" t="inlineStr">
        <f aca="false">O979 - P979</f>
        <is>
          <t/>
        </is>
      </c>
    </row>
    <row collapsed="false" customFormat="false" customHeight="false" hidden="false" ht="25" outlineLevel="0" r="980">
      <c r="A980" s="21" t="n">
        <v>37978</v>
      </c>
      <c r="B980" s="17" t="n">
        <v>19.92</v>
      </c>
      <c r="C980" s="17" t="n">
        <v>19.95</v>
      </c>
      <c r="D980" s="17" t="n">
        <v>19.6</v>
      </c>
      <c r="E980" s="17" t="n">
        <v>19.81</v>
      </c>
      <c r="F980" s="17" t="n">
        <v>11017800</v>
      </c>
      <c r="G980" s="17" t="n">
        <v>9.86</v>
      </c>
      <c r="I980" s="22" t="n">
        <f aca="false">E980-B980</f>
        <v>-0.110000000000003</v>
      </c>
      <c r="J980" s="22" t="n">
        <f aca="false">C980-B980</f>
        <v>0.0299999999999976</v>
      </c>
      <c r="K980" s="17" t="n">
        <f aca="false">D980-B980</f>
        <v>-0.32</v>
      </c>
      <c r="L980" s="17" t="n">
        <f aca="false">B980 - E979</f>
        <v>0.0700000000000003</v>
      </c>
      <c r="M980" s="17" t="n">
        <f aca="false">E980 - E979</f>
        <v>-0.0400000000000027</v>
      </c>
      <c r="N980" s="18" t="n">
        <f aca="false"> (I980 / B980)</f>
        <v>-0.0055220883534138</v>
      </c>
      <c r="O980" s="18" t="n">
        <f aca="false">(J980 / B980)</f>
        <v>0.00150602409638542</v>
      </c>
      <c r="P980" s="18" t="n">
        <f aca="false">K980 / B980</f>
        <v>-0.0160642570281125</v>
      </c>
      <c r="Q980" s="18" t="n">
        <f aca="false">L980/E979</f>
        <v>0.00352644836272042</v>
      </c>
      <c r="R980" s="18" t="n">
        <f aca="false">M980 / E979</f>
        <v>-0.00201511335012608</v>
      </c>
      <c r="S980" s="19" t="str">
        <f aca="false">IF(N980 &gt; 0, "UP", "DOWN")</f>
        <v>DOWN</v>
      </c>
      <c r="T980" s="23" t="inlineStr">
        <f aca="false">O980-N980</f>
        <is>
          <t/>
        </is>
      </c>
      <c r="U980" s="23" t="inlineStr">
        <f aca="false">P980-N980</f>
        <is>
          <t/>
        </is>
      </c>
      <c r="V980" s="23" t="inlineStr">
        <f aca="false">O980 - P980</f>
        <is>
          <t/>
        </is>
      </c>
    </row>
    <row collapsed="false" customFormat="false" customHeight="false" hidden="false" ht="25" outlineLevel="0" r="981">
      <c r="A981" s="21" t="n">
        <v>37979</v>
      </c>
      <c r="B981" s="17" t="n">
        <v>19.72</v>
      </c>
      <c r="C981" s="17" t="n">
        <v>20.59</v>
      </c>
      <c r="D981" s="17" t="n">
        <v>19.65</v>
      </c>
      <c r="E981" s="17" t="n">
        <v>20.41</v>
      </c>
      <c r="F981" s="17" t="n">
        <v>6338400</v>
      </c>
      <c r="G981" s="17" t="n">
        <v>10.16</v>
      </c>
      <c r="I981" s="22" t="n">
        <f aca="false">E981-B981</f>
        <v>0.690000000000001</v>
      </c>
      <c r="J981" s="22" t="n">
        <f aca="false">C981-B981</f>
        <v>0.870000000000001</v>
      </c>
      <c r="K981" s="17" t="n">
        <f aca="false">D981-B981</f>
        <v>-0.0700000000000003</v>
      </c>
      <c r="L981" s="17" t="n">
        <f aca="false">B981 - E980</f>
        <v>-0.0899999999999999</v>
      </c>
      <c r="M981" s="17" t="n">
        <f aca="false">E981 - E980</f>
        <v>0.600000000000001</v>
      </c>
      <c r="N981" s="18" t="n">
        <f aca="false"> (I981 / B981)</f>
        <v>0.0349898580121704</v>
      </c>
      <c r="O981" s="18" t="n">
        <f aca="false">(J981 / B981)</f>
        <v>0.0441176470588236</v>
      </c>
      <c r="P981" s="18" t="n">
        <f aca="false">K981 / B981</f>
        <v>-0.00354969574036513</v>
      </c>
      <c r="Q981" s="18" t="n">
        <f aca="false">L981/E980</f>
        <v>-0.00454316002019182</v>
      </c>
      <c r="R981" s="18" t="n">
        <f aca="false">M981 / E980</f>
        <v>0.0302877334679456</v>
      </c>
      <c r="S981" s="19" t="str">
        <f aca="false">IF(N981 &gt; 0, "UP", "DOWN")</f>
        <v>UP</v>
      </c>
      <c r="T981" s="23" t="inlineStr">
        <f aca="false">O981-N981</f>
        <is>
          <t/>
        </is>
      </c>
      <c r="U981" s="23" t="inlineStr">
        <f aca="false">P981-N981</f>
        <is>
          <t/>
        </is>
      </c>
      <c r="V981" s="23" t="inlineStr">
        <f aca="false">O981 - P981</f>
        <is>
          <t/>
        </is>
      </c>
    </row>
    <row collapsed="false" customFormat="false" customHeight="false" hidden="false" ht="25" outlineLevel="0" r="982">
      <c r="A982" s="21" t="n">
        <v>37981</v>
      </c>
      <c r="B982" s="17" t="n">
        <v>20.35</v>
      </c>
      <c r="C982" s="17" t="n">
        <v>20.91</v>
      </c>
      <c r="D982" s="17" t="n">
        <v>20.34</v>
      </c>
      <c r="E982" s="17" t="n">
        <v>20.78</v>
      </c>
      <c r="F982" s="17" t="n">
        <v>3703400</v>
      </c>
      <c r="G982" s="17" t="n">
        <v>10.35</v>
      </c>
      <c r="I982" s="22" t="n">
        <f aca="false">E982-B982</f>
        <v>0.43</v>
      </c>
      <c r="J982" s="22" t="n">
        <f aca="false">C982-B982</f>
        <v>0.559999999999999</v>
      </c>
      <c r="K982" s="17" t="n">
        <f aca="false">D982-B982</f>
        <v>-0.0100000000000016</v>
      </c>
      <c r="L982" s="17" t="n">
        <f aca="false">B982 - E981</f>
        <v>-0.0599999999999987</v>
      </c>
      <c r="M982" s="17" t="n">
        <f aca="false">E982 - E981</f>
        <v>0.370000000000001</v>
      </c>
      <c r="N982" s="18" t="n">
        <f aca="false"> (I982 / B982)</f>
        <v>0.0211302211302211</v>
      </c>
      <c r="O982" s="18" t="n">
        <f aca="false">(J982 / B982)</f>
        <v>0.0275184275184275</v>
      </c>
      <c r="P982" s="18" t="n">
        <f aca="false">K982 / B982</f>
        <v>-0.000491400491400568</v>
      </c>
      <c r="Q982" s="18" t="n">
        <f aca="false">L982/E981</f>
        <v>-0.00293973542381179</v>
      </c>
      <c r="R982" s="18" t="n">
        <f aca="false">M982 / E981</f>
        <v>0.0181283684468398</v>
      </c>
      <c r="S982" s="19" t="str">
        <f aca="false">IF(N982 &gt; 0, "UP", "DOWN")</f>
        <v>UP</v>
      </c>
      <c r="T982" s="23" t="inlineStr">
        <f aca="false">O982-N982</f>
        <is>
          <t/>
        </is>
      </c>
      <c r="U982" s="23" t="inlineStr">
        <f aca="false">P982-N982</f>
        <is>
          <t/>
        </is>
      </c>
      <c r="V982" s="23" t="inlineStr">
        <f aca="false">O982 - P982</f>
        <is>
          <t/>
        </is>
      </c>
    </row>
    <row collapsed="false" customFormat="false" customHeight="false" hidden="false" ht="25" outlineLevel="0" r="983">
      <c r="A983" s="21" t="n">
        <v>37984</v>
      </c>
      <c r="B983" s="17" t="n">
        <v>20.91</v>
      </c>
      <c r="C983" s="17" t="n">
        <v>21.16</v>
      </c>
      <c r="D983" s="17" t="n">
        <v>20.86</v>
      </c>
      <c r="E983" s="17" t="n">
        <v>21.15</v>
      </c>
      <c r="F983" s="17" t="n">
        <v>8337800</v>
      </c>
      <c r="G983" s="17" t="n">
        <v>10.53</v>
      </c>
      <c r="I983" s="22" t="n">
        <f aca="false">E983-B983</f>
        <v>0.239999999999998</v>
      </c>
      <c r="J983" s="22" t="n">
        <f aca="false">C983-B983</f>
        <v>0.25</v>
      </c>
      <c r="K983" s="17" t="n">
        <f aca="false">D983-B983</f>
        <v>-0.0500000000000007</v>
      </c>
      <c r="L983" s="17" t="n">
        <f aca="false">B983 - E982</f>
        <v>0.129999999999999</v>
      </c>
      <c r="M983" s="17" t="n">
        <f aca="false">E983 - E982</f>
        <v>0.369999999999997</v>
      </c>
      <c r="N983" s="18" t="n">
        <f aca="false"> (I983 / B983)</f>
        <v>0.0114777618364418</v>
      </c>
      <c r="O983" s="18" t="n">
        <f aca="false">(J983 / B983)</f>
        <v>0.0119560019129603</v>
      </c>
      <c r="P983" s="18" t="n">
        <f aca="false">K983 / B983</f>
        <v>-0.0023912003825921</v>
      </c>
      <c r="Q983" s="18" t="n">
        <f aca="false">L983/E982</f>
        <v>0.00625601539942247</v>
      </c>
      <c r="R983" s="18" t="n">
        <f aca="false">M983 / E982</f>
        <v>0.017805582290664</v>
      </c>
      <c r="S983" s="19" t="str">
        <f aca="false">IF(N983 &gt; 0, "UP", "DOWN")</f>
        <v>UP</v>
      </c>
      <c r="T983" s="23" t="inlineStr">
        <f aca="false">O983-N983</f>
        <is>
          <t/>
        </is>
      </c>
      <c r="U983" s="23" t="inlineStr">
        <f aca="false">P983-N983</f>
        <is>
          <t/>
        </is>
      </c>
      <c r="V983" s="23" t="inlineStr">
        <f aca="false">O983 - P983</f>
        <is>
          <t/>
        </is>
      </c>
    </row>
    <row collapsed="false" customFormat="false" customHeight="false" hidden="false" ht="25" outlineLevel="0" r="984">
      <c r="A984" s="21" t="n">
        <v>37985</v>
      </c>
      <c r="B984" s="17" t="n">
        <v>21.18</v>
      </c>
      <c r="C984" s="17" t="n">
        <v>21.5</v>
      </c>
      <c r="D984" s="17" t="n">
        <v>21.15</v>
      </c>
      <c r="E984" s="17" t="n">
        <v>21.28</v>
      </c>
      <c r="F984" s="17" t="n">
        <v>7316200</v>
      </c>
      <c r="G984" s="17" t="n">
        <v>10.59</v>
      </c>
      <c r="I984" s="22" t="n">
        <f aca="false">E984-B984</f>
        <v>0.100000000000001</v>
      </c>
      <c r="J984" s="22" t="n">
        <f aca="false">C984-B984</f>
        <v>0.32</v>
      </c>
      <c r="K984" s="17" t="n">
        <f aca="false">D984-B984</f>
        <v>-0.0300000000000011</v>
      </c>
      <c r="L984" s="17" t="n">
        <f aca="false">B984 - E983</f>
        <v>0.0300000000000011</v>
      </c>
      <c r="M984" s="17" t="n">
        <f aca="false">E984 - E983</f>
        <v>0.130000000000003</v>
      </c>
      <c r="N984" s="18" t="n">
        <f aca="false"> (I984 / B984)</f>
        <v>0.00472143531633623</v>
      </c>
      <c r="O984" s="18" t="n">
        <f aca="false">(J984 / B984)</f>
        <v>0.0151085930122757</v>
      </c>
      <c r="P984" s="18" t="n">
        <f aca="false">K984 / B984</f>
        <v>-0.0014164305949009</v>
      </c>
      <c r="Q984" s="18" t="n">
        <f aca="false">L984/E983</f>
        <v>0.00141843971631211</v>
      </c>
      <c r="R984" s="18" t="n">
        <f aca="false">M984 / E983</f>
        <v>0.00614657210401903</v>
      </c>
      <c r="S984" s="19" t="str">
        <f aca="false">IF(N984 &gt; 0, "UP", "DOWN")</f>
        <v>UP</v>
      </c>
      <c r="T984" s="23" t="inlineStr">
        <f aca="false">O984-N984</f>
        <is>
          <t/>
        </is>
      </c>
      <c r="U984" s="23" t="inlineStr">
        <f aca="false">P984-N984</f>
        <is>
          <t/>
        </is>
      </c>
      <c r="V984" s="23" t="inlineStr">
        <f aca="false">O984 - P984</f>
        <is>
          <t/>
        </is>
      </c>
    </row>
    <row collapsed="false" customFormat="false" customHeight="false" hidden="false" ht="25" outlineLevel="0" r="985">
      <c r="A985" s="21" t="n">
        <v>37986</v>
      </c>
      <c r="B985" s="17" t="n">
        <v>21.35</v>
      </c>
      <c r="C985" s="17" t="n">
        <v>21.53</v>
      </c>
      <c r="D985" s="17" t="n">
        <v>21.18</v>
      </c>
      <c r="E985" s="17" t="n">
        <v>21.37</v>
      </c>
      <c r="F985" s="17" t="n">
        <v>6230400</v>
      </c>
      <c r="G985" s="17" t="n">
        <v>10.64</v>
      </c>
      <c r="I985" s="22" t="n">
        <f aca="false">E985-B985</f>
        <v>0.0199999999999996</v>
      </c>
      <c r="J985" s="22" t="n">
        <f aca="false">C985-B985</f>
        <v>0.18</v>
      </c>
      <c r="K985" s="17" t="n">
        <f aca="false">D985-B985</f>
        <v>-0.170000000000002</v>
      </c>
      <c r="L985" s="17" t="n">
        <f aca="false">B985 - E984</f>
        <v>0.0700000000000003</v>
      </c>
      <c r="M985" s="17" t="n">
        <f aca="false">E985 - E984</f>
        <v>0.0899999999999999</v>
      </c>
      <c r="N985" s="18" t="n">
        <f aca="false"> (I985 / B985)</f>
        <v>0.000936768149882884</v>
      </c>
      <c r="O985" s="18" t="n">
        <f aca="false">(J985 / B985)</f>
        <v>0.00843091334894612</v>
      </c>
      <c r="P985" s="18" t="n">
        <f aca="false">K985 / B985</f>
        <v>-0.00796252927400476</v>
      </c>
      <c r="Q985" s="18" t="n">
        <f aca="false">L985/E984</f>
        <v>0.00328947368421054</v>
      </c>
      <c r="R985" s="18" t="n">
        <f aca="false">M985 / E984</f>
        <v>0.00422932330827067</v>
      </c>
      <c r="S985" s="19" t="str">
        <f aca="false">IF(N985 &gt; 0, "UP", "DOWN")</f>
        <v>UP</v>
      </c>
      <c r="T985" s="23" t="inlineStr">
        <f aca="false">O985-N985</f>
        <is>
          <t/>
        </is>
      </c>
      <c r="U985" s="23" t="inlineStr">
        <f aca="false">P985-N985</f>
        <is>
          <t/>
        </is>
      </c>
      <c r="V985" s="23" t="inlineStr">
        <f aca="false">O985 - P985</f>
        <is>
          <t/>
        </is>
      </c>
    </row>
    <row collapsed="false" customFormat="false" customHeight="false" hidden="false" ht="25" outlineLevel="0" r="986">
      <c r="A986" s="21" t="n">
        <v>37988</v>
      </c>
      <c r="B986" s="17" t="n">
        <v>21.55</v>
      </c>
      <c r="C986" s="17" t="n">
        <v>21.75</v>
      </c>
      <c r="D986" s="17" t="n">
        <v>21.18</v>
      </c>
      <c r="E986" s="17" t="n">
        <v>21.28</v>
      </c>
      <c r="F986" s="17" t="n">
        <v>5165800</v>
      </c>
      <c r="G986" s="17" t="n">
        <v>10.59</v>
      </c>
      <c r="I986" s="22" t="n">
        <f aca="false">E986-B986</f>
        <v>-0.27</v>
      </c>
      <c r="J986" s="22" t="n">
        <f aca="false">C986-B986</f>
        <v>0.199999999999999</v>
      </c>
      <c r="K986" s="17" t="n">
        <f aca="false">D986-B986</f>
        <v>-0.370000000000001</v>
      </c>
      <c r="L986" s="17" t="n">
        <f aca="false">B986 - E985</f>
        <v>0.18</v>
      </c>
      <c r="M986" s="17" t="n">
        <f aca="false">E986 - E985</f>
        <v>-0.0899999999999999</v>
      </c>
      <c r="N986" s="18" t="n">
        <f aca="false"> (I986 / B986)</f>
        <v>-0.0125290023201856</v>
      </c>
      <c r="O986" s="18" t="n">
        <f aca="false">(J986 / B986)</f>
        <v>0.00928074245939672</v>
      </c>
      <c r="P986" s="18" t="n">
        <f aca="false">K986 / B986</f>
        <v>-0.017169373549884</v>
      </c>
      <c r="Q986" s="18" t="n">
        <f aca="false">L986/E985</f>
        <v>0.00842302292934018</v>
      </c>
      <c r="R986" s="18" t="n">
        <f aca="false">M986 / E985</f>
        <v>-0.00421151146467009</v>
      </c>
      <c r="S986" s="19" t="str">
        <f aca="false">IF(N986 &gt; 0, "UP", "DOWN")</f>
        <v>DOWN</v>
      </c>
      <c r="T986" s="23" t="inlineStr">
        <f aca="false">O986-N986</f>
        <is>
          <t/>
        </is>
      </c>
      <c r="U986" s="23" t="inlineStr">
        <f aca="false">P986-N986</f>
        <is>
          <t/>
        </is>
      </c>
      <c r="V986" s="23" t="inlineStr">
        <f aca="false">O986 - P986</f>
        <is>
          <t/>
        </is>
      </c>
    </row>
    <row collapsed="false" customFormat="false" customHeight="false" hidden="false" ht="25" outlineLevel="0" r="987">
      <c r="A987" s="21" t="n">
        <v>37991</v>
      </c>
      <c r="B987" s="17" t="n">
        <v>21.42</v>
      </c>
      <c r="C987" s="17" t="n">
        <v>22.39</v>
      </c>
      <c r="D987" s="17" t="n">
        <v>21.42</v>
      </c>
      <c r="E987" s="17" t="n">
        <v>22.17</v>
      </c>
      <c r="F987" s="17" t="n">
        <v>14107800</v>
      </c>
      <c r="G987" s="17" t="n">
        <v>11.04</v>
      </c>
      <c r="I987" s="22" t="n">
        <f aca="false">E987-B987</f>
        <v>0.75</v>
      </c>
      <c r="J987" s="22" t="n">
        <f aca="false">C987-B987</f>
        <v>0.969999999999999</v>
      </c>
      <c r="K987" s="17" t="n">
        <f aca="false">D987-B987</f>
        <v>0</v>
      </c>
      <c r="L987" s="17" t="n">
        <f aca="false">B987 - E986</f>
        <v>0.140000000000001</v>
      </c>
      <c r="M987" s="17" t="n">
        <f aca="false">E987 - E986</f>
        <v>0.890000000000001</v>
      </c>
      <c r="N987" s="18" t="n">
        <f aca="false"> (I987 / B987)</f>
        <v>0.0350140056022409</v>
      </c>
      <c r="O987" s="18" t="n">
        <f aca="false">(J987 / B987)</f>
        <v>0.0452847805788982</v>
      </c>
      <c r="P987" s="18" t="n">
        <f aca="false">K987 / B987</f>
        <v>0</v>
      </c>
      <c r="Q987" s="18" t="n">
        <f aca="false">L987/E986</f>
        <v>0.00657894736842108</v>
      </c>
      <c r="R987" s="18" t="n">
        <f aca="false">M987 / E986</f>
        <v>0.0418233082706767</v>
      </c>
      <c r="S987" s="19" t="str">
        <f aca="false">IF(N987 &gt; 0, "UP", "DOWN")</f>
        <v>UP</v>
      </c>
      <c r="T987" s="23" t="inlineStr">
        <f aca="false">O987-N987</f>
        <is>
          <t/>
        </is>
      </c>
      <c r="U987" s="23" t="inlineStr">
        <f aca="false">P987-N987</f>
        <is>
          <t/>
        </is>
      </c>
      <c r="V987" s="23" t="inlineStr">
        <f aca="false">O987 - P987</f>
        <is>
          <t/>
        </is>
      </c>
    </row>
    <row collapsed="false" customFormat="false" customHeight="false" hidden="false" ht="25" outlineLevel="0" r="988">
      <c r="A988" s="21" t="n">
        <v>37992</v>
      </c>
      <c r="B988" s="17" t="n">
        <v>22.25</v>
      </c>
      <c r="C988" s="17" t="n">
        <v>22.42</v>
      </c>
      <c r="D988" s="17" t="n">
        <v>21.71</v>
      </c>
      <c r="E988" s="17" t="n">
        <v>22.09</v>
      </c>
      <c r="F988" s="17" t="n">
        <v>18191000</v>
      </c>
      <c r="G988" s="17" t="n">
        <v>11</v>
      </c>
      <c r="I988" s="22" t="n">
        <f aca="false">E988-B988</f>
        <v>-0.16</v>
      </c>
      <c r="J988" s="22" t="n">
        <f aca="false">C988-B988</f>
        <v>0.170000000000002</v>
      </c>
      <c r="K988" s="17" t="n">
        <f aca="false">D988-B988</f>
        <v>-0.539999999999999</v>
      </c>
      <c r="L988" s="17" t="n">
        <f aca="false">B988 - E987</f>
        <v>0.0799999999999983</v>
      </c>
      <c r="M988" s="17" t="n">
        <f aca="false">E988 - E987</f>
        <v>-0.0800000000000019</v>
      </c>
      <c r="N988" s="18" t="n">
        <f aca="false"> (I988 / B988)</f>
        <v>-0.00719101123595506</v>
      </c>
      <c r="O988" s="18" t="n">
        <f aca="false">(J988 / B988)</f>
        <v>0.00764044943820232</v>
      </c>
      <c r="P988" s="18" t="n">
        <f aca="false">K988 / B988</f>
        <v>-0.0242696629213483</v>
      </c>
      <c r="Q988" s="18" t="n">
        <f aca="false">L988/E987</f>
        <v>0.00360847992783032</v>
      </c>
      <c r="R988" s="18" t="n">
        <f aca="false">M988 / E987</f>
        <v>-0.00360847992783048</v>
      </c>
      <c r="S988" s="19" t="str">
        <f aca="false">IF(N988 &gt; 0, "UP", "DOWN")</f>
        <v>DOWN</v>
      </c>
      <c r="T988" s="23" t="inlineStr">
        <f aca="false">O988-N988</f>
        <is>
          <t/>
        </is>
      </c>
      <c r="U988" s="23" t="inlineStr">
        <f aca="false">P988-N988</f>
        <is>
          <t/>
        </is>
      </c>
      <c r="V988" s="23" t="inlineStr">
        <f aca="false">O988 - P988</f>
        <is>
          <t/>
        </is>
      </c>
    </row>
    <row collapsed="false" customFormat="false" customHeight="false" hidden="false" ht="25" outlineLevel="0" r="989">
      <c r="A989" s="21" t="n">
        <v>37993</v>
      </c>
      <c r="B989" s="17" t="n">
        <v>22.1</v>
      </c>
      <c r="C989" s="17" t="n">
        <v>22.83</v>
      </c>
      <c r="D989" s="17" t="n">
        <v>21.93</v>
      </c>
      <c r="E989" s="17" t="n">
        <v>22.59</v>
      </c>
      <c r="F989" s="17" t="n">
        <v>20959800</v>
      </c>
      <c r="G989" s="17" t="n">
        <v>11.25</v>
      </c>
      <c r="I989" s="22" t="n">
        <f aca="false">E989-B989</f>
        <v>0.489999999999998</v>
      </c>
      <c r="J989" s="22" t="n">
        <f aca="false">C989-B989</f>
        <v>0.729999999999997</v>
      </c>
      <c r="K989" s="17" t="n">
        <f aca="false">D989-B989</f>
        <v>-0.170000000000002</v>
      </c>
      <c r="L989" s="17" t="n">
        <f aca="false">B989 - E988</f>
        <v>0.0100000000000016</v>
      </c>
      <c r="M989" s="17" t="n">
        <f aca="false">E989 - E988</f>
        <v>0.5</v>
      </c>
      <c r="N989" s="18" t="n">
        <f aca="false"> (I989 / B989)</f>
        <v>0.0221719457013574</v>
      </c>
      <c r="O989" s="18" t="n">
        <f aca="false">(J989 / B989)</f>
        <v>0.0330316742081447</v>
      </c>
      <c r="P989" s="18" t="n">
        <f aca="false">K989 / B989</f>
        <v>-0.00769230769230777</v>
      </c>
      <c r="Q989" s="18" t="n">
        <f aca="false">L989/E988</f>
        <v>0.000452693526482642</v>
      </c>
      <c r="R989" s="18" t="n">
        <f aca="false">M989 / E988</f>
        <v>0.0226346763241286</v>
      </c>
      <c r="S989" s="19" t="str">
        <f aca="false">IF(N989 &gt; 0, "UP", "DOWN")</f>
        <v>UP</v>
      </c>
      <c r="T989" s="23" t="inlineStr">
        <f aca="false">O989-N989</f>
        <is>
          <t/>
        </is>
      </c>
      <c r="U989" s="23" t="inlineStr">
        <f aca="false">P989-N989</f>
        <is>
          <t/>
        </is>
      </c>
      <c r="V989" s="23" t="inlineStr">
        <f aca="false">O989 - P989</f>
        <is>
          <t/>
        </is>
      </c>
    </row>
    <row collapsed="false" customFormat="false" customHeight="false" hidden="false" ht="25" outlineLevel="0" r="990">
      <c r="A990" s="21" t="n">
        <v>37994</v>
      </c>
      <c r="B990" s="17" t="n">
        <v>22.84</v>
      </c>
      <c r="C990" s="17" t="n">
        <v>23.73</v>
      </c>
      <c r="D990" s="17" t="n">
        <v>22.65</v>
      </c>
      <c r="E990" s="17" t="n">
        <v>23.36</v>
      </c>
      <c r="F990" s="17" t="n">
        <v>16439400</v>
      </c>
      <c r="G990" s="17" t="n">
        <v>11.63</v>
      </c>
      <c r="I990" s="22" t="n">
        <f aca="false">E990-B990</f>
        <v>0.52</v>
      </c>
      <c r="J990" s="22" t="n">
        <f aca="false">C990-B990</f>
        <v>0.890000000000001</v>
      </c>
      <c r="K990" s="17" t="n">
        <f aca="false">D990-B990</f>
        <v>-0.190000000000001</v>
      </c>
      <c r="L990" s="17" t="n">
        <f aca="false">B990 - E989</f>
        <v>0.25</v>
      </c>
      <c r="M990" s="17" t="n">
        <f aca="false">E990 - E989</f>
        <v>0.77</v>
      </c>
      <c r="N990" s="18" t="n">
        <f aca="false"> (I990 / B990)</f>
        <v>0.0227670753064798</v>
      </c>
      <c r="O990" s="18" t="n">
        <f aca="false">(J990 / B990)</f>
        <v>0.0389667250437829</v>
      </c>
      <c r="P990" s="18" t="n">
        <f aca="false">K990 / B990</f>
        <v>-0.00831873905429077</v>
      </c>
      <c r="Q990" s="18" t="n">
        <f aca="false">L990/E989</f>
        <v>0.0110668437361664</v>
      </c>
      <c r="R990" s="18" t="n">
        <f aca="false">M990 / E989</f>
        <v>0.0340858787073926</v>
      </c>
      <c r="S990" s="19" t="str">
        <f aca="false">IF(N990 &gt; 0, "UP", "DOWN")</f>
        <v>UP</v>
      </c>
      <c r="T990" s="23" t="inlineStr">
        <f aca="false">O990-N990</f>
        <is>
          <t/>
        </is>
      </c>
      <c r="U990" s="23" t="inlineStr">
        <f aca="false">P990-N990</f>
        <is>
          <t/>
        </is>
      </c>
      <c r="V990" s="23" t="inlineStr">
        <f aca="false">O990 - P990</f>
        <is>
          <t/>
        </is>
      </c>
    </row>
    <row collapsed="false" customFormat="false" customHeight="false" hidden="false" ht="25" outlineLevel="0" r="991">
      <c r="A991" s="21" t="n">
        <v>37995</v>
      </c>
      <c r="B991" s="17" t="n">
        <v>23.23</v>
      </c>
      <c r="C991" s="17" t="n">
        <v>24.13</v>
      </c>
      <c r="D991" s="17" t="n">
        <v>22.79</v>
      </c>
      <c r="E991" s="17" t="n">
        <v>23</v>
      </c>
      <c r="F991" s="17" t="n">
        <v>15266400</v>
      </c>
      <c r="G991" s="17" t="n">
        <v>11.45</v>
      </c>
      <c r="I991" s="22" t="n">
        <f aca="false">E991-B991</f>
        <v>-0.23</v>
      </c>
      <c r="J991" s="22" t="n">
        <f aca="false">C991-B991</f>
        <v>0.899999999999999</v>
      </c>
      <c r="K991" s="17" t="n">
        <f aca="false">D991-B991</f>
        <v>-0.440000000000001</v>
      </c>
      <c r="L991" s="17" t="n">
        <f aca="false">B991 - E990</f>
        <v>-0.129999999999999</v>
      </c>
      <c r="M991" s="17" t="n">
        <f aca="false">E991 - E990</f>
        <v>-0.359999999999999</v>
      </c>
      <c r="N991" s="18" t="n">
        <f aca="false"> (I991 / B991)</f>
        <v>-0.00990099009900992</v>
      </c>
      <c r="O991" s="18" t="n">
        <f aca="false">(J991 / B991)</f>
        <v>0.0387430047352561</v>
      </c>
      <c r="P991" s="18" t="n">
        <f aca="false">K991 / B991</f>
        <v>-0.0189410245372364</v>
      </c>
      <c r="Q991" s="18" t="n">
        <f aca="false">L991/E990</f>
        <v>-0.00556506849315064</v>
      </c>
      <c r="R991" s="18" t="n">
        <f aca="false">M991 / E990</f>
        <v>-0.0154109589041096</v>
      </c>
      <c r="S991" s="19" t="str">
        <f aca="false">IF(N991 &gt; 0, "UP", "DOWN")</f>
        <v>DOWN</v>
      </c>
      <c r="T991" s="23" t="inlineStr">
        <f aca="false">O991-N991</f>
        <is>
          <t/>
        </is>
      </c>
      <c r="U991" s="23" t="inlineStr">
        <f aca="false">P991-N991</f>
        <is>
          <t/>
        </is>
      </c>
      <c r="V991" s="23" t="inlineStr">
        <f aca="false">O991 - P991</f>
        <is>
          <t/>
        </is>
      </c>
    </row>
    <row collapsed="false" customFormat="false" customHeight="false" hidden="false" ht="25" outlineLevel="0" r="992">
      <c r="A992" s="21" t="n">
        <v>37998</v>
      </c>
      <c r="B992" s="17" t="n">
        <v>23.25</v>
      </c>
      <c r="C992" s="17" t="n">
        <v>24</v>
      </c>
      <c r="D992" s="17" t="n">
        <v>23.1</v>
      </c>
      <c r="E992" s="17" t="n">
        <v>23.73</v>
      </c>
      <c r="F992" s="17" t="n">
        <v>17412400</v>
      </c>
      <c r="G992" s="17" t="n">
        <v>11.81</v>
      </c>
      <c r="I992" s="22" t="n">
        <f aca="false">E992-B992</f>
        <v>0.48</v>
      </c>
      <c r="J992" s="22" t="n">
        <f aca="false">C992-B992</f>
        <v>0.75</v>
      </c>
      <c r="K992" s="17" t="n">
        <f aca="false">D992-B992</f>
        <v>-0.149999999999999</v>
      </c>
      <c r="L992" s="17" t="n">
        <f aca="false">B992 - E991</f>
        <v>0.25</v>
      </c>
      <c r="M992" s="17" t="n">
        <f aca="false">E992 - E991</f>
        <v>0.73</v>
      </c>
      <c r="N992" s="18" t="n">
        <f aca="false"> (I992 / B992)</f>
        <v>0.0206451612903226</v>
      </c>
      <c r="O992" s="18" t="n">
        <f aca="false">(J992 / B992)</f>
        <v>0.032258064516129</v>
      </c>
      <c r="P992" s="18" t="n">
        <f aca="false">K992 / B992</f>
        <v>-0.00645161290322575</v>
      </c>
      <c r="Q992" s="18" t="n">
        <f aca="false">L992/E991</f>
        <v>0.0108695652173913</v>
      </c>
      <c r="R992" s="18" t="n">
        <f aca="false">M992 / E991</f>
        <v>0.0317391304347826</v>
      </c>
      <c r="S992" s="19" t="str">
        <f aca="false">IF(N992 &gt; 0, "UP", "DOWN")</f>
        <v>UP</v>
      </c>
      <c r="T992" s="23" t="inlineStr">
        <f aca="false">O992-N992</f>
        <is>
          <t/>
        </is>
      </c>
      <c r="U992" s="23" t="inlineStr">
        <f aca="false">P992-N992</f>
        <is>
          <t/>
        </is>
      </c>
      <c r="V992" s="23" t="inlineStr">
        <f aca="false">O992 - P992</f>
        <is>
          <t/>
        </is>
      </c>
    </row>
    <row collapsed="false" customFormat="false" customHeight="false" hidden="false" ht="25" outlineLevel="0" r="993">
      <c r="A993" s="21" t="n">
        <v>37999</v>
      </c>
      <c r="B993" s="17" t="n">
        <v>24.7</v>
      </c>
      <c r="C993" s="17" t="n">
        <v>24.84</v>
      </c>
      <c r="D993" s="17" t="n">
        <v>23.86</v>
      </c>
      <c r="E993" s="17" t="n">
        <v>24.12</v>
      </c>
      <c r="F993" s="17" t="n">
        <v>24250600</v>
      </c>
      <c r="G993" s="17" t="n">
        <v>12.01</v>
      </c>
      <c r="I993" s="22" t="n">
        <f aca="false">E993-B993</f>
        <v>-0.579999999999998</v>
      </c>
      <c r="J993" s="22" t="n">
        <f aca="false">C993-B993</f>
        <v>0.140000000000001</v>
      </c>
      <c r="K993" s="17" t="n">
        <f aca="false">D993-B993</f>
        <v>-0.84</v>
      </c>
      <c r="L993" s="17" t="n">
        <f aca="false">B993 - E992</f>
        <v>0.969999999999999</v>
      </c>
      <c r="M993" s="17" t="n">
        <f aca="false">E993 - E992</f>
        <v>0.390000000000001</v>
      </c>
      <c r="N993" s="18" t="n">
        <f aca="false"> (I993 / B993)</f>
        <v>-0.0234817813765182</v>
      </c>
      <c r="O993" s="18" t="n">
        <f aca="false">(J993 / B993)</f>
        <v>0.00566801619433201</v>
      </c>
      <c r="P993" s="18" t="n">
        <f aca="false">K993 / B993</f>
        <v>-0.0340080971659919</v>
      </c>
      <c r="Q993" s="18" t="n">
        <f aca="false">L993/E992</f>
        <v>0.0408765276021913</v>
      </c>
      <c r="R993" s="18" t="n">
        <f aca="false">M993 / E992</f>
        <v>0.0164348925410873</v>
      </c>
      <c r="S993" s="19" t="str">
        <f aca="false">IF(N993 &gt; 0, "UP", "DOWN")</f>
        <v>DOWN</v>
      </c>
      <c r="T993" s="23" t="inlineStr">
        <f aca="false">O993-N993</f>
        <is>
          <t/>
        </is>
      </c>
      <c r="U993" s="23" t="inlineStr">
        <f aca="false">P993-N993</f>
        <is>
          <t/>
        </is>
      </c>
      <c r="V993" s="23" t="inlineStr">
        <f aca="false">O993 - P993</f>
        <is>
          <t/>
        </is>
      </c>
    </row>
    <row collapsed="false" customFormat="false" customHeight="false" hidden="false" ht="25" outlineLevel="0" r="994">
      <c r="A994" s="21" t="n">
        <v>38000</v>
      </c>
      <c r="B994" s="17" t="n">
        <v>24.4</v>
      </c>
      <c r="C994" s="17" t="n">
        <v>24.54</v>
      </c>
      <c r="D994" s="17" t="n">
        <v>23.78</v>
      </c>
      <c r="E994" s="17" t="n">
        <v>24.2</v>
      </c>
      <c r="F994" s="17" t="n">
        <v>22144400</v>
      </c>
      <c r="G994" s="17" t="n">
        <v>12.05</v>
      </c>
      <c r="I994" s="22" t="n">
        <f aca="false">E994-B994</f>
        <v>-0.199999999999999</v>
      </c>
      <c r="J994" s="22" t="n">
        <f aca="false">C994-B994</f>
        <v>0.140000000000001</v>
      </c>
      <c r="K994" s="17" t="n">
        <f aca="false">D994-B994</f>
        <v>-0.619999999999997</v>
      </c>
      <c r="L994" s="17" t="n">
        <f aca="false">B994 - E993</f>
        <v>0.279999999999998</v>
      </c>
      <c r="M994" s="17" t="n">
        <f aca="false">E994 - E993</f>
        <v>0.0799999999999983</v>
      </c>
      <c r="N994" s="18" t="n">
        <f aca="false"> (I994 / B994)</f>
        <v>-0.00819672131147538</v>
      </c>
      <c r="O994" s="18" t="n">
        <f aca="false">(J994 / B994)</f>
        <v>0.00573770491803281</v>
      </c>
      <c r="P994" s="18" t="n">
        <f aca="false">K994 / B994</f>
        <v>-0.0254098360655737</v>
      </c>
      <c r="Q994" s="18" t="n">
        <f aca="false">L994/E993</f>
        <v>0.011608623548922</v>
      </c>
      <c r="R994" s="18" t="n">
        <f aca="false">M994 / E993</f>
        <v>0.00331674958540623</v>
      </c>
      <c r="S994" s="19" t="str">
        <f aca="false">IF(N994 &gt; 0, "UP", "DOWN")</f>
        <v>DOWN</v>
      </c>
      <c r="T994" s="23" t="inlineStr">
        <f aca="false">O994-N994</f>
        <is>
          <t/>
        </is>
      </c>
      <c r="U994" s="23" t="inlineStr">
        <f aca="false">P994-N994</f>
        <is>
          <t/>
        </is>
      </c>
      <c r="V994" s="23" t="inlineStr">
        <f aca="false">O994 - P994</f>
        <is>
          <t/>
        </is>
      </c>
    </row>
    <row collapsed="false" customFormat="false" customHeight="false" hidden="false" ht="25" outlineLevel="0" r="995">
      <c r="A995" s="21" t="n">
        <v>38001</v>
      </c>
      <c r="B995" s="17" t="n">
        <v>22.91</v>
      </c>
      <c r="C995" s="17" t="n">
        <v>23.4</v>
      </c>
      <c r="D995" s="17" t="n">
        <v>22.5</v>
      </c>
      <c r="E995" s="17" t="n">
        <v>22.85</v>
      </c>
      <c r="F995" s="17" t="n">
        <v>36364600</v>
      </c>
      <c r="G995" s="17" t="n">
        <v>11.38</v>
      </c>
      <c r="I995" s="22" t="n">
        <f aca="false">E995-B995</f>
        <v>-0.0599999999999987</v>
      </c>
      <c r="J995" s="22" t="n">
        <f aca="false">C995-B995</f>
        <v>0.489999999999998</v>
      </c>
      <c r="K995" s="17" t="n">
        <f aca="false">D995-B995</f>
        <v>-0.41</v>
      </c>
      <c r="L995" s="17" t="n">
        <f aca="false">B995 - E994</f>
        <v>-1.29</v>
      </c>
      <c r="M995" s="17" t="n">
        <f aca="false">E995 - E994</f>
        <v>-1.35</v>
      </c>
      <c r="N995" s="18" t="n">
        <f aca="false"> (I995 / B995)</f>
        <v>-0.00261894369271055</v>
      </c>
      <c r="O995" s="18" t="n">
        <f aca="false">(J995 / B995)</f>
        <v>0.0213880401571366</v>
      </c>
      <c r="P995" s="18" t="n">
        <f aca="false">K995 / B995</f>
        <v>-0.0178961152335225</v>
      </c>
      <c r="Q995" s="18" t="n">
        <f aca="false">L995/E994</f>
        <v>-0.0533057851239669</v>
      </c>
      <c r="R995" s="18" t="n">
        <f aca="false">M995 / E994</f>
        <v>-0.0557851239669421</v>
      </c>
      <c r="S995" s="19" t="str">
        <f aca="false">IF(N995 &gt; 0, "UP", "DOWN")</f>
        <v>DOWN</v>
      </c>
      <c r="T995" s="23" t="inlineStr">
        <f aca="false">O995-N995</f>
        <is>
          <t/>
        </is>
      </c>
      <c r="U995" s="23" t="inlineStr">
        <f aca="false">P995-N995</f>
        <is>
          <t/>
        </is>
      </c>
      <c r="V995" s="23" t="inlineStr">
        <f aca="false">O995 - P995</f>
        <is>
          <t/>
        </is>
      </c>
    </row>
    <row collapsed="false" customFormat="false" customHeight="false" hidden="false" ht="25" outlineLevel="0" r="996">
      <c r="A996" s="21" t="n">
        <v>38002</v>
      </c>
      <c r="B996" s="17" t="n">
        <v>22.89</v>
      </c>
      <c r="C996" s="17" t="n">
        <v>23.04</v>
      </c>
      <c r="D996" s="17" t="n">
        <v>22.61</v>
      </c>
      <c r="E996" s="17" t="n">
        <v>22.72</v>
      </c>
      <c r="F996" s="17" t="n">
        <v>13315000</v>
      </c>
      <c r="G996" s="17" t="n">
        <v>11.31</v>
      </c>
      <c r="I996" s="22" t="n">
        <f aca="false">E996-B996</f>
        <v>-0.170000000000002</v>
      </c>
      <c r="J996" s="22" t="n">
        <f aca="false">C996-B996</f>
        <v>0.149999999999999</v>
      </c>
      <c r="K996" s="17" t="n">
        <f aca="false">D996-B996</f>
        <v>-0.280000000000001</v>
      </c>
      <c r="L996" s="17" t="n">
        <f aca="false">B996 - E995</f>
        <v>0.0399999999999991</v>
      </c>
      <c r="M996" s="17" t="n">
        <f aca="false">E996 - E995</f>
        <v>-0.130000000000003</v>
      </c>
      <c r="N996" s="18" t="n">
        <f aca="false"> (I996 / B996)</f>
        <v>-0.00742682394058548</v>
      </c>
      <c r="O996" s="18" t="n">
        <f aca="false">(J996 / B996)</f>
        <v>0.0065530799475753</v>
      </c>
      <c r="P996" s="18" t="n">
        <f aca="false">K996 / B996</f>
        <v>-0.0122324159021407</v>
      </c>
      <c r="Q996" s="18" t="n">
        <f aca="false">L996/E995</f>
        <v>0.00175054704595182</v>
      </c>
      <c r="R996" s="18" t="n">
        <f aca="false">M996 / E995</f>
        <v>-0.00568927789934366</v>
      </c>
      <c r="S996" s="19" t="str">
        <f aca="false">IF(N996 &gt; 0, "UP", "DOWN")</f>
        <v>DOWN</v>
      </c>
      <c r="T996" s="23" t="inlineStr">
        <f aca="false">O996-N996</f>
        <is>
          <t/>
        </is>
      </c>
      <c r="U996" s="23" t="inlineStr">
        <f aca="false">P996-N996</f>
        <is>
          <t/>
        </is>
      </c>
      <c r="V996" s="23" t="inlineStr">
        <f aca="false">O996 - P996</f>
        <is>
          <t/>
        </is>
      </c>
    </row>
    <row collapsed="false" customFormat="false" customHeight="false" hidden="false" ht="25" outlineLevel="0" r="997">
      <c r="A997" s="21" t="n">
        <v>38006</v>
      </c>
      <c r="B997" s="17" t="n">
        <v>22.67</v>
      </c>
      <c r="C997" s="17" t="n">
        <v>22.8</v>
      </c>
      <c r="D997" s="17" t="n">
        <v>22.25</v>
      </c>
      <c r="E997" s="17" t="n">
        <v>22.73</v>
      </c>
      <c r="F997" s="17" t="n">
        <v>11283800</v>
      </c>
      <c r="G997" s="17" t="n">
        <v>11.32</v>
      </c>
      <c r="I997" s="22" t="n">
        <f aca="false">E997-B997</f>
        <v>0.0599999999999987</v>
      </c>
      <c r="J997" s="22" t="n">
        <f aca="false">C997-B997</f>
        <v>0.129999999999999</v>
      </c>
      <c r="K997" s="17" t="n">
        <f aca="false">D997-B997</f>
        <v>-0.420000000000002</v>
      </c>
      <c r="L997" s="17" t="n">
        <f aca="false">B997 - E996</f>
        <v>-0.0499999999999972</v>
      </c>
      <c r="M997" s="17" t="n">
        <f aca="false">E997 - E996</f>
        <v>0.0100000000000016</v>
      </c>
      <c r="N997" s="18" t="n">
        <f aca="false"> (I997 / B997)</f>
        <v>0.00264666960741062</v>
      </c>
      <c r="O997" s="18" t="n">
        <f aca="false">(J997 / B997)</f>
        <v>0.00573445081605642</v>
      </c>
      <c r="P997" s="18" t="n">
        <f aca="false">K997 / B997</f>
        <v>-0.0185266872518748</v>
      </c>
      <c r="Q997" s="18" t="n">
        <f aca="false">L997/E996</f>
        <v>-0.00220070422535199</v>
      </c>
      <c r="R997" s="18" t="n">
        <f aca="false">M997 / E996</f>
        <v>0.000440140845070491</v>
      </c>
      <c r="S997" s="19" t="str">
        <f aca="false">IF(N997 &gt; 0, "UP", "DOWN")</f>
        <v>UP</v>
      </c>
      <c r="T997" s="23" t="inlineStr">
        <f aca="false">O997-N997</f>
        <is>
          <t/>
        </is>
      </c>
      <c r="U997" s="23" t="inlineStr">
        <f aca="false">P997-N997</f>
        <is>
          <t/>
        </is>
      </c>
      <c r="V997" s="23" t="inlineStr">
        <f aca="false">O997 - P997</f>
        <is>
          <t/>
        </is>
      </c>
    </row>
    <row collapsed="false" customFormat="false" customHeight="false" hidden="false" ht="25" outlineLevel="0" r="998">
      <c r="A998" s="21" t="n">
        <v>38007</v>
      </c>
      <c r="B998" s="17" t="n">
        <v>22.7</v>
      </c>
      <c r="C998" s="17" t="n">
        <v>22.97</v>
      </c>
      <c r="D998" s="17" t="n">
        <v>22.43</v>
      </c>
      <c r="E998" s="17" t="n">
        <v>22.61</v>
      </c>
      <c r="F998" s="17" t="n">
        <v>8095000</v>
      </c>
      <c r="G998" s="17" t="n">
        <v>11.26</v>
      </c>
      <c r="I998" s="22" t="n">
        <f aca="false">E998-B998</f>
        <v>-0.0899999999999999</v>
      </c>
      <c r="J998" s="22" t="n">
        <f aca="false">C998-B998</f>
        <v>0.27</v>
      </c>
      <c r="K998" s="17" t="n">
        <f aca="false">D998-B998</f>
        <v>-0.27</v>
      </c>
      <c r="L998" s="17" t="n">
        <f aca="false">B998 - E997</f>
        <v>-0.0300000000000011</v>
      </c>
      <c r="M998" s="17" t="n">
        <f aca="false">E998 - E997</f>
        <v>-0.120000000000001</v>
      </c>
      <c r="N998" s="18" t="n">
        <f aca="false"> (I998 / B998)</f>
        <v>-0.0039647577092511</v>
      </c>
      <c r="O998" s="18" t="n">
        <f aca="false">(J998 / B998)</f>
        <v>0.0118942731277533</v>
      </c>
      <c r="P998" s="18" t="n">
        <f aca="false">K998 / B998</f>
        <v>-0.0118942731277533</v>
      </c>
      <c r="Q998" s="18" t="n">
        <f aca="false">L998/E997</f>
        <v>-0.00131984161900577</v>
      </c>
      <c r="R998" s="18" t="n">
        <f aca="false">M998 / E997</f>
        <v>-0.00527936647602292</v>
      </c>
      <c r="S998" s="19" t="str">
        <f aca="false">IF(N998 &gt; 0, "UP", "DOWN")</f>
        <v>DOWN</v>
      </c>
      <c r="T998" s="23" t="inlineStr">
        <f aca="false">O998-N998</f>
        <is>
          <t/>
        </is>
      </c>
      <c r="U998" s="23" t="inlineStr">
        <f aca="false">P998-N998</f>
        <is>
          <t/>
        </is>
      </c>
      <c r="V998" s="23" t="inlineStr">
        <f aca="false">O998 - P998</f>
        <is>
          <t/>
        </is>
      </c>
    </row>
    <row collapsed="false" customFormat="false" customHeight="false" hidden="false" ht="25" outlineLevel="0" r="999">
      <c r="A999" s="21" t="n">
        <v>38008</v>
      </c>
      <c r="B999" s="17" t="n">
        <v>22.56</v>
      </c>
      <c r="C999" s="17" t="n">
        <v>22.83</v>
      </c>
      <c r="D999" s="17" t="n">
        <v>22.18</v>
      </c>
      <c r="E999" s="17" t="n">
        <v>22.18</v>
      </c>
      <c r="F999" s="17" t="n">
        <v>7321600</v>
      </c>
      <c r="G999" s="17" t="n">
        <v>11.04</v>
      </c>
      <c r="I999" s="22" t="n">
        <f aca="false">E999-B999</f>
        <v>-0.379999999999999</v>
      </c>
      <c r="J999" s="22" t="n">
        <f aca="false">C999-B999</f>
        <v>0.27</v>
      </c>
      <c r="K999" s="17" t="n">
        <f aca="false">D999-B999</f>
        <v>-0.379999999999999</v>
      </c>
      <c r="L999" s="17" t="n">
        <f aca="false">B999 - E998</f>
        <v>-0.0500000000000007</v>
      </c>
      <c r="M999" s="17" t="n">
        <f aca="false">E999 - E998</f>
        <v>-0.43</v>
      </c>
      <c r="N999" s="18" t="n">
        <f aca="false"> (I999 / B999)</f>
        <v>-0.0168439716312056</v>
      </c>
      <c r="O999" s="18" t="n">
        <f aca="false">(J999 / B999)</f>
        <v>0.011968085106383</v>
      </c>
      <c r="P999" s="18" t="n">
        <f aca="false">K999 / B999</f>
        <v>-0.0168439716312056</v>
      </c>
      <c r="Q999" s="18" t="n">
        <f aca="false">L999/E998</f>
        <v>-0.00221141088014156</v>
      </c>
      <c r="R999" s="18" t="n">
        <f aca="false">M999 / E998</f>
        <v>-0.0190181335692171</v>
      </c>
      <c r="S999" s="19" t="str">
        <f aca="false">IF(N999 &gt; 0, "UP", "DOWN")</f>
        <v>DOWN</v>
      </c>
      <c r="T999" s="23" t="inlineStr">
        <f aca="false">O999-N999</f>
        <is>
          <t/>
        </is>
      </c>
      <c r="U999" s="23" t="inlineStr">
        <f aca="false">P999-N999</f>
        <is>
          <t/>
        </is>
      </c>
      <c r="V999" s="23" t="inlineStr">
        <f aca="false">O999 - P999</f>
        <is>
          <t/>
        </is>
      </c>
    </row>
    <row collapsed="false" customFormat="false" customHeight="false" hidden="false" ht="25" outlineLevel="0" r="1000">
      <c r="A1000" s="21" t="n">
        <v>38009</v>
      </c>
      <c r="B1000" s="17" t="n">
        <v>22.42</v>
      </c>
      <c r="C1000" s="17" t="n">
        <v>22.74</v>
      </c>
      <c r="D1000" s="17" t="n">
        <v>22.25</v>
      </c>
      <c r="E1000" s="17" t="n">
        <v>22.56</v>
      </c>
      <c r="F1000" s="17" t="n">
        <v>8113200</v>
      </c>
      <c r="G1000" s="17" t="n">
        <v>11.23</v>
      </c>
      <c r="I1000" s="22" t="n">
        <f aca="false">E1000-B1000</f>
        <v>0.139999999999997</v>
      </c>
      <c r="J1000" s="22" t="n">
        <f aca="false">C1000-B1000</f>
        <v>0.319999999999997</v>
      </c>
      <c r="K1000" s="17" t="n">
        <f aca="false">D1000-B1000</f>
        <v>-0.170000000000002</v>
      </c>
      <c r="L1000" s="17" t="n">
        <f aca="false">B1000 - E999</f>
        <v>0.240000000000002</v>
      </c>
      <c r="M1000" s="17" t="n">
        <f aca="false">E1000 - E999</f>
        <v>0.379999999999999</v>
      </c>
      <c r="N1000" s="18" t="n">
        <f aca="false"> (I1000 / B1000)</f>
        <v>0.00624442462087409</v>
      </c>
      <c r="O1000" s="18" t="n">
        <f aca="false">(J1000 / B1000)</f>
        <v>0.0142729705619981</v>
      </c>
      <c r="P1000" s="18" t="n">
        <f aca="false">K1000 / B1000</f>
        <v>-0.00758251561106163</v>
      </c>
      <c r="Q1000" s="18" t="n">
        <f aca="false">L1000/E999</f>
        <v>0.0108205590622183</v>
      </c>
      <c r="R1000" s="18" t="n">
        <f aca="false">M1000 / E999</f>
        <v>0.0171325518485121</v>
      </c>
      <c r="S1000" s="19" t="str">
        <f aca="false">IF(N1000 &gt; 0, "UP", "DOWN")</f>
        <v>UP</v>
      </c>
      <c r="T1000" s="23" t="inlineStr">
        <f aca="false">O1000-N1000</f>
        <is>
          <t/>
        </is>
      </c>
      <c r="U1000" s="23" t="inlineStr">
        <f aca="false">P1000-N1000</f>
        <is>
          <t/>
        </is>
      </c>
      <c r="V1000" s="23" t="inlineStr">
        <f aca="false">O1000 - P1000</f>
        <is>
          <t/>
        </is>
      </c>
    </row>
    <row collapsed="false" customFormat="false" customHeight="false" hidden="false" ht="25" outlineLevel="0" r="1001">
      <c r="A1001" s="21" t="n">
        <v>38012</v>
      </c>
      <c r="B1001" s="17" t="n">
        <v>22.46</v>
      </c>
      <c r="C1001" s="17" t="n">
        <v>23.06</v>
      </c>
      <c r="D1001" s="17" t="n">
        <v>22.43</v>
      </c>
      <c r="E1001" s="17" t="n">
        <v>23.01</v>
      </c>
      <c r="F1001" s="17" t="n">
        <v>9688200</v>
      </c>
      <c r="G1001" s="17" t="n">
        <v>11.46</v>
      </c>
      <c r="I1001" s="22" t="n">
        <f aca="false">E1001-B1001</f>
        <v>0.550000000000001</v>
      </c>
      <c r="J1001" s="22" t="n">
        <f aca="false">C1001-B1001</f>
        <v>0.599999999999998</v>
      </c>
      <c r="K1001" s="17" t="n">
        <f aca="false">D1001-B1001</f>
        <v>-0.0300000000000011</v>
      </c>
      <c r="L1001" s="17" t="n">
        <f aca="false">B1001 - E1000</f>
        <v>-0.0999999999999979</v>
      </c>
      <c r="M1001" s="17" t="n">
        <f aca="false">E1001 - E1000</f>
        <v>0.450000000000003</v>
      </c>
      <c r="N1001" s="18" t="n">
        <f aca="false"> (I1001 / B1001)</f>
        <v>0.0244879786286732</v>
      </c>
      <c r="O1001" s="18" t="n">
        <f aca="false">(J1001 / B1001)</f>
        <v>0.026714158504007</v>
      </c>
      <c r="P1001" s="18" t="n">
        <f aca="false">K1001 / B1001</f>
        <v>-0.00133570792520041</v>
      </c>
      <c r="Q1001" s="18" t="n">
        <f aca="false">L1001/E1000</f>
        <v>-0.00443262411347508</v>
      </c>
      <c r="R1001" s="18" t="n">
        <f aca="false">M1001 / E1000</f>
        <v>0.0199468085106384</v>
      </c>
      <c r="S1001" s="19" t="str">
        <f aca="false">IF(N1001 &gt; 0, "UP", "DOWN")</f>
        <v>UP</v>
      </c>
      <c r="T1001" s="23" t="inlineStr">
        <f aca="false">O1001-N1001</f>
        <is>
          <t/>
        </is>
      </c>
      <c r="U1001" s="23" t="inlineStr">
        <f aca="false">P1001-N1001</f>
        <is>
          <t/>
        </is>
      </c>
      <c r="V1001" s="23" t="inlineStr">
        <f aca="false">O1001 - P1001</f>
        <is>
          <t/>
        </is>
      </c>
    </row>
    <row collapsed="false" customFormat="false" customHeight="false" hidden="false" ht="25" outlineLevel="0" r="1002">
      <c r="A1002" s="21" t="n">
        <v>38013</v>
      </c>
      <c r="B1002" s="17" t="n">
        <v>23.04</v>
      </c>
      <c r="C1002" s="17" t="n">
        <v>23.25</v>
      </c>
      <c r="D1002" s="17" t="n">
        <v>22.8</v>
      </c>
      <c r="E1002" s="17" t="n">
        <v>23.07</v>
      </c>
      <c r="F1002" s="17" t="n">
        <v>10966800</v>
      </c>
      <c r="G1002" s="17" t="n">
        <v>11.49</v>
      </c>
      <c r="I1002" s="22" t="n">
        <f aca="false">E1002-B1002</f>
        <v>0.0300000000000011</v>
      </c>
      <c r="J1002" s="22" t="n">
        <f aca="false">C1002-B1002</f>
        <v>0.210000000000001</v>
      </c>
      <c r="K1002" s="17" t="n">
        <f aca="false">D1002-B1002</f>
        <v>-0.239999999999998</v>
      </c>
      <c r="L1002" s="17" t="n">
        <f aca="false">B1002 - E1001</f>
        <v>0.0299999999999976</v>
      </c>
      <c r="M1002" s="17" t="n">
        <f aca="false">E1002 - E1001</f>
        <v>0.0599999999999987</v>
      </c>
      <c r="N1002" s="18" t="n">
        <f aca="false"> (I1002 / B1002)</f>
        <v>0.00130208333333338</v>
      </c>
      <c r="O1002" s="18" t="n">
        <f aca="false">(J1002 / B1002)</f>
        <v>0.00911458333333337</v>
      </c>
      <c r="P1002" s="18" t="n">
        <f aca="false">K1002 / B1002</f>
        <v>-0.0104166666666666</v>
      </c>
      <c r="Q1002" s="18" t="n">
        <f aca="false">L1002/E1001</f>
        <v>0.00130378096479781</v>
      </c>
      <c r="R1002" s="18" t="n">
        <f aca="false">M1002 / E1001</f>
        <v>0.00260756192959577</v>
      </c>
      <c r="S1002" s="19" t="str">
        <f aca="false">IF(N1002 &gt; 0, "UP", "DOWN")</f>
        <v>UP</v>
      </c>
      <c r="T1002" s="23" t="inlineStr">
        <f aca="false">O1002-N1002</f>
        <is>
          <t/>
        </is>
      </c>
      <c r="U1002" s="23" t="inlineStr">
        <f aca="false">P1002-N1002</f>
        <is>
          <t/>
        </is>
      </c>
      <c r="V1002" s="23" t="inlineStr">
        <f aca="false">O1002 - P1002</f>
        <is>
          <t/>
        </is>
      </c>
    </row>
    <row collapsed="false" customFormat="false" customHeight="false" hidden="false" ht="25" outlineLevel="0" r="1003">
      <c r="A1003" s="21" t="n">
        <v>38014</v>
      </c>
      <c r="B1003" s="17" t="n">
        <v>22.84</v>
      </c>
      <c r="C1003" s="17" t="n">
        <v>23.38</v>
      </c>
      <c r="D1003" s="17" t="n">
        <v>22.41</v>
      </c>
      <c r="E1003" s="17" t="n">
        <v>22.52</v>
      </c>
      <c r="F1003" s="17" t="n">
        <v>9835800</v>
      </c>
      <c r="G1003" s="17" t="n">
        <v>11.21</v>
      </c>
      <c r="I1003" s="22" t="n">
        <f aca="false">E1003-B1003</f>
        <v>-0.32</v>
      </c>
      <c r="J1003" s="22" t="n">
        <f aca="false">C1003-B1003</f>
        <v>0.539999999999999</v>
      </c>
      <c r="K1003" s="17" t="n">
        <f aca="false">D1003-B1003</f>
        <v>-0.43</v>
      </c>
      <c r="L1003" s="17" t="n">
        <f aca="false">B1003 - E1002</f>
        <v>-0.23</v>
      </c>
      <c r="M1003" s="17" t="n">
        <f aca="false">E1003 - E1002</f>
        <v>-0.550000000000001</v>
      </c>
      <c r="N1003" s="18" t="n">
        <f aca="false"> (I1003 / B1003)</f>
        <v>-0.0140105078809107</v>
      </c>
      <c r="O1003" s="18" t="n">
        <f aca="false">(J1003 / B1003)</f>
        <v>0.0236427320490367</v>
      </c>
      <c r="P1003" s="18" t="n">
        <f aca="false">K1003 / B1003</f>
        <v>-0.0188266199649737</v>
      </c>
      <c r="Q1003" s="18" t="n">
        <f aca="false">L1003/E1002</f>
        <v>-0.00996965756393587</v>
      </c>
      <c r="R1003" s="18" t="n">
        <f aca="false">M1003 / E1002</f>
        <v>-0.0238404854789771</v>
      </c>
      <c r="S1003" s="19" t="str">
        <f aca="false">IF(N1003 &gt; 0, "UP", "DOWN")</f>
        <v>DOWN</v>
      </c>
      <c r="T1003" s="23" t="inlineStr">
        <f aca="false">O1003-N1003</f>
        <is>
          <t/>
        </is>
      </c>
      <c r="U1003" s="23" t="inlineStr">
        <f aca="false">P1003-N1003</f>
        <is>
          <t/>
        </is>
      </c>
      <c r="V1003" s="23" t="inlineStr">
        <f aca="false">O1003 - P1003</f>
        <is>
          <t/>
        </is>
      </c>
    </row>
    <row collapsed="false" customFormat="false" customHeight="false" hidden="false" ht="25" outlineLevel="0" r="1004">
      <c r="A1004" s="21" t="n">
        <v>38015</v>
      </c>
      <c r="B1004" s="17" t="n">
        <v>22.63</v>
      </c>
      <c r="C1004" s="17" t="n">
        <v>22.8</v>
      </c>
      <c r="D1004" s="17" t="n">
        <v>22.19</v>
      </c>
      <c r="E1004" s="17" t="n">
        <v>22.68</v>
      </c>
      <c r="F1004" s="17" t="n">
        <v>7596400</v>
      </c>
      <c r="G1004" s="17" t="n">
        <v>11.29</v>
      </c>
      <c r="I1004" s="22" t="n">
        <f aca="false">E1004-B1004</f>
        <v>0.0500000000000007</v>
      </c>
      <c r="J1004" s="22" t="n">
        <f aca="false">C1004-B1004</f>
        <v>0.170000000000002</v>
      </c>
      <c r="K1004" s="17" t="n">
        <f aca="false">D1004-B1004</f>
        <v>-0.439999999999998</v>
      </c>
      <c r="L1004" s="17" t="n">
        <f aca="false">B1004 - E1003</f>
        <v>0.109999999999999</v>
      </c>
      <c r="M1004" s="17" t="n">
        <f aca="false">E1004 - E1003</f>
        <v>0.16</v>
      </c>
      <c r="N1004" s="18" t="n">
        <f aca="false"> (I1004 / B1004)</f>
        <v>0.0022094564737075</v>
      </c>
      <c r="O1004" s="18" t="n">
        <f aca="false">(J1004 / B1004)</f>
        <v>0.00751215201060547</v>
      </c>
      <c r="P1004" s="18" t="n">
        <f aca="false">K1004 / B1004</f>
        <v>-0.0194432169686256</v>
      </c>
      <c r="Q1004" s="18" t="n">
        <f aca="false">L1004/E1003</f>
        <v>0.00488454706927173</v>
      </c>
      <c r="R1004" s="18" t="n">
        <f aca="false">M1004 / E1003</f>
        <v>0.00710479573712256</v>
      </c>
      <c r="S1004" s="19" t="str">
        <f aca="false">IF(N1004 &gt; 0, "UP", "DOWN")</f>
        <v>UP</v>
      </c>
      <c r="T1004" s="23" t="inlineStr">
        <f aca="false">O1004-N1004</f>
        <is>
          <t/>
        </is>
      </c>
      <c r="U1004" s="23" t="inlineStr">
        <f aca="false">P1004-N1004</f>
        <is>
          <t/>
        </is>
      </c>
      <c r="V1004" s="23" t="inlineStr">
        <f aca="false">O1004 - P1004</f>
        <is>
          <t/>
        </is>
      </c>
    </row>
    <row collapsed="false" customFormat="false" customHeight="false" hidden="false" ht="25" outlineLevel="0" r="1005">
      <c r="A1005" s="21" t="n">
        <v>38016</v>
      </c>
      <c r="B1005" s="17" t="n">
        <v>22.65</v>
      </c>
      <c r="C1005" s="17" t="n">
        <v>22.87</v>
      </c>
      <c r="D1005" s="17" t="n">
        <v>22.42</v>
      </c>
      <c r="E1005" s="17" t="n">
        <v>22.56</v>
      </c>
      <c r="F1005" s="17" t="n">
        <v>6617800</v>
      </c>
      <c r="G1005" s="17" t="n">
        <v>11.23</v>
      </c>
      <c r="I1005" s="22" t="n">
        <f aca="false">E1005-B1005</f>
        <v>-0.0899999999999999</v>
      </c>
      <c r="J1005" s="22" t="n">
        <f aca="false">C1005-B1005</f>
        <v>0.220000000000002</v>
      </c>
      <c r="K1005" s="17" t="n">
        <f aca="false">D1005-B1005</f>
        <v>-0.229999999999997</v>
      </c>
      <c r="L1005" s="17" t="n">
        <f aca="false">B1005 - E1004</f>
        <v>-0.0300000000000011</v>
      </c>
      <c r="M1005" s="17" t="n">
        <f aca="false">E1005 - E1004</f>
        <v>-0.120000000000001</v>
      </c>
      <c r="N1005" s="18" t="n">
        <f aca="false"> (I1005 / B1005)</f>
        <v>-0.00397350993377483</v>
      </c>
      <c r="O1005" s="18" t="n">
        <f aca="false">(J1005 / B1005)</f>
        <v>0.00971302428256081</v>
      </c>
      <c r="P1005" s="18" t="n">
        <f aca="false">K1005 / B1005</f>
        <v>-0.0101545253863133</v>
      </c>
      <c r="Q1005" s="18" t="n">
        <f aca="false">L1005/E1004</f>
        <v>-0.00132275132275137</v>
      </c>
      <c r="R1005" s="18" t="n">
        <f aca="false">M1005 / E1004</f>
        <v>-0.00529100529100534</v>
      </c>
      <c r="S1005" s="19" t="str">
        <f aca="false">IF(N1005 &gt; 0, "UP", "DOWN")</f>
        <v>DOWN</v>
      </c>
      <c r="T1005" s="23" t="inlineStr">
        <f aca="false">O1005-N1005</f>
        <is>
          <t/>
        </is>
      </c>
      <c r="U1005" s="23" t="inlineStr">
        <f aca="false">P1005-N1005</f>
        <is>
          <t/>
        </is>
      </c>
      <c r="V1005" s="23" t="inlineStr">
        <f aca="false">O1005 - P1005</f>
        <is>
          <t/>
        </is>
      </c>
    </row>
    <row collapsed="false" customFormat="false" customHeight="false" hidden="false" ht="25" outlineLevel="0" r="1006">
      <c r="A1006" s="21" t="n">
        <v>38019</v>
      </c>
      <c r="B1006" s="17" t="n">
        <v>22.46</v>
      </c>
      <c r="C1006" s="17" t="n">
        <v>22.81</v>
      </c>
      <c r="D1006" s="17" t="n">
        <v>22.08</v>
      </c>
      <c r="E1006" s="17" t="n">
        <v>22.32</v>
      </c>
      <c r="F1006" s="17" t="n">
        <v>10265400</v>
      </c>
      <c r="G1006" s="17" t="n">
        <v>11.11</v>
      </c>
      <c r="I1006" s="22" t="n">
        <f aca="false">E1006-B1006</f>
        <v>-0.140000000000001</v>
      </c>
      <c r="J1006" s="22" t="n">
        <f aca="false">C1006-B1006</f>
        <v>0.349999999999998</v>
      </c>
      <c r="K1006" s="17" t="n">
        <f aca="false">D1006-B1006</f>
        <v>-0.380000000000003</v>
      </c>
      <c r="L1006" s="17" t="n">
        <f aca="false">B1006 - E1005</f>
        <v>-0.0999999999999979</v>
      </c>
      <c r="M1006" s="17" t="n">
        <f aca="false">E1006 - E1005</f>
        <v>-0.239999999999998</v>
      </c>
      <c r="N1006" s="18" t="n">
        <f aca="false"> (I1006 / B1006)</f>
        <v>-0.00623330365093502</v>
      </c>
      <c r="O1006" s="18" t="n">
        <f aca="false">(J1006 / B1006)</f>
        <v>0.0155832591273374</v>
      </c>
      <c r="P1006" s="18" t="n">
        <f aca="false">K1006 / B1006</f>
        <v>-0.016918967052538</v>
      </c>
      <c r="Q1006" s="18" t="n">
        <f aca="false">L1006/E1005</f>
        <v>-0.00443262411347508</v>
      </c>
      <c r="R1006" s="18" t="n">
        <f aca="false">M1006 / E1005</f>
        <v>-0.0106382978723404</v>
      </c>
      <c r="S1006" s="19" t="str">
        <f aca="false">IF(N1006 &gt; 0, "UP", "DOWN")</f>
        <v>DOWN</v>
      </c>
      <c r="T1006" s="23" t="inlineStr">
        <f aca="false">O1006-N1006</f>
        <is>
          <t/>
        </is>
      </c>
      <c r="U1006" s="23" t="inlineStr">
        <f aca="false">P1006-N1006</f>
        <is>
          <t/>
        </is>
      </c>
      <c r="V1006" s="23" t="inlineStr">
        <f aca="false">O1006 - P1006</f>
        <is>
          <t/>
        </is>
      </c>
    </row>
    <row collapsed="false" customFormat="false" customHeight="false" hidden="false" ht="25" outlineLevel="0" r="1007">
      <c r="A1007" s="21" t="n">
        <v>38020</v>
      </c>
      <c r="B1007" s="17" t="n">
        <v>22.3</v>
      </c>
      <c r="C1007" s="17" t="n">
        <v>22.4</v>
      </c>
      <c r="D1007" s="17" t="n">
        <v>22</v>
      </c>
      <c r="E1007" s="17" t="n">
        <v>22.26</v>
      </c>
      <c r="F1007" s="17" t="n">
        <v>6457600</v>
      </c>
      <c r="G1007" s="17" t="n">
        <v>11.08</v>
      </c>
      <c r="I1007" s="22" t="n">
        <f aca="false">E1007-B1007</f>
        <v>-0.0399999999999991</v>
      </c>
      <c r="J1007" s="22" t="n">
        <f aca="false">C1007-B1007</f>
        <v>0.0999999999999979</v>
      </c>
      <c r="K1007" s="17" t="n">
        <f aca="false">D1007-B1007</f>
        <v>-0.300000000000001</v>
      </c>
      <c r="L1007" s="17" t="n">
        <f aca="false">B1007 - E1006</f>
        <v>-0.0199999999999996</v>
      </c>
      <c r="M1007" s="17" t="n">
        <f aca="false">E1007 - E1006</f>
        <v>-0.0599999999999987</v>
      </c>
      <c r="N1007" s="18" t="n">
        <f aca="false"> (I1007 / B1007)</f>
        <v>-0.00179372197309413</v>
      </c>
      <c r="O1007" s="18" t="n">
        <f aca="false">(J1007 / B1007)</f>
        <v>0.00448430493273533</v>
      </c>
      <c r="P1007" s="18" t="n">
        <f aca="false">K1007 / B1007</f>
        <v>-0.0134529147982063</v>
      </c>
      <c r="Q1007" s="18" t="n">
        <f aca="false">L1007/E1006</f>
        <v>-0.000896057347670232</v>
      </c>
      <c r="R1007" s="18" t="n">
        <f aca="false">M1007 / E1006</f>
        <v>-0.0026881720430107</v>
      </c>
      <c r="S1007" s="19" t="str">
        <f aca="false">IF(N1007 &gt; 0, "UP", "DOWN")</f>
        <v>DOWN</v>
      </c>
      <c r="T1007" s="23" t="inlineStr">
        <f aca="false">O1007-N1007</f>
        <is>
          <t/>
        </is>
      </c>
      <c r="U1007" s="23" t="inlineStr">
        <f aca="false">P1007-N1007</f>
        <is>
          <t/>
        </is>
      </c>
      <c r="V1007" s="23" t="inlineStr">
        <f aca="false">O1007 - P1007</f>
        <is>
          <t/>
        </is>
      </c>
    </row>
    <row collapsed="false" customFormat="false" customHeight="false" hidden="false" ht="25" outlineLevel="0" r="1008">
      <c r="A1008" s="21" t="n">
        <v>38021</v>
      </c>
      <c r="B1008" s="17" t="n">
        <v>22</v>
      </c>
      <c r="C1008" s="17" t="n">
        <v>22.09</v>
      </c>
      <c r="D1008" s="17" t="n">
        <v>21.7</v>
      </c>
      <c r="E1008" s="17" t="n">
        <v>21.79</v>
      </c>
      <c r="F1008" s="17" t="n">
        <v>10912600</v>
      </c>
      <c r="G1008" s="17" t="n">
        <v>10.85</v>
      </c>
      <c r="I1008" s="22" t="n">
        <f aca="false">E1008-B1008</f>
        <v>-0.210000000000001</v>
      </c>
      <c r="J1008" s="22" t="n">
        <f aca="false">C1008-B1008</f>
        <v>0.0899999999999999</v>
      </c>
      <c r="K1008" s="17" t="n">
        <f aca="false">D1008-B1008</f>
        <v>-0.300000000000001</v>
      </c>
      <c r="L1008" s="17" t="n">
        <f aca="false">B1008 - E1007</f>
        <v>-0.260000000000002</v>
      </c>
      <c r="M1008" s="17" t="n">
        <f aca="false">E1008 - E1007</f>
        <v>-0.470000000000002</v>
      </c>
      <c r="N1008" s="18" t="n">
        <f aca="false"> (I1008 / B1008)</f>
        <v>-0.00954545454545458</v>
      </c>
      <c r="O1008" s="18" t="n">
        <f aca="false">(J1008 / B1008)</f>
        <v>0.00409090909090908</v>
      </c>
      <c r="P1008" s="18" t="n">
        <f aca="false">K1008 / B1008</f>
        <v>-0.0136363636363637</v>
      </c>
      <c r="Q1008" s="18" t="n">
        <f aca="false">L1008/E1007</f>
        <v>-0.0116801437556155</v>
      </c>
      <c r="R1008" s="18" t="n">
        <f aca="false">M1008 / E1007</f>
        <v>-0.0211141060197665</v>
      </c>
      <c r="S1008" s="19" t="str">
        <f aca="false">IF(N1008 &gt; 0, "UP", "DOWN")</f>
        <v>DOWN</v>
      </c>
      <c r="T1008" s="23" t="inlineStr">
        <f aca="false">O1008-N1008</f>
        <is>
          <t/>
        </is>
      </c>
      <c r="U1008" s="23" t="inlineStr">
        <f aca="false">P1008-N1008</f>
        <is>
          <t/>
        </is>
      </c>
      <c r="V1008" s="23" t="inlineStr">
        <f aca="false">O1008 - P1008</f>
        <is>
          <t/>
        </is>
      </c>
    </row>
    <row collapsed="false" customFormat="false" customHeight="false" hidden="false" ht="25" outlineLevel="0" r="1009">
      <c r="A1009" s="21" t="n">
        <v>38022</v>
      </c>
      <c r="B1009" s="17" t="n">
        <v>21.82</v>
      </c>
      <c r="C1009" s="17" t="n">
        <v>22.91</v>
      </c>
      <c r="D1009" s="17" t="n">
        <v>21.81</v>
      </c>
      <c r="E1009" s="17" t="n">
        <v>22.42</v>
      </c>
      <c r="F1009" s="17" t="n">
        <v>12601600</v>
      </c>
      <c r="G1009" s="17" t="n">
        <v>11.16</v>
      </c>
      <c r="I1009" s="22" t="n">
        <f aca="false">E1009-B1009</f>
        <v>0.600000000000001</v>
      </c>
      <c r="J1009" s="22" t="n">
        <f aca="false">C1009-B1009</f>
        <v>1.09</v>
      </c>
      <c r="K1009" s="17" t="n">
        <f aca="false">D1009-B1009</f>
        <v>-0.0100000000000016</v>
      </c>
      <c r="L1009" s="17" t="n">
        <f aca="false">B1009 - E1008</f>
        <v>0.0300000000000011</v>
      </c>
      <c r="M1009" s="17" t="n">
        <f aca="false">E1009 - E1008</f>
        <v>0.630000000000003</v>
      </c>
      <c r="N1009" s="18" t="n">
        <f aca="false"> (I1009 / B1009)</f>
        <v>0.0274977085242897</v>
      </c>
      <c r="O1009" s="18" t="n">
        <f aca="false">(J1009 / B1009)</f>
        <v>0.0499541704857928</v>
      </c>
      <c r="P1009" s="18" t="n">
        <f aca="false">K1009 / B1009</f>
        <v>-0.000458295142071566</v>
      </c>
      <c r="Q1009" s="18" t="n">
        <f aca="false">L1009/E1008</f>
        <v>0.00137677833868752</v>
      </c>
      <c r="R1009" s="18" t="n">
        <f aca="false">M1009 / E1008</f>
        <v>0.028912345112437</v>
      </c>
      <c r="S1009" s="19" t="str">
        <f aca="false">IF(N1009 &gt; 0, "UP", "DOWN")</f>
        <v>UP</v>
      </c>
      <c r="T1009" s="23" t="inlineStr">
        <f aca="false">O1009-N1009</f>
        <is>
          <t/>
        </is>
      </c>
      <c r="U1009" s="23" t="inlineStr">
        <f aca="false">P1009-N1009</f>
        <is>
          <t/>
        </is>
      </c>
      <c r="V1009" s="23" t="inlineStr">
        <f aca="false">O1009 - P1009</f>
        <is>
          <t/>
        </is>
      </c>
    </row>
    <row collapsed="false" customFormat="false" customHeight="false" hidden="false" ht="25" outlineLevel="0" r="1010">
      <c r="A1010" s="21" t="n">
        <v>38023</v>
      </c>
      <c r="B1010" s="17" t="n">
        <v>22.45</v>
      </c>
      <c r="C1010" s="17" t="n">
        <v>22.89</v>
      </c>
      <c r="D1010" s="17" t="n">
        <v>22.4</v>
      </c>
      <c r="E1010" s="17" t="n">
        <v>22.71</v>
      </c>
      <c r="F1010" s="17" t="n">
        <v>6905000</v>
      </c>
      <c r="G1010" s="17" t="n">
        <v>11.31</v>
      </c>
      <c r="I1010" s="22" t="n">
        <f aca="false">E1010-B1010</f>
        <v>0.260000000000002</v>
      </c>
      <c r="J1010" s="22" t="n">
        <f aca="false">C1010-B1010</f>
        <v>0.440000000000001</v>
      </c>
      <c r="K1010" s="17" t="n">
        <f aca="false">D1010-B1010</f>
        <v>-0.0500000000000007</v>
      </c>
      <c r="L1010" s="17" t="n">
        <f aca="false">B1010 - E1009</f>
        <v>0.0299999999999976</v>
      </c>
      <c r="M1010" s="17" t="n">
        <f aca="false">E1010 - E1009</f>
        <v>0.289999999999999</v>
      </c>
      <c r="N1010" s="18" t="n">
        <f aca="false"> (I1010 / B1010)</f>
        <v>0.0115812917594655</v>
      </c>
      <c r="O1010" s="18" t="n">
        <f aca="false">(J1010 / B1010)</f>
        <v>0.0195991091314032</v>
      </c>
      <c r="P1010" s="18" t="n">
        <f aca="false">K1010 / B1010</f>
        <v>-0.00222717149220493</v>
      </c>
      <c r="Q1010" s="18" t="n">
        <f aca="false">L1010/E1009</f>
        <v>0.00133809099018722</v>
      </c>
      <c r="R1010" s="18" t="n">
        <f aca="false">M1010 / E1009</f>
        <v>0.0129348795718108</v>
      </c>
      <c r="S1010" s="19" t="str">
        <f aca="false">IF(N1010 &gt; 0, "UP", "DOWN")</f>
        <v>UP</v>
      </c>
      <c r="T1010" s="23" t="inlineStr">
        <f aca="false">O1010-N1010</f>
        <is>
          <t/>
        </is>
      </c>
      <c r="U1010" s="23" t="inlineStr">
        <f aca="false">P1010-N1010</f>
        <is>
          <t/>
        </is>
      </c>
      <c r="V1010" s="23" t="inlineStr">
        <f aca="false">O1010 - P1010</f>
        <is>
          <t/>
        </is>
      </c>
    </row>
    <row collapsed="false" customFormat="false" customHeight="false" hidden="false" ht="25" outlineLevel="0" r="1011">
      <c r="A1011" s="21" t="n">
        <v>38026</v>
      </c>
      <c r="B1011" s="17" t="n">
        <v>22.62</v>
      </c>
      <c r="C1011" s="17" t="n">
        <v>22.86</v>
      </c>
      <c r="D1011" s="17" t="n">
        <v>22.5</v>
      </c>
      <c r="E1011" s="17" t="n">
        <v>22.67</v>
      </c>
      <c r="F1011" s="17" t="n">
        <v>6723600</v>
      </c>
      <c r="G1011" s="17" t="n">
        <v>11.29</v>
      </c>
      <c r="I1011" s="22" t="n">
        <f aca="false">E1011-B1011</f>
        <v>0.0500000000000007</v>
      </c>
      <c r="J1011" s="22" t="n">
        <f aca="false">C1011-B1011</f>
        <v>0.239999999999998</v>
      </c>
      <c r="K1011" s="17" t="n">
        <f aca="false">D1011-B1011</f>
        <v>-0.120000000000001</v>
      </c>
      <c r="L1011" s="17" t="n">
        <f aca="false">B1011 - E1010</f>
        <v>-0.0899999999999999</v>
      </c>
      <c r="M1011" s="17" t="n">
        <f aca="false">E1011 - E1010</f>
        <v>-0.0399999999999991</v>
      </c>
      <c r="N1011" s="18" t="n">
        <f aca="false"> (I1011 / B1011)</f>
        <v>0.00221043324491603</v>
      </c>
      <c r="O1011" s="18" t="n">
        <f aca="false">(J1011 / B1011)</f>
        <v>0.0106100795755967</v>
      </c>
      <c r="P1011" s="18" t="n">
        <f aca="false">K1011 / B1011</f>
        <v>-0.00530503978779845</v>
      </c>
      <c r="Q1011" s="18" t="n">
        <f aca="false">L1011/E1010</f>
        <v>-0.00396301188903566</v>
      </c>
      <c r="R1011" s="18" t="n">
        <f aca="false">M1011 / E1010</f>
        <v>-0.00176133861734915</v>
      </c>
      <c r="S1011" s="19" t="str">
        <f aca="false">IF(N1011 &gt; 0, "UP", "DOWN")</f>
        <v>UP</v>
      </c>
      <c r="T1011" s="23" t="inlineStr">
        <f aca="false">O1011-N1011</f>
        <is>
          <t/>
        </is>
      </c>
      <c r="U1011" s="23" t="inlineStr">
        <f aca="false">P1011-N1011</f>
        <is>
          <t/>
        </is>
      </c>
      <c r="V1011" s="23" t="inlineStr">
        <f aca="false">O1011 - P1011</f>
        <is>
          <t/>
        </is>
      </c>
    </row>
    <row collapsed="false" customFormat="false" customHeight="false" hidden="false" ht="25" outlineLevel="0" r="1012">
      <c r="A1012" s="21" t="n">
        <v>38027</v>
      </c>
      <c r="B1012" s="17" t="n">
        <v>22.62</v>
      </c>
      <c r="C1012" s="17" t="n">
        <v>23.12</v>
      </c>
      <c r="D1012" s="17" t="n">
        <v>22.44</v>
      </c>
      <c r="E1012" s="17" t="n">
        <v>22.98</v>
      </c>
      <c r="F1012" s="17" t="n">
        <v>9119400</v>
      </c>
      <c r="G1012" s="17" t="n">
        <v>11.44</v>
      </c>
      <c r="I1012" s="22" t="n">
        <f aca="false">E1012-B1012</f>
        <v>0.359999999999999</v>
      </c>
      <c r="J1012" s="22" t="n">
        <f aca="false">C1012-B1012</f>
        <v>0.5</v>
      </c>
      <c r="K1012" s="17" t="n">
        <f aca="false">D1012-B1012</f>
        <v>-0.18</v>
      </c>
      <c r="L1012" s="17" t="n">
        <f aca="false">B1012 - E1011</f>
        <v>-0.0500000000000007</v>
      </c>
      <c r="M1012" s="17" t="n">
        <f aca="false">E1012 - E1011</f>
        <v>0.309999999999999</v>
      </c>
      <c r="N1012" s="18" t="n">
        <f aca="false"> (I1012 / B1012)</f>
        <v>0.0159151193633952</v>
      </c>
      <c r="O1012" s="18" t="n">
        <f aca="false">(J1012 / B1012)</f>
        <v>0.02210433244916</v>
      </c>
      <c r="P1012" s="18" t="n">
        <f aca="false">K1012 / B1012</f>
        <v>-0.0079575596816976</v>
      </c>
      <c r="Q1012" s="18" t="n">
        <f aca="false">L1012/E1011</f>
        <v>-0.00220555800617559</v>
      </c>
      <c r="R1012" s="18" t="n">
        <f aca="false">M1012 / E1011</f>
        <v>0.0136744596382884</v>
      </c>
      <c r="S1012" s="19" t="str">
        <f aca="false">IF(N1012 &gt; 0, "UP", "DOWN")</f>
        <v>UP</v>
      </c>
      <c r="T1012" s="23" t="inlineStr">
        <f aca="false">O1012-N1012</f>
        <is>
          <t/>
        </is>
      </c>
      <c r="U1012" s="23" t="inlineStr">
        <f aca="false">P1012-N1012</f>
        <is>
          <t/>
        </is>
      </c>
      <c r="V1012" s="23" t="inlineStr">
        <f aca="false">O1012 - P1012</f>
        <is>
          <t/>
        </is>
      </c>
    </row>
    <row collapsed="false" customFormat="false" customHeight="false" hidden="false" ht="25" outlineLevel="0" r="1013">
      <c r="A1013" s="21" t="n">
        <v>38028</v>
      </c>
      <c r="B1013" s="17" t="n">
        <v>23.09</v>
      </c>
      <c r="C1013" s="17" t="n">
        <v>23.87</v>
      </c>
      <c r="D1013" s="17" t="n">
        <v>23.05</v>
      </c>
      <c r="E1013" s="17" t="n">
        <v>23.8</v>
      </c>
      <c r="F1013" s="17" t="n">
        <v>12448000</v>
      </c>
      <c r="G1013" s="17" t="n">
        <v>11.85</v>
      </c>
      <c r="I1013" s="22" t="n">
        <f aca="false">E1013-B1013</f>
        <v>0.710000000000001</v>
      </c>
      <c r="J1013" s="22" t="n">
        <f aca="false">C1013-B1013</f>
        <v>0.780000000000001</v>
      </c>
      <c r="K1013" s="17" t="n">
        <f aca="false">D1013-B1013</f>
        <v>-0.0399999999999991</v>
      </c>
      <c r="L1013" s="17" t="n">
        <f aca="false">B1013 - E1012</f>
        <v>0.109999999999999</v>
      </c>
      <c r="M1013" s="17" t="n">
        <f aca="false">E1013 - E1012</f>
        <v>0.82</v>
      </c>
      <c r="N1013" s="18" t="n">
        <f aca="false"> (I1013 / B1013)</f>
        <v>0.0307492420961456</v>
      </c>
      <c r="O1013" s="18" t="n">
        <f aca="false">(J1013 / B1013)</f>
        <v>0.0337808575140754</v>
      </c>
      <c r="P1013" s="18" t="n">
        <f aca="false">K1013 / B1013</f>
        <v>-0.00173235166738844</v>
      </c>
      <c r="Q1013" s="18" t="n">
        <f aca="false">L1013/E1012</f>
        <v>0.00478677110530894</v>
      </c>
      <c r="R1013" s="18" t="n">
        <f aca="false">M1013 / E1012</f>
        <v>0.0356832027850305</v>
      </c>
      <c r="S1013" s="19" t="str">
        <f aca="false">IF(N1013 &gt; 0, "UP", "DOWN")</f>
        <v>UP</v>
      </c>
      <c r="T1013" s="23" t="inlineStr">
        <f aca="false">O1013-N1013</f>
        <is>
          <t/>
        </is>
      </c>
      <c r="U1013" s="23" t="inlineStr">
        <f aca="false">P1013-N1013</f>
        <is>
          <t/>
        </is>
      </c>
      <c r="V1013" s="23" t="inlineStr">
        <f aca="false">O1013 - P1013</f>
        <is>
          <t/>
        </is>
      </c>
    </row>
    <row collapsed="false" customFormat="false" customHeight="false" hidden="false" ht="25" outlineLevel="0" r="1014">
      <c r="A1014" s="21" t="n">
        <v>38029</v>
      </c>
      <c r="B1014" s="17" t="n">
        <v>23.61</v>
      </c>
      <c r="C1014" s="17" t="n">
        <v>23.99</v>
      </c>
      <c r="D1014" s="17" t="n">
        <v>23.6</v>
      </c>
      <c r="E1014" s="17" t="n">
        <v>23.73</v>
      </c>
      <c r="F1014" s="17" t="n">
        <v>6571000</v>
      </c>
      <c r="G1014" s="17" t="n">
        <v>11.81</v>
      </c>
      <c r="I1014" s="22" t="n">
        <f aca="false">E1014-B1014</f>
        <v>0.120000000000001</v>
      </c>
      <c r="J1014" s="22" t="n">
        <f aca="false">C1014-B1014</f>
        <v>0.379999999999999</v>
      </c>
      <c r="K1014" s="17" t="n">
        <f aca="false">D1014-B1014</f>
        <v>-0.00999999999999801</v>
      </c>
      <c r="L1014" s="17" t="n">
        <f aca="false">B1014 - E1013</f>
        <v>-0.190000000000001</v>
      </c>
      <c r="M1014" s="17" t="n">
        <f aca="false">E1014 - E1013</f>
        <v>-0.0700000000000003</v>
      </c>
      <c r="N1014" s="18" t="n">
        <f aca="false"> (I1014 / B1014)</f>
        <v>0.00508259212198225</v>
      </c>
      <c r="O1014" s="18" t="n">
        <f aca="false">(J1014 / B1014)</f>
        <v>0.0160948750529436</v>
      </c>
      <c r="P1014" s="18" t="n">
        <f aca="false">K1014 / B1014</f>
        <v>-0.000423549343498433</v>
      </c>
      <c r="Q1014" s="18" t="n">
        <f aca="false">L1014/E1013</f>
        <v>-0.00798319327731098</v>
      </c>
      <c r="R1014" s="18" t="n">
        <f aca="false">M1014 / E1013</f>
        <v>-0.00294117647058825</v>
      </c>
      <c r="S1014" s="19" t="str">
        <f aca="false">IF(N1014 &gt; 0, "UP", "DOWN")</f>
        <v>UP</v>
      </c>
      <c r="T1014" s="23" t="inlineStr">
        <f aca="false">O1014-N1014</f>
        <is>
          <t/>
        </is>
      </c>
      <c r="U1014" s="23" t="inlineStr">
        <f aca="false">P1014-N1014</f>
        <is>
          <t/>
        </is>
      </c>
      <c r="V1014" s="23" t="inlineStr">
        <f aca="false">O1014 - P1014</f>
        <is>
          <t/>
        </is>
      </c>
    </row>
    <row collapsed="false" customFormat="false" customHeight="false" hidden="false" ht="25" outlineLevel="0" r="1015">
      <c r="A1015" s="21" t="n">
        <v>38030</v>
      </c>
      <c r="B1015" s="17" t="n">
        <v>23.85</v>
      </c>
      <c r="C1015" s="17" t="n">
        <v>24.1</v>
      </c>
      <c r="D1015" s="17" t="n">
        <v>22.83</v>
      </c>
      <c r="E1015" s="17" t="n">
        <v>23</v>
      </c>
      <c r="F1015" s="17" t="n">
        <v>11285000</v>
      </c>
      <c r="G1015" s="17" t="n">
        <v>11.45</v>
      </c>
      <c r="I1015" s="22" t="n">
        <f aca="false">E1015-B1015</f>
        <v>-0.850000000000001</v>
      </c>
      <c r="J1015" s="22" t="n">
        <f aca="false">C1015-B1015</f>
        <v>0.25</v>
      </c>
      <c r="K1015" s="17" t="n">
        <f aca="false">D1015-B1015</f>
        <v>-1.02</v>
      </c>
      <c r="L1015" s="17" t="n">
        <f aca="false">B1015 - E1014</f>
        <v>0.120000000000001</v>
      </c>
      <c r="M1015" s="17" t="n">
        <f aca="false">E1015 - E1014</f>
        <v>-0.73</v>
      </c>
      <c r="N1015" s="18" t="n">
        <f aca="false"> (I1015 / B1015)</f>
        <v>-0.0356394129979036</v>
      </c>
      <c r="O1015" s="18" t="n">
        <f aca="false">(J1015 / B1015)</f>
        <v>0.010482180293501</v>
      </c>
      <c r="P1015" s="18" t="n">
        <f aca="false">K1015 / B1015</f>
        <v>-0.0427672955974844</v>
      </c>
      <c r="Q1015" s="18" t="n">
        <f aca="false">L1015/E1014</f>
        <v>0.00505689001264227</v>
      </c>
      <c r="R1015" s="18" t="n">
        <f aca="false">M1015 / E1014</f>
        <v>-0.0307627475769069</v>
      </c>
      <c r="S1015" s="19" t="str">
        <f aca="false">IF(N1015 &gt; 0, "UP", "DOWN")</f>
        <v>DOWN</v>
      </c>
      <c r="T1015" s="23" t="inlineStr">
        <f aca="false">O1015-N1015</f>
        <is>
          <t/>
        </is>
      </c>
      <c r="U1015" s="23" t="inlineStr">
        <f aca="false">P1015-N1015</f>
        <is>
          <t/>
        </is>
      </c>
      <c r="V1015" s="23" t="inlineStr">
        <f aca="false">O1015 - P1015</f>
        <is>
          <t/>
        </is>
      </c>
    </row>
    <row collapsed="false" customFormat="false" customHeight="false" hidden="false" ht="25" outlineLevel="0" r="1016">
      <c r="A1016" s="21" t="n">
        <v>38034</v>
      </c>
      <c r="B1016" s="17" t="n">
        <v>23.1</v>
      </c>
      <c r="C1016" s="17" t="n">
        <v>23.49</v>
      </c>
      <c r="D1016" s="17" t="n">
        <v>23.1</v>
      </c>
      <c r="E1016" s="17" t="n">
        <v>23.16</v>
      </c>
      <c r="F1016" s="17" t="n">
        <v>6105600</v>
      </c>
      <c r="G1016" s="17" t="n">
        <v>11.53</v>
      </c>
      <c r="I1016" s="22" t="n">
        <f aca="false">E1016-B1016</f>
        <v>0.0599999999999987</v>
      </c>
      <c r="J1016" s="22" t="n">
        <f aca="false">C1016-B1016</f>
        <v>0.389999999999997</v>
      </c>
      <c r="K1016" s="17" t="n">
        <f aca="false">D1016-B1016</f>
        <v>0</v>
      </c>
      <c r="L1016" s="17" t="n">
        <f aca="false">B1016 - E1015</f>
        <v>0.100000000000001</v>
      </c>
      <c r="M1016" s="17" t="n">
        <f aca="false">E1016 - E1015</f>
        <v>0.16</v>
      </c>
      <c r="N1016" s="18" t="n">
        <f aca="false"> (I1016 / B1016)</f>
        <v>0.00259740259740254</v>
      </c>
      <c r="O1016" s="18" t="n">
        <f aca="false">(J1016 / B1016)</f>
        <v>0.0168831168831168</v>
      </c>
      <c r="P1016" s="18" t="n">
        <f aca="false">K1016 / B1016</f>
        <v>0</v>
      </c>
      <c r="Q1016" s="18" t="n">
        <f aca="false">L1016/E1015</f>
        <v>0.00434782608695658</v>
      </c>
      <c r="R1016" s="18" t="n">
        <f aca="false">M1016 / E1015</f>
        <v>0.00695652173913044</v>
      </c>
      <c r="S1016" s="19" t="str">
        <f aca="false">IF(N1016 &gt; 0, "UP", "DOWN")</f>
        <v>UP</v>
      </c>
      <c r="T1016" s="23" t="inlineStr">
        <f aca="false">O1016-N1016</f>
        <is>
          <t/>
        </is>
      </c>
      <c r="U1016" s="23" t="inlineStr">
        <f aca="false">P1016-N1016</f>
        <is>
          <t/>
        </is>
      </c>
      <c r="V1016" s="23" t="inlineStr">
        <f aca="false">O1016 - P1016</f>
        <is>
          <t/>
        </is>
      </c>
    </row>
    <row collapsed="false" customFormat="false" customHeight="false" hidden="false" ht="25" outlineLevel="0" r="1017">
      <c r="A1017" s="21" t="n">
        <v>38035</v>
      </c>
      <c r="B1017" s="17" t="n">
        <v>23.18</v>
      </c>
      <c r="C1017" s="17" t="n">
        <v>23.44</v>
      </c>
      <c r="D1017" s="17" t="n">
        <v>23.05</v>
      </c>
      <c r="E1017" s="17" t="n">
        <v>23.26</v>
      </c>
      <c r="F1017" s="17" t="n">
        <v>5058400</v>
      </c>
      <c r="G1017" s="17" t="n">
        <v>11.58</v>
      </c>
      <c r="I1017" s="22" t="n">
        <f aca="false">E1017-B1017</f>
        <v>0.0800000000000019</v>
      </c>
      <c r="J1017" s="22" t="n">
        <f aca="false">C1017-B1017</f>
        <v>0.260000000000002</v>
      </c>
      <c r="K1017" s="17" t="n">
        <f aca="false">D1017-B1017</f>
        <v>-0.129999999999999</v>
      </c>
      <c r="L1017" s="17" t="n">
        <f aca="false">B1017 - E1016</f>
        <v>0.0199999999999996</v>
      </c>
      <c r="M1017" s="17" t="n">
        <f aca="false">E1017 - E1016</f>
        <v>0.100000000000001</v>
      </c>
      <c r="N1017" s="18" t="n">
        <f aca="false"> (I1017 / B1017)</f>
        <v>0.00345125107851604</v>
      </c>
      <c r="O1017" s="18" t="n">
        <f aca="false">(J1017 / B1017)</f>
        <v>0.0112165660051769</v>
      </c>
      <c r="P1017" s="18" t="n">
        <f aca="false">K1017 / B1017</f>
        <v>-0.0056082830025884</v>
      </c>
      <c r="Q1017" s="18" t="n">
        <f aca="false">L1017/E1016</f>
        <v>0.000863557858376493</v>
      </c>
      <c r="R1017" s="18" t="n">
        <f aca="false">M1017 / E1016</f>
        <v>0.00431778929188262</v>
      </c>
      <c r="S1017" s="19" t="str">
        <f aca="false">IF(N1017 &gt; 0, "UP", "DOWN")</f>
        <v>UP</v>
      </c>
      <c r="T1017" s="23" t="inlineStr">
        <f aca="false">O1017-N1017</f>
        <is>
          <t/>
        </is>
      </c>
      <c r="U1017" s="23" t="inlineStr">
        <f aca="false">P1017-N1017</f>
        <is>
          <t/>
        </is>
      </c>
      <c r="V1017" s="23" t="inlineStr">
        <f aca="false">O1017 - P1017</f>
        <is>
          <t/>
        </is>
      </c>
    </row>
    <row collapsed="false" customFormat="false" customHeight="false" hidden="false" ht="25" outlineLevel="0" r="1018">
      <c r="A1018" s="21" t="n">
        <v>38036</v>
      </c>
      <c r="B1018" s="17" t="n">
        <v>23.33</v>
      </c>
      <c r="C1018" s="17" t="n">
        <v>23.64</v>
      </c>
      <c r="D1018" s="17" t="n">
        <v>22.41</v>
      </c>
      <c r="E1018" s="17" t="n">
        <v>22.47</v>
      </c>
      <c r="F1018" s="17" t="n">
        <v>11538600</v>
      </c>
      <c r="G1018" s="17" t="n">
        <v>11.19</v>
      </c>
      <c r="I1018" s="22" t="n">
        <f aca="false">E1018-B1018</f>
        <v>-0.859999999999999</v>
      </c>
      <c r="J1018" s="22" t="n">
        <f aca="false">C1018-B1018</f>
        <v>0.310000000000002</v>
      </c>
      <c r="K1018" s="17" t="n">
        <f aca="false">D1018-B1018</f>
        <v>-0.919999999999998</v>
      </c>
      <c r="L1018" s="17" t="n">
        <f aca="false">B1018 - E1017</f>
        <v>0.0699999999999967</v>
      </c>
      <c r="M1018" s="17" t="n">
        <f aca="false">E1018 - E1017</f>
        <v>-0.790000000000003</v>
      </c>
      <c r="N1018" s="18" t="n">
        <f aca="false"> (I1018 / B1018)</f>
        <v>-0.0368624089155593</v>
      </c>
      <c r="O1018" s="18" t="n">
        <f aca="false">(J1018 / B1018)</f>
        <v>0.0132876125160738</v>
      </c>
      <c r="P1018" s="18" t="n">
        <f aca="false">K1018 / B1018</f>
        <v>-0.0394342048864123</v>
      </c>
      <c r="Q1018" s="18" t="n">
        <f aca="false">L1018/E1017</f>
        <v>0.00300945829750631</v>
      </c>
      <c r="R1018" s="18" t="n">
        <f aca="false">M1018 / E1017</f>
        <v>-0.03396388650043</v>
      </c>
      <c r="S1018" s="19" t="str">
        <f aca="false">IF(N1018 &gt; 0, "UP", "DOWN")</f>
        <v>DOWN</v>
      </c>
      <c r="T1018" s="23" t="inlineStr">
        <f aca="false">O1018-N1018</f>
        <is>
          <t/>
        </is>
      </c>
      <c r="U1018" s="23" t="inlineStr">
        <f aca="false">P1018-N1018</f>
        <is>
          <t/>
        </is>
      </c>
      <c r="V1018" s="23" t="inlineStr">
        <f aca="false">O1018 - P1018</f>
        <is>
          <t/>
        </is>
      </c>
    </row>
    <row collapsed="false" customFormat="false" customHeight="false" hidden="false" ht="25" outlineLevel="0" r="1019">
      <c r="A1019" s="21" t="n">
        <v>38037</v>
      </c>
      <c r="B1019" s="17" t="n">
        <v>22.5</v>
      </c>
      <c r="C1019" s="17" t="n">
        <v>22.51</v>
      </c>
      <c r="D1019" s="17" t="n">
        <v>22.21</v>
      </c>
      <c r="E1019" s="17" t="n">
        <v>22.4</v>
      </c>
      <c r="F1019" s="17" t="n">
        <v>9914400</v>
      </c>
      <c r="G1019" s="17" t="n">
        <v>11.15</v>
      </c>
      <c r="I1019" s="22" t="n">
        <f aca="false">E1019-B1019</f>
        <v>-0.100000000000001</v>
      </c>
      <c r="J1019" s="22" t="n">
        <f aca="false">C1019-B1019</f>
        <v>0.0100000000000016</v>
      </c>
      <c r="K1019" s="17" t="n">
        <f aca="false">D1019-B1019</f>
        <v>-0.289999999999999</v>
      </c>
      <c r="L1019" s="17" t="n">
        <f aca="false">B1019 - E1018</f>
        <v>0.0300000000000011</v>
      </c>
      <c r="M1019" s="17" t="n">
        <f aca="false">E1019 - E1018</f>
        <v>-0.0700000000000003</v>
      </c>
      <c r="N1019" s="18" t="n">
        <f aca="false"> (I1019 / B1019)</f>
        <v>-0.00444444444444451</v>
      </c>
      <c r="O1019" s="18" t="n">
        <f aca="false">(J1019 / B1019)</f>
        <v>0.000444444444444514</v>
      </c>
      <c r="P1019" s="18" t="n">
        <f aca="false">K1019 / B1019</f>
        <v>-0.0128888888888889</v>
      </c>
      <c r="Q1019" s="18" t="n">
        <f aca="false">L1019/E1018</f>
        <v>0.00133511348464625</v>
      </c>
      <c r="R1019" s="18" t="n">
        <f aca="false">M1019 / E1018</f>
        <v>-0.0031152647975078</v>
      </c>
      <c r="S1019" s="19" t="str">
        <f aca="false">IF(N1019 &gt; 0, "UP", "DOWN")</f>
        <v>DOWN</v>
      </c>
      <c r="T1019" s="23" t="inlineStr">
        <f aca="false">O1019-N1019</f>
        <is>
          <t/>
        </is>
      </c>
      <c r="U1019" s="23" t="inlineStr">
        <f aca="false">P1019-N1019</f>
        <is>
          <t/>
        </is>
      </c>
      <c r="V1019" s="23" t="inlineStr">
        <f aca="false">O1019 - P1019</f>
        <is>
          <t/>
        </is>
      </c>
    </row>
    <row collapsed="false" customFormat="false" customHeight="false" hidden="false" ht="25" outlineLevel="0" r="1020">
      <c r="A1020" s="21" t="n">
        <v>38040</v>
      </c>
      <c r="B1020" s="17" t="n">
        <v>22.34</v>
      </c>
      <c r="C1020" s="17" t="n">
        <v>22.46</v>
      </c>
      <c r="D1020" s="17" t="n">
        <v>21.89</v>
      </c>
      <c r="E1020" s="17" t="n">
        <v>22.19</v>
      </c>
      <c r="F1020" s="17" t="n">
        <v>6931400</v>
      </c>
      <c r="G1020" s="17" t="n">
        <v>11.05</v>
      </c>
      <c r="I1020" s="22" t="n">
        <f aca="false">E1020-B1020</f>
        <v>-0.149999999999999</v>
      </c>
      <c r="J1020" s="22" t="n">
        <f aca="false">C1020-B1020</f>
        <v>0.120000000000001</v>
      </c>
      <c r="K1020" s="17" t="n">
        <f aca="false">D1020-B1020</f>
        <v>-0.449999999999999</v>
      </c>
      <c r="L1020" s="17" t="n">
        <f aca="false">B1020 - E1019</f>
        <v>-0.0599999999999987</v>
      </c>
      <c r="M1020" s="17" t="n">
        <f aca="false">E1020 - E1019</f>
        <v>-0.209999999999997</v>
      </c>
      <c r="N1020" s="18" t="n">
        <f aca="false"> (I1020 / B1020)</f>
        <v>-0.00671441360787818</v>
      </c>
      <c r="O1020" s="18" t="n">
        <f aca="false">(J1020 / B1020)</f>
        <v>0.00537153088630264</v>
      </c>
      <c r="P1020" s="18" t="n">
        <f aca="false">K1020 / B1020</f>
        <v>-0.0201432408236347</v>
      </c>
      <c r="Q1020" s="18" t="n">
        <f aca="false">L1020/E1019</f>
        <v>-0.00267857142857137</v>
      </c>
      <c r="R1020" s="18" t="n">
        <f aca="false">M1020 / E1019</f>
        <v>-0.00937499999999988</v>
      </c>
      <c r="S1020" s="19" t="str">
        <f aca="false">IF(N1020 &gt; 0, "UP", "DOWN")</f>
        <v>DOWN</v>
      </c>
      <c r="T1020" s="23" t="inlineStr">
        <f aca="false">O1020-N1020</f>
        <is>
          <t/>
        </is>
      </c>
      <c r="U1020" s="23" t="inlineStr">
        <f aca="false">P1020-N1020</f>
        <is>
          <t/>
        </is>
      </c>
      <c r="V1020" s="23" t="inlineStr">
        <f aca="false">O1020 - P1020</f>
        <is>
          <t/>
        </is>
      </c>
    </row>
    <row collapsed="false" customFormat="false" customHeight="false" hidden="false" ht="25" outlineLevel="0" r="1021">
      <c r="A1021" s="21" t="n">
        <v>38041</v>
      </c>
      <c r="B1021" s="17" t="n">
        <v>22.14</v>
      </c>
      <c r="C1021" s="17" t="n">
        <v>22.74</v>
      </c>
      <c r="D1021" s="17" t="n">
        <v>22</v>
      </c>
      <c r="E1021" s="17" t="n">
        <v>22.36</v>
      </c>
      <c r="F1021" s="17" t="n">
        <v>9252000</v>
      </c>
      <c r="G1021" s="17" t="n">
        <v>11.13</v>
      </c>
      <c r="I1021" s="22" t="n">
        <f aca="false">E1021-B1021</f>
        <v>0.219999999999999</v>
      </c>
      <c r="J1021" s="22" t="n">
        <f aca="false">C1021-B1021</f>
        <v>0.599999999999998</v>
      </c>
      <c r="K1021" s="17" t="n">
        <f aca="false">D1021-B1021</f>
        <v>-0.140000000000001</v>
      </c>
      <c r="L1021" s="17" t="n">
        <f aca="false">B1021 - E1020</f>
        <v>-0.0500000000000007</v>
      </c>
      <c r="M1021" s="17" t="n">
        <f aca="false">E1021 - E1020</f>
        <v>0.169999999999998</v>
      </c>
      <c r="N1021" s="18" t="n">
        <f aca="false"> (I1021 / B1021)</f>
        <v>0.00993676603432696</v>
      </c>
      <c r="O1021" s="18" t="n">
        <f aca="false">(J1021 / B1021)</f>
        <v>0.0271002710027099</v>
      </c>
      <c r="P1021" s="18" t="n">
        <f aca="false">K1021 / B1021</f>
        <v>-0.00632339656729903</v>
      </c>
      <c r="Q1021" s="18" t="n">
        <f aca="false">L1021/E1020</f>
        <v>-0.0022532672374944</v>
      </c>
      <c r="R1021" s="18" t="n">
        <f aca="false">M1021 / E1020</f>
        <v>0.00766110860748076</v>
      </c>
      <c r="S1021" s="19" t="str">
        <f aca="false">IF(N1021 &gt; 0, "UP", "DOWN")</f>
        <v>UP</v>
      </c>
      <c r="T1021" s="23" t="inlineStr">
        <f aca="false">O1021-N1021</f>
        <is>
          <t/>
        </is>
      </c>
      <c r="U1021" s="23" t="inlineStr">
        <f aca="false">P1021-N1021</f>
        <is>
          <t/>
        </is>
      </c>
      <c r="V1021" s="23" t="inlineStr">
        <f aca="false">O1021 - P1021</f>
        <is>
          <t/>
        </is>
      </c>
    </row>
    <row collapsed="false" customFormat="false" customHeight="false" hidden="false" ht="25" outlineLevel="0" r="1022">
      <c r="A1022" s="21" t="n">
        <v>38042</v>
      </c>
      <c r="B1022" s="17" t="n">
        <v>22.28</v>
      </c>
      <c r="C1022" s="17" t="n">
        <v>22.9</v>
      </c>
      <c r="D1022" s="17" t="n">
        <v>22.21</v>
      </c>
      <c r="E1022" s="17" t="n">
        <v>22.81</v>
      </c>
      <c r="F1022" s="17" t="n">
        <v>9867000</v>
      </c>
      <c r="G1022" s="17" t="n">
        <v>11.36</v>
      </c>
      <c r="I1022" s="22" t="n">
        <f aca="false">E1022-B1022</f>
        <v>0.529999999999998</v>
      </c>
      <c r="J1022" s="22" t="n">
        <f aca="false">C1022-B1022</f>
        <v>0.619999999999997</v>
      </c>
      <c r="K1022" s="17" t="n">
        <f aca="false">D1022-B1022</f>
        <v>-0.0700000000000003</v>
      </c>
      <c r="L1022" s="17" t="n">
        <f aca="false">B1022 - E1021</f>
        <v>-0.0799999999999983</v>
      </c>
      <c r="M1022" s="17" t="n">
        <f aca="false">E1022 - E1021</f>
        <v>0.449999999999999</v>
      </c>
      <c r="N1022" s="18" t="n">
        <f aca="false"> (I1022 / B1022)</f>
        <v>0.0237881508078993</v>
      </c>
      <c r="O1022" s="18" t="n">
        <f aca="false">(J1022 / B1022)</f>
        <v>0.0278276481149011</v>
      </c>
      <c r="P1022" s="18" t="n">
        <f aca="false">K1022 / B1022</f>
        <v>-0.00314183123877919</v>
      </c>
      <c r="Q1022" s="18" t="n">
        <f aca="false">L1022/E1021</f>
        <v>-0.00357781753130583</v>
      </c>
      <c r="R1022" s="18" t="n">
        <f aca="false">M1022 / E1021</f>
        <v>0.0201252236135957</v>
      </c>
      <c r="S1022" s="19" t="str">
        <f aca="false">IF(N1022 &gt; 0, "UP", "DOWN")</f>
        <v>UP</v>
      </c>
      <c r="T1022" s="23" t="inlineStr">
        <f aca="false">O1022-N1022</f>
        <is>
          <t/>
        </is>
      </c>
      <c r="U1022" s="23" t="inlineStr">
        <f aca="false">P1022-N1022</f>
        <is>
          <t/>
        </is>
      </c>
      <c r="V1022" s="23" t="inlineStr">
        <f aca="false">O1022 - P1022</f>
        <is>
          <t/>
        </is>
      </c>
    </row>
    <row collapsed="false" customFormat="false" customHeight="false" hidden="false" ht="25" outlineLevel="0" r="1023">
      <c r="A1023" s="21" t="n">
        <v>38043</v>
      </c>
      <c r="B1023" s="17" t="n">
        <v>22.88</v>
      </c>
      <c r="C1023" s="17" t="n">
        <v>23.18</v>
      </c>
      <c r="D1023" s="17" t="n">
        <v>22.8</v>
      </c>
      <c r="E1023" s="17" t="n">
        <v>23.04</v>
      </c>
      <c r="F1023" s="17" t="n">
        <v>7086000</v>
      </c>
      <c r="G1023" s="17" t="n">
        <v>11.47</v>
      </c>
      <c r="I1023" s="22" t="n">
        <f aca="false">E1023-B1023</f>
        <v>0.16</v>
      </c>
      <c r="J1023" s="22" t="n">
        <f aca="false">C1023-B1023</f>
        <v>0.300000000000001</v>
      </c>
      <c r="K1023" s="17" t="n">
        <f aca="false">D1023-B1023</f>
        <v>-0.0799999999999983</v>
      </c>
      <c r="L1023" s="17" t="n">
        <f aca="false">B1023 - E1022</f>
        <v>0.0700000000000003</v>
      </c>
      <c r="M1023" s="17" t="n">
        <f aca="false">E1023 - E1022</f>
        <v>0.23</v>
      </c>
      <c r="N1023" s="18" t="n">
        <f aca="false"> (I1023 / B1023)</f>
        <v>0.006993006993007</v>
      </c>
      <c r="O1023" s="18" t="n">
        <f aca="false">(J1023 / B1023)</f>
        <v>0.0131118881118881</v>
      </c>
      <c r="P1023" s="18" t="n">
        <f aca="false">K1023 / B1023</f>
        <v>-0.00349650349650342</v>
      </c>
      <c r="Q1023" s="18" t="n">
        <f aca="false">L1023/E1022</f>
        <v>0.00306882946076284</v>
      </c>
      <c r="R1023" s="18" t="n">
        <f aca="false">M1023 / E1022</f>
        <v>0.0100832967996493</v>
      </c>
      <c r="S1023" s="19" t="str">
        <f aca="false">IF(N1023 &gt; 0, "UP", "DOWN")</f>
        <v>UP</v>
      </c>
      <c r="T1023" s="23" t="inlineStr">
        <f aca="false">O1023-N1023</f>
        <is>
          <t/>
        </is>
      </c>
      <c r="U1023" s="23" t="inlineStr">
        <f aca="false">P1023-N1023</f>
        <is>
          <t/>
        </is>
      </c>
      <c r="V1023" s="23" t="inlineStr">
        <f aca="false">O1023 - P1023</f>
        <is>
          <t/>
        </is>
      </c>
    </row>
    <row collapsed="false" customFormat="false" customHeight="false" hidden="false" ht="25" outlineLevel="0" r="1024">
      <c r="A1024" s="21" t="n">
        <v>38044</v>
      </c>
      <c r="B1024" s="17" t="n">
        <v>22.96</v>
      </c>
      <c r="C1024" s="17" t="n">
        <v>24.02</v>
      </c>
      <c r="D1024" s="17" t="n">
        <v>22.95</v>
      </c>
      <c r="E1024" s="17" t="n">
        <v>23.92</v>
      </c>
      <c r="F1024" s="17" t="n">
        <v>16744200</v>
      </c>
      <c r="G1024" s="17" t="n">
        <v>11.91</v>
      </c>
      <c r="I1024" s="22" t="n">
        <f aca="false">E1024-B1024</f>
        <v>0.960000000000001</v>
      </c>
      <c r="J1024" s="22" t="n">
        <f aca="false">C1024-B1024</f>
        <v>1.06</v>
      </c>
      <c r="K1024" s="17" t="n">
        <f aca="false">D1024-B1024</f>
        <v>-0.0100000000000016</v>
      </c>
      <c r="L1024" s="17" t="n">
        <f aca="false">B1024 - E1023</f>
        <v>-0.0799999999999983</v>
      </c>
      <c r="M1024" s="17" t="n">
        <f aca="false">E1024 - E1023</f>
        <v>0.880000000000003</v>
      </c>
      <c r="N1024" s="18" t="n">
        <f aca="false"> (I1024 / B1024)</f>
        <v>0.0418118466898955</v>
      </c>
      <c r="O1024" s="18" t="n">
        <f aca="false">(J1024 / B1024)</f>
        <v>0.0461672473867595</v>
      </c>
      <c r="P1024" s="18" t="n">
        <f aca="false">K1024 / B1024</f>
        <v>-0.000435540069686479</v>
      </c>
      <c r="Q1024" s="18" t="n">
        <f aca="false">L1024/E1023</f>
        <v>-0.00347222222222215</v>
      </c>
      <c r="R1024" s="18" t="n">
        <f aca="false">M1024 / E1023</f>
        <v>0.0381944444444446</v>
      </c>
      <c r="S1024" s="19" t="str">
        <f aca="false">IF(N1024 &gt; 0, "UP", "DOWN")</f>
        <v>UP</v>
      </c>
      <c r="T1024" s="23" t="inlineStr">
        <f aca="false">O1024-N1024</f>
        <is>
          <t/>
        </is>
      </c>
      <c r="U1024" s="23" t="inlineStr">
        <f aca="false">P1024-N1024</f>
        <is>
          <t/>
        </is>
      </c>
      <c r="V1024" s="23" t="inlineStr">
        <f aca="false">O1024 - P1024</f>
        <is>
          <t/>
        </is>
      </c>
    </row>
    <row collapsed="false" customFormat="false" customHeight="false" hidden="false" ht="25" outlineLevel="0" r="1025">
      <c r="A1025" s="21" t="n">
        <v>38047</v>
      </c>
      <c r="B1025" s="17" t="n">
        <v>24.1</v>
      </c>
      <c r="C1025" s="17" t="n">
        <v>24.3</v>
      </c>
      <c r="D1025" s="17" t="n">
        <v>23.87</v>
      </c>
      <c r="E1025" s="17" t="n">
        <v>24.02</v>
      </c>
      <c r="F1025" s="17" t="n">
        <v>11488600</v>
      </c>
      <c r="G1025" s="17" t="n">
        <v>11.96</v>
      </c>
      <c r="I1025" s="22" t="n">
        <f aca="false">E1025-B1025</f>
        <v>-0.0800000000000019</v>
      </c>
      <c r="J1025" s="22" t="n">
        <f aca="false">C1025-B1025</f>
        <v>0.199999999999999</v>
      </c>
      <c r="K1025" s="17" t="n">
        <f aca="false">D1025-B1025</f>
        <v>-0.23</v>
      </c>
      <c r="L1025" s="17" t="n">
        <f aca="false">B1025 - E1024</f>
        <v>0.18</v>
      </c>
      <c r="M1025" s="17" t="n">
        <f aca="false">E1025 - E1024</f>
        <v>0.0999999999999979</v>
      </c>
      <c r="N1025" s="18" t="n">
        <f aca="false"> (I1025 / B1025)</f>
        <v>-0.00331950207468887</v>
      </c>
      <c r="O1025" s="18" t="n">
        <f aca="false">(J1025 / B1025)</f>
        <v>0.00829875518672196</v>
      </c>
      <c r="P1025" s="18" t="n">
        <f aca="false">K1025 / B1025</f>
        <v>-0.00954356846473031</v>
      </c>
      <c r="Q1025" s="18" t="n">
        <f aca="false">L1025/E1024</f>
        <v>0.00752508361204012</v>
      </c>
      <c r="R1025" s="18" t="n">
        <f aca="false">M1025 / E1024</f>
        <v>0.00418060200668887</v>
      </c>
      <c r="S1025" s="19" t="str">
        <f aca="false">IF(N1025 &gt; 0, "UP", "DOWN")</f>
        <v>DOWN</v>
      </c>
      <c r="T1025" s="23" t="inlineStr">
        <f aca="false">O1025-N1025</f>
        <is>
          <t/>
        </is>
      </c>
      <c r="U1025" s="23" t="inlineStr">
        <f aca="false">P1025-N1025</f>
        <is>
          <t/>
        </is>
      </c>
      <c r="V1025" s="23" t="inlineStr">
        <f aca="false">O1025 - P1025</f>
        <is>
          <t/>
        </is>
      </c>
    </row>
    <row collapsed="false" customFormat="false" customHeight="false" hidden="false" ht="25" outlineLevel="0" r="1026">
      <c r="A1026" s="21" t="n">
        <v>38048</v>
      </c>
      <c r="B1026" s="17" t="n">
        <v>24</v>
      </c>
      <c r="C1026" s="17" t="n">
        <v>24.1</v>
      </c>
      <c r="D1026" s="17" t="n">
        <v>23.77</v>
      </c>
      <c r="E1026" s="17" t="n">
        <v>23.81</v>
      </c>
      <c r="F1026" s="17" t="n">
        <v>9167400</v>
      </c>
      <c r="G1026" s="17" t="n">
        <v>11.85</v>
      </c>
      <c r="I1026" s="22" t="n">
        <f aca="false">E1026-B1026</f>
        <v>-0.190000000000001</v>
      </c>
      <c r="J1026" s="22" t="n">
        <f aca="false">C1026-B1026</f>
        <v>0.100000000000001</v>
      </c>
      <c r="K1026" s="17" t="n">
        <f aca="false">D1026-B1026</f>
        <v>-0.23</v>
      </c>
      <c r="L1026" s="17" t="n">
        <f aca="false">B1026 - E1025</f>
        <v>-0.0199999999999996</v>
      </c>
      <c r="M1026" s="17" t="n">
        <f aca="false">E1026 - E1025</f>
        <v>-0.210000000000001</v>
      </c>
      <c r="N1026" s="18" t="n">
        <f aca="false"> (I1026 / B1026)</f>
        <v>-0.00791666666666672</v>
      </c>
      <c r="O1026" s="18" t="n">
        <f aca="false">(J1026 / B1026)</f>
        <v>0.00416666666666673</v>
      </c>
      <c r="P1026" s="18" t="n">
        <f aca="false">K1026 / B1026</f>
        <v>-0.00958333333333335</v>
      </c>
      <c r="Q1026" s="18" t="n">
        <f aca="false">L1026/E1025</f>
        <v>-0.000832639467110723</v>
      </c>
      <c r="R1026" s="18" t="n">
        <f aca="false">M1026 / E1025</f>
        <v>-0.00874271440466282</v>
      </c>
      <c r="S1026" s="19" t="str">
        <f aca="false">IF(N1026 &gt; 0, "UP", "DOWN")</f>
        <v>DOWN</v>
      </c>
      <c r="T1026" s="23" t="inlineStr">
        <f aca="false">O1026-N1026</f>
        <is>
          <t/>
        </is>
      </c>
      <c r="U1026" s="23" t="inlineStr">
        <f aca="false">P1026-N1026</f>
        <is>
          <t/>
        </is>
      </c>
      <c r="V1026" s="23" t="inlineStr">
        <f aca="false">O1026 - P1026</f>
        <is>
          <t/>
        </is>
      </c>
    </row>
    <row collapsed="false" customFormat="false" customHeight="false" hidden="false" ht="25" outlineLevel="0" r="1027">
      <c r="A1027" s="21" t="n">
        <v>38049</v>
      </c>
      <c r="B1027" s="17" t="n">
        <v>23.6</v>
      </c>
      <c r="C1027" s="17" t="n">
        <v>24.19</v>
      </c>
      <c r="D1027" s="17" t="n">
        <v>23.6</v>
      </c>
      <c r="E1027" s="17" t="n">
        <v>23.92</v>
      </c>
      <c r="F1027" s="17" t="n">
        <v>8040400</v>
      </c>
      <c r="G1027" s="17" t="n">
        <v>11.91</v>
      </c>
      <c r="I1027" s="22" t="n">
        <f aca="false">E1027-B1027</f>
        <v>0.32</v>
      </c>
      <c r="J1027" s="22" t="n">
        <f aca="false">C1027-B1027</f>
        <v>0.59</v>
      </c>
      <c r="K1027" s="17" t="n">
        <f aca="false">D1027-B1027</f>
        <v>0</v>
      </c>
      <c r="L1027" s="17" t="n">
        <f aca="false">B1027 - E1026</f>
        <v>-0.209999999999997</v>
      </c>
      <c r="M1027" s="17" t="n">
        <f aca="false">E1027 - E1026</f>
        <v>0.110000000000003</v>
      </c>
      <c r="N1027" s="18" t="n">
        <f aca="false"> (I1027 / B1027)</f>
        <v>0.0135593220338983</v>
      </c>
      <c r="O1027" s="18" t="n">
        <f aca="false">(J1027 / B1027)</f>
        <v>0.025</v>
      </c>
      <c r="P1027" s="18" t="n">
        <f aca="false">K1027 / B1027</f>
        <v>0</v>
      </c>
      <c r="Q1027" s="18" t="n">
        <f aca="false">L1027/E1026</f>
        <v>-0.00881982360352782</v>
      </c>
      <c r="R1027" s="18" t="n">
        <f aca="false">M1027 / E1026</f>
        <v>0.00461990760184809</v>
      </c>
      <c r="S1027" s="19" t="str">
        <f aca="false">IF(N1027 &gt; 0, "UP", "DOWN")</f>
        <v>UP</v>
      </c>
      <c r="T1027" s="23" t="inlineStr">
        <f aca="false">O1027-N1027</f>
        <is>
          <t/>
        </is>
      </c>
      <c r="U1027" s="23" t="inlineStr">
        <f aca="false">P1027-N1027</f>
        <is>
          <t/>
        </is>
      </c>
      <c r="V1027" s="23" t="inlineStr">
        <f aca="false">O1027 - P1027</f>
        <is>
          <t/>
        </is>
      </c>
    </row>
    <row collapsed="false" customFormat="false" customHeight="false" hidden="false" ht="25" outlineLevel="0" r="1028">
      <c r="A1028" s="21" t="n">
        <v>38050</v>
      </c>
      <c r="B1028" s="17" t="n">
        <v>23.93</v>
      </c>
      <c r="C1028" s="17" t="n">
        <v>25.22</v>
      </c>
      <c r="D1028" s="17" t="n">
        <v>23.91</v>
      </c>
      <c r="E1028" s="17" t="n">
        <v>25.16</v>
      </c>
      <c r="F1028" s="17" t="n">
        <v>23579400</v>
      </c>
      <c r="G1028" s="17" t="n">
        <v>12.53</v>
      </c>
      <c r="I1028" s="22" t="n">
        <f aca="false">E1028-B1028</f>
        <v>1.23</v>
      </c>
      <c r="J1028" s="22" t="n">
        <f aca="false">C1028-B1028</f>
        <v>1.29</v>
      </c>
      <c r="K1028" s="17" t="n">
        <f aca="false">D1028-B1028</f>
        <v>-0.0199999999999996</v>
      </c>
      <c r="L1028" s="17" t="n">
        <f aca="false">B1028 - E1027</f>
        <v>0.00999999999999801</v>
      </c>
      <c r="M1028" s="17" t="n">
        <f aca="false">E1028 - E1027</f>
        <v>1.24</v>
      </c>
      <c r="N1028" s="18" t="n">
        <f aca="false"> (I1028 / B1028)</f>
        <v>0.0513999164229001</v>
      </c>
      <c r="O1028" s="18" t="n">
        <f aca="false">(J1028 / B1028)</f>
        <v>0.0539072294191391</v>
      </c>
      <c r="P1028" s="18" t="n">
        <f aca="false">K1028 / B1028</f>
        <v>-0.000835770998746326</v>
      </c>
      <c r="Q1028" s="18" t="n">
        <f aca="false">L1028/E1027</f>
        <v>0.000418060200668813</v>
      </c>
      <c r="R1028" s="18" t="n">
        <f aca="false">M1028 / E1027</f>
        <v>0.0518394648829431</v>
      </c>
      <c r="S1028" s="19" t="str">
        <f aca="false">IF(N1028 &gt; 0, "UP", "DOWN")</f>
        <v>UP</v>
      </c>
      <c r="T1028" s="23" t="inlineStr">
        <f aca="false">O1028-N1028</f>
        <is>
          <t/>
        </is>
      </c>
      <c r="U1028" s="23" t="inlineStr">
        <f aca="false">P1028-N1028</f>
        <is>
          <t/>
        </is>
      </c>
      <c r="V1028" s="23" t="inlineStr">
        <f aca="false">O1028 - P1028</f>
        <is>
          <t/>
        </is>
      </c>
    </row>
    <row collapsed="false" customFormat="false" customHeight="false" hidden="false" ht="25" outlineLevel="0" r="1029">
      <c r="A1029" s="21" t="n">
        <v>38051</v>
      </c>
      <c r="B1029" s="17" t="n">
        <v>24.95</v>
      </c>
      <c r="C1029" s="17" t="n">
        <v>27.49</v>
      </c>
      <c r="D1029" s="17" t="n">
        <v>24.9</v>
      </c>
      <c r="E1029" s="17" t="n">
        <v>26.74</v>
      </c>
      <c r="F1029" s="17" t="n">
        <v>55021400</v>
      </c>
      <c r="G1029" s="17" t="n">
        <v>13.31</v>
      </c>
      <c r="I1029" s="22" t="n">
        <f aca="false">E1029-B1029</f>
        <v>1.79</v>
      </c>
      <c r="J1029" s="22" t="n">
        <f aca="false">C1029-B1029</f>
        <v>2.54</v>
      </c>
      <c r="K1029" s="17" t="n">
        <f aca="false">D1029-B1029</f>
        <v>-0.0500000000000007</v>
      </c>
      <c r="L1029" s="17" t="n">
        <f aca="false">B1029 - E1028</f>
        <v>-0.210000000000001</v>
      </c>
      <c r="M1029" s="17" t="n">
        <f aca="false">E1029 - E1028</f>
        <v>1.58</v>
      </c>
      <c r="N1029" s="18" t="n">
        <f aca="false"> (I1029 / B1029)</f>
        <v>0.0717434869739479</v>
      </c>
      <c r="O1029" s="18" t="n">
        <f aca="false">(J1029 / B1029)</f>
        <v>0.101803607214429</v>
      </c>
      <c r="P1029" s="18" t="n">
        <f aca="false">K1029 / B1029</f>
        <v>-0.00200400801603209</v>
      </c>
      <c r="Q1029" s="18" t="n">
        <f aca="false">L1029/E1028</f>
        <v>-0.00834658187599367</v>
      </c>
      <c r="R1029" s="18" t="n">
        <f aca="false">M1029 / E1028</f>
        <v>0.0627980922098569</v>
      </c>
      <c r="S1029" s="19" t="str">
        <f aca="false">IF(N1029 &gt; 0, "UP", "DOWN")</f>
        <v>UP</v>
      </c>
      <c r="T1029" s="23" t="inlineStr">
        <f aca="false">O1029-N1029</f>
        <is>
          <t/>
        </is>
      </c>
      <c r="U1029" s="23" t="inlineStr">
        <f aca="false">P1029-N1029</f>
        <is>
          <t/>
        </is>
      </c>
      <c r="V1029" s="23" t="inlineStr">
        <f aca="false">O1029 - P1029</f>
        <is>
          <t/>
        </is>
      </c>
    </row>
    <row collapsed="false" customFormat="false" customHeight="false" hidden="false" ht="25" outlineLevel="0" r="1030">
      <c r="A1030" s="21" t="n">
        <v>38054</v>
      </c>
      <c r="B1030" s="17" t="n">
        <v>26.62</v>
      </c>
      <c r="C1030" s="17" t="n">
        <v>26.79</v>
      </c>
      <c r="D1030" s="17" t="n">
        <v>25.8</v>
      </c>
      <c r="E1030" s="17" t="n">
        <v>26</v>
      </c>
      <c r="F1030" s="17" t="n">
        <v>18674000</v>
      </c>
      <c r="G1030" s="17" t="n">
        <v>12.94</v>
      </c>
      <c r="I1030" s="22" t="n">
        <f aca="false">E1030-B1030</f>
        <v>-0.620000000000001</v>
      </c>
      <c r="J1030" s="22" t="n">
        <f aca="false">C1030-B1030</f>
        <v>0.169999999999998</v>
      </c>
      <c r="K1030" s="17" t="n">
        <f aca="false">D1030-B1030</f>
        <v>-0.82</v>
      </c>
      <c r="L1030" s="17" t="n">
        <f aca="false">B1030 - E1029</f>
        <v>-0.119999999999997</v>
      </c>
      <c r="M1030" s="17" t="n">
        <f aca="false">E1030 - E1029</f>
        <v>-0.739999999999998</v>
      </c>
      <c r="N1030" s="18" t="n">
        <f aca="false"> (I1030 / B1030)</f>
        <v>-0.0232907588279489</v>
      </c>
      <c r="O1030" s="18" t="n">
        <f aca="false">(J1030 / B1030)</f>
        <v>0.00638617580766334</v>
      </c>
      <c r="P1030" s="18" t="n">
        <f aca="false">K1030 / B1030</f>
        <v>-0.0308039068369647</v>
      </c>
      <c r="Q1030" s="18" t="n">
        <f aca="false">L1030/E1029</f>
        <v>-0.00448765893792062</v>
      </c>
      <c r="R1030" s="18" t="n">
        <f aca="false">M1030 / E1029</f>
        <v>-0.0276738967838444</v>
      </c>
      <c r="S1030" s="19" t="str">
        <f aca="false">IF(N1030 &gt; 0, "UP", "DOWN")</f>
        <v>DOWN</v>
      </c>
      <c r="T1030" s="23" t="inlineStr">
        <f aca="false">O1030-N1030</f>
        <is>
          <t/>
        </is>
      </c>
      <c r="U1030" s="23" t="inlineStr">
        <f aca="false">P1030-N1030</f>
        <is>
          <t/>
        </is>
      </c>
      <c r="V1030" s="23" t="inlineStr">
        <f aca="false">O1030 - P1030</f>
        <is>
          <t/>
        </is>
      </c>
    </row>
    <row collapsed="false" customFormat="false" customHeight="false" hidden="false" ht="25" outlineLevel="0" r="1031">
      <c r="A1031" s="21" t="n">
        <v>38055</v>
      </c>
      <c r="B1031" s="17" t="n">
        <v>25.9</v>
      </c>
      <c r="C1031" s="17" t="n">
        <v>27.23</v>
      </c>
      <c r="D1031" s="17" t="n">
        <v>25.75</v>
      </c>
      <c r="E1031" s="17" t="n">
        <v>27.1</v>
      </c>
      <c r="F1031" s="17" t="n">
        <v>22084400</v>
      </c>
      <c r="G1031" s="17" t="n">
        <v>13.49</v>
      </c>
      <c r="I1031" s="22" t="n">
        <f aca="false">E1031-B1031</f>
        <v>1.2</v>
      </c>
      <c r="J1031" s="22" t="n">
        <f aca="false">C1031-B1031</f>
        <v>1.33</v>
      </c>
      <c r="K1031" s="17" t="n">
        <f aca="false">D1031-B1031</f>
        <v>-0.149999999999999</v>
      </c>
      <c r="L1031" s="17" t="n">
        <f aca="false">B1031 - E1030</f>
        <v>-0.100000000000001</v>
      </c>
      <c r="M1031" s="17" t="n">
        <f aca="false">E1031 - E1030</f>
        <v>1.1</v>
      </c>
      <c r="N1031" s="18" t="n">
        <f aca="false"> (I1031 / B1031)</f>
        <v>0.0463320463320464</v>
      </c>
      <c r="O1031" s="18" t="n">
        <f aca="false">(J1031 / B1031)</f>
        <v>0.0513513513513514</v>
      </c>
      <c r="P1031" s="18" t="n">
        <f aca="false">K1031 / B1031</f>
        <v>-0.00579150579150574</v>
      </c>
      <c r="Q1031" s="18" t="n">
        <f aca="false">L1031/E1030</f>
        <v>-0.0038461538461539</v>
      </c>
      <c r="R1031" s="18" t="n">
        <f aca="false">M1031 / E1030</f>
        <v>0.0423076923076924</v>
      </c>
      <c r="S1031" s="19" t="str">
        <f aca="false">IF(N1031 &gt; 0, "UP", "DOWN")</f>
        <v>UP</v>
      </c>
      <c r="T1031" s="23" t="inlineStr">
        <f aca="false">O1031-N1031</f>
        <is>
          <t/>
        </is>
      </c>
      <c r="U1031" s="23" t="inlineStr">
        <f aca="false">P1031-N1031</f>
        <is>
          <t/>
        </is>
      </c>
      <c r="V1031" s="23" t="inlineStr">
        <f aca="false">O1031 - P1031</f>
        <is>
          <t/>
        </is>
      </c>
    </row>
    <row collapsed="false" customFormat="false" customHeight="false" hidden="false" ht="25" outlineLevel="0" r="1032">
      <c r="A1032" s="21" t="n">
        <v>38056</v>
      </c>
      <c r="B1032" s="17" t="n">
        <v>27.04</v>
      </c>
      <c r="C1032" s="17" t="n">
        <v>28.14</v>
      </c>
      <c r="D1032" s="17" t="n">
        <v>26.94</v>
      </c>
      <c r="E1032" s="17" t="n">
        <v>27.68</v>
      </c>
      <c r="F1032" s="17" t="n">
        <v>35963000</v>
      </c>
      <c r="G1032" s="17" t="n">
        <v>13.78</v>
      </c>
      <c r="I1032" s="22" t="n">
        <f aca="false">E1032-B1032</f>
        <v>0.640000000000001</v>
      </c>
      <c r="J1032" s="22" t="n">
        <f aca="false">C1032-B1032</f>
        <v>1.1</v>
      </c>
      <c r="K1032" s="17" t="n">
        <f aca="false">D1032-B1032</f>
        <v>-0.0999999999999979</v>
      </c>
      <c r="L1032" s="17" t="n">
        <f aca="false">B1032 - E1031</f>
        <v>-0.0600000000000023</v>
      </c>
      <c r="M1032" s="17" t="n">
        <f aca="false">E1032 - E1031</f>
        <v>0.579999999999998</v>
      </c>
      <c r="N1032" s="18" t="n">
        <f aca="false"> (I1032 / B1032)</f>
        <v>0.0236686390532545</v>
      </c>
      <c r="O1032" s="18" t="n">
        <f aca="false">(J1032 / B1032)</f>
        <v>0.0406804733727811</v>
      </c>
      <c r="P1032" s="18" t="n">
        <f aca="false">K1032 / B1032</f>
        <v>-0.00369822485207093</v>
      </c>
      <c r="Q1032" s="18" t="n">
        <f aca="false">L1032/E1031</f>
        <v>-0.00221402214022149</v>
      </c>
      <c r="R1032" s="18" t="n">
        <f aca="false">M1032 / E1031</f>
        <v>0.0214022140221402</v>
      </c>
      <c r="S1032" s="19" t="str">
        <f aca="false">IF(N1032 &gt; 0, "UP", "DOWN")</f>
        <v>UP</v>
      </c>
      <c r="T1032" s="23" t="inlineStr">
        <f aca="false">O1032-N1032</f>
        <is>
          <t/>
        </is>
      </c>
      <c r="U1032" s="23" t="inlineStr">
        <f aca="false">P1032-N1032</f>
        <is>
          <t/>
        </is>
      </c>
      <c r="V1032" s="23" t="inlineStr">
        <f aca="false">O1032 - P1032</f>
        <is>
          <t/>
        </is>
      </c>
    </row>
    <row collapsed="false" customFormat="false" customHeight="false" hidden="false" ht="25" outlineLevel="0" r="1033">
      <c r="A1033" s="21" t="n">
        <v>38057</v>
      </c>
      <c r="B1033" s="17" t="n">
        <v>27.27</v>
      </c>
      <c r="C1033" s="17" t="n">
        <v>28.04</v>
      </c>
      <c r="D1033" s="17" t="n">
        <v>27.09</v>
      </c>
      <c r="E1033" s="17" t="n">
        <v>27.15</v>
      </c>
      <c r="F1033" s="17" t="n">
        <v>21280400</v>
      </c>
      <c r="G1033" s="17" t="n">
        <v>13.52</v>
      </c>
      <c r="I1033" s="22" t="n">
        <f aca="false">E1033-B1033</f>
        <v>-0.120000000000001</v>
      </c>
      <c r="J1033" s="22" t="n">
        <f aca="false">C1033-B1033</f>
        <v>0.77</v>
      </c>
      <c r="K1033" s="17" t="n">
        <f aca="false">D1033-B1033</f>
        <v>-0.18</v>
      </c>
      <c r="L1033" s="17" t="n">
        <f aca="false">B1033 - E1032</f>
        <v>-0.41</v>
      </c>
      <c r="M1033" s="17" t="n">
        <f aca="false">E1033 - E1032</f>
        <v>-0.530000000000001</v>
      </c>
      <c r="N1033" s="18" t="n">
        <f aca="false"> (I1033 / B1033)</f>
        <v>-0.00440044004400444</v>
      </c>
      <c r="O1033" s="18" t="n">
        <f aca="false">(J1033 / B1033)</f>
        <v>0.0282361569490282</v>
      </c>
      <c r="P1033" s="18" t="n">
        <f aca="false">K1033 / B1033</f>
        <v>-0.00660066006600659</v>
      </c>
      <c r="Q1033" s="18" t="n">
        <f aca="false">L1033/E1032</f>
        <v>-0.0148121387283237</v>
      </c>
      <c r="R1033" s="18" t="n">
        <f aca="false">M1033 / E1032</f>
        <v>-0.0191473988439307</v>
      </c>
      <c r="S1033" s="19" t="str">
        <f aca="false">IF(N1033 &gt; 0, "UP", "DOWN")</f>
        <v>DOWN</v>
      </c>
      <c r="T1033" s="23" t="inlineStr">
        <f aca="false">O1033-N1033</f>
        <is>
          <t/>
        </is>
      </c>
      <c r="U1033" s="23" t="inlineStr">
        <f aca="false">P1033-N1033</f>
        <is>
          <t/>
        </is>
      </c>
      <c r="V1033" s="23" t="inlineStr">
        <f aca="false">O1033 - P1033</f>
        <is>
          <t/>
        </is>
      </c>
    </row>
    <row collapsed="false" customFormat="false" customHeight="false" hidden="false" ht="25" outlineLevel="0" r="1034">
      <c r="A1034" s="21" t="n">
        <v>38058</v>
      </c>
      <c r="B1034" s="17" t="n">
        <v>27.32</v>
      </c>
      <c r="C1034" s="17" t="n">
        <v>27.78</v>
      </c>
      <c r="D1034" s="17" t="n">
        <v>27.17</v>
      </c>
      <c r="E1034" s="17" t="n">
        <v>27.56</v>
      </c>
      <c r="F1034" s="17" t="n">
        <v>11758000</v>
      </c>
      <c r="G1034" s="17" t="n">
        <v>13.72</v>
      </c>
      <c r="I1034" s="22" t="n">
        <f aca="false">E1034-B1034</f>
        <v>0.239999999999998</v>
      </c>
      <c r="J1034" s="22" t="n">
        <f aca="false">C1034-B1034</f>
        <v>0.460000000000001</v>
      </c>
      <c r="K1034" s="17" t="n">
        <f aca="false">D1034-B1034</f>
        <v>-0.149999999999999</v>
      </c>
      <c r="L1034" s="17" t="n">
        <f aca="false">B1034 - E1033</f>
        <v>0.170000000000002</v>
      </c>
      <c r="M1034" s="17" t="n">
        <f aca="false">E1034 - E1033</f>
        <v>0.41</v>
      </c>
      <c r="N1034" s="18" t="n">
        <f aca="false"> (I1034 / B1034)</f>
        <v>0.00878477306002923</v>
      </c>
      <c r="O1034" s="18" t="n">
        <f aca="false">(J1034 / B1034)</f>
        <v>0.0168374816983895</v>
      </c>
      <c r="P1034" s="18" t="n">
        <f aca="false">K1034 / B1034</f>
        <v>-0.00549048316251825</v>
      </c>
      <c r="Q1034" s="18" t="n">
        <f aca="false">L1034/E1033</f>
        <v>0.00626151012891351</v>
      </c>
      <c r="R1034" s="18" t="n">
        <f aca="false">M1034 / E1033</f>
        <v>0.0151012891344383</v>
      </c>
      <c r="S1034" s="19" t="str">
        <f aca="false">IF(N1034 &gt; 0, "UP", "DOWN")</f>
        <v>UP</v>
      </c>
      <c r="T1034" s="23" t="inlineStr">
        <f aca="false">O1034-N1034</f>
        <is>
          <t/>
        </is>
      </c>
      <c r="U1034" s="23" t="inlineStr">
        <f aca="false">P1034-N1034</f>
        <is>
          <t/>
        </is>
      </c>
      <c r="V1034" s="23" t="inlineStr">
        <f aca="false">O1034 - P1034</f>
        <is>
          <t/>
        </is>
      </c>
    </row>
    <row collapsed="false" customFormat="false" customHeight="false" hidden="false" ht="25" outlineLevel="0" r="1035">
      <c r="A1035" s="21" t="n">
        <v>38061</v>
      </c>
      <c r="B1035" s="17" t="n">
        <v>27.03</v>
      </c>
      <c r="C1035" s="17" t="n">
        <v>27.35</v>
      </c>
      <c r="D1035" s="17" t="n">
        <v>26.26</v>
      </c>
      <c r="E1035" s="17" t="n">
        <v>26.45</v>
      </c>
      <c r="F1035" s="17" t="n">
        <v>17204200</v>
      </c>
      <c r="G1035" s="17" t="n">
        <v>13.17</v>
      </c>
      <c r="I1035" s="22" t="n">
        <f aca="false">E1035-B1035</f>
        <v>-0.580000000000002</v>
      </c>
      <c r="J1035" s="22" t="n">
        <f aca="false">C1035-B1035</f>
        <v>0.32</v>
      </c>
      <c r="K1035" s="17" t="n">
        <f aca="false">D1035-B1035</f>
        <v>-0.77</v>
      </c>
      <c r="L1035" s="17" t="n">
        <f aca="false">B1035 - E1034</f>
        <v>-0.529999999999998</v>
      </c>
      <c r="M1035" s="17" t="n">
        <f aca="false">E1035 - E1034</f>
        <v>-1.11</v>
      </c>
      <c r="N1035" s="18" t="n">
        <f aca="false"> (I1035 / B1035)</f>
        <v>-0.0214576396596375</v>
      </c>
      <c r="O1035" s="18" t="n">
        <f aca="false">(J1035 / B1035)</f>
        <v>0.0118386977432483</v>
      </c>
      <c r="P1035" s="18" t="n">
        <f aca="false">K1035 / B1035</f>
        <v>-0.0284868664446911</v>
      </c>
      <c r="Q1035" s="18" t="n">
        <f aca="false">L1035/E1034</f>
        <v>-0.0192307692307691</v>
      </c>
      <c r="R1035" s="18" t="n">
        <f aca="false">M1035 / E1034</f>
        <v>-0.0402757619738752</v>
      </c>
      <c r="S1035" s="19" t="str">
        <f aca="false">IF(N1035 &gt; 0, "UP", "DOWN")</f>
        <v>DOWN</v>
      </c>
      <c r="T1035" s="23" t="inlineStr">
        <f aca="false">O1035-N1035</f>
        <is>
          <t/>
        </is>
      </c>
      <c r="U1035" s="23" t="inlineStr">
        <f aca="false">P1035-N1035</f>
        <is>
          <t/>
        </is>
      </c>
      <c r="V1035" s="23" t="inlineStr">
        <f aca="false">O1035 - P1035</f>
        <is>
          <t/>
        </is>
      </c>
    </row>
    <row collapsed="false" customFormat="false" customHeight="false" hidden="false" ht="25" outlineLevel="0" r="1036">
      <c r="A1036" s="21" t="n">
        <v>38062</v>
      </c>
      <c r="B1036" s="17" t="n">
        <v>26.55</v>
      </c>
      <c r="C1036" s="17" t="n">
        <v>26.61</v>
      </c>
      <c r="D1036" s="17" t="n">
        <v>25.39</v>
      </c>
      <c r="E1036" s="17" t="n">
        <v>25.82</v>
      </c>
      <c r="F1036" s="17" t="n">
        <v>21622600</v>
      </c>
      <c r="G1036" s="17" t="n">
        <v>12.85</v>
      </c>
      <c r="I1036" s="22" t="n">
        <f aca="false">E1036-B1036</f>
        <v>-0.73</v>
      </c>
      <c r="J1036" s="22" t="n">
        <f aca="false">C1036-B1036</f>
        <v>0.0599999999999987</v>
      </c>
      <c r="K1036" s="17" t="n">
        <f aca="false">D1036-B1036</f>
        <v>-1.16</v>
      </c>
      <c r="L1036" s="17" t="n">
        <f aca="false">B1036 - E1035</f>
        <v>0.100000000000001</v>
      </c>
      <c r="M1036" s="17" t="n">
        <f aca="false">E1036 - E1035</f>
        <v>-0.629999999999999</v>
      </c>
      <c r="N1036" s="18" t="n">
        <f aca="false"> (I1036 / B1036)</f>
        <v>-0.0274952919020716</v>
      </c>
      <c r="O1036" s="18" t="n">
        <f aca="false">(J1036 / B1036)</f>
        <v>0.00225988700564967</v>
      </c>
      <c r="P1036" s="18" t="n">
        <f aca="false">K1036 / B1036</f>
        <v>-0.0436911487758945</v>
      </c>
      <c r="Q1036" s="18" t="n">
        <f aca="false">L1036/E1035</f>
        <v>0.00378071833648399</v>
      </c>
      <c r="R1036" s="18" t="n">
        <f aca="false">M1036 / E1035</f>
        <v>-0.0238185255198487</v>
      </c>
      <c r="S1036" s="19" t="str">
        <f aca="false">IF(N1036 &gt; 0, "UP", "DOWN")</f>
        <v>DOWN</v>
      </c>
      <c r="T1036" s="23" t="inlineStr">
        <f aca="false">O1036-N1036</f>
        <is>
          <t/>
        </is>
      </c>
      <c r="U1036" s="23" t="inlineStr">
        <f aca="false">P1036-N1036</f>
        <is>
          <t/>
        </is>
      </c>
      <c r="V1036" s="23" t="inlineStr">
        <f aca="false">O1036 - P1036</f>
        <is>
          <t/>
        </is>
      </c>
    </row>
    <row collapsed="false" customFormat="false" customHeight="false" hidden="false" ht="25" outlineLevel="0" r="1037">
      <c r="A1037" s="21" t="n">
        <v>38063</v>
      </c>
      <c r="B1037" s="17" t="n">
        <v>25.96</v>
      </c>
      <c r="C1037" s="17" t="n">
        <v>26.38</v>
      </c>
      <c r="D1037" s="17" t="n">
        <v>25.78</v>
      </c>
      <c r="E1037" s="17" t="n">
        <v>26.19</v>
      </c>
      <c r="F1037" s="17" t="n">
        <v>14694000</v>
      </c>
      <c r="G1037" s="17" t="n">
        <v>13.04</v>
      </c>
      <c r="I1037" s="22" t="n">
        <f aca="false">E1037-B1037</f>
        <v>0.23</v>
      </c>
      <c r="J1037" s="22" t="n">
        <f aca="false">C1037-B1037</f>
        <v>0.419999999999998</v>
      </c>
      <c r="K1037" s="17" t="n">
        <f aca="false">D1037-B1037</f>
        <v>-0.18</v>
      </c>
      <c r="L1037" s="17" t="n">
        <f aca="false">B1037 - E1036</f>
        <v>0.140000000000001</v>
      </c>
      <c r="M1037" s="17" t="n">
        <f aca="false">E1037 - E1036</f>
        <v>0.370000000000001</v>
      </c>
      <c r="N1037" s="18" t="n">
        <f aca="false"> (I1037 / B1037)</f>
        <v>0.00885978428351311</v>
      </c>
      <c r="O1037" s="18" t="n">
        <f aca="false">(J1037 / B1037)</f>
        <v>0.0161787365177195</v>
      </c>
      <c r="P1037" s="18" t="n">
        <f aca="false">K1037 / B1037</f>
        <v>-0.0069337442218798</v>
      </c>
      <c r="Q1037" s="18" t="n">
        <f aca="false">L1037/E1036</f>
        <v>0.00542215336948104</v>
      </c>
      <c r="R1037" s="18" t="n">
        <f aca="false">M1037 / E1036</f>
        <v>0.0143299767621999</v>
      </c>
      <c r="S1037" s="19" t="str">
        <f aca="false">IF(N1037 &gt; 0, "UP", "DOWN")</f>
        <v>UP</v>
      </c>
      <c r="T1037" s="23" t="inlineStr">
        <f aca="false">O1037-N1037</f>
        <is>
          <t/>
        </is>
      </c>
      <c r="U1037" s="23" t="inlineStr">
        <f aca="false">P1037-N1037</f>
        <is>
          <t/>
        </is>
      </c>
      <c r="V1037" s="23" t="inlineStr">
        <f aca="false">O1037 - P1037</f>
        <is>
          <t/>
        </is>
      </c>
    </row>
    <row collapsed="false" customFormat="false" customHeight="false" hidden="false" ht="25" outlineLevel="0" r="1038">
      <c r="A1038" s="21" t="n">
        <v>38064</v>
      </c>
      <c r="B1038" s="17" t="n">
        <v>25.94</v>
      </c>
      <c r="C1038" s="17" t="n">
        <v>26.06</v>
      </c>
      <c r="D1038" s="17" t="n">
        <v>25.59</v>
      </c>
      <c r="E1038" s="17" t="n">
        <v>25.67</v>
      </c>
      <c r="F1038" s="17" t="n">
        <v>11467200</v>
      </c>
      <c r="G1038" s="17" t="n">
        <v>12.78</v>
      </c>
      <c r="I1038" s="22" t="n">
        <f aca="false">E1038-B1038</f>
        <v>-0.27</v>
      </c>
      <c r="J1038" s="22" t="n">
        <f aca="false">C1038-B1038</f>
        <v>0.119999999999997</v>
      </c>
      <c r="K1038" s="17" t="n">
        <f aca="false">D1038-B1038</f>
        <v>-0.350000000000001</v>
      </c>
      <c r="L1038" s="17" t="n">
        <f aca="false">B1038 - E1037</f>
        <v>-0.25</v>
      </c>
      <c r="M1038" s="17" t="n">
        <f aca="false">E1038 - E1037</f>
        <v>-0.52</v>
      </c>
      <c r="N1038" s="18" t="n">
        <f aca="false"> (I1038 / B1038)</f>
        <v>-0.010408635312259</v>
      </c>
      <c r="O1038" s="18" t="n">
        <f aca="false">(J1038 / B1038)</f>
        <v>0.00462606013878171</v>
      </c>
      <c r="P1038" s="18" t="n">
        <f aca="false">K1038 / B1038</f>
        <v>-0.0134926754047803</v>
      </c>
      <c r="Q1038" s="18" t="n">
        <f aca="false">L1038/E1037</f>
        <v>-0.00954562810232913</v>
      </c>
      <c r="R1038" s="18" t="n">
        <f aca="false">M1038 / E1037</f>
        <v>-0.0198549064528446</v>
      </c>
      <c r="S1038" s="19" t="str">
        <f aca="false">IF(N1038 &gt; 0, "UP", "DOWN")</f>
        <v>DOWN</v>
      </c>
      <c r="T1038" s="23" t="inlineStr">
        <f aca="false">O1038-N1038</f>
        <is>
          <t/>
        </is>
      </c>
      <c r="U1038" s="23" t="inlineStr">
        <f aca="false">P1038-N1038</f>
        <is>
          <t/>
        </is>
      </c>
      <c r="V1038" s="23" t="inlineStr">
        <f aca="false">O1038 - P1038</f>
        <is>
          <t/>
        </is>
      </c>
    </row>
    <row collapsed="false" customFormat="false" customHeight="false" hidden="false" ht="25" outlineLevel="0" r="1039">
      <c r="A1039" s="21" t="n">
        <v>38065</v>
      </c>
      <c r="B1039" s="17" t="n">
        <v>25.56</v>
      </c>
      <c r="C1039" s="17" t="n">
        <v>26.94</v>
      </c>
      <c r="D1039" s="17" t="n">
        <v>25.54</v>
      </c>
      <c r="E1039" s="17" t="n">
        <v>25.86</v>
      </c>
      <c r="F1039" s="17" t="n">
        <v>14592000</v>
      </c>
      <c r="G1039" s="17" t="n">
        <v>12.87</v>
      </c>
      <c r="I1039" s="22" t="n">
        <f aca="false">E1039-B1039</f>
        <v>0.300000000000001</v>
      </c>
      <c r="J1039" s="22" t="n">
        <f aca="false">C1039-B1039</f>
        <v>1.38</v>
      </c>
      <c r="K1039" s="17" t="n">
        <f aca="false">D1039-B1039</f>
        <v>-0.0199999999999996</v>
      </c>
      <c r="L1039" s="17" t="n">
        <f aca="false">B1039 - E1038</f>
        <v>-0.110000000000003</v>
      </c>
      <c r="M1039" s="17" t="n">
        <f aca="false">E1039 - E1038</f>
        <v>0.189999999999998</v>
      </c>
      <c r="N1039" s="18" t="n">
        <f aca="false"> (I1039 / B1039)</f>
        <v>0.011737089201878</v>
      </c>
      <c r="O1039" s="18" t="n">
        <f aca="false">(J1039 / B1039)</f>
        <v>0.0539906103286386</v>
      </c>
      <c r="P1039" s="18" t="n">
        <f aca="false">K1039 / B1039</f>
        <v>-0.000782472613458512</v>
      </c>
      <c r="Q1039" s="18" t="n">
        <f aca="false">L1039/E1038</f>
        <v>-0.00428515777171807</v>
      </c>
      <c r="R1039" s="18" t="n">
        <f aca="false">M1039 / E1038</f>
        <v>0.00740163615114911</v>
      </c>
      <c r="S1039" s="19" t="str">
        <f aca="false">IF(N1039 &gt; 0, "UP", "DOWN")</f>
        <v>UP</v>
      </c>
      <c r="T1039" s="23" t="inlineStr">
        <f aca="false">O1039-N1039</f>
        <is>
          <t/>
        </is>
      </c>
      <c r="U1039" s="23" t="inlineStr">
        <f aca="false">P1039-N1039</f>
        <is>
          <t/>
        </is>
      </c>
      <c r="V1039" s="23" t="inlineStr">
        <f aca="false">O1039 - P1039</f>
        <is>
          <t/>
        </is>
      </c>
    </row>
    <row collapsed="false" customFormat="false" customHeight="false" hidden="false" ht="25" outlineLevel="0" r="1040">
      <c r="A1040" s="21" t="n">
        <v>38068</v>
      </c>
      <c r="B1040" s="17" t="n">
        <v>25.37</v>
      </c>
      <c r="C1040" s="17" t="n">
        <v>26.17</v>
      </c>
      <c r="D1040" s="17" t="n">
        <v>25.25</v>
      </c>
      <c r="E1040" s="17" t="n">
        <v>25.86</v>
      </c>
      <c r="F1040" s="17" t="n">
        <v>14965400</v>
      </c>
      <c r="G1040" s="17" t="n">
        <v>12.87</v>
      </c>
      <c r="I1040" s="22" t="n">
        <f aca="false">E1040-B1040</f>
        <v>0.489999999999998</v>
      </c>
      <c r="J1040" s="22" t="n">
        <f aca="false">C1040-B1040</f>
        <v>0.800000000000001</v>
      </c>
      <c r="K1040" s="17" t="n">
        <f aca="false">D1040-B1040</f>
        <v>-0.120000000000001</v>
      </c>
      <c r="L1040" s="17" t="n">
        <f aca="false">B1040 - E1039</f>
        <v>-0.489999999999998</v>
      </c>
      <c r="M1040" s="17" t="n">
        <f aca="false">E1040 - E1039</f>
        <v>0</v>
      </c>
      <c r="N1040" s="18" t="n">
        <f aca="false"> (I1040 / B1040)</f>
        <v>0.0193141505715411</v>
      </c>
      <c r="O1040" s="18" t="n">
        <f aca="false">(J1040 / B1040)</f>
        <v>0.0315333070555775</v>
      </c>
      <c r="P1040" s="18" t="n">
        <f aca="false">K1040 / B1040</f>
        <v>-0.00472999605833666</v>
      </c>
      <c r="Q1040" s="18" t="n">
        <f aca="false">L1040/E1039</f>
        <v>-0.0189481825212683</v>
      </c>
      <c r="R1040" s="18" t="n">
        <f aca="false">M1040 / E1039</f>
        <v>0</v>
      </c>
      <c r="S1040" s="19" t="str">
        <f aca="false">IF(N1040 &gt; 0, "UP", "DOWN")</f>
        <v>UP</v>
      </c>
      <c r="T1040" s="23" t="inlineStr">
        <f aca="false">O1040-N1040</f>
        <is>
          <t/>
        </is>
      </c>
      <c r="U1040" s="23" t="inlineStr">
        <f aca="false">P1040-N1040</f>
        <is>
          <t/>
        </is>
      </c>
      <c r="V1040" s="23" t="inlineStr">
        <f aca="false">O1040 - P1040</f>
        <is>
          <t/>
        </is>
      </c>
    </row>
    <row collapsed="false" customFormat="false" customHeight="false" hidden="false" ht="25" outlineLevel="0" r="1041">
      <c r="A1041" s="21" t="n">
        <v>38069</v>
      </c>
      <c r="B1041" s="17" t="n">
        <v>25.88</v>
      </c>
      <c r="C1041" s="17" t="n">
        <v>26</v>
      </c>
      <c r="D1041" s="17" t="n">
        <v>25.22</v>
      </c>
      <c r="E1041" s="17" t="n">
        <v>25.29</v>
      </c>
      <c r="F1041" s="17" t="n">
        <v>13768400</v>
      </c>
      <c r="G1041" s="17" t="n">
        <v>12.59</v>
      </c>
      <c r="I1041" s="22" t="n">
        <f aca="false">E1041-B1041</f>
        <v>-0.59</v>
      </c>
      <c r="J1041" s="22" t="n">
        <f aca="false">C1041-B1041</f>
        <v>0.120000000000001</v>
      </c>
      <c r="K1041" s="17" t="n">
        <f aca="false">D1041-B1041</f>
        <v>-0.66</v>
      </c>
      <c r="L1041" s="17" t="n">
        <f aca="false">B1041 - E1040</f>
        <v>0.0199999999999996</v>
      </c>
      <c r="M1041" s="17" t="n">
        <f aca="false">E1041 - E1040</f>
        <v>-0.57</v>
      </c>
      <c r="N1041" s="18" t="n">
        <f aca="false"> (I1041 / B1041)</f>
        <v>-0.0227975270479134</v>
      </c>
      <c r="O1041" s="18" t="n">
        <f aca="false">(J1041 / B1041)</f>
        <v>0.00463678516228752</v>
      </c>
      <c r="P1041" s="18" t="n">
        <f aca="false">K1041 / B1041</f>
        <v>-0.0255023183925812</v>
      </c>
      <c r="Q1041" s="18" t="n">
        <f aca="false">L1041/E1040</f>
        <v>0.000773395204949713</v>
      </c>
      <c r="R1041" s="18" t="n">
        <f aca="false">M1041 / E1040</f>
        <v>-0.0220417633410673</v>
      </c>
      <c r="S1041" s="19" t="str">
        <f aca="false">IF(N1041 &gt; 0, "UP", "DOWN")</f>
        <v>DOWN</v>
      </c>
      <c r="T1041" s="23" t="inlineStr">
        <f aca="false">O1041-N1041</f>
        <is>
          <t/>
        </is>
      </c>
      <c r="U1041" s="23" t="inlineStr">
        <f aca="false">P1041-N1041</f>
        <is>
          <t/>
        </is>
      </c>
      <c r="V1041" s="23" t="inlineStr">
        <f aca="false">O1041 - P1041</f>
        <is>
          <t/>
        </is>
      </c>
    </row>
    <row collapsed="false" customFormat="false" customHeight="false" hidden="false" ht="25" outlineLevel="0" r="1042">
      <c r="A1042" s="21" t="n">
        <v>38070</v>
      </c>
      <c r="B1042" s="17" t="n">
        <v>25.27</v>
      </c>
      <c r="C1042" s="17" t="n">
        <v>25.75</v>
      </c>
      <c r="D1042" s="17" t="n">
        <v>25.27</v>
      </c>
      <c r="E1042" s="17" t="n">
        <v>25.5</v>
      </c>
      <c r="F1042" s="17" t="n">
        <v>15293400</v>
      </c>
      <c r="G1042" s="17" t="n">
        <v>12.7</v>
      </c>
      <c r="I1042" s="22" t="n">
        <f aca="false">E1042-B1042</f>
        <v>0.23</v>
      </c>
      <c r="J1042" s="22" t="n">
        <f aca="false">C1042-B1042</f>
        <v>0.48</v>
      </c>
      <c r="K1042" s="17" t="n">
        <f aca="false">D1042-B1042</f>
        <v>0</v>
      </c>
      <c r="L1042" s="17" t="n">
        <f aca="false">B1042 - E1041</f>
        <v>-0.0199999999999996</v>
      </c>
      <c r="M1042" s="17" t="n">
        <f aca="false">E1042 - E1041</f>
        <v>0.210000000000001</v>
      </c>
      <c r="N1042" s="18" t="n">
        <f aca="false"> (I1042 / B1042)</f>
        <v>0.00910170162247726</v>
      </c>
      <c r="O1042" s="18" t="n">
        <f aca="false">(J1042 / B1042)</f>
        <v>0.0189948555599525</v>
      </c>
      <c r="P1042" s="18" t="n">
        <f aca="false">K1042 / B1042</f>
        <v>0</v>
      </c>
      <c r="Q1042" s="18" t="n">
        <f aca="false">L1042/E1041</f>
        <v>-0.000790826413602198</v>
      </c>
      <c r="R1042" s="18" t="n">
        <f aca="false">M1042 / E1041</f>
        <v>0.00830367734282329</v>
      </c>
      <c r="S1042" s="19" t="str">
        <f aca="false">IF(N1042 &gt; 0, "UP", "DOWN")</f>
        <v>UP</v>
      </c>
      <c r="T1042" s="23" t="inlineStr">
        <f aca="false">O1042-N1042</f>
        <is>
          <t/>
        </is>
      </c>
      <c r="U1042" s="23" t="inlineStr">
        <f aca="false">P1042-N1042</f>
        <is>
          <t/>
        </is>
      </c>
      <c r="V1042" s="23" t="inlineStr">
        <f aca="false">O1042 - P1042</f>
        <is>
          <t/>
        </is>
      </c>
    </row>
    <row collapsed="false" customFormat="false" customHeight="false" hidden="false" ht="25" outlineLevel="0" r="1043">
      <c r="A1043" s="21" t="n">
        <v>38071</v>
      </c>
      <c r="B1043" s="17" t="n">
        <v>26.14</v>
      </c>
      <c r="C1043" s="17" t="n">
        <v>26.91</v>
      </c>
      <c r="D1043" s="17" t="n">
        <v>25.89</v>
      </c>
      <c r="E1043" s="17" t="n">
        <v>26.87</v>
      </c>
      <c r="F1043" s="17" t="n">
        <v>20230200</v>
      </c>
      <c r="G1043" s="17" t="n">
        <v>13.38</v>
      </c>
      <c r="I1043" s="22" t="n">
        <f aca="false">E1043-B1043</f>
        <v>0.73</v>
      </c>
      <c r="J1043" s="22" t="n">
        <f aca="false">C1043-B1043</f>
        <v>0.77</v>
      </c>
      <c r="K1043" s="17" t="n">
        <f aca="false">D1043-B1043</f>
        <v>-0.25</v>
      </c>
      <c r="L1043" s="17" t="n">
        <f aca="false">B1043 - E1042</f>
        <v>0.640000000000001</v>
      </c>
      <c r="M1043" s="17" t="n">
        <f aca="false">E1043 - E1042</f>
        <v>1.37</v>
      </c>
      <c r="N1043" s="18" t="n">
        <f aca="false"> (I1043 / B1043)</f>
        <v>0.0279265493496557</v>
      </c>
      <c r="O1043" s="18" t="n">
        <f aca="false">(J1043 / B1043)</f>
        <v>0.0294567712318286</v>
      </c>
      <c r="P1043" s="18" t="n">
        <f aca="false">K1043 / B1043</f>
        <v>-0.00956388676358072</v>
      </c>
      <c r="Q1043" s="18" t="n">
        <f aca="false">L1043/E1042</f>
        <v>0.0250980392156863</v>
      </c>
      <c r="R1043" s="18" t="n">
        <f aca="false">M1043 / E1042</f>
        <v>0.0537254901960785</v>
      </c>
      <c r="S1043" s="19" t="str">
        <f aca="false">IF(N1043 &gt; 0, "UP", "DOWN")</f>
        <v>UP</v>
      </c>
      <c r="T1043" s="23" t="inlineStr">
        <f aca="false">O1043-N1043</f>
        <is>
          <t/>
        </is>
      </c>
      <c r="U1043" s="23" t="inlineStr">
        <f aca="false">P1043-N1043</f>
        <is>
          <t/>
        </is>
      </c>
      <c r="V1043" s="23" t="inlineStr">
        <f aca="false">O1043 - P1043</f>
        <is>
          <t/>
        </is>
      </c>
    </row>
    <row collapsed="false" customFormat="false" customHeight="false" hidden="false" ht="25" outlineLevel="0" r="1044">
      <c r="A1044" s="21" t="n">
        <v>38072</v>
      </c>
      <c r="B1044" s="17" t="n">
        <v>27</v>
      </c>
      <c r="C1044" s="17" t="n">
        <v>27.36</v>
      </c>
      <c r="D1044" s="17" t="n">
        <v>26.91</v>
      </c>
      <c r="E1044" s="17" t="n">
        <v>27.04</v>
      </c>
      <c r="F1044" s="17" t="n">
        <v>14996200</v>
      </c>
      <c r="G1044" s="17" t="n">
        <v>13.46</v>
      </c>
      <c r="I1044" s="22" t="n">
        <f aca="false">E1044-B1044</f>
        <v>0.0399999999999991</v>
      </c>
      <c r="J1044" s="22" t="n">
        <f aca="false">C1044-B1044</f>
        <v>0.359999999999999</v>
      </c>
      <c r="K1044" s="17" t="n">
        <f aca="false">D1044-B1044</f>
        <v>-0.0899999999999999</v>
      </c>
      <c r="L1044" s="17" t="n">
        <f aca="false">B1044 - E1043</f>
        <v>0.129999999999999</v>
      </c>
      <c r="M1044" s="17" t="n">
        <f aca="false">E1044 - E1043</f>
        <v>0.169999999999998</v>
      </c>
      <c r="N1044" s="18" t="n">
        <f aca="false"> (I1044 / B1044)</f>
        <v>0.00148148148148145</v>
      </c>
      <c r="O1044" s="18" t="n">
        <f aca="false">(J1044 / B1044)</f>
        <v>0.0133333333333333</v>
      </c>
      <c r="P1044" s="18" t="n">
        <f aca="false">K1044 / B1044</f>
        <v>-0.00333333333333333</v>
      </c>
      <c r="Q1044" s="18" t="n">
        <f aca="false">L1044/E1043</f>
        <v>0.00483810941570521</v>
      </c>
      <c r="R1044" s="18" t="n">
        <f aca="false">M1044 / E1043</f>
        <v>0.00632675846669141</v>
      </c>
      <c r="S1044" s="19" t="str">
        <f aca="false">IF(N1044 &gt; 0, "UP", "DOWN")</f>
        <v>UP</v>
      </c>
      <c r="T1044" s="23" t="inlineStr">
        <f aca="false">O1044-N1044</f>
        <is>
          <t/>
        </is>
      </c>
      <c r="U1044" s="23" t="inlineStr">
        <f aca="false">P1044-N1044</f>
        <is>
          <t/>
        </is>
      </c>
      <c r="V1044" s="23" t="inlineStr">
        <f aca="false">O1044 - P1044</f>
        <is>
          <t/>
        </is>
      </c>
    </row>
    <row collapsed="false" customFormat="false" customHeight="false" hidden="false" ht="25" outlineLevel="0" r="1045">
      <c r="A1045" s="21" t="n">
        <v>38075</v>
      </c>
      <c r="B1045" s="17" t="n">
        <v>27.37</v>
      </c>
      <c r="C1045" s="17" t="n">
        <v>27.99</v>
      </c>
      <c r="D1045" s="17" t="n">
        <v>27.2</v>
      </c>
      <c r="E1045" s="17" t="n">
        <v>27.91</v>
      </c>
      <c r="F1045" s="17" t="n">
        <v>12526000</v>
      </c>
      <c r="G1045" s="17" t="n">
        <v>13.9</v>
      </c>
      <c r="I1045" s="22" t="n">
        <f aca="false">E1045-B1045</f>
        <v>0.539999999999999</v>
      </c>
      <c r="J1045" s="22" t="n">
        <f aca="false">C1045-B1045</f>
        <v>0.619999999999997</v>
      </c>
      <c r="K1045" s="17" t="n">
        <f aca="false">D1045-B1045</f>
        <v>-0.170000000000002</v>
      </c>
      <c r="L1045" s="17" t="n">
        <f aca="false">B1045 - E1044</f>
        <v>0.330000000000002</v>
      </c>
      <c r="M1045" s="17" t="n">
        <f aca="false">E1045 - E1044</f>
        <v>0.870000000000001</v>
      </c>
      <c r="N1045" s="18" t="n">
        <f aca="false"> (I1045 / B1045)</f>
        <v>0.0197296309828279</v>
      </c>
      <c r="O1045" s="18" t="n">
        <f aca="false">(J1045 / B1045)</f>
        <v>0.0226525392765801</v>
      </c>
      <c r="P1045" s="18" t="n">
        <f aca="false">K1045 / B1045</f>
        <v>-0.00621118012422366</v>
      </c>
      <c r="Q1045" s="18" t="n">
        <f aca="false">L1045/E1044</f>
        <v>0.0122041420118344</v>
      </c>
      <c r="R1045" s="18" t="n">
        <f aca="false">M1045 / E1044</f>
        <v>0.0321745562130178</v>
      </c>
      <c r="S1045" s="19" t="str">
        <f aca="false">IF(N1045 &gt; 0, "UP", "DOWN")</f>
        <v>UP</v>
      </c>
      <c r="T1045" s="23" t="inlineStr">
        <f aca="false">O1045-N1045</f>
        <is>
          <t/>
        </is>
      </c>
      <c r="U1045" s="23" t="inlineStr">
        <f aca="false">P1045-N1045</f>
        <is>
          <t/>
        </is>
      </c>
      <c r="V1045" s="23" t="inlineStr">
        <f aca="false">O1045 - P1045</f>
        <is>
          <t/>
        </is>
      </c>
    </row>
    <row collapsed="false" customFormat="false" customHeight="false" hidden="false" ht="25" outlineLevel="0" r="1046">
      <c r="A1046" s="21" t="n">
        <v>38076</v>
      </c>
      <c r="B1046" s="17" t="n">
        <v>27.74</v>
      </c>
      <c r="C1046" s="17" t="n">
        <v>27.95</v>
      </c>
      <c r="D1046" s="17" t="n">
        <v>27.34</v>
      </c>
      <c r="E1046" s="17" t="n">
        <v>27.92</v>
      </c>
      <c r="F1046" s="17" t="n">
        <v>12845600</v>
      </c>
      <c r="G1046" s="17" t="n">
        <v>13.9</v>
      </c>
      <c r="I1046" s="22" t="n">
        <f aca="false">E1046-B1046</f>
        <v>0.180000000000003</v>
      </c>
      <c r="J1046" s="22" t="n">
        <f aca="false">C1046-B1046</f>
        <v>0.210000000000001</v>
      </c>
      <c r="K1046" s="17" t="n">
        <f aca="false">D1046-B1046</f>
        <v>-0.399999999999999</v>
      </c>
      <c r="L1046" s="17" t="n">
        <f aca="false">B1046 - E1045</f>
        <v>-0.170000000000002</v>
      </c>
      <c r="M1046" s="17" t="n">
        <f aca="false">E1046 - E1045</f>
        <v>0.0100000000000016</v>
      </c>
      <c r="N1046" s="18" t="n">
        <f aca="false"> (I1046 / B1046)</f>
        <v>0.00648882480173047</v>
      </c>
      <c r="O1046" s="18" t="n">
        <f aca="false">(J1046 / B1046)</f>
        <v>0.00757029560201878</v>
      </c>
      <c r="P1046" s="18" t="n">
        <f aca="false">K1046 / B1046</f>
        <v>-0.0144196106705118</v>
      </c>
      <c r="Q1046" s="18" t="n">
        <f aca="false">L1046/E1045</f>
        <v>-0.0060910068075959</v>
      </c>
      <c r="R1046" s="18" t="n">
        <f aca="false">M1046 / E1045</f>
        <v>0.000358294518093929</v>
      </c>
      <c r="S1046" s="19" t="str">
        <f aca="false">IF(N1046 &gt; 0, "UP", "DOWN")</f>
        <v>UP</v>
      </c>
      <c r="T1046" s="23" t="inlineStr">
        <f aca="false">O1046-N1046</f>
        <is>
          <t/>
        </is>
      </c>
      <c r="U1046" s="23" t="inlineStr">
        <f aca="false">P1046-N1046</f>
        <is>
          <t/>
        </is>
      </c>
      <c r="V1046" s="23" t="inlineStr">
        <f aca="false">O1046 - P1046</f>
        <is>
          <t/>
        </is>
      </c>
    </row>
    <row collapsed="false" customFormat="false" customHeight="false" hidden="false" ht="25" outlineLevel="0" r="1047">
      <c r="A1047" s="21" t="n">
        <v>38077</v>
      </c>
      <c r="B1047" s="17" t="n">
        <v>27.92</v>
      </c>
      <c r="C1047" s="17" t="n">
        <v>27.98</v>
      </c>
      <c r="D1047" s="17" t="n">
        <v>26.95</v>
      </c>
      <c r="E1047" s="17" t="n">
        <v>27.04</v>
      </c>
      <c r="F1047" s="17" t="n">
        <v>13956200</v>
      </c>
      <c r="G1047" s="17" t="n">
        <v>13.46</v>
      </c>
      <c r="I1047" s="22" t="n">
        <f aca="false">E1047-B1047</f>
        <v>-0.880000000000003</v>
      </c>
      <c r="J1047" s="22" t="n">
        <f aca="false">C1047-B1047</f>
        <v>0.0599999999999987</v>
      </c>
      <c r="K1047" s="17" t="n">
        <f aca="false">D1047-B1047</f>
        <v>-0.970000000000002</v>
      </c>
      <c r="L1047" s="17" t="n">
        <f aca="false">B1047 - E1046</f>
        <v>0</v>
      </c>
      <c r="M1047" s="17" t="n">
        <f aca="false">E1047 - E1046</f>
        <v>-0.880000000000003</v>
      </c>
      <c r="N1047" s="18" t="n">
        <f aca="false"> (I1047 / B1047)</f>
        <v>-0.0315186246418339</v>
      </c>
      <c r="O1047" s="18" t="n">
        <f aca="false">(J1047 / B1047)</f>
        <v>0.00214899713467044</v>
      </c>
      <c r="P1047" s="18" t="n">
        <f aca="false">K1047 / B1047</f>
        <v>-0.0347421203438396</v>
      </c>
      <c r="Q1047" s="18" t="n">
        <f aca="false">L1047/E1046</f>
        <v>0</v>
      </c>
      <c r="R1047" s="18" t="n">
        <f aca="false">M1047 / E1046</f>
        <v>-0.0315186246418339</v>
      </c>
      <c r="S1047" s="19" t="str">
        <f aca="false">IF(N1047 &gt; 0, "UP", "DOWN")</f>
        <v>DOWN</v>
      </c>
      <c r="T1047" s="23" t="inlineStr">
        <f aca="false">O1047-N1047</f>
        <is>
          <t/>
        </is>
      </c>
      <c r="U1047" s="23" t="inlineStr">
        <f aca="false">P1047-N1047</f>
        <is>
          <t/>
        </is>
      </c>
      <c r="V1047" s="23" t="inlineStr">
        <f aca="false">O1047 - P1047</f>
        <is>
          <t/>
        </is>
      </c>
    </row>
    <row collapsed="false" customFormat="false" customHeight="false" hidden="false" ht="25" outlineLevel="0" r="1048">
      <c r="A1048" s="21" t="n">
        <v>38078</v>
      </c>
      <c r="B1048" s="17" t="n">
        <v>26.89</v>
      </c>
      <c r="C1048" s="17" t="n">
        <v>27.27</v>
      </c>
      <c r="D1048" s="17" t="n">
        <v>26.62</v>
      </c>
      <c r="E1048" s="17" t="n">
        <v>27.11</v>
      </c>
      <c r="F1048" s="17" t="n">
        <v>11369000</v>
      </c>
      <c r="G1048" s="17" t="n">
        <v>13.5</v>
      </c>
      <c r="I1048" s="22" t="n">
        <f aca="false">E1048-B1048</f>
        <v>0.219999999999999</v>
      </c>
      <c r="J1048" s="22" t="n">
        <f aca="false">C1048-B1048</f>
        <v>0.379999999999999</v>
      </c>
      <c r="K1048" s="17" t="n">
        <f aca="false">D1048-B1048</f>
        <v>-0.27</v>
      </c>
      <c r="L1048" s="17" t="n">
        <f aca="false">B1048 - E1047</f>
        <v>-0.149999999999999</v>
      </c>
      <c r="M1048" s="17" t="n">
        <f aca="false">E1048 - E1047</f>
        <v>0.0700000000000003</v>
      </c>
      <c r="N1048" s="18" t="n">
        <f aca="false"> (I1048 / B1048)</f>
        <v>0.00818148010412789</v>
      </c>
      <c r="O1048" s="18" t="n">
        <f aca="false">(J1048 / B1048)</f>
        <v>0.0141316474525846</v>
      </c>
      <c r="P1048" s="18" t="n">
        <f aca="false">K1048 / B1048</f>
        <v>-0.0100409074005206</v>
      </c>
      <c r="Q1048" s="18" t="n">
        <f aca="false">L1048/E1047</f>
        <v>-0.00554733727810646</v>
      </c>
      <c r="R1048" s="18" t="n">
        <f aca="false">M1048 / E1047</f>
        <v>0.00258875739644971</v>
      </c>
      <c r="S1048" s="19" t="str">
        <f aca="false">IF(N1048 &gt; 0, "UP", "DOWN")</f>
        <v>UP</v>
      </c>
      <c r="T1048" s="23" t="inlineStr">
        <f aca="false">O1048-N1048</f>
        <is>
          <t/>
        </is>
      </c>
      <c r="U1048" s="23" t="inlineStr">
        <f aca="false">P1048-N1048</f>
        <is>
          <t/>
        </is>
      </c>
      <c r="V1048" s="23" t="inlineStr">
        <f aca="false">O1048 - P1048</f>
        <is>
          <t/>
        </is>
      </c>
    </row>
    <row collapsed="false" customFormat="false" customHeight="false" hidden="false" ht="25" outlineLevel="0" r="1049">
      <c r="A1049" s="21" t="n">
        <v>38079</v>
      </c>
      <c r="B1049" s="17" t="n">
        <v>27.75</v>
      </c>
      <c r="C1049" s="17" t="n">
        <v>27.93</v>
      </c>
      <c r="D1049" s="17" t="n">
        <v>27.23</v>
      </c>
      <c r="E1049" s="17" t="n">
        <v>27.5</v>
      </c>
      <c r="F1049" s="17" t="n">
        <v>9802800</v>
      </c>
      <c r="G1049" s="17" t="n">
        <v>13.69</v>
      </c>
      <c r="I1049" s="22" t="n">
        <f aca="false">E1049-B1049</f>
        <v>-0.25</v>
      </c>
      <c r="J1049" s="22" t="n">
        <f aca="false">C1049-B1049</f>
        <v>0.18</v>
      </c>
      <c r="K1049" s="17" t="n">
        <f aca="false">D1049-B1049</f>
        <v>-0.52</v>
      </c>
      <c r="L1049" s="17" t="n">
        <f aca="false">B1049 - E1048</f>
        <v>0.640000000000001</v>
      </c>
      <c r="M1049" s="17" t="n">
        <f aca="false">E1049 - E1048</f>
        <v>0.390000000000001</v>
      </c>
      <c r="N1049" s="18" t="n">
        <f aca="false"> (I1049 / B1049)</f>
        <v>-0.00900900900900901</v>
      </c>
      <c r="O1049" s="18" t="n">
        <f aca="false">(J1049 / B1049)</f>
        <v>0.00648648648648648</v>
      </c>
      <c r="P1049" s="18" t="n">
        <f aca="false">K1049 / B1049</f>
        <v>-0.0187387387387387</v>
      </c>
      <c r="Q1049" s="18" t="n">
        <f aca="false">L1049/E1048</f>
        <v>0.0236075248985614</v>
      </c>
      <c r="R1049" s="18" t="n">
        <f aca="false">M1049 / E1048</f>
        <v>0.0143858354850609</v>
      </c>
      <c r="S1049" s="19" t="str">
        <f aca="false">IF(N1049 &gt; 0, "UP", "DOWN")</f>
        <v>DOWN</v>
      </c>
      <c r="T1049" s="23" t="inlineStr">
        <f aca="false">O1049-N1049</f>
        <is>
          <t/>
        </is>
      </c>
      <c r="U1049" s="23" t="inlineStr">
        <f aca="false">P1049-N1049</f>
        <is>
          <t/>
        </is>
      </c>
      <c r="V1049" s="23" t="inlineStr">
        <f aca="false">O1049 - P1049</f>
        <is>
          <t/>
        </is>
      </c>
    </row>
    <row collapsed="false" customFormat="false" customHeight="false" hidden="false" ht="25" outlineLevel="0" r="1050">
      <c r="A1050" s="21" t="n">
        <v>38082</v>
      </c>
      <c r="B1050" s="17" t="n">
        <v>27.48</v>
      </c>
      <c r="C1050" s="17" t="n">
        <v>28.37</v>
      </c>
      <c r="D1050" s="17" t="n">
        <v>27.44</v>
      </c>
      <c r="E1050" s="17" t="n">
        <v>28.32</v>
      </c>
      <c r="F1050" s="17" t="n">
        <v>13774000</v>
      </c>
      <c r="G1050" s="17" t="n">
        <v>14.1</v>
      </c>
      <c r="I1050" s="22" t="n">
        <f aca="false">E1050-B1050</f>
        <v>0.84</v>
      </c>
      <c r="J1050" s="22" t="n">
        <f aca="false">C1050-B1050</f>
        <v>0.890000000000001</v>
      </c>
      <c r="K1050" s="17" t="n">
        <f aca="false">D1050-B1050</f>
        <v>-0.0399999999999991</v>
      </c>
      <c r="L1050" s="17" t="n">
        <f aca="false">B1050 - E1049</f>
        <v>-0.0199999999999996</v>
      </c>
      <c r="M1050" s="17" t="n">
        <f aca="false">E1050 - E1049</f>
        <v>0.82</v>
      </c>
      <c r="N1050" s="18" t="n">
        <f aca="false"> (I1050 / B1050)</f>
        <v>0.0305676855895196</v>
      </c>
      <c r="O1050" s="18" t="n">
        <f aca="false">(J1050 / B1050)</f>
        <v>0.0323871906841339</v>
      </c>
      <c r="P1050" s="18" t="n">
        <f aca="false">K1050 / B1050</f>
        <v>-0.00145560407569138</v>
      </c>
      <c r="Q1050" s="18" t="n">
        <f aca="false">L1050/E1049</f>
        <v>-0.000727272727272712</v>
      </c>
      <c r="R1050" s="18" t="n">
        <f aca="false">M1050 / E1049</f>
        <v>0.0298181818181818</v>
      </c>
      <c r="S1050" s="19" t="str">
        <f aca="false">IF(N1050 &gt; 0, "UP", "DOWN")</f>
        <v>UP</v>
      </c>
      <c r="T1050" s="23" t="inlineStr">
        <f aca="false">O1050-N1050</f>
        <is>
          <t/>
        </is>
      </c>
      <c r="U1050" s="23" t="inlineStr">
        <f aca="false">P1050-N1050</f>
        <is>
          <t/>
        </is>
      </c>
      <c r="V1050" s="23" t="inlineStr">
        <f aca="false">O1050 - P1050</f>
        <is>
          <t/>
        </is>
      </c>
    </row>
    <row collapsed="false" customFormat="false" customHeight="false" hidden="false" ht="25" outlineLevel="0" r="1051">
      <c r="A1051" s="21" t="n">
        <v>38083</v>
      </c>
      <c r="B1051" s="17" t="n">
        <v>27.71</v>
      </c>
      <c r="C1051" s="17" t="n">
        <v>28.15</v>
      </c>
      <c r="D1051" s="17" t="n">
        <v>27.43</v>
      </c>
      <c r="E1051" s="17" t="n">
        <v>27.83</v>
      </c>
      <c r="F1051" s="17" t="n">
        <v>9214000</v>
      </c>
      <c r="G1051" s="17" t="n">
        <v>13.86</v>
      </c>
      <c r="I1051" s="22" t="n">
        <f aca="false">E1051-B1051</f>
        <v>0.119999999999997</v>
      </c>
      <c r="J1051" s="22" t="n">
        <f aca="false">C1051-B1051</f>
        <v>0.439999999999998</v>
      </c>
      <c r="K1051" s="17" t="n">
        <f aca="false">D1051-B1051</f>
        <v>-0.280000000000001</v>
      </c>
      <c r="L1051" s="17" t="n">
        <f aca="false">B1051 - E1050</f>
        <v>-0.609999999999999</v>
      </c>
      <c r="M1051" s="17" t="n">
        <f aca="false">E1051 - E1050</f>
        <v>-0.490000000000002</v>
      </c>
      <c r="N1051" s="18" t="n">
        <f aca="false"> (I1051 / B1051)</f>
        <v>0.00433056658246111</v>
      </c>
      <c r="O1051" s="18" t="n">
        <f aca="false">(J1051 / B1051)</f>
        <v>0.015878744135691</v>
      </c>
      <c r="P1051" s="18" t="n">
        <f aca="false">K1051 / B1051</f>
        <v>-0.0101046553590762</v>
      </c>
      <c r="Q1051" s="18" t="n">
        <f aca="false">L1051/E1050</f>
        <v>-0.0215395480225988</v>
      </c>
      <c r="R1051" s="18" t="n">
        <f aca="false">M1051 / E1050</f>
        <v>-0.0173022598870057</v>
      </c>
      <c r="S1051" s="19" t="str">
        <f aca="false">IF(N1051 &gt; 0, "UP", "DOWN")</f>
        <v>UP</v>
      </c>
      <c r="T1051" s="23" t="inlineStr">
        <f aca="false">O1051-N1051</f>
        <is>
          <t/>
        </is>
      </c>
      <c r="U1051" s="23" t="inlineStr">
        <f aca="false">P1051-N1051</f>
        <is>
          <t/>
        </is>
      </c>
      <c r="V1051" s="23" t="inlineStr">
        <f aca="false">O1051 - P1051</f>
        <is>
          <t/>
        </is>
      </c>
    </row>
    <row collapsed="false" customFormat="false" customHeight="false" hidden="false" ht="25" outlineLevel="0" r="1052">
      <c r="A1052" s="21" t="n">
        <v>38084</v>
      </c>
      <c r="B1052" s="17" t="n">
        <v>27.61</v>
      </c>
      <c r="C1052" s="17" t="n">
        <v>27.7</v>
      </c>
      <c r="D1052" s="17" t="n">
        <v>26.92</v>
      </c>
      <c r="E1052" s="17" t="n">
        <v>27.31</v>
      </c>
      <c r="F1052" s="17" t="n">
        <v>9111400</v>
      </c>
      <c r="G1052" s="17" t="n">
        <v>13.6</v>
      </c>
      <c r="I1052" s="22" t="n">
        <f aca="false">E1052-B1052</f>
        <v>-0.300000000000001</v>
      </c>
      <c r="J1052" s="22" t="n">
        <f aca="false">C1052-B1052</f>
        <v>0.0899999999999999</v>
      </c>
      <c r="K1052" s="17" t="n">
        <f aca="false">D1052-B1052</f>
        <v>-0.689999999999998</v>
      </c>
      <c r="L1052" s="17" t="n">
        <f aca="false">B1052 - E1051</f>
        <v>-0.219999999999999</v>
      </c>
      <c r="M1052" s="17" t="n">
        <f aca="false">E1052 - E1051</f>
        <v>-0.52</v>
      </c>
      <c r="N1052" s="18" t="n">
        <f aca="false"> (I1052 / B1052)</f>
        <v>-0.0108656283955089</v>
      </c>
      <c r="O1052" s="18" t="n">
        <f aca="false">(J1052 / B1052)</f>
        <v>0.00325968851865266</v>
      </c>
      <c r="P1052" s="18" t="n">
        <f aca="false">K1052 / B1052</f>
        <v>-0.0249909453096703</v>
      </c>
      <c r="Q1052" s="18" t="n">
        <f aca="false">L1052/E1051</f>
        <v>-0.00790513833992091</v>
      </c>
      <c r="R1052" s="18" t="n">
        <f aca="false">M1052 / E1051</f>
        <v>-0.0186848724398131</v>
      </c>
      <c r="S1052" s="19" t="str">
        <f aca="false">IF(N1052 &gt; 0, "UP", "DOWN")</f>
        <v>DOWN</v>
      </c>
      <c r="T1052" s="23" t="inlineStr">
        <f aca="false">O1052-N1052</f>
        <is>
          <t/>
        </is>
      </c>
      <c r="U1052" s="23" t="inlineStr">
        <f aca="false">P1052-N1052</f>
        <is>
          <t/>
        </is>
      </c>
      <c r="V1052" s="23" t="inlineStr">
        <f aca="false">O1052 - P1052</f>
        <is>
          <t/>
        </is>
      </c>
    </row>
    <row collapsed="false" customFormat="false" customHeight="false" hidden="false" ht="25" outlineLevel="0" r="1053">
      <c r="A1053" s="21" t="n">
        <v>38085</v>
      </c>
      <c r="B1053" s="17" t="n">
        <v>27.88</v>
      </c>
      <c r="C1053" s="17" t="n">
        <v>28</v>
      </c>
      <c r="D1053" s="17" t="n">
        <v>27.2</v>
      </c>
      <c r="E1053" s="17" t="n">
        <v>27.53</v>
      </c>
      <c r="F1053" s="17" t="n">
        <v>8604200</v>
      </c>
      <c r="G1053" s="17" t="n">
        <v>13.71</v>
      </c>
      <c r="I1053" s="22" t="n">
        <f aca="false">E1053-B1053</f>
        <v>-0.349999999999998</v>
      </c>
      <c r="J1053" s="22" t="n">
        <f aca="false">C1053-B1053</f>
        <v>0.120000000000001</v>
      </c>
      <c r="K1053" s="17" t="n">
        <f aca="false">D1053-B1053</f>
        <v>-0.68</v>
      </c>
      <c r="L1053" s="17" t="n">
        <f aca="false">B1053 - E1052</f>
        <v>0.57</v>
      </c>
      <c r="M1053" s="17" t="n">
        <f aca="false">E1053 - E1052</f>
        <v>0.220000000000002</v>
      </c>
      <c r="N1053" s="18" t="n">
        <f aca="false"> (I1053 / B1053)</f>
        <v>-0.0125538020086082</v>
      </c>
      <c r="O1053" s="18" t="n">
        <f aca="false">(J1053 / B1053)</f>
        <v>0.00430416068866575</v>
      </c>
      <c r="P1053" s="18" t="n">
        <f aca="false">K1053 / B1053</f>
        <v>-0.024390243902439</v>
      </c>
      <c r="Q1053" s="18" t="n">
        <f aca="false">L1053/E1052</f>
        <v>0.0208714756499451</v>
      </c>
      <c r="R1053" s="18" t="n">
        <f aca="false">M1053 / E1052</f>
        <v>0.00805565726839994</v>
      </c>
      <c r="S1053" s="19" t="str">
        <f aca="false">IF(N1053 &gt; 0, "UP", "DOWN")</f>
        <v>DOWN</v>
      </c>
      <c r="T1053" s="23" t="inlineStr">
        <f aca="false">O1053-N1053</f>
        <is>
          <t/>
        </is>
      </c>
      <c r="U1053" s="23" t="inlineStr">
        <f aca="false">P1053-N1053</f>
        <is>
          <t/>
        </is>
      </c>
      <c r="V1053" s="23" t="inlineStr">
        <f aca="false">O1053 - P1053</f>
        <is>
          <t/>
        </is>
      </c>
    </row>
    <row collapsed="false" customFormat="false" customHeight="false" hidden="false" ht="25" outlineLevel="0" r="1054">
      <c r="A1054" s="21" t="n">
        <v>38089</v>
      </c>
      <c r="B1054" s="17" t="n">
        <v>27.5</v>
      </c>
      <c r="C1054" s="17" t="n">
        <v>28.1</v>
      </c>
      <c r="D1054" s="17" t="n">
        <v>27.49</v>
      </c>
      <c r="E1054" s="17" t="n">
        <v>28.04</v>
      </c>
      <c r="F1054" s="17" t="n">
        <v>8233600</v>
      </c>
      <c r="G1054" s="17" t="n">
        <v>13.96</v>
      </c>
      <c r="I1054" s="22" t="n">
        <f aca="false">E1054-B1054</f>
        <v>0.539999999999999</v>
      </c>
      <c r="J1054" s="22" t="n">
        <f aca="false">C1054-B1054</f>
        <v>0.600000000000001</v>
      </c>
      <c r="K1054" s="17" t="n">
        <f aca="false">D1054-B1054</f>
        <v>-0.0100000000000016</v>
      </c>
      <c r="L1054" s="17" t="n">
        <f aca="false">B1054 - E1053</f>
        <v>-0.0300000000000011</v>
      </c>
      <c r="M1054" s="17" t="n">
        <f aca="false">E1054 - E1053</f>
        <v>0.509999999999998</v>
      </c>
      <c r="N1054" s="18" t="n">
        <f aca="false"> (I1054 / B1054)</f>
        <v>0.0196363636363636</v>
      </c>
      <c r="O1054" s="18" t="n">
        <f aca="false">(J1054 / B1054)</f>
        <v>0.0218181818181819</v>
      </c>
      <c r="P1054" s="18" t="n">
        <f aca="false">K1054 / B1054</f>
        <v>-0.00036363636363642</v>
      </c>
      <c r="Q1054" s="18" t="n">
        <f aca="false">L1054/E1053</f>
        <v>-0.00108972030512173</v>
      </c>
      <c r="R1054" s="18" t="n">
        <f aca="false">M1054 / E1053</f>
        <v>0.0185252451870686</v>
      </c>
      <c r="S1054" s="19" t="str">
        <f aca="false">IF(N1054 &gt; 0, "UP", "DOWN")</f>
        <v>UP</v>
      </c>
      <c r="T1054" s="23" t="inlineStr">
        <f aca="false">O1054-N1054</f>
        <is>
          <t/>
        </is>
      </c>
      <c r="U1054" s="23" t="inlineStr">
        <f aca="false">P1054-N1054</f>
        <is>
          <t/>
        </is>
      </c>
      <c r="V1054" s="23" t="inlineStr">
        <f aca="false">O1054 - P1054</f>
        <is>
          <t/>
        </is>
      </c>
    </row>
    <row collapsed="false" customFormat="false" customHeight="false" hidden="false" ht="25" outlineLevel="0" r="1055">
      <c r="A1055" s="21" t="n">
        <v>38090</v>
      </c>
      <c r="B1055" s="17" t="n">
        <v>27.98</v>
      </c>
      <c r="C1055" s="17" t="n">
        <v>28.03</v>
      </c>
      <c r="D1055" s="17" t="n">
        <v>26.84</v>
      </c>
      <c r="E1055" s="17" t="n">
        <v>26.93</v>
      </c>
      <c r="F1055" s="17" t="n">
        <v>15585600</v>
      </c>
      <c r="G1055" s="17" t="n">
        <v>13.41</v>
      </c>
      <c r="I1055" s="22" t="n">
        <f aca="false">E1055-B1055</f>
        <v>-1.05</v>
      </c>
      <c r="J1055" s="22" t="n">
        <f aca="false">C1055-B1055</f>
        <v>0.0500000000000007</v>
      </c>
      <c r="K1055" s="17" t="n">
        <f aca="false">D1055-B1055</f>
        <v>-1.14</v>
      </c>
      <c r="L1055" s="17" t="n">
        <f aca="false">B1055 - E1054</f>
        <v>-0.0599999999999987</v>
      </c>
      <c r="M1055" s="17" t="n">
        <f aca="false">E1055 - E1054</f>
        <v>-1.11</v>
      </c>
      <c r="N1055" s="18" t="n">
        <f aca="false"> (I1055 / B1055)</f>
        <v>-0.0375268048606147</v>
      </c>
      <c r="O1055" s="18" t="n">
        <f aca="false">(J1055 / B1055)</f>
        <v>0.00178699070764835</v>
      </c>
      <c r="P1055" s="18" t="n">
        <f aca="false">K1055 / B1055</f>
        <v>-0.0407433881343817</v>
      </c>
      <c r="Q1055" s="18" t="n">
        <f aca="false">L1055/E1054</f>
        <v>-0.00213980028530666</v>
      </c>
      <c r="R1055" s="18" t="n">
        <f aca="false">M1055 / E1054</f>
        <v>-0.039586305278174</v>
      </c>
      <c r="S1055" s="19" t="str">
        <f aca="false">IF(N1055 &gt; 0, "UP", "DOWN")</f>
        <v>DOWN</v>
      </c>
      <c r="T1055" s="23" t="inlineStr">
        <f aca="false">O1055-N1055</f>
        <is>
          <t/>
        </is>
      </c>
      <c r="U1055" s="23" t="inlineStr">
        <f aca="false">P1055-N1055</f>
        <is>
          <t/>
        </is>
      </c>
      <c r="V1055" s="23" t="inlineStr">
        <f aca="false">O1055 - P1055</f>
        <is>
          <t/>
        </is>
      </c>
    </row>
    <row collapsed="false" customFormat="false" customHeight="false" hidden="false" ht="25" outlineLevel="0" r="1056">
      <c r="A1056" s="21" t="n">
        <v>38091</v>
      </c>
      <c r="B1056" s="17" t="n">
        <v>26.74</v>
      </c>
      <c r="C1056" s="17" t="n">
        <v>27.07</v>
      </c>
      <c r="D1056" s="17" t="n">
        <v>26.31</v>
      </c>
      <c r="E1056" s="17" t="n">
        <v>26.64</v>
      </c>
      <c r="F1056" s="17" t="n">
        <v>22847600</v>
      </c>
      <c r="G1056" s="17" t="n">
        <v>13.26</v>
      </c>
      <c r="I1056" s="22" t="n">
        <f aca="false">E1056-B1056</f>
        <v>-0.0999999999999979</v>
      </c>
      <c r="J1056" s="22" t="n">
        <f aca="false">C1056-B1056</f>
        <v>0.330000000000002</v>
      </c>
      <c r="K1056" s="17" t="n">
        <f aca="false">D1056-B1056</f>
        <v>-0.43</v>
      </c>
      <c r="L1056" s="17" t="n">
        <f aca="false">B1056 - E1055</f>
        <v>-0.190000000000001</v>
      </c>
      <c r="M1056" s="17" t="n">
        <f aca="false">E1056 - E1055</f>
        <v>-0.289999999999999</v>
      </c>
      <c r="N1056" s="18" t="n">
        <f aca="false"> (I1056 / B1056)</f>
        <v>-0.00373971578160052</v>
      </c>
      <c r="O1056" s="18" t="n">
        <f aca="false">(J1056 / B1056)</f>
        <v>0.012341062079282</v>
      </c>
      <c r="P1056" s="18" t="n">
        <f aca="false">K1056 / B1056</f>
        <v>-0.0160807778608826</v>
      </c>
      <c r="Q1056" s="18" t="n">
        <f aca="false">L1056/E1055</f>
        <v>-0.00705532862978096</v>
      </c>
      <c r="R1056" s="18" t="n">
        <f aca="false">M1056 / E1055</f>
        <v>-0.0107686594875603</v>
      </c>
      <c r="S1056" s="19" t="str">
        <f aca="false">IF(N1056 &gt; 0, "UP", "DOWN")</f>
        <v>DOWN</v>
      </c>
      <c r="T1056" s="23" t="inlineStr">
        <f aca="false">O1056-N1056</f>
        <is>
          <t/>
        </is>
      </c>
      <c r="U1056" s="23" t="inlineStr">
        <f aca="false">P1056-N1056</f>
        <is>
          <t/>
        </is>
      </c>
      <c r="V1056" s="23" t="inlineStr">
        <f aca="false">O1056 - P1056</f>
        <is>
          <t/>
        </is>
      </c>
    </row>
    <row collapsed="false" customFormat="false" customHeight="false" hidden="false" ht="25" outlineLevel="0" r="1057">
      <c r="A1057" s="21" t="n">
        <v>38092</v>
      </c>
      <c r="B1057" s="17" t="n">
        <v>28.82</v>
      </c>
      <c r="C1057" s="17" t="n">
        <v>29.58</v>
      </c>
      <c r="D1057" s="17" t="n">
        <v>28.16</v>
      </c>
      <c r="E1057" s="17" t="n">
        <v>29.3</v>
      </c>
      <c r="F1057" s="17" t="n">
        <v>62908800</v>
      </c>
      <c r="G1057" s="17" t="n">
        <v>14.59</v>
      </c>
      <c r="I1057" s="22" t="n">
        <f aca="false">E1057-B1057</f>
        <v>0.48</v>
      </c>
      <c r="J1057" s="22" t="n">
        <f aca="false">C1057-B1057</f>
        <v>0.759999999999998</v>
      </c>
      <c r="K1057" s="17" t="n">
        <f aca="false">D1057-B1057</f>
        <v>-0.66</v>
      </c>
      <c r="L1057" s="17" t="n">
        <f aca="false">B1057 - E1056</f>
        <v>2.18</v>
      </c>
      <c r="M1057" s="17" t="n">
        <f aca="false">E1057 - E1056</f>
        <v>2.66</v>
      </c>
      <c r="N1057" s="18" t="n">
        <f aca="false"> (I1057 / B1057)</f>
        <v>0.0166551006245663</v>
      </c>
      <c r="O1057" s="18" t="n">
        <f aca="false">(J1057 / B1057)</f>
        <v>0.0263705759888965</v>
      </c>
      <c r="P1057" s="18" t="n">
        <f aca="false">K1057 / B1057</f>
        <v>-0.0229007633587786</v>
      </c>
      <c r="Q1057" s="18" t="n">
        <f aca="false">L1057/E1056</f>
        <v>0.0818318318318318</v>
      </c>
      <c r="R1057" s="18" t="n">
        <f aca="false">M1057 / E1056</f>
        <v>0.0998498498498499</v>
      </c>
      <c r="S1057" s="19" t="str">
        <f aca="false">IF(N1057 &gt; 0, "UP", "DOWN")</f>
        <v>UP</v>
      </c>
      <c r="T1057" s="23" t="inlineStr">
        <f aca="false">O1057-N1057</f>
        <is>
          <t/>
        </is>
      </c>
      <c r="U1057" s="23" t="inlineStr">
        <f aca="false">P1057-N1057</f>
        <is>
          <t/>
        </is>
      </c>
      <c r="V1057" s="23" t="inlineStr">
        <f aca="false">O1057 - P1057</f>
        <is>
          <t/>
        </is>
      </c>
    </row>
    <row collapsed="false" customFormat="false" customHeight="false" hidden="false" ht="25" outlineLevel="0" r="1058">
      <c r="A1058" s="21" t="n">
        <v>38093</v>
      </c>
      <c r="B1058" s="17" t="n">
        <v>29.15</v>
      </c>
      <c r="C1058" s="17" t="n">
        <v>29.31</v>
      </c>
      <c r="D1058" s="17" t="n">
        <v>28.5</v>
      </c>
      <c r="E1058" s="17" t="n">
        <v>29.18</v>
      </c>
      <c r="F1058" s="17" t="n">
        <v>14390400</v>
      </c>
      <c r="G1058" s="17" t="n">
        <v>14.53</v>
      </c>
      <c r="I1058" s="22" t="n">
        <f aca="false">E1058-B1058</f>
        <v>0.0300000000000011</v>
      </c>
      <c r="J1058" s="22" t="n">
        <f aca="false">C1058-B1058</f>
        <v>0.16</v>
      </c>
      <c r="K1058" s="17" t="n">
        <f aca="false">D1058-B1058</f>
        <v>-0.649999999999999</v>
      </c>
      <c r="L1058" s="17" t="n">
        <f aca="false">B1058 - E1057</f>
        <v>-0.150000000000002</v>
      </c>
      <c r="M1058" s="17" t="n">
        <f aca="false">E1058 - E1057</f>
        <v>-0.120000000000001</v>
      </c>
      <c r="N1058" s="18" t="n">
        <f aca="false"> (I1058 / B1058)</f>
        <v>0.0010291595197256</v>
      </c>
      <c r="O1058" s="18" t="n">
        <f aca="false">(J1058 / B1058)</f>
        <v>0.00548885077186965</v>
      </c>
      <c r="P1058" s="18" t="n">
        <f aca="false">K1058 / B1058</f>
        <v>-0.0222984562607204</v>
      </c>
      <c r="Q1058" s="18" t="n">
        <f aca="false">L1058/E1057</f>
        <v>-0.00511945392491475</v>
      </c>
      <c r="R1058" s="18" t="n">
        <f aca="false">M1058 / E1057</f>
        <v>-0.00409556313993177</v>
      </c>
      <c r="S1058" s="19" t="str">
        <f aca="false">IF(N1058 &gt; 0, "UP", "DOWN")</f>
        <v>UP</v>
      </c>
      <c r="T1058" s="23" t="inlineStr">
        <f aca="false">O1058-N1058</f>
        <is>
          <t/>
        </is>
      </c>
      <c r="U1058" s="23" t="inlineStr">
        <f aca="false">P1058-N1058</f>
        <is>
          <t/>
        </is>
      </c>
      <c r="V1058" s="23" t="inlineStr">
        <f aca="false">O1058 - P1058</f>
        <is>
          <t/>
        </is>
      </c>
    </row>
    <row collapsed="false" customFormat="false" customHeight="false" hidden="false" ht="25" outlineLevel="0" r="1059">
      <c r="A1059" s="21" t="n">
        <v>38096</v>
      </c>
      <c r="B1059" s="17" t="n">
        <v>28.12</v>
      </c>
      <c r="C1059" s="17" t="n">
        <v>28.75</v>
      </c>
      <c r="D1059" s="17" t="n">
        <v>27.83</v>
      </c>
      <c r="E1059" s="17" t="n">
        <v>28.35</v>
      </c>
      <c r="F1059" s="17" t="n">
        <v>25441200</v>
      </c>
      <c r="G1059" s="17" t="n">
        <v>14.11</v>
      </c>
      <c r="I1059" s="22" t="n">
        <f aca="false">E1059-B1059</f>
        <v>0.23</v>
      </c>
      <c r="J1059" s="22" t="n">
        <f aca="false">C1059-B1059</f>
        <v>0.629999999999999</v>
      </c>
      <c r="K1059" s="17" t="n">
        <f aca="false">D1059-B1059</f>
        <v>-0.290000000000003</v>
      </c>
      <c r="L1059" s="17" t="n">
        <f aca="false">B1059 - E1058</f>
        <v>-1.06</v>
      </c>
      <c r="M1059" s="17" t="n">
        <f aca="false">E1059 - E1058</f>
        <v>-0.829999999999998</v>
      </c>
      <c r="N1059" s="18" t="n">
        <f aca="false"> (I1059 / B1059)</f>
        <v>0.00817923186344241</v>
      </c>
      <c r="O1059" s="18" t="n">
        <f aca="false">(J1059 / B1059)</f>
        <v>0.0224039829302987</v>
      </c>
      <c r="P1059" s="18" t="n">
        <f aca="false">K1059 / B1059</f>
        <v>-0.0103129445234709</v>
      </c>
      <c r="Q1059" s="18" t="n">
        <f aca="false">L1059/E1058</f>
        <v>-0.0363262508567512</v>
      </c>
      <c r="R1059" s="18" t="n">
        <f aca="false">M1059 / E1058</f>
        <v>-0.0284441398217957</v>
      </c>
      <c r="S1059" s="19" t="str">
        <f aca="false">IF(N1059 &gt; 0, "UP", "DOWN")</f>
        <v>UP</v>
      </c>
      <c r="T1059" s="23" t="inlineStr">
        <f aca="false">O1059-N1059</f>
        <is>
          <t/>
        </is>
      </c>
      <c r="U1059" s="23" t="inlineStr">
        <f aca="false">P1059-N1059</f>
        <is>
          <t/>
        </is>
      </c>
      <c r="V1059" s="23" t="inlineStr">
        <f aca="false">O1059 - P1059</f>
        <is>
          <t/>
        </is>
      </c>
    </row>
    <row collapsed="false" customFormat="false" customHeight="false" hidden="false" ht="25" outlineLevel="0" r="1060">
      <c r="A1060" s="21" t="n">
        <v>38097</v>
      </c>
      <c r="B1060" s="17" t="n">
        <v>28.21</v>
      </c>
      <c r="C1060" s="17" t="n">
        <v>28.41</v>
      </c>
      <c r="D1060" s="17" t="n">
        <v>27.56</v>
      </c>
      <c r="E1060" s="17" t="n">
        <v>27.73</v>
      </c>
      <c r="F1060" s="17" t="n">
        <v>12661400</v>
      </c>
      <c r="G1060" s="17" t="n">
        <v>13.81</v>
      </c>
      <c r="I1060" s="22" t="n">
        <f aca="false">E1060-B1060</f>
        <v>-0.48</v>
      </c>
      <c r="J1060" s="22" t="n">
        <f aca="false">C1060-B1060</f>
        <v>0.199999999999999</v>
      </c>
      <c r="K1060" s="17" t="n">
        <f aca="false">D1060-B1060</f>
        <v>-0.650000000000002</v>
      </c>
      <c r="L1060" s="17" t="n">
        <f aca="false">B1060 - E1059</f>
        <v>-0.140000000000001</v>
      </c>
      <c r="M1060" s="17" t="n">
        <f aca="false">E1060 - E1059</f>
        <v>-0.620000000000001</v>
      </c>
      <c r="N1060" s="18" t="n">
        <f aca="false"> (I1060 / B1060)</f>
        <v>-0.0170152428216944</v>
      </c>
      <c r="O1060" s="18" t="n">
        <f aca="false">(J1060 / B1060)</f>
        <v>0.00708968450903932</v>
      </c>
      <c r="P1060" s="18" t="n">
        <f aca="false">K1060 / B1060</f>
        <v>-0.023041474654378</v>
      </c>
      <c r="Q1060" s="18" t="n">
        <f aca="false">L1060/E1059</f>
        <v>-0.00493827160493829</v>
      </c>
      <c r="R1060" s="18" t="n">
        <f aca="false">M1060 / E1059</f>
        <v>-0.0218694885361552</v>
      </c>
      <c r="S1060" s="19" t="str">
        <f aca="false">IF(N1060 &gt; 0, "UP", "DOWN")</f>
        <v>DOWN</v>
      </c>
      <c r="T1060" s="23" t="inlineStr">
        <f aca="false">O1060-N1060</f>
        <is>
          <t/>
        </is>
      </c>
      <c r="U1060" s="23" t="inlineStr">
        <f aca="false">P1060-N1060</f>
        <is>
          <t/>
        </is>
      </c>
      <c r="V1060" s="23" t="inlineStr">
        <f aca="false">O1060 - P1060</f>
        <is>
          <t/>
        </is>
      </c>
    </row>
    <row collapsed="false" customFormat="false" customHeight="false" hidden="false" ht="25" outlineLevel="0" r="1061">
      <c r="A1061" s="21" t="n">
        <v>38098</v>
      </c>
      <c r="B1061" s="17" t="n">
        <v>27.6</v>
      </c>
      <c r="C1061" s="17" t="n">
        <v>28.12</v>
      </c>
      <c r="D1061" s="17" t="n">
        <v>27.37</v>
      </c>
      <c r="E1061" s="17" t="n">
        <v>27.73</v>
      </c>
      <c r="F1061" s="17" t="n">
        <v>11638400</v>
      </c>
      <c r="G1061" s="17" t="n">
        <v>13.81</v>
      </c>
      <c r="I1061" s="22" t="n">
        <f aca="false">E1061-B1061</f>
        <v>0.129999999999999</v>
      </c>
      <c r="J1061" s="22" t="n">
        <f aca="false">C1061-B1061</f>
        <v>0.52</v>
      </c>
      <c r="K1061" s="17" t="n">
        <f aca="false">D1061-B1061</f>
        <v>-0.23</v>
      </c>
      <c r="L1061" s="17" t="n">
        <f aca="false">B1061 - E1060</f>
        <v>-0.129999999999999</v>
      </c>
      <c r="M1061" s="17" t="n">
        <f aca="false">E1061 - E1060</f>
        <v>0</v>
      </c>
      <c r="N1061" s="18" t="n">
        <f aca="false"> (I1061 / B1061)</f>
        <v>0.0047101449275362</v>
      </c>
      <c r="O1061" s="18" t="n">
        <f aca="false">(J1061 / B1061)</f>
        <v>0.0188405797101449</v>
      </c>
      <c r="P1061" s="18" t="n">
        <f aca="false">K1061 / B1061</f>
        <v>-0.00833333333333335</v>
      </c>
      <c r="Q1061" s="18" t="n">
        <f aca="false">L1061/E1060</f>
        <v>-0.00468806346916693</v>
      </c>
      <c r="R1061" s="18" t="n">
        <f aca="false">M1061 / E1060</f>
        <v>0</v>
      </c>
      <c r="S1061" s="19" t="str">
        <f aca="false">IF(N1061 &gt; 0, "UP", "DOWN")</f>
        <v>UP</v>
      </c>
      <c r="T1061" s="23" t="inlineStr">
        <f aca="false">O1061-N1061</f>
        <is>
          <t/>
        </is>
      </c>
      <c r="U1061" s="23" t="inlineStr">
        <f aca="false">P1061-N1061</f>
        <is>
          <t/>
        </is>
      </c>
      <c r="V1061" s="23" t="inlineStr">
        <f aca="false">O1061 - P1061</f>
        <is>
          <t/>
        </is>
      </c>
    </row>
    <row collapsed="false" customFormat="false" customHeight="false" hidden="false" ht="25" outlineLevel="0" r="1062">
      <c r="A1062" s="21" t="n">
        <v>38099</v>
      </c>
      <c r="B1062" s="17" t="n">
        <v>27.56</v>
      </c>
      <c r="C1062" s="17" t="n">
        <v>28.18</v>
      </c>
      <c r="D1062" s="17" t="n">
        <v>27.11</v>
      </c>
      <c r="E1062" s="17" t="n">
        <v>27.78</v>
      </c>
      <c r="F1062" s="17" t="n">
        <v>12306600</v>
      </c>
      <c r="G1062" s="17" t="n">
        <v>13.83</v>
      </c>
      <c r="I1062" s="22" t="n">
        <f aca="false">E1062-B1062</f>
        <v>0.220000000000002</v>
      </c>
      <c r="J1062" s="22" t="n">
        <f aca="false">C1062-B1062</f>
        <v>0.620000000000001</v>
      </c>
      <c r="K1062" s="17" t="n">
        <f aca="false">D1062-B1062</f>
        <v>-0.449999999999999</v>
      </c>
      <c r="L1062" s="17" t="n">
        <f aca="false">B1062 - E1061</f>
        <v>-0.170000000000002</v>
      </c>
      <c r="M1062" s="17" t="n">
        <f aca="false">E1062 - E1061</f>
        <v>0.0500000000000007</v>
      </c>
      <c r="N1062" s="18" t="n">
        <f aca="false"> (I1062 / B1062)</f>
        <v>0.00798258345428166</v>
      </c>
      <c r="O1062" s="18" t="n">
        <f aca="false">(J1062 / B1062)</f>
        <v>0.0224963715529754</v>
      </c>
      <c r="P1062" s="18" t="n">
        <f aca="false">K1062 / B1062</f>
        <v>-0.0163280116110305</v>
      </c>
      <c r="Q1062" s="18" t="n">
        <f aca="false">L1062/E1061</f>
        <v>-0.00613054453660302</v>
      </c>
      <c r="R1062" s="18" t="n">
        <f aca="false">M1062 / E1061</f>
        <v>0.00180310133429501</v>
      </c>
      <c r="S1062" s="19" t="str">
        <f aca="false">IF(N1062 &gt; 0, "UP", "DOWN")</f>
        <v>UP</v>
      </c>
      <c r="T1062" s="23" t="inlineStr">
        <f aca="false">O1062-N1062</f>
        <is>
          <t/>
        </is>
      </c>
      <c r="U1062" s="23" t="inlineStr">
        <f aca="false">P1062-N1062</f>
        <is>
          <t/>
        </is>
      </c>
      <c r="V1062" s="23" t="inlineStr">
        <f aca="false">O1062 - P1062</f>
        <is>
          <t/>
        </is>
      </c>
    </row>
    <row collapsed="false" customFormat="false" customHeight="false" hidden="false" ht="25" outlineLevel="0" r="1063">
      <c r="A1063" s="21" t="n">
        <v>38100</v>
      </c>
      <c r="B1063" s="17" t="n">
        <v>27.7</v>
      </c>
      <c r="C1063" s="17" t="n">
        <v>28</v>
      </c>
      <c r="D1063" s="17" t="n">
        <v>27.05</v>
      </c>
      <c r="E1063" s="17" t="n">
        <v>27.7</v>
      </c>
      <c r="F1063" s="17" t="n">
        <v>11279600</v>
      </c>
      <c r="G1063" s="17" t="n">
        <v>13.79</v>
      </c>
      <c r="I1063" s="22" t="n">
        <f aca="false">E1063-B1063</f>
        <v>0</v>
      </c>
      <c r="J1063" s="22" t="n">
        <f aca="false">C1063-B1063</f>
        <v>0.300000000000001</v>
      </c>
      <c r="K1063" s="17" t="n">
        <f aca="false">D1063-B1063</f>
        <v>-0.649999999999999</v>
      </c>
      <c r="L1063" s="17" t="n">
        <f aca="false">B1063 - E1062</f>
        <v>-0.0800000000000019</v>
      </c>
      <c r="M1063" s="17" t="n">
        <f aca="false">E1063 - E1062</f>
        <v>-0.0800000000000019</v>
      </c>
      <c r="N1063" s="18" t="n">
        <f aca="false"> (I1063 / B1063)</f>
        <v>0</v>
      </c>
      <c r="O1063" s="18" t="n">
        <f aca="false">(J1063 / B1063)</f>
        <v>0.0108303249097473</v>
      </c>
      <c r="P1063" s="18" t="n">
        <f aca="false">K1063 / B1063</f>
        <v>-0.0234657039711191</v>
      </c>
      <c r="Q1063" s="18" t="n">
        <f aca="false">L1063/E1062</f>
        <v>-0.00287976961843059</v>
      </c>
      <c r="R1063" s="18" t="n">
        <f aca="false">M1063 / E1062</f>
        <v>-0.00287976961843059</v>
      </c>
      <c r="S1063" s="19" t="str">
        <f aca="false">IF(N1063 &gt; 0, "UP", "DOWN")</f>
        <v>DOWN</v>
      </c>
      <c r="T1063" s="23" t="inlineStr">
        <f aca="false">O1063-N1063</f>
        <is>
          <t/>
        </is>
      </c>
      <c r="U1063" s="23" t="inlineStr">
        <f aca="false">P1063-N1063</f>
        <is>
          <t/>
        </is>
      </c>
      <c r="V1063" s="23" t="inlineStr">
        <f aca="false">O1063 - P1063</f>
        <is>
          <t/>
        </is>
      </c>
    </row>
    <row collapsed="false" customFormat="false" customHeight="false" hidden="false" ht="25" outlineLevel="0" r="1064">
      <c r="A1064" s="21" t="n">
        <v>38103</v>
      </c>
      <c r="B1064" s="17" t="n">
        <v>27.58</v>
      </c>
      <c r="C1064" s="17" t="n">
        <v>27.64</v>
      </c>
      <c r="D1064" s="17" t="n">
        <v>27</v>
      </c>
      <c r="E1064" s="17" t="n">
        <v>27.13</v>
      </c>
      <c r="F1064" s="17" t="n">
        <v>8254600</v>
      </c>
      <c r="G1064" s="17" t="n">
        <v>13.51</v>
      </c>
      <c r="I1064" s="22" t="n">
        <f aca="false">E1064-B1064</f>
        <v>-0.449999999999999</v>
      </c>
      <c r="J1064" s="22" t="n">
        <f aca="false">C1064-B1064</f>
        <v>0.0600000000000023</v>
      </c>
      <c r="K1064" s="17" t="n">
        <f aca="false">D1064-B1064</f>
        <v>-0.579999999999998</v>
      </c>
      <c r="L1064" s="17" t="n">
        <f aca="false">B1064 - E1063</f>
        <v>-0.120000000000001</v>
      </c>
      <c r="M1064" s="17" t="n">
        <f aca="false">E1064 - E1063</f>
        <v>-0.57</v>
      </c>
      <c r="N1064" s="18" t="n">
        <f aca="false"> (I1064 / B1064)</f>
        <v>-0.0163161711385061</v>
      </c>
      <c r="O1064" s="18" t="n">
        <f aca="false">(J1064 / B1064)</f>
        <v>0.00217548948513424</v>
      </c>
      <c r="P1064" s="18" t="n">
        <f aca="false">K1064 / B1064</f>
        <v>-0.0210297316896301</v>
      </c>
      <c r="Q1064" s="18" t="n">
        <f aca="false">L1064/E1063</f>
        <v>-0.00433212996389895</v>
      </c>
      <c r="R1064" s="18" t="n">
        <f aca="false">M1064 / E1063</f>
        <v>-0.0205776173285199</v>
      </c>
      <c r="S1064" s="19" t="str">
        <f aca="false">IF(N1064 &gt; 0, "UP", "DOWN")</f>
        <v>DOWN</v>
      </c>
      <c r="T1064" s="23" t="inlineStr">
        <f aca="false">O1064-N1064</f>
        <is>
          <t/>
        </is>
      </c>
      <c r="U1064" s="23" t="inlineStr">
        <f aca="false">P1064-N1064</f>
        <is>
          <t/>
        </is>
      </c>
      <c r="V1064" s="23" t="inlineStr">
        <f aca="false">O1064 - P1064</f>
        <is>
          <t/>
        </is>
      </c>
    </row>
    <row collapsed="false" customFormat="false" customHeight="false" hidden="false" ht="25" outlineLevel="0" r="1065">
      <c r="A1065" s="21" t="n">
        <v>38104</v>
      </c>
      <c r="B1065" s="17" t="n">
        <v>27.24</v>
      </c>
      <c r="C1065" s="17" t="n">
        <v>27.44</v>
      </c>
      <c r="D1065" s="17" t="n">
        <v>26.69</v>
      </c>
      <c r="E1065" s="17" t="n">
        <v>26.94</v>
      </c>
      <c r="F1065" s="17" t="n">
        <v>10138000</v>
      </c>
      <c r="G1065" s="17" t="n">
        <v>13.41</v>
      </c>
      <c r="I1065" s="22" t="n">
        <f aca="false">E1065-B1065</f>
        <v>-0.299999999999997</v>
      </c>
      <c r="J1065" s="22" t="n">
        <f aca="false">C1065-B1065</f>
        <v>0.200000000000003</v>
      </c>
      <c r="K1065" s="17" t="n">
        <f aca="false">D1065-B1065</f>
        <v>-0.549999999999997</v>
      </c>
      <c r="L1065" s="17" t="n">
        <f aca="false">B1065 - E1064</f>
        <v>0.109999999999999</v>
      </c>
      <c r="M1065" s="17" t="n">
        <f aca="false">E1065 - E1064</f>
        <v>-0.189999999999998</v>
      </c>
      <c r="N1065" s="18" t="n">
        <f aca="false"> (I1065 / B1065)</f>
        <v>-0.0110132158590307</v>
      </c>
      <c r="O1065" s="18" t="n">
        <f aca="false">(J1065 / B1065)</f>
        <v>0.00734214390602066</v>
      </c>
      <c r="P1065" s="18" t="n">
        <f aca="false">K1065 / B1065</f>
        <v>-0.0201908957415564</v>
      </c>
      <c r="Q1065" s="18" t="n">
        <f aca="false">L1065/E1064</f>
        <v>0.00405455215628454</v>
      </c>
      <c r="R1065" s="18" t="n">
        <f aca="false">M1065 / E1064</f>
        <v>-0.00700331736085506</v>
      </c>
      <c r="S1065" s="19" t="str">
        <f aca="false">IF(N1065 &gt; 0, "UP", "DOWN")</f>
        <v>DOWN</v>
      </c>
      <c r="T1065" s="23" t="inlineStr">
        <f aca="false">O1065-N1065</f>
        <is>
          <t/>
        </is>
      </c>
      <c r="U1065" s="23" t="inlineStr">
        <f aca="false">P1065-N1065</f>
        <is>
          <t/>
        </is>
      </c>
      <c r="V1065" s="23" t="inlineStr">
        <f aca="false">O1065 - P1065</f>
        <is>
          <t/>
        </is>
      </c>
    </row>
    <row collapsed="false" customFormat="false" customHeight="false" hidden="false" ht="25" outlineLevel="0" r="1066">
      <c r="A1066" s="21" t="n">
        <v>38105</v>
      </c>
      <c r="B1066" s="17" t="n">
        <v>26.82</v>
      </c>
      <c r="C1066" s="17" t="n">
        <v>27.01</v>
      </c>
      <c r="D1066" s="17" t="n">
        <v>26.34</v>
      </c>
      <c r="E1066" s="17" t="n">
        <v>26.45</v>
      </c>
      <c r="F1066" s="17" t="n">
        <v>8256000</v>
      </c>
      <c r="G1066" s="17" t="n">
        <v>13.17</v>
      </c>
      <c r="I1066" s="22" t="n">
        <f aca="false">E1066-B1066</f>
        <v>-0.370000000000001</v>
      </c>
      <c r="J1066" s="22" t="n">
        <f aca="false">C1066-B1066</f>
        <v>0.190000000000001</v>
      </c>
      <c r="K1066" s="17" t="n">
        <f aca="false">D1066-B1066</f>
        <v>-0.48</v>
      </c>
      <c r="L1066" s="17" t="n">
        <f aca="false">B1066 - E1065</f>
        <v>-0.120000000000001</v>
      </c>
      <c r="M1066" s="17" t="n">
        <f aca="false">E1066 - E1065</f>
        <v>-0.490000000000002</v>
      </c>
      <c r="N1066" s="18" t="n">
        <f aca="false"> (I1066 / B1066)</f>
        <v>-0.0137956748695004</v>
      </c>
      <c r="O1066" s="18" t="n">
        <f aca="false">(J1066 / B1066)</f>
        <v>0.00708426547352727</v>
      </c>
      <c r="P1066" s="18" t="n">
        <f aca="false">K1066 / B1066</f>
        <v>-0.0178970917225951</v>
      </c>
      <c r="Q1066" s="18" t="n">
        <f aca="false">L1066/E1065</f>
        <v>-0.00445434298440984</v>
      </c>
      <c r="R1066" s="18" t="n">
        <f aca="false">M1066 / E1065</f>
        <v>-0.0181885671863401</v>
      </c>
      <c r="S1066" s="19" t="str">
        <f aca="false">IF(N1066 &gt; 0, "UP", "DOWN")</f>
        <v>DOWN</v>
      </c>
      <c r="T1066" s="23" t="inlineStr">
        <f aca="false">O1066-N1066</f>
        <is>
          <t/>
        </is>
      </c>
      <c r="U1066" s="23" t="inlineStr">
        <f aca="false">P1066-N1066</f>
        <is>
          <t/>
        </is>
      </c>
      <c r="V1066" s="23" t="inlineStr">
        <f aca="false">O1066 - P1066</f>
        <is>
          <t/>
        </is>
      </c>
    </row>
    <row collapsed="false" customFormat="false" customHeight="false" hidden="false" ht="25" outlineLevel="0" r="1067">
      <c r="A1067" s="21" t="n">
        <v>38106</v>
      </c>
      <c r="B1067" s="17" t="n">
        <v>26.45</v>
      </c>
      <c r="C1067" s="17" t="n">
        <v>27</v>
      </c>
      <c r="D1067" s="17" t="n">
        <v>25.98</v>
      </c>
      <c r="E1067" s="17" t="n">
        <v>26.77</v>
      </c>
      <c r="F1067" s="17" t="n">
        <v>16456800</v>
      </c>
      <c r="G1067" s="17" t="n">
        <v>13.33</v>
      </c>
      <c r="I1067" s="22" t="n">
        <f aca="false">E1067-B1067</f>
        <v>0.32</v>
      </c>
      <c r="J1067" s="22" t="n">
        <f aca="false">C1067-B1067</f>
        <v>0.550000000000001</v>
      </c>
      <c r="K1067" s="17" t="n">
        <f aca="false">D1067-B1067</f>
        <v>-0.469999999999999</v>
      </c>
      <c r="L1067" s="17" t="n">
        <f aca="false">B1067 - E1066</f>
        <v>0</v>
      </c>
      <c r="M1067" s="17" t="n">
        <f aca="false">E1067 - E1066</f>
        <v>0.32</v>
      </c>
      <c r="N1067" s="18" t="n">
        <f aca="false"> (I1067 / B1067)</f>
        <v>0.0120982986767486</v>
      </c>
      <c r="O1067" s="18" t="n">
        <f aca="false">(J1067 / B1067)</f>
        <v>0.0207939508506617</v>
      </c>
      <c r="P1067" s="18" t="n">
        <f aca="false">K1067 / B1067</f>
        <v>-0.0177693761814744</v>
      </c>
      <c r="Q1067" s="18" t="n">
        <f aca="false">L1067/E1066</f>
        <v>0</v>
      </c>
      <c r="R1067" s="18" t="n">
        <f aca="false">M1067 / E1066</f>
        <v>0.0120982986767486</v>
      </c>
      <c r="S1067" s="19" t="str">
        <f aca="false">IF(N1067 &gt; 0, "UP", "DOWN")</f>
        <v>UP</v>
      </c>
      <c r="T1067" s="23" t="inlineStr">
        <f aca="false">O1067-N1067</f>
        <is>
          <t/>
        </is>
      </c>
      <c r="U1067" s="23" t="inlineStr">
        <f aca="false">P1067-N1067</f>
        <is>
          <t/>
        </is>
      </c>
      <c r="V1067" s="23" t="inlineStr">
        <f aca="false">O1067 - P1067</f>
        <is>
          <t/>
        </is>
      </c>
    </row>
    <row collapsed="false" customFormat="false" customHeight="false" hidden="false" ht="25" outlineLevel="0" r="1068">
      <c r="A1068" s="21" t="n">
        <v>38107</v>
      </c>
      <c r="B1068" s="17" t="n">
        <v>26.71</v>
      </c>
      <c r="C1068" s="17" t="n">
        <v>26.96</v>
      </c>
      <c r="D1068" s="17" t="n">
        <v>25.49</v>
      </c>
      <c r="E1068" s="17" t="n">
        <v>25.78</v>
      </c>
      <c r="F1068" s="17" t="n">
        <v>16660800</v>
      </c>
      <c r="G1068" s="17" t="n">
        <v>12.83</v>
      </c>
      <c r="I1068" s="22" t="n">
        <f aca="false">E1068-B1068</f>
        <v>-0.93</v>
      </c>
      <c r="J1068" s="22" t="n">
        <f aca="false">C1068-B1068</f>
        <v>0.25</v>
      </c>
      <c r="K1068" s="17" t="n">
        <f aca="false">D1068-B1068</f>
        <v>-1.22</v>
      </c>
      <c r="L1068" s="17" t="n">
        <f aca="false">B1068 - E1067</f>
        <v>-0.0599999999999987</v>
      </c>
      <c r="M1068" s="17" t="n">
        <f aca="false">E1068 - E1067</f>
        <v>-0.989999999999998</v>
      </c>
      <c r="N1068" s="18" t="n">
        <f aca="false"> (I1068 / B1068)</f>
        <v>-0.0348184200673905</v>
      </c>
      <c r="O1068" s="18" t="n">
        <f aca="false">(J1068 / B1068)</f>
        <v>0.00935979034069637</v>
      </c>
      <c r="P1068" s="18" t="n">
        <f aca="false">K1068 / B1068</f>
        <v>-0.0456757768625984</v>
      </c>
      <c r="Q1068" s="18" t="n">
        <f aca="false">L1068/E1067</f>
        <v>-0.00224131490474407</v>
      </c>
      <c r="R1068" s="18" t="n">
        <f aca="false">M1068 / E1067</f>
        <v>-0.0369816959282779</v>
      </c>
      <c r="S1068" s="19" t="str">
        <f aca="false">IF(N1068 &gt; 0, "UP", "DOWN")</f>
        <v>DOWN</v>
      </c>
      <c r="T1068" s="23" t="inlineStr">
        <f aca="false">O1068-N1068</f>
        <is>
          <t/>
        </is>
      </c>
      <c r="U1068" s="23" t="inlineStr">
        <f aca="false">P1068-N1068</f>
        <is>
          <t/>
        </is>
      </c>
      <c r="V1068" s="23" t="inlineStr">
        <f aca="false">O1068 - P1068</f>
        <is>
          <t/>
        </is>
      </c>
    </row>
    <row collapsed="false" customFormat="false" customHeight="false" hidden="false" ht="25" outlineLevel="0" r="1069">
      <c r="A1069" s="21" t="n">
        <v>38110</v>
      </c>
      <c r="B1069" s="17" t="n">
        <v>26</v>
      </c>
      <c r="C1069" s="17" t="n">
        <v>26.33</v>
      </c>
      <c r="D1069" s="17" t="n">
        <v>25.74</v>
      </c>
      <c r="E1069" s="17" t="n">
        <v>26.07</v>
      </c>
      <c r="F1069" s="17" t="n">
        <v>10629800</v>
      </c>
      <c r="G1069" s="17" t="n">
        <v>12.98</v>
      </c>
      <c r="I1069" s="22" t="n">
        <f aca="false">E1069-B1069</f>
        <v>0.0700000000000003</v>
      </c>
      <c r="J1069" s="22" t="n">
        <f aca="false">C1069-B1069</f>
        <v>0.329999999999998</v>
      </c>
      <c r="K1069" s="17" t="n">
        <f aca="false">D1069-B1069</f>
        <v>-0.260000000000002</v>
      </c>
      <c r="L1069" s="17" t="n">
        <f aca="false">B1069 - E1068</f>
        <v>0.219999999999999</v>
      </c>
      <c r="M1069" s="17" t="n">
        <f aca="false">E1069 - E1068</f>
        <v>0.289999999999999</v>
      </c>
      <c r="N1069" s="18" t="n">
        <f aca="false"> (I1069 / B1069)</f>
        <v>0.0026923076923077</v>
      </c>
      <c r="O1069" s="18" t="n">
        <f aca="false">(J1069 / B1069)</f>
        <v>0.0126923076923076</v>
      </c>
      <c r="P1069" s="18" t="n">
        <f aca="false">K1069 / B1069</f>
        <v>-0.0100000000000001</v>
      </c>
      <c r="Q1069" s="18" t="n">
        <f aca="false">L1069/E1068</f>
        <v>0.00853374709076799</v>
      </c>
      <c r="R1069" s="18" t="n">
        <f aca="false">M1069 / E1068</f>
        <v>0.0112490302560124</v>
      </c>
      <c r="S1069" s="19" t="str">
        <f aca="false">IF(N1069 &gt; 0, "UP", "DOWN")</f>
        <v>UP</v>
      </c>
      <c r="T1069" s="23" t="inlineStr">
        <f aca="false">O1069-N1069</f>
        <is>
          <t/>
        </is>
      </c>
      <c r="U1069" s="23" t="inlineStr">
        <f aca="false">P1069-N1069</f>
        <is>
          <t/>
        </is>
      </c>
      <c r="V1069" s="23" t="inlineStr">
        <f aca="false">O1069 - P1069</f>
        <is>
          <t/>
        </is>
      </c>
    </row>
    <row collapsed="false" customFormat="false" customHeight="false" hidden="false" ht="25" outlineLevel="0" r="1070">
      <c r="A1070" s="21" t="n">
        <v>38111</v>
      </c>
      <c r="B1070" s="17" t="n">
        <v>25.97</v>
      </c>
      <c r="C1070" s="17" t="n">
        <v>26.55</v>
      </c>
      <c r="D1070" s="17" t="n">
        <v>25.5</v>
      </c>
      <c r="E1070" s="17" t="n">
        <v>26.14</v>
      </c>
      <c r="F1070" s="17" t="n">
        <v>9999400</v>
      </c>
      <c r="G1070" s="17" t="n">
        <v>13.01</v>
      </c>
      <c r="I1070" s="22" t="n">
        <f aca="false">E1070-B1070</f>
        <v>0.170000000000002</v>
      </c>
      <c r="J1070" s="22" t="n">
        <f aca="false">C1070-B1070</f>
        <v>0.580000000000002</v>
      </c>
      <c r="K1070" s="17" t="n">
        <f aca="false">D1070-B1070</f>
        <v>-0.469999999999999</v>
      </c>
      <c r="L1070" s="17" t="n">
        <f aca="false">B1070 - E1069</f>
        <v>-0.100000000000001</v>
      </c>
      <c r="M1070" s="17" t="n">
        <f aca="false">E1070 - E1069</f>
        <v>0.0700000000000003</v>
      </c>
      <c r="N1070" s="18" t="n">
        <f aca="false"> (I1070 / B1070)</f>
        <v>0.00654601463226807</v>
      </c>
      <c r="O1070" s="18" t="n">
        <f aca="false">(J1070 / B1070)</f>
        <v>0.0223334616865615</v>
      </c>
      <c r="P1070" s="18" t="n">
        <f aca="false">K1070 / B1070</f>
        <v>-0.0180978051597997</v>
      </c>
      <c r="Q1070" s="18" t="n">
        <f aca="false">L1070/E1069</f>
        <v>-0.0038358266206368</v>
      </c>
      <c r="R1070" s="18" t="n">
        <f aca="false">M1070 / E1069</f>
        <v>0.00268507863444573</v>
      </c>
      <c r="S1070" s="19" t="str">
        <f aca="false">IF(N1070 &gt; 0, "UP", "DOWN")</f>
        <v>UP</v>
      </c>
      <c r="T1070" s="23" t="inlineStr">
        <f aca="false">O1070-N1070</f>
        <is>
          <t/>
        </is>
      </c>
      <c r="U1070" s="23" t="inlineStr">
        <f aca="false">P1070-N1070</f>
        <is>
          <t/>
        </is>
      </c>
      <c r="V1070" s="23" t="inlineStr">
        <f aca="false">O1070 - P1070</f>
        <is>
          <t/>
        </is>
      </c>
    </row>
    <row collapsed="false" customFormat="false" customHeight="false" hidden="false" ht="25" outlineLevel="0" r="1071">
      <c r="A1071" s="21" t="n">
        <v>38112</v>
      </c>
      <c r="B1071" s="17" t="n">
        <v>26.2</v>
      </c>
      <c r="C1071" s="17" t="n">
        <v>26.75</v>
      </c>
      <c r="D1071" s="17" t="n">
        <v>25.96</v>
      </c>
      <c r="E1071" s="17" t="n">
        <v>26.65</v>
      </c>
      <c r="F1071" s="17" t="n">
        <v>8503800</v>
      </c>
      <c r="G1071" s="17" t="n">
        <v>13.27</v>
      </c>
      <c r="I1071" s="22" t="n">
        <f aca="false">E1071-B1071</f>
        <v>0.449999999999999</v>
      </c>
      <c r="J1071" s="22" t="n">
        <f aca="false">C1071-B1071</f>
        <v>0.550000000000001</v>
      </c>
      <c r="K1071" s="17" t="n">
        <f aca="false">D1071-B1071</f>
        <v>-0.239999999999998</v>
      </c>
      <c r="L1071" s="17" t="n">
        <f aca="false">B1071 - E1070</f>
        <v>0.0599999999999987</v>
      </c>
      <c r="M1071" s="17" t="n">
        <f aca="false">E1071 - E1070</f>
        <v>0.509999999999998</v>
      </c>
      <c r="N1071" s="18" t="n">
        <f aca="false"> (I1071 / B1071)</f>
        <v>0.0171755725190839</v>
      </c>
      <c r="O1071" s="18" t="n">
        <f aca="false">(J1071 / B1071)</f>
        <v>0.0209923664122138</v>
      </c>
      <c r="P1071" s="18" t="n">
        <f aca="false">K1071 / B1071</f>
        <v>-0.00916030534351139</v>
      </c>
      <c r="Q1071" s="18" t="n">
        <f aca="false">L1071/E1070</f>
        <v>0.00229533282325932</v>
      </c>
      <c r="R1071" s="18" t="n">
        <f aca="false">M1071 / E1070</f>
        <v>0.0195103289977046</v>
      </c>
      <c r="S1071" s="19" t="str">
        <f aca="false">IF(N1071 &gt; 0, "UP", "DOWN")</f>
        <v>UP</v>
      </c>
      <c r="T1071" s="23" t="inlineStr">
        <f aca="false">O1071-N1071</f>
        <is>
          <t/>
        </is>
      </c>
      <c r="U1071" s="23" t="inlineStr">
        <f aca="false">P1071-N1071</f>
        <is>
          <t/>
        </is>
      </c>
      <c r="V1071" s="23" t="inlineStr">
        <f aca="false">O1071 - P1071</f>
        <is>
          <t/>
        </is>
      </c>
    </row>
    <row collapsed="false" customFormat="false" customHeight="false" hidden="false" ht="25" outlineLevel="0" r="1072">
      <c r="A1072" s="21" t="n">
        <v>38113</v>
      </c>
      <c r="B1072" s="17" t="n">
        <v>26.4</v>
      </c>
      <c r="C1072" s="17" t="n">
        <v>26.75</v>
      </c>
      <c r="D1072" s="17" t="n">
        <v>25.9</v>
      </c>
      <c r="E1072" s="17" t="n">
        <v>26.58</v>
      </c>
      <c r="F1072" s="17" t="n">
        <v>9412800</v>
      </c>
      <c r="G1072" s="17" t="n">
        <v>13.23</v>
      </c>
      <c r="I1072" s="22" t="n">
        <f aca="false">E1072-B1072</f>
        <v>0.18</v>
      </c>
      <c r="J1072" s="22" t="n">
        <f aca="false">C1072-B1072</f>
        <v>0.350000000000001</v>
      </c>
      <c r="K1072" s="17" t="n">
        <f aca="false">D1072-B1072</f>
        <v>-0.5</v>
      </c>
      <c r="L1072" s="17" t="n">
        <f aca="false">B1072 - E1071</f>
        <v>-0.25</v>
      </c>
      <c r="M1072" s="17" t="n">
        <f aca="false">E1072 - E1071</f>
        <v>-0.0700000000000003</v>
      </c>
      <c r="N1072" s="18" t="n">
        <f aca="false"> (I1072 / B1072)</f>
        <v>0.00681818181818181</v>
      </c>
      <c r="O1072" s="18" t="n">
        <f aca="false">(J1072 / B1072)</f>
        <v>0.0132575757575758</v>
      </c>
      <c r="P1072" s="18" t="n">
        <f aca="false">K1072 / B1072</f>
        <v>-0.0189393939393939</v>
      </c>
      <c r="Q1072" s="18" t="n">
        <f aca="false">L1072/E1071</f>
        <v>-0.00938086303939962</v>
      </c>
      <c r="R1072" s="18" t="n">
        <f aca="false">M1072 / E1071</f>
        <v>-0.00262664165103191</v>
      </c>
      <c r="S1072" s="19" t="str">
        <f aca="false">IF(N1072 &gt; 0, "UP", "DOWN")</f>
        <v>UP</v>
      </c>
      <c r="T1072" s="23" t="inlineStr">
        <f aca="false">O1072-N1072</f>
        <is>
          <t/>
        </is>
      </c>
      <c r="U1072" s="23" t="inlineStr">
        <f aca="false">P1072-N1072</f>
        <is>
          <t/>
        </is>
      </c>
      <c r="V1072" s="23" t="inlineStr">
        <f aca="false">O1072 - P1072</f>
        <is>
          <t/>
        </is>
      </c>
    </row>
    <row collapsed="false" customFormat="false" customHeight="false" hidden="false" ht="25" outlineLevel="0" r="1073">
      <c r="A1073" s="21" t="n">
        <v>38114</v>
      </c>
      <c r="B1073" s="17" t="n">
        <v>26.55</v>
      </c>
      <c r="C1073" s="17" t="n">
        <v>27.57</v>
      </c>
      <c r="D1073" s="17" t="n">
        <v>26.55</v>
      </c>
      <c r="E1073" s="17" t="n">
        <v>26.67</v>
      </c>
      <c r="F1073" s="17" t="n">
        <v>14965600</v>
      </c>
      <c r="G1073" s="17" t="n">
        <v>13.28</v>
      </c>
      <c r="I1073" s="22" t="n">
        <f aca="false">E1073-B1073</f>
        <v>0.120000000000001</v>
      </c>
      <c r="J1073" s="22" t="n">
        <f aca="false">C1073-B1073</f>
        <v>1.02</v>
      </c>
      <c r="K1073" s="17" t="n">
        <f aca="false">D1073-B1073</f>
        <v>0</v>
      </c>
      <c r="L1073" s="17" t="n">
        <f aca="false">B1073 - E1072</f>
        <v>-0.0299999999999976</v>
      </c>
      <c r="M1073" s="17" t="n">
        <f aca="false">E1073 - E1072</f>
        <v>0.0900000000000034</v>
      </c>
      <c r="N1073" s="18" t="n">
        <f aca="false"> (I1073 / B1073)</f>
        <v>0.00451977401129947</v>
      </c>
      <c r="O1073" s="18" t="n">
        <f aca="false">(J1073 / B1073)</f>
        <v>0.0384180790960452</v>
      </c>
      <c r="P1073" s="18" t="n">
        <f aca="false">K1073 / B1073</f>
        <v>0</v>
      </c>
      <c r="Q1073" s="18" t="n">
        <f aca="false">L1073/E1072</f>
        <v>-0.00112866817155747</v>
      </c>
      <c r="R1073" s="18" t="n">
        <f aca="false">M1073 / E1072</f>
        <v>0.00338600451467281</v>
      </c>
      <c r="S1073" s="19" t="str">
        <f aca="false">IF(N1073 &gt; 0, "UP", "DOWN")</f>
        <v>UP</v>
      </c>
      <c r="T1073" s="23" t="inlineStr">
        <f aca="false">O1073-N1073</f>
        <is>
          <t/>
        </is>
      </c>
      <c r="U1073" s="23" t="inlineStr">
        <f aca="false">P1073-N1073</f>
        <is>
          <t/>
        </is>
      </c>
      <c r="V1073" s="23" t="inlineStr">
        <f aca="false">O1073 - P1073</f>
        <is>
          <t/>
        </is>
      </c>
    </row>
    <row collapsed="false" customFormat="false" customHeight="false" hidden="false" ht="25" outlineLevel="0" r="1074">
      <c r="A1074" s="21" t="n">
        <v>38117</v>
      </c>
      <c r="B1074" s="17" t="n">
        <v>26.27</v>
      </c>
      <c r="C1074" s="17" t="n">
        <v>26.6</v>
      </c>
      <c r="D1074" s="17" t="n">
        <v>25.94</v>
      </c>
      <c r="E1074" s="17" t="n">
        <v>26.28</v>
      </c>
      <c r="F1074" s="17" t="n">
        <v>8927800</v>
      </c>
      <c r="G1074" s="17" t="n">
        <v>13.08</v>
      </c>
      <c r="I1074" s="22" t="n">
        <f aca="false">E1074-B1074</f>
        <v>0.0100000000000016</v>
      </c>
      <c r="J1074" s="22" t="n">
        <f aca="false">C1074-B1074</f>
        <v>0.330000000000002</v>
      </c>
      <c r="K1074" s="17" t="n">
        <f aca="false">D1074-B1074</f>
        <v>-0.329999999999998</v>
      </c>
      <c r="L1074" s="17" t="n">
        <f aca="false">B1074 - E1073</f>
        <v>-0.400000000000002</v>
      </c>
      <c r="M1074" s="17" t="n">
        <f aca="false">E1074 - E1073</f>
        <v>-0.390000000000001</v>
      </c>
      <c r="N1074" s="18" t="n">
        <f aca="false"> (I1074 / B1074)</f>
        <v>0.000380662352493398</v>
      </c>
      <c r="O1074" s="18" t="n">
        <f aca="false">(J1074 / B1074)</f>
        <v>0.0125618576322802</v>
      </c>
      <c r="P1074" s="18" t="n">
        <f aca="false">K1074 / B1074</f>
        <v>-0.0125618576322801</v>
      </c>
      <c r="Q1074" s="18" t="n">
        <f aca="false">L1074/E1073</f>
        <v>-0.0149981252343458</v>
      </c>
      <c r="R1074" s="18" t="n">
        <f aca="false">M1074 / E1073</f>
        <v>-0.0146231721034871</v>
      </c>
      <c r="S1074" s="19" t="str">
        <f aca="false">IF(N1074 &gt; 0, "UP", "DOWN")</f>
        <v>UP</v>
      </c>
      <c r="T1074" s="23" t="inlineStr">
        <f aca="false">O1074-N1074</f>
        <is>
          <t/>
        </is>
      </c>
      <c r="U1074" s="23" t="inlineStr">
        <f aca="false">P1074-N1074</f>
        <is>
          <t/>
        </is>
      </c>
      <c r="V1074" s="23" t="inlineStr">
        <f aca="false">O1074 - P1074</f>
        <is>
          <t/>
        </is>
      </c>
    </row>
    <row collapsed="false" customFormat="false" customHeight="false" hidden="false" ht="25" outlineLevel="0" r="1075">
      <c r="A1075" s="21" t="n">
        <v>38118</v>
      </c>
      <c r="B1075" s="17" t="n">
        <v>26.4</v>
      </c>
      <c r="C1075" s="17" t="n">
        <v>27.19</v>
      </c>
      <c r="D1075" s="17" t="n">
        <v>26.4</v>
      </c>
      <c r="E1075" s="17" t="n">
        <v>27.14</v>
      </c>
      <c r="F1075" s="17" t="n">
        <v>10899000</v>
      </c>
      <c r="G1075" s="17" t="n">
        <v>13.51</v>
      </c>
      <c r="I1075" s="22" t="n">
        <f aca="false">E1075-B1075</f>
        <v>0.740000000000002</v>
      </c>
      <c r="J1075" s="22" t="n">
        <f aca="false">C1075-B1075</f>
        <v>0.790000000000003</v>
      </c>
      <c r="K1075" s="17" t="n">
        <f aca="false">D1075-B1075</f>
        <v>0</v>
      </c>
      <c r="L1075" s="17" t="n">
        <f aca="false">B1075 - E1074</f>
        <v>0.119999999999997</v>
      </c>
      <c r="M1075" s="17" t="n">
        <f aca="false">E1075 - E1074</f>
        <v>0.859999999999999</v>
      </c>
      <c r="N1075" s="18" t="n">
        <f aca="false"> (I1075 / B1075)</f>
        <v>0.0280303030303031</v>
      </c>
      <c r="O1075" s="18" t="n">
        <f aca="false">(J1075 / B1075)</f>
        <v>0.0299242424242425</v>
      </c>
      <c r="P1075" s="18" t="n">
        <f aca="false">K1075 / B1075</f>
        <v>0</v>
      </c>
      <c r="Q1075" s="18" t="n">
        <f aca="false">L1075/E1074</f>
        <v>0.004566210045662</v>
      </c>
      <c r="R1075" s="18" t="n">
        <f aca="false">M1075 / E1074</f>
        <v>0.032724505327245</v>
      </c>
      <c r="S1075" s="19" t="str">
        <f aca="false">IF(N1075 &gt; 0, "UP", "DOWN")</f>
        <v>UP</v>
      </c>
      <c r="T1075" s="23" t="inlineStr">
        <f aca="false">O1075-N1075</f>
        <is>
          <t/>
        </is>
      </c>
      <c r="U1075" s="23" t="inlineStr">
        <f aca="false">P1075-N1075</f>
        <is>
          <t/>
        </is>
      </c>
      <c r="V1075" s="23" t="inlineStr">
        <f aca="false">O1075 - P1075</f>
        <is>
          <t/>
        </is>
      </c>
    </row>
    <row collapsed="false" customFormat="false" customHeight="false" hidden="false" ht="25" outlineLevel="0" r="1076">
      <c r="A1076" s="21" t="n">
        <v>38119</v>
      </c>
      <c r="B1076" s="17" t="n">
        <v>26.79</v>
      </c>
      <c r="C1076" s="17" t="n">
        <v>27.34</v>
      </c>
      <c r="D1076" s="17" t="n">
        <v>26.24</v>
      </c>
      <c r="E1076" s="17" t="n">
        <v>27.3</v>
      </c>
      <c r="F1076" s="17" t="n">
        <v>8765000</v>
      </c>
      <c r="G1076" s="17" t="n">
        <v>13.59</v>
      </c>
      <c r="I1076" s="22" t="n">
        <f aca="false">E1076-B1076</f>
        <v>0.510000000000002</v>
      </c>
      <c r="J1076" s="22" t="n">
        <f aca="false">C1076-B1076</f>
        <v>0.550000000000001</v>
      </c>
      <c r="K1076" s="17" t="n">
        <f aca="false">D1076-B1076</f>
        <v>-0.550000000000001</v>
      </c>
      <c r="L1076" s="17" t="n">
        <f aca="false">B1076 - E1075</f>
        <v>-0.350000000000001</v>
      </c>
      <c r="M1076" s="17" t="n">
        <f aca="false">E1076 - E1075</f>
        <v>0.16</v>
      </c>
      <c r="N1076" s="18" t="n">
        <f aca="false"> (I1076 / B1076)</f>
        <v>0.0190369540873461</v>
      </c>
      <c r="O1076" s="18" t="n">
        <f aca="false">(J1076 / B1076)</f>
        <v>0.0205300485255693</v>
      </c>
      <c r="P1076" s="18" t="n">
        <f aca="false">K1076 / B1076</f>
        <v>-0.0205300485255693</v>
      </c>
      <c r="Q1076" s="18" t="n">
        <f aca="false">L1076/E1075</f>
        <v>-0.0128960943257185</v>
      </c>
      <c r="R1076" s="18" t="n">
        <f aca="false">M1076 / E1075</f>
        <v>0.00589535740604275</v>
      </c>
      <c r="S1076" s="19" t="str">
        <f aca="false">IF(N1076 &gt; 0, "UP", "DOWN")</f>
        <v>UP</v>
      </c>
      <c r="T1076" s="23" t="inlineStr">
        <f aca="false">O1076-N1076</f>
        <is>
          <t/>
        </is>
      </c>
      <c r="U1076" s="23" t="inlineStr">
        <f aca="false">P1076-N1076</f>
        <is>
          <t/>
        </is>
      </c>
      <c r="V1076" s="23" t="inlineStr">
        <f aca="false">O1076 - P1076</f>
        <is>
          <t/>
        </is>
      </c>
    </row>
    <row collapsed="false" customFormat="false" customHeight="false" hidden="false" ht="25" outlineLevel="0" r="1077">
      <c r="A1077" s="21" t="n">
        <v>38120</v>
      </c>
      <c r="B1077" s="17" t="n">
        <v>27.1</v>
      </c>
      <c r="C1077" s="17" t="n">
        <v>27.72</v>
      </c>
      <c r="D1077" s="17" t="n">
        <v>26.9</v>
      </c>
      <c r="E1077" s="17" t="n">
        <v>27.19</v>
      </c>
      <c r="F1077" s="17" t="n">
        <v>8209000</v>
      </c>
      <c r="G1077" s="17" t="n">
        <v>13.54</v>
      </c>
      <c r="I1077" s="22" t="n">
        <f aca="false">E1077-B1077</f>
        <v>0.0899999999999999</v>
      </c>
      <c r="J1077" s="22" t="n">
        <f aca="false">C1077-B1077</f>
        <v>0.619999999999997</v>
      </c>
      <c r="K1077" s="17" t="n">
        <f aca="false">D1077-B1077</f>
        <v>-0.200000000000003</v>
      </c>
      <c r="L1077" s="17" t="n">
        <f aca="false">B1077 - E1076</f>
        <v>-0.199999999999999</v>
      </c>
      <c r="M1077" s="17" t="n">
        <f aca="false">E1077 - E1076</f>
        <v>-0.109999999999999</v>
      </c>
      <c r="N1077" s="18" t="n">
        <f aca="false"> (I1077 / B1077)</f>
        <v>0.0033210332103321</v>
      </c>
      <c r="O1077" s="18" t="n">
        <f aca="false">(J1077 / B1077)</f>
        <v>0.0228782287822877</v>
      </c>
      <c r="P1077" s="18" t="n">
        <f aca="false">K1077 / B1077</f>
        <v>-0.00738007380073811</v>
      </c>
      <c r="Q1077" s="18" t="n">
        <f aca="false">L1077/E1076</f>
        <v>-0.0073260073260073</v>
      </c>
      <c r="R1077" s="18" t="n">
        <f aca="false">M1077 / E1076</f>
        <v>-0.00402930402930401</v>
      </c>
      <c r="S1077" s="19" t="str">
        <f aca="false">IF(N1077 &gt; 0, "UP", "DOWN")</f>
        <v>UP</v>
      </c>
      <c r="T1077" s="23" t="inlineStr">
        <f aca="false">O1077-N1077</f>
        <is>
          <t/>
        </is>
      </c>
      <c r="U1077" s="23" t="inlineStr">
        <f aca="false">P1077-N1077</f>
        <is>
          <t/>
        </is>
      </c>
      <c r="V1077" s="23" t="inlineStr">
        <f aca="false">O1077 - P1077</f>
        <is>
          <t/>
        </is>
      </c>
    </row>
    <row collapsed="false" customFormat="false" customHeight="false" hidden="false" ht="25" outlineLevel="0" r="1078">
      <c r="A1078" s="21" t="n">
        <v>38121</v>
      </c>
      <c r="B1078" s="17" t="n">
        <v>27.25</v>
      </c>
      <c r="C1078" s="17" t="n">
        <v>27.32</v>
      </c>
      <c r="D1078" s="17" t="n">
        <v>26.45</v>
      </c>
      <c r="E1078" s="17" t="n">
        <v>27.06</v>
      </c>
      <c r="F1078" s="17" t="n">
        <v>9207200</v>
      </c>
      <c r="G1078" s="17" t="n">
        <v>13.47</v>
      </c>
      <c r="I1078" s="22" t="n">
        <f aca="false">E1078-B1078</f>
        <v>-0.190000000000001</v>
      </c>
      <c r="J1078" s="22" t="n">
        <f aca="false">C1078-B1078</f>
        <v>0.0700000000000003</v>
      </c>
      <c r="K1078" s="17" t="n">
        <f aca="false">D1078-B1078</f>
        <v>-0.800000000000001</v>
      </c>
      <c r="L1078" s="17" t="n">
        <f aca="false">B1078 - E1077</f>
        <v>0.0599999999999987</v>
      </c>
      <c r="M1078" s="17" t="n">
        <f aca="false">E1078 - E1077</f>
        <v>-0.130000000000003</v>
      </c>
      <c r="N1078" s="18" t="n">
        <f aca="false"> (I1078 / B1078)</f>
        <v>-0.00697247706422023</v>
      </c>
      <c r="O1078" s="18" t="n">
        <f aca="false">(J1078 / B1078)</f>
        <v>0.00256880733944955</v>
      </c>
      <c r="P1078" s="18" t="n">
        <f aca="false">K1078 / B1078</f>
        <v>-0.0293577981651376</v>
      </c>
      <c r="Q1078" s="18" t="n">
        <f aca="false">L1078/E1077</f>
        <v>0.00220669363736663</v>
      </c>
      <c r="R1078" s="18" t="n">
        <f aca="false">M1078 / E1077</f>
        <v>-0.0047811695476279</v>
      </c>
      <c r="S1078" s="19" t="str">
        <f aca="false">IF(N1078 &gt; 0, "UP", "DOWN")</f>
        <v>DOWN</v>
      </c>
      <c r="T1078" s="23" t="inlineStr">
        <f aca="false">O1078-N1078</f>
        <is>
          <t/>
        </is>
      </c>
      <c r="U1078" s="23" t="inlineStr">
        <f aca="false">P1078-N1078</f>
        <is>
          <t/>
        </is>
      </c>
      <c r="V1078" s="23" t="inlineStr">
        <f aca="false">O1078 - P1078</f>
        <is>
          <t/>
        </is>
      </c>
    </row>
    <row collapsed="false" customFormat="false" customHeight="false" hidden="false" ht="25" outlineLevel="0" r="1079">
      <c r="A1079" s="21" t="n">
        <v>38124</v>
      </c>
      <c r="B1079" s="17" t="n">
        <v>26.7</v>
      </c>
      <c r="C1079" s="17" t="n">
        <v>27.06</v>
      </c>
      <c r="D1079" s="17" t="n">
        <v>26.36</v>
      </c>
      <c r="E1079" s="17" t="n">
        <v>26.64</v>
      </c>
      <c r="F1079" s="17" t="n">
        <v>10730200</v>
      </c>
      <c r="G1079" s="17" t="n">
        <v>13.26</v>
      </c>
      <c r="I1079" s="22" t="n">
        <f aca="false">E1079-B1079</f>
        <v>-0.0599999999999987</v>
      </c>
      <c r="J1079" s="22" t="n">
        <f aca="false">C1079-B1079</f>
        <v>0.359999999999999</v>
      </c>
      <c r="K1079" s="17" t="n">
        <f aca="false">D1079-B1079</f>
        <v>-0.34</v>
      </c>
      <c r="L1079" s="17" t="n">
        <f aca="false">B1079 - E1078</f>
        <v>-0.359999999999999</v>
      </c>
      <c r="M1079" s="17" t="n">
        <f aca="false">E1079 - E1078</f>
        <v>-0.419999999999998</v>
      </c>
      <c r="N1079" s="18" t="n">
        <f aca="false"> (I1079 / B1079)</f>
        <v>-0.00224719101123591</v>
      </c>
      <c r="O1079" s="18" t="n">
        <f aca="false">(J1079 / B1079)</f>
        <v>0.0134831460674157</v>
      </c>
      <c r="P1079" s="18" t="n">
        <f aca="false">K1079 / B1079</f>
        <v>-0.0127340823970037</v>
      </c>
      <c r="Q1079" s="18" t="n">
        <f aca="false">L1079/E1078</f>
        <v>-0.0133037694013304</v>
      </c>
      <c r="R1079" s="18" t="n">
        <f aca="false">M1079 / E1078</f>
        <v>-0.015521064301552</v>
      </c>
      <c r="S1079" s="19" t="str">
        <f aca="false">IF(N1079 &gt; 0, "UP", "DOWN")</f>
        <v>DOWN</v>
      </c>
      <c r="T1079" s="23" t="inlineStr">
        <f aca="false">O1079-N1079</f>
        <is>
          <t/>
        </is>
      </c>
      <c r="U1079" s="23" t="inlineStr">
        <f aca="false">P1079-N1079</f>
        <is>
          <t/>
        </is>
      </c>
      <c r="V1079" s="23" t="inlineStr">
        <f aca="false">O1079 - P1079</f>
        <is>
          <t/>
        </is>
      </c>
    </row>
    <row collapsed="false" customFormat="false" customHeight="false" hidden="false" ht="25" outlineLevel="0" r="1080">
      <c r="A1080" s="21" t="n">
        <v>38125</v>
      </c>
      <c r="B1080" s="17" t="n">
        <v>26.97</v>
      </c>
      <c r="C1080" s="17" t="n">
        <v>27.29</v>
      </c>
      <c r="D1080" s="17" t="n">
        <v>26.8</v>
      </c>
      <c r="E1080" s="17" t="n">
        <v>27.06</v>
      </c>
      <c r="F1080" s="17" t="n">
        <v>7359400</v>
      </c>
      <c r="G1080" s="17" t="n">
        <v>13.47</v>
      </c>
      <c r="I1080" s="22" t="n">
        <f aca="false">E1080-B1080</f>
        <v>0.0899999999999999</v>
      </c>
      <c r="J1080" s="22" t="n">
        <f aca="false">C1080-B1080</f>
        <v>0.32</v>
      </c>
      <c r="K1080" s="17" t="n">
        <f aca="false">D1080-B1080</f>
        <v>-0.169999999999998</v>
      </c>
      <c r="L1080" s="17" t="n">
        <f aca="false">B1080 - E1079</f>
        <v>0.329999999999998</v>
      </c>
      <c r="M1080" s="17" t="n">
        <f aca="false">E1080 - E1079</f>
        <v>0.419999999999998</v>
      </c>
      <c r="N1080" s="18" t="n">
        <f aca="false"> (I1080 / B1080)</f>
        <v>0.00333704115684093</v>
      </c>
      <c r="O1080" s="18" t="n">
        <f aca="false">(J1080 / B1080)</f>
        <v>0.0118650352243233</v>
      </c>
      <c r="P1080" s="18" t="n">
        <f aca="false">K1080 / B1080</f>
        <v>-0.0063032999629217</v>
      </c>
      <c r="Q1080" s="18" t="n">
        <f aca="false">L1080/E1079</f>
        <v>0.0123873873873873</v>
      </c>
      <c r="R1080" s="18" t="n">
        <f aca="false">M1080 / E1079</f>
        <v>0.0157657657657657</v>
      </c>
      <c r="S1080" s="19" t="str">
        <f aca="false">IF(N1080 &gt; 0, "UP", "DOWN")</f>
        <v>UP</v>
      </c>
      <c r="T1080" s="23" t="inlineStr">
        <f aca="false">O1080-N1080</f>
        <is>
          <t/>
        </is>
      </c>
      <c r="U1080" s="23" t="inlineStr">
        <f aca="false">P1080-N1080</f>
        <is>
          <t/>
        </is>
      </c>
      <c r="V1080" s="23" t="inlineStr">
        <f aca="false">O1080 - P1080</f>
        <is>
          <t/>
        </is>
      </c>
    </row>
    <row collapsed="false" customFormat="false" customHeight="false" hidden="false" ht="25" outlineLevel="0" r="1081">
      <c r="A1081" s="21" t="n">
        <v>38126</v>
      </c>
      <c r="B1081" s="17" t="n">
        <v>27.4</v>
      </c>
      <c r="C1081" s="17" t="n">
        <v>27.5</v>
      </c>
      <c r="D1081" s="17" t="n">
        <v>26.42</v>
      </c>
      <c r="E1081" s="17" t="n">
        <v>26.47</v>
      </c>
      <c r="F1081" s="17" t="n">
        <v>13414000</v>
      </c>
      <c r="G1081" s="17" t="n">
        <v>13.18</v>
      </c>
      <c r="I1081" s="22" t="n">
        <f aca="false">E1081-B1081</f>
        <v>-0.93</v>
      </c>
      <c r="J1081" s="22" t="n">
        <f aca="false">C1081-B1081</f>
        <v>0.100000000000001</v>
      </c>
      <c r="K1081" s="17" t="n">
        <f aca="false">D1081-B1081</f>
        <v>-0.979999999999997</v>
      </c>
      <c r="L1081" s="17" t="n">
        <f aca="false">B1081 - E1080</f>
        <v>0.34</v>
      </c>
      <c r="M1081" s="17" t="n">
        <f aca="false">E1081 - E1080</f>
        <v>-0.59</v>
      </c>
      <c r="N1081" s="18" t="n">
        <f aca="false"> (I1081 / B1081)</f>
        <v>-0.0339416058394161</v>
      </c>
      <c r="O1081" s="18" t="n">
        <f aca="false">(J1081 / B1081)</f>
        <v>0.0036496350364964</v>
      </c>
      <c r="P1081" s="18" t="n">
        <f aca="false">K1081 / B1081</f>
        <v>-0.0357664233576641</v>
      </c>
      <c r="Q1081" s="18" t="n">
        <f aca="false">L1081/E1080</f>
        <v>0.0125646711012565</v>
      </c>
      <c r="R1081" s="18" t="n">
        <f aca="false">M1081 / E1080</f>
        <v>-0.0218033998521803</v>
      </c>
      <c r="S1081" s="19" t="str">
        <f aca="false">IF(N1081 &gt; 0, "UP", "DOWN")</f>
        <v>DOWN</v>
      </c>
      <c r="T1081" s="23" t="inlineStr">
        <f aca="false">O1081-N1081</f>
        <is>
          <t/>
        </is>
      </c>
      <c r="U1081" s="23" t="inlineStr">
        <f aca="false">P1081-N1081</f>
        <is>
          <t/>
        </is>
      </c>
      <c r="V1081" s="23" t="inlineStr">
        <f aca="false">O1081 - P1081</f>
        <is>
          <t/>
        </is>
      </c>
    </row>
    <row collapsed="false" customFormat="false" customHeight="false" hidden="false" ht="25" outlineLevel="0" r="1082">
      <c r="A1082" s="21" t="n">
        <v>38127</v>
      </c>
      <c r="B1082" s="17" t="n">
        <v>26.63</v>
      </c>
      <c r="C1082" s="17" t="n">
        <v>27</v>
      </c>
      <c r="D1082" s="17" t="n">
        <v>26.47</v>
      </c>
      <c r="E1082" s="17" t="n">
        <v>26.71</v>
      </c>
      <c r="F1082" s="17" t="n">
        <v>7010600</v>
      </c>
      <c r="G1082" s="17" t="n">
        <v>13.3</v>
      </c>
      <c r="I1082" s="22" t="n">
        <f aca="false">E1082-B1082</f>
        <v>0.0800000000000019</v>
      </c>
      <c r="J1082" s="22" t="n">
        <f aca="false">C1082-B1082</f>
        <v>0.370000000000001</v>
      </c>
      <c r="K1082" s="17" t="n">
        <f aca="false">D1082-B1082</f>
        <v>-0.16</v>
      </c>
      <c r="L1082" s="17" t="n">
        <f aca="false">B1082 - E1081</f>
        <v>0.16</v>
      </c>
      <c r="M1082" s="17" t="n">
        <f aca="false">E1082 - E1081</f>
        <v>0.240000000000002</v>
      </c>
      <c r="N1082" s="18" t="n">
        <f aca="false"> (I1082 / B1082)</f>
        <v>0.00300413067968464</v>
      </c>
      <c r="O1082" s="18" t="n">
        <f aca="false">(J1082 / B1082)</f>
        <v>0.0138941043935412</v>
      </c>
      <c r="P1082" s="18" t="n">
        <f aca="false">K1082 / B1082</f>
        <v>-0.00600826135936914</v>
      </c>
      <c r="Q1082" s="18" t="n">
        <f aca="false">L1082/E1081</f>
        <v>0.00604457876841708</v>
      </c>
      <c r="R1082" s="18" t="n">
        <f aca="false">M1082 / E1081</f>
        <v>0.00906686815262569</v>
      </c>
      <c r="S1082" s="19" t="str">
        <f aca="false">IF(N1082 &gt; 0, "UP", "DOWN")</f>
        <v>UP</v>
      </c>
      <c r="T1082" s="23" t="inlineStr">
        <f aca="false">O1082-N1082</f>
        <is>
          <t/>
        </is>
      </c>
      <c r="U1082" s="23" t="inlineStr">
        <f aca="false">P1082-N1082</f>
        <is>
          <t/>
        </is>
      </c>
      <c r="V1082" s="23" t="inlineStr">
        <f aca="false">O1082 - P1082</f>
        <is>
          <t/>
        </is>
      </c>
    </row>
    <row collapsed="false" customFormat="false" customHeight="false" hidden="false" ht="25" outlineLevel="0" r="1083">
      <c r="A1083" s="21" t="n">
        <v>38128</v>
      </c>
      <c r="B1083" s="17" t="n">
        <v>26.9</v>
      </c>
      <c r="C1083" s="17" t="n">
        <v>27.2</v>
      </c>
      <c r="D1083" s="17" t="n">
        <v>26.73</v>
      </c>
      <c r="E1083" s="17" t="n">
        <v>27.11</v>
      </c>
      <c r="F1083" s="17" t="n">
        <v>6424800</v>
      </c>
      <c r="G1083" s="17" t="n">
        <v>13.5</v>
      </c>
      <c r="I1083" s="22" t="n">
        <f aca="false">E1083-B1083</f>
        <v>0.210000000000001</v>
      </c>
      <c r="J1083" s="22" t="n">
        <f aca="false">C1083-B1083</f>
        <v>0.300000000000001</v>
      </c>
      <c r="K1083" s="17" t="n">
        <f aca="false">D1083-B1083</f>
        <v>-0.169999999999998</v>
      </c>
      <c r="L1083" s="17" t="n">
        <f aca="false">B1083 - E1082</f>
        <v>0.189999999999998</v>
      </c>
      <c r="M1083" s="17" t="n">
        <f aca="false">E1083 - E1082</f>
        <v>0.399999999999999</v>
      </c>
      <c r="N1083" s="18" t="n">
        <f aca="false"> (I1083 / B1083)</f>
        <v>0.00780669144981416</v>
      </c>
      <c r="O1083" s="18" t="n">
        <f aca="false">(J1083 / B1083)</f>
        <v>0.0111524163568774</v>
      </c>
      <c r="P1083" s="18" t="n">
        <f aca="false">K1083 / B1083</f>
        <v>-0.00631970260223041</v>
      </c>
      <c r="Q1083" s="18" t="n">
        <f aca="false">L1083/E1082</f>
        <v>0.00711344065892915</v>
      </c>
      <c r="R1083" s="18" t="n">
        <f aca="false">M1083 / E1082</f>
        <v>0.0149756645451141</v>
      </c>
      <c r="S1083" s="19" t="str">
        <f aca="false">IF(N1083 &gt; 0, "UP", "DOWN")</f>
        <v>UP</v>
      </c>
      <c r="T1083" s="23" t="inlineStr">
        <f aca="false">O1083-N1083</f>
        <is>
          <t/>
        </is>
      </c>
      <c r="U1083" s="23" t="inlineStr">
        <f aca="false">P1083-N1083</f>
        <is>
          <t/>
        </is>
      </c>
      <c r="V1083" s="23" t="inlineStr">
        <f aca="false">O1083 - P1083</f>
        <is>
          <t/>
        </is>
      </c>
    </row>
    <row collapsed="false" customFormat="false" customHeight="false" hidden="false" ht="25" outlineLevel="0" r="1084">
      <c r="A1084" s="21" t="n">
        <v>38131</v>
      </c>
      <c r="B1084" s="17" t="n">
        <v>27.29</v>
      </c>
      <c r="C1084" s="17" t="n">
        <v>27.9</v>
      </c>
      <c r="D1084" s="17" t="n">
        <v>27.11</v>
      </c>
      <c r="E1084" s="17" t="n">
        <v>27.34</v>
      </c>
      <c r="F1084" s="17" t="n">
        <v>8414400</v>
      </c>
      <c r="G1084" s="17" t="n">
        <v>13.61</v>
      </c>
      <c r="I1084" s="22" t="n">
        <f aca="false">E1084-B1084</f>
        <v>0.0500000000000007</v>
      </c>
      <c r="J1084" s="22" t="n">
        <f aca="false">C1084-B1084</f>
        <v>0.609999999999999</v>
      </c>
      <c r="K1084" s="17" t="n">
        <f aca="false">D1084-B1084</f>
        <v>-0.18</v>
      </c>
      <c r="L1084" s="17" t="n">
        <f aca="false">B1084 - E1083</f>
        <v>0.18</v>
      </c>
      <c r="M1084" s="17" t="n">
        <f aca="false">E1084 - E1083</f>
        <v>0.23</v>
      </c>
      <c r="N1084" s="18" t="n">
        <f aca="false"> (I1084 / B1084)</f>
        <v>0.00183217295712718</v>
      </c>
      <c r="O1084" s="18" t="n">
        <f aca="false">(J1084 / B1084)</f>
        <v>0.0223525100769512</v>
      </c>
      <c r="P1084" s="18" t="n">
        <f aca="false">K1084 / B1084</f>
        <v>-0.00659582264565774</v>
      </c>
      <c r="Q1084" s="18" t="n">
        <f aca="false">L1084/E1083</f>
        <v>0.00663961637772039</v>
      </c>
      <c r="R1084" s="18" t="n">
        <f aca="false">M1084 / E1083</f>
        <v>0.00848395426042053</v>
      </c>
      <c r="S1084" s="19" t="str">
        <f aca="false">IF(N1084 &gt; 0, "UP", "DOWN")</f>
        <v>UP</v>
      </c>
      <c r="T1084" s="23" t="inlineStr">
        <f aca="false">O1084-N1084</f>
        <is>
          <t/>
        </is>
      </c>
      <c r="U1084" s="23" t="inlineStr">
        <f aca="false">P1084-N1084</f>
        <is>
          <t/>
        </is>
      </c>
      <c r="V1084" s="23" t="inlineStr">
        <f aca="false">O1084 - P1084</f>
        <is>
          <t/>
        </is>
      </c>
    </row>
    <row collapsed="false" customFormat="false" customHeight="false" hidden="false" ht="25" outlineLevel="0" r="1085">
      <c r="A1085" s="21" t="n">
        <v>38132</v>
      </c>
      <c r="B1085" s="17" t="n">
        <v>27.5</v>
      </c>
      <c r="C1085" s="17" t="n">
        <v>28.51</v>
      </c>
      <c r="D1085" s="17" t="n">
        <v>27.29</v>
      </c>
      <c r="E1085" s="17" t="n">
        <v>28.41</v>
      </c>
      <c r="F1085" s="17" t="n">
        <v>11427800</v>
      </c>
      <c r="G1085" s="17" t="n">
        <v>14.14</v>
      </c>
      <c r="I1085" s="22" t="n">
        <f aca="false">E1085-B1085</f>
        <v>0.91</v>
      </c>
      <c r="J1085" s="22" t="n">
        <f aca="false">C1085-B1085</f>
        <v>1.01</v>
      </c>
      <c r="K1085" s="17" t="n">
        <f aca="false">D1085-B1085</f>
        <v>-0.210000000000001</v>
      </c>
      <c r="L1085" s="17" t="n">
        <f aca="false">B1085 - E1084</f>
        <v>0.16</v>
      </c>
      <c r="M1085" s="17" t="n">
        <f aca="false">E1085 - E1084</f>
        <v>1.07</v>
      </c>
      <c r="N1085" s="18" t="n">
        <f aca="false"> (I1085 / B1085)</f>
        <v>0.0330909090909091</v>
      </c>
      <c r="O1085" s="18" t="n">
        <f aca="false">(J1085 / B1085)</f>
        <v>0.0367272727272728</v>
      </c>
      <c r="P1085" s="18" t="n">
        <f aca="false">K1085 / B1085</f>
        <v>-0.00763636363636367</v>
      </c>
      <c r="Q1085" s="18" t="n">
        <f aca="false">L1085/E1084</f>
        <v>0.00585223116313095</v>
      </c>
      <c r="R1085" s="18" t="n">
        <f aca="false">M1085 / E1084</f>
        <v>0.0391367959034382</v>
      </c>
      <c r="S1085" s="19" t="str">
        <f aca="false">IF(N1085 &gt; 0, "UP", "DOWN")</f>
        <v>UP</v>
      </c>
      <c r="T1085" s="23" t="inlineStr">
        <f aca="false">O1085-N1085</f>
        <is>
          <t/>
        </is>
      </c>
      <c r="U1085" s="23" t="inlineStr">
        <f aca="false">P1085-N1085</f>
        <is>
          <t/>
        </is>
      </c>
      <c r="V1085" s="23" t="inlineStr">
        <f aca="false">O1085 - P1085</f>
        <is>
          <t/>
        </is>
      </c>
    </row>
    <row collapsed="false" customFormat="false" customHeight="false" hidden="false" ht="25" outlineLevel="0" r="1086">
      <c r="A1086" s="21" t="n">
        <v>38133</v>
      </c>
      <c r="B1086" s="17" t="n">
        <v>28.33</v>
      </c>
      <c r="C1086" s="17" t="n">
        <v>28.78</v>
      </c>
      <c r="D1086" s="17" t="n">
        <v>28</v>
      </c>
      <c r="E1086" s="17" t="n">
        <v>28.51</v>
      </c>
      <c r="F1086" s="17" t="n">
        <v>11506000</v>
      </c>
      <c r="G1086" s="17" t="n">
        <v>14.19</v>
      </c>
      <c r="I1086" s="22" t="n">
        <f aca="false">E1086-B1086</f>
        <v>0.180000000000003</v>
      </c>
      <c r="J1086" s="22" t="n">
        <f aca="false">C1086-B1086</f>
        <v>0.450000000000003</v>
      </c>
      <c r="K1086" s="17" t="n">
        <f aca="false">D1086-B1086</f>
        <v>-0.329999999999998</v>
      </c>
      <c r="L1086" s="17" t="n">
        <f aca="false">B1086 - E1085</f>
        <v>-0.0800000000000019</v>
      </c>
      <c r="M1086" s="17" t="n">
        <f aca="false">E1086 - E1085</f>
        <v>0.100000000000001</v>
      </c>
      <c r="N1086" s="18" t="n">
        <f aca="false"> (I1086 / B1086)</f>
        <v>0.00635368866925532</v>
      </c>
      <c r="O1086" s="18" t="n">
        <f aca="false">(J1086 / B1086)</f>
        <v>0.0158842216731381</v>
      </c>
      <c r="P1086" s="18" t="n">
        <f aca="false">K1086 / B1086</f>
        <v>-0.0116484292269678</v>
      </c>
      <c r="Q1086" s="18" t="n">
        <f aca="false">L1086/E1085</f>
        <v>-0.00281590989088356</v>
      </c>
      <c r="R1086" s="18" t="n">
        <f aca="false">M1086 / E1085</f>
        <v>0.00351988736360441</v>
      </c>
      <c r="S1086" s="19" t="str">
        <f aca="false">IF(N1086 &gt; 0, "UP", "DOWN")</f>
        <v>UP</v>
      </c>
      <c r="T1086" s="23" t="inlineStr">
        <f aca="false">O1086-N1086</f>
        <is>
          <t/>
        </is>
      </c>
      <c r="U1086" s="23" t="inlineStr">
        <f aca="false">P1086-N1086</f>
        <is>
          <t/>
        </is>
      </c>
      <c r="V1086" s="23" t="inlineStr">
        <f aca="false">O1086 - P1086</f>
        <is>
          <t/>
        </is>
      </c>
    </row>
    <row collapsed="false" customFormat="false" customHeight="false" hidden="false" ht="25" outlineLevel="0" r="1087">
      <c r="A1087" s="21" t="n">
        <v>38134</v>
      </c>
      <c r="B1087" s="17" t="n">
        <v>28.46</v>
      </c>
      <c r="C1087" s="17" t="n">
        <v>28.6</v>
      </c>
      <c r="D1087" s="17" t="n">
        <v>27.82</v>
      </c>
      <c r="E1087" s="17" t="n">
        <v>28.17</v>
      </c>
      <c r="F1087" s="17" t="n">
        <v>8427600</v>
      </c>
      <c r="G1087" s="17" t="n">
        <v>14.02</v>
      </c>
      <c r="I1087" s="22" t="n">
        <f aca="false">E1087-B1087</f>
        <v>-0.289999999999999</v>
      </c>
      <c r="J1087" s="22" t="n">
        <f aca="false">C1087-B1087</f>
        <v>0.140000000000001</v>
      </c>
      <c r="K1087" s="17" t="n">
        <f aca="false">D1087-B1087</f>
        <v>-0.640000000000001</v>
      </c>
      <c r="L1087" s="17" t="n">
        <f aca="false">B1087 - E1086</f>
        <v>-0.0500000000000007</v>
      </c>
      <c r="M1087" s="17" t="n">
        <f aca="false">E1087 - E1086</f>
        <v>-0.34</v>
      </c>
      <c r="N1087" s="18" t="n">
        <f aca="false"> (I1087 / B1087)</f>
        <v>-0.0101897399859452</v>
      </c>
      <c r="O1087" s="18" t="n">
        <f aca="false">(J1087 / B1087)</f>
        <v>0.00491918482080114</v>
      </c>
      <c r="P1087" s="18" t="n">
        <f aca="false">K1087 / B1087</f>
        <v>-0.022487702037948</v>
      </c>
      <c r="Q1087" s="18" t="n">
        <f aca="false">L1087/E1086</f>
        <v>-0.00175377060680465</v>
      </c>
      <c r="R1087" s="18" t="n">
        <f aca="false">M1087 / E1086</f>
        <v>-0.0119256401262715</v>
      </c>
      <c r="S1087" s="19" t="str">
        <f aca="false">IF(N1087 &gt; 0, "UP", "DOWN")</f>
        <v>DOWN</v>
      </c>
      <c r="T1087" s="23" t="inlineStr">
        <f aca="false">O1087-N1087</f>
        <is>
          <t/>
        </is>
      </c>
      <c r="U1087" s="23" t="inlineStr">
        <f aca="false">P1087-N1087</f>
        <is>
          <t/>
        </is>
      </c>
      <c r="V1087" s="23" t="inlineStr">
        <f aca="false">O1087 - P1087</f>
        <is>
          <t/>
        </is>
      </c>
    </row>
    <row collapsed="false" customFormat="false" customHeight="false" hidden="false" ht="25" outlineLevel="0" r="1088">
      <c r="A1088" s="21" t="n">
        <v>38135</v>
      </c>
      <c r="B1088" s="17" t="n">
        <v>28.08</v>
      </c>
      <c r="C1088" s="17" t="n">
        <v>28.27</v>
      </c>
      <c r="D1088" s="17" t="n">
        <v>27.8</v>
      </c>
      <c r="E1088" s="17" t="n">
        <v>28.06</v>
      </c>
      <c r="F1088" s="17" t="n">
        <v>5204200</v>
      </c>
      <c r="G1088" s="17" t="n">
        <v>13.97</v>
      </c>
      <c r="I1088" s="22" t="n">
        <f aca="false">E1088-B1088</f>
        <v>-0.0199999999999996</v>
      </c>
      <c r="J1088" s="22" t="n">
        <f aca="false">C1088-B1088</f>
        <v>0.190000000000001</v>
      </c>
      <c r="K1088" s="17" t="n">
        <f aca="false">D1088-B1088</f>
        <v>-0.279999999999998</v>
      </c>
      <c r="L1088" s="17" t="n">
        <f aca="false">B1088 - E1087</f>
        <v>-0.0900000000000034</v>
      </c>
      <c r="M1088" s="17" t="n">
        <f aca="false">E1088 - E1087</f>
        <v>-0.110000000000003</v>
      </c>
      <c r="N1088" s="18" t="n">
        <f aca="false"> (I1088 / B1088)</f>
        <v>-0.000712250712250697</v>
      </c>
      <c r="O1088" s="18" t="n">
        <f aca="false">(J1088 / B1088)</f>
        <v>0.00676638176638181</v>
      </c>
      <c r="P1088" s="18" t="n">
        <f aca="false">K1088 / B1088</f>
        <v>-0.00997150997150989</v>
      </c>
      <c r="Q1088" s="18" t="n">
        <f aca="false">L1088/E1087</f>
        <v>-0.00319488817891386</v>
      </c>
      <c r="R1088" s="18" t="n">
        <f aca="false">M1088 / E1087</f>
        <v>-0.00390486332978356</v>
      </c>
      <c r="S1088" s="19" t="str">
        <f aca="false">IF(N1088 &gt; 0, "UP", "DOWN")</f>
        <v>DOWN</v>
      </c>
      <c r="T1088" s="23" t="inlineStr">
        <f aca="false">O1088-N1088</f>
        <is>
          <t/>
        </is>
      </c>
      <c r="U1088" s="23" t="inlineStr">
        <f aca="false">P1088-N1088</f>
        <is>
          <t/>
        </is>
      </c>
      <c r="V1088" s="23" t="inlineStr">
        <f aca="false">O1088 - P1088</f>
        <is>
          <t/>
        </is>
      </c>
    </row>
    <row collapsed="false" customFormat="false" customHeight="false" hidden="false" ht="25" outlineLevel="0" r="1089">
      <c r="A1089" s="21" t="n">
        <v>38139</v>
      </c>
      <c r="B1089" s="17" t="n">
        <v>27.79</v>
      </c>
      <c r="C1089" s="17" t="n">
        <v>28.2</v>
      </c>
      <c r="D1089" s="17" t="n">
        <v>27.61</v>
      </c>
      <c r="E1089" s="17" t="n">
        <v>28.06</v>
      </c>
      <c r="F1089" s="17" t="n">
        <v>6504800</v>
      </c>
      <c r="G1089" s="17" t="n">
        <v>13.97</v>
      </c>
      <c r="I1089" s="22" t="n">
        <f aca="false">E1089-B1089</f>
        <v>0.27</v>
      </c>
      <c r="J1089" s="22" t="n">
        <f aca="false">C1089-B1089</f>
        <v>0.41</v>
      </c>
      <c r="K1089" s="17" t="n">
        <f aca="false">D1089-B1089</f>
        <v>-0.18</v>
      </c>
      <c r="L1089" s="17" t="n">
        <f aca="false">B1089 - E1088</f>
        <v>-0.27</v>
      </c>
      <c r="M1089" s="17" t="n">
        <f aca="false">E1089 - E1088</f>
        <v>0</v>
      </c>
      <c r="N1089" s="18" t="n">
        <f aca="false"> (I1089 / B1089)</f>
        <v>0.00971572508096436</v>
      </c>
      <c r="O1089" s="18" t="n">
        <f aca="false">(J1089 / B1089)</f>
        <v>0.0147535084562792</v>
      </c>
      <c r="P1089" s="18" t="n">
        <f aca="false">K1089 / B1089</f>
        <v>-0.00647715005397624</v>
      </c>
      <c r="Q1089" s="18" t="n">
        <f aca="false">L1089/E1088</f>
        <v>-0.00962223806129721</v>
      </c>
      <c r="R1089" s="18" t="n">
        <f aca="false">M1089 / E1088</f>
        <v>0</v>
      </c>
      <c r="S1089" s="19" t="str">
        <f aca="false">IF(N1089 &gt; 0, "UP", "DOWN")</f>
        <v>UP</v>
      </c>
      <c r="T1089" s="23" t="inlineStr">
        <f aca="false">O1089-N1089</f>
        <is>
          <t/>
        </is>
      </c>
      <c r="U1089" s="23" t="inlineStr">
        <f aca="false">P1089-N1089</f>
        <is>
          <t/>
        </is>
      </c>
      <c r="V1089" s="23" t="inlineStr">
        <f aca="false">O1089 - P1089</f>
        <is>
          <t/>
        </is>
      </c>
    </row>
    <row collapsed="false" customFormat="false" customHeight="false" hidden="false" ht="25" outlineLevel="0" r="1090">
      <c r="A1090" s="21" t="n">
        <v>38140</v>
      </c>
      <c r="B1090" s="17" t="n">
        <v>28.03</v>
      </c>
      <c r="C1090" s="17" t="n">
        <v>29.17</v>
      </c>
      <c r="D1090" s="17" t="n">
        <v>27.8</v>
      </c>
      <c r="E1090" s="17" t="n">
        <v>28.92</v>
      </c>
      <c r="F1090" s="17" t="n">
        <v>11382600</v>
      </c>
      <c r="G1090" s="17" t="n">
        <v>14.4</v>
      </c>
      <c r="I1090" s="22" t="n">
        <f aca="false">E1090-B1090</f>
        <v>0.890000000000001</v>
      </c>
      <c r="J1090" s="22" t="n">
        <f aca="false">C1090-B1090</f>
        <v>1.14</v>
      </c>
      <c r="K1090" s="17" t="n">
        <f aca="false">D1090-B1090</f>
        <v>-0.23</v>
      </c>
      <c r="L1090" s="17" t="n">
        <f aca="false">B1090 - E1089</f>
        <v>-0.0299999999999976</v>
      </c>
      <c r="M1090" s="17" t="n">
        <f aca="false">E1090 - E1089</f>
        <v>0.860000000000003</v>
      </c>
      <c r="N1090" s="18" t="n">
        <f aca="false"> (I1090 / B1090)</f>
        <v>0.0317516946129148</v>
      </c>
      <c r="O1090" s="18" t="n">
        <f aca="false">(J1090 / B1090)</f>
        <v>0.0406707099536211</v>
      </c>
      <c r="P1090" s="18" t="n">
        <f aca="false">K1090 / B1090</f>
        <v>-0.00820549411344989</v>
      </c>
      <c r="Q1090" s="18" t="n">
        <f aca="false">L1090/E1089</f>
        <v>-0.00106913756236627</v>
      </c>
      <c r="R1090" s="18" t="n">
        <f aca="false">M1090 / E1089</f>
        <v>0.030648610121169</v>
      </c>
      <c r="S1090" s="19" t="str">
        <f aca="false">IF(N1090 &gt; 0, "UP", "DOWN")</f>
        <v>UP</v>
      </c>
      <c r="T1090" s="23" t="inlineStr">
        <f aca="false">O1090-N1090</f>
        <is>
          <t/>
        </is>
      </c>
      <c r="U1090" s="23" t="inlineStr">
        <f aca="false">P1090-N1090</f>
        <is>
          <t/>
        </is>
      </c>
      <c r="V1090" s="23" t="inlineStr">
        <f aca="false">O1090 - P1090</f>
        <is>
          <t/>
        </is>
      </c>
    </row>
    <row collapsed="false" customFormat="false" customHeight="false" hidden="false" ht="25" outlineLevel="0" r="1091">
      <c r="A1091" s="21" t="n">
        <v>38141</v>
      </c>
      <c r="B1091" s="17" t="n">
        <v>28.72</v>
      </c>
      <c r="C1091" s="17" t="n">
        <v>28.99</v>
      </c>
      <c r="D1091" s="17" t="n">
        <v>28.29</v>
      </c>
      <c r="E1091" s="17" t="n">
        <v>28.4</v>
      </c>
      <c r="F1091" s="17" t="n">
        <v>8961800</v>
      </c>
      <c r="G1091" s="17" t="n">
        <v>14.14</v>
      </c>
      <c r="I1091" s="22" t="n">
        <f aca="false">E1091-B1091</f>
        <v>-0.32</v>
      </c>
      <c r="J1091" s="22" t="n">
        <f aca="false">C1091-B1091</f>
        <v>0.27</v>
      </c>
      <c r="K1091" s="17" t="n">
        <f aca="false">D1091-B1091</f>
        <v>-0.43</v>
      </c>
      <c r="L1091" s="17" t="n">
        <f aca="false">B1091 - E1090</f>
        <v>-0.200000000000003</v>
      </c>
      <c r="M1091" s="17" t="n">
        <f aca="false">E1091 - E1090</f>
        <v>-0.520000000000003</v>
      </c>
      <c r="N1091" s="18" t="n">
        <f aca="false"> (I1091 / B1091)</f>
        <v>-0.0111420612813371</v>
      </c>
      <c r="O1091" s="18" t="n">
        <f aca="false">(J1091 / B1091)</f>
        <v>0.00940111420612812</v>
      </c>
      <c r="P1091" s="18" t="n">
        <f aca="false">K1091 / B1091</f>
        <v>-0.0149721448467967</v>
      </c>
      <c r="Q1091" s="18" t="n">
        <f aca="false">L1091/E1090</f>
        <v>-0.00691562932226842</v>
      </c>
      <c r="R1091" s="18" t="n">
        <f aca="false">M1091 / E1090</f>
        <v>-0.0179806362378978</v>
      </c>
      <c r="S1091" s="19" t="str">
        <f aca="false">IF(N1091 &gt; 0, "UP", "DOWN")</f>
        <v>DOWN</v>
      </c>
      <c r="T1091" s="23" t="inlineStr">
        <f aca="false">O1091-N1091</f>
        <is>
          <t/>
        </is>
      </c>
      <c r="U1091" s="23" t="inlineStr">
        <f aca="false">P1091-N1091</f>
        <is>
          <t/>
        </is>
      </c>
      <c r="V1091" s="23" t="inlineStr">
        <f aca="false">O1091 - P1091</f>
        <is>
          <t/>
        </is>
      </c>
    </row>
    <row collapsed="false" customFormat="false" customHeight="false" hidden="false" ht="25" outlineLevel="0" r="1092">
      <c r="A1092" s="21" t="n">
        <v>38142</v>
      </c>
      <c r="B1092" s="17" t="n">
        <v>28.56</v>
      </c>
      <c r="C1092" s="17" t="n">
        <v>29.25</v>
      </c>
      <c r="D1092" s="17" t="n">
        <v>28.51</v>
      </c>
      <c r="E1092" s="17" t="n">
        <v>28.78</v>
      </c>
      <c r="F1092" s="17" t="n">
        <v>14254000</v>
      </c>
      <c r="G1092" s="17" t="n">
        <v>14.33</v>
      </c>
      <c r="I1092" s="22" t="n">
        <f aca="false">E1092-B1092</f>
        <v>0.220000000000002</v>
      </c>
      <c r="J1092" s="22" t="n">
        <f aca="false">C1092-B1092</f>
        <v>0.690000000000001</v>
      </c>
      <c r="K1092" s="17" t="n">
        <f aca="false">D1092-B1092</f>
        <v>-0.0499999999999972</v>
      </c>
      <c r="L1092" s="17" t="n">
        <f aca="false">B1092 - E1091</f>
        <v>0.16</v>
      </c>
      <c r="M1092" s="17" t="n">
        <f aca="false">E1092 - E1091</f>
        <v>0.380000000000003</v>
      </c>
      <c r="N1092" s="18" t="n">
        <f aca="false"> (I1092 / B1092)</f>
        <v>0.00770308123249308</v>
      </c>
      <c r="O1092" s="18" t="n">
        <f aca="false">(J1092 / B1092)</f>
        <v>0.0241596638655463</v>
      </c>
      <c r="P1092" s="18" t="n">
        <f aca="false">K1092 / B1092</f>
        <v>-0.00175070028011195</v>
      </c>
      <c r="Q1092" s="18" t="n">
        <f aca="false">L1092/E1091</f>
        <v>0.00563380281690141</v>
      </c>
      <c r="R1092" s="18" t="n">
        <f aca="false">M1092 / E1091</f>
        <v>0.0133802816901409</v>
      </c>
      <c r="S1092" s="19" t="str">
        <f aca="false">IF(N1092 &gt; 0, "UP", "DOWN")</f>
        <v>UP</v>
      </c>
      <c r="T1092" s="23" t="inlineStr">
        <f aca="false">O1092-N1092</f>
        <is>
          <t/>
        </is>
      </c>
      <c r="U1092" s="23" t="inlineStr">
        <f aca="false">P1092-N1092</f>
        <is>
          <t/>
        </is>
      </c>
      <c r="V1092" s="23" t="inlineStr">
        <f aca="false">O1092 - P1092</f>
        <is>
          <t/>
        </is>
      </c>
    </row>
    <row collapsed="false" customFormat="false" customHeight="false" hidden="false" ht="25" outlineLevel="0" r="1093">
      <c r="A1093" s="21" t="n">
        <v>38145</v>
      </c>
      <c r="B1093" s="17" t="n">
        <v>29.04</v>
      </c>
      <c r="C1093" s="17" t="n">
        <v>29.98</v>
      </c>
      <c r="D1093" s="17" t="n">
        <v>28.81</v>
      </c>
      <c r="E1093" s="17" t="n">
        <v>29.81</v>
      </c>
      <c r="F1093" s="17" t="n">
        <v>10567000</v>
      </c>
      <c r="G1093" s="17" t="n">
        <v>14.84</v>
      </c>
      <c r="I1093" s="22" t="n">
        <f aca="false">E1093-B1093</f>
        <v>0.77</v>
      </c>
      <c r="J1093" s="22" t="n">
        <f aca="false">C1093-B1093</f>
        <v>0.940000000000001</v>
      </c>
      <c r="K1093" s="17" t="n">
        <f aca="false">D1093-B1093</f>
        <v>-0.23</v>
      </c>
      <c r="L1093" s="17" t="n">
        <f aca="false">B1093 - E1092</f>
        <v>0.259999999999998</v>
      </c>
      <c r="M1093" s="17" t="n">
        <f aca="false">E1093 - E1092</f>
        <v>1.03</v>
      </c>
      <c r="N1093" s="18" t="n">
        <f aca="false"> (I1093 / B1093)</f>
        <v>0.0265151515151515</v>
      </c>
      <c r="O1093" s="18" t="n">
        <f aca="false">(J1093 / B1093)</f>
        <v>0.0323691460055097</v>
      </c>
      <c r="P1093" s="18" t="n">
        <f aca="false">K1093 / B1093</f>
        <v>-0.00792011019283748</v>
      </c>
      <c r="Q1093" s="18" t="n">
        <f aca="false">L1093/E1092</f>
        <v>0.00903405142460035</v>
      </c>
      <c r="R1093" s="18" t="n">
        <f aca="false">M1093 / E1092</f>
        <v>0.0357887421820708</v>
      </c>
      <c r="S1093" s="19" t="str">
        <f aca="false">IF(N1093 &gt; 0, "UP", "DOWN")</f>
        <v>UP</v>
      </c>
      <c r="T1093" s="23" t="inlineStr">
        <f aca="false">O1093-N1093</f>
        <is>
          <t/>
        </is>
      </c>
      <c r="U1093" s="23" t="inlineStr">
        <f aca="false">P1093-N1093</f>
        <is>
          <t/>
        </is>
      </c>
      <c r="V1093" s="23" t="inlineStr">
        <f aca="false">O1093 - P1093</f>
        <is>
          <t/>
        </is>
      </c>
    </row>
    <row collapsed="false" customFormat="false" customHeight="false" hidden="false" ht="25" outlineLevel="0" r="1094">
      <c r="A1094" s="21" t="n">
        <v>38146</v>
      </c>
      <c r="B1094" s="17" t="n">
        <v>29.99</v>
      </c>
      <c r="C1094" s="17" t="n">
        <v>30.44</v>
      </c>
      <c r="D1094" s="17" t="n">
        <v>29.83</v>
      </c>
      <c r="E1094" s="17" t="n">
        <v>30.35</v>
      </c>
      <c r="F1094" s="17" t="n">
        <v>14843600</v>
      </c>
      <c r="G1094" s="17" t="n">
        <v>15.11</v>
      </c>
      <c r="I1094" s="22" t="n">
        <f aca="false">E1094-B1094</f>
        <v>0.360000000000003</v>
      </c>
      <c r="J1094" s="22" t="n">
        <f aca="false">C1094-B1094</f>
        <v>0.450000000000003</v>
      </c>
      <c r="K1094" s="17" t="n">
        <f aca="false">D1094-B1094</f>
        <v>-0.16</v>
      </c>
      <c r="L1094" s="17" t="n">
        <f aca="false">B1094 - E1093</f>
        <v>0.18</v>
      </c>
      <c r="M1094" s="17" t="n">
        <f aca="false">E1094 - E1093</f>
        <v>0.540000000000003</v>
      </c>
      <c r="N1094" s="18" t="n">
        <f aca="false"> (I1094 / B1094)</f>
        <v>0.012004001333778</v>
      </c>
      <c r="O1094" s="18" t="n">
        <f aca="false">(J1094 / B1094)</f>
        <v>0.0150050016672225</v>
      </c>
      <c r="P1094" s="18" t="n">
        <f aca="false">K1094 / B1094</f>
        <v>-0.00533511170390131</v>
      </c>
      <c r="Q1094" s="18" t="n">
        <f aca="false">L1094/E1093</f>
        <v>0.00603824220060382</v>
      </c>
      <c r="R1094" s="18" t="n">
        <f aca="false">M1094 / E1093</f>
        <v>0.0181147266018116</v>
      </c>
      <c r="S1094" s="19" t="str">
        <f aca="false">IF(N1094 &gt; 0, "UP", "DOWN")</f>
        <v>UP</v>
      </c>
      <c r="T1094" s="23" t="inlineStr">
        <f aca="false">O1094-N1094</f>
        <is>
          <t/>
        </is>
      </c>
      <c r="U1094" s="23" t="inlineStr">
        <f aca="false">P1094-N1094</f>
        <is>
          <t/>
        </is>
      </c>
      <c r="V1094" s="23" t="inlineStr">
        <f aca="false">O1094 - P1094</f>
        <is>
          <t/>
        </is>
      </c>
    </row>
    <row collapsed="false" customFormat="false" customHeight="false" hidden="false" ht="25" outlineLevel="0" r="1095">
      <c r="A1095" s="21" t="n">
        <v>38147</v>
      </c>
      <c r="B1095" s="17" t="n">
        <v>30.09</v>
      </c>
      <c r="C1095" s="17" t="n">
        <v>30.71</v>
      </c>
      <c r="D1095" s="17" t="n">
        <v>30</v>
      </c>
      <c r="E1095" s="17" t="n">
        <v>30.2</v>
      </c>
      <c r="F1095" s="17" t="n">
        <v>12471600</v>
      </c>
      <c r="G1095" s="17" t="n">
        <v>15.04</v>
      </c>
      <c r="I1095" s="22" t="n">
        <f aca="false">E1095-B1095</f>
        <v>0.109999999999999</v>
      </c>
      <c r="J1095" s="22" t="n">
        <f aca="false">C1095-B1095</f>
        <v>0.620000000000001</v>
      </c>
      <c r="K1095" s="17" t="n">
        <f aca="false">D1095-B1095</f>
        <v>-0.0899999999999999</v>
      </c>
      <c r="L1095" s="17" t="n">
        <f aca="false">B1095 - E1094</f>
        <v>-0.260000000000002</v>
      </c>
      <c r="M1095" s="17" t="n">
        <f aca="false">E1095 - E1094</f>
        <v>-0.150000000000002</v>
      </c>
      <c r="N1095" s="18" t="n">
        <f aca="false"> (I1095 / B1095)</f>
        <v>0.00365569956796276</v>
      </c>
      <c r="O1095" s="18" t="n">
        <f aca="false">(J1095 / B1095)</f>
        <v>0.0206048521103357</v>
      </c>
      <c r="P1095" s="18" t="n">
        <f aca="false">K1095 / B1095</f>
        <v>-0.00299102691924227</v>
      </c>
      <c r="Q1095" s="18" t="n">
        <f aca="false">L1095/E1094</f>
        <v>-0.00856672158154865</v>
      </c>
      <c r="R1095" s="18" t="n">
        <f aca="false">M1095 / E1094</f>
        <v>-0.00494233937397042</v>
      </c>
      <c r="S1095" s="19" t="str">
        <f aca="false">IF(N1095 &gt; 0, "UP", "DOWN")</f>
        <v>UP</v>
      </c>
      <c r="T1095" s="23" t="inlineStr">
        <f aca="false">O1095-N1095</f>
        <is>
          <t/>
        </is>
      </c>
      <c r="U1095" s="23" t="inlineStr">
        <f aca="false">P1095-N1095</f>
        <is>
          <t/>
        </is>
      </c>
      <c r="V1095" s="23" t="inlineStr">
        <f aca="false">O1095 - P1095</f>
        <is>
          <t/>
        </is>
      </c>
    </row>
    <row collapsed="false" customFormat="false" customHeight="false" hidden="false" ht="25" outlineLevel="0" r="1096">
      <c r="A1096" s="21" t="n">
        <v>38148</v>
      </c>
      <c r="B1096" s="17" t="n">
        <v>30.2</v>
      </c>
      <c r="C1096" s="17" t="n">
        <v>30.97</v>
      </c>
      <c r="D1096" s="17" t="n">
        <v>30.2</v>
      </c>
      <c r="E1096" s="17" t="n">
        <v>30.74</v>
      </c>
      <c r="F1096" s="17" t="n">
        <v>9199200</v>
      </c>
      <c r="G1096" s="17" t="n">
        <v>15.3</v>
      </c>
      <c r="I1096" s="22" t="n">
        <f aca="false">E1096-B1096</f>
        <v>0.539999999999999</v>
      </c>
      <c r="J1096" s="22" t="n">
        <f aca="false">C1096-B1096</f>
        <v>0.77</v>
      </c>
      <c r="K1096" s="17" t="n">
        <f aca="false">D1096-B1096</f>
        <v>0</v>
      </c>
      <c r="L1096" s="17" t="n">
        <f aca="false">B1096 - E1095</f>
        <v>0</v>
      </c>
      <c r="M1096" s="17" t="n">
        <f aca="false">E1096 - E1095</f>
        <v>0.539999999999999</v>
      </c>
      <c r="N1096" s="18" t="n">
        <f aca="false"> (I1096 / B1096)</f>
        <v>0.0178807947019867</v>
      </c>
      <c r="O1096" s="18" t="n">
        <f aca="false">(J1096 / B1096)</f>
        <v>0.0254966887417218</v>
      </c>
      <c r="P1096" s="18" t="n">
        <f aca="false">K1096 / B1096</f>
        <v>0</v>
      </c>
      <c r="Q1096" s="18" t="n">
        <f aca="false">L1096/E1095</f>
        <v>0</v>
      </c>
      <c r="R1096" s="18" t="n">
        <f aca="false">M1096 / E1095</f>
        <v>0.0178807947019867</v>
      </c>
      <c r="S1096" s="19" t="str">
        <f aca="false">IF(N1096 &gt; 0, "UP", "DOWN")</f>
        <v>UP</v>
      </c>
      <c r="T1096" s="23" t="inlineStr">
        <f aca="false">O1096-N1096</f>
        <is>
          <t/>
        </is>
      </c>
      <c r="U1096" s="23" t="inlineStr">
        <f aca="false">P1096-N1096</f>
        <is>
          <t/>
        </is>
      </c>
      <c r="V1096" s="23" t="inlineStr">
        <f aca="false">O1096 - P1096</f>
        <is>
          <t/>
        </is>
      </c>
    </row>
    <row collapsed="false" customFormat="false" customHeight="false" hidden="false" ht="25" outlineLevel="0" r="1097">
      <c r="A1097" s="21" t="n">
        <v>38152</v>
      </c>
      <c r="B1097" s="17" t="n">
        <v>30.65</v>
      </c>
      <c r="C1097" s="17" t="n">
        <v>30.68</v>
      </c>
      <c r="D1097" s="17" t="n">
        <v>29.5</v>
      </c>
      <c r="E1097" s="17" t="n">
        <v>30.12</v>
      </c>
      <c r="F1097" s="17" t="n">
        <v>8713800</v>
      </c>
      <c r="G1097" s="17" t="n">
        <v>15</v>
      </c>
      <c r="I1097" s="22" t="n">
        <f aca="false">E1097-B1097</f>
        <v>-0.529999999999998</v>
      </c>
      <c r="J1097" s="22" t="n">
        <f aca="false">C1097-B1097</f>
        <v>0.0300000000000011</v>
      </c>
      <c r="K1097" s="17" t="n">
        <f aca="false">D1097-B1097</f>
        <v>-1.15</v>
      </c>
      <c r="L1097" s="17" t="n">
        <f aca="false">B1097 - E1096</f>
        <v>-0.0899999999999999</v>
      </c>
      <c r="M1097" s="17" t="n">
        <f aca="false">E1097 - E1096</f>
        <v>-0.619999999999997</v>
      </c>
      <c r="N1097" s="18" t="n">
        <f aca="false"> (I1097 / B1097)</f>
        <v>-0.0172920065252854</v>
      </c>
      <c r="O1097" s="18" t="n">
        <f aca="false">(J1097 / B1097)</f>
        <v>0.000978792822186008</v>
      </c>
      <c r="P1097" s="18" t="n">
        <f aca="false">K1097 / B1097</f>
        <v>-0.0375203915171288</v>
      </c>
      <c r="Q1097" s="18" t="n">
        <f aca="false">L1097/E1096</f>
        <v>-0.0029277813923227</v>
      </c>
      <c r="R1097" s="18" t="n">
        <f aca="false">M1097 / E1096</f>
        <v>-0.0201691607026674</v>
      </c>
      <c r="S1097" s="19" t="str">
        <f aca="false">IF(N1097 &gt; 0, "UP", "DOWN")</f>
        <v>DOWN</v>
      </c>
      <c r="T1097" s="23" t="inlineStr">
        <f aca="false">O1097-N1097</f>
        <is>
          <t/>
        </is>
      </c>
      <c r="U1097" s="23" t="inlineStr">
        <f aca="false">P1097-N1097</f>
        <is>
          <t/>
        </is>
      </c>
      <c r="V1097" s="23" t="inlineStr">
        <f aca="false">O1097 - P1097</f>
        <is>
          <t/>
        </is>
      </c>
    </row>
    <row collapsed="false" customFormat="false" customHeight="false" hidden="false" ht="25" outlineLevel="0" r="1098">
      <c r="A1098" s="21" t="n">
        <v>38153</v>
      </c>
      <c r="B1098" s="17" t="n">
        <v>30.54</v>
      </c>
      <c r="C1098" s="17" t="n">
        <v>31.14</v>
      </c>
      <c r="D1098" s="17" t="n">
        <v>30.26</v>
      </c>
      <c r="E1098" s="17" t="n">
        <v>30.69</v>
      </c>
      <c r="F1098" s="17" t="n">
        <v>15879800</v>
      </c>
      <c r="G1098" s="17" t="n">
        <v>15.28</v>
      </c>
      <c r="I1098" s="22" t="n">
        <f aca="false">E1098-B1098</f>
        <v>0.150000000000002</v>
      </c>
      <c r="J1098" s="22" t="n">
        <f aca="false">C1098-B1098</f>
        <v>0.600000000000001</v>
      </c>
      <c r="K1098" s="17" t="n">
        <f aca="false">D1098-B1098</f>
        <v>-0.279999999999998</v>
      </c>
      <c r="L1098" s="17" t="n">
        <f aca="false">B1098 - E1097</f>
        <v>0.419999999999998</v>
      </c>
      <c r="M1098" s="17" t="n">
        <f aca="false">E1098 - E1097</f>
        <v>0.57</v>
      </c>
      <c r="N1098" s="18" t="n">
        <f aca="false"> (I1098 / B1098)</f>
        <v>0.00491159135559928</v>
      </c>
      <c r="O1098" s="18" t="n">
        <f aca="false">(J1098 / B1098)</f>
        <v>0.0196463654223969</v>
      </c>
      <c r="P1098" s="18" t="n">
        <f aca="false">K1098 / B1098</f>
        <v>-0.00916830386378512</v>
      </c>
      <c r="Q1098" s="18" t="n">
        <f aca="false">L1098/E1097</f>
        <v>0.0139442231075697</v>
      </c>
      <c r="R1098" s="18" t="n">
        <f aca="false">M1098 / E1097</f>
        <v>0.0189243027888446</v>
      </c>
      <c r="S1098" s="19" t="str">
        <f aca="false">IF(N1098 &gt; 0, "UP", "DOWN")</f>
        <v>UP</v>
      </c>
      <c r="T1098" s="23" t="inlineStr">
        <f aca="false">O1098-N1098</f>
        <is>
          <t/>
        </is>
      </c>
      <c r="U1098" s="23" t="inlineStr">
        <f aca="false">P1098-N1098</f>
        <is>
          <t/>
        </is>
      </c>
      <c r="V1098" s="23" t="inlineStr">
        <f aca="false">O1098 - P1098</f>
        <is>
          <t/>
        </is>
      </c>
    </row>
    <row collapsed="false" customFormat="false" customHeight="false" hidden="false" ht="25" outlineLevel="0" r="1099">
      <c r="A1099" s="21" t="n">
        <v>38154</v>
      </c>
      <c r="B1099" s="17" t="n">
        <v>30.66</v>
      </c>
      <c r="C1099" s="17" t="n">
        <v>33.32</v>
      </c>
      <c r="D1099" s="17" t="n">
        <v>30.53</v>
      </c>
      <c r="E1099" s="17" t="n">
        <v>32.74</v>
      </c>
      <c r="F1099" s="17" t="n">
        <v>32487200</v>
      </c>
      <c r="G1099" s="17" t="n">
        <v>16.3</v>
      </c>
      <c r="I1099" s="22" t="n">
        <f aca="false">E1099-B1099</f>
        <v>2.08</v>
      </c>
      <c r="J1099" s="22" t="n">
        <f aca="false">C1099-B1099</f>
        <v>2.66</v>
      </c>
      <c r="K1099" s="17" t="n">
        <f aca="false">D1099-B1099</f>
        <v>-0.129999999999999</v>
      </c>
      <c r="L1099" s="17" t="n">
        <f aca="false">B1099 - E1098</f>
        <v>-0.0300000000000011</v>
      </c>
      <c r="M1099" s="17" t="n">
        <f aca="false">E1099 - E1098</f>
        <v>2.05</v>
      </c>
      <c r="N1099" s="18" t="n">
        <f aca="false"> (I1099 / B1099)</f>
        <v>0.0678408349641227</v>
      </c>
      <c r="O1099" s="18" t="n">
        <f aca="false">(J1099 / B1099)</f>
        <v>0.0867579908675799</v>
      </c>
      <c r="P1099" s="18" t="n">
        <f aca="false">K1099 / B1099</f>
        <v>-0.00424005218525763</v>
      </c>
      <c r="Q1099" s="18" t="n">
        <f aca="false">L1099/E1098</f>
        <v>-0.000977517106549402</v>
      </c>
      <c r="R1099" s="18" t="n">
        <f aca="false">M1099 / E1098</f>
        <v>0.0667970022808733</v>
      </c>
      <c r="S1099" s="19" t="str">
        <f aca="false">IF(N1099 &gt; 0, "UP", "DOWN")</f>
        <v>UP</v>
      </c>
      <c r="T1099" s="23" t="inlineStr">
        <f aca="false">O1099-N1099</f>
        <is>
          <t/>
        </is>
      </c>
      <c r="U1099" s="23" t="inlineStr">
        <f aca="false">P1099-N1099</f>
        <is>
          <t/>
        </is>
      </c>
      <c r="V1099" s="23" t="inlineStr">
        <f aca="false">O1099 - P1099</f>
        <is>
          <t/>
        </is>
      </c>
    </row>
    <row collapsed="false" customFormat="false" customHeight="false" hidden="false" ht="25" outlineLevel="0" r="1100">
      <c r="A1100" s="21" t="n">
        <v>38155</v>
      </c>
      <c r="B1100" s="17" t="n">
        <v>32.56</v>
      </c>
      <c r="C1100" s="17" t="n">
        <v>33.13</v>
      </c>
      <c r="D1100" s="17" t="n">
        <v>32.21</v>
      </c>
      <c r="E1100" s="17" t="n">
        <v>32.81</v>
      </c>
      <c r="F1100" s="17" t="n">
        <v>19690000</v>
      </c>
      <c r="G1100" s="17" t="n">
        <v>16.33</v>
      </c>
      <c r="I1100" s="22" t="n">
        <f aca="false">E1100-B1100</f>
        <v>0.25</v>
      </c>
      <c r="J1100" s="22" t="n">
        <f aca="false">C1100-B1100</f>
        <v>0.57</v>
      </c>
      <c r="K1100" s="17" t="n">
        <f aca="false">D1100-B1100</f>
        <v>-0.350000000000001</v>
      </c>
      <c r="L1100" s="17" t="n">
        <f aca="false">B1100 - E1099</f>
        <v>-0.18</v>
      </c>
      <c r="M1100" s="17" t="n">
        <f aca="false">E1100 - E1099</f>
        <v>0.0700000000000003</v>
      </c>
      <c r="N1100" s="18" t="n">
        <f aca="false"> (I1100 / B1100)</f>
        <v>0.00767813267813268</v>
      </c>
      <c r="O1100" s="18" t="n">
        <f aca="false">(J1100 / B1100)</f>
        <v>0.0175061425061425</v>
      </c>
      <c r="P1100" s="18" t="n">
        <f aca="false">K1100 / B1100</f>
        <v>-0.0107493857493858</v>
      </c>
      <c r="Q1100" s="18" t="n">
        <f aca="false">L1100/E1099</f>
        <v>-0.00549786194257788</v>
      </c>
      <c r="R1100" s="18" t="n">
        <f aca="false">M1100 / E1099</f>
        <v>0.00213805742211363</v>
      </c>
      <c r="S1100" s="19" t="str">
        <f aca="false">IF(N1100 &gt; 0, "UP", "DOWN")</f>
        <v>UP</v>
      </c>
      <c r="T1100" s="23" t="inlineStr">
        <f aca="false">O1100-N1100</f>
        <is>
          <t/>
        </is>
      </c>
      <c r="U1100" s="23" t="inlineStr">
        <f aca="false">P1100-N1100</f>
        <is>
          <t/>
        </is>
      </c>
      <c r="V1100" s="23" t="inlineStr">
        <f aca="false">O1100 - P1100</f>
        <is>
          <t/>
        </is>
      </c>
    </row>
    <row collapsed="false" customFormat="false" customHeight="false" hidden="false" ht="25" outlineLevel="0" r="1101">
      <c r="A1101" s="21" t="n">
        <v>38156</v>
      </c>
      <c r="B1101" s="17" t="n">
        <v>32.66</v>
      </c>
      <c r="C1101" s="17" t="n">
        <v>33.41</v>
      </c>
      <c r="D1101" s="17" t="n">
        <v>32.43</v>
      </c>
      <c r="E1101" s="17" t="n">
        <v>32.91</v>
      </c>
      <c r="F1101" s="17" t="n">
        <v>14509000</v>
      </c>
      <c r="G1101" s="17" t="n">
        <v>16.38</v>
      </c>
      <c r="I1101" s="22" t="n">
        <f aca="false">E1101-B1101</f>
        <v>0.25</v>
      </c>
      <c r="J1101" s="22" t="n">
        <f aca="false">C1101-B1101</f>
        <v>0.75</v>
      </c>
      <c r="K1101" s="17" t="n">
        <f aca="false">D1101-B1101</f>
        <v>-0.229999999999997</v>
      </c>
      <c r="L1101" s="17" t="n">
        <f aca="false">B1101 - E1100</f>
        <v>-0.150000000000006</v>
      </c>
      <c r="M1101" s="17" t="n">
        <f aca="false">E1101 - E1100</f>
        <v>0.0999999999999943</v>
      </c>
      <c r="N1101" s="18" t="n">
        <f aca="false"> (I1101 / B1101)</f>
        <v>0.00765462339252909</v>
      </c>
      <c r="O1101" s="18" t="n">
        <f aca="false">(J1101 / B1101)</f>
        <v>0.0229638701775873</v>
      </c>
      <c r="P1101" s="18" t="n">
        <f aca="false">K1101 / B1101</f>
        <v>-0.00704225352112667</v>
      </c>
      <c r="Q1101" s="18" t="n">
        <f aca="false">L1101/E1100</f>
        <v>-0.00457177689728758</v>
      </c>
      <c r="R1101" s="18" t="n">
        <f aca="false">M1101 / E1100</f>
        <v>0.0030478512648581</v>
      </c>
      <c r="S1101" s="19" t="str">
        <f aca="false">IF(N1101 &gt; 0, "UP", "DOWN")</f>
        <v>UP</v>
      </c>
      <c r="T1101" s="23" t="inlineStr">
        <f aca="false">O1101-N1101</f>
        <is>
          <t/>
        </is>
      </c>
      <c r="U1101" s="23" t="inlineStr">
        <f aca="false">P1101-N1101</f>
        <is>
          <t/>
        </is>
      </c>
      <c r="V1101" s="23" t="inlineStr">
        <f aca="false">O1101 - P1101</f>
        <is>
          <t/>
        </is>
      </c>
    </row>
    <row collapsed="false" customFormat="false" customHeight="false" hidden="false" ht="25" outlineLevel="0" r="1102">
      <c r="A1102" s="21" t="n">
        <v>38159</v>
      </c>
      <c r="B1102" s="17" t="n">
        <v>33.12</v>
      </c>
      <c r="C1102" s="17" t="n">
        <v>33.5</v>
      </c>
      <c r="D1102" s="17" t="n">
        <v>32.12</v>
      </c>
      <c r="E1102" s="17" t="n">
        <v>32.33</v>
      </c>
      <c r="F1102" s="17" t="n">
        <v>13936200</v>
      </c>
      <c r="G1102" s="17" t="n">
        <v>16.1</v>
      </c>
      <c r="I1102" s="22" t="n">
        <f aca="false">E1102-B1102</f>
        <v>-0.789999999999999</v>
      </c>
      <c r="J1102" s="22" t="n">
        <f aca="false">C1102-B1102</f>
        <v>0.380000000000003</v>
      </c>
      <c r="K1102" s="17" t="n">
        <f aca="false">D1102-B1102</f>
        <v>-1</v>
      </c>
      <c r="L1102" s="17" t="n">
        <f aca="false">B1102 - E1101</f>
        <v>0.210000000000001</v>
      </c>
      <c r="M1102" s="17" t="n">
        <f aca="false">E1102 - E1101</f>
        <v>-0.579999999999998</v>
      </c>
      <c r="N1102" s="18" t="n">
        <f aca="false"> (I1102 / B1102)</f>
        <v>-0.0238526570048309</v>
      </c>
      <c r="O1102" s="18" t="n">
        <f aca="false">(J1102 / B1102)</f>
        <v>0.0114734299516909</v>
      </c>
      <c r="P1102" s="18" t="n">
        <f aca="false">K1102 / B1102</f>
        <v>-0.0301932367149758</v>
      </c>
      <c r="Q1102" s="18" t="n">
        <f aca="false">L1102/E1101</f>
        <v>0.00638103919781224</v>
      </c>
      <c r="R1102" s="18" t="n">
        <f aca="false">M1102 / E1101</f>
        <v>-0.0176238225463384</v>
      </c>
      <c r="S1102" s="19" t="str">
        <f aca="false">IF(N1102 &gt; 0, "UP", "DOWN")</f>
        <v>DOWN</v>
      </c>
      <c r="T1102" s="23" t="inlineStr">
        <f aca="false">O1102-N1102</f>
        <is>
          <t/>
        </is>
      </c>
      <c r="U1102" s="23" t="inlineStr">
        <f aca="false">P1102-N1102</f>
        <is>
          <t/>
        </is>
      </c>
      <c r="V1102" s="23" t="inlineStr">
        <f aca="false">O1102 - P1102</f>
        <is>
          <t/>
        </is>
      </c>
    </row>
    <row collapsed="false" customFormat="false" customHeight="false" hidden="false" ht="25" outlineLevel="0" r="1103">
      <c r="A1103" s="21" t="n">
        <v>38160</v>
      </c>
      <c r="B1103" s="17" t="n">
        <v>32.3</v>
      </c>
      <c r="C1103" s="17" t="n">
        <v>33.09</v>
      </c>
      <c r="D1103" s="17" t="n">
        <v>32.29</v>
      </c>
      <c r="E1103" s="17" t="n">
        <v>33</v>
      </c>
      <c r="F1103" s="17" t="n">
        <v>12875400</v>
      </c>
      <c r="G1103" s="17" t="n">
        <v>16.43</v>
      </c>
      <c r="I1103" s="22" t="n">
        <f aca="false">E1103-B1103</f>
        <v>0.700000000000003</v>
      </c>
      <c r="J1103" s="22" t="n">
        <f aca="false">C1103-B1103</f>
        <v>0.790000000000006</v>
      </c>
      <c r="K1103" s="17" t="n">
        <f aca="false">D1103-B1103</f>
        <v>-0.00999999999999801</v>
      </c>
      <c r="L1103" s="17" t="n">
        <f aca="false">B1103 - E1102</f>
        <v>-0.0300000000000011</v>
      </c>
      <c r="M1103" s="17" t="n">
        <f aca="false">E1103 - E1102</f>
        <v>0.670000000000002</v>
      </c>
      <c r="N1103" s="18" t="n">
        <f aca="false"> (I1103 / B1103)</f>
        <v>0.0216718266253871</v>
      </c>
      <c r="O1103" s="18" t="n">
        <f aca="false">(J1103 / B1103)</f>
        <v>0.0244582043343655</v>
      </c>
      <c r="P1103" s="18" t="n">
        <f aca="false">K1103 / B1103</f>
        <v>-0.000309597523219753</v>
      </c>
      <c r="Q1103" s="18" t="n">
        <f aca="false">L1103/E1102</f>
        <v>-0.000927930714506685</v>
      </c>
      <c r="R1103" s="18" t="n">
        <f aca="false">M1103 / E1102</f>
        <v>0.0207237859573152</v>
      </c>
      <c r="S1103" s="19" t="str">
        <f aca="false">IF(N1103 &gt; 0, "UP", "DOWN")</f>
        <v>UP</v>
      </c>
      <c r="T1103" s="23" t="inlineStr">
        <f aca="false">O1103-N1103</f>
        <is>
          <t/>
        </is>
      </c>
      <c r="U1103" s="23" t="inlineStr">
        <f aca="false">P1103-N1103</f>
        <is>
          <t/>
        </is>
      </c>
      <c r="V1103" s="23" t="inlineStr">
        <f aca="false">O1103 - P1103</f>
        <is>
          <t/>
        </is>
      </c>
    </row>
    <row collapsed="false" customFormat="false" customHeight="false" hidden="false" ht="25" outlineLevel="0" r="1104">
      <c r="A1104" s="21" t="n">
        <v>38161</v>
      </c>
      <c r="B1104" s="17" t="n">
        <v>33</v>
      </c>
      <c r="C1104" s="17" t="n">
        <v>33.83</v>
      </c>
      <c r="D1104" s="17" t="n">
        <v>32.89</v>
      </c>
      <c r="E1104" s="17" t="n">
        <v>33.7</v>
      </c>
      <c r="F1104" s="17" t="n">
        <v>13959600</v>
      </c>
      <c r="G1104" s="17" t="n">
        <v>16.78</v>
      </c>
      <c r="I1104" s="22" t="n">
        <f aca="false">E1104-B1104</f>
        <v>0.700000000000003</v>
      </c>
      <c r="J1104" s="22" t="n">
        <f aca="false">C1104-B1104</f>
        <v>0.829999999999998</v>
      </c>
      <c r="K1104" s="17" t="n">
        <f aca="false">D1104-B1104</f>
        <v>-0.109999999999999</v>
      </c>
      <c r="L1104" s="17" t="n">
        <f aca="false">B1104 - E1103</f>
        <v>0</v>
      </c>
      <c r="M1104" s="17" t="n">
        <f aca="false">E1104 - E1103</f>
        <v>0.700000000000003</v>
      </c>
      <c r="N1104" s="18" t="n">
        <f aca="false"> (I1104 / B1104)</f>
        <v>0.0212121212121213</v>
      </c>
      <c r="O1104" s="18" t="n">
        <f aca="false">(J1104 / B1104)</f>
        <v>0.0251515151515151</v>
      </c>
      <c r="P1104" s="18" t="n">
        <f aca="false">K1104 / B1104</f>
        <v>-0.00333333333333332</v>
      </c>
      <c r="Q1104" s="18" t="n">
        <f aca="false">L1104/E1103</f>
        <v>0</v>
      </c>
      <c r="R1104" s="18" t="n">
        <f aca="false">M1104 / E1103</f>
        <v>0.0212121212121213</v>
      </c>
      <c r="S1104" s="19" t="str">
        <f aca="false">IF(N1104 &gt; 0, "UP", "DOWN")</f>
        <v>UP</v>
      </c>
      <c r="T1104" s="23" t="inlineStr">
        <f aca="false">O1104-N1104</f>
        <is>
          <t/>
        </is>
      </c>
      <c r="U1104" s="23" t="inlineStr">
        <f aca="false">P1104-N1104</f>
        <is>
          <t/>
        </is>
      </c>
      <c r="V1104" s="23" t="inlineStr">
        <f aca="false">O1104 - P1104</f>
        <is>
          <t/>
        </is>
      </c>
    </row>
    <row collapsed="false" customFormat="false" customHeight="false" hidden="false" ht="25" outlineLevel="0" r="1105">
      <c r="A1105" s="21" t="n">
        <v>38162</v>
      </c>
      <c r="B1105" s="17" t="n">
        <v>33.51</v>
      </c>
      <c r="C1105" s="17" t="n">
        <v>33.7</v>
      </c>
      <c r="D1105" s="17" t="n">
        <v>32.98</v>
      </c>
      <c r="E1105" s="17" t="n">
        <v>33.18</v>
      </c>
      <c r="F1105" s="17" t="n">
        <v>9018400</v>
      </c>
      <c r="G1105" s="17" t="n">
        <v>16.52</v>
      </c>
      <c r="I1105" s="22" t="n">
        <f aca="false">E1105-B1105</f>
        <v>-0.329999999999998</v>
      </c>
      <c r="J1105" s="22" t="n">
        <f aca="false">C1105-B1105</f>
        <v>0.190000000000005</v>
      </c>
      <c r="K1105" s="17" t="n">
        <f aca="false">D1105-B1105</f>
        <v>-0.530000000000001</v>
      </c>
      <c r="L1105" s="17" t="n">
        <f aca="false">B1105 - E1104</f>
        <v>-0.190000000000005</v>
      </c>
      <c r="M1105" s="17" t="n">
        <f aca="false">E1105 - E1104</f>
        <v>-0.520000000000003</v>
      </c>
      <c r="N1105" s="18" t="n">
        <f aca="false"> (I1105 / B1105)</f>
        <v>-0.00984780662488804</v>
      </c>
      <c r="O1105" s="18" t="n">
        <f aca="false">(J1105 / B1105)</f>
        <v>0.00566994926887511</v>
      </c>
      <c r="P1105" s="18" t="n">
        <f aca="false">K1105 / B1105</f>
        <v>-0.0158161742763355</v>
      </c>
      <c r="Q1105" s="18" t="n">
        <f aca="false">L1105/E1104</f>
        <v>-0.00563798219584584</v>
      </c>
      <c r="R1105" s="18" t="n">
        <f aca="false">M1105 / E1104</f>
        <v>-0.0154302670623146</v>
      </c>
      <c r="S1105" s="19" t="str">
        <f aca="false">IF(N1105 &gt; 0, "UP", "DOWN")</f>
        <v>DOWN</v>
      </c>
      <c r="T1105" s="23" t="inlineStr">
        <f aca="false">O1105-N1105</f>
        <is>
          <t/>
        </is>
      </c>
      <c r="U1105" s="23" t="inlineStr">
        <f aca="false">P1105-N1105</f>
        <is>
          <t/>
        </is>
      </c>
      <c r="V1105" s="23" t="inlineStr">
        <f aca="false">O1105 - P1105</f>
        <is>
          <t/>
        </is>
      </c>
    </row>
    <row collapsed="false" customFormat="false" customHeight="false" hidden="false" ht="25" outlineLevel="0" r="1106">
      <c r="A1106" s="21" t="n">
        <v>38163</v>
      </c>
      <c r="B1106" s="17" t="n">
        <v>33.07</v>
      </c>
      <c r="C1106" s="17" t="n">
        <v>33.7</v>
      </c>
      <c r="D1106" s="17" t="n">
        <v>33</v>
      </c>
      <c r="E1106" s="17" t="n">
        <v>33.7</v>
      </c>
      <c r="F1106" s="17" t="n">
        <v>11551000</v>
      </c>
      <c r="G1106" s="17" t="n">
        <v>16.78</v>
      </c>
      <c r="I1106" s="22" t="n">
        <f aca="false">E1106-B1106</f>
        <v>0.630000000000003</v>
      </c>
      <c r="J1106" s="22" t="n">
        <f aca="false">C1106-B1106</f>
        <v>0.630000000000003</v>
      </c>
      <c r="K1106" s="17" t="n">
        <f aca="false">D1106-B1106</f>
        <v>-0.0700000000000003</v>
      </c>
      <c r="L1106" s="17" t="n">
        <f aca="false">B1106 - E1105</f>
        <v>-0.109999999999999</v>
      </c>
      <c r="M1106" s="17" t="n">
        <f aca="false">E1106 - E1105</f>
        <v>0.520000000000003</v>
      </c>
      <c r="N1106" s="18" t="n">
        <f aca="false"> (I1106 / B1106)</f>
        <v>0.019050498941639</v>
      </c>
      <c r="O1106" s="18" t="n">
        <f aca="false">(J1106 / B1106)</f>
        <v>0.019050498941639</v>
      </c>
      <c r="P1106" s="18" t="n">
        <f aca="false">K1106 / B1106</f>
        <v>-0.00211672210462656</v>
      </c>
      <c r="Q1106" s="18" t="n">
        <f aca="false">L1106/E1105</f>
        <v>-0.00331525015069317</v>
      </c>
      <c r="R1106" s="18" t="n">
        <f aca="false">M1106 / E1105</f>
        <v>0.0156720916214588</v>
      </c>
      <c r="S1106" s="19" t="str">
        <f aca="false">IF(N1106 &gt; 0, "UP", "DOWN")</f>
        <v>UP</v>
      </c>
      <c r="T1106" s="23" t="inlineStr">
        <f aca="false">O1106-N1106</f>
        <is>
          <t/>
        </is>
      </c>
      <c r="U1106" s="23" t="inlineStr">
        <f aca="false">P1106-N1106</f>
        <is>
          <t/>
        </is>
      </c>
      <c r="V1106" s="23" t="inlineStr">
        <f aca="false">O1106 - P1106</f>
        <is>
          <t/>
        </is>
      </c>
    </row>
    <row collapsed="false" customFormat="false" customHeight="false" hidden="false" ht="25" outlineLevel="0" r="1107">
      <c r="A1107" s="21" t="n">
        <v>38166</v>
      </c>
      <c r="B1107" s="17" t="n">
        <v>34.18</v>
      </c>
      <c r="C1107" s="17" t="n">
        <v>34.19</v>
      </c>
      <c r="D1107" s="17" t="n">
        <v>32.21</v>
      </c>
      <c r="E1107" s="17" t="n">
        <v>32.49</v>
      </c>
      <c r="F1107" s="17" t="n">
        <v>18610600</v>
      </c>
      <c r="G1107" s="17" t="n">
        <v>16.18</v>
      </c>
      <c r="I1107" s="22" t="n">
        <f aca="false">E1107-B1107</f>
        <v>-1.69</v>
      </c>
      <c r="J1107" s="22" t="n">
        <f aca="false">C1107-B1107</f>
        <v>0.00999999999999801</v>
      </c>
      <c r="K1107" s="17" t="n">
        <f aca="false">D1107-B1107</f>
        <v>-1.97</v>
      </c>
      <c r="L1107" s="17" t="n">
        <f aca="false">B1107 - E1106</f>
        <v>0.479999999999997</v>
      </c>
      <c r="M1107" s="17" t="n">
        <f aca="false">E1107 - E1106</f>
        <v>-1.21</v>
      </c>
      <c r="N1107" s="18" t="n">
        <f aca="false"> (I1107 / B1107)</f>
        <v>-0.0494441193680514</v>
      </c>
      <c r="O1107" s="18" t="n">
        <f aca="false">(J1107 / B1107)</f>
        <v>0.000292568753657051</v>
      </c>
      <c r="P1107" s="18" t="n">
        <f aca="false">K1107 / B1107</f>
        <v>-0.0576360444704505</v>
      </c>
      <c r="Q1107" s="18" t="n">
        <f aca="false">L1107/E1106</f>
        <v>0.0142433234421364</v>
      </c>
      <c r="R1107" s="18" t="n">
        <f aca="false">M1107 / E1106</f>
        <v>-0.0359050445103858</v>
      </c>
      <c r="S1107" s="19" t="str">
        <f aca="false">IF(N1107 &gt; 0, "UP", "DOWN")</f>
        <v>DOWN</v>
      </c>
      <c r="T1107" s="23" t="inlineStr">
        <f aca="false">O1107-N1107</f>
        <is>
          <t/>
        </is>
      </c>
      <c r="U1107" s="23" t="inlineStr">
        <f aca="false">P1107-N1107</f>
        <is>
          <t/>
        </is>
      </c>
      <c r="V1107" s="23" t="inlineStr">
        <f aca="false">O1107 - P1107</f>
        <is>
          <t/>
        </is>
      </c>
    </row>
    <row collapsed="false" customFormat="false" customHeight="false" hidden="false" ht="25" outlineLevel="0" r="1108">
      <c r="A1108" s="21" t="n">
        <v>38167</v>
      </c>
      <c r="B1108" s="17" t="n">
        <v>32.07</v>
      </c>
      <c r="C1108" s="17" t="n">
        <v>32.99</v>
      </c>
      <c r="D1108" s="17" t="n">
        <v>31.41</v>
      </c>
      <c r="E1108" s="17" t="n">
        <v>32.5</v>
      </c>
      <c r="F1108" s="17" t="n">
        <v>21091200</v>
      </c>
      <c r="G1108" s="17" t="n">
        <v>16.18</v>
      </c>
      <c r="I1108" s="22" t="n">
        <f aca="false">E1108-B1108</f>
        <v>0.43</v>
      </c>
      <c r="J1108" s="22" t="n">
        <f aca="false">C1108-B1108</f>
        <v>0.920000000000002</v>
      </c>
      <c r="K1108" s="17" t="n">
        <f aca="false">D1108-B1108</f>
        <v>-0.66</v>
      </c>
      <c r="L1108" s="17" t="n">
        <f aca="false">B1108 - E1107</f>
        <v>-0.420000000000002</v>
      </c>
      <c r="M1108" s="17" t="n">
        <f aca="false">E1108 - E1107</f>
        <v>0.00999999999999801</v>
      </c>
      <c r="N1108" s="18" t="n">
        <f aca="false"> (I1108 / B1108)</f>
        <v>0.0134081696289367</v>
      </c>
      <c r="O1108" s="18" t="n">
        <f aca="false">(J1108 / B1108)</f>
        <v>0.0286872466479576</v>
      </c>
      <c r="P1108" s="18" t="n">
        <f aca="false">K1108 / B1108</f>
        <v>-0.0205799812909261</v>
      </c>
      <c r="Q1108" s="18" t="n">
        <f aca="false">L1108/E1107</f>
        <v>-0.0129270544783011</v>
      </c>
      <c r="R1108" s="18" t="n">
        <f aca="false">M1108 / E1107</f>
        <v>0.000307787011388058</v>
      </c>
      <c r="S1108" s="19" t="str">
        <f aca="false">IF(N1108 &gt; 0, "UP", "DOWN")</f>
        <v>UP</v>
      </c>
      <c r="T1108" s="23" t="inlineStr">
        <f aca="false">O1108-N1108</f>
        <is>
          <t/>
        </is>
      </c>
      <c r="U1108" s="23" t="inlineStr">
        <f aca="false">P1108-N1108</f>
        <is>
          <t/>
        </is>
      </c>
      <c r="V1108" s="23" t="inlineStr">
        <f aca="false">O1108 - P1108</f>
        <is>
          <t/>
        </is>
      </c>
    </row>
    <row collapsed="false" customFormat="false" customHeight="false" hidden="false" ht="25" outlineLevel="0" r="1109">
      <c r="A1109" s="21" t="n">
        <v>38168</v>
      </c>
      <c r="B1109" s="17" t="n">
        <v>32.56</v>
      </c>
      <c r="C1109" s="17" t="n">
        <v>32.97</v>
      </c>
      <c r="D1109" s="17" t="n">
        <v>31.89</v>
      </c>
      <c r="E1109" s="17" t="n">
        <v>32.54</v>
      </c>
      <c r="F1109" s="17" t="n">
        <v>13323000</v>
      </c>
      <c r="G1109" s="17" t="n">
        <v>16.2</v>
      </c>
      <c r="I1109" s="22" t="n">
        <f aca="false">E1109-B1109</f>
        <v>-0.0200000000000031</v>
      </c>
      <c r="J1109" s="22" t="n">
        <f aca="false">C1109-B1109</f>
        <v>0.409999999999997</v>
      </c>
      <c r="K1109" s="17" t="n">
        <f aca="false">D1109-B1109</f>
        <v>-0.670000000000002</v>
      </c>
      <c r="L1109" s="17" t="n">
        <f aca="false">B1109 - E1108</f>
        <v>0.0600000000000023</v>
      </c>
      <c r="M1109" s="17" t="n">
        <f aca="false">E1109 - E1108</f>
        <v>0.0399999999999991</v>
      </c>
      <c r="N1109" s="18" t="n">
        <f aca="false"> (I1109 / B1109)</f>
        <v>-0.00061425061425071</v>
      </c>
      <c r="O1109" s="18" t="n">
        <f aca="false">(J1109 / B1109)</f>
        <v>0.0125921375921375</v>
      </c>
      <c r="P1109" s="18" t="n">
        <f aca="false">K1109 / B1109</f>
        <v>-0.0205773955773956</v>
      </c>
      <c r="Q1109" s="18" t="n">
        <f aca="false">L1109/E1108</f>
        <v>0.00184615384615392</v>
      </c>
      <c r="R1109" s="18" t="n">
        <f aca="false">M1109 / E1108</f>
        <v>0.0012307692307692</v>
      </c>
      <c r="S1109" s="19" t="str">
        <f aca="false">IF(N1109 &gt; 0, "UP", "DOWN")</f>
        <v>DOWN</v>
      </c>
      <c r="T1109" s="23" t="inlineStr">
        <f aca="false">O1109-N1109</f>
        <is>
          <t/>
        </is>
      </c>
      <c r="U1109" s="23" t="inlineStr">
        <f aca="false">P1109-N1109</f>
        <is>
          <t/>
        </is>
      </c>
      <c r="V1109" s="23" t="inlineStr">
        <f aca="false">O1109 - P1109</f>
        <is>
          <t/>
        </is>
      </c>
    </row>
    <row collapsed="false" customFormat="false" customHeight="false" hidden="false" ht="25" outlineLevel="0" r="1110">
      <c r="A1110" s="21" t="n">
        <v>38169</v>
      </c>
      <c r="B1110" s="17" t="n">
        <v>32.1</v>
      </c>
      <c r="C1110" s="17" t="n">
        <v>32.48</v>
      </c>
      <c r="D1110" s="17" t="n">
        <v>31.9</v>
      </c>
      <c r="E1110" s="17" t="n">
        <v>32.3</v>
      </c>
      <c r="F1110" s="17" t="n">
        <v>12212200</v>
      </c>
      <c r="G1110" s="17" t="n">
        <v>16.08</v>
      </c>
      <c r="I1110" s="22" t="n">
        <f aca="false">E1110-B1110</f>
        <v>0.199999999999996</v>
      </c>
      <c r="J1110" s="22" t="n">
        <f aca="false">C1110-B1110</f>
        <v>0.379999999999995</v>
      </c>
      <c r="K1110" s="17" t="n">
        <f aca="false">D1110-B1110</f>
        <v>-0.200000000000003</v>
      </c>
      <c r="L1110" s="17" t="n">
        <f aca="false">B1110 - E1109</f>
        <v>-0.439999999999998</v>
      </c>
      <c r="M1110" s="17" t="n">
        <f aca="false">E1110 - E1109</f>
        <v>-0.240000000000002</v>
      </c>
      <c r="N1110" s="18" t="n">
        <f aca="false"> (I1110 / B1110)</f>
        <v>0.00623052959501544</v>
      </c>
      <c r="O1110" s="18" t="n">
        <f aca="false">(J1110 / B1110)</f>
        <v>0.0118380062305295</v>
      </c>
      <c r="P1110" s="18" t="n">
        <f aca="false">K1110 / B1110</f>
        <v>-0.00623052959501566</v>
      </c>
      <c r="Q1110" s="18" t="n">
        <f aca="false">L1110/E1109</f>
        <v>-0.0135218192993238</v>
      </c>
      <c r="R1110" s="18" t="n">
        <f aca="false">M1110 / E1109</f>
        <v>-0.00737553779963128</v>
      </c>
      <c r="S1110" s="19" t="str">
        <f aca="false">IF(N1110 &gt; 0, "UP", "DOWN")</f>
        <v>UP</v>
      </c>
      <c r="T1110" s="23" t="inlineStr">
        <f aca="false">O1110-N1110</f>
        <is>
          <t/>
        </is>
      </c>
      <c r="U1110" s="23" t="inlineStr">
        <f aca="false">P1110-N1110</f>
        <is>
          <t/>
        </is>
      </c>
      <c r="V1110" s="23" t="inlineStr">
        <f aca="false">O1110 - P1110</f>
        <is>
          <t/>
        </is>
      </c>
    </row>
    <row collapsed="false" customFormat="false" customHeight="false" hidden="false" ht="25" outlineLevel="0" r="1111">
      <c r="A1111" s="21" t="n">
        <v>38170</v>
      </c>
      <c r="B1111" s="17" t="n">
        <v>30.48</v>
      </c>
      <c r="C1111" s="17" t="n">
        <v>31.18</v>
      </c>
      <c r="D1111" s="17" t="n">
        <v>29.73</v>
      </c>
      <c r="E1111" s="17" t="n">
        <v>31.08</v>
      </c>
      <c r="F1111" s="17" t="n">
        <v>32524400</v>
      </c>
      <c r="G1111" s="17" t="n">
        <v>15.47</v>
      </c>
      <c r="I1111" s="22" t="n">
        <f aca="false">E1111-B1111</f>
        <v>0.599999999999998</v>
      </c>
      <c r="J1111" s="22" t="n">
        <f aca="false">C1111-B1111</f>
        <v>0.699999999999999</v>
      </c>
      <c r="K1111" s="17" t="n">
        <f aca="false">D1111-B1111</f>
        <v>-0.75</v>
      </c>
      <c r="L1111" s="17" t="n">
        <f aca="false">B1111 - E1110</f>
        <v>-1.82</v>
      </c>
      <c r="M1111" s="17" t="n">
        <f aca="false">E1111 - E1110</f>
        <v>-1.22</v>
      </c>
      <c r="N1111" s="18" t="n">
        <f aca="false"> (I1111 / B1111)</f>
        <v>0.0196850393700787</v>
      </c>
      <c r="O1111" s="18" t="n">
        <f aca="false">(J1111 / B1111)</f>
        <v>0.0229658792650918</v>
      </c>
      <c r="P1111" s="18" t="n">
        <f aca="false">K1111 / B1111</f>
        <v>-0.0246062992125984</v>
      </c>
      <c r="Q1111" s="18" t="n">
        <f aca="false">L1111/E1110</f>
        <v>-0.0563467492260061</v>
      </c>
      <c r="R1111" s="18" t="n">
        <f aca="false">M1111 / E1110</f>
        <v>-0.0377708978328173</v>
      </c>
      <c r="S1111" s="19" t="str">
        <f aca="false">IF(N1111 &gt; 0, "UP", "DOWN")</f>
        <v>UP</v>
      </c>
      <c r="T1111" s="23" t="inlineStr">
        <f aca="false">O1111-N1111</f>
        <is>
          <t/>
        </is>
      </c>
      <c r="U1111" s="23" t="inlineStr">
        <f aca="false">P1111-N1111</f>
        <is>
          <t/>
        </is>
      </c>
      <c r="V1111" s="23" t="inlineStr">
        <f aca="false">O1111 - P1111</f>
        <is>
          <t/>
        </is>
      </c>
    </row>
    <row collapsed="false" customFormat="false" customHeight="false" hidden="false" ht="25" outlineLevel="0" r="1112">
      <c r="A1112" s="21" t="n">
        <v>38174</v>
      </c>
      <c r="B1112" s="17" t="n">
        <v>31.27</v>
      </c>
      <c r="C1112" s="17" t="n">
        <v>31.42</v>
      </c>
      <c r="D1112" s="17" t="n">
        <v>30.8</v>
      </c>
      <c r="E1112" s="17" t="n">
        <v>30.95</v>
      </c>
      <c r="F1112" s="17" t="n">
        <v>12463600</v>
      </c>
      <c r="G1112" s="17" t="n">
        <v>15.41</v>
      </c>
      <c r="I1112" s="22" t="n">
        <f aca="false">E1112-B1112</f>
        <v>-0.32</v>
      </c>
      <c r="J1112" s="22" t="n">
        <f aca="false">C1112-B1112</f>
        <v>0.150000000000002</v>
      </c>
      <c r="K1112" s="17" t="n">
        <f aca="false">D1112-B1112</f>
        <v>-0.469999999999999</v>
      </c>
      <c r="L1112" s="17" t="n">
        <f aca="false">B1112 - E1111</f>
        <v>0.190000000000001</v>
      </c>
      <c r="M1112" s="17" t="n">
        <f aca="false">E1112 - E1111</f>
        <v>-0.129999999999999</v>
      </c>
      <c r="N1112" s="18" t="n">
        <f aca="false"> (I1112 / B1112)</f>
        <v>-0.0102334505916214</v>
      </c>
      <c r="O1112" s="18" t="n">
        <f aca="false">(J1112 / B1112)</f>
        <v>0.00479692996482258</v>
      </c>
      <c r="P1112" s="18" t="n">
        <f aca="false">K1112 / B1112</f>
        <v>-0.0150303805564438</v>
      </c>
      <c r="Q1112" s="18" t="n">
        <f aca="false">L1112/E1111</f>
        <v>0.00611325611325615</v>
      </c>
      <c r="R1112" s="18" t="n">
        <f aca="false">M1112 / E1111</f>
        <v>-0.00418275418275415</v>
      </c>
      <c r="S1112" s="19" t="str">
        <f aca="false">IF(N1112 &gt; 0, "UP", "DOWN")</f>
        <v>DOWN</v>
      </c>
      <c r="T1112" s="23" t="inlineStr">
        <f aca="false">O1112-N1112</f>
        <is>
          <t/>
        </is>
      </c>
      <c r="U1112" s="23" t="inlineStr">
        <f aca="false">P1112-N1112</f>
        <is>
          <t/>
        </is>
      </c>
      <c r="V1112" s="23" t="inlineStr">
        <f aca="false">O1112 - P1112</f>
        <is>
          <t/>
        </is>
      </c>
    </row>
    <row collapsed="false" customFormat="false" customHeight="false" hidden="false" ht="25" outlineLevel="0" r="1113">
      <c r="A1113" s="21" t="n">
        <v>38175</v>
      </c>
      <c r="B1113" s="17" t="n">
        <v>30.85</v>
      </c>
      <c r="C1113" s="17" t="n">
        <v>31.36</v>
      </c>
      <c r="D1113" s="17" t="n">
        <v>30.13</v>
      </c>
      <c r="E1113" s="17" t="n">
        <v>30.39</v>
      </c>
      <c r="F1113" s="17" t="n">
        <v>14214000</v>
      </c>
      <c r="G1113" s="17" t="n">
        <v>15.13</v>
      </c>
      <c r="I1113" s="22" t="n">
        <f aca="false">E1113-B1113</f>
        <v>-0.460000000000001</v>
      </c>
      <c r="J1113" s="22" t="n">
        <f aca="false">C1113-B1113</f>
        <v>0.509999999999998</v>
      </c>
      <c r="K1113" s="17" t="n">
        <f aca="false">D1113-B1113</f>
        <v>-0.720000000000002</v>
      </c>
      <c r="L1113" s="17" t="n">
        <f aca="false">B1113 - E1112</f>
        <v>-0.0999999999999979</v>
      </c>
      <c r="M1113" s="17" t="n">
        <f aca="false">E1113 - E1112</f>
        <v>-0.559999999999999</v>
      </c>
      <c r="N1113" s="18" t="n">
        <f aca="false"> (I1113 / B1113)</f>
        <v>-0.0149108589951378</v>
      </c>
      <c r="O1113" s="18" t="n">
        <f aca="false">(J1113 / B1113)</f>
        <v>0.0165316045380875</v>
      </c>
      <c r="P1113" s="18" t="n">
        <f aca="false">K1113 / B1113</f>
        <v>-0.0233387358184766</v>
      </c>
      <c r="Q1113" s="18" t="n">
        <f aca="false">L1113/E1112</f>
        <v>-0.00323101777059767</v>
      </c>
      <c r="R1113" s="18" t="n">
        <f aca="false">M1113 / E1112</f>
        <v>-0.0180936995153473</v>
      </c>
      <c r="S1113" s="19" t="str">
        <f aca="false">IF(N1113 &gt; 0, "UP", "DOWN")</f>
        <v>DOWN</v>
      </c>
      <c r="T1113" s="23" t="inlineStr">
        <f aca="false">O1113-N1113</f>
        <is>
          <t/>
        </is>
      </c>
      <c r="U1113" s="23" t="inlineStr">
        <f aca="false">P1113-N1113</f>
        <is>
          <t/>
        </is>
      </c>
      <c r="V1113" s="23" t="inlineStr">
        <f aca="false">O1113 - P1113</f>
        <is>
          <t/>
        </is>
      </c>
    </row>
    <row collapsed="false" customFormat="false" customHeight="false" hidden="false" ht="25" outlineLevel="0" r="1114">
      <c r="A1114" s="21" t="n">
        <v>38176</v>
      </c>
      <c r="B1114" s="17" t="n">
        <v>30.13</v>
      </c>
      <c r="C1114" s="17" t="n">
        <v>30.68</v>
      </c>
      <c r="D1114" s="17" t="n">
        <v>29.95</v>
      </c>
      <c r="E1114" s="17" t="n">
        <v>30.14</v>
      </c>
      <c r="F1114" s="17" t="n">
        <v>8335000</v>
      </c>
      <c r="G1114" s="17" t="n">
        <v>15.01</v>
      </c>
      <c r="I1114" s="22" t="n">
        <f aca="false">E1114-B1114</f>
        <v>0.0100000000000016</v>
      </c>
      <c r="J1114" s="22" t="n">
        <f aca="false">C1114-B1114</f>
        <v>0.550000000000001</v>
      </c>
      <c r="K1114" s="17" t="n">
        <f aca="false">D1114-B1114</f>
        <v>-0.18</v>
      </c>
      <c r="L1114" s="17" t="n">
        <f aca="false">B1114 - E1113</f>
        <v>-0.260000000000002</v>
      </c>
      <c r="M1114" s="17" t="n">
        <f aca="false">E1114 - E1113</f>
        <v>-0.25</v>
      </c>
      <c r="N1114" s="18" t="n">
        <f aca="false"> (I1114 / B1114)</f>
        <v>0.000331895121141771</v>
      </c>
      <c r="O1114" s="18" t="n">
        <f aca="false">(J1114 / B1114)</f>
        <v>0.0182542316627946</v>
      </c>
      <c r="P1114" s="18" t="n">
        <f aca="false">K1114 / B1114</f>
        <v>-0.00597411218055094</v>
      </c>
      <c r="Q1114" s="18" t="n">
        <f aca="false">L1114/E1113</f>
        <v>-0.00855544587035214</v>
      </c>
      <c r="R1114" s="18" t="n">
        <f aca="false">M1114 / E1113</f>
        <v>-0.00822639025995393</v>
      </c>
      <c r="S1114" s="19" t="str">
        <f aca="false">IF(N1114 &gt; 0, "UP", "DOWN")</f>
        <v>UP</v>
      </c>
      <c r="T1114" s="23" t="inlineStr">
        <f aca="false">O1114-N1114</f>
        <is>
          <t/>
        </is>
      </c>
      <c r="U1114" s="23" t="inlineStr">
        <f aca="false">P1114-N1114</f>
        <is>
          <t/>
        </is>
      </c>
      <c r="V1114" s="23" t="inlineStr">
        <f aca="false">O1114 - P1114</f>
        <is>
          <t/>
        </is>
      </c>
    </row>
    <row collapsed="false" customFormat="false" customHeight="false" hidden="false" ht="25" outlineLevel="0" r="1115">
      <c r="A1115" s="21" t="n">
        <v>38177</v>
      </c>
      <c r="B1115" s="17" t="n">
        <v>30.27</v>
      </c>
      <c r="C1115" s="17" t="n">
        <v>30.5</v>
      </c>
      <c r="D1115" s="17" t="n">
        <v>30.03</v>
      </c>
      <c r="E1115" s="17" t="n">
        <v>30.03</v>
      </c>
      <c r="F1115" s="17" t="n">
        <v>7459400</v>
      </c>
      <c r="G1115" s="17" t="n">
        <v>14.95</v>
      </c>
      <c r="I1115" s="22" t="n">
        <f aca="false">E1115-B1115</f>
        <v>-0.239999999999998</v>
      </c>
      <c r="J1115" s="22" t="n">
        <f aca="false">C1115-B1115</f>
        <v>0.23</v>
      </c>
      <c r="K1115" s="17" t="n">
        <f aca="false">D1115-B1115</f>
        <v>-0.239999999999998</v>
      </c>
      <c r="L1115" s="17" t="n">
        <f aca="false">B1115 - E1114</f>
        <v>0.129999999999999</v>
      </c>
      <c r="M1115" s="17" t="n">
        <f aca="false">E1115 - E1114</f>
        <v>-0.109999999999999</v>
      </c>
      <c r="N1115" s="18" t="n">
        <f aca="false"> (I1115 / B1115)</f>
        <v>-0.00792864222001977</v>
      </c>
      <c r="O1115" s="18" t="n">
        <f aca="false">(J1115 / B1115)</f>
        <v>0.00759828212751901</v>
      </c>
      <c r="P1115" s="18" t="n">
        <f aca="false">K1115 / B1115</f>
        <v>-0.00792864222001977</v>
      </c>
      <c r="Q1115" s="18" t="n">
        <f aca="false">L1115/E1114</f>
        <v>0.00431320504313202</v>
      </c>
      <c r="R1115" s="18" t="n">
        <f aca="false">M1115 / E1114</f>
        <v>-0.00364963503649633</v>
      </c>
      <c r="S1115" s="19" t="str">
        <f aca="false">IF(N1115 &gt; 0, "UP", "DOWN")</f>
        <v>DOWN</v>
      </c>
      <c r="T1115" s="23" t="inlineStr">
        <f aca="false">O1115-N1115</f>
        <is>
          <t/>
        </is>
      </c>
      <c r="U1115" s="23" t="inlineStr">
        <f aca="false">P1115-N1115</f>
        <is>
          <t/>
        </is>
      </c>
      <c r="V1115" s="23" t="inlineStr">
        <f aca="false">O1115 - P1115</f>
        <is>
          <t/>
        </is>
      </c>
    </row>
    <row collapsed="false" customFormat="false" customHeight="false" hidden="false" ht="25" outlineLevel="0" r="1116">
      <c r="A1116" s="21" t="n">
        <v>38180</v>
      </c>
      <c r="B1116" s="17" t="n">
        <v>30.02</v>
      </c>
      <c r="C1116" s="17" t="n">
        <v>30.04</v>
      </c>
      <c r="D1116" s="17" t="n">
        <v>28.93</v>
      </c>
      <c r="E1116" s="17" t="n">
        <v>29.14</v>
      </c>
      <c r="F1116" s="17" t="n">
        <v>18272200</v>
      </c>
      <c r="G1116" s="17" t="n">
        <v>14.51</v>
      </c>
      <c r="I1116" s="22" t="n">
        <f aca="false">E1116-B1116</f>
        <v>-0.879999999999999</v>
      </c>
      <c r="J1116" s="22" t="n">
        <f aca="false">C1116-B1116</f>
        <v>0.0199999999999996</v>
      </c>
      <c r="K1116" s="17" t="n">
        <f aca="false">D1116-B1116</f>
        <v>-1.09</v>
      </c>
      <c r="L1116" s="17" t="n">
        <f aca="false">B1116 - E1115</f>
        <v>-0.0100000000000016</v>
      </c>
      <c r="M1116" s="17" t="n">
        <f aca="false">E1116 - E1115</f>
        <v>-0.890000000000001</v>
      </c>
      <c r="N1116" s="18" t="n">
        <f aca="false"> (I1116 / B1116)</f>
        <v>-0.0293137908061292</v>
      </c>
      <c r="O1116" s="18" t="n">
        <f aca="false">(J1116 / B1116)</f>
        <v>0.000666222518321105</v>
      </c>
      <c r="P1116" s="18" t="n">
        <f aca="false">K1116 / B1116</f>
        <v>-0.036309127248501</v>
      </c>
      <c r="Q1116" s="18" t="n">
        <f aca="false">L1116/E1115</f>
        <v>-0.000333000333000385</v>
      </c>
      <c r="R1116" s="18" t="n">
        <f aca="false">M1116 / E1115</f>
        <v>-0.0296370296370297</v>
      </c>
      <c r="S1116" s="19" t="str">
        <f aca="false">IF(N1116 &gt; 0, "UP", "DOWN")</f>
        <v>DOWN</v>
      </c>
      <c r="T1116" s="23" t="inlineStr">
        <f aca="false">O1116-N1116</f>
        <is>
          <t/>
        </is>
      </c>
      <c r="U1116" s="23" t="inlineStr">
        <f aca="false">P1116-N1116</f>
        <is>
          <t/>
        </is>
      </c>
      <c r="V1116" s="23" t="inlineStr">
        <f aca="false">O1116 - P1116</f>
        <is>
          <t/>
        </is>
      </c>
    </row>
    <row collapsed="false" customFormat="false" customHeight="false" hidden="false" ht="25" outlineLevel="0" r="1117">
      <c r="A1117" s="21" t="n">
        <v>38181</v>
      </c>
      <c r="B1117" s="17" t="n">
        <v>29.25</v>
      </c>
      <c r="C1117" s="17" t="n">
        <v>29.6</v>
      </c>
      <c r="D1117" s="17" t="n">
        <v>29.02</v>
      </c>
      <c r="E1117" s="17" t="n">
        <v>29.22</v>
      </c>
      <c r="F1117" s="17" t="n">
        <v>11292000</v>
      </c>
      <c r="G1117" s="17" t="n">
        <v>14.55</v>
      </c>
      <c r="I1117" s="22" t="n">
        <f aca="false">E1117-B1117</f>
        <v>-0.0300000000000011</v>
      </c>
      <c r="J1117" s="22" t="n">
        <f aca="false">C1117-B1117</f>
        <v>0.350000000000001</v>
      </c>
      <c r="K1117" s="17" t="n">
        <f aca="false">D1117-B1117</f>
        <v>-0.23</v>
      </c>
      <c r="L1117" s="17" t="n">
        <f aca="false">B1117 - E1116</f>
        <v>0.109999999999999</v>
      </c>
      <c r="M1117" s="17" t="n">
        <f aca="false">E1117 - E1116</f>
        <v>0.0799999999999983</v>
      </c>
      <c r="N1117" s="18" t="n">
        <f aca="false"> (I1117 / B1117)</f>
        <v>-0.00102564102564106</v>
      </c>
      <c r="O1117" s="18" t="n">
        <f aca="false">(J1117 / B1117)</f>
        <v>0.011965811965812</v>
      </c>
      <c r="P1117" s="18" t="n">
        <f aca="false">K1117 / B1117</f>
        <v>-0.00786324786324788</v>
      </c>
      <c r="Q1117" s="18" t="n">
        <f aca="false">L1117/E1116</f>
        <v>0.00377487989018529</v>
      </c>
      <c r="R1117" s="18" t="n">
        <f aca="false">M1117 / E1116</f>
        <v>0.00274536719286199</v>
      </c>
      <c r="S1117" s="19" t="str">
        <f aca="false">IF(N1117 &gt; 0, "UP", "DOWN")</f>
        <v>DOWN</v>
      </c>
      <c r="T1117" s="23" t="inlineStr">
        <f aca="false">O1117-N1117</f>
        <is>
          <t/>
        </is>
      </c>
      <c r="U1117" s="23" t="inlineStr">
        <f aca="false">P1117-N1117</f>
        <is>
          <t/>
        </is>
      </c>
      <c r="V1117" s="23" t="inlineStr">
        <f aca="false">O1117 - P1117</f>
        <is>
          <t/>
        </is>
      </c>
    </row>
    <row collapsed="false" customFormat="false" customHeight="false" hidden="false" ht="25" outlineLevel="0" r="1118">
      <c r="A1118" s="21" t="n">
        <v>38182</v>
      </c>
      <c r="B1118" s="17" t="n">
        <v>28.86</v>
      </c>
      <c r="C1118" s="17" t="n">
        <v>29.97</v>
      </c>
      <c r="D1118" s="17" t="n">
        <v>28.74</v>
      </c>
      <c r="E1118" s="17" t="n">
        <v>29.58</v>
      </c>
      <c r="F1118" s="17" t="n">
        <v>29850000</v>
      </c>
      <c r="G1118" s="17" t="n">
        <v>14.73</v>
      </c>
      <c r="I1118" s="22" t="n">
        <f aca="false">E1118-B1118</f>
        <v>0.719999999999999</v>
      </c>
      <c r="J1118" s="22" t="n">
        <f aca="false">C1118-B1118</f>
        <v>1.11</v>
      </c>
      <c r="K1118" s="17" t="n">
        <f aca="false">D1118-B1118</f>
        <v>-0.120000000000001</v>
      </c>
      <c r="L1118" s="17" t="n">
        <f aca="false">B1118 - E1117</f>
        <v>-0.359999999999999</v>
      </c>
      <c r="M1118" s="17" t="n">
        <f aca="false">E1118 - E1117</f>
        <v>0.359999999999999</v>
      </c>
      <c r="N1118" s="18" t="n">
        <f aca="false"> (I1118 / B1118)</f>
        <v>0.0249480249480249</v>
      </c>
      <c r="O1118" s="18" t="n">
        <f aca="false">(J1118 / B1118)</f>
        <v>0.0384615384615384</v>
      </c>
      <c r="P1118" s="18" t="n">
        <f aca="false">K1118 / B1118</f>
        <v>-0.00415800415800419</v>
      </c>
      <c r="Q1118" s="18" t="n">
        <f aca="false">L1118/E1117</f>
        <v>-0.0123203285420944</v>
      </c>
      <c r="R1118" s="18" t="n">
        <f aca="false">M1118 / E1117</f>
        <v>0.0123203285420944</v>
      </c>
      <c r="S1118" s="19" t="str">
        <f aca="false">IF(N1118 &gt; 0, "UP", "DOWN")</f>
        <v>UP</v>
      </c>
      <c r="T1118" s="23" t="inlineStr">
        <f aca="false">O1118-N1118</f>
        <is>
          <t/>
        </is>
      </c>
      <c r="U1118" s="23" t="inlineStr">
        <f aca="false">P1118-N1118</f>
        <is>
          <t/>
        </is>
      </c>
      <c r="V1118" s="23" t="inlineStr">
        <f aca="false">O1118 - P1118</f>
        <is>
          <t/>
        </is>
      </c>
    </row>
    <row collapsed="false" customFormat="false" customHeight="false" hidden="false" ht="25" outlineLevel="0" r="1119">
      <c r="A1119" s="21" t="n">
        <v>38183</v>
      </c>
      <c r="B1119" s="17" t="n">
        <v>32.66</v>
      </c>
      <c r="C1119" s="17" t="n">
        <v>33.63</v>
      </c>
      <c r="D1119" s="17" t="n">
        <v>32.11</v>
      </c>
      <c r="E1119" s="17" t="n">
        <v>32.93</v>
      </c>
      <c r="F1119" s="17" t="n">
        <v>63133000</v>
      </c>
      <c r="G1119" s="17" t="n">
        <v>16.39</v>
      </c>
      <c r="I1119" s="22" t="n">
        <f aca="false">E1119-B1119</f>
        <v>0.270000000000003</v>
      </c>
      <c r="J1119" s="22" t="n">
        <f aca="false">C1119-B1119</f>
        <v>0.970000000000006</v>
      </c>
      <c r="K1119" s="17" t="n">
        <f aca="false">D1119-B1119</f>
        <v>-0.549999999999997</v>
      </c>
      <c r="L1119" s="17" t="n">
        <f aca="false">B1119 - E1118</f>
        <v>3.08</v>
      </c>
      <c r="M1119" s="17" t="n">
        <f aca="false">E1119 - E1118</f>
        <v>3.35</v>
      </c>
      <c r="N1119" s="18" t="n">
        <f aca="false"> (I1119 / B1119)</f>
        <v>0.00826699326393151</v>
      </c>
      <c r="O1119" s="18" t="n">
        <f aca="false">(J1119 / B1119)</f>
        <v>0.029699938763013</v>
      </c>
      <c r="P1119" s="18" t="n">
        <f aca="false">K1119 / B1119</f>
        <v>-0.0168401714635639</v>
      </c>
      <c r="Q1119" s="18" t="n">
        <f aca="false">L1119/E1118</f>
        <v>0.104124408384043</v>
      </c>
      <c r="R1119" s="18" t="n">
        <f aca="false">M1119 / E1118</f>
        <v>0.113252197430696</v>
      </c>
      <c r="S1119" s="19" t="str">
        <f aca="false">IF(N1119 &gt; 0, "UP", "DOWN")</f>
        <v>UP</v>
      </c>
      <c r="T1119" s="23" t="inlineStr">
        <f aca="false">O1119-N1119</f>
        <is>
          <t/>
        </is>
      </c>
      <c r="U1119" s="23" t="inlineStr">
        <f aca="false">P1119-N1119</f>
        <is>
          <t/>
        </is>
      </c>
      <c r="V1119" s="23" t="inlineStr">
        <f aca="false">O1119 - P1119</f>
        <is>
          <t/>
        </is>
      </c>
    </row>
    <row collapsed="false" customFormat="false" customHeight="false" hidden="false" ht="25" outlineLevel="0" r="1120">
      <c r="A1120" s="21" t="n">
        <v>38184</v>
      </c>
      <c r="B1120" s="17" t="n">
        <v>32.8</v>
      </c>
      <c r="C1120" s="17" t="n">
        <v>32.92</v>
      </c>
      <c r="D1120" s="17" t="n">
        <v>32.12</v>
      </c>
      <c r="E1120" s="17" t="n">
        <v>32.2</v>
      </c>
      <c r="F1120" s="17" t="n">
        <v>17442200</v>
      </c>
      <c r="G1120" s="17" t="n">
        <v>16.03</v>
      </c>
      <c r="I1120" s="22" t="n">
        <f aca="false">E1120-B1120</f>
        <v>-0.599999999999994</v>
      </c>
      <c r="J1120" s="22" t="n">
        <f aca="false">C1120-B1120</f>
        <v>0.120000000000005</v>
      </c>
      <c r="K1120" s="17" t="n">
        <f aca="false">D1120-B1120</f>
        <v>-0.68</v>
      </c>
      <c r="L1120" s="17" t="n">
        <f aca="false">B1120 - E1119</f>
        <v>-0.130000000000003</v>
      </c>
      <c r="M1120" s="17" t="n">
        <f aca="false">E1120 - E1119</f>
        <v>-0.729999999999997</v>
      </c>
      <c r="N1120" s="18" t="n">
        <f aca="false"> (I1120 / B1120)</f>
        <v>-0.0182926829268291</v>
      </c>
      <c r="O1120" s="18" t="n">
        <f aca="false">(J1120 / B1120)</f>
        <v>0.00365853658536599</v>
      </c>
      <c r="P1120" s="18" t="n">
        <f aca="false">K1120 / B1120</f>
        <v>-0.0207317073170732</v>
      </c>
      <c r="Q1120" s="18" t="n">
        <f aca="false">L1120/E1119</f>
        <v>-0.00394776799271189</v>
      </c>
      <c r="R1120" s="18" t="n">
        <f aca="false">M1120 / E1119</f>
        <v>-0.0221682356513816</v>
      </c>
      <c r="S1120" s="19" t="str">
        <f aca="false">IF(N1120 &gt; 0, "UP", "DOWN")</f>
        <v>DOWN</v>
      </c>
      <c r="T1120" s="23" t="inlineStr">
        <f aca="false">O1120-N1120</f>
        <is>
          <t/>
        </is>
      </c>
      <c r="U1120" s="23" t="inlineStr">
        <f aca="false">P1120-N1120</f>
        <is>
          <t/>
        </is>
      </c>
      <c r="V1120" s="23" t="inlineStr">
        <f aca="false">O1120 - P1120</f>
        <is>
          <t/>
        </is>
      </c>
    </row>
    <row collapsed="false" customFormat="false" customHeight="false" hidden="false" ht="25" outlineLevel="0" r="1121">
      <c r="A1121" s="21" t="n">
        <v>38187</v>
      </c>
      <c r="B1121" s="17" t="n">
        <v>32.01</v>
      </c>
      <c r="C1121" s="17" t="n">
        <v>32.22</v>
      </c>
      <c r="D1121" s="17" t="n">
        <v>31.66</v>
      </c>
      <c r="E1121" s="17" t="n">
        <v>31.97</v>
      </c>
      <c r="F1121" s="17" t="n">
        <v>19041800</v>
      </c>
      <c r="G1121" s="17" t="n">
        <v>15.92</v>
      </c>
      <c r="I1121" s="22" t="n">
        <f aca="false">E1121-B1121</f>
        <v>-0.0399999999999991</v>
      </c>
      <c r="J1121" s="22" t="n">
        <f aca="false">C1121-B1121</f>
        <v>0.210000000000001</v>
      </c>
      <c r="K1121" s="17" t="n">
        <f aca="false">D1121-B1121</f>
        <v>-0.349999999999998</v>
      </c>
      <c r="L1121" s="17" t="n">
        <f aca="false">B1121 - E1120</f>
        <v>-0.190000000000005</v>
      </c>
      <c r="M1121" s="17" t="n">
        <f aca="false">E1121 - E1120</f>
        <v>-0.230000000000004</v>
      </c>
      <c r="N1121" s="18" t="n">
        <f aca="false"> (I1121 / B1121)</f>
        <v>-0.00124960949703215</v>
      </c>
      <c r="O1121" s="18" t="n">
        <f aca="false">(J1121 / B1121)</f>
        <v>0.00656044985941896</v>
      </c>
      <c r="P1121" s="18" t="n">
        <f aca="false">K1121 / B1121</f>
        <v>-0.0109340830990315</v>
      </c>
      <c r="Q1121" s="18" t="n">
        <f aca="false">L1121/E1120</f>
        <v>-0.00590062111801257</v>
      </c>
      <c r="R1121" s="18" t="n">
        <f aca="false">M1121 / E1120</f>
        <v>-0.00714285714285727</v>
      </c>
      <c r="S1121" s="19" t="str">
        <f aca="false">IF(N1121 &gt; 0, "UP", "DOWN")</f>
        <v>DOWN</v>
      </c>
      <c r="T1121" s="23" t="inlineStr">
        <f aca="false">O1121-N1121</f>
        <is>
          <t/>
        </is>
      </c>
      <c r="U1121" s="23" t="inlineStr">
        <f aca="false">P1121-N1121</f>
        <is>
          <t/>
        </is>
      </c>
      <c r="V1121" s="23" t="inlineStr">
        <f aca="false">O1121 - P1121</f>
        <is>
          <t/>
        </is>
      </c>
    </row>
    <row collapsed="false" customFormat="false" customHeight="false" hidden="false" ht="25" outlineLevel="0" r="1122">
      <c r="A1122" s="21" t="n">
        <v>38188</v>
      </c>
      <c r="B1122" s="17" t="n">
        <v>31.95</v>
      </c>
      <c r="C1122" s="17" t="n">
        <v>32.2</v>
      </c>
      <c r="D1122" s="17" t="n">
        <v>31.55</v>
      </c>
      <c r="E1122" s="17" t="n">
        <v>32.2</v>
      </c>
      <c r="F1122" s="17" t="n">
        <v>11562400</v>
      </c>
      <c r="G1122" s="17" t="n">
        <v>16.03</v>
      </c>
      <c r="I1122" s="22" t="n">
        <f aca="false">E1122-B1122</f>
        <v>0.250000000000004</v>
      </c>
      <c r="J1122" s="22" t="n">
        <f aca="false">C1122-B1122</f>
        <v>0.250000000000004</v>
      </c>
      <c r="K1122" s="17" t="n">
        <f aca="false">D1122-B1122</f>
        <v>-0.399999999999999</v>
      </c>
      <c r="L1122" s="17" t="n">
        <f aca="false">B1122 - E1121</f>
        <v>-0.0199999999999996</v>
      </c>
      <c r="M1122" s="17" t="n">
        <f aca="false">E1122 - E1121</f>
        <v>0.230000000000004</v>
      </c>
      <c r="N1122" s="18" t="n">
        <f aca="false"> (I1122 / B1122)</f>
        <v>0.0078247261345854</v>
      </c>
      <c r="O1122" s="18" t="n">
        <f aca="false">(J1122 / B1122)</f>
        <v>0.0078247261345854</v>
      </c>
      <c r="P1122" s="18" t="n">
        <f aca="false">K1122 / B1122</f>
        <v>-0.0125195618153364</v>
      </c>
      <c r="Q1122" s="18" t="n">
        <f aca="false">L1122/E1121</f>
        <v>-0.00062558648733186</v>
      </c>
      <c r="R1122" s="18" t="n">
        <f aca="false">M1122 / E1121</f>
        <v>0.00719424460431667</v>
      </c>
      <c r="S1122" s="19" t="str">
        <f aca="false">IF(N1122 &gt; 0, "UP", "DOWN")</f>
        <v>UP</v>
      </c>
      <c r="T1122" s="23" t="inlineStr">
        <f aca="false">O1122-N1122</f>
        <is>
          <t/>
        </is>
      </c>
      <c r="U1122" s="23" t="inlineStr">
        <f aca="false">P1122-N1122</f>
        <is>
          <t/>
        </is>
      </c>
      <c r="V1122" s="23" t="inlineStr">
        <f aca="false">O1122 - P1122</f>
        <is>
          <t/>
        </is>
      </c>
    </row>
    <row collapsed="false" customFormat="false" customHeight="false" hidden="false" ht="25" outlineLevel="0" r="1123">
      <c r="A1123" s="21" t="n">
        <v>38189</v>
      </c>
      <c r="B1123" s="17" t="n">
        <v>32.42</v>
      </c>
      <c r="C1123" s="17" t="n">
        <v>32.71</v>
      </c>
      <c r="D1123" s="17" t="n">
        <v>31.34</v>
      </c>
      <c r="E1123" s="17" t="n">
        <v>31.62</v>
      </c>
      <c r="F1123" s="17" t="n">
        <v>10759200</v>
      </c>
      <c r="G1123" s="17" t="n">
        <v>15.74</v>
      </c>
      <c r="I1123" s="22" t="n">
        <f aca="false">E1123-B1123</f>
        <v>-0.800000000000001</v>
      </c>
      <c r="J1123" s="22" t="n">
        <f aca="false">C1123-B1123</f>
        <v>0.289999999999999</v>
      </c>
      <c r="K1123" s="17" t="n">
        <f aca="false">D1123-B1123</f>
        <v>-1.08</v>
      </c>
      <c r="L1123" s="17" t="n">
        <f aca="false">B1123 - E1122</f>
        <v>0.219999999999999</v>
      </c>
      <c r="M1123" s="17" t="n">
        <f aca="false">E1123 - E1122</f>
        <v>-0.580000000000002</v>
      </c>
      <c r="N1123" s="18" t="n">
        <f aca="false"> (I1123 / B1123)</f>
        <v>-0.0246761258482418</v>
      </c>
      <c r="O1123" s="18" t="n">
        <f aca="false">(J1123 / B1123)</f>
        <v>0.00894509561998764</v>
      </c>
      <c r="P1123" s="18" t="n">
        <f aca="false">K1123 / B1123</f>
        <v>-0.0333127698951265</v>
      </c>
      <c r="Q1123" s="18" t="n">
        <f aca="false">L1123/E1122</f>
        <v>0.00683229813664593</v>
      </c>
      <c r="R1123" s="18" t="n">
        <f aca="false">M1123 / E1122</f>
        <v>-0.0180124223602485</v>
      </c>
      <c r="S1123" s="19" t="str">
        <f aca="false">IF(N1123 &gt; 0, "UP", "DOWN")</f>
        <v>DOWN</v>
      </c>
      <c r="T1123" s="23" t="inlineStr">
        <f aca="false">O1123-N1123</f>
        <is>
          <t/>
        </is>
      </c>
      <c r="U1123" s="23" t="inlineStr">
        <f aca="false">P1123-N1123</f>
        <is>
          <t/>
        </is>
      </c>
      <c r="V1123" s="23" t="inlineStr">
        <f aca="false">O1123 - P1123</f>
        <is>
          <t/>
        </is>
      </c>
    </row>
    <row collapsed="false" customFormat="false" customHeight="false" hidden="false" ht="25" outlineLevel="0" r="1124">
      <c r="A1124" s="21" t="n">
        <v>38190</v>
      </c>
      <c r="B1124" s="17" t="n">
        <v>31.25</v>
      </c>
      <c r="C1124" s="17" t="n">
        <v>31.73</v>
      </c>
      <c r="D1124" s="17" t="n">
        <v>31.06</v>
      </c>
      <c r="E1124" s="17" t="n">
        <v>31.68</v>
      </c>
      <c r="F1124" s="17" t="n">
        <v>11932800</v>
      </c>
      <c r="G1124" s="17" t="n">
        <v>15.77</v>
      </c>
      <c r="I1124" s="22" t="n">
        <f aca="false">E1124-B1124</f>
        <v>0.43</v>
      </c>
      <c r="J1124" s="22" t="n">
        <f aca="false">C1124-B1124</f>
        <v>0.48</v>
      </c>
      <c r="K1124" s="17" t="n">
        <f aca="false">D1124-B1124</f>
        <v>-0.190000000000001</v>
      </c>
      <c r="L1124" s="17" t="n">
        <f aca="false">B1124 - E1123</f>
        <v>-0.370000000000001</v>
      </c>
      <c r="M1124" s="17" t="n">
        <f aca="false">E1124 - E1123</f>
        <v>0.0599999999999987</v>
      </c>
      <c r="N1124" s="18" t="n">
        <f aca="false"> (I1124 / B1124)</f>
        <v>0.01376</v>
      </c>
      <c r="O1124" s="18" t="n">
        <f aca="false">(J1124 / B1124)</f>
        <v>0.01536</v>
      </c>
      <c r="P1124" s="18" t="n">
        <f aca="false">K1124 / B1124</f>
        <v>-0.00608000000000004</v>
      </c>
      <c r="Q1124" s="18" t="n">
        <f aca="false">L1124/E1123</f>
        <v>-0.0117014547754586</v>
      </c>
      <c r="R1124" s="18" t="n">
        <f aca="false">M1124 / E1123</f>
        <v>0.00189753320683108</v>
      </c>
      <c r="S1124" s="19" t="str">
        <f aca="false">IF(N1124 &gt; 0, "UP", "DOWN")</f>
        <v>UP</v>
      </c>
      <c r="T1124" s="23" t="inlineStr">
        <f aca="false">O1124-N1124</f>
        <is>
          <t/>
        </is>
      </c>
      <c r="U1124" s="23" t="inlineStr">
        <f aca="false">P1124-N1124</f>
        <is>
          <t/>
        </is>
      </c>
      <c r="V1124" s="23" t="inlineStr">
        <f aca="false">O1124 - P1124</f>
        <is>
          <t/>
        </is>
      </c>
    </row>
    <row collapsed="false" customFormat="false" customHeight="false" hidden="false" ht="25" outlineLevel="0" r="1125">
      <c r="A1125" s="21" t="n">
        <v>38191</v>
      </c>
      <c r="B1125" s="17" t="n">
        <v>31.53</v>
      </c>
      <c r="C1125" s="17" t="n">
        <v>31.75</v>
      </c>
      <c r="D1125" s="17" t="n">
        <v>30.48</v>
      </c>
      <c r="E1125" s="17" t="n">
        <v>30.7</v>
      </c>
      <c r="F1125" s="17" t="n">
        <v>9770400</v>
      </c>
      <c r="G1125" s="17" t="n">
        <v>15.28</v>
      </c>
      <c r="I1125" s="22" t="n">
        <f aca="false">E1125-B1125</f>
        <v>-0.830000000000002</v>
      </c>
      <c r="J1125" s="22" t="n">
        <f aca="false">C1125-B1125</f>
        <v>0.219999999999999</v>
      </c>
      <c r="K1125" s="17" t="n">
        <f aca="false">D1125-B1125</f>
        <v>-1.05</v>
      </c>
      <c r="L1125" s="17" t="n">
        <f aca="false">B1125 - E1124</f>
        <v>-0.149999999999999</v>
      </c>
      <c r="M1125" s="17" t="n">
        <f aca="false">E1125 - E1124</f>
        <v>-0.98</v>
      </c>
      <c r="N1125" s="18" t="n">
        <f aca="false"> (I1125 / B1125)</f>
        <v>-0.0263241357437362</v>
      </c>
      <c r="O1125" s="18" t="n">
        <f aca="false">(J1125 / B1125)</f>
        <v>0.0069774817633999</v>
      </c>
      <c r="P1125" s="18" t="n">
        <f aca="false">K1125 / B1125</f>
        <v>-0.0333016175071361</v>
      </c>
      <c r="Q1125" s="18" t="n">
        <f aca="false">L1125/E1124</f>
        <v>-0.00473484848484844</v>
      </c>
      <c r="R1125" s="18" t="n">
        <f aca="false">M1125 / E1124</f>
        <v>-0.0309343434343434</v>
      </c>
      <c r="S1125" s="19" t="str">
        <f aca="false">IF(N1125 &gt; 0, "UP", "DOWN")</f>
        <v>DOWN</v>
      </c>
      <c r="T1125" s="23" t="inlineStr">
        <f aca="false">O1125-N1125</f>
        <is>
          <t/>
        </is>
      </c>
      <c r="U1125" s="23" t="inlineStr">
        <f aca="false">P1125-N1125</f>
        <is>
          <t/>
        </is>
      </c>
      <c r="V1125" s="23" t="inlineStr">
        <f aca="false">O1125 - P1125</f>
        <is>
          <t/>
        </is>
      </c>
    </row>
    <row collapsed="false" customFormat="false" customHeight="false" hidden="false" ht="25" outlineLevel="0" r="1126">
      <c r="A1126" s="21" t="n">
        <v>38194</v>
      </c>
      <c r="B1126" s="17" t="n">
        <v>30.85</v>
      </c>
      <c r="C1126" s="17" t="n">
        <v>31.45</v>
      </c>
      <c r="D1126" s="17" t="n">
        <v>30.78</v>
      </c>
      <c r="E1126" s="17" t="n">
        <v>31.26</v>
      </c>
      <c r="F1126" s="17" t="n">
        <v>14069000</v>
      </c>
      <c r="G1126" s="17" t="n">
        <v>15.56</v>
      </c>
      <c r="I1126" s="22" t="n">
        <f aca="false">E1126-B1126</f>
        <v>0.41</v>
      </c>
      <c r="J1126" s="22" t="n">
        <f aca="false">C1126-B1126</f>
        <v>0.599999999999998</v>
      </c>
      <c r="K1126" s="17" t="n">
        <f aca="false">D1126-B1126</f>
        <v>-0.0700000000000003</v>
      </c>
      <c r="L1126" s="17" t="n">
        <f aca="false">B1126 - E1125</f>
        <v>0.150000000000002</v>
      </c>
      <c r="M1126" s="17" t="n">
        <f aca="false">E1126 - E1125</f>
        <v>0.560000000000002</v>
      </c>
      <c r="N1126" s="18" t="n">
        <f aca="false"> (I1126 / B1126)</f>
        <v>0.013290113452188</v>
      </c>
      <c r="O1126" s="18" t="n">
        <f aca="false">(J1126 / B1126)</f>
        <v>0.019448946515397</v>
      </c>
      <c r="P1126" s="18" t="n">
        <f aca="false">K1126 / B1126</f>
        <v>-0.00226904376012967</v>
      </c>
      <c r="Q1126" s="18" t="n">
        <f aca="false">L1126/E1125</f>
        <v>0.00488599348534209</v>
      </c>
      <c r="R1126" s="18" t="n">
        <f aca="false">M1126 / E1125</f>
        <v>0.0182410423452769</v>
      </c>
      <c r="S1126" s="19" t="str">
        <f aca="false">IF(N1126 &gt; 0, "UP", "DOWN")</f>
        <v>UP</v>
      </c>
      <c r="T1126" s="23" t="inlineStr">
        <f aca="false">O1126-N1126</f>
        <is>
          <t/>
        </is>
      </c>
      <c r="U1126" s="23" t="inlineStr">
        <f aca="false">P1126-N1126</f>
        <is>
          <t/>
        </is>
      </c>
      <c r="V1126" s="23" t="inlineStr">
        <f aca="false">O1126 - P1126</f>
        <is>
          <t/>
        </is>
      </c>
    </row>
    <row collapsed="false" customFormat="false" customHeight="false" hidden="false" ht="25" outlineLevel="0" r="1127">
      <c r="A1127" s="21" t="n">
        <v>38195</v>
      </c>
      <c r="B1127" s="17" t="n">
        <v>31.8</v>
      </c>
      <c r="C1127" s="17" t="n">
        <v>32.75</v>
      </c>
      <c r="D1127" s="17" t="n">
        <v>31.57</v>
      </c>
      <c r="E1127" s="17" t="n">
        <v>32.43</v>
      </c>
      <c r="F1127" s="17" t="n">
        <v>15178800</v>
      </c>
      <c r="G1127" s="17" t="n">
        <v>16.15</v>
      </c>
      <c r="I1127" s="22" t="n">
        <f aca="false">E1127-B1127</f>
        <v>0.629999999999999</v>
      </c>
      <c r="J1127" s="22" t="n">
        <f aca="false">C1127-B1127</f>
        <v>0.949999999999999</v>
      </c>
      <c r="K1127" s="17" t="n">
        <f aca="false">D1127-B1127</f>
        <v>-0.23</v>
      </c>
      <c r="L1127" s="17" t="n">
        <f aca="false">B1127 - E1126</f>
        <v>0.539999999999999</v>
      </c>
      <c r="M1127" s="17" t="n">
        <f aca="false">E1127 - E1126</f>
        <v>1.17</v>
      </c>
      <c r="N1127" s="18" t="n">
        <f aca="false"> (I1127 / B1127)</f>
        <v>0.0198113207547169</v>
      </c>
      <c r="O1127" s="18" t="n">
        <f aca="false">(J1127 / B1127)</f>
        <v>0.029874213836478</v>
      </c>
      <c r="P1127" s="18" t="n">
        <f aca="false">K1127 / B1127</f>
        <v>-0.00723270440251574</v>
      </c>
      <c r="Q1127" s="18" t="n">
        <f aca="false">L1127/E1126</f>
        <v>0.0172744721689059</v>
      </c>
      <c r="R1127" s="18" t="n">
        <f aca="false">M1127 / E1126</f>
        <v>0.0374280230326295</v>
      </c>
      <c r="S1127" s="19" t="str">
        <f aca="false">IF(N1127 &gt; 0, "UP", "DOWN")</f>
        <v>UP</v>
      </c>
      <c r="T1127" s="23" t="inlineStr">
        <f aca="false">O1127-N1127</f>
        <is>
          <t/>
        </is>
      </c>
      <c r="U1127" s="23" t="inlineStr">
        <f aca="false">P1127-N1127</f>
        <is>
          <t/>
        </is>
      </c>
      <c r="V1127" s="23" t="inlineStr">
        <f aca="false">O1127 - P1127</f>
        <is>
          <t/>
        </is>
      </c>
    </row>
    <row collapsed="false" customFormat="false" customHeight="false" hidden="false" ht="25" outlineLevel="0" r="1128">
      <c r="A1128" s="21" t="n">
        <v>38196</v>
      </c>
      <c r="B1128" s="17" t="n">
        <v>32.31</v>
      </c>
      <c r="C1128" s="17" t="n">
        <v>32.41</v>
      </c>
      <c r="D1128" s="17" t="n">
        <v>31.16</v>
      </c>
      <c r="E1128" s="17" t="n">
        <v>32.27</v>
      </c>
      <c r="F1128" s="17" t="n">
        <v>10180400</v>
      </c>
      <c r="G1128" s="17" t="n">
        <v>16.07</v>
      </c>
      <c r="I1128" s="22" t="n">
        <f aca="false">E1128-B1128</f>
        <v>-0.0399999999999991</v>
      </c>
      <c r="J1128" s="22" t="n">
        <f aca="false">C1128-B1128</f>
        <v>0.0999999999999943</v>
      </c>
      <c r="K1128" s="17" t="n">
        <f aca="false">D1128-B1128</f>
        <v>-1.15</v>
      </c>
      <c r="L1128" s="17" t="n">
        <f aca="false">B1128 - E1127</f>
        <v>-0.119999999999997</v>
      </c>
      <c r="M1128" s="17" t="n">
        <f aca="false">E1128 - E1127</f>
        <v>-0.159999999999997</v>
      </c>
      <c r="N1128" s="18" t="n">
        <f aca="false"> (I1128 / B1128)</f>
        <v>-0.00123800680903742</v>
      </c>
      <c r="O1128" s="18" t="n">
        <f aca="false">(J1128 / B1128)</f>
        <v>0.00309501702259345</v>
      </c>
      <c r="P1128" s="18" t="n">
        <f aca="false">K1128 / B1128</f>
        <v>-0.0355926957598267</v>
      </c>
      <c r="Q1128" s="18" t="n">
        <f aca="false">L1128/E1127</f>
        <v>-0.00370027752081398</v>
      </c>
      <c r="R1128" s="18" t="n">
        <f aca="false">M1128 / E1127</f>
        <v>-0.00493370336108531</v>
      </c>
      <c r="S1128" s="19" t="str">
        <f aca="false">IF(N1128 &gt; 0, "UP", "DOWN")</f>
        <v>DOWN</v>
      </c>
      <c r="T1128" s="23" t="inlineStr">
        <f aca="false">O1128-N1128</f>
        <is>
          <t/>
        </is>
      </c>
      <c r="U1128" s="23" t="inlineStr">
        <f aca="false">P1128-N1128</f>
        <is>
          <t/>
        </is>
      </c>
      <c r="V1128" s="23" t="inlineStr">
        <f aca="false">O1128 - P1128</f>
        <is>
          <t/>
        </is>
      </c>
    </row>
    <row collapsed="false" customFormat="false" customHeight="false" hidden="false" ht="25" outlineLevel="0" r="1129">
      <c r="A1129" s="21" t="n">
        <v>38197</v>
      </c>
      <c r="B1129" s="17" t="n">
        <v>32.47</v>
      </c>
      <c r="C1129" s="17" t="n">
        <v>32.82</v>
      </c>
      <c r="D1129" s="17" t="n">
        <v>32.13</v>
      </c>
      <c r="E1129" s="17" t="n">
        <v>32.64</v>
      </c>
      <c r="F1129" s="17" t="n">
        <v>7934200</v>
      </c>
      <c r="G1129" s="17" t="n">
        <v>16.25</v>
      </c>
      <c r="I1129" s="22" t="n">
        <f aca="false">E1129-B1129</f>
        <v>0.170000000000002</v>
      </c>
      <c r="J1129" s="22" t="n">
        <f aca="false">C1129-B1129</f>
        <v>0.350000000000001</v>
      </c>
      <c r="K1129" s="17" t="n">
        <f aca="false">D1129-B1129</f>
        <v>-0.339999999999996</v>
      </c>
      <c r="L1129" s="17" t="n">
        <f aca="false">B1129 - E1128</f>
        <v>0.199999999999996</v>
      </c>
      <c r="M1129" s="17" t="n">
        <f aca="false">E1129 - E1128</f>
        <v>0.369999999999997</v>
      </c>
      <c r="N1129" s="18" t="n">
        <f aca="false"> (I1129 / B1129)</f>
        <v>0.00523560209424089</v>
      </c>
      <c r="O1129" s="18" t="n">
        <f aca="false">(J1129 / B1129)</f>
        <v>0.0107791807822606</v>
      </c>
      <c r="P1129" s="18" t="n">
        <f aca="false">K1129 / B1129</f>
        <v>-0.0104712041884816</v>
      </c>
      <c r="Q1129" s="18" t="n">
        <f aca="false">L1129/E1128</f>
        <v>0.00619770684846593</v>
      </c>
      <c r="R1129" s="18" t="n">
        <f aca="false">M1129 / E1128</f>
        <v>0.0114657576696621</v>
      </c>
      <c r="S1129" s="19" t="str">
        <f aca="false">IF(N1129 &gt; 0, "UP", "DOWN")</f>
        <v>UP</v>
      </c>
      <c r="T1129" s="23" t="inlineStr">
        <f aca="false">O1129-N1129</f>
        <is>
          <t/>
        </is>
      </c>
      <c r="U1129" s="23" t="inlineStr">
        <f aca="false">P1129-N1129</f>
        <is>
          <t/>
        </is>
      </c>
      <c r="V1129" s="23" t="inlineStr">
        <f aca="false">O1129 - P1129</f>
        <is>
          <t/>
        </is>
      </c>
    </row>
    <row collapsed="false" customFormat="false" customHeight="false" hidden="false" ht="25" outlineLevel="0" r="1130">
      <c r="A1130" s="21" t="n">
        <v>38198</v>
      </c>
      <c r="B1130" s="17" t="n">
        <v>32.65</v>
      </c>
      <c r="C1130" s="17" t="n">
        <v>33</v>
      </c>
      <c r="D1130" s="17" t="n">
        <v>32</v>
      </c>
      <c r="E1130" s="17" t="n">
        <v>32.34</v>
      </c>
      <c r="F1130" s="17" t="n">
        <v>8679400</v>
      </c>
      <c r="G1130" s="17" t="n">
        <v>16.1</v>
      </c>
      <c r="I1130" s="22" t="n">
        <f aca="false">E1130-B1130</f>
        <v>-0.309999999999995</v>
      </c>
      <c r="J1130" s="22" t="n">
        <f aca="false">C1130-B1130</f>
        <v>0.350000000000001</v>
      </c>
      <c r="K1130" s="17" t="n">
        <f aca="false">D1130-B1130</f>
        <v>-0.649999999999999</v>
      </c>
      <c r="L1130" s="17" t="n">
        <f aca="false">B1130 - E1129</f>
        <v>0.00999999999999801</v>
      </c>
      <c r="M1130" s="17" t="n">
        <f aca="false">E1130 - E1129</f>
        <v>-0.299999999999997</v>
      </c>
      <c r="N1130" s="18" t="n">
        <f aca="false"> (I1130 / B1130)</f>
        <v>-0.00949464012251134</v>
      </c>
      <c r="O1130" s="18" t="n">
        <f aca="false">(J1130 / B1130)</f>
        <v>0.0107197549770291</v>
      </c>
      <c r="P1130" s="18" t="n">
        <f aca="false">K1130 / B1130</f>
        <v>-0.0199081163859111</v>
      </c>
      <c r="Q1130" s="18" t="n">
        <f aca="false">L1130/E1129</f>
        <v>0.000306372549019547</v>
      </c>
      <c r="R1130" s="18" t="n">
        <f aca="false">M1130 / E1129</f>
        <v>-0.00919117647058815</v>
      </c>
      <c r="S1130" s="19" t="str">
        <f aca="false">IF(N1130 &gt; 0, "UP", "DOWN")</f>
        <v>DOWN</v>
      </c>
      <c r="T1130" s="23" t="inlineStr">
        <f aca="false">O1130-N1130</f>
        <is>
          <t/>
        </is>
      </c>
      <c r="U1130" s="23" t="inlineStr">
        <f aca="false">P1130-N1130</f>
        <is>
          <t/>
        </is>
      </c>
      <c r="V1130" s="23" t="inlineStr">
        <f aca="false">O1130 - P1130</f>
        <is>
          <t/>
        </is>
      </c>
    </row>
    <row collapsed="false" customFormat="false" customHeight="false" hidden="false" ht="25" outlineLevel="0" r="1131">
      <c r="A1131" s="21" t="n">
        <v>38201</v>
      </c>
      <c r="B1131" s="17" t="n">
        <v>31.18</v>
      </c>
      <c r="C1131" s="17" t="n">
        <v>32.2</v>
      </c>
      <c r="D1131" s="17" t="n">
        <v>31.13</v>
      </c>
      <c r="E1131" s="17" t="n">
        <v>31.58</v>
      </c>
      <c r="F1131" s="17" t="n">
        <v>13039000</v>
      </c>
      <c r="G1131" s="17" t="n">
        <v>15.72</v>
      </c>
      <c r="I1131" s="22" t="n">
        <f aca="false">E1131-B1131</f>
        <v>0.399999999999999</v>
      </c>
      <c r="J1131" s="22" t="n">
        <f aca="false">C1131-B1131</f>
        <v>1.02</v>
      </c>
      <c r="K1131" s="17" t="n">
        <f aca="false">D1131-B1131</f>
        <v>-0.0500000000000007</v>
      </c>
      <c r="L1131" s="17" t="n">
        <f aca="false">B1131 - E1130</f>
        <v>-1.16</v>
      </c>
      <c r="M1131" s="17" t="n">
        <f aca="false">E1131 - E1130</f>
        <v>-0.760000000000005</v>
      </c>
      <c r="N1131" s="18" t="n">
        <f aca="false"> (I1131 / B1131)</f>
        <v>0.0128287363694676</v>
      </c>
      <c r="O1131" s="18" t="n">
        <f aca="false">(J1131 / B1131)</f>
        <v>0.0327132777421425</v>
      </c>
      <c r="P1131" s="18" t="n">
        <f aca="false">K1131 / B1131</f>
        <v>-0.00160359204618347</v>
      </c>
      <c r="Q1131" s="18" t="n">
        <f aca="false">L1131/E1130</f>
        <v>-0.0358688930117503</v>
      </c>
      <c r="R1131" s="18" t="n">
        <f aca="false">M1131 / E1130</f>
        <v>-0.0235003092145951</v>
      </c>
      <c r="S1131" s="19" t="str">
        <f aca="false">IF(N1131 &gt; 0, "UP", "DOWN")</f>
        <v>UP</v>
      </c>
      <c r="T1131" s="23" t="inlineStr">
        <f aca="false">O1131-N1131</f>
        <is>
          <t/>
        </is>
      </c>
      <c r="U1131" s="23" t="inlineStr">
        <f aca="false">P1131-N1131</f>
        <is>
          <t/>
        </is>
      </c>
      <c r="V1131" s="23" t="inlineStr">
        <f aca="false">O1131 - P1131</f>
        <is>
          <t/>
        </is>
      </c>
    </row>
    <row collapsed="false" customFormat="false" customHeight="false" hidden="false" ht="25" outlineLevel="0" r="1132">
      <c r="A1132" s="21" t="n">
        <v>38202</v>
      </c>
      <c r="B1132" s="17" t="n">
        <v>31.45</v>
      </c>
      <c r="C1132" s="17" t="n">
        <v>31.72</v>
      </c>
      <c r="D1132" s="17" t="n">
        <v>31.15</v>
      </c>
      <c r="E1132" s="17" t="n">
        <v>31.29</v>
      </c>
      <c r="F1132" s="17" t="n">
        <v>7558200</v>
      </c>
      <c r="G1132" s="17" t="n">
        <v>15.58</v>
      </c>
      <c r="I1132" s="22" t="n">
        <f aca="false">E1132-B1132</f>
        <v>-0.16</v>
      </c>
      <c r="J1132" s="22" t="n">
        <f aca="false">C1132-B1132</f>
        <v>0.27</v>
      </c>
      <c r="K1132" s="17" t="n">
        <f aca="false">D1132-B1132</f>
        <v>-0.300000000000001</v>
      </c>
      <c r="L1132" s="17" t="n">
        <f aca="false">B1132 - E1131</f>
        <v>-0.129999999999999</v>
      </c>
      <c r="M1132" s="17" t="n">
        <f aca="false">E1132 - E1131</f>
        <v>-0.289999999999999</v>
      </c>
      <c r="N1132" s="18" t="n">
        <f aca="false"> (I1132 / B1132)</f>
        <v>-0.00508744038155803</v>
      </c>
      <c r="O1132" s="18" t="n">
        <f aca="false">(J1132 / B1132)</f>
        <v>0.00858505564387916</v>
      </c>
      <c r="P1132" s="18" t="n">
        <f aca="false">K1132 / B1132</f>
        <v>-0.00953895071542133</v>
      </c>
      <c r="Q1132" s="18" t="n">
        <f aca="false">L1132/E1131</f>
        <v>-0.00411652944901833</v>
      </c>
      <c r="R1132" s="18" t="n">
        <f aca="false">M1132 / E1131</f>
        <v>-0.00918302723242556</v>
      </c>
      <c r="S1132" s="19" t="str">
        <f aca="false">IF(N1132 &gt; 0, "UP", "DOWN")</f>
        <v>DOWN</v>
      </c>
      <c r="T1132" s="23" t="inlineStr">
        <f aca="false">O1132-N1132</f>
        <is>
          <t/>
        </is>
      </c>
      <c r="U1132" s="23" t="inlineStr">
        <f aca="false">P1132-N1132</f>
        <is>
          <t/>
        </is>
      </c>
      <c r="V1132" s="23" t="inlineStr">
        <f aca="false">O1132 - P1132</f>
        <is>
          <t/>
        </is>
      </c>
    </row>
    <row collapsed="false" customFormat="false" customHeight="false" hidden="false" ht="25" outlineLevel="0" r="1133">
      <c r="A1133" s="21" t="n">
        <v>38203</v>
      </c>
      <c r="B1133" s="17" t="n">
        <v>31.19</v>
      </c>
      <c r="C1133" s="17" t="n">
        <v>32.12</v>
      </c>
      <c r="D1133" s="17" t="n">
        <v>31.17</v>
      </c>
      <c r="E1133" s="17" t="n">
        <v>31.79</v>
      </c>
      <c r="F1133" s="17" t="n">
        <v>9874600</v>
      </c>
      <c r="G1133" s="17" t="n">
        <v>15.83</v>
      </c>
      <c r="I1133" s="22" t="n">
        <f aca="false">E1133-B1133</f>
        <v>0.599999999999998</v>
      </c>
      <c r="J1133" s="22" t="n">
        <f aca="false">C1133-B1133</f>
        <v>0.929999999999996</v>
      </c>
      <c r="K1133" s="17" t="n">
        <f aca="false">D1133-B1133</f>
        <v>-0.0199999999999996</v>
      </c>
      <c r="L1133" s="17" t="n">
        <f aca="false">B1133 - E1132</f>
        <v>-0.0999999999999979</v>
      </c>
      <c r="M1133" s="17" t="n">
        <f aca="false">E1133 - E1132</f>
        <v>0.5</v>
      </c>
      <c r="N1133" s="18" t="n">
        <f aca="false"> (I1133 / B1133)</f>
        <v>0.0192369349150368</v>
      </c>
      <c r="O1133" s="18" t="n">
        <f aca="false">(J1133 / B1133)</f>
        <v>0.029817249118307</v>
      </c>
      <c r="P1133" s="18" t="n">
        <f aca="false">K1133 / B1133</f>
        <v>-0.000641231163834549</v>
      </c>
      <c r="Q1133" s="18" t="n">
        <f aca="false">L1133/E1132</f>
        <v>-0.00319590923617762</v>
      </c>
      <c r="R1133" s="18" t="n">
        <f aca="false">M1133 / E1132</f>
        <v>0.0159795461808885</v>
      </c>
      <c r="S1133" s="19" t="str">
        <f aca="false">IF(N1133 &gt; 0, "UP", "DOWN")</f>
        <v>UP</v>
      </c>
      <c r="T1133" s="23" t="inlineStr">
        <f aca="false">O1133-N1133</f>
        <is>
          <t/>
        </is>
      </c>
      <c r="U1133" s="23" t="inlineStr">
        <f aca="false">P1133-N1133</f>
        <is>
          <t/>
        </is>
      </c>
      <c r="V1133" s="23" t="inlineStr">
        <f aca="false">O1133 - P1133</f>
        <is>
          <t/>
        </is>
      </c>
    </row>
    <row collapsed="false" customFormat="false" customHeight="false" hidden="false" ht="25" outlineLevel="0" r="1134">
      <c r="A1134" s="21" t="n">
        <v>38204</v>
      </c>
      <c r="B1134" s="17" t="n">
        <v>31.81</v>
      </c>
      <c r="C1134" s="17" t="n">
        <v>32.3</v>
      </c>
      <c r="D1134" s="17" t="n">
        <v>31.25</v>
      </c>
      <c r="E1134" s="17" t="n">
        <v>31.39</v>
      </c>
      <c r="F1134" s="17" t="n">
        <v>8732200</v>
      </c>
      <c r="G1134" s="17" t="n">
        <v>15.63</v>
      </c>
      <c r="I1134" s="22" t="n">
        <f aca="false">E1134-B1134</f>
        <v>-0.419999999999998</v>
      </c>
      <c r="J1134" s="22" t="n">
        <f aca="false">C1134-B1134</f>
        <v>0.489999999999998</v>
      </c>
      <c r="K1134" s="17" t="n">
        <f aca="false">D1134-B1134</f>
        <v>-0.559999999999999</v>
      </c>
      <c r="L1134" s="17" t="n">
        <f aca="false">B1134 - E1133</f>
        <v>0.0199999999999996</v>
      </c>
      <c r="M1134" s="17" t="n">
        <f aca="false">E1134 - E1133</f>
        <v>-0.399999999999999</v>
      </c>
      <c r="N1134" s="18" t="n">
        <f aca="false"> (I1134 / B1134)</f>
        <v>-0.0132033951587551</v>
      </c>
      <c r="O1134" s="18" t="n">
        <f aca="false">(J1134 / B1134)</f>
        <v>0.0154039610185476</v>
      </c>
      <c r="P1134" s="18" t="n">
        <f aca="false">K1134 / B1134</f>
        <v>-0.0176045268783401</v>
      </c>
      <c r="Q1134" s="18" t="n">
        <f aca="false">L1134/E1133</f>
        <v>0.000629128656810304</v>
      </c>
      <c r="R1134" s="18" t="n">
        <f aca="false">M1134 / E1133</f>
        <v>-0.0125825731362063</v>
      </c>
      <c r="S1134" s="19" t="str">
        <f aca="false">IF(N1134 &gt; 0, "UP", "DOWN")</f>
        <v>DOWN</v>
      </c>
      <c r="T1134" s="23" t="inlineStr">
        <f aca="false">O1134-N1134</f>
        <is>
          <t/>
        </is>
      </c>
      <c r="U1134" s="23" t="inlineStr">
        <f aca="false">P1134-N1134</f>
        <is>
          <t/>
        </is>
      </c>
      <c r="V1134" s="23" t="inlineStr">
        <f aca="false">O1134 - P1134</f>
        <is>
          <t/>
        </is>
      </c>
    </row>
    <row collapsed="false" customFormat="false" customHeight="false" hidden="false" ht="25" outlineLevel="0" r="1135">
      <c r="A1135" s="21" t="n">
        <v>38205</v>
      </c>
      <c r="B1135" s="17" t="n">
        <v>30.9</v>
      </c>
      <c r="C1135" s="17" t="n">
        <v>31.1</v>
      </c>
      <c r="D1135" s="17" t="n">
        <v>29.7</v>
      </c>
      <c r="E1135" s="17" t="n">
        <v>29.78</v>
      </c>
      <c r="F1135" s="17" t="n">
        <v>17581800</v>
      </c>
      <c r="G1135" s="17" t="n">
        <v>14.83</v>
      </c>
      <c r="I1135" s="22" t="n">
        <f aca="false">E1135-B1135</f>
        <v>-1.12</v>
      </c>
      <c r="J1135" s="22" t="n">
        <f aca="false">C1135-B1135</f>
        <v>0.200000000000003</v>
      </c>
      <c r="K1135" s="17" t="n">
        <f aca="false">D1135-B1135</f>
        <v>-1.2</v>
      </c>
      <c r="L1135" s="17" t="n">
        <f aca="false">B1135 - E1134</f>
        <v>-0.490000000000002</v>
      </c>
      <c r="M1135" s="17" t="n">
        <f aca="false">E1135 - E1134</f>
        <v>-1.61</v>
      </c>
      <c r="N1135" s="18" t="n">
        <f aca="false"> (I1135 / B1135)</f>
        <v>-0.0362459546925565</v>
      </c>
      <c r="O1135" s="18" t="n">
        <f aca="false">(J1135 / B1135)</f>
        <v>0.00647249190938521</v>
      </c>
      <c r="P1135" s="18" t="n">
        <f aca="false">K1135 / B1135</f>
        <v>-0.0388349514563107</v>
      </c>
      <c r="Q1135" s="18" t="n">
        <f aca="false">L1135/E1134</f>
        <v>-0.0156100669002868</v>
      </c>
      <c r="R1135" s="18" t="n">
        <f aca="false">M1135 / E1134</f>
        <v>-0.0512902198152278</v>
      </c>
      <c r="S1135" s="19" t="str">
        <f aca="false">IF(N1135 &gt; 0, "UP", "DOWN")</f>
        <v>DOWN</v>
      </c>
      <c r="T1135" s="23" t="inlineStr">
        <f aca="false">O1135-N1135</f>
        <is>
          <t/>
        </is>
      </c>
      <c r="U1135" s="23" t="inlineStr">
        <f aca="false">P1135-N1135</f>
        <is>
          <t/>
        </is>
      </c>
      <c r="V1135" s="23" t="inlineStr">
        <f aca="false">O1135 - P1135</f>
        <is>
          <t/>
        </is>
      </c>
    </row>
    <row collapsed="false" customFormat="false" customHeight="false" hidden="false" ht="25" outlineLevel="0" r="1136">
      <c r="A1136" s="21" t="n">
        <v>38208</v>
      </c>
      <c r="B1136" s="17" t="n">
        <v>29.85</v>
      </c>
      <c r="C1136" s="17" t="n">
        <v>30.45</v>
      </c>
      <c r="D1136" s="17" t="n">
        <v>29.81</v>
      </c>
      <c r="E1136" s="17" t="n">
        <v>30.3</v>
      </c>
      <c r="F1136" s="17" t="n">
        <v>10387400</v>
      </c>
      <c r="G1136" s="17" t="n">
        <v>15.09</v>
      </c>
      <c r="I1136" s="22" t="n">
        <f aca="false">E1136-B1136</f>
        <v>0.449999999999999</v>
      </c>
      <c r="J1136" s="22" t="n">
        <f aca="false">C1136-B1136</f>
        <v>0.599999999999998</v>
      </c>
      <c r="K1136" s="17" t="n">
        <f aca="false">D1136-B1136</f>
        <v>-0.0400000000000027</v>
      </c>
      <c r="L1136" s="17" t="n">
        <f aca="false">B1136 - E1135</f>
        <v>0.0700000000000003</v>
      </c>
      <c r="M1136" s="17" t="n">
        <f aca="false">E1136 - E1135</f>
        <v>0.52</v>
      </c>
      <c r="N1136" s="18" t="n">
        <f aca="false"> (I1136 / B1136)</f>
        <v>0.0150753768844221</v>
      </c>
      <c r="O1136" s="18" t="n">
        <f aca="false">(J1136 / B1136)</f>
        <v>0.0201005025125627</v>
      </c>
      <c r="P1136" s="18" t="n">
        <f aca="false">K1136 / B1136</f>
        <v>-0.00134003350083761</v>
      </c>
      <c r="Q1136" s="18" t="n">
        <f aca="false">L1136/E1135</f>
        <v>0.00235057085292143</v>
      </c>
      <c r="R1136" s="18" t="n">
        <f aca="false">M1136 / E1135</f>
        <v>0.0174613834788448</v>
      </c>
      <c r="S1136" s="19" t="str">
        <f aca="false">IF(N1136 &gt; 0, "UP", "DOWN")</f>
        <v>UP</v>
      </c>
      <c r="T1136" s="23" t="inlineStr">
        <f aca="false">O1136-N1136</f>
        <is>
          <t/>
        </is>
      </c>
      <c r="U1136" s="23" t="inlineStr">
        <f aca="false">P1136-N1136</f>
        <is>
          <t/>
        </is>
      </c>
      <c r="V1136" s="23" t="inlineStr">
        <f aca="false">O1136 - P1136</f>
        <is>
          <t/>
        </is>
      </c>
    </row>
    <row collapsed="false" customFormat="false" customHeight="false" hidden="false" ht="25" outlineLevel="0" r="1137">
      <c r="A1137" s="21" t="n">
        <v>38209</v>
      </c>
      <c r="B1137" s="17" t="n">
        <v>30.39</v>
      </c>
      <c r="C1137" s="17" t="n">
        <v>31.54</v>
      </c>
      <c r="D1137" s="17" t="n">
        <v>30.35</v>
      </c>
      <c r="E1137" s="17" t="n">
        <v>31.52</v>
      </c>
      <c r="F1137" s="17" t="n">
        <v>12537000</v>
      </c>
      <c r="G1137" s="17" t="n">
        <v>15.69</v>
      </c>
      <c r="I1137" s="22" t="n">
        <f aca="false">E1137-B1137</f>
        <v>1.13</v>
      </c>
      <c r="J1137" s="22" t="n">
        <f aca="false">C1137-B1137</f>
        <v>1.15</v>
      </c>
      <c r="K1137" s="17" t="n">
        <f aca="false">D1137-B1137</f>
        <v>-0.0399999999999991</v>
      </c>
      <c r="L1137" s="17" t="n">
        <f aca="false">B1137 - E1136</f>
        <v>0.0899999999999999</v>
      </c>
      <c r="M1137" s="17" t="n">
        <f aca="false">E1137 - E1136</f>
        <v>1.22</v>
      </c>
      <c r="N1137" s="18" t="n">
        <f aca="false"> (I1137 / B1137)</f>
        <v>0.0371832839749917</v>
      </c>
      <c r="O1137" s="18" t="n">
        <f aca="false">(J1137 / B1137)</f>
        <v>0.037841395195788</v>
      </c>
      <c r="P1137" s="18" t="n">
        <f aca="false">K1137 / B1137</f>
        <v>-0.0013162224415926</v>
      </c>
      <c r="Q1137" s="18" t="n">
        <f aca="false">L1137/E1136</f>
        <v>0.00297029702970297</v>
      </c>
      <c r="R1137" s="18" t="n">
        <f aca="false">M1137 / E1136</f>
        <v>0.0402640264026402</v>
      </c>
      <c r="S1137" s="19" t="str">
        <f aca="false">IF(N1137 &gt; 0, "UP", "DOWN")</f>
        <v>UP</v>
      </c>
      <c r="T1137" s="23" t="inlineStr">
        <f aca="false">O1137-N1137</f>
        <is>
          <t/>
        </is>
      </c>
      <c r="U1137" s="23" t="inlineStr">
        <f aca="false">P1137-N1137</f>
        <is>
          <t/>
        </is>
      </c>
      <c r="V1137" s="23" t="inlineStr">
        <f aca="false">O1137 - P1137</f>
        <is>
          <t/>
        </is>
      </c>
    </row>
    <row collapsed="false" customFormat="false" customHeight="false" hidden="false" ht="25" outlineLevel="0" r="1138">
      <c r="A1138" s="21" t="n">
        <v>38210</v>
      </c>
      <c r="B1138" s="17" t="n">
        <v>31.1</v>
      </c>
      <c r="C1138" s="17" t="n">
        <v>31.13</v>
      </c>
      <c r="D1138" s="17" t="n">
        <v>30.26</v>
      </c>
      <c r="E1138" s="17" t="n">
        <v>31.01</v>
      </c>
      <c r="F1138" s="17" t="n">
        <v>11514000</v>
      </c>
      <c r="G1138" s="17" t="n">
        <v>15.44</v>
      </c>
      <c r="I1138" s="22" t="n">
        <f aca="false">E1138-B1138</f>
        <v>-0.0899999999999999</v>
      </c>
      <c r="J1138" s="22" t="n">
        <f aca="false">C1138-B1138</f>
        <v>0.0299999999999976</v>
      </c>
      <c r="K1138" s="17" t="n">
        <f aca="false">D1138-B1138</f>
        <v>-0.84</v>
      </c>
      <c r="L1138" s="17" t="n">
        <f aca="false">B1138 - E1137</f>
        <v>-0.419999999999998</v>
      </c>
      <c r="M1138" s="17" t="n">
        <f aca="false">E1138 - E1137</f>
        <v>-0.509999999999998</v>
      </c>
      <c r="N1138" s="18" t="n">
        <f aca="false"> (I1138 / B1138)</f>
        <v>-0.00289389067524115</v>
      </c>
      <c r="O1138" s="18" t="n">
        <f aca="false">(J1138 / B1138)</f>
        <v>0.000964630225080308</v>
      </c>
      <c r="P1138" s="18" t="n">
        <f aca="false">K1138 / B1138</f>
        <v>-0.0270096463022508</v>
      </c>
      <c r="Q1138" s="18" t="n">
        <f aca="false">L1138/E1137</f>
        <v>-0.0133248730964466</v>
      </c>
      <c r="R1138" s="18" t="n">
        <f aca="false">M1138 / E1137</f>
        <v>-0.0161802030456852</v>
      </c>
      <c r="S1138" s="19" t="str">
        <f aca="false">IF(N1138 &gt; 0, "UP", "DOWN")</f>
        <v>DOWN</v>
      </c>
      <c r="T1138" s="23" t="inlineStr">
        <f aca="false">O1138-N1138</f>
        <is>
          <t/>
        </is>
      </c>
      <c r="U1138" s="23" t="inlineStr">
        <f aca="false">P1138-N1138</f>
        <is>
          <t/>
        </is>
      </c>
      <c r="V1138" s="23" t="inlineStr">
        <f aca="false">O1138 - P1138</f>
        <is>
          <t/>
        </is>
      </c>
    </row>
    <row collapsed="false" customFormat="false" customHeight="false" hidden="false" ht="25" outlineLevel="0" r="1139">
      <c r="A1139" s="21" t="n">
        <v>38211</v>
      </c>
      <c r="B1139" s="17" t="n">
        <v>30.45</v>
      </c>
      <c r="C1139" s="17" t="n">
        <v>30.85</v>
      </c>
      <c r="D1139" s="17" t="n">
        <v>30.28</v>
      </c>
      <c r="E1139" s="17" t="n">
        <v>30.37</v>
      </c>
      <c r="F1139" s="17" t="n">
        <v>8078600</v>
      </c>
      <c r="G1139" s="17" t="n">
        <v>15.12</v>
      </c>
      <c r="I1139" s="22" t="n">
        <f aca="false">E1139-B1139</f>
        <v>-0.0799999999999983</v>
      </c>
      <c r="J1139" s="22" t="n">
        <f aca="false">C1139-B1139</f>
        <v>0.400000000000002</v>
      </c>
      <c r="K1139" s="17" t="n">
        <f aca="false">D1139-B1139</f>
        <v>-0.169999999999998</v>
      </c>
      <c r="L1139" s="17" t="n">
        <f aca="false">B1139 - E1138</f>
        <v>-0.560000000000002</v>
      </c>
      <c r="M1139" s="17" t="n">
        <f aca="false">E1139 - E1138</f>
        <v>-0.640000000000001</v>
      </c>
      <c r="N1139" s="18" t="n">
        <f aca="false"> (I1139 / B1139)</f>
        <v>-0.00262725779967154</v>
      </c>
      <c r="O1139" s="18" t="n">
        <f aca="false">(J1139 / B1139)</f>
        <v>0.013136288998358</v>
      </c>
      <c r="P1139" s="18" t="n">
        <f aca="false">K1139 / B1139</f>
        <v>-0.00558292282430207</v>
      </c>
      <c r="Q1139" s="18" t="n">
        <f aca="false">L1139/E1138</f>
        <v>-0.0180586907449211</v>
      </c>
      <c r="R1139" s="18" t="n">
        <f aca="false">M1139 / E1138</f>
        <v>-0.0206385037084812</v>
      </c>
      <c r="S1139" s="19" t="str">
        <f aca="false">IF(N1139 &gt; 0, "UP", "DOWN")</f>
        <v>DOWN</v>
      </c>
      <c r="T1139" s="23" t="inlineStr">
        <f aca="false">O1139-N1139</f>
        <is>
          <t/>
        </is>
      </c>
      <c r="U1139" s="23" t="inlineStr">
        <f aca="false">P1139-N1139</f>
        <is>
          <t/>
        </is>
      </c>
      <c r="V1139" s="23" t="inlineStr">
        <f aca="false">O1139 - P1139</f>
        <is>
          <t/>
        </is>
      </c>
    </row>
    <row collapsed="false" customFormat="false" customHeight="false" hidden="false" ht="25" outlineLevel="0" r="1140">
      <c r="A1140" s="21" t="n">
        <v>38212</v>
      </c>
      <c r="B1140" s="17" t="n">
        <v>30.6</v>
      </c>
      <c r="C1140" s="17" t="n">
        <v>31.28</v>
      </c>
      <c r="D1140" s="17" t="n">
        <v>30.4</v>
      </c>
      <c r="E1140" s="17" t="n">
        <v>30.84</v>
      </c>
      <c r="F1140" s="17" t="n">
        <v>11716000</v>
      </c>
      <c r="G1140" s="17" t="n">
        <v>15.35</v>
      </c>
      <c r="I1140" s="22" t="n">
        <f aca="false">E1140-B1140</f>
        <v>0.239999999999998</v>
      </c>
      <c r="J1140" s="22" t="n">
        <f aca="false">C1140-B1140</f>
        <v>0.68</v>
      </c>
      <c r="K1140" s="17" t="n">
        <f aca="false">D1140-B1140</f>
        <v>-0.200000000000003</v>
      </c>
      <c r="L1140" s="17" t="n">
        <f aca="false">B1140 - E1139</f>
        <v>0.23</v>
      </c>
      <c r="M1140" s="17" t="n">
        <f aca="false">E1140 - E1139</f>
        <v>0.469999999999999</v>
      </c>
      <c r="N1140" s="18" t="n">
        <f aca="false"> (I1140 / B1140)</f>
        <v>0.00784313725490191</v>
      </c>
      <c r="O1140" s="18" t="n">
        <f aca="false">(J1140 / B1140)</f>
        <v>0.0222222222222222</v>
      </c>
      <c r="P1140" s="18" t="n">
        <f aca="false">K1140 / B1140</f>
        <v>-0.00653594771241839</v>
      </c>
      <c r="Q1140" s="18" t="n">
        <f aca="false">L1140/E1139</f>
        <v>0.00757326308857426</v>
      </c>
      <c r="R1140" s="18" t="n">
        <f aca="false">M1140 / E1139</f>
        <v>0.0154757984853473</v>
      </c>
      <c r="S1140" s="19" t="str">
        <f aca="false">IF(N1140 &gt; 0, "UP", "DOWN")</f>
        <v>UP</v>
      </c>
      <c r="T1140" s="23" t="inlineStr">
        <f aca="false">O1140-N1140</f>
        <is>
          <t/>
        </is>
      </c>
      <c r="U1140" s="23" t="inlineStr">
        <f aca="false">P1140-N1140</f>
        <is>
          <t/>
        </is>
      </c>
      <c r="V1140" s="23" t="inlineStr">
        <f aca="false">O1140 - P1140</f>
        <is>
          <t/>
        </is>
      </c>
    </row>
    <row collapsed="false" customFormat="false" customHeight="false" hidden="false" ht="25" outlineLevel="0" r="1141">
      <c r="A1141" s="21" t="n">
        <v>38215</v>
      </c>
      <c r="B1141" s="17" t="n">
        <v>31</v>
      </c>
      <c r="C1141" s="17" t="n">
        <v>31.72</v>
      </c>
      <c r="D1141" s="17" t="n">
        <v>30.64</v>
      </c>
      <c r="E1141" s="17" t="n">
        <v>30.78</v>
      </c>
      <c r="F1141" s="17" t="n">
        <v>15559800</v>
      </c>
      <c r="G1141" s="17" t="n">
        <v>15.32</v>
      </c>
      <c r="I1141" s="22" t="n">
        <f aca="false">E1141-B1141</f>
        <v>-0.219999999999999</v>
      </c>
      <c r="J1141" s="22" t="n">
        <f aca="false">C1141-B1141</f>
        <v>0.719999999999999</v>
      </c>
      <c r="K1141" s="17" t="n">
        <f aca="false">D1141-B1141</f>
        <v>-0.359999999999999</v>
      </c>
      <c r="L1141" s="17" t="n">
        <f aca="false">B1141 - E1140</f>
        <v>0.16</v>
      </c>
      <c r="M1141" s="17" t="n">
        <f aca="false">E1141 - E1140</f>
        <v>-0.0599999999999987</v>
      </c>
      <c r="N1141" s="18" t="n">
        <f aca="false"> (I1141 / B1141)</f>
        <v>-0.00709677419354835</v>
      </c>
      <c r="O1141" s="18" t="n">
        <f aca="false">(J1141 / B1141)</f>
        <v>0.0232258064516129</v>
      </c>
      <c r="P1141" s="18" t="n">
        <f aca="false">K1141 / B1141</f>
        <v>-0.0116129032258064</v>
      </c>
      <c r="Q1141" s="18" t="n">
        <f aca="false">L1141/E1140</f>
        <v>0.00518806744487679</v>
      </c>
      <c r="R1141" s="18" t="n">
        <f aca="false">M1141 / E1140</f>
        <v>-0.00194552529182875</v>
      </c>
      <c r="S1141" s="19" t="str">
        <f aca="false">IF(N1141 &gt; 0, "UP", "DOWN")</f>
        <v>DOWN</v>
      </c>
      <c r="T1141" s="23" t="inlineStr">
        <f aca="false">O1141-N1141</f>
        <is>
          <t/>
        </is>
      </c>
      <c r="U1141" s="23" t="inlineStr">
        <f aca="false">P1141-N1141</f>
        <is>
          <t/>
        </is>
      </c>
      <c r="V1141" s="23" t="inlineStr">
        <f aca="false">O1141 - P1141</f>
        <is>
          <t/>
        </is>
      </c>
    </row>
    <row collapsed="false" customFormat="false" customHeight="false" hidden="false" ht="25" outlineLevel="0" r="1142">
      <c r="A1142" s="21" t="n">
        <v>38216</v>
      </c>
      <c r="B1142" s="17" t="n">
        <v>30.58</v>
      </c>
      <c r="C1142" s="17" t="n">
        <v>31.13</v>
      </c>
      <c r="D1142" s="17" t="n">
        <v>30.35</v>
      </c>
      <c r="E1142" s="17" t="n">
        <v>30.87</v>
      </c>
      <c r="F1142" s="17" t="n">
        <v>11536400</v>
      </c>
      <c r="G1142" s="17" t="n">
        <v>15.37</v>
      </c>
      <c r="I1142" s="22" t="n">
        <f aca="false">E1142-B1142</f>
        <v>0.290000000000003</v>
      </c>
      <c r="J1142" s="22" t="n">
        <f aca="false">C1142-B1142</f>
        <v>0.550000000000001</v>
      </c>
      <c r="K1142" s="17" t="n">
        <f aca="false">D1142-B1142</f>
        <v>-0.229999999999997</v>
      </c>
      <c r="L1142" s="17" t="n">
        <f aca="false">B1142 - E1141</f>
        <v>-0.200000000000003</v>
      </c>
      <c r="M1142" s="17" t="n">
        <f aca="false">E1142 - E1141</f>
        <v>0.0899999999999999</v>
      </c>
      <c r="N1142" s="18" t="n">
        <f aca="false"> (I1142 / B1142)</f>
        <v>0.00948332243296281</v>
      </c>
      <c r="O1142" s="18" t="n">
        <f aca="false">(J1142 / B1142)</f>
        <v>0.0179856115107914</v>
      </c>
      <c r="P1142" s="18" t="n">
        <f aca="false">K1142 / B1142</f>
        <v>-0.00752125572269447</v>
      </c>
      <c r="Q1142" s="18" t="n">
        <f aca="false">L1142/E1141</f>
        <v>-0.0064977257959715</v>
      </c>
      <c r="R1142" s="18" t="n">
        <f aca="false">M1142 / E1141</f>
        <v>0.00292397660818713</v>
      </c>
      <c r="S1142" s="19" t="str">
        <f aca="false">IF(N1142 &gt; 0, "UP", "DOWN")</f>
        <v>UP</v>
      </c>
      <c r="T1142" s="23" t="inlineStr">
        <f aca="false">O1142-N1142</f>
        <is>
          <t/>
        </is>
      </c>
      <c r="U1142" s="23" t="inlineStr">
        <f aca="false">P1142-N1142</f>
        <is>
          <t/>
        </is>
      </c>
      <c r="V1142" s="23" t="inlineStr">
        <f aca="false">O1142 - P1142</f>
        <is>
          <t/>
        </is>
      </c>
    </row>
    <row collapsed="false" customFormat="false" customHeight="false" hidden="false" ht="25" outlineLevel="0" r="1143">
      <c r="A1143" s="21" t="n">
        <v>38217</v>
      </c>
      <c r="B1143" s="17" t="n">
        <v>30.51</v>
      </c>
      <c r="C1143" s="17" t="n">
        <v>31.85</v>
      </c>
      <c r="D1143" s="17" t="n">
        <v>30.49</v>
      </c>
      <c r="E1143" s="17" t="n">
        <v>31.74</v>
      </c>
      <c r="F1143" s="17" t="n">
        <v>13023400</v>
      </c>
      <c r="G1143" s="17" t="n">
        <v>15.8</v>
      </c>
      <c r="I1143" s="22" t="n">
        <f aca="false">E1143-B1143</f>
        <v>1.23</v>
      </c>
      <c r="J1143" s="22" t="n">
        <f aca="false">C1143-B1143</f>
        <v>1.34</v>
      </c>
      <c r="K1143" s="17" t="n">
        <f aca="false">D1143-B1143</f>
        <v>-0.0200000000000031</v>
      </c>
      <c r="L1143" s="17" t="n">
        <f aca="false">B1143 - E1142</f>
        <v>-0.359999999999999</v>
      </c>
      <c r="M1143" s="17" t="n">
        <f aca="false">E1143 - E1142</f>
        <v>0.869999999999997</v>
      </c>
      <c r="N1143" s="18" t="n">
        <f aca="false"> (I1143 / B1143)</f>
        <v>0.0403146509341199</v>
      </c>
      <c r="O1143" s="18" t="n">
        <f aca="false">(J1143 / B1143)</f>
        <v>0.0439200262209112</v>
      </c>
      <c r="P1143" s="18" t="n">
        <f aca="false">K1143 / B1143</f>
        <v>-0.000655522779416687</v>
      </c>
      <c r="Q1143" s="18" t="n">
        <f aca="false">L1143/E1142</f>
        <v>-0.0116618075801749</v>
      </c>
      <c r="R1143" s="18" t="n">
        <f aca="false">M1143 / E1142</f>
        <v>0.0281827016520893</v>
      </c>
      <c r="S1143" s="19" t="str">
        <f aca="false">IF(N1143 &gt; 0, "UP", "DOWN")</f>
        <v>UP</v>
      </c>
      <c r="T1143" s="23" t="inlineStr">
        <f aca="false">O1143-N1143</f>
        <is>
          <t/>
        </is>
      </c>
      <c r="U1143" s="23" t="inlineStr">
        <f aca="false">P1143-N1143</f>
        <is>
          <t/>
        </is>
      </c>
      <c r="V1143" s="23" t="inlineStr">
        <f aca="false">O1143 - P1143</f>
        <is>
          <t/>
        </is>
      </c>
    </row>
    <row collapsed="false" customFormat="false" customHeight="false" hidden="false" ht="25" outlineLevel="0" r="1144">
      <c r="A1144" s="21" t="n">
        <v>38218</v>
      </c>
      <c r="B1144" s="17" t="n">
        <v>31.51</v>
      </c>
      <c r="C1144" s="17" t="n">
        <v>31.86</v>
      </c>
      <c r="D1144" s="17" t="n">
        <v>30.36</v>
      </c>
      <c r="E1144" s="17" t="n">
        <v>30.71</v>
      </c>
      <c r="F1144" s="17" t="n">
        <v>13890000</v>
      </c>
      <c r="G1144" s="17" t="n">
        <v>15.29</v>
      </c>
      <c r="I1144" s="22" t="n">
        <f aca="false">E1144-B1144</f>
        <v>-0.800000000000001</v>
      </c>
      <c r="J1144" s="22" t="n">
        <f aca="false">C1144-B1144</f>
        <v>0.349999999999998</v>
      </c>
      <c r="K1144" s="17" t="n">
        <f aca="false">D1144-B1144</f>
        <v>-1.15</v>
      </c>
      <c r="L1144" s="17" t="n">
        <f aca="false">B1144 - E1143</f>
        <v>-0.229999999999997</v>
      </c>
      <c r="M1144" s="17" t="n">
        <f aca="false">E1144 - E1143</f>
        <v>-1.03</v>
      </c>
      <c r="N1144" s="18" t="n">
        <f aca="false"> (I1144 / B1144)</f>
        <v>-0.025388765471279</v>
      </c>
      <c r="O1144" s="18" t="n">
        <f aca="false">(J1144 / B1144)</f>
        <v>0.0111075848936845</v>
      </c>
      <c r="P1144" s="18" t="n">
        <f aca="false">K1144 / B1144</f>
        <v>-0.0364963503649636</v>
      </c>
      <c r="Q1144" s="18" t="n">
        <f aca="false">L1144/E1143</f>
        <v>-0.0072463768115941</v>
      </c>
      <c r="R1144" s="18" t="n">
        <f aca="false">M1144 / E1143</f>
        <v>-0.032451165721487</v>
      </c>
      <c r="S1144" s="19" t="str">
        <f aca="false">IF(N1144 &gt; 0, "UP", "DOWN")</f>
        <v>DOWN</v>
      </c>
      <c r="T1144" s="23" t="inlineStr">
        <f aca="false">O1144-N1144</f>
        <is>
          <t/>
        </is>
      </c>
      <c r="U1144" s="23" t="inlineStr">
        <f aca="false">P1144-N1144</f>
        <is>
          <t/>
        </is>
      </c>
      <c r="V1144" s="23" t="inlineStr">
        <f aca="false">O1144 - P1144</f>
        <is>
          <t/>
        </is>
      </c>
    </row>
    <row collapsed="false" customFormat="false" customHeight="false" hidden="false" ht="25" outlineLevel="0" r="1145">
      <c r="A1145" s="21" t="n">
        <v>38219</v>
      </c>
      <c r="B1145" s="17" t="n">
        <v>30.71</v>
      </c>
      <c r="C1145" s="17" t="n">
        <v>30.99</v>
      </c>
      <c r="D1145" s="17" t="n">
        <v>30.49</v>
      </c>
      <c r="E1145" s="17" t="n">
        <v>30.8</v>
      </c>
      <c r="F1145" s="17" t="n">
        <v>11313600</v>
      </c>
      <c r="G1145" s="17" t="n">
        <v>15.33</v>
      </c>
      <c r="I1145" s="22" t="n">
        <f aca="false">E1145-B1145</f>
        <v>0.0899999999999999</v>
      </c>
      <c r="J1145" s="22" t="n">
        <f aca="false">C1145-B1145</f>
        <v>0.279999999999998</v>
      </c>
      <c r="K1145" s="17" t="n">
        <f aca="false">D1145-B1145</f>
        <v>-0.220000000000002</v>
      </c>
      <c r="L1145" s="17" t="n">
        <f aca="false">B1145 - E1144</f>
        <v>0</v>
      </c>
      <c r="M1145" s="17" t="n">
        <f aca="false">E1145 - E1144</f>
        <v>0.0899999999999999</v>
      </c>
      <c r="N1145" s="18" t="n">
        <f aca="false"> (I1145 / B1145)</f>
        <v>0.00293064148485835</v>
      </c>
      <c r="O1145" s="18" t="n">
        <f aca="false">(J1145 / B1145)</f>
        <v>0.00911755128622591</v>
      </c>
      <c r="P1145" s="18" t="n">
        <f aca="false">K1145 / B1145</f>
        <v>-0.0071637902963205</v>
      </c>
      <c r="Q1145" s="18" t="n">
        <f aca="false">L1145/E1144</f>
        <v>0</v>
      </c>
      <c r="R1145" s="18" t="n">
        <f aca="false">M1145 / E1144</f>
        <v>0.00293064148485835</v>
      </c>
      <c r="S1145" s="19" t="str">
        <f aca="false">IF(N1145 &gt; 0, "UP", "DOWN")</f>
        <v>UP</v>
      </c>
      <c r="T1145" s="23" t="inlineStr">
        <f aca="false">O1145-N1145</f>
        <is>
          <t/>
        </is>
      </c>
      <c r="U1145" s="23" t="inlineStr">
        <f aca="false">P1145-N1145</f>
        <is>
          <t/>
        </is>
      </c>
      <c r="V1145" s="23" t="inlineStr">
        <f aca="false">O1145 - P1145</f>
        <is>
          <t/>
        </is>
      </c>
    </row>
    <row collapsed="false" customFormat="false" customHeight="false" hidden="false" ht="25" outlineLevel="0" r="1146">
      <c r="A1146" s="21" t="n">
        <v>38222</v>
      </c>
      <c r="B1146" s="17" t="n">
        <v>30.86</v>
      </c>
      <c r="C1146" s="17" t="n">
        <v>31.27</v>
      </c>
      <c r="D1146" s="17" t="n">
        <v>30.6</v>
      </c>
      <c r="E1146" s="17" t="n">
        <v>31.08</v>
      </c>
      <c r="F1146" s="17" t="n">
        <v>9095000</v>
      </c>
      <c r="G1146" s="17" t="n">
        <v>15.47</v>
      </c>
      <c r="I1146" s="22" t="n">
        <f aca="false">E1146-B1146</f>
        <v>0.219999999999999</v>
      </c>
      <c r="J1146" s="22" t="n">
        <f aca="false">C1146-B1146</f>
        <v>0.41</v>
      </c>
      <c r="K1146" s="17" t="n">
        <f aca="false">D1146-B1146</f>
        <v>-0.259999999999998</v>
      </c>
      <c r="L1146" s="17" t="n">
        <f aca="false">B1146 - E1145</f>
        <v>0.0599999999999987</v>
      </c>
      <c r="M1146" s="17" t="n">
        <f aca="false">E1146 - E1145</f>
        <v>0.279999999999998</v>
      </c>
      <c r="N1146" s="18" t="n">
        <f aca="false"> (I1146 / B1146)</f>
        <v>0.00712896953985738</v>
      </c>
      <c r="O1146" s="18" t="n">
        <f aca="false">(J1146 / B1146)</f>
        <v>0.0132858068697343</v>
      </c>
      <c r="P1146" s="18" t="n">
        <f aca="false">K1146 / B1146</f>
        <v>-0.00842514581983143</v>
      </c>
      <c r="Q1146" s="18" t="n">
        <f aca="false">L1146/E1145</f>
        <v>0.00194805194805191</v>
      </c>
      <c r="R1146" s="18" t="n">
        <f aca="false">M1146 / E1145</f>
        <v>0.00909090909090901</v>
      </c>
      <c r="S1146" s="19" t="str">
        <f aca="false">IF(N1146 &gt; 0, "UP", "DOWN")</f>
        <v>UP</v>
      </c>
      <c r="T1146" s="23" t="inlineStr">
        <f aca="false">O1146-N1146</f>
        <is>
          <t/>
        </is>
      </c>
      <c r="U1146" s="23" t="inlineStr">
        <f aca="false">P1146-N1146</f>
        <is>
          <t/>
        </is>
      </c>
      <c r="V1146" s="23" t="inlineStr">
        <f aca="false">O1146 - P1146</f>
        <is>
          <t/>
        </is>
      </c>
    </row>
    <row collapsed="false" customFormat="false" customHeight="false" hidden="false" ht="25" outlineLevel="0" r="1147">
      <c r="A1147" s="21" t="n">
        <v>38223</v>
      </c>
      <c r="B1147" s="17" t="n">
        <v>31.26</v>
      </c>
      <c r="C1147" s="17" t="n">
        <v>31.95</v>
      </c>
      <c r="D1147" s="17" t="n">
        <v>31.19</v>
      </c>
      <c r="E1147" s="17" t="n">
        <v>31.95</v>
      </c>
      <c r="F1147" s="17" t="n">
        <v>13362000</v>
      </c>
      <c r="G1147" s="17" t="n">
        <v>15.91</v>
      </c>
      <c r="I1147" s="22" t="n">
        <f aca="false">E1147-B1147</f>
        <v>0.689999999999998</v>
      </c>
      <c r="J1147" s="22" t="n">
        <f aca="false">C1147-B1147</f>
        <v>0.689999999999998</v>
      </c>
      <c r="K1147" s="17" t="n">
        <f aca="false">D1147-B1147</f>
        <v>-0.0700000000000003</v>
      </c>
      <c r="L1147" s="17" t="n">
        <f aca="false">B1147 - E1146</f>
        <v>0.180000000000003</v>
      </c>
      <c r="M1147" s="17" t="n">
        <f aca="false">E1147 - E1146</f>
        <v>0.870000000000001</v>
      </c>
      <c r="N1147" s="18" t="n">
        <f aca="false"> (I1147 / B1147)</f>
        <v>0.0220729366602686</v>
      </c>
      <c r="O1147" s="18" t="n">
        <f aca="false">(J1147 / B1147)</f>
        <v>0.0220729366602686</v>
      </c>
      <c r="P1147" s="18" t="n">
        <f aca="false">K1147 / B1147</f>
        <v>-0.00223928342930263</v>
      </c>
      <c r="Q1147" s="18" t="n">
        <f aca="false">L1147/E1146</f>
        <v>0.0057915057915059</v>
      </c>
      <c r="R1147" s="18" t="n">
        <f aca="false">M1147 / E1146</f>
        <v>0.027992277992278</v>
      </c>
      <c r="S1147" s="19" t="str">
        <f aca="false">IF(N1147 &gt; 0, "UP", "DOWN")</f>
        <v>UP</v>
      </c>
      <c r="T1147" s="23" t="inlineStr">
        <f aca="false">O1147-N1147</f>
        <is>
          <t/>
        </is>
      </c>
      <c r="U1147" s="23" t="inlineStr">
        <f aca="false">P1147-N1147</f>
        <is>
          <t/>
        </is>
      </c>
      <c r="V1147" s="23" t="inlineStr">
        <f aca="false">O1147 - P1147</f>
        <is>
          <t/>
        </is>
      </c>
    </row>
    <row collapsed="false" customFormat="false" customHeight="false" hidden="false" ht="25" outlineLevel="0" r="1148">
      <c r="A1148" s="21" t="n">
        <v>38224</v>
      </c>
      <c r="B1148" s="17" t="n">
        <v>31.87</v>
      </c>
      <c r="C1148" s="17" t="n">
        <v>33.15</v>
      </c>
      <c r="D1148" s="17" t="n">
        <v>31.73</v>
      </c>
      <c r="E1148" s="17" t="n">
        <v>33.05</v>
      </c>
      <c r="F1148" s="17" t="n">
        <v>18057800</v>
      </c>
      <c r="G1148" s="17" t="n">
        <v>16.45</v>
      </c>
      <c r="I1148" s="22" t="n">
        <f aca="false">E1148-B1148</f>
        <v>1.18</v>
      </c>
      <c r="J1148" s="22" t="n">
        <f aca="false">C1148-B1148</f>
        <v>1.28</v>
      </c>
      <c r="K1148" s="17" t="n">
        <f aca="false">D1148-B1148</f>
        <v>-0.140000000000001</v>
      </c>
      <c r="L1148" s="17" t="n">
        <f aca="false">B1148 - E1147</f>
        <v>-0.0799999999999983</v>
      </c>
      <c r="M1148" s="17" t="n">
        <f aca="false">E1148 - E1147</f>
        <v>1.1</v>
      </c>
      <c r="N1148" s="18" t="n">
        <f aca="false"> (I1148 / B1148)</f>
        <v>0.0370254157514903</v>
      </c>
      <c r="O1148" s="18" t="n">
        <f aca="false">(J1148 / B1148)</f>
        <v>0.0401631628490743</v>
      </c>
      <c r="P1148" s="18" t="n">
        <f aca="false">K1148 / B1148</f>
        <v>-0.00439284593661753</v>
      </c>
      <c r="Q1148" s="18" t="n">
        <f aca="false">L1148/E1147</f>
        <v>-0.00250391236306724</v>
      </c>
      <c r="R1148" s="18" t="n">
        <f aca="false">M1148 / E1147</f>
        <v>0.0344287949921752</v>
      </c>
      <c r="S1148" s="19" t="str">
        <f aca="false">IF(N1148 &gt; 0, "UP", "DOWN")</f>
        <v>UP</v>
      </c>
      <c r="T1148" s="23" t="inlineStr">
        <f aca="false">O1148-N1148</f>
        <is>
          <t/>
        </is>
      </c>
      <c r="U1148" s="23" t="inlineStr">
        <f aca="false">P1148-N1148</f>
        <is>
          <t/>
        </is>
      </c>
      <c r="V1148" s="23" t="inlineStr">
        <f aca="false">O1148 - P1148</f>
        <is>
          <t/>
        </is>
      </c>
    </row>
    <row collapsed="false" customFormat="false" customHeight="false" hidden="false" ht="25" outlineLevel="0" r="1149">
      <c r="A1149" s="21" t="n">
        <v>38225</v>
      </c>
      <c r="B1149" s="17" t="n">
        <v>33.04</v>
      </c>
      <c r="C1149" s="17" t="n">
        <v>35.18</v>
      </c>
      <c r="D1149" s="17" t="n">
        <v>32.74</v>
      </c>
      <c r="E1149" s="17" t="n">
        <v>34.66</v>
      </c>
      <c r="F1149" s="17" t="n">
        <v>34137800</v>
      </c>
      <c r="G1149" s="17" t="n">
        <v>17.26</v>
      </c>
      <c r="I1149" s="22" t="n">
        <f aca="false">E1149-B1149</f>
        <v>1.62</v>
      </c>
      <c r="J1149" s="22" t="n">
        <f aca="false">C1149-B1149</f>
        <v>2.14</v>
      </c>
      <c r="K1149" s="17" t="n">
        <f aca="false">D1149-B1149</f>
        <v>-0.299999999999997</v>
      </c>
      <c r="L1149" s="17" t="n">
        <f aca="false">B1149 - E1148</f>
        <v>-0.00999999999999801</v>
      </c>
      <c r="M1149" s="17" t="n">
        <f aca="false">E1149 - E1148</f>
        <v>1.61</v>
      </c>
      <c r="N1149" s="18" t="n">
        <f aca="false"> (I1149 / B1149)</f>
        <v>0.0490314769975786</v>
      </c>
      <c r="O1149" s="18" t="n">
        <f aca="false">(J1149 / B1149)</f>
        <v>0.064769975786925</v>
      </c>
      <c r="P1149" s="18" t="n">
        <f aca="false">K1149 / B1149</f>
        <v>-0.00907990314769967</v>
      </c>
      <c r="Q1149" s="18" t="n">
        <f aca="false">L1149/E1148</f>
        <v>-0.000302571860816884</v>
      </c>
      <c r="R1149" s="18" t="n">
        <f aca="false">M1149 / E1148</f>
        <v>0.048714069591528</v>
      </c>
      <c r="S1149" s="19" t="str">
        <f aca="false">IF(N1149 &gt; 0, "UP", "DOWN")</f>
        <v>UP</v>
      </c>
      <c r="T1149" s="23" t="inlineStr">
        <f aca="false">O1149-N1149</f>
        <is>
          <t/>
        </is>
      </c>
      <c r="U1149" s="23" t="inlineStr">
        <f aca="false">P1149-N1149</f>
        <is>
          <t/>
        </is>
      </c>
      <c r="V1149" s="23" t="inlineStr">
        <f aca="false">O1149 - P1149</f>
        <is>
          <t/>
        </is>
      </c>
    </row>
    <row collapsed="false" customFormat="false" customHeight="false" hidden="false" ht="25" outlineLevel="0" r="1150">
      <c r="A1150" s="21" t="n">
        <v>38226</v>
      </c>
      <c r="B1150" s="17" t="n">
        <v>34.68</v>
      </c>
      <c r="C1150" s="17" t="n">
        <v>34.76</v>
      </c>
      <c r="D1150" s="17" t="n">
        <v>34</v>
      </c>
      <c r="E1150" s="17" t="n">
        <v>34.35</v>
      </c>
      <c r="F1150" s="17" t="n">
        <v>13886200</v>
      </c>
      <c r="G1150" s="17" t="n">
        <v>17.1</v>
      </c>
      <c r="I1150" s="22" t="n">
        <f aca="false">E1150-B1150</f>
        <v>-0.329999999999998</v>
      </c>
      <c r="J1150" s="22" t="n">
        <f aca="false">C1150-B1150</f>
        <v>0.0799999999999983</v>
      </c>
      <c r="K1150" s="17" t="n">
        <f aca="false">D1150-B1150</f>
        <v>-0.68</v>
      </c>
      <c r="L1150" s="17" t="n">
        <f aca="false">B1150 - E1149</f>
        <v>0.0200000000000031</v>
      </c>
      <c r="M1150" s="17" t="n">
        <f aca="false">E1150 - E1149</f>
        <v>-0.309999999999995</v>
      </c>
      <c r="N1150" s="18" t="n">
        <f aca="false"> (I1150 / B1150)</f>
        <v>-0.00951557093425601</v>
      </c>
      <c r="O1150" s="18" t="n">
        <f aca="false">(J1150 / B1150)</f>
        <v>0.00230680507497112</v>
      </c>
      <c r="P1150" s="18" t="n">
        <f aca="false">K1150 / B1150</f>
        <v>-0.0196078431372549</v>
      </c>
      <c r="Q1150" s="18" t="n">
        <f aca="false">L1150/E1149</f>
        <v>0.000577034045008746</v>
      </c>
      <c r="R1150" s="18" t="n">
        <f aca="false">M1150 / E1149</f>
        <v>-0.00894402769763402</v>
      </c>
      <c r="S1150" s="19" t="str">
        <f aca="false">IF(N1150 &gt; 0, "UP", "DOWN")</f>
        <v>DOWN</v>
      </c>
      <c r="T1150" s="23" t="inlineStr">
        <f aca="false">O1150-N1150</f>
        <is>
          <t/>
        </is>
      </c>
      <c r="U1150" s="23" t="inlineStr">
        <f aca="false">P1150-N1150</f>
        <is>
          <t/>
        </is>
      </c>
      <c r="V1150" s="23" t="inlineStr">
        <f aca="false">O1150 - P1150</f>
        <is>
          <t/>
        </is>
      </c>
    </row>
    <row collapsed="false" customFormat="false" customHeight="false" hidden="false" ht="25" outlineLevel="0" r="1151">
      <c r="A1151" s="21" t="n">
        <v>38229</v>
      </c>
      <c r="B1151" s="17" t="n">
        <v>34</v>
      </c>
      <c r="C1151" s="17" t="n">
        <v>34.72</v>
      </c>
      <c r="D1151" s="17" t="n">
        <v>33.96</v>
      </c>
      <c r="E1151" s="17" t="n">
        <v>34.12</v>
      </c>
      <c r="F1151" s="17" t="n">
        <v>7790800</v>
      </c>
      <c r="G1151" s="17" t="n">
        <v>16.99</v>
      </c>
      <c r="I1151" s="22" t="n">
        <f aca="false">E1151-B1151</f>
        <v>0.119999999999997</v>
      </c>
      <c r="J1151" s="22" t="n">
        <f aca="false">C1151-B1151</f>
        <v>0.719999999999999</v>
      </c>
      <c r="K1151" s="17" t="n">
        <f aca="false">D1151-B1151</f>
        <v>-0.0399999999999991</v>
      </c>
      <c r="L1151" s="17" t="n">
        <f aca="false">B1151 - E1150</f>
        <v>-0.350000000000001</v>
      </c>
      <c r="M1151" s="17" t="n">
        <f aca="false">E1151 - E1150</f>
        <v>-0.230000000000004</v>
      </c>
      <c r="N1151" s="18" t="n">
        <f aca="false"> (I1151 / B1151)</f>
        <v>0.00352941176470581</v>
      </c>
      <c r="O1151" s="18" t="n">
        <f aca="false">(J1151 / B1151)</f>
        <v>0.0211764705882353</v>
      </c>
      <c r="P1151" s="18" t="n">
        <f aca="false">K1151 / B1151</f>
        <v>-0.00117647058823527</v>
      </c>
      <c r="Q1151" s="18" t="n">
        <f aca="false">L1151/E1150</f>
        <v>-0.0101892285298399</v>
      </c>
      <c r="R1151" s="18" t="n">
        <f aca="false">M1151 / E1150</f>
        <v>-0.00669577874818061</v>
      </c>
      <c r="S1151" s="19" t="str">
        <f aca="false">IF(N1151 &gt; 0, "UP", "DOWN")</f>
        <v>UP</v>
      </c>
      <c r="T1151" s="23" t="inlineStr">
        <f aca="false">O1151-N1151</f>
        <is>
          <t/>
        </is>
      </c>
      <c r="U1151" s="23" t="inlineStr">
        <f aca="false">P1151-N1151</f>
        <is>
          <t/>
        </is>
      </c>
      <c r="V1151" s="23" t="inlineStr">
        <f aca="false">O1151 - P1151</f>
        <is>
          <t/>
        </is>
      </c>
    </row>
    <row collapsed="false" customFormat="false" customHeight="false" hidden="false" ht="25" outlineLevel="0" r="1152">
      <c r="A1152" s="21" t="n">
        <v>38230</v>
      </c>
      <c r="B1152" s="17" t="n">
        <v>34.07</v>
      </c>
      <c r="C1152" s="17" t="n">
        <v>34.95</v>
      </c>
      <c r="D1152" s="17" t="n">
        <v>34</v>
      </c>
      <c r="E1152" s="17" t="n">
        <v>34.49</v>
      </c>
      <c r="F1152" s="17" t="n">
        <v>13448600</v>
      </c>
      <c r="G1152" s="17" t="n">
        <v>17.17</v>
      </c>
      <c r="I1152" s="22" t="n">
        <f aca="false">E1152-B1152</f>
        <v>0.420000000000002</v>
      </c>
      <c r="J1152" s="22" t="n">
        <f aca="false">C1152-B1152</f>
        <v>0.880000000000003</v>
      </c>
      <c r="K1152" s="17" t="n">
        <f aca="false">D1152-B1152</f>
        <v>-0.0700000000000003</v>
      </c>
      <c r="L1152" s="17" t="n">
        <f aca="false">B1152 - E1151</f>
        <v>-0.0499999999999972</v>
      </c>
      <c r="M1152" s="17" t="n">
        <f aca="false">E1152 - E1151</f>
        <v>0.370000000000005</v>
      </c>
      <c r="N1152" s="18" t="n">
        <f aca="false"> (I1152 / B1152)</f>
        <v>0.0123275609040212</v>
      </c>
      <c r="O1152" s="18" t="n">
        <f aca="false">(J1152 / B1152)</f>
        <v>0.0258291752274729</v>
      </c>
      <c r="P1152" s="18" t="n">
        <f aca="false">K1152 / B1152</f>
        <v>-0.00205459348400353</v>
      </c>
      <c r="Q1152" s="18" t="n">
        <f aca="false">L1152/E1151</f>
        <v>-0.00146541617819452</v>
      </c>
      <c r="R1152" s="18" t="n">
        <f aca="false">M1152 / E1151</f>
        <v>0.0108440797186402</v>
      </c>
      <c r="S1152" s="19" t="str">
        <f aca="false">IF(N1152 &gt; 0, "UP", "DOWN")</f>
        <v>UP</v>
      </c>
      <c r="T1152" s="23" t="inlineStr">
        <f aca="false">O1152-N1152</f>
        <is>
          <t/>
        </is>
      </c>
      <c r="U1152" s="23" t="inlineStr">
        <f aca="false">P1152-N1152</f>
        <is>
          <t/>
        </is>
      </c>
      <c r="V1152" s="23" t="inlineStr">
        <f aca="false">O1152 - P1152</f>
        <is>
          <t/>
        </is>
      </c>
    </row>
    <row collapsed="false" customFormat="false" customHeight="false" hidden="false" ht="25" outlineLevel="0" r="1153">
      <c r="A1153" s="21" t="n">
        <v>38231</v>
      </c>
      <c r="B1153" s="17" t="n">
        <v>34.3</v>
      </c>
      <c r="C1153" s="17" t="n">
        <v>35.99</v>
      </c>
      <c r="D1153" s="17" t="n">
        <v>34.19</v>
      </c>
      <c r="E1153" s="17" t="n">
        <v>35.86</v>
      </c>
      <c r="F1153" s="17" t="n">
        <v>18418800</v>
      </c>
      <c r="G1153" s="17" t="n">
        <v>17.85</v>
      </c>
      <c r="I1153" s="22" t="n">
        <f aca="false">E1153-B1153</f>
        <v>1.56</v>
      </c>
      <c r="J1153" s="22" t="n">
        <f aca="false">C1153-B1153</f>
        <v>1.69</v>
      </c>
      <c r="K1153" s="17" t="n">
        <f aca="false">D1153-B1153</f>
        <v>-0.109999999999999</v>
      </c>
      <c r="L1153" s="17" t="n">
        <f aca="false">B1153 - E1152</f>
        <v>-0.190000000000005</v>
      </c>
      <c r="M1153" s="17" t="n">
        <f aca="false">E1153 - E1152</f>
        <v>1.37</v>
      </c>
      <c r="N1153" s="18" t="n">
        <f aca="false"> (I1153 / B1153)</f>
        <v>0.0454810495626823</v>
      </c>
      <c r="O1153" s="18" t="n">
        <f aca="false">(J1153 / B1153)</f>
        <v>0.0492711370262392</v>
      </c>
      <c r="P1153" s="18" t="n">
        <f aca="false">K1153 / B1153</f>
        <v>-0.00320699708454809</v>
      </c>
      <c r="Q1153" s="18" t="n">
        <f aca="false">L1153/E1152</f>
        <v>-0.00550884314294012</v>
      </c>
      <c r="R1153" s="18" t="n">
        <f aca="false">M1153 / E1152</f>
        <v>0.0397216584517251</v>
      </c>
      <c r="S1153" s="19" t="str">
        <f aca="false">IF(N1153 &gt; 0, "UP", "DOWN")</f>
        <v>UP</v>
      </c>
      <c r="T1153" s="23" t="inlineStr">
        <f aca="false">O1153-N1153</f>
        <is>
          <t/>
        </is>
      </c>
      <c r="U1153" s="23" t="inlineStr">
        <f aca="false">P1153-N1153</f>
        <is>
          <t/>
        </is>
      </c>
      <c r="V1153" s="23" t="inlineStr">
        <f aca="false">O1153 - P1153</f>
        <is>
          <t/>
        </is>
      </c>
    </row>
    <row collapsed="false" customFormat="false" customHeight="false" hidden="false" ht="25" outlineLevel="0" r="1154">
      <c r="A1154" s="21" t="n">
        <v>38232</v>
      </c>
      <c r="B1154" s="17" t="n">
        <v>35.5</v>
      </c>
      <c r="C1154" s="17" t="n">
        <v>35.81</v>
      </c>
      <c r="D1154" s="17" t="n">
        <v>34.83</v>
      </c>
      <c r="E1154" s="17" t="n">
        <v>35.66</v>
      </c>
      <c r="F1154" s="17" t="n">
        <v>14511600</v>
      </c>
      <c r="G1154" s="17" t="n">
        <v>17.75</v>
      </c>
      <c r="I1154" s="22" t="n">
        <f aca="false">E1154-B1154</f>
        <v>0.159999999999997</v>
      </c>
      <c r="J1154" s="22" t="n">
        <f aca="false">C1154-B1154</f>
        <v>0.310000000000002</v>
      </c>
      <c r="K1154" s="17" t="n">
        <f aca="false">D1154-B1154</f>
        <v>-0.670000000000002</v>
      </c>
      <c r="L1154" s="17" t="n">
        <f aca="false">B1154 - E1153</f>
        <v>-0.359999999999999</v>
      </c>
      <c r="M1154" s="17" t="n">
        <f aca="false">E1154 - E1153</f>
        <v>-0.200000000000003</v>
      </c>
      <c r="N1154" s="18" t="n">
        <f aca="false"> (I1154 / B1154)</f>
        <v>0.00450704225352103</v>
      </c>
      <c r="O1154" s="18" t="n">
        <f aca="false">(J1154 / B1154)</f>
        <v>0.00873239436619725</v>
      </c>
      <c r="P1154" s="18" t="n">
        <f aca="false">K1154 / B1154</f>
        <v>-0.0188732394366198</v>
      </c>
      <c r="Q1154" s="18" t="n">
        <f aca="false">L1154/E1153</f>
        <v>-0.0100390407138873</v>
      </c>
      <c r="R1154" s="18" t="n">
        <f aca="false">M1154 / E1153</f>
        <v>-0.0055772448410486</v>
      </c>
      <c r="S1154" s="19" t="str">
        <f aca="false">IF(N1154 &gt; 0, "UP", "DOWN")</f>
        <v>UP</v>
      </c>
      <c r="T1154" s="23" t="inlineStr">
        <f aca="false">O1154-N1154</f>
        <is>
          <t/>
        </is>
      </c>
      <c r="U1154" s="23" t="inlineStr">
        <f aca="false">P1154-N1154</f>
        <is>
          <t/>
        </is>
      </c>
      <c r="V1154" s="23" t="inlineStr">
        <f aca="false">O1154 - P1154</f>
        <is>
          <t/>
        </is>
      </c>
    </row>
    <row collapsed="false" customFormat="false" customHeight="false" hidden="false" ht="25" outlineLevel="0" r="1155">
      <c r="A1155" s="21" t="n">
        <v>38233</v>
      </c>
      <c r="B1155" s="17" t="n">
        <v>35.01</v>
      </c>
      <c r="C1155" s="17" t="n">
        <v>35.92</v>
      </c>
      <c r="D1155" s="17" t="n">
        <v>35.01</v>
      </c>
      <c r="E1155" s="17" t="n">
        <v>35.23</v>
      </c>
      <c r="F1155" s="17" t="n">
        <v>10481000</v>
      </c>
      <c r="G1155" s="17" t="n">
        <v>17.54</v>
      </c>
      <c r="I1155" s="22" t="n">
        <f aca="false">E1155-B1155</f>
        <v>0.219999999999999</v>
      </c>
      <c r="J1155" s="22" t="n">
        <f aca="false">C1155-B1155</f>
        <v>0.910000000000004</v>
      </c>
      <c r="K1155" s="17" t="n">
        <f aca="false">D1155-B1155</f>
        <v>0</v>
      </c>
      <c r="L1155" s="17" t="n">
        <f aca="false">B1155 - E1154</f>
        <v>-0.649999999999999</v>
      </c>
      <c r="M1155" s="17" t="n">
        <f aca="false">E1155 - E1154</f>
        <v>-0.43</v>
      </c>
      <c r="N1155" s="18" t="n">
        <f aca="false"> (I1155 / B1155)</f>
        <v>0.00628391888031988</v>
      </c>
      <c r="O1155" s="18" t="n">
        <f aca="false">(J1155 / B1155)</f>
        <v>0.0259925735504143</v>
      </c>
      <c r="P1155" s="18" t="n">
        <f aca="false">K1155 / B1155</f>
        <v>0</v>
      </c>
      <c r="Q1155" s="18" t="n">
        <f aca="false">L1155/E1154</f>
        <v>-0.0182277061132922</v>
      </c>
      <c r="R1155" s="18" t="n">
        <f aca="false">M1155 / E1154</f>
        <v>-0.0120583286595625</v>
      </c>
      <c r="S1155" s="19" t="str">
        <f aca="false">IF(N1155 &gt; 0, "UP", "DOWN")</f>
        <v>UP</v>
      </c>
      <c r="T1155" s="23" t="inlineStr">
        <f aca="false">O1155-N1155</f>
        <is>
          <t/>
        </is>
      </c>
      <c r="U1155" s="23" t="inlineStr">
        <f aca="false">P1155-N1155</f>
        <is>
          <t/>
        </is>
      </c>
      <c r="V1155" s="23" t="inlineStr">
        <f aca="false">O1155 - P1155</f>
        <is>
          <t/>
        </is>
      </c>
    </row>
    <row collapsed="false" customFormat="false" customHeight="false" hidden="false" ht="25" outlineLevel="0" r="1156">
      <c r="A1156" s="21" t="n">
        <v>38237</v>
      </c>
      <c r="B1156" s="17" t="n">
        <v>35.4</v>
      </c>
      <c r="C1156" s="17" t="n">
        <v>36.19</v>
      </c>
      <c r="D1156" s="17" t="n">
        <v>35.23</v>
      </c>
      <c r="E1156" s="17" t="n">
        <v>35.76</v>
      </c>
      <c r="F1156" s="17" t="n">
        <v>10784200</v>
      </c>
      <c r="G1156" s="17" t="n">
        <v>17.8</v>
      </c>
      <c r="I1156" s="22" t="n">
        <f aca="false">E1156-B1156</f>
        <v>0.359999999999999</v>
      </c>
      <c r="J1156" s="22" t="n">
        <f aca="false">C1156-B1156</f>
        <v>0.789999999999999</v>
      </c>
      <c r="K1156" s="17" t="n">
        <f aca="false">D1156-B1156</f>
        <v>-0.170000000000002</v>
      </c>
      <c r="L1156" s="17" t="n">
        <f aca="false">B1156 - E1155</f>
        <v>0.170000000000002</v>
      </c>
      <c r="M1156" s="17" t="n">
        <f aca="false">E1156 - E1155</f>
        <v>0.530000000000001</v>
      </c>
      <c r="N1156" s="18" t="n">
        <f aca="false"> (I1156 / B1156)</f>
        <v>0.0101694915254237</v>
      </c>
      <c r="O1156" s="18" t="n">
        <f aca="false">(J1156 / B1156)</f>
        <v>0.0223163841807909</v>
      </c>
      <c r="P1156" s="18" t="n">
        <f aca="false">K1156 / B1156</f>
        <v>-0.0048022598870057</v>
      </c>
      <c r="Q1156" s="18" t="n">
        <f aca="false">L1156/E1155</f>
        <v>0.00482543286971336</v>
      </c>
      <c r="R1156" s="18" t="n">
        <f aca="false">M1156 / E1155</f>
        <v>0.0150439965938121</v>
      </c>
      <c r="S1156" s="19" t="str">
        <f aca="false">IF(N1156 &gt; 0, "UP", "DOWN")</f>
        <v>UP</v>
      </c>
      <c r="T1156" s="23" t="inlineStr">
        <f aca="false">O1156-N1156</f>
        <is>
          <t/>
        </is>
      </c>
      <c r="U1156" s="23" t="inlineStr">
        <f aca="false">P1156-N1156</f>
        <is>
          <t/>
        </is>
      </c>
      <c r="V1156" s="23" t="inlineStr">
        <f aca="false">O1156 - P1156</f>
        <is>
          <t/>
        </is>
      </c>
    </row>
    <row collapsed="false" customFormat="false" customHeight="false" hidden="false" ht="25" outlineLevel="0" r="1157">
      <c r="A1157" s="21" t="n">
        <v>38238</v>
      </c>
      <c r="B1157" s="17" t="n">
        <v>35.7</v>
      </c>
      <c r="C1157" s="17" t="n">
        <v>36.57</v>
      </c>
      <c r="D1157" s="17" t="n">
        <v>35.68</v>
      </c>
      <c r="E1157" s="17" t="n">
        <v>36.35</v>
      </c>
      <c r="F1157" s="17" t="n">
        <v>12268800</v>
      </c>
      <c r="G1157" s="17" t="n">
        <v>18.1</v>
      </c>
      <c r="I1157" s="22" t="n">
        <f aca="false">E1157-B1157</f>
        <v>0.649999999999999</v>
      </c>
      <c r="J1157" s="22" t="n">
        <f aca="false">C1157-B1157</f>
        <v>0.869999999999997</v>
      </c>
      <c r="K1157" s="17" t="n">
        <f aca="false">D1157-B1157</f>
        <v>-0.0200000000000031</v>
      </c>
      <c r="L1157" s="17" t="n">
        <f aca="false">B1157 - E1156</f>
        <v>-0.0599999999999952</v>
      </c>
      <c r="M1157" s="17" t="n">
        <f aca="false">E1157 - E1156</f>
        <v>0.590000000000003</v>
      </c>
      <c r="N1157" s="18" t="n">
        <f aca="false"> (I1157 / B1157)</f>
        <v>0.0182072829131652</v>
      </c>
      <c r="O1157" s="18" t="n">
        <f aca="false">(J1157 / B1157)</f>
        <v>0.0243697478991596</v>
      </c>
      <c r="P1157" s="18" t="n">
        <f aca="false">K1157 / B1157</f>
        <v>-0.000560224089635942</v>
      </c>
      <c r="Q1157" s="18" t="n">
        <f aca="false">L1157/E1156</f>
        <v>-0.00167785234899315</v>
      </c>
      <c r="R1157" s="18" t="n">
        <f aca="false">M1157 / E1156</f>
        <v>0.0164988814317674</v>
      </c>
      <c r="S1157" s="19" t="str">
        <f aca="false">IF(N1157 &gt; 0, "UP", "DOWN")</f>
        <v>UP</v>
      </c>
      <c r="T1157" s="23" t="inlineStr">
        <f aca="false">O1157-N1157</f>
        <is>
          <t/>
        </is>
      </c>
      <c r="U1157" s="23" t="inlineStr">
        <f aca="false">P1157-N1157</f>
        <is>
          <t/>
        </is>
      </c>
      <c r="V1157" s="23" t="inlineStr">
        <f aca="false">O1157 - P1157</f>
        <is>
          <t/>
        </is>
      </c>
    </row>
    <row collapsed="false" customFormat="false" customHeight="false" hidden="false" ht="25" outlineLevel="0" r="1158">
      <c r="A1158" s="21" t="n">
        <v>38239</v>
      </c>
      <c r="B1158" s="17" t="n">
        <v>36.1</v>
      </c>
      <c r="C1158" s="17" t="n">
        <v>36.3</v>
      </c>
      <c r="D1158" s="17" t="n">
        <v>35.28</v>
      </c>
      <c r="E1158" s="17" t="n">
        <v>35.7</v>
      </c>
      <c r="F1158" s="17" t="n">
        <v>16476400</v>
      </c>
      <c r="G1158" s="17" t="n">
        <v>17.77</v>
      </c>
      <c r="I1158" s="22" t="n">
        <f aca="false">E1158-B1158</f>
        <v>-0.399999999999999</v>
      </c>
      <c r="J1158" s="22" t="n">
        <f aca="false">C1158-B1158</f>
        <v>0.199999999999996</v>
      </c>
      <c r="K1158" s="17" t="n">
        <f aca="false">D1158-B1158</f>
        <v>-0.82</v>
      </c>
      <c r="L1158" s="17" t="n">
        <f aca="false">B1158 - E1157</f>
        <v>-0.25</v>
      </c>
      <c r="M1158" s="17" t="n">
        <f aca="false">E1158 - E1157</f>
        <v>-0.649999999999999</v>
      </c>
      <c r="N1158" s="18" t="n">
        <f aca="false"> (I1158 / B1158)</f>
        <v>-0.0110803324099723</v>
      </c>
      <c r="O1158" s="18" t="n">
        <f aca="false">(J1158 / B1158)</f>
        <v>0.00554016620498603</v>
      </c>
      <c r="P1158" s="18" t="n">
        <f aca="false">K1158 / B1158</f>
        <v>-0.0227146814404432</v>
      </c>
      <c r="Q1158" s="18" t="n">
        <f aca="false">L1158/E1157</f>
        <v>-0.00687757909215956</v>
      </c>
      <c r="R1158" s="18" t="n">
        <f aca="false">M1158 / E1157</f>
        <v>-0.0178817056396148</v>
      </c>
      <c r="S1158" s="19" t="str">
        <f aca="false">IF(N1158 &gt; 0, "UP", "DOWN")</f>
        <v>DOWN</v>
      </c>
      <c r="T1158" s="23" t="inlineStr">
        <f aca="false">O1158-N1158</f>
        <is>
          <t/>
        </is>
      </c>
      <c r="U1158" s="23" t="inlineStr">
        <f aca="false">P1158-N1158</f>
        <is>
          <t/>
        </is>
      </c>
      <c r="V1158" s="23" t="inlineStr">
        <f aca="false">O1158 - P1158</f>
        <is>
          <t/>
        </is>
      </c>
    </row>
    <row collapsed="false" customFormat="false" customHeight="false" hidden="false" ht="25" outlineLevel="0" r="1159">
      <c r="A1159" s="21" t="n">
        <v>38240</v>
      </c>
      <c r="B1159" s="17" t="n">
        <v>35.66</v>
      </c>
      <c r="C1159" s="17" t="n">
        <v>36.23</v>
      </c>
      <c r="D1159" s="17" t="n">
        <v>35.46</v>
      </c>
      <c r="E1159" s="17" t="n">
        <v>35.87</v>
      </c>
      <c r="F1159" s="17" t="n">
        <v>11714800</v>
      </c>
      <c r="G1159" s="17" t="n">
        <v>17.86</v>
      </c>
      <c r="I1159" s="22" t="n">
        <f aca="false">E1159-B1159</f>
        <v>0.210000000000001</v>
      </c>
      <c r="J1159" s="22" t="n">
        <f aca="false">C1159-B1159</f>
        <v>0.57</v>
      </c>
      <c r="K1159" s="17" t="n">
        <f aca="false">D1159-B1159</f>
        <v>-0.199999999999996</v>
      </c>
      <c r="L1159" s="17" t="n">
        <f aca="false">B1159 - E1158</f>
        <v>-0.0400000000000063</v>
      </c>
      <c r="M1159" s="17" t="n">
        <f aca="false">E1159 - E1158</f>
        <v>0.169999999999995</v>
      </c>
      <c r="N1159" s="18" t="n">
        <f aca="false"> (I1159 / B1159)</f>
        <v>0.00588895120583289</v>
      </c>
      <c r="O1159" s="18" t="n">
        <f aca="false">(J1159 / B1159)</f>
        <v>0.0159842961301178</v>
      </c>
      <c r="P1159" s="18" t="n">
        <f aca="false">K1159 / B1159</f>
        <v>-0.00560852495793594</v>
      </c>
      <c r="Q1159" s="18" t="n">
        <f aca="false">L1159/E1158</f>
        <v>-0.00112044817927188</v>
      </c>
      <c r="R1159" s="18" t="n">
        <f aca="false">M1159 / E1158</f>
        <v>0.00476190476190461</v>
      </c>
      <c r="S1159" s="19" t="str">
        <f aca="false">IF(N1159 &gt; 0, "UP", "DOWN")</f>
        <v>UP</v>
      </c>
      <c r="T1159" s="23" t="inlineStr">
        <f aca="false">O1159-N1159</f>
        <is>
          <t/>
        </is>
      </c>
      <c r="U1159" s="23" t="inlineStr">
        <f aca="false">P1159-N1159</f>
        <is>
          <t/>
        </is>
      </c>
      <c r="V1159" s="23" t="inlineStr">
        <f aca="false">O1159 - P1159</f>
        <is>
          <t/>
        </is>
      </c>
    </row>
    <row collapsed="false" customFormat="false" customHeight="false" hidden="false" ht="25" outlineLevel="0" r="1160">
      <c r="A1160" s="21" t="n">
        <v>38243</v>
      </c>
      <c r="B1160" s="17" t="n">
        <v>35.88</v>
      </c>
      <c r="C1160" s="17" t="n">
        <v>36.07</v>
      </c>
      <c r="D1160" s="17" t="n">
        <v>35.32</v>
      </c>
      <c r="E1160" s="17" t="n">
        <v>35.59</v>
      </c>
      <c r="F1160" s="17" t="n">
        <v>10070600</v>
      </c>
      <c r="G1160" s="17" t="n">
        <v>17.72</v>
      </c>
      <c r="I1160" s="22" t="n">
        <f aca="false">E1160-B1160</f>
        <v>-0.289999999999999</v>
      </c>
      <c r="J1160" s="22" t="n">
        <f aca="false">C1160-B1160</f>
        <v>0.189999999999998</v>
      </c>
      <c r="K1160" s="17" t="n">
        <f aca="false">D1160-B1160</f>
        <v>-0.560000000000002</v>
      </c>
      <c r="L1160" s="17" t="n">
        <f aca="false">B1160 - E1159</f>
        <v>0.0100000000000051</v>
      </c>
      <c r="M1160" s="17" t="n">
        <f aca="false">E1160 - E1159</f>
        <v>-0.279999999999994</v>
      </c>
      <c r="N1160" s="18" t="n">
        <f aca="false"> (I1160 / B1160)</f>
        <v>-0.00808249721293197</v>
      </c>
      <c r="O1160" s="18" t="n">
        <f aca="false">(J1160 / B1160)</f>
        <v>0.00529542920847262</v>
      </c>
      <c r="P1160" s="18" t="n">
        <f aca="false">K1160 / B1160</f>
        <v>-0.0156075808249722</v>
      </c>
      <c r="Q1160" s="18" t="n">
        <f aca="false">L1160/E1159</f>
        <v>0.000278784499581966</v>
      </c>
      <c r="R1160" s="18" t="n">
        <f aca="false">M1160 / E1159</f>
        <v>-0.00780596598829089</v>
      </c>
      <c r="S1160" s="19" t="str">
        <f aca="false">IF(N1160 &gt; 0, "UP", "DOWN")</f>
        <v>DOWN</v>
      </c>
      <c r="T1160" s="23" t="inlineStr">
        <f aca="false">O1160-N1160</f>
        <is>
          <t/>
        </is>
      </c>
      <c r="U1160" s="23" t="inlineStr">
        <f aca="false">P1160-N1160</f>
        <is>
          <t/>
        </is>
      </c>
      <c r="V1160" s="23" t="inlineStr">
        <f aca="false">O1160 - P1160</f>
        <is>
          <t/>
        </is>
      </c>
    </row>
    <row collapsed="false" customFormat="false" customHeight="false" hidden="false" ht="25" outlineLevel="0" r="1161">
      <c r="A1161" s="21" t="n">
        <v>38244</v>
      </c>
      <c r="B1161" s="17" t="n">
        <v>35.24</v>
      </c>
      <c r="C1161" s="17" t="n">
        <v>35.55</v>
      </c>
      <c r="D1161" s="17" t="n">
        <v>34.78</v>
      </c>
      <c r="E1161" s="17" t="n">
        <v>35.49</v>
      </c>
      <c r="F1161" s="17" t="n">
        <v>9100800</v>
      </c>
      <c r="G1161" s="17" t="n">
        <v>17.67</v>
      </c>
      <c r="I1161" s="22" t="n">
        <f aca="false">E1161-B1161</f>
        <v>0.25</v>
      </c>
      <c r="J1161" s="22" t="n">
        <f aca="false">C1161-B1161</f>
        <v>0.309999999999995</v>
      </c>
      <c r="K1161" s="17" t="n">
        <f aca="false">D1161-B1161</f>
        <v>-0.460000000000001</v>
      </c>
      <c r="L1161" s="17" t="n">
        <f aca="false">B1161 - E1160</f>
        <v>-0.350000000000001</v>
      </c>
      <c r="M1161" s="17" t="n">
        <f aca="false">E1161 - E1160</f>
        <v>-0.100000000000001</v>
      </c>
      <c r="N1161" s="18" t="n">
        <f aca="false"> (I1161 / B1161)</f>
        <v>0.00709421112372304</v>
      </c>
      <c r="O1161" s="18" t="n">
        <f aca="false">(J1161 / B1161)</f>
        <v>0.00879682179341643</v>
      </c>
      <c r="P1161" s="18" t="n">
        <f aca="false">K1161 / B1161</f>
        <v>-0.0130533484676504</v>
      </c>
      <c r="Q1161" s="18" t="n">
        <f aca="false">L1161/E1160</f>
        <v>-0.00983422309637543</v>
      </c>
      <c r="R1161" s="18" t="n">
        <f aca="false">M1161 / E1160</f>
        <v>-0.00280977802753586</v>
      </c>
      <c r="S1161" s="19" t="str">
        <f aca="false">IF(N1161 &gt; 0, "UP", "DOWN")</f>
        <v>UP</v>
      </c>
      <c r="T1161" s="23" t="inlineStr">
        <f aca="false">O1161-N1161</f>
        <is>
          <t/>
        </is>
      </c>
      <c r="U1161" s="23" t="inlineStr">
        <f aca="false">P1161-N1161</f>
        <is>
          <t/>
        </is>
      </c>
      <c r="V1161" s="23" t="inlineStr">
        <f aca="false">O1161 - P1161</f>
        <is>
          <t/>
        </is>
      </c>
    </row>
    <row collapsed="false" customFormat="false" customHeight="false" hidden="false" ht="25" outlineLevel="0" r="1162">
      <c r="A1162" s="21" t="n">
        <v>38245</v>
      </c>
      <c r="B1162" s="17" t="n">
        <v>35.36</v>
      </c>
      <c r="C1162" s="17" t="n">
        <v>35.48</v>
      </c>
      <c r="D1162" s="17" t="n">
        <v>34.8</v>
      </c>
      <c r="E1162" s="17" t="n">
        <v>35.2</v>
      </c>
      <c r="F1162" s="17" t="n">
        <v>8309600</v>
      </c>
      <c r="G1162" s="17" t="n">
        <v>17.52</v>
      </c>
      <c r="I1162" s="22" t="n">
        <f aca="false">E1162-B1162</f>
        <v>-0.159999999999997</v>
      </c>
      <c r="J1162" s="22" t="n">
        <f aca="false">C1162-B1162</f>
        <v>0.119999999999997</v>
      </c>
      <c r="K1162" s="17" t="n">
        <f aca="false">D1162-B1162</f>
        <v>-0.560000000000002</v>
      </c>
      <c r="L1162" s="17" t="n">
        <f aca="false">B1162 - E1161</f>
        <v>-0.130000000000003</v>
      </c>
      <c r="M1162" s="17" t="n">
        <f aca="false">E1162 - E1161</f>
        <v>-0.289999999999999</v>
      </c>
      <c r="N1162" s="18" t="n">
        <f aca="false"> (I1162 / B1162)</f>
        <v>-0.00452488687782796</v>
      </c>
      <c r="O1162" s="18" t="n">
        <f aca="false">(J1162 / B1162)</f>
        <v>0.00339366515837097</v>
      </c>
      <c r="P1162" s="18" t="n">
        <f aca="false">K1162 / B1162</f>
        <v>-0.0158371040723983</v>
      </c>
      <c r="Q1162" s="18" t="n">
        <f aca="false">L1162/E1161</f>
        <v>-0.00366300366300373</v>
      </c>
      <c r="R1162" s="18" t="n">
        <f aca="false">M1162 / E1161</f>
        <v>-0.00817131586362353</v>
      </c>
      <c r="S1162" s="19" t="str">
        <f aca="false">IF(N1162 &gt; 0, "UP", "DOWN")</f>
        <v>DOWN</v>
      </c>
      <c r="T1162" s="23" t="inlineStr">
        <f aca="false">O1162-N1162</f>
        <is>
          <t/>
        </is>
      </c>
      <c r="U1162" s="23" t="inlineStr">
        <f aca="false">P1162-N1162</f>
        <is>
          <t/>
        </is>
      </c>
      <c r="V1162" s="23" t="inlineStr">
        <f aca="false">O1162 - P1162</f>
        <is>
          <t/>
        </is>
      </c>
    </row>
    <row collapsed="false" customFormat="false" customHeight="false" hidden="false" ht="25" outlineLevel="0" r="1163">
      <c r="A1163" s="21" t="n">
        <v>38246</v>
      </c>
      <c r="B1163" s="17" t="n">
        <v>35.2</v>
      </c>
      <c r="C1163" s="17" t="n">
        <v>36.76</v>
      </c>
      <c r="D1163" s="17" t="n">
        <v>35.08</v>
      </c>
      <c r="E1163" s="17" t="n">
        <v>36.35</v>
      </c>
      <c r="F1163" s="17" t="n">
        <v>17925600</v>
      </c>
      <c r="G1163" s="17" t="n">
        <v>18.1</v>
      </c>
      <c r="I1163" s="22" t="n">
        <f aca="false">E1163-B1163</f>
        <v>1.15</v>
      </c>
      <c r="J1163" s="22" t="n">
        <f aca="false">C1163-B1163</f>
        <v>1.56</v>
      </c>
      <c r="K1163" s="17" t="n">
        <f aca="false">D1163-B1163</f>
        <v>-0.120000000000005</v>
      </c>
      <c r="L1163" s="17" t="n">
        <f aca="false">B1163 - E1162</f>
        <v>0</v>
      </c>
      <c r="M1163" s="17" t="n">
        <f aca="false">E1163 - E1162</f>
        <v>1.15</v>
      </c>
      <c r="N1163" s="18" t="n">
        <f aca="false"> (I1163 / B1163)</f>
        <v>0.0326704545454545</v>
      </c>
      <c r="O1163" s="18" t="n">
        <f aca="false">(J1163 / B1163)</f>
        <v>0.0443181818181817</v>
      </c>
      <c r="P1163" s="18" t="n">
        <f aca="false">K1163 / B1163</f>
        <v>-0.00340909090909104</v>
      </c>
      <c r="Q1163" s="18" t="n">
        <f aca="false">L1163/E1162</f>
        <v>0</v>
      </c>
      <c r="R1163" s="18" t="n">
        <f aca="false">M1163 / E1162</f>
        <v>0.0326704545454545</v>
      </c>
      <c r="S1163" s="19" t="str">
        <f aca="false">IF(N1163 &gt; 0, "UP", "DOWN")</f>
        <v>UP</v>
      </c>
      <c r="T1163" s="23" t="inlineStr">
        <f aca="false">O1163-N1163</f>
        <is>
          <t/>
        </is>
      </c>
      <c r="U1163" s="23" t="inlineStr">
        <f aca="false">P1163-N1163</f>
        <is>
          <t/>
        </is>
      </c>
      <c r="V1163" s="23" t="inlineStr">
        <f aca="false">O1163 - P1163</f>
        <is>
          <t/>
        </is>
      </c>
    </row>
    <row collapsed="false" customFormat="false" customHeight="false" hidden="false" ht="25" outlineLevel="0" r="1164">
      <c r="A1164" s="21" t="n">
        <v>38247</v>
      </c>
      <c r="B1164" s="17" t="n">
        <v>36.55</v>
      </c>
      <c r="C1164" s="17" t="n">
        <v>37.38</v>
      </c>
      <c r="D1164" s="17" t="n">
        <v>36.4</v>
      </c>
      <c r="E1164" s="17" t="n">
        <v>37.14</v>
      </c>
      <c r="F1164" s="17" t="n">
        <v>17939600</v>
      </c>
      <c r="G1164" s="17" t="n">
        <v>18.49</v>
      </c>
      <c r="I1164" s="22" t="n">
        <f aca="false">E1164-B1164</f>
        <v>0.590000000000003</v>
      </c>
      <c r="J1164" s="22" t="n">
        <f aca="false">C1164-B1164</f>
        <v>0.830000000000005</v>
      </c>
      <c r="K1164" s="17" t="n">
        <f aca="false">D1164-B1164</f>
        <v>-0.149999999999999</v>
      </c>
      <c r="L1164" s="17" t="n">
        <f aca="false">B1164 - E1163</f>
        <v>0.199999999999996</v>
      </c>
      <c r="M1164" s="17" t="n">
        <f aca="false">E1164 - E1163</f>
        <v>0.789999999999999</v>
      </c>
      <c r="N1164" s="18" t="n">
        <f aca="false"> (I1164 / B1164)</f>
        <v>0.0161422708618332</v>
      </c>
      <c r="O1164" s="18" t="n">
        <f aca="false">(J1164 / B1164)</f>
        <v>0.0227086183310535</v>
      </c>
      <c r="P1164" s="18" t="n">
        <f aca="false">K1164 / B1164</f>
        <v>-0.00410396716826262</v>
      </c>
      <c r="Q1164" s="18" t="n">
        <f aca="false">L1164/E1163</f>
        <v>0.00550206327372753</v>
      </c>
      <c r="R1164" s="18" t="n">
        <f aca="false">M1164 / E1163</f>
        <v>0.0217331499312242</v>
      </c>
      <c r="S1164" s="19" t="str">
        <f aca="false">IF(N1164 &gt; 0, "UP", "DOWN")</f>
        <v>UP</v>
      </c>
      <c r="T1164" s="23" t="inlineStr">
        <f aca="false">O1164-N1164</f>
        <is>
          <t/>
        </is>
      </c>
      <c r="U1164" s="23" t="inlineStr">
        <f aca="false">P1164-N1164</f>
        <is>
          <t/>
        </is>
      </c>
      <c r="V1164" s="23" t="inlineStr">
        <f aca="false">O1164 - P1164</f>
        <is>
          <t/>
        </is>
      </c>
    </row>
    <row collapsed="false" customFormat="false" customHeight="false" hidden="false" ht="25" outlineLevel="0" r="1165">
      <c r="A1165" s="21" t="n">
        <v>38250</v>
      </c>
      <c r="B1165" s="17" t="n">
        <v>36.88</v>
      </c>
      <c r="C1165" s="17" t="n">
        <v>37.98</v>
      </c>
      <c r="D1165" s="17" t="n">
        <v>36.87</v>
      </c>
      <c r="E1165" s="17" t="n">
        <v>37.71</v>
      </c>
      <c r="F1165" s="17" t="n">
        <v>8750000</v>
      </c>
      <c r="G1165" s="17" t="n">
        <v>18.77</v>
      </c>
      <c r="I1165" s="22" t="n">
        <f aca="false">E1165-B1165</f>
        <v>0.829999999999998</v>
      </c>
      <c r="J1165" s="22" t="n">
        <f aca="false">C1165-B1165</f>
        <v>1.09999999999999</v>
      </c>
      <c r="K1165" s="17" t="n">
        <f aca="false">D1165-B1165</f>
        <v>-0.0100000000000051</v>
      </c>
      <c r="L1165" s="17" t="n">
        <f aca="false">B1165 - E1164</f>
        <v>-0.259999999999998</v>
      </c>
      <c r="M1165" s="17" t="n">
        <f aca="false">E1165 - E1164</f>
        <v>0.57</v>
      </c>
      <c r="N1165" s="18" t="n">
        <f aca="false"> (I1165 / B1165)</f>
        <v>0.0225054229934924</v>
      </c>
      <c r="O1165" s="18" t="n">
        <f aca="false">(J1165 / B1165)</f>
        <v>0.0298264642082428</v>
      </c>
      <c r="P1165" s="18" t="n">
        <f aca="false">K1165 / B1165</f>
        <v>-0.000271149674620529</v>
      </c>
      <c r="Q1165" s="18" t="n">
        <f aca="false">L1165/E1164</f>
        <v>-0.00700053850296171</v>
      </c>
      <c r="R1165" s="18" t="n">
        <f aca="false">M1165 / E1164</f>
        <v>0.0153473344103393</v>
      </c>
      <c r="S1165" s="19" t="str">
        <f aca="false">IF(N1165 &gt; 0, "UP", "DOWN")</f>
        <v>UP</v>
      </c>
      <c r="T1165" s="23" t="inlineStr">
        <f aca="false">O1165-N1165</f>
        <is>
          <t/>
        </is>
      </c>
      <c r="U1165" s="23" t="inlineStr">
        <f aca="false">P1165-N1165</f>
        <is>
          <t/>
        </is>
      </c>
      <c r="V1165" s="23" t="inlineStr">
        <f aca="false">O1165 - P1165</f>
        <is>
          <t/>
        </is>
      </c>
    </row>
    <row collapsed="false" customFormat="false" customHeight="false" hidden="false" ht="25" outlineLevel="0" r="1166">
      <c r="A1166" s="21" t="n">
        <v>38251</v>
      </c>
      <c r="B1166" s="17" t="n">
        <v>37.75</v>
      </c>
      <c r="C1166" s="17" t="n">
        <v>38.87</v>
      </c>
      <c r="D1166" s="17" t="n">
        <v>37.46</v>
      </c>
      <c r="E1166" s="17" t="n">
        <v>38.01</v>
      </c>
      <c r="F1166" s="17" t="n">
        <v>13809000</v>
      </c>
      <c r="G1166" s="17" t="n">
        <v>18.92</v>
      </c>
      <c r="I1166" s="22" t="n">
        <f aca="false">E1166-B1166</f>
        <v>0.259999999999998</v>
      </c>
      <c r="J1166" s="22" t="n">
        <f aca="false">C1166-B1166</f>
        <v>1.12</v>
      </c>
      <c r="K1166" s="17" t="n">
        <f aca="false">D1166-B1166</f>
        <v>-0.289999999999999</v>
      </c>
      <c r="L1166" s="17" t="n">
        <f aca="false">B1166 - E1165</f>
        <v>0.0399999999999991</v>
      </c>
      <c r="M1166" s="17" t="n">
        <f aca="false">E1166 - E1165</f>
        <v>0.299999999999997</v>
      </c>
      <c r="N1166" s="18" t="n">
        <f aca="false"> (I1166 / B1166)</f>
        <v>0.00688741721854299</v>
      </c>
      <c r="O1166" s="18" t="n">
        <f aca="false">(J1166 / B1166)</f>
        <v>0.0296688741721854</v>
      </c>
      <c r="P1166" s="18" t="n">
        <f aca="false">K1166 / B1166</f>
        <v>-0.00768211920529799</v>
      </c>
      <c r="Q1166" s="18" t="n">
        <f aca="false">L1166/E1165</f>
        <v>0.00106072659771942</v>
      </c>
      <c r="R1166" s="18" t="n">
        <f aca="false">M1166 / E1165</f>
        <v>0.00795544948289571</v>
      </c>
      <c r="S1166" s="19" t="str">
        <f aca="false">IF(N1166 &gt; 0, "UP", "DOWN")</f>
        <v>UP</v>
      </c>
      <c r="T1166" s="23" t="inlineStr">
        <f aca="false">O1166-N1166</f>
        <is>
          <t/>
        </is>
      </c>
      <c r="U1166" s="23" t="inlineStr">
        <f aca="false">P1166-N1166</f>
        <is>
          <t/>
        </is>
      </c>
      <c r="V1166" s="23" t="inlineStr">
        <f aca="false">O1166 - P1166</f>
        <is>
          <t/>
        </is>
      </c>
    </row>
    <row collapsed="false" customFormat="false" customHeight="false" hidden="false" ht="25" outlineLevel="0" r="1167">
      <c r="A1167" s="21" t="n">
        <v>38252</v>
      </c>
      <c r="B1167" s="17" t="n">
        <v>38.1</v>
      </c>
      <c r="C1167" s="17" t="n">
        <v>38.14</v>
      </c>
      <c r="D1167" s="17" t="n">
        <v>36.81</v>
      </c>
      <c r="E1167" s="17" t="n">
        <v>36.92</v>
      </c>
      <c r="F1167" s="17" t="n">
        <v>14346000</v>
      </c>
      <c r="G1167" s="17" t="n">
        <v>18.38</v>
      </c>
      <c r="I1167" s="22" t="n">
        <f aca="false">E1167-B1167</f>
        <v>-1.18</v>
      </c>
      <c r="J1167" s="22" t="n">
        <f aca="false">C1167-B1167</f>
        <v>0.0399999999999991</v>
      </c>
      <c r="K1167" s="17" t="n">
        <f aca="false">D1167-B1167</f>
        <v>-1.29</v>
      </c>
      <c r="L1167" s="17" t="n">
        <f aca="false">B1167 - E1166</f>
        <v>0.0900000000000034</v>
      </c>
      <c r="M1167" s="17" t="n">
        <f aca="false">E1167 - E1166</f>
        <v>-1.09</v>
      </c>
      <c r="N1167" s="18" t="n">
        <f aca="false"> (I1167 / B1167)</f>
        <v>-0.0309711286089239</v>
      </c>
      <c r="O1167" s="18" t="n">
        <f aca="false">(J1167 / B1167)</f>
        <v>0.00104986876640418</v>
      </c>
      <c r="P1167" s="18" t="n">
        <f aca="false">K1167 / B1167</f>
        <v>-0.0338582677165354</v>
      </c>
      <c r="Q1167" s="18" t="n">
        <f aca="false">L1167/E1166</f>
        <v>0.00236779794790854</v>
      </c>
      <c r="R1167" s="18" t="n">
        <f aca="false">M1167 / E1166</f>
        <v>-0.02867666403578</v>
      </c>
      <c r="S1167" s="19" t="str">
        <f aca="false">IF(N1167 &gt; 0, "UP", "DOWN")</f>
        <v>DOWN</v>
      </c>
      <c r="T1167" s="23" t="inlineStr">
        <f aca="false">O1167-N1167</f>
        <is>
          <t/>
        </is>
      </c>
      <c r="U1167" s="23" t="inlineStr">
        <f aca="false">P1167-N1167</f>
        <is>
          <t/>
        </is>
      </c>
      <c r="V1167" s="23" t="inlineStr">
        <f aca="false">O1167 - P1167</f>
        <is>
          <t/>
        </is>
      </c>
    </row>
    <row collapsed="false" customFormat="false" customHeight="false" hidden="false" ht="25" outlineLevel="0" r="1168">
      <c r="A1168" s="21" t="n">
        <v>38253</v>
      </c>
      <c r="B1168" s="17" t="n">
        <v>37.04</v>
      </c>
      <c r="C1168" s="17" t="n">
        <v>37.5</v>
      </c>
      <c r="D1168" s="17" t="n">
        <v>36.93</v>
      </c>
      <c r="E1168" s="17" t="n">
        <v>37.27</v>
      </c>
      <c r="F1168" s="17" t="n">
        <v>14193000</v>
      </c>
      <c r="G1168" s="17" t="n">
        <v>18.56</v>
      </c>
      <c r="I1168" s="22" t="n">
        <f aca="false">E1168-B1168</f>
        <v>0.230000000000004</v>
      </c>
      <c r="J1168" s="22" t="n">
        <f aca="false">C1168-B1168</f>
        <v>0.460000000000001</v>
      </c>
      <c r="K1168" s="17" t="n">
        <f aca="false">D1168-B1168</f>
        <v>-0.109999999999999</v>
      </c>
      <c r="L1168" s="17" t="n">
        <f aca="false">B1168 - E1167</f>
        <v>0.119999999999997</v>
      </c>
      <c r="M1168" s="17" t="n">
        <f aca="false">E1168 - E1167</f>
        <v>0.350000000000001</v>
      </c>
      <c r="N1168" s="18" t="n">
        <f aca="false"> (I1168 / B1168)</f>
        <v>0.00620950323974093</v>
      </c>
      <c r="O1168" s="18" t="n">
        <f aca="false">(J1168 / B1168)</f>
        <v>0.0124190064794817</v>
      </c>
      <c r="P1168" s="18" t="n">
        <f aca="false">K1168 / B1168</f>
        <v>-0.00296976241900646</v>
      </c>
      <c r="Q1168" s="18" t="n">
        <f aca="false">L1168/E1167</f>
        <v>0.00325027085590459</v>
      </c>
      <c r="R1168" s="18" t="n">
        <f aca="false">M1168 / E1167</f>
        <v>0.00947995666305529</v>
      </c>
      <c r="S1168" s="19" t="str">
        <f aca="false">IF(N1168 &gt; 0, "UP", "DOWN")</f>
        <v>UP</v>
      </c>
      <c r="T1168" s="23" t="inlineStr">
        <f aca="false">O1168-N1168</f>
        <is>
          <t/>
        </is>
      </c>
      <c r="U1168" s="23" t="inlineStr">
        <f aca="false">P1168-N1168</f>
        <is>
          <t/>
        </is>
      </c>
      <c r="V1168" s="23" t="inlineStr">
        <f aca="false">O1168 - P1168</f>
        <is>
          <t/>
        </is>
      </c>
    </row>
    <row collapsed="false" customFormat="false" customHeight="false" hidden="false" ht="25" outlineLevel="0" r="1169">
      <c r="A1169" s="21" t="n">
        <v>38254</v>
      </c>
      <c r="B1169" s="17" t="n">
        <v>37.45</v>
      </c>
      <c r="C1169" s="17" t="n">
        <v>38</v>
      </c>
      <c r="D1169" s="17" t="n">
        <v>37.15</v>
      </c>
      <c r="E1169" s="17" t="n">
        <v>37.29</v>
      </c>
      <c r="F1169" s="17" t="n">
        <v>13196000</v>
      </c>
      <c r="G1169" s="17" t="n">
        <v>18.57</v>
      </c>
      <c r="I1169" s="22" t="n">
        <f aca="false">E1169-B1169</f>
        <v>-0.160000000000004</v>
      </c>
      <c r="J1169" s="22" t="n">
        <f aca="false">C1169-B1169</f>
        <v>0.549999999999997</v>
      </c>
      <c r="K1169" s="17" t="n">
        <f aca="false">D1169-B1169</f>
        <v>-0.300000000000004</v>
      </c>
      <c r="L1169" s="17" t="n">
        <f aca="false">B1169 - E1168</f>
        <v>0.18</v>
      </c>
      <c r="M1169" s="17" t="n">
        <f aca="false">E1169 - E1168</f>
        <v>0.019999999999996</v>
      </c>
      <c r="N1169" s="18" t="n">
        <f aca="false"> (I1169 / B1169)</f>
        <v>-0.00427236315086792</v>
      </c>
      <c r="O1169" s="18" t="n">
        <f aca="false">(J1169 / B1169)</f>
        <v>0.0146862483311081</v>
      </c>
      <c r="P1169" s="18" t="n">
        <f aca="false">K1169 / B1169</f>
        <v>-0.00801068090787728</v>
      </c>
      <c r="Q1169" s="18" t="n">
        <f aca="false">L1169/E1168</f>
        <v>0.00482962167963509</v>
      </c>
      <c r="R1169" s="18" t="n">
        <f aca="false">M1169 / E1168</f>
        <v>0.000536624631070459</v>
      </c>
      <c r="S1169" s="19" t="str">
        <f aca="false">IF(N1169 &gt; 0, "UP", "DOWN")</f>
        <v>DOWN</v>
      </c>
      <c r="T1169" s="23" t="inlineStr">
        <f aca="false">O1169-N1169</f>
        <is>
          <t/>
        </is>
      </c>
      <c r="U1169" s="23" t="inlineStr">
        <f aca="false">P1169-N1169</f>
        <is>
          <t/>
        </is>
      </c>
      <c r="V1169" s="23" t="inlineStr">
        <f aca="false">O1169 - P1169</f>
        <is>
          <t/>
        </is>
      </c>
    </row>
    <row collapsed="false" customFormat="false" customHeight="false" hidden="false" ht="25" outlineLevel="0" r="1170">
      <c r="A1170" s="21" t="n">
        <v>38257</v>
      </c>
      <c r="B1170" s="17" t="n">
        <v>36.95</v>
      </c>
      <c r="C1170" s="17" t="n">
        <v>37.98</v>
      </c>
      <c r="D1170" s="17" t="n">
        <v>36.83</v>
      </c>
      <c r="E1170" s="17" t="n">
        <v>37.53</v>
      </c>
      <c r="F1170" s="17" t="n">
        <v>14197000</v>
      </c>
      <c r="G1170" s="17" t="n">
        <v>18.68</v>
      </c>
      <c r="I1170" s="22" t="n">
        <f aca="false">E1170-B1170</f>
        <v>0.579999999999998</v>
      </c>
      <c r="J1170" s="22" t="n">
        <f aca="false">C1170-B1170</f>
        <v>1.02999999999999</v>
      </c>
      <c r="K1170" s="17" t="n">
        <f aca="false">D1170-B1170</f>
        <v>-0.120000000000005</v>
      </c>
      <c r="L1170" s="17" t="n">
        <f aca="false">B1170 - E1169</f>
        <v>-0.339999999999996</v>
      </c>
      <c r="M1170" s="17" t="n">
        <f aca="false">E1170 - E1169</f>
        <v>0.240000000000002</v>
      </c>
      <c r="N1170" s="18" t="n">
        <f aca="false"> (I1170 / B1170)</f>
        <v>0.0156968876860622</v>
      </c>
      <c r="O1170" s="18" t="n">
        <f aca="false">(J1170 / B1170)</f>
        <v>0.0278755074424897</v>
      </c>
      <c r="P1170" s="18" t="n">
        <f aca="false">K1170 / B1170</f>
        <v>-0.00324763193504748</v>
      </c>
      <c r="Q1170" s="18" t="n">
        <f aca="false">L1170/E1169</f>
        <v>-0.00911772593188512</v>
      </c>
      <c r="R1170" s="18" t="n">
        <f aca="false">M1170 / E1169</f>
        <v>0.00643604183427198</v>
      </c>
      <c r="S1170" s="19" t="str">
        <f aca="false">IF(N1170 &gt; 0, "UP", "DOWN")</f>
        <v>UP</v>
      </c>
      <c r="T1170" s="23" t="inlineStr">
        <f aca="false">O1170-N1170</f>
        <is>
          <t/>
        </is>
      </c>
      <c r="U1170" s="23" t="inlineStr">
        <f aca="false">P1170-N1170</f>
        <is>
          <t/>
        </is>
      </c>
      <c r="V1170" s="23" t="inlineStr">
        <f aca="false">O1170 - P1170</f>
        <is>
          <t/>
        </is>
      </c>
    </row>
    <row collapsed="false" customFormat="false" customHeight="false" hidden="false" ht="25" outlineLevel="0" r="1171">
      <c r="A1171" s="21" t="n">
        <v>38258</v>
      </c>
      <c r="B1171" s="17" t="n">
        <v>37.46</v>
      </c>
      <c r="C1171" s="17" t="n">
        <v>38.29</v>
      </c>
      <c r="D1171" s="17" t="n">
        <v>37.45</v>
      </c>
      <c r="E1171" s="17" t="n">
        <v>38.04</v>
      </c>
      <c r="F1171" s="17" t="n">
        <v>12613800</v>
      </c>
      <c r="G1171" s="17" t="n">
        <v>18.94</v>
      </c>
      <c r="I1171" s="22" t="n">
        <f aca="false">E1171-B1171</f>
        <v>0.579999999999998</v>
      </c>
      <c r="J1171" s="22" t="n">
        <f aca="false">C1171-B1171</f>
        <v>0.829999999999998</v>
      </c>
      <c r="K1171" s="17" t="n">
        <f aca="false">D1171-B1171</f>
        <v>-0.00999999999999801</v>
      </c>
      <c r="L1171" s="17" t="n">
        <f aca="false">B1171 - E1170</f>
        <v>-0.0700000000000003</v>
      </c>
      <c r="M1171" s="17" t="n">
        <f aca="false">E1171 - E1170</f>
        <v>0.509999999999998</v>
      </c>
      <c r="N1171" s="18" t="n">
        <f aca="false"> (I1171 / B1171)</f>
        <v>0.0154831820608649</v>
      </c>
      <c r="O1171" s="18" t="n">
        <f aca="false">(J1171 / B1171)</f>
        <v>0.0221569674319273</v>
      </c>
      <c r="P1171" s="18" t="n">
        <f aca="false">K1171 / B1171</f>
        <v>-0.000266951414842445</v>
      </c>
      <c r="Q1171" s="18" t="n">
        <f aca="false">L1171/E1170</f>
        <v>-0.00186517452704504</v>
      </c>
      <c r="R1171" s="18" t="n">
        <f aca="false">M1171 / E1170</f>
        <v>0.0135891286970423</v>
      </c>
      <c r="S1171" s="19" t="str">
        <f aca="false">IF(N1171 &gt; 0, "UP", "DOWN")</f>
        <v>UP</v>
      </c>
      <c r="T1171" s="23" t="inlineStr">
        <f aca="false">O1171-N1171</f>
        <is>
          <t/>
        </is>
      </c>
      <c r="U1171" s="23" t="inlineStr">
        <f aca="false">P1171-N1171</f>
        <is>
          <t/>
        </is>
      </c>
      <c r="V1171" s="23" t="inlineStr">
        <f aca="false">O1171 - P1171</f>
        <is>
          <t/>
        </is>
      </c>
    </row>
    <row collapsed="false" customFormat="false" customHeight="false" hidden="false" ht="25" outlineLevel="0" r="1172">
      <c r="A1172" s="21" t="n">
        <v>38259</v>
      </c>
      <c r="B1172" s="17" t="n">
        <v>37.93</v>
      </c>
      <c r="C1172" s="17" t="n">
        <v>38.86</v>
      </c>
      <c r="D1172" s="17" t="n">
        <v>37.82</v>
      </c>
      <c r="E1172" s="17" t="n">
        <v>38.68</v>
      </c>
      <c r="F1172" s="17" t="n">
        <v>9768200</v>
      </c>
      <c r="G1172" s="17" t="n">
        <v>19.26</v>
      </c>
      <c r="I1172" s="22" t="n">
        <f aca="false">E1172-B1172</f>
        <v>0.75</v>
      </c>
      <c r="J1172" s="22" t="n">
        <f aca="false">C1172-B1172</f>
        <v>0.93</v>
      </c>
      <c r="K1172" s="17" t="n">
        <f aca="false">D1172-B1172</f>
        <v>-0.109999999999999</v>
      </c>
      <c r="L1172" s="17" t="n">
        <f aca="false">B1172 - E1171</f>
        <v>-0.109999999999999</v>
      </c>
      <c r="M1172" s="17" t="n">
        <f aca="false">E1172 - E1171</f>
        <v>0.640000000000001</v>
      </c>
      <c r="N1172" s="18" t="n">
        <f aca="false"> (I1172 / B1172)</f>
        <v>0.019773266543633</v>
      </c>
      <c r="O1172" s="18" t="n">
        <f aca="false">(J1172 / B1172)</f>
        <v>0.0245188505141049</v>
      </c>
      <c r="P1172" s="18" t="n">
        <f aca="false">K1172 / B1172</f>
        <v>-0.00290007909306616</v>
      </c>
      <c r="Q1172" s="18" t="n">
        <f aca="false">L1172/E1171</f>
        <v>-0.00289169295478442</v>
      </c>
      <c r="R1172" s="18" t="n">
        <f aca="false">M1172 / E1171</f>
        <v>0.0168243953732913</v>
      </c>
      <c r="S1172" s="19" t="str">
        <f aca="false">IF(N1172 &gt; 0, "UP", "DOWN")</f>
        <v>UP</v>
      </c>
      <c r="T1172" s="23" t="inlineStr">
        <f aca="false">O1172-N1172</f>
        <is>
          <t/>
        </is>
      </c>
      <c r="U1172" s="23" t="inlineStr">
        <f aca="false">P1172-N1172</f>
        <is>
          <t/>
        </is>
      </c>
      <c r="V1172" s="23" t="inlineStr">
        <f aca="false">O1172 - P1172</f>
        <is>
          <t/>
        </is>
      </c>
    </row>
    <row collapsed="false" customFormat="false" customHeight="false" hidden="false" ht="25" outlineLevel="0" r="1173">
      <c r="A1173" s="21" t="n">
        <v>38260</v>
      </c>
      <c r="B1173" s="17" t="n">
        <v>39</v>
      </c>
      <c r="C1173" s="17" t="n">
        <v>39.27</v>
      </c>
      <c r="D1173" s="17" t="n">
        <v>38.45</v>
      </c>
      <c r="E1173" s="17" t="n">
        <v>38.75</v>
      </c>
      <c r="F1173" s="17" t="n">
        <v>15179000</v>
      </c>
      <c r="G1173" s="17" t="n">
        <v>19.29</v>
      </c>
      <c r="I1173" s="22" t="n">
        <f aca="false">E1173-B1173</f>
        <v>-0.25</v>
      </c>
      <c r="J1173" s="22" t="n">
        <f aca="false">C1173-B1173</f>
        <v>0.270000000000003</v>
      </c>
      <c r="K1173" s="17" t="n">
        <f aca="false">D1173-B1173</f>
        <v>-0.549999999999997</v>
      </c>
      <c r="L1173" s="17" t="n">
        <f aca="false">B1173 - E1172</f>
        <v>0.32</v>
      </c>
      <c r="M1173" s="17" t="n">
        <f aca="false">E1173 - E1172</f>
        <v>0.0700000000000003</v>
      </c>
      <c r="N1173" s="18" t="n">
        <f aca="false"> (I1173 / B1173)</f>
        <v>-0.00641025641025641</v>
      </c>
      <c r="O1173" s="18" t="n">
        <f aca="false">(J1173 / B1173)</f>
        <v>0.006923076923077</v>
      </c>
      <c r="P1173" s="18" t="n">
        <f aca="false">K1173 / B1173</f>
        <v>-0.014102564102564</v>
      </c>
      <c r="Q1173" s="18" t="n">
        <f aca="false">L1173/E1172</f>
        <v>0.00827300930713548</v>
      </c>
      <c r="R1173" s="18" t="n">
        <f aca="false">M1173 / E1172</f>
        <v>0.00180972078593589</v>
      </c>
      <c r="S1173" s="19" t="str">
        <f aca="false">IF(N1173 &gt; 0, "UP", "DOWN")</f>
        <v>DOWN</v>
      </c>
      <c r="T1173" s="23" t="inlineStr">
        <f aca="false">O1173-N1173</f>
        <is>
          <t/>
        </is>
      </c>
      <c r="U1173" s="23" t="inlineStr">
        <f aca="false">P1173-N1173</f>
        <is>
          <t/>
        </is>
      </c>
      <c r="V1173" s="23" t="inlineStr">
        <f aca="false">O1173 - P1173</f>
        <is>
          <t/>
        </is>
      </c>
    </row>
    <row collapsed="false" customFormat="false" customHeight="false" hidden="false" ht="25" outlineLevel="0" r="1174">
      <c r="A1174" s="21" t="n">
        <v>38261</v>
      </c>
      <c r="B1174" s="17" t="n">
        <v>39.12</v>
      </c>
      <c r="C1174" s="17" t="n">
        <v>39.19</v>
      </c>
      <c r="D1174" s="17" t="n">
        <v>38.58</v>
      </c>
      <c r="E1174" s="17" t="n">
        <v>38.67</v>
      </c>
      <c r="F1174" s="17" t="n">
        <v>16621600</v>
      </c>
      <c r="G1174" s="17" t="n">
        <v>19.25</v>
      </c>
      <c r="I1174" s="22" t="n">
        <f aca="false">E1174-B1174</f>
        <v>-0.449999999999996</v>
      </c>
      <c r="J1174" s="22" t="n">
        <f aca="false">C1174-B1174</f>
        <v>0.0700000000000003</v>
      </c>
      <c r="K1174" s="17" t="n">
        <f aca="false">D1174-B1174</f>
        <v>-0.539999999999999</v>
      </c>
      <c r="L1174" s="17" t="n">
        <f aca="false">B1174 - E1173</f>
        <v>0.369999999999997</v>
      </c>
      <c r="M1174" s="17" t="n">
        <f aca="false">E1174 - E1173</f>
        <v>-0.0799999999999983</v>
      </c>
      <c r="N1174" s="18" t="n">
        <f aca="false"> (I1174 / B1174)</f>
        <v>-0.0115030674846625</v>
      </c>
      <c r="O1174" s="18" t="n">
        <f aca="false">(J1174 / B1174)</f>
        <v>0.00178936605316974</v>
      </c>
      <c r="P1174" s="18" t="n">
        <f aca="false">K1174 / B1174</f>
        <v>-0.0138036809815951</v>
      </c>
      <c r="Q1174" s="18" t="n">
        <f aca="false">L1174/E1173</f>
        <v>0.00954838709677413</v>
      </c>
      <c r="R1174" s="18" t="n">
        <f aca="false">M1174 / E1173</f>
        <v>-0.00206451612903221</v>
      </c>
      <c r="S1174" s="19" t="str">
        <f aca="false">IF(N1174 &gt; 0, "UP", "DOWN")</f>
        <v>DOWN</v>
      </c>
      <c r="T1174" s="23" t="inlineStr">
        <f aca="false">O1174-N1174</f>
        <is>
          <t/>
        </is>
      </c>
      <c r="U1174" s="23" t="inlineStr">
        <f aca="false">P1174-N1174</f>
        <is>
          <t/>
        </is>
      </c>
      <c r="V1174" s="23" t="inlineStr">
        <f aca="false">O1174 - P1174</f>
        <is>
          <t/>
        </is>
      </c>
    </row>
    <row collapsed="false" customFormat="false" customHeight="false" hidden="false" ht="25" outlineLevel="0" r="1175">
      <c r="A1175" s="21" t="n">
        <v>38264</v>
      </c>
      <c r="B1175" s="17" t="n">
        <v>39.18</v>
      </c>
      <c r="C1175" s="17" t="n">
        <v>39.18</v>
      </c>
      <c r="D1175" s="17" t="n">
        <v>38.75</v>
      </c>
      <c r="E1175" s="17" t="n">
        <v>38.79</v>
      </c>
      <c r="F1175" s="17" t="n">
        <v>20503000</v>
      </c>
      <c r="G1175" s="17" t="n">
        <v>19.31</v>
      </c>
      <c r="I1175" s="22" t="n">
        <f aca="false">E1175-B1175</f>
        <v>-0.390000000000001</v>
      </c>
      <c r="J1175" s="22" t="n">
        <f aca="false">C1175-B1175</f>
        <v>0</v>
      </c>
      <c r="K1175" s="17" t="n">
        <f aca="false">D1175-B1175</f>
        <v>-0.43</v>
      </c>
      <c r="L1175" s="17" t="n">
        <f aca="false">B1175 - E1174</f>
        <v>0.509999999999998</v>
      </c>
      <c r="M1175" s="17" t="n">
        <f aca="false">E1175 - E1174</f>
        <v>0.119999999999997</v>
      </c>
      <c r="N1175" s="18" t="n">
        <f aca="false"> (I1175 / B1175)</f>
        <v>-0.00995405819295561</v>
      </c>
      <c r="O1175" s="18" t="n">
        <f aca="false">(J1175 / B1175)</f>
        <v>0</v>
      </c>
      <c r="P1175" s="18" t="n">
        <f aca="false">K1175 / B1175</f>
        <v>-0.0109749872383869</v>
      </c>
      <c r="Q1175" s="18" t="n">
        <f aca="false">L1175/E1174</f>
        <v>0.0131885182311869</v>
      </c>
      <c r="R1175" s="18" t="n">
        <f aca="false">M1175 / E1174</f>
        <v>0.00310318076027922</v>
      </c>
      <c r="S1175" s="19" t="str">
        <f aca="false">IF(N1175 &gt; 0, "UP", "DOWN")</f>
        <v>DOWN</v>
      </c>
      <c r="T1175" s="23" t="inlineStr">
        <f aca="false">O1175-N1175</f>
        <is>
          <t/>
        </is>
      </c>
      <c r="U1175" s="23" t="inlineStr">
        <f aca="false">P1175-N1175</f>
        <is>
          <t/>
        </is>
      </c>
      <c r="V1175" s="23" t="inlineStr">
        <f aca="false">O1175 - P1175</f>
        <is>
          <t/>
        </is>
      </c>
    </row>
    <row collapsed="false" customFormat="false" customHeight="false" hidden="false" ht="25" outlineLevel="0" r="1176">
      <c r="A1176" s="21" t="n">
        <v>38265</v>
      </c>
      <c r="B1176" s="17" t="n">
        <v>38.56</v>
      </c>
      <c r="C1176" s="17" t="n">
        <v>39.67</v>
      </c>
      <c r="D1176" s="17" t="n">
        <v>38.4</v>
      </c>
      <c r="E1176" s="17" t="n">
        <v>39.37</v>
      </c>
      <c r="F1176" s="17" t="n">
        <v>14505800</v>
      </c>
      <c r="G1176" s="17" t="n">
        <v>19.6</v>
      </c>
      <c r="I1176" s="22" t="n">
        <f aca="false">E1176-B1176</f>
        <v>0.809999999999995</v>
      </c>
      <c r="J1176" s="22" t="n">
        <f aca="false">C1176-B1176</f>
        <v>1.11</v>
      </c>
      <c r="K1176" s="17" t="n">
        <f aca="false">D1176-B1176</f>
        <v>-0.160000000000004</v>
      </c>
      <c r="L1176" s="17" t="n">
        <f aca="false">B1176 - E1175</f>
        <v>-0.229999999999997</v>
      </c>
      <c r="M1176" s="17" t="n">
        <f aca="false">E1176 - E1175</f>
        <v>0.579999999999998</v>
      </c>
      <c r="N1176" s="18" t="n">
        <f aca="false"> (I1176 / B1176)</f>
        <v>0.0210062240663899</v>
      </c>
      <c r="O1176" s="18" t="n">
        <f aca="false">(J1176 / B1176)</f>
        <v>0.0287863070539419</v>
      </c>
      <c r="P1176" s="18" t="n">
        <f aca="false">K1176 / B1176</f>
        <v>-0.00414937759336109</v>
      </c>
      <c r="Q1176" s="18" t="n">
        <f aca="false">L1176/E1175</f>
        <v>-0.00592936323794784</v>
      </c>
      <c r="R1176" s="18" t="n">
        <f aca="false">M1176 / E1175</f>
        <v>0.0149523072956947</v>
      </c>
      <c r="S1176" s="19" t="str">
        <f aca="false">IF(N1176 &gt; 0, "UP", "DOWN")</f>
        <v>UP</v>
      </c>
      <c r="T1176" s="23" t="inlineStr">
        <f aca="false">O1176-N1176</f>
        <is>
          <t/>
        </is>
      </c>
      <c r="U1176" s="23" t="inlineStr">
        <f aca="false">P1176-N1176</f>
        <is>
          <t/>
        </is>
      </c>
      <c r="V1176" s="23" t="inlineStr">
        <f aca="false">O1176 - P1176</f>
        <is>
          <t/>
        </is>
      </c>
    </row>
    <row collapsed="false" customFormat="false" customHeight="false" hidden="false" ht="25" outlineLevel="0" r="1177">
      <c r="A1177" s="21" t="n">
        <v>38266</v>
      </c>
      <c r="B1177" s="17" t="n">
        <v>39.5</v>
      </c>
      <c r="C1177" s="17" t="n">
        <v>40.76</v>
      </c>
      <c r="D1177" s="17" t="n">
        <v>39.47</v>
      </c>
      <c r="E1177" s="17" t="n">
        <v>40.64</v>
      </c>
      <c r="F1177" s="17" t="n">
        <v>15939400</v>
      </c>
      <c r="G1177" s="17" t="n">
        <v>20.23</v>
      </c>
      <c r="I1177" s="22" t="n">
        <f aca="false">E1177-B1177</f>
        <v>1.14</v>
      </c>
      <c r="J1177" s="22" t="n">
        <f aca="false">C1177-B1177</f>
        <v>1.26</v>
      </c>
      <c r="K1177" s="17" t="n">
        <f aca="false">D1177-B1177</f>
        <v>-0.0300000000000011</v>
      </c>
      <c r="L1177" s="17" t="n">
        <f aca="false">B1177 - E1176</f>
        <v>0.130000000000003</v>
      </c>
      <c r="M1177" s="17" t="n">
        <f aca="false">E1177 - E1176</f>
        <v>1.27</v>
      </c>
      <c r="N1177" s="18" t="n">
        <f aca="false"> (I1177 / B1177)</f>
        <v>0.0288607594936709</v>
      </c>
      <c r="O1177" s="18" t="n">
        <f aca="false">(J1177 / B1177)</f>
        <v>0.0318987341772151</v>
      </c>
      <c r="P1177" s="18" t="n">
        <f aca="false">K1177 / B1177</f>
        <v>-0.000759493670886105</v>
      </c>
      <c r="Q1177" s="18" t="n">
        <f aca="false">L1177/E1176</f>
        <v>0.00330200660401327</v>
      </c>
      <c r="R1177" s="18" t="n">
        <f aca="false">M1177 / E1176</f>
        <v>0.0322580645161291</v>
      </c>
      <c r="S1177" s="19" t="str">
        <f aca="false">IF(N1177 &gt; 0, "UP", "DOWN")</f>
        <v>UP</v>
      </c>
      <c r="T1177" s="23" t="inlineStr">
        <f aca="false">O1177-N1177</f>
        <is>
          <t/>
        </is>
      </c>
      <c r="U1177" s="23" t="inlineStr">
        <f aca="false">P1177-N1177</f>
        <is>
          <t/>
        </is>
      </c>
      <c r="V1177" s="23" t="inlineStr">
        <f aca="false">O1177 - P1177</f>
        <is>
          <t/>
        </is>
      </c>
    </row>
    <row collapsed="false" customFormat="false" customHeight="false" hidden="false" ht="25" outlineLevel="0" r="1178">
      <c r="A1178" s="21" t="n">
        <v>38267</v>
      </c>
      <c r="B1178" s="17" t="n">
        <v>40.54</v>
      </c>
      <c r="C1178" s="17" t="n">
        <v>40.93</v>
      </c>
      <c r="D1178" s="17" t="n">
        <v>39.46</v>
      </c>
      <c r="E1178" s="17" t="n">
        <v>39.62</v>
      </c>
      <c r="F1178" s="17" t="n">
        <v>15219600</v>
      </c>
      <c r="G1178" s="17" t="n">
        <v>19.73</v>
      </c>
      <c r="I1178" s="22" t="n">
        <f aca="false">E1178-B1178</f>
        <v>-0.920000000000002</v>
      </c>
      <c r="J1178" s="22" t="n">
        <f aca="false">C1178-B1178</f>
        <v>0.390000000000001</v>
      </c>
      <c r="K1178" s="17" t="n">
        <f aca="false">D1178-B1178</f>
        <v>-1.08</v>
      </c>
      <c r="L1178" s="17" t="n">
        <f aca="false">B1178 - E1177</f>
        <v>-0.100000000000001</v>
      </c>
      <c r="M1178" s="17" t="n">
        <f aca="false">E1178 - E1177</f>
        <v>-1.02</v>
      </c>
      <c r="N1178" s="18" t="n">
        <f aca="false"> (I1178 / B1178)</f>
        <v>-0.0226936359151456</v>
      </c>
      <c r="O1178" s="18" t="n">
        <f aca="false">(J1178 / B1178)</f>
        <v>0.00962012826837693</v>
      </c>
      <c r="P1178" s="18" t="n">
        <f aca="false">K1178 / B1178</f>
        <v>-0.026640355204736</v>
      </c>
      <c r="Q1178" s="18" t="n">
        <f aca="false">L1178/E1177</f>
        <v>-0.00246062992125988</v>
      </c>
      <c r="R1178" s="18" t="n">
        <f aca="false">M1178 / E1177</f>
        <v>-0.0250984251968505</v>
      </c>
      <c r="S1178" s="19" t="str">
        <f aca="false">IF(N1178 &gt; 0, "UP", "DOWN")</f>
        <v>DOWN</v>
      </c>
      <c r="T1178" s="23" t="inlineStr">
        <f aca="false">O1178-N1178</f>
        <is>
          <t/>
        </is>
      </c>
      <c r="U1178" s="23" t="inlineStr">
        <f aca="false">P1178-N1178</f>
        <is>
          <t/>
        </is>
      </c>
      <c r="V1178" s="23" t="inlineStr">
        <f aca="false">O1178 - P1178</f>
        <is>
          <t/>
        </is>
      </c>
    </row>
    <row collapsed="false" customFormat="false" customHeight="false" hidden="false" ht="25" outlineLevel="0" r="1179">
      <c r="A1179" s="21" t="n">
        <v>38268</v>
      </c>
      <c r="B1179" s="17" t="n">
        <v>39.56</v>
      </c>
      <c r="C1179" s="17" t="n">
        <v>39.77</v>
      </c>
      <c r="D1179" s="17" t="n">
        <v>38.84</v>
      </c>
      <c r="E1179" s="17" t="n">
        <v>39.06</v>
      </c>
      <c r="F1179" s="17" t="n">
        <v>12829600</v>
      </c>
      <c r="G1179" s="17" t="n">
        <v>19.45</v>
      </c>
      <c r="I1179" s="22" t="n">
        <f aca="false">E1179-B1179</f>
        <v>-0.5</v>
      </c>
      <c r="J1179" s="22" t="n">
        <f aca="false">C1179-B1179</f>
        <v>0.210000000000001</v>
      </c>
      <c r="K1179" s="17" t="n">
        <f aca="false">D1179-B1179</f>
        <v>-0.719999999999999</v>
      </c>
      <c r="L1179" s="17" t="n">
        <f aca="false">B1179 - E1178</f>
        <v>-0.0599999999999952</v>
      </c>
      <c r="M1179" s="17" t="n">
        <f aca="false">E1179 - E1178</f>
        <v>-0.559999999999995</v>
      </c>
      <c r="N1179" s="18" t="n">
        <f aca="false"> (I1179 / B1179)</f>
        <v>-0.012639029322548</v>
      </c>
      <c r="O1179" s="18" t="n">
        <f aca="false">(J1179 / B1179)</f>
        <v>0.00530839231547019</v>
      </c>
      <c r="P1179" s="18" t="n">
        <f aca="false">K1179 / B1179</f>
        <v>-0.0182002022244691</v>
      </c>
      <c r="Q1179" s="18" t="n">
        <f aca="false">L1179/E1178</f>
        <v>-0.00151438667339715</v>
      </c>
      <c r="R1179" s="18" t="n">
        <f aca="false">M1179 / E1178</f>
        <v>-0.0141342756183744</v>
      </c>
      <c r="S1179" s="19" t="str">
        <f aca="false">IF(N1179 &gt; 0, "UP", "DOWN")</f>
        <v>DOWN</v>
      </c>
      <c r="T1179" s="23" t="inlineStr">
        <f aca="false">O1179-N1179</f>
        <is>
          <t/>
        </is>
      </c>
      <c r="U1179" s="23" t="inlineStr">
        <f aca="false">P1179-N1179</f>
        <is>
          <t/>
        </is>
      </c>
      <c r="V1179" s="23" t="inlineStr">
        <f aca="false">O1179 - P1179</f>
        <is>
          <t/>
        </is>
      </c>
    </row>
    <row collapsed="false" customFormat="false" customHeight="false" hidden="false" ht="25" outlineLevel="0" r="1180">
      <c r="A1180" s="21" t="n">
        <v>38271</v>
      </c>
      <c r="B1180" s="17" t="n">
        <v>38.8</v>
      </c>
      <c r="C1180" s="17" t="n">
        <v>39.06</v>
      </c>
      <c r="D1180" s="17" t="n">
        <v>38.2</v>
      </c>
      <c r="E1180" s="17" t="n">
        <v>38.59</v>
      </c>
      <c r="F1180" s="17" t="n">
        <v>11566800</v>
      </c>
      <c r="G1180" s="17" t="n">
        <v>19.21</v>
      </c>
      <c r="I1180" s="22" t="n">
        <f aca="false">E1180-B1180</f>
        <v>-0.209999999999994</v>
      </c>
      <c r="J1180" s="22" t="n">
        <f aca="false">C1180-B1180</f>
        <v>0.260000000000005</v>
      </c>
      <c r="K1180" s="17" t="n">
        <f aca="false">D1180-B1180</f>
        <v>-0.599999999999994</v>
      </c>
      <c r="L1180" s="17" t="n">
        <f aca="false">B1180 - E1179</f>
        <v>-0.260000000000005</v>
      </c>
      <c r="M1180" s="17" t="n">
        <f aca="false">E1180 - E1179</f>
        <v>-0.469999999999999</v>
      </c>
      <c r="N1180" s="18" t="n">
        <f aca="false"> (I1180 / B1180)</f>
        <v>-0.00541237113402046</v>
      </c>
      <c r="O1180" s="18" t="n">
        <f aca="false">(J1180 / B1180)</f>
        <v>0.00670103092783518</v>
      </c>
      <c r="P1180" s="18" t="n">
        <f aca="false">K1180 / B1180</f>
        <v>-0.0154639175257731</v>
      </c>
      <c r="Q1180" s="18" t="n">
        <f aca="false">L1180/E1179</f>
        <v>-0.00665642601126485</v>
      </c>
      <c r="R1180" s="18" t="n">
        <f aca="false">M1180 / E1179</f>
        <v>-0.0120327700972862</v>
      </c>
      <c r="S1180" s="19" t="str">
        <f aca="false">IF(N1180 &gt; 0, "UP", "DOWN")</f>
        <v>DOWN</v>
      </c>
      <c r="T1180" s="23" t="inlineStr">
        <f aca="false">O1180-N1180</f>
        <is>
          <t/>
        </is>
      </c>
      <c r="U1180" s="23" t="inlineStr">
        <f aca="false">P1180-N1180</f>
        <is>
          <t/>
        </is>
      </c>
      <c r="V1180" s="23" t="inlineStr">
        <f aca="false">O1180 - P1180</f>
        <is>
          <t/>
        </is>
      </c>
    </row>
    <row collapsed="false" customFormat="false" customHeight="false" hidden="false" ht="25" outlineLevel="0" r="1181">
      <c r="A1181" s="21" t="n">
        <v>38272</v>
      </c>
      <c r="B1181" s="17" t="n">
        <v>38.5</v>
      </c>
      <c r="C1181" s="17" t="n">
        <v>38.58</v>
      </c>
      <c r="D1181" s="17" t="n">
        <v>37.65</v>
      </c>
      <c r="E1181" s="17" t="n">
        <v>38.29</v>
      </c>
      <c r="F1181" s="17" t="n">
        <v>16435400</v>
      </c>
      <c r="G1181" s="17" t="n">
        <v>19.06</v>
      </c>
      <c r="I1181" s="22" t="n">
        <f aca="false">E1181-B1181</f>
        <v>-0.210000000000001</v>
      </c>
      <c r="J1181" s="22" t="n">
        <f aca="false">C1181-B1181</f>
        <v>0.0799999999999983</v>
      </c>
      <c r="K1181" s="17" t="n">
        <f aca="false">D1181-B1181</f>
        <v>-0.850000000000001</v>
      </c>
      <c r="L1181" s="17" t="n">
        <f aca="false">B1181 - E1180</f>
        <v>-0.0900000000000034</v>
      </c>
      <c r="M1181" s="17" t="n">
        <f aca="false">E1181 - E1180</f>
        <v>-0.300000000000004</v>
      </c>
      <c r="N1181" s="18" t="n">
        <f aca="false"> (I1181 / B1181)</f>
        <v>-0.00545454545454548</v>
      </c>
      <c r="O1181" s="18" t="n">
        <f aca="false">(J1181 / B1181)</f>
        <v>0.00207792207792203</v>
      </c>
      <c r="P1181" s="18" t="n">
        <f aca="false">K1181 / B1181</f>
        <v>-0.0220779220779221</v>
      </c>
      <c r="Q1181" s="18" t="n">
        <f aca="false">L1181/E1180</f>
        <v>-0.00233221041720662</v>
      </c>
      <c r="R1181" s="18" t="n">
        <f aca="false">M1181 / E1180</f>
        <v>-0.00777403472402188</v>
      </c>
      <c r="S1181" s="19" t="str">
        <f aca="false">IF(N1181 &gt; 0, "UP", "DOWN")</f>
        <v>DOWN</v>
      </c>
      <c r="T1181" s="23" t="inlineStr">
        <f aca="false">O1181-N1181</f>
        <is>
          <t/>
        </is>
      </c>
      <c r="U1181" s="23" t="inlineStr">
        <f aca="false">P1181-N1181</f>
        <is>
          <t/>
        </is>
      </c>
      <c r="V1181" s="23" t="inlineStr">
        <f aca="false">O1181 - P1181</f>
        <is>
          <t/>
        </is>
      </c>
    </row>
    <row collapsed="false" customFormat="false" customHeight="false" hidden="false" ht="25" outlineLevel="0" r="1182">
      <c r="A1182" s="21" t="n">
        <v>38273</v>
      </c>
      <c r="B1182" s="17" t="n">
        <v>38.87</v>
      </c>
      <c r="C1182" s="17" t="n">
        <v>39.76</v>
      </c>
      <c r="D1182" s="17" t="n">
        <v>38.74</v>
      </c>
      <c r="E1182" s="17" t="n">
        <v>39.75</v>
      </c>
      <c r="F1182" s="17" t="n">
        <v>41536000</v>
      </c>
      <c r="G1182" s="17" t="n">
        <v>19.79</v>
      </c>
      <c r="I1182" s="22" t="n">
        <f aca="false">E1182-B1182</f>
        <v>0.880000000000003</v>
      </c>
      <c r="J1182" s="22" t="n">
        <f aca="false">C1182-B1182</f>
        <v>0.890000000000001</v>
      </c>
      <c r="K1182" s="17" t="n">
        <f aca="false">D1182-B1182</f>
        <v>-0.129999999999995</v>
      </c>
      <c r="L1182" s="17" t="n">
        <f aca="false">B1182 - E1181</f>
        <v>0.579999999999998</v>
      </c>
      <c r="M1182" s="17" t="n">
        <f aca="false">E1182 - E1181</f>
        <v>1.46</v>
      </c>
      <c r="N1182" s="18" t="n">
        <f aca="false"> (I1182 / B1182)</f>
        <v>0.0226395677900695</v>
      </c>
      <c r="O1182" s="18" t="n">
        <f aca="false">(J1182 / B1182)</f>
        <v>0.0228968356058657</v>
      </c>
      <c r="P1182" s="18" t="n">
        <f aca="false">K1182 / B1182</f>
        <v>-0.00334448160535105</v>
      </c>
      <c r="Q1182" s="18" t="n">
        <f aca="false">L1182/E1181</f>
        <v>0.0151475581091668</v>
      </c>
      <c r="R1182" s="18" t="n">
        <f aca="false">M1182 / E1181</f>
        <v>0.0381300600679029</v>
      </c>
      <c r="S1182" s="19" t="str">
        <f aca="false">IF(N1182 &gt; 0, "UP", "DOWN")</f>
        <v>UP</v>
      </c>
      <c r="T1182" s="23" t="inlineStr">
        <f aca="false">O1182-N1182</f>
        <is>
          <t/>
        </is>
      </c>
      <c r="U1182" s="23" t="inlineStr">
        <f aca="false">P1182-N1182</f>
        <is>
          <t/>
        </is>
      </c>
      <c r="V1182" s="23" t="inlineStr">
        <f aca="false">O1182 - P1182</f>
        <is>
          <t/>
        </is>
      </c>
    </row>
    <row collapsed="false" customFormat="false" customHeight="false" hidden="false" ht="25" outlineLevel="0" r="1183">
      <c r="A1183" s="21" t="n">
        <v>38274</v>
      </c>
      <c r="B1183" s="17" t="n">
        <v>43.19</v>
      </c>
      <c r="C1183" s="17" t="n">
        <v>45.75</v>
      </c>
      <c r="D1183" s="17" t="n">
        <v>42.55</v>
      </c>
      <c r="E1183" s="17" t="n">
        <v>44.98</v>
      </c>
      <c r="F1183" s="17" t="n">
        <v>98872400</v>
      </c>
      <c r="G1183" s="17" t="n">
        <v>22.39</v>
      </c>
      <c r="I1183" s="22" t="n">
        <f aca="false">E1183-B1183</f>
        <v>1.79</v>
      </c>
      <c r="J1183" s="22" t="n">
        <f aca="false">C1183-B1183</f>
        <v>2.56</v>
      </c>
      <c r="K1183" s="17" t="n">
        <f aca="false">D1183-B1183</f>
        <v>-0.640000000000001</v>
      </c>
      <c r="L1183" s="17" t="n">
        <f aca="false">B1183 - E1182</f>
        <v>3.44</v>
      </c>
      <c r="M1183" s="17" t="n">
        <f aca="false">E1183 - E1182</f>
        <v>5.23</v>
      </c>
      <c r="N1183" s="18" t="n">
        <f aca="false"> (I1183 / B1183)</f>
        <v>0.0414447788840009</v>
      </c>
      <c r="O1183" s="18" t="n">
        <f aca="false">(J1183 / B1183)</f>
        <v>0.0592729798564483</v>
      </c>
      <c r="P1183" s="18" t="n">
        <f aca="false">K1183 / B1183</f>
        <v>-0.0148182449641121</v>
      </c>
      <c r="Q1183" s="18" t="n">
        <f aca="false">L1183/E1182</f>
        <v>0.0865408805031446</v>
      </c>
      <c r="R1183" s="18" t="n">
        <f aca="false">M1183 / E1182</f>
        <v>0.131572327044025</v>
      </c>
      <c r="S1183" s="19" t="str">
        <f aca="false">IF(N1183 &gt; 0, "UP", "DOWN")</f>
        <v>UP</v>
      </c>
      <c r="T1183" s="23" t="inlineStr">
        <f aca="false">O1183-N1183</f>
        <is>
          <t/>
        </is>
      </c>
      <c r="U1183" s="23" t="inlineStr">
        <f aca="false">P1183-N1183</f>
        <is>
          <t/>
        </is>
      </c>
      <c r="V1183" s="23" t="inlineStr">
        <f aca="false">O1183 - P1183</f>
        <is>
          <t/>
        </is>
      </c>
    </row>
    <row collapsed="false" customFormat="false" customHeight="false" hidden="false" ht="25" outlineLevel="0" r="1184">
      <c r="A1184" s="21" t="n">
        <v>38275</v>
      </c>
      <c r="B1184" s="17" t="n">
        <v>44.88</v>
      </c>
      <c r="C1184" s="17" t="n">
        <v>45.61</v>
      </c>
      <c r="D1184" s="17" t="n">
        <v>44.19</v>
      </c>
      <c r="E1184" s="17" t="n">
        <v>45.5</v>
      </c>
      <c r="F1184" s="17" t="n">
        <v>36826000</v>
      </c>
      <c r="G1184" s="17" t="n">
        <v>22.65</v>
      </c>
      <c r="I1184" s="22" t="n">
        <f aca="false">E1184-B1184</f>
        <v>0.619999999999997</v>
      </c>
      <c r="J1184" s="22" t="n">
        <f aca="false">C1184-B1184</f>
        <v>0.729999999999997</v>
      </c>
      <c r="K1184" s="17" t="n">
        <f aca="false">D1184-B1184</f>
        <v>-0.690000000000005</v>
      </c>
      <c r="L1184" s="17" t="n">
        <f aca="false">B1184 - E1183</f>
        <v>-0.0999999999999943</v>
      </c>
      <c r="M1184" s="17" t="n">
        <f aca="false">E1184 - E1183</f>
        <v>0.520000000000003</v>
      </c>
      <c r="N1184" s="18" t="n">
        <f aca="false"> (I1184 / B1184)</f>
        <v>0.0138146167557932</v>
      </c>
      <c r="O1184" s="18" t="n">
        <f aca="false">(J1184 / B1184)</f>
        <v>0.01626559714795</v>
      </c>
      <c r="P1184" s="18" t="n">
        <f aca="false">K1184 / B1184</f>
        <v>-0.0153743315508022</v>
      </c>
      <c r="Q1184" s="18" t="n">
        <f aca="false">L1184/E1183</f>
        <v>-0.00222321031569574</v>
      </c>
      <c r="R1184" s="18" t="n">
        <f aca="false">M1184 / E1183</f>
        <v>0.0115606936416186</v>
      </c>
      <c r="S1184" s="19" t="str">
        <f aca="false">IF(N1184 &gt; 0, "UP", "DOWN")</f>
        <v>UP</v>
      </c>
      <c r="T1184" s="23" t="inlineStr">
        <f aca="false">O1184-N1184</f>
        <is>
          <t/>
        </is>
      </c>
      <c r="U1184" s="23" t="inlineStr">
        <f aca="false">P1184-N1184</f>
        <is>
          <t/>
        </is>
      </c>
      <c r="V1184" s="23" t="inlineStr">
        <f aca="false">O1184 - P1184</f>
        <is>
          <t/>
        </is>
      </c>
    </row>
    <row collapsed="false" customFormat="false" customHeight="false" hidden="false" ht="25" outlineLevel="0" r="1185">
      <c r="A1185" s="21" t="n">
        <v>38278</v>
      </c>
      <c r="B1185" s="17" t="n">
        <v>44.7</v>
      </c>
      <c r="C1185" s="17" t="n">
        <v>47.75</v>
      </c>
      <c r="D1185" s="17" t="n">
        <v>44.7</v>
      </c>
      <c r="E1185" s="17" t="n">
        <v>47.75</v>
      </c>
      <c r="F1185" s="17" t="n">
        <v>42884000</v>
      </c>
      <c r="G1185" s="17" t="n">
        <v>23.77</v>
      </c>
      <c r="I1185" s="22" t="n">
        <f aca="false">E1185-B1185</f>
        <v>3.05</v>
      </c>
      <c r="J1185" s="22" t="n">
        <f aca="false">C1185-B1185</f>
        <v>3.05</v>
      </c>
      <c r="K1185" s="17" t="n">
        <f aca="false">D1185-B1185</f>
        <v>0</v>
      </c>
      <c r="L1185" s="17" t="n">
        <f aca="false">B1185 - E1184</f>
        <v>-0.799999999999997</v>
      </c>
      <c r="M1185" s="17" t="n">
        <f aca="false">E1185 - E1184</f>
        <v>2.25</v>
      </c>
      <c r="N1185" s="18" t="n">
        <f aca="false"> (I1185 / B1185)</f>
        <v>0.0682326621923937</v>
      </c>
      <c r="O1185" s="18" t="n">
        <f aca="false">(J1185 / B1185)</f>
        <v>0.0682326621923937</v>
      </c>
      <c r="P1185" s="18" t="n">
        <f aca="false">K1185 / B1185</f>
        <v>0</v>
      </c>
      <c r="Q1185" s="18" t="n">
        <f aca="false">L1185/E1184</f>
        <v>-0.0175824175824175</v>
      </c>
      <c r="R1185" s="18" t="n">
        <f aca="false">M1185 / E1184</f>
        <v>0.0494505494505494</v>
      </c>
      <c r="S1185" s="19" t="str">
        <f aca="false">IF(N1185 &gt; 0, "UP", "DOWN")</f>
        <v>UP</v>
      </c>
      <c r="T1185" s="23" t="inlineStr">
        <f aca="false">O1185-N1185</f>
        <is>
          <t/>
        </is>
      </c>
      <c r="U1185" s="23" t="inlineStr">
        <f aca="false">P1185-N1185</f>
        <is>
          <t/>
        </is>
      </c>
      <c r="V1185" s="23" t="inlineStr">
        <f aca="false">O1185 - P1185</f>
        <is>
          <t/>
        </is>
      </c>
    </row>
    <row collapsed="false" customFormat="false" customHeight="false" hidden="false" ht="25" outlineLevel="0" r="1186">
      <c r="A1186" s="21" t="n">
        <v>38279</v>
      </c>
      <c r="B1186" s="17" t="n">
        <v>48.1</v>
      </c>
      <c r="C1186" s="17" t="n">
        <v>48.35</v>
      </c>
      <c r="D1186" s="17" t="n">
        <v>47.31</v>
      </c>
      <c r="E1186" s="17" t="n">
        <v>47.42</v>
      </c>
      <c r="F1186" s="17" t="n">
        <v>28642600</v>
      </c>
      <c r="G1186" s="17" t="n">
        <v>23.61</v>
      </c>
      <c r="I1186" s="22" t="n">
        <f aca="false">E1186-B1186</f>
        <v>-0.68</v>
      </c>
      <c r="J1186" s="22" t="n">
        <f aca="false">C1186-B1186</f>
        <v>0.25</v>
      </c>
      <c r="K1186" s="17" t="n">
        <f aca="false">D1186-B1186</f>
        <v>-0.789999999999999</v>
      </c>
      <c r="L1186" s="17" t="n">
        <f aca="false">B1186 - E1185</f>
        <v>0.350000000000001</v>
      </c>
      <c r="M1186" s="17" t="n">
        <f aca="false">E1186 - E1185</f>
        <v>-0.329999999999998</v>
      </c>
      <c r="N1186" s="18" t="n">
        <f aca="false"> (I1186 / B1186)</f>
        <v>-0.0141372141372141</v>
      </c>
      <c r="O1186" s="18" t="n">
        <f aca="false">(J1186 / B1186)</f>
        <v>0.0051975051975052</v>
      </c>
      <c r="P1186" s="18" t="n">
        <f aca="false">K1186 / B1186</f>
        <v>-0.0164241164241164</v>
      </c>
      <c r="Q1186" s="18" t="n">
        <f aca="false">L1186/E1185</f>
        <v>0.0073298429319372</v>
      </c>
      <c r="R1186" s="18" t="n">
        <f aca="false">M1186 / E1185</f>
        <v>-0.00691099476439787</v>
      </c>
      <c r="S1186" s="19" t="str">
        <f aca="false">IF(N1186 &gt; 0, "UP", "DOWN")</f>
        <v>DOWN</v>
      </c>
      <c r="T1186" s="23" t="inlineStr">
        <f aca="false">O1186-N1186</f>
        <is>
          <t/>
        </is>
      </c>
      <c r="U1186" s="23" t="inlineStr">
        <f aca="false">P1186-N1186</f>
        <is>
          <t/>
        </is>
      </c>
      <c r="V1186" s="23" t="inlineStr">
        <f aca="false">O1186 - P1186</f>
        <is>
          <t/>
        </is>
      </c>
    </row>
    <row collapsed="false" customFormat="false" customHeight="false" hidden="false" ht="25" outlineLevel="0" r="1187">
      <c r="A1187" s="21" t="n">
        <v>38280</v>
      </c>
      <c r="B1187" s="17" t="n">
        <v>47.18</v>
      </c>
      <c r="C1187" s="17" t="n">
        <v>47.6</v>
      </c>
      <c r="D1187" s="17" t="n">
        <v>46.65</v>
      </c>
      <c r="E1187" s="17" t="n">
        <v>47.47</v>
      </c>
      <c r="F1187" s="17" t="n">
        <v>21611000</v>
      </c>
      <c r="G1187" s="17" t="n">
        <v>23.63</v>
      </c>
      <c r="I1187" s="22" t="n">
        <f aca="false">E1187-B1187</f>
        <v>0.289999999999999</v>
      </c>
      <c r="J1187" s="22" t="n">
        <f aca="false">C1187-B1187</f>
        <v>0.420000000000002</v>
      </c>
      <c r="K1187" s="17" t="n">
        <f aca="false">D1187-B1187</f>
        <v>-0.530000000000001</v>
      </c>
      <c r="L1187" s="17" t="n">
        <f aca="false">B1187 - E1186</f>
        <v>-0.240000000000002</v>
      </c>
      <c r="M1187" s="17" t="n">
        <f aca="false">E1187 - E1186</f>
        <v>0.0499999999999972</v>
      </c>
      <c r="N1187" s="18" t="n">
        <f aca="false"> (I1187 / B1187)</f>
        <v>0.00614667231877913</v>
      </c>
      <c r="O1187" s="18" t="n">
        <f aca="false">(J1187 / B1187)</f>
        <v>0.00890207715133535</v>
      </c>
      <c r="P1187" s="18" t="n">
        <f aca="false">K1187 / B1187</f>
        <v>-0.0112335735481136</v>
      </c>
      <c r="Q1187" s="18" t="n">
        <f aca="false">L1187/E1186</f>
        <v>-0.00506115563053568</v>
      </c>
      <c r="R1187" s="18" t="n">
        <f aca="false">M1187 / E1186</f>
        <v>0.0010544074230282</v>
      </c>
      <c r="S1187" s="19" t="str">
        <f aca="false">IF(N1187 &gt; 0, "UP", "DOWN")</f>
        <v>UP</v>
      </c>
      <c r="T1187" s="23" t="inlineStr">
        <f aca="false">O1187-N1187</f>
        <is>
          <t/>
        </is>
      </c>
      <c r="U1187" s="23" t="inlineStr">
        <f aca="false">P1187-N1187</f>
        <is>
          <t/>
        </is>
      </c>
      <c r="V1187" s="23" t="inlineStr">
        <f aca="false">O1187 - P1187</f>
        <is>
          <t/>
        </is>
      </c>
    </row>
    <row collapsed="false" customFormat="false" customHeight="false" hidden="false" ht="25" outlineLevel="0" r="1188">
      <c r="A1188" s="21" t="n">
        <v>38281</v>
      </c>
      <c r="B1188" s="17" t="n">
        <v>47.48</v>
      </c>
      <c r="C1188" s="17" t="n">
        <v>48.13</v>
      </c>
      <c r="D1188" s="17" t="n">
        <v>47.36</v>
      </c>
      <c r="E1188" s="17" t="n">
        <v>47.94</v>
      </c>
      <c r="F1188" s="17" t="n">
        <v>25875200</v>
      </c>
      <c r="G1188" s="17" t="n">
        <v>23.87</v>
      </c>
      <c r="I1188" s="22" t="n">
        <f aca="false">E1188-B1188</f>
        <v>0.460000000000001</v>
      </c>
      <c r="J1188" s="22" t="n">
        <f aca="false">C1188-B1188</f>
        <v>0.650000000000006</v>
      </c>
      <c r="K1188" s="17" t="n">
        <f aca="false">D1188-B1188</f>
        <v>-0.119999999999997</v>
      </c>
      <c r="L1188" s="17" t="n">
        <f aca="false">B1188 - E1187</f>
        <v>0.00999999999999801</v>
      </c>
      <c r="M1188" s="17" t="n">
        <f aca="false">E1188 - E1187</f>
        <v>0.469999999999999</v>
      </c>
      <c r="N1188" s="18" t="n">
        <f aca="false"> (I1188 / B1188)</f>
        <v>0.00968828980623422</v>
      </c>
      <c r="O1188" s="18" t="n">
        <f aca="false">(J1188 / B1188)</f>
        <v>0.0136899747262006</v>
      </c>
      <c r="P1188" s="18" t="n">
        <f aca="false">K1188 / B1188</f>
        <v>-0.00252737994945235</v>
      </c>
      <c r="Q1188" s="18" t="n">
        <f aca="false">L1188/E1187</f>
        <v>0.000210659363808679</v>
      </c>
      <c r="R1188" s="18" t="n">
        <f aca="false">M1188 / E1187</f>
        <v>0.00990099009900988</v>
      </c>
      <c r="S1188" s="19" t="str">
        <f aca="false">IF(N1188 &gt; 0, "UP", "DOWN")</f>
        <v>UP</v>
      </c>
      <c r="T1188" s="23" t="inlineStr">
        <f aca="false">O1188-N1188</f>
        <is>
          <t/>
        </is>
      </c>
      <c r="U1188" s="23" t="inlineStr">
        <f aca="false">P1188-N1188</f>
        <is>
          <t/>
        </is>
      </c>
      <c r="V1188" s="23" t="inlineStr">
        <f aca="false">O1188 - P1188</f>
        <is>
          <t/>
        </is>
      </c>
    </row>
    <row collapsed="false" customFormat="false" customHeight="false" hidden="false" ht="25" outlineLevel="0" r="1189">
      <c r="A1189" s="21" t="n">
        <v>38282</v>
      </c>
      <c r="B1189" s="17" t="n">
        <v>47.54</v>
      </c>
      <c r="C1189" s="17" t="n">
        <v>47.67</v>
      </c>
      <c r="D1189" s="17" t="n">
        <v>47.02</v>
      </c>
      <c r="E1189" s="17" t="n">
        <v>47.41</v>
      </c>
      <c r="F1189" s="17" t="n">
        <v>17252400</v>
      </c>
      <c r="G1189" s="17" t="n">
        <v>23.6</v>
      </c>
      <c r="I1189" s="22" t="n">
        <f aca="false">E1189-B1189</f>
        <v>-0.130000000000003</v>
      </c>
      <c r="J1189" s="22" t="n">
        <f aca="false">C1189-B1189</f>
        <v>0.130000000000003</v>
      </c>
      <c r="K1189" s="17" t="n">
        <f aca="false">D1189-B1189</f>
        <v>-0.519999999999996</v>
      </c>
      <c r="L1189" s="17" t="n">
        <f aca="false">B1189 - E1188</f>
        <v>-0.399999999999999</v>
      </c>
      <c r="M1189" s="17" t="n">
        <f aca="false">E1189 - E1188</f>
        <v>-0.530000000000001</v>
      </c>
      <c r="N1189" s="18" t="n">
        <f aca="false"> (I1189 / B1189)</f>
        <v>-0.00273453933529665</v>
      </c>
      <c r="O1189" s="18" t="n">
        <f aca="false">(J1189 / B1189)</f>
        <v>0.00273453933529665</v>
      </c>
      <c r="P1189" s="18" t="n">
        <f aca="false">K1189 / B1189</f>
        <v>-0.0109381573411863</v>
      </c>
      <c r="Q1189" s="18" t="n">
        <f aca="false">L1189/E1188</f>
        <v>-0.00834376303712972</v>
      </c>
      <c r="R1189" s="18" t="n">
        <f aca="false">M1189 / E1188</f>
        <v>-0.0110554860241969</v>
      </c>
      <c r="S1189" s="19" t="str">
        <f aca="false">IF(N1189 &gt; 0, "UP", "DOWN")</f>
        <v>DOWN</v>
      </c>
      <c r="T1189" s="23" t="inlineStr">
        <f aca="false">O1189-N1189</f>
        <is>
          <t/>
        </is>
      </c>
      <c r="U1189" s="23" t="inlineStr">
        <f aca="false">P1189-N1189</f>
        <is>
          <t/>
        </is>
      </c>
      <c r="V1189" s="23" t="inlineStr">
        <f aca="false">O1189 - P1189</f>
        <is>
          <t/>
        </is>
      </c>
    </row>
    <row collapsed="false" customFormat="false" customHeight="false" hidden="false" ht="25" outlineLevel="0" r="1190">
      <c r="A1190" s="21" t="n">
        <v>38285</v>
      </c>
      <c r="B1190" s="17" t="n">
        <v>47.2</v>
      </c>
      <c r="C1190" s="17" t="n">
        <v>47.84</v>
      </c>
      <c r="D1190" s="17" t="n">
        <v>47.07</v>
      </c>
      <c r="E1190" s="17" t="n">
        <v>47.55</v>
      </c>
      <c r="F1190" s="17" t="n">
        <v>14023000</v>
      </c>
      <c r="G1190" s="17" t="n">
        <v>23.67</v>
      </c>
      <c r="I1190" s="22" t="n">
        <f aca="false">E1190-B1190</f>
        <v>0.349999999999994</v>
      </c>
      <c r="J1190" s="22" t="n">
        <f aca="false">C1190-B1190</f>
        <v>0.640000000000001</v>
      </c>
      <c r="K1190" s="17" t="n">
        <f aca="false">D1190-B1190</f>
        <v>-0.130000000000003</v>
      </c>
      <c r="L1190" s="17" t="n">
        <f aca="false">B1190 - E1189</f>
        <v>-0.209999999999994</v>
      </c>
      <c r="M1190" s="17" t="n">
        <f aca="false">E1190 - E1189</f>
        <v>0.140000000000001</v>
      </c>
      <c r="N1190" s="18" t="n">
        <f aca="false"> (I1190 / B1190)</f>
        <v>0.00741525423728801</v>
      </c>
      <c r="O1190" s="18" t="n">
        <f aca="false">(J1190 / B1190)</f>
        <v>0.0135593220338983</v>
      </c>
      <c r="P1190" s="18" t="n">
        <f aca="false">K1190 / B1190</f>
        <v>-0.00275423728813565</v>
      </c>
      <c r="Q1190" s="18" t="n">
        <f aca="false">L1190/E1189</f>
        <v>-0.00442944526471195</v>
      </c>
      <c r="R1190" s="18" t="n">
        <f aca="false">M1190 / E1189</f>
        <v>0.00295296350980807</v>
      </c>
      <c r="S1190" s="19" t="str">
        <f aca="false">IF(N1190 &gt; 0, "UP", "DOWN")</f>
        <v>UP</v>
      </c>
      <c r="T1190" s="23" t="inlineStr">
        <f aca="false">O1190-N1190</f>
        <is>
          <t/>
        </is>
      </c>
      <c r="U1190" s="23" t="inlineStr">
        <f aca="false">P1190-N1190</f>
        <is>
          <t/>
        </is>
      </c>
      <c r="V1190" s="23" t="inlineStr">
        <f aca="false">O1190 - P1190</f>
        <is>
          <t/>
        </is>
      </c>
    </row>
    <row collapsed="false" customFormat="false" customHeight="false" hidden="false" ht="25" outlineLevel="0" r="1191">
      <c r="A1191" s="21" t="n">
        <v>38286</v>
      </c>
      <c r="B1191" s="17" t="n">
        <v>47.45</v>
      </c>
      <c r="C1191" s="17" t="n">
        <v>48.05</v>
      </c>
      <c r="D1191" s="17" t="n">
        <v>46.97</v>
      </c>
      <c r="E1191" s="17" t="n">
        <v>47.97</v>
      </c>
      <c r="F1191" s="17" t="n">
        <v>21227200</v>
      </c>
      <c r="G1191" s="17" t="n">
        <v>23.88</v>
      </c>
      <c r="I1191" s="22" t="n">
        <f aca="false">E1191-B1191</f>
        <v>0.519999999999996</v>
      </c>
      <c r="J1191" s="22" t="n">
        <f aca="false">C1191-B1191</f>
        <v>0.599999999999994</v>
      </c>
      <c r="K1191" s="17" t="n">
        <f aca="false">D1191-B1191</f>
        <v>-0.480000000000004</v>
      </c>
      <c r="L1191" s="17" t="n">
        <f aca="false">B1191 - E1190</f>
        <v>-0.0999999999999943</v>
      </c>
      <c r="M1191" s="17" t="n">
        <f aca="false">E1191 - E1190</f>
        <v>0.420000000000002</v>
      </c>
      <c r="N1191" s="18" t="n">
        <f aca="false"> (I1191 / B1191)</f>
        <v>0.010958904109589</v>
      </c>
      <c r="O1191" s="18" t="n">
        <f aca="false">(J1191 / B1191)</f>
        <v>0.012644889357218</v>
      </c>
      <c r="P1191" s="18" t="n">
        <f aca="false">K1191 / B1191</f>
        <v>-0.0101159114857746</v>
      </c>
      <c r="Q1191" s="18" t="n">
        <f aca="false">L1191/E1190</f>
        <v>-0.00210304942166129</v>
      </c>
      <c r="R1191" s="18" t="n">
        <f aca="false">M1191 / E1190</f>
        <v>0.00883280757097795</v>
      </c>
      <c r="S1191" s="19" t="str">
        <f aca="false">IF(N1191 &gt; 0, "UP", "DOWN")</f>
        <v>UP</v>
      </c>
      <c r="T1191" s="23" t="inlineStr">
        <f aca="false">O1191-N1191</f>
        <is>
          <t/>
        </is>
      </c>
      <c r="U1191" s="23" t="inlineStr">
        <f aca="false">P1191-N1191</f>
        <is>
          <t/>
        </is>
      </c>
      <c r="V1191" s="23" t="inlineStr">
        <f aca="false">O1191 - P1191</f>
        <is>
          <t/>
        </is>
      </c>
    </row>
    <row collapsed="false" customFormat="false" customHeight="false" hidden="false" ht="25" outlineLevel="0" r="1192">
      <c r="A1192" s="21" t="n">
        <v>38287</v>
      </c>
      <c r="B1192" s="17" t="n">
        <v>48.51</v>
      </c>
      <c r="C1192" s="17" t="n">
        <v>50.62</v>
      </c>
      <c r="D1192" s="17" t="n">
        <v>48.17</v>
      </c>
      <c r="E1192" s="17" t="n">
        <v>50.3</v>
      </c>
      <c r="F1192" s="17" t="n">
        <v>42624800</v>
      </c>
      <c r="G1192" s="17" t="n">
        <v>25.04</v>
      </c>
      <c r="I1192" s="22" t="n">
        <f aca="false">E1192-B1192</f>
        <v>1.79</v>
      </c>
      <c r="J1192" s="22" t="n">
        <f aca="false">C1192-B1192</f>
        <v>2.11</v>
      </c>
      <c r="K1192" s="17" t="n">
        <f aca="false">D1192-B1192</f>
        <v>-0.339999999999996</v>
      </c>
      <c r="L1192" s="17" t="n">
        <f aca="false">B1192 - E1191</f>
        <v>0.539999999999999</v>
      </c>
      <c r="M1192" s="17" t="n">
        <f aca="false">E1192 - E1191</f>
        <v>2.33</v>
      </c>
      <c r="N1192" s="18" t="n">
        <f aca="false"> (I1192 / B1192)</f>
        <v>0.0368996083281797</v>
      </c>
      <c r="O1192" s="18" t="n">
        <f aca="false">(J1192 / B1192)</f>
        <v>0.0434961863533292</v>
      </c>
      <c r="P1192" s="18" t="n">
        <f aca="false">K1192 / B1192</f>
        <v>-0.00700886415172122</v>
      </c>
      <c r="Q1192" s="18" t="n">
        <f aca="false">L1192/E1191</f>
        <v>0.0112570356472795</v>
      </c>
      <c r="R1192" s="18" t="n">
        <f aca="false">M1192 / E1191</f>
        <v>0.0485720241817802</v>
      </c>
      <c r="S1192" s="19" t="str">
        <f aca="false">IF(N1192 &gt; 0, "UP", "DOWN")</f>
        <v>UP</v>
      </c>
      <c r="T1192" s="23" t="inlineStr">
        <f aca="false">O1192-N1192</f>
        <is>
          <t/>
        </is>
      </c>
      <c r="U1192" s="23" t="inlineStr">
        <f aca="false">P1192-N1192</f>
        <is>
          <t/>
        </is>
      </c>
      <c r="V1192" s="23" t="inlineStr">
        <f aca="false">O1192 - P1192</f>
        <is>
          <t/>
        </is>
      </c>
    </row>
    <row collapsed="false" customFormat="false" customHeight="false" hidden="false" ht="25" outlineLevel="0" r="1193">
      <c r="A1193" s="21" t="n">
        <v>38288</v>
      </c>
      <c r="B1193" s="17" t="n">
        <v>49.98</v>
      </c>
      <c r="C1193" s="17" t="n">
        <v>52.22</v>
      </c>
      <c r="D1193" s="17" t="n">
        <v>49.5</v>
      </c>
      <c r="E1193" s="17" t="n">
        <v>52.19</v>
      </c>
      <c r="F1193" s="17" t="n">
        <v>30866600</v>
      </c>
      <c r="G1193" s="17" t="n">
        <v>25.98</v>
      </c>
      <c r="I1193" s="22" t="n">
        <f aca="false">E1193-B1193</f>
        <v>2.21</v>
      </c>
      <c r="J1193" s="22" t="n">
        <f aca="false">C1193-B1193</f>
        <v>2.24</v>
      </c>
      <c r="K1193" s="17" t="n">
        <f aca="false">D1193-B1193</f>
        <v>-0.479999999999997</v>
      </c>
      <c r="L1193" s="17" t="n">
        <f aca="false">B1193 - E1192</f>
        <v>-0.32</v>
      </c>
      <c r="M1193" s="17" t="n">
        <f aca="false">E1193 - E1192</f>
        <v>1.89</v>
      </c>
      <c r="N1193" s="18" t="n">
        <f aca="false"> (I1193 / B1193)</f>
        <v>0.04421768707483</v>
      </c>
      <c r="O1193" s="18" t="n">
        <f aca="false">(J1193 / B1193)</f>
        <v>0.0448179271708684</v>
      </c>
      <c r="P1193" s="18" t="n">
        <f aca="false">K1193 / B1193</f>
        <v>-0.00960384153661459</v>
      </c>
      <c r="Q1193" s="18" t="n">
        <f aca="false">L1193/E1192</f>
        <v>-0.00636182902584494</v>
      </c>
      <c r="R1193" s="18" t="n">
        <f aca="false">M1193 / E1192</f>
        <v>0.0375745526838966</v>
      </c>
      <c r="S1193" s="19" t="str">
        <f aca="false">IF(N1193 &gt; 0, "UP", "DOWN")</f>
        <v>UP</v>
      </c>
      <c r="T1193" s="23" t="inlineStr">
        <f aca="false">O1193-N1193</f>
        <is>
          <t/>
        </is>
      </c>
      <c r="U1193" s="23" t="inlineStr">
        <f aca="false">P1193-N1193</f>
        <is>
          <t/>
        </is>
      </c>
      <c r="V1193" s="23" t="inlineStr">
        <f aca="false">O1193 - P1193</f>
        <is>
          <t/>
        </is>
      </c>
    </row>
    <row collapsed="false" customFormat="false" customHeight="false" hidden="false" ht="25" outlineLevel="0" r="1194">
      <c r="A1194" s="21" t="n">
        <v>38289</v>
      </c>
      <c r="B1194" s="17" t="n">
        <v>51.84</v>
      </c>
      <c r="C1194" s="17" t="n">
        <v>53.2</v>
      </c>
      <c r="D1194" s="17" t="n">
        <v>51.8</v>
      </c>
      <c r="E1194" s="17" t="n">
        <v>52.4</v>
      </c>
      <c r="F1194" s="17" t="n">
        <v>28936400</v>
      </c>
      <c r="G1194" s="17" t="n">
        <v>26.09</v>
      </c>
      <c r="I1194" s="22" t="n">
        <f aca="false">E1194-B1194</f>
        <v>0.559999999999995</v>
      </c>
      <c r="J1194" s="22" t="n">
        <f aca="false">C1194-B1194</f>
        <v>1.36</v>
      </c>
      <c r="K1194" s="17" t="n">
        <f aca="false">D1194-B1194</f>
        <v>-0.0400000000000063</v>
      </c>
      <c r="L1194" s="17" t="n">
        <f aca="false">B1194 - E1193</f>
        <v>-0.349999999999994</v>
      </c>
      <c r="M1194" s="17" t="n">
        <f aca="false">E1194 - E1193</f>
        <v>0.210000000000001</v>
      </c>
      <c r="N1194" s="18" t="n">
        <f aca="false"> (I1194 / B1194)</f>
        <v>0.0108024691358024</v>
      </c>
      <c r="O1194" s="18" t="n">
        <f aca="false">(J1194 / B1194)</f>
        <v>0.0262345679012346</v>
      </c>
      <c r="P1194" s="18" t="n">
        <f aca="false">K1194 / B1194</f>
        <v>-0.000771604938271725</v>
      </c>
      <c r="Q1194" s="18" t="n">
        <f aca="false">L1194/E1193</f>
        <v>-0.00670626556811639</v>
      </c>
      <c r="R1194" s="18" t="n">
        <f aca="false">M1194 / E1193</f>
        <v>0.00402375934086991</v>
      </c>
      <c r="S1194" s="19" t="str">
        <f aca="false">IF(N1194 &gt; 0, "UP", "DOWN")</f>
        <v>UP</v>
      </c>
      <c r="T1194" s="23" t="inlineStr">
        <f aca="false">O1194-N1194</f>
        <is>
          <t/>
        </is>
      </c>
      <c r="U1194" s="23" t="inlineStr">
        <f aca="false">P1194-N1194</f>
        <is>
          <t/>
        </is>
      </c>
      <c r="V1194" s="23" t="inlineStr">
        <f aca="false">O1194 - P1194</f>
        <is>
          <t/>
        </is>
      </c>
    </row>
    <row collapsed="false" customFormat="false" customHeight="false" hidden="false" ht="25" outlineLevel="0" r="1195">
      <c r="A1195" s="21" t="n">
        <v>38292</v>
      </c>
      <c r="B1195" s="17" t="n">
        <v>52.5</v>
      </c>
      <c r="C1195" s="17" t="n">
        <v>53.26</v>
      </c>
      <c r="D1195" s="17" t="n">
        <v>52.04</v>
      </c>
      <c r="E1195" s="17" t="n">
        <v>52.45</v>
      </c>
      <c r="F1195" s="17" t="n">
        <v>21501800</v>
      </c>
      <c r="G1195" s="17" t="n">
        <v>26.11</v>
      </c>
      <c r="I1195" s="22" t="n">
        <f aca="false">E1195-B1195</f>
        <v>-0.0499999999999972</v>
      </c>
      <c r="J1195" s="22" t="n">
        <f aca="false">C1195-B1195</f>
        <v>0.759999999999998</v>
      </c>
      <c r="K1195" s="17" t="n">
        <f aca="false">D1195-B1195</f>
        <v>-0.460000000000001</v>
      </c>
      <c r="L1195" s="17" t="n">
        <f aca="false">B1195 - E1194</f>
        <v>0.100000000000001</v>
      </c>
      <c r="M1195" s="17" t="n">
        <f aca="false">E1195 - E1194</f>
        <v>0.0500000000000043</v>
      </c>
      <c r="N1195" s="18" t="n">
        <f aca="false"> (I1195 / B1195)</f>
        <v>-0.000952380952380898</v>
      </c>
      <c r="O1195" s="18" t="n">
        <f aca="false">(J1195 / B1195)</f>
        <v>0.0144761904761904</v>
      </c>
      <c r="P1195" s="18" t="n">
        <f aca="false">K1195 / B1195</f>
        <v>-0.00876190476190478</v>
      </c>
      <c r="Q1195" s="18" t="n">
        <f aca="false">L1195/E1194</f>
        <v>0.00190839694656491</v>
      </c>
      <c r="R1195" s="18" t="n">
        <f aca="false">M1195 / E1194</f>
        <v>0.000954198473282524</v>
      </c>
      <c r="S1195" s="19" t="str">
        <f aca="false">IF(N1195 &gt; 0, "UP", "DOWN")</f>
        <v>DOWN</v>
      </c>
      <c r="T1195" s="23" t="inlineStr">
        <f aca="false">O1195-N1195</f>
        <is>
          <t/>
        </is>
      </c>
      <c r="U1195" s="23" t="inlineStr">
        <f aca="false">P1195-N1195</f>
        <is>
          <t/>
        </is>
      </c>
      <c r="V1195" s="23" t="inlineStr">
        <f aca="false">O1195 - P1195</f>
        <is>
          <t/>
        </is>
      </c>
    </row>
    <row collapsed="false" customFormat="false" customHeight="false" hidden="false" ht="25" outlineLevel="0" r="1196">
      <c r="A1196" s="21" t="n">
        <v>38293</v>
      </c>
      <c r="B1196" s="17" t="n">
        <v>52.4</v>
      </c>
      <c r="C1196" s="17" t="n">
        <v>54.08</v>
      </c>
      <c r="D1196" s="17" t="n">
        <v>52.4</v>
      </c>
      <c r="E1196" s="17" t="n">
        <v>53.5</v>
      </c>
      <c r="F1196" s="17" t="n">
        <v>26071000</v>
      </c>
      <c r="G1196" s="17" t="n">
        <v>26.64</v>
      </c>
      <c r="I1196" s="22" t="n">
        <f aca="false">E1196-B1196</f>
        <v>1.1</v>
      </c>
      <c r="J1196" s="22" t="n">
        <f aca="false">C1196-B1196</f>
        <v>1.68</v>
      </c>
      <c r="K1196" s="17" t="n">
        <f aca="false">D1196-B1196</f>
        <v>0</v>
      </c>
      <c r="L1196" s="17" t="n">
        <f aca="false">B1196 - E1195</f>
        <v>-0.0500000000000043</v>
      </c>
      <c r="M1196" s="17" t="n">
        <f aca="false">E1196 - E1195</f>
        <v>1.05</v>
      </c>
      <c r="N1196" s="18" t="n">
        <f aca="false"> (I1196 / B1196)</f>
        <v>0.0209923664122138</v>
      </c>
      <c r="O1196" s="18" t="n">
        <f aca="false">(J1196 / B1196)</f>
        <v>0.0320610687022901</v>
      </c>
      <c r="P1196" s="18" t="n">
        <f aca="false">K1196 / B1196</f>
        <v>0</v>
      </c>
      <c r="Q1196" s="18" t="n">
        <f aca="false">L1196/E1195</f>
        <v>-0.000953288846520577</v>
      </c>
      <c r="R1196" s="18" t="n">
        <f aca="false">M1196 / E1195</f>
        <v>0.0200190657769304</v>
      </c>
      <c r="S1196" s="19" t="str">
        <f aca="false">IF(N1196 &gt; 0, "UP", "DOWN")</f>
        <v>UP</v>
      </c>
      <c r="T1196" s="23" t="inlineStr">
        <f aca="false">O1196-N1196</f>
        <is>
          <t/>
        </is>
      </c>
      <c r="U1196" s="23" t="inlineStr">
        <f aca="false">P1196-N1196</f>
        <is>
          <t/>
        </is>
      </c>
      <c r="V1196" s="23" t="inlineStr">
        <f aca="false">O1196 - P1196</f>
        <is>
          <t/>
        </is>
      </c>
    </row>
    <row collapsed="false" customFormat="false" customHeight="false" hidden="false" ht="25" outlineLevel="0" r="1197">
      <c r="A1197" s="21" t="n">
        <v>38294</v>
      </c>
      <c r="B1197" s="17" t="n">
        <v>54.37</v>
      </c>
      <c r="C1197" s="17" t="n">
        <v>56.11</v>
      </c>
      <c r="D1197" s="17" t="n">
        <v>53.99</v>
      </c>
      <c r="E1197" s="17" t="n">
        <v>55.31</v>
      </c>
      <c r="F1197" s="17" t="n">
        <v>43006200</v>
      </c>
      <c r="G1197" s="17" t="n">
        <v>27.54</v>
      </c>
      <c r="I1197" s="22" t="n">
        <f aca="false">E1197-B1197</f>
        <v>0.940000000000005</v>
      </c>
      <c r="J1197" s="22" t="n">
        <f aca="false">C1197-B1197</f>
        <v>1.74</v>
      </c>
      <c r="K1197" s="17" t="n">
        <f aca="false">D1197-B1197</f>
        <v>-0.379999999999995</v>
      </c>
      <c r="L1197" s="17" t="n">
        <f aca="false">B1197 - E1196</f>
        <v>0.869999999999997</v>
      </c>
      <c r="M1197" s="17" t="n">
        <f aca="false">E1197 - E1196</f>
        <v>1.81</v>
      </c>
      <c r="N1197" s="18" t="n">
        <f aca="false"> (I1197 / B1197)</f>
        <v>0.0172889461099872</v>
      </c>
      <c r="O1197" s="18" t="n">
        <f aca="false">(J1197 / B1197)</f>
        <v>0.0320029427993379</v>
      </c>
      <c r="P1197" s="18" t="n">
        <f aca="false">K1197 / B1197</f>
        <v>-0.00698914842744152</v>
      </c>
      <c r="Q1197" s="18" t="n">
        <f aca="false">L1197/E1196</f>
        <v>0.0162616822429906</v>
      </c>
      <c r="R1197" s="18" t="n">
        <f aca="false">M1197 / E1196</f>
        <v>0.0338317757009346</v>
      </c>
      <c r="S1197" s="19" t="str">
        <f aca="false">IF(N1197 &gt; 0, "UP", "DOWN")</f>
        <v>UP</v>
      </c>
      <c r="T1197" s="23" t="inlineStr">
        <f aca="false">O1197-N1197</f>
        <is>
          <t/>
        </is>
      </c>
      <c r="U1197" s="23" t="inlineStr">
        <f aca="false">P1197-N1197</f>
        <is>
          <t/>
        </is>
      </c>
      <c r="V1197" s="23" t="inlineStr">
        <f aca="false">O1197 - P1197</f>
        <is>
          <t/>
        </is>
      </c>
    </row>
    <row collapsed="false" customFormat="false" customHeight="false" hidden="false" ht="25" outlineLevel="0" r="1198">
      <c r="A1198" s="21" t="n">
        <v>38295</v>
      </c>
      <c r="B1198" s="17" t="n">
        <v>55.03</v>
      </c>
      <c r="C1198" s="17" t="n">
        <v>55.55</v>
      </c>
      <c r="D1198" s="17" t="n">
        <v>54.37</v>
      </c>
      <c r="E1198" s="17" t="n">
        <v>54.45</v>
      </c>
      <c r="F1198" s="17" t="n">
        <v>33165200</v>
      </c>
      <c r="G1198" s="17" t="n">
        <v>27.11</v>
      </c>
      <c r="I1198" s="22" t="n">
        <f aca="false">E1198-B1198</f>
        <v>-0.579999999999998</v>
      </c>
      <c r="J1198" s="22" t="n">
        <f aca="false">C1198-B1198</f>
        <v>0.519999999999996</v>
      </c>
      <c r="K1198" s="17" t="n">
        <f aca="false">D1198-B1198</f>
        <v>-0.660000000000004</v>
      </c>
      <c r="L1198" s="17" t="n">
        <f aca="false">B1198 - E1197</f>
        <v>-0.280000000000001</v>
      </c>
      <c r="M1198" s="17" t="n">
        <f aca="false">E1198 - E1197</f>
        <v>-0.859999999999999</v>
      </c>
      <c r="N1198" s="18" t="n">
        <f aca="false"> (I1198 / B1198)</f>
        <v>-0.010539705615119</v>
      </c>
      <c r="O1198" s="18" t="n">
        <f aca="false">(J1198 / B1198)</f>
        <v>0.00944939124114112</v>
      </c>
      <c r="P1198" s="18" t="n">
        <f aca="false">K1198 / B1198</f>
        <v>-0.0119934581137562</v>
      </c>
      <c r="Q1198" s="18" t="n">
        <f aca="false">L1198/E1197</f>
        <v>-0.00506237570059666</v>
      </c>
      <c r="R1198" s="18" t="n">
        <f aca="false">M1198 / E1197</f>
        <v>-0.0155487253661182</v>
      </c>
      <c r="S1198" s="19" t="str">
        <f aca="false">IF(N1198 &gt; 0, "UP", "DOWN")</f>
        <v>DOWN</v>
      </c>
      <c r="T1198" s="23" t="inlineStr">
        <f aca="false">O1198-N1198</f>
        <is>
          <t/>
        </is>
      </c>
      <c r="U1198" s="23" t="inlineStr">
        <f aca="false">P1198-N1198</f>
        <is>
          <t/>
        </is>
      </c>
      <c r="V1198" s="23" t="inlineStr">
        <f aca="false">O1198 - P1198</f>
        <is>
          <t/>
        </is>
      </c>
    </row>
    <row collapsed="false" customFormat="false" customHeight="false" hidden="false" ht="25" outlineLevel="0" r="1199">
      <c r="A1199" s="21" t="n">
        <v>38296</v>
      </c>
      <c r="B1199" s="17" t="n">
        <v>54.86</v>
      </c>
      <c r="C1199" s="17" t="n">
        <v>55</v>
      </c>
      <c r="D1199" s="17" t="n">
        <v>52.04</v>
      </c>
      <c r="E1199" s="17" t="n">
        <v>54.72</v>
      </c>
      <c r="F1199" s="17" t="n">
        <v>43037400</v>
      </c>
      <c r="G1199" s="17" t="n">
        <v>27.24</v>
      </c>
      <c r="I1199" s="22" t="n">
        <f aca="false">E1199-B1199</f>
        <v>-0.140000000000001</v>
      </c>
      <c r="J1199" s="22" t="n">
        <f aca="false">C1199-B1199</f>
        <v>0.140000000000001</v>
      </c>
      <c r="K1199" s="17" t="n">
        <f aca="false">D1199-B1199</f>
        <v>-2.82</v>
      </c>
      <c r="L1199" s="17" t="n">
        <f aca="false">B1199 - E1198</f>
        <v>0.409999999999997</v>
      </c>
      <c r="M1199" s="17" t="n">
        <f aca="false">E1199 - E1198</f>
        <v>0.269999999999996</v>
      </c>
      <c r="N1199" s="18" t="n">
        <f aca="false"> (I1199 / B1199)</f>
        <v>-0.00255195041924901</v>
      </c>
      <c r="O1199" s="18" t="n">
        <f aca="false">(J1199 / B1199)</f>
        <v>0.00255195041924901</v>
      </c>
      <c r="P1199" s="18" t="n">
        <f aca="false">K1199 / B1199</f>
        <v>-0.051403572730587</v>
      </c>
      <c r="Q1199" s="18" t="n">
        <f aca="false">L1199/E1198</f>
        <v>0.00752984389348019</v>
      </c>
      <c r="R1199" s="18" t="n">
        <f aca="false">M1199 / E1198</f>
        <v>0.00495867768595034</v>
      </c>
      <c r="S1199" s="19" t="str">
        <f aca="false">IF(N1199 &gt; 0, "UP", "DOWN")</f>
        <v>DOWN</v>
      </c>
      <c r="T1199" s="23" t="inlineStr">
        <f aca="false">O1199-N1199</f>
        <is>
          <t/>
        </is>
      </c>
      <c r="U1199" s="23" t="inlineStr">
        <f aca="false">P1199-N1199</f>
        <is>
          <t/>
        </is>
      </c>
      <c r="V1199" s="23" t="inlineStr">
        <f aca="false">O1199 - P1199</f>
        <is>
          <t/>
        </is>
      </c>
    </row>
    <row collapsed="false" customFormat="false" customHeight="false" hidden="false" ht="25" outlineLevel="0" r="1200">
      <c r="A1200" s="21" t="n">
        <v>38299</v>
      </c>
      <c r="B1200" s="17" t="n">
        <v>54.27</v>
      </c>
      <c r="C1200" s="17" t="n">
        <v>55.45</v>
      </c>
      <c r="D1200" s="17" t="n">
        <v>53.86</v>
      </c>
      <c r="E1200" s="17" t="n">
        <v>54.38</v>
      </c>
      <c r="F1200" s="17" t="n">
        <v>18818600</v>
      </c>
      <c r="G1200" s="17" t="n">
        <v>27.07</v>
      </c>
      <c r="I1200" s="22" t="n">
        <f aca="false">E1200-B1200</f>
        <v>0.109999999999999</v>
      </c>
      <c r="J1200" s="22" t="n">
        <f aca="false">C1200-B1200</f>
        <v>1.18</v>
      </c>
      <c r="K1200" s="17" t="n">
        <f aca="false">D1200-B1200</f>
        <v>-0.410000000000004</v>
      </c>
      <c r="L1200" s="17" t="n">
        <f aca="false">B1200 - E1199</f>
        <v>-0.449999999999996</v>
      </c>
      <c r="M1200" s="17" t="n">
        <f aca="false">E1200 - E1199</f>
        <v>-0.339999999999996</v>
      </c>
      <c r="N1200" s="18" t="n">
        <f aca="false"> (I1200 / B1200)</f>
        <v>0.00202690252441495</v>
      </c>
      <c r="O1200" s="18" t="n">
        <f aca="false">(J1200 / B1200)</f>
        <v>0.0217431361709969</v>
      </c>
      <c r="P1200" s="18" t="n">
        <f aca="false">K1200 / B1200</f>
        <v>-0.0075548185000922</v>
      </c>
      <c r="Q1200" s="18" t="n">
        <f aca="false">L1200/E1199</f>
        <v>-0.00822368421052624</v>
      </c>
      <c r="R1200" s="18" t="n">
        <f aca="false">M1200 / E1199</f>
        <v>-0.00621345029239759</v>
      </c>
      <c r="S1200" s="19" t="str">
        <f aca="false">IF(N1200 &gt; 0, "UP", "DOWN")</f>
        <v>UP</v>
      </c>
      <c r="T1200" s="23" t="inlineStr">
        <f aca="false">O1200-N1200</f>
        <is>
          <t/>
        </is>
      </c>
      <c r="U1200" s="23" t="inlineStr">
        <f aca="false">P1200-N1200</f>
        <is>
          <t/>
        </is>
      </c>
      <c r="V1200" s="23" t="inlineStr">
        <f aca="false">O1200 - P1200</f>
        <is>
          <t/>
        </is>
      </c>
    </row>
    <row collapsed="false" customFormat="false" customHeight="false" hidden="false" ht="25" outlineLevel="0" r="1201">
      <c r="A1201" s="21" t="n">
        <v>38300</v>
      </c>
      <c r="B1201" s="17" t="n">
        <v>54.23</v>
      </c>
      <c r="C1201" s="17" t="n">
        <v>54.55</v>
      </c>
      <c r="D1201" s="17" t="n">
        <v>53.38</v>
      </c>
      <c r="E1201" s="17" t="n">
        <v>54.05</v>
      </c>
      <c r="F1201" s="17" t="n">
        <v>16991600</v>
      </c>
      <c r="G1201" s="17" t="n">
        <v>26.91</v>
      </c>
      <c r="I1201" s="22" t="n">
        <f aca="false">E1201-B1201</f>
        <v>-0.18</v>
      </c>
      <c r="J1201" s="22" t="n">
        <f aca="false">C1201-B1201</f>
        <v>0.32</v>
      </c>
      <c r="K1201" s="17" t="n">
        <f aca="false">D1201-B1201</f>
        <v>-0.849999999999994</v>
      </c>
      <c r="L1201" s="17" t="n">
        <f aca="false">B1201 - E1200</f>
        <v>-0.150000000000006</v>
      </c>
      <c r="M1201" s="17" t="n">
        <f aca="false">E1201 - E1200</f>
        <v>-0.330000000000005</v>
      </c>
      <c r="N1201" s="18" t="n">
        <f aca="false"> (I1201 / B1201)</f>
        <v>-0.00331919601696477</v>
      </c>
      <c r="O1201" s="18" t="n">
        <f aca="false">(J1201 / B1201)</f>
        <v>0.0059007929190485</v>
      </c>
      <c r="P1201" s="18" t="n">
        <f aca="false">K1201 / B1201</f>
        <v>-0.0156739811912225</v>
      </c>
      <c r="Q1201" s="18" t="n">
        <f aca="false">L1201/E1200</f>
        <v>-0.00275836704670845</v>
      </c>
      <c r="R1201" s="18" t="n">
        <f aca="false">M1201 / E1200</f>
        <v>-0.00606840750275847</v>
      </c>
      <c r="S1201" s="19" t="str">
        <f aca="false">IF(N1201 &gt; 0, "UP", "DOWN")</f>
        <v>DOWN</v>
      </c>
      <c r="T1201" s="23" t="inlineStr">
        <f aca="false">O1201-N1201</f>
        <is>
          <t/>
        </is>
      </c>
      <c r="U1201" s="23" t="inlineStr">
        <f aca="false">P1201-N1201</f>
        <is>
          <t/>
        </is>
      </c>
      <c r="V1201" s="23" t="inlineStr">
        <f aca="false">O1201 - P1201</f>
        <is>
          <t/>
        </is>
      </c>
    </row>
    <row collapsed="false" customFormat="false" customHeight="false" hidden="false" ht="25" outlineLevel="0" r="1202">
      <c r="A1202" s="21" t="n">
        <v>38301</v>
      </c>
      <c r="B1202" s="17" t="n">
        <v>53.95</v>
      </c>
      <c r="C1202" s="17" t="n">
        <v>55.39</v>
      </c>
      <c r="D1202" s="17" t="n">
        <v>53.91</v>
      </c>
      <c r="E1202" s="17" t="n">
        <v>54.75</v>
      </c>
      <c r="F1202" s="17" t="n">
        <v>18167000</v>
      </c>
      <c r="G1202" s="17" t="n">
        <v>27.26</v>
      </c>
      <c r="I1202" s="22" t="n">
        <f aca="false">E1202-B1202</f>
        <v>0.799999999999997</v>
      </c>
      <c r="J1202" s="22" t="n">
        <f aca="false">C1202-B1202</f>
        <v>1.44</v>
      </c>
      <c r="K1202" s="17" t="n">
        <f aca="false">D1202-B1202</f>
        <v>-0.0400000000000063</v>
      </c>
      <c r="L1202" s="17" t="n">
        <f aca="false">B1202 - E1201</f>
        <v>-0.0999999999999943</v>
      </c>
      <c r="M1202" s="17" t="n">
        <f aca="false">E1202 - E1201</f>
        <v>0.700000000000003</v>
      </c>
      <c r="N1202" s="18" t="n">
        <f aca="false"> (I1202 / B1202)</f>
        <v>0.0148285449490268</v>
      </c>
      <c r="O1202" s="18" t="n">
        <f aca="false">(J1202 / B1202)</f>
        <v>0.0266913809082483</v>
      </c>
      <c r="P1202" s="18" t="n">
        <f aca="false">K1202 / B1202</f>
        <v>-0.00074142724745146</v>
      </c>
      <c r="Q1202" s="18" t="n">
        <f aca="false">L1202/E1201</f>
        <v>-0.00185013876040693</v>
      </c>
      <c r="R1202" s="18" t="n">
        <f aca="false">M1202 / E1201</f>
        <v>0.0129509713228493</v>
      </c>
      <c r="S1202" s="19" t="str">
        <f aca="false">IF(N1202 &gt; 0, "UP", "DOWN")</f>
        <v>UP</v>
      </c>
      <c r="T1202" s="23" t="inlineStr">
        <f aca="false">O1202-N1202</f>
        <is>
          <t/>
        </is>
      </c>
      <c r="U1202" s="23" t="inlineStr">
        <f aca="false">P1202-N1202</f>
        <is>
          <t/>
        </is>
      </c>
      <c r="V1202" s="23" t="inlineStr">
        <f aca="false">O1202 - P1202</f>
        <is>
          <t/>
        </is>
      </c>
    </row>
    <row collapsed="false" customFormat="false" customHeight="false" hidden="false" ht="25" outlineLevel="0" r="1203">
      <c r="A1203" s="21" t="n">
        <v>38302</v>
      </c>
      <c r="B1203" s="17" t="n">
        <v>54.95</v>
      </c>
      <c r="C1203" s="17" t="n">
        <v>55.43</v>
      </c>
      <c r="D1203" s="17" t="n">
        <v>54.23</v>
      </c>
      <c r="E1203" s="17" t="n">
        <v>55.3</v>
      </c>
      <c r="F1203" s="17" t="n">
        <v>14546400</v>
      </c>
      <c r="G1203" s="17" t="n">
        <v>27.53</v>
      </c>
      <c r="I1203" s="22" t="n">
        <f aca="false">E1203-B1203</f>
        <v>0.349999999999994</v>
      </c>
      <c r="J1203" s="22" t="n">
        <f aca="false">C1203-B1203</f>
        <v>0.479999999999997</v>
      </c>
      <c r="K1203" s="17" t="n">
        <f aca="false">D1203-B1203</f>
        <v>-0.720000000000006</v>
      </c>
      <c r="L1203" s="17" t="n">
        <f aca="false">B1203 - E1202</f>
        <v>0.200000000000003</v>
      </c>
      <c r="M1203" s="17" t="n">
        <f aca="false">E1203 - E1202</f>
        <v>0.549999999999997</v>
      </c>
      <c r="N1203" s="18" t="n">
        <f aca="false"> (I1203 / B1203)</f>
        <v>0.00636942675159225</v>
      </c>
      <c r="O1203" s="18" t="n">
        <f aca="false">(J1203 / B1203)</f>
        <v>0.00873521383075518</v>
      </c>
      <c r="P1203" s="18" t="n">
        <f aca="false">K1203 / B1203</f>
        <v>-0.013102820746133</v>
      </c>
      <c r="Q1203" s="18" t="n">
        <f aca="false">L1203/E1202</f>
        <v>0.00365296803652973</v>
      </c>
      <c r="R1203" s="18" t="n">
        <f aca="false">M1203 / E1202</f>
        <v>0.0100456621004566</v>
      </c>
      <c r="S1203" s="19" t="str">
        <f aca="false">IF(N1203 &gt; 0, "UP", "DOWN")</f>
        <v>UP</v>
      </c>
      <c r="T1203" s="23" t="inlineStr">
        <f aca="false">O1203-N1203</f>
        <is>
          <t/>
        </is>
      </c>
      <c r="U1203" s="23" t="inlineStr">
        <f aca="false">P1203-N1203</f>
        <is>
          <t/>
        </is>
      </c>
      <c r="V1203" s="23" t="inlineStr">
        <f aca="false">O1203 - P1203</f>
        <is>
          <t/>
        </is>
      </c>
    </row>
    <row collapsed="false" customFormat="false" customHeight="false" hidden="false" ht="25" outlineLevel="0" r="1204">
      <c r="A1204" s="21" t="n">
        <v>38303</v>
      </c>
      <c r="B1204" s="17" t="n">
        <v>55.01</v>
      </c>
      <c r="C1204" s="17" t="n">
        <v>55.69</v>
      </c>
      <c r="D1204" s="17" t="n">
        <v>54.84</v>
      </c>
      <c r="E1204" s="17" t="n">
        <v>55.5</v>
      </c>
      <c r="F1204" s="17" t="n">
        <v>14132200</v>
      </c>
      <c r="G1204" s="17" t="n">
        <v>27.63</v>
      </c>
      <c r="I1204" s="22" t="n">
        <f aca="false">E1204-B1204</f>
        <v>0.490000000000002</v>
      </c>
      <c r="J1204" s="22" t="n">
        <f aca="false">C1204-B1204</f>
        <v>0.68</v>
      </c>
      <c r="K1204" s="17" t="n">
        <f aca="false">D1204-B1204</f>
        <v>-0.169999999999995</v>
      </c>
      <c r="L1204" s="17" t="n">
        <f aca="false">B1204 - E1203</f>
        <v>-0.289999999999999</v>
      </c>
      <c r="M1204" s="17" t="n">
        <f aca="false">E1204 - E1203</f>
        <v>0.200000000000003</v>
      </c>
      <c r="N1204" s="18" t="n">
        <f aca="false"> (I1204 / B1204)</f>
        <v>0.00890747136884206</v>
      </c>
      <c r="O1204" s="18" t="n">
        <f aca="false">(J1204 / B1204)</f>
        <v>0.012361388838393</v>
      </c>
      <c r="P1204" s="18" t="n">
        <f aca="false">K1204 / B1204</f>
        <v>-0.00309034720959816</v>
      </c>
      <c r="Q1204" s="18" t="n">
        <f aca="false">L1204/E1203</f>
        <v>-0.00524412296564194</v>
      </c>
      <c r="R1204" s="18" t="n">
        <f aca="false">M1204 / E1203</f>
        <v>0.00361663652802898</v>
      </c>
      <c r="S1204" s="19" t="str">
        <f aca="false">IF(N1204 &gt; 0, "UP", "DOWN")</f>
        <v>UP</v>
      </c>
      <c r="T1204" s="23" t="inlineStr">
        <f aca="false">O1204-N1204</f>
        <is>
          <t/>
        </is>
      </c>
      <c r="U1204" s="23" t="inlineStr">
        <f aca="false">P1204-N1204</f>
        <is>
          <t/>
        </is>
      </c>
      <c r="V1204" s="23" t="inlineStr">
        <f aca="false">O1204 - P1204</f>
        <is>
          <t/>
        </is>
      </c>
    </row>
    <row collapsed="false" customFormat="false" customHeight="false" hidden="false" ht="25" outlineLevel="0" r="1205">
      <c r="A1205" s="21" t="n">
        <v>38306</v>
      </c>
      <c r="B1205" s="17" t="n">
        <v>55.2</v>
      </c>
      <c r="C1205" s="17" t="n">
        <v>55.46</v>
      </c>
      <c r="D1205" s="17" t="n">
        <v>54.34</v>
      </c>
      <c r="E1205" s="17" t="n">
        <v>55.24</v>
      </c>
      <c r="F1205" s="17" t="n">
        <v>13430200</v>
      </c>
      <c r="G1205" s="17" t="n">
        <v>27.5</v>
      </c>
      <c r="I1205" s="22" t="n">
        <f aca="false">E1205-B1205</f>
        <v>0.0399999999999991</v>
      </c>
      <c r="J1205" s="22" t="n">
        <f aca="false">C1205-B1205</f>
        <v>0.259999999999998</v>
      </c>
      <c r="K1205" s="17" t="n">
        <f aca="false">D1205-B1205</f>
        <v>-0.859999999999999</v>
      </c>
      <c r="L1205" s="17" t="n">
        <f aca="false">B1205 - E1204</f>
        <v>-0.299999999999997</v>
      </c>
      <c r="M1205" s="17" t="n">
        <f aca="false">E1205 - E1204</f>
        <v>-0.259999999999998</v>
      </c>
      <c r="N1205" s="18" t="n">
        <f aca="false"> (I1205 / B1205)</f>
        <v>0.000724637681159405</v>
      </c>
      <c r="O1205" s="18" t="n">
        <f aca="false">(J1205 / B1205)</f>
        <v>0.0047101449275362</v>
      </c>
      <c r="P1205" s="18" t="n">
        <f aca="false">K1205 / B1205</f>
        <v>-0.0155797101449275</v>
      </c>
      <c r="Q1205" s="18" t="n">
        <f aca="false">L1205/E1204</f>
        <v>-0.00540540540540535</v>
      </c>
      <c r="R1205" s="18" t="n">
        <f aca="false">M1205 / E1204</f>
        <v>-0.00468468468468465</v>
      </c>
      <c r="S1205" s="19" t="str">
        <f aca="false">IF(N1205 &gt; 0, "UP", "DOWN")</f>
        <v>UP</v>
      </c>
      <c r="T1205" s="23" t="inlineStr">
        <f aca="false">O1205-N1205</f>
        <is>
          <t/>
        </is>
      </c>
      <c r="U1205" s="23" t="inlineStr">
        <f aca="false">P1205-N1205</f>
        <is>
          <t/>
        </is>
      </c>
      <c r="V1205" s="23" t="inlineStr">
        <f aca="false">O1205 - P1205</f>
        <is>
          <t/>
        </is>
      </c>
    </row>
    <row collapsed="false" customFormat="false" customHeight="false" hidden="false" ht="25" outlineLevel="0" r="1206">
      <c r="A1206" s="21" t="n">
        <v>38307</v>
      </c>
      <c r="B1206" s="17" t="n">
        <v>55.16</v>
      </c>
      <c r="C1206" s="17" t="n">
        <v>55.2</v>
      </c>
      <c r="D1206" s="17" t="n">
        <v>54.48</v>
      </c>
      <c r="E1206" s="17" t="n">
        <v>54.94</v>
      </c>
      <c r="F1206" s="17" t="n">
        <v>10539400</v>
      </c>
      <c r="G1206" s="17" t="n">
        <v>27.35</v>
      </c>
      <c r="I1206" s="22" t="n">
        <f aca="false">E1206-B1206</f>
        <v>-0.219999999999999</v>
      </c>
      <c r="J1206" s="22" t="n">
        <f aca="false">C1206-B1206</f>
        <v>0.0400000000000063</v>
      </c>
      <c r="K1206" s="17" t="n">
        <f aca="false">D1206-B1206</f>
        <v>-0.68</v>
      </c>
      <c r="L1206" s="17" t="n">
        <f aca="false">B1206 - E1205</f>
        <v>-0.0800000000000054</v>
      </c>
      <c r="M1206" s="17" t="n">
        <f aca="false">E1206 - E1205</f>
        <v>-0.300000000000004</v>
      </c>
      <c r="N1206" s="18" t="n">
        <f aca="false"> (I1206 / B1206)</f>
        <v>-0.0039883973894126</v>
      </c>
      <c r="O1206" s="18" t="n">
        <f aca="false">(J1206 / B1206)</f>
        <v>0.000725163161711498</v>
      </c>
      <c r="P1206" s="18" t="n">
        <f aca="false">K1206 / B1206</f>
        <v>-0.0123277737490935</v>
      </c>
      <c r="Q1206" s="18" t="n">
        <f aca="false">L1206/E1205</f>
        <v>-0.00144822592324412</v>
      </c>
      <c r="R1206" s="18" t="n">
        <f aca="false">M1206 / E1205</f>
        <v>-0.00543084721216518</v>
      </c>
      <c r="S1206" s="19" t="str">
        <f aca="false">IF(N1206 &gt; 0, "UP", "DOWN")</f>
        <v>DOWN</v>
      </c>
      <c r="T1206" s="23" t="inlineStr">
        <f aca="false">O1206-N1206</f>
        <is>
          <t/>
        </is>
      </c>
      <c r="U1206" s="23" t="inlineStr">
        <f aca="false">P1206-N1206</f>
        <is>
          <t/>
        </is>
      </c>
      <c r="V1206" s="23" t="inlineStr">
        <f aca="false">O1206 - P1206</f>
        <is>
          <t/>
        </is>
      </c>
    </row>
    <row collapsed="false" customFormat="false" customHeight="false" hidden="false" ht="25" outlineLevel="0" r="1207">
      <c r="A1207" s="21" t="n">
        <v>38308</v>
      </c>
      <c r="B1207" s="17" t="n">
        <v>55.19</v>
      </c>
      <c r="C1207" s="17" t="n">
        <v>55.45</v>
      </c>
      <c r="D1207" s="17" t="n">
        <v>54.22</v>
      </c>
      <c r="E1207" s="17" t="n">
        <v>54.9</v>
      </c>
      <c r="F1207" s="17" t="n">
        <v>14205400</v>
      </c>
      <c r="G1207" s="17" t="n">
        <v>27.33</v>
      </c>
      <c r="I1207" s="22" t="n">
        <f aca="false">E1207-B1207</f>
        <v>-0.289999999999999</v>
      </c>
      <c r="J1207" s="22" t="n">
        <f aca="false">C1207-B1207</f>
        <v>0.260000000000005</v>
      </c>
      <c r="K1207" s="17" t="n">
        <f aca="false">D1207-B1207</f>
        <v>-0.969999999999999</v>
      </c>
      <c r="L1207" s="17" t="n">
        <f aca="false">B1207 - E1206</f>
        <v>0.25</v>
      </c>
      <c r="M1207" s="17" t="n">
        <f aca="false">E1207 - E1206</f>
        <v>-0.0399999999999991</v>
      </c>
      <c r="N1207" s="18" t="n">
        <f aca="false"> (I1207 / B1207)</f>
        <v>-0.00525457510418553</v>
      </c>
      <c r="O1207" s="18" t="n">
        <f aca="false">(J1207 / B1207)</f>
        <v>0.00471099836926989</v>
      </c>
      <c r="P1207" s="18" t="n">
        <f aca="false">K1207 / B1207</f>
        <v>-0.0175756477622758</v>
      </c>
      <c r="Q1207" s="18" t="n">
        <f aca="false">L1207/E1206</f>
        <v>0.00455041863851474</v>
      </c>
      <c r="R1207" s="18" t="n">
        <f aca="false">M1207 / E1206</f>
        <v>-0.000728066982162343</v>
      </c>
      <c r="S1207" s="19" t="str">
        <f aca="false">IF(N1207 &gt; 0, "UP", "DOWN")</f>
        <v>DOWN</v>
      </c>
      <c r="T1207" s="23" t="inlineStr">
        <f aca="false">O1207-N1207</f>
        <is>
          <t/>
        </is>
      </c>
      <c r="U1207" s="23" t="inlineStr">
        <f aca="false">P1207-N1207</f>
        <is>
          <t/>
        </is>
      </c>
      <c r="V1207" s="23" t="inlineStr">
        <f aca="false">O1207 - P1207</f>
        <is>
          <t/>
        </is>
      </c>
    </row>
    <row collapsed="false" customFormat="false" customHeight="false" hidden="false" ht="25" outlineLevel="0" r="1208">
      <c r="A1208" s="21" t="n">
        <v>38309</v>
      </c>
      <c r="B1208" s="17" t="n">
        <v>54.3</v>
      </c>
      <c r="C1208" s="17" t="n">
        <v>55.45</v>
      </c>
      <c r="D1208" s="17" t="n">
        <v>54.29</v>
      </c>
      <c r="E1208" s="17" t="n">
        <v>55.39</v>
      </c>
      <c r="F1208" s="17" t="n">
        <v>16398200</v>
      </c>
      <c r="G1208" s="17" t="n">
        <v>27.58</v>
      </c>
      <c r="I1208" s="22" t="n">
        <f aca="false">E1208-B1208</f>
        <v>1.09</v>
      </c>
      <c r="J1208" s="22" t="n">
        <f aca="false">C1208-B1208</f>
        <v>1.15000000000001</v>
      </c>
      <c r="K1208" s="17" t="n">
        <f aca="false">D1208-B1208</f>
        <v>-0.00999999999999801</v>
      </c>
      <c r="L1208" s="17" t="n">
        <f aca="false">B1208 - E1207</f>
        <v>-0.600000000000001</v>
      </c>
      <c r="M1208" s="17" t="n">
        <f aca="false">E1208 - E1207</f>
        <v>0.490000000000002</v>
      </c>
      <c r="N1208" s="18" t="n">
        <f aca="false"> (I1208 / B1208)</f>
        <v>0.0200736648250461</v>
      </c>
      <c r="O1208" s="18" t="n">
        <f aca="false">(J1208 / B1208)</f>
        <v>0.0211786372007368</v>
      </c>
      <c r="P1208" s="18" t="n">
        <f aca="false">K1208 / B1208</f>
        <v>-0.000184162062615065</v>
      </c>
      <c r="Q1208" s="18" t="n">
        <f aca="false">L1208/E1207</f>
        <v>-0.0109289617486339</v>
      </c>
      <c r="R1208" s="18" t="n">
        <f aca="false">M1208 / E1207</f>
        <v>0.00892531876138437</v>
      </c>
      <c r="S1208" s="19" t="str">
        <f aca="false">IF(N1208 &gt; 0, "UP", "DOWN")</f>
        <v>UP</v>
      </c>
      <c r="T1208" s="23" t="inlineStr">
        <f aca="false">O1208-N1208</f>
        <is>
          <t/>
        </is>
      </c>
      <c r="U1208" s="23" t="inlineStr">
        <f aca="false">P1208-N1208</f>
        <is>
          <t/>
        </is>
      </c>
      <c r="V1208" s="23" t="inlineStr">
        <f aca="false">O1208 - P1208</f>
        <is>
          <t/>
        </is>
      </c>
    </row>
    <row collapsed="false" customFormat="false" customHeight="false" hidden="false" ht="25" outlineLevel="0" r="1209">
      <c r="A1209" s="21" t="n">
        <v>38310</v>
      </c>
      <c r="B1209" s="17" t="n">
        <v>55.49</v>
      </c>
      <c r="C1209" s="17" t="n">
        <v>56.91</v>
      </c>
      <c r="D1209" s="17" t="n">
        <v>54.5</v>
      </c>
      <c r="E1209" s="17" t="n">
        <v>55.17</v>
      </c>
      <c r="F1209" s="17" t="n">
        <v>27331400</v>
      </c>
      <c r="G1209" s="17" t="n">
        <v>27.47</v>
      </c>
      <c r="I1209" s="22" t="n">
        <f aca="false">E1209-B1209</f>
        <v>-0.32</v>
      </c>
      <c r="J1209" s="22" t="n">
        <f aca="false">C1209-B1209</f>
        <v>1.41999999999999</v>
      </c>
      <c r="K1209" s="17" t="n">
        <f aca="false">D1209-B1209</f>
        <v>-0.990000000000002</v>
      </c>
      <c r="L1209" s="17" t="n">
        <f aca="false">B1209 - E1208</f>
        <v>0.100000000000001</v>
      </c>
      <c r="M1209" s="17" t="n">
        <f aca="false">E1209 - E1208</f>
        <v>-0.219999999999999</v>
      </c>
      <c r="N1209" s="18" t="n">
        <f aca="false"> (I1209 / B1209)</f>
        <v>-0.00576680482969905</v>
      </c>
      <c r="O1209" s="18" t="n">
        <f aca="false">(J1209 / B1209)</f>
        <v>0.0255901964317894</v>
      </c>
      <c r="P1209" s="18" t="n">
        <f aca="false">K1209 / B1209</f>
        <v>-0.0178410524418815</v>
      </c>
      <c r="Q1209" s="18" t="n">
        <f aca="false">L1209/E1208</f>
        <v>0.00180538003249687</v>
      </c>
      <c r="R1209" s="18" t="n">
        <f aca="false">M1209 / E1208</f>
        <v>-0.00397183607149303</v>
      </c>
      <c r="S1209" s="19" t="str">
        <f aca="false">IF(N1209 &gt; 0, "UP", "DOWN")</f>
        <v>DOWN</v>
      </c>
      <c r="T1209" s="23" t="inlineStr">
        <f aca="false">O1209-N1209</f>
        <is>
          <t/>
        </is>
      </c>
      <c r="U1209" s="23" t="inlineStr">
        <f aca="false">P1209-N1209</f>
        <is>
          <t/>
        </is>
      </c>
      <c r="V1209" s="23" t="inlineStr">
        <f aca="false">O1209 - P1209</f>
        <is>
          <t/>
        </is>
      </c>
    </row>
    <row collapsed="false" customFormat="false" customHeight="false" hidden="false" ht="25" outlineLevel="0" r="1210">
      <c r="A1210" s="21" t="n">
        <v>38313</v>
      </c>
      <c r="B1210" s="17" t="n">
        <v>61.8</v>
      </c>
      <c r="C1210" s="17" t="n">
        <v>64</v>
      </c>
      <c r="D1210" s="17" t="n">
        <v>57.9</v>
      </c>
      <c r="E1210" s="17" t="n">
        <v>61.35</v>
      </c>
      <c r="F1210" s="17" t="n">
        <v>91721800</v>
      </c>
      <c r="G1210" s="17" t="n">
        <v>30.54</v>
      </c>
      <c r="I1210" s="22" t="n">
        <f aca="false">E1210-B1210</f>
        <v>-0.449999999999996</v>
      </c>
      <c r="J1210" s="22" t="n">
        <f aca="false">C1210-B1210</f>
        <v>2.2</v>
      </c>
      <c r="K1210" s="17" t="n">
        <f aca="false">D1210-B1210</f>
        <v>-3.9</v>
      </c>
      <c r="L1210" s="17" t="n">
        <f aca="false">B1210 - E1209</f>
        <v>6.63</v>
      </c>
      <c r="M1210" s="17" t="n">
        <f aca="false">E1210 - E1209</f>
        <v>6.18</v>
      </c>
      <c r="N1210" s="18" t="n">
        <f aca="false"> (I1210 / B1210)</f>
        <v>-0.00728155339805818</v>
      </c>
      <c r="O1210" s="18" t="n">
        <f aca="false">(J1210 / B1210)</f>
        <v>0.0355987055016182</v>
      </c>
      <c r="P1210" s="18" t="n">
        <f aca="false">K1210 / B1210</f>
        <v>-0.0631067961165048</v>
      </c>
      <c r="Q1210" s="18" t="n">
        <f aca="false">L1210/E1209</f>
        <v>0.120174007612833</v>
      </c>
      <c r="R1210" s="18" t="n">
        <f aca="false">M1210 / E1209</f>
        <v>0.112017400761283</v>
      </c>
      <c r="S1210" s="19" t="str">
        <f aca="false">IF(N1210 &gt; 0, "UP", "DOWN")</f>
        <v>DOWN</v>
      </c>
      <c r="T1210" s="23" t="inlineStr">
        <f aca="false">O1210-N1210</f>
        <is>
          <t/>
        </is>
      </c>
      <c r="U1210" s="23" t="inlineStr">
        <f aca="false">P1210-N1210</f>
        <is>
          <t/>
        </is>
      </c>
      <c r="V1210" s="23" t="inlineStr">
        <f aca="false">O1210 - P1210</f>
        <is>
          <t/>
        </is>
      </c>
    </row>
    <row collapsed="false" customFormat="false" customHeight="false" hidden="false" ht="25" outlineLevel="0" r="1211">
      <c r="A1211" s="21" t="n">
        <v>38314</v>
      </c>
      <c r="B1211" s="17" t="n">
        <v>62.3</v>
      </c>
      <c r="C1211" s="17" t="n">
        <v>62.45</v>
      </c>
      <c r="D1211" s="17" t="n">
        <v>61.05</v>
      </c>
      <c r="E1211" s="17" t="n">
        <v>61.27</v>
      </c>
      <c r="F1211" s="17" t="n">
        <v>32551800</v>
      </c>
      <c r="G1211" s="17" t="n">
        <v>30.5</v>
      </c>
      <c r="I1211" s="22" t="n">
        <f aca="false">E1211-B1211</f>
        <v>-1.02999999999999</v>
      </c>
      <c r="J1211" s="22" t="n">
        <f aca="false">C1211-B1211</f>
        <v>0.150000000000006</v>
      </c>
      <c r="K1211" s="17" t="n">
        <f aca="false">D1211-B1211</f>
        <v>-1.25</v>
      </c>
      <c r="L1211" s="17" t="n">
        <f aca="false">B1211 - E1210</f>
        <v>0.949999999999996</v>
      </c>
      <c r="M1211" s="17" t="n">
        <f aca="false">E1211 - E1210</f>
        <v>-0.0799999999999983</v>
      </c>
      <c r="N1211" s="18" t="n">
        <f aca="false"> (I1211 / B1211)</f>
        <v>-0.0165329052969501</v>
      </c>
      <c r="O1211" s="18" t="n">
        <f aca="false">(J1211 / B1211)</f>
        <v>0.00240770465489576</v>
      </c>
      <c r="P1211" s="18" t="n">
        <f aca="false">K1211 / B1211</f>
        <v>-0.0200642054574639</v>
      </c>
      <c r="Q1211" s="18" t="n">
        <f aca="false">L1211/E1210</f>
        <v>0.0154849225753871</v>
      </c>
      <c r="R1211" s="18" t="n">
        <f aca="false">M1211 / E1210</f>
        <v>-0.00130399348003257</v>
      </c>
      <c r="S1211" s="19" t="str">
        <f aca="false">IF(N1211 &gt; 0, "UP", "DOWN")</f>
        <v>DOWN</v>
      </c>
      <c r="T1211" s="23" t="inlineStr">
        <f aca="false">O1211-N1211</f>
        <is>
          <t/>
        </is>
      </c>
      <c r="U1211" s="23" t="inlineStr">
        <f aca="false">P1211-N1211</f>
        <is>
          <t/>
        </is>
      </c>
      <c r="V1211" s="23" t="inlineStr">
        <f aca="false">O1211 - P1211</f>
        <is>
          <t/>
        </is>
      </c>
    </row>
    <row collapsed="false" customFormat="false" customHeight="false" hidden="false" ht="25" outlineLevel="0" r="1212">
      <c r="A1212" s="21" t="n">
        <v>38315</v>
      </c>
      <c r="B1212" s="17" t="n">
        <v>61.69</v>
      </c>
      <c r="C1212" s="17" t="n">
        <v>65.2</v>
      </c>
      <c r="D1212" s="17" t="n">
        <v>61.55</v>
      </c>
      <c r="E1212" s="17" t="n">
        <v>64.05</v>
      </c>
      <c r="F1212" s="17" t="n">
        <v>49671000</v>
      </c>
      <c r="G1212" s="17" t="n">
        <v>31.89</v>
      </c>
      <c r="I1212" s="22" t="n">
        <f aca="false">E1212-B1212</f>
        <v>2.36</v>
      </c>
      <c r="J1212" s="22" t="n">
        <f aca="false">C1212-B1212</f>
        <v>3.51000000000001</v>
      </c>
      <c r="K1212" s="17" t="n">
        <f aca="false">D1212-B1212</f>
        <v>-0.140000000000001</v>
      </c>
      <c r="L1212" s="17" t="n">
        <f aca="false">B1212 - E1211</f>
        <v>0.419999999999995</v>
      </c>
      <c r="M1212" s="17" t="n">
        <f aca="false">E1212 - E1211</f>
        <v>2.77999999999999</v>
      </c>
      <c r="N1212" s="18" t="n">
        <f aca="false"> (I1212 / B1212)</f>
        <v>0.038255795104555</v>
      </c>
      <c r="O1212" s="18" t="n">
        <f aca="false">(J1212 / B1212)</f>
        <v>0.05689739017669</v>
      </c>
      <c r="P1212" s="18" t="n">
        <f aca="false">K1212 / B1212</f>
        <v>-0.00226941157399904</v>
      </c>
      <c r="Q1212" s="18" t="n">
        <f aca="false">L1212/E1211</f>
        <v>0.00685490452097266</v>
      </c>
      <c r="R1212" s="18" t="n">
        <f aca="false">M1212 / E1211</f>
        <v>0.0453729394483433</v>
      </c>
      <c r="S1212" s="19" t="str">
        <f aca="false">IF(N1212 &gt; 0, "UP", "DOWN")</f>
        <v>UP</v>
      </c>
      <c r="T1212" s="23" t="inlineStr">
        <f aca="false">O1212-N1212</f>
        <is>
          <t/>
        </is>
      </c>
      <c r="U1212" s="23" t="inlineStr">
        <f aca="false">P1212-N1212</f>
        <is>
          <t/>
        </is>
      </c>
      <c r="V1212" s="23" t="inlineStr">
        <f aca="false">O1212 - P1212</f>
        <is>
          <t/>
        </is>
      </c>
    </row>
    <row collapsed="false" customFormat="false" customHeight="false" hidden="false" ht="25" outlineLevel="0" r="1213">
      <c r="A1213" s="21" t="n">
        <v>38317</v>
      </c>
      <c r="B1213" s="17" t="n">
        <v>65.35</v>
      </c>
      <c r="C1213" s="17" t="n">
        <v>65.76</v>
      </c>
      <c r="D1213" s="17" t="n">
        <v>64.34</v>
      </c>
      <c r="E1213" s="17" t="n">
        <v>64.55</v>
      </c>
      <c r="F1213" s="17" t="n">
        <v>19648000</v>
      </c>
      <c r="G1213" s="17" t="n">
        <v>32.14</v>
      </c>
      <c r="I1213" s="22" t="n">
        <f aca="false">E1213-B1213</f>
        <v>-0.799999999999997</v>
      </c>
      <c r="J1213" s="22" t="n">
        <f aca="false">C1213-B1213</f>
        <v>0.410000000000011</v>
      </c>
      <c r="K1213" s="17" t="n">
        <f aca="false">D1213-B1213</f>
        <v>-1.00999999999999</v>
      </c>
      <c r="L1213" s="17" t="n">
        <f aca="false">B1213 - E1212</f>
        <v>1.3</v>
      </c>
      <c r="M1213" s="17" t="n">
        <f aca="false">E1213 - E1212</f>
        <v>0.5</v>
      </c>
      <c r="N1213" s="18" t="n">
        <f aca="false"> (I1213 / B1213)</f>
        <v>-0.0122417750573833</v>
      </c>
      <c r="O1213" s="18" t="n">
        <f aca="false">(J1213 / B1213)</f>
        <v>0.00627390971690912</v>
      </c>
      <c r="P1213" s="18" t="n">
        <f aca="false">K1213 / B1213</f>
        <v>-0.0154552410099463</v>
      </c>
      <c r="Q1213" s="18" t="n">
        <f aca="false">L1213/E1212</f>
        <v>0.0202966432474629</v>
      </c>
      <c r="R1213" s="18" t="n">
        <f aca="false">M1213 / E1212</f>
        <v>0.0078064012490242</v>
      </c>
      <c r="S1213" s="19" t="str">
        <f aca="false">IF(N1213 &gt; 0, "UP", "DOWN")</f>
        <v>DOWN</v>
      </c>
      <c r="T1213" s="23" t="inlineStr">
        <f aca="false">O1213-N1213</f>
        <is>
          <t/>
        </is>
      </c>
      <c r="U1213" s="23" t="inlineStr">
        <f aca="false">P1213-N1213</f>
        <is>
          <t/>
        </is>
      </c>
      <c r="V1213" s="23" t="inlineStr">
        <f aca="false">O1213 - P1213</f>
        <is>
          <t/>
        </is>
      </c>
    </row>
    <row collapsed="false" customFormat="false" customHeight="false" hidden="false" ht="25" outlineLevel="0" r="1214">
      <c r="A1214" s="21" t="n">
        <v>38320</v>
      </c>
      <c r="B1214" s="17" t="n">
        <v>68.95</v>
      </c>
      <c r="C1214" s="17" t="n">
        <v>69.57</v>
      </c>
      <c r="D1214" s="17" t="n">
        <v>67.41</v>
      </c>
      <c r="E1214" s="17" t="n">
        <v>68.44</v>
      </c>
      <c r="F1214" s="17" t="n">
        <v>61175600</v>
      </c>
      <c r="G1214" s="17" t="n">
        <v>34.07</v>
      </c>
      <c r="I1214" s="22" t="n">
        <f aca="false">E1214-B1214</f>
        <v>-0.510000000000005</v>
      </c>
      <c r="J1214" s="22" t="n">
        <f aca="false">C1214-B1214</f>
        <v>0.61999999999999</v>
      </c>
      <c r="K1214" s="17" t="n">
        <f aca="false">D1214-B1214</f>
        <v>-1.54000000000001</v>
      </c>
      <c r="L1214" s="17" t="n">
        <f aca="false">B1214 - E1213</f>
        <v>4.40000000000001</v>
      </c>
      <c r="M1214" s="17" t="n">
        <f aca="false">E1214 - E1213</f>
        <v>3.89</v>
      </c>
      <c r="N1214" s="18" t="n">
        <f aca="false"> (I1214 / B1214)</f>
        <v>-0.0073966642494562</v>
      </c>
      <c r="O1214" s="18" t="n">
        <f aca="false">(J1214 / B1214)</f>
        <v>0.00899202320522103</v>
      </c>
      <c r="P1214" s="18" t="n">
        <f aca="false">K1214 / B1214</f>
        <v>-0.0223350253807107</v>
      </c>
      <c r="Q1214" s="18" t="n">
        <f aca="false">L1214/E1213</f>
        <v>0.0681642137877615</v>
      </c>
      <c r="R1214" s="18" t="n">
        <f aca="false">M1214 / E1213</f>
        <v>0.0602633617350891</v>
      </c>
      <c r="S1214" s="19" t="str">
        <f aca="false">IF(N1214 &gt; 0, "UP", "DOWN")</f>
        <v>DOWN</v>
      </c>
      <c r="T1214" s="23" t="inlineStr">
        <f aca="false">O1214-N1214</f>
        <is>
          <t/>
        </is>
      </c>
      <c r="U1214" s="23" t="inlineStr">
        <f aca="false">P1214-N1214</f>
        <is>
          <t/>
        </is>
      </c>
      <c r="V1214" s="23" t="inlineStr">
        <f aca="false">O1214 - P1214</f>
        <is>
          <t/>
        </is>
      </c>
    </row>
    <row collapsed="false" customFormat="false" customHeight="false" hidden="false" ht="25" outlineLevel="0" r="1215">
      <c r="A1215" s="21" t="n">
        <v>38321</v>
      </c>
      <c r="B1215" s="17" t="n">
        <v>68.79</v>
      </c>
      <c r="C1215" s="17" t="n">
        <v>68.79</v>
      </c>
      <c r="D1215" s="17" t="n">
        <v>67.05</v>
      </c>
      <c r="E1215" s="17" t="n">
        <v>67.05</v>
      </c>
      <c r="F1215" s="17" t="n">
        <v>36732800</v>
      </c>
      <c r="G1215" s="17" t="n">
        <v>33.38</v>
      </c>
      <c r="I1215" s="22" t="n">
        <f aca="false">E1215-B1215</f>
        <v>-1.74000000000001</v>
      </c>
      <c r="J1215" s="22" t="n">
        <f aca="false">C1215-B1215</f>
        <v>0</v>
      </c>
      <c r="K1215" s="17" t="n">
        <f aca="false">D1215-B1215</f>
        <v>-1.74000000000001</v>
      </c>
      <c r="L1215" s="17" t="n">
        <f aca="false">B1215 - E1214</f>
        <v>0.350000000000009</v>
      </c>
      <c r="M1215" s="17" t="n">
        <f aca="false">E1215 - E1214</f>
        <v>-1.39</v>
      </c>
      <c r="N1215" s="18" t="n">
        <f aca="false"> (I1215 / B1215)</f>
        <v>-0.0252943741822941</v>
      </c>
      <c r="O1215" s="18" t="n">
        <f aca="false">(J1215 / B1215)</f>
        <v>0</v>
      </c>
      <c r="P1215" s="18" t="n">
        <f aca="false">K1215 / B1215</f>
        <v>-0.0252943741822941</v>
      </c>
      <c r="Q1215" s="18" t="n">
        <f aca="false">L1215/E1214</f>
        <v>0.00511396843950918</v>
      </c>
      <c r="R1215" s="18" t="n">
        <f aca="false">M1215 / E1214</f>
        <v>-0.0203097603740503</v>
      </c>
      <c r="S1215" s="19" t="str">
        <f aca="false">IF(N1215 &gt; 0, "UP", "DOWN")</f>
        <v>DOWN</v>
      </c>
      <c r="T1215" s="23" t="inlineStr">
        <f aca="false">O1215-N1215</f>
        <is>
          <t/>
        </is>
      </c>
      <c r="U1215" s="23" t="inlineStr">
        <f aca="false">P1215-N1215</f>
        <is>
          <t/>
        </is>
      </c>
      <c r="V1215" s="23" t="inlineStr">
        <f aca="false">O1215 - P1215</f>
        <is>
          <t/>
        </is>
      </c>
    </row>
    <row collapsed="false" customFormat="false" customHeight="false" hidden="false" ht="25" outlineLevel="0" r="1216">
      <c r="A1216" s="21" t="n">
        <v>38322</v>
      </c>
      <c r="B1216" s="17" t="n">
        <v>67.79</v>
      </c>
      <c r="C1216" s="17" t="n">
        <v>67.95</v>
      </c>
      <c r="D1216" s="17" t="n">
        <v>66.27</v>
      </c>
      <c r="E1216" s="17" t="n">
        <v>67.79</v>
      </c>
      <c r="F1216" s="17" t="n">
        <v>28591200</v>
      </c>
      <c r="G1216" s="17" t="n">
        <v>33.75</v>
      </c>
      <c r="I1216" s="22" t="n">
        <f aca="false">E1216-B1216</f>
        <v>0</v>
      </c>
      <c r="J1216" s="22" t="n">
        <f aca="false">C1216-B1216</f>
        <v>0.159999999999997</v>
      </c>
      <c r="K1216" s="17" t="n">
        <f aca="false">D1216-B1216</f>
        <v>-1.52000000000001</v>
      </c>
      <c r="L1216" s="17" t="n">
        <f aca="false">B1216 - E1215</f>
        <v>0.740000000000009</v>
      </c>
      <c r="M1216" s="17" t="n">
        <f aca="false">E1216 - E1215</f>
        <v>0.740000000000009</v>
      </c>
      <c r="N1216" s="18" t="n">
        <f aca="false"> (I1216 / B1216)</f>
        <v>0</v>
      </c>
      <c r="O1216" s="18" t="n">
        <f aca="false">(J1216 / B1216)</f>
        <v>0.00236023012243689</v>
      </c>
      <c r="P1216" s="18" t="n">
        <f aca="false">K1216 / B1216</f>
        <v>-0.0224221861631511</v>
      </c>
      <c r="Q1216" s="18" t="n">
        <f aca="false">L1216/E1215</f>
        <v>0.0110365398956004</v>
      </c>
      <c r="R1216" s="18" t="n">
        <f aca="false">M1216 / E1215</f>
        <v>0.0110365398956004</v>
      </c>
      <c r="S1216" s="19" t="str">
        <f aca="false">IF(N1216 &gt; 0, "UP", "DOWN")</f>
        <v>DOWN</v>
      </c>
      <c r="T1216" s="23" t="inlineStr">
        <f aca="false">O1216-N1216</f>
        <is>
          <t/>
        </is>
      </c>
      <c r="U1216" s="23" t="inlineStr">
        <f aca="false">P1216-N1216</f>
        <is>
          <t/>
        </is>
      </c>
      <c r="V1216" s="23" t="inlineStr">
        <f aca="false">O1216 - P1216</f>
        <is>
          <t/>
        </is>
      </c>
    </row>
    <row collapsed="false" customFormat="false" customHeight="false" hidden="false" ht="25" outlineLevel="0" r="1217">
      <c r="A1217" s="21" t="n">
        <v>38323</v>
      </c>
      <c r="B1217" s="17" t="n">
        <v>66.13</v>
      </c>
      <c r="C1217" s="17" t="n">
        <v>66.9</v>
      </c>
      <c r="D1217" s="17" t="n">
        <v>64.66</v>
      </c>
      <c r="E1217" s="17" t="n">
        <v>65.21</v>
      </c>
      <c r="F1217" s="17" t="n">
        <v>35265800</v>
      </c>
      <c r="G1217" s="17" t="n">
        <v>32.47</v>
      </c>
      <c r="I1217" s="22" t="n">
        <f aca="false">E1217-B1217</f>
        <v>-0.920000000000002</v>
      </c>
      <c r="J1217" s="22" t="n">
        <f aca="false">C1217-B1217</f>
        <v>0.77000000000001</v>
      </c>
      <c r="K1217" s="17" t="n">
        <f aca="false">D1217-B1217</f>
        <v>-1.47</v>
      </c>
      <c r="L1217" s="17" t="n">
        <f aca="false">B1217 - E1216</f>
        <v>-1.66000000000001</v>
      </c>
      <c r="M1217" s="17" t="n">
        <f aca="false">E1217 - E1216</f>
        <v>-2.58000000000001</v>
      </c>
      <c r="N1217" s="18" t="n">
        <f aca="false"> (I1217 / B1217)</f>
        <v>-0.0139119915318313</v>
      </c>
      <c r="O1217" s="18" t="n">
        <f aca="false">(J1217 / B1217)</f>
        <v>0.0116437320429459</v>
      </c>
      <c r="P1217" s="18" t="n">
        <f aca="false">K1217 / B1217</f>
        <v>-0.0222289429910782</v>
      </c>
      <c r="Q1217" s="18" t="n">
        <f aca="false">L1217/E1216</f>
        <v>-0.0244873875202834</v>
      </c>
      <c r="R1217" s="18" t="n">
        <f aca="false">M1217 / E1216</f>
        <v>-0.0380587107242958</v>
      </c>
      <c r="S1217" s="19" t="str">
        <f aca="false">IF(N1217 &gt; 0, "UP", "DOWN")</f>
        <v>DOWN</v>
      </c>
      <c r="T1217" s="23" t="inlineStr">
        <f aca="false">O1217-N1217</f>
        <is>
          <t/>
        </is>
      </c>
      <c r="U1217" s="23" t="inlineStr">
        <f aca="false">P1217-N1217</f>
        <is>
          <t/>
        </is>
      </c>
      <c r="V1217" s="23" t="inlineStr">
        <f aca="false">O1217 - P1217</f>
        <is>
          <t/>
        </is>
      </c>
    </row>
    <row collapsed="false" customFormat="false" customHeight="false" hidden="false" ht="25" outlineLevel="0" r="1218">
      <c r="A1218" s="21" t="n">
        <v>38324</v>
      </c>
      <c r="B1218" s="17" t="n">
        <v>64.53</v>
      </c>
      <c r="C1218" s="17" t="n">
        <v>65</v>
      </c>
      <c r="D1218" s="17" t="n">
        <v>61.75</v>
      </c>
      <c r="E1218" s="17" t="n">
        <v>62.68</v>
      </c>
      <c r="F1218" s="17" t="n">
        <v>44244600</v>
      </c>
      <c r="G1218" s="17" t="n">
        <v>31.21</v>
      </c>
      <c r="I1218" s="22" t="n">
        <f aca="false">E1218-B1218</f>
        <v>-1.85</v>
      </c>
      <c r="J1218" s="22" t="n">
        <f aca="false">C1218-B1218</f>
        <v>0.469999999999999</v>
      </c>
      <c r="K1218" s="17" t="n">
        <f aca="false">D1218-B1218</f>
        <v>-2.78</v>
      </c>
      <c r="L1218" s="17" t="n">
        <f aca="false">B1218 - E1217</f>
        <v>-0.679999999999993</v>
      </c>
      <c r="M1218" s="17" t="n">
        <f aca="false">E1218 - E1217</f>
        <v>-2.52999999999999</v>
      </c>
      <c r="N1218" s="18" t="n">
        <f aca="false"> (I1218 / B1218)</f>
        <v>-0.028668836200217</v>
      </c>
      <c r="O1218" s="18" t="n">
        <f aca="false">(J1218 / B1218)</f>
        <v>0.00728343406167672</v>
      </c>
      <c r="P1218" s="18" t="n">
        <f aca="false">K1218 / B1218</f>
        <v>-0.0430807376414071</v>
      </c>
      <c r="Q1218" s="18" t="n">
        <f aca="false">L1218/E1217</f>
        <v>-0.0104278484894954</v>
      </c>
      <c r="R1218" s="18" t="n">
        <f aca="false">M1218 / E1217</f>
        <v>-0.0387977304094463</v>
      </c>
      <c r="S1218" s="19" t="str">
        <f aca="false">IF(N1218 &gt; 0, "UP", "DOWN")</f>
        <v>DOWN</v>
      </c>
      <c r="T1218" s="23" t="inlineStr">
        <f aca="false">O1218-N1218</f>
        <is>
          <t/>
        </is>
      </c>
      <c r="U1218" s="23" t="inlineStr">
        <f aca="false">P1218-N1218</f>
        <is>
          <t/>
        </is>
      </c>
      <c r="V1218" s="23" t="inlineStr">
        <f aca="false">O1218 - P1218</f>
        <is>
          <t/>
        </is>
      </c>
    </row>
    <row collapsed="false" customFormat="false" customHeight="false" hidden="false" ht="25" outlineLevel="0" r="1219">
      <c r="A1219" s="21" t="n">
        <v>38327</v>
      </c>
      <c r="B1219" s="17" t="n">
        <v>64.25</v>
      </c>
      <c r="C1219" s="17" t="n">
        <v>66.24</v>
      </c>
      <c r="D1219" s="17" t="n">
        <v>62.95</v>
      </c>
      <c r="E1219" s="17" t="n">
        <v>65.78</v>
      </c>
      <c r="F1219" s="17" t="n">
        <v>44568600</v>
      </c>
      <c r="G1219" s="17" t="n">
        <v>32.75</v>
      </c>
      <c r="I1219" s="22" t="n">
        <f aca="false">E1219-B1219</f>
        <v>1.53</v>
      </c>
      <c r="J1219" s="22" t="n">
        <f aca="false">C1219-B1219</f>
        <v>1.99</v>
      </c>
      <c r="K1219" s="17" t="n">
        <f aca="false">D1219-B1219</f>
        <v>-1.3</v>
      </c>
      <c r="L1219" s="17" t="n">
        <f aca="false">B1219 - E1218</f>
        <v>1.57</v>
      </c>
      <c r="M1219" s="17" t="n">
        <f aca="false">E1219 - E1218</f>
        <v>3.1</v>
      </c>
      <c r="N1219" s="18" t="n">
        <f aca="false"> (I1219 / B1219)</f>
        <v>0.0238132295719845</v>
      </c>
      <c r="O1219" s="18" t="n">
        <f aca="false">(J1219 / B1219)</f>
        <v>0.0309727626459143</v>
      </c>
      <c r="P1219" s="18" t="n">
        <f aca="false">K1219 / B1219</f>
        <v>-0.0202334630350194</v>
      </c>
      <c r="Q1219" s="18" t="n">
        <f aca="false">L1219/E1218</f>
        <v>0.0250478621569879</v>
      </c>
      <c r="R1219" s="18" t="n">
        <f aca="false">M1219 / E1218</f>
        <v>0.0494575622208041</v>
      </c>
      <c r="S1219" s="19" t="str">
        <f aca="false">IF(N1219 &gt; 0, "UP", "DOWN")</f>
        <v>UP</v>
      </c>
      <c r="T1219" s="23" t="inlineStr">
        <f aca="false">O1219-N1219</f>
        <is>
          <t/>
        </is>
      </c>
      <c r="U1219" s="23" t="inlineStr">
        <f aca="false">P1219-N1219</f>
        <is>
          <t/>
        </is>
      </c>
      <c r="V1219" s="23" t="inlineStr">
        <f aca="false">O1219 - P1219</f>
        <is>
          <t/>
        </is>
      </c>
    </row>
    <row collapsed="false" customFormat="false" customHeight="false" hidden="false" ht="25" outlineLevel="0" r="1220">
      <c r="A1220" s="21" t="n">
        <v>38328</v>
      </c>
      <c r="B1220" s="17" t="n">
        <v>65.93</v>
      </c>
      <c r="C1220" s="17" t="n">
        <v>66.73</v>
      </c>
      <c r="D1220" s="17" t="n">
        <v>62.56</v>
      </c>
      <c r="E1220" s="17" t="n">
        <v>62.89</v>
      </c>
      <c r="F1220" s="17" t="n">
        <v>37746400</v>
      </c>
      <c r="G1220" s="17" t="n">
        <v>31.31</v>
      </c>
      <c r="I1220" s="22" t="n">
        <f aca="false">E1220-B1220</f>
        <v>-3.04000000000001</v>
      </c>
      <c r="J1220" s="22" t="n">
        <f aca="false">C1220-B1220</f>
        <v>0.799999999999997</v>
      </c>
      <c r="K1220" s="17" t="n">
        <f aca="false">D1220-B1220</f>
        <v>-3.37</v>
      </c>
      <c r="L1220" s="17" t="n">
        <f aca="false">B1220 - E1219</f>
        <v>0.150000000000006</v>
      </c>
      <c r="M1220" s="17" t="n">
        <f aca="false">E1220 - E1219</f>
        <v>-2.89</v>
      </c>
      <c r="N1220" s="18" t="n">
        <f aca="false"> (I1220 / B1220)</f>
        <v>-0.0461095100864554</v>
      </c>
      <c r="O1220" s="18" t="n">
        <f aca="false">(J1220 / B1220)</f>
        <v>0.0121340816016987</v>
      </c>
      <c r="P1220" s="18" t="n">
        <f aca="false">K1220 / B1220</f>
        <v>-0.0511148187471561</v>
      </c>
      <c r="Q1220" s="18" t="n">
        <f aca="false">L1220/E1219</f>
        <v>0.00228032836728498</v>
      </c>
      <c r="R1220" s="18" t="n">
        <f aca="false">M1220 / E1219</f>
        <v>-0.0439343265430222</v>
      </c>
      <c r="S1220" s="19" t="str">
        <f aca="false">IF(N1220 &gt; 0, "UP", "DOWN")</f>
        <v>DOWN</v>
      </c>
      <c r="T1220" s="23" t="inlineStr">
        <f aca="false">O1220-N1220</f>
        <is>
          <t/>
        </is>
      </c>
      <c r="U1220" s="23" t="inlineStr">
        <f aca="false">P1220-N1220</f>
        <is>
          <t/>
        </is>
      </c>
      <c r="V1220" s="23" t="inlineStr">
        <f aca="false">O1220 - P1220</f>
        <is>
          <t/>
        </is>
      </c>
    </row>
    <row collapsed="false" customFormat="false" customHeight="false" hidden="false" ht="25" outlineLevel="0" r="1221">
      <c r="A1221" s="21" t="n">
        <v>38329</v>
      </c>
      <c r="B1221" s="17" t="n">
        <v>63.08</v>
      </c>
      <c r="C1221" s="17" t="n">
        <v>64.43</v>
      </c>
      <c r="D1221" s="17" t="n">
        <v>62.05</v>
      </c>
      <c r="E1221" s="17" t="n">
        <v>63.28</v>
      </c>
      <c r="F1221" s="17" t="n">
        <v>24710800</v>
      </c>
      <c r="G1221" s="17" t="n">
        <v>31.5</v>
      </c>
      <c r="I1221" s="22" t="n">
        <f aca="false">E1221-B1221</f>
        <v>0.200000000000003</v>
      </c>
      <c r="J1221" s="22" t="n">
        <f aca="false">C1221-B1221</f>
        <v>1.35000000000001</v>
      </c>
      <c r="K1221" s="17" t="n">
        <f aca="false">D1221-B1221</f>
        <v>-1.03</v>
      </c>
      <c r="L1221" s="17" t="n">
        <f aca="false">B1221 - E1220</f>
        <v>0.189999999999998</v>
      </c>
      <c r="M1221" s="17" t="n">
        <f aca="false">E1221 - E1220</f>
        <v>0.390000000000001</v>
      </c>
      <c r="N1221" s="18" t="n">
        <f aca="false"> (I1221 / B1221)</f>
        <v>0.00317057704502224</v>
      </c>
      <c r="O1221" s="18" t="n">
        <f aca="false">(J1221 / B1221)</f>
        <v>0.0214013950538999</v>
      </c>
      <c r="P1221" s="18" t="n">
        <f aca="false">K1221 / B1221</f>
        <v>-0.0163284717818643</v>
      </c>
      <c r="Q1221" s="18" t="n">
        <f aca="false">L1221/E1220</f>
        <v>0.00302114803625374</v>
      </c>
      <c r="R1221" s="18" t="n">
        <f aca="false">M1221 / E1220</f>
        <v>0.00620130386388934</v>
      </c>
      <c r="S1221" s="19" t="str">
        <f aca="false">IF(N1221 &gt; 0, "UP", "DOWN")</f>
        <v>UP</v>
      </c>
      <c r="T1221" s="23" t="inlineStr">
        <f aca="false">O1221-N1221</f>
        <is>
          <t/>
        </is>
      </c>
      <c r="U1221" s="23" t="inlineStr">
        <f aca="false">P1221-N1221</f>
        <is>
          <t/>
        </is>
      </c>
      <c r="V1221" s="23" t="inlineStr">
        <f aca="false">O1221 - P1221</f>
        <is>
          <t/>
        </is>
      </c>
    </row>
    <row collapsed="false" customFormat="false" customHeight="false" hidden="false" ht="25" outlineLevel="0" r="1222">
      <c r="A1222" s="21" t="n">
        <v>38330</v>
      </c>
      <c r="B1222" s="17" t="n">
        <v>62.81</v>
      </c>
      <c r="C1222" s="17" t="n">
        <v>64.4</v>
      </c>
      <c r="D1222" s="17" t="n">
        <v>62.07</v>
      </c>
      <c r="E1222" s="17" t="n">
        <v>63.99</v>
      </c>
      <c r="F1222" s="17" t="n">
        <v>26482200</v>
      </c>
      <c r="G1222" s="17" t="n">
        <v>31.86</v>
      </c>
      <c r="I1222" s="22" t="n">
        <f aca="false">E1222-B1222</f>
        <v>1.18</v>
      </c>
      <c r="J1222" s="22" t="n">
        <f aca="false">C1222-B1222</f>
        <v>1.59</v>
      </c>
      <c r="K1222" s="17" t="n">
        <f aca="false">D1222-B1222</f>
        <v>-0.740000000000002</v>
      </c>
      <c r="L1222" s="17" t="n">
        <f aca="false">B1222 - E1221</f>
        <v>-0.469999999999999</v>
      </c>
      <c r="M1222" s="17" t="n">
        <f aca="false">E1222 - E1221</f>
        <v>0.710000000000001</v>
      </c>
      <c r="N1222" s="18" t="n">
        <f aca="false"> (I1222 / B1222)</f>
        <v>0.0187868173857666</v>
      </c>
      <c r="O1222" s="18" t="n">
        <f aca="false">(J1222 / B1222)</f>
        <v>0.0253144403757364</v>
      </c>
      <c r="P1222" s="18" t="n">
        <f aca="false">K1222 / B1222</f>
        <v>-0.0117815634453113</v>
      </c>
      <c r="Q1222" s="18" t="n">
        <f aca="false">L1222/E1221</f>
        <v>-0.00742730720606825</v>
      </c>
      <c r="R1222" s="18" t="n">
        <f aca="false">M1222 / E1221</f>
        <v>0.01121997471555</v>
      </c>
      <c r="S1222" s="19" t="str">
        <f aca="false">IF(N1222 &gt; 0, "UP", "DOWN")</f>
        <v>UP</v>
      </c>
      <c r="T1222" s="23" t="inlineStr">
        <f aca="false">O1222-N1222</f>
        <is>
          <t/>
        </is>
      </c>
      <c r="U1222" s="23" t="inlineStr">
        <f aca="false">P1222-N1222</f>
        <is>
          <t/>
        </is>
      </c>
      <c r="V1222" s="23" t="inlineStr">
        <f aca="false">O1222 - P1222</f>
        <is>
          <t/>
        </is>
      </c>
    </row>
    <row collapsed="false" customFormat="false" customHeight="false" hidden="false" ht="25" outlineLevel="0" r="1223">
      <c r="A1223" s="21" t="n">
        <v>38331</v>
      </c>
      <c r="B1223" s="17" t="n">
        <v>65.03</v>
      </c>
      <c r="C1223" s="17" t="n">
        <v>66.05</v>
      </c>
      <c r="D1223" s="17" t="n">
        <v>64.7</v>
      </c>
      <c r="E1223" s="17" t="n">
        <v>65.15</v>
      </c>
      <c r="F1223" s="17" t="n">
        <v>27706200</v>
      </c>
      <c r="G1223" s="17" t="n">
        <v>32.44</v>
      </c>
      <c r="I1223" s="22" t="n">
        <f aca="false">E1223-B1223</f>
        <v>0.120000000000005</v>
      </c>
      <c r="J1223" s="22" t="n">
        <f aca="false">C1223-B1223</f>
        <v>1.02</v>
      </c>
      <c r="K1223" s="17" t="n">
        <f aca="false">D1223-B1223</f>
        <v>-0.329999999999998</v>
      </c>
      <c r="L1223" s="17" t="n">
        <f aca="false">B1223 - E1222</f>
        <v>1.04</v>
      </c>
      <c r="M1223" s="17" t="n">
        <f aca="false">E1223 - E1222</f>
        <v>1.16</v>
      </c>
      <c r="N1223" s="18" t="n">
        <f aca="false"> (I1223 / B1223)</f>
        <v>0.00184530216823012</v>
      </c>
      <c r="O1223" s="18" t="n">
        <f aca="false">(J1223 / B1223)</f>
        <v>0.0156850684299553</v>
      </c>
      <c r="P1223" s="18" t="n">
        <f aca="false">K1223 / B1223</f>
        <v>-0.00507458096263261</v>
      </c>
      <c r="Q1223" s="18" t="n">
        <f aca="false">L1223/E1222</f>
        <v>0.0162525394592905</v>
      </c>
      <c r="R1223" s="18" t="n">
        <f aca="false">M1223 / E1222</f>
        <v>0.0181278324738241</v>
      </c>
      <c r="S1223" s="19" t="str">
        <f aca="false">IF(N1223 &gt; 0, "UP", "DOWN")</f>
        <v>UP</v>
      </c>
      <c r="T1223" s="23" t="inlineStr">
        <f aca="false">O1223-N1223</f>
        <is>
          <t/>
        </is>
      </c>
      <c r="U1223" s="23" t="inlineStr">
        <f aca="false">P1223-N1223</f>
        <is>
          <t/>
        </is>
      </c>
      <c r="V1223" s="23" t="inlineStr">
        <f aca="false">O1223 - P1223</f>
        <is>
          <t/>
        </is>
      </c>
    </row>
    <row collapsed="false" customFormat="false" customHeight="false" hidden="false" ht="25" outlineLevel="0" r="1224">
      <c r="A1224" s="21" t="n">
        <v>38334</v>
      </c>
      <c r="B1224" s="17" t="n">
        <v>65.62</v>
      </c>
      <c r="C1224" s="17" t="n">
        <v>65.9</v>
      </c>
      <c r="D1224" s="17" t="n">
        <v>64.6</v>
      </c>
      <c r="E1224" s="17" t="n">
        <v>64.91</v>
      </c>
      <c r="F1224" s="17" t="n">
        <v>14108600</v>
      </c>
      <c r="G1224" s="17" t="n">
        <v>32.32</v>
      </c>
      <c r="I1224" s="22" t="n">
        <f aca="false">E1224-B1224</f>
        <v>-0.710000000000008</v>
      </c>
      <c r="J1224" s="22" t="n">
        <f aca="false">C1224-B1224</f>
        <v>0.280000000000001</v>
      </c>
      <c r="K1224" s="17" t="n">
        <f aca="false">D1224-B1224</f>
        <v>-1.02000000000001</v>
      </c>
      <c r="L1224" s="17" t="n">
        <f aca="false">B1224 - E1223</f>
        <v>0.469999999999999</v>
      </c>
      <c r="M1224" s="17" t="n">
        <f aca="false">E1224 - E1223</f>
        <v>-0.240000000000009</v>
      </c>
      <c r="N1224" s="18" t="n">
        <f aca="false"> (I1224 / B1224)</f>
        <v>-0.010819871990247</v>
      </c>
      <c r="O1224" s="18" t="n">
        <f aca="false">(J1224 / B1224)</f>
        <v>0.0042669917708016</v>
      </c>
      <c r="P1224" s="18" t="n">
        <f aca="false">K1224 / B1224</f>
        <v>-0.0155440414507774</v>
      </c>
      <c r="Q1224" s="18" t="n">
        <f aca="false">L1224/E1223</f>
        <v>0.0072141212586339</v>
      </c>
      <c r="R1224" s="18" t="n">
        <f aca="false">M1224 / E1223</f>
        <v>-0.00368380660015363</v>
      </c>
      <c r="S1224" s="19" t="str">
        <f aca="false">IF(N1224 &gt; 0, "UP", "DOWN")</f>
        <v>DOWN</v>
      </c>
      <c r="T1224" s="23" t="inlineStr">
        <f aca="false">O1224-N1224</f>
        <is>
          <t/>
        </is>
      </c>
      <c r="U1224" s="23" t="inlineStr">
        <f aca="false">P1224-N1224</f>
        <is>
          <t/>
        </is>
      </c>
      <c r="V1224" s="23" t="inlineStr">
        <f aca="false">O1224 - P1224</f>
        <is>
          <t/>
        </is>
      </c>
    </row>
    <row collapsed="false" customFormat="false" customHeight="false" hidden="false" ht="25" outlineLevel="0" r="1225">
      <c r="A1225" s="21" t="n">
        <v>38335</v>
      </c>
      <c r="B1225" s="17" t="n">
        <v>65.4</v>
      </c>
      <c r="C1225" s="17" t="n">
        <v>65.88</v>
      </c>
      <c r="D1225" s="17" t="n">
        <v>65.02</v>
      </c>
      <c r="E1225" s="17" t="n">
        <v>65.29</v>
      </c>
      <c r="F1225" s="17" t="n">
        <v>14847200</v>
      </c>
      <c r="G1225" s="17" t="n">
        <v>32.51</v>
      </c>
      <c r="I1225" s="22" t="n">
        <f aca="false">E1225-B1225</f>
        <v>-0.109999999999999</v>
      </c>
      <c r="J1225" s="22" t="n">
        <f aca="false">C1225-B1225</f>
        <v>0.47999999999999</v>
      </c>
      <c r="K1225" s="17" t="n">
        <f aca="false">D1225-B1225</f>
        <v>-0.38000000000001</v>
      </c>
      <c r="L1225" s="17" t="n">
        <f aca="false">B1225 - E1224</f>
        <v>0.490000000000009</v>
      </c>
      <c r="M1225" s="17" t="n">
        <f aca="false">E1225 - E1224</f>
        <v>0.38000000000001</v>
      </c>
      <c r="N1225" s="18" t="n">
        <f aca="false"> (I1225 / B1225)</f>
        <v>-0.00168195718654433</v>
      </c>
      <c r="O1225" s="18" t="n">
        <f aca="false">(J1225 / B1225)</f>
        <v>0.00733944954128425</v>
      </c>
      <c r="P1225" s="18" t="n">
        <f aca="false">K1225 / B1225</f>
        <v>-0.00581039755351697</v>
      </c>
      <c r="Q1225" s="18" t="n">
        <f aca="false">L1225/E1224</f>
        <v>0.00754891388075811</v>
      </c>
      <c r="R1225" s="18" t="n">
        <f aca="false">M1225 / E1224</f>
        <v>0.00585425974426143</v>
      </c>
      <c r="S1225" s="19" t="str">
        <f aca="false">IF(N1225 &gt; 0, "UP", "DOWN")</f>
        <v>DOWN</v>
      </c>
      <c r="T1225" s="23" t="inlineStr">
        <f aca="false">O1225-N1225</f>
        <is>
          <t/>
        </is>
      </c>
      <c r="U1225" s="23" t="inlineStr">
        <f aca="false">P1225-N1225</f>
        <is>
          <t/>
        </is>
      </c>
      <c r="V1225" s="23" t="inlineStr">
        <f aca="false">O1225 - P1225</f>
        <is>
          <t/>
        </is>
      </c>
    </row>
    <row collapsed="false" customFormat="false" customHeight="false" hidden="false" ht="25" outlineLevel="0" r="1226">
      <c r="A1226" s="21" t="n">
        <v>38336</v>
      </c>
      <c r="B1226" s="17" t="n">
        <v>65.24</v>
      </c>
      <c r="C1226" s="17" t="n">
        <v>65.46</v>
      </c>
      <c r="D1226" s="17" t="n">
        <v>64.66</v>
      </c>
      <c r="E1226" s="17" t="n">
        <v>65.26</v>
      </c>
      <c r="F1226" s="17" t="n">
        <v>14227200</v>
      </c>
      <c r="G1226" s="17" t="n">
        <v>32.49</v>
      </c>
      <c r="I1226" s="22" t="n">
        <f aca="false">E1226-B1226</f>
        <v>0.0200000000000102</v>
      </c>
      <c r="J1226" s="22" t="n">
        <f aca="false">C1226-B1226</f>
        <v>0.219999999999999</v>
      </c>
      <c r="K1226" s="17" t="n">
        <f aca="false">D1226-B1226</f>
        <v>-0.579999999999998</v>
      </c>
      <c r="L1226" s="17" t="n">
        <f aca="false">B1226 - E1225</f>
        <v>-0.0500000000000114</v>
      </c>
      <c r="M1226" s="17" t="n">
        <f aca="false">E1226 - E1225</f>
        <v>-0.0300000000000011</v>
      </c>
      <c r="N1226" s="18" t="n">
        <f aca="false"> (I1226 / B1226)</f>
        <v>0.000306560392397459</v>
      </c>
      <c r="O1226" s="18" t="n">
        <f aca="false">(J1226 / B1226)</f>
        <v>0.00337216431637031</v>
      </c>
      <c r="P1226" s="18" t="n">
        <f aca="false">K1226 / B1226</f>
        <v>-0.00889025137952174</v>
      </c>
      <c r="Q1226" s="18" t="n">
        <f aca="false">L1226/E1225</f>
        <v>-0.000765814060346322</v>
      </c>
      <c r="R1226" s="18" t="n">
        <f aca="false">M1226 / E1225</f>
        <v>-0.000459488436207706</v>
      </c>
      <c r="S1226" s="19" t="str">
        <f aca="false">IF(N1226 &gt; 0, "UP", "DOWN")</f>
        <v>UP</v>
      </c>
      <c r="T1226" s="23" t="inlineStr">
        <f aca="false">O1226-N1226</f>
        <is>
          <t/>
        </is>
      </c>
      <c r="U1226" s="23" t="inlineStr">
        <f aca="false">P1226-N1226</f>
        <is>
          <t/>
        </is>
      </c>
      <c r="V1226" s="23" t="inlineStr">
        <f aca="false">O1226 - P1226</f>
        <is>
          <t/>
        </is>
      </c>
    </row>
    <row collapsed="false" customFormat="false" customHeight="false" hidden="false" ht="25" outlineLevel="0" r="1227">
      <c r="A1227" s="21" t="n">
        <v>38337</v>
      </c>
      <c r="B1227" s="17" t="n">
        <v>66.15</v>
      </c>
      <c r="C1227" s="17" t="n">
        <v>67.5</v>
      </c>
      <c r="D1227" s="17" t="n">
        <v>66.05</v>
      </c>
      <c r="E1227" s="17" t="n">
        <v>66.6</v>
      </c>
      <c r="F1227" s="17" t="n">
        <v>40218400</v>
      </c>
      <c r="G1227" s="17" t="n">
        <v>33.16</v>
      </c>
      <c r="I1227" s="22" t="n">
        <f aca="false">E1227-B1227</f>
        <v>0.449999999999989</v>
      </c>
      <c r="J1227" s="22" t="n">
        <f aca="false">C1227-B1227</f>
        <v>1.34999999999999</v>
      </c>
      <c r="K1227" s="17" t="n">
        <f aca="false">D1227-B1227</f>
        <v>-0.100000000000009</v>
      </c>
      <c r="L1227" s="17" t="n">
        <f aca="false">B1227 - E1226</f>
        <v>0.890000000000001</v>
      </c>
      <c r="M1227" s="17" t="n">
        <f aca="false">E1227 - E1226</f>
        <v>1.33999999999999</v>
      </c>
      <c r="N1227" s="18" t="n">
        <f aca="false"> (I1227 / B1227)</f>
        <v>0.0068027210884352</v>
      </c>
      <c r="O1227" s="18" t="n">
        <f aca="false">(J1227 / B1227)</f>
        <v>0.020408163265306</v>
      </c>
      <c r="P1227" s="18" t="n">
        <f aca="false">K1227 / B1227</f>
        <v>-0.00151171579743021</v>
      </c>
      <c r="Q1227" s="18" t="n">
        <f aca="false">L1227/E1226</f>
        <v>0.0136377566656451</v>
      </c>
      <c r="R1227" s="18" t="n">
        <f aca="false">M1227 / E1226</f>
        <v>0.0205332516089487</v>
      </c>
      <c r="S1227" s="19" t="str">
        <f aca="false">IF(N1227 &gt; 0, "UP", "DOWN")</f>
        <v>UP</v>
      </c>
      <c r="T1227" s="23" t="inlineStr">
        <f aca="false">O1227-N1227</f>
        <is>
          <t/>
        </is>
      </c>
      <c r="U1227" s="23" t="inlineStr">
        <f aca="false">P1227-N1227</f>
        <is>
          <t/>
        </is>
      </c>
      <c r="V1227" s="23" t="inlineStr">
        <f aca="false">O1227 - P1227</f>
        <is>
          <t/>
        </is>
      </c>
    </row>
    <row collapsed="false" customFormat="false" customHeight="false" hidden="false" ht="25" outlineLevel="0" r="1228">
      <c r="A1228" s="21" t="n">
        <v>38338</v>
      </c>
      <c r="B1228" s="17" t="n">
        <v>66.84</v>
      </c>
      <c r="C1228" s="17" t="n">
        <v>67.04</v>
      </c>
      <c r="D1228" s="17" t="n">
        <v>64.9</v>
      </c>
      <c r="E1228" s="17" t="n">
        <v>64.99</v>
      </c>
      <c r="F1228" s="17" t="n">
        <v>27982000</v>
      </c>
      <c r="G1228" s="17" t="n">
        <v>32.36</v>
      </c>
      <c r="I1228" s="22" t="n">
        <f aca="false">E1228-B1228</f>
        <v>-1.85000000000001</v>
      </c>
      <c r="J1228" s="22" t="n">
        <f aca="false">C1228-B1228</f>
        <v>0.200000000000003</v>
      </c>
      <c r="K1228" s="17" t="n">
        <f aca="false">D1228-B1228</f>
        <v>-1.94</v>
      </c>
      <c r="L1228" s="17" t="n">
        <f aca="false">B1228 - E1227</f>
        <v>0.240000000000009</v>
      </c>
      <c r="M1228" s="17" t="n">
        <f aca="false">E1228 - E1227</f>
        <v>-1.61</v>
      </c>
      <c r="N1228" s="18" t="n">
        <f aca="false"> (I1228 / B1228)</f>
        <v>-0.0276780371035309</v>
      </c>
      <c r="O1228" s="18" t="n">
        <f aca="false">(J1228 / B1228)</f>
        <v>0.00299222022740878</v>
      </c>
      <c r="P1228" s="18" t="n">
        <f aca="false">K1228 / B1228</f>
        <v>-0.0290245362058647</v>
      </c>
      <c r="Q1228" s="18" t="n">
        <f aca="false">L1228/E1227</f>
        <v>0.00360360360360374</v>
      </c>
      <c r="R1228" s="18" t="n">
        <f aca="false">M1228 / E1227</f>
        <v>-0.0241741741741742</v>
      </c>
      <c r="S1228" s="19" t="str">
        <f aca="false">IF(N1228 &gt; 0, "UP", "DOWN")</f>
        <v>DOWN</v>
      </c>
      <c r="T1228" s="23" t="inlineStr">
        <f aca="false">O1228-N1228</f>
        <is>
          <t/>
        </is>
      </c>
      <c r="U1228" s="23" t="inlineStr">
        <f aca="false">P1228-N1228</f>
        <is>
          <t/>
        </is>
      </c>
      <c r="V1228" s="23" t="inlineStr">
        <f aca="false">O1228 - P1228</f>
        <is>
          <t/>
        </is>
      </c>
    </row>
    <row collapsed="false" customFormat="false" customHeight="false" hidden="false" ht="25" outlineLevel="0" r="1229">
      <c r="A1229" s="21" t="n">
        <v>38341</v>
      </c>
      <c r="B1229" s="17" t="n">
        <v>65.47</v>
      </c>
      <c r="C1229" s="17" t="n">
        <v>66</v>
      </c>
      <c r="D1229" s="17" t="n">
        <v>61.76</v>
      </c>
      <c r="E1229" s="17" t="n">
        <v>62.72</v>
      </c>
      <c r="F1229" s="17" t="n">
        <v>41718800</v>
      </c>
      <c r="G1229" s="17" t="n">
        <v>31.23</v>
      </c>
      <c r="I1229" s="22" t="n">
        <f aca="false">E1229-B1229</f>
        <v>-2.75</v>
      </c>
      <c r="J1229" s="22" t="n">
        <f aca="false">C1229-B1229</f>
        <v>0.530000000000001</v>
      </c>
      <c r="K1229" s="17" t="n">
        <f aca="false">D1229-B1229</f>
        <v>-3.71</v>
      </c>
      <c r="L1229" s="17" t="n">
        <f aca="false">B1229 - E1228</f>
        <v>0.480000000000004</v>
      </c>
      <c r="M1229" s="17" t="n">
        <f aca="false">E1229 - E1228</f>
        <v>-2.27</v>
      </c>
      <c r="N1229" s="18" t="n">
        <f aca="false"> (I1229 / B1229)</f>
        <v>-0.0420039712845578</v>
      </c>
      <c r="O1229" s="18" t="n">
        <f aca="false">(J1229 / B1229)</f>
        <v>0.00809531082938752</v>
      </c>
      <c r="P1229" s="18" t="n">
        <f aca="false">K1229 / B1229</f>
        <v>-0.0566671758057126</v>
      </c>
      <c r="Q1229" s="18" t="n">
        <f aca="false">L1229/E1228</f>
        <v>0.00738575165410069</v>
      </c>
      <c r="R1229" s="18" t="n">
        <f aca="false">M1229 / E1228</f>
        <v>-0.0349284505308508</v>
      </c>
      <c r="S1229" s="19" t="str">
        <f aca="false">IF(N1229 &gt; 0, "UP", "DOWN")</f>
        <v>DOWN</v>
      </c>
      <c r="T1229" s="23" t="inlineStr">
        <f aca="false">O1229-N1229</f>
        <is>
          <t/>
        </is>
      </c>
      <c r="U1229" s="23" t="inlineStr">
        <f aca="false">P1229-N1229</f>
        <is>
          <t/>
        </is>
      </c>
      <c r="V1229" s="23" t="inlineStr">
        <f aca="false">O1229 - P1229</f>
        <is>
          <t/>
        </is>
      </c>
    </row>
    <row collapsed="false" customFormat="false" customHeight="false" hidden="false" ht="25" outlineLevel="0" r="1230">
      <c r="A1230" s="21" t="n">
        <v>38342</v>
      </c>
      <c r="B1230" s="17" t="n">
        <v>63.56</v>
      </c>
      <c r="C1230" s="17" t="n">
        <v>63.77</v>
      </c>
      <c r="D1230" s="17" t="n">
        <v>61.6</v>
      </c>
      <c r="E1230" s="17" t="n">
        <v>63.69</v>
      </c>
      <c r="F1230" s="17" t="n">
        <v>38014800</v>
      </c>
      <c r="G1230" s="17" t="n">
        <v>31.71</v>
      </c>
      <c r="I1230" s="22" t="n">
        <f aca="false">E1230-B1230</f>
        <v>0.129999999999995</v>
      </c>
      <c r="J1230" s="22" t="n">
        <f aca="false">C1230-B1230</f>
        <v>0.210000000000001</v>
      </c>
      <c r="K1230" s="17" t="n">
        <f aca="false">D1230-B1230</f>
        <v>-1.96</v>
      </c>
      <c r="L1230" s="17" t="n">
        <f aca="false">B1230 - E1229</f>
        <v>0.840000000000003</v>
      </c>
      <c r="M1230" s="17" t="n">
        <f aca="false">E1230 - E1229</f>
        <v>0.969999999999999</v>
      </c>
      <c r="N1230" s="18" t="n">
        <f aca="false"> (I1230 / B1230)</f>
        <v>0.00204531151667708</v>
      </c>
      <c r="O1230" s="18" t="n">
        <f aca="false">(J1230 / B1230)</f>
        <v>0.00330396475770926</v>
      </c>
      <c r="P1230" s="18" t="n">
        <f aca="false">K1230 / B1230</f>
        <v>-0.0308370044052864</v>
      </c>
      <c r="Q1230" s="18" t="n">
        <f aca="false">L1230/E1229</f>
        <v>0.0133928571428572</v>
      </c>
      <c r="R1230" s="18" t="n">
        <f aca="false">M1230 / E1229</f>
        <v>0.0154655612244898</v>
      </c>
      <c r="S1230" s="19" t="str">
        <f aca="false">IF(N1230 &gt; 0, "UP", "DOWN")</f>
        <v>UP</v>
      </c>
      <c r="T1230" s="23" t="inlineStr">
        <f aca="false">O1230-N1230</f>
        <is>
          <t/>
        </is>
      </c>
      <c r="U1230" s="23" t="inlineStr">
        <f aca="false">P1230-N1230</f>
        <is>
          <t/>
        </is>
      </c>
      <c r="V1230" s="23" t="inlineStr">
        <f aca="false">O1230 - P1230</f>
        <is>
          <t/>
        </is>
      </c>
    </row>
    <row collapsed="false" customFormat="false" customHeight="false" hidden="false" ht="25" outlineLevel="0" r="1231">
      <c r="A1231" s="21" t="n">
        <v>38343</v>
      </c>
      <c r="B1231" s="17" t="n">
        <v>63.66</v>
      </c>
      <c r="C1231" s="17" t="n">
        <v>64.36</v>
      </c>
      <c r="D1231" s="17" t="n">
        <v>63.4</v>
      </c>
      <c r="E1231" s="17" t="n">
        <v>63.75</v>
      </c>
      <c r="F1231" s="17" t="n">
        <v>20208200</v>
      </c>
      <c r="G1231" s="17" t="n">
        <v>31.74</v>
      </c>
      <c r="I1231" s="22" t="n">
        <f aca="false">E1231-B1231</f>
        <v>0.0900000000000034</v>
      </c>
      <c r="J1231" s="22" t="n">
        <f aca="false">C1231-B1231</f>
        <v>0.700000000000003</v>
      </c>
      <c r="K1231" s="17" t="n">
        <f aca="false">D1231-B1231</f>
        <v>-0.259999999999998</v>
      </c>
      <c r="L1231" s="17" t="n">
        <f aca="false">B1231 - E1230</f>
        <v>-0.0300000000000011</v>
      </c>
      <c r="M1231" s="17" t="n">
        <f aca="false">E1231 - E1230</f>
        <v>0.0600000000000023</v>
      </c>
      <c r="N1231" s="18" t="n">
        <f aca="false"> (I1231 / B1231)</f>
        <v>0.00141376060320458</v>
      </c>
      <c r="O1231" s="18" t="n">
        <f aca="false">(J1231 / B1231)</f>
        <v>0.0109959158027019</v>
      </c>
      <c r="P1231" s="18" t="n">
        <f aca="false">K1231 / B1231</f>
        <v>-0.00408419729814637</v>
      </c>
      <c r="Q1231" s="18" t="n">
        <f aca="false">L1231/E1230</f>
        <v>-0.000471031559114479</v>
      </c>
      <c r="R1231" s="18" t="n">
        <f aca="false">M1231 / E1230</f>
        <v>0.000942063118228957</v>
      </c>
      <c r="S1231" s="19" t="str">
        <f aca="false">IF(N1231 &gt; 0, "UP", "DOWN")</f>
        <v>UP</v>
      </c>
      <c r="T1231" s="23" t="inlineStr">
        <f aca="false">O1231-N1231</f>
        <is>
          <t/>
        </is>
      </c>
      <c r="U1231" s="23" t="inlineStr">
        <f aca="false">P1231-N1231</f>
        <is>
          <t/>
        </is>
      </c>
      <c r="V1231" s="23" t="inlineStr">
        <f aca="false">O1231 - P1231</f>
        <is>
          <t/>
        </is>
      </c>
    </row>
    <row collapsed="false" customFormat="false" customHeight="false" hidden="false" ht="25" outlineLevel="0" r="1232">
      <c r="A1232" s="21" t="n">
        <v>38344</v>
      </c>
      <c r="B1232" s="17" t="n">
        <v>63.75</v>
      </c>
      <c r="C1232" s="17" t="n">
        <v>64.25</v>
      </c>
      <c r="D1232" s="17" t="n">
        <v>63.6</v>
      </c>
      <c r="E1232" s="17" t="n">
        <v>64.01</v>
      </c>
      <c r="F1232" s="17" t="n">
        <v>8783200</v>
      </c>
      <c r="G1232" s="17" t="n">
        <v>31.87</v>
      </c>
      <c r="I1232" s="22" t="n">
        <f aca="false">E1232-B1232</f>
        <v>0.260000000000005</v>
      </c>
      <c r="J1232" s="22" t="n">
        <f aca="false">C1232-B1232</f>
        <v>0.5</v>
      </c>
      <c r="K1232" s="17" t="n">
        <f aca="false">D1232-B1232</f>
        <v>-0.149999999999999</v>
      </c>
      <c r="L1232" s="17" t="n">
        <f aca="false">B1232 - E1231</f>
        <v>0</v>
      </c>
      <c r="M1232" s="17" t="n">
        <f aca="false">E1232 - E1231</f>
        <v>0.260000000000005</v>
      </c>
      <c r="N1232" s="18" t="n">
        <f aca="false"> (I1232 / B1232)</f>
        <v>0.0040784313725491</v>
      </c>
      <c r="O1232" s="18" t="n">
        <f aca="false">(J1232 / B1232)</f>
        <v>0.00784313725490196</v>
      </c>
      <c r="P1232" s="18" t="n">
        <f aca="false">K1232 / B1232</f>
        <v>-0.00235294117647057</v>
      </c>
      <c r="Q1232" s="18" t="n">
        <f aca="false">L1232/E1231</f>
        <v>0</v>
      </c>
      <c r="R1232" s="18" t="n">
        <f aca="false">M1232 / E1231</f>
        <v>0.0040784313725491</v>
      </c>
      <c r="S1232" s="19" t="str">
        <f aca="false">IF(N1232 &gt; 0, "UP", "DOWN")</f>
        <v>UP</v>
      </c>
      <c r="T1232" s="23" t="inlineStr">
        <f aca="false">O1232-N1232</f>
        <is>
          <t/>
        </is>
      </c>
      <c r="U1232" s="23" t="inlineStr">
        <f aca="false">P1232-N1232</f>
        <is>
          <t/>
        </is>
      </c>
      <c r="V1232" s="23" t="inlineStr">
        <f aca="false">O1232 - P1232</f>
        <is>
          <t/>
        </is>
      </c>
    </row>
    <row collapsed="false" customFormat="false" customHeight="false" hidden="false" ht="25" outlineLevel="0" r="1233">
      <c r="A1233" s="21" t="n">
        <v>38348</v>
      </c>
      <c r="B1233" s="17" t="n">
        <v>64.8</v>
      </c>
      <c r="C1233" s="17" t="n">
        <v>65.15</v>
      </c>
      <c r="D1233" s="17" t="n">
        <v>62.88</v>
      </c>
      <c r="E1233" s="17" t="n">
        <v>63.16</v>
      </c>
      <c r="F1233" s="17" t="n">
        <v>19981800</v>
      </c>
      <c r="G1233" s="17" t="n">
        <v>31.44</v>
      </c>
      <c r="I1233" s="22" t="n">
        <f aca="false">E1233-B1233</f>
        <v>-1.64</v>
      </c>
      <c r="J1233" s="22" t="n">
        <f aca="false">C1233-B1233</f>
        <v>0.350000000000009</v>
      </c>
      <c r="K1233" s="17" t="n">
        <f aca="false">D1233-B1233</f>
        <v>-1.91999999999999</v>
      </c>
      <c r="L1233" s="17" t="n">
        <f aca="false">B1233 - E1232</f>
        <v>0.789999999999992</v>
      </c>
      <c r="M1233" s="17" t="n">
        <f aca="false">E1233 - E1232</f>
        <v>-0.850000000000009</v>
      </c>
      <c r="N1233" s="18" t="n">
        <f aca="false"> (I1233 / B1233)</f>
        <v>-0.0253086419753087</v>
      </c>
      <c r="O1233" s="18" t="n">
        <f aca="false">(J1233 / B1233)</f>
        <v>0.00540123456790137</v>
      </c>
      <c r="P1233" s="18" t="n">
        <f aca="false">K1233 / B1233</f>
        <v>-0.0296296296296295</v>
      </c>
      <c r="Q1233" s="18" t="n">
        <f aca="false">L1233/E1232</f>
        <v>0.0123418215903764</v>
      </c>
      <c r="R1233" s="18" t="n">
        <f aca="false">M1233 / E1232</f>
        <v>-0.0132791751288862</v>
      </c>
      <c r="S1233" s="19" t="str">
        <f aca="false">IF(N1233 &gt; 0, "UP", "DOWN")</f>
        <v>DOWN</v>
      </c>
      <c r="T1233" s="23" t="inlineStr">
        <f aca="false">O1233-N1233</f>
        <is>
          <t/>
        </is>
      </c>
      <c r="U1233" s="23" t="inlineStr">
        <f aca="false">P1233-N1233</f>
        <is>
          <t/>
        </is>
      </c>
      <c r="V1233" s="23" t="inlineStr">
        <f aca="false">O1233 - P1233</f>
        <is>
          <t/>
        </is>
      </c>
    </row>
    <row collapsed="false" customFormat="false" customHeight="false" hidden="false" ht="25" outlineLevel="0" r="1234">
      <c r="A1234" s="21" t="n">
        <v>38349</v>
      </c>
      <c r="B1234" s="17" t="n">
        <v>63.3</v>
      </c>
      <c r="C1234" s="17" t="n">
        <v>64.25</v>
      </c>
      <c r="D1234" s="17" t="n">
        <v>62.05</v>
      </c>
      <c r="E1234" s="17" t="n">
        <v>64.18</v>
      </c>
      <c r="F1234" s="17" t="n">
        <v>21848400</v>
      </c>
      <c r="G1234" s="17" t="n">
        <v>31.95</v>
      </c>
      <c r="I1234" s="22" t="n">
        <f aca="false">E1234-B1234</f>
        <v>0.88000000000001</v>
      </c>
      <c r="J1234" s="22" t="n">
        <f aca="false">C1234-B1234</f>
        <v>0.950000000000003</v>
      </c>
      <c r="K1234" s="17" t="n">
        <f aca="false">D1234-B1234</f>
        <v>-1.25</v>
      </c>
      <c r="L1234" s="17" t="n">
        <f aca="false">B1234 - E1233</f>
        <v>0.140000000000001</v>
      </c>
      <c r="M1234" s="17" t="n">
        <f aca="false">E1234 - E1233</f>
        <v>1.02000000000001</v>
      </c>
      <c r="N1234" s="18" t="n">
        <f aca="false"> (I1234 / B1234)</f>
        <v>0.0139020537124804</v>
      </c>
      <c r="O1234" s="18" t="n">
        <f aca="false">(J1234 / B1234)</f>
        <v>0.0150078988941549</v>
      </c>
      <c r="P1234" s="18" t="n">
        <f aca="false">K1234 / B1234</f>
        <v>-0.0197472353870458</v>
      </c>
      <c r="Q1234" s="18" t="n">
        <f aca="false">L1234/E1233</f>
        <v>0.00221659278024067</v>
      </c>
      <c r="R1234" s="18" t="n">
        <f aca="false">M1234 / E1233</f>
        <v>0.0161494616846107</v>
      </c>
      <c r="S1234" s="19" t="str">
        <f aca="false">IF(N1234 &gt; 0, "UP", "DOWN")</f>
        <v>UP</v>
      </c>
      <c r="T1234" s="23" t="inlineStr">
        <f aca="false">O1234-N1234</f>
        <is>
          <t/>
        </is>
      </c>
      <c r="U1234" s="23" t="inlineStr">
        <f aca="false">P1234-N1234</f>
        <is>
          <t/>
        </is>
      </c>
      <c r="V1234" s="23" t="inlineStr">
        <f aca="false">O1234 - P1234</f>
        <is>
          <t/>
        </is>
      </c>
    </row>
    <row collapsed="false" customFormat="false" customHeight="false" hidden="false" ht="25" outlineLevel="0" r="1235">
      <c r="A1235" s="21" t="n">
        <v>38350</v>
      </c>
      <c r="B1235" s="17" t="n">
        <v>63.81</v>
      </c>
      <c r="C1235" s="17" t="n">
        <v>64.98</v>
      </c>
      <c r="D1235" s="17" t="n">
        <v>63.57</v>
      </c>
      <c r="E1235" s="17" t="n">
        <v>64.44</v>
      </c>
      <c r="F1235" s="17" t="n">
        <v>16055800</v>
      </c>
      <c r="G1235" s="17" t="n">
        <v>32.08</v>
      </c>
      <c r="I1235" s="22" t="n">
        <f aca="false">E1235-B1235</f>
        <v>0.629999999999995</v>
      </c>
      <c r="J1235" s="22" t="n">
        <f aca="false">C1235-B1235</f>
        <v>1.17</v>
      </c>
      <c r="K1235" s="17" t="n">
        <f aca="false">D1235-B1235</f>
        <v>-0.240000000000002</v>
      </c>
      <c r="L1235" s="17" t="n">
        <f aca="false">B1235 - E1234</f>
        <v>-0.370000000000005</v>
      </c>
      <c r="M1235" s="17" t="n">
        <f aca="false">E1235 - E1234</f>
        <v>0.259999999999991</v>
      </c>
      <c r="N1235" s="18" t="n">
        <f aca="false"> (I1235 / B1235)</f>
        <v>0.00987306064880106</v>
      </c>
      <c r="O1235" s="18" t="n">
        <f aca="false">(J1235 / B1235)</f>
        <v>0.0183356840620593</v>
      </c>
      <c r="P1235" s="18" t="n">
        <f aca="false">K1235 / B1235</f>
        <v>-0.00376116596144808</v>
      </c>
      <c r="Q1235" s="18" t="n">
        <f aca="false">L1235/E1234</f>
        <v>-0.00576503583670933</v>
      </c>
      <c r="R1235" s="18" t="n">
        <f aca="false">M1235 / E1234</f>
        <v>0.00405110626363339</v>
      </c>
      <c r="S1235" s="19" t="str">
        <f aca="false">IF(N1235 &gt; 0, "UP", "DOWN")</f>
        <v>UP</v>
      </c>
      <c r="T1235" s="23" t="inlineStr">
        <f aca="false">O1235-N1235</f>
        <is>
          <t/>
        </is>
      </c>
      <c r="U1235" s="23" t="inlineStr">
        <f aca="false">P1235-N1235</f>
        <is>
          <t/>
        </is>
      </c>
      <c r="V1235" s="23" t="inlineStr">
        <f aca="false">O1235 - P1235</f>
        <is>
          <t/>
        </is>
      </c>
    </row>
    <row collapsed="false" customFormat="false" customHeight="false" hidden="false" ht="25" outlineLevel="0" r="1236">
      <c r="A1236" s="21" t="n">
        <v>38351</v>
      </c>
      <c r="B1236" s="17" t="n">
        <v>64.81</v>
      </c>
      <c r="C1236" s="17" t="n">
        <v>65.03</v>
      </c>
      <c r="D1236" s="17" t="n">
        <v>64.22</v>
      </c>
      <c r="E1236" s="17" t="n">
        <v>64.8</v>
      </c>
      <c r="F1236" s="17" t="n">
        <v>12333600</v>
      </c>
      <c r="G1236" s="17" t="n">
        <v>32.26</v>
      </c>
      <c r="I1236" s="22" t="n">
        <f aca="false">E1236-B1236</f>
        <v>-0.0100000000000051</v>
      </c>
      <c r="J1236" s="22" t="n">
        <f aca="false">C1236-B1236</f>
        <v>0.219999999999999</v>
      </c>
      <c r="K1236" s="17" t="n">
        <f aca="false">D1236-B1236</f>
        <v>-0.590000000000003</v>
      </c>
      <c r="L1236" s="17" t="n">
        <f aca="false">B1236 - E1235</f>
        <v>0.370000000000005</v>
      </c>
      <c r="M1236" s="17" t="n">
        <f aca="false">E1236 - E1235</f>
        <v>0.359999999999999</v>
      </c>
      <c r="N1236" s="18" t="n">
        <f aca="false"> (I1236 / B1236)</f>
        <v>-0.000154297176361751</v>
      </c>
      <c r="O1236" s="18" t="n">
        <f aca="false">(J1236 / B1236)</f>
        <v>0.00339453787995678</v>
      </c>
      <c r="P1236" s="18" t="n">
        <f aca="false">K1236 / B1236</f>
        <v>-0.00910353340533874</v>
      </c>
      <c r="Q1236" s="18" t="n">
        <f aca="false">L1236/E1235</f>
        <v>0.00574177529484799</v>
      </c>
      <c r="R1236" s="18" t="n">
        <f aca="false">M1236 / E1235</f>
        <v>0.00558659217877094</v>
      </c>
      <c r="S1236" s="19" t="str">
        <f aca="false">IF(N1236 &gt; 0, "UP", "DOWN")</f>
        <v>DOWN</v>
      </c>
      <c r="T1236" s="23" t="inlineStr">
        <f aca="false">O1236-N1236</f>
        <is>
          <t/>
        </is>
      </c>
      <c r="U1236" s="23" t="inlineStr">
        <f aca="false">P1236-N1236</f>
        <is>
          <t/>
        </is>
      </c>
      <c r="V1236" s="23" t="inlineStr">
        <f aca="false">O1236 - P1236</f>
        <is>
          <t/>
        </is>
      </c>
    </row>
    <row collapsed="false" customFormat="false" customHeight="false" hidden="false" ht="25" outlineLevel="0" r="1237">
      <c r="A1237" s="21" t="n">
        <v>38352</v>
      </c>
      <c r="B1237" s="17" t="n">
        <v>64.89</v>
      </c>
      <c r="C1237" s="17" t="n">
        <v>65</v>
      </c>
      <c r="D1237" s="17" t="n">
        <v>64.03</v>
      </c>
      <c r="E1237" s="17" t="n">
        <v>64.4</v>
      </c>
      <c r="F1237" s="17" t="n">
        <v>9949600</v>
      </c>
      <c r="G1237" s="17" t="n">
        <v>32.06</v>
      </c>
      <c r="I1237" s="22" t="n">
        <f aca="false">E1237-B1237</f>
        <v>-0.489999999999995</v>
      </c>
      <c r="J1237" s="22" t="n">
        <f aca="false">C1237-B1237</f>
        <v>0.109999999999999</v>
      </c>
      <c r="K1237" s="17" t="n">
        <f aca="false">D1237-B1237</f>
        <v>-0.859999999999999</v>
      </c>
      <c r="L1237" s="17" t="n">
        <f aca="false">B1237 - E1236</f>
        <v>0.0900000000000034</v>
      </c>
      <c r="M1237" s="17" t="n">
        <f aca="false">E1237 - E1236</f>
        <v>-0.399999999999991</v>
      </c>
      <c r="N1237" s="18" t="n">
        <f aca="false"> (I1237 / B1237)</f>
        <v>-0.00755124056094922</v>
      </c>
      <c r="O1237" s="18" t="n">
        <f aca="false">(J1237 / B1237)</f>
        <v>0.001695176452458</v>
      </c>
      <c r="P1237" s="18" t="n">
        <f aca="false">K1237 / B1237</f>
        <v>-0.0132531977192171</v>
      </c>
      <c r="Q1237" s="18" t="n">
        <f aca="false">L1237/E1236</f>
        <v>0.00138888888888894</v>
      </c>
      <c r="R1237" s="18" t="n">
        <f aca="false">M1237 / E1236</f>
        <v>-0.00617283950617271</v>
      </c>
      <c r="S1237" s="19" t="str">
        <f aca="false">IF(N1237 &gt; 0, "UP", "DOWN")</f>
        <v>DOWN</v>
      </c>
      <c r="T1237" s="23" t="inlineStr">
        <f aca="false">O1237-N1237</f>
        <is>
          <t/>
        </is>
      </c>
      <c r="U1237" s="23" t="inlineStr">
        <f aca="false">P1237-N1237</f>
        <is>
          <t/>
        </is>
      </c>
      <c r="V1237" s="23" t="inlineStr">
        <f aca="false">O1237 - P1237</f>
        <is>
          <t/>
        </is>
      </c>
    </row>
    <row collapsed="false" customFormat="false" customHeight="false" hidden="false" ht="25" outlineLevel="0" r="1238">
      <c r="A1238" s="21" t="n">
        <v>38355</v>
      </c>
      <c r="B1238" s="17" t="n">
        <v>64.78</v>
      </c>
      <c r="C1238" s="17" t="n">
        <v>65.11</v>
      </c>
      <c r="D1238" s="17" t="n">
        <v>62.6</v>
      </c>
      <c r="E1238" s="17" t="n">
        <v>63.29</v>
      </c>
      <c r="F1238" s="17" t="n">
        <v>24714000</v>
      </c>
      <c r="G1238" s="17" t="n">
        <v>31.51</v>
      </c>
      <c r="I1238" s="22" t="n">
        <f aca="false">E1238-B1238</f>
        <v>-1.49</v>
      </c>
      <c r="J1238" s="22" t="n">
        <f aca="false">C1238-B1238</f>
        <v>0.329999999999998</v>
      </c>
      <c r="K1238" s="17" t="n">
        <f aca="false">D1238-B1238</f>
        <v>-2.18</v>
      </c>
      <c r="L1238" s="17" t="n">
        <f aca="false">B1238 - E1237</f>
        <v>0.379999999999995</v>
      </c>
      <c r="M1238" s="17" t="n">
        <f aca="false">E1238 - E1237</f>
        <v>-1.11000000000001</v>
      </c>
      <c r="N1238" s="18" t="n">
        <f aca="false"> (I1238 / B1238)</f>
        <v>-0.0230009262117938</v>
      </c>
      <c r="O1238" s="18" t="n">
        <f aca="false">(J1238 / B1238)</f>
        <v>0.00509416486569926</v>
      </c>
      <c r="P1238" s="18" t="n">
        <f aca="false">K1238 / B1238</f>
        <v>-0.0336523618400741</v>
      </c>
      <c r="Q1238" s="18" t="n">
        <f aca="false">L1238/E1237</f>
        <v>0.00590062111801235</v>
      </c>
      <c r="R1238" s="18" t="n">
        <f aca="false">M1238 / E1237</f>
        <v>-0.0172360248447206</v>
      </c>
      <c r="S1238" s="19" t="str">
        <f aca="false">IF(N1238 &gt; 0, "UP", "DOWN")</f>
        <v>DOWN</v>
      </c>
      <c r="T1238" s="23" t="inlineStr">
        <f aca="false">O1238-N1238</f>
        <is>
          <t/>
        </is>
      </c>
      <c r="U1238" s="23" t="inlineStr">
        <f aca="false">P1238-N1238</f>
        <is>
          <t/>
        </is>
      </c>
      <c r="V1238" s="23" t="inlineStr">
        <f aca="false">O1238 - P1238</f>
        <is>
          <t/>
        </is>
      </c>
    </row>
    <row collapsed="false" customFormat="false" customHeight="false" hidden="false" ht="25" outlineLevel="0" r="1239">
      <c r="A1239" s="21" t="n">
        <v>38356</v>
      </c>
      <c r="B1239" s="17" t="n">
        <v>63.79</v>
      </c>
      <c r="C1239" s="17" t="n">
        <v>65.47</v>
      </c>
      <c r="D1239" s="17" t="n">
        <v>62.97</v>
      </c>
      <c r="E1239" s="17" t="n">
        <v>63.94</v>
      </c>
      <c r="F1239" s="17" t="n">
        <v>39171800</v>
      </c>
      <c r="G1239" s="17" t="n">
        <v>31.83</v>
      </c>
      <c r="I1239" s="22" t="n">
        <f aca="false">E1239-B1239</f>
        <v>0.149999999999999</v>
      </c>
      <c r="J1239" s="22" t="n">
        <f aca="false">C1239-B1239</f>
        <v>1.68</v>
      </c>
      <c r="K1239" s="17" t="n">
        <f aca="false">D1239-B1239</f>
        <v>-0.82</v>
      </c>
      <c r="L1239" s="17" t="n">
        <f aca="false">B1239 - E1238</f>
        <v>0.5</v>
      </c>
      <c r="M1239" s="17" t="n">
        <f aca="false">E1239 - E1238</f>
        <v>0.649999999999999</v>
      </c>
      <c r="N1239" s="18" t="n">
        <f aca="false"> (I1239 / B1239)</f>
        <v>0.00235146574698226</v>
      </c>
      <c r="O1239" s="18" t="n">
        <f aca="false">(J1239 / B1239)</f>
        <v>0.0263364163662016</v>
      </c>
      <c r="P1239" s="18" t="n">
        <f aca="false">K1239 / B1239</f>
        <v>-0.0128546794168365</v>
      </c>
      <c r="Q1239" s="18" t="n">
        <f aca="false">L1239/E1238</f>
        <v>0.00790014220255965</v>
      </c>
      <c r="R1239" s="18" t="n">
        <f aca="false">M1239 / E1238</f>
        <v>0.0102701848633275</v>
      </c>
      <c r="S1239" s="19" t="str">
        <f aca="false">IF(N1239 &gt; 0, "UP", "DOWN")</f>
        <v>UP</v>
      </c>
      <c r="T1239" s="23" t="inlineStr">
        <f aca="false">O1239-N1239</f>
        <is>
          <t/>
        </is>
      </c>
      <c r="U1239" s="23" t="inlineStr">
        <f aca="false">P1239-N1239</f>
        <is>
          <t/>
        </is>
      </c>
      <c r="V1239" s="23" t="inlineStr">
        <f aca="false">O1239 - P1239</f>
        <is>
          <t/>
        </is>
      </c>
    </row>
    <row collapsed="false" customFormat="false" customHeight="false" hidden="false" ht="25" outlineLevel="0" r="1240">
      <c r="A1240" s="21" t="n">
        <v>38357</v>
      </c>
      <c r="B1240" s="17" t="n">
        <v>64.46</v>
      </c>
      <c r="C1240" s="17" t="n">
        <v>65.25</v>
      </c>
      <c r="D1240" s="17" t="n">
        <v>64.05</v>
      </c>
      <c r="E1240" s="17" t="n">
        <v>64.5</v>
      </c>
      <c r="F1240" s="17" t="n">
        <v>24301200</v>
      </c>
      <c r="G1240" s="17" t="n">
        <v>32.11</v>
      </c>
      <c r="I1240" s="22" t="n">
        <f aca="false">E1240-B1240</f>
        <v>0.0400000000000063</v>
      </c>
      <c r="J1240" s="22" t="n">
        <f aca="false">C1240-B1240</f>
        <v>0.790000000000006</v>
      </c>
      <c r="K1240" s="17" t="n">
        <f aca="false">D1240-B1240</f>
        <v>-0.409999999999997</v>
      </c>
      <c r="L1240" s="17" t="n">
        <f aca="false">B1240 - E1239</f>
        <v>0.519999999999996</v>
      </c>
      <c r="M1240" s="17" t="n">
        <f aca="false">E1240 - E1239</f>
        <v>0.560000000000002</v>
      </c>
      <c r="N1240" s="18" t="n">
        <f aca="false"> (I1240 / B1240)</f>
        <v>0.000620539869686724</v>
      </c>
      <c r="O1240" s="18" t="n">
        <f aca="false">(J1240 / B1240)</f>
        <v>0.012255662426311</v>
      </c>
      <c r="P1240" s="18" t="n">
        <f aca="false">K1240 / B1240</f>
        <v>-0.00636053366428788</v>
      </c>
      <c r="Q1240" s="18" t="n">
        <f aca="false">L1240/E1239</f>
        <v>0.0081326243353143</v>
      </c>
      <c r="R1240" s="18" t="n">
        <f aca="false">M1240 / E1239</f>
        <v>0.00875821082264627</v>
      </c>
      <c r="S1240" s="19" t="str">
        <f aca="false">IF(N1240 &gt; 0, "UP", "DOWN")</f>
        <v>UP</v>
      </c>
      <c r="T1240" s="23" t="inlineStr">
        <f aca="false">O1240-N1240</f>
        <is>
          <t/>
        </is>
      </c>
      <c r="U1240" s="23" t="inlineStr">
        <f aca="false">P1240-N1240</f>
        <is>
          <t/>
        </is>
      </c>
      <c r="V1240" s="23" t="inlineStr">
        <f aca="false">O1240 - P1240</f>
        <is>
          <t/>
        </is>
      </c>
    </row>
    <row collapsed="false" customFormat="false" customHeight="false" hidden="false" ht="25" outlineLevel="0" r="1241">
      <c r="A1241" s="21" t="n">
        <v>38358</v>
      </c>
      <c r="B1241" s="17" t="n">
        <v>64.67</v>
      </c>
      <c r="C1241" s="17" t="n">
        <v>64.91</v>
      </c>
      <c r="D1241" s="17" t="n">
        <v>63.33</v>
      </c>
      <c r="E1241" s="17" t="n">
        <v>64.55</v>
      </c>
      <c r="F1241" s="17" t="n">
        <v>25198400</v>
      </c>
      <c r="G1241" s="17" t="n">
        <v>32.14</v>
      </c>
      <c r="I1241" s="22" t="n">
        <f aca="false">E1241-B1241</f>
        <v>-0.120000000000005</v>
      </c>
      <c r="J1241" s="22" t="n">
        <f aca="false">C1241-B1241</f>
        <v>0.239999999999995</v>
      </c>
      <c r="K1241" s="17" t="n">
        <f aca="false">D1241-B1241</f>
        <v>-1.34</v>
      </c>
      <c r="L1241" s="17" t="n">
        <f aca="false">B1241 - E1240</f>
        <v>0.170000000000002</v>
      </c>
      <c r="M1241" s="17" t="n">
        <f aca="false">E1241 - E1240</f>
        <v>0.0499999999999972</v>
      </c>
      <c r="N1241" s="18" t="n">
        <f aca="false"> (I1241 / B1241)</f>
        <v>-0.00185557445492507</v>
      </c>
      <c r="O1241" s="18" t="n">
        <f aca="false">(J1241 / B1241)</f>
        <v>0.00371114890984993</v>
      </c>
      <c r="P1241" s="18" t="n">
        <f aca="false">K1241 / B1241</f>
        <v>-0.0207205814133293</v>
      </c>
      <c r="Q1241" s="18" t="n">
        <f aca="false">L1241/E1240</f>
        <v>0.00263565891472871</v>
      </c>
      <c r="R1241" s="18" t="n">
        <f aca="false">M1241 / E1240</f>
        <v>0.000775193798449568</v>
      </c>
      <c r="S1241" s="19" t="str">
        <f aca="false">IF(N1241 &gt; 0, "UP", "DOWN")</f>
        <v>DOWN</v>
      </c>
      <c r="T1241" s="23" t="inlineStr">
        <f aca="false">O1241-N1241</f>
        <is>
          <t/>
        </is>
      </c>
      <c r="U1241" s="23" t="inlineStr">
        <f aca="false">P1241-N1241</f>
        <is>
          <t/>
        </is>
      </c>
      <c r="V1241" s="23" t="inlineStr">
        <f aca="false">O1241 - P1241</f>
        <is>
          <t/>
        </is>
      </c>
    </row>
    <row collapsed="false" customFormat="false" customHeight="false" hidden="false" ht="25" outlineLevel="0" r="1242">
      <c r="A1242" s="21" t="n">
        <v>38359</v>
      </c>
      <c r="B1242" s="17" t="n">
        <v>65</v>
      </c>
      <c r="C1242" s="17" t="n">
        <v>69.63</v>
      </c>
      <c r="D1242" s="17" t="n">
        <v>64.75</v>
      </c>
      <c r="E1242" s="17" t="n">
        <v>69.25</v>
      </c>
      <c r="F1242" s="17" t="n">
        <v>79551800</v>
      </c>
      <c r="G1242" s="17" t="n">
        <v>34.48</v>
      </c>
      <c r="I1242" s="22" t="n">
        <f aca="false">E1242-B1242</f>
        <v>4.25</v>
      </c>
      <c r="J1242" s="22" t="n">
        <f aca="false">C1242-B1242</f>
        <v>4.63</v>
      </c>
      <c r="K1242" s="17" t="n">
        <f aca="false">D1242-B1242</f>
        <v>-0.25</v>
      </c>
      <c r="L1242" s="17" t="n">
        <f aca="false">B1242 - E1241</f>
        <v>0.450000000000003</v>
      </c>
      <c r="M1242" s="17" t="n">
        <f aca="false">E1242 - E1241</f>
        <v>4.7</v>
      </c>
      <c r="N1242" s="18" t="n">
        <f aca="false"> (I1242 / B1242)</f>
        <v>0.0653846153846154</v>
      </c>
      <c r="O1242" s="18" t="n">
        <f aca="false">(J1242 / B1242)</f>
        <v>0.0712307692307692</v>
      </c>
      <c r="P1242" s="18" t="n">
        <f aca="false">K1242 / B1242</f>
        <v>-0.00384615384615385</v>
      </c>
      <c r="Q1242" s="18" t="n">
        <f aca="false">L1242/E1241</f>
        <v>0.00697134004647564</v>
      </c>
      <c r="R1242" s="18" t="n">
        <f aca="false">M1242 / E1241</f>
        <v>0.0728117738187452</v>
      </c>
      <c r="S1242" s="19" t="str">
        <f aca="false">IF(N1242 &gt; 0, "UP", "DOWN")</f>
        <v>UP</v>
      </c>
      <c r="T1242" s="23" t="inlineStr">
        <f aca="false">O1242-N1242</f>
        <is>
          <t/>
        </is>
      </c>
      <c r="U1242" s="23" t="inlineStr">
        <f aca="false">P1242-N1242</f>
        <is>
          <t/>
        </is>
      </c>
      <c r="V1242" s="23" t="inlineStr">
        <f aca="false">O1242 - P1242</f>
        <is>
          <t/>
        </is>
      </c>
    </row>
    <row collapsed="false" customFormat="false" customHeight="false" hidden="false" ht="25" outlineLevel="0" r="1243">
      <c r="A1243" s="21" t="n">
        <v>38362</v>
      </c>
      <c r="B1243" s="17" t="n">
        <v>69.83</v>
      </c>
      <c r="C1243" s="17" t="n">
        <v>70.7</v>
      </c>
      <c r="D1243" s="17" t="n">
        <v>67.88</v>
      </c>
      <c r="E1243" s="17" t="n">
        <v>68.96</v>
      </c>
      <c r="F1243" s="17" t="n">
        <v>61618200</v>
      </c>
      <c r="G1243" s="17" t="n">
        <v>34.33</v>
      </c>
      <c r="I1243" s="22" t="n">
        <f aca="false">E1243-B1243</f>
        <v>-0.870000000000005</v>
      </c>
      <c r="J1243" s="22" t="n">
        <f aca="false">C1243-B1243</f>
        <v>0.870000000000005</v>
      </c>
      <c r="K1243" s="17" t="n">
        <f aca="false">D1243-B1243</f>
        <v>-1.95</v>
      </c>
      <c r="L1243" s="17" t="n">
        <f aca="false">B1243 - E1242</f>
        <v>0.579999999999998</v>
      </c>
      <c r="M1243" s="17" t="n">
        <f aca="false">E1243 - E1242</f>
        <v>-0.290000000000006</v>
      </c>
      <c r="N1243" s="18" t="n">
        <f aca="false"> (I1243 / B1243)</f>
        <v>-0.0124588285837033</v>
      </c>
      <c r="O1243" s="18" t="n">
        <f aca="false">(J1243 / B1243)</f>
        <v>0.0124588285837033</v>
      </c>
      <c r="P1243" s="18" t="n">
        <f aca="false">K1243 / B1243</f>
        <v>-0.0279249606186453</v>
      </c>
      <c r="Q1243" s="18" t="n">
        <f aca="false">L1243/E1242</f>
        <v>0.00837545126353788</v>
      </c>
      <c r="R1243" s="18" t="n">
        <f aca="false">M1243 / E1242</f>
        <v>-0.00418772563176904</v>
      </c>
      <c r="S1243" s="19" t="str">
        <f aca="false">IF(N1243 &gt; 0, "UP", "DOWN")</f>
        <v>DOWN</v>
      </c>
      <c r="T1243" s="23" t="inlineStr">
        <f aca="false">O1243-N1243</f>
        <is>
          <t/>
        </is>
      </c>
      <c r="U1243" s="23" t="inlineStr">
        <f aca="false">P1243-N1243</f>
        <is>
          <t/>
        </is>
      </c>
      <c r="V1243" s="23" t="inlineStr">
        <f aca="false">O1243 - P1243</f>
        <is>
          <t/>
        </is>
      </c>
    </row>
    <row collapsed="false" customFormat="false" customHeight="false" hidden="false" ht="25" outlineLevel="0" r="1244">
      <c r="A1244" s="21" t="n">
        <v>38363</v>
      </c>
      <c r="B1244" s="17" t="n">
        <v>68.25</v>
      </c>
      <c r="C1244" s="17" t="n">
        <v>69.15</v>
      </c>
      <c r="D1244" s="17" t="n">
        <v>64.14</v>
      </c>
      <c r="E1244" s="17" t="n">
        <v>64.56</v>
      </c>
      <c r="F1244" s="17" t="n">
        <v>93272400</v>
      </c>
      <c r="G1244" s="17" t="n">
        <v>32.14</v>
      </c>
      <c r="I1244" s="22" t="n">
        <f aca="false">E1244-B1244</f>
        <v>-3.69</v>
      </c>
      <c r="J1244" s="22" t="n">
        <f aca="false">C1244-B1244</f>
        <v>0.900000000000006</v>
      </c>
      <c r="K1244" s="17" t="n">
        <f aca="false">D1244-B1244</f>
        <v>-4.11</v>
      </c>
      <c r="L1244" s="17" t="n">
        <f aca="false">B1244 - E1243</f>
        <v>-0.709999999999994</v>
      </c>
      <c r="M1244" s="17" t="n">
        <f aca="false">E1244 - E1243</f>
        <v>-4.39999999999999</v>
      </c>
      <c r="N1244" s="18" t="n">
        <f aca="false"> (I1244 / B1244)</f>
        <v>-0.054065934065934</v>
      </c>
      <c r="O1244" s="18" t="n">
        <f aca="false">(J1244 / B1244)</f>
        <v>0.0131868131868133</v>
      </c>
      <c r="P1244" s="18" t="n">
        <f aca="false">K1244 / B1244</f>
        <v>-0.0602197802197802</v>
      </c>
      <c r="Q1244" s="18" t="n">
        <f aca="false">L1244/E1243</f>
        <v>-0.0102958236658932</v>
      </c>
      <c r="R1244" s="18" t="n">
        <f aca="false">M1244 / E1243</f>
        <v>-0.0638051044083525</v>
      </c>
      <c r="S1244" s="19" t="str">
        <f aca="false">IF(N1244 &gt; 0, "UP", "DOWN")</f>
        <v>DOWN</v>
      </c>
      <c r="T1244" s="23" t="inlineStr">
        <f aca="false">O1244-N1244</f>
        <is>
          <t/>
        </is>
      </c>
      <c r="U1244" s="23" t="inlineStr">
        <f aca="false">P1244-N1244</f>
        <is>
          <t/>
        </is>
      </c>
      <c r="V1244" s="23" t="inlineStr">
        <f aca="false">O1244 - P1244</f>
        <is>
          <t/>
        </is>
      </c>
    </row>
    <row collapsed="false" customFormat="false" customHeight="false" hidden="false" ht="25" outlineLevel="0" r="1245">
      <c r="A1245" s="21" t="n">
        <v>38364</v>
      </c>
      <c r="B1245" s="17" t="n">
        <v>65.45</v>
      </c>
      <c r="C1245" s="17" t="n">
        <v>65.9</v>
      </c>
      <c r="D1245" s="17" t="n">
        <v>63.3</v>
      </c>
      <c r="E1245" s="17" t="n">
        <v>65.46</v>
      </c>
      <c r="F1245" s="17" t="n">
        <v>68560800</v>
      </c>
      <c r="G1245" s="17" t="n">
        <v>32.59</v>
      </c>
      <c r="I1245" s="22" t="n">
        <f aca="false">E1245-B1245</f>
        <v>0.00999999999999091</v>
      </c>
      <c r="J1245" s="22" t="n">
        <f aca="false">C1245-B1245</f>
        <v>0.450000000000003</v>
      </c>
      <c r="K1245" s="17" t="n">
        <f aca="false">D1245-B1245</f>
        <v>-2.15000000000001</v>
      </c>
      <c r="L1245" s="17" t="n">
        <f aca="false">B1245 - E1244</f>
        <v>0.890000000000001</v>
      </c>
      <c r="M1245" s="17" t="n">
        <f aca="false">E1245 - E1244</f>
        <v>0.899999999999992</v>
      </c>
      <c r="N1245" s="18" t="n">
        <f aca="false"> (I1245 / B1245)</f>
        <v>0.000152788388082367</v>
      </c>
      <c r="O1245" s="18" t="n">
        <f aca="false">(J1245 / B1245)</f>
        <v>0.0068754774637128</v>
      </c>
      <c r="P1245" s="18" t="n">
        <f aca="false">K1245 / B1245</f>
        <v>-0.0328495034377388</v>
      </c>
      <c r="Q1245" s="18" t="n">
        <f aca="false">L1245/E1244</f>
        <v>0.0137856257744734</v>
      </c>
      <c r="R1245" s="18" t="n">
        <f aca="false">M1245 / E1244</f>
        <v>0.0139405204460965</v>
      </c>
      <c r="S1245" s="19" t="str">
        <f aca="false">IF(N1245 &gt; 0, "UP", "DOWN")</f>
        <v>UP</v>
      </c>
      <c r="T1245" s="23" t="inlineStr">
        <f aca="false">O1245-N1245</f>
        <is>
          <t/>
        </is>
      </c>
      <c r="U1245" s="23" t="inlineStr">
        <f aca="false">P1245-N1245</f>
        <is>
          <t/>
        </is>
      </c>
      <c r="V1245" s="23" t="inlineStr">
        <f aca="false">O1245 - P1245</f>
        <is>
          <t/>
        </is>
      </c>
    </row>
    <row collapsed="false" customFormat="false" customHeight="false" hidden="false" ht="25" outlineLevel="0" r="1246">
      <c r="A1246" s="21" t="n">
        <v>38365</v>
      </c>
      <c r="B1246" s="17" t="n">
        <v>73.71</v>
      </c>
      <c r="C1246" s="17" t="n">
        <v>74.42</v>
      </c>
      <c r="D1246" s="17" t="n">
        <v>69.73</v>
      </c>
      <c r="E1246" s="17" t="n">
        <v>69.8</v>
      </c>
      <c r="F1246" s="17" t="n">
        <v>113025600</v>
      </c>
      <c r="G1246" s="17" t="n">
        <v>34.75</v>
      </c>
      <c r="I1246" s="22" t="n">
        <f aca="false">E1246-B1246</f>
        <v>-3.91</v>
      </c>
      <c r="J1246" s="22" t="n">
        <f aca="false">C1246-B1246</f>
        <v>0.710000000000008</v>
      </c>
      <c r="K1246" s="17" t="n">
        <f aca="false">D1246-B1246</f>
        <v>-3.97999999999999</v>
      </c>
      <c r="L1246" s="17" t="n">
        <f aca="false">B1246 - E1245</f>
        <v>8.25</v>
      </c>
      <c r="M1246" s="17" t="n">
        <f aca="false">E1246 - E1245</f>
        <v>4.34</v>
      </c>
      <c r="N1246" s="18" t="n">
        <f aca="false"> (I1246 / B1246)</f>
        <v>-0.0530457197123863</v>
      </c>
      <c r="O1246" s="18" t="n">
        <f aca="false">(J1246 / B1246)</f>
        <v>0.00963234296567641</v>
      </c>
      <c r="P1246" s="18" t="n">
        <f aca="false">K1246 / B1246</f>
        <v>-0.0539953873287205</v>
      </c>
      <c r="Q1246" s="18" t="n">
        <f aca="false">L1246/E1245</f>
        <v>0.126031164069661</v>
      </c>
      <c r="R1246" s="18" t="n">
        <f aca="false">M1246 / E1245</f>
        <v>0.0663000305530095</v>
      </c>
      <c r="S1246" s="19" t="str">
        <f aca="false">IF(N1246 &gt; 0, "UP", "DOWN")</f>
        <v>DOWN</v>
      </c>
      <c r="T1246" s="23" t="inlineStr">
        <f aca="false">O1246-N1246</f>
        <is>
          <t/>
        </is>
      </c>
      <c r="U1246" s="23" t="inlineStr">
        <f aca="false">P1246-N1246</f>
        <is>
          <t/>
        </is>
      </c>
      <c r="V1246" s="23" t="inlineStr">
        <f aca="false">O1246 - P1246</f>
        <is>
          <t/>
        </is>
      </c>
    </row>
    <row collapsed="false" customFormat="false" customHeight="false" hidden="false" ht="25" outlineLevel="0" r="1247">
      <c r="A1247" s="21" t="n">
        <v>38366</v>
      </c>
      <c r="B1247" s="17" t="n">
        <v>70.25</v>
      </c>
      <c r="C1247" s="17" t="n">
        <v>71.72</v>
      </c>
      <c r="D1247" s="17" t="n">
        <v>69.19</v>
      </c>
      <c r="E1247" s="17" t="n">
        <v>70.2</v>
      </c>
      <c r="F1247" s="17" t="n">
        <v>63240800</v>
      </c>
      <c r="G1247" s="17" t="n">
        <v>34.95</v>
      </c>
      <c r="I1247" s="22" t="n">
        <f aca="false">E1247-B1247</f>
        <v>-0.0499999999999972</v>
      </c>
      <c r="J1247" s="22" t="n">
        <f aca="false">C1247-B1247</f>
        <v>1.47</v>
      </c>
      <c r="K1247" s="17" t="n">
        <f aca="false">D1247-B1247</f>
        <v>-1.06</v>
      </c>
      <c r="L1247" s="17" t="n">
        <f aca="false">B1247 - E1246</f>
        <v>0.450000000000003</v>
      </c>
      <c r="M1247" s="17" t="n">
        <f aca="false">E1247 - E1246</f>
        <v>0.400000000000006</v>
      </c>
      <c r="N1247" s="18" t="n">
        <f aca="false"> (I1247 / B1247)</f>
        <v>-0.000711743772241952</v>
      </c>
      <c r="O1247" s="18" t="n">
        <f aca="false">(J1247 / B1247)</f>
        <v>0.0209252669039146</v>
      </c>
      <c r="P1247" s="18" t="n">
        <f aca="false">K1247 / B1247</f>
        <v>-0.0150889679715303</v>
      </c>
      <c r="Q1247" s="18" t="n">
        <f aca="false">L1247/E1246</f>
        <v>0.0064469914040115</v>
      </c>
      <c r="R1247" s="18" t="n">
        <f aca="false">M1247 / E1246</f>
        <v>0.00573065902578805</v>
      </c>
      <c r="S1247" s="19" t="str">
        <f aca="false">IF(N1247 &gt; 0, "UP", "DOWN")</f>
        <v>DOWN</v>
      </c>
      <c r="T1247" s="23" t="inlineStr">
        <f aca="false">O1247-N1247</f>
        <is>
          <t/>
        </is>
      </c>
      <c r="U1247" s="23" t="inlineStr">
        <f aca="false">P1247-N1247</f>
        <is>
          <t/>
        </is>
      </c>
      <c r="V1247" s="23" t="inlineStr">
        <f aca="false">O1247 - P1247</f>
        <is>
          <t/>
        </is>
      </c>
    </row>
    <row collapsed="false" customFormat="false" customHeight="false" hidden="false" ht="25" outlineLevel="0" r="1248">
      <c r="A1248" s="21" t="n">
        <v>38370</v>
      </c>
      <c r="B1248" s="17" t="n">
        <v>69.85</v>
      </c>
      <c r="C1248" s="17" t="n">
        <v>70.7</v>
      </c>
      <c r="D1248" s="17" t="n">
        <v>67.75</v>
      </c>
      <c r="E1248" s="17" t="n">
        <v>70.65</v>
      </c>
      <c r="F1248" s="17" t="n">
        <v>35945000</v>
      </c>
      <c r="G1248" s="17" t="n">
        <v>35.17</v>
      </c>
      <c r="I1248" s="22" t="n">
        <f aca="false">E1248-B1248</f>
        <v>0.800000000000011</v>
      </c>
      <c r="J1248" s="22" t="n">
        <f aca="false">C1248-B1248</f>
        <v>0.850000000000009</v>
      </c>
      <c r="K1248" s="17" t="n">
        <f aca="false">D1248-B1248</f>
        <v>-2.09999999999999</v>
      </c>
      <c r="L1248" s="17" t="n">
        <f aca="false">B1248 - E1247</f>
        <v>-0.350000000000009</v>
      </c>
      <c r="M1248" s="17" t="n">
        <f aca="false">E1248 - E1247</f>
        <v>0.450000000000003</v>
      </c>
      <c r="N1248" s="18" t="n">
        <f aca="false"> (I1248 / B1248)</f>
        <v>0.0114531138153187</v>
      </c>
      <c r="O1248" s="18" t="n">
        <f aca="false">(J1248 / B1248)</f>
        <v>0.0121689334287761</v>
      </c>
      <c r="P1248" s="18" t="n">
        <f aca="false">K1248 / B1248</f>
        <v>-0.0300644237652111</v>
      </c>
      <c r="Q1248" s="18" t="n">
        <f aca="false">L1248/E1247</f>
        <v>-0.00498575498575511</v>
      </c>
      <c r="R1248" s="18" t="n">
        <f aca="false">M1248 / E1247</f>
        <v>0.00641025641025645</v>
      </c>
      <c r="S1248" s="19" t="str">
        <f aca="false">IF(N1248 &gt; 0, "UP", "DOWN")</f>
        <v>UP</v>
      </c>
      <c r="T1248" s="23" t="inlineStr">
        <f aca="false">O1248-N1248</f>
        <is>
          <t/>
        </is>
      </c>
      <c r="U1248" s="23" t="inlineStr">
        <f aca="false">P1248-N1248</f>
        <is>
          <t/>
        </is>
      </c>
      <c r="V1248" s="23" t="inlineStr">
        <f aca="false">O1248 - P1248</f>
        <is>
          <t/>
        </is>
      </c>
    </row>
    <row collapsed="false" customFormat="false" customHeight="false" hidden="false" ht="25" outlineLevel="0" r="1249">
      <c r="A1249" s="21" t="n">
        <v>38371</v>
      </c>
      <c r="B1249" s="17" t="n">
        <v>70.49</v>
      </c>
      <c r="C1249" s="17" t="n">
        <v>71.46</v>
      </c>
      <c r="D1249" s="17" t="n">
        <v>69.75</v>
      </c>
      <c r="E1249" s="17" t="n">
        <v>69.88</v>
      </c>
      <c r="F1249" s="17" t="n">
        <v>26853400</v>
      </c>
      <c r="G1249" s="17" t="n">
        <v>34.79</v>
      </c>
      <c r="I1249" s="22" t="n">
        <f aca="false">E1249-B1249</f>
        <v>-0.609999999999999</v>
      </c>
      <c r="J1249" s="22" t="n">
        <f aca="false">C1249-B1249</f>
        <v>0.969999999999999</v>
      </c>
      <c r="K1249" s="17" t="n">
        <f aca="false">D1249-B1249</f>
        <v>-0.739999999999995</v>
      </c>
      <c r="L1249" s="17" t="n">
        <f aca="false">B1249 - E1248</f>
        <v>-0.160000000000011</v>
      </c>
      <c r="M1249" s="17" t="n">
        <f aca="false">E1249 - E1248</f>
        <v>-0.77000000000001</v>
      </c>
      <c r="N1249" s="18" t="n">
        <f aca="false"> (I1249 / B1249)</f>
        <v>-0.00865370974606326</v>
      </c>
      <c r="O1249" s="18" t="n">
        <f aca="false">(J1249 / B1249)</f>
        <v>0.0137608171371826</v>
      </c>
      <c r="P1249" s="18" t="n">
        <f aca="false">K1249 / B1249</f>
        <v>-0.0104979429706341</v>
      </c>
      <c r="Q1249" s="18" t="n">
        <f aca="false">L1249/E1248</f>
        <v>-0.00226468506723299</v>
      </c>
      <c r="R1249" s="18" t="n">
        <f aca="false">M1249 / E1248</f>
        <v>-0.0108987968860582</v>
      </c>
      <c r="S1249" s="19" t="str">
        <f aca="false">IF(N1249 &gt; 0, "UP", "DOWN")</f>
        <v>DOWN</v>
      </c>
      <c r="T1249" s="23" t="inlineStr">
        <f aca="false">O1249-N1249</f>
        <is>
          <t/>
        </is>
      </c>
      <c r="U1249" s="23" t="inlineStr">
        <f aca="false">P1249-N1249</f>
        <is>
          <t/>
        </is>
      </c>
      <c r="V1249" s="23" t="inlineStr">
        <f aca="false">O1249 - P1249</f>
        <is>
          <t/>
        </is>
      </c>
    </row>
    <row collapsed="false" customFormat="false" customHeight="false" hidden="false" ht="25" outlineLevel="0" r="1250">
      <c r="A1250" s="21" t="n">
        <v>38372</v>
      </c>
      <c r="B1250" s="17" t="n">
        <v>69.65</v>
      </c>
      <c r="C1250" s="17" t="n">
        <v>71.27</v>
      </c>
      <c r="D1250" s="17" t="n">
        <v>69.47</v>
      </c>
      <c r="E1250" s="17" t="n">
        <v>70.46</v>
      </c>
      <c r="F1250" s="17" t="n">
        <v>32675800</v>
      </c>
      <c r="G1250" s="17" t="n">
        <v>35.08</v>
      </c>
      <c r="I1250" s="22" t="n">
        <f aca="false">E1250-B1250</f>
        <v>0.809999999999988</v>
      </c>
      <c r="J1250" s="22" t="n">
        <f aca="false">C1250-B1250</f>
        <v>1.61999999999999</v>
      </c>
      <c r="K1250" s="17" t="n">
        <f aca="false">D1250-B1250</f>
        <v>-0.180000000000007</v>
      </c>
      <c r="L1250" s="17" t="n">
        <f aca="false">B1250 - E1249</f>
        <v>-0.22999999999999</v>
      </c>
      <c r="M1250" s="17" t="n">
        <f aca="false">E1250 - E1249</f>
        <v>0.579999999999998</v>
      </c>
      <c r="N1250" s="18" t="n">
        <f aca="false"> (I1250 / B1250)</f>
        <v>0.0116295764536969</v>
      </c>
      <c r="O1250" s="18" t="n">
        <f aca="false">(J1250 / B1250)</f>
        <v>0.023259152907394</v>
      </c>
      <c r="P1250" s="18" t="n">
        <f aca="false">K1250 / B1250</f>
        <v>-0.00258435032304389</v>
      </c>
      <c r="Q1250" s="18" t="n">
        <f aca="false">L1250/E1249</f>
        <v>-0.00329135661133357</v>
      </c>
      <c r="R1250" s="18" t="n">
        <f aca="false">M1250 / E1249</f>
        <v>0.00829994275901543</v>
      </c>
      <c r="S1250" s="19" t="str">
        <f aca="false">IF(N1250 &gt; 0, "UP", "DOWN")</f>
        <v>UP</v>
      </c>
      <c r="T1250" s="23" t="inlineStr">
        <f aca="false">O1250-N1250</f>
        <is>
          <t/>
        </is>
      </c>
      <c r="U1250" s="23" t="inlineStr">
        <f aca="false">P1250-N1250</f>
        <is>
          <t/>
        </is>
      </c>
      <c r="V1250" s="23" t="inlineStr">
        <f aca="false">O1250 - P1250</f>
        <is>
          <t/>
        </is>
      </c>
    </row>
    <row collapsed="false" customFormat="false" customHeight="false" hidden="false" ht="25" outlineLevel="0" r="1251">
      <c r="A1251" s="21" t="n">
        <v>38373</v>
      </c>
      <c r="B1251" s="17" t="n">
        <v>71.31</v>
      </c>
      <c r="C1251" s="17" t="n">
        <v>71.6</v>
      </c>
      <c r="D1251" s="17" t="n">
        <v>70</v>
      </c>
      <c r="E1251" s="17" t="n">
        <v>70.49</v>
      </c>
      <c r="F1251" s="17" t="n">
        <v>32547600</v>
      </c>
      <c r="G1251" s="17" t="n">
        <v>35.09</v>
      </c>
      <c r="I1251" s="22" t="n">
        <f aca="false">E1251-B1251</f>
        <v>-0.820000000000007</v>
      </c>
      <c r="J1251" s="22" t="n">
        <f aca="false">C1251-B1251</f>
        <v>0.289999999999992</v>
      </c>
      <c r="K1251" s="17" t="n">
        <f aca="false">D1251-B1251</f>
        <v>-1.31</v>
      </c>
      <c r="L1251" s="17" t="n">
        <f aca="false">B1251 - E1250</f>
        <v>0.850000000000009</v>
      </c>
      <c r="M1251" s="17" t="n">
        <f aca="false">E1251 - E1250</f>
        <v>0.0300000000000011</v>
      </c>
      <c r="N1251" s="18" t="n">
        <f aca="false"> (I1251 / B1251)</f>
        <v>-0.0114990884868883</v>
      </c>
      <c r="O1251" s="18" t="n">
        <f aca="false">(J1251 / B1251)</f>
        <v>0.00406675080633841</v>
      </c>
      <c r="P1251" s="18" t="n">
        <f aca="false">K1251 / B1251</f>
        <v>-0.0183704950217361</v>
      </c>
      <c r="Q1251" s="18" t="n">
        <f aca="false">L1251/E1250</f>
        <v>0.0120635821742834</v>
      </c>
      <c r="R1251" s="18" t="n">
        <f aca="false">M1251 / E1250</f>
        <v>0.000425773488504132</v>
      </c>
      <c r="S1251" s="19" t="str">
        <f aca="false">IF(N1251 &gt; 0, "UP", "DOWN")</f>
        <v>DOWN</v>
      </c>
      <c r="T1251" s="23" t="inlineStr">
        <f aca="false">O1251-N1251</f>
        <is>
          <t/>
        </is>
      </c>
      <c r="U1251" s="23" t="inlineStr">
        <f aca="false">P1251-N1251</f>
        <is>
          <t/>
        </is>
      </c>
      <c r="V1251" s="23" t="inlineStr">
        <f aca="false">O1251 - P1251</f>
        <is>
          <t/>
        </is>
      </c>
    </row>
    <row collapsed="false" customFormat="false" customHeight="false" hidden="false" ht="25" outlineLevel="0" r="1252">
      <c r="A1252" s="21" t="n">
        <v>38376</v>
      </c>
      <c r="B1252" s="17" t="n">
        <v>70.98</v>
      </c>
      <c r="C1252" s="17" t="n">
        <v>71.78</v>
      </c>
      <c r="D1252" s="17" t="n">
        <v>70.55</v>
      </c>
      <c r="E1252" s="17" t="n">
        <v>70.76</v>
      </c>
      <c r="F1252" s="17" t="n">
        <v>30058200</v>
      </c>
      <c r="G1252" s="17" t="n">
        <v>35.23</v>
      </c>
      <c r="I1252" s="22" t="n">
        <f aca="false">E1252-B1252</f>
        <v>-0.219999999999999</v>
      </c>
      <c r="J1252" s="22" t="n">
        <f aca="false">C1252-B1252</f>
        <v>0.799999999999997</v>
      </c>
      <c r="K1252" s="17" t="n">
        <f aca="false">D1252-B1252</f>
        <v>-0.430000000000007</v>
      </c>
      <c r="L1252" s="17" t="n">
        <f aca="false">B1252 - E1251</f>
        <v>0.490000000000009</v>
      </c>
      <c r="M1252" s="17" t="n">
        <f aca="false">E1252 - E1251</f>
        <v>0.27000000000001</v>
      </c>
      <c r="N1252" s="18" t="n">
        <f aca="false"> (I1252 / B1252)</f>
        <v>-0.00309946463792616</v>
      </c>
      <c r="O1252" s="18" t="n">
        <f aca="false">(J1252 / B1252)</f>
        <v>0.0112707805015497</v>
      </c>
      <c r="P1252" s="18" t="n">
        <f aca="false">K1252 / B1252</f>
        <v>-0.00605804451958308</v>
      </c>
      <c r="Q1252" s="18" t="n">
        <f aca="false">L1252/E1251</f>
        <v>0.0069513406156903</v>
      </c>
      <c r="R1252" s="18" t="n">
        <f aca="false">M1252 / E1251</f>
        <v>0.00383033054333963</v>
      </c>
      <c r="S1252" s="19" t="str">
        <f aca="false">IF(N1252 &gt; 0, "UP", "DOWN")</f>
        <v>DOWN</v>
      </c>
      <c r="T1252" s="23" t="inlineStr">
        <f aca="false">O1252-N1252</f>
        <is>
          <t/>
        </is>
      </c>
      <c r="U1252" s="23" t="inlineStr">
        <f aca="false">P1252-N1252</f>
        <is>
          <t/>
        </is>
      </c>
      <c r="V1252" s="23" t="inlineStr">
        <f aca="false">O1252 - P1252</f>
        <is>
          <t/>
        </is>
      </c>
    </row>
    <row collapsed="false" customFormat="false" customHeight="false" hidden="false" ht="25" outlineLevel="0" r="1253">
      <c r="A1253" s="21" t="n">
        <v>38377</v>
      </c>
      <c r="B1253" s="17" t="n">
        <v>71.37</v>
      </c>
      <c r="C1253" s="17" t="n">
        <v>72.84</v>
      </c>
      <c r="D1253" s="17" t="n">
        <v>70.94</v>
      </c>
      <c r="E1253" s="17" t="n">
        <v>72.05</v>
      </c>
      <c r="F1253" s="17" t="n">
        <v>34615400</v>
      </c>
      <c r="G1253" s="17" t="n">
        <v>35.87</v>
      </c>
      <c r="I1253" s="22" t="n">
        <f aca="false">E1253-B1253</f>
        <v>0.679999999999993</v>
      </c>
      <c r="J1253" s="22" t="n">
        <f aca="false">C1253-B1253</f>
        <v>1.47</v>
      </c>
      <c r="K1253" s="17" t="n">
        <f aca="false">D1253-B1253</f>
        <v>-0.430000000000007</v>
      </c>
      <c r="L1253" s="17" t="n">
        <f aca="false">B1253 - E1252</f>
        <v>0.609999999999999</v>
      </c>
      <c r="M1253" s="17" t="n">
        <f aca="false">E1253 - E1252</f>
        <v>1.28999999999999</v>
      </c>
      <c r="N1253" s="18" t="n">
        <f aca="false"> (I1253 / B1253)</f>
        <v>0.00952781280650123</v>
      </c>
      <c r="O1253" s="18" t="n">
        <f aca="false">(J1253 / B1253)</f>
        <v>0.0205968894493484</v>
      </c>
      <c r="P1253" s="18" t="n">
        <f aca="false">K1253 / B1253</f>
        <v>-0.00602494045117006</v>
      </c>
      <c r="Q1253" s="18" t="n">
        <f aca="false">L1253/E1252</f>
        <v>0.00862068965517241</v>
      </c>
      <c r="R1253" s="18" t="n">
        <f aca="false">M1253 / E1252</f>
        <v>0.0182306387789711</v>
      </c>
      <c r="S1253" s="19" t="str">
        <f aca="false">IF(N1253 &gt; 0, "UP", "DOWN")</f>
        <v>UP</v>
      </c>
      <c r="T1253" s="23" t="inlineStr">
        <f aca="false">O1253-N1253</f>
        <is>
          <t/>
        </is>
      </c>
      <c r="U1253" s="23" t="inlineStr">
        <f aca="false">P1253-N1253</f>
        <is>
          <t/>
        </is>
      </c>
      <c r="V1253" s="23" t="inlineStr">
        <f aca="false">O1253 - P1253</f>
        <is>
          <t/>
        </is>
      </c>
    </row>
    <row collapsed="false" customFormat="false" customHeight="false" hidden="false" ht="25" outlineLevel="0" r="1254">
      <c r="A1254" s="21" t="n">
        <v>38378</v>
      </c>
      <c r="B1254" s="17" t="n">
        <v>72.66</v>
      </c>
      <c r="C1254" s="17" t="n">
        <v>72.75</v>
      </c>
      <c r="D1254" s="17" t="n">
        <v>71.22</v>
      </c>
      <c r="E1254" s="17" t="n">
        <v>72.25</v>
      </c>
      <c r="F1254" s="17" t="n">
        <v>26410600</v>
      </c>
      <c r="G1254" s="17" t="n">
        <v>35.97</v>
      </c>
      <c r="I1254" s="22" t="n">
        <f aca="false">E1254-B1254</f>
        <v>-0.409999999999997</v>
      </c>
      <c r="J1254" s="22" t="n">
        <f aca="false">C1254-B1254</f>
        <v>0.0900000000000034</v>
      </c>
      <c r="K1254" s="17" t="n">
        <f aca="false">D1254-B1254</f>
        <v>-1.44</v>
      </c>
      <c r="L1254" s="17" t="n">
        <f aca="false">B1254 - E1253</f>
        <v>0.609999999999999</v>
      </c>
      <c r="M1254" s="17" t="n">
        <f aca="false">E1254 - E1253</f>
        <v>0.200000000000003</v>
      </c>
      <c r="N1254" s="18" t="n">
        <f aca="false"> (I1254 / B1254)</f>
        <v>-0.00564271951555184</v>
      </c>
      <c r="O1254" s="18" t="n">
        <f aca="false">(J1254 / B1254)</f>
        <v>0.00123864574731631</v>
      </c>
      <c r="P1254" s="18" t="n">
        <f aca="false">K1254 / B1254</f>
        <v>-0.0198183319570603</v>
      </c>
      <c r="Q1254" s="18" t="n">
        <f aca="false">L1254/E1253</f>
        <v>0.00846634281748785</v>
      </c>
      <c r="R1254" s="18" t="n">
        <f aca="false">M1254 / E1253</f>
        <v>0.00277585010409442</v>
      </c>
      <c r="S1254" s="19" t="str">
        <f aca="false">IF(N1254 &gt; 0, "UP", "DOWN")</f>
        <v>DOWN</v>
      </c>
      <c r="T1254" s="23" t="inlineStr">
        <f aca="false">O1254-N1254</f>
        <is>
          <t/>
        </is>
      </c>
      <c r="U1254" s="23" t="inlineStr">
        <f aca="false">P1254-N1254</f>
        <is>
          <t/>
        </is>
      </c>
      <c r="V1254" s="23" t="inlineStr">
        <f aca="false">O1254 - P1254</f>
        <is>
          <t/>
        </is>
      </c>
    </row>
    <row collapsed="false" customFormat="false" customHeight="false" hidden="false" ht="25" outlineLevel="0" r="1255">
      <c r="A1255" s="21" t="n">
        <v>38379</v>
      </c>
      <c r="B1255" s="17" t="n">
        <v>72.16</v>
      </c>
      <c r="C1255" s="17" t="n">
        <v>72.92</v>
      </c>
      <c r="D1255" s="17" t="n">
        <v>71.55</v>
      </c>
      <c r="E1255" s="17" t="n">
        <v>72.64</v>
      </c>
      <c r="F1255" s="17" t="n">
        <v>17722400</v>
      </c>
      <c r="G1255" s="17" t="n">
        <v>36.16</v>
      </c>
      <c r="I1255" s="22" t="n">
        <f aca="false">E1255-B1255</f>
        <v>0.480000000000004</v>
      </c>
      <c r="J1255" s="22" t="n">
        <f aca="false">C1255-B1255</f>
        <v>0.760000000000005</v>
      </c>
      <c r="K1255" s="17" t="n">
        <f aca="false">D1255-B1255</f>
        <v>-0.609999999999999</v>
      </c>
      <c r="L1255" s="17" t="n">
        <f aca="false">B1255 - E1254</f>
        <v>-0.0900000000000034</v>
      </c>
      <c r="M1255" s="17" t="n">
        <f aca="false">E1255 - E1254</f>
        <v>0.390000000000001</v>
      </c>
      <c r="N1255" s="18" t="n">
        <f aca="false"> (I1255 / B1255)</f>
        <v>0.00665188470066524</v>
      </c>
      <c r="O1255" s="18" t="n">
        <f aca="false">(J1255 / B1255)</f>
        <v>0.0105321507760533</v>
      </c>
      <c r="P1255" s="18" t="n">
        <f aca="false">K1255 / B1255</f>
        <v>-0.00845343680709534</v>
      </c>
      <c r="Q1255" s="18" t="n">
        <f aca="false">L1255/E1254</f>
        <v>-0.00124567474048448</v>
      </c>
      <c r="R1255" s="18" t="n">
        <f aca="false">M1255 / E1254</f>
        <v>0.00539792387543253</v>
      </c>
      <c r="S1255" s="19" t="str">
        <f aca="false">IF(N1255 &gt; 0, "UP", "DOWN")</f>
        <v>UP</v>
      </c>
      <c r="T1255" s="23" t="inlineStr">
        <f aca="false">O1255-N1255</f>
        <is>
          <t/>
        </is>
      </c>
      <c r="U1255" s="23" t="inlineStr">
        <f aca="false">P1255-N1255</f>
        <is>
          <t/>
        </is>
      </c>
      <c r="V1255" s="23" t="inlineStr">
        <f aca="false">O1255 - P1255</f>
        <is>
          <t/>
        </is>
      </c>
    </row>
    <row collapsed="false" customFormat="false" customHeight="false" hidden="false" ht="25" outlineLevel="0" r="1256">
      <c r="A1256" s="21" t="n">
        <v>38380</v>
      </c>
      <c r="B1256" s="17" t="n">
        <v>72.62</v>
      </c>
      <c r="C1256" s="17" t="n">
        <v>73.98</v>
      </c>
      <c r="D1256" s="17" t="n">
        <v>72.44</v>
      </c>
      <c r="E1256" s="17" t="n">
        <v>73.98</v>
      </c>
      <c r="F1256" s="17" t="n">
        <v>28629000</v>
      </c>
      <c r="G1256" s="17" t="n">
        <v>36.83</v>
      </c>
      <c r="I1256" s="22" t="n">
        <f aca="false">E1256-B1256</f>
        <v>1.36</v>
      </c>
      <c r="J1256" s="22" t="n">
        <f aca="false">C1256-B1256</f>
        <v>1.36</v>
      </c>
      <c r="K1256" s="17" t="n">
        <f aca="false">D1256-B1256</f>
        <v>-0.180000000000007</v>
      </c>
      <c r="L1256" s="17" t="n">
        <f aca="false">B1256 - E1255</f>
        <v>-0.019999999999996</v>
      </c>
      <c r="M1256" s="17" t="n">
        <f aca="false">E1256 - E1255</f>
        <v>1.34</v>
      </c>
      <c r="N1256" s="18" t="n">
        <f aca="false"> (I1256 / B1256)</f>
        <v>0.0187276232442853</v>
      </c>
      <c r="O1256" s="18" t="n">
        <f aca="false">(J1256 / B1256)</f>
        <v>0.0187276232442853</v>
      </c>
      <c r="P1256" s="18" t="n">
        <f aca="false">K1256 / B1256</f>
        <v>-0.00247865601762609</v>
      </c>
      <c r="Q1256" s="18" t="n">
        <f aca="false">L1256/E1255</f>
        <v>-0.000275330396475716</v>
      </c>
      <c r="R1256" s="18" t="n">
        <f aca="false">M1256 / E1255</f>
        <v>0.0184471365638767</v>
      </c>
      <c r="S1256" s="19" t="str">
        <f aca="false">IF(N1256 &gt; 0, "UP", "DOWN")</f>
        <v>UP</v>
      </c>
      <c r="T1256" s="23" t="inlineStr">
        <f aca="false">O1256-N1256</f>
        <is>
          <t/>
        </is>
      </c>
      <c r="U1256" s="23" t="inlineStr">
        <f aca="false">P1256-N1256</f>
        <is>
          <t/>
        </is>
      </c>
      <c r="V1256" s="23" t="inlineStr">
        <f aca="false">O1256 - P1256</f>
        <is>
          <t/>
        </is>
      </c>
    </row>
    <row collapsed="false" customFormat="false" customHeight="false" hidden="false" ht="25" outlineLevel="0" r="1257">
      <c r="A1257" s="21" t="n">
        <v>38383</v>
      </c>
      <c r="B1257" s="17" t="n">
        <v>74.58</v>
      </c>
      <c r="C1257" s="17" t="n">
        <v>77.89</v>
      </c>
      <c r="D1257" s="17" t="n">
        <v>74.51</v>
      </c>
      <c r="E1257" s="17" t="n">
        <v>76.9</v>
      </c>
      <c r="F1257" s="17" t="n">
        <v>60039200</v>
      </c>
      <c r="G1257" s="17" t="n">
        <v>38.29</v>
      </c>
      <c r="I1257" s="22" t="n">
        <f aca="false">E1257-B1257</f>
        <v>2.32000000000001</v>
      </c>
      <c r="J1257" s="22" t="n">
        <f aca="false">C1257-B1257</f>
        <v>3.31</v>
      </c>
      <c r="K1257" s="17" t="n">
        <f aca="false">D1257-B1257</f>
        <v>-0.0699999999999932</v>
      </c>
      <c r="L1257" s="17" t="n">
        <f aca="false">B1257 - E1256</f>
        <v>0.599999999999994</v>
      </c>
      <c r="M1257" s="17" t="n">
        <f aca="false">E1257 - E1256</f>
        <v>2.92</v>
      </c>
      <c r="N1257" s="18" t="n">
        <f aca="false"> (I1257 / B1257)</f>
        <v>0.0311075355323144</v>
      </c>
      <c r="O1257" s="18" t="n">
        <f aca="false">(J1257 / B1257)</f>
        <v>0.0443818718155002</v>
      </c>
      <c r="P1257" s="18" t="n">
        <f aca="false">K1257 / B1257</f>
        <v>-0.000938589434164564</v>
      </c>
      <c r="Q1257" s="18" t="n">
        <f aca="false">L1257/E1256</f>
        <v>0.00811030008110292</v>
      </c>
      <c r="R1257" s="18" t="n">
        <f aca="false">M1257 / E1256</f>
        <v>0.039470127061368</v>
      </c>
      <c r="S1257" s="19" t="str">
        <f aca="false">IF(N1257 &gt; 0, "UP", "DOWN")</f>
        <v>UP</v>
      </c>
      <c r="T1257" s="23" t="inlineStr">
        <f aca="false">O1257-N1257</f>
        <is>
          <t/>
        </is>
      </c>
      <c r="U1257" s="23" t="inlineStr">
        <f aca="false">P1257-N1257</f>
        <is>
          <t/>
        </is>
      </c>
      <c r="V1257" s="23" t="inlineStr">
        <f aca="false">O1257 - P1257</f>
        <is>
          <t/>
        </is>
      </c>
    </row>
    <row collapsed="false" customFormat="false" customHeight="false" hidden="false" ht="25" outlineLevel="0" r="1258">
      <c r="A1258" s="21" t="n">
        <v>38384</v>
      </c>
      <c r="B1258" s="17" t="n">
        <v>77.05</v>
      </c>
      <c r="C1258" s="17" t="n">
        <v>77.77</v>
      </c>
      <c r="D1258" s="17" t="n">
        <v>76.58</v>
      </c>
      <c r="E1258" s="17" t="n">
        <v>77.53</v>
      </c>
      <c r="F1258" s="17" t="n">
        <v>24228400</v>
      </c>
      <c r="G1258" s="17" t="n">
        <v>38.6</v>
      </c>
      <c r="I1258" s="22" t="n">
        <f aca="false">E1258-B1258</f>
        <v>0.480000000000004</v>
      </c>
      <c r="J1258" s="22" t="n">
        <f aca="false">C1258-B1258</f>
        <v>0.719999999999999</v>
      </c>
      <c r="K1258" s="17" t="n">
        <f aca="false">D1258-B1258</f>
        <v>-0.469999999999999</v>
      </c>
      <c r="L1258" s="17" t="n">
        <f aca="false">B1258 - E1257</f>
        <v>0.149999999999991</v>
      </c>
      <c r="M1258" s="17" t="n">
        <f aca="false">E1258 - E1257</f>
        <v>0.629999999999995</v>
      </c>
      <c r="N1258" s="18" t="n">
        <f aca="false"> (I1258 / B1258)</f>
        <v>0.00622972096041537</v>
      </c>
      <c r="O1258" s="18" t="n">
        <f aca="false">(J1258 / B1258)</f>
        <v>0.00934458144062296</v>
      </c>
      <c r="P1258" s="18" t="n">
        <f aca="false">K1258 / B1258</f>
        <v>-0.00609993510707331</v>
      </c>
      <c r="Q1258" s="18" t="n">
        <f aca="false">L1258/E1257</f>
        <v>0.00195058517555255</v>
      </c>
      <c r="R1258" s="18" t="n">
        <f aca="false">M1258 / E1257</f>
        <v>0.00819245773732114</v>
      </c>
      <c r="S1258" s="19" t="str">
        <f aca="false">IF(N1258 &gt; 0, "UP", "DOWN")</f>
        <v>UP</v>
      </c>
      <c r="T1258" s="23" t="inlineStr">
        <f aca="false">O1258-N1258</f>
        <is>
          <t/>
        </is>
      </c>
      <c r="U1258" s="23" t="inlineStr">
        <f aca="false">P1258-N1258</f>
        <is>
          <t/>
        </is>
      </c>
      <c r="V1258" s="23" t="inlineStr">
        <f aca="false">O1258 - P1258</f>
        <is>
          <t/>
        </is>
      </c>
    </row>
    <row collapsed="false" customFormat="false" customHeight="false" hidden="false" ht="25" outlineLevel="0" r="1259">
      <c r="A1259" s="21" t="n">
        <v>38385</v>
      </c>
      <c r="B1259" s="17" t="n">
        <v>77.95</v>
      </c>
      <c r="C1259" s="17" t="n">
        <v>79.91</v>
      </c>
      <c r="D1259" s="17" t="n">
        <v>77.69</v>
      </c>
      <c r="E1259" s="17" t="n">
        <v>79.63</v>
      </c>
      <c r="F1259" s="17" t="n">
        <v>36430800</v>
      </c>
      <c r="G1259" s="17" t="n">
        <v>39.64</v>
      </c>
      <c r="I1259" s="22" t="n">
        <f aca="false">E1259-B1259</f>
        <v>1.67999999999999</v>
      </c>
      <c r="J1259" s="22" t="n">
        <f aca="false">C1259-B1259</f>
        <v>1.95999999999999</v>
      </c>
      <c r="K1259" s="17" t="n">
        <f aca="false">D1259-B1259</f>
        <v>-0.260000000000005</v>
      </c>
      <c r="L1259" s="17" t="n">
        <f aca="false">B1259 - E1258</f>
        <v>0.420000000000002</v>
      </c>
      <c r="M1259" s="17" t="n">
        <f aca="false">E1259 - E1258</f>
        <v>2.09999999999999</v>
      </c>
      <c r="N1259" s="18" t="n">
        <f aca="false"> (I1259 / B1259)</f>
        <v>0.0215522771007055</v>
      </c>
      <c r="O1259" s="18" t="n">
        <f aca="false">(J1259 / B1259)</f>
        <v>0.0251443232841564</v>
      </c>
      <c r="P1259" s="18" t="n">
        <f aca="false">K1259 / B1259</f>
        <v>-0.00333547145606164</v>
      </c>
      <c r="Q1259" s="18" t="n">
        <f aca="false">L1259/E1258</f>
        <v>0.00541725783567653</v>
      </c>
      <c r="R1259" s="18" t="n">
        <f aca="false">M1259 / E1258</f>
        <v>0.0270862891783825</v>
      </c>
      <c r="S1259" s="19" t="str">
        <f aca="false">IF(N1259 &gt; 0, "UP", "DOWN")</f>
        <v>UP</v>
      </c>
      <c r="T1259" s="23" t="inlineStr">
        <f aca="false">O1259-N1259</f>
        <is>
          <t/>
        </is>
      </c>
      <c r="U1259" s="23" t="inlineStr">
        <f aca="false">P1259-N1259</f>
        <is>
          <t/>
        </is>
      </c>
      <c r="V1259" s="23" t="inlineStr">
        <f aca="false">O1259 - P1259</f>
        <is>
          <t/>
        </is>
      </c>
    </row>
    <row collapsed="false" customFormat="false" customHeight="false" hidden="false" ht="25" outlineLevel="0" r="1260">
      <c r="A1260" s="21" t="n">
        <v>38386</v>
      </c>
      <c r="B1260" s="17" t="n">
        <v>79.1</v>
      </c>
      <c r="C1260" s="17" t="n">
        <v>79.43</v>
      </c>
      <c r="D1260" s="17" t="n">
        <v>77.33</v>
      </c>
      <c r="E1260" s="17" t="n">
        <v>77.81</v>
      </c>
      <c r="F1260" s="17" t="n">
        <v>26130400</v>
      </c>
      <c r="G1260" s="17" t="n">
        <v>38.74</v>
      </c>
      <c r="I1260" s="22" t="n">
        <f aca="false">E1260-B1260</f>
        <v>-1.28999999999999</v>
      </c>
      <c r="J1260" s="22" t="n">
        <f aca="false">C1260-B1260</f>
        <v>0.330000000000012</v>
      </c>
      <c r="K1260" s="17" t="n">
        <f aca="false">D1260-B1260</f>
        <v>-1.77</v>
      </c>
      <c r="L1260" s="17" t="n">
        <f aca="false">B1260 - E1259</f>
        <v>-0.530000000000001</v>
      </c>
      <c r="M1260" s="17" t="n">
        <f aca="false">E1260 - E1259</f>
        <v>-1.81999999999999</v>
      </c>
      <c r="N1260" s="18" t="n">
        <f aca="false"> (I1260 / B1260)</f>
        <v>-0.0163084702907711</v>
      </c>
      <c r="O1260" s="18" t="n">
        <f aca="false">(J1260 / B1260)</f>
        <v>0.00417193426042999</v>
      </c>
      <c r="P1260" s="18" t="n">
        <f aca="false">K1260 / B1260</f>
        <v>-0.0223767383059418</v>
      </c>
      <c r="Q1260" s="18" t="n">
        <f aca="false">L1260/E1259</f>
        <v>-0.00665578299635817</v>
      </c>
      <c r="R1260" s="18" t="n">
        <f aca="false">M1260 / E1259</f>
        <v>-0.0228557076478713</v>
      </c>
      <c r="S1260" s="19" t="str">
        <f aca="false">IF(N1260 &gt; 0, "UP", "DOWN")</f>
        <v>DOWN</v>
      </c>
      <c r="T1260" s="23" t="inlineStr">
        <f aca="false">O1260-N1260</f>
        <is>
          <t/>
        </is>
      </c>
      <c r="U1260" s="23" t="inlineStr">
        <f aca="false">P1260-N1260</f>
        <is>
          <t/>
        </is>
      </c>
      <c r="V1260" s="23" t="inlineStr">
        <f aca="false">O1260 - P1260</f>
        <is>
          <t/>
        </is>
      </c>
    </row>
    <row collapsed="false" customFormat="false" customHeight="false" hidden="false" ht="25" outlineLevel="0" r="1261">
      <c r="A1261" s="21" t="n">
        <v>38387</v>
      </c>
      <c r="B1261" s="17" t="n">
        <v>77.87</v>
      </c>
      <c r="C1261" s="17" t="n">
        <v>78.93</v>
      </c>
      <c r="D1261" s="17" t="n">
        <v>77.53</v>
      </c>
      <c r="E1261" s="17" t="n">
        <v>78.84</v>
      </c>
      <c r="F1261" s="17" t="n">
        <v>20127000</v>
      </c>
      <c r="G1261" s="17" t="n">
        <v>39.25</v>
      </c>
      <c r="I1261" s="22" t="n">
        <f aca="false">E1261-B1261</f>
        <v>0.969999999999999</v>
      </c>
      <c r="J1261" s="22" t="n">
        <f aca="false">C1261-B1261</f>
        <v>1.06</v>
      </c>
      <c r="K1261" s="17" t="n">
        <f aca="false">D1261-B1261</f>
        <v>-0.340000000000003</v>
      </c>
      <c r="L1261" s="17" t="n">
        <f aca="false">B1261 - E1260</f>
        <v>0.0600000000000023</v>
      </c>
      <c r="M1261" s="17" t="n">
        <f aca="false">E1261 - E1260</f>
        <v>1.03</v>
      </c>
      <c r="N1261" s="18" t="n">
        <f aca="false"> (I1261 / B1261)</f>
        <v>0.0124566585334532</v>
      </c>
      <c r="O1261" s="18" t="n">
        <f aca="false">(J1261 / B1261)</f>
        <v>0.0136124309747015</v>
      </c>
      <c r="P1261" s="18" t="n">
        <f aca="false">K1261 / B1261</f>
        <v>-0.0043662514447156</v>
      </c>
      <c r="Q1261" s="18" t="n">
        <f aca="false">L1261/E1260</f>
        <v>0.000771109111939369</v>
      </c>
      <c r="R1261" s="18" t="n">
        <f aca="false">M1261 / E1260</f>
        <v>0.013237373088292</v>
      </c>
      <c r="S1261" s="19" t="str">
        <f aca="false">IF(N1261 &gt; 0, "UP", "DOWN")</f>
        <v>UP</v>
      </c>
      <c r="T1261" s="23" t="inlineStr">
        <f aca="false">O1261-N1261</f>
        <is>
          <t/>
        </is>
      </c>
      <c r="U1261" s="23" t="inlineStr">
        <f aca="false">P1261-N1261</f>
        <is>
          <t/>
        </is>
      </c>
      <c r="V1261" s="23" t="inlineStr">
        <f aca="false">O1261 - P1261</f>
        <is>
          <t/>
        </is>
      </c>
    </row>
    <row collapsed="false" customFormat="false" customHeight="false" hidden="false" ht="25" outlineLevel="0" r="1262">
      <c r="A1262" s="21" t="n">
        <v>38390</v>
      </c>
      <c r="B1262" s="17" t="n">
        <v>78.93</v>
      </c>
      <c r="C1262" s="17" t="n">
        <v>79.35</v>
      </c>
      <c r="D1262" s="17" t="n">
        <v>77.5</v>
      </c>
      <c r="E1262" s="17" t="n">
        <v>78.94</v>
      </c>
      <c r="F1262" s="17" t="n">
        <v>18730600</v>
      </c>
      <c r="G1262" s="17" t="n">
        <v>39.3</v>
      </c>
      <c r="I1262" s="22" t="n">
        <f aca="false">E1262-B1262</f>
        <v>0.00999999999999091</v>
      </c>
      <c r="J1262" s="22" t="n">
        <f aca="false">C1262-B1262</f>
        <v>0.419999999999988</v>
      </c>
      <c r="K1262" s="17" t="n">
        <f aca="false">D1262-B1262</f>
        <v>-1.43000000000001</v>
      </c>
      <c r="L1262" s="17" t="n">
        <f aca="false">B1262 - E1261</f>
        <v>0.0900000000000034</v>
      </c>
      <c r="M1262" s="17" t="n">
        <f aca="false">E1262 - E1261</f>
        <v>0.0999999999999943</v>
      </c>
      <c r="N1262" s="18" t="n">
        <f aca="false"> (I1262 / B1262)</f>
        <v>0.000126694539465234</v>
      </c>
      <c r="O1262" s="18" t="n">
        <f aca="false">(J1262 / B1262)</f>
        <v>0.0053211706575445</v>
      </c>
      <c r="P1262" s="18" t="n">
        <f aca="false">K1262 / B1262</f>
        <v>-0.018117319143545</v>
      </c>
      <c r="Q1262" s="18" t="n">
        <f aca="false">L1262/E1261</f>
        <v>0.00114155251141557</v>
      </c>
      <c r="R1262" s="18" t="n">
        <f aca="false">M1262 / E1261</f>
        <v>0.00126839167935051</v>
      </c>
      <c r="S1262" s="19" t="str">
        <f aca="false">IF(N1262 &gt; 0, "UP", "DOWN")</f>
        <v>UP</v>
      </c>
      <c r="T1262" s="23" t="inlineStr">
        <f aca="false">O1262-N1262</f>
        <is>
          <t/>
        </is>
      </c>
      <c r="U1262" s="23" t="inlineStr">
        <f aca="false">P1262-N1262</f>
        <is>
          <t/>
        </is>
      </c>
      <c r="V1262" s="23" t="inlineStr">
        <f aca="false">O1262 - P1262</f>
        <is>
          <t/>
        </is>
      </c>
    </row>
    <row collapsed="false" customFormat="false" customHeight="false" hidden="false" ht="25" outlineLevel="0" r="1263">
      <c r="A1263" s="21" t="n">
        <v>38391</v>
      </c>
      <c r="B1263" s="17" t="n">
        <v>79.07</v>
      </c>
      <c r="C1263" s="17" t="n">
        <v>81.38</v>
      </c>
      <c r="D1263" s="17" t="n">
        <v>78.79</v>
      </c>
      <c r="E1263" s="17" t="n">
        <v>80.9</v>
      </c>
      <c r="F1263" s="17" t="n">
        <v>31786400</v>
      </c>
      <c r="G1263" s="17" t="n">
        <v>40.28</v>
      </c>
      <c r="I1263" s="22" t="n">
        <f aca="false">E1263-B1263</f>
        <v>1.83000000000001</v>
      </c>
      <c r="J1263" s="22" t="n">
        <f aca="false">C1263-B1263</f>
        <v>2.31</v>
      </c>
      <c r="K1263" s="17" t="n">
        <f aca="false">D1263-B1263</f>
        <v>-0.279999999999987</v>
      </c>
      <c r="L1263" s="17" t="n">
        <f aca="false">B1263 - E1262</f>
        <v>0.129999999999995</v>
      </c>
      <c r="M1263" s="17" t="n">
        <f aca="false">E1263 - E1262</f>
        <v>1.96000000000001</v>
      </c>
      <c r="N1263" s="18" t="n">
        <f aca="false"> (I1263 / B1263)</f>
        <v>0.0231440495763249</v>
      </c>
      <c r="O1263" s="18" t="n">
        <f aca="false">(J1263 / B1263)</f>
        <v>0.0292146199570002</v>
      </c>
      <c r="P1263" s="18" t="n">
        <f aca="false">K1263 / B1263</f>
        <v>-0.00354116605539379</v>
      </c>
      <c r="Q1263" s="18" t="n">
        <f aca="false">L1263/E1262</f>
        <v>0.00164682036990113</v>
      </c>
      <c r="R1263" s="18" t="n">
        <f aca="false">M1263 / E1262</f>
        <v>0.0248289840385104</v>
      </c>
      <c r="S1263" s="19" t="str">
        <f aca="false">IF(N1263 &gt; 0, "UP", "DOWN")</f>
        <v>UP</v>
      </c>
      <c r="T1263" s="23" t="inlineStr">
        <f aca="false">O1263-N1263</f>
        <is>
          <t/>
        </is>
      </c>
      <c r="U1263" s="23" t="inlineStr">
        <f aca="false">P1263-N1263</f>
        <is>
          <t/>
        </is>
      </c>
      <c r="V1263" s="23" t="inlineStr">
        <f aca="false">O1263 - P1263</f>
        <is>
          <t/>
        </is>
      </c>
    </row>
    <row collapsed="false" customFormat="false" customHeight="false" hidden="false" ht="25" outlineLevel="0" r="1264">
      <c r="A1264" s="21" t="n">
        <v>38392</v>
      </c>
      <c r="B1264" s="17" t="n">
        <v>81.04</v>
      </c>
      <c r="C1264" s="17" t="n">
        <v>81.99</v>
      </c>
      <c r="D1264" s="17" t="n">
        <v>78.1</v>
      </c>
      <c r="E1264" s="17" t="n">
        <v>78.74</v>
      </c>
      <c r="F1264" s="17" t="n">
        <v>42552000</v>
      </c>
      <c r="G1264" s="17" t="n">
        <v>39.2</v>
      </c>
      <c r="I1264" s="22" t="n">
        <f aca="false">E1264-B1264</f>
        <v>-2.30000000000001</v>
      </c>
      <c r="J1264" s="22" t="n">
        <f aca="false">C1264-B1264</f>
        <v>0.949999999999989</v>
      </c>
      <c r="K1264" s="17" t="n">
        <f aca="false">D1264-B1264</f>
        <v>-2.94000000000001</v>
      </c>
      <c r="L1264" s="17" t="n">
        <f aca="false">B1264 - E1263</f>
        <v>0.140000000000001</v>
      </c>
      <c r="M1264" s="17" t="n">
        <f aca="false">E1264 - E1263</f>
        <v>-2.16000000000001</v>
      </c>
      <c r="N1264" s="18" t="n">
        <f aca="false"> (I1264 / B1264)</f>
        <v>-0.0283810463968412</v>
      </c>
      <c r="O1264" s="18" t="n">
        <f aca="false">(J1264 / B1264)</f>
        <v>0.0117226061204342</v>
      </c>
      <c r="P1264" s="18" t="n">
        <f aca="false">K1264 / B1264</f>
        <v>-0.036278381046397</v>
      </c>
      <c r="Q1264" s="18" t="n">
        <f aca="false">L1264/E1263</f>
        <v>0.00173053152039556</v>
      </c>
      <c r="R1264" s="18" t="n">
        <f aca="false">M1264 / E1263</f>
        <v>-0.0266996291718172</v>
      </c>
      <c r="S1264" s="19" t="str">
        <f aca="false">IF(N1264 &gt; 0, "UP", "DOWN")</f>
        <v>DOWN</v>
      </c>
      <c r="T1264" s="23" t="inlineStr">
        <f aca="false">O1264-N1264</f>
        <is>
          <t/>
        </is>
      </c>
      <c r="U1264" s="23" t="inlineStr">
        <f aca="false">P1264-N1264</f>
        <is>
          <t/>
        </is>
      </c>
      <c r="V1264" s="23" t="inlineStr">
        <f aca="false">O1264 - P1264</f>
        <is>
          <t/>
        </is>
      </c>
    </row>
    <row collapsed="false" customFormat="false" customHeight="false" hidden="false" ht="25" outlineLevel="0" r="1265">
      <c r="A1265" s="21" t="n">
        <v>38393</v>
      </c>
      <c r="B1265" s="17" t="n">
        <v>78.72</v>
      </c>
      <c r="C1265" s="17" t="n">
        <v>79.28</v>
      </c>
      <c r="D1265" s="17" t="n">
        <v>76.66</v>
      </c>
      <c r="E1265" s="17" t="n">
        <v>78.36</v>
      </c>
      <c r="F1265" s="17" t="n">
        <v>39036400</v>
      </c>
      <c r="G1265" s="17" t="n">
        <v>39.01</v>
      </c>
      <c r="I1265" s="22" t="n">
        <f aca="false">E1265-B1265</f>
        <v>-0.359999999999999</v>
      </c>
      <c r="J1265" s="22" t="n">
        <f aca="false">C1265-B1265</f>
        <v>0.560000000000002</v>
      </c>
      <c r="K1265" s="17" t="n">
        <f aca="false">D1265-B1265</f>
        <v>-2.06</v>
      </c>
      <c r="L1265" s="17" t="n">
        <f aca="false">B1265 - E1264</f>
        <v>-0.019999999999996</v>
      </c>
      <c r="M1265" s="17" t="n">
        <f aca="false">E1265 - E1264</f>
        <v>-0.379999999999995</v>
      </c>
      <c r="N1265" s="18" t="n">
        <f aca="false"> (I1265 / B1265)</f>
        <v>-0.00457317073170731</v>
      </c>
      <c r="O1265" s="18" t="n">
        <f aca="false">(J1265 / B1265)</f>
        <v>0.00711382113821141</v>
      </c>
      <c r="P1265" s="18" t="n">
        <f aca="false">K1265 / B1265</f>
        <v>-0.0261686991869919</v>
      </c>
      <c r="Q1265" s="18" t="n">
        <f aca="false">L1265/E1264</f>
        <v>-0.000254000508000965</v>
      </c>
      <c r="R1265" s="18" t="n">
        <f aca="false">M1265 / E1264</f>
        <v>-0.00482600965201925</v>
      </c>
      <c r="S1265" s="19" t="str">
        <f aca="false">IF(N1265 &gt; 0, "UP", "DOWN")</f>
        <v>DOWN</v>
      </c>
      <c r="T1265" s="23" t="inlineStr">
        <f aca="false">O1265-N1265</f>
        <is>
          <t/>
        </is>
      </c>
      <c r="U1265" s="23" t="inlineStr">
        <f aca="false">P1265-N1265</f>
        <is>
          <t/>
        </is>
      </c>
      <c r="V1265" s="23" t="inlineStr">
        <f aca="false">O1265 - P1265</f>
        <is>
          <t/>
        </is>
      </c>
    </row>
    <row collapsed="false" customFormat="false" customHeight="false" hidden="false" ht="25" outlineLevel="0" r="1266">
      <c r="A1266" s="21" t="n">
        <v>38394</v>
      </c>
      <c r="B1266" s="17" t="n">
        <v>79.86</v>
      </c>
      <c r="C1266" s="17" t="n">
        <v>81.76</v>
      </c>
      <c r="D1266" s="17" t="n">
        <v>78.94</v>
      </c>
      <c r="E1266" s="17" t="n">
        <v>81.21</v>
      </c>
      <c r="F1266" s="17" t="n">
        <v>42894800</v>
      </c>
      <c r="G1266" s="17" t="n">
        <v>40.43</v>
      </c>
      <c r="I1266" s="22" t="n">
        <f aca="false">E1266-B1266</f>
        <v>1.34999999999999</v>
      </c>
      <c r="J1266" s="22" t="n">
        <f aca="false">C1266-B1266</f>
        <v>1.90000000000001</v>
      </c>
      <c r="K1266" s="17" t="n">
        <f aca="false">D1266-B1266</f>
        <v>-0.920000000000002</v>
      </c>
      <c r="L1266" s="17" t="n">
        <f aca="false">B1266 - E1265</f>
        <v>1.5</v>
      </c>
      <c r="M1266" s="17" t="n">
        <f aca="false">E1266 - E1265</f>
        <v>2.84999999999999</v>
      </c>
      <c r="N1266" s="18" t="n">
        <f aca="false"> (I1266 / B1266)</f>
        <v>0.0169045830202854</v>
      </c>
      <c r="O1266" s="18" t="n">
        <f aca="false">(J1266 / B1266)</f>
        <v>0.0237916353618834</v>
      </c>
      <c r="P1266" s="18" t="n">
        <f aca="false">K1266 / B1266</f>
        <v>-0.0115201602804909</v>
      </c>
      <c r="Q1266" s="18" t="n">
        <f aca="false">L1266/E1265</f>
        <v>0.0191424196018377</v>
      </c>
      <c r="R1266" s="18" t="n">
        <f aca="false">M1266 / E1265</f>
        <v>0.0363705972434915</v>
      </c>
      <c r="S1266" s="19" t="str">
        <f aca="false">IF(N1266 &gt; 0, "UP", "DOWN")</f>
        <v>UP</v>
      </c>
      <c r="T1266" s="23" t="inlineStr">
        <f aca="false">O1266-N1266</f>
        <is>
          <t/>
        </is>
      </c>
      <c r="U1266" s="23" t="inlineStr">
        <f aca="false">P1266-N1266</f>
        <is>
          <t/>
        </is>
      </c>
      <c r="V1266" s="23" t="inlineStr">
        <f aca="false">O1266 - P1266</f>
        <is>
          <t/>
        </is>
      </c>
    </row>
    <row collapsed="false" customFormat="false" customHeight="false" hidden="false" ht="25" outlineLevel="0" r="1267">
      <c r="A1267" s="21" t="n">
        <v>38397</v>
      </c>
      <c r="B1267" s="17" t="n">
        <v>82.73</v>
      </c>
      <c r="C1267" s="17" t="n">
        <v>84.79</v>
      </c>
      <c r="D1267" s="17" t="n">
        <v>82.05</v>
      </c>
      <c r="E1267" s="17" t="n">
        <v>84.63</v>
      </c>
      <c r="F1267" s="17" t="n">
        <v>45409400</v>
      </c>
      <c r="G1267" s="17" t="n">
        <v>42.13</v>
      </c>
      <c r="I1267" s="22" t="n">
        <f aca="false">E1267-B1267</f>
        <v>1.89999999999999</v>
      </c>
      <c r="J1267" s="22" t="n">
        <f aca="false">C1267-B1267</f>
        <v>2.06</v>
      </c>
      <c r="K1267" s="17" t="n">
        <f aca="false">D1267-B1267</f>
        <v>-0.680000000000007</v>
      </c>
      <c r="L1267" s="17" t="n">
        <f aca="false">B1267 - E1266</f>
        <v>1.52000000000001</v>
      </c>
      <c r="M1267" s="17" t="n">
        <f aca="false">E1267 - E1266</f>
        <v>3.42</v>
      </c>
      <c r="N1267" s="18" t="n">
        <f aca="false"> (I1267 / B1267)</f>
        <v>0.0229662758370602</v>
      </c>
      <c r="O1267" s="18" t="n">
        <f aca="false">(J1267 / B1267)</f>
        <v>0.0249002780128128</v>
      </c>
      <c r="P1267" s="18" t="n">
        <f aca="false">K1267 / B1267</f>
        <v>-0.00821950924694798</v>
      </c>
      <c r="Q1267" s="18" t="n">
        <f aca="false">L1267/E1266</f>
        <v>0.0187169067848788</v>
      </c>
      <c r="R1267" s="18" t="n">
        <f aca="false">M1267 / E1266</f>
        <v>0.0421130402659771</v>
      </c>
      <c r="S1267" s="19" t="str">
        <f aca="false">IF(N1267 &gt; 0, "UP", "DOWN")</f>
        <v>UP</v>
      </c>
      <c r="T1267" s="23" t="inlineStr">
        <f aca="false">O1267-N1267</f>
        <is>
          <t/>
        </is>
      </c>
      <c r="U1267" s="23" t="inlineStr">
        <f aca="false">P1267-N1267</f>
        <is>
          <t/>
        </is>
      </c>
      <c r="V1267" s="23" t="inlineStr">
        <f aca="false">O1267 - P1267</f>
        <is>
          <t/>
        </is>
      </c>
    </row>
    <row collapsed="false" customFormat="false" customHeight="false" hidden="false" ht="25" outlineLevel="0" r="1268">
      <c r="A1268" s="21" t="n">
        <v>38398</v>
      </c>
      <c r="B1268" s="17" t="n">
        <v>86.66</v>
      </c>
      <c r="C1268" s="17" t="n">
        <v>89.08</v>
      </c>
      <c r="D1268" s="17" t="n">
        <v>86</v>
      </c>
      <c r="E1268" s="17" t="n">
        <v>88.41</v>
      </c>
      <c r="F1268" s="17" t="n">
        <v>82579200</v>
      </c>
      <c r="G1268" s="17" t="n">
        <v>44.02</v>
      </c>
      <c r="I1268" s="22" t="n">
        <f aca="false">E1268-B1268</f>
        <v>1.75</v>
      </c>
      <c r="J1268" s="22" t="n">
        <f aca="false">C1268-B1268</f>
        <v>2.42</v>
      </c>
      <c r="K1268" s="17" t="n">
        <f aca="false">D1268-B1268</f>
        <v>-0.659999999999997</v>
      </c>
      <c r="L1268" s="17" t="n">
        <f aca="false">B1268 - E1267</f>
        <v>2.03</v>
      </c>
      <c r="M1268" s="17" t="n">
        <f aca="false">E1268 - E1267</f>
        <v>3.78</v>
      </c>
      <c r="N1268" s="18" t="n">
        <f aca="false"> (I1268 / B1268)</f>
        <v>0.0201938610662359</v>
      </c>
      <c r="O1268" s="18" t="n">
        <f aca="false">(J1268 / B1268)</f>
        <v>0.027925225017309</v>
      </c>
      <c r="P1268" s="18" t="n">
        <f aca="false">K1268 / B1268</f>
        <v>-0.00761597045926606</v>
      </c>
      <c r="Q1268" s="18" t="n">
        <f aca="false">L1268/E1267</f>
        <v>0.0239867659222498</v>
      </c>
      <c r="R1268" s="18" t="n">
        <f aca="false">M1268 / E1267</f>
        <v>0.0446650124069479</v>
      </c>
      <c r="S1268" s="19" t="str">
        <f aca="false">IF(N1268 &gt; 0, "UP", "DOWN")</f>
        <v>UP</v>
      </c>
      <c r="T1268" s="23" t="inlineStr">
        <f aca="false">O1268-N1268</f>
        <is>
          <t/>
        </is>
      </c>
      <c r="U1268" s="23" t="inlineStr">
        <f aca="false">P1268-N1268</f>
        <is>
          <t/>
        </is>
      </c>
      <c r="V1268" s="23" t="inlineStr">
        <f aca="false">O1268 - P1268</f>
        <is>
          <t/>
        </is>
      </c>
    </row>
    <row collapsed="false" customFormat="false" customHeight="false" hidden="false" ht="25" outlineLevel="0" r="1269">
      <c r="A1269" s="21" t="n">
        <v>38399</v>
      </c>
      <c r="B1269" s="17" t="n">
        <v>88.15</v>
      </c>
      <c r="C1269" s="17" t="n">
        <v>90.2</v>
      </c>
      <c r="D1269" s="17" t="n">
        <v>87.35</v>
      </c>
      <c r="E1269" s="17" t="n">
        <v>90.13</v>
      </c>
      <c r="F1269" s="17" t="n">
        <v>58544400</v>
      </c>
      <c r="G1269" s="17" t="n">
        <v>44.87</v>
      </c>
      <c r="I1269" s="22" t="n">
        <f aca="false">E1269-B1269</f>
        <v>1.97999999999999</v>
      </c>
      <c r="J1269" s="22" t="n">
        <f aca="false">C1269-B1269</f>
        <v>2.05</v>
      </c>
      <c r="K1269" s="17" t="n">
        <f aca="false">D1269-B1269</f>
        <v>-0.800000000000011</v>
      </c>
      <c r="L1269" s="17" t="n">
        <f aca="false">B1269 - E1268</f>
        <v>-0.259999999999991</v>
      </c>
      <c r="M1269" s="17" t="n">
        <f aca="false">E1269 - E1268</f>
        <v>1.72</v>
      </c>
      <c r="N1269" s="18" t="n">
        <f aca="false"> (I1269 / B1269)</f>
        <v>0.0224617129892228</v>
      </c>
      <c r="O1269" s="18" t="n">
        <f aca="false">(J1269 / B1269)</f>
        <v>0.0232558139534883</v>
      </c>
      <c r="P1269" s="18" t="n">
        <f aca="false">K1269 / B1269</f>
        <v>-0.00907543959160535</v>
      </c>
      <c r="Q1269" s="18" t="n">
        <f aca="false">L1269/E1268</f>
        <v>-0.00294084379595058</v>
      </c>
      <c r="R1269" s="18" t="n">
        <f aca="false">M1269 / E1268</f>
        <v>0.0194548128039814</v>
      </c>
      <c r="S1269" s="19" t="str">
        <f aca="false">IF(N1269 &gt; 0, "UP", "DOWN")</f>
        <v>UP</v>
      </c>
      <c r="T1269" s="23" t="inlineStr">
        <f aca="false">O1269-N1269</f>
        <is>
          <t/>
        </is>
      </c>
      <c r="U1269" s="23" t="inlineStr">
        <f aca="false">P1269-N1269</f>
        <is>
          <t/>
        </is>
      </c>
      <c r="V1269" s="23" t="inlineStr">
        <f aca="false">O1269 - P1269</f>
        <is>
          <t/>
        </is>
      </c>
    </row>
    <row collapsed="false" customFormat="false" customHeight="false" hidden="false" ht="25" outlineLevel="0" r="1270">
      <c r="A1270" s="21" t="n">
        <v>38400</v>
      </c>
      <c r="B1270" s="17" t="n">
        <v>90.65</v>
      </c>
      <c r="C1270" s="17" t="n">
        <v>90.88</v>
      </c>
      <c r="D1270" s="17" t="n">
        <v>87.45</v>
      </c>
      <c r="E1270" s="17" t="n">
        <v>87.81</v>
      </c>
      <c r="F1270" s="17" t="n">
        <v>54231200</v>
      </c>
      <c r="G1270" s="17" t="n">
        <v>43.72</v>
      </c>
      <c r="I1270" s="22" t="n">
        <f aca="false">E1270-B1270</f>
        <v>-2.84</v>
      </c>
      <c r="J1270" s="22" t="n">
        <f aca="false">C1270-B1270</f>
        <v>0.22999999999999</v>
      </c>
      <c r="K1270" s="17" t="n">
        <f aca="false">D1270-B1270</f>
        <v>-3.2</v>
      </c>
      <c r="L1270" s="17" t="n">
        <f aca="false">B1270 - E1269</f>
        <v>0.52000000000001</v>
      </c>
      <c r="M1270" s="17" t="n">
        <f aca="false">E1270 - E1269</f>
        <v>-2.31999999999999</v>
      </c>
      <c r="N1270" s="18" t="n">
        <f aca="false"> (I1270 / B1270)</f>
        <v>-0.0313292884721457</v>
      </c>
      <c r="O1270" s="18" t="n">
        <f aca="false">(J1270 / B1270)</f>
        <v>0.00253723110865957</v>
      </c>
      <c r="P1270" s="18" t="n">
        <f aca="false">K1270 / B1270</f>
        <v>-0.0353006067291782</v>
      </c>
      <c r="Q1270" s="18" t="n">
        <f aca="false">L1270/E1269</f>
        <v>0.00576944413624776</v>
      </c>
      <c r="R1270" s="18" t="n">
        <f aca="false">M1270 / E1269</f>
        <v>-0.0257405969155663</v>
      </c>
      <c r="S1270" s="19" t="str">
        <f aca="false">IF(N1270 &gt; 0, "UP", "DOWN")</f>
        <v>DOWN</v>
      </c>
      <c r="T1270" s="23" t="inlineStr">
        <f aca="false">O1270-N1270</f>
        <is>
          <t/>
        </is>
      </c>
      <c r="U1270" s="23" t="inlineStr">
        <f aca="false">P1270-N1270</f>
        <is>
          <t/>
        </is>
      </c>
      <c r="V1270" s="23" t="inlineStr">
        <f aca="false">O1270 - P1270</f>
        <is>
          <t/>
        </is>
      </c>
    </row>
    <row collapsed="false" customFormat="false" customHeight="false" hidden="false" ht="25" outlineLevel="0" r="1271">
      <c r="A1271" s="21" t="n">
        <v>38401</v>
      </c>
      <c r="B1271" s="17" t="n">
        <v>87.74</v>
      </c>
      <c r="C1271" s="17" t="n">
        <v>87.86</v>
      </c>
      <c r="D1271" s="17" t="n">
        <v>86.25</v>
      </c>
      <c r="E1271" s="17" t="n">
        <v>86.81</v>
      </c>
      <c r="F1271" s="17" t="n">
        <v>41544800</v>
      </c>
      <c r="G1271" s="17" t="n">
        <v>43.22</v>
      </c>
      <c r="I1271" s="22" t="n">
        <f aca="false">E1271-B1271</f>
        <v>-0.929999999999993</v>
      </c>
      <c r="J1271" s="22" t="n">
        <f aca="false">C1271-B1271</f>
        <v>0.120000000000005</v>
      </c>
      <c r="K1271" s="17" t="n">
        <f aca="false">D1271-B1271</f>
        <v>-1.49</v>
      </c>
      <c r="L1271" s="17" t="n">
        <f aca="false">B1271 - E1270</f>
        <v>-0.0700000000000074</v>
      </c>
      <c r="M1271" s="17" t="n">
        <f aca="false">E1271 - E1270</f>
        <v>-1</v>
      </c>
      <c r="N1271" s="18" t="n">
        <f aca="false"> (I1271 / B1271)</f>
        <v>-0.0105994985183496</v>
      </c>
      <c r="O1271" s="18" t="n">
        <f aca="false">(J1271 / B1271)</f>
        <v>0.0013676772281742</v>
      </c>
      <c r="P1271" s="18" t="n">
        <f aca="false">K1271 / B1271</f>
        <v>-0.016981992249829</v>
      </c>
      <c r="Q1271" s="18" t="n">
        <f aca="false">L1271/E1270</f>
        <v>-0.000797175720305289</v>
      </c>
      <c r="R1271" s="18" t="n">
        <f aca="false">M1271 / E1270</f>
        <v>-0.0113882245757886</v>
      </c>
      <c r="S1271" s="19" t="str">
        <f aca="false">IF(N1271 &gt; 0, "UP", "DOWN")</f>
        <v>DOWN</v>
      </c>
      <c r="T1271" s="23" t="inlineStr">
        <f aca="false">O1271-N1271</f>
        <is>
          <t/>
        </is>
      </c>
      <c r="U1271" s="23" t="inlineStr">
        <f aca="false">P1271-N1271</f>
        <is>
          <t/>
        </is>
      </c>
      <c r="V1271" s="23" t="inlineStr">
        <f aca="false">O1271 - P1271</f>
        <is>
          <t/>
        </is>
      </c>
    </row>
    <row collapsed="false" customFormat="false" customHeight="false" hidden="false" ht="25" outlineLevel="0" r="1272">
      <c r="A1272" s="21" t="n">
        <v>38405</v>
      </c>
      <c r="B1272" s="17" t="n">
        <v>86.3</v>
      </c>
      <c r="C1272" s="17" t="n">
        <v>88.3</v>
      </c>
      <c r="D1272" s="17" t="n">
        <v>85.29</v>
      </c>
      <c r="E1272" s="17" t="n">
        <v>85.29</v>
      </c>
      <c r="F1272" s="17" t="n">
        <v>43546200</v>
      </c>
      <c r="G1272" s="17" t="n">
        <v>42.46</v>
      </c>
      <c r="I1272" s="22" t="n">
        <f aca="false">E1272-B1272</f>
        <v>-1.00999999999999</v>
      </c>
      <c r="J1272" s="22" t="n">
        <f aca="false">C1272-B1272</f>
        <v>2</v>
      </c>
      <c r="K1272" s="17" t="n">
        <f aca="false">D1272-B1272</f>
        <v>-1.00999999999999</v>
      </c>
      <c r="L1272" s="17" t="n">
        <f aca="false">B1272 - E1271</f>
        <v>-0.510000000000005</v>
      </c>
      <c r="M1272" s="17" t="n">
        <f aca="false">E1272 - E1271</f>
        <v>-1.52</v>
      </c>
      <c r="N1272" s="18" t="n">
        <f aca="false"> (I1272 / B1272)</f>
        <v>-0.0117033603707994</v>
      </c>
      <c r="O1272" s="18" t="n">
        <f aca="false">(J1272 / B1272)</f>
        <v>0.0231749710312862</v>
      </c>
      <c r="P1272" s="18" t="n">
        <f aca="false">K1272 / B1272</f>
        <v>-0.0117033603707994</v>
      </c>
      <c r="Q1272" s="18" t="n">
        <f aca="false">L1272/E1271</f>
        <v>-0.00587489920516076</v>
      </c>
      <c r="R1272" s="18" t="n">
        <f aca="false">M1272 / E1271</f>
        <v>-0.0175095035134201</v>
      </c>
      <c r="S1272" s="19" t="str">
        <f aca="false">IF(N1272 &gt; 0, "UP", "DOWN")</f>
        <v>DOWN</v>
      </c>
      <c r="T1272" s="23" t="inlineStr">
        <f aca="false">O1272-N1272</f>
        <is>
          <t/>
        </is>
      </c>
      <c r="U1272" s="23" t="inlineStr">
        <f aca="false">P1272-N1272</f>
        <is>
          <t/>
        </is>
      </c>
      <c r="V1272" s="23" t="inlineStr">
        <f aca="false">O1272 - P1272</f>
        <is>
          <t/>
        </is>
      </c>
    </row>
    <row collapsed="false" customFormat="false" customHeight="false" hidden="false" ht="25" outlineLevel="0" r="1273">
      <c r="A1273" s="21" t="n">
        <v>38406</v>
      </c>
      <c r="B1273" s="17" t="n">
        <v>86.72</v>
      </c>
      <c r="C1273" s="17" t="n">
        <v>88.45</v>
      </c>
      <c r="D1273" s="17" t="n">
        <v>85.55</v>
      </c>
      <c r="E1273" s="17" t="n">
        <v>88.23</v>
      </c>
      <c r="F1273" s="17" t="n">
        <v>48042200</v>
      </c>
      <c r="G1273" s="17" t="n">
        <v>43.93</v>
      </c>
      <c r="I1273" s="22" t="n">
        <f aca="false">E1273-B1273</f>
        <v>1.51000000000001</v>
      </c>
      <c r="J1273" s="22" t="n">
        <f aca="false">C1273-B1273</f>
        <v>1.73</v>
      </c>
      <c r="K1273" s="17" t="n">
        <f aca="false">D1273-B1273</f>
        <v>-1.17</v>
      </c>
      <c r="L1273" s="17" t="n">
        <f aca="false">B1273 - E1272</f>
        <v>1.42999999999999</v>
      </c>
      <c r="M1273" s="17" t="n">
        <f aca="false">E1273 - E1272</f>
        <v>2.94</v>
      </c>
      <c r="N1273" s="18" t="n">
        <f aca="false"> (I1273 / B1273)</f>
        <v>0.0174123616236163</v>
      </c>
      <c r="O1273" s="18" t="n">
        <f aca="false">(J1273 / B1273)</f>
        <v>0.01994926199262</v>
      </c>
      <c r="P1273" s="18" t="n">
        <f aca="false">K1273 / B1273</f>
        <v>-0.0134916974169742</v>
      </c>
      <c r="Q1273" s="18" t="n">
        <f aca="false">L1273/E1272</f>
        <v>0.016766326650252</v>
      </c>
      <c r="R1273" s="18" t="n">
        <f aca="false">M1273 / E1272</f>
        <v>0.0344706296166022</v>
      </c>
      <c r="S1273" s="19" t="str">
        <f aca="false">IF(N1273 &gt; 0, "UP", "DOWN")</f>
        <v>UP</v>
      </c>
      <c r="T1273" s="23" t="inlineStr">
        <f aca="false">O1273-N1273</f>
        <is>
          <t/>
        </is>
      </c>
      <c r="U1273" s="23" t="inlineStr">
        <f aca="false">P1273-N1273</f>
        <is>
          <t/>
        </is>
      </c>
      <c r="V1273" s="23" t="inlineStr">
        <f aca="false">O1273 - P1273</f>
        <is>
          <t/>
        </is>
      </c>
    </row>
    <row collapsed="false" customFormat="false" customHeight="false" hidden="false" ht="25" outlineLevel="0" r="1274">
      <c r="A1274" s="21" t="n">
        <v>38407</v>
      </c>
      <c r="B1274" s="17" t="n">
        <v>88.48</v>
      </c>
      <c r="C1274" s="17" t="n">
        <v>89.31</v>
      </c>
      <c r="D1274" s="17" t="n">
        <v>87.73</v>
      </c>
      <c r="E1274" s="17" t="n">
        <v>88.93</v>
      </c>
      <c r="F1274" s="17" t="n">
        <v>54251000</v>
      </c>
      <c r="G1274" s="17" t="n">
        <v>44.27</v>
      </c>
      <c r="I1274" s="22" t="n">
        <f aca="false">E1274-B1274</f>
        <v>0.450000000000003</v>
      </c>
      <c r="J1274" s="22" t="n">
        <f aca="false">C1274-B1274</f>
        <v>0.829999999999998</v>
      </c>
      <c r="K1274" s="17" t="n">
        <f aca="false">D1274-B1274</f>
        <v>-0.75</v>
      </c>
      <c r="L1274" s="17" t="n">
        <f aca="false">B1274 - E1273</f>
        <v>0.25</v>
      </c>
      <c r="M1274" s="17" t="n">
        <f aca="false">E1274 - E1273</f>
        <v>0.700000000000003</v>
      </c>
      <c r="N1274" s="18" t="n">
        <f aca="false"> (I1274 / B1274)</f>
        <v>0.00508589511754072</v>
      </c>
      <c r="O1274" s="18" t="n">
        <f aca="false">(J1274 / B1274)</f>
        <v>0.00938065099457503</v>
      </c>
      <c r="P1274" s="18" t="n">
        <f aca="false">K1274 / B1274</f>
        <v>-0.00847649186256781</v>
      </c>
      <c r="Q1274" s="18" t="n">
        <f aca="false">L1274/E1273</f>
        <v>0.00283350334353395</v>
      </c>
      <c r="R1274" s="18" t="n">
        <f aca="false">M1274 / E1273</f>
        <v>0.00793380936189508</v>
      </c>
      <c r="S1274" s="19" t="str">
        <f aca="false">IF(N1274 &gt; 0, "UP", "DOWN")</f>
        <v>UP</v>
      </c>
      <c r="T1274" s="23" t="inlineStr">
        <f aca="false">O1274-N1274</f>
        <is>
          <t/>
        </is>
      </c>
      <c r="U1274" s="23" t="inlineStr">
        <f aca="false">P1274-N1274</f>
        <is>
          <t/>
        </is>
      </c>
      <c r="V1274" s="23" t="inlineStr">
        <f aca="false">O1274 - P1274</f>
        <is>
          <t/>
        </is>
      </c>
    </row>
    <row collapsed="false" customFormat="false" customHeight="false" hidden="false" ht="25" outlineLevel="0" r="1275">
      <c r="A1275" s="21" t="n">
        <v>38408</v>
      </c>
      <c r="B1275" s="17" t="n">
        <v>89.62</v>
      </c>
      <c r="C1275" s="17" t="n">
        <v>89.91</v>
      </c>
      <c r="D1275" s="17" t="n">
        <v>88.19</v>
      </c>
      <c r="E1275" s="17" t="n">
        <v>88.99</v>
      </c>
      <c r="F1275" s="17" t="n">
        <v>32696800</v>
      </c>
      <c r="G1275" s="17" t="n">
        <v>44.3</v>
      </c>
      <c r="I1275" s="22" t="n">
        <f aca="false">E1275-B1275</f>
        <v>-0.63000000000001</v>
      </c>
      <c r="J1275" s="22" t="n">
        <f aca="false">C1275-B1275</f>
        <v>0.289999999999992</v>
      </c>
      <c r="K1275" s="17" t="n">
        <f aca="false">D1275-B1275</f>
        <v>-1.43000000000001</v>
      </c>
      <c r="L1275" s="17" t="n">
        <f aca="false">B1275 - E1274</f>
        <v>0.689999999999998</v>
      </c>
      <c r="M1275" s="17" t="n">
        <f aca="false">E1275 - E1274</f>
        <v>0.0599999999999881</v>
      </c>
      <c r="N1275" s="18" t="n">
        <f aca="false"> (I1275 / B1275)</f>
        <v>-0.00702968087480484</v>
      </c>
      <c r="O1275" s="18" t="n">
        <f aca="false">(J1275 / B1275)</f>
        <v>0.00323588484713225</v>
      </c>
      <c r="P1275" s="18" t="n">
        <f aca="false">K1275 / B1275</f>
        <v>-0.0159562597634457</v>
      </c>
      <c r="Q1275" s="18" t="n">
        <f aca="false">L1275/E1274</f>
        <v>0.00775891150342964</v>
      </c>
      <c r="R1275" s="18" t="n">
        <f aca="false">M1275 / E1274</f>
        <v>0.000674687956819836</v>
      </c>
      <c r="S1275" s="19" t="str">
        <f aca="false">IF(N1275 &gt; 0, "UP", "DOWN")</f>
        <v>DOWN</v>
      </c>
      <c r="T1275" s="23" t="inlineStr">
        <f aca="false">O1275-N1275</f>
        <is>
          <t/>
        </is>
      </c>
      <c r="U1275" s="23" t="inlineStr">
        <f aca="false">P1275-N1275</f>
        <is>
          <t/>
        </is>
      </c>
      <c r="V1275" s="23" t="inlineStr">
        <f aca="false">O1275 - P1275</f>
        <is>
          <t/>
        </is>
      </c>
    </row>
    <row collapsed="false" customFormat="false" customHeight="false" hidden="false" ht="25" outlineLevel="0" r="1276">
      <c r="A1276" s="21" t="n">
        <v>38411</v>
      </c>
      <c r="B1276" s="17" t="n">
        <v>44.68</v>
      </c>
      <c r="C1276" s="17" t="n">
        <v>45.14</v>
      </c>
      <c r="D1276" s="17" t="n">
        <v>43.96</v>
      </c>
      <c r="E1276" s="17" t="n">
        <v>44.86</v>
      </c>
      <c r="F1276" s="17" t="n">
        <v>23271800</v>
      </c>
      <c r="G1276" s="17" t="n">
        <v>44.67</v>
      </c>
      <c r="I1276" s="22" t="n">
        <f aca="false">E1276-B1276</f>
        <v>0.18</v>
      </c>
      <c r="J1276" s="22" t="n">
        <f aca="false">C1276-B1276</f>
        <v>0.460000000000001</v>
      </c>
      <c r="K1276" s="17" t="n">
        <f aca="false">D1276-B1276</f>
        <v>-0.719999999999999</v>
      </c>
      <c r="L1276" s="17" t="n">
        <f aca="false">B1276 - E1275</f>
        <v>-44.31</v>
      </c>
      <c r="M1276" s="17" t="n">
        <f aca="false">E1276 - E1275</f>
        <v>-44.13</v>
      </c>
      <c r="N1276" s="18" t="n">
        <f aca="false"> (I1276 / B1276)</f>
        <v>0.00402864816472694</v>
      </c>
      <c r="O1276" s="18" t="n">
        <f aca="false">(J1276 / B1276)</f>
        <v>0.0102954341987467</v>
      </c>
      <c r="P1276" s="18" t="n">
        <f aca="false">K1276 / B1276</f>
        <v>-0.0161145926589078</v>
      </c>
      <c r="Q1276" s="18" t="n">
        <f aca="false">L1276/E1275</f>
        <v>-0.497921114731992</v>
      </c>
      <c r="R1276" s="18" t="n">
        <f aca="false">M1276 / E1275</f>
        <v>-0.495898415552309</v>
      </c>
      <c r="S1276" s="19" t="str">
        <f aca="false">IF(N1276 &gt; 0, "UP", "DOWN")</f>
        <v>UP</v>
      </c>
      <c r="T1276" s="23" t="inlineStr">
        <f aca="false">O1276-N1276</f>
        <is>
          <t/>
        </is>
      </c>
      <c r="U1276" s="23" t="inlineStr">
        <f aca="false">P1276-N1276</f>
        <is>
          <t/>
        </is>
      </c>
      <c r="V1276" s="23" t="inlineStr">
        <f aca="false">O1276 - P1276</f>
        <is>
          <t/>
        </is>
      </c>
    </row>
    <row collapsed="false" customFormat="false" customHeight="false" hidden="false" ht="25" outlineLevel="0" r="1277">
      <c r="A1277" s="21" t="n">
        <v>38412</v>
      </c>
      <c r="B1277" s="17" t="n">
        <v>44.99</v>
      </c>
      <c r="C1277" s="17" t="n">
        <v>45.11</v>
      </c>
      <c r="D1277" s="17" t="n">
        <v>44.16</v>
      </c>
      <c r="E1277" s="17" t="n">
        <v>44.5</v>
      </c>
      <c r="F1277" s="17" t="n">
        <v>16721000</v>
      </c>
      <c r="G1277" s="17" t="n">
        <v>44.31</v>
      </c>
      <c r="I1277" s="22" t="n">
        <f aca="false">E1277-B1277</f>
        <v>-0.490000000000002</v>
      </c>
      <c r="J1277" s="22" t="n">
        <f aca="false">C1277-B1277</f>
        <v>0.119999999999997</v>
      </c>
      <c r="K1277" s="17" t="n">
        <f aca="false">D1277-B1277</f>
        <v>-0.830000000000005</v>
      </c>
      <c r="L1277" s="17" t="n">
        <f aca="false">B1277 - E1276</f>
        <v>0.130000000000003</v>
      </c>
      <c r="M1277" s="17" t="n">
        <f aca="false">E1277 - E1276</f>
        <v>-0.359999999999999</v>
      </c>
      <c r="N1277" s="18" t="n">
        <f aca="false"> (I1277 / B1277)</f>
        <v>-0.0108913091798178</v>
      </c>
      <c r="O1277" s="18" t="n">
        <f aca="false">(J1277 / B1277)</f>
        <v>0.00266725939097572</v>
      </c>
      <c r="P1277" s="18" t="n">
        <f aca="false">K1277 / B1277</f>
        <v>-0.0184485441209159</v>
      </c>
      <c r="Q1277" s="18" t="n">
        <f aca="false">L1277/E1276</f>
        <v>0.00289790459206426</v>
      </c>
      <c r="R1277" s="18" t="n">
        <f aca="false">M1277 / E1276</f>
        <v>-0.00802496656263931</v>
      </c>
      <c r="S1277" s="19" t="str">
        <f aca="false">IF(N1277 &gt; 0, "UP", "DOWN")</f>
        <v>DOWN</v>
      </c>
      <c r="T1277" s="23" t="inlineStr">
        <f aca="false">O1277-N1277</f>
        <is>
          <t/>
        </is>
      </c>
      <c r="U1277" s="23" t="inlineStr">
        <f aca="false">P1277-N1277</f>
        <is>
          <t/>
        </is>
      </c>
      <c r="V1277" s="23" t="inlineStr">
        <f aca="false">O1277 - P1277</f>
        <is>
          <t/>
        </is>
      </c>
    </row>
    <row collapsed="false" customFormat="false" customHeight="false" hidden="false" ht="25" outlineLevel="0" r="1278">
      <c r="A1278" s="21" t="n">
        <v>38413</v>
      </c>
      <c r="B1278" s="17" t="n">
        <v>44.25</v>
      </c>
      <c r="C1278" s="17" t="n">
        <v>44.89</v>
      </c>
      <c r="D1278" s="17" t="n">
        <v>44.08</v>
      </c>
      <c r="E1278" s="17" t="n">
        <v>44.12</v>
      </c>
      <c r="F1278" s="17" t="n">
        <v>16362900</v>
      </c>
      <c r="G1278" s="17" t="n">
        <v>43.93</v>
      </c>
      <c r="I1278" s="22" t="n">
        <f aca="false">E1278-B1278</f>
        <v>-0.130000000000003</v>
      </c>
      <c r="J1278" s="22" t="n">
        <f aca="false">C1278-B1278</f>
        <v>0.640000000000001</v>
      </c>
      <c r="K1278" s="17" t="n">
        <f aca="false">D1278-B1278</f>
        <v>-0.170000000000002</v>
      </c>
      <c r="L1278" s="17" t="n">
        <f aca="false">B1278 - E1277</f>
        <v>-0.25</v>
      </c>
      <c r="M1278" s="17" t="n">
        <f aca="false">E1278 - E1277</f>
        <v>-0.380000000000003</v>
      </c>
      <c r="N1278" s="18" t="n">
        <f aca="false"> (I1278 / B1278)</f>
        <v>-0.00293785310734469</v>
      </c>
      <c r="O1278" s="18" t="n">
        <f aca="false">(J1278 / B1278)</f>
        <v>0.0144632768361582</v>
      </c>
      <c r="P1278" s="18" t="n">
        <f aca="false">K1278 / B1278</f>
        <v>-0.00384180790960456</v>
      </c>
      <c r="Q1278" s="18" t="n">
        <f aca="false">L1278/E1277</f>
        <v>-0.00561797752808989</v>
      </c>
      <c r="R1278" s="18" t="n">
        <f aca="false">M1278 / E1277</f>
        <v>-0.00853932584269669</v>
      </c>
      <c r="S1278" s="19" t="str">
        <f aca="false">IF(N1278 &gt; 0, "UP", "DOWN")</f>
        <v>DOWN</v>
      </c>
      <c r="T1278" s="23" t="inlineStr">
        <f aca="false">O1278-N1278</f>
        <is>
          <t/>
        </is>
      </c>
      <c r="U1278" s="23" t="inlineStr">
        <f aca="false">P1278-N1278</f>
        <is>
          <t/>
        </is>
      </c>
      <c r="V1278" s="23" t="inlineStr">
        <f aca="false">O1278 - P1278</f>
        <is>
          <t/>
        </is>
      </c>
    </row>
    <row collapsed="false" customFormat="false" customHeight="false" hidden="false" ht="25" outlineLevel="0" r="1279">
      <c r="A1279" s="21" t="n">
        <v>38414</v>
      </c>
      <c r="B1279" s="17" t="n">
        <v>44.37</v>
      </c>
      <c r="C1279" s="17" t="n">
        <v>44.41</v>
      </c>
      <c r="D1279" s="17" t="n">
        <v>41.22</v>
      </c>
      <c r="E1279" s="17" t="n">
        <v>41.79</v>
      </c>
      <c r="F1279" s="17" t="n">
        <v>50416200</v>
      </c>
      <c r="G1279" s="17" t="n">
        <v>41.61</v>
      </c>
      <c r="I1279" s="22" t="n">
        <f aca="false">E1279-B1279</f>
        <v>-2.58</v>
      </c>
      <c r="J1279" s="22" t="n">
        <f aca="false">C1279-B1279</f>
        <v>0.0399999999999991</v>
      </c>
      <c r="K1279" s="17" t="n">
        <f aca="false">D1279-B1279</f>
        <v>-3.15</v>
      </c>
      <c r="L1279" s="17" t="n">
        <f aca="false">B1279 - E1278</f>
        <v>0.25</v>
      </c>
      <c r="M1279" s="17" t="n">
        <f aca="false">E1279 - E1278</f>
        <v>-2.33</v>
      </c>
      <c r="N1279" s="18" t="n">
        <f aca="false"> (I1279 / B1279)</f>
        <v>-0.0581473968897904</v>
      </c>
      <c r="O1279" s="18" t="n">
        <f aca="false">(J1279 / B1279)</f>
        <v>0.000901510029299057</v>
      </c>
      <c r="P1279" s="18" t="n">
        <f aca="false">K1279 / B1279</f>
        <v>-0.0709939148073022</v>
      </c>
      <c r="Q1279" s="18" t="n">
        <f aca="false">L1279/E1278</f>
        <v>0.0056663644605621</v>
      </c>
      <c r="R1279" s="18" t="n">
        <f aca="false">M1279 / E1278</f>
        <v>-0.0528105167724388</v>
      </c>
      <c r="S1279" s="19" t="str">
        <f aca="false">IF(N1279 &gt; 0, "UP", "DOWN")</f>
        <v>DOWN</v>
      </c>
      <c r="T1279" s="23" t="inlineStr">
        <f aca="false">O1279-N1279</f>
        <is>
          <t/>
        </is>
      </c>
      <c r="U1279" s="23" t="inlineStr">
        <f aca="false">P1279-N1279</f>
        <is>
          <t/>
        </is>
      </c>
      <c r="V1279" s="23" t="inlineStr">
        <f aca="false">O1279 - P1279</f>
        <is>
          <t/>
        </is>
      </c>
    </row>
    <row collapsed="false" customFormat="false" customHeight="false" hidden="false" ht="25" outlineLevel="0" r="1280">
      <c r="A1280" s="21" t="n">
        <v>38415</v>
      </c>
      <c r="B1280" s="17" t="n">
        <v>42.76</v>
      </c>
      <c r="C1280" s="17" t="n">
        <v>43.01</v>
      </c>
      <c r="D1280" s="17" t="n">
        <v>41.85</v>
      </c>
      <c r="E1280" s="17" t="n">
        <v>42.81</v>
      </c>
      <c r="F1280" s="17" t="n">
        <v>27022100</v>
      </c>
      <c r="G1280" s="17" t="n">
        <v>42.63</v>
      </c>
      <c r="I1280" s="22" t="n">
        <f aca="false">E1280-B1280</f>
        <v>0.0500000000000043</v>
      </c>
      <c r="J1280" s="22" t="n">
        <f aca="false">C1280-B1280</f>
        <v>0.25</v>
      </c>
      <c r="K1280" s="17" t="n">
        <f aca="false">D1280-B1280</f>
        <v>-0.909999999999997</v>
      </c>
      <c r="L1280" s="17" t="n">
        <f aca="false">B1280 - E1279</f>
        <v>0.969999999999999</v>
      </c>
      <c r="M1280" s="17" t="n">
        <f aca="false">E1280 - E1279</f>
        <v>1.02</v>
      </c>
      <c r="N1280" s="18" t="n">
        <f aca="false"> (I1280 / B1280)</f>
        <v>0.00116931711880272</v>
      </c>
      <c r="O1280" s="18" t="n">
        <f aca="false">(J1280 / B1280)</f>
        <v>0.0058465855940131</v>
      </c>
      <c r="P1280" s="18" t="n">
        <f aca="false">K1280 / B1280</f>
        <v>-0.0212815715622076</v>
      </c>
      <c r="Q1280" s="18" t="n">
        <f aca="false">L1280/E1279</f>
        <v>0.0232112945680785</v>
      </c>
      <c r="R1280" s="18" t="n">
        <f aca="false">M1280 / E1279</f>
        <v>0.0244077530509692</v>
      </c>
      <c r="S1280" s="19" t="str">
        <f aca="false">IF(N1280 &gt; 0, "UP", "DOWN")</f>
        <v>UP</v>
      </c>
      <c r="T1280" s="23" t="inlineStr">
        <f aca="false">O1280-N1280</f>
        <is>
          <t/>
        </is>
      </c>
      <c r="U1280" s="23" t="inlineStr">
        <f aca="false">P1280-N1280</f>
        <is>
          <t/>
        </is>
      </c>
      <c r="V1280" s="23" t="inlineStr">
        <f aca="false">O1280 - P1280</f>
        <is>
          <t/>
        </is>
      </c>
    </row>
    <row collapsed="false" customFormat="false" customHeight="false" hidden="false" ht="25" outlineLevel="0" r="1281">
      <c r="A1281" s="21" t="n">
        <v>38418</v>
      </c>
      <c r="B1281" s="17" t="n">
        <v>42.8</v>
      </c>
      <c r="C1281" s="17" t="n">
        <v>43.25</v>
      </c>
      <c r="D1281" s="17" t="n">
        <v>42.35</v>
      </c>
      <c r="E1281" s="17" t="n">
        <v>42.75</v>
      </c>
      <c r="F1281" s="17" t="n">
        <v>16094000</v>
      </c>
      <c r="G1281" s="17" t="n">
        <v>42.57</v>
      </c>
      <c r="I1281" s="22" t="n">
        <f aca="false">E1281-B1281</f>
        <v>-0.0499999999999972</v>
      </c>
      <c r="J1281" s="22" t="n">
        <f aca="false">C1281-B1281</f>
        <v>0.450000000000003</v>
      </c>
      <c r="K1281" s="17" t="n">
        <f aca="false">D1281-B1281</f>
        <v>-0.449999999999996</v>
      </c>
      <c r="L1281" s="17" t="n">
        <f aca="false">B1281 - E1280</f>
        <v>-0.0100000000000051</v>
      </c>
      <c r="M1281" s="17" t="n">
        <f aca="false">E1281 - E1280</f>
        <v>-0.0600000000000023</v>
      </c>
      <c r="N1281" s="18" t="n">
        <f aca="false"> (I1281 / B1281)</f>
        <v>-0.00116822429906535</v>
      </c>
      <c r="O1281" s="18" t="n">
        <f aca="false">(J1281 / B1281)</f>
        <v>0.0105140186915889</v>
      </c>
      <c r="P1281" s="18" t="n">
        <f aca="false">K1281 / B1281</f>
        <v>-0.0105140186915887</v>
      </c>
      <c r="Q1281" s="18" t="n">
        <f aca="false">L1281/E1280</f>
        <v>-0.000233590282644361</v>
      </c>
      <c r="R1281" s="18" t="n">
        <f aca="false">M1281 / E1280</f>
        <v>-0.00140154169586551</v>
      </c>
      <c r="S1281" s="19" t="str">
        <f aca="false">IF(N1281 &gt; 0, "UP", "DOWN")</f>
        <v>DOWN</v>
      </c>
      <c r="T1281" s="23" t="inlineStr">
        <f aca="false">O1281-N1281</f>
        <is>
          <t/>
        </is>
      </c>
      <c r="U1281" s="23" t="inlineStr">
        <f aca="false">P1281-N1281</f>
        <is>
          <t/>
        </is>
      </c>
      <c r="V1281" s="23" t="inlineStr">
        <f aca="false">O1281 - P1281</f>
        <is>
          <t/>
        </is>
      </c>
    </row>
    <row collapsed="false" customFormat="false" customHeight="false" hidden="false" ht="25" outlineLevel="0" r="1282">
      <c r="A1282" s="21" t="n">
        <v>38419</v>
      </c>
      <c r="B1282" s="17" t="n">
        <v>41.9</v>
      </c>
      <c r="C1282" s="17" t="n">
        <v>42.16</v>
      </c>
      <c r="D1282" s="17" t="n">
        <v>40.1</v>
      </c>
      <c r="E1282" s="17" t="n">
        <v>40.53</v>
      </c>
      <c r="F1282" s="17" t="n">
        <v>36480400</v>
      </c>
      <c r="G1282" s="17" t="n">
        <v>40.36</v>
      </c>
      <c r="I1282" s="22" t="n">
        <f aca="false">E1282-B1282</f>
        <v>-1.37</v>
      </c>
      <c r="J1282" s="22" t="n">
        <f aca="false">C1282-B1282</f>
        <v>0.259999999999998</v>
      </c>
      <c r="K1282" s="17" t="n">
        <f aca="false">D1282-B1282</f>
        <v>-1.8</v>
      </c>
      <c r="L1282" s="17" t="n">
        <f aca="false">B1282 - E1281</f>
        <v>-0.850000000000001</v>
      </c>
      <c r="M1282" s="17" t="n">
        <f aca="false">E1282 - E1281</f>
        <v>-2.22</v>
      </c>
      <c r="N1282" s="18" t="n">
        <f aca="false"> (I1282 / B1282)</f>
        <v>-0.0326968973747016</v>
      </c>
      <c r="O1282" s="18" t="n">
        <f aca="false">(J1282 / B1282)</f>
        <v>0.00620525059665866</v>
      </c>
      <c r="P1282" s="18" t="n">
        <f aca="false">K1282 / B1282</f>
        <v>-0.0429594272076372</v>
      </c>
      <c r="Q1282" s="18" t="n">
        <f aca="false">L1282/E1281</f>
        <v>-0.0198830409356725</v>
      </c>
      <c r="R1282" s="18" t="n">
        <f aca="false">M1282 / E1281</f>
        <v>-0.0519298245614035</v>
      </c>
      <c r="S1282" s="19" t="str">
        <f aca="false">IF(N1282 &gt; 0, "UP", "DOWN")</f>
        <v>DOWN</v>
      </c>
      <c r="T1282" s="23" t="inlineStr">
        <f aca="false">O1282-N1282</f>
        <is>
          <t/>
        </is>
      </c>
      <c r="U1282" s="23" t="inlineStr">
        <f aca="false">P1282-N1282</f>
        <is>
          <t/>
        </is>
      </c>
      <c r="V1282" s="23" t="inlineStr">
        <f aca="false">O1282 - P1282</f>
        <is>
          <t/>
        </is>
      </c>
    </row>
    <row collapsed="false" customFormat="false" customHeight="false" hidden="false" ht="25" outlineLevel="0" r="1283">
      <c r="A1283" s="21" t="n">
        <v>38420</v>
      </c>
      <c r="B1283" s="17" t="n">
        <v>39.64</v>
      </c>
      <c r="C1283" s="17" t="n">
        <v>40.28</v>
      </c>
      <c r="D1283" s="17" t="n">
        <v>38.83</v>
      </c>
      <c r="E1283" s="17" t="n">
        <v>39.35</v>
      </c>
      <c r="F1283" s="17" t="n">
        <v>47230900</v>
      </c>
      <c r="G1283" s="17" t="n">
        <v>39.18</v>
      </c>
      <c r="I1283" s="22" t="n">
        <f aca="false">E1283-B1283</f>
        <v>-0.289999999999999</v>
      </c>
      <c r="J1283" s="22" t="n">
        <f aca="false">C1283-B1283</f>
        <v>0.640000000000001</v>
      </c>
      <c r="K1283" s="17" t="n">
        <f aca="false">D1283-B1283</f>
        <v>-0.810000000000002</v>
      </c>
      <c r="L1283" s="17" t="n">
        <f aca="false">B1283 - E1282</f>
        <v>-0.890000000000001</v>
      </c>
      <c r="M1283" s="17" t="n">
        <f aca="false">E1283 - E1282</f>
        <v>-1.18</v>
      </c>
      <c r="N1283" s="18" t="n">
        <f aca="false"> (I1283 / B1283)</f>
        <v>-0.00731584258324922</v>
      </c>
      <c r="O1283" s="18" t="n">
        <f aca="false">(J1283 / B1283)</f>
        <v>0.0161453077699294</v>
      </c>
      <c r="P1283" s="18" t="n">
        <f aca="false">K1283 / B1283</f>
        <v>-0.0204339051463169</v>
      </c>
      <c r="Q1283" s="18" t="n">
        <f aca="false">L1283/E1282</f>
        <v>-0.0219590426844313</v>
      </c>
      <c r="R1283" s="18" t="n">
        <f aca="false">M1283 / E1282</f>
        <v>-0.0291142363681224</v>
      </c>
      <c r="S1283" s="19" t="str">
        <f aca="false">IF(N1283 &gt; 0, "UP", "DOWN")</f>
        <v>DOWN</v>
      </c>
      <c r="T1283" s="23" t="inlineStr">
        <f aca="false">O1283-N1283</f>
        <is>
          <t/>
        </is>
      </c>
      <c r="U1283" s="23" t="inlineStr">
        <f aca="false">P1283-N1283</f>
        <is>
          <t/>
        </is>
      </c>
      <c r="V1283" s="23" t="inlineStr">
        <f aca="false">O1283 - P1283</f>
        <is>
          <t/>
        </is>
      </c>
    </row>
    <row collapsed="false" customFormat="false" customHeight="false" hidden="false" ht="25" outlineLevel="0" r="1284">
      <c r="A1284" s="21" t="n">
        <v>38421</v>
      </c>
      <c r="B1284" s="17" t="n">
        <v>39.53</v>
      </c>
      <c r="C1284" s="17" t="n">
        <v>40.26</v>
      </c>
      <c r="D1284" s="17" t="n">
        <v>39.1</v>
      </c>
      <c r="E1284" s="17" t="n">
        <v>39.83</v>
      </c>
      <c r="F1284" s="17" t="n">
        <v>27753900</v>
      </c>
      <c r="G1284" s="17" t="n">
        <v>39.66</v>
      </c>
      <c r="I1284" s="22" t="n">
        <f aca="false">E1284-B1284</f>
        <v>0.299999999999997</v>
      </c>
      <c r="J1284" s="22" t="n">
        <f aca="false">C1284-B1284</f>
        <v>0.729999999999997</v>
      </c>
      <c r="K1284" s="17" t="n">
        <f aca="false">D1284-B1284</f>
        <v>-0.43</v>
      </c>
      <c r="L1284" s="17" t="n">
        <f aca="false">B1284 - E1283</f>
        <v>0.18</v>
      </c>
      <c r="M1284" s="17" t="n">
        <f aca="false">E1284 - E1283</f>
        <v>0.479999999999997</v>
      </c>
      <c r="N1284" s="18" t="n">
        <f aca="false"> (I1284 / B1284)</f>
        <v>0.00758917278016689</v>
      </c>
      <c r="O1284" s="18" t="n">
        <f aca="false">(J1284 / B1284)</f>
        <v>0.0184669870984062</v>
      </c>
      <c r="P1284" s="18" t="n">
        <f aca="false">K1284 / B1284</f>
        <v>-0.0108778143182393</v>
      </c>
      <c r="Q1284" s="18" t="n">
        <f aca="false">L1284/E1283</f>
        <v>0.00457433290978398</v>
      </c>
      <c r="R1284" s="18" t="n">
        <f aca="false">M1284 / E1283</f>
        <v>0.0121982210927572</v>
      </c>
      <c r="S1284" s="19" t="str">
        <f aca="false">IF(N1284 &gt; 0, "UP", "DOWN")</f>
        <v>UP</v>
      </c>
      <c r="T1284" s="23" t="inlineStr">
        <f aca="false">O1284-N1284</f>
        <is>
          <t/>
        </is>
      </c>
      <c r="U1284" s="23" t="inlineStr">
        <f aca="false">P1284-N1284</f>
        <is>
          <t/>
        </is>
      </c>
      <c r="V1284" s="23" t="inlineStr">
        <f aca="false">O1284 - P1284</f>
        <is>
          <t/>
        </is>
      </c>
    </row>
    <row collapsed="false" customFormat="false" customHeight="false" hidden="false" ht="25" outlineLevel="0" r="1285">
      <c r="A1285" s="21" t="n">
        <v>38422</v>
      </c>
      <c r="B1285" s="17" t="n">
        <v>40.21</v>
      </c>
      <c r="C1285" s="17" t="n">
        <v>40.59</v>
      </c>
      <c r="D1285" s="17" t="n">
        <v>39.8</v>
      </c>
      <c r="E1285" s="17" t="n">
        <v>40.27</v>
      </c>
      <c r="F1285" s="17" t="n">
        <v>22601100</v>
      </c>
      <c r="G1285" s="17" t="n">
        <v>40.1</v>
      </c>
      <c r="I1285" s="22" t="n">
        <f aca="false">E1285-B1285</f>
        <v>0.0600000000000023</v>
      </c>
      <c r="J1285" s="22" t="n">
        <f aca="false">C1285-B1285</f>
        <v>0.380000000000003</v>
      </c>
      <c r="K1285" s="17" t="n">
        <f aca="false">D1285-B1285</f>
        <v>-0.410000000000004</v>
      </c>
      <c r="L1285" s="17" t="n">
        <f aca="false">B1285 - E1284</f>
        <v>0.380000000000003</v>
      </c>
      <c r="M1285" s="17" t="n">
        <f aca="false">E1285 - E1284</f>
        <v>0.440000000000005</v>
      </c>
      <c r="N1285" s="18" t="n">
        <f aca="false"> (I1285 / B1285)</f>
        <v>0.00149216612782895</v>
      </c>
      <c r="O1285" s="18" t="n">
        <f aca="false">(J1285 / B1285)</f>
        <v>0.00945038547624975</v>
      </c>
      <c r="P1285" s="18" t="n">
        <f aca="false">K1285 / B1285</f>
        <v>-0.0101964685401642</v>
      </c>
      <c r="Q1285" s="18" t="n">
        <f aca="false">L1285/E1284</f>
        <v>0.00954054732613614</v>
      </c>
      <c r="R1285" s="18" t="n">
        <f aca="false">M1285 / E1284</f>
        <v>0.0110469495355261</v>
      </c>
      <c r="S1285" s="19" t="str">
        <f aca="false">IF(N1285 &gt; 0, "UP", "DOWN")</f>
        <v>UP</v>
      </c>
      <c r="T1285" s="23" t="inlineStr">
        <f aca="false">O1285-N1285</f>
        <is>
          <t/>
        </is>
      </c>
      <c r="U1285" s="23" t="inlineStr">
        <f aca="false">P1285-N1285</f>
        <is>
          <t/>
        </is>
      </c>
      <c r="V1285" s="23" t="inlineStr">
        <f aca="false">O1285 - P1285</f>
        <is>
          <t/>
        </is>
      </c>
    </row>
    <row collapsed="false" customFormat="false" customHeight="false" hidden="false" ht="25" outlineLevel="0" r="1286">
      <c r="A1286" s="21" t="n">
        <v>38425</v>
      </c>
      <c r="B1286" s="17" t="n">
        <v>40.52</v>
      </c>
      <c r="C1286" s="17" t="n">
        <v>40.79</v>
      </c>
      <c r="D1286" s="17" t="n">
        <v>39.52</v>
      </c>
      <c r="E1286" s="17" t="n">
        <v>40.32</v>
      </c>
      <c r="F1286" s="17" t="n">
        <v>21620900</v>
      </c>
      <c r="G1286" s="17" t="n">
        <v>40.15</v>
      </c>
      <c r="I1286" s="22" t="n">
        <f aca="false">E1286-B1286</f>
        <v>-0.200000000000003</v>
      </c>
      <c r="J1286" s="22" t="n">
        <f aca="false">C1286-B1286</f>
        <v>0.269999999999996</v>
      </c>
      <c r="K1286" s="17" t="n">
        <f aca="false">D1286-B1286</f>
        <v>-1</v>
      </c>
      <c r="L1286" s="17" t="n">
        <f aca="false">B1286 - E1285</f>
        <v>0.25</v>
      </c>
      <c r="M1286" s="17" t="n">
        <f aca="false">E1286 - E1285</f>
        <v>0.0499999999999972</v>
      </c>
      <c r="N1286" s="18" t="n">
        <f aca="false"> (I1286 / B1286)</f>
        <v>-0.00493583415597243</v>
      </c>
      <c r="O1286" s="18" t="n">
        <f aca="false">(J1286 / B1286)</f>
        <v>0.00666337611056259</v>
      </c>
      <c r="P1286" s="18" t="n">
        <f aca="false">K1286 / B1286</f>
        <v>-0.0246791707798618</v>
      </c>
      <c r="Q1286" s="18" t="n">
        <f aca="false">L1286/E1285</f>
        <v>0.00620809535634467</v>
      </c>
      <c r="R1286" s="18" t="n">
        <f aca="false">M1286 / E1285</f>
        <v>0.00124161907126886</v>
      </c>
      <c r="S1286" s="19" t="str">
        <f aca="false">IF(N1286 &gt; 0, "UP", "DOWN")</f>
        <v>DOWN</v>
      </c>
      <c r="T1286" s="23" t="inlineStr">
        <f aca="false">O1286-N1286</f>
        <is>
          <t/>
        </is>
      </c>
      <c r="U1286" s="23" t="inlineStr">
        <f aca="false">P1286-N1286</f>
        <is>
          <t/>
        </is>
      </c>
      <c r="V1286" s="23" t="inlineStr">
        <f aca="false">O1286 - P1286</f>
        <is>
          <t/>
        </is>
      </c>
    </row>
    <row collapsed="false" customFormat="false" customHeight="false" hidden="false" ht="25" outlineLevel="0" r="1287">
      <c r="A1287" s="21" t="n">
        <v>38426</v>
      </c>
      <c r="B1287" s="17" t="n">
        <v>40.64</v>
      </c>
      <c r="C1287" s="17" t="n">
        <v>41.14</v>
      </c>
      <c r="D1287" s="17" t="n">
        <v>40.25</v>
      </c>
      <c r="E1287" s="17" t="n">
        <v>40.96</v>
      </c>
      <c r="F1287" s="17" t="n">
        <v>18164600</v>
      </c>
      <c r="G1287" s="17" t="n">
        <v>40.78</v>
      </c>
      <c r="I1287" s="22" t="n">
        <f aca="false">E1287-B1287</f>
        <v>0.32</v>
      </c>
      <c r="J1287" s="22" t="n">
        <f aca="false">C1287-B1287</f>
        <v>0.5</v>
      </c>
      <c r="K1287" s="17" t="n">
        <f aca="false">D1287-B1287</f>
        <v>-0.390000000000001</v>
      </c>
      <c r="L1287" s="17" t="n">
        <f aca="false">B1287 - E1286</f>
        <v>0.32</v>
      </c>
      <c r="M1287" s="17" t="n">
        <f aca="false">E1287 - E1286</f>
        <v>0.640000000000001</v>
      </c>
      <c r="N1287" s="18" t="n">
        <f aca="false"> (I1287 / B1287)</f>
        <v>0.0078740157480315</v>
      </c>
      <c r="O1287" s="18" t="n">
        <f aca="false">(J1287 / B1287)</f>
        <v>0.0123031496062992</v>
      </c>
      <c r="P1287" s="18" t="n">
        <f aca="false">K1287 / B1287</f>
        <v>-0.0095964566929134</v>
      </c>
      <c r="Q1287" s="18" t="n">
        <f aca="false">L1287/E1286</f>
        <v>0.00793650793650794</v>
      </c>
      <c r="R1287" s="18" t="n">
        <f aca="false">M1287 / E1286</f>
        <v>0.0158730158730159</v>
      </c>
      <c r="S1287" s="19" t="str">
        <f aca="false">IF(N1287 &gt; 0, "UP", "DOWN")</f>
        <v>UP</v>
      </c>
      <c r="T1287" s="23" t="inlineStr">
        <f aca="false">O1287-N1287</f>
        <is>
          <t/>
        </is>
      </c>
      <c r="U1287" s="23" t="inlineStr">
        <f aca="false">P1287-N1287</f>
        <is>
          <t/>
        </is>
      </c>
      <c r="V1287" s="23" t="inlineStr">
        <f aca="false">O1287 - P1287</f>
        <is>
          <t/>
        </is>
      </c>
    </row>
    <row collapsed="false" customFormat="false" customHeight="false" hidden="false" ht="25" outlineLevel="0" r="1288">
      <c r="A1288" s="21" t="n">
        <v>38427</v>
      </c>
      <c r="B1288" s="17" t="n">
        <v>41.21</v>
      </c>
      <c r="C1288" s="17" t="n">
        <v>42.31</v>
      </c>
      <c r="D1288" s="17" t="n">
        <v>40.78</v>
      </c>
      <c r="E1288" s="17" t="n">
        <v>41.18</v>
      </c>
      <c r="F1288" s="17" t="n">
        <v>24921900</v>
      </c>
      <c r="G1288" s="17" t="n">
        <v>41</v>
      </c>
      <c r="I1288" s="22" t="n">
        <f aca="false">E1288-B1288</f>
        <v>-0.0300000000000011</v>
      </c>
      <c r="J1288" s="22" t="n">
        <f aca="false">C1288-B1288</f>
        <v>1.1</v>
      </c>
      <c r="K1288" s="17" t="n">
        <f aca="false">D1288-B1288</f>
        <v>-0.43</v>
      </c>
      <c r="L1288" s="17" t="n">
        <f aca="false">B1288 - E1287</f>
        <v>0.25</v>
      </c>
      <c r="M1288" s="17" t="n">
        <f aca="false">E1288 - E1287</f>
        <v>0.219999999999999</v>
      </c>
      <c r="N1288" s="18" t="n">
        <f aca="false"> (I1288 / B1288)</f>
        <v>-0.000727978645959746</v>
      </c>
      <c r="O1288" s="18" t="n">
        <f aca="false">(J1288 / B1288)</f>
        <v>0.0266925503518564</v>
      </c>
      <c r="P1288" s="18" t="n">
        <f aca="false">K1288 / B1288</f>
        <v>-0.0104343605920893</v>
      </c>
      <c r="Q1288" s="18" t="n">
        <f aca="false">L1288/E1287</f>
        <v>0.006103515625</v>
      </c>
      <c r="R1288" s="18" t="n">
        <f aca="false">M1288 / E1287</f>
        <v>0.00537109374999997</v>
      </c>
      <c r="S1288" s="19" t="str">
        <f aca="false">IF(N1288 &gt; 0, "UP", "DOWN")</f>
        <v>DOWN</v>
      </c>
      <c r="T1288" s="23" t="inlineStr">
        <f aca="false">O1288-N1288</f>
        <is>
          <t/>
        </is>
      </c>
      <c r="U1288" s="23" t="inlineStr">
        <f aca="false">P1288-N1288</f>
        <is>
          <t/>
        </is>
      </c>
      <c r="V1288" s="23" t="inlineStr">
        <f aca="false">O1288 - P1288</f>
        <is>
          <t/>
        </is>
      </c>
    </row>
    <row collapsed="false" customFormat="false" customHeight="false" hidden="false" ht="25" outlineLevel="0" r="1289">
      <c r="A1289" s="21" t="n">
        <v>38428</v>
      </c>
      <c r="B1289" s="17" t="n">
        <v>41.53</v>
      </c>
      <c r="C1289" s="17" t="n">
        <v>42.88</v>
      </c>
      <c r="D1289" s="17" t="n">
        <v>41.32</v>
      </c>
      <c r="E1289" s="17" t="n">
        <v>42.25</v>
      </c>
      <c r="F1289" s="17" t="n">
        <v>28640000</v>
      </c>
      <c r="G1289" s="17" t="n">
        <v>42.07</v>
      </c>
      <c r="I1289" s="22" t="n">
        <f aca="false">E1289-B1289</f>
        <v>0.719999999999999</v>
      </c>
      <c r="J1289" s="22" t="n">
        <f aca="false">C1289-B1289</f>
        <v>1.35</v>
      </c>
      <c r="K1289" s="17" t="n">
        <f aca="false">D1289-B1289</f>
        <v>-0.210000000000001</v>
      </c>
      <c r="L1289" s="17" t="n">
        <f aca="false">B1289 - E1288</f>
        <v>0.350000000000001</v>
      </c>
      <c r="M1289" s="17" t="n">
        <f aca="false">E1289 - E1288</f>
        <v>1.07</v>
      </c>
      <c r="N1289" s="18" t="n">
        <f aca="false"> (I1289 / B1289)</f>
        <v>0.0173368649169275</v>
      </c>
      <c r="O1289" s="18" t="n">
        <f aca="false">(J1289 / B1289)</f>
        <v>0.0325066217192391</v>
      </c>
      <c r="P1289" s="18" t="n">
        <f aca="false">K1289 / B1289</f>
        <v>-0.00505658560077055</v>
      </c>
      <c r="Q1289" s="18" t="n">
        <f aca="false">L1289/E1288</f>
        <v>0.00849927149101509</v>
      </c>
      <c r="R1289" s="18" t="n">
        <f aca="false">M1289 / E1288</f>
        <v>0.0259834871296746</v>
      </c>
      <c r="S1289" s="19" t="str">
        <f aca="false">IF(N1289 &gt; 0, "UP", "DOWN")</f>
        <v>UP</v>
      </c>
      <c r="T1289" s="23" t="inlineStr">
        <f aca="false">O1289-N1289</f>
        <is>
          <t/>
        </is>
      </c>
      <c r="U1289" s="23" t="inlineStr">
        <f aca="false">P1289-N1289</f>
        <is>
          <t/>
        </is>
      </c>
      <c r="V1289" s="23" t="inlineStr">
        <f aca="false">O1289 - P1289</f>
        <is>
          <t/>
        </is>
      </c>
    </row>
    <row collapsed="false" customFormat="false" customHeight="false" hidden="false" ht="25" outlineLevel="0" r="1290">
      <c r="A1290" s="21" t="n">
        <v>38429</v>
      </c>
      <c r="B1290" s="17" t="n">
        <v>43.33</v>
      </c>
      <c r="C1290" s="17" t="n">
        <v>43.44</v>
      </c>
      <c r="D1290" s="17" t="n">
        <v>42.5</v>
      </c>
      <c r="E1290" s="17" t="n">
        <v>42.96</v>
      </c>
      <c r="F1290" s="17" t="n">
        <v>33576800</v>
      </c>
      <c r="G1290" s="17" t="n">
        <v>42.78</v>
      </c>
      <c r="I1290" s="22" t="n">
        <f aca="false">E1290-B1290</f>
        <v>-0.369999999999997</v>
      </c>
      <c r="J1290" s="22" t="n">
        <f aca="false">C1290-B1290</f>
        <v>0.109999999999999</v>
      </c>
      <c r="K1290" s="17" t="n">
        <f aca="false">D1290-B1290</f>
        <v>-0.829999999999998</v>
      </c>
      <c r="L1290" s="17" t="n">
        <f aca="false">B1290 - E1289</f>
        <v>1.08</v>
      </c>
      <c r="M1290" s="17" t="n">
        <f aca="false">E1290 - E1289</f>
        <v>0.710000000000001</v>
      </c>
      <c r="N1290" s="18" t="n">
        <f aca="false"> (I1290 / B1290)</f>
        <v>-0.00853911839372254</v>
      </c>
      <c r="O1290" s="18" t="n">
        <f aca="false">(J1290 / B1290)</f>
        <v>0.00253865681975535</v>
      </c>
      <c r="P1290" s="18" t="n">
        <f aca="false">K1290 / B1290</f>
        <v>-0.0191553196399723</v>
      </c>
      <c r="Q1290" s="18" t="n">
        <f aca="false">L1290/E1289</f>
        <v>0.0255621301775147</v>
      </c>
      <c r="R1290" s="18" t="n">
        <f aca="false">M1290 / E1289</f>
        <v>0.0168047337278107</v>
      </c>
      <c r="S1290" s="19" t="str">
        <f aca="false">IF(N1290 &gt; 0, "UP", "DOWN")</f>
        <v>DOWN</v>
      </c>
      <c r="T1290" s="23" t="inlineStr">
        <f aca="false">O1290-N1290</f>
        <is>
          <t/>
        </is>
      </c>
      <c r="U1290" s="23" t="inlineStr">
        <f aca="false">P1290-N1290</f>
        <is>
          <t/>
        </is>
      </c>
      <c r="V1290" s="23" t="inlineStr">
        <f aca="false">O1290 - P1290</f>
        <is>
          <t/>
        </is>
      </c>
    </row>
    <row collapsed="false" customFormat="false" customHeight="false" hidden="false" ht="25" outlineLevel="0" r="1291">
      <c r="A1291" s="21" t="n">
        <v>38432</v>
      </c>
      <c r="B1291" s="17" t="n">
        <v>43.29</v>
      </c>
      <c r="C1291" s="17" t="n">
        <v>43.97</v>
      </c>
      <c r="D1291" s="17" t="n">
        <v>42.86</v>
      </c>
      <c r="E1291" s="17" t="n">
        <v>43.7</v>
      </c>
      <c r="F1291" s="17" t="n">
        <v>19326000</v>
      </c>
      <c r="G1291" s="17" t="n">
        <v>43.51</v>
      </c>
      <c r="I1291" s="22" t="n">
        <f aca="false">E1291-B1291</f>
        <v>0.410000000000004</v>
      </c>
      <c r="J1291" s="22" t="n">
        <f aca="false">C1291-B1291</f>
        <v>0.68</v>
      </c>
      <c r="K1291" s="17" t="n">
        <f aca="false">D1291-B1291</f>
        <v>-0.43</v>
      </c>
      <c r="L1291" s="17" t="n">
        <f aca="false">B1291 - E1290</f>
        <v>0.329999999999998</v>
      </c>
      <c r="M1291" s="17" t="n">
        <f aca="false">E1291 - E1290</f>
        <v>0.740000000000002</v>
      </c>
      <c r="N1291" s="18" t="n">
        <f aca="false"> (I1291 / B1291)</f>
        <v>0.00947100947100956</v>
      </c>
      <c r="O1291" s="18" t="n">
        <f aca="false">(J1291 / B1291)</f>
        <v>0.0157080157080157</v>
      </c>
      <c r="P1291" s="18" t="n">
        <f aca="false">K1291 / B1291</f>
        <v>-0.00993300993300993</v>
      </c>
      <c r="Q1291" s="18" t="n">
        <f aca="false">L1291/E1290</f>
        <v>0.00768156424581002</v>
      </c>
      <c r="R1291" s="18" t="n">
        <f aca="false">M1291 / E1290</f>
        <v>0.0172253258845438</v>
      </c>
      <c r="S1291" s="19" t="str">
        <f aca="false">IF(N1291 &gt; 0, "UP", "DOWN")</f>
        <v>UP</v>
      </c>
      <c r="T1291" s="23" t="inlineStr">
        <f aca="false">O1291-N1291</f>
        <is>
          <t/>
        </is>
      </c>
      <c r="U1291" s="23" t="inlineStr">
        <f aca="false">P1291-N1291</f>
        <is>
          <t/>
        </is>
      </c>
      <c r="V1291" s="23" t="inlineStr">
        <f aca="false">O1291 - P1291</f>
        <is>
          <t/>
        </is>
      </c>
    </row>
    <row collapsed="false" customFormat="false" customHeight="false" hidden="false" ht="25" outlineLevel="0" r="1292">
      <c r="A1292" s="21" t="n">
        <v>38433</v>
      </c>
      <c r="B1292" s="17" t="n">
        <v>43.71</v>
      </c>
      <c r="C1292" s="17" t="n">
        <v>43.96</v>
      </c>
      <c r="D1292" s="17" t="n">
        <v>42.68</v>
      </c>
      <c r="E1292" s="17" t="n">
        <v>42.83</v>
      </c>
      <c r="F1292" s="17" t="n">
        <v>19693400</v>
      </c>
      <c r="G1292" s="17" t="n">
        <v>42.65</v>
      </c>
      <c r="I1292" s="22" t="n">
        <f aca="false">E1292-B1292</f>
        <v>-0.880000000000003</v>
      </c>
      <c r="J1292" s="22" t="n">
        <f aca="false">C1292-B1292</f>
        <v>0.25</v>
      </c>
      <c r="K1292" s="17" t="n">
        <f aca="false">D1292-B1292</f>
        <v>-1.03</v>
      </c>
      <c r="L1292" s="17" t="n">
        <f aca="false">B1292 - E1291</f>
        <v>0.00999999999999801</v>
      </c>
      <c r="M1292" s="17" t="n">
        <f aca="false">E1292 - E1291</f>
        <v>-0.870000000000005</v>
      </c>
      <c r="N1292" s="18" t="n">
        <f aca="false"> (I1292 / B1292)</f>
        <v>-0.0201326927476551</v>
      </c>
      <c r="O1292" s="18" t="n">
        <f aca="false">(J1292 / B1292)</f>
        <v>0.00571951498512926</v>
      </c>
      <c r="P1292" s="18" t="n">
        <f aca="false">K1292 / B1292</f>
        <v>-0.0235644017387326</v>
      </c>
      <c r="Q1292" s="18" t="n">
        <f aca="false">L1292/E1291</f>
        <v>0.000228832951945035</v>
      </c>
      <c r="R1292" s="18" t="n">
        <f aca="false">M1292 / E1291</f>
        <v>-0.0199084668192221</v>
      </c>
      <c r="S1292" s="19" t="str">
        <f aca="false">IF(N1292 &gt; 0, "UP", "DOWN")</f>
        <v>DOWN</v>
      </c>
      <c r="T1292" s="23" t="inlineStr">
        <f aca="false">O1292-N1292</f>
        <is>
          <t/>
        </is>
      </c>
      <c r="U1292" s="23" t="inlineStr">
        <f aca="false">P1292-N1292</f>
        <is>
          <t/>
        </is>
      </c>
      <c r="V1292" s="23" t="inlineStr">
        <f aca="false">O1292 - P1292</f>
        <is>
          <t/>
        </is>
      </c>
    </row>
    <row collapsed="false" customFormat="false" customHeight="false" hidden="false" ht="25" outlineLevel="0" r="1293">
      <c r="A1293" s="21" t="n">
        <v>38434</v>
      </c>
      <c r="B1293" s="17" t="n">
        <v>42.45</v>
      </c>
      <c r="C1293" s="17" t="n">
        <v>43.4</v>
      </c>
      <c r="D1293" s="17" t="n">
        <v>42.02</v>
      </c>
      <c r="E1293" s="17" t="n">
        <v>42.55</v>
      </c>
      <c r="F1293" s="17" t="n">
        <v>21779400</v>
      </c>
      <c r="G1293" s="17" t="n">
        <v>42.37</v>
      </c>
      <c r="I1293" s="22" t="n">
        <f aca="false">E1293-B1293</f>
        <v>0.0999999999999943</v>
      </c>
      <c r="J1293" s="22" t="n">
        <f aca="false">C1293-B1293</f>
        <v>0.949999999999996</v>
      </c>
      <c r="K1293" s="17" t="n">
        <f aca="false">D1293-B1293</f>
        <v>-0.43</v>
      </c>
      <c r="L1293" s="17" t="n">
        <f aca="false">B1293 - E1292</f>
        <v>-0.379999999999995</v>
      </c>
      <c r="M1293" s="17" t="n">
        <f aca="false">E1293 - E1292</f>
        <v>-0.280000000000001</v>
      </c>
      <c r="N1293" s="18" t="n">
        <f aca="false"> (I1293 / B1293)</f>
        <v>0.00235571260306229</v>
      </c>
      <c r="O1293" s="18" t="n">
        <f aca="false">(J1293 / B1293)</f>
        <v>0.0223792697290929</v>
      </c>
      <c r="P1293" s="18" t="n">
        <f aca="false">K1293 / B1293</f>
        <v>-0.0101295641931684</v>
      </c>
      <c r="Q1293" s="18" t="n">
        <f aca="false">L1293/E1292</f>
        <v>-0.00887228578099452</v>
      </c>
      <c r="R1293" s="18" t="n">
        <f aca="false">M1293 / E1292</f>
        <v>-0.00653747373336449</v>
      </c>
      <c r="S1293" s="19" t="str">
        <f aca="false">IF(N1293 &gt; 0, "UP", "DOWN")</f>
        <v>UP</v>
      </c>
      <c r="T1293" s="23" t="inlineStr">
        <f aca="false">O1293-N1293</f>
        <is>
          <t/>
        </is>
      </c>
      <c r="U1293" s="23" t="inlineStr">
        <f aca="false">P1293-N1293</f>
        <is>
          <t/>
        </is>
      </c>
      <c r="V1293" s="23" t="inlineStr">
        <f aca="false">O1293 - P1293</f>
        <is>
          <t/>
        </is>
      </c>
    </row>
    <row collapsed="false" customFormat="false" customHeight="false" hidden="false" ht="25" outlineLevel="0" r="1294">
      <c r="A1294" s="21" t="n">
        <v>38435</v>
      </c>
      <c r="B1294" s="17" t="n">
        <v>42.91</v>
      </c>
      <c r="C1294" s="17" t="n">
        <v>43</v>
      </c>
      <c r="D1294" s="17" t="n">
        <v>42.5</v>
      </c>
      <c r="E1294" s="17" t="n">
        <v>42.5</v>
      </c>
      <c r="F1294" s="17" t="n">
        <v>12596600</v>
      </c>
      <c r="G1294" s="17" t="n">
        <v>42.32</v>
      </c>
      <c r="I1294" s="22" t="n">
        <f aca="false">E1294-B1294</f>
        <v>-0.409999999999997</v>
      </c>
      <c r="J1294" s="22" t="n">
        <f aca="false">C1294-B1294</f>
        <v>0.0900000000000034</v>
      </c>
      <c r="K1294" s="17" t="n">
        <f aca="false">D1294-B1294</f>
        <v>-0.409999999999997</v>
      </c>
      <c r="L1294" s="17" t="n">
        <f aca="false">B1294 - E1293</f>
        <v>0.359999999999999</v>
      </c>
      <c r="M1294" s="17" t="n">
        <f aca="false">E1294 - E1293</f>
        <v>-0.0499999999999972</v>
      </c>
      <c r="N1294" s="18" t="n">
        <f aca="false"> (I1294 / B1294)</f>
        <v>-0.00955488231181535</v>
      </c>
      <c r="O1294" s="18" t="n">
        <f aca="false">(J1294 / B1294)</f>
        <v>0.00209741319039859</v>
      </c>
      <c r="P1294" s="18" t="n">
        <f aca="false">K1294 / B1294</f>
        <v>-0.00955488231181535</v>
      </c>
      <c r="Q1294" s="18" t="n">
        <f aca="false">L1294/E1293</f>
        <v>0.00846063454759106</v>
      </c>
      <c r="R1294" s="18" t="n">
        <f aca="false">M1294 / E1293</f>
        <v>-0.0011750881316098</v>
      </c>
      <c r="S1294" s="19" t="str">
        <f aca="false">IF(N1294 &gt; 0, "UP", "DOWN")</f>
        <v>DOWN</v>
      </c>
      <c r="T1294" s="23" t="inlineStr">
        <f aca="false">O1294-N1294</f>
        <is>
          <t/>
        </is>
      </c>
      <c r="U1294" s="23" t="inlineStr">
        <f aca="false">P1294-N1294</f>
        <is>
          <t/>
        </is>
      </c>
      <c r="V1294" s="23" t="inlineStr">
        <f aca="false">O1294 - P1294</f>
        <is>
          <t/>
        </is>
      </c>
    </row>
    <row collapsed="false" customFormat="false" customHeight="false" hidden="false" ht="25" outlineLevel="0" r="1295">
      <c r="A1295" s="21" t="n">
        <v>38439</v>
      </c>
      <c r="B1295" s="17" t="n">
        <v>42.75</v>
      </c>
      <c r="C1295" s="17" t="n">
        <v>42.96</v>
      </c>
      <c r="D1295" s="17" t="n">
        <v>42.47</v>
      </c>
      <c r="E1295" s="17" t="n">
        <v>42.53</v>
      </c>
      <c r="F1295" s="17" t="n">
        <v>9836100</v>
      </c>
      <c r="G1295" s="17" t="n">
        <v>42.35</v>
      </c>
      <c r="I1295" s="22" t="n">
        <f aca="false">E1295-B1295</f>
        <v>-0.219999999999999</v>
      </c>
      <c r="J1295" s="22" t="n">
        <f aca="false">C1295-B1295</f>
        <v>0.210000000000001</v>
      </c>
      <c r="K1295" s="17" t="n">
        <f aca="false">D1295-B1295</f>
        <v>-0.280000000000001</v>
      </c>
      <c r="L1295" s="17" t="n">
        <f aca="false">B1295 - E1294</f>
        <v>0.25</v>
      </c>
      <c r="M1295" s="17" t="n">
        <f aca="false">E1295 - E1294</f>
        <v>0.0300000000000011</v>
      </c>
      <c r="N1295" s="18" t="n">
        <f aca="false"> (I1295 / B1295)</f>
        <v>-0.00514619883040933</v>
      </c>
      <c r="O1295" s="18" t="n">
        <f aca="false">(J1295 / B1295)</f>
        <v>0.00491228070175441</v>
      </c>
      <c r="P1295" s="18" t="n">
        <f aca="false">K1295 / B1295</f>
        <v>-0.00654970760233921</v>
      </c>
      <c r="Q1295" s="18" t="n">
        <f aca="false">L1295/E1294</f>
        <v>0.00588235294117647</v>
      </c>
      <c r="R1295" s="18" t="n">
        <f aca="false">M1295 / E1294</f>
        <v>0.000705882352941203</v>
      </c>
      <c r="S1295" s="19" t="str">
        <f aca="false">IF(N1295 &gt; 0, "UP", "DOWN")</f>
        <v>DOWN</v>
      </c>
      <c r="T1295" s="23" t="inlineStr">
        <f aca="false">O1295-N1295</f>
        <is>
          <t/>
        </is>
      </c>
      <c r="U1295" s="23" t="inlineStr">
        <f aca="false">P1295-N1295</f>
        <is>
          <t/>
        </is>
      </c>
      <c r="V1295" s="23" t="inlineStr">
        <f aca="false">O1295 - P1295</f>
        <is>
          <t/>
        </is>
      </c>
    </row>
    <row collapsed="false" customFormat="false" customHeight="false" hidden="false" ht="25" outlineLevel="0" r="1296">
      <c r="A1296" s="21" t="n">
        <v>38440</v>
      </c>
      <c r="B1296" s="17" t="n">
        <v>42.56</v>
      </c>
      <c r="C1296" s="17" t="n">
        <v>42.83</v>
      </c>
      <c r="D1296" s="17" t="n">
        <v>41.5</v>
      </c>
      <c r="E1296" s="17" t="n">
        <v>41.75</v>
      </c>
      <c r="F1296" s="17" t="n">
        <v>16477000</v>
      </c>
      <c r="G1296" s="17" t="n">
        <v>41.57</v>
      </c>
      <c r="I1296" s="22" t="n">
        <f aca="false">E1296-B1296</f>
        <v>-0.810000000000002</v>
      </c>
      <c r="J1296" s="22" t="n">
        <f aca="false">C1296-B1296</f>
        <v>0.269999999999996</v>
      </c>
      <c r="K1296" s="17" t="n">
        <f aca="false">D1296-B1296</f>
        <v>-1.06</v>
      </c>
      <c r="L1296" s="17" t="n">
        <f aca="false">B1296 - E1295</f>
        <v>0.0300000000000011</v>
      </c>
      <c r="M1296" s="17" t="n">
        <f aca="false">E1296 - E1295</f>
        <v>-0.780000000000001</v>
      </c>
      <c r="N1296" s="18" t="n">
        <f aca="false"> (I1296 / B1296)</f>
        <v>-0.0190319548872181</v>
      </c>
      <c r="O1296" s="18" t="n">
        <f aca="false">(J1296 / B1296)</f>
        <v>0.00634398496240592</v>
      </c>
      <c r="P1296" s="18" t="n">
        <f aca="false">K1296 / B1296</f>
        <v>-0.024906015037594</v>
      </c>
      <c r="Q1296" s="18" t="n">
        <f aca="false">L1296/E1295</f>
        <v>0.000705384434516838</v>
      </c>
      <c r="R1296" s="18" t="n">
        <f aca="false">M1296 / E1295</f>
        <v>-0.0183399952974371</v>
      </c>
      <c r="S1296" s="19" t="str">
        <f aca="false">IF(N1296 &gt; 0, "UP", "DOWN")</f>
        <v>DOWN</v>
      </c>
      <c r="T1296" s="23" t="inlineStr">
        <f aca="false">O1296-N1296</f>
        <is>
          <t/>
        </is>
      </c>
      <c r="U1296" s="23" t="inlineStr">
        <f aca="false">P1296-N1296</f>
        <is>
          <t/>
        </is>
      </c>
      <c r="V1296" s="23" t="inlineStr">
        <f aca="false">O1296 - P1296</f>
        <is>
          <t/>
        </is>
      </c>
    </row>
    <row collapsed="false" customFormat="false" customHeight="false" hidden="false" ht="25" outlineLevel="0" r="1297">
      <c r="A1297" s="21" t="n">
        <v>38441</v>
      </c>
      <c r="B1297" s="17" t="n">
        <v>42.07</v>
      </c>
      <c r="C1297" s="17" t="n">
        <v>42.8</v>
      </c>
      <c r="D1297" s="17" t="n">
        <v>41.82</v>
      </c>
      <c r="E1297" s="17" t="n">
        <v>42.8</v>
      </c>
      <c r="F1297" s="17" t="n">
        <v>14105700</v>
      </c>
      <c r="G1297" s="17" t="n">
        <v>42.62</v>
      </c>
      <c r="I1297" s="22" t="n">
        <f aca="false">E1297-B1297</f>
        <v>0.729999999999997</v>
      </c>
      <c r="J1297" s="22" t="n">
        <f aca="false">C1297-B1297</f>
        <v>0.729999999999997</v>
      </c>
      <c r="K1297" s="17" t="n">
        <f aca="false">D1297-B1297</f>
        <v>-0.25</v>
      </c>
      <c r="L1297" s="17" t="n">
        <f aca="false">B1297 - E1296</f>
        <v>0.32</v>
      </c>
      <c r="M1297" s="17" t="n">
        <f aca="false">E1297 - E1296</f>
        <v>1.05</v>
      </c>
      <c r="N1297" s="18" t="n">
        <f aca="false"> (I1297 / B1297)</f>
        <v>0.0173520323270739</v>
      </c>
      <c r="O1297" s="18" t="n">
        <f aca="false">(J1297 / B1297)</f>
        <v>0.0173520323270739</v>
      </c>
      <c r="P1297" s="18" t="n">
        <f aca="false">K1297 / B1297</f>
        <v>-0.00594247682434039</v>
      </c>
      <c r="Q1297" s="18" t="n">
        <f aca="false">L1297/E1296</f>
        <v>0.00766467065868264</v>
      </c>
      <c r="R1297" s="18" t="n">
        <f aca="false">M1297 / E1296</f>
        <v>0.0251497005988023</v>
      </c>
      <c r="S1297" s="19" t="str">
        <f aca="false">IF(N1297 &gt; 0, "UP", "DOWN")</f>
        <v>UP</v>
      </c>
      <c r="T1297" s="23" t="inlineStr">
        <f aca="false">O1297-N1297</f>
        <is>
          <t/>
        </is>
      </c>
      <c r="U1297" s="23" t="inlineStr">
        <f aca="false">P1297-N1297</f>
        <is>
          <t/>
        </is>
      </c>
      <c r="V1297" s="23" t="inlineStr">
        <f aca="false">O1297 - P1297</f>
        <is>
          <t/>
        </is>
      </c>
    </row>
    <row collapsed="false" customFormat="false" customHeight="false" hidden="false" ht="25" outlineLevel="0" r="1298">
      <c r="A1298" s="21" t="n">
        <v>38442</v>
      </c>
      <c r="B1298" s="17" t="n">
        <v>42.45</v>
      </c>
      <c r="C1298" s="17" t="n">
        <v>42.52</v>
      </c>
      <c r="D1298" s="17" t="n">
        <v>41.59</v>
      </c>
      <c r="E1298" s="17" t="n">
        <v>41.67</v>
      </c>
      <c r="F1298" s="17" t="n">
        <v>22719100</v>
      </c>
      <c r="G1298" s="17" t="n">
        <v>41.49</v>
      </c>
      <c r="I1298" s="22" t="n">
        <f aca="false">E1298-B1298</f>
        <v>-0.780000000000001</v>
      </c>
      <c r="J1298" s="22" t="n">
        <f aca="false">C1298-B1298</f>
        <v>0.0700000000000003</v>
      </c>
      <c r="K1298" s="17" t="n">
        <f aca="false">D1298-B1298</f>
        <v>-0.859999999999999</v>
      </c>
      <c r="L1298" s="17" t="n">
        <f aca="false">B1298 - E1297</f>
        <v>-0.349999999999994</v>
      </c>
      <c r="M1298" s="17" t="n">
        <f aca="false">E1298 - E1297</f>
        <v>-1.13</v>
      </c>
      <c r="N1298" s="18" t="n">
        <f aca="false"> (I1298 / B1298)</f>
        <v>-0.018374558303887</v>
      </c>
      <c r="O1298" s="18" t="n">
        <f aca="false">(J1298 / B1298)</f>
        <v>0.00164899882214371</v>
      </c>
      <c r="P1298" s="18" t="n">
        <f aca="false">K1298 / B1298</f>
        <v>-0.0202591283863368</v>
      </c>
      <c r="Q1298" s="18" t="n">
        <f aca="false">L1298/E1297</f>
        <v>-0.00817757009345781</v>
      </c>
      <c r="R1298" s="18" t="n">
        <f aca="false">M1298 / E1297</f>
        <v>-0.0264018691588784</v>
      </c>
      <c r="S1298" s="19" t="str">
        <f aca="false">IF(N1298 &gt; 0, "UP", "DOWN")</f>
        <v>DOWN</v>
      </c>
      <c r="T1298" s="23" t="inlineStr">
        <f aca="false">O1298-N1298</f>
        <is>
          <t/>
        </is>
      </c>
      <c r="U1298" s="23" t="inlineStr">
        <f aca="false">P1298-N1298</f>
        <is>
          <t/>
        </is>
      </c>
      <c r="V1298" s="23" t="inlineStr">
        <f aca="false">O1298 - P1298</f>
        <is>
          <t/>
        </is>
      </c>
    </row>
    <row collapsed="false" customFormat="false" customHeight="false" hidden="false" ht="25" outlineLevel="0" r="1299">
      <c r="A1299" s="21" t="n">
        <v>38443</v>
      </c>
      <c r="B1299" s="17" t="n">
        <v>42.09</v>
      </c>
      <c r="C1299" s="17" t="n">
        <v>42.18</v>
      </c>
      <c r="D1299" s="17" t="n">
        <v>40.57</v>
      </c>
      <c r="E1299" s="17" t="n">
        <v>40.89</v>
      </c>
      <c r="F1299" s="17" t="n">
        <v>22903000</v>
      </c>
      <c r="G1299" s="17" t="n">
        <v>40.72</v>
      </c>
      <c r="I1299" s="22" t="n">
        <f aca="false">E1299-B1299</f>
        <v>-1.2</v>
      </c>
      <c r="J1299" s="22" t="n">
        <f aca="false">C1299-B1299</f>
        <v>0.0899999999999963</v>
      </c>
      <c r="K1299" s="17" t="n">
        <f aca="false">D1299-B1299</f>
        <v>-1.52</v>
      </c>
      <c r="L1299" s="17" t="n">
        <f aca="false">B1299 - E1298</f>
        <v>0.420000000000002</v>
      </c>
      <c r="M1299" s="17" t="n">
        <f aca="false">E1299 - E1298</f>
        <v>-0.780000000000001</v>
      </c>
      <c r="N1299" s="18" t="n">
        <f aca="false"> (I1299 / B1299)</f>
        <v>-0.0285103349964363</v>
      </c>
      <c r="O1299" s="18" t="n">
        <f aca="false">(J1299 / B1299)</f>
        <v>0.00213827512473263</v>
      </c>
      <c r="P1299" s="18" t="n">
        <f aca="false">K1299 / B1299</f>
        <v>-0.0361130909954859</v>
      </c>
      <c r="Q1299" s="18" t="n">
        <f aca="false">L1299/E1298</f>
        <v>0.0100791936645069</v>
      </c>
      <c r="R1299" s="18" t="n">
        <f aca="false">M1299 / E1298</f>
        <v>-0.0187185025197984</v>
      </c>
      <c r="S1299" s="19" t="str">
        <f aca="false">IF(N1299 &gt; 0, "UP", "DOWN")</f>
        <v>DOWN</v>
      </c>
      <c r="T1299" s="23" t="inlineStr">
        <f aca="false">O1299-N1299</f>
        <is>
          <t/>
        </is>
      </c>
      <c r="U1299" s="23" t="inlineStr">
        <f aca="false">P1299-N1299</f>
        <is>
          <t/>
        </is>
      </c>
      <c r="V1299" s="23" t="inlineStr">
        <f aca="false">O1299 - P1299</f>
        <is>
          <t/>
        </is>
      </c>
    </row>
    <row collapsed="false" customFormat="false" customHeight="false" hidden="false" ht="25" outlineLevel="0" r="1300">
      <c r="A1300" s="21" t="n">
        <v>38446</v>
      </c>
      <c r="B1300" s="17" t="n">
        <v>40.99</v>
      </c>
      <c r="C1300" s="17" t="n">
        <v>41.31</v>
      </c>
      <c r="D1300" s="17" t="n">
        <v>40.16</v>
      </c>
      <c r="E1300" s="17" t="n">
        <v>41.09</v>
      </c>
      <c r="F1300" s="17" t="n">
        <v>20714800</v>
      </c>
      <c r="G1300" s="17" t="n">
        <v>40.91</v>
      </c>
      <c r="I1300" s="22" t="n">
        <f aca="false">E1300-B1300</f>
        <v>0.100000000000001</v>
      </c>
      <c r="J1300" s="22" t="n">
        <f aca="false">C1300-B1300</f>
        <v>0.32</v>
      </c>
      <c r="K1300" s="17" t="n">
        <f aca="false">D1300-B1300</f>
        <v>-0.830000000000005</v>
      </c>
      <c r="L1300" s="17" t="n">
        <f aca="false">B1300 - E1299</f>
        <v>0.100000000000001</v>
      </c>
      <c r="M1300" s="17" t="n">
        <f aca="false">E1300 - E1299</f>
        <v>0.200000000000003</v>
      </c>
      <c r="N1300" s="18" t="n">
        <f aca="false"> (I1300 / B1300)</f>
        <v>0.00243961941937061</v>
      </c>
      <c r="O1300" s="18" t="n">
        <f aca="false">(J1300 / B1300)</f>
        <v>0.00780678214198586</v>
      </c>
      <c r="P1300" s="18" t="n">
        <f aca="false">K1300 / B1300</f>
        <v>-0.0202488411807759</v>
      </c>
      <c r="Q1300" s="18" t="n">
        <f aca="false">L1300/E1299</f>
        <v>0.00244558571777944</v>
      </c>
      <c r="R1300" s="18" t="n">
        <f aca="false">M1300 / E1299</f>
        <v>0.00489117143555889</v>
      </c>
      <c r="S1300" s="19" t="str">
        <f aca="false">IF(N1300 &gt; 0, "UP", "DOWN")</f>
        <v>UP</v>
      </c>
      <c r="T1300" s="23" t="inlineStr">
        <f aca="false">O1300-N1300</f>
        <is>
          <t/>
        </is>
      </c>
      <c r="U1300" s="23" t="inlineStr">
        <f aca="false">P1300-N1300</f>
        <is>
          <t/>
        </is>
      </c>
      <c r="V1300" s="23" t="inlineStr">
        <f aca="false">O1300 - P1300</f>
        <is>
          <t/>
        </is>
      </c>
    </row>
    <row collapsed="false" customFormat="false" customHeight="false" hidden="false" ht="25" outlineLevel="0" r="1301">
      <c r="A1301" s="21" t="n">
        <v>38447</v>
      </c>
      <c r="B1301" s="17" t="n">
        <v>41.22</v>
      </c>
      <c r="C1301" s="17" t="n">
        <v>42.24</v>
      </c>
      <c r="D1301" s="17" t="n">
        <v>41.09</v>
      </c>
      <c r="E1301" s="17" t="n">
        <v>41.89</v>
      </c>
      <c r="F1301" s="17" t="n">
        <v>19865700</v>
      </c>
      <c r="G1301" s="17" t="n">
        <v>41.71</v>
      </c>
      <c r="I1301" s="22" t="n">
        <f aca="false">E1301-B1301</f>
        <v>0.670000000000002</v>
      </c>
      <c r="J1301" s="22" t="n">
        <f aca="false">C1301-B1301</f>
        <v>1.02</v>
      </c>
      <c r="K1301" s="17" t="n">
        <f aca="false">D1301-B1301</f>
        <v>-0.129999999999995</v>
      </c>
      <c r="L1301" s="17" t="n">
        <f aca="false">B1301 - E1300</f>
        <v>0.129999999999995</v>
      </c>
      <c r="M1301" s="17" t="n">
        <f aca="false">E1301 - E1300</f>
        <v>0.799999999999997</v>
      </c>
      <c r="N1301" s="18" t="n">
        <f aca="false"> (I1301 / B1301)</f>
        <v>0.0162542455118875</v>
      </c>
      <c r="O1301" s="18" t="n">
        <f aca="false">(J1301 / B1301)</f>
        <v>0.0247452692867541</v>
      </c>
      <c r="P1301" s="18" t="n">
        <f aca="false">K1301 / B1301</f>
        <v>-0.00315380883066462</v>
      </c>
      <c r="Q1301" s="18" t="n">
        <f aca="false">L1301/E1300</f>
        <v>0.00316378680944258</v>
      </c>
      <c r="R1301" s="18" t="n">
        <f aca="false">M1301 / E1300</f>
        <v>0.019469457288878</v>
      </c>
      <c r="S1301" s="19" t="str">
        <f aca="false">IF(N1301 &gt; 0, "UP", "DOWN")</f>
        <v>UP</v>
      </c>
      <c r="T1301" s="23" t="inlineStr">
        <f aca="false">O1301-N1301</f>
        <is>
          <t/>
        </is>
      </c>
      <c r="U1301" s="23" t="inlineStr">
        <f aca="false">P1301-N1301</f>
        <is>
          <t/>
        </is>
      </c>
      <c r="V1301" s="23" t="inlineStr">
        <f aca="false">O1301 - P1301</f>
        <is>
          <t/>
        </is>
      </c>
    </row>
    <row collapsed="false" customFormat="false" customHeight="false" hidden="false" ht="25" outlineLevel="0" r="1302">
      <c r="A1302" s="21" t="n">
        <v>38448</v>
      </c>
      <c r="B1302" s="17" t="n">
        <v>42.4</v>
      </c>
      <c r="C1302" s="17" t="n">
        <v>42.81</v>
      </c>
      <c r="D1302" s="17" t="n">
        <v>42.15</v>
      </c>
      <c r="E1302" s="17" t="n">
        <v>42.33</v>
      </c>
      <c r="F1302" s="17" t="n">
        <v>14815200</v>
      </c>
      <c r="G1302" s="17" t="n">
        <v>42.15</v>
      </c>
      <c r="I1302" s="22" t="n">
        <f aca="false">E1302-B1302</f>
        <v>-0.0700000000000003</v>
      </c>
      <c r="J1302" s="22" t="n">
        <f aca="false">C1302-B1302</f>
        <v>0.410000000000004</v>
      </c>
      <c r="K1302" s="17" t="n">
        <f aca="false">D1302-B1302</f>
        <v>-0.25</v>
      </c>
      <c r="L1302" s="17" t="n">
        <f aca="false">B1302 - E1301</f>
        <v>0.509999999999998</v>
      </c>
      <c r="M1302" s="17" t="n">
        <f aca="false">E1302 - E1301</f>
        <v>0.439999999999998</v>
      </c>
      <c r="N1302" s="18" t="n">
        <f aca="false"> (I1302 / B1302)</f>
        <v>-0.00165094339622642</v>
      </c>
      <c r="O1302" s="18" t="n">
        <f aca="false">(J1302 / B1302)</f>
        <v>0.00966981132075481</v>
      </c>
      <c r="P1302" s="18" t="n">
        <f aca="false">K1302 / B1302</f>
        <v>-0.00589622641509434</v>
      </c>
      <c r="Q1302" s="18" t="n">
        <f aca="false">L1302/E1301</f>
        <v>0.0121747433755072</v>
      </c>
      <c r="R1302" s="18" t="n">
        <f aca="false">M1302 / E1301</f>
        <v>0.0105037001671043</v>
      </c>
      <c r="S1302" s="19" t="str">
        <f aca="false">IF(N1302 &gt; 0, "UP", "DOWN")</f>
        <v>DOWN</v>
      </c>
      <c r="T1302" s="23" t="inlineStr">
        <f aca="false">O1302-N1302</f>
        <is>
          <t/>
        </is>
      </c>
      <c r="U1302" s="23" t="inlineStr">
        <f aca="false">P1302-N1302</f>
        <is>
          <t/>
        </is>
      </c>
      <c r="V1302" s="23" t="inlineStr">
        <f aca="false">O1302 - P1302</f>
        <is>
          <t/>
        </is>
      </c>
    </row>
    <row collapsed="false" customFormat="false" customHeight="false" hidden="false" ht="25" outlineLevel="0" r="1303">
      <c r="A1303" s="21" t="n">
        <v>38449</v>
      </c>
      <c r="B1303" s="17" t="n">
        <v>42.33</v>
      </c>
      <c r="C1303" s="17" t="n">
        <v>43.75</v>
      </c>
      <c r="D1303" s="17" t="n">
        <v>42.25</v>
      </c>
      <c r="E1303" s="17" t="n">
        <v>43.56</v>
      </c>
      <c r="F1303" s="17" t="n">
        <v>18106700</v>
      </c>
      <c r="G1303" s="17" t="n">
        <v>43.37</v>
      </c>
      <c r="I1303" s="22" t="n">
        <f aca="false">E1303-B1303</f>
        <v>1.23</v>
      </c>
      <c r="J1303" s="22" t="n">
        <f aca="false">C1303-B1303</f>
        <v>1.42</v>
      </c>
      <c r="K1303" s="17" t="n">
        <f aca="false">D1303-B1303</f>
        <v>-0.0799999999999983</v>
      </c>
      <c r="L1303" s="17" t="n">
        <f aca="false">B1303 - E1302</f>
        <v>0</v>
      </c>
      <c r="M1303" s="17" t="n">
        <f aca="false">E1303 - E1302</f>
        <v>1.23</v>
      </c>
      <c r="N1303" s="18" t="n">
        <f aca="false"> (I1303 / B1303)</f>
        <v>0.0290574060949682</v>
      </c>
      <c r="O1303" s="18" t="n">
        <f aca="false">(J1303 / B1303)</f>
        <v>0.0335459484998819</v>
      </c>
      <c r="P1303" s="18" t="n">
        <f aca="false">K1303 / B1303</f>
        <v>-0.0018899125915426</v>
      </c>
      <c r="Q1303" s="18" t="n">
        <f aca="false">L1303/E1302</f>
        <v>0</v>
      </c>
      <c r="R1303" s="18" t="n">
        <f aca="false">M1303 / E1302</f>
        <v>0.0290574060949682</v>
      </c>
      <c r="S1303" s="19" t="str">
        <f aca="false">IF(N1303 &gt; 0, "UP", "DOWN")</f>
        <v>UP</v>
      </c>
      <c r="T1303" s="23" t="inlineStr">
        <f aca="false">O1303-N1303</f>
        <is>
          <t/>
        </is>
      </c>
      <c r="U1303" s="23" t="inlineStr">
        <f aca="false">P1303-N1303</f>
        <is>
          <t/>
        </is>
      </c>
      <c r="V1303" s="23" t="inlineStr">
        <f aca="false">O1303 - P1303</f>
        <is>
          <t/>
        </is>
      </c>
    </row>
    <row collapsed="false" customFormat="false" customHeight="false" hidden="false" ht="25" outlineLevel="0" r="1304">
      <c r="A1304" s="21" t="n">
        <v>38450</v>
      </c>
      <c r="B1304" s="17" t="n">
        <v>43.7</v>
      </c>
      <c r="C1304" s="17" t="n">
        <v>44.45</v>
      </c>
      <c r="D1304" s="17" t="n">
        <v>43.54</v>
      </c>
      <c r="E1304" s="17" t="n">
        <v>43.74</v>
      </c>
      <c r="F1304" s="17" t="n">
        <v>23212500</v>
      </c>
      <c r="G1304" s="17" t="n">
        <v>43.55</v>
      </c>
      <c r="I1304" s="22" t="n">
        <f aca="false">E1304-B1304</f>
        <v>0.0399999999999991</v>
      </c>
      <c r="J1304" s="22" t="n">
        <f aca="false">C1304-B1304</f>
        <v>0.75</v>
      </c>
      <c r="K1304" s="17" t="n">
        <f aca="false">D1304-B1304</f>
        <v>-0.160000000000004</v>
      </c>
      <c r="L1304" s="17" t="n">
        <f aca="false">B1304 - E1303</f>
        <v>0.140000000000001</v>
      </c>
      <c r="M1304" s="17" t="n">
        <f aca="false">E1304 - E1303</f>
        <v>0.18</v>
      </c>
      <c r="N1304" s="18" t="n">
        <f aca="false"> (I1304 / B1304)</f>
        <v>0.000915331807780301</v>
      </c>
      <c r="O1304" s="18" t="n">
        <f aca="false">(J1304 / B1304)</f>
        <v>0.017162471395881</v>
      </c>
      <c r="P1304" s="18" t="n">
        <f aca="false">K1304 / B1304</f>
        <v>-0.00366132723112137</v>
      </c>
      <c r="Q1304" s="18" t="n">
        <f aca="false">L1304/E1303</f>
        <v>0.00321395775941232</v>
      </c>
      <c r="R1304" s="18" t="n">
        <f aca="false">M1304 / E1303</f>
        <v>0.00413223140495867</v>
      </c>
      <c r="S1304" s="19" t="str">
        <f aca="false">IF(N1304 &gt; 0, "UP", "DOWN")</f>
        <v>UP</v>
      </c>
      <c r="T1304" s="23" t="inlineStr">
        <f aca="false">O1304-N1304</f>
        <is>
          <t/>
        </is>
      </c>
      <c r="U1304" s="23" t="inlineStr">
        <f aca="false">P1304-N1304</f>
        <is>
          <t/>
        </is>
      </c>
      <c r="V1304" s="23" t="inlineStr">
        <f aca="false">O1304 - P1304</f>
        <is>
          <t/>
        </is>
      </c>
    </row>
    <row collapsed="false" customFormat="false" customHeight="false" hidden="false" ht="25" outlineLevel="0" r="1305">
      <c r="A1305" s="21" t="n">
        <v>38453</v>
      </c>
      <c r="B1305" s="17" t="n">
        <v>44.15</v>
      </c>
      <c r="C1305" s="17" t="n">
        <v>44.25</v>
      </c>
      <c r="D1305" s="17" t="n">
        <v>41.91</v>
      </c>
      <c r="E1305" s="17" t="n">
        <v>41.92</v>
      </c>
      <c r="F1305" s="17" t="n">
        <v>29345100</v>
      </c>
      <c r="G1305" s="17" t="n">
        <v>41.74</v>
      </c>
      <c r="I1305" s="22" t="n">
        <f aca="false">E1305-B1305</f>
        <v>-2.23</v>
      </c>
      <c r="J1305" s="22" t="n">
        <f aca="false">C1305-B1305</f>
        <v>0.100000000000001</v>
      </c>
      <c r="K1305" s="17" t="n">
        <f aca="false">D1305-B1305</f>
        <v>-2.24</v>
      </c>
      <c r="L1305" s="17" t="n">
        <f aca="false">B1305 - E1304</f>
        <v>0.409999999999997</v>
      </c>
      <c r="M1305" s="17" t="n">
        <f aca="false">E1305 - E1304</f>
        <v>-1.82</v>
      </c>
      <c r="N1305" s="18" t="n">
        <f aca="false"> (I1305 / B1305)</f>
        <v>-0.0505096262740656</v>
      </c>
      <c r="O1305" s="18" t="n">
        <f aca="false">(J1305 / B1305)</f>
        <v>0.00226500566251419</v>
      </c>
      <c r="P1305" s="18" t="n">
        <f aca="false">K1305 / B1305</f>
        <v>-0.0507361268403171</v>
      </c>
      <c r="Q1305" s="18" t="n">
        <f aca="false">L1305/E1304</f>
        <v>0.00937357110196609</v>
      </c>
      <c r="R1305" s="18" t="n">
        <f aca="false">M1305 / E1304</f>
        <v>-0.0416095107453132</v>
      </c>
      <c r="S1305" s="19" t="str">
        <f aca="false">IF(N1305 &gt; 0, "UP", "DOWN")</f>
        <v>DOWN</v>
      </c>
      <c r="T1305" s="23" t="inlineStr">
        <f aca="false">O1305-N1305</f>
        <is>
          <t/>
        </is>
      </c>
      <c r="U1305" s="23" t="inlineStr">
        <f aca="false">P1305-N1305</f>
        <is>
          <t/>
        </is>
      </c>
      <c r="V1305" s="23" t="inlineStr">
        <f aca="false">O1305 - P1305</f>
        <is>
          <t/>
        </is>
      </c>
    </row>
    <row collapsed="false" customFormat="false" customHeight="false" hidden="false" ht="25" outlineLevel="0" r="1306">
      <c r="A1306" s="21" t="n">
        <v>38454</v>
      </c>
      <c r="B1306" s="17" t="n">
        <v>42.49</v>
      </c>
      <c r="C1306" s="17" t="n">
        <v>43.19</v>
      </c>
      <c r="D1306" s="17" t="n">
        <v>42.01</v>
      </c>
      <c r="E1306" s="17" t="n">
        <v>42.66</v>
      </c>
      <c r="F1306" s="17" t="n">
        <v>35037900</v>
      </c>
      <c r="G1306" s="17" t="n">
        <v>42.48</v>
      </c>
      <c r="I1306" s="22" t="n">
        <f aca="false">E1306-B1306</f>
        <v>0.169999999999995</v>
      </c>
      <c r="J1306" s="22" t="n">
        <f aca="false">C1306-B1306</f>
        <v>0.699999999999996</v>
      </c>
      <c r="K1306" s="17" t="n">
        <f aca="false">D1306-B1306</f>
        <v>-0.480000000000004</v>
      </c>
      <c r="L1306" s="17" t="n">
        <f aca="false">B1306 - E1305</f>
        <v>0.57</v>
      </c>
      <c r="M1306" s="17" t="n">
        <f aca="false">E1306 - E1305</f>
        <v>0.739999999999995</v>
      </c>
      <c r="N1306" s="18" t="n">
        <f aca="false"> (I1306 / B1306)</f>
        <v>0.00400094139797587</v>
      </c>
      <c r="O1306" s="18" t="n">
        <f aca="false">(J1306 / B1306)</f>
        <v>0.0164744645799011</v>
      </c>
      <c r="P1306" s="18" t="n">
        <f aca="false">K1306 / B1306</f>
        <v>-0.0112967757119323</v>
      </c>
      <c r="Q1306" s="18" t="n">
        <f aca="false">L1306/E1305</f>
        <v>0.0135973282442748</v>
      </c>
      <c r="R1306" s="18" t="n">
        <f aca="false">M1306 / E1305</f>
        <v>0.0176526717557251</v>
      </c>
      <c r="S1306" s="19" t="str">
        <f aca="false">IF(N1306 &gt; 0, "UP", "DOWN")</f>
        <v>UP</v>
      </c>
      <c r="T1306" s="23" t="inlineStr">
        <f aca="false">O1306-N1306</f>
        <is>
          <t/>
        </is>
      </c>
      <c r="U1306" s="23" t="inlineStr">
        <f aca="false">P1306-N1306</f>
        <is>
          <t/>
        </is>
      </c>
      <c r="V1306" s="23" t="inlineStr">
        <f aca="false">O1306 - P1306</f>
        <is>
          <t/>
        </is>
      </c>
    </row>
    <row collapsed="false" customFormat="false" customHeight="false" hidden="false" ht="25" outlineLevel="0" r="1307">
      <c r="A1307" s="21" t="n">
        <v>38455</v>
      </c>
      <c r="B1307" s="17" t="n">
        <v>42.95</v>
      </c>
      <c r="C1307" s="17" t="n">
        <v>42.99</v>
      </c>
      <c r="D1307" s="17" t="n">
        <v>40.39</v>
      </c>
      <c r="E1307" s="17" t="n">
        <v>41.04</v>
      </c>
      <c r="F1307" s="17" t="n">
        <v>48998100</v>
      </c>
      <c r="G1307" s="17" t="n">
        <v>40.86</v>
      </c>
      <c r="I1307" s="22" t="n">
        <f aca="false">E1307-B1307</f>
        <v>-1.91</v>
      </c>
      <c r="J1307" s="22" t="n">
        <f aca="false">C1307-B1307</f>
        <v>0.0399999999999991</v>
      </c>
      <c r="K1307" s="17" t="n">
        <f aca="false">D1307-B1307</f>
        <v>-2.56</v>
      </c>
      <c r="L1307" s="17" t="n">
        <f aca="false">B1307 - E1306</f>
        <v>0.290000000000006</v>
      </c>
      <c r="M1307" s="17" t="n">
        <f aca="false">E1307 - E1306</f>
        <v>-1.62</v>
      </c>
      <c r="N1307" s="18" t="n">
        <f aca="false"> (I1307 / B1307)</f>
        <v>-0.0444703143189756</v>
      </c>
      <c r="O1307" s="18" t="n">
        <f aca="false">(J1307 / B1307)</f>
        <v>0.000931315483119887</v>
      </c>
      <c r="P1307" s="18" t="n">
        <f aca="false">K1307 / B1307</f>
        <v>-0.0596041909196741</v>
      </c>
      <c r="Q1307" s="18" t="n">
        <f aca="false">L1307/E1306</f>
        <v>0.00679793717768416</v>
      </c>
      <c r="R1307" s="18" t="n">
        <f aca="false">M1307 / E1306</f>
        <v>-0.0379746835443037</v>
      </c>
      <c r="S1307" s="19" t="str">
        <f aca="false">IF(N1307 &gt; 0, "UP", "DOWN")</f>
        <v>DOWN</v>
      </c>
      <c r="T1307" s="23" t="inlineStr">
        <f aca="false">O1307-N1307</f>
        <is>
          <t/>
        </is>
      </c>
      <c r="U1307" s="23" t="inlineStr">
        <f aca="false">P1307-N1307</f>
        <is>
          <t/>
        </is>
      </c>
      <c r="V1307" s="23" t="inlineStr">
        <f aca="false">O1307 - P1307</f>
        <is>
          <t/>
        </is>
      </c>
    </row>
    <row collapsed="false" customFormat="false" customHeight="false" hidden="false" ht="25" outlineLevel="0" r="1308">
      <c r="A1308" s="21" t="n">
        <v>38456</v>
      </c>
      <c r="B1308" s="17" t="n">
        <v>38.81</v>
      </c>
      <c r="C1308" s="17" t="n">
        <v>39.56</v>
      </c>
      <c r="D1308" s="17" t="n">
        <v>36.84</v>
      </c>
      <c r="E1308" s="17" t="n">
        <v>37.26</v>
      </c>
      <c r="F1308" s="17" t="n">
        <v>98328300</v>
      </c>
      <c r="G1308" s="17" t="n">
        <v>37.1</v>
      </c>
      <c r="I1308" s="22" t="n">
        <f aca="false">E1308-B1308</f>
        <v>-1.55</v>
      </c>
      <c r="J1308" s="22" t="n">
        <f aca="false">C1308-B1308</f>
        <v>0.75</v>
      </c>
      <c r="K1308" s="17" t="n">
        <f aca="false">D1308-B1308</f>
        <v>-1.97</v>
      </c>
      <c r="L1308" s="17" t="n">
        <f aca="false">B1308 - E1307</f>
        <v>-2.23</v>
      </c>
      <c r="M1308" s="17" t="n">
        <f aca="false">E1308 - E1307</f>
        <v>-3.78</v>
      </c>
      <c r="N1308" s="18" t="n">
        <f aca="false"> (I1308 / B1308)</f>
        <v>-0.0399381602679723</v>
      </c>
      <c r="O1308" s="18" t="n">
        <f aca="false">(J1308 / B1308)</f>
        <v>0.0193249162586962</v>
      </c>
      <c r="P1308" s="18" t="n">
        <f aca="false">K1308 / B1308</f>
        <v>-0.050760113372842</v>
      </c>
      <c r="Q1308" s="18" t="n">
        <f aca="false">L1308/E1307</f>
        <v>-0.0543372319688108</v>
      </c>
      <c r="R1308" s="18" t="n">
        <f aca="false">M1308 / E1307</f>
        <v>-0.0921052631578948</v>
      </c>
      <c r="S1308" s="19" t="str">
        <f aca="false">IF(N1308 &gt; 0, "UP", "DOWN")</f>
        <v>DOWN</v>
      </c>
      <c r="T1308" s="23" t="inlineStr">
        <f aca="false">O1308-N1308</f>
        <is>
          <t/>
        </is>
      </c>
      <c r="U1308" s="23" t="inlineStr">
        <f aca="false">P1308-N1308</f>
        <is>
          <t/>
        </is>
      </c>
      <c r="V1308" s="23" t="inlineStr">
        <f aca="false">O1308 - P1308</f>
        <is>
          <t/>
        </is>
      </c>
    </row>
    <row collapsed="false" customFormat="false" customHeight="false" hidden="false" ht="25" outlineLevel="0" r="1309">
      <c r="A1309" s="21" t="n">
        <v>38457</v>
      </c>
      <c r="B1309" s="17" t="n">
        <v>36.62</v>
      </c>
      <c r="C1309" s="17" t="n">
        <v>37.25</v>
      </c>
      <c r="D1309" s="17" t="n">
        <v>35.28</v>
      </c>
      <c r="E1309" s="17" t="n">
        <v>35.35</v>
      </c>
      <c r="F1309" s="17" t="n">
        <v>61717400</v>
      </c>
      <c r="G1309" s="17" t="n">
        <v>35.2</v>
      </c>
      <c r="I1309" s="22" t="n">
        <f aca="false">E1309-B1309</f>
        <v>-1.27</v>
      </c>
      <c r="J1309" s="22" t="n">
        <f aca="false">C1309-B1309</f>
        <v>0.630000000000003</v>
      </c>
      <c r="K1309" s="17" t="n">
        <f aca="false">D1309-B1309</f>
        <v>-1.34</v>
      </c>
      <c r="L1309" s="17" t="n">
        <f aca="false">B1309 - E1308</f>
        <v>-0.640000000000001</v>
      </c>
      <c r="M1309" s="17" t="n">
        <f aca="false">E1309 - E1308</f>
        <v>-1.91</v>
      </c>
      <c r="N1309" s="18" t="n">
        <f aca="false"> (I1309 / B1309)</f>
        <v>-0.0346805024576733</v>
      </c>
      <c r="O1309" s="18" t="n">
        <f aca="false">(J1309 / B1309)</f>
        <v>0.0172037138175861</v>
      </c>
      <c r="P1309" s="18" t="n">
        <f aca="false">K1309 / B1309</f>
        <v>-0.0365920262151829</v>
      </c>
      <c r="Q1309" s="18" t="n">
        <f aca="false">L1309/E1308</f>
        <v>-0.0171765968867418</v>
      </c>
      <c r="R1309" s="18" t="n">
        <f aca="false">M1309 / E1308</f>
        <v>-0.05126140633387</v>
      </c>
      <c r="S1309" s="19" t="str">
        <f aca="false">IF(N1309 &gt; 0, "UP", "DOWN")</f>
        <v>DOWN</v>
      </c>
      <c r="T1309" s="23" t="inlineStr">
        <f aca="false">O1309-N1309</f>
        <is>
          <t/>
        </is>
      </c>
      <c r="U1309" s="23" t="inlineStr">
        <f aca="false">P1309-N1309</f>
        <is>
          <t/>
        </is>
      </c>
      <c r="V1309" s="23" t="inlineStr">
        <f aca="false">O1309 - P1309</f>
        <is>
          <t/>
        </is>
      </c>
    </row>
    <row collapsed="false" customFormat="false" customHeight="false" hidden="false" ht="25" outlineLevel="0" r="1310">
      <c r="A1310" s="21" t="n">
        <v>38460</v>
      </c>
      <c r="B1310" s="17" t="n">
        <v>35</v>
      </c>
      <c r="C1310" s="17" t="n">
        <v>36.3</v>
      </c>
      <c r="D1310" s="17" t="n">
        <v>34</v>
      </c>
      <c r="E1310" s="17" t="n">
        <v>35.62</v>
      </c>
      <c r="F1310" s="17" t="n">
        <v>47399200</v>
      </c>
      <c r="G1310" s="17" t="n">
        <v>35.47</v>
      </c>
      <c r="I1310" s="22" t="n">
        <f aca="false">E1310-B1310</f>
        <v>0.619999999999997</v>
      </c>
      <c r="J1310" s="22" t="n">
        <f aca="false">C1310-B1310</f>
        <v>1.3</v>
      </c>
      <c r="K1310" s="17" t="n">
        <f aca="false">D1310-B1310</f>
        <v>-1</v>
      </c>
      <c r="L1310" s="17" t="n">
        <f aca="false">B1310 - E1309</f>
        <v>-0.350000000000001</v>
      </c>
      <c r="M1310" s="17" t="n">
        <f aca="false">E1310 - E1309</f>
        <v>0.269999999999996</v>
      </c>
      <c r="N1310" s="18" t="n">
        <f aca="false"> (I1310 / B1310)</f>
        <v>0.0177142857142856</v>
      </c>
      <c r="O1310" s="18" t="n">
        <f aca="false">(J1310 / B1310)</f>
        <v>0.0371428571428571</v>
      </c>
      <c r="P1310" s="18" t="n">
        <f aca="false">K1310 / B1310</f>
        <v>-0.0285714285714286</v>
      </c>
      <c r="Q1310" s="18" t="n">
        <f aca="false">L1310/E1309</f>
        <v>-0.00990099009900994</v>
      </c>
      <c r="R1310" s="18" t="n">
        <f aca="false">M1310 / E1309</f>
        <v>0.00763790664780753</v>
      </c>
      <c r="S1310" s="19" t="str">
        <f aca="false">IF(N1310 &gt; 0, "UP", "DOWN")</f>
        <v>UP</v>
      </c>
      <c r="T1310" s="23" t="inlineStr">
        <f aca="false">O1310-N1310</f>
        <is>
          <t/>
        </is>
      </c>
      <c r="U1310" s="23" t="inlineStr">
        <f aca="false">P1310-N1310</f>
        <is>
          <t/>
        </is>
      </c>
      <c r="V1310" s="23" t="inlineStr">
        <f aca="false">O1310 - P1310</f>
        <is>
          <t/>
        </is>
      </c>
    </row>
    <row collapsed="false" customFormat="false" customHeight="false" hidden="false" ht="25" outlineLevel="0" r="1311">
      <c r="A1311" s="21" t="n">
        <v>38461</v>
      </c>
      <c r="B1311" s="17" t="n">
        <v>36.6</v>
      </c>
      <c r="C1311" s="17" t="n">
        <v>37.44</v>
      </c>
      <c r="D1311" s="17" t="n">
        <v>35.87</v>
      </c>
      <c r="E1311" s="17" t="n">
        <v>37.09</v>
      </c>
      <c r="F1311" s="17" t="n">
        <v>38630100</v>
      </c>
      <c r="G1311" s="17" t="n">
        <v>36.93</v>
      </c>
      <c r="I1311" s="22" t="n">
        <f aca="false">E1311-B1311</f>
        <v>0.490000000000002</v>
      </c>
      <c r="J1311" s="22" t="n">
        <f aca="false">C1311-B1311</f>
        <v>0.839999999999996</v>
      </c>
      <c r="K1311" s="17" t="n">
        <f aca="false">D1311-B1311</f>
        <v>-0.730000000000004</v>
      </c>
      <c r="L1311" s="17" t="n">
        <f aca="false">B1311 - E1310</f>
        <v>0.980000000000004</v>
      </c>
      <c r="M1311" s="17" t="n">
        <f aca="false">E1311 - E1310</f>
        <v>1.47000000000001</v>
      </c>
      <c r="N1311" s="18" t="n">
        <f aca="false"> (I1311 / B1311)</f>
        <v>0.0133879781420766</v>
      </c>
      <c r="O1311" s="18" t="n">
        <f aca="false">(J1311 / B1311)</f>
        <v>0.022950819672131</v>
      </c>
      <c r="P1311" s="18" t="n">
        <f aca="false">K1311 / B1311</f>
        <v>-0.0199453551912569</v>
      </c>
      <c r="Q1311" s="18" t="n">
        <f aca="false">L1311/E1310</f>
        <v>0.0275126333520495</v>
      </c>
      <c r="R1311" s="18" t="n">
        <f aca="false">M1311 / E1310</f>
        <v>0.0412689500280743</v>
      </c>
      <c r="S1311" s="19" t="str">
        <f aca="false">IF(N1311 &gt; 0, "UP", "DOWN")</f>
        <v>UP</v>
      </c>
      <c r="T1311" s="23" t="inlineStr">
        <f aca="false">O1311-N1311</f>
        <is>
          <t/>
        </is>
      </c>
      <c r="U1311" s="23" t="inlineStr">
        <f aca="false">P1311-N1311</f>
        <is>
          <t/>
        </is>
      </c>
      <c r="V1311" s="23" t="inlineStr">
        <f aca="false">O1311 - P1311</f>
        <is>
          <t/>
        </is>
      </c>
    </row>
    <row collapsed="false" customFormat="false" customHeight="false" hidden="false" ht="25" outlineLevel="0" r="1312">
      <c r="A1312" s="21" t="n">
        <v>38462</v>
      </c>
      <c r="B1312" s="17" t="n">
        <v>37.66</v>
      </c>
      <c r="C1312" s="17" t="n">
        <v>37.74</v>
      </c>
      <c r="D1312" s="17" t="n">
        <v>35.44</v>
      </c>
      <c r="E1312" s="17" t="n">
        <v>35.51</v>
      </c>
      <c r="F1312" s="17" t="n">
        <v>33754700</v>
      </c>
      <c r="G1312" s="17" t="n">
        <v>35.36</v>
      </c>
      <c r="I1312" s="22" t="n">
        <f aca="false">E1312-B1312</f>
        <v>-2.15</v>
      </c>
      <c r="J1312" s="22" t="n">
        <f aca="false">C1312-B1312</f>
        <v>0.0800000000000054</v>
      </c>
      <c r="K1312" s="17" t="n">
        <f aca="false">D1312-B1312</f>
        <v>-2.22</v>
      </c>
      <c r="L1312" s="17" t="n">
        <f aca="false">B1312 - E1311</f>
        <v>0.569999999999993</v>
      </c>
      <c r="M1312" s="17" t="n">
        <f aca="false">E1312 - E1311</f>
        <v>-1.58000000000001</v>
      </c>
      <c r="N1312" s="18" t="n">
        <f aca="false"> (I1312 / B1312)</f>
        <v>-0.0570897503983006</v>
      </c>
      <c r="O1312" s="18" t="n">
        <f aca="false">(J1312 / B1312)</f>
        <v>0.00212426978226249</v>
      </c>
      <c r="P1312" s="18" t="n">
        <f aca="false">K1312 / B1312</f>
        <v>-0.0589484864577801</v>
      </c>
      <c r="Q1312" s="18" t="n">
        <f aca="false">L1312/E1311</f>
        <v>0.0153680237260715</v>
      </c>
      <c r="R1312" s="18" t="n">
        <f aca="false">M1312 / E1311</f>
        <v>-0.0425990833108656</v>
      </c>
      <c r="S1312" s="19" t="str">
        <f aca="false">IF(N1312 &gt; 0, "UP", "DOWN")</f>
        <v>DOWN</v>
      </c>
      <c r="T1312" s="23" t="inlineStr">
        <f aca="false">O1312-N1312</f>
        <is>
          <t/>
        </is>
      </c>
      <c r="U1312" s="23" t="inlineStr">
        <f aca="false">P1312-N1312</f>
        <is>
          <t/>
        </is>
      </c>
      <c r="V1312" s="23" t="inlineStr">
        <f aca="false">O1312 - P1312</f>
        <is>
          <t/>
        </is>
      </c>
    </row>
    <row collapsed="false" customFormat="false" customHeight="false" hidden="false" ht="25" outlineLevel="0" r="1313">
      <c r="A1313" s="21" t="n">
        <v>38463</v>
      </c>
      <c r="B1313" s="17" t="n">
        <v>36.4</v>
      </c>
      <c r="C1313" s="17" t="n">
        <v>37.21</v>
      </c>
      <c r="D1313" s="17" t="n">
        <v>35.9</v>
      </c>
      <c r="E1313" s="17" t="n">
        <v>37.18</v>
      </c>
      <c r="F1313" s="17" t="n">
        <v>27128300</v>
      </c>
      <c r="G1313" s="17" t="n">
        <v>37.02</v>
      </c>
      <c r="I1313" s="22" t="n">
        <f aca="false">E1313-B1313</f>
        <v>0.780000000000001</v>
      </c>
      <c r="J1313" s="22" t="n">
        <f aca="false">C1313-B1313</f>
        <v>0.810000000000002</v>
      </c>
      <c r="K1313" s="17" t="n">
        <f aca="false">D1313-B1313</f>
        <v>-0.5</v>
      </c>
      <c r="L1313" s="17" t="n">
        <f aca="false">B1313 - E1312</f>
        <v>0.890000000000001</v>
      </c>
      <c r="M1313" s="17" t="n">
        <f aca="false">E1313 - E1312</f>
        <v>1.67</v>
      </c>
      <c r="N1313" s="18" t="n">
        <f aca="false"> (I1313 / B1313)</f>
        <v>0.0214285714285715</v>
      </c>
      <c r="O1313" s="18" t="n">
        <f aca="false">(J1313 / B1313)</f>
        <v>0.0222527472527473</v>
      </c>
      <c r="P1313" s="18" t="n">
        <f aca="false">K1313 / B1313</f>
        <v>-0.0137362637362637</v>
      </c>
      <c r="Q1313" s="18" t="n">
        <f aca="false">L1313/E1312</f>
        <v>0.0250633624331174</v>
      </c>
      <c r="R1313" s="18" t="n">
        <f aca="false">M1313 / E1312</f>
        <v>0.0470290059138271</v>
      </c>
      <c r="S1313" s="19" t="str">
        <f aca="false">IF(N1313 &gt; 0, "UP", "DOWN")</f>
        <v>UP</v>
      </c>
      <c r="T1313" s="23" t="inlineStr">
        <f aca="false">O1313-N1313</f>
        <is>
          <t/>
        </is>
      </c>
      <c r="U1313" s="23" t="inlineStr">
        <f aca="false">P1313-N1313</f>
        <is>
          <t/>
        </is>
      </c>
      <c r="V1313" s="23" t="inlineStr">
        <f aca="false">O1313 - P1313</f>
        <is>
          <t/>
        </is>
      </c>
    </row>
    <row collapsed="false" customFormat="false" customHeight="false" hidden="false" ht="25" outlineLevel="0" r="1314">
      <c r="A1314" s="21" t="n">
        <v>38464</v>
      </c>
      <c r="B1314" s="17" t="n">
        <v>36.84</v>
      </c>
      <c r="C1314" s="17" t="n">
        <v>37</v>
      </c>
      <c r="D1314" s="17" t="n">
        <v>34.9</v>
      </c>
      <c r="E1314" s="17" t="n">
        <v>35.5</v>
      </c>
      <c r="F1314" s="17" t="n">
        <v>29968900</v>
      </c>
      <c r="G1314" s="17" t="n">
        <v>35.35</v>
      </c>
      <c r="I1314" s="22" t="n">
        <f aca="false">E1314-B1314</f>
        <v>-1.34</v>
      </c>
      <c r="J1314" s="22" t="n">
        <f aca="false">C1314-B1314</f>
        <v>0.159999999999997</v>
      </c>
      <c r="K1314" s="17" t="n">
        <f aca="false">D1314-B1314</f>
        <v>-1.94</v>
      </c>
      <c r="L1314" s="17" t="n">
        <f aca="false">B1314 - E1313</f>
        <v>-0.339999999999996</v>
      </c>
      <c r="M1314" s="17" t="n">
        <f aca="false">E1314 - E1313</f>
        <v>-1.68</v>
      </c>
      <c r="N1314" s="18" t="n">
        <f aca="false"> (I1314 / B1314)</f>
        <v>-0.0363735070575462</v>
      </c>
      <c r="O1314" s="18" t="n">
        <f aca="false">(J1314 / B1314)</f>
        <v>0.00434310532030392</v>
      </c>
      <c r="P1314" s="18" t="n">
        <f aca="false">K1314 / B1314</f>
        <v>-0.0526601520086863</v>
      </c>
      <c r="Q1314" s="18" t="n">
        <f aca="false">L1314/E1313</f>
        <v>-0.00914470145239366</v>
      </c>
      <c r="R1314" s="18" t="n">
        <f aca="false">M1314 / E1313</f>
        <v>-0.0451855836471221</v>
      </c>
      <c r="S1314" s="19" t="str">
        <f aca="false">IF(N1314 &gt; 0, "UP", "DOWN")</f>
        <v>DOWN</v>
      </c>
      <c r="T1314" s="23" t="inlineStr">
        <f aca="false">O1314-N1314</f>
        <is>
          <t/>
        </is>
      </c>
      <c r="U1314" s="23" t="inlineStr">
        <f aca="false">P1314-N1314</f>
        <is>
          <t/>
        </is>
      </c>
      <c r="V1314" s="23" t="inlineStr">
        <f aca="false">O1314 - P1314</f>
        <is>
          <t/>
        </is>
      </c>
    </row>
    <row collapsed="false" customFormat="false" customHeight="false" hidden="false" ht="25" outlineLevel="0" r="1315">
      <c r="A1315" s="21" t="n">
        <v>38467</v>
      </c>
      <c r="B1315" s="17" t="n">
        <v>36.49</v>
      </c>
      <c r="C1315" s="17" t="n">
        <v>37.02</v>
      </c>
      <c r="D1315" s="17" t="n">
        <v>36.11</v>
      </c>
      <c r="E1315" s="17" t="n">
        <v>36.98</v>
      </c>
      <c r="F1315" s="17" t="n">
        <v>26659300</v>
      </c>
      <c r="G1315" s="17" t="n">
        <v>36.82</v>
      </c>
      <c r="I1315" s="22" t="n">
        <f aca="false">E1315-B1315</f>
        <v>0.489999999999995</v>
      </c>
      <c r="J1315" s="22" t="n">
        <f aca="false">C1315-B1315</f>
        <v>0.530000000000001</v>
      </c>
      <c r="K1315" s="17" t="n">
        <f aca="false">D1315-B1315</f>
        <v>-0.380000000000003</v>
      </c>
      <c r="L1315" s="17" t="n">
        <f aca="false">B1315 - E1314</f>
        <v>0.990000000000002</v>
      </c>
      <c r="M1315" s="17" t="n">
        <f aca="false">E1315 - E1314</f>
        <v>1.48</v>
      </c>
      <c r="N1315" s="18" t="n">
        <f aca="false"> (I1315 / B1315)</f>
        <v>0.0134283365305562</v>
      </c>
      <c r="O1315" s="18" t="n">
        <f aca="false">(J1315 / B1315)</f>
        <v>0.0145245272677446</v>
      </c>
      <c r="P1315" s="18" t="n">
        <f aca="false">K1315 / B1315</f>
        <v>-0.0104138120032886</v>
      </c>
      <c r="Q1315" s="18" t="n">
        <f aca="false">L1315/E1314</f>
        <v>0.027887323943662</v>
      </c>
      <c r="R1315" s="18" t="n">
        <f aca="false">M1315 / E1314</f>
        <v>0.0416901408450703</v>
      </c>
      <c r="S1315" s="19" t="str">
        <f aca="false">IF(N1315 &gt; 0, "UP", "DOWN")</f>
        <v>UP</v>
      </c>
      <c r="T1315" s="23" t="inlineStr">
        <f aca="false">O1315-N1315</f>
        <is>
          <t/>
        </is>
      </c>
      <c r="U1315" s="23" t="inlineStr">
        <f aca="false">P1315-N1315</f>
        <is>
          <t/>
        </is>
      </c>
      <c r="V1315" s="23" t="inlineStr">
        <f aca="false">O1315 - P1315</f>
        <is>
          <t/>
        </is>
      </c>
    </row>
    <row collapsed="false" customFormat="false" customHeight="false" hidden="false" ht="25" outlineLevel="0" r="1316">
      <c r="A1316" s="21" t="n">
        <v>38468</v>
      </c>
      <c r="B1316" s="17" t="n">
        <v>36.78</v>
      </c>
      <c r="C1316" s="17" t="n">
        <v>37.51</v>
      </c>
      <c r="D1316" s="17" t="n">
        <v>36.12</v>
      </c>
      <c r="E1316" s="17" t="n">
        <v>36.19</v>
      </c>
      <c r="F1316" s="17" t="n">
        <v>28946700</v>
      </c>
      <c r="G1316" s="17" t="n">
        <v>36.04</v>
      </c>
      <c r="I1316" s="22" t="n">
        <f aca="false">E1316-B1316</f>
        <v>-0.590000000000003</v>
      </c>
      <c r="J1316" s="22" t="n">
        <f aca="false">C1316-B1316</f>
        <v>0.729999999999997</v>
      </c>
      <c r="K1316" s="17" t="n">
        <f aca="false">D1316-B1316</f>
        <v>-0.660000000000004</v>
      </c>
      <c r="L1316" s="17" t="n">
        <f aca="false">B1316 - E1315</f>
        <v>-0.199999999999996</v>
      </c>
      <c r="M1316" s="17" t="n">
        <f aca="false">E1316 - E1315</f>
        <v>-0.789999999999999</v>
      </c>
      <c r="N1316" s="18" t="n">
        <f aca="false"> (I1316 / B1316)</f>
        <v>-0.0160413268080479</v>
      </c>
      <c r="O1316" s="18" t="n">
        <f aca="false">(J1316 / B1316)</f>
        <v>0.019847743338771</v>
      </c>
      <c r="P1316" s="18" t="n">
        <f aca="false">K1316 / B1316</f>
        <v>-0.0179445350734096</v>
      </c>
      <c r="Q1316" s="18" t="n">
        <f aca="false">L1316/E1315</f>
        <v>-0.00540832882639253</v>
      </c>
      <c r="R1316" s="18" t="n">
        <f aca="false">M1316 / E1315</f>
        <v>-0.0213628988642509</v>
      </c>
      <c r="S1316" s="19" t="str">
        <f aca="false">IF(N1316 &gt; 0, "UP", "DOWN")</f>
        <v>DOWN</v>
      </c>
      <c r="T1316" s="23" t="inlineStr">
        <f aca="false">O1316-N1316</f>
        <is>
          <t/>
        </is>
      </c>
      <c r="U1316" s="23" t="inlineStr">
        <f aca="false">P1316-N1316</f>
        <is>
          <t/>
        </is>
      </c>
      <c r="V1316" s="23" t="inlineStr">
        <f aca="false">O1316 - P1316</f>
        <is>
          <t/>
        </is>
      </c>
    </row>
    <row collapsed="false" customFormat="false" customHeight="false" hidden="false" ht="25" outlineLevel="0" r="1317">
      <c r="A1317" s="21" t="n">
        <v>38469</v>
      </c>
      <c r="B1317" s="17" t="n">
        <v>35.89</v>
      </c>
      <c r="C1317" s="17" t="n">
        <v>36.36</v>
      </c>
      <c r="D1317" s="17" t="n">
        <v>35.51</v>
      </c>
      <c r="E1317" s="17" t="n">
        <v>35.95</v>
      </c>
      <c r="F1317" s="17" t="n">
        <v>21924600</v>
      </c>
      <c r="G1317" s="17" t="n">
        <v>35.8</v>
      </c>
      <c r="I1317" s="22" t="n">
        <f aca="false">E1317-B1317</f>
        <v>0.0600000000000023</v>
      </c>
      <c r="J1317" s="22" t="n">
        <f aca="false">C1317-B1317</f>
        <v>0.469999999999999</v>
      </c>
      <c r="K1317" s="17" t="n">
        <f aca="false">D1317-B1317</f>
        <v>-0.380000000000003</v>
      </c>
      <c r="L1317" s="17" t="n">
        <f aca="false">B1317 - E1316</f>
        <v>-0.299999999999997</v>
      </c>
      <c r="M1317" s="17" t="n">
        <f aca="false">E1317 - E1316</f>
        <v>-0.239999999999995</v>
      </c>
      <c r="N1317" s="18" t="n">
        <f aca="false"> (I1317 / B1317)</f>
        <v>0.00167177486765122</v>
      </c>
      <c r="O1317" s="18" t="n">
        <f aca="false">(J1317 / B1317)</f>
        <v>0.0130955697966007</v>
      </c>
      <c r="P1317" s="18" t="n">
        <f aca="false">K1317 / B1317</f>
        <v>-0.0105879074951241</v>
      </c>
      <c r="Q1317" s="18" t="n">
        <f aca="false">L1317/E1316</f>
        <v>-0.00828958275766779</v>
      </c>
      <c r="R1317" s="18" t="n">
        <f aca="false">M1317 / E1316</f>
        <v>-0.00663166620613415</v>
      </c>
      <c r="S1317" s="19" t="str">
        <f aca="false">IF(N1317 &gt; 0, "UP", "DOWN")</f>
        <v>UP</v>
      </c>
      <c r="T1317" s="23" t="inlineStr">
        <f aca="false">O1317-N1317</f>
        <is>
          <t/>
        </is>
      </c>
      <c r="U1317" s="23" t="inlineStr">
        <f aca="false">P1317-N1317</f>
        <is>
          <t/>
        </is>
      </c>
      <c r="V1317" s="23" t="inlineStr">
        <f aca="false">O1317 - P1317</f>
        <is>
          <t/>
        </is>
      </c>
    </row>
    <row collapsed="false" customFormat="false" customHeight="false" hidden="false" ht="25" outlineLevel="0" r="1318">
      <c r="A1318" s="21" t="n">
        <v>38470</v>
      </c>
      <c r="B1318" s="17" t="n">
        <v>36.29</v>
      </c>
      <c r="C1318" s="17" t="n">
        <v>36.34</v>
      </c>
      <c r="D1318" s="17" t="n">
        <v>35.24</v>
      </c>
      <c r="E1318" s="17" t="n">
        <v>35.54</v>
      </c>
      <c r="F1318" s="17" t="n">
        <v>20539500</v>
      </c>
      <c r="G1318" s="17" t="n">
        <v>35.39</v>
      </c>
      <c r="I1318" s="22" t="n">
        <f aca="false">E1318-B1318</f>
        <v>-0.75</v>
      </c>
      <c r="J1318" s="22" t="n">
        <f aca="false">C1318-B1318</f>
        <v>0.0500000000000043</v>
      </c>
      <c r="K1318" s="17" t="n">
        <f aca="false">D1318-B1318</f>
        <v>-1.05</v>
      </c>
      <c r="L1318" s="17" t="n">
        <f aca="false">B1318 - E1317</f>
        <v>0.339999999999996</v>
      </c>
      <c r="M1318" s="17" t="n">
        <f aca="false">E1318 - E1317</f>
        <v>-0.410000000000004</v>
      </c>
      <c r="N1318" s="18" t="n">
        <f aca="false"> (I1318 / B1318)</f>
        <v>-0.0206668503720033</v>
      </c>
      <c r="O1318" s="18" t="n">
        <f aca="false">(J1318 / B1318)</f>
        <v>0.00137779002480034</v>
      </c>
      <c r="P1318" s="18" t="n">
        <f aca="false">K1318 / B1318</f>
        <v>-0.0289335905208045</v>
      </c>
      <c r="Q1318" s="18" t="n">
        <f aca="false">L1318/E1317</f>
        <v>0.00945757997218349</v>
      </c>
      <c r="R1318" s="18" t="n">
        <f aca="false">M1318 / E1317</f>
        <v>-0.0114047287899862</v>
      </c>
      <c r="S1318" s="19" t="str">
        <f aca="false">IF(N1318 &gt; 0, "UP", "DOWN")</f>
        <v>DOWN</v>
      </c>
      <c r="T1318" s="23" t="inlineStr">
        <f aca="false">O1318-N1318</f>
        <is>
          <t/>
        </is>
      </c>
      <c r="U1318" s="23" t="inlineStr">
        <f aca="false">P1318-N1318</f>
        <is>
          <t/>
        </is>
      </c>
      <c r="V1318" s="23" t="inlineStr">
        <f aca="false">O1318 - P1318</f>
        <is>
          <t/>
        </is>
      </c>
    </row>
    <row collapsed="false" customFormat="false" customHeight="false" hidden="false" ht="25" outlineLevel="0" r="1319">
      <c r="A1319" s="21" t="n">
        <v>38471</v>
      </c>
      <c r="B1319" s="17" t="n">
        <v>36.15</v>
      </c>
      <c r="C1319" s="17" t="n">
        <v>36.23</v>
      </c>
      <c r="D1319" s="17" t="n">
        <v>35.22</v>
      </c>
      <c r="E1319" s="17" t="n">
        <v>36.06</v>
      </c>
      <c r="F1319" s="17" t="n">
        <v>23986800</v>
      </c>
      <c r="G1319" s="17" t="n">
        <v>35.91</v>
      </c>
      <c r="I1319" s="22" t="n">
        <f aca="false">E1319-B1319</f>
        <v>-0.0899999999999963</v>
      </c>
      <c r="J1319" s="22" t="n">
        <f aca="false">C1319-B1319</f>
        <v>0.0799999999999983</v>
      </c>
      <c r="K1319" s="17" t="n">
        <f aca="false">D1319-B1319</f>
        <v>-0.93</v>
      </c>
      <c r="L1319" s="17" t="n">
        <f aca="false">B1319 - E1318</f>
        <v>0.609999999999999</v>
      </c>
      <c r="M1319" s="17" t="n">
        <f aca="false">E1319 - E1318</f>
        <v>0.520000000000003</v>
      </c>
      <c r="N1319" s="18" t="n">
        <f aca="false"> (I1319 / B1319)</f>
        <v>-0.0024896265560165</v>
      </c>
      <c r="O1319" s="18" t="n">
        <f aca="false">(J1319 / B1319)</f>
        <v>0.00221300138312582</v>
      </c>
      <c r="P1319" s="18" t="n">
        <f aca="false">K1319 / B1319</f>
        <v>-0.0257261410788382</v>
      </c>
      <c r="Q1319" s="18" t="n">
        <f aca="false">L1319/E1318</f>
        <v>0.0171637591446258</v>
      </c>
      <c r="R1319" s="18" t="n">
        <f aca="false">M1319 / E1318</f>
        <v>0.0146314012380417</v>
      </c>
      <c r="S1319" s="19" t="str">
        <f aca="false">IF(N1319 &gt; 0, "UP", "DOWN")</f>
        <v>DOWN</v>
      </c>
      <c r="T1319" s="23" t="inlineStr">
        <f aca="false">O1319-N1319</f>
        <is>
          <t/>
        </is>
      </c>
      <c r="U1319" s="23" t="inlineStr">
        <f aca="false">P1319-N1319</f>
        <is>
          <t/>
        </is>
      </c>
      <c r="V1319" s="23" t="inlineStr">
        <f aca="false">O1319 - P1319</f>
        <is>
          <t/>
        </is>
      </c>
    </row>
    <row collapsed="false" customFormat="false" customHeight="false" hidden="false" ht="25" outlineLevel="0" r="1320">
      <c r="A1320" s="21" t="n">
        <v>38474</v>
      </c>
      <c r="B1320" s="17" t="n">
        <v>36.21</v>
      </c>
      <c r="C1320" s="17" t="n">
        <v>36.65</v>
      </c>
      <c r="D1320" s="17" t="n">
        <v>36.02</v>
      </c>
      <c r="E1320" s="17" t="n">
        <v>36.43</v>
      </c>
      <c r="F1320" s="17" t="n">
        <v>16640000</v>
      </c>
      <c r="G1320" s="17" t="n">
        <v>36.27</v>
      </c>
      <c r="I1320" s="22" t="n">
        <f aca="false">E1320-B1320</f>
        <v>0.219999999999999</v>
      </c>
      <c r="J1320" s="22" t="n">
        <f aca="false">C1320-B1320</f>
        <v>0.439999999999998</v>
      </c>
      <c r="K1320" s="17" t="n">
        <f aca="false">D1320-B1320</f>
        <v>-0.189999999999998</v>
      </c>
      <c r="L1320" s="17" t="n">
        <f aca="false">B1320 - E1319</f>
        <v>0.149999999999999</v>
      </c>
      <c r="M1320" s="17" t="n">
        <f aca="false">E1320 - E1319</f>
        <v>0.369999999999997</v>
      </c>
      <c r="N1320" s="18" t="n">
        <f aca="false"> (I1320 / B1320)</f>
        <v>0.00607566970450149</v>
      </c>
      <c r="O1320" s="18" t="n">
        <f aca="false">(J1320 / B1320)</f>
        <v>0.012151339409003</v>
      </c>
      <c r="P1320" s="18" t="n">
        <f aca="false">K1320 / B1320</f>
        <v>-0.00524716929025125</v>
      </c>
      <c r="Q1320" s="18" t="n">
        <f aca="false">L1320/E1319</f>
        <v>0.00415973377703823</v>
      </c>
      <c r="R1320" s="18" t="n">
        <f aca="false">M1320 / E1319</f>
        <v>0.0102606766500277</v>
      </c>
      <c r="S1320" s="19" t="str">
        <f aca="false">IF(N1320 &gt; 0, "UP", "DOWN")</f>
        <v>UP</v>
      </c>
      <c r="T1320" s="23" t="inlineStr">
        <f aca="false">O1320-N1320</f>
        <is>
          <t/>
        </is>
      </c>
      <c r="U1320" s="23" t="inlineStr">
        <f aca="false">P1320-N1320</f>
        <is>
          <t/>
        </is>
      </c>
      <c r="V1320" s="23" t="inlineStr">
        <f aca="false">O1320 - P1320</f>
        <is>
          <t/>
        </is>
      </c>
    </row>
    <row collapsed="false" customFormat="false" customHeight="false" hidden="false" ht="25" outlineLevel="0" r="1321">
      <c r="A1321" s="21" t="n">
        <v>38475</v>
      </c>
      <c r="B1321" s="17" t="n">
        <v>36.4</v>
      </c>
      <c r="C1321" s="17" t="n">
        <v>36.74</v>
      </c>
      <c r="D1321" s="17" t="n">
        <v>36.03</v>
      </c>
      <c r="E1321" s="17" t="n">
        <v>36.21</v>
      </c>
      <c r="F1321" s="17" t="n">
        <v>17740700</v>
      </c>
      <c r="G1321" s="17" t="n">
        <v>36.06</v>
      </c>
      <c r="I1321" s="22" t="n">
        <f aca="false">E1321-B1321</f>
        <v>-0.189999999999998</v>
      </c>
      <c r="J1321" s="22" t="n">
        <f aca="false">C1321-B1321</f>
        <v>0.340000000000003</v>
      </c>
      <c r="K1321" s="17" t="n">
        <f aca="false">D1321-B1321</f>
        <v>-0.369999999999997</v>
      </c>
      <c r="L1321" s="17" t="n">
        <f aca="false">B1321 - E1320</f>
        <v>-0.0300000000000011</v>
      </c>
      <c r="M1321" s="17" t="n">
        <f aca="false">E1321 - E1320</f>
        <v>-0.219999999999999</v>
      </c>
      <c r="N1321" s="18" t="n">
        <f aca="false"> (I1321 / B1321)</f>
        <v>-0.00521978021978016</v>
      </c>
      <c r="O1321" s="18" t="n">
        <f aca="false">(J1321 / B1321)</f>
        <v>0.00934065934065943</v>
      </c>
      <c r="P1321" s="18" t="n">
        <f aca="false">K1321 / B1321</f>
        <v>-0.0101648351648351</v>
      </c>
      <c r="Q1321" s="18" t="n">
        <f aca="false">L1321/E1320</f>
        <v>-0.000823497117760119</v>
      </c>
      <c r="R1321" s="18" t="n">
        <f aca="false">M1321 / E1320</f>
        <v>-0.00603897886357395</v>
      </c>
      <c r="S1321" s="19" t="str">
        <f aca="false">IF(N1321 &gt; 0, "UP", "DOWN")</f>
        <v>DOWN</v>
      </c>
      <c r="T1321" s="23" t="inlineStr">
        <f aca="false">O1321-N1321</f>
        <is>
          <t/>
        </is>
      </c>
      <c r="U1321" s="23" t="inlineStr">
        <f aca="false">P1321-N1321</f>
        <is>
          <t/>
        </is>
      </c>
      <c r="V1321" s="23" t="inlineStr">
        <f aca="false">O1321 - P1321</f>
        <is>
          <t/>
        </is>
      </c>
    </row>
    <row collapsed="false" customFormat="false" customHeight="false" hidden="false" ht="25" outlineLevel="0" r="1322">
      <c r="A1322" s="21" t="n">
        <v>38476</v>
      </c>
      <c r="B1322" s="17" t="n">
        <v>36.11</v>
      </c>
      <c r="C1322" s="17" t="n">
        <v>37.2</v>
      </c>
      <c r="D1322" s="17" t="n">
        <v>36.1</v>
      </c>
      <c r="E1322" s="17" t="n">
        <v>37.15</v>
      </c>
      <c r="F1322" s="17" t="n">
        <v>16006300</v>
      </c>
      <c r="G1322" s="17" t="n">
        <v>36.99</v>
      </c>
      <c r="I1322" s="22" t="n">
        <f aca="false">E1322-B1322</f>
        <v>1.04</v>
      </c>
      <c r="J1322" s="22" t="n">
        <f aca="false">C1322-B1322</f>
        <v>1.09</v>
      </c>
      <c r="K1322" s="17" t="n">
        <f aca="false">D1322-B1322</f>
        <v>-0.00999999999999801</v>
      </c>
      <c r="L1322" s="17" t="n">
        <f aca="false">B1322 - E1321</f>
        <v>-0.100000000000001</v>
      </c>
      <c r="M1322" s="17" t="n">
        <f aca="false">E1322 - E1321</f>
        <v>0.939999999999998</v>
      </c>
      <c r="N1322" s="18" t="n">
        <f aca="false"> (I1322 / B1322)</f>
        <v>0.0288008861811132</v>
      </c>
      <c r="O1322" s="18" t="n">
        <f aca="false">(J1322 / B1322)</f>
        <v>0.03018554417059</v>
      </c>
      <c r="P1322" s="18" t="n">
        <f aca="false">K1322 / B1322</f>
        <v>-0.000276931597895265</v>
      </c>
      <c r="Q1322" s="18" t="n">
        <f aca="false">L1322/E1321</f>
        <v>-0.00276166804750073</v>
      </c>
      <c r="R1322" s="18" t="n">
        <f aca="false">M1322 / E1321</f>
        <v>0.0259596796465064</v>
      </c>
      <c r="S1322" s="19" t="str">
        <f aca="false">IF(N1322 &gt; 0, "UP", "DOWN")</f>
        <v>UP</v>
      </c>
      <c r="T1322" s="23" t="inlineStr">
        <f aca="false">O1322-N1322</f>
        <is>
          <t/>
        </is>
      </c>
      <c r="U1322" s="23" t="inlineStr">
        <f aca="false">P1322-N1322</f>
        <is>
          <t/>
        </is>
      </c>
      <c r="V1322" s="23" t="inlineStr">
        <f aca="false">O1322 - P1322</f>
        <is>
          <t/>
        </is>
      </c>
    </row>
    <row collapsed="false" customFormat="false" customHeight="false" hidden="false" ht="25" outlineLevel="0" r="1323">
      <c r="A1323" s="21" t="n">
        <v>38477</v>
      </c>
      <c r="B1323" s="17" t="n">
        <v>37.25</v>
      </c>
      <c r="C1323" s="17" t="n">
        <v>37.27</v>
      </c>
      <c r="D1323" s="17" t="n">
        <v>36.47</v>
      </c>
      <c r="E1323" s="17" t="n">
        <v>36.68</v>
      </c>
      <c r="F1323" s="17" t="n">
        <v>13834500</v>
      </c>
      <c r="G1323" s="17" t="n">
        <v>36.52</v>
      </c>
      <c r="I1323" s="22" t="n">
        <f aca="false">E1323-B1323</f>
        <v>-0.57</v>
      </c>
      <c r="J1323" s="22" t="n">
        <f aca="false">C1323-B1323</f>
        <v>0.0200000000000031</v>
      </c>
      <c r="K1323" s="17" t="n">
        <f aca="false">D1323-B1323</f>
        <v>-0.780000000000001</v>
      </c>
      <c r="L1323" s="17" t="n">
        <f aca="false">B1323 - E1322</f>
        <v>0.100000000000001</v>
      </c>
      <c r="M1323" s="17" t="n">
        <f aca="false">E1323 - E1322</f>
        <v>-0.469999999999999</v>
      </c>
      <c r="N1323" s="18" t="n">
        <f aca="false"> (I1323 / B1323)</f>
        <v>-0.0153020134228188</v>
      </c>
      <c r="O1323" s="18" t="n">
        <f aca="false">(J1323 / B1323)</f>
        <v>0.000536912751677936</v>
      </c>
      <c r="P1323" s="18" t="n">
        <f aca="false">K1323 / B1323</f>
        <v>-0.0209395973154363</v>
      </c>
      <c r="Q1323" s="18" t="n">
        <f aca="false">L1323/E1322</f>
        <v>0.00269179004037689</v>
      </c>
      <c r="R1323" s="18" t="n">
        <f aca="false">M1323 / E1322</f>
        <v>-0.0126514131897712</v>
      </c>
      <c r="S1323" s="19" t="str">
        <f aca="false">IF(N1323 &gt; 0, "UP", "DOWN")</f>
        <v>DOWN</v>
      </c>
      <c r="T1323" s="23" t="inlineStr">
        <f aca="false">O1323-N1323</f>
        <is>
          <t/>
        </is>
      </c>
      <c r="U1323" s="23" t="inlineStr">
        <f aca="false">P1323-N1323</f>
        <is>
          <t/>
        </is>
      </c>
      <c r="V1323" s="23" t="inlineStr">
        <f aca="false">O1323 - P1323</f>
        <is>
          <t/>
        </is>
      </c>
    </row>
    <row collapsed="false" customFormat="false" customHeight="false" hidden="false" ht="25" outlineLevel="0" r="1324">
      <c r="A1324" s="21" t="n">
        <v>38478</v>
      </c>
      <c r="B1324" s="17" t="n">
        <v>36.89</v>
      </c>
      <c r="C1324" s="17" t="n">
        <v>37.33</v>
      </c>
      <c r="D1324" s="17" t="n">
        <v>36.79</v>
      </c>
      <c r="E1324" s="17" t="n">
        <v>37.24</v>
      </c>
      <c r="F1324" s="17" t="n">
        <v>11651700</v>
      </c>
      <c r="G1324" s="17" t="n">
        <v>37.08</v>
      </c>
      <c r="I1324" s="22" t="n">
        <f aca="false">E1324-B1324</f>
        <v>0.350000000000001</v>
      </c>
      <c r="J1324" s="22" t="n">
        <f aca="false">C1324-B1324</f>
        <v>0.439999999999998</v>
      </c>
      <c r="K1324" s="17" t="n">
        <f aca="false">D1324-B1324</f>
        <v>-0.100000000000001</v>
      </c>
      <c r="L1324" s="17" t="n">
        <f aca="false">B1324 - E1323</f>
        <v>0.210000000000001</v>
      </c>
      <c r="M1324" s="17" t="n">
        <f aca="false">E1324 - E1323</f>
        <v>0.560000000000002</v>
      </c>
      <c r="N1324" s="18" t="n">
        <f aca="false"> (I1324 / B1324)</f>
        <v>0.00948766603415564</v>
      </c>
      <c r="O1324" s="18" t="n">
        <f aca="false">(J1324 / B1324)</f>
        <v>0.0119273515857955</v>
      </c>
      <c r="P1324" s="18" t="n">
        <f aca="false">K1324 / B1324</f>
        <v>-0.00271076172404449</v>
      </c>
      <c r="Q1324" s="18" t="n">
        <f aca="false">L1324/E1323</f>
        <v>0.00572519083969468</v>
      </c>
      <c r="R1324" s="18" t="n">
        <f aca="false">M1324 / E1323</f>
        <v>0.0152671755725191</v>
      </c>
      <c r="S1324" s="19" t="str">
        <f aca="false">IF(N1324 &gt; 0, "UP", "DOWN")</f>
        <v>UP</v>
      </c>
      <c r="T1324" s="23" t="inlineStr">
        <f aca="false">O1324-N1324</f>
        <is>
          <t/>
        </is>
      </c>
      <c r="U1324" s="23" t="inlineStr">
        <f aca="false">P1324-N1324</f>
        <is>
          <t/>
        </is>
      </c>
      <c r="V1324" s="23" t="inlineStr">
        <f aca="false">O1324 - P1324</f>
        <is>
          <t/>
        </is>
      </c>
    </row>
    <row collapsed="false" customFormat="false" customHeight="false" hidden="false" ht="25" outlineLevel="0" r="1325">
      <c r="A1325" s="21" t="n">
        <v>38481</v>
      </c>
      <c r="B1325" s="17" t="n">
        <v>37.28</v>
      </c>
      <c r="C1325" s="17" t="n">
        <v>37.45</v>
      </c>
      <c r="D1325" s="17" t="n">
        <v>36.75</v>
      </c>
      <c r="E1325" s="17" t="n">
        <v>36.97</v>
      </c>
      <c r="F1325" s="17" t="n">
        <v>12703400</v>
      </c>
      <c r="G1325" s="17" t="n">
        <v>36.81</v>
      </c>
      <c r="I1325" s="22" t="n">
        <f aca="false">E1325-B1325</f>
        <v>-0.310000000000002</v>
      </c>
      <c r="J1325" s="22" t="n">
        <f aca="false">C1325-B1325</f>
        <v>0.170000000000002</v>
      </c>
      <c r="K1325" s="17" t="n">
        <f aca="false">D1325-B1325</f>
        <v>-0.530000000000001</v>
      </c>
      <c r="L1325" s="17" t="n">
        <f aca="false">B1325 - E1324</f>
        <v>0.0399999999999991</v>
      </c>
      <c r="M1325" s="17" t="n">
        <f aca="false">E1325 - E1324</f>
        <v>-0.270000000000003</v>
      </c>
      <c r="N1325" s="18" t="n">
        <f aca="false"> (I1325 / B1325)</f>
        <v>-0.00831545064377688</v>
      </c>
      <c r="O1325" s="18" t="n">
        <f aca="false">(J1325 / B1325)</f>
        <v>0.00456008583690992</v>
      </c>
      <c r="P1325" s="18" t="n">
        <f aca="false">K1325 / B1325</f>
        <v>-0.0142167381974249</v>
      </c>
      <c r="Q1325" s="18" t="n">
        <f aca="false">L1325/E1324</f>
        <v>0.00107411385606872</v>
      </c>
      <c r="R1325" s="18" t="n">
        <f aca="false">M1325 / E1324</f>
        <v>-0.0072502685284641</v>
      </c>
      <c r="S1325" s="19" t="str">
        <f aca="false">IF(N1325 &gt; 0, "UP", "DOWN")</f>
        <v>DOWN</v>
      </c>
      <c r="T1325" s="23" t="inlineStr">
        <f aca="false">O1325-N1325</f>
        <is>
          <t/>
        </is>
      </c>
      <c r="U1325" s="23" t="inlineStr">
        <f aca="false">P1325-N1325</f>
        <is>
          <t/>
        </is>
      </c>
      <c r="V1325" s="23" t="inlineStr">
        <f aca="false">O1325 - P1325</f>
        <is>
          <t/>
        </is>
      </c>
    </row>
    <row collapsed="false" customFormat="false" customHeight="false" hidden="false" ht="25" outlineLevel="0" r="1326">
      <c r="A1326" s="21" t="n">
        <v>38482</v>
      </c>
      <c r="B1326" s="17" t="n">
        <v>36.75</v>
      </c>
      <c r="C1326" s="17" t="n">
        <v>37.25</v>
      </c>
      <c r="D1326" s="17" t="n">
        <v>36.33</v>
      </c>
      <c r="E1326" s="17" t="n">
        <v>36.42</v>
      </c>
      <c r="F1326" s="17" t="n">
        <v>15723700</v>
      </c>
      <c r="G1326" s="17" t="n">
        <v>36.26</v>
      </c>
      <c r="I1326" s="22" t="n">
        <f aca="false">E1326-B1326</f>
        <v>-0.329999999999998</v>
      </c>
      <c r="J1326" s="22" t="n">
        <f aca="false">C1326-B1326</f>
        <v>0.5</v>
      </c>
      <c r="K1326" s="17" t="n">
        <f aca="false">D1326-B1326</f>
        <v>-0.420000000000002</v>
      </c>
      <c r="L1326" s="17" t="n">
        <f aca="false">B1326 - E1325</f>
        <v>-0.219999999999999</v>
      </c>
      <c r="M1326" s="17" t="n">
        <f aca="false">E1326 - E1325</f>
        <v>-0.549999999999997</v>
      </c>
      <c r="N1326" s="18" t="n">
        <f aca="false"> (I1326 / B1326)</f>
        <v>-0.00897959183673465</v>
      </c>
      <c r="O1326" s="18" t="n">
        <f aca="false">(J1326 / B1326)</f>
        <v>0.0136054421768707</v>
      </c>
      <c r="P1326" s="18" t="n">
        <f aca="false">K1326 / B1326</f>
        <v>-0.0114285714285715</v>
      </c>
      <c r="Q1326" s="18" t="n">
        <f aca="false">L1326/E1325</f>
        <v>-0.0059507708953205</v>
      </c>
      <c r="R1326" s="18" t="n">
        <f aca="false">M1326 / E1325</f>
        <v>-0.0148769272383012</v>
      </c>
      <c r="S1326" s="19" t="str">
        <f aca="false">IF(N1326 &gt; 0, "UP", "DOWN")</f>
        <v>DOWN</v>
      </c>
      <c r="T1326" s="23" t="inlineStr">
        <f aca="false">O1326-N1326</f>
        <is>
          <t/>
        </is>
      </c>
      <c r="U1326" s="23" t="inlineStr">
        <f aca="false">P1326-N1326</f>
        <is>
          <t/>
        </is>
      </c>
      <c r="V1326" s="23" t="inlineStr">
        <f aca="false">O1326 - P1326</f>
        <is>
          <t/>
        </is>
      </c>
    </row>
    <row collapsed="false" customFormat="false" customHeight="false" hidden="false" ht="25" outlineLevel="0" r="1327">
      <c r="A1327" s="21" t="n">
        <v>38483</v>
      </c>
      <c r="B1327" s="17" t="n">
        <v>35.2</v>
      </c>
      <c r="C1327" s="17" t="n">
        <v>35.67</v>
      </c>
      <c r="D1327" s="17" t="n">
        <v>33.11</v>
      </c>
      <c r="E1327" s="17" t="n">
        <v>35.61</v>
      </c>
      <c r="F1327" s="17" t="n">
        <v>72927900</v>
      </c>
      <c r="G1327" s="17" t="n">
        <v>35.46</v>
      </c>
      <c r="I1327" s="22" t="n">
        <f aca="false">E1327-B1327</f>
        <v>0.409999999999997</v>
      </c>
      <c r="J1327" s="22" t="n">
        <f aca="false">C1327-B1327</f>
        <v>0.469999999999999</v>
      </c>
      <c r="K1327" s="17" t="n">
        <f aca="false">D1327-B1327</f>
        <v>-2.09</v>
      </c>
      <c r="L1327" s="17" t="n">
        <f aca="false">B1327 - E1326</f>
        <v>-1.22</v>
      </c>
      <c r="M1327" s="17" t="n">
        <f aca="false">E1327 - E1326</f>
        <v>-0.810000000000002</v>
      </c>
      <c r="N1327" s="18" t="n">
        <f aca="false"> (I1327 / B1327)</f>
        <v>0.0116477272727272</v>
      </c>
      <c r="O1327" s="18" t="n">
        <f aca="false">(J1327 / B1327)</f>
        <v>0.0133522727272727</v>
      </c>
      <c r="P1327" s="18" t="n">
        <f aca="false">K1327 / B1327</f>
        <v>-0.0593750000000001</v>
      </c>
      <c r="Q1327" s="18" t="n">
        <f aca="false">L1327/E1326</f>
        <v>-0.0334980779791323</v>
      </c>
      <c r="R1327" s="18" t="n">
        <f aca="false">M1327 / E1326</f>
        <v>-0.0222405271828666</v>
      </c>
      <c r="S1327" s="19" t="str">
        <f aca="false">IF(N1327 &gt; 0, "UP", "DOWN")</f>
        <v>UP</v>
      </c>
      <c r="T1327" s="23" t="inlineStr">
        <f aca="false">O1327-N1327</f>
        <is>
          <t/>
        </is>
      </c>
      <c r="U1327" s="23" t="inlineStr">
        <f aca="false">P1327-N1327</f>
        <is>
          <t/>
        </is>
      </c>
      <c r="V1327" s="23" t="inlineStr">
        <f aca="false">O1327 - P1327</f>
        <is>
          <t/>
        </is>
      </c>
    </row>
    <row collapsed="false" customFormat="false" customHeight="false" hidden="false" ht="25" outlineLevel="0" r="1328">
      <c r="A1328" s="21" t="n">
        <v>38484</v>
      </c>
      <c r="B1328" s="17" t="n">
        <v>35.42</v>
      </c>
      <c r="C1328" s="17" t="n">
        <v>35.59</v>
      </c>
      <c r="D1328" s="17" t="n">
        <v>34</v>
      </c>
      <c r="E1328" s="17" t="n">
        <v>34.13</v>
      </c>
      <c r="F1328" s="17" t="n">
        <v>34651500</v>
      </c>
      <c r="G1328" s="17" t="n">
        <v>33.98</v>
      </c>
      <c r="I1328" s="22" t="n">
        <f aca="false">E1328-B1328</f>
        <v>-1.29</v>
      </c>
      <c r="J1328" s="22" t="n">
        <f aca="false">C1328-B1328</f>
        <v>0.170000000000002</v>
      </c>
      <c r="K1328" s="17" t="n">
        <f aca="false">D1328-B1328</f>
        <v>-1.42</v>
      </c>
      <c r="L1328" s="17" t="n">
        <f aca="false">B1328 - E1327</f>
        <v>-0.189999999999998</v>
      </c>
      <c r="M1328" s="17" t="n">
        <f aca="false">E1328 - E1327</f>
        <v>-1.48</v>
      </c>
      <c r="N1328" s="18" t="n">
        <f aca="false"> (I1328 / B1328)</f>
        <v>-0.0364201016374929</v>
      </c>
      <c r="O1328" s="18" t="n">
        <f aca="false">(J1328 / B1328)</f>
        <v>0.0047995482778092</v>
      </c>
      <c r="P1328" s="18" t="n">
        <f aca="false">K1328 / B1328</f>
        <v>-0.0400903444381706</v>
      </c>
      <c r="Q1328" s="18" t="n">
        <f aca="false">L1328/E1327</f>
        <v>-0.00533557989328834</v>
      </c>
      <c r="R1328" s="18" t="n">
        <f aca="false">M1328 / E1327</f>
        <v>-0.0415613591687727</v>
      </c>
      <c r="S1328" s="19" t="str">
        <f aca="false">IF(N1328 &gt; 0, "UP", "DOWN")</f>
        <v>DOWN</v>
      </c>
      <c r="T1328" s="23" t="inlineStr">
        <f aca="false">O1328-N1328</f>
        <is>
          <t/>
        </is>
      </c>
      <c r="U1328" s="23" t="inlineStr">
        <f aca="false">P1328-N1328</f>
        <is>
          <t/>
        </is>
      </c>
      <c r="V1328" s="23" t="inlineStr">
        <f aca="false">O1328 - P1328</f>
        <is>
          <t/>
        </is>
      </c>
    </row>
    <row collapsed="false" customFormat="false" customHeight="false" hidden="false" ht="25" outlineLevel="0" r="1329">
      <c r="A1329" s="21" t="n">
        <v>38485</v>
      </c>
      <c r="B1329" s="17" t="n">
        <v>34.2</v>
      </c>
      <c r="C1329" s="17" t="n">
        <v>35.23</v>
      </c>
      <c r="D1329" s="17" t="n">
        <v>34.07</v>
      </c>
      <c r="E1329" s="17" t="n">
        <v>34.77</v>
      </c>
      <c r="F1329" s="17" t="n">
        <v>25096900</v>
      </c>
      <c r="G1329" s="17" t="n">
        <v>34.62</v>
      </c>
      <c r="I1329" s="22" t="n">
        <f aca="false">E1329-B1329</f>
        <v>0.57</v>
      </c>
      <c r="J1329" s="22" t="n">
        <f aca="false">C1329-B1329</f>
        <v>1.02999999999999</v>
      </c>
      <c r="K1329" s="17" t="n">
        <f aca="false">D1329-B1329</f>
        <v>-0.130000000000003</v>
      </c>
      <c r="L1329" s="17" t="n">
        <f aca="false">B1329 - E1328</f>
        <v>0.0700000000000003</v>
      </c>
      <c r="M1329" s="17" t="n">
        <f aca="false">E1329 - E1328</f>
        <v>0.640000000000001</v>
      </c>
      <c r="N1329" s="18" t="n">
        <f aca="false"> (I1329 / B1329)</f>
        <v>0.0166666666666667</v>
      </c>
      <c r="O1329" s="18" t="n">
        <f aca="false">(J1329 / B1329)</f>
        <v>0.0301169590643273</v>
      </c>
      <c r="P1329" s="18" t="n">
        <f aca="false">K1329 / B1329</f>
        <v>-0.00380116959064335</v>
      </c>
      <c r="Q1329" s="18" t="n">
        <f aca="false">L1329/E1328</f>
        <v>0.00205098154116614</v>
      </c>
      <c r="R1329" s="18" t="n">
        <f aca="false">M1329 / E1328</f>
        <v>0.0187518312335189</v>
      </c>
      <c r="S1329" s="19" t="str">
        <f aca="false">IF(N1329 &gt; 0, "UP", "DOWN")</f>
        <v>UP</v>
      </c>
      <c r="T1329" s="23" t="inlineStr">
        <f aca="false">O1329-N1329</f>
        <is>
          <t/>
        </is>
      </c>
      <c r="U1329" s="23" t="inlineStr">
        <f aca="false">P1329-N1329</f>
        <is>
          <t/>
        </is>
      </c>
      <c r="V1329" s="23" t="inlineStr">
        <f aca="false">O1329 - P1329</f>
        <is>
          <t/>
        </is>
      </c>
    </row>
    <row collapsed="false" customFormat="false" customHeight="false" hidden="false" ht="25" outlineLevel="0" r="1330">
      <c r="A1330" s="21" t="n">
        <v>38488</v>
      </c>
      <c r="B1330" s="17" t="n">
        <v>34.56</v>
      </c>
      <c r="C1330" s="17" t="n">
        <v>35.7</v>
      </c>
      <c r="D1330" s="17" t="n">
        <v>34.53</v>
      </c>
      <c r="E1330" s="17" t="n">
        <v>35.55</v>
      </c>
      <c r="F1330" s="17" t="n">
        <v>16939100</v>
      </c>
      <c r="G1330" s="17" t="n">
        <v>35.4</v>
      </c>
      <c r="I1330" s="22" t="n">
        <f aca="false">E1330-B1330</f>
        <v>0.989999999999995</v>
      </c>
      <c r="J1330" s="22" t="n">
        <f aca="false">C1330-B1330</f>
        <v>1.14</v>
      </c>
      <c r="K1330" s="17" t="n">
        <f aca="false">D1330-B1330</f>
        <v>-0.0300000000000011</v>
      </c>
      <c r="L1330" s="17" t="n">
        <f aca="false">B1330 - E1329</f>
        <v>-0.210000000000001</v>
      </c>
      <c r="M1330" s="17" t="n">
        <f aca="false">E1330 - E1329</f>
        <v>0.779999999999994</v>
      </c>
      <c r="N1330" s="18" t="n">
        <f aca="false"> (I1330 / B1330)</f>
        <v>0.0286458333333332</v>
      </c>
      <c r="O1330" s="18" t="n">
        <f aca="false">(J1330 / B1330)</f>
        <v>0.0329861111111111</v>
      </c>
      <c r="P1330" s="18" t="n">
        <f aca="false">K1330 / B1330</f>
        <v>-0.000868055555555588</v>
      </c>
      <c r="Q1330" s="18" t="n">
        <f aca="false">L1330/E1329</f>
        <v>-0.00603968938740296</v>
      </c>
      <c r="R1330" s="18" t="n">
        <f aca="false">M1330 / E1329</f>
        <v>0.0224331320103536</v>
      </c>
      <c r="S1330" s="19" t="str">
        <f aca="false">IF(N1330 &gt; 0, "UP", "DOWN")</f>
        <v>UP</v>
      </c>
      <c r="T1330" s="23" t="inlineStr">
        <f aca="false">O1330-N1330</f>
        <is>
          <t/>
        </is>
      </c>
      <c r="U1330" s="23" t="inlineStr">
        <f aca="false">P1330-N1330</f>
        <is>
          <t/>
        </is>
      </c>
      <c r="V1330" s="23" t="inlineStr">
        <f aca="false">O1330 - P1330</f>
        <is>
          <t/>
        </is>
      </c>
    </row>
    <row collapsed="false" customFormat="false" customHeight="false" hidden="false" ht="25" outlineLevel="0" r="1331">
      <c r="A1331" s="21" t="n">
        <v>38489</v>
      </c>
      <c r="B1331" s="17" t="n">
        <v>35.14</v>
      </c>
      <c r="C1331" s="17" t="n">
        <v>35.46</v>
      </c>
      <c r="D1331" s="17" t="n">
        <v>34.54</v>
      </c>
      <c r="E1331" s="17" t="n">
        <v>35.36</v>
      </c>
      <c r="F1331" s="17" t="n">
        <v>21012300</v>
      </c>
      <c r="G1331" s="17" t="n">
        <v>35.21</v>
      </c>
      <c r="I1331" s="22" t="n">
        <f aca="false">E1331-B1331</f>
        <v>0.219999999999999</v>
      </c>
      <c r="J1331" s="22" t="n">
        <f aca="false">C1331-B1331</f>
        <v>0.32</v>
      </c>
      <c r="K1331" s="17" t="n">
        <f aca="false">D1331-B1331</f>
        <v>-0.600000000000001</v>
      </c>
      <c r="L1331" s="17" t="n">
        <f aca="false">B1331 - E1330</f>
        <v>-0.409999999999997</v>
      </c>
      <c r="M1331" s="17" t="n">
        <f aca="false">E1331 - E1330</f>
        <v>-0.189999999999998</v>
      </c>
      <c r="N1331" s="18" t="n">
        <f aca="false"> (I1331 / B1331)</f>
        <v>0.00626067159931699</v>
      </c>
      <c r="O1331" s="18" t="n">
        <f aca="false">(J1331 / B1331)</f>
        <v>0.0091064314171884</v>
      </c>
      <c r="P1331" s="18" t="n">
        <f aca="false">K1331 / B1331</f>
        <v>-0.0170745589072283</v>
      </c>
      <c r="Q1331" s="18" t="n">
        <f aca="false">L1331/E1330</f>
        <v>-0.0115330520393811</v>
      </c>
      <c r="R1331" s="18" t="n">
        <f aca="false">M1331 / E1330</f>
        <v>-0.00534458509142047</v>
      </c>
      <c r="S1331" s="19" t="str">
        <f aca="false">IF(N1331 &gt; 0, "UP", "DOWN")</f>
        <v>UP</v>
      </c>
      <c r="T1331" s="23" t="inlineStr">
        <f aca="false">O1331-N1331</f>
        <is>
          <t/>
        </is>
      </c>
      <c r="U1331" s="23" t="inlineStr">
        <f aca="false">P1331-N1331</f>
        <is>
          <t/>
        </is>
      </c>
      <c r="V1331" s="23" t="inlineStr">
        <f aca="false">O1331 - P1331</f>
        <is>
          <t/>
        </is>
      </c>
    </row>
    <row collapsed="false" customFormat="false" customHeight="false" hidden="false" ht="25" outlineLevel="0" r="1332">
      <c r="A1332" s="21" t="n">
        <v>38490</v>
      </c>
      <c r="B1332" s="17" t="n">
        <v>35.45</v>
      </c>
      <c r="C1332" s="17" t="n">
        <v>37.56</v>
      </c>
      <c r="D1332" s="17" t="n">
        <v>34.99</v>
      </c>
      <c r="E1332" s="17" t="n">
        <v>35.84</v>
      </c>
      <c r="F1332" s="17" t="n">
        <v>22740100</v>
      </c>
      <c r="G1332" s="17" t="n">
        <v>35.69</v>
      </c>
      <c r="I1332" s="22" t="n">
        <f aca="false">E1332-B1332</f>
        <v>0.390000000000001</v>
      </c>
      <c r="J1332" s="22" t="n">
        <f aca="false">C1332-B1332</f>
        <v>2.11</v>
      </c>
      <c r="K1332" s="17" t="n">
        <f aca="false">D1332-B1332</f>
        <v>-0.460000000000001</v>
      </c>
      <c r="L1332" s="17" t="n">
        <f aca="false">B1332 - E1331</f>
        <v>0.0900000000000034</v>
      </c>
      <c r="M1332" s="17" t="n">
        <f aca="false">E1332 - E1331</f>
        <v>0.480000000000004</v>
      </c>
      <c r="N1332" s="18" t="n">
        <f aca="false"> (I1332 / B1332)</f>
        <v>0.0110014104372356</v>
      </c>
      <c r="O1332" s="18" t="n">
        <f aca="false">(J1332 / B1332)</f>
        <v>0.0595204513399154</v>
      </c>
      <c r="P1332" s="18" t="n">
        <f aca="false">K1332 / B1332</f>
        <v>-0.0129760225669958</v>
      </c>
      <c r="Q1332" s="18" t="n">
        <f aca="false">L1332/E1331</f>
        <v>0.00254524886877838</v>
      </c>
      <c r="R1332" s="18" t="n">
        <f aca="false">M1332 / E1331</f>
        <v>0.0135746606334843</v>
      </c>
      <c r="S1332" s="19" t="str">
        <f aca="false">IF(N1332 &gt; 0, "UP", "DOWN")</f>
        <v>UP</v>
      </c>
      <c r="T1332" s="23" t="inlineStr">
        <f aca="false">O1332-N1332</f>
        <is>
          <t/>
        </is>
      </c>
      <c r="U1332" s="23" t="inlineStr">
        <f aca="false">P1332-N1332</f>
        <is>
          <t/>
        </is>
      </c>
      <c r="V1332" s="23" t="inlineStr">
        <f aca="false">O1332 - P1332</f>
        <is>
          <t/>
        </is>
      </c>
    </row>
    <row collapsed="false" customFormat="false" customHeight="false" hidden="false" ht="25" outlineLevel="0" r="1333">
      <c r="A1333" s="21" t="n">
        <v>38491</v>
      </c>
      <c r="B1333" s="17" t="n">
        <v>35.78</v>
      </c>
      <c r="C1333" s="17" t="n">
        <v>37.68</v>
      </c>
      <c r="D1333" s="17" t="n">
        <v>35.78</v>
      </c>
      <c r="E1333" s="17" t="n">
        <v>37.55</v>
      </c>
      <c r="F1333" s="17" t="n">
        <v>28327200</v>
      </c>
      <c r="G1333" s="17" t="n">
        <v>37.39</v>
      </c>
      <c r="I1333" s="22" t="n">
        <f aca="false">E1333-B1333</f>
        <v>1.77</v>
      </c>
      <c r="J1333" s="22" t="n">
        <f aca="false">C1333-B1333</f>
        <v>1.9</v>
      </c>
      <c r="K1333" s="17" t="n">
        <f aca="false">D1333-B1333</f>
        <v>0</v>
      </c>
      <c r="L1333" s="17" t="n">
        <f aca="false">B1333 - E1332</f>
        <v>-0.0600000000000023</v>
      </c>
      <c r="M1333" s="17" t="n">
        <f aca="false">E1333 - E1332</f>
        <v>1.70999999999999</v>
      </c>
      <c r="N1333" s="18" t="n">
        <f aca="false"> (I1333 / B1333)</f>
        <v>0.0494689770821687</v>
      </c>
      <c r="O1333" s="18" t="n">
        <f aca="false">(J1333 / B1333)</f>
        <v>0.053102291783119</v>
      </c>
      <c r="P1333" s="18" t="n">
        <f aca="false">K1333 / B1333</f>
        <v>0</v>
      </c>
      <c r="Q1333" s="18" t="n">
        <f aca="false">L1333/E1332</f>
        <v>-0.00167410714285721</v>
      </c>
      <c r="R1333" s="18" t="n">
        <f aca="false">M1333 / E1332</f>
        <v>0.0477120535714284</v>
      </c>
      <c r="S1333" s="19" t="str">
        <f aca="false">IF(N1333 &gt; 0, "UP", "DOWN")</f>
        <v>UP</v>
      </c>
      <c r="T1333" s="23" t="inlineStr">
        <f aca="false">O1333-N1333</f>
        <is>
          <t/>
        </is>
      </c>
      <c r="U1333" s="23" t="inlineStr">
        <f aca="false">P1333-N1333</f>
        <is>
          <t/>
        </is>
      </c>
      <c r="V1333" s="23" t="inlineStr">
        <f aca="false">O1333 - P1333</f>
        <is>
          <t/>
        </is>
      </c>
    </row>
    <row collapsed="false" customFormat="false" customHeight="false" hidden="false" ht="25" outlineLevel="0" r="1334">
      <c r="A1334" s="21" t="n">
        <v>38492</v>
      </c>
      <c r="B1334" s="17" t="n">
        <v>37.25</v>
      </c>
      <c r="C1334" s="17" t="n">
        <v>37.65</v>
      </c>
      <c r="D1334" s="17" t="n">
        <v>37.19</v>
      </c>
      <c r="E1334" s="17" t="n">
        <v>37.55</v>
      </c>
      <c r="F1334" s="17" t="n">
        <v>16166100</v>
      </c>
      <c r="G1334" s="17" t="n">
        <v>37.39</v>
      </c>
      <c r="I1334" s="22" t="n">
        <f aca="false">E1334-B1334</f>
        <v>0.299999999999997</v>
      </c>
      <c r="J1334" s="22" t="n">
        <f aca="false">C1334-B1334</f>
        <v>0.399999999999999</v>
      </c>
      <c r="K1334" s="17" t="n">
        <f aca="false">D1334-B1334</f>
        <v>-0.0600000000000023</v>
      </c>
      <c r="L1334" s="17" t="n">
        <f aca="false">B1334 - E1333</f>
        <v>-0.299999999999997</v>
      </c>
      <c r="M1334" s="17" t="n">
        <f aca="false">E1334 - E1333</f>
        <v>0</v>
      </c>
      <c r="N1334" s="18" t="n">
        <f aca="false"> (I1334 / B1334)</f>
        <v>0.00805369127516771</v>
      </c>
      <c r="O1334" s="18" t="n">
        <f aca="false">(J1334 / B1334)</f>
        <v>0.010738255033557</v>
      </c>
      <c r="P1334" s="18" t="n">
        <f aca="false">K1334 / B1334</f>
        <v>-0.00161073825503362</v>
      </c>
      <c r="Q1334" s="18" t="n">
        <f aca="false">L1334/E1333</f>
        <v>-0.00798934753661777</v>
      </c>
      <c r="R1334" s="18" t="n">
        <f aca="false">M1334 / E1333</f>
        <v>0</v>
      </c>
      <c r="S1334" s="19" t="str">
        <f aca="false">IF(N1334 &gt; 0, "UP", "DOWN")</f>
        <v>UP</v>
      </c>
      <c r="T1334" s="23" t="inlineStr">
        <f aca="false">O1334-N1334</f>
        <is>
          <t/>
        </is>
      </c>
      <c r="U1334" s="23" t="inlineStr">
        <f aca="false">P1334-N1334</f>
        <is>
          <t/>
        </is>
      </c>
      <c r="V1334" s="23" t="inlineStr">
        <f aca="false">O1334 - P1334</f>
        <is>
          <t/>
        </is>
      </c>
    </row>
    <row collapsed="false" customFormat="false" customHeight="false" hidden="false" ht="25" outlineLevel="0" r="1335">
      <c r="A1335" s="21" t="n">
        <v>38495</v>
      </c>
      <c r="B1335" s="17" t="n">
        <v>37.85</v>
      </c>
      <c r="C1335" s="17" t="n">
        <v>39.9</v>
      </c>
      <c r="D1335" s="17" t="n">
        <v>37.85</v>
      </c>
      <c r="E1335" s="17" t="n">
        <v>39.76</v>
      </c>
      <c r="F1335" s="17" t="n">
        <v>37234800</v>
      </c>
      <c r="G1335" s="17" t="n">
        <v>39.59</v>
      </c>
      <c r="I1335" s="22" t="n">
        <f aca="false">E1335-B1335</f>
        <v>1.91</v>
      </c>
      <c r="J1335" s="22" t="n">
        <f aca="false">C1335-B1335</f>
        <v>2.05</v>
      </c>
      <c r="K1335" s="17" t="n">
        <f aca="false">D1335-B1335</f>
        <v>0</v>
      </c>
      <c r="L1335" s="17" t="n">
        <f aca="false">B1335 - E1334</f>
        <v>0.300000000000004</v>
      </c>
      <c r="M1335" s="17" t="n">
        <f aca="false">E1335 - E1334</f>
        <v>2.21</v>
      </c>
      <c r="N1335" s="18" t="n">
        <f aca="false"> (I1335 / B1335)</f>
        <v>0.0504623513870541</v>
      </c>
      <c r="O1335" s="18" t="n">
        <f aca="false">(J1335 / B1335)</f>
        <v>0.0541611624834874</v>
      </c>
      <c r="P1335" s="18" t="n">
        <f aca="false">K1335 / B1335</f>
        <v>0</v>
      </c>
      <c r="Q1335" s="18" t="n">
        <f aca="false">L1335/E1334</f>
        <v>0.00798934753661796</v>
      </c>
      <c r="R1335" s="18" t="n">
        <f aca="false">M1335 / E1334</f>
        <v>0.0588548601864181</v>
      </c>
      <c r="S1335" s="19" t="str">
        <f aca="false">IF(N1335 &gt; 0, "UP", "DOWN")</f>
        <v>UP</v>
      </c>
      <c r="T1335" s="23" t="inlineStr">
        <f aca="false">O1335-N1335</f>
        <is>
          <t/>
        </is>
      </c>
      <c r="U1335" s="23" t="inlineStr">
        <f aca="false">P1335-N1335</f>
        <is>
          <t/>
        </is>
      </c>
      <c r="V1335" s="23" t="inlineStr">
        <f aca="false">O1335 - P1335</f>
        <is>
          <t/>
        </is>
      </c>
    </row>
    <row collapsed="false" customFormat="false" customHeight="false" hidden="false" ht="25" outlineLevel="0" r="1336">
      <c r="A1336" s="21" t="n">
        <v>38496</v>
      </c>
      <c r="B1336" s="17" t="n">
        <v>39.45</v>
      </c>
      <c r="C1336" s="17" t="n">
        <v>39.99</v>
      </c>
      <c r="D1336" s="17" t="n">
        <v>39.03</v>
      </c>
      <c r="E1336" s="17" t="n">
        <v>39.7</v>
      </c>
      <c r="F1336" s="17" t="n">
        <v>21195000</v>
      </c>
      <c r="G1336" s="17" t="n">
        <v>39.53</v>
      </c>
      <c r="I1336" s="22" t="n">
        <f aca="false">E1336-B1336</f>
        <v>0.25</v>
      </c>
      <c r="J1336" s="22" t="n">
        <f aca="false">C1336-B1336</f>
        <v>0.539999999999999</v>
      </c>
      <c r="K1336" s="17" t="n">
        <f aca="false">D1336-B1336</f>
        <v>-0.420000000000002</v>
      </c>
      <c r="L1336" s="17" t="n">
        <f aca="false">B1336 - E1335</f>
        <v>-0.309999999999995</v>
      </c>
      <c r="M1336" s="17" t="n">
        <f aca="false">E1336 - E1335</f>
        <v>-0.0599999999999952</v>
      </c>
      <c r="N1336" s="18" t="n">
        <f aca="false"> (I1336 / B1336)</f>
        <v>0.00633713561470215</v>
      </c>
      <c r="O1336" s="18" t="n">
        <f aca="false">(J1336 / B1336)</f>
        <v>0.0136882129277566</v>
      </c>
      <c r="P1336" s="18" t="n">
        <f aca="false">K1336 / B1336</f>
        <v>-0.0106463878326997</v>
      </c>
      <c r="Q1336" s="18" t="n">
        <f aca="false">L1336/E1335</f>
        <v>-0.00779678068410451</v>
      </c>
      <c r="R1336" s="18" t="n">
        <f aca="false">M1336 / E1335</f>
        <v>-0.00150905432595561</v>
      </c>
      <c r="S1336" s="19" t="str">
        <f aca="false">IF(N1336 &gt; 0, "UP", "DOWN")</f>
        <v>UP</v>
      </c>
      <c r="T1336" s="23" t="inlineStr">
        <f aca="false">O1336-N1336</f>
        <is>
          <t/>
        </is>
      </c>
      <c r="U1336" s="23" t="inlineStr">
        <f aca="false">P1336-N1336</f>
        <is>
          <t/>
        </is>
      </c>
      <c r="V1336" s="23" t="inlineStr">
        <f aca="false">O1336 - P1336</f>
        <is>
          <t/>
        </is>
      </c>
    </row>
    <row collapsed="false" customFormat="false" customHeight="false" hidden="false" ht="25" outlineLevel="0" r="1337">
      <c r="A1337" s="21" t="n">
        <v>38497</v>
      </c>
      <c r="B1337" s="17" t="n">
        <v>39.5</v>
      </c>
      <c r="C1337" s="17" t="n">
        <v>39.95</v>
      </c>
      <c r="D1337" s="17" t="n">
        <v>39.32</v>
      </c>
      <c r="E1337" s="17" t="n">
        <v>39.78</v>
      </c>
      <c r="F1337" s="17" t="n">
        <v>14143100</v>
      </c>
      <c r="G1337" s="17" t="n">
        <v>39.61</v>
      </c>
      <c r="I1337" s="22" t="n">
        <f aca="false">E1337-B1337</f>
        <v>0.280000000000001</v>
      </c>
      <c r="J1337" s="22" t="n">
        <f aca="false">C1337-B1337</f>
        <v>0.450000000000003</v>
      </c>
      <c r="K1337" s="17" t="n">
        <f aca="false">D1337-B1337</f>
        <v>-0.18</v>
      </c>
      <c r="L1337" s="17" t="n">
        <f aca="false">B1337 - E1336</f>
        <v>-0.200000000000003</v>
      </c>
      <c r="M1337" s="17" t="n">
        <f aca="false">E1337 - E1336</f>
        <v>0.0799999999999983</v>
      </c>
      <c r="N1337" s="18" t="n">
        <f aca="false"> (I1337 / B1337)</f>
        <v>0.00708860759493674</v>
      </c>
      <c r="O1337" s="18" t="n">
        <f aca="false">(J1337 / B1337)</f>
        <v>0.0113924050632912</v>
      </c>
      <c r="P1337" s="18" t="n">
        <f aca="false">K1337 / B1337</f>
        <v>-0.00455696202531645</v>
      </c>
      <c r="Q1337" s="18" t="n">
        <f aca="false">L1337/E1336</f>
        <v>-0.00503778337531493</v>
      </c>
      <c r="R1337" s="18" t="n">
        <f aca="false">M1337 / E1336</f>
        <v>0.0020151133501259</v>
      </c>
      <c r="S1337" s="19" t="str">
        <f aca="false">IF(N1337 &gt; 0, "UP", "DOWN")</f>
        <v>UP</v>
      </c>
      <c r="T1337" s="23" t="inlineStr">
        <f aca="false">O1337-N1337</f>
        <is>
          <t/>
        </is>
      </c>
      <c r="U1337" s="23" t="inlineStr">
        <f aca="false">P1337-N1337</f>
        <is>
          <t/>
        </is>
      </c>
      <c r="V1337" s="23" t="inlineStr">
        <f aca="false">O1337 - P1337</f>
        <is>
          <t/>
        </is>
      </c>
    </row>
    <row collapsed="false" customFormat="false" customHeight="false" hidden="false" ht="25" outlineLevel="0" r="1338">
      <c r="A1338" s="21" t="n">
        <v>38498</v>
      </c>
      <c r="B1338" s="17" t="n">
        <v>39.94</v>
      </c>
      <c r="C1338" s="17" t="n">
        <v>40.94</v>
      </c>
      <c r="D1338" s="17" t="n">
        <v>39.94</v>
      </c>
      <c r="E1338" s="17" t="n">
        <v>40.74</v>
      </c>
      <c r="F1338" s="17" t="n">
        <v>18768600</v>
      </c>
      <c r="G1338" s="17" t="n">
        <v>40.57</v>
      </c>
      <c r="I1338" s="22" t="n">
        <f aca="false">E1338-B1338</f>
        <v>0.800000000000004</v>
      </c>
      <c r="J1338" s="22" t="n">
        <f aca="false">C1338-B1338</f>
        <v>1</v>
      </c>
      <c r="K1338" s="17" t="n">
        <f aca="false">D1338-B1338</f>
        <v>0</v>
      </c>
      <c r="L1338" s="17" t="n">
        <f aca="false">B1338 - E1337</f>
        <v>0.159999999999997</v>
      </c>
      <c r="M1338" s="17" t="n">
        <f aca="false">E1338 - E1337</f>
        <v>0.960000000000001</v>
      </c>
      <c r="N1338" s="18" t="n">
        <f aca="false"> (I1338 / B1338)</f>
        <v>0.0200300450676015</v>
      </c>
      <c r="O1338" s="18" t="n">
        <f aca="false">(J1338 / B1338)</f>
        <v>0.0250375563345018</v>
      </c>
      <c r="P1338" s="18" t="n">
        <f aca="false">K1338 / B1338</f>
        <v>0</v>
      </c>
      <c r="Q1338" s="18" t="n">
        <f aca="false">L1338/E1337</f>
        <v>0.00402212166918041</v>
      </c>
      <c r="R1338" s="18" t="n">
        <f aca="false">M1338 / E1337</f>
        <v>0.024132730015083</v>
      </c>
      <c r="S1338" s="19" t="str">
        <f aca="false">IF(N1338 &gt; 0, "UP", "DOWN")</f>
        <v>UP</v>
      </c>
      <c r="T1338" s="23" t="inlineStr">
        <f aca="false">O1338-N1338</f>
        <is>
          <t/>
        </is>
      </c>
      <c r="U1338" s="23" t="inlineStr">
        <f aca="false">P1338-N1338</f>
        <is>
          <t/>
        </is>
      </c>
      <c r="V1338" s="23" t="inlineStr">
        <f aca="false">O1338 - P1338</f>
        <is>
          <t/>
        </is>
      </c>
    </row>
    <row collapsed="false" customFormat="false" customHeight="false" hidden="false" ht="25" outlineLevel="0" r="1339">
      <c r="A1339" s="21" t="n">
        <v>38499</v>
      </c>
      <c r="B1339" s="17" t="n">
        <v>40.64</v>
      </c>
      <c r="C1339" s="17" t="n">
        <v>40.79</v>
      </c>
      <c r="D1339" s="17" t="n">
        <v>40.01</v>
      </c>
      <c r="E1339" s="17" t="n">
        <v>40.56</v>
      </c>
      <c r="F1339" s="17" t="n">
        <v>11286000</v>
      </c>
      <c r="G1339" s="17" t="n">
        <v>40.39</v>
      </c>
      <c r="I1339" s="22" t="n">
        <f aca="false">E1339-B1339</f>
        <v>-0.0799999999999983</v>
      </c>
      <c r="J1339" s="22" t="n">
        <f aca="false">C1339-B1339</f>
        <v>0.149999999999999</v>
      </c>
      <c r="K1339" s="17" t="n">
        <f aca="false">D1339-B1339</f>
        <v>-0.630000000000003</v>
      </c>
      <c r="L1339" s="17" t="n">
        <f aca="false">B1339 - E1338</f>
        <v>-0.100000000000001</v>
      </c>
      <c r="M1339" s="17" t="n">
        <f aca="false">E1339 - E1338</f>
        <v>-0.18</v>
      </c>
      <c r="N1339" s="18" t="n">
        <f aca="false"> (I1339 / B1339)</f>
        <v>-0.00196850393700783</v>
      </c>
      <c r="O1339" s="18" t="n">
        <f aca="false">(J1339 / B1339)</f>
        <v>0.00369094488188973</v>
      </c>
      <c r="P1339" s="18" t="n">
        <f aca="false">K1339 / B1339</f>
        <v>-0.0155019685039371</v>
      </c>
      <c r="Q1339" s="18" t="n">
        <f aca="false">L1339/E1338</f>
        <v>-0.0024545900834561</v>
      </c>
      <c r="R1339" s="18" t="n">
        <f aca="false">M1339 / E1338</f>
        <v>-0.00441826215022091</v>
      </c>
      <c r="S1339" s="19" t="str">
        <f aca="false">IF(N1339 &gt; 0, "UP", "DOWN")</f>
        <v>DOWN</v>
      </c>
      <c r="T1339" s="23" t="inlineStr">
        <f aca="false">O1339-N1339</f>
        <is>
          <t/>
        </is>
      </c>
      <c r="U1339" s="23" t="inlineStr">
        <f aca="false">P1339-N1339</f>
        <is>
          <t/>
        </is>
      </c>
      <c r="V1339" s="23" t="inlineStr">
        <f aca="false">O1339 - P1339</f>
        <is>
          <t/>
        </is>
      </c>
    </row>
    <row collapsed="false" customFormat="false" customHeight="false" hidden="false" ht="25" outlineLevel="0" r="1340">
      <c r="A1340" s="21" t="n">
        <v>38503</v>
      </c>
      <c r="B1340" s="17" t="n">
        <v>40.66</v>
      </c>
      <c r="C1340" s="17" t="n">
        <v>40.74</v>
      </c>
      <c r="D1340" s="17" t="n">
        <v>39.58</v>
      </c>
      <c r="E1340" s="17" t="n">
        <v>39.76</v>
      </c>
      <c r="F1340" s="17" t="n">
        <v>14435900</v>
      </c>
      <c r="G1340" s="17" t="n">
        <v>39.59</v>
      </c>
      <c r="I1340" s="22" t="n">
        <f aca="false">E1340-B1340</f>
        <v>-0.899999999999999</v>
      </c>
      <c r="J1340" s="22" t="n">
        <f aca="false">C1340-B1340</f>
        <v>0.0800000000000054</v>
      </c>
      <c r="K1340" s="17" t="n">
        <f aca="false">D1340-B1340</f>
        <v>-1.08</v>
      </c>
      <c r="L1340" s="17" t="n">
        <f aca="false">B1340 - E1339</f>
        <v>0.0999999999999943</v>
      </c>
      <c r="M1340" s="17" t="n">
        <f aca="false">E1340 - E1339</f>
        <v>-0.800000000000004</v>
      </c>
      <c r="N1340" s="18" t="n">
        <f aca="false"> (I1340 / B1340)</f>
        <v>-0.0221347761928185</v>
      </c>
      <c r="O1340" s="18" t="n">
        <f aca="false">(J1340 / B1340)</f>
        <v>0.001967535661584</v>
      </c>
      <c r="P1340" s="18" t="n">
        <f aca="false">K1340 / B1340</f>
        <v>-0.0265617314313822</v>
      </c>
      <c r="Q1340" s="18" t="n">
        <f aca="false">L1340/E1339</f>
        <v>0.00246548323471386</v>
      </c>
      <c r="R1340" s="18" t="n">
        <f aca="false">M1340 / E1339</f>
        <v>-0.0197238658777121</v>
      </c>
      <c r="S1340" s="19" t="str">
        <f aca="false">IF(N1340 &gt; 0, "UP", "DOWN")</f>
        <v>DOWN</v>
      </c>
      <c r="T1340" s="23" t="inlineStr">
        <f aca="false">O1340-N1340</f>
        <is>
          <t/>
        </is>
      </c>
      <c r="U1340" s="23" t="inlineStr">
        <f aca="false">P1340-N1340</f>
        <is>
          <t/>
        </is>
      </c>
      <c r="V1340" s="23" t="inlineStr">
        <f aca="false">O1340 - P1340</f>
        <is>
          <t/>
        </is>
      </c>
    </row>
    <row collapsed="false" customFormat="false" customHeight="false" hidden="false" ht="25" outlineLevel="0" r="1341">
      <c r="A1341" s="21" t="n">
        <v>38504</v>
      </c>
      <c r="B1341" s="17" t="n">
        <v>39.89</v>
      </c>
      <c r="C1341" s="17" t="n">
        <v>40.76</v>
      </c>
      <c r="D1341" s="17" t="n">
        <v>39.86</v>
      </c>
      <c r="E1341" s="17" t="n">
        <v>40.3</v>
      </c>
      <c r="F1341" s="17" t="n">
        <v>16207600</v>
      </c>
      <c r="G1341" s="17" t="n">
        <v>40.13</v>
      </c>
      <c r="I1341" s="22" t="n">
        <f aca="false">E1341-B1341</f>
        <v>0.409999999999997</v>
      </c>
      <c r="J1341" s="22" t="n">
        <f aca="false">C1341-B1341</f>
        <v>0.869999999999997</v>
      </c>
      <c r="K1341" s="17" t="n">
        <f aca="false">D1341-B1341</f>
        <v>-0.0300000000000011</v>
      </c>
      <c r="L1341" s="17" t="n">
        <f aca="false">B1341 - E1340</f>
        <v>0.130000000000003</v>
      </c>
      <c r="M1341" s="17" t="n">
        <f aca="false">E1341 - E1340</f>
        <v>0.539999999999999</v>
      </c>
      <c r="N1341" s="18" t="n">
        <f aca="false"> (I1341 / B1341)</f>
        <v>0.0102782652293807</v>
      </c>
      <c r="O1341" s="18" t="n">
        <f aca="false">(J1341 / B1341)</f>
        <v>0.0218099774379543</v>
      </c>
      <c r="P1341" s="18" t="n">
        <f aca="false">K1341 / B1341</f>
        <v>-0.000752068187515697</v>
      </c>
      <c r="Q1341" s="18" t="n">
        <f aca="false">L1341/E1340</f>
        <v>0.00326961770623749</v>
      </c>
      <c r="R1341" s="18" t="n">
        <f aca="false">M1341 / E1340</f>
        <v>0.0135814889336016</v>
      </c>
      <c r="S1341" s="19" t="str">
        <f aca="false">IF(N1341 &gt; 0, "UP", "DOWN")</f>
        <v>UP</v>
      </c>
      <c r="T1341" s="23" t="inlineStr">
        <f aca="false">O1341-N1341</f>
        <is>
          <t/>
        </is>
      </c>
      <c r="U1341" s="23" t="inlineStr">
        <f aca="false">P1341-N1341</f>
        <is>
          <t/>
        </is>
      </c>
      <c r="V1341" s="23" t="inlineStr">
        <f aca="false">O1341 - P1341</f>
        <is>
          <t/>
        </is>
      </c>
    </row>
    <row collapsed="false" customFormat="false" customHeight="false" hidden="false" ht="25" outlineLevel="0" r="1342">
      <c r="A1342" s="21" t="n">
        <v>38505</v>
      </c>
      <c r="B1342" s="17" t="n">
        <v>40.05</v>
      </c>
      <c r="C1342" s="17" t="n">
        <v>40.32</v>
      </c>
      <c r="D1342" s="17" t="n">
        <v>39.6</v>
      </c>
      <c r="E1342" s="17" t="n">
        <v>40.04</v>
      </c>
      <c r="F1342" s="17" t="n">
        <v>13356200</v>
      </c>
      <c r="G1342" s="17" t="n">
        <v>39.87</v>
      </c>
      <c r="I1342" s="22" t="n">
        <f aca="false">E1342-B1342</f>
        <v>-0.00999999999999801</v>
      </c>
      <c r="J1342" s="22" t="n">
        <f aca="false">C1342-B1342</f>
        <v>0.270000000000003</v>
      </c>
      <c r="K1342" s="17" t="n">
        <f aca="false">D1342-B1342</f>
        <v>-0.449999999999996</v>
      </c>
      <c r="L1342" s="17" t="n">
        <f aca="false">B1342 - E1341</f>
        <v>-0.25</v>
      </c>
      <c r="M1342" s="17" t="n">
        <f aca="false">E1342 - E1341</f>
        <v>-0.259999999999998</v>
      </c>
      <c r="N1342" s="18" t="n">
        <f aca="false"> (I1342 / B1342)</f>
        <v>-0.000249687890137279</v>
      </c>
      <c r="O1342" s="18" t="n">
        <f aca="false">(J1342 / B1342)</f>
        <v>0.00674157303370794</v>
      </c>
      <c r="P1342" s="18" t="n">
        <f aca="false">K1342 / B1342</f>
        <v>-0.0112359550561797</v>
      </c>
      <c r="Q1342" s="18" t="n">
        <f aca="false">L1342/E1341</f>
        <v>-0.00620347394540943</v>
      </c>
      <c r="R1342" s="18" t="n">
        <f aca="false">M1342 / E1341</f>
        <v>-0.00645161290322576</v>
      </c>
      <c r="S1342" s="19" t="str">
        <f aca="false">IF(N1342 &gt; 0, "UP", "DOWN")</f>
        <v>DOWN</v>
      </c>
      <c r="T1342" s="23" t="inlineStr">
        <f aca="false">O1342-N1342</f>
        <is>
          <t/>
        </is>
      </c>
      <c r="U1342" s="23" t="inlineStr">
        <f aca="false">P1342-N1342</f>
        <is>
          <t/>
        </is>
      </c>
      <c r="V1342" s="23" t="inlineStr">
        <f aca="false">O1342 - P1342</f>
        <is>
          <t/>
        </is>
      </c>
    </row>
    <row collapsed="false" customFormat="false" customHeight="false" hidden="false" ht="25" outlineLevel="0" r="1343">
      <c r="A1343" s="21" t="n">
        <v>38506</v>
      </c>
      <c r="B1343" s="17" t="n">
        <v>38.16</v>
      </c>
      <c r="C1343" s="17" t="n">
        <v>38.58</v>
      </c>
      <c r="D1343" s="17" t="n">
        <v>37.77</v>
      </c>
      <c r="E1343" s="17" t="n">
        <v>38.24</v>
      </c>
      <c r="F1343" s="17" t="n">
        <v>34173900</v>
      </c>
      <c r="G1343" s="17" t="n">
        <v>38.08</v>
      </c>
      <c r="I1343" s="22" t="n">
        <f aca="false">E1343-B1343</f>
        <v>0.0800000000000054</v>
      </c>
      <c r="J1343" s="22" t="n">
        <f aca="false">C1343-B1343</f>
        <v>0.420000000000002</v>
      </c>
      <c r="K1343" s="17" t="n">
        <f aca="false">D1343-B1343</f>
        <v>-0.389999999999993</v>
      </c>
      <c r="L1343" s="17" t="n">
        <f aca="false">B1343 - E1342</f>
        <v>-1.88</v>
      </c>
      <c r="M1343" s="17" t="n">
        <f aca="false">E1343 - E1342</f>
        <v>-1.8</v>
      </c>
      <c r="N1343" s="18" t="n">
        <f aca="false"> (I1343 / B1343)</f>
        <v>0.00209643605870035</v>
      </c>
      <c r="O1343" s="18" t="n">
        <f aca="false">(J1343 / B1343)</f>
        <v>0.0110062893081761</v>
      </c>
      <c r="P1343" s="18" t="n">
        <f aca="false">K1343 / B1343</f>
        <v>-0.0102201257861634</v>
      </c>
      <c r="Q1343" s="18" t="n">
        <f aca="false">L1343/E1342</f>
        <v>-0.046953046953047</v>
      </c>
      <c r="R1343" s="18" t="n">
        <f aca="false">M1343 / E1342</f>
        <v>-0.0449550449550449</v>
      </c>
      <c r="S1343" s="19" t="str">
        <f aca="false">IF(N1343 &gt; 0, "UP", "DOWN")</f>
        <v>UP</v>
      </c>
      <c r="T1343" s="23" t="inlineStr">
        <f aca="false">O1343-N1343</f>
        <is>
          <t/>
        </is>
      </c>
      <c r="U1343" s="23" t="inlineStr">
        <f aca="false">P1343-N1343</f>
        <is>
          <t/>
        </is>
      </c>
      <c r="V1343" s="23" t="inlineStr">
        <f aca="false">O1343 - P1343</f>
        <is>
          <t/>
        </is>
      </c>
    </row>
    <row collapsed="false" customFormat="false" customHeight="false" hidden="false" ht="25" outlineLevel="0" r="1344">
      <c r="A1344" s="21" t="n">
        <v>38509</v>
      </c>
      <c r="B1344" s="17" t="n">
        <v>38.33</v>
      </c>
      <c r="C1344" s="17" t="n">
        <v>38.63</v>
      </c>
      <c r="D1344" s="17" t="n">
        <v>37.56</v>
      </c>
      <c r="E1344" s="17" t="n">
        <v>37.92</v>
      </c>
      <c r="F1344" s="17" t="n">
        <v>28998800</v>
      </c>
      <c r="G1344" s="17" t="n">
        <v>37.76</v>
      </c>
      <c r="I1344" s="22" t="n">
        <f aca="false">E1344-B1344</f>
        <v>-0.409999999999997</v>
      </c>
      <c r="J1344" s="22" t="n">
        <f aca="false">C1344-B1344</f>
        <v>0.300000000000004</v>
      </c>
      <c r="K1344" s="17" t="n">
        <f aca="false">D1344-B1344</f>
        <v>-0.769999999999996</v>
      </c>
      <c r="L1344" s="17" t="n">
        <f aca="false">B1344 - E1343</f>
        <v>0.0899999999999963</v>
      </c>
      <c r="M1344" s="17" t="n">
        <f aca="false">E1344 - E1343</f>
        <v>-0.32</v>
      </c>
      <c r="N1344" s="18" t="n">
        <f aca="false"> (I1344 / B1344)</f>
        <v>-0.0106965823115053</v>
      </c>
      <c r="O1344" s="18" t="n">
        <f aca="false">(J1344 / B1344)</f>
        <v>0.00782676754500402</v>
      </c>
      <c r="P1344" s="18" t="n">
        <f aca="false">K1344 / B1344</f>
        <v>-0.0200887033655099</v>
      </c>
      <c r="Q1344" s="18" t="n">
        <f aca="false">L1344/E1343</f>
        <v>0.00235355648535555</v>
      </c>
      <c r="R1344" s="18" t="n">
        <f aca="false">M1344 / E1343</f>
        <v>-0.00836820083682009</v>
      </c>
      <c r="S1344" s="19" t="str">
        <f aca="false">IF(N1344 &gt; 0, "UP", "DOWN")</f>
        <v>DOWN</v>
      </c>
      <c r="T1344" s="23" t="inlineStr">
        <f aca="false">O1344-N1344</f>
        <is>
          <t/>
        </is>
      </c>
      <c r="U1344" s="23" t="inlineStr">
        <f aca="false">P1344-N1344</f>
        <is>
          <t/>
        </is>
      </c>
      <c r="V1344" s="23" t="inlineStr">
        <f aca="false">O1344 - P1344</f>
        <is>
          <t/>
        </is>
      </c>
    </row>
    <row collapsed="false" customFormat="false" customHeight="false" hidden="false" ht="25" outlineLevel="0" r="1345">
      <c r="A1345" s="21" t="n">
        <v>38510</v>
      </c>
      <c r="B1345" s="17" t="n">
        <v>37.6</v>
      </c>
      <c r="C1345" s="17" t="n">
        <v>37.73</v>
      </c>
      <c r="D1345" s="17" t="n">
        <v>36.45</v>
      </c>
      <c r="E1345" s="17" t="n">
        <v>36.54</v>
      </c>
      <c r="F1345" s="17" t="n">
        <v>26616600</v>
      </c>
      <c r="G1345" s="17" t="n">
        <v>36.38</v>
      </c>
      <c r="I1345" s="22" t="n">
        <f aca="false">E1345-B1345</f>
        <v>-1.06</v>
      </c>
      <c r="J1345" s="22" t="n">
        <f aca="false">C1345-B1345</f>
        <v>0.129999999999995</v>
      </c>
      <c r="K1345" s="17" t="n">
        <f aca="false">D1345-B1345</f>
        <v>-1.15</v>
      </c>
      <c r="L1345" s="17" t="n">
        <f aca="false">B1345 - E1344</f>
        <v>-0.32</v>
      </c>
      <c r="M1345" s="17" t="n">
        <f aca="false">E1345 - E1344</f>
        <v>-1.38</v>
      </c>
      <c r="N1345" s="18" t="n">
        <f aca="false"> (I1345 / B1345)</f>
        <v>-0.0281914893617022</v>
      </c>
      <c r="O1345" s="18" t="n">
        <f aca="false">(J1345 / B1345)</f>
        <v>0.00345744680851052</v>
      </c>
      <c r="P1345" s="18" t="n">
        <f aca="false">K1345 / B1345</f>
        <v>-0.0305851063829787</v>
      </c>
      <c r="Q1345" s="18" t="n">
        <f aca="false">L1345/E1344</f>
        <v>-0.00843881856540085</v>
      </c>
      <c r="R1345" s="18" t="n">
        <f aca="false">M1345 / E1344</f>
        <v>-0.0363924050632912</v>
      </c>
      <c r="S1345" s="19" t="str">
        <f aca="false">IF(N1345 &gt; 0, "UP", "DOWN")</f>
        <v>DOWN</v>
      </c>
      <c r="T1345" s="23" t="inlineStr">
        <f aca="false">O1345-N1345</f>
        <is>
          <t/>
        </is>
      </c>
      <c r="U1345" s="23" t="inlineStr">
        <f aca="false">P1345-N1345</f>
        <is>
          <t/>
        </is>
      </c>
      <c r="V1345" s="23" t="inlineStr">
        <f aca="false">O1345 - P1345</f>
        <is>
          <t/>
        </is>
      </c>
    </row>
    <row collapsed="false" customFormat="false" customHeight="false" hidden="false" ht="25" outlineLevel="0" r="1346">
      <c r="A1346" s="21" t="n">
        <v>38511</v>
      </c>
      <c r="B1346" s="17" t="n">
        <v>36.63</v>
      </c>
      <c r="C1346" s="17" t="n">
        <v>37.25</v>
      </c>
      <c r="D1346" s="17" t="n">
        <v>36.57</v>
      </c>
      <c r="E1346" s="17" t="n">
        <v>36.92</v>
      </c>
      <c r="F1346" s="17" t="n">
        <v>14428800</v>
      </c>
      <c r="G1346" s="17" t="n">
        <v>36.76</v>
      </c>
      <c r="I1346" s="22" t="n">
        <f aca="false">E1346-B1346</f>
        <v>0.289999999999999</v>
      </c>
      <c r="J1346" s="22" t="n">
        <f aca="false">C1346-B1346</f>
        <v>0.619999999999997</v>
      </c>
      <c r="K1346" s="17" t="n">
        <f aca="false">D1346-B1346</f>
        <v>-0.0600000000000023</v>
      </c>
      <c r="L1346" s="17" t="n">
        <f aca="false">B1346 - E1345</f>
        <v>0.0900000000000034</v>
      </c>
      <c r="M1346" s="17" t="n">
        <f aca="false">E1346 - E1345</f>
        <v>0.380000000000003</v>
      </c>
      <c r="N1346" s="18" t="n">
        <f aca="false"> (I1346 / B1346)</f>
        <v>0.00791700791700789</v>
      </c>
      <c r="O1346" s="18" t="n">
        <f aca="false">(J1346 / B1346)</f>
        <v>0.0169260169260169</v>
      </c>
      <c r="P1346" s="18" t="n">
        <f aca="false">K1346 / B1346</f>
        <v>-0.0016380016380017</v>
      </c>
      <c r="Q1346" s="18" t="n">
        <f aca="false">L1346/E1345</f>
        <v>0.00246305418719221</v>
      </c>
      <c r="R1346" s="18" t="n">
        <f aca="false">M1346 / E1345</f>
        <v>0.0103995621237001</v>
      </c>
      <c r="S1346" s="19" t="str">
        <f aca="false">IF(N1346 &gt; 0, "UP", "DOWN")</f>
        <v>UP</v>
      </c>
      <c r="T1346" s="23" t="inlineStr">
        <f aca="false">O1346-N1346</f>
        <is>
          <t/>
        </is>
      </c>
      <c r="U1346" s="23" t="inlineStr">
        <f aca="false">P1346-N1346</f>
        <is>
          <t/>
        </is>
      </c>
      <c r="V1346" s="23" t="inlineStr">
        <f aca="false">O1346 - P1346</f>
        <is>
          <t/>
        </is>
      </c>
    </row>
    <row collapsed="false" customFormat="false" customHeight="false" hidden="false" ht="25" outlineLevel="0" r="1347">
      <c r="A1347" s="21" t="n">
        <v>38512</v>
      </c>
      <c r="B1347" s="17" t="n">
        <v>37</v>
      </c>
      <c r="C1347" s="17" t="n">
        <v>37.94</v>
      </c>
      <c r="D1347" s="17" t="n">
        <v>36.82</v>
      </c>
      <c r="E1347" s="17" t="n">
        <v>37.65</v>
      </c>
      <c r="F1347" s="17" t="n">
        <v>13937700</v>
      </c>
      <c r="G1347" s="17" t="n">
        <v>37.49</v>
      </c>
      <c r="I1347" s="22" t="n">
        <f aca="false">E1347-B1347</f>
        <v>0.649999999999999</v>
      </c>
      <c r="J1347" s="22" t="n">
        <f aca="false">C1347-B1347</f>
        <v>0.939999999999998</v>
      </c>
      <c r="K1347" s="17" t="n">
        <f aca="false">D1347-B1347</f>
        <v>-0.18</v>
      </c>
      <c r="L1347" s="17" t="n">
        <f aca="false">B1347 - E1346</f>
        <v>0.0799999999999983</v>
      </c>
      <c r="M1347" s="17" t="n">
        <f aca="false">E1347 - E1346</f>
        <v>0.729999999999997</v>
      </c>
      <c r="N1347" s="18" t="n">
        <f aca="false"> (I1347 / B1347)</f>
        <v>0.0175675675675675</v>
      </c>
      <c r="O1347" s="18" t="n">
        <f aca="false">(J1347 / B1347)</f>
        <v>0.0254054054054053</v>
      </c>
      <c r="P1347" s="18" t="n">
        <f aca="false">K1347 / B1347</f>
        <v>-0.00486486486486486</v>
      </c>
      <c r="Q1347" s="18" t="n">
        <f aca="false">L1347/E1346</f>
        <v>0.00216684723726973</v>
      </c>
      <c r="R1347" s="18" t="n">
        <f aca="false">M1347 / E1346</f>
        <v>0.0197724810400866</v>
      </c>
      <c r="S1347" s="19" t="str">
        <f aca="false">IF(N1347 &gt; 0, "UP", "DOWN")</f>
        <v>UP</v>
      </c>
      <c r="T1347" s="23" t="inlineStr">
        <f aca="false">O1347-N1347</f>
        <is>
          <t/>
        </is>
      </c>
      <c r="U1347" s="23" t="inlineStr">
        <f aca="false">P1347-N1347</f>
        <is>
          <t/>
        </is>
      </c>
      <c r="V1347" s="23" t="inlineStr">
        <f aca="false">O1347 - P1347</f>
        <is>
          <t/>
        </is>
      </c>
    </row>
    <row collapsed="false" customFormat="false" customHeight="false" hidden="false" ht="25" outlineLevel="0" r="1348">
      <c r="A1348" s="21" t="n">
        <v>38513</v>
      </c>
      <c r="B1348" s="17" t="n">
        <v>37.4</v>
      </c>
      <c r="C1348" s="17" t="n">
        <v>37.4</v>
      </c>
      <c r="D1348" s="17" t="n">
        <v>35.52</v>
      </c>
      <c r="E1348" s="17" t="n">
        <v>35.81</v>
      </c>
      <c r="F1348" s="17" t="n">
        <v>24247600</v>
      </c>
      <c r="G1348" s="17" t="n">
        <v>35.66</v>
      </c>
      <c r="I1348" s="22" t="n">
        <f aca="false">E1348-B1348</f>
        <v>-1.59</v>
      </c>
      <c r="J1348" s="22" t="n">
        <f aca="false">C1348-B1348</f>
        <v>0</v>
      </c>
      <c r="K1348" s="17" t="n">
        <f aca="false">D1348-B1348</f>
        <v>-1.88</v>
      </c>
      <c r="L1348" s="17" t="n">
        <f aca="false">B1348 - E1347</f>
        <v>-0.25</v>
      </c>
      <c r="M1348" s="17" t="n">
        <f aca="false">E1348 - E1347</f>
        <v>-1.84</v>
      </c>
      <c r="N1348" s="18" t="n">
        <f aca="false"> (I1348 / B1348)</f>
        <v>-0.0425133689839571</v>
      </c>
      <c r="O1348" s="18" t="n">
        <f aca="false">(J1348 / B1348)</f>
        <v>0</v>
      </c>
      <c r="P1348" s="18" t="n">
        <f aca="false">K1348 / B1348</f>
        <v>-0.0502673796791443</v>
      </c>
      <c r="Q1348" s="18" t="n">
        <f aca="false">L1348/E1347</f>
        <v>-0.00664010624169987</v>
      </c>
      <c r="R1348" s="18" t="n">
        <f aca="false">M1348 / E1347</f>
        <v>-0.0488711819389109</v>
      </c>
      <c r="S1348" s="19" t="str">
        <f aca="false">IF(N1348 &gt; 0, "UP", "DOWN")</f>
        <v>DOWN</v>
      </c>
      <c r="T1348" s="23" t="inlineStr">
        <f aca="false">O1348-N1348</f>
        <is>
          <t/>
        </is>
      </c>
      <c r="U1348" s="23" t="inlineStr">
        <f aca="false">P1348-N1348</f>
        <is>
          <t/>
        </is>
      </c>
      <c r="V1348" s="23" t="inlineStr">
        <f aca="false">O1348 - P1348</f>
        <is>
          <t/>
        </is>
      </c>
    </row>
    <row collapsed="false" customFormat="false" customHeight="false" hidden="false" ht="25" outlineLevel="0" r="1349">
      <c r="A1349" s="21" t="n">
        <v>38516</v>
      </c>
      <c r="B1349" s="17" t="n">
        <v>35.89</v>
      </c>
      <c r="C1349" s="17" t="n">
        <v>36.61</v>
      </c>
      <c r="D1349" s="17" t="n">
        <v>35.82</v>
      </c>
      <c r="E1349" s="17" t="n">
        <v>35.9</v>
      </c>
      <c r="F1349" s="17" t="n">
        <v>15563300</v>
      </c>
      <c r="G1349" s="17" t="n">
        <v>35.75</v>
      </c>
      <c r="I1349" s="22" t="n">
        <f aca="false">E1349-B1349</f>
        <v>0.00999999999999801</v>
      </c>
      <c r="J1349" s="22" t="n">
        <f aca="false">C1349-B1349</f>
        <v>0.719999999999999</v>
      </c>
      <c r="K1349" s="17" t="n">
        <f aca="false">D1349-B1349</f>
        <v>-0.0700000000000003</v>
      </c>
      <c r="L1349" s="17" t="n">
        <f aca="false">B1349 - E1348</f>
        <v>0.0799999999999983</v>
      </c>
      <c r="M1349" s="17" t="n">
        <f aca="false">E1349 - E1348</f>
        <v>0.0899999999999963</v>
      </c>
      <c r="N1349" s="18" t="n">
        <f aca="false"> (I1349 / B1349)</f>
        <v>0.000278629144608471</v>
      </c>
      <c r="O1349" s="18" t="n">
        <f aca="false">(J1349 / B1349)</f>
        <v>0.0200612984118138</v>
      </c>
      <c r="P1349" s="18" t="n">
        <f aca="false">K1349 / B1349</f>
        <v>-0.00195040401225969</v>
      </c>
      <c r="Q1349" s="18" t="n">
        <f aca="false">L1349/E1348</f>
        <v>0.00223401284557381</v>
      </c>
      <c r="R1349" s="18" t="n">
        <f aca="false">M1349 / E1348</f>
        <v>0.00251326445127049</v>
      </c>
      <c r="S1349" s="19" t="str">
        <f aca="false">IF(N1349 &gt; 0, "UP", "DOWN")</f>
        <v>UP</v>
      </c>
      <c r="T1349" s="23" t="inlineStr">
        <f aca="false">O1349-N1349</f>
        <is>
          <t/>
        </is>
      </c>
      <c r="U1349" s="23" t="inlineStr">
        <f aca="false">P1349-N1349</f>
        <is>
          <t/>
        </is>
      </c>
      <c r="V1349" s="23" t="inlineStr">
        <f aca="false">O1349 - P1349</f>
        <is>
          <t/>
        </is>
      </c>
    </row>
    <row collapsed="false" customFormat="false" customHeight="false" hidden="false" ht="25" outlineLevel="0" r="1350">
      <c r="A1350" s="21" t="n">
        <v>38517</v>
      </c>
      <c r="B1350" s="17" t="n">
        <v>35.92</v>
      </c>
      <c r="C1350" s="17" t="n">
        <v>36.15</v>
      </c>
      <c r="D1350" s="17" t="n">
        <v>35.75</v>
      </c>
      <c r="E1350" s="17" t="n">
        <v>36</v>
      </c>
      <c r="F1350" s="17" t="n">
        <v>12423100</v>
      </c>
      <c r="G1350" s="17" t="n">
        <v>35.85</v>
      </c>
      <c r="I1350" s="22" t="n">
        <f aca="false">E1350-B1350</f>
        <v>0.0799999999999983</v>
      </c>
      <c r="J1350" s="22" t="n">
        <f aca="false">C1350-B1350</f>
        <v>0.229999999999997</v>
      </c>
      <c r="K1350" s="17" t="n">
        <f aca="false">D1350-B1350</f>
        <v>-0.170000000000002</v>
      </c>
      <c r="L1350" s="17" t="n">
        <f aca="false">B1350 - E1349</f>
        <v>0.0200000000000031</v>
      </c>
      <c r="M1350" s="17" t="n">
        <f aca="false">E1350 - E1349</f>
        <v>0.100000000000001</v>
      </c>
      <c r="N1350" s="18" t="n">
        <f aca="false"> (I1350 / B1350)</f>
        <v>0.00222717149220485</v>
      </c>
      <c r="O1350" s="18" t="n">
        <f aca="false">(J1350 / B1350)</f>
        <v>0.006403118040089</v>
      </c>
      <c r="P1350" s="18" t="n">
        <f aca="false">K1350 / B1350</f>
        <v>-0.00473273942093546</v>
      </c>
      <c r="Q1350" s="18" t="n">
        <f aca="false">L1350/E1349</f>
        <v>0.000557103064066939</v>
      </c>
      <c r="R1350" s="18" t="n">
        <f aca="false">M1350 / E1349</f>
        <v>0.0027855153203343</v>
      </c>
      <c r="S1350" s="19" t="str">
        <f aca="false">IF(N1350 &gt; 0, "UP", "DOWN")</f>
        <v>UP</v>
      </c>
      <c r="T1350" s="23" t="inlineStr">
        <f aca="false">O1350-N1350</f>
        <is>
          <t/>
        </is>
      </c>
      <c r="U1350" s="23" t="inlineStr">
        <f aca="false">P1350-N1350</f>
        <is>
          <t/>
        </is>
      </c>
      <c r="V1350" s="23" t="inlineStr">
        <f aca="false">O1350 - P1350</f>
        <is>
          <t/>
        </is>
      </c>
    </row>
    <row collapsed="false" customFormat="false" customHeight="false" hidden="false" ht="25" outlineLevel="0" r="1351">
      <c r="A1351" s="21" t="n">
        <v>38518</v>
      </c>
      <c r="B1351" s="17" t="n">
        <v>36.87</v>
      </c>
      <c r="C1351" s="17" t="n">
        <v>37.3</v>
      </c>
      <c r="D1351" s="17" t="n">
        <v>36.3</v>
      </c>
      <c r="E1351" s="17" t="n">
        <v>37.13</v>
      </c>
      <c r="F1351" s="17" t="n">
        <v>20119400</v>
      </c>
      <c r="G1351" s="17" t="n">
        <v>36.97</v>
      </c>
      <c r="I1351" s="22" t="n">
        <f aca="false">E1351-B1351</f>
        <v>0.260000000000005</v>
      </c>
      <c r="J1351" s="22" t="n">
        <f aca="false">C1351-B1351</f>
        <v>0.43</v>
      </c>
      <c r="K1351" s="17" t="n">
        <f aca="false">D1351-B1351</f>
        <v>-0.57</v>
      </c>
      <c r="L1351" s="17" t="n">
        <f aca="false">B1351 - E1350</f>
        <v>0.869999999999997</v>
      </c>
      <c r="M1351" s="17" t="n">
        <f aca="false">E1351 - E1350</f>
        <v>1.13</v>
      </c>
      <c r="N1351" s="18" t="n">
        <f aca="false"> (I1351 / B1351)</f>
        <v>0.00705180363439124</v>
      </c>
      <c r="O1351" s="18" t="n">
        <f aca="false">(J1351 / B1351)</f>
        <v>0.0116625983184161</v>
      </c>
      <c r="P1351" s="18" t="n">
        <f aca="false">K1351 / B1351</f>
        <v>-0.015459723352319</v>
      </c>
      <c r="Q1351" s="18" t="n">
        <f aca="false">L1351/E1350</f>
        <v>0.0241666666666666</v>
      </c>
      <c r="R1351" s="18" t="n">
        <f aca="false">M1351 / E1350</f>
        <v>0.031388888888889</v>
      </c>
      <c r="S1351" s="19" t="str">
        <f aca="false">IF(N1351 &gt; 0, "UP", "DOWN")</f>
        <v>UP</v>
      </c>
      <c r="T1351" s="23" t="inlineStr">
        <f aca="false">O1351-N1351</f>
        <is>
          <t/>
        </is>
      </c>
      <c r="U1351" s="23" t="inlineStr">
        <f aca="false">P1351-N1351</f>
        <is>
          <t/>
        </is>
      </c>
      <c r="V1351" s="23" t="inlineStr">
        <f aca="false">O1351 - P1351</f>
        <is>
          <t/>
        </is>
      </c>
    </row>
    <row collapsed="false" customFormat="false" customHeight="false" hidden="false" ht="25" outlineLevel="0" r="1352">
      <c r="A1352" s="21" t="n">
        <v>38519</v>
      </c>
      <c r="B1352" s="17" t="n">
        <v>37.19</v>
      </c>
      <c r="C1352" s="17" t="n">
        <v>38.08</v>
      </c>
      <c r="D1352" s="17" t="n">
        <v>36.82</v>
      </c>
      <c r="E1352" s="17" t="n">
        <v>37.98</v>
      </c>
      <c r="F1352" s="17" t="n">
        <v>19559800</v>
      </c>
      <c r="G1352" s="17" t="n">
        <v>37.82</v>
      </c>
      <c r="I1352" s="22" t="n">
        <f aca="false">E1352-B1352</f>
        <v>0.789999999999999</v>
      </c>
      <c r="J1352" s="22" t="n">
        <f aca="false">C1352-B1352</f>
        <v>0.890000000000001</v>
      </c>
      <c r="K1352" s="17" t="n">
        <f aca="false">D1352-B1352</f>
        <v>-0.369999999999997</v>
      </c>
      <c r="L1352" s="17" t="n">
        <f aca="false">B1352 - E1351</f>
        <v>0.0599999999999952</v>
      </c>
      <c r="M1352" s="17" t="n">
        <f aca="false">E1352 - E1351</f>
        <v>0.849999999999994</v>
      </c>
      <c r="N1352" s="18" t="n">
        <f aca="false"> (I1352 / B1352)</f>
        <v>0.0212422694272654</v>
      </c>
      <c r="O1352" s="18" t="n">
        <f aca="false">(J1352 / B1352)</f>
        <v>0.0239311642914762</v>
      </c>
      <c r="P1352" s="18" t="n">
        <f aca="false">K1352 / B1352</f>
        <v>-0.00994891099757993</v>
      </c>
      <c r="Q1352" s="18" t="n">
        <f aca="false">L1352/E1351</f>
        <v>0.00161594398060854</v>
      </c>
      <c r="R1352" s="18" t="n">
        <f aca="false">M1352 / E1351</f>
        <v>0.0228925397252894</v>
      </c>
      <c r="S1352" s="19" t="str">
        <f aca="false">IF(N1352 &gt; 0, "UP", "DOWN")</f>
        <v>UP</v>
      </c>
      <c r="T1352" s="23" t="inlineStr">
        <f aca="false">O1352-N1352</f>
        <is>
          <t/>
        </is>
      </c>
      <c r="U1352" s="23" t="inlineStr">
        <f aca="false">P1352-N1352</f>
        <is>
          <t/>
        </is>
      </c>
      <c r="V1352" s="23" t="inlineStr">
        <f aca="false">O1352 - P1352</f>
        <is>
          <t/>
        </is>
      </c>
    </row>
    <row collapsed="false" customFormat="false" customHeight="false" hidden="false" ht="25" outlineLevel="0" r="1353">
      <c r="A1353" s="21" t="n">
        <v>38520</v>
      </c>
      <c r="B1353" s="17" t="n">
        <v>38.47</v>
      </c>
      <c r="C1353" s="17" t="n">
        <v>38.54</v>
      </c>
      <c r="D1353" s="17" t="n">
        <v>37.83</v>
      </c>
      <c r="E1353" s="17" t="n">
        <v>38.31</v>
      </c>
      <c r="F1353" s="17" t="n">
        <v>21290200</v>
      </c>
      <c r="G1353" s="17" t="n">
        <v>38.15</v>
      </c>
      <c r="I1353" s="22" t="n">
        <f aca="false">E1353-B1353</f>
        <v>-0.159999999999997</v>
      </c>
      <c r="J1353" s="22" t="n">
        <f aca="false">C1353-B1353</f>
        <v>0.0700000000000003</v>
      </c>
      <c r="K1353" s="17" t="n">
        <f aca="false">D1353-B1353</f>
        <v>-0.640000000000001</v>
      </c>
      <c r="L1353" s="17" t="n">
        <f aca="false">B1353 - E1352</f>
        <v>0.490000000000002</v>
      </c>
      <c r="M1353" s="17" t="n">
        <f aca="false">E1353 - E1352</f>
        <v>0.330000000000005</v>
      </c>
      <c r="N1353" s="18" t="n">
        <f aca="false"> (I1353 / B1353)</f>
        <v>-0.00415908500129963</v>
      </c>
      <c r="O1353" s="18" t="n">
        <f aca="false">(J1353 / B1353)</f>
        <v>0.00181959968806863</v>
      </c>
      <c r="P1353" s="18" t="n">
        <f aca="false">K1353 / B1353</f>
        <v>-0.0166363400051989</v>
      </c>
      <c r="Q1353" s="18" t="n">
        <f aca="false">L1353/E1352</f>
        <v>0.0129015271195367</v>
      </c>
      <c r="R1353" s="18" t="n">
        <f aca="false">M1353 / E1352</f>
        <v>0.0086887835703003</v>
      </c>
      <c r="S1353" s="19" t="str">
        <f aca="false">IF(N1353 &gt; 0, "UP", "DOWN")</f>
        <v>DOWN</v>
      </c>
      <c r="T1353" s="23" t="inlineStr">
        <f aca="false">O1353-N1353</f>
        <is>
          <t/>
        </is>
      </c>
      <c r="U1353" s="23" t="inlineStr">
        <f aca="false">P1353-N1353</f>
        <is>
          <t/>
        </is>
      </c>
      <c r="V1353" s="23" t="inlineStr">
        <f aca="false">O1353 - P1353</f>
        <is>
          <t/>
        </is>
      </c>
    </row>
    <row collapsed="false" customFormat="false" customHeight="false" hidden="false" ht="25" outlineLevel="0" r="1354">
      <c r="A1354" s="21" t="n">
        <v>38523</v>
      </c>
      <c r="B1354" s="17" t="n">
        <v>37.85</v>
      </c>
      <c r="C1354" s="17" t="n">
        <v>38.09</v>
      </c>
      <c r="D1354" s="17" t="n">
        <v>37.45</v>
      </c>
      <c r="E1354" s="17" t="n">
        <v>37.61</v>
      </c>
      <c r="F1354" s="17" t="n">
        <v>11561300</v>
      </c>
      <c r="G1354" s="17" t="n">
        <v>37.45</v>
      </c>
      <c r="I1354" s="22" t="n">
        <f aca="false">E1354-B1354</f>
        <v>-0.240000000000002</v>
      </c>
      <c r="J1354" s="22" t="n">
        <f aca="false">C1354-B1354</f>
        <v>0.240000000000002</v>
      </c>
      <c r="K1354" s="17" t="n">
        <f aca="false">D1354-B1354</f>
        <v>-0.399999999999999</v>
      </c>
      <c r="L1354" s="17" t="n">
        <f aca="false">B1354 - E1353</f>
        <v>-0.460000000000001</v>
      </c>
      <c r="M1354" s="17" t="n">
        <f aca="false">E1354 - E1353</f>
        <v>-0.700000000000003</v>
      </c>
      <c r="N1354" s="18" t="n">
        <f aca="false"> (I1354 / B1354)</f>
        <v>-0.00634081902245712</v>
      </c>
      <c r="O1354" s="18" t="n">
        <f aca="false">(J1354 / B1354)</f>
        <v>0.00634081902245712</v>
      </c>
      <c r="P1354" s="18" t="n">
        <f aca="false">K1354 / B1354</f>
        <v>-0.0105680317040951</v>
      </c>
      <c r="Q1354" s="18" t="n">
        <f aca="false">L1354/E1353</f>
        <v>-0.0120073087966589</v>
      </c>
      <c r="R1354" s="18" t="n">
        <f aca="false">M1354 / E1353</f>
        <v>-0.0182719916470896</v>
      </c>
      <c r="S1354" s="19" t="str">
        <f aca="false">IF(N1354 &gt; 0, "UP", "DOWN")</f>
        <v>DOWN</v>
      </c>
      <c r="T1354" s="23" t="inlineStr">
        <f aca="false">O1354-N1354</f>
        <is>
          <t/>
        </is>
      </c>
      <c r="U1354" s="23" t="inlineStr">
        <f aca="false">P1354-N1354</f>
        <is>
          <t/>
        </is>
      </c>
      <c r="V1354" s="23" t="inlineStr">
        <f aca="false">O1354 - P1354</f>
        <is>
          <t/>
        </is>
      </c>
    </row>
    <row collapsed="false" customFormat="false" customHeight="false" hidden="false" ht="25" outlineLevel="0" r="1355">
      <c r="A1355" s="21" t="n">
        <v>38524</v>
      </c>
      <c r="B1355" s="17" t="n">
        <v>37.72</v>
      </c>
      <c r="C1355" s="17" t="n">
        <v>38.19</v>
      </c>
      <c r="D1355" s="17" t="n">
        <v>37.38</v>
      </c>
      <c r="E1355" s="17" t="n">
        <v>37.86</v>
      </c>
      <c r="F1355" s="17" t="n">
        <v>13233100</v>
      </c>
      <c r="G1355" s="17" t="n">
        <v>37.7</v>
      </c>
      <c r="I1355" s="22" t="n">
        <f aca="false">E1355-B1355</f>
        <v>0.140000000000001</v>
      </c>
      <c r="J1355" s="22" t="n">
        <f aca="false">C1355-B1355</f>
        <v>0.469999999999999</v>
      </c>
      <c r="K1355" s="17" t="n">
        <f aca="false">D1355-B1355</f>
        <v>-0.339999999999996</v>
      </c>
      <c r="L1355" s="17" t="n">
        <f aca="false">B1355 - E1354</f>
        <v>0.109999999999999</v>
      </c>
      <c r="M1355" s="17" t="n">
        <f aca="false">E1355 - E1354</f>
        <v>0.25</v>
      </c>
      <c r="N1355" s="18" t="n">
        <f aca="false"> (I1355 / B1355)</f>
        <v>0.003711558854719</v>
      </c>
      <c r="O1355" s="18" t="n">
        <f aca="false">(J1355 / B1355)</f>
        <v>0.0124602332979851</v>
      </c>
      <c r="P1355" s="18" t="n">
        <f aca="false">K1355 / B1355</f>
        <v>-0.00901378579003172</v>
      </c>
      <c r="Q1355" s="18" t="n">
        <f aca="false">L1355/E1354</f>
        <v>0.00292475405477265</v>
      </c>
      <c r="R1355" s="18" t="n">
        <f aca="false">M1355 / E1354</f>
        <v>0.00664716830630152</v>
      </c>
      <c r="S1355" s="19" t="str">
        <f aca="false">IF(N1355 &gt; 0, "UP", "DOWN")</f>
        <v>UP</v>
      </c>
      <c r="T1355" s="23" t="inlineStr">
        <f aca="false">O1355-N1355</f>
        <is>
          <t/>
        </is>
      </c>
      <c r="U1355" s="23" t="inlineStr">
        <f aca="false">P1355-N1355</f>
        <is>
          <t/>
        </is>
      </c>
      <c r="V1355" s="23" t="inlineStr">
        <f aca="false">O1355 - P1355</f>
        <is>
          <t/>
        </is>
      </c>
    </row>
    <row collapsed="false" customFormat="false" customHeight="false" hidden="false" ht="25" outlineLevel="0" r="1356">
      <c r="A1356" s="21" t="n">
        <v>38525</v>
      </c>
      <c r="B1356" s="17" t="n">
        <v>38.26</v>
      </c>
      <c r="C1356" s="17" t="n">
        <v>38.6</v>
      </c>
      <c r="D1356" s="17" t="n">
        <v>38.14</v>
      </c>
      <c r="E1356" s="17" t="n">
        <v>38.55</v>
      </c>
      <c r="F1356" s="17" t="n">
        <v>15175900</v>
      </c>
      <c r="G1356" s="17" t="n">
        <v>38.39</v>
      </c>
      <c r="I1356" s="22" t="n">
        <f aca="false">E1356-B1356</f>
        <v>0.289999999999999</v>
      </c>
      <c r="J1356" s="22" t="n">
        <f aca="false">C1356-B1356</f>
        <v>0.340000000000003</v>
      </c>
      <c r="K1356" s="17" t="n">
        <f aca="false">D1356-B1356</f>
        <v>-0.119999999999997</v>
      </c>
      <c r="L1356" s="17" t="n">
        <f aca="false">B1356 - E1355</f>
        <v>0.399999999999999</v>
      </c>
      <c r="M1356" s="17" t="n">
        <f aca="false">E1356 - E1355</f>
        <v>0.689999999999998</v>
      </c>
      <c r="N1356" s="18" t="n">
        <f aca="false"> (I1356 / B1356)</f>
        <v>0.00757971772085727</v>
      </c>
      <c r="O1356" s="18" t="n">
        <f aca="false">(J1356 / B1356)</f>
        <v>0.00888656560376381</v>
      </c>
      <c r="P1356" s="18" t="n">
        <f aca="false">K1356 / B1356</f>
        <v>-0.00313643491897536</v>
      </c>
      <c r="Q1356" s="18" t="n">
        <f aca="false">L1356/E1355</f>
        <v>0.0105652403592181</v>
      </c>
      <c r="R1356" s="18" t="n">
        <f aca="false">M1356 / E1355</f>
        <v>0.0182250396196513</v>
      </c>
      <c r="S1356" s="19" t="str">
        <f aca="false">IF(N1356 &gt; 0, "UP", "DOWN")</f>
        <v>UP</v>
      </c>
      <c r="T1356" s="23" t="inlineStr">
        <f aca="false">O1356-N1356</f>
        <is>
          <t/>
        </is>
      </c>
      <c r="U1356" s="23" t="inlineStr">
        <f aca="false">P1356-N1356</f>
        <is>
          <t/>
        </is>
      </c>
      <c r="V1356" s="23" t="inlineStr">
        <f aca="false">O1356 - P1356</f>
        <is>
          <t/>
        </is>
      </c>
    </row>
    <row collapsed="false" customFormat="false" customHeight="false" hidden="false" ht="25" outlineLevel="0" r="1357">
      <c r="A1357" s="21" t="n">
        <v>38526</v>
      </c>
      <c r="B1357" s="17" t="n">
        <v>38.83</v>
      </c>
      <c r="C1357" s="17" t="n">
        <v>39.78</v>
      </c>
      <c r="D1357" s="17" t="n">
        <v>38.65</v>
      </c>
      <c r="E1357" s="17" t="n">
        <v>38.89</v>
      </c>
      <c r="F1357" s="17" t="n">
        <v>24080500</v>
      </c>
      <c r="G1357" s="17" t="n">
        <v>38.72</v>
      </c>
      <c r="I1357" s="22" t="n">
        <f aca="false">E1357-B1357</f>
        <v>0.0600000000000023</v>
      </c>
      <c r="J1357" s="22" t="n">
        <f aca="false">C1357-B1357</f>
        <v>0.950000000000003</v>
      </c>
      <c r="K1357" s="17" t="n">
        <f aca="false">D1357-B1357</f>
        <v>-0.18</v>
      </c>
      <c r="L1357" s="17" t="n">
        <f aca="false">B1357 - E1356</f>
        <v>0.280000000000001</v>
      </c>
      <c r="M1357" s="17" t="n">
        <f aca="false">E1357 - E1356</f>
        <v>0.340000000000003</v>
      </c>
      <c r="N1357" s="18" t="n">
        <f aca="false"> (I1357 / B1357)</f>
        <v>0.00154519701261917</v>
      </c>
      <c r="O1357" s="18" t="n">
        <f aca="false">(J1357 / B1357)</f>
        <v>0.0244656193664693</v>
      </c>
      <c r="P1357" s="18" t="n">
        <f aca="false">K1357 / B1357</f>
        <v>-0.00463559103785732</v>
      </c>
      <c r="Q1357" s="18" t="n">
        <f aca="false">L1357/E1356</f>
        <v>0.00726329442282753</v>
      </c>
      <c r="R1357" s="18" t="n">
        <f aca="false">M1357 / E1356</f>
        <v>0.00881971465629062</v>
      </c>
      <c r="S1357" s="19" t="str">
        <f aca="false">IF(N1357 &gt; 0, "UP", "DOWN")</f>
        <v>UP</v>
      </c>
      <c r="T1357" s="23" t="inlineStr">
        <f aca="false">O1357-N1357</f>
        <is>
          <t/>
        </is>
      </c>
      <c r="U1357" s="23" t="inlineStr">
        <f aca="false">P1357-N1357</f>
        <is>
          <t/>
        </is>
      </c>
      <c r="V1357" s="23" t="inlineStr">
        <f aca="false">O1357 - P1357</f>
        <is>
          <t/>
        </is>
      </c>
    </row>
    <row collapsed="false" customFormat="false" customHeight="false" hidden="false" ht="25" outlineLevel="0" r="1358">
      <c r="A1358" s="21" t="n">
        <v>38527</v>
      </c>
      <c r="B1358" s="17" t="n">
        <v>39.09</v>
      </c>
      <c r="C1358" s="17" t="n">
        <v>39.12</v>
      </c>
      <c r="D1358" s="17" t="n">
        <v>37.68</v>
      </c>
      <c r="E1358" s="17" t="n">
        <v>37.76</v>
      </c>
      <c r="F1358" s="17" t="n">
        <v>14668200</v>
      </c>
      <c r="G1358" s="17" t="n">
        <v>37.6</v>
      </c>
      <c r="I1358" s="22" t="n">
        <f aca="false">E1358-B1358</f>
        <v>-1.33000000000001</v>
      </c>
      <c r="J1358" s="22" t="n">
        <f aca="false">C1358-B1358</f>
        <v>0.029999999999994</v>
      </c>
      <c r="K1358" s="17" t="n">
        <f aca="false">D1358-B1358</f>
        <v>-1.41</v>
      </c>
      <c r="L1358" s="17" t="n">
        <f aca="false">B1358 - E1357</f>
        <v>0.200000000000003</v>
      </c>
      <c r="M1358" s="17" t="n">
        <f aca="false">E1358 - E1357</f>
        <v>-1.13</v>
      </c>
      <c r="N1358" s="18" t="n">
        <f aca="false"> (I1358 / B1358)</f>
        <v>-0.0340240470708622</v>
      </c>
      <c r="O1358" s="18" t="n">
        <f aca="false">(J1358 / B1358)</f>
        <v>0.000767459708365158</v>
      </c>
      <c r="P1358" s="18" t="n">
        <f aca="false">K1358 / B1358</f>
        <v>-0.0360706062931697</v>
      </c>
      <c r="Q1358" s="18" t="n">
        <f aca="false">L1358/E1357</f>
        <v>0.00514271020827984</v>
      </c>
      <c r="R1358" s="18" t="n">
        <f aca="false">M1358 / E1357</f>
        <v>-0.0290563126767807</v>
      </c>
      <c r="S1358" s="19" t="str">
        <f aca="false">IF(N1358 &gt; 0, "UP", "DOWN")</f>
        <v>DOWN</v>
      </c>
      <c r="T1358" s="23" t="inlineStr">
        <f aca="false">O1358-N1358</f>
        <is>
          <t/>
        </is>
      </c>
      <c r="U1358" s="23" t="inlineStr">
        <f aca="false">P1358-N1358</f>
        <is>
          <t/>
        </is>
      </c>
      <c r="V1358" s="23" t="inlineStr">
        <f aca="false">O1358 - P1358</f>
        <is>
          <t/>
        </is>
      </c>
    </row>
    <row collapsed="false" customFormat="false" customHeight="false" hidden="false" ht="25" outlineLevel="0" r="1359">
      <c r="A1359" s="21" t="n">
        <v>38530</v>
      </c>
      <c r="B1359" s="17" t="n">
        <v>36.84</v>
      </c>
      <c r="C1359" s="17" t="n">
        <v>38.1</v>
      </c>
      <c r="D1359" s="17" t="n">
        <v>36.68</v>
      </c>
      <c r="E1359" s="17" t="n">
        <v>37.1</v>
      </c>
      <c r="F1359" s="17" t="n">
        <v>21434700</v>
      </c>
      <c r="G1359" s="17" t="n">
        <v>36.94</v>
      </c>
      <c r="I1359" s="22" t="n">
        <f aca="false">E1359-B1359</f>
        <v>0.259999999999998</v>
      </c>
      <c r="J1359" s="22" t="n">
        <f aca="false">C1359-B1359</f>
        <v>1.26</v>
      </c>
      <c r="K1359" s="17" t="n">
        <f aca="false">D1359-B1359</f>
        <v>-0.160000000000004</v>
      </c>
      <c r="L1359" s="17" t="n">
        <f aca="false">B1359 - E1358</f>
        <v>-0.919999999999995</v>
      </c>
      <c r="M1359" s="17" t="n">
        <f aca="false">E1359 - E1358</f>
        <v>-0.659999999999997</v>
      </c>
      <c r="N1359" s="18" t="n">
        <f aca="false"> (I1359 / B1359)</f>
        <v>0.00705754614549397</v>
      </c>
      <c r="O1359" s="18" t="n">
        <f aca="false">(J1359 / B1359)</f>
        <v>0.0342019543973941</v>
      </c>
      <c r="P1359" s="18" t="n">
        <f aca="false">K1359 / B1359</f>
        <v>-0.00434310532030412</v>
      </c>
      <c r="Q1359" s="18" t="n">
        <f aca="false">L1359/E1358</f>
        <v>-0.0243644067796609</v>
      </c>
      <c r="R1359" s="18" t="n">
        <f aca="false">M1359 / E1358</f>
        <v>-0.0174788135593219</v>
      </c>
      <c r="S1359" s="19" t="str">
        <f aca="false">IF(N1359 &gt; 0, "UP", "DOWN")</f>
        <v>UP</v>
      </c>
      <c r="T1359" s="23" t="inlineStr">
        <f aca="false">O1359-N1359</f>
        <is>
          <t/>
        </is>
      </c>
      <c r="U1359" s="23" t="inlineStr">
        <f aca="false">P1359-N1359</f>
        <is>
          <t/>
        </is>
      </c>
      <c r="V1359" s="23" t="inlineStr">
        <f aca="false">O1359 - P1359</f>
        <is>
          <t/>
        </is>
      </c>
    </row>
    <row collapsed="false" customFormat="false" customHeight="false" hidden="false" ht="25" outlineLevel="0" r="1360">
      <c r="A1360" s="21" t="n">
        <v>38531</v>
      </c>
      <c r="B1360" s="17" t="n">
        <v>37.49</v>
      </c>
      <c r="C1360" s="17" t="n">
        <v>37.59</v>
      </c>
      <c r="D1360" s="17" t="n">
        <v>37.17</v>
      </c>
      <c r="E1360" s="17" t="n">
        <v>37.31</v>
      </c>
      <c r="F1360" s="17" t="n">
        <v>12510700</v>
      </c>
      <c r="G1360" s="17" t="n">
        <v>37.15</v>
      </c>
      <c r="I1360" s="22" t="n">
        <f aca="false">E1360-B1360</f>
        <v>-0.18</v>
      </c>
      <c r="J1360" s="22" t="n">
        <f aca="false">C1360-B1360</f>
        <v>0.100000000000001</v>
      </c>
      <c r="K1360" s="17" t="n">
        <f aca="false">D1360-B1360</f>
        <v>-0.32</v>
      </c>
      <c r="L1360" s="17" t="n">
        <f aca="false">B1360 - E1359</f>
        <v>0.390000000000001</v>
      </c>
      <c r="M1360" s="17" t="n">
        <f aca="false">E1360 - E1359</f>
        <v>0.210000000000001</v>
      </c>
      <c r="N1360" s="18" t="n">
        <f aca="false"> (I1360 / B1360)</f>
        <v>-0.00480128034142437</v>
      </c>
      <c r="O1360" s="18" t="n">
        <f aca="false">(J1360 / B1360)</f>
        <v>0.00266737796745803</v>
      </c>
      <c r="P1360" s="18" t="n">
        <f aca="false">K1360 / B1360</f>
        <v>-0.00853560949586557</v>
      </c>
      <c r="Q1360" s="18" t="n">
        <f aca="false">L1360/E1359</f>
        <v>0.0105121293800539</v>
      </c>
      <c r="R1360" s="18" t="n">
        <f aca="false">M1360 / E1359</f>
        <v>0.00566037735849059</v>
      </c>
      <c r="S1360" s="19" t="str">
        <f aca="false">IF(N1360 &gt; 0, "UP", "DOWN")</f>
        <v>DOWN</v>
      </c>
      <c r="T1360" s="23" t="inlineStr">
        <f aca="false">O1360-N1360</f>
        <is>
          <t/>
        </is>
      </c>
      <c r="U1360" s="23" t="inlineStr">
        <f aca="false">P1360-N1360</f>
        <is>
          <t/>
        </is>
      </c>
      <c r="V1360" s="23" t="inlineStr">
        <f aca="false">O1360 - P1360</f>
        <is>
          <t/>
        </is>
      </c>
    </row>
    <row collapsed="false" customFormat="false" customHeight="false" hidden="false" ht="25" outlineLevel="0" r="1361">
      <c r="A1361" s="21" t="n">
        <v>38532</v>
      </c>
      <c r="B1361" s="17" t="n">
        <v>37.23</v>
      </c>
      <c r="C1361" s="17" t="n">
        <v>37.29</v>
      </c>
      <c r="D1361" s="17" t="n">
        <v>36.12</v>
      </c>
      <c r="E1361" s="17" t="n">
        <v>36.37</v>
      </c>
      <c r="F1361" s="17" t="n">
        <v>16012800</v>
      </c>
      <c r="G1361" s="17" t="n">
        <v>36.21</v>
      </c>
      <c r="I1361" s="22" t="n">
        <f aca="false">E1361-B1361</f>
        <v>-0.859999999999999</v>
      </c>
      <c r="J1361" s="22" t="n">
        <f aca="false">C1361-B1361</f>
        <v>0.0600000000000023</v>
      </c>
      <c r="K1361" s="17" t="n">
        <f aca="false">D1361-B1361</f>
        <v>-1.11</v>
      </c>
      <c r="L1361" s="17" t="n">
        <f aca="false">B1361 - E1360</f>
        <v>-0.0800000000000054</v>
      </c>
      <c r="M1361" s="17" t="n">
        <f aca="false">E1361 - E1360</f>
        <v>-0.940000000000005</v>
      </c>
      <c r="N1361" s="18" t="n">
        <f aca="false"> (I1361 / B1361)</f>
        <v>-0.0230996508192318</v>
      </c>
      <c r="O1361" s="18" t="n">
        <f aca="false">(J1361 / B1361)</f>
        <v>0.00161160354552786</v>
      </c>
      <c r="P1361" s="18" t="n">
        <f aca="false">K1361 / B1361</f>
        <v>-0.0298146655922643</v>
      </c>
      <c r="Q1361" s="18" t="n">
        <f aca="false">L1361/E1360</f>
        <v>-0.00214419726614863</v>
      </c>
      <c r="R1361" s="18" t="n">
        <f aca="false">M1361 / E1360</f>
        <v>-0.0251943178772448</v>
      </c>
      <c r="S1361" s="19" t="str">
        <f aca="false">IF(N1361 &gt; 0, "UP", "DOWN")</f>
        <v>DOWN</v>
      </c>
      <c r="T1361" s="23" t="inlineStr">
        <f aca="false">O1361-N1361</f>
        <is>
          <t/>
        </is>
      </c>
      <c r="U1361" s="23" t="inlineStr">
        <f aca="false">P1361-N1361</f>
        <is>
          <t/>
        </is>
      </c>
      <c r="V1361" s="23" t="inlineStr">
        <f aca="false">O1361 - P1361</f>
        <is>
          <t/>
        </is>
      </c>
    </row>
    <row collapsed="false" customFormat="false" customHeight="false" hidden="false" ht="25" outlineLevel="0" r="1362">
      <c r="A1362" s="21" t="n">
        <v>38533</v>
      </c>
      <c r="B1362" s="17" t="n">
        <v>36.61</v>
      </c>
      <c r="C1362" s="17" t="n">
        <v>37.16</v>
      </c>
      <c r="D1362" s="17" t="n">
        <v>36.31</v>
      </c>
      <c r="E1362" s="17" t="n">
        <v>36.81</v>
      </c>
      <c r="F1362" s="17" t="n">
        <v>14942500</v>
      </c>
      <c r="G1362" s="17" t="n">
        <v>36.65</v>
      </c>
      <c r="I1362" s="22" t="n">
        <f aca="false">E1362-B1362</f>
        <v>0.200000000000003</v>
      </c>
      <c r="J1362" s="22" t="n">
        <f aca="false">C1362-B1362</f>
        <v>0.549999999999997</v>
      </c>
      <c r="K1362" s="17" t="n">
        <f aca="false">D1362-B1362</f>
        <v>-0.299999999999997</v>
      </c>
      <c r="L1362" s="17" t="n">
        <f aca="false">B1362 - E1361</f>
        <v>0.240000000000002</v>
      </c>
      <c r="M1362" s="17" t="n">
        <f aca="false">E1362 - E1361</f>
        <v>0.440000000000005</v>
      </c>
      <c r="N1362" s="18" t="n">
        <f aca="false"> (I1362 / B1362)</f>
        <v>0.00546298825457533</v>
      </c>
      <c r="O1362" s="18" t="n">
        <f aca="false">(J1362 / B1362)</f>
        <v>0.0150232177000819</v>
      </c>
      <c r="P1362" s="18" t="n">
        <f aca="false">K1362 / B1362</f>
        <v>-0.0081944823818628</v>
      </c>
      <c r="Q1362" s="18" t="n">
        <f aca="false">L1362/E1361</f>
        <v>0.00659884520208969</v>
      </c>
      <c r="R1362" s="18" t="n">
        <f aca="false">M1362 / E1361</f>
        <v>0.0120978828704978</v>
      </c>
      <c r="S1362" s="19" t="str">
        <f aca="false">IF(N1362 &gt; 0, "UP", "DOWN")</f>
        <v>UP</v>
      </c>
      <c r="T1362" s="23" t="inlineStr">
        <f aca="false">O1362-N1362</f>
        <is>
          <t/>
        </is>
      </c>
      <c r="U1362" s="23" t="inlineStr">
        <f aca="false">P1362-N1362</f>
        <is>
          <t/>
        </is>
      </c>
      <c r="V1362" s="23" t="inlineStr">
        <f aca="false">O1362 - P1362</f>
        <is>
          <t/>
        </is>
      </c>
    </row>
    <row collapsed="false" customFormat="false" customHeight="false" hidden="false" ht="25" outlineLevel="0" r="1363">
      <c r="A1363" s="21" t="n">
        <v>38534</v>
      </c>
      <c r="B1363" s="17" t="n">
        <v>36.83</v>
      </c>
      <c r="C1363" s="17" t="n">
        <v>36.97</v>
      </c>
      <c r="D1363" s="17" t="n">
        <v>36.29</v>
      </c>
      <c r="E1363" s="17" t="n">
        <v>36.5</v>
      </c>
      <c r="F1363" s="17" t="n">
        <v>8928600</v>
      </c>
      <c r="G1363" s="17" t="n">
        <v>36.34</v>
      </c>
      <c r="I1363" s="22" t="n">
        <f aca="false">E1363-B1363</f>
        <v>-0.329999999999998</v>
      </c>
      <c r="J1363" s="22" t="n">
        <f aca="false">C1363-B1363</f>
        <v>0.140000000000001</v>
      </c>
      <c r="K1363" s="17" t="n">
        <f aca="false">D1363-B1363</f>
        <v>-0.539999999999999</v>
      </c>
      <c r="L1363" s="17" t="n">
        <f aca="false">B1363 - E1362</f>
        <v>0.019999999999996</v>
      </c>
      <c r="M1363" s="17" t="n">
        <f aca="false">E1363 - E1362</f>
        <v>-0.310000000000002</v>
      </c>
      <c r="N1363" s="18" t="n">
        <f aca="false"> (I1363 / B1363)</f>
        <v>-0.00896008688569097</v>
      </c>
      <c r="O1363" s="18" t="n">
        <f aca="false">(J1363 / B1363)</f>
        <v>0.00380124898180832</v>
      </c>
      <c r="P1363" s="18" t="n">
        <f aca="false">K1363 / B1363</f>
        <v>-0.0146619603584035</v>
      </c>
      <c r="Q1363" s="18" t="n">
        <f aca="false">L1363/E1362</f>
        <v>0.000543330616680142</v>
      </c>
      <c r="R1363" s="18" t="n">
        <f aca="false">M1363 / E1362</f>
        <v>-0.00842162455854394</v>
      </c>
      <c r="S1363" s="19" t="str">
        <f aca="false">IF(N1363 &gt; 0, "UP", "DOWN")</f>
        <v>DOWN</v>
      </c>
      <c r="T1363" s="23" t="inlineStr">
        <f aca="false">O1363-N1363</f>
        <is>
          <t/>
        </is>
      </c>
      <c r="U1363" s="23" t="inlineStr">
        <f aca="false">P1363-N1363</f>
        <is>
          <t/>
        </is>
      </c>
      <c r="V1363" s="23" t="inlineStr">
        <f aca="false">O1363 - P1363</f>
        <is>
          <t/>
        </is>
      </c>
    </row>
    <row collapsed="false" customFormat="false" customHeight="false" hidden="false" ht="25" outlineLevel="0" r="1364">
      <c r="A1364" s="21" t="n">
        <v>38538</v>
      </c>
      <c r="B1364" s="17" t="n">
        <v>36.55</v>
      </c>
      <c r="C1364" s="17" t="n">
        <v>38.15</v>
      </c>
      <c r="D1364" s="17" t="n">
        <v>36.5</v>
      </c>
      <c r="E1364" s="17" t="n">
        <v>37.98</v>
      </c>
      <c r="F1364" s="17" t="n">
        <v>16223900</v>
      </c>
      <c r="G1364" s="17" t="n">
        <v>37.82</v>
      </c>
      <c r="I1364" s="22" t="n">
        <f aca="false">E1364-B1364</f>
        <v>1.43</v>
      </c>
      <c r="J1364" s="22" t="n">
        <f aca="false">C1364-B1364</f>
        <v>1.6</v>
      </c>
      <c r="K1364" s="17" t="n">
        <f aca="false">D1364-B1364</f>
        <v>-0.0499999999999972</v>
      </c>
      <c r="L1364" s="17" t="n">
        <f aca="false">B1364 - E1363</f>
        <v>0.0499999999999972</v>
      </c>
      <c r="M1364" s="17" t="n">
        <f aca="false">E1364 - E1363</f>
        <v>1.48</v>
      </c>
      <c r="N1364" s="18" t="n">
        <f aca="false"> (I1364 / B1364)</f>
        <v>0.039124487004104</v>
      </c>
      <c r="O1364" s="18" t="n">
        <f aca="false">(J1364 / B1364)</f>
        <v>0.0437756497948017</v>
      </c>
      <c r="P1364" s="18" t="n">
        <f aca="false">K1364 / B1364</f>
        <v>-0.00136798905608747</v>
      </c>
      <c r="Q1364" s="18" t="n">
        <f aca="false">L1364/E1363</f>
        <v>0.00136986301369855</v>
      </c>
      <c r="R1364" s="18" t="n">
        <f aca="false">M1364 / E1363</f>
        <v>0.0405479452054794</v>
      </c>
      <c r="S1364" s="19" t="str">
        <f aca="false">IF(N1364 &gt; 0, "UP", "DOWN")</f>
        <v>UP</v>
      </c>
      <c r="T1364" s="23" t="inlineStr">
        <f aca="false">O1364-N1364</f>
        <is>
          <t/>
        </is>
      </c>
      <c r="U1364" s="23" t="inlineStr">
        <f aca="false">P1364-N1364</f>
        <is>
          <t/>
        </is>
      </c>
      <c r="V1364" s="23" t="inlineStr">
        <f aca="false">O1364 - P1364</f>
        <is>
          <t/>
        </is>
      </c>
    </row>
    <row collapsed="false" customFormat="false" customHeight="false" hidden="false" ht="25" outlineLevel="0" r="1365">
      <c r="A1365" s="21" t="n">
        <v>38539</v>
      </c>
      <c r="B1365" s="17" t="n">
        <v>37.71</v>
      </c>
      <c r="C1365" s="17" t="n">
        <v>38.16</v>
      </c>
      <c r="D1365" s="17" t="n">
        <v>37.2</v>
      </c>
      <c r="E1365" s="17" t="n">
        <v>37.39</v>
      </c>
      <c r="F1365" s="17" t="n">
        <v>14093800</v>
      </c>
      <c r="G1365" s="17" t="n">
        <v>37.23</v>
      </c>
      <c r="I1365" s="22" t="n">
        <f aca="false">E1365-B1365</f>
        <v>-0.32</v>
      </c>
      <c r="J1365" s="22" t="n">
        <f aca="false">C1365-B1365</f>
        <v>0.449999999999996</v>
      </c>
      <c r="K1365" s="17" t="n">
        <f aca="false">D1365-B1365</f>
        <v>-0.509999999999998</v>
      </c>
      <c r="L1365" s="17" t="n">
        <f aca="false">B1365 - E1364</f>
        <v>-0.269999999999996</v>
      </c>
      <c r="M1365" s="17" t="n">
        <f aca="false">E1365 - E1364</f>
        <v>-0.589999999999996</v>
      </c>
      <c r="N1365" s="18" t="n">
        <f aca="false"> (I1365 / B1365)</f>
        <v>-0.00848581278175551</v>
      </c>
      <c r="O1365" s="18" t="n">
        <f aca="false">(J1365 / B1365)</f>
        <v>0.0119331742243436</v>
      </c>
      <c r="P1365" s="18" t="n">
        <f aca="false">K1365 / B1365</f>
        <v>-0.0135242641209228</v>
      </c>
      <c r="Q1365" s="18" t="n">
        <f aca="false">L1365/E1364</f>
        <v>-0.00710900473933639</v>
      </c>
      <c r="R1365" s="18" t="n">
        <f aca="false">M1365 / E1364</f>
        <v>-0.0155344918378093</v>
      </c>
      <c r="S1365" s="19" t="str">
        <f aca="false">IF(N1365 &gt; 0, "UP", "DOWN")</f>
        <v>DOWN</v>
      </c>
      <c r="T1365" s="23" t="inlineStr">
        <f aca="false">O1365-N1365</f>
        <is>
          <t/>
        </is>
      </c>
      <c r="U1365" s="23" t="inlineStr">
        <f aca="false">P1365-N1365</f>
        <is>
          <t/>
        </is>
      </c>
      <c r="V1365" s="23" t="inlineStr">
        <f aca="false">O1365 - P1365</f>
        <is>
          <t/>
        </is>
      </c>
    </row>
    <row collapsed="false" customFormat="false" customHeight="false" hidden="false" ht="25" outlineLevel="0" r="1366">
      <c r="A1366" s="21" t="n">
        <v>38540</v>
      </c>
      <c r="B1366" s="17" t="n">
        <v>36.81</v>
      </c>
      <c r="C1366" s="17" t="n">
        <v>37.76</v>
      </c>
      <c r="D1366" s="17" t="n">
        <v>36.8</v>
      </c>
      <c r="E1366" s="17" t="n">
        <v>37.63</v>
      </c>
      <c r="F1366" s="17" t="n">
        <v>13704400</v>
      </c>
      <c r="G1366" s="17" t="n">
        <v>37.47</v>
      </c>
      <c r="I1366" s="22" t="n">
        <f aca="false">E1366-B1366</f>
        <v>0.82</v>
      </c>
      <c r="J1366" s="22" t="n">
        <f aca="false">C1366-B1366</f>
        <v>0.949999999999996</v>
      </c>
      <c r="K1366" s="17" t="n">
        <f aca="false">D1366-B1366</f>
        <v>-0.0100000000000051</v>
      </c>
      <c r="L1366" s="17" t="n">
        <f aca="false">B1366 - E1365</f>
        <v>-0.579999999999998</v>
      </c>
      <c r="M1366" s="17" t="n">
        <f aca="false">E1366 - E1365</f>
        <v>0.240000000000002</v>
      </c>
      <c r="N1366" s="18" t="n">
        <f aca="false"> (I1366 / B1366)</f>
        <v>0.0222765552838903</v>
      </c>
      <c r="O1366" s="18" t="n">
        <f aca="false">(J1366 / B1366)</f>
        <v>0.0258082042923118</v>
      </c>
      <c r="P1366" s="18" t="n">
        <f aca="false">K1366 / B1366</f>
        <v>-0.000271665308340264</v>
      </c>
      <c r="Q1366" s="18" t="n">
        <f aca="false">L1366/E1365</f>
        <v>-0.0155121690291521</v>
      </c>
      <c r="R1366" s="18" t="n">
        <f aca="false">M1366 / E1365</f>
        <v>0.00641882856378716</v>
      </c>
      <c r="S1366" s="19" t="str">
        <f aca="false">IF(N1366 &gt; 0, "UP", "DOWN")</f>
        <v>UP</v>
      </c>
      <c r="T1366" s="23" t="inlineStr">
        <f aca="false">O1366-N1366</f>
        <is>
          <t/>
        </is>
      </c>
      <c r="U1366" s="23" t="inlineStr">
        <f aca="false">P1366-N1366</f>
        <is>
          <t/>
        </is>
      </c>
      <c r="V1366" s="23" t="inlineStr">
        <f aca="false">O1366 - P1366</f>
        <is>
          <t/>
        </is>
      </c>
    </row>
    <row collapsed="false" customFormat="false" customHeight="false" hidden="false" ht="25" outlineLevel="0" r="1367">
      <c r="A1367" s="21" t="n">
        <v>38541</v>
      </c>
      <c r="B1367" s="17" t="n">
        <v>37.87</v>
      </c>
      <c r="C1367" s="17" t="n">
        <v>38.28</v>
      </c>
      <c r="D1367" s="17" t="n">
        <v>37.47</v>
      </c>
      <c r="E1367" s="17" t="n">
        <v>38.25</v>
      </c>
      <c r="F1367" s="17" t="n">
        <v>10383400</v>
      </c>
      <c r="G1367" s="17" t="n">
        <v>38.09</v>
      </c>
      <c r="I1367" s="22" t="n">
        <f aca="false">E1367-B1367</f>
        <v>0.380000000000003</v>
      </c>
      <c r="J1367" s="22" t="n">
        <f aca="false">C1367-B1367</f>
        <v>0.410000000000004</v>
      </c>
      <c r="K1367" s="17" t="n">
        <f aca="false">D1367-B1367</f>
        <v>-0.399999999999999</v>
      </c>
      <c r="L1367" s="17" t="n">
        <f aca="false">B1367 - E1366</f>
        <v>0.239999999999995</v>
      </c>
      <c r="M1367" s="17" t="n">
        <f aca="false">E1367 - E1366</f>
        <v>0.619999999999997</v>
      </c>
      <c r="N1367" s="18" t="n">
        <f aca="false"> (I1367 / B1367)</f>
        <v>0.0100343279640877</v>
      </c>
      <c r="O1367" s="18" t="n">
        <f aca="false">(J1367 / B1367)</f>
        <v>0.0108265117507263</v>
      </c>
      <c r="P1367" s="18" t="n">
        <f aca="false">K1367 / B1367</f>
        <v>-0.0105624504885133</v>
      </c>
      <c r="Q1367" s="18" t="n">
        <f aca="false">L1367/E1366</f>
        <v>0.00637788998139768</v>
      </c>
      <c r="R1367" s="18" t="n">
        <f aca="false">M1367 / E1366</f>
        <v>0.0164762157852776</v>
      </c>
      <c r="S1367" s="19" t="str">
        <f aca="false">IF(N1367 &gt; 0, "UP", "DOWN")</f>
        <v>UP</v>
      </c>
      <c r="T1367" s="23" t="inlineStr">
        <f aca="false">O1367-N1367</f>
        <is>
          <t/>
        </is>
      </c>
      <c r="U1367" s="23" t="inlineStr">
        <f aca="false">P1367-N1367</f>
        <is>
          <t/>
        </is>
      </c>
      <c r="V1367" s="23" t="inlineStr">
        <f aca="false">O1367 - P1367</f>
        <is>
          <t/>
        </is>
      </c>
    </row>
    <row collapsed="false" customFormat="false" customHeight="false" hidden="false" ht="25" outlineLevel="0" r="1368">
      <c r="A1368" s="21" t="n">
        <v>38544</v>
      </c>
      <c r="B1368" s="17" t="n">
        <v>38.37</v>
      </c>
      <c r="C1368" s="17" t="n">
        <v>38.65</v>
      </c>
      <c r="D1368" s="17" t="n">
        <v>37.78</v>
      </c>
      <c r="E1368" s="17" t="n">
        <v>38.1</v>
      </c>
      <c r="F1368" s="17" t="n">
        <v>13885300</v>
      </c>
      <c r="G1368" s="17" t="n">
        <v>37.94</v>
      </c>
      <c r="I1368" s="22" t="n">
        <f aca="false">E1368-B1368</f>
        <v>-0.269999999999996</v>
      </c>
      <c r="J1368" s="22" t="n">
        <f aca="false">C1368-B1368</f>
        <v>0.280000000000001</v>
      </c>
      <c r="K1368" s="17" t="n">
        <f aca="false">D1368-B1368</f>
        <v>-0.589999999999996</v>
      </c>
      <c r="L1368" s="17" t="n">
        <f aca="false">B1368 - E1367</f>
        <v>0.119999999999997</v>
      </c>
      <c r="M1368" s="17" t="n">
        <f aca="false">E1368 - E1367</f>
        <v>-0.149999999999999</v>
      </c>
      <c r="N1368" s="18" t="n">
        <f aca="false"> (I1368 / B1368)</f>
        <v>-0.0070367474589522</v>
      </c>
      <c r="O1368" s="18" t="n">
        <f aca="false">(J1368 / B1368)</f>
        <v>0.00729736773520983</v>
      </c>
      <c r="P1368" s="18" t="n">
        <f aca="false">K1368 / B1368</f>
        <v>-0.015376596299192</v>
      </c>
      <c r="Q1368" s="18" t="n">
        <f aca="false">L1368/E1367</f>
        <v>0.00313725490196072</v>
      </c>
      <c r="R1368" s="18" t="n">
        <f aca="false">M1368 / E1367</f>
        <v>-0.00392156862745094</v>
      </c>
      <c r="S1368" s="19" t="str">
        <f aca="false">IF(N1368 &gt; 0, "UP", "DOWN")</f>
        <v>DOWN</v>
      </c>
      <c r="T1368" s="23" t="inlineStr">
        <f aca="false">O1368-N1368</f>
        <is>
          <t/>
        </is>
      </c>
      <c r="U1368" s="23" t="inlineStr">
        <f aca="false">P1368-N1368</f>
        <is>
          <t/>
        </is>
      </c>
      <c r="V1368" s="23" t="inlineStr">
        <f aca="false">O1368 - P1368</f>
        <is>
          <t/>
        </is>
      </c>
    </row>
    <row collapsed="false" customFormat="false" customHeight="false" hidden="false" ht="25" outlineLevel="0" r="1369">
      <c r="A1369" s="21" t="n">
        <v>38545</v>
      </c>
      <c r="B1369" s="17" t="n">
        <v>38.23</v>
      </c>
      <c r="C1369" s="17" t="n">
        <v>38.4</v>
      </c>
      <c r="D1369" s="17" t="n">
        <v>37.91</v>
      </c>
      <c r="E1369" s="17" t="n">
        <v>38.24</v>
      </c>
      <c r="F1369" s="17" t="n">
        <v>13822800</v>
      </c>
      <c r="G1369" s="17" t="n">
        <v>38.08</v>
      </c>
      <c r="I1369" s="22" t="n">
        <f aca="false">E1369-B1369</f>
        <v>0.0100000000000051</v>
      </c>
      <c r="J1369" s="22" t="n">
        <f aca="false">C1369-B1369</f>
        <v>0.170000000000002</v>
      </c>
      <c r="K1369" s="17" t="n">
        <f aca="false">D1369-B1369</f>
        <v>-0.32</v>
      </c>
      <c r="L1369" s="17" t="n">
        <f aca="false">B1369 - E1368</f>
        <v>0.129999999999995</v>
      </c>
      <c r="M1369" s="17" t="n">
        <f aca="false">E1369 - E1368</f>
        <v>0.140000000000001</v>
      </c>
      <c r="N1369" s="18" t="n">
        <f aca="false"> (I1369 / B1369)</f>
        <v>0.000261574679571151</v>
      </c>
      <c r="O1369" s="18" t="n">
        <f aca="false">(J1369 / B1369)</f>
        <v>0.00444676955270734</v>
      </c>
      <c r="P1369" s="18" t="n">
        <f aca="false">K1369 / B1369</f>
        <v>-0.00837038974627257</v>
      </c>
      <c r="Q1369" s="18" t="n">
        <f aca="false">L1369/E1368</f>
        <v>0.00341207349081353</v>
      </c>
      <c r="R1369" s="18" t="n">
        <f aca="false">M1369 / E1368</f>
        <v>0.00367454068241471</v>
      </c>
      <c r="S1369" s="19" t="str">
        <f aca="false">IF(N1369 &gt; 0, "UP", "DOWN")</f>
        <v>UP</v>
      </c>
      <c r="T1369" s="23" t="inlineStr">
        <f aca="false">O1369-N1369</f>
        <is>
          <t/>
        </is>
      </c>
      <c r="U1369" s="23" t="inlineStr">
        <f aca="false">P1369-N1369</f>
        <is>
          <t/>
        </is>
      </c>
      <c r="V1369" s="23" t="inlineStr">
        <f aca="false">O1369 - P1369</f>
        <is>
          <t/>
        </is>
      </c>
    </row>
    <row collapsed="false" customFormat="false" customHeight="false" hidden="false" ht="25" outlineLevel="0" r="1370">
      <c r="A1370" s="21" t="n">
        <v>38546</v>
      </c>
      <c r="B1370" s="17" t="n">
        <v>38.29</v>
      </c>
      <c r="C1370" s="17" t="n">
        <v>38.5</v>
      </c>
      <c r="D1370" s="17" t="n">
        <v>37.9</v>
      </c>
      <c r="E1370" s="17" t="n">
        <v>38.35</v>
      </c>
      <c r="F1370" s="17" t="n">
        <v>24458400</v>
      </c>
      <c r="G1370" s="17" t="n">
        <v>38.19</v>
      </c>
      <c r="I1370" s="22" t="n">
        <f aca="false">E1370-B1370</f>
        <v>0.0600000000000023</v>
      </c>
      <c r="J1370" s="22" t="n">
        <f aca="false">C1370-B1370</f>
        <v>0.210000000000001</v>
      </c>
      <c r="K1370" s="17" t="n">
        <f aca="false">D1370-B1370</f>
        <v>-0.390000000000001</v>
      </c>
      <c r="L1370" s="17" t="n">
        <f aca="false">B1370 - E1369</f>
        <v>0.0499999999999972</v>
      </c>
      <c r="M1370" s="17" t="n">
        <f aca="false">E1370 - E1369</f>
        <v>0.109999999999999</v>
      </c>
      <c r="N1370" s="18" t="n">
        <f aca="false"> (I1370 / B1370)</f>
        <v>0.00156698876991388</v>
      </c>
      <c r="O1370" s="18" t="n">
        <f aca="false">(J1370 / B1370)</f>
        <v>0.00548446069469838</v>
      </c>
      <c r="P1370" s="18" t="n">
        <f aca="false">K1370 / B1370</f>
        <v>-0.0101854270044398</v>
      </c>
      <c r="Q1370" s="18" t="n">
        <f aca="false">L1370/E1369</f>
        <v>0.00130753138075306</v>
      </c>
      <c r="R1370" s="18" t="n">
        <f aca="false">M1370 / E1369</f>
        <v>0.00287656903765689</v>
      </c>
      <c r="S1370" s="19" t="str">
        <f aca="false">IF(N1370 &gt; 0, "UP", "DOWN")</f>
        <v>UP</v>
      </c>
      <c r="T1370" s="23" t="inlineStr">
        <f aca="false">O1370-N1370</f>
        <is>
          <t/>
        </is>
      </c>
      <c r="U1370" s="23" t="inlineStr">
        <f aca="false">P1370-N1370</f>
        <is>
          <t/>
        </is>
      </c>
      <c r="V1370" s="23" t="inlineStr">
        <f aca="false">O1370 - P1370</f>
        <is>
          <t/>
        </is>
      </c>
    </row>
    <row collapsed="false" customFormat="false" customHeight="false" hidden="false" ht="25" outlineLevel="0" r="1371">
      <c r="A1371" s="21" t="n">
        <v>38547</v>
      </c>
      <c r="B1371" s="17" t="n">
        <v>40.79</v>
      </c>
      <c r="C1371" s="17" t="n">
        <v>42.01</v>
      </c>
      <c r="D1371" s="17" t="n">
        <v>40.23</v>
      </c>
      <c r="E1371" s="17" t="n">
        <v>40.75</v>
      </c>
      <c r="F1371" s="17" t="n">
        <v>74859300</v>
      </c>
      <c r="G1371" s="17" t="n">
        <v>40.58</v>
      </c>
      <c r="I1371" s="22" t="n">
        <f aca="false">E1371-B1371</f>
        <v>-0.0399999999999991</v>
      </c>
      <c r="J1371" s="22" t="n">
        <f aca="false">C1371-B1371</f>
        <v>1.22</v>
      </c>
      <c r="K1371" s="17" t="n">
        <f aca="false">D1371-B1371</f>
        <v>-0.560000000000002</v>
      </c>
      <c r="L1371" s="17" t="n">
        <f aca="false">B1371 - E1370</f>
        <v>2.44</v>
      </c>
      <c r="M1371" s="17" t="n">
        <f aca="false">E1371 - E1370</f>
        <v>2.4</v>
      </c>
      <c r="N1371" s="18" t="n">
        <f aca="false"> (I1371 / B1371)</f>
        <v>-0.000980632507967618</v>
      </c>
      <c r="O1371" s="18" t="n">
        <f aca="false">(J1371 / B1371)</f>
        <v>0.029909291493013</v>
      </c>
      <c r="P1371" s="18" t="n">
        <f aca="false">K1371 / B1371</f>
        <v>-0.013728855111547</v>
      </c>
      <c r="Q1371" s="18" t="n">
        <f aca="false">L1371/E1370</f>
        <v>0.0636245110821381</v>
      </c>
      <c r="R1371" s="18" t="n">
        <f aca="false">M1371 / E1370</f>
        <v>0.0625814863102998</v>
      </c>
      <c r="S1371" s="19" t="str">
        <f aca="false">IF(N1371 &gt; 0, "UP", "DOWN")</f>
        <v>DOWN</v>
      </c>
      <c r="T1371" s="23" t="inlineStr">
        <f aca="false">O1371-N1371</f>
        <is>
          <t/>
        </is>
      </c>
      <c r="U1371" s="23" t="inlineStr">
        <f aca="false">P1371-N1371</f>
        <is>
          <t/>
        </is>
      </c>
      <c r="V1371" s="23" t="inlineStr">
        <f aca="false">O1371 - P1371</f>
        <is>
          <t/>
        </is>
      </c>
    </row>
    <row collapsed="false" customFormat="false" customHeight="false" hidden="false" ht="25" outlineLevel="0" r="1372">
      <c r="A1372" s="21" t="n">
        <v>38548</v>
      </c>
      <c r="B1372" s="17" t="n">
        <v>40.97</v>
      </c>
      <c r="C1372" s="17" t="n">
        <v>41.57</v>
      </c>
      <c r="D1372" s="17" t="n">
        <v>40.46</v>
      </c>
      <c r="E1372" s="17" t="n">
        <v>41.55</v>
      </c>
      <c r="F1372" s="17" t="n">
        <v>24560100</v>
      </c>
      <c r="G1372" s="17" t="n">
        <v>41.37</v>
      </c>
      <c r="I1372" s="22" t="n">
        <f aca="false">E1372-B1372</f>
        <v>0.579999999999998</v>
      </c>
      <c r="J1372" s="22" t="n">
        <f aca="false">C1372-B1372</f>
        <v>0.600000000000001</v>
      </c>
      <c r="K1372" s="17" t="n">
        <f aca="false">D1372-B1372</f>
        <v>-0.509999999999998</v>
      </c>
      <c r="L1372" s="17" t="n">
        <f aca="false">B1372 - E1371</f>
        <v>0.219999999999999</v>
      </c>
      <c r="M1372" s="17" t="n">
        <f aca="false">E1372 - E1371</f>
        <v>0.799999999999997</v>
      </c>
      <c r="N1372" s="18" t="n">
        <f aca="false"> (I1372 / B1372)</f>
        <v>0.0141567000244081</v>
      </c>
      <c r="O1372" s="18" t="n">
        <f aca="false">(J1372 / B1372)</f>
        <v>0.0146448620942153</v>
      </c>
      <c r="P1372" s="18" t="n">
        <f aca="false">K1372 / B1372</f>
        <v>-0.0124481327800829</v>
      </c>
      <c r="Q1372" s="18" t="n">
        <f aca="false">L1372/E1371</f>
        <v>0.00539877300613494</v>
      </c>
      <c r="R1372" s="18" t="n">
        <f aca="false">M1372 / E1371</f>
        <v>0.0196319018404907</v>
      </c>
      <c r="S1372" s="19" t="str">
        <f aca="false">IF(N1372 &gt; 0, "UP", "DOWN")</f>
        <v>UP</v>
      </c>
      <c r="T1372" s="23" t="inlineStr">
        <f aca="false">O1372-N1372</f>
        <is>
          <t/>
        </is>
      </c>
      <c r="U1372" s="23" t="inlineStr">
        <f aca="false">P1372-N1372</f>
        <is>
          <t/>
        </is>
      </c>
      <c r="V1372" s="23" t="inlineStr">
        <f aca="false">O1372 - P1372</f>
        <is>
          <t/>
        </is>
      </c>
    </row>
    <row collapsed="false" customFormat="false" customHeight="false" hidden="false" ht="25" outlineLevel="0" r="1373">
      <c r="A1373" s="21" t="n">
        <v>38551</v>
      </c>
      <c r="B1373" s="17" t="n">
        <v>41.41</v>
      </c>
      <c r="C1373" s="17" t="n">
        <v>42.1</v>
      </c>
      <c r="D1373" s="17" t="n">
        <v>41.37</v>
      </c>
      <c r="E1373" s="17" t="n">
        <v>41.49</v>
      </c>
      <c r="F1373" s="17" t="n">
        <v>20939200</v>
      </c>
      <c r="G1373" s="17" t="n">
        <v>41.31</v>
      </c>
      <c r="I1373" s="22" t="n">
        <f aca="false">E1373-B1373</f>
        <v>0.0800000000000054</v>
      </c>
      <c r="J1373" s="22" t="n">
        <f aca="false">C1373-B1373</f>
        <v>0.690000000000005</v>
      </c>
      <c r="K1373" s="17" t="n">
        <f aca="false">D1373-B1373</f>
        <v>-0.0399999999999991</v>
      </c>
      <c r="L1373" s="17" t="n">
        <f aca="false">B1373 - E1372</f>
        <v>-0.140000000000001</v>
      </c>
      <c r="M1373" s="17" t="n">
        <f aca="false">E1373 - E1372</f>
        <v>-0.0599999999999952</v>
      </c>
      <c r="N1373" s="18" t="n">
        <f aca="false"> (I1373 / B1373)</f>
        <v>0.00193190050712401</v>
      </c>
      <c r="O1373" s="18" t="n">
        <f aca="false">(J1373 / B1373)</f>
        <v>0.0166626418739436</v>
      </c>
      <c r="P1373" s="18" t="n">
        <f aca="false">K1373 / B1373</f>
        <v>-0.000965950253561921</v>
      </c>
      <c r="Q1373" s="18" t="n">
        <f aca="false">L1373/E1372</f>
        <v>-0.00336943441636584</v>
      </c>
      <c r="R1373" s="18" t="n">
        <f aca="false">M1373 / E1372</f>
        <v>-0.00144404332129952</v>
      </c>
      <c r="S1373" s="19" t="str">
        <f aca="false">IF(N1373 &gt; 0, "UP", "DOWN")</f>
        <v>UP</v>
      </c>
      <c r="T1373" s="23" t="inlineStr">
        <f aca="false">O1373-N1373</f>
        <is>
          <t/>
        </is>
      </c>
      <c r="U1373" s="23" t="inlineStr">
        <f aca="false">P1373-N1373</f>
        <is>
          <t/>
        </is>
      </c>
      <c r="V1373" s="23" t="inlineStr">
        <f aca="false">O1373 - P1373</f>
        <is>
          <t/>
        </is>
      </c>
    </row>
    <row collapsed="false" customFormat="false" customHeight="false" hidden="false" ht="25" outlineLevel="0" r="1374">
      <c r="A1374" s="21" t="n">
        <v>38552</v>
      </c>
      <c r="B1374" s="17" t="n">
        <v>41.52</v>
      </c>
      <c r="C1374" s="17" t="n">
        <v>43.23</v>
      </c>
      <c r="D1374" s="17" t="n">
        <v>41.07</v>
      </c>
      <c r="E1374" s="17" t="n">
        <v>43.19</v>
      </c>
      <c r="F1374" s="17" t="n">
        <v>23966500</v>
      </c>
      <c r="G1374" s="17" t="n">
        <v>43.01</v>
      </c>
      <c r="I1374" s="22" t="n">
        <f aca="false">E1374-B1374</f>
        <v>1.66999999999999</v>
      </c>
      <c r="J1374" s="22" t="n">
        <f aca="false">C1374-B1374</f>
        <v>1.70999999999999</v>
      </c>
      <c r="K1374" s="17" t="n">
        <f aca="false">D1374-B1374</f>
        <v>-0.450000000000003</v>
      </c>
      <c r="L1374" s="17" t="n">
        <f aca="false">B1374 - E1373</f>
        <v>0.0300000000000011</v>
      </c>
      <c r="M1374" s="17" t="n">
        <f aca="false">E1374 - E1373</f>
        <v>1.7</v>
      </c>
      <c r="N1374" s="18" t="n">
        <f aca="false"> (I1374 / B1374)</f>
        <v>0.0402215799614642</v>
      </c>
      <c r="O1374" s="18" t="n">
        <f aca="false">(J1374 / B1374)</f>
        <v>0.0411849710982657</v>
      </c>
      <c r="P1374" s="18" t="n">
        <f aca="false">K1374 / B1374</f>
        <v>-0.0108381502890174</v>
      </c>
      <c r="Q1374" s="18" t="n">
        <f aca="false">L1374/E1373</f>
        <v>0.000723065798987735</v>
      </c>
      <c r="R1374" s="18" t="n">
        <f aca="false">M1374 / E1373</f>
        <v>0.0409737286093033</v>
      </c>
      <c r="S1374" s="19" t="str">
        <f aca="false">IF(N1374 &gt; 0, "UP", "DOWN")</f>
        <v>UP</v>
      </c>
      <c r="T1374" s="23" t="inlineStr">
        <f aca="false">O1374-N1374</f>
        <is>
          <t/>
        </is>
      </c>
      <c r="U1374" s="23" t="inlineStr">
        <f aca="false">P1374-N1374</f>
        <is>
          <t/>
        </is>
      </c>
      <c r="V1374" s="23" t="inlineStr">
        <f aca="false">O1374 - P1374</f>
        <is>
          <t/>
        </is>
      </c>
    </row>
    <row collapsed="false" customFormat="false" customHeight="false" hidden="false" ht="25" outlineLevel="0" r="1375">
      <c r="A1375" s="21" t="n">
        <v>38553</v>
      </c>
      <c r="B1375" s="17" t="n">
        <v>42.86</v>
      </c>
      <c r="C1375" s="17" t="n">
        <v>43.8</v>
      </c>
      <c r="D1375" s="17" t="n">
        <v>42.65</v>
      </c>
      <c r="E1375" s="17" t="n">
        <v>43.63</v>
      </c>
      <c r="F1375" s="17" t="n">
        <v>16192700</v>
      </c>
      <c r="G1375" s="17" t="n">
        <v>43.44</v>
      </c>
      <c r="I1375" s="22" t="n">
        <f aca="false">E1375-B1375</f>
        <v>0.770000000000003</v>
      </c>
      <c r="J1375" s="22" t="n">
        <f aca="false">C1375-B1375</f>
        <v>0.939999999999998</v>
      </c>
      <c r="K1375" s="17" t="n">
        <f aca="false">D1375-B1375</f>
        <v>-0.210000000000001</v>
      </c>
      <c r="L1375" s="17" t="n">
        <f aca="false">B1375 - E1374</f>
        <v>-0.329999999999998</v>
      </c>
      <c r="M1375" s="17" t="n">
        <f aca="false">E1375 - E1374</f>
        <v>0.440000000000005</v>
      </c>
      <c r="N1375" s="18" t="n">
        <f aca="false"> (I1375 / B1375)</f>
        <v>0.0179654689687355</v>
      </c>
      <c r="O1375" s="18" t="n">
        <f aca="false">(J1375 / B1375)</f>
        <v>0.021931871208586</v>
      </c>
      <c r="P1375" s="18" t="n">
        <f aca="false">K1375 / B1375</f>
        <v>-0.00489967335510968</v>
      </c>
      <c r="Q1375" s="18" t="n">
        <f aca="false">L1375/E1374</f>
        <v>-0.00764065755962024</v>
      </c>
      <c r="R1375" s="18" t="n">
        <f aca="false">M1375 / E1374</f>
        <v>0.0101875434128272</v>
      </c>
      <c r="S1375" s="19" t="str">
        <f aca="false">IF(N1375 &gt; 0, "UP", "DOWN")</f>
        <v>UP</v>
      </c>
      <c r="T1375" s="23" t="inlineStr">
        <f aca="false">O1375-N1375</f>
        <is>
          <t/>
        </is>
      </c>
      <c r="U1375" s="23" t="inlineStr">
        <f aca="false">P1375-N1375</f>
        <is>
          <t/>
        </is>
      </c>
      <c r="V1375" s="23" t="inlineStr">
        <f aca="false">O1375 - P1375</f>
        <is>
          <t/>
        </is>
      </c>
    </row>
    <row collapsed="false" customFormat="false" customHeight="false" hidden="false" ht="25" outlineLevel="0" r="1376">
      <c r="A1376" s="21" t="n">
        <v>38554</v>
      </c>
      <c r="B1376" s="17" t="n">
        <v>43.7</v>
      </c>
      <c r="C1376" s="17" t="n">
        <v>44.04</v>
      </c>
      <c r="D1376" s="17" t="n">
        <v>42.9</v>
      </c>
      <c r="E1376" s="17" t="n">
        <v>43.29</v>
      </c>
      <c r="F1376" s="17" t="n">
        <v>14438000</v>
      </c>
      <c r="G1376" s="17" t="n">
        <v>43.1</v>
      </c>
      <c r="I1376" s="22" t="n">
        <f aca="false">E1376-B1376</f>
        <v>-0.410000000000004</v>
      </c>
      <c r="J1376" s="22" t="n">
        <f aca="false">C1376-B1376</f>
        <v>0.339999999999996</v>
      </c>
      <c r="K1376" s="17" t="n">
        <f aca="false">D1376-B1376</f>
        <v>-0.800000000000004</v>
      </c>
      <c r="L1376" s="17" t="n">
        <f aca="false">B1376 - E1375</f>
        <v>0.0700000000000003</v>
      </c>
      <c r="M1376" s="17" t="n">
        <f aca="false">E1376 - E1375</f>
        <v>-0.340000000000003</v>
      </c>
      <c r="N1376" s="18" t="n">
        <f aca="false"> (I1376 / B1376)</f>
        <v>-0.00938215102974837</v>
      </c>
      <c r="O1376" s="18" t="n">
        <f aca="false">(J1376 / B1376)</f>
        <v>0.00778032036613264</v>
      </c>
      <c r="P1376" s="18" t="n">
        <f aca="false">K1376 / B1376</f>
        <v>-0.0183066361556065</v>
      </c>
      <c r="Q1376" s="18" t="n">
        <f aca="false">L1376/E1375</f>
        <v>0.00160440064176026</v>
      </c>
      <c r="R1376" s="18" t="n">
        <f aca="false">M1376 / E1375</f>
        <v>-0.00779280311712132</v>
      </c>
      <c r="S1376" s="19" t="str">
        <f aca="false">IF(N1376 &gt; 0, "UP", "DOWN")</f>
        <v>DOWN</v>
      </c>
      <c r="T1376" s="23" t="inlineStr">
        <f aca="false">O1376-N1376</f>
        <is>
          <t/>
        </is>
      </c>
      <c r="U1376" s="23" t="inlineStr">
        <f aca="false">P1376-N1376</f>
        <is>
          <t/>
        </is>
      </c>
      <c r="V1376" s="23" t="inlineStr">
        <f aca="false">O1376 - P1376</f>
        <is>
          <t/>
        </is>
      </c>
    </row>
    <row collapsed="false" customFormat="false" customHeight="false" hidden="false" ht="25" outlineLevel="0" r="1377">
      <c r="A1377" s="21" t="n">
        <v>38555</v>
      </c>
      <c r="B1377" s="17" t="n">
        <v>43.44</v>
      </c>
      <c r="C1377" s="17" t="n">
        <v>44</v>
      </c>
      <c r="D1377" s="17" t="n">
        <v>43.39</v>
      </c>
      <c r="E1377" s="17" t="n">
        <v>44</v>
      </c>
      <c r="F1377" s="17" t="n">
        <v>10753800</v>
      </c>
      <c r="G1377" s="17" t="n">
        <v>43.81</v>
      </c>
      <c r="I1377" s="22" t="n">
        <f aca="false">E1377-B1377</f>
        <v>0.560000000000002</v>
      </c>
      <c r="J1377" s="22" t="n">
        <f aca="false">C1377-B1377</f>
        <v>0.560000000000002</v>
      </c>
      <c r="K1377" s="17" t="n">
        <f aca="false">D1377-B1377</f>
        <v>-0.0499999999999972</v>
      </c>
      <c r="L1377" s="17" t="n">
        <f aca="false">B1377 - E1376</f>
        <v>0.149999999999999</v>
      </c>
      <c r="M1377" s="17" t="n">
        <f aca="false">E1377 - E1376</f>
        <v>0.710000000000001</v>
      </c>
      <c r="N1377" s="18" t="n">
        <f aca="false"> (I1377 / B1377)</f>
        <v>0.0128913443830571</v>
      </c>
      <c r="O1377" s="18" t="n">
        <f aca="false">(J1377 / B1377)</f>
        <v>0.0128913443830571</v>
      </c>
      <c r="P1377" s="18" t="n">
        <f aca="false">K1377 / B1377</f>
        <v>-0.00115101289134432</v>
      </c>
      <c r="Q1377" s="18" t="n">
        <f aca="false">L1377/E1376</f>
        <v>0.00346500346500343</v>
      </c>
      <c r="R1377" s="18" t="n">
        <f aca="false">M1377 / E1376</f>
        <v>0.0164010164010164</v>
      </c>
      <c r="S1377" s="19" t="str">
        <f aca="false">IF(N1377 &gt; 0, "UP", "DOWN")</f>
        <v>UP</v>
      </c>
      <c r="T1377" s="23" t="inlineStr">
        <f aca="false">O1377-N1377</f>
        <is>
          <t/>
        </is>
      </c>
      <c r="U1377" s="23" t="inlineStr">
        <f aca="false">P1377-N1377</f>
        <is>
          <t/>
        </is>
      </c>
      <c r="V1377" s="23" t="inlineStr">
        <f aca="false">O1377 - P1377</f>
        <is>
          <t/>
        </is>
      </c>
    </row>
    <row collapsed="false" customFormat="false" customHeight="false" hidden="false" ht="25" outlineLevel="0" r="1378">
      <c r="A1378" s="21" t="n">
        <v>38558</v>
      </c>
      <c r="B1378" s="17" t="n">
        <v>43.99</v>
      </c>
      <c r="C1378" s="17" t="n">
        <v>44.28</v>
      </c>
      <c r="D1378" s="17" t="n">
        <v>43.73</v>
      </c>
      <c r="E1378" s="17" t="n">
        <v>43.81</v>
      </c>
      <c r="F1378" s="17" t="n">
        <v>10522400</v>
      </c>
      <c r="G1378" s="17" t="n">
        <v>43.62</v>
      </c>
      <c r="I1378" s="22" t="n">
        <f aca="false">E1378-B1378</f>
        <v>-0.18</v>
      </c>
      <c r="J1378" s="22" t="n">
        <f aca="false">C1378-B1378</f>
        <v>0.289999999999999</v>
      </c>
      <c r="K1378" s="17" t="n">
        <f aca="false">D1378-B1378</f>
        <v>-0.260000000000005</v>
      </c>
      <c r="L1378" s="17" t="n">
        <f aca="false">B1378 - E1377</f>
        <v>-0.00999999999999801</v>
      </c>
      <c r="M1378" s="17" t="n">
        <f aca="false">E1378 - E1377</f>
        <v>-0.189999999999998</v>
      </c>
      <c r="N1378" s="18" t="n">
        <f aca="false"> (I1378 / B1378)</f>
        <v>-0.00409183905433052</v>
      </c>
      <c r="O1378" s="18" t="n">
        <f aca="false">(J1378 / B1378)</f>
        <v>0.00659240736531028</v>
      </c>
      <c r="P1378" s="18" t="n">
        <f aca="false">K1378 / B1378</f>
        <v>-0.00591043418958866</v>
      </c>
      <c r="Q1378" s="18" t="n">
        <f aca="false">L1378/E1377</f>
        <v>-0.000227272727272682</v>
      </c>
      <c r="R1378" s="18" t="n">
        <f aca="false">M1378 / E1377</f>
        <v>-0.00431818181818177</v>
      </c>
      <c r="S1378" s="19" t="str">
        <f aca="false">IF(N1378 &gt; 0, "UP", "DOWN")</f>
        <v>DOWN</v>
      </c>
      <c r="T1378" s="23" t="inlineStr">
        <f aca="false">O1378-N1378</f>
        <is>
          <t/>
        </is>
      </c>
      <c r="U1378" s="23" t="inlineStr">
        <f aca="false">P1378-N1378</f>
        <is>
          <t/>
        </is>
      </c>
      <c r="V1378" s="23" t="inlineStr">
        <f aca="false">O1378 - P1378</f>
        <is>
          <t/>
        </is>
      </c>
    </row>
    <row collapsed="false" customFormat="false" customHeight="false" hidden="false" ht="25" outlineLevel="0" r="1379">
      <c r="A1379" s="21" t="n">
        <v>38559</v>
      </c>
      <c r="B1379" s="17" t="n">
        <v>44.01</v>
      </c>
      <c r="C1379" s="17" t="n">
        <v>44.11</v>
      </c>
      <c r="D1379" s="17" t="n">
        <v>43.36</v>
      </c>
      <c r="E1379" s="17" t="n">
        <v>43.63</v>
      </c>
      <c r="F1379" s="17" t="n">
        <v>9592600</v>
      </c>
      <c r="G1379" s="17" t="n">
        <v>43.44</v>
      </c>
      <c r="I1379" s="22" t="n">
        <f aca="false">E1379-B1379</f>
        <v>-0.379999999999995</v>
      </c>
      <c r="J1379" s="22" t="n">
        <f aca="false">C1379-B1379</f>
        <v>0.100000000000001</v>
      </c>
      <c r="K1379" s="17" t="n">
        <f aca="false">D1379-B1379</f>
        <v>-0.649999999999999</v>
      </c>
      <c r="L1379" s="17" t="n">
        <f aca="false">B1379 - E1378</f>
        <v>0.199999999999996</v>
      </c>
      <c r="M1379" s="17" t="n">
        <f aca="false">E1379 - E1378</f>
        <v>-0.18</v>
      </c>
      <c r="N1379" s="18" t="n">
        <f aca="false"> (I1379 / B1379)</f>
        <v>-0.00863440127243798</v>
      </c>
      <c r="O1379" s="18" t="n">
        <f aca="false">(J1379 / B1379)</f>
        <v>0.00227221086116795</v>
      </c>
      <c r="P1379" s="18" t="n">
        <f aca="false">K1379 / B1379</f>
        <v>-0.0147693705975914</v>
      </c>
      <c r="Q1379" s="18" t="n">
        <f aca="false">L1379/E1378</f>
        <v>0.00456516776991545</v>
      </c>
      <c r="R1379" s="18" t="n">
        <f aca="false">M1379 / E1378</f>
        <v>-0.00410865099292398</v>
      </c>
      <c r="S1379" s="19" t="str">
        <f aca="false">IF(N1379 &gt; 0, "UP", "DOWN")</f>
        <v>DOWN</v>
      </c>
      <c r="T1379" s="23" t="inlineStr">
        <f aca="false">O1379-N1379</f>
        <is>
          <t/>
        </is>
      </c>
      <c r="U1379" s="23" t="inlineStr">
        <f aca="false">P1379-N1379</f>
        <is>
          <t/>
        </is>
      </c>
      <c r="V1379" s="23" t="inlineStr">
        <f aca="false">O1379 - P1379</f>
        <is>
          <t/>
        </is>
      </c>
    </row>
    <row collapsed="false" customFormat="false" customHeight="false" hidden="false" ht="25" outlineLevel="0" r="1380">
      <c r="A1380" s="21" t="n">
        <v>38560</v>
      </c>
      <c r="B1380" s="17" t="n">
        <v>43.83</v>
      </c>
      <c r="C1380" s="17" t="n">
        <v>44.07</v>
      </c>
      <c r="D1380" s="17" t="n">
        <v>42.67</v>
      </c>
      <c r="E1380" s="17" t="n">
        <v>43.99</v>
      </c>
      <c r="F1380" s="17" t="n">
        <v>10133900</v>
      </c>
      <c r="G1380" s="17" t="n">
        <v>43.8</v>
      </c>
      <c r="I1380" s="22" t="n">
        <f aca="false">E1380-B1380</f>
        <v>0.160000000000004</v>
      </c>
      <c r="J1380" s="22" t="n">
        <f aca="false">C1380-B1380</f>
        <v>0.240000000000002</v>
      </c>
      <c r="K1380" s="17" t="n">
        <f aca="false">D1380-B1380</f>
        <v>-1.16</v>
      </c>
      <c r="L1380" s="17" t="n">
        <f aca="false">B1380 - E1379</f>
        <v>0.199999999999996</v>
      </c>
      <c r="M1380" s="17" t="n">
        <f aca="false">E1380 - E1379</f>
        <v>0.359999999999999</v>
      </c>
      <c r="N1380" s="18" t="n">
        <f aca="false"> (I1380 / B1380)</f>
        <v>0.00365046771617622</v>
      </c>
      <c r="O1380" s="18" t="n">
        <f aca="false">(J1380 / B1380)</f>
        <v>0.00547570157426425</v>
      </c>
      <c r="P1380" s="18" t="n">
        <f aca="false">K1380 / B1380</f>
        <v>-0.0264658909422769</v>
      </c>
      <c r="Q1380" s="18" t="n">
        <f aca="false">L1380/E1379</f>
        <v>0.00458400183360064</v>
      </c>
      <c r="R1380" s="18" t="n">
        <f aca="false">M1380 / E1379</f>
        <v>0.00825120330048131</v>
      </c>
      <c r="S1380" s="19" t="str">
        <f aca="false">IF(N1380 &gt; 0, "UP", "DOWN")</f>
        <v>UP</v>
      </c>
      <c r="T1380" s="23" t="inlineStr">
        <f aca="false">O1380-N1380</f>
        <is>
          <t/>
        </is>
      </c>
      <c r="U1380" s="23" t="inlineStr">
        <f aca="false">P1380-N1380</f>
        <is>
          <t/>
        </is>
      </c>
      <c r="V1380" s="23" t="inlineStr">
        <f aca="false">O1380 - P1380</f>
        <is>
          <t/>
        </is>
      </c>
    </row>
    <row collapsed="false" customFormat="false" customHeight="false" hidden="false" ht="25" outlineLevel="0" r="1381">
      <c r="A1381" s="21" t="n">
        <v>38561</v>
      </c>
      <c r="B1381" s="17" t="n">
        <v>43.85</v>
      </c>
      <c r="C1381" s="17" t="n">
        <v>44</v>
      </c>
      <c r="D1381" s="17" t="n">
        <v>43.3</v>
      </c>
      <c r="E1381" s="17" t="n">
        <v>43.8</v>
      </c>
      <c r="F1381" s="17" t="n">
        <v>8975400</v>
      </c>
      <c r="G1381" s="17" t="n">
        <v>43.61</v>
      </c>
      <c r="I1381" s="22" t="n">
        <f aca="false">E1381-B1381</f>
        <v>-0.0500000000000043</v>
      </c>
      <c r="J1381" s="22" t="n">
        <f aca="false">C1381-B1381</f>
        <v>0.149999999999999</v>
      </c>
      <c r="K1381" s="17" t="n">
        <f aca="false">D1381-B1381</f>
        <v>-0.550000000000004</v>
      </c>
      <c r="L1381" s="17" t="n">
        <f aca="false">B1381 - E1380</f>
        <v>-0.140000000000001</v>
      </c>
      <c r="M1381" s="17" t="n">
        <f aca="false">E1381 - E1380</f>
        <v>-0.190000000000005</v>
      </c>
      <c r="N1381" s="18" t="n">
        <f aca="false"> (I1381 / B1381)</f>
        <v>-0.00114025085518824</v>
      </c>
      <c r="O1381" s="18" t="n">
        <f aca="false">(J1381 / B1381)</f>
        <v>0.00342075256556439</v>
      </c>
      <c r="P1381" s="18" t="n">
        <f aca="false">K1381 / B1381</f>
        <v>-0.0125427594070697</v>
      </c>
      <c r="Q1381" s="18" t="n">
        <f aca="false">L1381/E1380</f>
        <v>-0.00318254148670154</v>
      </c>
      <c r="R1381" s="18" t="n">
        <f aca="false">M1381 / E1380</f>
        <v>-0.00431916344623789</v>
      </c>
      <c r="S1381" s="19" t="str">
        <f aca="false">IF(N1381 &gt; 0, "UP", "DOWN")</f>
        <v>DOWN</v>
      </c>
      <c r="T1381" s="23" t="inlineStr">
        <f aca="false">O1381-N1381</f>
        <is>
          <t/>
        </is>
      </c>
      <c r="U1381" s="23" t="inlineStr">
        <f aca="false">P1381-N1381</f>
        <is>
          <t/>
        </is>
      </c>
      <c r="V1381" s="23" t="inlineStr">
        <f aca="false">O1381 - P1381</f>
        <is>
          <t/>
        </is>
      </c>
    </row>
    <row collapsed="false" customFormat="false" customHeight="false" hidden="false" ht="25" outlineLevel="0" r="1382">
      <c r="A1382" s="21" t="n">
        <v>38562</v>
      </c>
      <c r="B1382" s="17" t="n">
        <v>43.56</v>
      </c>
      <c r="C1382" s="17" t="n">
        <v>44.38</v>
      </c>
      <c r="D1382" s="17" t="n">
        <v>42.26</v>
      </c>
      <c r="E1382" s="17" t="n">
        <v>42.65</v>
      </c>
      <c r="F1382" s="17" t="n">
        <v>20074300</v>
      </c>
      <c r="G1382" s="17" t="n">
        <v>42.47</v>
      </c>
      <c r="I1382" s="22" t="n">
        <f aca="false">E1382-B1382</f>
        <v>-0.910000000000004</v>
      </c>
      <c r="J1382" s="22" t="n">
        <f aca="false">C1382-B1382</f>
        <v>0.82</v>
      </c>
      <c r="K1382" s="17" t="n">
        <f aca="false">D1382-B1382</f>
        <v>-1.3</v>
      </c>
      <c r="L1382" s="17" t="n">
        <f aca="false">B1382 - E1381</f>
        <v>-0.239999999999995</v>
      </c>
      <c r="M1382" s="17" t="n">
        <f aca="false">E1382 - E1381</f>
        <v>-1.15</v>
      </c>
      <c r="N1382" s="18" t="n">
        <f aca="false"> (I1382 / B1382)</f>
        <v>-0.0208907254361801</v>
      </c>
      <c r="O1382" s="18" t="n">
        <f aca="false">(J1382 / B1382)</f>
        <v>0.0188246097337006</v>
      </c>
      <c r="P1382" s="18" t="n">
        <f aca="false">K1382 / B1382</f>
        <v>-0.0298438934802572</v>
      </c>
      <c r="Q1382" s="18" t="n">
        <f aca="false">L1382/E1381</f>
        <v>-0.0054794520547944</v>
      </c>
      <c r="R1382" s="18" t="n">
        <f aca="false">M1382 / E1381</f>
        <v>-0.026255707762557</v>
      </c>
      <c r="S1382" s="19" t="str">
        <f aca="false">IF(N1382 &gt; 0, "UP", "DOWN")</f>
        <v>DOWN</v>
      </c>
      <c r="T1382" s="23" t="inlineStr">
        <f aca="false">O1382-N1382</f>
        <is>
          <t/>
        </is>
      </c>
      <c r="U1382" s="23" t="inlineStr">
        <f aca="false">P1382-N1382</f>
        <is>
          <t/>
        </is>
      </c>
      <c r="V1382" s="23" t="inlineStr">
        <f aca="false">O1382 - P1382</f>
        <is>
          <t/>
        </is>
      </c>
    </row>
    <row collapsed="false" customFormat="false" customHeight="false" hidden="false" ht="25" outlineLevel="0" r="1383">
      <c r="A1383" s="21" t="n">
        <v>38565</v>
      </c>
      <c r="B1383" s="17" t="n">
        <v>42.57</v>
      </c>
      <c r="C1383" s="17" t="n">
        <v>43.08</v>
      </c>
      <c r="D1383" s="17" t="n">
        <v>42.08</v>
      </c>
      <c r="E1383" s="17" t="n">
        <v>42.75</v>
      </c>
      <c r="F1383" s="17" t="n">
        <v>11223200</v>
      </c>
      <c r="G1383" s="17" t="n">
        <v>42.57</v>
      </c>
      <c r="I1383" s="22" t="n">
        <f aca="false">E1383-B1383</f>
        <v>0.18</v>
      </c>
      <c r="J1383" s="22" t="n">
        <f aca="false">C1383-B1383</f>
        <v>0.509999999999998</v>
      </c>
      <c r="K1383" s="17" t="n">
        <f aca="false">D1383-B1383</f>
        <v>-0.490000000000002</v>
      </c>
      <c r="L1383" s="17" t="n">
        <f aca="false">B1383 - E1382</f>
        <v>-0.0799999999999983</v>
      </c>
      <c r="M1383" s="17" t="n">
        <f aca="false">E1383 - E1382</f>
        <v>0.100000000000001</v>
      </c>
      <c r="N1383" s="18" t="n">
        <f aca="false"> (I1383 / B1383)</f>
        <v>0.00422832980972515</v>
      </c>
      <c r="O1383" s="18" t="n">
        <f aca="false">(J1383 / B1383)</f>
        <v>0.0119802677942212</v>
      </c>
      <c r="P1383" s="18" t="n">
        <f aca="false">K1383 / B1383</f>
        <v>-0.0115104533709185</v>
      </c>
      <c r="Q1383" s="18" t="n">
        <f aca="false">L1383/E1382</f>
        <v>-0.00187573270808906</v>
      </c>
      <c r="R1383" s="18" t="n">
        <f aca="false">M1383 / E1382</f>
        <v>0.0023446658851114</v>
      </c>
      <c r="S1383" s="19" t="str">
        <f aca="false">IF(N1383 &gt; 0, "UP", "DOWN")</f>
        <v>UP</v>
      </c>
      <c r="T1383" s="23" t="inlineStr">
        <f aca="false">O1383-N1383</f>
        <is>
          <t/>
        </is>
      </c>
      <c r="U1383" s="23" t="inlineStr">
        <f aca="false">P1383-N1383</f>
        <is>
          <t/>
        </is>
      </c>
      <c r="V1383" s="23" t="inlineStr">
        <f aca="false">O1383 - P1383</f>
        <is>
          <t/>
        </is>
      </c>
    </row>
    <row collapsed="false" customFormat="false" customHeight="false" hidden="false" ht="25" outlineLevel="0" r="1384">
      <c r="A1384" s="21" t="n">
        <v>38566</v>
      </c>
      <c r="B1384" s="17" t="n">
        <v>42.89</v>
      </c>
      <c r="C1384" s="17" t="n">
        <v>43.5</v>
      </c>
      <c r="D1384" s="17" t="n">
        <v>42.61</v>
      </c>
      <c r="E1384" s="17" t="n">
        <v>43.19</v>
      </c>
      <c r="F1384" s="17" t="n">
        <v>10602700</v>
      </c>
      <c r="G1384" s="17" t="n">
        <v>43.01</v>
      </c>
      <c r="I1384" s="22" t="n">
        <f aca="false">E1384-B1384</f>
        <v>0.299999999999997</v>
      </c>
      <c r="J1384" s="22" t="n">
        <f aca="false">C1384-B1384</f>
        <v>0.609999999999999</v>
      </c>
      <c r="K1384" s="17" t="n">
        <f aca="false">D1384-B1384</f>
        <v>-0.280000000000001</v>
      </c>
      <c r="L1384" s="17" t="n">
        <f aca="false">B1384 - E1383</f>
        <v>0.140000000000001</v>
      </c>
      <c r="M1384" s="17" t="n">
        <f aca="false">E1384 - E1383</f>
        <v>0.439999999999998</v>
      </c>
      <c r="N1384" s="18" t="n">
        <f aca="false"> (I1384 / B1384)</f>
        <v>0.00699463744462572</v>
      </c>
      <c r="O1384" s="18" t="n">
        <f aca="false">(J1384 / B1384)</f>
        <v>0.0142224294707391</v>
      </c>
      <c r="P1384" s="18" t="n">
        <f aca="false">K1384 / B1384</f>
        <v>-0.00652832828165076</v>
      </c>
      <c r="Q1384" s="18" t="n">
        <f aca="false">L1384/E1383</f>
        <v>0.0032748538011696</v>
      </c>
      <c r="R1384" s="18" t="n">
        <f aca="false">M1384 / E1383</f>
        <v>0.0102923976608187</v>
      </c>
      <c r="S1384" s="19" t="str">
        <f aca="false">IF(N1384 &gt; 0, "UP", "DOWN")</f>
        <v>UP</v>
      </c>
      <c r="T1384" s="23" t="inlineStr">
        <f aca="false">O1384-N1384</f>
        <is>
          <t/>
        </is>
      </c>
      <c r="U1384" s="23" t="inlineStr">
        <f aca="false">P1384-N1384</f>
        <is>
          <t/>
        </is>
      </c>
      <c r="V1384" s="23" t="inlineStr">
        <f aca="false">O1384 - P1384</f>
        <is>
          <t/>
        </is>
      </c>
    </row>
    <row collapsed="false" customFormat="false" customHeight="false" hidden="false" ht="25" outlineLevel="0" r="1385">
      <c r="A1385" s="21" t="n">
        <v>38567</v>
      </c>
      <c r="B1385" s="17" t="n">
        <v>43.19</v>
      </c>
      <c r="C1385" s="17" t="n">
        <v>43.31</v>
      </c>
      <c r="D1385" s="17" t="n">
        <v>42.77</v>
      </c>
      <c r="E1385" s="17" t="n">
        <v>43.22</v>
      </c>
      <c r="F1385" s="17" t="n">
        <v>9225800</v>
      </c>
      <c r="G1385" s="17" t="n">
        <v>43.04</v>
      </c>
      <c r="I1385" s="22" t="n">
        <f aca="false">E1385-B1385</f>
        <v>0.0300000000000011</v>
      </c>
      <c r="J1385" s="22" t="n">
        <f aca="false">C1385-B1385</f>
        <v>0.120000000000005</v>
      </c>
      <c r="K1385" s="17" t="n">
        <f aca="false">D1385-B1385</f>
        <v>-0.419999999999995</v>
      </c>
      <c r="L1385" s="17" t="n">
        <f aca="false">B1385 - E1384</f>
        <v>0</v>
      </c>
      <c r="M1385" s="17" t="n">
        <f aca="false">E1385 - E1384</f>
        <v>0.0300000000000011</v>
      </c>
      <c r="N1385" s="18" t="n">
        <f aca="false"> (I1385 / B1385)</f>
        <v>0.000694605232692779</v>
      </c>
      <c r="O1385" s="18" t="n">
        <f aca="false">(J1385 / B1385)</f>
        <v>0.00277842093077112</v>
      </c>
      <c r="P1385" s="18" t="n">
        <f aca="false">K1385 / B1385</f>
        <v>-0.00972447325769842</v>
      </c>
      <c r="Q1385" s="18" t="n">
        <f aca="false">L1385/E1384</f>
        <v>0</v>
      </c>
      <c r="R1385" s="18" t="n">
        <f aca="false">M1385 / E1384</f>
        <v>0.000694605232692779</v>
      </c>
      <c r="S1385" s="19" t="str">
        <f aca="false">IF(N1385 &gt; 0, "UP", "DOWN")</f>
        <v>UP</v>
      </c>
      <c r="T1385" s="23" t="inlineStr">
        <f aca="false">O1385-N1385</f>
        <is>
          <t/>
        </is>
      </c>
      <c r="U1385" s="23" t="inlineStr">
        <f aca="false">P1385-N1385</f>
        <is>
          <t/>
        </is>
      </c>
      <c r="V1385" s="23" t="inlineStr">
        <f aca="false">O1385 - P1385</f>
        <is>
          <t/>
        </is>
      </c>
    </row>
    <row collapsed="false" customFormat="false" customHeight="false" hidden="false" ht="25" outlineLevel="0" r="1386">
      <c r="A1386" s="21" t="n">
        <v>38568</v>
      </c>
      <c r="B1386" s="17" t="n">
        <v>42.89</v>
      </c>
      <c r="C1386" s="17" t="n">
        <v>43</v>
      </c>
      <c r="D1386" s="17" t="n">
        <v>42.29</v>
      </c>
      <c r="E1386" s="17" t="n">
        <v>42.71</v>
      </c>
      <c r="F1386" s="17" t="n">
        <v>9618000</v>
      </c>
      <c r="G1386" s="17" t="n">
        <v>42.53</v>
      </c>
      <c r="I1386" s="22" t="n">
        <f aca="false">E1386-B1386</f>
        <v>-0.18</v>
      </c>
      <c r="J1386" s="22" t="n">
        <f aca="false">C1386-B1386</f>
        <v>0.109999999999999</v>
      </c>
      <c r="K1386" s="17" t="n">
        <f aca="false">D1386-B1386</f>
        <v>-0.600000000000001</v>
      </c>
      <c r="L1386" s="17" t="n">
        <f aca="false">B1386 - E1385</f>
        <v>-0.329999999999998</v>
      </c>
      <c r="M1386" s="17" t="n">
        <f aca="false">E1386 - E1385</f>
        <v>-0.509999999999998</v>
      </c>
      <c r="N1386" s="18" t="n">
        <f aca="false"> (I1386 / B1386)</f>
        <v>-0.00419678246677547</v>
      </c>
      <c r="O1386" s="18" t="n">
        <f aca="false">(J1386 / B1386)</f>
        <v>0.00256470039636278</v>
      </c>
      <c r="P1386" s="18" t="n">
        <f aca="false">K1386 / B1386</f>
        <v>-0.0139892748892516</v>
      </c>
      <c r="Q1386" s="18" t="n">
        <f aca="false">L1386/E1385</f>
        <v>-0.00763535400277645</v>
      </c>
      <c r="R1386" s="18" t="n">
        <f aca="false">M1386 / E1385</f>
        <v>-0.0118000925497454</v>
      </c>
      <c r="S1386" s="19" t="str">
        <f aca="false">IF(N1386 &gt; 0, "UP", "DOWN")</f>
        <v>DOWN</v>
      </c>
      <c r="T1386" s="23" t="inlineStr">
        <f aca="false">O1386-N1386</f>
        <is>
          <t/>
        </is>
      </c>
      <c r="U1386" s="23" t="inlineStr">
        <f aca="false">P1386-N1386</f>
        <is>
          <t/>
        </is>
      </c>
      <c r="V1386" s="23" t="inlineStr">
        <f aca="false">O1386 - P1386</f>
        <is>
          <t/>
        </is>
      </c>
    </row>
    <row collapsed="false" customFormat="false" customHeight="false" hidden="false" ht="25" outlineLevel="0" r="1387">
      <c r="A1387" s="21" t="n">
        <v>38569</v>
      </c>
      <c r="B1387" s="17" t="n">
        <v>42.49</v>
      </c>
      <c r="C1387" s="17" t="n">
        <v>43.36</v>
      </c>
      <c r="D1387" s="17" t="n">
        <v>42.02</v>
      </c>
      <c r="E1387" s="17" t="n">
        <v>42.99</v>
      </c>
      <c r="F1387" s="17" t="n">
        <v>8640400</v>
      </c>
      <c r="G1387" s="17" t="n">
        <v>42.81</v>
      </c>
      <c r="I1387" s="22" t="n">
        <f aca="false">E1387-B1387</f>
        <v>0.5</v>
      </c>
      <c r="J1387" s="22" t="n">
        <f aca="false">C1387-B1387</f>
        <v>0.869999999999997</v>
      </c>
      <c r="K1387" s="17" t="n">
        <f aca="false">D1387-B1387</f>
        <v>-0.469999999999999</v>
      </c>
      <c r="L1387" s="17" t="n">
        <f aca="false">B1387 - E1386</f>
        <v>-0.219999999999999</v>
      </c>
      <c r="M1387" s="17" t="n">
        <f aca="false">E1387 - E1386</f>
        <v>0.280000000000001</v>
      </c>
      <c r="N1387" s="18" t="n">
        <f aca="false"> (I1387 / B1387)</f>
        <v>0.0117674746999294</v>
      </c>
      <c r="O1387" s="18" t="n">
        <f aca="false">(J1387 / B1387)</f>
        <v>0.0204754059778771</v>
      </c>
      <c r="P1387" s="18" t="n">
        <f aca="false">K1387 / B1387</f>
        <v>-0.0110614262179336</v>
      </c>
      <c r="Q1387" s="18" t="n">
        <f aca="false">L1387/E1386</f>
        <v>-0.00515101849683912</v>
      </c>
      <c r="R1387" s="18" t="n">
        <f aca="false">M1387 / E1386</f>
        <v>0.00655584172324985</v>
      </c>
      <c r="S1387" s="19" t="str">
        <f aca="false">IF(N1387 &gt; 0, "UP", "DOWN")</f>
        <v>UP</v>
      </c>
      <c r="T1387" s="23" t="inlineStr">
        <f aca="false">O1387-N1387</f>
        <is>
          <t/>
        </is>
      </c>
      <c r="U1387" s="23" t="inlineStr">
        <f aca="false">P1387-N1387</f>
        <is>
          <t/>
        </is>
      </c>
      <c r="V1387" s="23" t="inlineStr">
        <f aca="false">O1387 - P1387</f>
        <is>
          <t/>
        </is>
      </c>
    </row>
    <row collapsed="false" customFormat="false" customHeight="false" hidden="false" ht="25" outlineLevel="0" r="1388">
      <c r="A1388" s="21" t="n">
        <v>38572</v>
      </c>
      <c r="B1388" s="17" t="n">
        <v>43</v>
      </c>
      <c r="C1388" s="17" t="n">
        <v>43.25</v>
      </c>
      <c r="D1388" s="17" t="n">
        <v>42.61</v>
      </c>
      <c r="E1388" s="17" t="n">
        <v>42.65</v>
      </c>
      <c r="F1388" s="17" t="n">
        <v>6299400</v>
      </c>
      <c r="G1388" s="17" t="n">
        <v>42.47</v>
      </c>
      <c r="I1388" s="22" t="n">
        <f aca="false">E1388-B1388</f>
        <v>-0.350000000000001</v>
      </c>
      <c r="J1388" s="22" t="n">
        <f aca="false">C1388-B1388</f>
        <v>0.25</v>
      </c>
      <c r="K1388" s="17" t="n">
        <f aca="false">D1388-B1388</f>
        <v>-0.390000000000001</v>
      </c>
      <c r="L1388" s="17" t="n">
        <f aca="false">B1388 - E1387</f>
        <v>0.00999999999999801</v>
      </c>
      <c r="M1388" s="17" t="n">
        <f aca="false">E1388 - E1387</f>
        <v>-0.340000000000003</v>
      </c>
      <c r="N1388" s="18" t="n">
        <f aca="false"> (I1388 / B1388)</f>
        <v>-0.00813953488372096</v>
      </c>
      <c r="O1388" s="18" t="n">
        <f aca="false">(J1388 / B1388)</f>
        <v>0.00581395348837209</v>
      </c>
      <c r="P1388" s="18" t="n">
        <f aca="false">K1388 / B1388</f>
        <v>-0.00906976744186048</v>
      </c>
      <c r="Q1388" s="18" t="n">
        <f aca="false">L1388/E1387</f>
        <v>0.000232612235403536</v>
      </c>
      <c r="R1388" s="18" t="n">
        <f aca="false">M1388 / E1387</f>
        <v>-0.00790881600372187</v>
      </c>
      <c r="S1388" s="19" t="str">
        <f aca="false">IF(N1388 &gt; 0, "UP", "DOWN")</f>
        <v>DOWN</v>
      </c>
      <c r="T1388" s="23" t="inlineStr">
        <f aca="false">O1388-N1388</f>
        <is>
          <t/>
        </is>
      </c>
      <c r="U1388" s="23" t="inlineStr">
        <f aca="false">P1388-N1388</f>
        <is>
          <t/>
        </is>
      </c>
      <c r="V1388" s="23" t="inlineStr">
        <f aca="false">O1388 - P1388</f>
        <is>
          <t/>
        </is>
      </c>
    </row>
    <row collapsed="false" customFormat="false" customHeight="false" hidden="false" ht="25" outlineLevel="0" r="1389">
      <c r="A1389" s="21" t="n">
        <v>38573</v>
      </c>
      <c r="B1389" s="17" t="n">
        <v>42.93</v>
      </c>
      <c r="C1389" s="17" t="n">
        <v>43.89</v>
      </c>
      <c r="D1389" s="17" t="n">
        <v>42.91</v>
      </c>
      <c r="E1389" s="17" t="n">
        <v>43.82</v>
      </c>
      <c r="F1389" s="17" t="n">
        <v>13601400</v>
      </c>
      <c r="G1389" s="17" t="n">
        <v>43.63</v>
      </c>
      <c r="I1389" s="22" t="n">
        <f aca="false">E1389-B1389</f>
        <v>0.890000000000001</v>
      </c>
      <c r="J1389" s="22" t="n">
        <f aca="false">C1389-B1389</f>
        <v>0.960000000000001</v>
      </c>
      <c r="K1389" s="17" t="n">
        <f aca="false">D1389-B1389</f>
        <v>-0.0200000000000031</v>
      </c>
      <c r="L1389" s="17" t="n">
        <f aca="false">B1389 - E1388</f>
        <v>0.280000000000001</v>
      </c>
      <c r="M1389" s="17" t="n">
        <f aca="false">E1389 - E1388</f>
        <v>1.17</v>
      </c>
      <c r="N1389" s="18" t="n">
        <f aca="false"> (I1389 / B1389)</f>
        <v>0.0207314232471465</v>
      </c>
      <c r="O1389" s="18" t="n">
        <f aca="false">(J1389 / B1389)</f>
        <v>0.0223619846261356</v>
      </c>
      <c r="P1389" s="18" t="n">
        <f aca="false">K1389 / B1389</f>
        <v>-0.000465874679711231</v>
      </c>
      <c r="Q1389" s="18" t="n">
        <f aca="false">L1389/E1388</f>
        <v>0.00656506447831187</v>
      </c>
      <c r="R1389" s="18" t="n">
        <f aca="false">M1389 / E1388</f>
        <v>0.0274325908558031</v>
      </c>
      <c r="S1389" s="19" t="str">
        <f aca="false">IF(N1389 &gt; 0, "UP", "DOWN")</f>
        <v>UP</v>
      </c>
      <c r="T1389" s="23" t="inlineStr">
        <f aca="false">O1389-N1389</f>
        <is>
          <t/>
        </is>
      </c>
      <c r="U1389" s="23" t="inlineStr">
        <f aca="false">P1389-N1389</f>
        <is>
          <t/>
        </is>
      </c>
      <c r="V1389" s="23" t="inlineStr">
        <f aca="false">O1389 - P1389</f>
        <is>
          <t/>
        </is>
      </c>
    </row>
    <row collapsed="false" customFormat="false" customHeight="false" hidden="false" ht="25" outlineLevel="0" r="1390">
      <c r="A1390" s="21" t="n">
        <v>38574</v>
      </c>
      <c r="B1390" s="17" t="n">
        <v>44</v>
      </c>
      <c r="C1390" s="17" t="n">
        <v>44.39</v>
      </c>
      <c r="D1390" s="17" t="n">
        <v>43.31</v>
      </c>
      <c r="E1390" s="17" t="n">
        <v>43.38</v>
      </c>
      <c r="F1390" s="17" t="n">
        <v>12890900</v>
      </c>
      <c r="G1390" s="17" t="n">
        <v>43.19</v>
      </c>
      <c r="I1390" s="22" t="n">
        <f aca="false">E1390-B1390</f>
        <v>-0.619999999999997</v>
      </c>
      <c r="J1390" s="22" t="n">
        <f aca="false">C1390-B1390</f>
        <v>0.390000000000001</v>
      </c>
      <c r="K1390" s="17" t="n">
        <f aca="false">D1390-B1390</f>
        <v>-0.689999999999998</v>
      </c>
      <c r="L1390" s="17" t="n">
        <f aca="false">B1390 - E1389</f>
        <v>0.18</v>
      </c>
      <c r="M1390" s="17" t="n">
        <f aca="false">E1390 - E1389</f>
        <v>-0.439999999999998</v>
      </c>
      <c r="N1390" s="18" t="n">
        <f aca="false"> (I1390 / B1390)</f>
        <v>-0.014090909090909</v>
      </c>
      <c r="O1390" s="18" t="n">
        <f aca="false">(J1390 / B1390)</f>
        <v>0.00886363636363638</v>
      </c>
      <c r="P1390" s="18" t="n">
        <f aca="false">K1390 / B1390</f>
        <v>-0.0156818181818181</v>
      </c>
      <c r="Q1390" s="18" t="n">
        <f aca="false">L1390/E1389</f>
        <v>0.00410771337288908</v>
      </c>
      <c r="R1390" s="18" t="n">
        <f aca="false">M1390 / E1389</f>
        <v>-0.0100410771337288</v>
      </c>
      <c r="S1390" s="19" t="str">
        <f aca="false">IF(N1390 &gt; 0, "UP", "DOWN")</f>
        <v>DOWN</v>
      </c>
      <c r="T1390" s="23" t="inlineStr">
        <f aca="false">O1390-N1390</f>
        <is>
          <t/>
        </is>
      </c>
      <c r="U1390" s="23" t="inlineStr">
        <f aca="false">P1390-N1390</f>
        <is>
          <t/>
        </is>
      </c>
      <c r="V1390" s="23" t="inlineStr">
        <f aca="false">O1390 - P1390</f>
        <is>
          <t/>
        </is>
      </c>
    </row>
    <row collapsed="false" customFormat="false" customHeight="false" hidden="false" ht="25" outlineLevel="0" r="1391">
      <c r="A1391" s="21" t="n">
        <v>38575</v>
      </c>
      <c r="B1391" s="17" t="n">
        <v>43.39</v>
      </c>
      <c r="C1391" s="17" t="n">
        <v>44.12</v>
      </c>
      <c r="D1391" s="17" t="n">
        <v>43.25</v>
      </c>
      <c r="E1391" s="17" t="n">
        <v>44</v>
      </c>
      <c r="F1391" s="17" t="n">
        <v>9713700</v>
      </c>
      <c r="G1391" s="17" t="n">
        <v>43.81</v>
      </c>
      <c r="I1391" s="22" t="n">
        <f aca="false">E1391-B1391</f>
        <v>0.609999999999999</v>
      </c>
      <c r="J1391" s="22" t="n">
        <f aca="false">C1391-B1391</f>
        <v>0.729999999999997</v>
      </c>
      <c r="K1391" s="17" t="n">
        <f aca="false">D1391-B1391</f>
        <v>-0.140000000000001</v>
      </c>
      <c r="L1391" s="17" t="n">
        <f aca="false">B1391 - E1390</f>
        <v>0.00999999999999801</v>
      </c>
      <c r="M1391" s="17" t="n">
        <f aca="false">E1391 - E1390</f>
        <v>0.619999999999997</v>
      </c>
      <c r="N1391" s="18" t="n">
        <f aca="false"> (I1391 / B1391)</f>
        <v>0.0140585388338327</v>
      </c>
      <c r="O1391" s="18" t="n">
        <f aca="false">(J1391 / B1391)</f>
        <v>0.0168241530306522</v>
      </c>
      <c r="P1391" s="18" t="n">
        <f aca="false">K1391 / B1391</f>
        <v>-0.00322654989628948</v>
      </c>
      <c r="Q1391" s="18" t="n">
        <f aca="false">L1391/E1390</f>
        <v>0.000230520977408898</v>
      </c>
      <c r="R1391" s="18" t="n">
        <f aca="false">M1391 / E1390</f>
        <v>0.0142923005993545</v>
      </c>
      <c r="S1391" s="19" t="str">
        <f aca="false">IF(N1391 &gt; 0, "UP", "DOWN")</f>
        <v>UP</v>
      </c>
      <c r="T1391" s="23" t="inlineStr">
        <f aca="false">O1391-N1391</f>
        <is>
          <t/>
        </is>
      </c>
      <c r="U1391" s="23" t="inlineStr">
        <f aca="false">P1391-N1391</f>
        <is>
          <t/>
        </is>
      </c>
      <c r="V1391" s="23" t="inlineStr">
        <f aca="false">O1391 - P1391</f>
        <is>
          <t/>
        </is>
      </c>
    </row>
    <row collapsed="false" customFormat="false" customHeight="false" hidden="false" ht="25" outlineLevel="0" r="1392">
      <c r="A1392" s="21" t="n">
        <v>38576</v>
      </c>
      <c r="B1392" s="17" t="n">
        <v>43.46</v>
      </c>
      <c r="C1392" s="17" t="n">
        <v>46.22</v>
      </c>
      <c r="D1392" s="17" t="n">
        <v>43.36</v>
      </c>
      <c r="E1392" s="17" t="n">
        <v>46.1</v>
      </c>
      <c r="F1392" s="17" t="n">
        <v>32715600</v>
      </c>
      <c r="G1392" s="17" t="n">
        <v>45.9</v>
      </c>
      <c r="I1392" s="22" t="n">
        <f aca="false">E1392-B1392</f>
        <v>2.64</v>
      </c>
      <c r="J1392" s="22" t="n">
        <f aca="false">C1392-B1392</f>
        <v>2.76</v>
      </c>
      <c r="K1392" s="17" t="n">
        <f aca="false">D1392-B1392</f>
        <v>-0.100000000000001</v>
      </c>
      <c r="L1392" s="17" t="n">
        <f aca="false">B1392 - E1391</f>
        <v>-0.539999999999999</v>
      </c>
      <c r="M1392" s="17" t="n">
        <f aca="false">E1392 - E1391</f>
        <v>2.1</v>
      </c>
      <c r="N1392" s="18" t="n">
        <f aca="false"> (I1392 / B1392)</f>
        <v>0.0607455131155085</v>
      </c>
      <c r="O1392" s="18" t="n">
        <f aca="false">(J1392 / B1392)</f>
        <v>0.063506672802577</v>
      </c>
      <c r="P1392" s="18" t="n">
        <f aca="false">K1392 / B1392</f>
        <v>-0.00230096640589051</v>
      </c>
      <c r="Q1392" s="18" t="n">
        <f aca="false">L1392/E1391</f>
        <v>-0.0122727272727273</v>
      </c>
      <c r="R1392" s="18" t="n">
        <f aca="false">M1392 / E1391</f>
        <v>0.0477272727272728</v>
      </c>
      <c r="S1392" s="19" t="str">
        <f aca="false">IF(N1392 &gt; 0, "UP", "DOWN")</f>
        <v>UP</v>
      </c>
      <c r="T1392" s="23" t="inlineStr">
        <f aca="false">O1392-N1392</f>
        <is>
          <t/>
        </is>
      </c>
      <c r="U1392" s="23" t="inlineStr">
        <f aca="false">P1392-N1392</f>
        <is>
          <t/>
        </is>
      </c>
      <c r="V1392" s="23" t="inlineStr">
        <f aca="false">O1392 - P1392</f>
        <is>
          <t/>
        </is>
      </c>
    </row>
    <row collapsed="false" customFormat="false" customHeight="false" hidden="false" ht="25" outlineLevel="0" r="1393">
      <c r="A1393" s="21" t="n">
        <v>38579</v>
      </c>
      <c r="B1393" s="17" t="n">
        <v>46.48</v>
      </c>
      <c r="C1393" s="17" t="n">
        <v>48.33</v>
      </c>
      <c r="D1393" s="17" t="n">
        <v>46.45</v>
      </c>
      <c r="E1393" s="17" t="n">
        <v>47.68</v>
      </c>
      <c r="F1393" s="17" t="n">
        <v>38811700</v>
      </c>
      <c r="G1393" s="17" t="n">
        <v>47.48</v>
      </c>
      <c r="I1393" s="22" t="n">
        <f aca="false">E1393-B1393</f>
        <v>1.2</v>
      </c>
      <c r="J1393" s="22" t="n">
        <f aca="false">C1393-B1393</f>
        <v>1.85</v>
      </c>
      <c r="K1393" s="17" t="n">
        <f aca="false">D1393-B1393</f>
        <v>-0.029999999999994</v>
      </c>
      <c r="L1393" s="17" t="n">
        <f aca="false">B1393 - E1392</f>
        <v>0.379999999999995</v>
      </c>
      <c r="M1393" s="17" t="n">
        <f aca="false">E1393 - E1392</f>
        <v>1.58</v>
      </c>
      <c r="N1393" s="18" t="n">
        <f aca="false"> (I1393 / B1393)</f>
        <v>0.0258175559380379</v>
      </c>
      <c r="O1393" s="18" t="n">
        <f aca="false">(J1393 / B1393)</f>
        <v>0.0398020654044751</v>
      </c>
      <c r="P1393" s="18" t="n">
        <f aca="false">K1393 / B1393</f>
        <v>-0.000645438898450818</v>
      </c>
      <c r="Q1393" s="18" t="n">
        <f aca="false">L1393/E1392</f>
        <v>0.00824295010845977</v>
      </c>
      <c r="R1393" s="18" t="n">
        <f aca="false">M1393 / E1392</f>
        <v>0.0342733188720173</v>
      </c>
      <c r="S1393" s="19" t="str">
        <f aca="false">IF(N1393 &gt; 0, "UP", "DOWN")</f>
        <v>UP</v>
      </c>
      <c r="T1393" s="23" t="inlineStr">
        <f aca="false">O1393-N1393</f>
        <is>
          <t/>
        </is>
      </c>
      <c r="U1393" s="23" t="inlineStr">
        <f aca="false">P1393-N1393</f>
        <is>
          <t/>
        </is>
      </c>
      <c r="V1393" s="23" t="inlineStr">
        <f aca="false">O1393 - P1393</f>
        <is>
          <t/>
        </is>
      </c>
    </row>
    <row collapsed="false" customFormat="false" customHeight="false" hidden="false" ht="25" outlineLevel="0" r="1394">
      <c r="A1394" s="21" t="n">
        <v>38580</v>
      </c>
      <c r="B1394" s="17" t="n">
        <v>47.39</v>
      </c>
      <c r="C1394" s="17" t="n">
        <v>47.5</v>
      </c>
      <c r="D1394" s="17" t="n">
        <v>46.21</v>
      </c>
      <c r="E1394" s="17" t="n">
        <v>46.25</v>
      </c>
      <c r="F1394" s="17" t="n">
        <v>19200800</v>
      </c>
      <c r="G1394" s="17" t="n">
        <v>46.05</v>
      </c>
      <c r="I1394" s="22" t="n">
        <f aca="false">E1394-B1394</f>
        <v>-1.14</v>
      </c>
      <c r="J1394" s="22" t="n">
        <f aca="false">C1394-B1394</f>
        <v>0.109999999999999</v>
      </c>
      <c r="K1394" s="17" t="n">
        <f aca="false">D1394-B1394</f>
        <v>-1.18</v>
      </c>
      <c r="L1394" s="17" t="n">
        <f aca="false">B1394 - E1393</f>
        <v>-0.289999999999999</v>
      </c>
      <c r="M1394" s="17" t="n">
        <f aca="false">E1394 - E1393</f>
        <v>-1.43</v>
      </c>
      <c r="N1394" s="18" t="n">
        <f aca="false"> (I1394 / B1394)</f>
        <v>-0.0240557079552648</v>
      </c>
      <c r="O1394" s="18" t="n">
        <f aca="false">(J1394 / B1394)</f>
        <v>0.00232116480270098</v>
      </c>
      <c r="P1394" s="18" t="n">
        <f aca="false">K1394 / B1394</f>
        <v>-0.0248997678835197</v>
      </c>
      <c r="Q1394" s="18" t="n">
        <f aca="false">L1394/E1393</f>
        <v>-0.00608221476510065</v>
      </c>
      <c r="R1394" s="18" t="n">
        <f aca="false">M1394 / E1393</f>
        <v>-0.029991610738255</v>
      </c>
      <c r="S1394" s="19" t="str">
        <f aca="false">IF(N1394 &gt; 0, "UP", "DOWN")</f>
        <v>DOWN</v>
      </c>
      <c r="T1394" s="23" t="inlineStr">
        <f aca="false">O1394-N1394</f>
        <is>
          <t/>
        </is>
      </c>
      <c r="U1394" s="23" t="inlineStr">
        <f aca="false">P1394-N1394</f>
        <is>
          <t/>
        </is>
      </c>
      <c r="V1394" s="23" t="inlineStr">
        <f aca="false">O1394 - P1394</f>
        <is>
          <t/>
        </is>
      </c>
    </row>
    <row collapsed="false" customFormat="false" customHeight="false" hidden="false" ht="25" outlineLevel="0" r="1395">
      <c r="A1395" s="21" t="n">
        <v>38581</v>
      </c>
      <c r="B1395" s="17" t="n">
        <v>46.4</v>
      </c>
      <c r="C1395" s="17" t="n">
        <v>47.44</v>
      </c>
      <c r="D1395" s="17" t="n">
        <v>46.37</v>
      </c>
      <c r="E1395" s="17" t="n">
        <v>47.15</v>
      </c>
      <c r="F1395" s="17" t="n">
        <v>17847300</v>
      </c>
      <c r="G1395" s="17" t="n">
        <v>46.95</v>
      </c>
      <c r="I1395" s="22" t="n">
        <f aca="false">E1395-B1395</f>
        <v>0.75</v>
      </c>
      <c r="J1395" s="22" t="n">
        <f aca="false">C1395-B1395</f>
        <v>1.04</v>
      </c>
      <c r="K1395" s="17" t="n">
        <f aca="false">D1395-B1395</f>
        <v>-0.0300000000000011</v>
      </c>
      <c r="L1395" s="17" t="n">
        <f aca="false">B1395 - E1394</f>
        <v>0.149999999999999</v>
      </c>
      <c r="M1395" s="17" t="n">
        <f aca="false">E1395 - E1394</f>
        <v>0.899999999999999</v>
      </c>
      <c r="N1395" s="18" t="n">
        <f aca="false"> (I1395 / B1395)</f>
        <v>0.0161637931034483</v>
      </c>
      <c r="O1395" s="18" t="n">
        <f aca="false">(J1395 / B1395)</f>
        <v>0.0224137931034483</v>
      </c>
      <c r="P1395" s="18" t="n">
        <f aca="false">K1395 / B1395</f>
        <v>-0.000646551724137956</v>
      </c>
      <c r="Q1395" s="18" t="n">
        <f aca="false">L1395/E1394</f>
        <v>0.00324324324324321</v>
      </c>
      <c r="R1395" s="18" t="n">
        <f aca="false">M1395 / E1394</f>
        <v>0.0194594594594594</v>
      </c>
      <c r="S1395" s="19" t="str">
        <f aca="false">IF(N1395 &gt; 0, "UP", "DOWN")</f>
        <v>UP</v>
      </c>
      <c r="T1395" s="23" t="inlineStr">
        <f aca="false">O1395-N1395</f>
        <is>
          <t/>
        </is>
      </c>
      <c r="U1395" s="23" t="inlineStr">
        <f aca="false">P1395-N1395</f>
        <is>
          <t/>
        </is>
      </c>
      <c r="V1395" s="23" t="inlineStr">
        <f aca="false">O1395 - P1395</f>
        <is>
          <t/>
        </is>
      </c>
    </row>
    <row collapsed="false" customFormat="false" customHeight="false" hidden="false" ht="25" outlineLevel="0" r="1396">
      <c r="A1396" s="21" t="n">
        <v>38582</v>
      </c>
      <c r="B1396" s="17" t="n">
        <v>46.91</v>
      </c>
      <c r="C1396" s="17" t="n">
        <v>47</v>
      </c>
      <c r="D1396" s="17" t="n">
        <v>45.75</v>
      </c>
      <c r="E1396" s="17" t="n">
        <v>46.3</v>
      </c>
      <c r="F1396" s="17" t="n">
        <v>15805700</v>
      </c>
      <c r="G1396" s="17" t="n">
        <v>46.1</v>
      </c>
      <c r="I1396" s="22" t="n">
        <f aca="false">E1396-B1396</f>
        <v>-0.609999999999999</v>
      </c>
      <c r="J1396" s="22" t="n">
        <f aca="false">C1396-B1396</f>
        <v>0.0900000000000034</v>
      </c>
      <c r="K1396" s="17" t="n">
        <f aca="false">D1396-B1396</f>
        <v>-1.16</v>
      </c>
      <c r="L1396" s="17" t="n">
        <f aca="false">B1396 - E1395</f>
        <v>-0.240000000000002</v>
      </c>
      <c r="M1396" s="17" t="n">
        <f aca="false">E1396 - E1395</f>
        <v>-0.850000000000001</v>
      </c>
      <c r="N1396" s="18" t="n">
        <f aca="false"> (I1396 / B1396)</f>
        <v>-0.0130036239607759</v>
      </c>
      <c r="O1396" s="18" t="n">
        <f aca="false">(J1396 / B1396)</f>
        <v>0.00191856746962275</v>
      </c>
      <c r="P1396" s="18" t="n">
        <f aca="false">K1396 / B1396</f>
        <v>-0.0247282029418034</v>
      </c>
      <c r="Q1396" s="18" t="n">
        <f aca="false">L1396/E1395</f>
        <v>-0.00509013785790036</v>
      </c>
      <c r="R1396" s="18" t="n">
        <f aca="false">M1396 / E1395</f>
        <v>-0.0180275715800637</v>
      </c>
      <c r="S1396" s="19" t="str">
        <f aca="false">IF(N1396 &gt; 0, "UP", "DOWN")</f>
        <v>DOWN</v>
      </c>
      <c r="T1396" s="23" t="inlineStr">
        <f aca="false">O1396-N1396</f>
        <is>
          <t/>
        </is>
      </c>
      <c r="U1396" s="23" t="inlineStr">
        <f aca="false">P1396-N1396</f>
        <is>
          <t/>
        </is>
      </c>
      <c r="V1396" s="23" t="inlineStr">
        <f aca="false">O1396 - P1396</f>
        <is>
          <t/>
        </is>
      </c>
    </row>
    <row collapsed="false" customFormat="false" customHeight="false" hidden="false" ht="25" outlineLevel="0" r="1397">
      <c r="A1397" s="21" t="n">
        <v>38583</v>
      </c>
      <c r="B1397" s="17" t="n">
        <v>46.28</v>
      </c>
      <c r="C1397" s="17" t="n">
        <v>46.7</v>
      </c>
      <c r="D1397" s="17" t="n">
        <v>45.77</v>
      </c>
      <c r="E1397" s="17" t="n">
        <v>45.83</v>
      </c>
      <c r="F1397" s="17" t="n">
        <v>13448900</v>
      </c>
      <c r="G1397" s="17" t="n">
        <v>45.63</v>
      </c>
      <c r="I1397" s="22" t="n">
        <f aca="false">E1397-B1397</f>
        <v>-0.450000000000003</v>
      </c>
      <c r="J1397" s="22" t="n">
        <f aca="false">C1397-B1397</f>
        <v>0.420000000000002</v>
      </c>
      <c r="K1397" s="17" t="n">
        <f aca="false">D1397-B1397</f>
        <v>-0.509999999999998</v>
      </c>
      <c r="L1397" s="17" t="n">
        <f aca="false">B1397 - E1396</f>
        <v>-0.019999999999996</v>
      </c>
      <c r="M1397" s="17" t="n">
        <f aca="false">E1397 - E1396</f>
        <v>-0.469999999999999</v>
      </c>
      <c r="N1397" s="18" t="n">
        <f aca="false"> (I1397 / B1397)</f>
        <v>-0.00972342264477102</v>
      </c>
      <c r="O1397" s="18" t="n">
        <f aca="false">(J1397 / B1397)</f>
        <v>0.00907519446845293</v>
      </c>
      <c r="P1397" s="18" t="n">
        <f aca="false">K1397 / B1397</f>
        <v>-0.011019878997407</v>
      </c>
      <c r="Q1397" s="18" t="n">
        <f aca="false">L1397/E1396</f>
        <v>-0.000431965442764493</v>
      </c>
      <c r="R1397" s="18" t="n">
        <f aca="false">M1397 / E1396</f>
        <v>-0.0101511879049676</v>
      </c>
      <c r="S1397" s="19" t="str">
        <f aca="false">IF(N1397 &gt; 0, "UP", "DOWN")</f>
        <v>DOWN</v>
      </c>
      <c r="T1397" s="23" t="inlineStr">
        <f aca="false">O1397-N1397</f>
        <is>
          <t/>
        </is>
      </c>
      <c r="U1397" s="23" t="inlineStr">
        <f aca="false">P1397-N1397</f>
        <is>
          <t/>
        </is>
      </c>
      <c r="V1397" s="23" t="inlineStr">
        <f aca="false">O1397 - P1397</f>
        <is>
          <t/>
        </is>
      </c>
    </row>
    <row collapsed="false" customFormat="false" customHeight="false" hidden="false" ht="25" outlineLevel="0" r="1398">
      <c r="A1398" s="21" t="n">
        <v>38586</v>
      </c>
      <c r="B1398" s="17" t="n">
        <v>46.15</v>
      </c>
      <c r="C1398" s="17" t="n">
        <v>46.75</v>
      </c>
      <c r="D1398" s="17" t="n">
        <v>45.26</v>
      </c>
      <c r="E1398" s="17" t="n">
        <v>45.87</v>
      </c>
      <c r="F1398" s="17" t="n">
        <v>13847600</v>
      </c>
      <c r="G1398" s="17" t="n">
        <v>45.67</v>
      </c>
      <c r="I1398" s="22" t="n">
        <f aca="false">E1398-B1398</f>
        <v>-0.280000000000001</v>
      </c>
      <c r="J1398" s="22" t="n">
        <f aca="false">C1398-B1398</f>
        <v>0.600000000000001</v>
      </c>
      <c r="K1398" s="17" t="n">
        <f aca="false">D1398-B1398</f>
        <v>-0.890000000000001</v>
      </c>
      <c r="L1398" s="17" t="n">
        <f aca="false">B1398 - E1397</f>
        <v>0.32</v>
      </c>
      <c r="M1398" s="17" t="n">
        <f aca="false">E1398 - E1397</f>
        <v>0.0399999999999991</v>
      </c>
      <c r="N1398" s="18" t="n">
        <f aca="false"> (I1398 / B1398)</f>
        <v>-0.00606717226435539</v>
      </c>
      <c r="O1398" s="18" t="n">
        <f aca="false">(J1398 / B1398)</f>
        <v>0.0130010834236187</v>
      </c>
      <c r="P1398" s="18" t="n">
        <f aca="false">K1398 / B1398</f>
        <v>-0.019284940411701</v>
      </c>
      <c r="Q1398" s="18" t="n">
        <f aca="false">L1398/E1397</f>
        <v>0.00698232598734454</v>
      </c>
      <c r="R1398" s="18" t="n">
        <f aca="false">M1398 / E1397</f>
        <v>0.000872790748418048</v>
      </c>
      <c r="S1398" s="19" t="str">
        <f aca="false">IF(N1398 &gt; 0, "UP", "DOWN")</f>
        <v>DOWN</v>
      </c>
      <c r="T1398" s="23" t="inlineStr">
        <f aca="false">O1398-N1398</f>
        <is>
          <t/>
        </is>
      </c>
      <c r="U1398" s="23" t="inlineStr">
        <f aca="false">P1398-N1398</f>
        <is>
          <t/>
        </is>
      </c>
      <c r="V1398" s="23" t="inlineStr">
        <f aca="false">O1398 - P1398</f>
        <is>
          <t/>
        </is>
      </c>
    </row>
    <row collapsed="false" customFormat="false" customHeight="false" hidden="false" ht="25" outlineLevel="0" r="1399">
      <c r="A1399" s="21" t="n">
        <v>38587</v>
      </c>
      <c r="B1399" s="17" t="n">
        <v>45.85</v>
      </c>
      <c r="C1399" s="17" t="n">
        <v>46.1</v>
      </c>
      <c r="D1399" s="17" t="n">
        <v>45.32</v>
      </c>
      <c r="E1399" s="17" t="n">
        <v>45.74</v>
      </c>
      <c r="F1399" s="17" t="n">
        <v>10557300</v>
      </c>
      <c r="G1399" s="17" t="n">
        <v>45.54</v>
      </c>
      <c r="I1399" s="22" t="n">
        <f aca="false">E1399-B1399</f>
        <v>-0.109999999999999</v>
      </c>
      <c r="J1399" s="22" t="n">
        <f aca="false">C1399-B1399</f>
        <v>0.25</v>
      </c>
      <c r="K1399" s="17" t="n">
        <f aca="false">D1399-B1399</f>
        <v>-0.530000000000001</v>
      </c>
      <c r="L1399" s="17" t="n">
        <f aca="false">B1399 - E1398</f>
        <v>-0.019999999999996</v>
      </c>
      <c r="M1399" s="17" t="n">
        <f aca="false">E1399 - E1398</f>
        <v>-0.129999999999995</v>
      </c>
      <c r="N1399" s="18" t="n">
        <f aca="false"> (I1399 / B1399)</f>
        <v>-0.00239912758996727</v>
      </c>
      <c r="O1399" s="18" t="n">
        <f aca="false">(J1399 / B1399)</f>
        <v>0.0054525627044711</v>
      </c>
      <c r="P1399" s="18" t="n">
        <f aca="false">K1399 / B1399</f>
        <v>-0.0115594329334788</v>
      </c>
      <c r="Q1399" s="18" t="n">
        <f aca="false">L1399/E1398</f>
        <v>-0.000436014824503946</v>
      </c>
      <c r="R1399" s="18" t="n">
        <f aca="false">M1399 / E1398</f>
        <v>-0.00283409635927612</v>
      </c>
      <c r="S1399" s="19" t="str">
        <f aca="false">IF(N1399 &gt; 0, "UP", "DOWN")</f>
        <v>DOWN</v>
      </c>
      <c r="T1399" s="23" t="inlineStr">
        <f aca="false">O1399-N1399</f>
        <is>
          <t/>
        </is>
      </c>
      <c r="U1399" s="23" t="inlineStr">
        <f aca="false">P1399-N1399</f>
        <is>
          <t/>
        </is>
      </c>
      <c r="V1399" s="23" t="inlineStr">
        <f aca="false">O1399 - P1399</f>
        <is>
          <t/>
        </is>
      </c>
    </row>
    <row collapsed="false" customFormat="false" customHeight="false" hidden="false" ht="25" outlineLevel="0" r="1400">
      <c r="A1400" s="21" t="n">
        <v>38588</v>
      </c>
      <c r="B1400" s="17" t="n">
        <v>45.6</v>
      </c>
      <c r="C1400" s="17" t="n">
        <v>47.12</v>
      </c>
      <c r="D1400" s="17" t="n">
        <v>45.59</v>
      </c>
      <c r="E1400" s="17" t="n">
        <v>45.77</v>
      </c>
      <c r="F1400" s="17" t="n">
        <v>20431100</v>
      </c>
      <c r="G1400" s="17" t="n">
        <v>45.57</v>
      </c>
      <c r="I1400" s="22" t="n">
        <f aca="false">E1400-B1400</f>
        <v>0.170000000000002</v>
      </c>
      <c r="J1400" s="22" t="n">
        <f aca="false">C1400-B1400</f>
        <v>1.52</v>
      </c>
      <c r="K1400" s="17" t="n">
        <f aca="false">D1400-B1400</f>
        <v>-0.00999999999999801</v>
      </c>
      <c r="L1400" s="17" t="n">
        <f aca="false">B1400 - E1399</f>
        <v>-0.140000000000001</v>
      </c>
      <c r="M1400" s="17" t="n">
        <f aca="false">E1400 - E1399</f>
        <v>0.0300000000000011</v>
      </c>
      <c r="N1400" s="18" t="n">
        <f aca="false"> (I1400 / B1400)</f>
        <v>0.00372807017543863</v>
      </c>
      <c r="O1400" s="18" t="n">
        <f aca="false">(J1400 / B1400)</f>
        <v>0.0333333333333332</v>
      </c>
      <c r="P1400" s="18" t="n">
        <f aca="false">K1400 / B1400</f>
        <v>-0.000219298245613991</v>
      </c>
      <c r="Q1400" s="18" t="n">
        <f aca="false">L1400/E1399</f>
        <v>-0.0030607783121994</v>
      </c>
      <c r="R1400" s="18" t="n">
        <f aca="false">M1400 / E1399</f>
        <v>0.000655881066899894</v>
      </c>
      <c r="S1400" s="19" t="str">
        <f aca="false">IF(N1400 &gt; 0, "UP", "DOWN")</f>
        <v>UP</v>
      </c>
      <c r="T1400" s="23" t="inlineStr">
        <f aca="false">O1400-N1400</f>
        <is>
          <t/>
        </is>
      </c>
      <c r="U1400" s="23" t="inlineStr">
        <f aca="false">P1400-N1400</f>
        <is>
          <t/>
        </is>
      </c>
      <c r="V1400" s="23" t="inlineStr">
        <f aca="false">O1400 - P1400</f>
        <is>
          <t/>
        </is>
      </c>
    </row>
    <row collapsed="false" customFormat="false" customHeight="false" hidden="false" ht="25" outlineLevel="0" r="1401">
      <c r="A1401" s="21" t="n">
        <v>38589</v>
      </c>
      <c r="B1401" s="17" t="n">
        <v>46.12</v>
      </c>
      <c r="C1401" s="17" t="n">
        <v>46.49</v>
      </c>
      <c r="D1401" s="17" t="n">
        <v>45.81</v>
      </c>
      <c r="E1401" s="17" t="n">
        <v>46.06</v>
      </c>
      <c r="F1401" s="17" t="n">
        <v>9866200</v>
      </c>
      <c r="G1401" s="17" t="n">
        <v>45.86</v>
      </c>
      <c r="I1401" s="22" t="n">
        <f aca="false">E1401-B1401</f>
        <v>-0.0599999999999952</v>
      </c>
      <c r="J1401" s="22" t="n">
        <f aca="false">C1401-B1401</f>
        <v>0.370000000000005</v>
      </c>
      <c r="K1401" s="17" t="n">
        <f aca="false">D1401-B1401</f>
        <v>-0.309999999999995</v>
      </c>
      <c r="L1401" s="17" t="n">
        <f aca="false">B1401 - E1400</f>
        <v>0.349999999999994</v>
      </c>
      <c r="M1401" s="17" t="n">
        <f aca="false">E1401 - E1400</f>
        <v>0.289999999999999</v>
      </c>
      <c r="N1401" s="18" t="n">
        <f aca="false"> (I1401 / B1401)</f>
        <v>-0.0013009540329574</v>
      </c>
      <c r="O1401" s="18" t="n">
        <f aca="false">(J1401 / B1401)</f>
        <v>0.0080225498699047</v>
      </c>
      <c r="P1401" s="18" t="n">
        <f aca="false">K1401 / B1401</f>
        <v>-0.00672159583694699</v>
      </c>
      <c r="Q1401" s="18" t="n">
        <f aca="false">L1401/E1400</f>
        <v>0.00764693030369225</v>
      </c>
      <c r="R1401" s="18" t="n">
        <f aca="false">M1401 / E1400</f>
        <v>0.00633602796591652</v>
      </c>
      <c r="S1401" s="19" t="str">
        <f aca="false">IF(N1401 &gt; 0, "UP", "DOWN")</f>
        <v>DOWN</v>
      </c>
      <c r="T1401" s="23" t="inlineStr">
        <f aca="false">O1401-N1401</f>
        <is>
          <t/>
        </is>
      </c>
      <c r="U1401" s="23" t="inlineStr">
        <f aca="false">P1401-N1401</f>
        <is>
          <t/>
        </is>
      </c>
      <c r="V1401" s="23" t="inlineStr">
        <f aca="false">O1401 - P1401</f>
        <is>
          <t/>
        </is>
      </c>
    </row>
    <row collapsed="false" customFormat="false" customHeight="false" hidden="false" ht="25" outlineLevel="0" r="1402">
      <c r="A1402" s="21" t="n">
        <v>38590</v>
      </c>
      <c r="B1402" s="17" t="n">
        <v>46.12</v>
      </c>
      <c r="C1402" s="17" t="n">
        <v>46.34</v>
      </c>
      <c r="D1402" s="17" t="n">
        <v>45.36</v>
      </c>
      <c r="E1402" s="17" t="n">
        <v>45.74</v>
      </c>
      <c r="F1402" s="17" t="n">
        <v>9323500</v>
      </c>
      <c r="G1402" s="17" t="n">
        <v>45.54</v>
      </c>
      <c r="I1402" s="22" t="n">
        <f aca="false">E1402-B1402</f>
        <v>-0.379999999999995</v>
      </c>
      <c r="J1402" s="22" t="n">
        <f aca="false">C1402-B1402</f>
        <v>0.220000000000006</v>
      </c>
      <c r="K1402" s="17" t="n">
        <f aca="false">D1402-B1402</f>
        <v>-0.759999999999998</v>
      </c>
      <c r="L1402" s="17" t="n">
        <f aca="false">B1402 - E1401</f>
        <v>0.0599999999999952</v>
      </c>
      <c r="M1402" s="17" t="n">
        <f aca="false">E1402 - E1401</f>
        <v>-0.32</v>
      </c>
      <c r="N1402" s="18" t="n">
        <f aca="false"> (I1402 / B1402)</f>
        <v>-0.00823937554206408</v>
      </c>
      <c r="O1402" s="18" t="n">
        <f aca="false">(J1402 / B1402)</f>
        <v>0.00477016478751097</v>
      </c>
      <c r="P1402" s="18" t="n">
        <f aca="false">K1402 / B1402</f>
        <v>-0.0164787510841283</v>
      </c>
      <c r="Q1402" s="18" t="n">
        <f aca="false">L1402/E1401</f>
        <v>0.00130264871906199</v>
      </c>
      <c r="R1402" s="18" t="n">
        <f aca="false">M1402 / E1401</f>
        <v>-0.00694745983499783</v>
      </c>
      <c r="S1402" s="19" t="str">
        <f aca="false">IF(N1402 &gt; 0, "UP", "DOWN")</f>
        <v>DOWN</v>
      </c>
      <c r="T1402" s="23" t="inlineStr">
        <f aca="false">O1402-N1402</f>
        <is>
          <t/>
        </is>
      </c>
      <c r="U1402" s="23" t="inlineStr">
        <f aca="false">P1402-N1402</f>
        <is>
          <t/>
        </is>
      </c>
      <c r="V1402" s="23" t="inlineStr">
        <f aca="false">O1402 - P1402</f>
        <is>
          <t/>
        </is>
      </c>
    </row>
    <row collapsed="false" customFormat="false" customHeight="false" hidden="false" ht="25" outlineLevel="0" r="1403">
      <c r="A1403" s="21" t="n">
        <v>38593</v>
      </c>
      <c r="B1403" s="17" t="n">
        <v>45.27</v>
      </c>
      <c r="C1403" s="17" t="n">
        <v>46.03</v>
      </c>
      <c r="D1403" s="17" t="n">
        <v>45.26</v>
      </c>
      <c r="E1403" s="17" t="n">
        <v>45.84</v>
      </c>
      <c r="F1403" s="17" t="n">
        <v>9153400</v>
      </c>
      <c r="G1403" s="17" t="n">
        <v>45.64</v>
      </c>
      <c r="I1403" s="22" t="n">
        <f aca="false">E1403-B1403</f>
        <v>0.57</v>
      </c>
      <c r="J1403" s="22" t="n">
        <f aca="false">C1403-B1403</f>
        <v>0.759999999999998</v>
      </c>
      <c r="K1403" s="17" t="n">
        <f aca="false">D1403-B1403</f>
        <v>-0.0100000000000051</v>
      </c>
      <c r="L1403" s="17" t="n">
        <f aca="false">B1403 - E1402</f>
        <v>-0.469999999999999</v>
      </c>
      <c r="M1403" s="17" t="n">
        <f aca="false">E1403 - E1402</f>
        <v>0.100000000000001</v>
      </c>
      <c r="N1403" s="18" t="n">
        <f aca="false"> (I1403 / B1403)</f>
        <v>0.0125911199469848</v>
      </c>
      <c r="O1403" s="18" t="n">
        <f aca="false">(J1403 / B1403)</f>
        <v>0.016788159929313</v>
      </c>
      <c r="P1403" s="18" t="n">
        <f aca="false">K1403 / B1403</f>
        <v>-0.000220896841175284</v>
      </c>
      <c r="Q1403" s="18" t="n">
        <f aca="false">L1403/E1402</f>
        <v>-0.0102754700480979</v>
      </c>
      <c r="R1403" s="18" t="n">
        <f aca="false">M1403 / E1402</f>
        <v>0.00218627022299959</v>
      </c>
      <c r="S1403" s="19" t="str">
        <f aca="false">IF(N1403 &gt; 0, "UP", "DOWN")</f>
        <v>UP</v>
      </c>
      <c r="T1403" s="23" t="inlineStr">
        <f aca="false">O1403-N1403</f>
        <is>
          <t/>
        </is>
      </c>
      <c r="U1403" s="23" t="inlineStr">
        <f aca="false">P1403-N1403</f>
        <is>
          <t/>
        </is>
      </c>
      <c r="V1403" s="23" t="inlineStr">
        <f aca="false">O1403 - P1403</f>
        <is>
          <t/>
        </is>
      </c>
    </row>
    <row collapsed="false" customFormat="false" customHeight="false" hidden="false" ht="25" outlineLevel="0" r="1404">
      <c r="A1404" s="21" t="n">
        <v>38594</v>
      </c>
      <c r="B1404" s="17" t="n">
        <v>45.99</v>
      </c>
      <c r="C1404" s="17" t="n">
        <v>46.79</v>
      </c>
      <c r="D1404" s="17" t="n">
        <v>45.92</v>
      </c>
      <c r="E1404" s="17" t="n">
        <v>46.57</v>
      </c>
      <c r="F1404" s="17" t="n">
        <v>18527200</v>
      </c>
      <c r="G1404" s="17" t="n">
        <v>46.37</v>
      </c>
      <c r="I1404" s="22" t="n">
        <f aca="false">E1404-B1404</f>
        <v>0.579999999999998</v>
      </c>
      <c r="J1404" s="22" t="n">
        <f aca="false">C1404-B1404</f>
        <v>0.799999999999997</v>
      </c>
      <c r="K1404" s="17" t="n">
        <f aca="false">D1404-B1404</f>
        <v>-0.0700000000000003</v>
      </c>
      <c r="L1404" s="17" t="n">
        <f aca="false">B1404 - E1403</f>
        <v>0.149999999999999</v>
      </c>
      <c r="M1404" s="17" t="n">
        <f aca="false">E1404 - E1403</f>
        <v>0.729999999999997</v>
      </c>
      <c r="N1404" s="18" t="n">
        <f aca="false"> (I1404 / B1404)</f>
        <v>0.0126114372689715</v>
      </c>
      <c r="O1404" s="18" t="n">
        <f aca="false">(J1404 / B1404)</f>
        <v>0.0173950858882365</v>
      </c>
      <c r="P1404" s="18" t="n">
        <f aca="false">K1404 / B1404</f>
        <v>-0.00152207001522071</v>
      </c>
      <c r="Q1404" s="18" t="n">
        <f aca="false">L1404/E1403</f>
        <v>0.00327225130890049</v>
      </c>
      <c r="R1404" s="18" t="n">
        <f aca="false">M1404 / E1403</f>
        <v>0.0159249563699825</v>
      </c>
      <c r="S1404" s="19" t="str">
        <f aca="false">IF(N1404 &gt; 0, "UP", "DOWN")</f>
        <v>UP</v>
      </c>
      <c r="T1404" s="23" t="inlineStr">
        <f aca="false">O1404-N1404</f>
        <is>
          <t/>
        </is>
      </c>
      <c r="U1404" s="23" t="inlineStr">
        <f aca="false">P1404-N1404</f>
        <is>
          <t/>
        </is>
      </c>
      <c r="V1404" s="23" t="inlineStr">
        <f aca="false">O1404 - P1404</f>
        <is>
          <t/>
        </is>
      </c>
    </row>
    <row collapsed="false" customFormat="false" customHeight="false" hidden="false" ht="25" outlineLevel="0" r="1405">
      <c r="A1405" s="21" t="n">
        <v>38595</v>
      </c>
      <c r="B1405" s="17" t="n">
        <v>46.86</v>
      </c>
      <c r="C1405" s="17" t="n">
        <v>47.03</v>
      </c>
      <c r="D1405" s="17" t="n">
        <v>46.27</v>
      </c>
      <c r="E1405" s="17" t="n">
        <v>46.89</v>
      </c>
      <c r="F1405" s="17" t="n">
        <v>14391300</v>
      </c>
      <c r="G1405" s="17" t="n">
        <v>46.69</v>
      </c>
      <c r="I1405" s="22" t="n">
        <f aca="false">E1405-B1405</f>
        <v>0.0300000000000011</v>
      </c>
      <c r="J1405" s="22" t="n">
        <f aca="false">C1405-B1405</f>
        <v>0.170000000000002</v>
      </c>
      <c r="K1405" s="17" t="n">
        <f aca="false">D1405-B1405</f>
        <v>-0.589999999999996</v>
      </c>
      <c r="L1405" s="17" t="n">
        <f aca="false">B1405 - E1404</f>
        <v>0.289999999999999</v>
      </c>
      <c r="M1405" s="17" t="n">
        <f aca="false">E1405 - E1404</f>
        <v>0.32</v>
      </c>
      <c r="N1405" s="18" t="n">
        <f aca="false"> (I1405 / B1405)</f>
        <v>0.000640204865557003</v>
      </c>
      <c r="O1405" s="18" t="n">
        <f aca="false">(J1405 / B1405)</f>
        <v>0.00362782757148958</v>
      </c>
      <c r="P1405" s="18" t="n">
        <f aca="false">K1405 / B1405</f>
        <v>-0.0125906956892872</v>
      </c>
      <c r="Q1405" s="18" t="n">
        <f aca="false">L1405/E1404</f>
        <v>0.00622718488297185</v>
      </c>
      <c r="R1405" s="18" t="n">
        <f aca="false">M1405 / E1404</f>
        <v>0.00687137642258966</v>
      </c>
      <c r="S1405" s="19" t="str">
        <f aca="false">IF(N1405 &gt; 0, "UP", "DOWN")</f>
        <v>UP</v>
      </c>
      <c r="T1405" s="23" t="inlineStr">
        <f aca="false">O1405-N1405</f>
        <is>
          <t/>
        </is>
      </c>
      <c r="U1405" s="23" t="inlineStr">
        <f aca="false">P1405-N1405</f>
        <is>
          <t/>
        </is>
      </c>
      <c r="V1405" s="23" t="inlineStr">
        <f aca="false">O1405 - P1405</f>
        <is>
          <t/>
        </is>
      </c>
    </row>
    <row collapsed="false" customFormat="false" customHeight="false" hidden="false" ht="25" outlineLevel="0" r="1406">
      <c r="A1406" s="21" t="n">
        <v>38596</v>
      </c>
      <c r="B1406" s="17" t="n">
        <v>47</v>
      </c>
      <c r="C1406" s="17" t="n">
        <v>47.17</v>
      </c>
      <c r="D1406" s="17" t="n">
        <v>46.09</v>
      </c>
      <c r="E1406" s="17" t="n">
        <v>46.26</v>
      </c>
      <c r="F1406" s="17" t="n">
        <v>12727400</v>
      </c>
      <c r="G1406" s="17" t="n">
        <v>46.06</v>
      </c>
      <c r="I1406" s="22" t="n">
        <f aca="false">E1406-B1406</f>
        <v>-0.740000000000002</v>
      </c>
      <c r="J1406" s="22" t="n">
        <f aca="false">C1406-B1406</f>
        <v>0.170000000000002</v>
      </c>
      <c r="K1406" s="17" t="n">
        <f aca="false">D1406-B1406</f>
        <v>-0.909999999999997</v>
      </c>
      <c r="L1406" s="17" t="n">
        <f aca="false">B1406 - E1405</f>
        <v>0.109999999999999</v>
      </c>
      <c r="M1406" s="17" t="n">
        <f aca="false">E1406 - E1405</f>
        <v>-0.630000000000003</v>
      </c>
      <c r="N1406" s="18" t="n">
        <f aca="false"> (I1406 / B1406)</f>
        <v>-0.0157446808510639</v>
      </c>
      <c r="O1406" s="18" t="n">
        <f aca="false">(J1406 / B1406)</f>
        <v>0.00361702127659578</v>
      </c>
      <c r="P1406" s="18" t="n">
        <f aca="false">K1406 / B1406</f>
        <v>-0.0193617021276595</v>
      </c>
      <c r="Q1406" s="18" t="n">
        <f aca="false">L1406/E1405</f>
        <v>0.00234591597355512</v>
      </c>
      <c r="R1406" s="18" t="n">
        <f aca="false">M1406 / E1405</f>
        <v>-0.0134357005758158</v>
      </c>
      <c r="S1406" s="19" t="str">
        <f aca="false">IF(N1406 &gt; 0, "UP", "DOWN")</f>
        <v>DOWN</v>
      </c>
      <c r="T1406" s="23" t="inlineStr">
        <f aca="false">O1406-N1406</f>
        <is>
          <t/>
        </is>
      </c>
      <c r="U1406" s="23" t="inlineStr">
        <f aca="false">P1406-N1406</f>
        <is>
          <t/>
        </is>
      </c>
      <c r="V1406" s="23" t="inlineStr">
        <f aca="false">O1406 - P1406</f>
        <is>
          <t/>
        </is>
      </c>
    </row>
    <row collapsed="false" customFormat="false" customHeight="false" hidden="false" ht="25" outlineLevel="0" r="1407">
      <c r="A1407" s="21" t="n">
        <v>38597</v>
      </c>
      <c r="B1407" s="17" t="n">
        <v>46.3</v>
      </c>
      <c r="C1407" s="17" t="n">
        <v>46.8</v>
      </c>
      <c r="D1407" s="17" t="n">
        <v>46.12</v>
      </c>
      <c r="E1407" s="17" t="n">
        <v>46.22</v>
      </c>
      <c r="F1407" s="17" t="n">
        <v>7942100</v>
      </c>
      <c r="G1407" s="17" t="n">
        <v>46.02</v>
      </c>
      <c r="I1407" s="22" t="n">
        <f aca="false">E1407-B1407</f>
        <v>-0.0799999999999983</v>
      </c>
      <c r="J1407" s="22" t="n">
        <f aca="false">C1407-B1407</f>
        <v>0.5</v>
      </c>
      <c r="K1407" s="17" t="n">
        <f aca="false">D1407-B1407</f>
        <v>-0.18</v>
      </c>
      <c r="L1407" s="17" t="n">
        <f aca="false">B1407 - E1406</f>
        <v>0.0399999999999991</v>
      </c>
      <c r="M1407" s="17" t="n">
        <f aca="false">E1407 - E1406</f>
        <v>-0.0399999999999991</v>
      </c>
      <c r="N1407" s="18" t="n">
        <f aca="false"> (I1407 / B1407)</f>
        <v>-0.00172786177105828</v>
      </c>
      <c r="O1407" s="18" t="n">
        <f aca="false">(J1407 / B1407)</f>
        <v>0.0107991360691145</v>
      </c>
      <c r="P1407" s="18" t="n">
        <f aca="false">K1407 / B1407</f>
        <v>-0.0038876889848812</v>
      </c>
      <c r="Q1407" s="18" t="n">
        <f aca="false">L1407/E1406</f>
        <v>0.000864677907479446</v>
      </c>
      <c r="R1407" s="18" t="n">
        <f aca="false">M1407 / E1406</f>
        <v>-0.000864677907479446</v>
      </c>
      <c r="S1407" s="19" t="str">
        <f aca="false">IF(N1407 &gt; 0, "UP", "DOWN")</f>
        <v>DOWN</v>
      </c>
      <c r="T1407" s="23" t="inlineStr">
        <f aca="false">O1407-N1407</f>
        <is>
          <t/>
        </is>
      </c>
      <c r="U1407" s="23" t="inlineStr">
        <f aca="false">P1407-N1407</f>
        <is>
          <t/>
        </is>
      </c>
      <c r="V1407" s="23" t="inlineStr">
        <f aca="false">O1407 - P1407</f>
        <is>
          <t/>
        </is>
      </c>
    </row>
    <row collapsed="false" customFormat="false" customHeight="false" hidden="false" ht="25" outlineLevel="0" r="1408">
      <c r="A1408" s="21" t="n">
        <v>38601</v>
      </c>
      <c r="B1408" s="17" t="n">
        <v>46.7</v>
      </c>
      <c r="C1408" s="17" t="n">
        <v>48.88</v>
      </c>
      <c r="D1408" s="17" t="n">
        <v>46.55</v>
      </c>
      <c r="E1408" s="17" t="n">
        <v>48.8</v>
      </c>
      <c r="F1408" s="17" t="n">
        <v>29236400</v>
      </c>
      <c r="G1408" s="17" t="n">
        <v>48.59</v>
      </c>
      <c r="I1408" s="22" t="n">
        <f aca="false">E1408-B1408</f>
        <v>2.09999999999999</v>
      </c>
      <c r="J1408" s="22" t="n">
        <f aca="false">C1408-B1408</f>
        <v>2.18</v>
      </c>
      <c r="K1408" s="17" t="n">
        <f aca="false">D1408-B1408</f>
        <v>-0.150000000000006</v>
      </c>
      <c r="L1408" s="17" t="n">
        <f aca="false">B1408 - E1407</f>
        <v>0.480000000000004</v>
      </c>
      <c r="M1408" s="17" t="n">
        <f aca="false">E1408 - E1407</f>
        <v>2.58</v>
      </c>
      <c r="N1408" s="18" t="n">
        <f aca="false"> (I1408 / B1408)</f>
        <v>0.044967880085653</v>
      </c>
      <c r="O1408" s="18" t="n">
        <f aca="false">(J1408 / B1408)</f>
        <v>0.0466809421841542</v>
      </c>
      <c r="P1408" s="18" t="n">
        <f aca="false">K1408 / B1408</f>
        <v>-0.00321199143468963</v>
      </c>
      <c r="Q1408" s="18" t="n">
        <f aca="false">L1408/E1407</f>
        <v>0.0103851146689746</v>
      </c>
      <c r="R1408" s="18" t="n">
        <f aca="false">M1408 / E1407</f>
        <v>0.0558199913457377</v>
      </c>
      <c r="S1408" s="19" t="str">
        <f aca="false">IF(N1408 &gt; 0, "UP", "DOWN")</f>
        <v>UP</v>
      </c>
      <c r="T1408" s="23" t="inlineStr">
        <f aca="false">O1408-N1408</f>
        <is>
          <t/>
        </is>
      </c>
      <c r="U1408" s="23" t="inlineStr">
        <f aca="false">P1408-N1408</f>
        <is>
          <t/>
        </is>
      </c>
      <c r="V1408" s="23" t="inlineStr">
        <f aca="false">O1408 - P1408</f>
        <is>
          <t/>
        </is>
      </c>
    </row>
    <row collapsed="false" customFormat="false" customHeight="false" hidden="false" ht="25" outlineLevel="0" r="1409">
      <c r="A1409" s="21" t="n">
        <v>38602</v>
      </c>
      <c r="B1409" s="17" t="n">
        <v>49.05</v>
      </c>
      <c r="C1409" s="17" t="n">
        <v>49.4</v>
      </c>
      <c r="D1409" s="17" t="n">
        <v>47.92</v>
      </c>
      <c r="E1409" s="17" t="n">
        <v>48.68</v>
      </c>
      <c r="F1409" s="17" t="n">
        <v>34395500</v>
      </c>
      <c r="G1409" s="17" t="n">
        <v>48.47</v>
      </c>
      <c r="I1409" s="22" t="n">
        <f aca="false">E1409-B1409</f>
        <v>-0.369999999999997</v>
      </c>
      <c r="J1409" s="22" t="n">
        <f aca="false">C1409-B1409</f>
        <v>0.350000000000001</v>
      </c>
      <c r="K1409" s="17" t="n">
        <f aca="false">D1409-B1409</f>
        <v>-1.13</v>
      </c>
      <c r="L1409" s="17" t="n">
        <f aca="false">B1409 - E1408</f>
        <v>0.25</v>
      </c>
      <c r="M1409" s="17" t="n">
        <f aca="false">E1409 - E1408</f>
        <v>-0.119999999999997</v>
      </c>
      <c r="N1409" s="18" t="n">
        <f aca="false"> (I1409 / B1409)</f>
        <v>-0.00754332313965336</v>
      </c>
      <c r="O1409" s="18" t="n">
        <f aca="false">(J1409 / B1409)</f>
        <v>0.00713557594291542</v>
      </c>
      <c r="P1409" s="18" t="n">
        <f aca="false">K1409 / B1409</f>
        <v>-0.0230377166156982</v>
      </c>
      <c r="Q1409" s="18" t="n">
        <f aca="false">L1409/E1408</f>
        <v>0.00512295081967213</v>
      </c>
      <c r="R1409" s="18" t="n">
        <f aca="false">M1409 / E1408</f>
        <v>-0.00245901639344257</v>
      </c>
      <c r="S1409" s="19" t="str">
        <f aca="false">IF(N1409 &gt; 0, "UP", "DOWN")</f>
        <v>DOWN</v>
      </c>
      <c r="T1409" s="23" t="inlineStr">
        <f aca="false">O1409-N1409</f>
        <is>
          <t/>
        </is>
      </c>
      <c r="U1409" s="23" t="inlineStr">
        <f aca="false">P1409-N1409</f>
        <is>
          <t/>
        </is>
      </c>
      <c r="V1409" s="23" t="inlineStr">
        <f aca="false">O1409 - P1409</f>
        <is>
          <t/>
        </is>
      </c>
    </row>
    <row collapsed="false" customFormat="false" customHeight="false" hidden="false" ht="25" outlineLevel="0" r="1410">
      <c r="A1410" s="21" t="n">
        <v>38603</v>
      </c>
      <c r="B1410" s="17" t="n">
        <v>49.35</v>
      </c>
      <c r="C1410" s="17" t="n">
        <v>50.12</v>
      </c>
      <c r="D1410" s="17" t="n">
        <v>49.14</v>
      </c>
      <c r="E1410" s="17" t="n">
        <v>49.78</v>
      </c>
      <c r="F1410" s="17" t="n">
        <v>25094300</v>
      </c>
      <c r="G1410" s="17" t="n">
        <v>49.57</v>
      </c>
      <c r="I1410" s="22" t="n">
        <f aca="false">E1410-B1410</f>
        <v>0.43</v>
      </c>
      <c r="J1410" s="22" t="n">
        <f aca="false">C1410-B1410</f>
        <v>0.769999999999996</v>
      </c>
      <c r="K1410" s="17" t="n">
        <f aca="false">D1410-B1410</f>
        <v>-0.210000000000001</v>
      </c>
      <c r="L1410" s="17" t="n">
        <f aca="false">B1410 - E1409</f>
        <v>0.670000000000002</v>
      </c>
      <c r="M1410" s="17" t="n">
        <f aca="false">E1410 - E1409</f>
        <v>1.1</v>
      </c>
      <c r="N1410" s="18" t="n">
        <f aca="false"> (I1410 / B1410)</f>
        <v>0.00871327254305977</v>
      </c>
      <c r="O1410" s="18" t="n">
        <f aca="false">(J1410 / B1410)</f>
        <v>0.0156028368794325</v>
      </c>
      <c r="P1410" s="18" t="n">
        <f aca="false">K1410 / B1410</f>
        <v>-0.00425531914893619</v>
      </c>
      <c r="Q1410" s="18" t="n">
        <f aca="false">L1410/E1409</f>
        <v>0.0137633525061627</v>
      </c>
      <c r="R1410" s="18" t="n">
        <f aca="false">M1410 / E1409</f>
        <v>0.0225965488907149</v>
      </c>
      <c r="S1410" s="19" t="str">
        <f aca="false">IF(N1410 &gt; 0, "UP", "DOWN")</f>
        <v>UP</v>
      </c>
      <c r="T1410" s="23" t="inlineStr">
        <f aca="false">O1410-N1410</f>
        <is>
          <t/>
        </is>
      </c>
      <c r="U1410" s="23" t="inlineStr">
        <f aca="false">P1410-N1410</f>
        <is>
          <t/>
        </is>
      </c>
      <c r="V1410" s="23" t="inlineStr">
        <f aca="false">O1410 - P1410</f>
        <is>
          <t/>
        </is>
      </c>
    </row>
    <row collapsed="false" customFormat="false" customHeight="false" hidden="false" ht="25" outlineLevel="0" r="1411">
      <c r="A1411" s="21" t="n">
        <v>38604</v>
      </c>
      <c r="B1411" s="17" t="n">
        <v>50.07</v>
      </c>
      <c r="C1411" s="17" t="n">
        <v>51.35</v>
      </c>
      <c r="D1411" s="17" t="n">
        <v>49.79</v>
      </c>
      <c r="E1411" s="17" t="n">
        <v>51.31</v>
      </c>
      <c r="F1411" s="17" t="n">
        <v>21987200</v>
      </c>
      <c r="G1411" s="17" t="n">
        <v>51.09</v>
      </c>
      <c r="I1411" s="22" t="n">
        <f aca="false">E1411-B1411</f>
        <v>1.24</v>
      </c>
      <c r="J1411" s="22" t="n">
        <f aca="false">C1411-B1411</f>
        <v>1.28</v>
      </c>
      <c r="K1411" s="17" t="n">
        <f aca="false">D1411-B1411</f>
        <v>-0.280000000000001</v>
      </c>
      <c r="L1411" s="17" t="n">
        <f aca="false">B1411 - E1410</f>
        <v>0.289999999999999</v>
      </c>
      <c r="M1411" s="17" t="n">
        <f aca="false">E1411 - E1410</f>
        <v>1.53</v>
      </c>
      <c r="N1411" s="18" t="n">
        <f aca="false"> (I1411 / B1411)</f>
        <v>0.024765328540044</v>
      </c>
      <c r="O1411" s="18" t="n">
        <f aca="false">(J1411 / B1411)</f>
        <v>0.0255642101058518</v>
      </c>
      <c r="P1411" s="18" t="n">
        <f aca="false">K1411 / B1411</f>
        <v>-0.00559217096065511</v>
      </c>
      <c r="Q1411" s="18" t="n">
        <f aca="false">L1411/E1410</f>
        <v>0.00582563278425069</v>
      </c>
      <c r="R1411" s="18" t="n">
        <f aca="false">M1411 / E1410</f>
        <v>0.0307352350341503</v>
      </c>
      <c r="S1411" s="19" t="str">
        <f aca="false">IF(N1411 &gt; 0, "UP", "DOWN")</f>
        <v>UP</v>
      </c>
      <c r="T1411" s="23" t="inlineStr">
        <f aca="false">O1411-N1411</f>
        <is>
          <t/>
        </is>
      </c>
      <c r="U1411" s="23" t="inlineStr">
        <f aca="false">P1411-N1411</f>
        <is>
          <t/>
        </is>
      </c>
      <c r="V1411" s="23" t="inlineStr">
        <f aca="false">O1411 - P1411</f>
        <is>
          <t/>
        </is>
      </c>
    </row>
    <row collapsed="false" customFormat="false" customHeight="false" hidden="false" ht="25" outlineLevel="0" r="1412">
      <c r="A1412" s="21" t="n">
        <v>38607</v>
      </c>
      <c r="B1412" s="17" t="n">
        <v>51.1</v>
      </c>
      <c r="C1412" s="17" t="n">
        <v>51.63</v>
      </c>
      <c r="D1412" s="17" t="n">
        <v>50.58</v>
      </c>
      <c r="E1412" s="17" t="n">
        <v>51.4</v>
      </c>
      <c r="F1412" s="17" t="n">
        <v>16171300</v>
      </c>
      <c r="G1412" s="17" t="n">
        <v>51.18</v>
      </c>
      <c r="I1412" s="22" t="n">
        <f aca="false">E1412-B1412</f>
        <v>0.299999999999997</v>
      </c>
      <c r="J1412" s="22" t="n">
        <f aca="false">C1412-B1412</f>
        <v>0.530000000000001</v>
      </c>
      <c r="K1412" s="17" t="n">
        <f aca="false">D1412-B1412</f>
        <v>-0.520000000000003</v>
      </c>
      <c r="L1412" s="17" t="n">
        <f aca="false">B1412 - E1411</f>
        <v>-0.210000000000001</v>
      </c>
      <c r="M1412" s="17" t="n">
        <f aca="false">E1412 - E1411</f>
        <v>0.0899999999999963</v>
      </c>
      <c r="N1412" s="18" t="n">
        <f aca="false"> (I1412 / B1412)</f>
        <v>0.00587084148727979</v>
      </c>
      <c r="O1412" s="18" t="n">
        <f aca="false">(J1412 / B1412)</f>
        <v>0.0103718199608611</v>
      </c>
      <c r="P1412" s="18" t="n">
        <f aca="false">K1412 / B1412</f>
        <v>-0.0101761252446185</v>
      </c>
      <c r="Q1412" s="18" t="n">
        <f aca="false">L1412/E1411</f>
        <v>-0.00409276944065486</v>
      </c>
      <c r="R1412" s="18" t="n">
        <f aca="false">M1412 / E1411</f>
        <v>0.00175404404599486</v>
      </c>
      <c r="S1412" s="19" t="str">
        <f aca="false">IF(N1412 &gt; 0, "UP", "DOWN")</f>
        <v>UP</v>
      </c>
      <c r="T1412" s="23" t="inlineStr">
        <f aca="false">O1412-N1412</f>
        <is>
          <t/>
        </is>
      </c>
      <c r="U1412" s="23" t="inlineStr">
        <f aca="false">P1412-N1412</f>
        <is>
          <t/>
        </is>
      </c>
      <c r="V1412" s="23" t="inlineStr">
        <f aca="false">O1412 - P1412</f>
        <is>
          <t/>
        </is>
      </c>
    </row>
    <row collapsed="false" customFormat="false" customHeight="false" hidden="false" ht="25" outlineLevel="0" r="1413">
      <c r="A1413" s="21" t="n">
        <v>38608</v>
      </c>
      <c r="B1413" s="17" t="n">
        <v>51.02</v>
      </c>
      <c r="C1413" s="17" t="n">
        <v>51.29</v>
      </c>
      <c r="D1413" s="17" t="n">
        <v>50.32</v>
      </c>
      <c r="E1413" s="17" t="n">
        <v>50.82</v>
      </c>
      <c r="F1413" s="17" t="n">
        <v>17603000</v>
      </c>
      <c r="G1413" s="17" t="n">
        <v>50.6</v>
      </c>
      <c r="I1413" s="22" t="n">
        <f aca="false">E1413-B1413</f>
        <v>-0.200000000000003</v>
      </c>
      <c r="J1413" s="22" t="n">
        <f aca="false">C1413-B1413</f>
        <v>0.269999999999996</v>
      </c>
      <c r="K1413" s="17" t="n">
        <f aca="false">D1413-B1413</f>
        <v>-0.700000000000003</v>
      </c>
      <c r="L1413" s="17" t="n">
        <f aca="false">B1413 - E1412</f>
        <v>-0.379999999999995</v>
      </c>
      <c r="M1413" s="17" t="n">
        <f aca="false">E1413 - E1412</f>
        <v>-0.579999999999998</v>
      </c>
      <c r="N1413" s="18" t="n">
        <f aca="false"> (I1413 / B1413)</f>
        <v>-0.00392003136025094</v>
      </c>
      <c r="O1413" s="18" t="n">
        <f aca="false">(J1413 / B1413)</f>
        <v>0.00529204233633861</v>
      </c>
      <c r="P1413" s="18" t="n">
        <f aca="false">K1413 / B1413</f>
        <v>-0.0137201097608781</v>
      </c>
      <c r="Q1413" s="18" t="n">
        <f aca="false">L1413/E1412</f>
        <v>-0.00739299610894933</v>
      </c>
      <c r="R1413" s="18" t="n">
        <f aca="false">M1413 / E1412</f>
        <v>-0.011284046692607</v>
      </c>
      <c r="S1413" s="19" t="str">
        <f aca="false">IF(N1413 &gt; 0, "UP", "DOWN")</f>
        <v>DOWN</v>
      </c>
      <c r="T1413" s="23" t="inlineStr">
        <f aca="false">O1413-N1413</f>
        <is>
          <t/>
        </is>
      </c>
      <c r="U1413" s="23" t="inlineStr">
        <f aca="false">P1413-N1413</f>
        <is>
          <t/>
        </is>
      </c>
      <c r="V1413" s="23" t="inlineStr">
        <f aca="false">O1413 - P1413</f>
        <is>
          <t/>
        </is>
      </c>
    </row>
    <row collapsed="false" customFormat="false" customHeight="false" hidden="false" ht="25" outlineLevel="0" r="1414">
      <c r="A1414" s="21" t="n">
        <v>38609</v>
      </c>
      <c r="B1414" s="17" t="n">
        <v>51.06</v>
      </c>
      <c r="C1414" s="17" t="n">
        <v>51.19</v>
      </c>
      <c r="D1414" s="17" t="n">
        <v>49.46</v>
      </c>
      <c r="E1414" s="17" t="n">
        <v>49.61</v>
      </c>
      <c r="F1414" s="17" t="n">
        <v>16943800</v>
      </c>
      <c r="G1414" s="17" t="n">
        <v>49.4</v>
      </c>
      <c r="I1414" s="22" t="n">
        <f aca="false">E1414-B1414</f>
        <v>-1.45</v>
      </c>
      <c r="J1414" s="22" t="n">
        <f aca="false">C1414-B1414</f>
        <v>0.129999999999995</v>
      </c>
      <c r="K1414" s="17" t="n">
        <f aca="false">D1414-B1414</f>
        <v>-1.6</v>
      </c>
      <c r="L1414" s="17" t="n">
        <f aca="false">B1414 - E1413</f>
        <v>0.240000000000002</v>
      </c>
      <c r="M1414" s="17" t="n">
        <f aca="false">E1414 - E1413</f>
        <v>-1.21</v>
      </c>
      <c r="N1414" s="18" t="n">
        <f aca="false"> (I1414 / B1414)</f>
        <v>-0.0283979631805719</v>
      </c>
      <c r="O1414" s="18" t="n">
        <f aca="false">(J1414 / B1414)</f>
        <v>0.00254602428515463</v>
      </c>
      <c r="P1414" s="18" t="n">
        <f aca="false">K1414 / B1414</f>
        <v>-0.0313356835095966</v>
      </c>
      <c r="Q1414" s="18" t="n">
        <f aca="false">L1414/E1413</f>
        <v>0.00472255017709567</v>
      </c>
      <c r="R1414" s="18" t="n">
        <f aca="false">M1414 / E1413</f>
        <v>-0.0238095238095238</v>
      </c>
      <c r="S1414" s="19" t="str">
        <f aca="false">IF(N1414 &gt; 0, "UP", "DOWN")</f>
        <v>DOWN</v>
      </c>
      <c r="T1414" s="23" t="inlineStr">
        <f aca="false">O1414-N1414</f>
        <is>
          <t/>
        </is>
      </c>
      <c r="U1414" s="23" t="inlineStr">
        <f aca="false">P1414-N1414</f>
        <is>
          <t/>
        </is>
      </c>
      <c r="V1414" s="23" t="inlineStr">
        <f aca="false">O1414 - P1414</f>
        <is>
          <t/>
        </is>
      </c>
    </row>
    <row collapsed="false" customFormat="false" customHeight="false" hidden="false" ht="25" outlineLevel="0" r="1415">
      <c r="A1415" s="21" t="n">
        <v>38610</v>
      </c>
      <c r="B1415" s="17" t="n">
        <v>50</v>
      </c>
      <c r="C1415" s="17" t="n">
        <v>50.18</v>
      </c>
      <c r="D1415" s="17" t="n">
        <v>49.33</v>
      </c>
      <c r="E1415" s="17" t="n">
        <v>49.87</v>
      </c>
      <c r="F1415" s="17" t="n">
        <v>14827000</v>
      </c>
      <c r="G1415" s="17" t="n">
        <v>49.66</v>
      </c>
      <c r="I1415" s="22" t="n">
        <f aca="false">E1415-B1415</f>
        <v>-0.130000000000003</v>
      </c>
      <c r="J1415" s="22" t="n">
        <f aca="false">C1415-B1415</f>
        <v>0.18</v>
      </c>
      <c r="K1415" s="17" t="n">
        <f aca="false">D1415-B1415</f>
        <v>-0.670000000000002</v>
      </c>
      <c r="L1415" s="17" t="n">
        <f aca="false">B1415 - E1414</f>
        <v>0.390000000000001</v>
      </c>
      <c r="M1415" s="17" t="n">
        <f aca="false">E1415 - E1414</f>
        <v>0.259999999999998</v>
      </c>
      <c r="N1415" s="18" t="n">
        <f aca="false"> (I1415 / B1415)</f>
        <v>-0.00260000000000005</v>
      </c>
      <c r="O1415" s="18" t="n">
        <f aca="false">(J1415 / B1415)</f>
        <v>0.00359999999999999</v>
      </c>
      <c r="P1415" s="18" t="n">
        <f aca="false">K1415 / B1415</f>
        <v>-0.0134</v>
      </c>
      <c r="Q1415" s="18" t="n">
        <f aca="false">L1415/E1414</f>
        <v>0.00786131828260432</v>
      </c>
      <c r="R1415" s="18" t="n">
        <f aca="false">M1415 / E1414</f>
        <v>0.0052408788550695</v>
      </c>
      <c r="S1415" s="19" t="str">
        <f aca="false">IF(N1415 &gt; 0, "UP", "DOWN")</f>
        <v>DOWN</v>
      </c>
      <c r="T1415" s="23" t="inlineStr">
        <f aca="false">O1415-N1415</f>
        <is>
          <t/>
        </is>
      </c>
      <c r="U1415" s="23" t="inlineStr">
        <f aca="false">P1415-N1415</f>
        <is>
          <t/>
        </is>
      </c>
      <c r="V1415" s="23" t="inlineStr">
        <f aca="false">O1415 - P1415</f>
        <is>
          <t/>
        </is>
      </c>
    </row>
    <row collapsed="false" customFormat="false" customHeight="false" hidden="false" ht="25" outlineLevel="0" r="1416">
      <c r="A1416" s="21" t="n">
        <v>38611</v>
      </c>
      <c r="B1416" s="17" t="n">
        <v>50.23</v>
      </c>
      <c r="C1416" s="17" t="n">
        <v>51.21</v>
      </c>
      <c r="D1416" s="17" t="n">
        <v>49.95</v>
      </c>
      <c r="E1416" s="17" t="n">
        <v>51.21</v>
      </c>
      <c r="F1416" s="17" t="n">
        <v>21107300</v>
      </c>
      <c r="G1416" s="17" t="n">
        <v>50.99</v>
      </c>
      <c r="I1416" s="22" t="n">
        <f aca="false">E1416-B1416</f>
        <v>0.980000000000004</v>
      </c>
      <c r="J1416" s="22" t="n">
        <f aca="false">C1416-B1416</f>
        <v>0.980000000000004</v>
      </c>
      <c r="K1416" s="17" t="n">
        <f aca="false">D1416-B1416</f>
        <v>-0.279999999999994</v>
      </c>
      <c r="L1416" s="17" t="n">
        <f aca="false">B1416 - E1415</f>
        <v>0.359999999999999</v>
      </c>
      <c r="M1416" s="17" t="n">
        <f aca="false">E1416 - E1415</f>
        <v>1.34</v>
      </c>
      <c r="N1416" s="18" t="n">
        <f aca="false"> (I1416 / B1416)</f>
        <v>0.0195102528369501</v>
      </c>
      <c r="O1416" s="18" t="n">
        <f aca="false">(J1416 / B1416)</f>
        <v>0.0195102528369501</v>
      </c>
      <c r="P1416" s="18" t="n">
        <f aca="false">K1416 / B1416</f>
        <v>-0.00557435795341418</v>
      </c>
      <c r="Q1416" s="18" t="n">
        <f aca="false">L1416/E1415</f>
        <v>0.00721876879887707</v>
      </c>
      <c r="R1416" s="18" t="n">
        <f aca="false">M1416 / E1415</f>
        <v>0.0268698616402648</v>
      </c>
      <c r="S1416" s="19" t="str">
        <f aca="false">IF(N1416 &gt; 0, "UP", "DOWN")</f>
        <v>UP</v>
      </c>
      <c r="T1416" s="23" t="inlineStr">
        <f aca="false">O1416-N1416</f>
        <is>
          <t/>
        </is>
      </c>
      <c r="U1416" s="23" t="inlineStr">
        <f aca="false">P1416-N1416</f>
        <is>
          <t/>
        </is>
      </c>
      <c r="V1416" s="23" t="inlineStr">
        <f aca="false">O1416 - P1416</f>
        <is>
          <t/>
        </is>
      </c>
    </row>
    <row collapsed="false" customFormat="false" customHeight="false" hidden="false" ht="25" outlineLevel="0" r="1417">
      <c r="A1417" s="21" t="n">
        <v>38614</v>
      </c>
      <c r="B1417" s="17" t="n">
        <v>51.05</v>
      </c>
      <c r="C1417" s="17" t="n">
        <v>52.89</v>
      </c>
      <c r="D1417" s="17" t="n">
        <v>51.05</v>
      </c>
      <c r="E1417" s="17" t="n">
        <v>52.64</v>
      </c>
      <c r="F1417" s="17" t="n">
        <v>27990400</v>
      </c>
      <c r="G1417" s="17" t="n">
        <v>52.41</v>
      </c>
      <c r="I1417" s="22" t="n">
        <f aca="false">E1417-B1417</f>
        <v>1.59</v>
      </c>
      <c r="J1417" s="22" t="n">
        <f aca="false">C1417-B1417</f>
        <v>1.84</v>
      </c>
      <c r="K1417" s="17" t="n">
        <f aca="false">D1417-B1417</f>
        <v>0</v>
      </c>
      <c r="L1417" s="17" t="n">
        <f aca="false">B1417 - E1416</f>
        <v>-0.160000000000004</v>
      </c>
      <c r="M1417" s="17" t="n">
        <f aca="false">E1417 - E1416</f>
        <v>1.43</v>
      </c>
      <c r="N1417" s="18" t="n">
        <f aca="false"> (I1417 / B1417)</f>
        <v>0.0311459353574927</v>
      </c>
      <c r="O1417" s="18" t="n">
        <f aca="false">(J1417 / B1417)</f>
        <v>0.0360430950048972</v>
      </c>
      <c r="P1417" s="18" t="n">
        <f aca="false">K1417 / B1417</f>
        <v>0</v>
      </c>
      <c r="Q1417" s="18" t="n">
        <f aca="false">L1417/E1416</f>
        <v>-0.00312438976762358</v>
      </c>
      <c r="R1417" s="18" t="n">
        <f aca="false">M1417 / E1416</f>
        <v>0.0279242335481351</v>
      </c>
      <c r="S1417" s="19" t="str">
        <f aca="false">IF(N1417 &gt; 0, "UP", "DOWN")</f>
        <v>UP</v>
      </c>
      <c r="T1417" s="23" t="inlineStr">
        <f aca="false">O1417-N1417</f>
        <is>
          <t/>
        </is>
      </c>
      <c r="U1417" s="23" t="inlineStr">
        <f aca="false">P1417-N1417</f>
        <is>
          <t/>
        </is>
      </c>
      <c r="V1417" s="23" t="inlineStr">
        <f aca="false">O1417 - P1417</f>
        <is>
          <t/>
        </is>
      </c>
    </row>
    <row collapsed="false" customFormat="false" customHeight="false" hidden="false" ht="25" outlineLevel="0" r="1418">
      <c r="A1418" s="21" t="n">
        <v>38615</v>
      </c>
      <c r="B1418" s="17" t="n">
        <v>52.99</v>
      </c>
      <c r="C1418" s="17" t="n">
        <v>53.81</v>
      </c>
      <c r="D1418" s="17" t="n">
        <v>52.92</v>
      </c>
      <c r="E1418" s="17" t="n">
        <v>53.19</v>
      </c>
      <c r="F1418" s="17" t="n">
        <v>29279600</v>
      </c>
      <c r="G1418" s="17" t="n">
        <v>52.96</v>
      </c>
      <c r="I1418" s="22" t="n">
        <f aca="false">E1418-B1418</f>
        <v>0.199999999999996</v>
      </c>
      <c r="J1418" s="22" t="n">
        <f aca="false">C1418-B1418</f>
        <v>0.82</v>
      </c>
      <c r="K1418" s="17" t="n">
        <f aca="false">D1418-B1418</f>
        <v>-0.0700000000000003</v>
      </c>
      <c r="L1418" s="17" t="n">
        <f aca="false">B1418 - E1417</f>
        <v>0.350000000000001</v>
      </c>
      <c r="M1418" s="17" t="n">
        <f aca="false">E1418 - E1417</f>
        <v>0.549999999999997</v>
      </c>
      <c r="N1418" s="18" t="n">
        <f aca="false"> (I1418 / B1418)</f>
        <v>0.00377429703717675</v>
      </c>
      <c r="O1418" s="18" t="n">
        <f aca="false">(J1418 / B1418)</f>
        <v>0.015474617852425</v>
      </c>
      <c r="P1418" s="18" t="n">
        <f aca="false">K1418 / B1418</f>
        <v>-0.00132100396301189</v>
      </c>
      <c r="Q1418" s="18" t="n">
        <f aca="false">L1418/E1417</f>
        <v>0.00664893617021279</v>
      </c>
      <c r="R1418" s="18" t="n">
        <f aca="false">M1418 / E1417</f>
        <v>0.0104483282674772</v>
      </c>
      <c r="S1418" s="19" t="str">
        <f aca="false">IF(N1418 &gt; 0, "UP", "DOWN")</f>
        <v>UP</v>
      </c>
      <c r="T1418" s="23" t="inlineStr">
        <f aca="false">O1418-N1418</f>
        <is>
          <t/>
        </is>
      </c>
      <c r="U1418" s="23" t="inlineStr">
        <f aca="false">P1418-N1418</f>
        <is>
          <t/>
        </is>
      </c>
      <c r="V1418" s="23" t="inlineStr">
        <f aca="false">O1418 - P1418</f>
        <is>
          <t/>
        </is>
      </c>
    </row>
    <row collapsed="false" customFormat="false" customHeight="false" hidden="false" ht="25" outlineLevel="0" r="1419">
      <c r="A1419" s="21" t="n">
        <v>38616</v>
      </c>
      <c r="B1419" s="17" t="n">
        <v>52.96</v>
      </c>
      <c r="C1419" s="17" t="n">
        <v>53.05</v>
      </c>
      <c r="D1419" s="17" t="n">
        <v>51.86</v>
      </c>
      <c r="E1419" s="17" t="n">
        <v>52.11</v>
      </c>
      <c r="F1419" s="17" t="n">
        <v>15526700</v>
      </c>
      <c r="G1419" s="17" t="n">
        <v>51.89</v>
      </c>
      <c r="I1419" s="22" t="n">
        <f aca="false">E1419-B1419</f>
        <v>-0.850000000000001</v>
      </c>
      <c r="J1419" s="22" t="n">
        <f aca="false">C1419-B1419</f>
        <v>0.0899999999999963</v>
      </c>
      <c r="K1419" s="17" t="n">
        <f aca="false">D1419-B1419</f>
        <v>-1.1</v>
      </c>
      <c r="L1419" s="17" t="n">
        <f aca="false">B1419 - E1418</f>
        <v>-0.229999999999997</v>
      </c>
      <c r="M1419" s="17" t="n">
        <f aca="false">E1419 - E1418</f>
        <v>-1.08</v>
      </c>
      <c r="N1419" s="18" t="n">
        <f aca="false"> (I1419 / B1419)</f>
        <v>-0.0160498489425982</v>
      </c>
      <c r="O1419" s="18" t="n">
        <f aca="false">(J1419 / B1419)</f>
        <v>0.00169939577039268</v>
      </c>
      <c r="P1419" s="18" t="n">
        <f aca="false">K1419 / B1419</f>
        <v>-0.0207703927492447</v>
      </c>
      <c r="Q1419" s="18" t="n">
        <f aca="false">L1419/E1418</f>
        <v>-0.00432412107539005</v>
      </c>
      <c r="R1419" s="18" t="n">
        <f aca="false">M1419 / E1418</f>
        <v>-0.0203045685279187</v>
      </c>
      <c r="S1419" s="19" t="str">
        <f aca="false">IF(N1419 &gt; 0, "UP", "DOWN")</f>
        <v>DOWN</v>
      </c>
      <c r="T1419" s="23" t="inlineStr">
        <f aca="false">O1419-N1419</f>
        <is>
          <t/>
        </is>
      </c>
      <c r="U1419" s="23" t="inlineStr">
        <f aca="false">P1419-N1419</f>
        <is>
          <t/>
        </is>
      </c>
      <c r="V1419" s="23" t="inlineStr">
        <f aca="false">O1419 - P1419</f>
        <is>
          <t/>
        </is>
      </c>
    </row>
    <row collapsed="false" customFormat="false" customHeight="false" hidden="false" ht="25" outlineLevel="0" r="1420">
      <c r="A1420" s="21" t="n">
        <v>38617</v>
      </c>
      <c r="B1420" s="17" t="n">
        <v>51.88</v>
      </c>
      <c r="C1420" s="17" t="n">
        <v>52.47</v>
      </c>
      <c r="D1420" s="17" t="n">
        <v>51.32</v>
      </c>
      <c r="E1420" s="17" t="n">
        <v>51.9</v>
      </c>
      <c r="F1420" s="17" t="n">
        <v>16561700</v>
      </c>
      <c r="G1420" s="17" t="n">
        <v>51.68</v>
      </c>
      <c r="I1420" s="22" t="n">
        <f aca="false">E1420-B1420</f>
        <v>0.019999999999996</v>
      </c>
      <c r="J1420" s="22" t="n">
        <f aca="false">C1420-B1420</f>
        <v>0.589999999999996</v>
      </c>
      <c r="K1420" s="17" t="n">
        <f aca="false">D1420-B1420</f>
        <v>-0.560000000000002</v>
      </c>
      <c r="L1420" s="17" t="n">
        <f aca="false">B1420 - E1419</f>
        <v>-0.229999999999997</v>
      </c>
      <c r="M1420" s="17" t="n">
        <f aca="false">E1420 - E1419</f>
        <v>-0.210000000000001</v>
      </c>
      <c r="N1420" s="18" t="n">
        <f aca="false"> (I1420 / B1420)</f>
        <v>0.000385505011565074</v>
      </c>
      <c r="O1420" s="18" t="n">
        <f aca="false">(J1420 / B1420)</f>
        <v>0.0113723978411719</v>
      </c>
      <c r="P1420" s="18" t="n">
        <f aca="false">K1420 / B1420</f>
        <v>-0.0107941403238243</v>
      </c>
      <c r="Q1420" s="18" t="n">
        <f aca="false">L1420/E1419</f>
        <v>-0.00441374016503544</v>
      </c>
      <c r="R1420" s="18" t="n">
        <f aca="false">M1420 / E1419</f>
        <v>-0.00402993667242374</v>
      </c>
      <c r="S1420" s="19" t="str">
        <f aca="false">IF(N1420 &gt; 0, "UP", "DOWN")</f>
        <v>UP</v>
      </c>
      <c r="T1420" s="23" t="inlineStr">
        <f aca="false">O1420-N1420</f>
        <is>
          <t/>
        </is>
      </c>
      <c r="U1420" s="23" t="inlineStr">
        <f aca="false">P1420-N1420</f>
        <is>
          <t/>
        </is>
      </c>
      <c r="V1420" s="23" t="inlineStr">
        <f aca="false">O1420 - P1420</f>
        <is>
          <t/>
        </is>
      </c>
    </row>
    <row collapsed="false" customFormat="false" customHeight="false" hidden="false" ht="25" outlineLevel="0" r="1421">
      <c r="A1421" s="21" t="n">
        <v>38618</v>
      </c>
      <c r="B1421" s="17" t="n">
        <v>52.1</v>
      </c>
      <c r="C1421" s="17" t="n">
        <v>53.5</v>
      </c>
      <c r="D1421" s="17" t="n">
        <v>51.84</v>
      </c>
      <c r="E1421" s="17" t="n">
        <v>53.2</v>
      </c>
      <c r="F1421" s="17" t="n">
        <v>19944900</v>
      </c>
      <c r="G1421" s="17" t="n">
        <v>52.97</v>
      </c>
      <c r="I1421" s="22" t="n">
        <f aca="false">E1421-B1421</f>
        <v>1.1</v>
      </c>
      <c r="J1421" s="22" t="n">
        <f aca="false">C1421-B1421</f>
        <v>1.4</v>
      </c>
      <c r="K1421" s="17" t="n">
        <f aca="false">D1421-B1421</f>
        <v>-0.259999999999998</v>
      </c>
      <c r="L1421" s="17" t="n">
        <f aca="false">B1421 - E1420</f>
        <v>0.200000000000003</v>
      </c>
      <c r="M1421" s="17" t="n">
        <f aca="false">E1421 - E1420</f>
        <v>1.3</v>
      </c>
      <c r="N1421" s="18" t="n">
        <f aca="false"> (I1421 / B1421)</f>
        <v>0.0211132437619962</v>
      </c>
      <c r="O1421" s="18" t="n">
        <f aca="false">(J1421 / B1421)</f>
        <v>0.0268714011516314</v>
      </c>
      <c r="P1421" s="18" t="n">
        <f aca="false">K1421 / B1421</f>
        <v>-0.00499040307101724</v>
      </c>
      <c r="Q1421" s="18" t="n">
        <f aca="false">L1421/E1420</f>
        <v>0.00385356454720622</v>
      </c>
      <c r="R1421" s="18" t="n">
        <f aca="false">M1421 / E1420</f>
        <v>0.0250481695568402</v>
      </c>
      <c r="S1421" s="19" t="str">
        <f aca="false">IF(N1421 &gt; 0, "UP", "DOWN")</f>
        <v>UP</v>
      </c>
      <c r="T1421" s="23" t="inlineStr">
        <f aca="false">O1421-N1421</f>
        <is>
          <t/>
        </is>
      </c>
      <c r="U1421" s="23" t="inlineStr">
        <f aca="false">P1421-N1421</f>
        <is>
          <t/>
        </is>
      </c>
      <c r="V1421" s="23" t="inlineStr">
        <f aca="false">O1421 - P1421</f>
        <is>
          <t/>
        </is>
      </c>
    </row>
    <row collapsed="false" customFormat="false" customHeight="false" hidden="false" ht="25" outlineLevel="0" r="1422">
      <c r="A1422" s="21" t="n">
        <v>38621</v>
      </c>
      <c r="B1422" s="17" t="n">
        <v>54.03</v>
      </c>
      <c r="C1422" s="17" t="n">
        <v>54.56</v>
      </c>
      <c r="D1422" s="17" t="n">
        <v>53.32</v>
      </c>
      <c r="E1422" s="17" t="n">
        <v>53.84</v>
      </c>
      <c r="F1422" s="17" t="n">
        <v>19520100</v>
      </c>
      <c r="G1422" s="17" t="n">
        <v>53.61</v>
      </c>
      <c r="I1422" s="22" t="n">
        <f aca="false">E1422-B1422</f>
        <v>-0.189999999999998</v>
      </c>
      <c r="J1422" s="22" t="n">
        <f aca="false">C1422-B1422</f>
        <v>0.530000000000001</v>
      </c>
      <c r="K1422" s="17" t="n">
        <f aca="false">D1422-B1422</f>
        <v>-0.710000000000001</v>
      </c>
      <c r="L1422" s="17" t="n">
        <f aca="false">B1422 - E1421</f>
        <v>0.829999999999998</v>
      </c>
      <c r="M1422" s="17" t="n">
        <f aca="false">E1422 - E1421</f>
        <v>0.640000000000001</v>
      </c>
      <c r="N1422" s="18" t="n">
        <f aca="false"> (I1422 / B1422)</f>
        <v>-0.00351656487136772</v>
      </c>
      <c r="O1422" s="18" t="n">
        <f aca="false">(J1422 / B1422)</f>
        <v>0.00980936516749956</v>
      </c>
      <c r="P1422" s="18" t="n">
        <f aca="false">K1422 / B1422</f>
        <v>-0.0131408476772164</v>
      </c>
      <c r="Q1422" s="18" t="n">
        <f aca="false">L1422/E1421</f>
        <v>0.0156015037593985</v>
      </c>
      <c r="R1422" s="18" t="n">
        <f aca="false">M1422 / E1421</f>
        <v>0.0120300751879699</v>
      </c>
      <c r="S1422" s="19" t="str">
        <f aca="false">IF(N1422 &gt; 0, "UP", "DOWN")</f>
        <v>DOWN</v>
      </c>
      <c r="T1422" s="23" t="inlineStr">
        <f aca="false">O1422-N1422</f>
        <is>
          <t/>
        </is>
      </c>
      <c r="U1422" s="23" t="inlineStr">
        <f aca="false">P1422-N1422</f>
        <is>
          <t/>
        </is>
      </c>
      <c r="V1422" s="23" t="inlineStr">
        <f aca="false">O1422 - P1422</f>
        <is>
          <t/>
        </is>
      </c>
    </row>
    <row collapsed="false" customFormat="false" customHeight="false" hidden="false" ht="25" outlineLevel="0" r="1423">
      <c r="A1423" s="21" t="n">
        <v>38622</v>
      </c>
      <c r="B1423" s="17" t="n">
        <v>53.92</v>
      </c>
      <c r="C1423" s="17" t="n">
        <v>54.24</v>
      </c>
      <c r="D1423" s="17" t="n">
        <v>53.43</v>
      </c>
      <c r="E1423" s="17" t="n">
        <v>53.44</v>
      </c>
      <c r="F1423" s="17" t="n">
        <v>12203700</v>
      </c>
      <c r="G1423" s="17" t="n">
        <v>53.21</v>
      </c>
      <c r="I1423" s="22" t="n">
        <f aca="false">E1423-B1423</f>
        <v>-0.480000000000004</v>
      </c>
      <c r="J1423" s="22" t="n">
        <f aca="false">C1423-B1423</f>
        <v>0.32</v>
      </c>
      <c r="K1423" s="17" t="n">
        <f aca="false">D1423-B1423</f>
        <v>-0.490000000000002</v>
      </c>
      <c r="L1423" s="17" t="n">
        <f aca="false">B1423 - E1422</f>
        <v>0.0799999999999983</v>
      </c>
      <c r="M1423" s="17" t="n">
        <f aca="false">E1423 - E1422</f>
        <v>-0.400000000000006</v>
      </c>
      <c r="N1423" s="18" t="n">
        <f aca="false"> (I1423 / B1423)</f>
        <v>-0.00890207715133539</v>
      </c>
      <c r="O1423" s="18" t="n">
        <f aca="false">(J1423 / B1423)</f>
        <v>0.00593471810089021</v>
      </c>
      <c r="P1423" s="18" t="n">
        <f aca="false">K1423 / B1423</f>
        <v>-0.00908753709198817</v>
      </c>
      <c r="Q1423" s="18" t="n">
        <f aca="false">L1423/E1422</f>
        <v>0.00148588410104009</v>
      </c>
      <c r="R1423" s="18" t="n">
        <f aca="false">M1423 / E1422</f>
        <v>-0.0074294205052007</v>
      </c>
      <c r="S1423" s="19" t="str">
        <f aca="false">IF(N1423 &gt; 0, "UP", "DOWN")</f>
        <v>DOWN</v>
      </c>
      <c r="T1423" s="23" t="inlineStr">
        <f aca="false">O1423-N1423</f>
        <is>
          <t/>
        </is>
      </c>
      <c r="U1423" s="23" t="inlineStr">
        <f aca="false">P1423-N1423</f>
        <is>
          <t/>
        </is>
      </c>
      <c r="V1423" s="23" t="inlineStr">
        <f aca="false">O1423 - P1423</f>
        <is>
          <t/>
        </is>
      </c>
    </row>
    <row collapsed="false" customFormat="false" customHeight="false" hidden="false" ht="25" outlineLevel="0" r="1424">
      <c r="A1424" s="21" t="n">
        <v>38623</v>
      </c>
      <c r="B1424" s="17" t="n">
        <v>53.07</v>
      </c>
      <c r="C1424" s="17" t="n">
        <v>53.11</v>
      </c>
      <c r="D1424" s="17" t="n">
        <v>50.59</v>
      </c>
      <c r="E1424" s="17" t="n">
        <v>51.08</v>
      </c>
      <c r="F1424" s="17" t="n">
        <v>40198000</v>
      </c>
      <c r="G1424" s="17" t="n">
        <v>50.86</v>
      </c>
      <c r="I1424" s="22" t="n">
        <f aca="false">E1424-B1424</f>
        <v>-1.99</v>
      </c>
      <c r="J1424" s="22" t="n">
        <f aca="false">C1424-B1424</f>
        <v>0.0399999999999991</v>
      </c>
      <c r="K1424" s="17" t="n">
        <f aca="false">D1424-B1424</f>
        <v>-2.48</v>
      </c>
      <c r="L1424" s="17" t="n">
        <f aca="false">B1424 - E1423</f>
        <v>-0.369999999999997</v>
      </c>
      <c r="M1424" s="17" t="n">
        <f aca="false">E1424 - E1423</f>
        <v>-2.36</v>
      </c>
      <c r="N1424" s="18" t="n">
        <f aca="false"> (I1424 / B1424)</f>
        <v>-0.0374976446203128</v>
      </c>
      <c r="O1424" s="18" t="n">
        <f aca="false">(J1424 / B1424)</f>
        <v>0.000753721499905769</v>
      </c>
      <c r="P1424" s="18" t="n">
        <f aca="false">K1424 / B1424</f>
        <v>-0.0467307329941586</v>
      </c>
      <c r="Q1424" s="18" t="n">
        <f aca="false">L1424/E1423</f>
        <v>-0.00692365269461073</v>
      </c>
      <c r="R1424" s="18" t="n">
        <f aca="false">M1424 / E1423</f>
        <v>-0.0441616766467066</v>
      </c>
      <c r="S1424" s="19" t="str">
        <f aca="false">IF(N1424 &gt; 0, "UP", "DOWN")</f>
        <v>DOWN</v>
      </c>
      <c r="T1424" s="23" t="inlineStr">
        <f aca="false">O1424-N1424</f>
        <is>
          <t/>
        </is>
      </c>
      <c r="U1424" s="23" t="inlineStr">
        <f aca="false">P1424-N1424</f>
        <is>
          <t/>
        </is>
      </c>
      <c r="V1424" s="23" t="inlineStr">
        <f aca="false">O1424 - P1424</f>
        <is>
          <t/>
        </is>
      </c>
    </row>
    <row collapsed="false" customFormat="false" customHeight="false" hidden="false" ht="25" outlineLevel="0" r="1425">
      <c r="A1425" s="21" t="n">
        <v>38624</v>
      </c>
      <c r="B1425" s="17" t="n">
        <v>51.23</v>
      </c>
      <c r="C1425" s="17" t="n">
        <v>52.59</v>
      </c>
      <c r="D1425" s="17" t="n">
        <v>50.81</v>
      </c>
      <c r="E1425" s="17" t="n">
        <v>52.34</v>
      </c>
      <c r="F1425" s="17" t="n">
        <v>22744500</v>
      </c>
      <c r="G1425" s="17" t="n">
        <v>52.12</v>
      </c>
      <c r="I1425" s="22" t="n">
        <f aca="false">E1425-B1425</f>
        <v>1.11000000000001</v>
      </c>
      <c r="J1425" s="22" t="n">
        <f aca="false">C1425-B1425</f>
        <v>1.36000000000001</v>
      </c>
      <c r="K1425" s="17" t="n">
        <f aca="false">D1425-B1425</f>
        <v>-0.419999999999995</v>
      </c>
      <c r="L1425" s="17" t="n">
        <f aca="false">B1425 - E1424</f>
        <v>0.149999999999999</v>
      </c>
      <c r="M1425" s="17" t="n">
        <f aca="false">E1425 - E1424</f>
        <v>1.26000000000001</v>
      </c>
      <c r="N1425" s="18" t="n">
        <f aca="false"> (I1425 / B1425)</f>
        <v>0.021666991996877</v>
      </c>
      <c r="O1425" s="18" t="n">
        <f aca="false">(J1425 / B1425)</f>
        <v>0.0265469451493267</v>
      </c>
      <c r="P1425" s="18" t="n">
        <f aca="false">K1425 / B1425</f>
        <v>-0.00819832129611545</v>
      </c>
      <c r="Q1425" s="18" t="n">
        <f aca="false">L1425/E1424</f>
        <v>0.00293657008613936</v>
      </c>
      <c r="R1425" s="18" t="n">
        <f aca="false">M1425 / E1424</f>
        <v>0.024667188723571</v>
      </c>
      <c r="S1425" s="19" t="str">
        <f aca="false">IF(N1425 &gt; 0, "UP", "DOWN")</f>
        <v>UP</v>
      </c>
      <c r="T1425" s="23" t="inlineStr">
        <f aca="false">O1425-N1425</f>
        <is>
          <t/>
        </is>
      </c>
      <c r="U1425" s="23" t="inlineStr">
        <f aca="false">P1425-N1425</f>
        <is>
          <t/>
        </is>
      </c>
      <c r="V1425" s="23" t="inlineStr">
        <f aca="false">O1425 - P1425</f>
        <is>
          <t/>
        </is>
      </c>
    </row>
    <row collapsed="false" customFormat="false" customHeight="false" hidden="false" ht="25" outlineLevel="0" r="1426">
      <c r="A1426" s="21" t="n">
        <v>38625</v>
      </c>
      <c r="B1426" s="17" t="n">
        <v>52.33</v>
      </c>
      <c r="C1426" s="17" t="n">
        <v>53.65</v>
      </c>
      <c r="D1426" s="17" t="n">
        <v>51.88</v>
      </c>
      <c r="E1426" s="17" t="n">
        <v>53.61</v>
      </c>
      <c r="F1426" s="17" t="n">
        <v>18986900</v>
      </c>
      <c r="G1426" s="17" t="n">
        <v>53.38</v>
      </c>
      <c r="I1426" s="22" t="n">
        <f aca="false">E1426-B1426</f>
        <v>1.28</v>
      </c>
      <c r="J1426" s="22" t="n">
        <f aca="false">C1426-B1426</f>
        <v>1.32</v>
      </c>
      <c r="K1426" s="17" t="n">
        <f aca="false">D1426-B1426</f>
        <v>-0.449999999999996</v>
      </c>
      <c r="L1426" s="17" t="n">
        <f aca="false">B1426 - E1425</f>
        <v>-0.0100000000000051</v>
      </c>
      <c r="M1426" s="17" t="n">
        <f aca="false">E1426 - E1425</f>
        <v>1.27</v>
      </c>
      <c r="N1426" s="18" t="n">
        <f aca="false"> (I1426 / B1426)</f>
        <v>0.0244601566978789</v>
      </c>
      <c r="O1426" s="18" t="n">
        <f aca="false">(J1426 / B1426)</f>
        <v>0.0252245365946876</v>
      </c>
      <c r="P1426" s="18" t="n">
        <f aca="false">K1426 / B1426</f>
        <v>-0.00859927383909795</v>
      </c>
      <c r="Q1426" s="18" t="n">
        <f aca="false">L1426/E1425</f>
        <v>-0.000191058463890048</v>
      </c>
      <c r="R1426" s="18" t="n">
        <f aca="false">M1426 / E1425</f>
        <v>0.0242644249140236</v>
      </c>
      <c r="S1426" s="19" t="str">
        <f aca="false">IF(N1426 &gt; 0, "UP", "DOWN")</f>
        <v>UP</v>
      </c>
      <c r="T1426" s="23" t="inlineStr">
        <f aca="false">O1426-N1426</f>
        <is>
          <t/>
        </is>
      </c>
      <c r="U1426" s="23" t="inlineStr">
        <f aca="false">P1426-N1426</f>
        <is>
          <t/>
        </is>
      </c>
      <c r="V1426" s="23" t="inlineStr">
        <f aca="false">O1426 - P1426</f>
        <is>
          <t/>
        </is>
      </c>
    </row>
    <row collapsed="false" customFormat="false" customHeight="false" hidden="false" ht="25" outlineLevel="0" r="1427">
      <c r="A1427" s="21" t="n">
        <v>38628</v>
      </c>
      <c r="B1427" s="17" t="n">
        <v>54.16</v>
      </c>
      <c r="C1427" s="17" t="n">
        <v>54.54</v>
      </c>
      <c r="D1427" s="17" t="n">
        <v>53.68</v>
      </c>
      <c r="E1427" s="17" t="n">
        <v>54.44</v>
      </c>
      <c r="F1427" s="17" t="n">
        <v>18126900</v>
      </c>
      <c r="G1427" s="17" t="n">
        <v>54.21</v>
      </c>
      <c r="I1427" s="22" t="n">
        <f aca="false">E1427-B1427</f>
        <v>0.280000000000001</v>
      </c>
      <c r="J1427" s="22" t="n">
        <f aca="false">C1427-B1427</f>
        <v>0.380000000000003</v>
      </c>
      <c r="K1427" s="17" t="n">
        <f aca="false">D1427-B1427</f>
        <v>-0.479999999999997</v>
      </c>
      <c r="L1427" s="17" t="n">
        <f aca="false">B1427 - E1426</f>
        <v>0.549999999999997</v>
      </c>
      <c r="M1427" s="17" t="n">
        <f aca="false">E1427 - E1426</f>
        <v>0.829999999999998</v>
      </c>
      <c r="N1427" s="18" t="n">
        <f aca="false"> (I1427 / B1427)</f>
        <v>0.00516986706056132</v>
      </c>
      <c r="O1427" s="18" t="n">
        <f aca="false">(J1427 / B1427)</f>
        <v>0.00701624815361895</v>
      </c>
      <c r="P1427" s="18" t="n">
        <f aca="false">K1427 / B1427</f>
        <v>-0.00886262924667646</v>
      </c>
      <c r="Q1427" s="18" t="n">
        <f aca="false">L1427/E1426</f>
        <v>0.0102592799850774</v>
      </c>
      <c r="R1427" s="18" t="n">
        <f aca="false">M1427 / E1426</f>
        <v>0.0154821861592986</v>
      </c>
      <c r="S1427" s="19" t="str">
        <f aca="false">IF(N1427 &gt; 0, "UP", "DOWN")</f>
        <v>UP</v>
      </c>
      <c r="T1427" s="23" t="inlineStr">
        <f aca="false">O1427-N1427</f>
        <is>
          <t/>
        </is>
      </c>
      <c r="U1427" s="23" t="inlineStr">
        <f aca="false">P1427-N1427</f>
        <is>
          <t/>
        </is>
      </c>
      <c r="V1427" s="23" t="inlineStr">
        <f aca="false">O1427 - P1427</f>
        <is>
          <t/>
        </is>
      </c>
    </row>
    <row collapsed="false" customFormat="false" customHeight="false" hidden="false" ht="25" outlineLevel="0" r="1428">
      <c r="A1428" s="21" t="n">
        <v>38629</v>
      </c>
      <c r="B1428" s="17" t="n">
        <v>54.95</v>
      </c>
      <c r="C1428" s="17" t="n">
        <v>55.35</v>
      </c>
      <c r="D1428" s="17" t="n">
        <v>53.64</v>
      </c>
      <c r="E1428" s="17" t="n">
        <v>53.75</v>
      </c>
      <c r="F1428" s="17" t="n">
        <v>19266400</v>
      </c>
      <c r="G1428" s="17" t="n">
        <v>53.52</v>
      </c>
      <c r="I1428" s="22" t="n">
        <f aca="false">E1428-B1428</f>
        <v>-1.2</v>
      </c>
      <c r="J1428" s="22" t="n">
        <f aca="false">C1428-B1428</f>
        <v>0.399999999999999</v>
      </c>
      <c r="K1428" s="17" t="n">
        <f aca="false">D1428-B1428</f>
        <v>-1.31</v>
      </c>
      <c r="L1428" s="17" t="n">
        <f aca="false">B1428 - E1427</f>
        <v>0.510000000000005</v>
      </c>
      <c r="M1428" s="17" t="n">
        <f aca="false">E1428 - E1427</f>
        <v>-0.689999999999998</v>
      </c>
      <c r="N1428" s="18" t="n">
        <f aca="false"> (I1428 / B1428)</f>
        <v>-0.0218380345768881</v>
      </c>
      <c r="O1428" s="18" t="n">
        <f aca="false">(J1428 / B1428)</f>
        <v>0.00727934485896267</v>
      </c>
      <c r="P1428" s="18" t="n">
        <f aca="false">K1428 / B1428</f>
        <v>-0.0238398544131029</v>
      </c>
      <c r="Q1428" s="18" t="n">
        <f aca="false">L1428/E1427</f>
        <v>0.00936811168258643</v>
      </c>
      <c r="R1428" s="18" t="n">
        <f aca="false">M1428 / E1427</f>
        <v>-0.0126745040411462</v>
      </c>
      <c r="S1428" s="19" t="str">
        <f aca="false">IF(N1428 &gt; 0, "UP", "DOWN")</f>
        <v>DOWN</v>
      </c>
      <c r="T1428" s="23" t="inlineStr">
        <f aca="false">O1428-N1428</f>
        <is>
          <t/>
        </is>
      </c>
      <c r="U1428" s="23" t="inlineStr">
        <f aca="false">P1428-N1428</f>
        <is>
          <t/>
        </is>
      </c>
      <c r="V1428" s="23" t="inlineStr">
        <f aca="false">O1428 - P1428</f>
        <is>
          <t/>
        </is>
      </c>
    </row>
    <row collapsed="false" customFormat="false" customHeight="false" hidden="false" ht="25" outlineLevel="0" r="1429">
      <c r="A1429" s="21" t="n">
        <v>38630</v>
      </c>
      <c r="B1429" s="17" t="n">
        <v>54.33</v>
      </c>
      <c r="C1429" s="17" t="n">
        <v>54.36</v>
      </c>
      <c r="D1429" s="17" t="n">
        <v>52.75</v>
      </c>
      <c r="E1429" s="17" t="n">
        <v>52.78</v>
      </c>
      <c r="F1429" s="17" t="n">
        <v>21813200</v>
      </c>
      <c r="G1429" s="17" t="n">
        <v>52.55</v>
      </c>
      <c r="I1429" s="22" t="n">
        <f aca="false">E1429-B1429</f>
        <v>-1.55</v>
      </c>
      <c r="J1429" s="22" t="n">
        <f aca="false">C1429-B1429</f>
        <v>0.0300000000000011</v>
      </c>
      <c r="K1429" s="17" t="n">
        <f aca="false">D1429-B1429</f>
        <v>-1.58</v>
      </c>
      <c r="L1429" s="17" t="n">
        <f aca="false">B1429 - E1428</f>
        <v>0.579999999999998</v>
      </c>
      <c r="M1429" s="17" t="n">
        <f aca="false">E1429 - E1428</f>
        <v>-0.969999999999999</v>
      </c>
      <c r="N1429" s="18" t="n">
        <f aca="false"> (I1429 / B1429)</f>
        <v>-0.0285293576293024</v>
      </c>
      <c r="O1429" s="18" t="n">
        <f aca="false">(J1429 / B1429)</f>
        <v>0.000552181115405874</v>
      </c>
      <c r="P1429" s="18" t="n">
        <f aca="false">K1429 / B1429</f>
        <v>-0.0290815387447082</v>
      </c>
      <c r="Q1429" s="18" t="n">
        <f aca="false">L1429/E1428</f>
        <v>0.0107906976744186</v>
      </c>
      <c r="R1429" s="18" t="n">
        <f aca="false">M1429 / E1428</f>
        <v>-0.018046511627907</v>
      </c>
      <c r="S1429" s="19" t="str">
        <f aca="false">IF(N1429 &gt; 0, "UP", "DOWN")</f>
        <v>DOWN</v>
      </c>
      <c r="T1429" s="23" t="inlineStr">
        <f aca="false">O1429-N1429</f>
        <is>
          <t/>
        </is>
      </c>
      <c r="U1429" s="23" t="inlineStr">
        <f aca="false">P1429-N1429</f>
        <is>
          <t/>
        </is>
      </c>
      <c r="V1429" s="23" t="inlineStr">
        <f aca="false">O1429 - P1429</f>
        <is>
          <t/>
        </is>
      </c>
    </row>
    <row collapsed="false" customFormat="false" customHeight="false" hidden="false" ht="25" outlineLevel="0" r="1430">
      <c r="A1430" s="21" t="n">
        <v>38631</v>
      </c>
      <c r="B1430" s="17" t="n">
        <v>53.2</v>
      </c>
      <c r="C1430" s="17" t="n">
        <v>53.49</v>
      </c>
      <c r="D1430" s="17" t="n">
        <v>50.87</v>
      </c>
      <c r="E1430" s="17" t="n">
        <v>51.7</v>
      </c>
      <c r="F1430" s="17" t="n">
        <v>27054900</v>
      </c>
      <c r="G1430" s="17" t="n">
        <v>51.48</v>
      </c>
      <c r="I1430" s="22" t="n">
        <f aca="false">E1430-B1430</f>
        <v>-1.5</v>
      </c>
      <c r="J1430" s="22" t="n">
        <f aca="false">C1430-B1430</f>
        <v>0.289999999999999</v>
      </c>
      <c r="K1430" s="17" t="n">
        <f aca="false">D1430-B1430</f>
        <v>-2.33000000000001</v>
      </c>
      <c r="L1430" s="17" t="n">
        <f aca="false">B1430 - E1429</f>
        <v>0.420000000000002</v>
      </c>
      <c r="M1430" s="17" t="n">
        <f aca="false">E1430 - E1429</f>
        <v>-1.08</v>
      </c>
      <c r="N1430" s="18" t="n">
        <f aca="false"> (I1430 / B1430)</f>
        <v>-0.0281954887218045</v>
      </c>
      <c r="O1430" s="18" t="n">
        <f aca="false">(J1430 / B1430)</f>
        <v>0.00545112781954886</v>
      </c>
      <c r="P1430" s="18" t="n">
        <f aca="false">K1430 / B1430</f>
        <v>-0.0437969924812031</v>
      </c>
      <c r="Q1430" s="18" t="n">
        <f aca="false">L1430/E1429</f>
        <v>0.00795755968169765</v>
      </c>
      <c r="R1430" s="18" t="n">
        <f aca="false">M1430 / E1429</f>
        <v>-0.0204622963243653</v>
      </c>
      <c r="S1430" s="19" t="str">
        <f aca="false">IF(N1430 &gt; 0, "UP", "DOWN")</f>
        <v>DOWN</v>
      </c>
      <c r="T1430" s="23" t="inlineStr">
        <f aca="false">O1430-N1430</f>
        <is>
          <t/>
        </is>
      </c>
      <c r="U1430" s="23" t="inlineStr">
        <f aca="false">P1430-N1430</f>
        <is>
          <t/>
        </is>
      </c>
      <c r="V1430" s="23" t="inlineStr">
        <f aca="false">O1430 - P1430</f>
        <is>
          <t/>
        </is>
      </c>
    </row>
    <row collapsed="false" customFormat="false" customHeight="false" hidden="false" ht="25" outlineLevel="0" r="1431">
      <c r="A1431" s="21" t="n">
        <v>38632</v>
      </c>
      <c r="B1431" s="17" t="n">
        <v>51.72</v>
      </c>
      <c r="C1431" s="17" t="n">
        <v>51.93</v>
      </c>
      <c r="D1431" s="17" t="n">
        <v>50.55</v>
      </c>
      <c r="E1431" s="17" t="n">
        <v>51.3</v>
      </c>
      <c r="F1431" s="17" t="n">
        <v>24210100</v>
      </c>
      <c r="G1431" s="17" t="n">
        <v>51.08</v>
      </c>
      <c r="I1431" s="22" t="n">
        <f aca="false">E1431-B1431</f>
        <v>-0.420000000000002</v>
      </c>
      <c r="J1431" s="22" t="n">
        <f aca="false">C1431-B1431</f>
        <v>0.210000000000001</v>
      </c>
      <c r="K1431" s="17" t="n">
        <f aca="false">D1431-B1431</f>
        <v>-1.17</v>
      </c>
      <c r="L1431" s="17" t="n">
        <f aca="false">B1431 - E1430</f>
        <v>0.019999999999996</v>
      </c>
      <c r="M1431" s="17" t="n">
        <f aca="false">E1431 - E1430</f>
        <v>-0.400000000000006</v>
      </c>
      <c r="N1431" s="18" t="n">
        <f aca="false"> (I1431 / B1431)</f>
        <v>-0.00812064965197219</v>
      </c>
      <c r="O1431" s="18" t="n">
        <f aca="false">(J1431 / B1431)</f>
        <v>0.0040603248259861</v>
      </c>
      <c r="P1431" s="18" t="n">
        <f aca="false">K1431 / B1431</f>
        <v>-0.0226218097447796</v>
      </c>
      <c r="Q1431" s="18" t="n">
        <f aca="false">L1431/E1430</f>
        <v>0.000386847195357757</v>
      </c>
      <c r="R1431" s="18" t="n">
        <f aca="false">M1431 / E1430</f>
        <v>-0.00773694390715678</v>
      </c>
      <c r="S1431" s="19" t="str">
        <f aca="false">IF(N1431 &gt; 0, "UP", "DOWN")</f>
        <v>DOWN</v>
      </c>
      <c r="T1431" s="23" t="inlineStr">
        <f aca="false">O1431-N1431</f>
        <is>
          <t/>
        </is>
      </c>
      <c r="U1431" s="23" t="inlineStr">
        <f aca="false">P1431-N1431</f>
        <is>
          <t/>
        </is>
      </c>
      <c r="V1431" s="23" t="inlineStr">
        <f aca="false">O1431 - P1431</f>
        <is>
          <t/>
        </is>
      </c>
    </row>
    <row collapsed="false" customFormat="false" customHeight="false" hidden="false" ht="25" outlineLevel="0" r="1432">
      <c r="A1432" s="21" t="n">
        <v>38635</v>
      </c>
      <c r="B1432" s="17" t="n">
        <v>51.76</v>
      </c>
      <c r="C1432" s="17" t="n">
        <v>51.91</v>
      </c>
      <c r="D1432" s="17" t="n">
        <v>50.28</v>
      </c>
      <c r="E1432" s="17" t="n">
        <v>50.37</v>
      </c>
      <c r="F1432" s="17" t="n">
        <v>18125200</v>
      </c>
      <c r="G1432" s="17" t="n">
        <v>50.15</v>
      </c>
      <c r="I1432" s="22" t="n">
        <f aca="false">E1432-B1432</f>
        <v>-1.39</v>
      </c>
      <c r="J1432" s="22" t="n">
        <f aca="false">C1432-B1432</f>
        <v>0.149999999999999</v>
      </c>
      <c r="K1432" s="17" t="n">
        <f aca="false">D1432-B1432</f>
        <v>-1.48</v>
      </c>
      <c r="L1432" s="17" t="n">
        <f aca="false">B1432 - E1431</f>
        <v>0.460000000000001</v>
      </c>
      <c r="M1432" s="17" t="n">
        <f aca="false">E1432 - E1431</f>
        <v>-0.93</v>
      </c>
      <c r="N1432" s="18" t="n">
        <f aca="false"> (I1432 / B1432)</f>
        <v>-0.026854714064915</v>
      </c>
      <c r="O1432" s="18" t="n">
        <f aca="false">(J1432 / B1432)</f>
        <v>0.00289799072642965</v>
      </c>
      <c r="P1432" s="18" t="n">
        <f aca="false">K1432 / B1432</f>
        <v>-0.0285935085007727</v>
      </c>
      <c r="Q1432" s="18" t="n">
        <f aca="false">L1432/E1431</f>
        <v>0.00896686159844056</v>
      </c>
      <c r="R1432" s="18" t="n">
        <f aca="false">M1432 / E1431</f>
        <v>-0.0181286549707602</v>
      </c>
      <c r="S1432" s="19" t="str">
        <f aca="false">IF(N1432 &gt; 0, "UP", "DOWN")</f>
        <v>DOWN</v>
      </c>
      <c r="T1432" s="23" t="inlineStr">
        <f aca="false">O1432-N1432</f>
        <is>
          <t/>
        </is>
      </c>
      <c r="U1432" s="23" t="inlineStr">
        <f aca="false">P1432-N1432</f>
        <is>
          <t/>
        </is>
      </c>
      <c r="V1432" s="23" t="inlineStr">
        <f aca="false">O1432 - P1432</f>
        <is>
          <t/>
        </is>
      </c>
    </row>
    <row collapsed="false" customFormat="false" customHeight="false" hidden="false" ht="25" outlineLevel="0" r="1433">
      <c r="A1433" s="21" t="n">
        <v>38636</v>
      </c>
      <c r="B1433" s="17" t="n">
        <v>51.23</v>
      </c>
      <c r="C1433" s="17" t="n">
        <v>51.87</v>
      </c>
      <c r="D1433" s="17" t="n">
        <v>50.4</v>
      </c>
      <c r="E1433" s="17" t="n">
        <v>51.59</v>
      </c>
      <c r="F1433" s="17" t="n">
        <v>43781600</v>
      </c>
      <c r="G1433" s="17" t="n">
        <v>51.37</v>
      </c>
      <c r="I1433" s="22" t="n">
        <f aca="false">E1433-B1433</f>
        <v>0.360000000000007</v>
      </c>
      <c r="J1433" s="22" t="n">
        <f aca="false">C1433-B1433</f>
        <v>0.640000000000001</v>
      </c>
      <c r="K1433" s="17" t="n">
        <f aca="false">D1433-B1433</f>
        <v>-0.829999999999998</v>
      </c>
      <c r="L1433" s="17" t="n">
        <f aca="false">B1433 - E1432</f>
        <v>0.859999999999999</v>
      </c>
      <c r="M1433" s="17" t="n">
        <f aca="false">E1433 - E1432</f>
        <v>1.22000000000001</v>
      </c>
      <c r="N1433" s="18" t="n">
        <f aca="false"> (I1433 / B1433)</f>
        <v>0.00702713253952775</v>
      </c>
      <c r="O1433" s="18" t="n">
        <f aca="false">(J1433 / B1433)</f>
        <v>0.0124926800702713</v>
      </c>
      <c r="P1433" s="18" t="n">
        <f aca="false">K1433 / B1433</f>
        <v>-0.0162014444661331</v>
      </c>
      <c r="Q1433" s="18" t="n">
        <f aca="false">L1433/E1432</f>
        <v>0.0170736549533452</v>
      </c>
      <c r="R1433" s="18" t="n">
        <f aca="false">M1433 / E1432</f>
        <v>0.0242207663291643</v>
      </c>
      <c r="S1433" s="19" t="str">
        <f aca="false">IF(N1433 &gt; 0, "UP", "DOWN")</f>
        <v>UP</v>
      </c>
      <c r="T1433" s="23" t="inlineStr">
        <f aca="false">O1433-N1433</f>
        <is>
          <t/>
        </is>
      </c>
      <c r="U1433" s="23" t="inlineStr">
        <f aca="false">P1433-N1433</f>
        <is>
          <t/>
        </is>
      </c>
      <c r="V1433" s="23" t="inlineStr">
        <f aca="false">O1433 - P1433</f>
        <is>
          <t/>
        </is>
      </c>
    </row>
    <row collapsed="false" customFormat="false" customHeight="false" hidden="false" ht="25" outlineLevel="0" r="1434">
      <c r="A1434" s="21" t="n">
        <v>38637</v>
      </c>
      <c r="B1434" s="17" t="n">
        <v>48.65</v>
      </c>
      <c r="C1434" s="17" t="n">
        <v>50.3</v>
      </c>
      <c r="D1434" s="17" t="n">
        <v>47.87</v>
      </c>
      <c r="E1434" s="17" t="n">
        <v>49.25</v>
      </c>
      <c r="F1434" s="17" t="n">
        <v>96338800</v>
      </c>
      <c r="G1434" s="17" t="n">
        <v>49.04</v>
      </c>
      <c r="I1434" s="22" t="n">
        <f aca="false">E1434-B1434</f>
        <v>0.600000000000001</v>
      </c>
      <c r="J1434" s="22" t="n">
        <f aca="false">C1434-B1434</f>
        <v>1.65</v>
      </c>
      <c r="K1434" s="17" t="n">
        <f aca="false">D1434-B1434</f>
        <v>-0.780000000000001</v>
      </c>
      <c r="L1434" s="17" t="n">
        <f aca="false">B1434 - E1433</f>
        <v>-2.94</v>
      </c>
      <c r="M1434" s="17" t="n">
        <f aca="false">E1434 - E1433</f>
        <v>-2.34</v>
      </c>
      <c r="N1434" s="18" t="n">
        <f aca="false"> (I1434 / B1434)</f>
        <v>0.012332990750257</v>
      </c>
      <c r="O1434" s="18" t="n">
        <f aca="false">(J1434 / B1434)</f>
        <v>0.0339157245632065</v>
      </c>
      <c r="P1434" s="18" t="n">
        <f aca="false">K1434 / B1434</f>
        <v>-0.016032887975334</v>
      </c>
      <c r="Q1434" s="18" t="n">
        <f aca="false">L1434/E1433</f>
        <v>-0.056987788331072</v>
      </c>
      <c r="R1434" s="18" t="n">
        <f aca="false">M1434 / E1433</f>
        <v>-0.0453576274471797</v>
      </c>
      <c r="S1434" s="19" t="str">
        <f aca="false">IF(N1434 &gt; 0, "UP", "DOWN")</f>
        <v>UP</v>
      </c>
      <c r="T1434" s="23" t="inlineStr">
        <f aca="false">O1434-N1434</f>
        <is>
          <t/>
        </is>
      </c>
      <c r="U1434" s="23" t="inlineStr">
        <f aca="false">P1434-N1434</f>
        <is>
          <t/>
        </is>
      </c>
      <c r="V1434" s="23" t="inlineStr">
        <f aca="false">O1434 - P1434</f>
        <is>
          <t/>
        </is>
      </c>
    </row>
    <row collapsed="false" customFormat="false" customHeight="false" hidden="false" ht="25" outlineLevel="0" r="1435">
      <c r="A1435" s="21" t="n">
        <v>38638</v>
      </c>
      <c r="B1435" s="17" t="n">
        <v>49.44</v>
      </c>
      <c r="C1435" s="17" t="n">
        <v>53.95</v>
      </c>
      <c r="D1435" s="17" t="n">
        <v>49.27</v>
      </c>
      <c r="E1435" s="17" t="n">
        <v>53.74</v>
      </c>
      <c r="F1435" s="17" t="n">
        <v>66627700</v>
      </c>
      <c r="G1435" s="17" t="n">
        <v>53.51</v>
      </c>
      <c r="I1435" s="22" t="n">
        <f aca="false">E1435-B1435</f>
        <v>4.3</v>
      </c>
      <c r="J1435" s="22" t="n">
        <f aca="false">C1435-B1435</f>
        <v>4.51000000000001</v>
      </c>
      <c r="K1435" s="17" t="n">
        <f aca="false">D1435-B1435</f>
        <v>-0.169999999999995</v>
      </c>
      <c r="L1435" s="17" t="n">
        <f aca="false">B1435 - E1434</f>
        <v>0.189999999999998</v>
      </c>
      <c r="M1435" s="17" t="n">
        <f aca="false">E1435 - E1434</f>
        <v>4.49</v>
      </c>
      <c r="N1435" s="18" t="n">
        <f aca="false"> (I1435 / B1435)</f>
        <v>0.0869741100323625</v>
      </c>
      <c r="O1435" s="18" t="n">
        <f aca="false">(J1435 / B1435)</f>
        <v>0.0912216828478965</v>
      </c>
      <c r="P1435" s="18" t="n">
        <f aca="false">K1435 / B1435</f>
        <v>-0.00343851132686073</v>
      </c>
      <c r="Q1435" s="18" t="n">
        <f aca="false">L1435/E1434</f>
        <v>0.00385786802030452</v>
      </c>
      <c r="R1435" s="18" t="n">
        <f aca="false">M1435 / E1434</f>
        <v>0.0911675126903554</v>
      </c>
      <c r="S1435" s="19" t="str">
        <f aca="false">IF(N1435 &gt; 0, "UP", "DOWN")</f>
        <v>UP</v>
      </c>
      <c r="T1435" s="23" t="inlineStr">
        <f aca="false">O1435-N1435</f>
        <is>
          <t/>
        </is>
      </c>
      <c r="U1435" s="23" t="inlineStr">
        <f aca="false">P1435-N1435</f>
        <is>
          <t/>
        </is>
      </c>
      <c r="V1435" s="23" t="inlineStr">
        <f aca="false">O1435 - P1435</f>
        <is>
          <t/>
        </is>
      </c>
    </row>
    <row collapsed="false" customFormat="false" customHeight="false" hidden="false" ht="25" outlineLevel="0" r="1436">
      <c r="A1436" s="21" t="n">
        <v>38639</v>
      </c>
      <c r="B1436" s="17" t="n">
        <v>54.03</v>
      </c>
      <c r="C1436" s="17" t="n">
        <v>54.35</v>
      </c>
      <c r="D1436" s="17" t="n">
        <v>52.79</v>
      </c>
      <c r="E1436" s="17" t="n">
        <v>54</v>
      </c>
      <c r="F1436" s="17" t="n">
        <v>36984000</v>
      </c>
      <c r="G1436" s="17" t="n">
        <v>53.77</v>
      </c>
      <c r="I1436" s="22" t="n">
        <f aca="false">E1436-B1436</f>
        <v>-0.0300000000000011</v>
      </c>
      <c r="J1436" s="22" t="n">
        <f aca="false">C1436-B1436</f>
        <v>0.32</v>
      </c>
      <c r="K1436" s="17" t="n">
        <f aca="false">D1436-B1436</f>
        <v>-1.24</v>
      </c>
      <c r="L1436" s="17" t="n">
        <f aca="false">B1436 - E1435</f>
        <v>0.289999999999999</v>
      </c>
      <c r="M1436" s="17" t="n">
        <f aca="false">E1436 - E1435</f>
        <v>0.259999999999998</v>
      </c>
      <c r="N1436" s="18" t="n">
        <f aca="false"> (I1436 / B1436)</f>
        <v>-0.000555247084952825</v>
      </c>
      <c r="O1436" s="18" t="n">
        <f aca="false">(J1436 / B1436)</f>
        <v>0.00592263557282992</v>
      </c>
      <c r="P1436" s="18" t="n">
        <f aca="false">K1436 / B1436</f>
        <v>-0.0229502128447159</v>
      </c>
      <c r="Q1436" s="18" t="n">
        <f aca="false">L1436/E1435</f>
        <v>0.00539635280982507</v>
      </c>
      <c r="R1436" s="18" t="n">
        <f aca="false">M1436 / E1435</f>
        <v>0.00483810941570521</v>
      </c>
      <c r="S1436" s="19" t="str">
        <f aca="false">IF(N1436 &gt; 0, "UP", "DOWN")</f>
        <v>DOWN</v>
      </c>
      <c r="T1436" s="23" t="inlineStr">
        <f aca="false">O1436-N1436</f>
        <is>
          <t/>
        </is>
      </c>
      <c r="U1436" s="23" t="inlineStr">
        <f aca="false">P1436-N1436</f>
        <is>
          <t/>
        </is>
      </c>
      <c r="V1436" s="23" t="inlineStr">
        <f aca="false">O1436 - P1436</f>
        <is>
          <t/>
        </is>
      </c>
    </row>
    <row collapsed="false" customFormat="false" customHeight="false" hidden="false" ht="25" outlineLevel="0" r="1437">
      <c r="A1437" s="21" t="n">
        <v>38642</v>
      </c>
      <c r="B1437" s="17" t="n">
        <v>53.98</v>
      </c>
      <c r="C1437" s="17" t="n">
        <v>54.23</v>
      </c>
      <c r="D1437" s="17" t="n">
        <v>52.68</v>
      </c>
      <c r="E1437" s="17" t="n">
        <v>53.44</v>
      </c>
      <c r="F1437" s="17" t="n">
        <v>22029800</v>
      </c>
      <c r="G1437" s="17" t="n">
        <v>53.21</v>
      </c>
      <c r="I1437" s="22" t="n">
        <f aca="false">E1437-B1437</f>
        <v>-0.539999999999999</v>
      </c>
      <c r="J1437" s="22" t="n">
        <f aca="false">C1437-B1437</f>
        <v>0.25</v>
      </c>
      <c r="K1437" s="17" t="n">
        <f aca="false">D1437-B1437</f>
        <v>-1.3</v>
      </c>
      <c r="L1437" s="17" t="n">
        <f aca="false">B1437 - E1436</f>
        <v>-0.0200000000000031</v>
      </c>
      <c r="M1437" s="17" t="n">
        <f aca="false">E1437 - E1436</f>
        <v>-0.560000000000002</v>
      </c>
      <c r="N1437" s="18" t="n">
        <f aca="false"> (I1437 / B1437)</f>
        <v>-0.010003705075954</v>
      </c>
      <c r="O1437" s="18" t="n">
        <f aca="false">(J1437 / B1437)</f>
        <v>0.00463134494257132</v>
      </c>
      <c r="P1437" s="18" t="n">
        <f aca="false">K1437 / B1437</f>
        <v>-0.0240829937013708</v>
      </c>
      <c r="Q1437" s="18" t="n">
        <f aca="false">L1437/E1436</f>
        <v>-0.000370370370370428</v>
      </c>
      <c r="R1437" s="18" t="n">
        <f aca="false">M1437 / E1436</f>
        <v>-0.0103703703703704</v>
      </c>
      <c r="S1437" s="19" t="str">
        <f aca="false">IF(N1437 &gt; 0, "UP", "DOWN")</f>
        <v>DOWN</v>
      </c>
      <c r="T1437" s="23" t="inlineStr">
        <f aca="false">O1437-N1437</f>
        <is>
          <t/>
        </is>
      </c>
      <c r="U1437" s="23" t="inlineStr">
        <f aca="false">P1437-N1437</f>
        <is>
          <t/>
        </is>
      </c>
      <c r="V1437" s="23" t="inlineStr">
        <f aca="false">O1437 - P1437</f>
        <is>
          <t/>
        </is>
      </c>
    </row>
    <row collapsed="false" customFormat="false" customHeight="false" hidden="false" ht="25" outlineLevel="0" r="1438">
      <c r="A1438" s="21" t="n">
        <v>38643</v>
      </c>
      <c r="B1438" s="17" t="n">
        <v>53.25</v>
      </c>
      <c r="C1438" s="17" t="n">
        <v>53.95</v>
      </c>
      <c r="D1438" s="17" t="n">
        <v>52.2</v>
      </c>
      <c r="E1438" s="17" t="n">
        <v>52.21</v>
      </c>
      <c r="F1438" s="17" t="n">
        <v>21771000</v>
      </c>
      <c r="G1438" s="17" t="n">
        <v>51.99</v>
      </c>
      <c r="I1438" s="22" t="n">
        <f aca="false">E1438-B1438</f>
        <v>-1.04</v>
      </c>
      <c r="J1438" s="22" t="n">
        <f aca="false">C1438-B1438</f>
        <v>0.700000000000003</v>
      </c>
      <c r="K1438" s="17" t="n">
        <f aca="false">D1438-B1438</f>
        <v>-1.05</v>
      </c>
      <c r="L1438" s="17" t="n">
        <f aca="false">B1438 - E1437</f>
        <v>-0.189999999999998</v>
      </c>
      <c r="M1438" s="17" t="n">
        <f aca="false">E1438 - E1437</f>
        <v>-1.23</v>
      </c>
      <c r="N1438" s="18" t="n">
        <f aca="false"> (I1438 / B1438)</f>
        <v>-0.0195305164319249</v>
      </c>
      <c r="O1438" s="18" t="n">
        <f aca="false">(J1438 / B1438)</f>
        <v>0.0131455399061033</v>
      </c>
      <c r="P1438" s="18" t="n">
        <f aca="false">K1438 / B1438</f>
        <v>-0.0197183098591549</v>
      </c>
      <c r="Q1438" s="18" t="n">
        <f aca="false">L1438/E1437</f>
        <v>-0.00355538922155684</v>
      </c>
      <c r="R1438" s="18" t="n">
        <f aca="false">M1438 / E1437</f>
        <v>-0.0230164670658682</v>
      </c>
      <c r="S1438" s="19" t="str">
        <f aca="false">IF(N1438 &gt; 0, "UP", "DOWN")</f>
        <v>DOWN</v>
      </c>
      <c r="T1438" s="23" t="inlineStr">
        <f aca="false">O1438-N1438</f>
        <is>
          <t/>
        </is>
      </c>
      <c r="U1438" s="23" t="inlineStr">
        <f aca="false">P1438-N1438</f>
        <is>
          <t/>
        </is>
      </c>
      <c r="V1438" s="23" t="inlineStr">
        <f aca="false">O1438 - P1438</f>
        <is>
          <t/>
        </is>
      </c>
    </row>
    <row collapsed="false" customFormat="false" customHeight="false" hidden="false" ht="25" outlineLevel="0" r="1439">
      <c r="A1439" s="21" t="n">
        <v>38644</v>
      </c>
      <c r="B1439" s="17" t="n">
        <v>52.07</v>
      </c>
      <c r="C1439" s="17" t="n">
        <v>54.96</v>
      </c>
      <c r="D1439" s="17" t="n">
        <v>51.21</v>
      </c>
      <c r="E1439" s="17" t="n">
        <v>54.94</v>
      </c>
      <c r="F1439" s="17" t="n">
        <v>36024400</v>
      </c>
      <c r="G1439" s="17" t="n">
        <v>54.71</v>
      </c>
      <c r="I1439" s="22" t="n">
        <f aca="false">E1439-B1439</f>
        <v>2.87</v>
      </c>
      <c r="J1439" s="22" t="n">
        <f aca="false">C1439-B1439</f>
        <v>2.89</v>
      </c>
      <c r="K1439" s="17" t="n">
        <f aca="false">D1439-B1439</f>
        <v>-0.859999999999999</v>
      </c>
      <c r="L1439" s="17" t="n">
        <f aca="false">B1439 - E1438</f>
        <v>-0.140000000000001</v>
      </c>
      <c r="M1439" s="17" t="n">
        <f aca="false">E1439 - E1438</f>
        <v>2.73</v>
      </c>
      <c r="N1439" s="18" t="n">
        <f aca="false"> (I1439 / B1439)</f>
        <v>0.0551181102362204</v>
      </c>
      <c r="O1439" s="18" t="n">
        <f aca="false">(J1439 / B1439)</f>
        <v>0.0555022085653927</v>
      </c>
      <c r="P1439" s="18" t="n">
        <f aca="false">K1439 / B1439</f>
        <v>-0.0165162281544075</v>
      </c>
      <c r="Q1439" s="18" t="n">
        <f aca="false">L1439/E1438</f>
        <v>-0.00268147864393795</v>
      </c>
      <c r="R1439" s="18" t="n">
        <f aca="false">M1439 / E1438</f>
        <v>0.0522888335567898</v>
      </c>
      <c r="S1439" s="19" t="str">
        <f aca="false">IF(N1439 &gt; 0, "UP", "DOWN")</f>
        <v>UP</v>
      </c>
      <c r="T1439" s="23" t="inlineStr">
        <f aca="false">O1439-N1439</f>
        <is>
          <t/>
        </is>
      </c>
      <c r="U1439" s="23" t="inlineStr">
        <f aca="false">P1439-N1439</f>
        <is>
          <t/>
        </is>
      </c>
      <c r="V1439" s="23" t="inlineStr">
        <f aca="false">O1439 - P1439</f>
        <is>
          <t/>
        </is>
      </c>
    </row>
    <row collapsed="false" customFormat="false" customHeight="false" hidden="false" ht="25" outlineLevel="0" r="1440">
      <c r="A1440" s="21" t="n">
        <v>38645</v>
      </c>
      <c r="B1440" s="17" t="n">
        <v>54.47</v>
      </c>
      <c r="C1440" s="17" t="n">
        <v>56.5</v>
      </c>
      <c r="D1440" s="17" t="n">
        <v>54.35</v>
      </c>
      <c r="E1440" s="17" t="n">
        <v>56.14</v>
      </c>
      <c r="F1440" s="17" t="n">
        <v>48491500</v>
      </c>
      <c r="G1440" s="17" t="n">
        <v>55.9</v>
      </c>
      <c r="I1440" s="22" t="n">
        <f aca="false">E1440-B1440</f>
        <v>1.67</v>
      </c>
      <c r="J1440" s="22" t="n">
        <f aca="false">C1440-B1440</f>
        <v>2.03</v>
      </c>
      <c r="K1440" s="17" t="n">
        <f aca="false">D1440-B1440</f>
        <v>-0.119999999999997</v>
      </c>
      <c r="L1440" s="17" t="n">
        <f aca="false">B1440 - E1439</f>
        <v>-0.469999999999999</v>
      </c>
      <c r="M1440" s="17" t="n">
        <f aca="false">E1440 - E1439</f>
        <v>1.2</v>
      </c>
      <c r="N1440" s="18" t="n">
        <f aca="false"> (I1440 / B1440)</f>
        <v>0.0306590783917753</v>
      </c>
      <c r="O1440" s="18" t="n">
        <f aca="false">(J1440 / B1440)</f>
        <v>0.0372682210391041</v>
      </c>
      <c r="P1440" s="18" t="n">
        <f aca="false">K1440 / B1440</f>
        <v>-0.00220304754910955</v>
      </c>
      <c r="Q1440" s="18" t="n">
        <f aca="false">L1440/E1439</f>
        <v>-0.0085547870404077</v>
      </c>
      <c r="R1440" s="18" t="n">
        <f aca="false">M1440 / E1439</f>
        <v>0.0218420094648708</v>
      </c>
      <c r="S1440" s="19" t="str">
        <f aca="false">IF(N1440 &gt; 0, "UP", "DOWN")</f>
        <v>UP</v>
      </c>
      <c r="T1440" s="23" t="inlineStr">
        <f aca="false">O1440-N1440</f>
        <is>
          <t/>
        </is>
      </c>
      <c r="U1440" s="23" t="inlineStr">
        <f aca="false">P1440-N1440</f>
        <is>
          <t/>
        </is>
      </c>
      <c r="V1440" s="23" t="inlineStr">
        <f aca="false">O1440 - P1440</f>
        <is>
          <t/>
        </is>
      </c>
    </row>
    <row collapsed="false" customFormat="false" customHeight="false" hidden="false" ht="25" outlineLevel="0" r="1441">
      <c r="A1441" s="21" t="n">
        <v>38646</v>
      </c>
      <c r="B1441" s="17" t="n">
        <v>56.84</v>
      </c>
      <c r="C1441" s="17" t="n">
        <v>56.98</v>
      </c>
      <c r="D1441" s="17" t="n">
        <v>55.36</v>
      </c>
      <c r="E1441" s="17" t="n">
        <v>55.66</v>
      </c>
      <c r="F1441" s="17" t="n">
        <v>28454500</v>
      </c>
      <c r="G1441" s="17" t="n">
        <v>55.42</v>
      </c>
      <c r="I1441" s="22" t="n">
        <f aca="false">E1441-B1441</f>
        <v>-1.18000000000001</v>
      </c>
      <c r="J1441" s="22" t="n">
        <f aca="false">C1441-B1441</f>
        <v>0.139999999999993</v>
      </c>
      <c r="K1441" s="17" t="n">
        <f aca="false">D1441-B1441</f>
        <v>-1.48</v>
      </c>
      <c r="L1441" s="17" t="n">
        <f aca="false">B1441 - E1440</f>
        <v>0.700000000000003</v>
      </c>
      <c r="M1441" s="17" t="n">
        <f aca="false">E1441 - E1440</f>
        <v>-0.480000000000004</v>
      </c>
      <c r="N1441" s="18" t="n">
        <f aca="false"> (I1441 / B1441)</f>
        <v>-0.0207600281491908</v>
      </c>
      <c r="O1441" s="18" t="n">
        <f aca="false">(J1441 / B1441)</f>
        <v>0.002463054187192</v>
      </c>
      <c r="P1441" s="18" t="n">
        <f aca="false">K1441 / B1441</f>
        <v>-0.0260380014074596</v>
      </c>
      <c r="Q1441" s="18" t="n">
        <f aca="false">L1441/E1440</f>
        <v>0.0124688279301746</v>
      </c>
      <c r="R1441" s="18" t="n">
        <f aca="false">M1441 / E1440</f>
        <v>-0.00855005343783406</v>
      </c>
      <c r="S1441" s="19" t="str">
        <f aca="false">IF(N1441 &gt; 0, "UP", "DOWN")</f>
        <v>DOWN</v>
      </c>
      <c r="T1441" s="23" t="inlineStr">
        <f aca="false">O1441-N1441</f>
        <is>
          <t/>
        </is>
      </c>
      <c r="U1441" s="23" t="inlineStr">
        <f aca="false">P1441-N1441</f>
        <is>
          <t/>
        </is>
      </c>
      <c r="V1441" s="23" t="inlineStr">
        <f aca="false">O1441 - P1441</f>
        <is>
          <t/>
        </is>
      </c>
    </row>
    <row collapsed="false" customFormat="false" customHeight="false" hidden="false" ht="25" outlineLevel="0" r="1442">
      <c r="A1442" s="21" t="n">
        <v>38649</v>
      </c>
      <c r="B1442" s="17" t="n">
        <v>55.25</v>
      </c>
      <c r="C1442" s="17" t="n">
        <v>56.79</v>
      </c>
      <c r="D1442" s="17" t="n">
        <v>55.09</v>
      </c>
      <c r="E1442" s="17" t="n">
        <v>56.79</v>
      </c>
      <c r="F1442" s="17" t="n">
        <v>21776900</v>
      </c>
      <c r="G1442" s="17" t="n">
        <v>56.55</v>
      </c>
      <c r="I1442" s="22" t="n">
        <f aca="false">E1442-B1442</f>
        <v>1.54</v>
      </c>
      <c r="J1442" s="22" t="n">
        <f aca="false">C1442-B1442</f>
        <v>1.54</v>
      </c>
      <c r="K1442" s="17" t="n">
        <f aca="false">D1442-B1442</f>
        <v>-0.159999999999997</v>
      </c>
      <c r="L1442" s="17" t="n">
        <f aca="false">B1442 - E1441</f>
        <v>-0.409999999999997</v>
      </c>
      <c r="M1442" s="17" t="n">
        <f aca="false">E1442 - E1441</f>
        <v>1.13</v>
      </c>
      <c r="N1442" s="18" t="n">
        <f aca="false"> (I1442 / B1442)</f>
        <v>0.0278733031674208</v>
      </c>
      <c r="O1442" s="18" t="n">
        <f aca="false">(J1442 / B1442)</f>
        <v>0.0278733031674208</v>
      </c>
      <c r="P1442" s="18" t="n">
        <f aca="false">K1442 / B1442</f>
        <v>-0.00289592760180989</v>
      </c>
      <c r="Q1442" s="18" t="n">
        <f aca="false">L1442/E1441</f>
        <v>-0.00736615163492628</v>
      </c>
      <c r="R1442" s="18" t="n">
        <f aca="false">M1442 / E1441</f>
        <v>0.020301832554797</v>
      </c>
      <c r="S1442" s="19" t="str">
        <f aca="false">IF(N1442 &gt; 0, "UP", "DOWN")</f>
        <v>UP</v>
      </c>
      <c r="T1442" s="23" t="inlineStr">
        <f aca="false">O1442-N1442</f>
        <is>
          <t/>
        </is>
      </c>
      <c r="U1442" s="23" t="inlineStr">
        <f aca="false">P1442-N1442</f>
        <is>
          <t/>
        </is>
      </c>
      <c r="V1442" s="23" t="inlineStr">
        <f aca="false">O1442 - P1442</f>
        <is>
          <t/>
        </is>
      </c>
    </row>
    <row collapsed="false" customFormat="false" customHeight="false" hidden="false" ht="25" outlineLevel="0" r="1443">
      <c r="A1443" s="21" t="n">
        <v>38650</v>
      </c>
      <c r="B1443" s="17" t="n">
        <v>56.4</v>
      </c>
      <c r="C1443" s="17" t="n">
        <v>56.85</v>
      </c>
      <c r="D1443" s="17" t="n">
        <v>55.69</v>
      </c>
      <c r="E1443" s="17" t="n">
        <v>56.1</v>
      </c>
      <c r="F1443" s="17" t="n">
        <v>16611700</v>
      </c>
      <c r="G1443" s="17" t="n">
        <v>55.86</v>
      </c>
      <c r="I1443" s="22" t="n">
        <f aca="false">E1443-B1443</f>
        <v>-0.299999999999997</v>
      </c>
      <c r="J1443" s="22" t="n">
        <f aca="false">C1443-B1443</f>
        <v>0.450000000000003</v>
      </c>
      <c r="K1443" s="17" t="n">
        <f aca="false">D1443-B1443</f>
        <v>-0.710000000000001</v>
      </c>
      <c r="L1443" s="17" t="n">
        <f aca="false">B1443 - E1442</f>
        <v>-0.390000000000001</v>
      </c>
      <c r="M1443" s="17" t="n">
        <f aca="false">E1443 - E1442</f>
        <v>-0.689999999999998</v>
      </c>
      <c r="N1443" s="18" t="n">
        <f aca="false"> (I1443 / B1443)</f>
        <v>-0.00531914893617016</v>
      </c>
      <c r="O1443" s="18" t="n">
        <f aca="false">(J1443 / B1443)</f>
        <v>0.00797872340425537</v>
      </c>
      <c r="P1443" s="18" t="n">
        <f aca="false">K1443 / B1443</f>
        <v>-0.0125886524822695</v>
      </c>
      <c r="Q1443" s="18" t="n">
        <f aca="false">L1443/E1442</f>
        <v>-0.00686740623349182</v>
      </c>
      <c r="R1443" s="18" t="n">
        <f aca="false">M1443 / E1442</f>
        <v>-0.0121500264131009</v>
      </c>
      <c r="S1443" s="19" t="str">
        <f aca="false">IF(N1443 &gt; 0, "UP", "DOWN")</f>
        <v>DOWN</v>
      </c>
      <c r="T1443" s="23" t="inlineStr">
        <f aca="false">O1443-N1443</f>
        <is>
          <t/>
        </is>
      </c>
      <c r="U1443" s="23" t="inlineStr">
        <f aca="false">P1443-N1443</f>
        <is>
          <t/>
        </is>
      </c>
      <c r="V1443" s="23" t="inlineStr">
        <f aca="false">O1443 - P1443</f>
        <is>
          <t/>
        </is>
      </c>
    </row>
    <row collapsed="false" customFormat="false" customHeight="false" hidden="false" ht="25" outlineLevel="0" r="1444">
      <c r="A1444" s="21" t="n">
        <v>38651</v>
      </c>
      <c r="B1444" s="17" t="n">
        <v>56.28</v>
      </c>
      <c r="C1444" s="17" t="n">
        <v>57.56</v>
      </c>
      <c r="D1444" s="17" t="n">
        <v>55.92</v>
      </c>
      <c r="E1444" s="17" t="n">
        <v>57.03</v>
      </c>
      <c r="F1444" s="17" t="n">
        <v>22556900</v>
      </c>
      <c r="G1444" s="17" t="n">
        <v>56.79</v>
      </c>
      <c r="I1444" s="22" t="n">
        <f aca="false">E1444-B1444</f>
        <v>0.75</v>
      </c>
      <c r="J1444" s="22" t="n">
        <f aca="false">C1444-B1444</f>
        <v>1.28</v>
      </c>
      <c r="K1444" s="17" t="n">
        <f aca="false">D1444-B1444</f>
        <v>-0.359999999999999</v>
      </c>
      <c r="L1444" s="17" t="n">
        <f aca="false">B1444 - E1443</f>
        <v>0.18</v>
      </c>
      <c r="M1444" s="17" t="n">
        <f aca="false">E1444 - E1443</f>
        <v>0.93</v>
      </c>
      <c r="N1444" s="18" t="n">
        <f aca="false"> (I1444 / B1444)</f>
        <v>0.0133262260127932</v>
      </c>
      <c r="O1444" s="18" t="n">
        <f aca="false">(J1444 / B1444)</f>
        <v>0.0227434257285004</v>
      </c>
      <c r="P1444" s="18" t="n">
        <f aca="false">K1444 / B1444</f>
        <v>-0.00639658848614071</v>
      </c>
      <c r="Q1444" s="18" t="n">
        <f aca="false">L1444/E1443</f>
        <v>0.00320855614973261</v>
      </c>
      <c r="R1444" s="18" t="n">
        <f aca="false">M1444 / E1443</f>
        <v>0.0165775401069519</v>
      </c>
      <c r="S1444" s="19" t="str">
        <f aca="false">IF(N1444 &gt; 0, "UP", "DOWN")</f>
        <v>UP</v>
      </c>
      <c r="T1444" s="23" t="inlineStr">
        <f aca="false">O1444-N1444</f>
        <is>
          <t/>
        </is>
      </c>
      <c r="U1444" s="23" t="inlineStr">
        <f aca="false">P1444-N1444</f>
        <is>
          <t/>
        </is>
      </c>
      <c r="V1444" s="23" t="inlineStr">
        <f aca="false">O1444 - P1444</f>
        <is>
          <t/>
        </is>
      </c>
    </row>
    <row collapsed="false" customFormat="false" customHeight="false" hidden="false" ht="25" outlineLevel="0" r="1445">
      <c r="A1445" s="21" t="n">
        <v>38652</v>
      </c>
      <c r="B1445" s="17" t="n">
        <v>56.99</v>
      </c>
      <c r="C1445" s="17" t="n">
        <v>57.01</v>
      </c>
      <c r="D1445" s="17" t="n">
        <v>55.41</v>
      </c>
      <c r="E1445" s="17" t="n">
        <v>55.41</v>
      </c>
      <c r="F1445" s="17" t="n">
        <v>14697900</v>
      </c>
      <c r="G1445" s="17" t="n">
        <v>55.17</v>
      </c>
      <c r="I1445" s="22" t="n">
        <f aca="false">E1445-B1445</f>
        <v>-1.58000000000001</v>
      </c>
      <c r="J1445" s="22" t="n">
        <f aca="false">C1445-B1445</f>
        <v>0.019999999999996</v>
      </c>
      <c r="K1445" s="17" t="n">
        <f aca="false">D1445-B1445</f>
        <v>-1.58000000000001</v>
      </c>
      <c r="L1445" s="17" t="n">
        <f aca="false">B1445 - E1444</f>
        <v>-0.0399999999999991</v>
      </c>
      <c r="M1445" s="17" t="n">
        <f aca="false">E1445 - E1444</f>
        <v>-1.62</v>
      </c>
      <c r="N1445" s="18" t="n">
        <f aca="false"> (I1445 / B1445)</f>
        <v>-0.0277241621337078</v>
      </c>
      <c r="O1445" s="18" t="n">
        <f aca="false">(J1445 / B1445)</f>
        <v>0.000350938761186103</v>
      </c>
      <c r="P1445" s="18" t="n">
        <f aca="false">K1445 / B1445</f>
        <v>-0.0277241621337078</v>
      </c>
      <c r="Q1445" s="18" t="n">
        <f aca="false">L1445/E1444</f>
        <v>-0.000701385235840771</v>
      </c>
      <c r="R1445" s="18" t="n">
        <f aca="false">M1445 / E1444</f>
        <v>-0.0284061020515519</v>
      </c>
      <c r="S1445" s="19" t="str">
        <f aca="false">IF(N1445 &gt; 0, "UP", "DOWN")</f>
        <v>DOWN</v>
      </c>
      <c r="T1445" s="23" t="inlineStr">
        <f aca="false">O1445-N1445</f>
        <is>
          <t/>
        </is>
      </c>
      <c r="U1445" s="23" t="inlineStr">
        <f aca="false">P1445-N1445</f>
        <is>
          <t/>
        </is>
      </c>
      <c r="V1445" s="23" t="inlineStr">
        <f aca="false">O1445 - P1445</f>
        <is>
          <t/>
        </is>
      </c>
    </row>
    <row collapsed="false" customFormat="false" customHeight="false" hidden="false" ht="25" outlineLevel="0" r="1446">
      <c r="A1446" s="21" t="n">
        <v>38653</v>
      </c>
      <c r="B1446" s="17" t="n">
        <v>56.04</v>
      </c>
      <c r="C1446" s="17" t="n">
        <v>56.43</v>
      </c>
      <c r="D1446" s="17" t="n">
        <v>54.17</v>
      </c>
      <c r="E1446" s="17" t="n">
        <v>54.47</v>
      </c>
      <c r="F1446" s="17" t="n">
        <v>27492400</v>
      </c>
      <c r="G1446" s="17" t="n">
        <v>54.24</v>
      </c>
      <c r="I1446" s="22" t="n">
        <f aca="false">E1446-B1446</f>
        <v>-1.57</v>
      </c>
      <c r="J1446" s="22" t="n">
        <f aca="false">C1446-B1446</f>
        <v>0.390000000000001</v>
      </c>
      <c r="K1446" s="17" t="n">
        <f aca="false">D1446-B1446</f>
        <v>-1.87</v>
      </c>
      <c r="L1446" s="17" t="n">
        <f aca="false">B1446 - E1445</f>
        <v>0.630000000000003</v>
      </c>
      <c r="M1446" s="17" t="n">
        <f aca="false">E1446 - E1445</f>
        <v>-0.939999999999998</v>
      </c>
      <c r="N1446" s="18" t="n">
        <f aca="false"> (I1446 / B1446)</f>
        <v>-0.0280157030692363</v>
      </c>
      <c r="O1446" s="18" t="n">
        <f aca="false">(J1446 / B1446)</f>
        <v>0.00695931477516061</v>
      </c>
      <c r="P1446" s="18" t="n">
        <f aca="false">K1446 / B1446</f>
        <v>-0.0333690221270521</v>
      </c>
      <c r="Q1446" s="18" t="n">
        <f aca="false">L1446/E1445</f>
        <v>0.0113697888467786</v>
      </c>
      <c r="R1446" s="18" t="n">
        <f aca="false">M1446 / E1445</f>
        <v>-0.0169644468507489</v>
      </c>
      <c r="S1446" s="19" t="str">
        <f aca="false">IF(N1446 &gt; 0, "UP", "DOWN")</f>
        <v>DOWN</v>
      </c>
      <c r="T1446" s="23" t="inlineStr">
        <f aca="false">O1446-N1446</f>
        <is>
          <t/>
        </is>
      </c>
      <c r="U1446" s="23" t="inlineStr">
        <f aca="false">P1446-N1446</f>
        <is>
          <t/>
        </is>
      </c>
      <c r="V1446" s="23" t="inlineStr">
        <f aca="false">O1446 - P1446</f>
        <is>
          <t/>
        </is>
      </c>
    </row>
    <row collapsed="false" customFormat="false" customHeight="false" hidden="false" ht="25" outlineLevel="0" r="1447">
      <c r="A1447" s="21" t="n">
        <v>38656</v>
      </c>
      <c r="B1447" s="17" t="n">
        <v>55.2</v>
      </c>
      <c r="C1447" s="17" t="n">
        <v>57.98</v>
      </c>
      <c r="D1447" s="17" t="n">
        <v>54.75</v>
      </c>
      <c r="E1447" s="17" t="n">
        <v>57.59</v>
      </c>
      <c r="F1447" s="17" t="n">
        <v>33601600</v>
      </c>
      <c r="G1447" s="17" t="n">
        <v>57.34</v>
      </c>
      <c r="I1447" s="22" t="n">
        <f aca="false">E1447-B1447</f>
        <v>2.39</v>
      </c>
      <c r="J1447" s="22" t="n">
        <f aca="false">C1447-B1447</f>
        <v>2.77999999999999</v>
      </c>
      <c r="K1447" s="17" t="n">
        <f aca="false">D1447-B1447</f>
        <v>-0.450000000000003</v>
      </c>
      <c r="L1447" s="17" t="n">
        <f aca="false">B1447 - E1446</f>
        <v>0.730000000000004</v>
      </c>
      <c r="M1447" s="17" t="n">
        <f aca="false">E1447 - E1446</f>
        <v>3.12</v>
      </c>
      <c r="N1447" s="18" t="n">
        <f aca="false"> (I1447 / B1447)</f>
        <v>0.0432971014492754</v>
      </c>
      <c r="O1447" s="18" t="n">
        <f aca="false">(J1447 / B1447)</f>
        <v>0.0503623188405796</v>
      </c>
      <c r="P1447" s="18" t="n">
        <f aca="false">K1447 / B1447</f>
        <v>-0.00815217391304353</v>
      </c>
      <c r="Q1447" s="18" t="n">
        <f aca="false">L1447/E1446</f>
        <v>0.0134018725904168</v>
      </c>
      <c r="R1447" s="18" t="n">
        <f aca="false">M1447 / E1446</f>
        <v>0.0572792362768497</v>
      </c>
      <c r="S1447" s="19" t="str">
        <f aca="false">IF(N1447 &gt; 0, "UP", "DOWN")</f>
        <v>UP</v>
      </c>
      <c r="T1447" s="23" t="inlineStr">
        <f aca="false">O1447-N1447</f>
        <is>
          <t/>
        </is>
      </c>
      <c r="U1447" s="23" t="inlineStr">
        <f aca="false">P1447-N1447</f>
        <is>
          <t/>
        </is>
      </c>
      <c r="V1447" s="23" t="inlineStr">
        <f aca="false">O1447 - P1447</f>
        <is>
          <t/>
        </is>
      </c>
    </row>
    <row collapsed="false" customFormat="false" customHeight="false" hidden="false" ht="25" outlineLevel="0" r="1448">
      <c r="A1448" s="21" t="n">
        <v>38657</v>
      </c>
      <c r="B1448" s="17" t="n">
        <v>57.24</v>
      </c>
      <c r="C1448" s="17" t="n">
        <v>58.14</v>
      </c>
      <c r="D1448" s="17" t="n">
        <v>56.87</v>
      </c>
      <c r="E1448" s="17" t="n">
        <v>57.5</v>
      </c>
      <c r="F1448" s="17" t="n">
        <v>26774500</v>
      </c>
      <c r="G1448" s="17" t="n">
        <v>57.25</v>
      </c>
      <c r="I1448" s="22" t="n">
        <f aca="false">E1448-B1448</f>
        <v>0.259999999999998</v>
      </c>
      <c r="J1448" s="22" t="n">
        <f aca="false">C1448-B1448</f>
        <v>0.899999999999999</v>
      </c>
      <c r="K1448" s="17" t="n">
        <f aca="false">D1448-B1448</f>
        <v>-0.370000000000005</v>
      </c>
      <c r="L1448" s="17" t="n">
        <f aca="false">B1448 - E1447</f>
        <v>-0.350000000000001</v>
      </c>
      <c r="M1448" s="17" t="n">
        <f aca="false">E1448 - E1447</f>
        <v>-0.0900000000000034</v>
      </c>
      <c r="N1448" s="18" t="n">
        <f aca="false"> (I1448 / B1448)</f>
        <v>0.00454227812718375</v>
      </c>
      <c r="O1448" s="18" t="n">
        <f aca="false">(J1448 / B1448)</f>
        <v>0.0157232704402515</v>
      </c>
      <c r="P1448" s="18" t="n">
        <f aca="false">K1448 / B1448</f>
        <v>-0.00646401118099239</v>
      </c>
      <c r="Q1448" s="18" t="n">
        <f aca="false">L1448/E1447</f>
        <v>-0.00607744400069459</v>
      </c>
      <c r="R1448" s="18" t="n">
        <f aca="false">M1448 / E1447</f>
        <v>-0.00156277131446438</v>
      </c>
      <c r="S1448" s="19" t="str">
        <f aca="false">IF(N1448 &gt; 0, "UP", "DOWN")</f>
        <v>UP</v>
      </c>
      <c r="T1448" s="23" t="inlineStr">
        <f aca="false">O1448-N1448</f>
        <is>
          <t/>
        </is>
      </c>
      <c r="U1448" s="23" t="inlineStr">
        <f aca="false">P1448-N1448</f>
        <is>
          <t/>
        </is>
      </c>
      <c r="V1448" s="23" t="inlineStr">
        <f aca="false">O1448 - P1448</f>
        <is>
          <t/>
        </is>
      </c>
    </row>
    <row collapsed="false" customFormat="false" customHeight="false" hidden="false" ht="25" outlineLevel="0" r="1449">
      <c r="A1449" s="21" t="n">
        <v>38658</v>
      </c>
      <c r="B1449" s="17" t="n">
        <v>57.72</v>
      </c>
      <c r="C1449" s="17" t="n">
        <v>60</v>
      </c>
      <c r="D1449" s="17" t="n">
        <v>57.6</v>
      </c>
      <c r="E1449" s="17" t="n">
        <v>59.95</v>
      </c>
      <c r="F1449" s="17" t="n">
        <v>30609300</v>
      </c>
      <c r="G1449" s="17" t="n">
        <v>59.69</v>
      </c>
      <c r="I1449" s="22" t="n">
        <f aca="false">E1449-B1449</f>
        <v>2.23</v>
      </c>
      <c r="J1449" s="22" t="n">
        <f aca="false">C1449-B1449</f>
        <v>2.28</v>
      </c>
      <c r="K1449" s="17" t="n">
        <f aca="false">D1449-B1449</f>
        <v>-0.119999999999997</v>
      </c>
      <c r="L1449" s="17" t="n">
        <f aca="false">B1449 - E1448</f>
        <v>0.219999999999999</v>
      </c>
      <c r="M1449" s="17" t="n">
        <f aca="false">E1449 - E1448</f>
        <v>2.45</v>
      </c>
      <c r="N1449" s="18" t="n">
        <f aca="false"> (I1449 / B1449)</f>
        <v>0.0386347886347887</v>
      </c>
      <c r="O1449" s="18" t="n">
        <f aca="false">(J1449 / B1449)</f>
        <v>0.0395010395010395</v>
      </c>
      <c r="P1449" s="18" t="n">
        <f aca="false">K1449 / B1449</f>
        <v>-0.00207900207900203</v>
      </c>
      <c r="Q1449" s="18" t="n">
        <f aca="false">L1449/E1448</f>
        <v>0.00382608695652172</v>
      </c>
      <c r="R1449" s="18" t="n">
        <f aca="false">M1449 / E1448</f>
        <v>0.042608695652174</v>
      </c>
      <c r="S1449" s="19" t="str">
        <f aca="false">IF(N1449 &gt; 0, "UP", "DOWN")</f>
        <v>UP</v>
      </c>
      <c r="T1449" s="23" t="inlineStr">
        <f aca="false">O1449-N1449</f>
        <is>
          <t/>
        </is>
      </c>
      <c r="U1449" s="23" t="inlineStr">
        <f aca="false">P1449-N1449</f>
        <is>
          <t/>
        </is>
      </c>
      <c r="V1449" s="23" t="inlineStr">
        <f aca="false">O1449 - P1449</f>
        <is>
          <t/>
        </is>
      </c>
    </row>
    <row collapsed="false" customFormat="false" customHeight="false" hidden="false" ht="25" outlineLevel="0" r="1450">
      <c r="A1450" s="21" t="n">
        <v>38659</v>
      </c>
      <c r="B1450" s="17" t="n">
        <v>60.26</v>
      </c>
      <c r="C1450" s="17" t="n">
        <v>62.32</v>
      </c>
      <c r="D1450" s="17" t="n">
        <v>60.07</v>
      </c>
      <c r="E1450" s="17" t="n">
        <v>61.85</v>
      </c>
      <c r="F1450" s="17" t="n">
        <v>31585100</v>
      </c>
      <c r="G1450" s="17" t="n">
        <v>61.59</v>
      </c>
      <c r="I1450" s="22" t="n">
        <f aca="false">E1450-B1450</f>
        <v>1.59</v>
      </c>
      <c r="J1450" s="22" t="n">
        <f aca="false">C1450-B1450</f>
        <v>2.06</v>
      </c>
      <c r="K1450" s="17" t="n">
        <f aca="false">D1450-B1450</f>
        <v>-0.189999999999998</v>
      </c>
      <c r="L1450" s="17" t="n">
        <f aca="false">B1450 - E1449</f>
        <v>0.309999999999995</v>
      </c>
      <c r="M1450" s="17" t="n">
        <f aca="false">E1450 - E1449</f>
        <v>1.9</v>
      </c>
      <c r="N1450" s="18" t="n">
        <f aca="false"> (I1450 / B1450)</f>
        <v>0.0263856621307667</v>
      </c>
      <c r="O1450" s="18" t="n">
        <f aca="false">(J1450 / B1450)</f>
        <v>0.0341851974775971</v>
      </c>
      <c r="P1450" s="18" t="n">
        <f aca="false">K1450 / B1450</f>
        <v>-0.00315300365084629</v>
      </c>
      <c r="Q1450" s="18" t="n">
        <f aca="false">L1450/E1449</f>
        <v>0.00517097581317757</v>
      </c>
      <c r="R1450" s="18" t="n">
        <f aca="false">M1450 / E1449</f>
        <v>0.0316930775646372</v>
      </c>
      <c r="S1450" s="19" t="str">
        <f aca="false">IF(N1450 &gt; 0, "UP", "DOWN")</f>
        <v>UP</v>
      </c>
      <c r="T1450" s="23" t="inlineStr">
        <f aca="false">O1450-N1450</f>
        <is>
          <t/>
        </is>
      </c>
      <c r="U1450" s="23" t="inlineStr">
        <f aca="false">P1450-N1450</f>
        <is>
          <t/>
        </is>
      </c>
      <c r="V1450" s="23" t="inlineStr">
        <f aca="false">O1450 - P1450</f>
        <is>
          <t/>
        </is>
      </c>
    </row>
    <row collapsed="false" customFormat="false" customHeight="false" hidden="false" ht="25" outlineLevel="0" r="1451">
      <c r="A1451" s="21" t="n">
        <v>38660</v>
      </c>
      <c r="B1451" s="17" t="n">
        <v>60.35</v>
      </c>
      <c r="C1451" s="17" t="n">
        <v>61.24</v>
      </c>
      <c r="D1451" s="17" t="n">
        <v>59.62</v>
      </c>
      <c r="E1451" s="17" t="n">
        <v>61.15</v>
      </c>
      <c r="F1451" s="17" t="n">
        <v>31358400</v>
      </c>
      <c r="G1451" s="17" t="n">
        <v>60.89</v>
      </c>
      <c r="I1451" s="22" t="n">
        <f aca="false">E1451-B1451</f>
        <v>0.799999999999997</v>
      </c>
      <c r="J1451" s="22" t="n">
        <f aca="false">C1451-B1451</f>
        <v>0.890000000000001</v>
      </c>
      <c r="K1451" s="17" t="n">
        <f aca="false">D1451-B1451</f>
        <v>-0.730000000000004</v>
      </c>
      <c r="L1451" s="17" t="n">
        <f aca="false">B1451 - E1450</f>
        <v>-1.5</v>
      </c>
      <c r="M1451" s="17" t="n">
        <f aca="false">E1451 - E1450</f>
        <v>-0.700000000000003</v>
      </c>
      <c r="N1451" s="18" t="n">
        <f aca="false"> (I1451 / B1451)</f>
        <v>0.0132560066280033</v>
      </c>
      <c r="O1451" s="18" t="n">
        <f aca="false">(J1451 / B1451)</f>
        <v>0.0147473073736537</v>
      </c>
      <c r="P1451" s="18" t="n">
        <f aca="false">K1451 / B1451</f>
        <v>-0.0120961060480531</v>
      </c>
      <c r="Q1451" s="18" t="n">
        <f aca="false">L1451/E1450</f>
        <v>-0.0242522231204527</v>
      </c>
      <c r="R1451" s="18" t="n">
        <f aca="false">M1451 / E1450</f>
        <v>-0.011317704122878</v>
      </c>
      <c r="S1451" s="19" t="str">
        <f aca="false">IF(N1451 &gt; 0, "UP", "DOWN")</f>
        <v>UP</v>
      </c>
      <c r="T1451" s="23" t="inlineStr">
        <f aca="false">O1451-N1451</f>
        <is>
          <t/>
        </is>
      </c>
      <c r="U1451" s="23" t="inlineStr">
        <f aca="false">P1451-N1451</f>
        <is>
          <t/>
        </is>
      </c>
      <c r="V1451" s="23" t="inlineStr">
        <f aca="false">O1451 - P1451</f>
        <is>
          <t/>
        </is>
      </c>
    </row>
    <row collapsed="false" customFormat="false" customHeight="false" hidden="false" ht="25" outlineLevel="0" r="1452">
      <c r="A1452" s="21" t="n">
        <v>38663</v>
      </c>
      <c r="B1452" s="17" t="n">
        <v>60.85</v>
      </c>
      <c r="C1452" s="17" t="n">
        <v>61.67</v>
      </c>
      <c r="D1452" s="17" t="n">
        <v>60.14</v>
      </c>
      <c r="E1452" s="17" t="n">
        <v>60.23</v>
      </c>
      <c r="F1452" s="17" t="n">
        <v>22815400</v>
      </c>
      <c r="G1452" s="17" t="n">
        <v>59.97</v>
      </c>
      <c r="I1452" s="22" t="n">
        <f aca="false">E1452-B1452</f>
        <v>-0.620000000000005</v>
      </c>
      <c r="J1452" s="22" t="n">
        <f aca="false">C1452-B1452</f>
        <v>0.82</v>
      </c>
      <c r="K1452" s="17" t="n">
        <f aca="false">D1452-B1452</f>
        <v>-0.710000000000001</v>
      </c>
      <c r="L1452" s="17" t="n">
        <f aca="false">B1452 - E1451</f>
        <v>-0.299999999999997</v>
      </c>
      <c r="M1452" s="17" t="n">
        <f aca="false">E1452 - E1451</f>
        <v>-0.920000000000002</v>
      </c>
      <c r="N1452" s="18" t="n">
        <f aca="false"> (I1452 / B1452)</f>
        <v>-0.0101889893179951</v>
      </c>
      <c r="O1452" s="18" t="n">
        <f aca="false">(J1452 / B1452)</f>
        <v>0.0134757600657354</v>
      </c>
      <c r="P1452" s="18" t="n">
        <f aca="false">K1452 / B1452</f>
        <v>-0.0116680361544782</v>
      </c>
      <c r="Q1452" s="18" t="n">
        <f aca="false">L1452/E1451</f>
        <v>-0.0049059689288634</v>
      </c>
      <c r="R1452" s="18" t="n">
        <f aca="false">M1452 / E1451</f>
        <v>-0.0150449713818479</v>
      </c>
      <c r="S1452" s="19" t="str">
        <f aca="false">IF(N1452 &gt; 0, "UP", "DOWN")</f>
        <v>DOWN</v>
      </c>
      <c r="T1452" s="23" t="inlineStr">
        <f aca="false">O1452-N1452</f>
        <is>
          <t/>
        </is>
      </c>
      <c r="U1452" s="23" t="inlineStr">
        <f aca="false">P1452-N1452</f>
        <is>
          <t/>
        </is>
      </c>
      <c r="V1452" s="23" t="inlineStr">
        <f aca="false">O1452 - P1452</f>
        <is>
          <t/>
        </is>
      </c>
    </row>
    <row collapsed="false" customFormat="false" customHeight="false" hidden="false" ht="25" outlineLevel="0" r="1453">
      <c r="A1453" s="21" t="n">
        <v>38664</v>
      </c>
      <c r="B1453" s="17" t="n">
        <v>59.95</v>
      </c>
      <c r="C1453" s="17" t="n">
        <v>60.38</v>
      </c>
      <c r="D1453" s="17" t="n">
        <v>59.1</v>
      </c>
      <c r="E1453" s="17" t="n">
        <v>59.9</v>
      </c>
      <c r="F1453" s="17" t="n">
        <v>16920200</v>
      </c>
      <c r="G1453" s="17" t="n">
        <v>59.64</v>
      </c>
      <c r="I1453" s="22" t="n">
        <f aca="false">E1453-B1453</f>
        <v>-0.0500000000000043</v>
      </c>
      <c r="J1453" s="22" t="n">
        <f aca="false">C1453-B1453</f>
        <v>0.43</v>
      </c>
      <c r="K1453" s="17" t="n">
        <f aca="false">D1453-B1453</f>
        <v>-0.850000000000001</v>
      </c>
      <c r="L1453" s="17" t="n">
        <f aca="false">B1453 - E1452</f>
        <v>-0.279999999999994</v>
      </c>
      <c r="M1453" s="17" t="n">
        <f aca="false">E1453 - E1452</f>
        <v>-0.329999999999998</v>
      </c>
      <c r="N1453" s="18" t="n">
        <f aca="false"> (I1453 / B1453)</f>
        <v>-0.000834028356964208</v>
      </c>
      <c r="O1453" s="18" t="n">
        <f aca="false">(J1453 / B1453)</f>
        <v>0.00717264386989157</v>
      </c>
      <c r="P1453" s="18" t="n">
        <f aca="false">K1453 / B1453</f>
        <v>-0.0141784820683903</v>
      </c>
      <c r="Q1453" s="18" t="n">
        <f aca="false">L1453/E1452</f>
        <v>-0.00464884608998828</v>
      </c>
      <c r="R1453" s="18" t="n">
        <f aca="false">M1453 / E1452</f>
        <v>-0.00547899717748627</v>
      </c>
      <c r="S1453" s="19" t="str">
        <f aca="false">IF(N1453 &gt; 0, "UP", "DOWN")</f>
        <v>DOWN</v>
      </c>
      <c r="T1453" s="23" t="inlineStr">
        <f aca="false">O1453-N1453</f>
        <is>
          <t/>
        </is>
      </c>
      <c r="U1453" s="23" t="inlineStr">
        <f aca="false">P1453-N1453</f>
        <is>
          <t/>
        </is>
      </c>
      <c r="V1453" s="23" t="inlineStr">
        <f aca="false">O1453 - P1453</f>
        <is>
          <t/>
        </is>
      </c>
    </row>
    <row collapsed="false" customFormat="false" customHeight="false" hidden="false" ht="25" outlineLevel="0" r="1454">
      <c r="A1454" s="21" t="n">
        <v>38665</v>
      </c>
      <c r="B1454" s="17" t="n">
        <v>60</v>
      </c>
      <c r="C1454" s="17" t="n">
        <v>61.21</v>
      </c>
      <c r="D1454" s="17" t="n">
        <v>60</v>
      </c>
      <c r="E1454" s="17" t="n">
        <v>60.11</v>
      </c>
      <c r="F1454" s="17" t="n">
        <v>19747500</v>
      </c>
      <c r="G1454" s="17" t="n">
        <v>59.85</v>
      </c>
      <c r="I1454" s="22" t="n">
        <f aca="false">E1454-B1454</f>
        <v>0.109999999999999</v>
      </c>
      <c r="J1454" s="22" t="n">
        <f aca="false">C1454-B1454</f>
        <v>1.21</v>
      </c>
      <c r="K1454" s="17" t="n">
        <f aca="false">D1454-B1454</f>
        <v>0</v>
      </c>
      <c r="L1454" s="17" t="n">
        <f aca="false">B1454 - E1453</f>
        <v>0.100000000000001</v>
      </c>
      <c r="M1454" s="17" t="n">
        <f aca="false">E1454 - E1453</f>
        <v>0.210000000000001</v>
      </c>
      <c r="N1454" s="18" t="n">
        <f aca="false"> (I1454 / B1454)</f>
        <v>0.00183333333333332</v>
      </c>
      <c r="O1454" s="18" t="n">
        <f aca="false">(J1454 / B1454)</f>
        <v>0.0201666666666667</v>
      </c>
      <c r="P1454" s="18" t="n">
        <f aca="false">K1454 / B1454</f>
        <v>0</v>
      </c>
      <c r="Q1454" s="18" t="n">
        <f aca="false">L1454/E1453</f>
        <v>0.00166944908180303</v>
      </c>
      <c r="R1454" s="18" t="n">
        <f aca="false">M1454 / E1453</f>
        <v>0.00350584307178632</v>
      </c>
      <c r="S1454" s="19" t="str">
        <f aca="false">IF(N1454 &gt; 0, "UP", "DOWN")</f>
        <v>UP</v>
      </c>
      <c r="T1454" s="23" t="inlineStr">
        <f aca="false">O1454-N1454</f>
        <is>
          <t/>
        </is>
      </c>
      <c r="U1454" s="23" t="inlineStr">
        <f aca="false">P1454-N1454</f>
        <is>
          <t/>
        </is>
      </c>
      <c r="V1454" s="23" t="inlineStr">
        <f aca="false">O1454 - P1454</f>
        <is>
          <t/>
        </is>
      </c>
    </row>
    <row collapsed="false" customFormat="false" customHeight="false" hidden="false" ht="25" outlineLevel="0" r="1455">
      <c r="A1455" s="21" t="n">
        <v>38666</v>
      </c>
      <c r="B1455" s="17" t="n">
        <v>60.64</v>
      </c>
      <c r="C1455" s="17" t="n">
        <v>61.2</v>
      </c>
      <c r="D1455" s="17" t="n">
        <v>59.01</v>
      </c>
      <c r="E1455" s="17" t="n">
        <v>61.18</v>
      </c>
      <c r="F1455" s="17" t="n">
        <v>23762300</v>
      </c>
      <c r="G1455" s="17" t="n">
        <v>60.92</v>
      </c>
      <c r="I1455" s="22" t="n">
        <f aca="false">E1455-B1455</f>
        <v>0.539999999999999</v>
      </c>
      <c r="J1455" s="22" t="n">
        <f aca="false">C1455-B1455</f>
        <v>0.560000000000002</v>
      </c>
      <c r="K1455" s="17" t="n">
        <f aca="false">D1455-B1455</f>
        <v>-1.63</v>
      </c>
      <c r="L1455" s="17" t="n">
        <f aca="false">B1455 - E1454</f>
        <v>0.530000000000001</v>
      </c>
      <c r="M1455" s="17" t="n">
        <f aca="false">E1455 - E1454</f>
        <v>1.07</v>
      </c>
      <c r="N1455" s="18" t="n">
        <f aca="false"> (I1455 / B1455)</f>
        <v>0.00890501319261212</v>
      </c>
      <c r="O1455" s="18" t="n">
        <f aca="false">(J1455 / B1455)</f>
        <v>0.00923482849604225</v>
      </c>
      <c r="P1455" s="18" t="n">
        <f aca="false">K1455 / B1455</f>
        <v>-0.0268799472295515</v>
      </c>
      <c r="Q1455" s="18" t="n">
        <f aca="false">L1455/E1454</f>
        <v>0.008817168524372</v>
      </c>
      <c r="R1455" s="18" t="n">
        <f aca="false">M1455 / E1454</f>
        <v>0.0178006987190151</v>
      </c>
      <c r="S1455" s="19" t="str">
        <f aca="false">IF(N1455 &gt; 0, "UP", "DOWN")</f>
        <v>UP</v>
      </c>
      <c r="T1455" s="23" t="inlineStr">
        <f aca="false">O1455-N1455</f>
        <is>
          <t/>
        </is>
      </c>
      <c r="U1455" s="23" t="inlineStr">
        <f aca="false">P1455-N1455</f>
        <is>
          <t/>
        </is>
      </c>
      <c r="V1455" s="23" t="inlineStr">
        <f aca="false">O1455 - P1455</f>
        <is>
          <t/>
        </is>
      </c>
    </row>
    <row collapsed="false" customFormat="false" customHeight="false" hidden="false" ht="25" outlineLevel="0" r="1456">
      <c r="A1456" s="21" t="n">
        <v>38667</v>
      </c>
      <c r="B1456" s="17" t="n">
        <v>61.54</v>
      </c>
      <c r="C1456" s="17" t="n">
        <v>62.11</v>
      </c>
      <c r="D1456" s="17" t="n">
        <v>61.34</v>
      </c>
      <c r="E1456" s="17" t="n">
        <v>61.54</v>
      </c>
      <c r="F1456" s="17" t="n">
        <v>15194600</v>
      </c>
      <c r="G1456" s="17" t="n">
        <v>61.28</v>
      </c>
      <c r="I1456" s="22" t="n">
        <f aca="false">E1456-B1456</f>
        <v>0</v>
      </c>
      <c r="J1456" s="22" t="n">
        <f aca="false">C1456-B1456</f>
        <v>0.57</v>
      </c>
      <c r="K1456" s="17" t="n">
        <f aca="false">D1456-B1456</f>
        <v>-0.199999999999996</v>
      </c>
      <c r="L1456" s="17" t="n">
        <f aca="false">B1456 - E1455</f>
        <v>0.359999999999999</v>
      </c>
      <c r="M1456" s="17" t="n">
        <f aca="false">E1456 - E1455</f>
        <v>0.359999999999999</v>
      </c>
      <c r="N1456" s="18" t="n">
        <f aca="false"> (I1456 / B1456)</f>
        <v>0</v>
      </c>
      <c r="O1456" s="18" t="n">
        <f aca="false">(J1456 / B1456)</f>
        <v>0.00926226844328892</v>
      </c>
      <c r="P1456" s="18" t="n">
        <f aca="false">K1456 / B1456</f>
        <v>-0.00324991875203113</v>
      </c>
      <c r="Q1456" s="18" t="n">
        <f aca="false">L1456/E1455</f>
        <v>0.00588427590715919</v>
      </c>
      <c r="R1456" s="18" t="n">
        <f aca="false">M1456 / E1455</f>
        <v>0.00588427590715919</v>
      </c>
      <c r="S1456" s="19" t="str">
        <f aca="false">IF(N1456 &gt; 0, "UP", "DOWN")</f>
        <v>DOWN</v>
      </c>
      <c r="T1456" s="23" t="inlineStr">
        <f aca="false">O1456-N1456</f>
        <is>
          <t/>
        </is>
      </c>
      <c r="U1456" s="23" t="inlineStr">
        <f aca="false">P1456-N1456</f>
        <is>
          <t/>
        </is>
      </c>
      <c r="V1456" s="23" t="inlineStr">
        <f aca="false">O1456 - P1456</f>
        <is>
          <t/>
        </is>
      </c>
    </row>
    <row collapsed="false" customFormat="false" customHeight="false" hidden="false" ht="25" outlineLevel="0" r="1457">
      <c r="A1457" s="21" t="n">
        <v>38670</v>
      </c>
      <c r="B1457" s="17" t="n">
        <v>61.54</v>
      </c>
      <c r="C1457" s="17" t="n">
        <v>61.98</v>
      </c>
      <c r="D1457" s="17" t="n">
        <v>60.91</v>
      </c>
      <c r="E1457" s="17" t="n">
        <v>61.45</v>
      </c>
      <c r="F1457" s="17" t="n">
        <v>13211900</v>
      </c>
      <c r="G1457" s="17" t="n">
        <v>61.19</v>
      </c>
      <c r="I1457" s="22" t="n">
        <f aca="false">E1457-B1457</f>
        <v>-0.0899999999999963</v>
      </c>
      <c r="J1457" s="22" t="n">
        <f aca="false">C1457-B1457</f>
        <v>0.439999999999998</v>
      </c>
      <c r="K1457" s="17" t="n">
        <f aca="false">D1457-B1457</f>
        <v>-0.630000000000003</v>
      </c>
      <c r="L1457" s="17" t="n">
        <f aca="false">B1457 - E1456</f>
        <v>0</v>
      </c>
      <c r="M1457" s="17" t="n">
        <f aca="false">E1457 - E1456</f>
        <v>-0.0899999999999963</v>
      </c>
      <c r="N1457" s="18" t="n">
        <f aca="false"> (I1457 / B1457)</f>
        <v>-0.00146246343841398</v>
      </c>
      <c r="O1457" s="18" t="n">
        <f aca="false">(J1457 / B1457)</f>
        <v>0.0071498212544686</v>
      </c>
      <c r="P1457" s="18" t="n">
        <f aca="false">K1457 / B1457</f>
        <v>-0.0102372440688983</v>
      </c>
      <c r="Q1457" s="18" t="n">
        <f aca="false">L1457/E1456</f>
        <v>0</v>
      </c>
      <c r="R1457" s="18" t="n">
        <f aca="false">M1457 / E1456</f>
        <v>-0.00146246343841398</v>
      </c>
      <c r="S1457" s="19" t="str">
        <f aca="false">IF(N1457 &gt; 0, "UP", "DOWN")</f>
        <v>DOWN</v>
      </c>
      <c r="T1457" s="23" t="inlineStr">
        <f aca="false">O1457-N1457</f>
        <is>
          <t/>
        </is>
      </c>
      <c r="U1457" s="23" t="inlineStr">
        <f aca="false">P1457-N1457</f>
        <is>
          <t/>
        </is>
      </c>
      <c r="V1457" s="23" t="inlineStr">
        <f aca="false">O1457 - P1457</f>
        <is>
          <t/>
        </is>
      </c>
    </row>
    <row collapsed="false" customFormat="false" customHeight="false" hidden="false" ht="25" outlineLevel="0" r="1458">
      <c r="A1458" s="21" t="n">
        <v>38671</v>
      </c>
      <c r="B1458" s="17" t="n">
        <v>61.6</v>
      </c>
      <c r="C1458" s="17" t="n">
        <v>63.08</v>
      </c>
      <c r="D1458" s="17" t="n">
        <v>61.46</v>
      </c>
      <c r="E1458" s="17" t="n">
        <v>62.28</v>
      </c>
      <c r="F1458" s="17" t="n">
        <v>19172900</v>
      </c>
      <c r="G1458" s="17" t="n">
        <v>62.01</v>
      </c>
      <c r="I1458" s="22" t="n">
        <f aca="false">E1458-B1458</f>
        <v>0.68</v>
      </c>
      <c r="J1458" s="22" t="n">
        <f aca="false">C1458-B1458</f>
        <v>1.48</v>
      </c>
      <c r="K1458" s="17" t="n">
        <f aca="false">D1458-B1458</f>
        <v>-0.140000000000001</v>
      </c>
      <c r="L1458" s="17" t="n">
        <f aca="false">B1458 - E1457</f>
        <v>0.149999999999999</v>
      </c>
      <c r="M1458" s="17" t="n">
        <f aca="false">E1458 - E1457</f>
        <v>0.829999999999998</v>
      </c>
      <c r="N1458" s="18" t="n">
        <f aca="false"> (I1458 / B1458)</f>
        <v>0.011038961038961</v>
      </c>
      <c r="O1458" s="18" t="n">
        <f aca="false">(J1458 / B1458)</f>
        <v>0.024025974025974</v>
      </c>
      <c r="P1458" s="18" t="n">
        <f aca="false">K1458 / B1458</f>
        <v>-0.00227272727272728</v>
      </c>
      <c r="Q1458" s="18" t="n">
        <f aca="false">L1458/E1457</f>
        <v>0.00244100895036613</v>
      </c>
      <c r="R1458" s="18" t="n">
        <f aca="false">M1458 / E1457</f>
        <v>0.013506916192026</v>
      </c>
      <c r="S1458" s="19" t="str">
        <f aca="false">IF(N1458 &gt; 0, "UP", "DOWN")</f>
        <v>UP</v>
      </c>
      <c r="T1458" s="23" t="inlineStr">
        <f aca="false">O1458-N1458</f>
        <is>
          <t/>
        </is>
      </c>
      <c r="U1458" s="23" t="inlineStr">
        <f aca="false">P1458-N1458</f>
        <is>
          <t/>
        </is>
      </c>
      <c r="V1458" s="23" t="inlineStr">
        <f aca="false">O1458 - P1458</f>
        <is>
          <t/>
        </is>
      </c>
    </row>
    <row collapsed="false" customFormat="false" customHeight="false" hidden="false" ht="25" outlineLevel="0" r="1459">
      <c r="A1459" s="21" t="n">
        <v>38672</v>
      </c>
      <c r="B1459" s="17" t="n">
        <v>63.15</v>
      </c>
      <c r="C1459" s="17" t="n">
        <v>65.06</v>
      </c>
      <c r="D1459" s="17" t="n">
        <v>63.09</v>
      </c>
      <c r="E1459" s="17" t="n">
        <v>64.95</v>
      </c>
      <c r="F1459" s="17" t="n">
        <v>28018400</v>
      </c>
      <c r="G1459" s="17" t="n">
        <v>64.67</v>
      </c>
      <c r="I1459" s="22" t="n">
        <f aca="false">E1459-B1459</f>
        <v>1.8</v>
      </c>
      <c r="J1459" s="22" t="n">
        <f aca="false">C1459-B1459</f>
        <v>1.91</v>
      </c>
      <c r="K1459" s="17" t="n">
        <f aca="false">D1459-B1459</f>
        <v>-0.0599999999999952</v>
      </c>
      <c r="L1459" s="17" t="n">
        <f aca="false">B1459 - E1458</f>
        <v>0.869999999999997</v>
      </c>
      <c r="M1459" s="17" t="n">
        <f aca="false">E1459 - E1458</f>
        <v>2.67</v>
      </c>
      <c r="N1459" s="18" t="n">
        <f aca="false"> (I1459 / B1459)</f>
        <v>0.0285035629453682</v>
      </c>
      <c r="O1459" s="18" t="n">
        <f aca="false">(J1459 / B1459)</f>
        <v>0.0302454473475852</v>
      </c>
      <c r="P1459" s="18" t="n">
        <f aca="false">K1459 / B1459</f>
        <v>-0.000950118764845529</v>
      </c>
      <c r="Q1459" s="18" t="n">
        <f aca="false">L1459/E1458</f>
        <v>0.0139691714836223</v>
      </c>
      <c r="R1459" s="18" t="n">
        <f aca="false">M1459 / E1458</f>
        <v>0.0428709055876686</v>
      </c>
      <c r="S1459" s="19" t="str">
        <f aca="false">IF(N1459 &gt; 0, "UP", "DOWN")</f>
        <v>UP</v>
      </c>
      <c r="T1459" s="23" t="inlineStr">
        <f aca="false">O1459-N1459</f>
        <is>
          <t/>
        </is>
      </c>
      <c r="U1459" s="23" t="inlineStr">
        <f aca="false">P1459-N1459</f>
        <is>
          <t/>
        </is>
      </c>
      <c r="V1459" s="23" t="inlineStr">
        <f aca="false">O1459 - P1459</f>
        <is>
          <t/>
        </is>
      </c>
    </row>
    <row collapsed="false" customFormat="false" customHeight="false" hidden="false" ht="25" outlineLevel="0" r="1460">
      <c r="A1460" s="21" t="n">
        <v>38673</v>
      </c>
      <c r="B1460" s="17" t="n">
        <v>65.59</v>
      </c>
      <c r="C1460" s="17" t="n">
        <v>65.88</v>
      </c>
      <c r="D1460" s="17" t="n">
        <v>64.25</v>
      </c>
      <c r="E1460" s="17" t="n">
        <v>64.52</v>
      </c>
      <c r="F1460" s="17" t="n">
        <v>24150200</v>
      </c>
      <c r="G1460" s="17" t="n">
        <v>64.24</v>
      </c>
      <c r="I1460" s="22" t="n">
        <f aca="false">E1460-B1460</f>
        <v>-1.07000000000001</v>
      </c>
      <c r="J1460" s="22" t="n">
        <f aca="false">C1460-B1460</f>
        <v>0.289999999999992</v>
      </c>
      <c r="K1460" s="17" t="n">
        <f aca="false">D1460-B1460</f>
        <v>-1.34</v>
      </c>
      <c r="L1460" s="17" t="n">
        <f aca="false">B1460 - E1459</f>
        <v>0.640000000000001</v>
      </c>
      <c r="M1460" s="17" t="n">
        <f aca="false">E1460 - E1459</f>
        <v>-0.430000000000007</v>
      </c>
      <c r="N1460" s="18" t="n">
        <f aca="false"> (I1460 / B1460)</f>
        <v>-0.0163134624180516</v>
      </c>
      <c r="O1460" s="18" t="n">
        <f aca="false">(J1460 / B1460)</f>
        <v>0.00442140570208861</v>
      </c>
      <c r="P1460" s="18" t="n">
        <f aca="false">K1460 / B1460</f>
        <v>-0.0204299435889618</v>
      </c>
      <c r="Q1460" s="18" t="n">
        <f aca="false">L1460/E1459</f>
        <v>0.00985373364126252</v>
      </c>
      <c r="R1460" s="18" t="n">
        <f aca="false">M1460 / E1459</f>
        <v>-0.00662047729022335</v>
      </c>
      <c r="S1460" s="19" t="str">
        <f aca="false">IF(N1460 &gt; 0, "UP", "DOWN")</f>
        <v>DOWN</v>
      </c>
      <c r="T1460" s="23" t="inlineStr">
        <f aca="false">O1460-N1460</f>
        <is>
          <t/>
        </is>
      </c>
      <c r="U1460" s="23" t="inlineStr">
        <f aca="false">P1460-N1460</f>
        <is>
          <t/>
        </is>
      </c>
      <c r="V1460" s="23" t="inlineStr">
        <f aca="false">O1460 - P1460</f>
        <is>
          <t/>
        </is>
      </c>
    </row>
    <row collapsed="false" customFormat="false" customHeight="false" hidden="false" ht="25" outlineLevel="0" r="1461">
      <c r="A1461" s="21" t="n">
        <v>38674</v>
      </c>
      <c r="B1461" s="17" t="n">
        <v>65.31</v>
      </c>
      <c r="C1461" s="17" t="n">
        <v>65.43</v>
      </c>
      <c r="D1461" s="17" t="n">
        <v>64.37</v>
      </c>
      <c r="E1461" s="17" t="n">
        <v>64.56</v>
      </c>
      <c r="F1461" s="17" t="n">
        <v>18748700</v>
      </c>
      <c r="G1461" s="17" t="n">
        <v>64.28</v>
      </c>
      <c r="I1461" s="22" t="n">
        <f aca="false">E1461-B1461</f>
        <v>-0.75</v>
      </c>
      <c r="J1461" s="22" t="n">
        <f aca="false">C1461-B1461</f>
        <v>0.120000000000005</v>
      </c>
      <c r="K1461" s="17" t="n">
        <f aca="false">D1461-B1461</f>
        <v>-0.939999999999998</v>
      </c>
      <c r="L1461" s="17" t="n">
        <f aca="false">B1461 - E1460</f>
        <v>0.790000000000006</v>
      </c>
      <c r="M1461" s="17" t="n">
        <f aca="false">E1461 - E1460</f>
        <v>0.0400000000000063</v>
      </c>
      <c r="N1461" s="18" t="n">
        <f aca="false"> (I1461 / B1461)</f>
        <v>-0.0114836931557189</v>
      </c>
      <c r="O1461" s="18" t="n">
        <f aca="false">(J1461 / B1461)</f>
        <v>0.00183739090491509</v>
      </c>
      <c r="P1461" s="18" t="n">
        <f aca="false">K1461 / B1461</f>
        <v>-0.0143928954218343</v>
      </c>
      <c r="Q1461" s="18" t="n">
        <f aca="false">L1461/E1460</f>
        <v>0.0122442653440795</v>
      </c>
      <c r="R1461" s="18" t="n">
        <f aca="false">M1461 / E1460</f>
        <v>0.000619962802231963</v>
      </c>
      <c r="S1461" s="19" t="str">
        <f aca="false">IF(N1461 &gt; 0, "UP", "DOWN")</f>
        <v>DOWN</v>
      </c>
      <c r="T1461" s="23" t="inlineStr">
        <f aca="false">O1461-N1461</f>
        <is>
          <t/>
        </is>
      </c>
      <c r="U1461" s="23" t="inlineStr">
        <f aca="false">P1461-N1461</f>
        <is>
          <t/>
        </is>
      </c>
      <c r="V1461" s="23" t="inlineStr">
        <f aca="false">O1461 - P1461</f>
        <is>
          <t/>
        </is>
      </c>
    </row>
    <row collapsed="false" customFormat="false" customHeight="false" hidden="false" ht="25" outlineLevel="0" r="1462">
      <c r="A1462" s="21" t="n">
        <v>38677</v>
      </c>
      <c r="B1462" s="17" t="n">
        <v>64.82</v>
      </c>
      <c r="C1462" s="17" t="n">
        <v>65.19</v>
      </c>
      <c r="D1462" s="17" t="n">
        <v>63.72</v>
      </c>
      <c r="E1462" s="17" t="n">
        <v>64.96</v>
      </c>
      <c r="F1462" s="17" t="n">
        <v>18275400</v>
      </c>
      <c r="G1462" s="17" t="n">
        <v>64.68</v>
      </c>
      <c r="I1462" s="22" t="n">
        <f aca="false">E1462-B1462</f>
        <v>0.140000000000001</v>
      </c>
      <c r="J1462" s="22" t="n">
        <f aca="false">C1462-B1462</f>
        <v>0.370000000000005</v>
      </c>
      <c r="K1462" s="17" t="n">
        <f aca="false">D1462-B1462</f>
        <v>-1.09999999999999</v>
      </c>
      <c r="L1462" s="17" t="n">
        <f aca="false">B1462 - E1461</f>
        <v>0.259999999999991</v>
      </c>
      <c r="M1462" s="17" t="n">
        <f aca="false">E1462 - E1461</f>
        <v>0.399999999999991</v>
      </c>
      <c r="N1462" s="18" t="n">
        <f aca="false"> (I1462 / B1462)</f>
        <v>0.0021598272138229</v>
      </c>
      <c r="O1462" s="18" t="n">
        <f aca="false">(J1462 / B1462)</f>
        <v>0.00570811477938915</v>
      </c>
      <c r="P1462" s="18" t="n">
        <f aca="false">K1462 / B1462</f>
        <v>-0.0169700709657512</v>
      </c>
      <c r="Q1462" s="18" t="n">
        <f aca="false">L1462/E1461</f>
        <v>0.00402726146220556</v>
      </c>
      <c r="R1462" s="18" t="n">
        <f aca="false">M1462 / E1461</f>
        <v>0.00619578686493171</v>
      </c>
      <c r="S1462" s="19" t="str">
        <f aca="false">IF(N1462 &gt; 0, "UP", "DOWN")</f>
        <v>UP</v>
      </c>
      <c r="T1462" s="23" t="inlineStr">
        <f aca="false">O1462-N1462</f>
        <is>
          <t/>
        </is>
      </c>
      <c r="U1462" s="23" t="inlineStr">
        <f aca="false">P1462-N1462</f>
        <is>
          <t/>
        </is>
      </c>
      <c r="V1462" s="23" t="inlineStr">
        <f aca="false">O1462 - P1462</f>
        <is>
          <t/>
        </is>
      </c>
    </row>
    <row collapsed="false" customFormat="false" customHeight="false" hidden="false" ht="25" outlineLevel="0" r="1463">
      <c r="A1463" s="21" t="n">
        <v>38678</v>
      </c>
      <c r="B1463" s="17" t="n">
        <v>64.84</v>
      </c>
      <c r="C1463" s="17" t="n">
        <v>66.76</v>
      </c>
      <c r="D1463" s="17" t="n">
        <v>64.52</v>
      </c>
      <c r="E1463" s="17" t="n">
        <v>66.52</v>
      </c>
      <c r="F1463" s="17" t="n">
        <v>19295800</v>
      </c>
      <c r="G1463" s="17" t="n">
        <v>66.24</v>
      </c>
      <c r="I1463" s="22" t="n">
        <f aca="false">E1463-B1463</f>
        <v>1.67999999999999</v>
      </c>
      <c r="J1463" s="22" t="n">
        <f aca="false">C1463-B1463</f>
        <v>1.92</v>
      </c>
      <c r="K1463" s="17" t="n">
        <f aca="false">D1463-B1463</f>
        <v>-0.320000000000007</v>
      </c>
      <c r="L1463" s="17" t="n">
        <f aca="false">B1463 - E1462</f>
        <v>-0.11999999999999</v>
      </c>
      <c r="M1463" s="17" t="n">
        <f aca="false">E1463 - E1462</f>
        <v>1.56</v>
      </c>
      <c r="N1463" s="18" t="n">
        <f aca="false"> (I1463 / B1463)</f>
        <v>0.0259099321406538</v>
      </c>
      <c r="O1463" s="18" t="n">
        <f aca="false">(J1463 / B1463)</f>
        <v>0.0296113510178902</v>
      </c>
      <c r="P1463" s="18" t="n">
        <f aca="false">K1463 / B1463</f>
        <v>-0.00493522516964848</v>
      </c>
      <c r="Q1463" s="18" t="n">
        <f aca="false">L1463/E1462</f>
        <v>-0.00184729064039394</v>
      </c>
      <c r="R1463" s="18" t="n">
        <f aca="false">M1463 / E1462</f>
        <v>0.0240147783251232</v>
      </c>
      <c r="S1463" s="19" t="str">
        <f aca="false">IF(N1463 &gt; 0, "UP", "DOWN")</f>
        <v>UP</v>
      </c>
      <c r="T1463" s="23" t="inlineStr">
        <f aca="false">O1463-N1463</f>
        <is>
          <t/>
        </is>
      </c>
      <c r="U1463" s="23" t="inlineStr">
        <f aca="false">P1463-N1463</f>
        <is>
          <t/>
        </is>
      </c>
      <c r="V1463" s="23" t="inlineStr">
        <f aca="false">O1463 - P1463</f>
        <is>
          <t/>
        </is>
      </c>
    </row>
    <row collapsed="false" customFormat="false" customHeight="false" hidden="false" ht="25" outlineLevel="0" r="1464">
      <c r="A1464" s="21" t="n">
        <v>38679</v>
      </c>
      <c r="B1464" s="17" t="n">
        <v>66.88</v>
      </c>
      <c r="C1464" s="17" t="n">
        <v>67.98</v>
      </c>
      <c r="D1464" s="17" t="n">
        <v>66.69</v>
      </c>
      <c r="E1464" s="17" t="n">
        <v>67.11</v>
      </c>
      <c r="F1464" s="17" t="n">
        <v>17351900</v>
      </c>
      <c r="G1464" s="17" t="n">
        <v>66.82</v>
      </c>
      <c r="I1464" s="22" t="n">
        <f aca="false">E1464-B1464</f>
        <v>0.230000000000004</v>
      </c>
      <c r="J1464" s="22" t="n">
        <f aca="false">C1464-B1464</f>
        <v>1.10000000000001</v>
      </c>
      <c r="K1464" s="17" t="n">
        <f aca="false">D1464-B1464</f>
        <v>-0.189999999999998</v>
      </c>
      <c r="L1464" s="17" t="n">
        <f aca="false">B1464 - E1463</f>
        <v>0.359999999999999</v>
      </c>
      <c r="M1464" s="17" t="n">
        <f aca="false">E1464 - E1463</f>
        <v>0.590000000000003</v>
      </c>
      <c r="N1464" s="18" t="n">
        <f aca="false"> (I1464 / B1464)</f>
        <v>0.00343899521531106</v>
      </c>
      <c r="O1464" s="18" t="n">
        <f aca="false">(J1464 / B1464)</f>
        <v>0.0164473684210528</v>
      </c>
      <c r="P1464" s="18" t="n">
        <f aca="false">K1464 / B1464</f>
        <v>-0.00284090909090906</v>
      </c>
      <c r="Q1464" s="18" t="n">
        <f aca="false">L1464/E1463</f>
        <v>0.00541190619362597</v>
      </c>
      <c r="R1464" s="18" t="n">
        <f aca="false">M1464 / E1463</f>
        <v>0.00886951292844263</v>
      </c>
      <c r="S1464" s="19" t="str">
        <f aca="false">IF(N1464 &gt; 0, "UP", "DOWN")</f>
        <v>UP</v>
      </c>
      <c r="T1464" s="23" t="inlineStr">
        <f aca="false">O1464-N1464</f>
        <is>
          <t/>
        </is>
      </c>
      <c r="U1464" s="23" t="inlineStr">
        <f aca="false">P1464-N1464</f>
        <is>
          <t/>
        </is>
      </c>
      <c r="V1464" s="23" t="inlineStr">
        <f aca="false">O1464 - P1464</f>
        <is>
          <t/>
        </is>
      </c>
    </row>
    <row collapsed="false" customFormat="false" customHeight="false" hidden="false" ht="25" outlineLevel="0" r="1465">
      <c r="A1465" s="21" t="n">
        <v>38681</v>
      </c>
      <c r="B1465" s="17" t="n">
        <v>67.66</v>
      </c>
      <c r="C1465" s="17" t="n">
        <v>69.54</v>
      </c>
      <c r="D1465" s="17" t="n">
        <v>67.5</v>
      </c>
      <c r="E1465" s="17" t="n">
        <v>69.34</v>
      </c>
      <c r="F1465" s="17" t="n">
        <v>14107600</v>
      </c>
      <c r="G1465" s="17" t="n">
        <v>69.04</v>
      </c>
      <c r="I1465" s="22" t="n">
        <f aca="false">E1465-B1465</f>
        <v>1.68000000000001</v>
      </c>
      <c r="J1465" s="22" t="n">
        <f aca="false">C1465-B1465</f>
        <v>1.88000000000001</v>
      </c>
      <c r="K1465" s="17" t="n">
        <f aca="false">D1465-B1465</f>
        <v>-0.159999999999997</v>
      </c>
      <c r="L1465" s="17" t="n">
        <f aca="false">B1465 - E1464</f>
        <v>0.549999999999997</v>
      </c>
      <c r="M1465" s="17" t="n">
        <f aca="false">E1465 - E1464</f>
        <v>2.23</v>
      </c>
      <c r="N1465" s="18" t="n">
        <f aca="false"> (I1465 / B1465)</f>
        <v>0.0248300325155189</v>
      </c>
      <c r="O1465" s="18" t="n">
        <f aca="false">(J1465 / B1465)</f>
        <v>0.0277859887673664</v>
      </c>
      <c r="P1465" s="18" t="n">
        <f aca="false">K1465 / B1465</f>
        <v>-0.00236476500147793</v>
      </c>
      <c r="Q1465" s="18" t="n">
        <f aca="false">L1465/E1464</f>
        <v>0.00819549992549541</v>
      </c>
      <c r="R1465" s="18" t="n">
        <f aca="false">M1465 / E1464</f>
        <v>0.0332290269706453</v>
      </c>
      <c r="S1465" s="19" t="str">
        <f aca="false">IF(N1465 &gt; 0, "UP", "DOWN")</f>
        <v>UP</v>
      </c>
      <c r="T1465" s="23" t="inlineStr">
        <f aca="false">O1465-N1465</f>
        <is>
          <t/>
        </is>
      </c>
      <c r="U1465" s="23" t="inlineStr">
        <f aca="false">P1465-N1465</f>
        <is>
          <t/>
        </is>
      </c>
      <c r="V1465" s="23" t="inlineStr">
        <f aca="false">O1465 - P1465</f>
        <is>
          <t/>
        </is>
      </c>
    </row>
    <row collapsed="false" customFormat="false" customHeight="false" hidden="false" ht="25" outlineLevel="0" r="1466">
      <c r="A1466" s="21" t="n">
        <v>38684</v>
      </c>
      <c r="B1466" s="17" t="n">
        <v>70.72</v>
      </c>
      <c r="C1466" s="17" t="n">
        <v>71.07</v>
      </c>
      <c r="D1466" s="17" t="n">
        <v>69.07</v>
      </c>
      <c r="E1466" s="17" t="n">
        <v>69.66</v>
      </c>
      <c r="F1466" s="17" t="n">
        <v>36375700</v>
      </c>
      <c r="G1466" s="17" t="n">
        <v>69.36</v>
      </c>
      <c r="I1466" s="22" t="n">
        <f aca="false">E1466-B1466</f>
        <v>-1.06</v>
      </c>
      <c r="J1466" s="22" t="n">
        <f aca="false">C1466-B1466</f>
        <v>0.349999999999994</v>
      </c>
      <c r="K1466" s="17" t="n">
        <f aca="false">D1466-B1466</f>
        <v>-1.65000000000001</v>
      </c>
      <c r="L1466" s="17" t="n">
        <f aca="false">B1466 - E1465</f>
        <v>1.38</v>
      </c>
      <c r="M1466" s="17" t="n">
        <f aca="false">E1466 - E1465</f>
        <v>0.319999999999993</v>
      </c>
      <c r="N1466" s="18" t="n">
        <f aca="false"> (I1466 / B1466)</f>
        <v>-0.0149886877828055</v>
      </c>
      <c r="O1466" s="18" t="n">
        <f aca="false">(J1466 / B1466)</f>
        <v>0.00494909502262435</v>
      </c>
      <c r="P1466" s="18" t="n">
        <f aca="false">K1466 / B1466</f>
        <v>-0.023331447963801</v>
      </c>
      <c r="Q1466" s="18" t="n">
        <f aca="false">L1466/E1465</f>
        <v>0.0199019325064897</v>
      </c>
      <c r="R1466" s="18" t="n">
        <f aca="false">M1466 / E1465</f>
        <v>0.00461494087106999</v>
      </c>
      <c r="S1466" s="19" t="str">
        <f aca="false">IF(N1466 &gt; 0, "UP", "DOWN")</f>
        <v>DOWN</v>
      </c>
      <c r="T1466" s="23" t="inlineStr">
        <f aca="false">O1466-N1466</f>
        <is>
          <t/>
        </is>
      </c>
      <c r="U1466" s="23" t="inlineStr">
        <f aca="false">P1466-N1466</f>
        <is>
          <t/>
        </is>
      </c>
      <c r="V1466" s="23" t="inlineStr">
        <f aca="false">O1466 - P1466</f>
        <is>
          <t/>
        </is>
      </c>
    </row>
    <row collapsed="false" customFormat="false" customHeight="false" hidden="false" ht="25" outlineLevel="0" r="1467">
      <c r="A1467" s="21" t="n">
        <v>38685</v>
      </c>
      <c r="B1467" s="17" t="n">
        <v>69.99</v>
      </c>
      <c r="C1467" s="17" t="n">
        <v>70.3</v>
      </c>
      <c r="D1467" s="17" t="n">
        <v>67.35</v>
      </c>
      <c r="E1467" s="17" t="n">
        <v>68.1</v>
      </c>
      <c r="F1467" s="17" t="n">
        <v>31836900</v>
      </c>
      <c r="G1467" s="17" t="n">
        <v>67.81</v>
      </c>
      <c r="I1467" s="22" t="n">
        <f aca="false">E1467-B1467</f>
        <v>-1.89</v>
      </c>
      <c r="J1467" s="22" t="n">
        <f aca="false">C1467-B1467</f>
        <v>0.310000000000002</v>
      </c>
      <c r="K1467" s="17" t="n">
        <f aca="false">D1467-B1467</f>
        <v>-2.64</v>
      </c>
      <c r="L1467" s="17" t="n">
        <f aca="false">B1467 - E1466</f>
        <v>0.329999999999998</v>
      </c>
      <c r="M1467" s="17" t="n">
        <f aca="false">E1467 - E1466</f>
        <v>-1.56</v>
      </c>
      <c r="N1467" s="18" t="n">
        <f aca="false"> (I1467 / B1467)</f>
        <v>-0.0270038576939563</v>
      </c>
      <c r="O1467" s="18" t="n">
        <f aca="false">(J1467 / B1467)</f>
        <v>0.00442920417202461</v>
      </c>
      <c r="P1467" s="18" t="n">
        <f aca="false">K1467 / B1467</f>
        <v>-0.037719674239177</v>
      </c>
      <c r="Q1467" s="18" t="n">
        <f aca="false">L1467/E1466</f>
        <v>0.00473729543496983</v>
      </c>
      <c r="R1467" s="18" t="n">
        <f aca="false">M1467 / E1466</f>
        <v>-0.0223944875107666</v>
      </c>
      <c r="S1467" s="19" t="str">
        <f aca="false">IF(N1467 &gt; 0, "UP", "DOWN")</f>
        <v>DOWN</v>
      </c>
      <c r="T1467" s="23" t="inlineStr">
        <f aca="false">O1467-N1467</f>
        <is>
          <t/>
        </is>
      </c>
      <c r="U1467" s="23" t="inlineStr">
        <f aca="false">P1467-N1467</f>
        <is>
          <t/>
        </is>
      </c>
      <c r="V1467" s="23" t="inlineStr">
        <f aca="false">O1467 - P1467</f>
        <is>
          <t/>
        </is>
      </c>
    </row>
    <row collapsed="false" customFormat="false" customHeight="false" hidden="false" ht="25" outlineLevel="0" r="1468">
      <c r="A1468" s="21" t="n">
        <v>38686</v>
      </c>
      <c r="B1468" s="17" t="n">
        <v>68.43</v>
      </c>
      <c r="C1468" s="17" t="n">
        <v>68.85</v>
      </c>
      <c r="D1468" s="17" t="n">
        <v>67.52</v>
      </c>
      <c r="E1468" s="17" t="n">
        <v>67.82</v>
      </c>
      <c r="F1468" s="17" t="n">
        <v>21274100</v>
      </c>
      <c r="G1468" s="17" t="n">
        <v>67.53</v>
      </c>
      <c r="I1468" s="22" t="n">
        <f aca="false">E1468-B1468</f>
        <v>-0.610000000000014</v>
      </c>
      <c r="J1468" s="22" t="n">
        <f aca="false">C1468-B1468</f>
        <v>0.419999999999988</v>
      </c>
      <c r="K1468" s="17" t="n">
        <f aca="false">D1468-B1468</f>
        <v>-0.910000000000011</v>
      </c>
      <c r="L1468" s="17" t="n">
        <f aca="false">B1468 - E1467</f>
        <v>0.330000000000012</v>
      </c>
      <c r="M1468" s="17" t="n">
        <f aca="false">E1468 - E1467</f>
        <v>-0.280000000000001</v>
      </c>
      <c r="N1468" s="18" t="n">
        <f aca="false"> (I1468 / B1468)</f>
        <v>-0.00891421890983507</v>
      </c>
      <c r="O1468" s="18" t="n">
        <f aca="false">(J1468 / B1468)</f>
        <v>0.00613765892152546</v>
      </c>
      <c r="P1468" s="18" t="n">
        <f aca="false">K1468 / B1468</f>
        <v>-0.0132982609966391</v>
      </c>
      <c r="Q1468" s="18" t="n">
        <f aca="false">L1468/E1467</f>
        <v>0.00484581497797375</v>
      </c>
      <c r="R1468" s="18" t="n">
        <f aca="false">M1468 / E1467</f>
        <v>-0.00411160058737153</v>
      </c>
      <c r="S1468" s="19" t="str">
        <f aca="false">IF(N1468 &gt; 0, "UP", "DOWN")</f>
        <v>DOWN</v>
      </c>
      <c r="T1468" s="23" t="inlineStr">
        <f aca="false">O1468-N1468</f>
        <is>
          <t/>
        </is>
      </c>
      <c r="U1468" s="23" t="inlineStr">
        <f aca="false">P1468-N1468</f>
        <is>
          <t/>
        </is>
      </c>
      <c r="V1468" s="23" t="inlineStr">
        <f aca="false">O1468 - P1468</f>
        <is>
          <t/>
        </is>
      </c>
    </row>
    <row collapsed="false" customFormat="false" customHeight="false" hidden="false" ht="25" outlineLevel="0" r="1469">
      <c r="A1469" s="21" t="n">
        <v>38687</v>
      </c>
      <c r="B1469" s="17" t="n">
        <v>68.95</v>
      </c>
      <c r="C1469" s="17" t="n">
        <v>71.73</v>
      </c>
      <c r="D1469" s="17" t="n">
        <v>68.81</v>
      </c>
      <c r="E1469" s="17" t="n">
        <v>71.6</v>
      </c>
      <c r="F1469" s="17" t="n">
        <v>29031900</v>
      </c>
      <c r="G1469" s="17" t="n">
        <v>71.29</v>
      </c>
      <c r="I1469" s="22" t="n">
        <f aca="false">E1469-B1469</f>
        <v>2.64999999999999</v>
      </c>
      <c r="J1469" s="22" t="n">
        <f aca="false">C1469-B1469</f>
        <v>2.78</v>
      </c>
      <c r="K1469" s="17" t="n">
        <f aca="false">D1469-B1469</f>
        <v>-0.140000000000001</v>
      </c>
      <c r="L1469" s="17" t="n">
        <f aca="false">B1469 - E1468</f>
        <v>1.13000000000001</v>
      </c>
      <c r="M1469" s="17" t="n">
        <f aca="false">E1469 - E1468</f>
        <v>3.78</v>
      </c>
      <c r="N1469" s="18" t="n">
        <f aca="false"> (I1469 / B1469)</f>
        <v>0.0384336475707033</v>
      </c>
      <c r="O1469" s="18" t="n">
        <f aca="false">(J1469 / B1469)</f>
        <v>0.040319071791153</v>
      </c>
      <c r="P1469" s="18" t="n">
        <f aca="false">K1469 / B1469</f>
        <v>-0.00203045685279189</v>
      </c>
      <c r="Q1469" s="18" t="n">
        <f aca="false">L1469/E1468</f>
        <v>0.0166617516956651</v>
      </c>
      <c r="R1469" s="18" t="n">
        <f aca="false">M1469 / E1468</f>
        <v>0.0557357711589502</v>
      </c>
      <c r="S1469" s="19" t="str">
        <f aca="false">IF(N1469 &gt; 0, "UP", "DOWN")</f>
        <v>UP</v>
      </c>
      <c r="T1469" s="23" t="inlineStr">
        <f aca="false">O1469-N1469</f>
        <is>
          <t/>
        </is>
      </c>
      <c r="U1469" s="23" t="inlineStr">
        <f aca="false">P1469-N1469</f>
        <is>
          <t/>
        </is>
      </c>
      <c r="V1469" s="23" t="inlineStr">
        <f aca="false">O1469 - P1469</f>
        <is>
          <t/>
        </is>
      </c>
    </row>
    <row collapsed="false" customFormat="false" customHeight="false" hidden="false" ht="25" outlineLevel="0" r="1470">
      <c r="A1470" s="21" t="n">
        <v>38688</v>
      </c>
      <c r="B1470" s="17" t="n">
        <v>72.27</v>
      </c>
      <c r="C1470" s="17" t="n">
        <v>72.74</v>
      </c>
      <c r="D1470" s="17" t="n">
        <v>70.7</v>
      </c>
      <c r="E1470" s="17" t="n">
        <v>72.63</v>
      </c>
      <c r="F1470" s="17" t="n">
        <v>31991500</v>
      </c>
      <c r="G1470" s="17" t="n">
        <v>72.32</v>
      </c>
      <c r="I1470" s="22" t="n">
        <f aca="false">E1470-B1470</f>
        <v>0.359999999999999</v>
      </c>
      <c r="J1470" s="22" t="n">
        <f aca="false">C1470-B1470</f>
        <v>0.469999999999999</v>
      </c>
      <c r="K1470" s="17" t="n">
        <f aca="false">D1470-B1470</f>
        <v>-1.56999999999999</v>
      </c>
      <c r="L1470" s="17" t="n">
        <f aca="false">B1470 - E1469</f>
        <v>0.670000000000002</v>
      </c>
      <c r="M1470" s="17" t="n">
        <f aca="false">E1470 - E1469</f>
        <v>1.03</v>
      </c>
      <c r="N1470" s="18" t="n">
        <f aca="false"> (I1470 / B1470)</f>
        <v>0.00498132004981319</v>
      </c>
      <c r="O1470" s="18" t="n">
        <f aca="false">(J1470 / B1470)</f>
        <v>0.00650339006503388</v>
      </c>
      <c r="P1470" s="18" t="n">
        <f aca="false">K1470 / B1470</f>
        <v>-0.0217240902172408</v>
      </c>
      <c r="Q1470" s="18" t="n">
        <f aca="false">L1470/E1469</f>
        <v>0.00935754189944137</v>
      </c>
      <c r="R1470" s="18" t="n">
        <f aca="false">M1470 / E1469</f>
        <v>0.0143854748603352</v>
      </c>
      <c r="S1470" s="19" t="str">
        <f aca="false">IF(N1470 &gt; 0, "UP", "DOWN")</f>
        <v>UP</v>
      </c>
      <c r="T1470" s="23" t="inlineStr">
        <f aca="false">O1470-N1470</f>
        <is>
          <t/>
        </is>
      </c>
      <c r="U1470" s="23" t="inlineStr">
        <f aca="false">P1470-N1470</f>
        <is>
          <t/>
        </is>
      </c>
      <c r="V1470" s="23" t="inlineStr">
        <f aca="false">O1470 - P1470</f>
        <is>
          <t/>
        </is>
      </c>
    </row>
    <row collapsed="false" customFormat="false" customHeight="false" hidden="false" ht="25" outlineLevel="0" r="1471">
      <c r="A1471" s="21" t="n">
        <v>38691</v>
      </c>
      <c r="B1471" s="17" t="n">
        <v>71.95</v>
      </c>
      <c r="C1471" s="17" t="n">
        <v>72.53</v>
      </c>
      <c r="D1471" s="17" t="n">
        <v>71.49</v>
      </c>
      <c r="E1471" s="17" t="n">
        <v>71.82</v>
      </c>
      <c r="F1471" s="17" t="n">
        <v>20845400</v>
      </c>
      <c r="G1471" s="17" t="n">
        <v>71.51</v>
      </c>
      <c r="I1471" s="22" t="n">
        <f aca="false">E1471-B1471</f>
        <v>-0.13000000000001</v>
      </c>
      <c r="J1471" s="22" t="n">
        <f aca="false">C1471-B1471</f>
        <v>0.579999999999998</v>
      </c>
      <c r="K1471" s="17" t="n">
        <f aca="false">D1471-B1471</f>
        <v>-0.460000000000008</v>
      </c>
      <c r="L1471" s="17" t="n">
        <f aca="false">B1471 - E1470</f>
        <v>-0.679999999999993</v>
      </c>
      <c r="M1471" s="17" t="n">
        <f aca="false">E1471 - E1470</f>
        <v>-0.810000000000002</v>
      </c>
      <c r="N1471" s="18" t="n">
        <f aca="false"> (I1471 / B1471)</f>
        <v>-0.00180681028492022</v>
      </c>
      <c r="O1471" s="18" t="n">
        <f aca="false">(J1471 / B1471)</f>
        <v>0.00806115357887419</v>
      </c>
      <c r="P1471" s="18" t="n">
        <f aca="false">K1471 / B1471</f>
        <v>-0.00639332870048656</v>
      </c>
      <c r="Q1471" s="18" t="n">
        <f aca="false">L1471/E1470</f>
        <v>-0.00936252237367469</v>
      </c>
      <c r="R1471" s="18" t="n">
        <f aca="false">M1471 / E1470</f>
        <v>-0.0111524163568774</v>
      </c>
      <c r="S1471" s="19" t="str">
        <f aca="false">IF(N1471 &gt; 0, "UP", "DOWN")</f>
        <v>DOWN</v>
      </c>
      <c r="T1471" s="23" t="inlineStr">
        <f aca="false">O1471-N1471</f>
        <is>
          <t/>
        </is>
      </c>
      <c r="U1471" s="23" t="inlineStr">
        <f aca="false">P1471-N1471</f>
        <is>
          <t/>
        </is>
      </c>
      <c r="V1471" s="23" t="inlineStr">
        <f aca="false">O1471 - P1471</f>
        <is>
          <t/>
        </is>
      </c>
    </row>
    <row collapsed="false" customFormat="false" customHeight="false" hidden="false" ht="25" outlineLevel="0" r="1472">
      <c r="A1472" s="21" t="n">
        <v>38692</v>
      </c>
      <c r="B1472" s="17" t="n">
        <v>73.93</v>
      </c>
      <c r="C1472" s="17" t="n">
        <v>74.83</v>
      </c>
      <c r="D1472" s="17" t="n">
        <v>73.35</v>
      </c>
      <c r="E1472" s="17" t="n">
        <v>74.05</v>
      </c>
      <c r="F1472" s="17" t="n">
        <v>30608200</v>
      </c>
      <c r="G1472" s="17" t="n">
        <v>73.73</v>
      </c>
      <c r="I1472" s="22" t="n">
        <f aca="false">E1472-B1472</f>
        <v>0.11999999999999</v>
      </c>
      <c r="J1472" s="22" t="n">
        <f aca="false">C1472-B1472</f>
        <v>0.899999999999992</v>
      </c>
      <c r="K1472" s="17" t="n">
        <f aca="false">D1472-B1472</f>
        <v>-0.580000000000013</v>
      </c>
      <c r="L1472" s="17" t="n">
        <f aca="false">B1472 - E1471</f>
        <v>2.11000000000001</v>
      </c>
      <c r="M1472" s="17" t="n">
        <f aca="false">E1472 - E1471</f>
        <v>2.23</v>
      </c>
      <c r="N1472" s="18" t="n">
        <f aca="false"> (I1472 / B1472)</f>
        <v>0.00162315704044353</v>
      </c>
      <c r="O1472" s="18" t="n">
        <f aca="false">(J1472 / B1472)</f>
        <v>0.0121736778033274</v>
      </c>
      <c r="P1472" s="18" t="n">
        <f aca="false">K1472 / B1472</f>
        <v>-0.00784525902881121</v>
      </c>
      <c r="Q1472" s="18" t="n">
        <f aca="false">L1472/E1471</f>
        <v>0.0293790030632138</v>
      </c>
      <c r="R1472" s="18" t="n">
        <f aca="false">M1472 / E1471</f>
        <v>0.0310498468393206</v>
      </c>
      <c r="S1472" s="19" t="str">
        <f aca="false">IF(N1472 &gt; 0, "UP", "DOWN")</f>
        <v>UP</v>
      </c>
      <c r="T1472" s="23" t="inlineStr">
        <f aca="false">O1472-N1472</f>
        <is>
          <t/>
        </is>
      </c>
      <c r="U1472" s="23" t="inlineStr">
        <f aca="false">P1472-N1472</f>
        <is>
          <t/>
        </is>
      </c>
      <c r="V1472" s="23" t="inlineStr">
        <f aca="false">O1472 - P1472</f>
        <is>
          <t/>
        </is>
      </c>
    </row>
    <row collapsed="false" customFormat="false" customHeight="false" hidden="false" ht="25" outlineLevel="0" r="1473">
      <c r="A1473" s="21" t="n">
        <v>38693</v>
      </c>
      <c r="B1473" s="17" t="n">
        <v>74.23</v>
      </c>
      <c r="C1473" s="17" t="n">
        <v>74.46</v>
      </c>
      <c r="D1473" s="17" t="n">
        <v>73.12</v>
      </c>
      <c r="E1473" s="17" t="n">
        <v>73.95</v>
      </c>
      <c r="F1473" s="17" t="n">
        <v>24266600</v>
      </c>
      <c r="G1473" s="17" t="n">
        <v>73.63</v>
      </c>
      <c r="I1473" s="22" t="n">
        <f aca="false">E1473-B1473</f>
        <v>-0.280000000000001</v>
      </c>
      <c r="J1473" s="22" t="n">
        <f aca="false">C1473-B1473</f>
        <v>0.22999999999999</v>
      </c>
      <c r="K1473" s="17" t="n">
        <f aca="false">D1473-B1473</f>
        <v>-1.11</v>
      </c>
      <c r="L1473" s="17" t="n">
        <f aca="false">B1473 - E1472</f>
        <v>0.180000000000007</v>
      </c>
      <c r="M1473" s="17" t="n">
        <f aca="false">E1473 - E1472</f>
        <v>-0.0999999999999943</v>
      </c>
      <c r="N1473" s="18" t="n">
        <f aca="false"> (I1473 / B1473)</f>
        <v>-0.00377205981409135</v>
      </c>
      <c r="O1473" s="18" t="n">
        <f aca="false">(J1473 / B1473)</f>
        <v>0.00309847770443203</v>
      </c>
      <c r="P1473" s="18" t="n">
        <f aca="false">K1473 / B1473</f>
        <v>-0.0149535228344335</v>
      </c>
      <c r="Q1473" s="18" t="n">
        <f aca="false">L1473/E1472</f>
        <v>0.00243079000675229</v>
      </c>
      <c r="R1473" s="18" t="n">
        <f aca="false">M1473 / E1472</f>
        <v>-0.00135043889264003</v>
      </c>
      <c r="S1473" s="19" t="str">
        <f aca="false">IF(N1473 &gt; 0, "UP", "DOWN")</f>
        <v>DOWN</v>
      </c>
      <c r="T1473" s="23" t="inlineStr">
        <f aca="false">O1473-N1473</f>
        <is>
          <t/>
        </is>
      </c>
      <c r="U1473" s="23" t="inlineStr">
        <f aca="false">P1473-N1473</f>
        <is>
          <t/>
        </is>
      </c>
      <c r="V1473" s="23" t="inlineStr">
        <f aca="false">O1473 - P1473</f>
        <is>
          <t/>
        </is>
      </c>
    </row>
    <row collapsed="false" customFormat="false" customHeight="false" hidden="false" ht="25" outlineLevel="0" r="1474">
      <c r="A1474" s="21" t="n">
        <v>38694</v>
      </c>
      <c r="B1474" s="17" t="n">
        <v>73.2</v>
      </c>
      <c r="C1474" s="17" t="n">
        <v>74.17</v>
      </c>
      <c r="D1474" s="17" t="n">
        <v>72.6</v>
      </c>
      <c r="E1474" s="17" t="n">
        <v>74.08</v>
      </c>
      <c r="F1474" s="17" t="n">
        <v>28231500</v>
      </c>
      <c r="G1474" s="17" t="n">
        <v>73.76</v>
      </c>
      <c r="I1474" s="22" t="n">
        <f aca="false">E1474-B1474</f>
        <v>0.879999999999995</v>
      </c>
      <c r="J1474" s="22" t="n">
        <f aca="false">C1474-B1474</f>
        <v>0.969999999999999</v>
      </c>
      <c r="K1474" s="17" t="n">
        <f aca="false">D1474-B1474</f>
        <v>-0.600000000000009</v>
      </c>
      <c r="L1474" s="17" t="n">
        <f aca="false">B1474 - E1473</f>
        <v>-0.75</v>
      </c>
      <c r="M1474" s="17" t="n">
        <f aca="false">E1474 - E1473</f>
        <v>0.129999999999995</v>
      </c>
      <c r="N1474" s="18" t="n">
        <f aca="false"> (I1474 / B1474)</f>
        <v>0.0120218579234972</v>
      </c>
      <c r="O1474" s="18" t="n">
        <f aca="false">(J1474 / B1474)</f>
        <v>0.0132513661202186</v>
      </c>
      <c r="P1474" s="18" t="n">
        <f aca="false">K1474 / B1474</f>
        <v>-0.00819672131147553</v>
      </c>
      <c r="Q1474" s="18" t="n">
        <f aca="false">L1474/E1473</f>
        <v>-0.0101419878296146</v>
      </c>
      <c r="R1474" s="18" t="n">
        <f aca="false">M1474 / E1473</f>
        <v>0.00175794455713314</v>
      </c>
      <c r="S1474" s="19" t="str">
        <f aca="false">IF(N1474 &gt; 0, "UP", "DOWN")</f>
        <v>UP</v>
      </c>
      <c r="T1474" s="23" t="inlineStr">
        <f aca="false">O1474-N1474</f>
        <is>
          <t/>
        </is>
      </c>
      <c r="U1474" s="23" t="inlineStr">
        <f aca="false">P1474-N1474</f>
        <is>
          <t/>
        </is>
      </c>
      <c r="V1474" s="23" t="inlineStr">
        <f aca="false">O1474 - P1474</f>
        <is>
          <t/>
        </is>
      </c>
    </row>
    <row collapsed="false" customFormat="false" customHeight="false" hidden="false" ht="25" outlineLevel="0" r="1475">
      <c r="A1475" s="21" t="n">
        <v>38695</v>
      </c>
      <c r="B1475" s="17" t="n">
        <v>74.21</v>
      </c>
      <c r="C1475" s="17" t="n">
        <v>74.59</v>
      </c>
      <c r="D1475" s="17" t="n">
        <v>73.35</v>
      </c>
      <c r="E1475" s="17" t="n">
        <v>74.33</v>
      </c>
      <c r="F1475" s="17" t="n">
        <v>19835800</v>
      </c>
      <c r="G1475" s="17" t="n">
        <v>74.01</v>
      </c>
      <c r="I1475" s="22" t="n">
        <f aca="false">E1475-B1475</f>
        <v>0.120000000000005</v>
      </c>
      <c r="J1475" s="22" t="n">
        <f aca="false">C1475-B1475</f>
        <v>0.38000000000001</v>
      </c>
      <c r="K1475" s="17" t="n">
        <f aca="false">D1475-B1475</f>
        <v>-0.859999999999999</v>
      </c>
      <c r="L1475" s="17" t="n">
        <f aca="false">B1475 - E1474</f>
        <v>0.129999999999995</v>
      </c>
      <c r="M1475" s="17" t="n">
        <f aca="false">E1475 - E1474</f>
        <v>0.25</v>
      </c>
      <c r="N1475" s="18" t="n">
        <f aca="false"> (I1475 / B1475)</f>
        <v>0.00161703274491315</v>
      </c>
      <c r="O1475" s="18" t="n">
        <f aca="false">(J1475 / B1475)</f>
        <v>0.0051206036922249</v>
      </c>
      <c r="P1475" s="18" t="n">
        <f aca="false">K1475 / B1475</f>
        <v>-0.0115887346718771</v>
      </c>
      <c r="Q1475" s="18" t="n">
        <f aca="false">L1475/E1474</f>
        <v>0.00175485961123104</v>
      </c>
      <c r="R1475" s="18" t="n">
        <f aca="false">M1475 / E1474</f>
        <v>0.00337473002159827</v>
      </c>
      <c r="S1475" s="19" t="str">
        <f aca="false">IF(N1475 &gt; 0, "UP", "DOWN")</f>
        <v>UP</v>
      </c>
      <c r="T1475" s="23" t="inlineStr">
        <f aca="false">O1475-N1475</f>
        <is>
          <t/>
        </is>
      </c>
      <c r="U1475" s="23" t="inlineStr">
        <f aca="false">P1475-N1475</f>
        <is>
          <t/>
        </is>
      </c>
      <c r="V1475" s="23" t="inlineStr">
        <f aca="false">O1475 - P1475</f>
        <is>
          <t/>
        </is>
      </c>
    </row>
    <row collapsed="false" customFormat="false" customHeight="false" hidden="false" ht="25" outlineLevel="0" r="1476">
      <c r="A1476" s="21" t="n">
        <v>38698</v>
      </c>
      <c r="B1476" s="17" t="n">
        <v>74.87</v>
      </c>
      <c r="C1476" s="17" t="n">
        <v>75.35</v>
      </c>
      <c r="D1476" s="17" t="n">
        <v>74.56</v>
      </c>
      <c r="E1476" s="17" t="n">
        <v>74.91</v>
      </c>
      <c r="F1476" s="17" t="n">
        <v>18749800</v>
      </c>
      <c r="G1476" s="17" t="n">
        <v>74.59</v>
      </c>
      <c r="I1476" s="22" t="n">
        <f aca="false">E1476-B1476</f>
        <v>0.039999999999992</v>
      </c>
      <c r="J1476" s="22" t="n">
        <f aca="false">C1476-B1476</f>
        <v>0.47999999999999</v>
      </c>
      <c r="K1476" s="17" t="n">
        <f aca="false">D1476-B1476</f>
        <v>-0.310000000000002</v>
      </c>
      <c r="L1476" s="17" t="n">
        <f aca="false">B1476 - E1475</f>
        <v>0.540000000000006</v>
      </c>
      <c r="M1476" s="17" t="n">
        <f aca="false">E1476 - E1475</f>
        <v>0.579999999999998</v>
      </c>
      <c r="N1476" s="18" t="n">
        <f aca="false"> (I1476 / B1476)</f>
        <v>0.000534259382930306</v>
      </c>
      <c r="O1476" s="18" t="n">
        <f aca="false">(J1476 / B1476)</f>
        <v>0.00641111259516482</v>
      </c>
      <c r="P1476" s="18" t="n">
        <f aca="false">K1476 / B1476</f>
        <v>-0.00414051021771073</v>
      </c>
      <c r="Q1476" s="18" t="n">
        <f aca="false">L1476/E1475</f>
        <v>0.00726489977129028</v>
      </c>
      <c r="R1476" s="18" t="n">
        <f aca="false">M1476 / E1475</f>
        <v>0.00780304049508944</v>
      </c>
      <c r="S1476" s="19" t="str">
        <f aca="false">IF(N1476 &gt; 0, "UP", "DOWN")</f>
        <v>UP</v>
      </c>
      <c r="T1476" s="23" t="inlineStr">
        <f aca="false">O1476-N1476</f>
        <is>
          <t/>
        </is>
      </c>
      <c r="U1476" s="23" t="inlineStr">
        <f aca="false">P1476-N1476</f>
        <is>
          <t/>
        </is>
      </c>
      <c r="V1476" s="23" t="inlineStr">
        <f aca="false">O1476 - P1476</f>
        <is>
          <t/>
        </is>
      </c>
    </row>
    <row collapsed="false" customFormat="false" customHeight="false" hidden="false" ht="25" outlineLevel="0" r="1477">
      <c r="A1477" s="21" t="n">
        <v>38699</v>
      </c>
      <c r="B1477" s="17" t="n">
        <v>74.85</v>
      </c>
      <c r="C1477" s="17" t="n">
        <v>75.46</v>
      </c>
      <c r="D1477" s="17" t="n">
        <v>74.21</v>
      </c>
      <c r="E1477" s="17" t="n">
        <v>74.98</v>
      </c>
      <c r="F1477" s="17" t="n">
        <v>17636300</v>
      </c>
      <c r="G1477" s="17" t="n">
        <v>74.66</v>
      </c>
      <c r="I1477" s="22" t="n">
        <f aca="false">E1477-B1477</f>
        <v>0.13000000000001</v>
      </c>
      <c r="J1477" s="22" t="n">
        <f aca="false">C1477-B1477</f>
        <v>0.609999999999999</v>
      </c>
      <c r="K1477" s="17" t="n">
        <f aca="false">D1477-B1477</f>
        <v>-0.640000000000001</v>
      </c>
      <c r="L1477" s="17" t="n">
        <f aca="false">B1477 - E1476</f>
        <v>-0.0600000000000023</v>
      </c>
      <c r="M1477" s="17" t="n">
        <f aca="false">E1477 - E1476</f>
        <v>0.0700000000000074</v>
      </c>
      <c r="N1477" s="18" t="n">
        <f aca="false"> (I1477 / B1477)</f>
        <v>0.00173680694722792</v>
      </c>
      <c r="O1477" s="18" t="n">
        <f aca="false">(J1477 / B1477)</f>
        <v>0.00814963259853039</v>
      </c>
      <c r="P1477" s="18" t="n">
        <f aca="false">K1477 / B1477</f>
        <v>-0.00855043420173682</v>
      </c>
      <c r="Q1477" s="18" t="n">
        <f aca="false">L1477/E1476</f>
        <v>-0.000800961153384091</v>
      </c>
      <c r="R1477" s="18" t="n">
        <f aca="false">M1477 / E1476</f>
        <v>0.00093445467894817</v>
      </c>
      <c r="S1477" s="19" t="str">
        <f aca="false">IF(N1477 &gt; 0, "UP", "DOWN")</f>
        <v>UP</v>
      </c>
      <c r="T1477" s="23" t="inlineStr">
        <f aca="false">O1477-N1477</f>
        <is>
          <t/>
        </is>
      </c>
      <c r="U1477" s="23" t="inlineStr">
        <f aca="false">P1477-N1477</f>
        <is>
          <t/>
        </is>
      </c>
      <c r="V1477" s="23" t="inlineStr">
        <f aca="false">O1477 - P1477</f>
        <is>
          <t/>
        </is>
      </c>
    </row>
    <row collapsed="false" customFormat="false" customHeight="false" hidden="false" ht="25" outlineLevel="0" r="1478">
      <c r="A1478" s="21" t="n">
        <v>38700</v>
      </c>
      <c r="B1478" s="17" t="n">
        <v>72.53</v>
      </c>
      <c r="C1478" s="17" t="n">
        <v>73.3</v>
      </c>
      <c r="D1478" s="17" t="n">
        <v>70.27</v>
      </c>
      <c r="E1478" s="17" t="n">
        <v>72.01</v>
      </c>
      <c r="F1478" s="17" t="n">
        <v>51811300</v>
      </c>
      <c r="G1478" s="17" t="n">
        <v>71.7</v>
      </c>
      <c r="I1478" s="22" t="n">
        <f aca="false">E1478-B1478</f>
        <v>-0.519999999999996</v>
      </c>
      <c r="J1478" s="22" t="n">
        <f aca="false">C1478-B1478</f>
        <v>0.769999999999996</v>
      </c>
      <c r="K1478" s="17" t="n">
        <f aca="false">D1478-B1478</f>
        <v>-2.26000000000001</v>
      </c>
      <c r="L1478" s="17" t="n">
        <f aca="false">B1478 - E1477</f>
        <v>-2.45</v>
      </c>
      <c r="M1478" s="17" t="n">
        <f aca="false">E1478 - E1477</f>
        <v>-2.97</v>
      </c>
      <c r="N1478" s="18" t="n">
        <f aca="false"> (I1478 / B1478)</f>
        <v>-0.0071694471253274</v>
      </c>
      <c r="O1478" s="18" t="n">
        <f aca="false">(J1478 / B1478)</f>
        <v>0.0106162967048117</v>
      </c>
      <c r="P1478" s="18" t="n">
        <f aca="false">K1478 / B1478</f>
        <v>-0.0311595201985386</v>
      </c>
      <c r="Q1478" s="18" t="n">
        <f aca="false">L1478/E1477</f>
        <v>-0.0326753801013604</v>
      </c>
      <c r="R1478" s="18" t="n">
        <f aca="false">M1478 / E1477</f>
        <v>-0.0396105628167511</v>
      </c>
      <c r="S1478" s="19" t="str">
        <f aca="false">IF(N1478 &gt; 0, "UP", "DOWN")</f>
        <v>DOWN</v>
      </c>
      <c r="T1478" s="23" t="inlineStr">
        <f aca="false">O1478-N1478</f>
        <is>
          <t/>
        </is>
      </c>
      <c r="U1478" s="23" t="inlineStr">
        <f aca="false">P1478-N1478</f>
        <is>
          <t/>
        </is>
      </c>
      <c r="V1478" s="23" t="inlineStr">
        <f aca="false">O1478 - P1478</f>
        <is>
          <t/>
        </is>
      </c>
    </row>
    <row collapsed="false" customFormat="false" customHeight="false" hidden="false" ht="25" outlineLevel="0" r="1479">
      <c r="A1479" s="21" t="n">
        <v>38701</v>
      </c>
      <c r="B1479" s="17" t="n">
        <v>72.68</v>
      </c>
      <c r="C1479" s="17" t="n">
        <v>72.86</v>
      </c>
      <c r="D1479" s="17" t="n">
        <v>71.35</v>
      </c>
      <c r="E1479" s="17" t="n">
        <v>72.18</v>
      </c>
      <c r="F1479" s="17" t="n">
        <v>20041500</v>
      </c>
      <c r="G1479" s="17" t="n">
        <v>71.87</v>
      </c>
      <c r="I1479" s="22" t="n">
        <f aca="false">E1479-B1479</f>
        <v>-0.5</v>
      </c>
      <c r="J1479" s="22" t="n">
        <f aca="false">C1479-B1479</f>
        <v>0.179999999999993</v>
      </c>
      <c r="K1479" s="17" t="n">
        <f aca="false">D1479-B1479</f>
        <v>-1.33000000000001</v>
      </c>
      <c r="L1479" s="17" t="n">
        <f aca="false">B1479 - E1478</f>
        <v>0.670000000000002</v>
      </c>
      <c r="M1479" s="17" t="n">
        <f aca="false">E1479 - E1478</f>
        <v>0.170000000000002</v>
      </c>
      <c r="N1479" s="18" t="n">
        <f aca="false"> (I1479 / B1479)</f>
        <v>-0.00687947165657678</v>
      </c>
      <c r="O1479" s="18" t="n">
        <f aca="false">(J1479 / B1479)</f>
        <v>0.00247660979636754</v>
      </c>
      <c r="P1479" s="18" t="n">
        <f aca="false">K1479 / B1479</f>
        <v>-0.0182993946064944</v>
      </c>
      <c r="Q1479" s="18" t="n">
        <f aca="false">L1479/E1478</f>
        <v>0.00930426329676436</v>
      </c>
      <c r="R1479" s="18" t="n">
        <f aca="false">M1479 / E1478</f>
        <v>0.00236078322455217</v>
      </c>
      <c r="S1479" s="19" t="str">
        <f aca="false">IF(N1479 &gt; 0, "UP", "DOWN")</f>
        <v>DOWN</v>
      </c>
      <c r="T1479" s="23" t="inlineStr">
        <f aca="false">O1479-N1479</f>
        <is>
          <t/>
        </is>
      </c>
      <c r="U1479" s="23" t="inlineStr">
        <f aca="false">P1479-N1479</f>
        <is>
          <t/>
        </is>
      </c>
      <c r="V1479" s="23" t="inlineStr">
        <f aca="false">O1479 - P1479</f>
        <is>
          <t/>
        </is>
      </c>
    </row>
    <row collapsed="false" customFormat="false" customHeight="false" hidden="false" ht="25" outlineLevel="0" r="1480">
      <c r="A1480" s="21" t="n">
        <v>38702</v>
      </c>
      <c r="B1480" s="17" t="n">
        <v>72.14</v>
      </c>
      <c r="C1480" s="17" t="n">
        <v>72.3</v>
      </c>
      <c r="D1480" s="17" t="n">
        <v>71.06</v>
      </c>
      <c r="E1480" s="17" t="n">
        <v>71.11</v>
      </c>
      <c r="F1480" s="17" t="n">
        <v>23970400</v>
      </c>
      <c r="G1480" s="17" t="n">
        <v>70.81</v>
      </c>
      <c r="I1480" s="22" t="n">
        <f aca="false">E1480-B1480</f>
        <v>-1.03</v>
      </c>
      <c r="J1480" s="22" t="n">
        <f aca="false">C1480-B1480</f>
        <v>0.159999999999997</v>
      </c>
      <c r="K1480" s="17" t="n">
        <f aca="false">D1480-B1480</f>
        <v>-1.08</v>
      </c>
      <c r="L1480" s="17" t="n">
        <f aca="false">B1480 - E1479</f>
        <v>-0.0400000000000063</v>
      </c>
      <c r="M1480" s="17" t="n">
        <f aca="false">E1480 - E1479</f>
        <v>-1.07000000000001</v>
      </c>
      <c r="N1480" s="18" t="n">
        <f aca="false"> (I1480 / B1480)</f>
        <v>-0.0142777931799279</v>
      </c>
      <c r="O1480" s="18" t="n">
        <f aca="false">(J1480 / B1480)</f>
        <v>0.00221790962018293</v>
      </c>
      <c r="P1480" s="18" t="n">
        <f aca="false">K1480 / B1480</f>
        <v>-0.0149708899362351</v>
      </c>
      <c r="Q1480" s="18" t="n">
        <f aca="false">L1480/E1479</f>
        <v>-0.000554170130230067</v>
      </c>
      <c r="R1480" s="18" t="n">
        <f aca="false">M1480 / E1479</f>
        <v>-0.0148240509836521</v>
      </c>
      <c r="S1480" s="19" t="str">
        <f aca="false">IF(N1480 &gt; 0, "UP", "DOWN")</f>
        <v>DOWN</v>
      </c>
      <c r="T1480" s="23" t="inlineStr">
        <f aca="false">O1480-N1480</f>
        <is>
          <t/>
        </is>
      </c>
      <c r="U1480" s="23" t="inlineStr">
        <f aca="false">P1480-N1480</f>
        <is>
          <t/>
        </is>
      </c>
      <c r="V1480" s="23" t="inlineStr">
        <f aca="false">O1480 - P1480</f>
        <is>
          <t/>
        </is>
      </c>
    </row>
    <row collapsed="false" customFormat="false" customHeight="false" hidden="false" ht="25" outlineLevel="0" r="1481">
      <c r="A1481" s="21" t="n">
        <v>38705</v>
      </c>
      <c r="B1481" s="17" t="n">
        <v>71.11</v>
      </c>
      <c r="C1481" s="17" t="n">
        <v>72.6</v>
      </c>
      <c r="D1481" s="17" t="n">
        <v>71.04</v>
      </c>
      <c r="E1481" s="17" t="n">
        <v>71.38</v>
      </c>
      <c r="F1481" s="17" t="n">
        <v>18903400</v>
      </c>
      <c r="G1481" s="17" t="n">
        <v>71.07</v>
      </c>
      <c r="I1481" s="22" t="n">
        <f aca="false">E1481-B1481</f>
        <v>0.269999999999996</v>
      </c>
      <c r="J1481" s="22" t="n">
        <f aca="false">C1481-B1481</f>
        <v>1.49</v>
      </c>
      <c r="K1481" s="17" t="n">
        <f aca="false">D1481-B1481</f>
        <v>-0.0699999999999932</v>
      </c>
      <c r="L1481" s="17" t="n">
        <f aca="false">B1481 - E1480</f>
        <v>0</v>
      </c>
      <c r="M1481" s="17" t="n">
        <f aca="false">E1481 - E1480</f>
        <v>0.269999999999996</v>
      </c>
      <c r="N1481" s="18" t="n">
        <f aca="false"> (I1481 / B1481)</f>
        <v>0.00379693432709881</v>
      </c>
      <c r="O1481" s="18" t="n">
        <f aca="false">(J1481 / B1481)</f>
        <v>0.0209534523976936</v>
      </c>
      <c r="P1481" s="18" t="n">
        <f aca="false">K1481 / B1481</f>
        <v>-0.000984390381099609</v>
      </c>
      <c r="Q1481" s="18" t="n">
        <f aca="false">L1481/E1480</f>
        <v>0</v>
      </c>
      <c r="R1481" s="18" t="n">
        <f aca="false">M1481 / E1480</f>
        <v>0.00379693432709881</v>
      </c>
      <c r="S1481" s="19" t="str">
        <f aca="false">IF(N1481 &gt; 0, "UP", "DOWN")</f>
        <v>UP</v>
      </c>
      <c r="T1481" s="23" t="inlineStr">
        <f aca="false">O1481-N1481</f>
        <is>
          <t/>
        </is>
      </c>
      <c r="U1481" s="23" t="inlineStr">
        <f aca="false">P1481-N1481</f>
        <is>
          <t/>
        </is>
      </c>
      <c r="V1481" s="23" t="inlineStr">
        <f aca="false">O1481 - P1481</f>
        <is>
          <t/>
        </is>
      </c>
    </row>
    <row collapsed="false" customFormat="false" customHeight="false" hidden="false" ht="25" outlineLevel="0" r="1482">
      <c r="A1482" s="21" t="n">
        <v>38706</v>
      </c>
      <c r="B1482" s="17" t="n">
        <v>71.63</v>
      </c>
      <c r="C1482" s="17" t="n">
        <v>72.38</v>
      </c>
      <c r="D1482" s="17" t="n">
        <v>71.12</v>
      </c>
      <c r="E1482" s="17" t="n">
        <v>72.11</v>
      </c>
      <c r="F1482" s="17" t="n">
        <v>17111000</v>
      </c>
      <c r="G1482" s="17" t="n">
        <v>71.8</v>
      </c>
      <c r="I1482" s="22" t="n">
        <f aca="false">E1482-B1482</f>
        <v>0.480000000000004</v>
      </c>
      <c r="J1482" s="22" t="n">
        <f aca="false">C1482-B1482</f>
        <v>0.75</v>
      </c>
      <c r="K1482" s="17" t="n">
        <f aca="false">D1482-B1482</f>
        <v>-0.509999999999991</v>
      </c>
      <c r="L1482" s="17" t="n">
        <f aca="false">B1482 - E1481</f>
        <v>0.25</v>
      </c>
      <c r="M1482" s="17" t="n">
        <f aca="false">E1482 - E1481</f>
        <v>0.730000000000004</v>
      </c>
      <c r="N1482" s="18" t="n">
        <f aca="false"> (I1482 / B1482)</f>
        <v>0.00670110288985068</v>
      </c>
      <c r="O1482" s="18" t="n">
        <f aca="false">(J1482 / B1482)</f>
        <v>0.0104704732653916</v>
      </c>
      <c r="P1482" s="18" t="n">
        <f aca="false">K1482 / B1482</f>
        <v>-0.00711992182046616</v>
      </c>
      <c r="Q1482" s="18" t="n">
        <f aca="false">L1482/E1481</f>
        <v>0.00350238161950126</v>
      </c>
      <c r="R1482" s="18" t="n">
        <f aca="false">M1482 / E1481</f>
        <v>0.0102269543289437</v>
      </c>
      <c r="S1482" s="19" t="str">
        <f aca="false">IF(N1482 &gt; 0, "UP", "DOWN")</f>
        <v>UP</v>
      </c>
      <c r="T1482" s="23" t="inlineStr">
        <f aca="false">O1482-N1482</f>
        <is>
          <t/>
        </is>
      </c>
      <c r="U1482" s="23" t="inlineStr">
        <f aca="false">P1482-N1482</f>
        <is>
          <t/>
        </is>
      </c>
      <c r="V1482" s="23" t="inlineStr">
        <f aca="false">O1482 - P1482</f>
        <is>
          <t/>
        </is>
      </c>
    </row>
    <row collapsed="false" customFormat="false" customHeight="false" hidden="false" ht="25" outlineLevel="0" r="1483">
      <c r="A1483" s="21" t="n">
        <v>38707</v>
      </c>
      <c r="B1483" s="17" t="n">
        <v>72.6</v>
      </c>
      <c r="C1483" s="17" t="n">
        <v>73.61</v>
      </c>
      <c r="D1483" s="17" t="n">
        <v>72.54</v>
      </c>
      <c r="E1483" s="17" t="n">
        <v>73.5</v>
      </c>
      <c r="F1483" s="17" t="n">
        <v>16990600</v>
      </c>
      <c r="G1483" s="17" t="n">
        <v>73.19</v>
      </c>
      <c r="I1483" s="22" t="n">
        <f aca="false">E1483-B1483</f>
        <v>0.900000000000006</v>
      </c>
      <c r="J1483" s="22" t="n">
        <f aca="false">C1483-B1483</f>
        <v>1.01000000000001</v>
      </c>
      <c r="K1483" s="17" t="n">
        <f aca="false">D1483-B1483</f>
        <v>-0.0599999999999881</v>
      </c>
      <c r="L1483" s="17" t="n">
        <f aca="false">B1483 - E1482</f>
        <v>0.489999999999995</v>
      </c>
      <c r="M1483" s="17" t="n">
        <f aca="false">E1483 - E1482</f>
        <v>1.39</v>
      </c>
      <c r="N1483" s="18" t="n">
        <f aca="false"> (I1483 / B1483)</f>
        <v>0.0123966942148761</v>
      </c>
      <c r="O1483" s="18" t="n">
        <f aca="false">(J1483 / B1483)</f>
        <v>0.0139118457300276</v>
      </c>
      <c r="P1483" s="18" t="n">
        <f aca="false">K1483 / B1483</f>
        <v>-0.000826446280991571</v>
      </c>
      <c r="Q1483" s="18" t="n">
        <f aca="false">L1483/E1482</f>
        <v>0.00679517403966156</v>
      </c>
      <c r="R1483" s="18" t="n">
        <f aca="false">M1483 / E1482</f>
        <v>0.0192761059492442</v>
      </c>
      <c r="S1483" s="19" t="str">
        <f aca="false">IF(N1483 &gt; 0, "UP", "DOWN")</f>
        <v>UP</v>
      </c>
      <c r="T1483" s="23" t="inlineStr">
        <f aca="false">O1483-N1483</f>
        <is>
          <t/>
        </is>
      </c>
      <c r="U1483" s="23" t="inlineStr">
        <f aca="false">P1483-N1483</f>
        <is>
          <t/>
        </is>
      </c>
      <c r="V1483" s="23" t="inlineStr">
        <f aca="false">O1483 - P1483</f>
        <is>
          <t/>
        </is>
      </c>
    </row>
    <row collapsed="false" customFormat="false" customHeight="false" hidden="false" ht="25" outlineLevel="0" r="1484">
      <c r="A1484" s="21" t="n">
        <v>38708</v>
      </c>
      <c r="B1484" s="17" t="n">
        <v>73.91</v>
      </c>
      <c r="C1484" s="17" t="n">
        <v>74.49</v>
      </c>
      <c r="D1484" s="17" t="n">
        <v>73.6</v>
      </c>
      <c r="E1484" s="17" t="n">
        <v>74.02</v>
      </c>
      <c r="F1484" s="17" t="n">
        <v>13236100</v>
      </c>
      <c r="G1484" s="17" t="n">
        <v>73.7</v>
      </c>
      <c r="I1484" s="22" t="n">
        <f aca="false">E1484-B1484</f>
        <v>0.109999999999999</v>
      </c>
      <c r="J1484" s="22" t="n">
        <f aca="false">C1484-B1484</f>
        <v>0.579999999999998</v>
      </c>
      <c r="K1484" s="17" t="n">
        <f aca="false">D1484-B1484</f>
        <v>-0.310000000000002</v>
      </c>
      <c r="L1484" s="17" t="n">
        <f aca="false">B1484 - E1483</f>
        <v>0.409999999999997</v>
      </c>
      <c r="M1484" s="17" t="n">
        <f aca="false">E1484 - E1483</f>
        <v>0.519999999999996</v>
      </c>
      <c r="N1484" s="18" t="n">
        <f aca="false"> (I1484 / B1484)</f>
        <v>0.00148829657691787</v>
      </c>
      <c r="O1484" s="18" t="n">
        <f aca="false">(J1484 / B1484)</f>
        <v>0.00784738195102149</v>
      </c>
      <c r="P1484" s="18" t="n">
        <f aca="false">K1484 / B1484</f>
        <v>-0.00419429035313222</v>
      </c>
      <c r="Q1484" s="18" t="n">
        <f aca="false">L1484/E1483</f>
        <v>0.00557823129251696</v>
      </c>
      <c r="R1484" s="18" t="n">
        <f aca="false">M1484 / E1483</f>
        <v>0.00707482993197274</v>
      </c>
      <c r="S1484" s="19" t="str">
        <f aca="false">IF(N1484 &gt; 0, "UP", "DOWN")</f>
        <v>UP</v>
      </c>
      <c r="T1484" s="23" t="inlineStr">
        <f aca="false">O1484-N1484</f>
        <is>
          <t/>
        </is>
      </c>
      <c r="U1484" s="23" t="inlineStr">
        <f aca="false">P1484-N1484</f>
        <is>
          <t/>
        </is>
      </c>
      <c r="V1484" s="23" t="inlineStr">
        <f aca="false">O1484 - P1484</f>
        <is>
          <t/>
        </is>
      </c>
    </row>
    <row collapsed="false" customFormat="false" customHeight="false" hidden="false" ht="25" outlineLevel="0" r="1485">
      <c r="A1485" s="21" t="n">
        <v>38709</v>
      </c>
      <c r="B1485" s="17" t="n">
        <v>74.17</v>
      </c>
      <c r="C1485" s="17" t="n">
        <v>74.26</v>
      </c>
      <c r="D1485" s="17" t="n">
        <v>73.3</v>
      </c>
      <c r="E1485" s="17" t="n">
        <v>73.35</v>
      </c>
      <c r="F1485" s="17" t="n">
        <v>8209200</v>
      </c>
      <c r="G1485" s="17" t="n">
        <v>73.04</v>
      </c>
      <c r="I1485" s="22" t="n">
        <f aca="false">E1485-B1485</f>
        <v>-0.820000000000007</v>
      </c>
      <c r="J1485" s="22" t="n">
        <f aca="false">C1485-B1485</f>
        <v>0.0900000000000034</v>
      </c>
      <c r="K1485" s="17" t="n">
        <f aca="false">D1485-B1485</f>
        <v>-0.870000000000005</v>
      </c>
      <c r="L1485" s="17" t="n">
        <f aca="false">B1485 - E1484</f>
        <v>0.150000000000006</v>
      </c>
      <c r="M1485" s="17" t="n">
        <f aca="false">E1485 - E1484</f>
        <v>-0.670000000000002</v>
      </c>
      <c r="N1485" s="18" t="n">
        <f aca="false"> (I1485 / B1485)</f>
        <v>-0.0110556828906567</v>
      </c>
      <c r="O1485" s="18" t="n">
        <f aca="false">(J1485 / B1485)</f>
        <v>0.00121342860995016</v>
      </c>
      <c r="P1485" s="18" t="n">
        <f aca="false">K1485 / B1485</f>
        <v>-0.0117298098961845</v>
      </c>
      <c r="Q1485" s="18" t="n">
        <f aca="false">L1485/E1484</f>
        <v>0.00202647932991091</v>
      </c>
      <c r="R1485" s="18" t="n">
        <f aca="false">M1485 / E1484</f>
        <v>-0.00905160767360175</v>
      </c>
      <c r="S1485" s="19" t="str">
        <f aca="false">IF(N1485 &gt; 0, "UP", "DOWN")</f>
        <v>DOWN</v>
      </c>
      <c r="T1485" s="23" t="inlineStr">
        <f aca="false">O1485-N1485</f>
        <is>
          <t/>
        </is>
      </c>
      <c r="U1485" s="23" t="inlineStr">
        <f aca="false">P1485-N1485</f>
        <is>
          <t/>
        </is>
      </c>
      <c r="V1485" s="23" t="inlineStr">
        <f aca="false">O1485 - P1485</f>
        <is>
          <t/>
        </is>
      </c>
    </row>
    <row collapsed="false" customFormat="false" customHeight="false" hidden="false" ht="25" outlineLevel="0" r="1486">
      <c r="A1486" s="21" t="n">
        <v>38713</v>
      </c>
      <c r="B1486" s="17" t="n">
        <v>74</v>
      </c>
      <c r="C1486" s="17" t="n">
        <v>75.18</v>
      </c>
      <c r="D1486" s="17" t="n">
        <v>73.95</v>
      </c>
      <c r="E1486" s="17" t="n">
        <v>74.23</v>
      </c>
      <c r="F1486" s="17" t="n">
        <v>21092500</v>
      </c>
      <c r="G1486" s="17" t="n">
        <v>73.91</v>
      </c>
      <c r="I1486" s="22" t="n">
        <f aca="false">E1486-B1486</f>
        <v>0.230000000000004</v>
      </c>
      <c r="J1486" s="22" t="n">
        <f aca="false">C1486-B1486</f>
        <v>1.18000000000001</v>
      </c>
      <c r="K1486" s="17" t="n">
        <f aca="false">D1486-B1486</f>
        <v>-0.0499999999999972</v>
      </c>
      <c r="L1486" s="17" t="n">
        <f aca="false">B1486 - E1485</f>
        <v>0.650000000000006</v>
      </c>
      <c r="M1486" s="17" t="n">
        <f aca="false">E1486 - E1485</f>
        <v>0.88000000000001</v>
      </c>
      <c r="N1486" s="18" t="n">
        <f aca="false"> (I1486 / B1486)</f>
        <v>0.00310810810810816</v>
      </c>
      <c r="O1486" s="18" t="n">
        <f aca="false">(J1486 / B1486)</f>
        <v>0.015945945945946</v>
      </c>
      <c r="P1486" s="18" t="n">
        <f aca="false">K1486 / B1486</f>
        <v>-0.000675675675675637</v>
      </c>
      <c r="Q1486" s="18" t="n">
        <f aca="false">L1486/E1485</f>
        <v>0.00886162235855495</v>
      </c>
      <c r="R1486" s="18" t="n">
        <f aca="false">M1486 / E1485</f>
        <v>0.0119972733469667</v>
      </c>
      <c r="S1486" s="19" t="str">
        <f aca="false">IF(N1486 &gt; 0, "UP", "DOWN")</f>
        <v>UP</v>
      </c>
      <c r="T1486" s="23" t="inlineStr">
        <f aca="false">O1486-N1486</f>
        <is>
          <t/>
        </is>
      </c>
      <c r="U1486" s="23" t="inlineStr">
        <f aca="false">P1486-N1486</f>
        <is>
          <t/>
        </is>
      </c>
      <c r="V1486" s="23" t="inlineStr">
        <f aca="false">O1486 - P1486</f>
        <is>
          <t/>
        </is>
      </c>
    </row>
    <row collapsed="false" customFormat="false" customHeight="false" hidden="false" ht="25" outlineLevel="0" r="1487">
      <c r="A1487" s="21" t="n">
        <v>38714</v>
      </c>
      <c r="B1487" s="17" t="n">
        <v>74.47</v>
      </c>
      <c r="C1487" s="17" t="n">
        <v>74.76</v>
      </c>
      <c r="D1487" s="17" t="n">
        <v>73.32</v>
      </c>
      <c r="E1487" s="17" t="n">
        <v>73.57</v>
      </c>
      <c r="F1487" s="17" t="n">
        <v>14218400</v>
      </c>
      <c r="G1487" s="17" t="n">
        <v>73.26</v>
      </c>
      <c r="I1487" s="22" t="n">
        <f aca="false">E1487-B1487</f>
        <v>-0.900000000000006</v>
      </c>
      <c r="J1487" s="22" t="n">
        <f aca="false">C1487-B1487</f>
        <v>0.290000000000006</v>
      </c>
      <c r="K1487" s="17" t="n">
        <f aca="false">D1487-B1487</f>
        <v>-1.15000000000001</v>
      </c>
      <c r="L1487" s="17" t="n">
        <f aca="false">B1487 - E1486</f>
        <v>0.239999999999995</v>
      </c>
      <c r="M1487" s="17" t="n">
        <f aca="false">E1487 - E1486</f>
        <v>-0.660000000000011</v>
      </c>
      <c r="N1487" s="18" t="n">
        <f aca="false"> (I1487 / B1487)</f>
        <v>-0.0120854035181953</v>
      </c>
      <c r="O1487" s="18" t="n">
        <f aca="false">(J1487 / B1487)</f>
        <v>0.00389418557808522</v>
      </c>
      <c r="P1487" s="18" t="n">
        <f aca="false">K1487 / B1487</f>
        <v>-0.0154424600510273</v>
      </c>
      <c r="Q1487" s="18" t="n">
        <f aca="false">L1487/E1486</f>
        <v>0.00323319412636393</v>
      </c>
      <c r="R1487" s="18" t="n">
        <f aca="false">M1487 / E1486</f>
        <v>-0.00889128384750116</v>
      </c>
      <c r="S1487" s="19" t="str">
        <f aca="false">IF(N1487 &gt; 0, "UP", "DOWN")</f>
        <v>DOWN</v>
      </c>
      <c r="T1487" s="23" t="inlineStr">
        <f aca="false">O1487-N1487</f>
        <is>
          <t/>
        </is>
      </c>
      <c r="U1487" s="23" t="inlineStr">
        <f aca="false">P1487-N1487</f>
        <is>
          <t/>
        </is>
      </c>
      <c r="V1487" s="23" t="inlineStr">
        <f aca="false">O1487 - P1487</f>
        <is>
          <t/>
        </is>
      </c>
    </row>
    <row collapsed="false" customFormat="false" customHeight="false" hidden="false" ht="25" outlineLevel="0" r="1488">
      <c r="A1488" s="21" t="n">
        <v>38715</v>
      </c>
      <c r="B1488" s="17" t="n">
        <v>73.78</v>
      </c>
      <c r="C1488" s="17" t="n">
        <v>73.82</v>
      </c>
      <c r="D1488" s="17" t="n">
        <v>71.42</v>
      </c>
      <c r="E1488" s="17" t="n">
        <v>71.45</v>
      </c>
      <c r="F1488" s="17" t="n">
        <v>17500900</v>
      </c>
      <c r="G1488" s="17" t="n">
        <v>71.14</v>
      </c>
      <c r="I1488" s="22" t="n">
        <f aca="false">E1488-B1488</f>
        <v>-2.33</v>
      </c>
      <c r="J1488" s="22" t="n">
        <f aca="false">C1488-B1488</f>
        <v>0.039999999999992</v>
      </c>
      <c r="K1488" s="17" t="n">
        <f aca="false">D1488-B1488</f>
        <v>-2.36</v>
      </c>
      <c r="L1488" s="17" t="n">
        <f aca="false">B1488 - E1487</f>
        <v>0.210000000000008</v>
      </c>
      <c r="M1488" s="17" t="n">
        <f aca="false">E1488 - E1487</f>
        <v>-2.11999999999999</v>
      </c>
      <c r="N1488" s="18" t="n">
        <f aca="false"> (I1488 / B1488)</f>
        <v>-0.0315803740851179</v>
      </c>
      <c r="O1488" s="18" t="n">
        <f aca="false">(J1488 / B1488)</f>
        <v>0.000542152344808784</v>
      </c>
      <c r="P1488" s="18" t="n">
        <f aca="false">K1488 / B1488</f>
        <v>-0.0319869883437246</v>
      </c>
      <c r="Q1488" s="18" t="n">
        <f aca="false">L1488/E1487</f>
        <v>0.00285442435775463</v>
      </c>
      <c r="R1488" s="18" t="n">
        <f aca="false">M1488 / E1487</f>
        <v>-0.0288160935163788</v>
      </c>
      <c r="S1488" s="19" t="str">
        <f aca="false">IF(N1488 &gt; 0, "UP", "DOWN")</f>
        <v>DOWN</v>
      </c>
      <c r="T1488" s="23" t="inlineStr">
        <f aca="false">O1488-N1488</f>
        <is>
          <t/>
        </is>
      </c>
      <c r="U1488" s="23" t="inlineStr">
        <f aca="false">P1488-N1488</f>
        <is>
          <t/>
        </is>
      </c>
      <c r="V1488" s="23" t="inlineStr">
        <f aca="false">O1488 - P1488</f>
        <is>
          <t/>
        </is>
      </c>
    </row>
    <row collapsed="false" customFormat="false" customHeight="false" hidden="false" ht="25" outlineLevel="0" r="1489">
      <c r="A1489" s="21" t="n">
        <v>38716</v>
      </c>
      <c r="B1489" s="17" t="n">
        <v>70.91</v>
      </c>
      <c r="C1489" s="17" t="n">
        <v>72.43</v>
      </c>
      <c r="D1489" s="17" t="n">
        <v>70.34</v>
      </c>
      <c r="E1489" s="17" t="n">
        <v>71.89</v>
      </c>
      <c r="F1489" s="17" t="n">
        <v>22295100</v>
      </c>
      <c r="G1489" s="17" t="n">
        <v>71.58</v>
      </c>
      <c r="I1489" s="22" t="n">
        <f aca="false">E1489-B1489</f>
        <v>0.980000000000004</v>
      </c>
      <c r="J1489" s="22" t="n">
        <f aca="false">C1489-B1489</f>
        <v>1.52000000000001</v>
      </c>
      <c r="K1489" s="17" t="n">
        <f aca="false">D1489-B1489</f>
        <v>-0.569999999999993</v>
      </c>
      <c r="L1489" s="17" t="n">
        <f aca="false">B1489 - E1488</f>
        <v>-0.540000000000006</v>
      </c>
      <c r="M1489" s="17" t="n">
        <f aca="false">E1489 - E1488</f>
        <v>0.439999999999998</v>
      </c>
      <c r="N1489" s="18" t="n">
        <f aca="false"> (I1489 / B1489)</f>
        <v>0.0138203356367227</v>
      </c>
      <c r="O1489" s="18" t="n">
        <f aca="false">(J1489 / B1489)</f>
        <v>0.021435622620223</v>
      </c>
      <c r="P1489" s="18" t="n">
        <f aca="false">K1489 / B1489</f>
        <v>-0.00803835848258346</v>
      </c>
      <c r="Q1489" s="18" t="n">
        <f aca="false">L1489/E1488</f>
        <v>-0.00755773268019603</v>
      </c>
      <c r="R1489" s="18" t="n">
        <f aca="false">M1489 / E1488</f>
        <v>0.0061581525542337</v>
      </c>
      <c r="S1489" s="19" t="str">
        <f aca="false">IF(N1489 &gt; 0, "UP", "DOWN")</f>
        <v>UP</v>
      </c>
      <c r="T1489" s="23" t="inlineStr">
        <f aca="false">O1489-N1489</f>
        <is>
          <t/>
        </is>
      </c>
      <c r="U1489" s="23" t="inlineStr">
        <f aca="false">P1489-N1489</f>
        <is>
          <t/>
        </is>
      </c>
      <c r="V1489" s="23" t="inlineStr">
        <f aca="false">O1489 - P1489</f>
        <is>
          <t/>
        </is>
      </c>
    </row>
    <row collapsed="false" customFormat="false" customHeight="false" hidden="false" ht="25" outlineLevel="0" r="1490">
      <c r="A1490" s="21" t="n">
        <v>38720</v>
      </c>
      <c r="B1490" s="17" t="n">
        <v>72.38</v>
      </c>
      <c r="C1490" s="17" t="n">
        <v>74.75</v>
      </c>
      <c r="D1490" s="17" t="n">
        <v>72.25</v>
      </c>
      <c r="E1490" s="17" t="n">
        <v>74.75</v>
      </c>
      <c r="F1490" s="17" t="n">
        <v>28829800</v>
      </c>
      <c r="G1490" s="17" t="n">
        <v>74.43</v>
      </c>
      <c r="I1490" s="22" t="n">
        <f aca="false">E1490-B1490</f>
        <v>2.37</v>
      </c>
      <c r="J1490" s="22" t="n">
        <f aca="false">C1490-B1490</f>
        <v>2.37</v>
      </c>
      <c r="K1490" s="17" t="n">
        <f aca="false">D1490-B1490</f>
        <v>-0.129999999999995</v>
      </c>
      <c r="L1490" s="17" t="n">
        <f aca="false">B1490 - E1489</f>
        <v>0.489999999999995</v>
      </c>
      <c r="M1490" s="17" t="n">
        <f aca="false">E1490 - E1489</f>
        <v>2.86</v>
      </c>
      <c r="N1490" s="18" t="n">
        <f aca="false"> (I1490 / B1490)</f>
        <v>0.0327438518927881</v>
      </c>
      <c r="O1490" s="18" t="n">
        <f aca="false">(J1490 / B1490)</f>
        <v>0.0327438518927881</v>
      </c>
      <c r="P1490" s="18" t="n">
        <f aca="false">K1490 / B1490</f>
        <v>-0.00179607626416131</v>
      </c>
      <c r="Q1490" s="18" t="n">
        <f aca="false">L1490/E1489</f>
        <v>0.00681596884128523</v>
      </c>
      <c r="R1490" s="18" t="n">
        <f aca="false">M1490 / E1489</f>
        <v>0.0397830018083183</v>
      </c>
      <c r="S1490" s="19" t="str">
        <f aca="false">IF(N1490 &gt; 0, "UP", "DOWN")</f>
        <v>UP</v>
      </c>
      <c r="T1490" s="23" t="inlineStr">
        <f aca="false">O1490-N1490</f>
        <is>
          <t/>
        </is>
      </c>
      <c r="U1490" s="23" t="inlineStr">
        <f aca="false">P1490-N1490</f>
        <is>
          <t/>
        </is>
      </c>
      <c r="V1490" s="23" t="inlineStr">
        <f aca="false">O1490 - P1490</f>
        <is>
          <t/>
        </is>
      </c>
    </row>
    <row collapsed="false" customFormat="false" customHeight="false" hidden="false" ht="25" outlineLevel="0" r="1491">
      <c r="A1491" s="21" t="n">
        <v>38721</v>
      </c>
      <c r="B1491" s="17" t="n">
        <v>75.13</v>
      </c>
      <c r="C1491" s="17" t="n">
        <v>75.98</v>
      </c>
      <c r="D1491" s="17" t="n">
        <v>74.5</v>
      </c>
      <c r="E1491" s="17" t="n">
        <v>74.97</v>
      </c>
      <c r="F1491" s="17" t="n">
        <v>22128700</v>
      </c>
      <c r="G1491" s="17" t="n">
        <v>74.65</v>
      </c>
      <c r="I1491" s="22" t="n">
        <f aca="false">E1491-B1491</f>
        <v>-0.159999999999997</v>
      </c>
      <c r="J1491" s="22" t="n">
        <f aca="false">C1491-B1491</f>
        <v>0.850000000000009</v>
      </c>
      <c r="K1491" s="17" t="n">
        <f aca="false">D1491-B1491</f>
        <v>-0.629999999999995</v>
      </c>
      <c r="L1491" s="17" t="n">
        <f aca="false">B1491 - E1490</f>
        <v>0.379999999999995</v>
      </c>
      <c r="M1491" s="17" t="n">
        <f aca="false">E1491 - E1490</f>
        <v>0.219999999999999</v>
      </c>
      <c r="N1491" s="18" t="n">
        <f aca="false"> (I1491 / B1491)</f>
        <v>-0.00212964195394645</v>
      </c>
      <c r="O1491" s="18" t="n">
        <f aca="false">(J1491 / B1491)</f>
        <v>0.0113137228803409</v>
      </c>
      <c r="P1491" s="18" t="n">
        <f aca="false">K1491 / B1491</f>
        <v>-0.00838546519366425</v>
      </c>
      <c r="Q1491" s="18" t="n">
        <f aca="false">L1491/E1490</f>
        <v>0.00508361204013372</v>
      </c>
      <c r="R1491" s="18" t="n">
        <f aca="false">M1491 / E1490</f>
        <v>0.00294314381270901</v>
      </c>
      <c r="S1491" s="19" t="str">
        <f aca="false">IF(N1491 &gt; 0, "UP", "DOWN")</f>
        <v>DOWN</v>
      </c>
      <c r="T1491" s="23" t="inlineStr">
        <f aca="false">O1491-N1491</f>
        <is>
          <t/>
        </is>
      </c>
      <c r="U1491" s="23" t="inlineStr">
        <f aca="false">P1491-N1491</f>
        <is>
          <t/>
        </is>
      </c>
      <c r="V1491" s="23" t="inlineStr">
        <f aca="false">O1491 - P1491</f>
        <is>
          <t/>
        </is>
      </c>
    </row>
    <row collapsed="false" customFormat="false" customHeight="false" hidden="false" ht="25" outlineLevel="0" r="1492">
      <c r="A1492" s="21" t="n">
        <v>38722</v>
      </c>
      <c r="B1492" s="17" t="n">
        <v>74.83</v>
      </c>
      <c r="C1492" s="17" t="n">
        <v>74.9</v>
      </c>
      <c r="D1492" s="17" t="n">
        <v>73.75</v>
      </c>
      <c r="E1492" s="17" t="n">
        <v>74.38</v>
      </c>
      <c r="F1492" s="17" t="n">
        <v>16050800</v>
      </c>
      <c r="G1492" s="17" t="n">
        <v>74.06</v>
      </c>
      <c r="I1492" s="22" t="n">
        <f aca="false">E1492-B1492</f>
        <v>-0.450000000000003</v>
      </c>
      <c r="J1492" s="22" t="n">
        <f aca="false">C1492-B1492</f>
        <v>0.0700000000000074</v>
      </c>
      <c r="K1492" s="17" t="n">
        <f aca="false">D1492-B1492</f>
        <v>-1.08</v>
      </c>
      <c r="L1492" s="17" t="n">
        <f aca="false">B1492 - E1491</f>
        <v>-0.140000000000001</v>
      </c>
      <c r="M1492" s="17" t="n">
        <f aca="false">E1492 - E1491</f>
        <v>-0.590000000000003</v>
      </c>
      <c r="N1492" s="18" t="n">
        <f aca="false"> (I1492 / B1492)</f>
        <v>-0.00601363089669922</v>
      </c>
      <c r="O1492" s="18" t="n">
        <f aca="false">(J1492 / B1492)</f>
        <v>0.000935453695042194</v>
      </c>
      <c r="P1492" s="18" t="n">
        <f aca="false">K1492 / B1492</f>
        <v>-0.014432714152078</v>
      </c>
      <c r="Q1492" s="18" t="n">
        <f aca="false">L1492/E1491</f>
        <v>-0.00186741363211952</v>
      </c>
      <c r="R1492" s="18" t="n">
        <f aca="false">M1492 / E1491</f>
        <v>-0.00786981459250371</v>
      </c>
      <c r="S1492" s="19" t="str">
        <f aca="false">IF(N1492 &gt; 0, "UP", "DOWN")</f>
        <v>DOWN</v>
      </c>
      <c r="T1492" s="23" t="inlineStr">
        <f aca="false">O1492-N1492</f>
        <is>
          <t/>
        </is>
      </c>
      <c r="U1492" s="23" t="inlineStr">
        <f aca="false">P1492-N1492</f>
        <is>
          <t/>
        </is>
      </c>
      <c r="V1492" s="23" t="inlineStr">
        <f aca="false">O1492 - P1492</f>
        <is>
          <t/>
        </is>
      </c>
    </row>
    <row collapsed="false" customFormat="false" customHeight="false" hidden="false" ht="25" outlineLevel="0" r="1493">
      <c r="A1493" s="21" t="n">
        <v>38723</v>
      </c>
      <c r="B1493" s="17" t="n">
        <v>75.25</v>
      </c>
      <c r="C1493" s="17" t="n">
        <v>76.7</v>
      </c>
      <c r="D1493" s="17" t="n">
        <v>74.55</v>
      </c>
      <c r="E1493" s="17" t="n">
        <v>76.3</v>
      </c>
      <c r="F1493" s="17" t="n">
        <v>25159200</v>
      </c>
      <c r="G1493" s="17" t="n">
        <v>75.97</v>
      </c>
      <c r="I1493" s="22" t="n">
        <f aca="false">E1493-B1493</f>
        <v>1.05</v>
      </c>
      <c r="J1493" s="22" t="n">
        <f aca="false">C1493-B1493</f>
        <v>1.45</v>
      </c>
      <c r="K1493" s="17" t="n">
        <f aca="false">D1493-B1493</f>
        <v>-0.700000000000003</v>
      </c>
      <c r="L1493" s="17" t="n">
        <f aca="false">B1493 - E1492</f>
        <v>0.870000000000005</v>
      </c>
      <c r="M1493" s="17" t="n">
        <f aca="false">E1493 - E1492</f>
        <v>1.92</v>
      </c>
      <c r="N1493" s="18" t="n">
        <f aca="false"> (I1493 / B1493)</f>
        <v>0.013953488372093</v>
      </c>
      <c r="O1493" s="18" t="n">
        <f aca="false">(J1493 / B1493)</f>
        <v>0.0192691029900333</v>
      </c>
      <c r="P1493" s="18" t="n">
        <f aca="false">K1493 / B1493</f>
        <v>-0.00930232558139539</v>
      </c>
      <c r="Q1493" s="18" t="n">
        <f aca="false">L1493/E1492</f>
        <v>0.0116966926593171</v>
      </c>
      <c r="R1493" s="18" t="n">
        <f aca="false">M1493 / E1492</f>
        <v>0.0258133906964238</v>
      </c>
      <c r="S1493" s="19" t="str">
        <f aca="false">IF(N1493 &gt; 0, "UP", "DOWN")</f>
        <v>UP</v>
      </c>
      <c r="T1493" s="23" t="inlineStr">
        <f aca="false">O1493-N1493</f>
        <is>
          <t/>
        </is>
      </c>
      <c r="U1493" s="23" t="inlineStr">
        <f aca="false">P1493-N1493</f>
        <is>
          <t/>
        </is>
      </c>
      <c r="V1493" s="23" t="inlineStr">
        <f aca="false">O1493 - P1493</f>
        <is>
          <t/>
        </is>
      </c>
    </row>
    <row collapsed="false" customFormat="false" customHeight="false" hidden="false" ht="25" outlineLevel="0" r="1494">
      <c r="A1494" s="21" t="n">
        <v>38726</v>
      </c>
      <c r="B1494" s="17" t="n">
        <v>76.73</v>
      </c>
      <c r="C1494" s="17" t="n">
        <v>77.2</v>
      </c>
      <c r="D1494" s="17" t="n">
        <v>75.74</v>
      </c>
      <c r="E1494" s="17" t="n">
        <v>76.05</v>
      </c>
      <c r="F1494" s="17" t="n">
        <v>24108600</v>
      </c>
      <c r="G1494" s="17" t="n">
        <v>75.72</v>
      </c>
      <c r="I1494" s="22" t="n">
        <f aca="false">E1494-B1494</f>
        <v>-0.680000000000007</v>
      </c>
      <c r="J1494" s="22" t="n">
        <f aca="false">C1494-B1494</f>
        <v>0.469999999999999</v>
      </c>
      <c r="K1494" s="17" t="n">
        <f aca="false">D1494-B1494</f>
        <v>-0.990000000000009</v>
      </c>
      <c r="L1494" s="17" t="n">
        <f aca="false">B1494 - E1493</f>
        <v>0.430000000000007</v>
      </c>
      <c r="M1494" s="17" t="n">
        <f aca="false">E1494 - E1493</f>
        <v>-0.25</v>
      </c>
      <c r="N1494" s="18" t="n">
        <f aca="false"> (I1494 / B1494)</f>
        <v>-0.00886224423302498</v>
      </c>
      <c r="O1494" s="18" t="n">
        <f aca="false">(J1494 / B1494)</f>
        <v>0.00612537469047307</v>
      </c>
      <c r="P1494" s="18" t="n">
        <f aca="false">K1494 / B1494</f>
        <v>-0.0129023849863158</v>
      </c>
      <c r="Q1494" s="18" t="n">
        <f aca="false">L1494/E1493</f>
        <v>0.0056356487549149</v>
      </c>
      <c r="R1494" s="18" t="n">
        <f aca="false">M1494 / E1493</f>
        <v>-0.00327653997378768</v>
      </c>
      <c r="S1494" s="19" t="str">
        <f aca="false">IF(N1494 &gt; 0, "UP", "DOWN")</f>
        <v>DOWN</v>
      </c>
      <c r="T1494" s="23" t="inlineStr">
        <f aca="false">O1494-N1494</f>
        <is>
          <t/>
        </is>
      </c>
      <c r="U1494" s="23" t="inlineStr">
        <f aca="false">P1494-N1494</f>
        <is>
          <t/>
        </is>
      </c>
      <c r="V1494" s="23" t="inlineStr">
        <f aca="false">O1494 - P1494</f>
        <is>
          <t/>
        </is>
      </c>
    </row>
    <row collapsed="false" customFormat="false" customHeight="false" hidden="false" ht="25" outlineLevel="0" r="1495">
      <c r="A1495" s="21" t="n">
        <v>38727</v>
      </c>
      <c r="B1495" s="17" t="n">
        <v>76.25</v>
      </c>
      <c r="C1495" s="17" t="n">
        <v>81.89</v>
      </c>
      <c r="D1495" s="17" t="n">
        <v>75.83</v>
      </c>
      <c r="E1495" s="17" t="n">
        <v>80.86</v>
      </c>
      <c r="F1495" s="17" t="n">
        <v>81423900</v>
      </c>
      <c r="G1495" s="17" t="n">
        <v>80.51</v>
      </c>
      <c r="I1495" s="22" t="n">
        <f aca="false">E1495-B1495</f>
        <v>4.61</v>
      </c>
      <c r="J1495" s="22" t="n">
        <f aca="false">C1495-B1495</f>
        <v>5.64</v>
      </c>
      <c r="K1495" s="17" t="n">
        <f aca="false">D1495-B1495</f>
        <v>-0.420000000000002</v>
      </c>
      <c r="L1495" s="17" t="n">
        <f aca="false">B1495 - E1494</f>
        <v>0.200000000000003</v>
      </c>
      <c r="M1495" s="17" t="n">
        <f aca="false">E1495 - E1494</f>
        <v>4.81</v>
      </c>
      <c r="N1495" s="18" t="n">
        <f aca="false"> (I1495 / B1495)</f>
        <v>0.0604590163934426</v>
      </c>
      <c r="O1495" s="18" t="n">
        <f aca="false">(J1495 / B1495)</f>
        <v>0.0739672131147541</v>
      </c>
      <c r="P1495" s="18" t="n">
        <f aca="false">K1495 / B1495</f>
        <v>-0.0055081967213115</v>
      </c>
      <c r="Q1495" s="18" t="n">
        <f aca="false">L1495/E1494</f>
        <v>0.00262984878369497</v>
      </c>
      <c r="R1495" s="18" t="n">
        <f aca="false">M1495 / E1494</f>
        <v>0.0632478632478633</v>
      </c>
      <c r="S1495" s="19" t="str">
        <f aca="false">IF(N1495 &gt; 0, "UP", "DOWN")</f>
        <v>UP</v>
      </c>
      <c r="T1495" s="23" t="inlineStr">
        <f aca="false">O1495-N1495</f>
        <is>
          <t/>
        </is>
      </c>
      <c r="U1495" s="23" t="inlineStr">
        <f aca="false">P1495-N1495</f>
        <is>
          <t/>
        </is>
      </c>
      <c r="V1495" s="23" t="inlineStr">
        <f aca="false">O1495 - P1495</f>
        <is>
          <t/>
        </is>
      </c>
    </row>
    <row collapsed="false" customFormat="false" customHeight="false" hidden="false" ht="25" outlineLevel="0" r="1496">
      <c r="A1496" s="21" t="n">
        <v>38728</v>
      </c>
      <c r="B1496" s="17" t="n">
        <v>83.84</v>
      </c>
      <c r="C1496" s="17" t="n">
        <v>84.8</v>
      </c>
      <c r="D1496" s="17" t="n">
        <v>82.59</v>
      </c>
      <c r="E1496" s="17" t="n">
        <v>83.9</v>
      </c>
      <c r="F1496" s="17" t="n">
        <v>53349800</v>
      </c>
      <c r="G1496" s="17" t="n">
        <v>83.54</v>
      </c>
      <c r="I1496" s="22" t="n">
        <f aca="false">E1496-B1496</f>
        <v>0.0600000000000023</v>
      </c>
      <c r="J1496" s="22" t="n">
        <f aca="false">C1496-B1496</f>
        <v>0.959999999999994</v>
      </c>
      <c r="K1496" s="17" t="n">
        <f aca="false">D1496-B1496</f>
        <v>-1.25</v>
      </c>
      <c r="L1496" s="17" t="n">
        <f aca="false">B1496 - E1495</f>
        <v>2.98</v>
      </c>
      <c r="M1496" s="17" t="n">
        <f aca="false">E1496 - E1495</f>
        <v>3.04000000000001</v>
      </c>
      <c r="N1496" s="18" t="n">
        <f aca="false"> (I1496 / B1496)</f>
        <v>0.000715648854961859</v>
      </c>
      <c r="O1496" s="18" t="n">
        <f aca="false">(J1496 / B1496)</f>
        <v>0.0114503816793892</v>
      </c>
      <c r="P1496" s="18" t="n">
        <f aca="false">K1496 / B1496</f>
        <v>-0.0149093511450382</v>
      </c>
      <c r="Q1496" s="18" t="n">
        <f aca="false">L1496/E1495</f>
        <v>0.0368538214197379</v>
      </c>
      <c r="R1496" s="18" t="n">
        <f aca="false">M1496 / E1495</f>
        <v>0.0375958446697997</v>
      </c>
      <c r="S1496" s="19" t="str">
        <f aca="false">IF(N1496 &gt; 0, "UP", "DOWN")</f>
        <v>UP</v>
      </c>
      <c r="T1496" s="23" t="inlineStr">
        <f aca="false">O1496-N1496</f>
        <is>
          <t/>
        </is>
      </c>
      <c r="U1496" s="23" t="inlineStr">
        <f aca="false">P1496-N1496</f>
        <is>
          <t/>
        </is>
      </c>
      <c r="V1496" s="23" t="inlineStr">
        <f aca="false">O1496 - P1496</f>
        <is>
          <t/>
        </is>
      </c>
    </row>
    <row collapsed="false" customFormat="false" customHeight="false" hidden="false" ht="25" outlineLevel="0" r="1497">
      <c r="A1497" s="21" t="n">
        <v>38729</v>
      </c>
      <c r="B1497" s="17" t="n">
        <v>84.97</v>
      </c>
      <c r="C1497" s="17" t="n">
        <v>86.4</v>
      </c>
      <c r="D1497" s="17" t="n">
        <v>83.62</v>
      </c>
      <c r="E1497" s="17" t="n">
        <v>84.29</v>
      </c>
      <c r="F1497" s="17" t="n">
        <v>45743200</v>
      </c>
      <c r="G1497" s="17" t="n">
        <v>83.93</v>
      </c>
      <c r="I1497" s="22" t="n">
        <f aca="false">E1497-B1497</f>
        <v>-0.679999999999993</v>
      </c>
      <c r="J1497" s="22" t="n">
        <f aca="false">C1497-B1497</f>
        <v>1.43000000000001</v>
      </c>
      <c r="K1497" s="17" t="n">
        <f aca="false">D1497-B1497</f>
        <v>-1.34999999999999</v>
      </c>
      <c r="L1497" s="17" t="n">
        <f aca="false">B1497 - E1496</f>
        <v>1.06999999999999</v>
      </c>
      <c r="M1497" s="17" t="n">
        <f aca="false">E1497 - E1496</f>
        <v>0.390000000000001</v>
      </c>
      <c r="N1497" s="18" t="n">
        <f aca="false"> (I1497 / B1497)</f>
        <v>-0.00800282452630331</v>
      </c>
      <c r="O1497" s="18" t="n">
        <f aca="false">(J1497 / B1497)</f>
        <v>0.0168294692244322</v>
      </c>
      <c r="P1497" s="18" t="n">
        <f aca="false">K1497 / B1497</f>
        <v>-0.0158879604566317</v>
      </c>
      <c r="Q1497" s="18" t="n">
        <f aca="false">L1497/E1496</f>
        <v>0.0127532777115613</v>
      </c>
      <c r="R1497" s="18" t="n">
        <f aca="false">M1497 / E1496</f>
        <v>0.00464839094159715</v>
      </c>
      <c r="S1497" s="19" t="str">
        <f aca="false">IF(N1497 &gt; 0, "UP", "DOWN")</f>
        <v>DOWN</v>
      </c>
      <c r="T1497" s="23" t="inlineStr">
        <f aca="false">O1497-N1497</f>
        <is>
          <t/>
        </is>
      </c>
      <c r="U1497" s="23" t="inlineStr">
        <f aca="false">P1497-N1497</f>
        <is>
          <t/>
        </is>
      </c>
      <c r="V1497" s="23" t="inlineStr">
        <f aca="false">O1497 - P1497</f>
        <is>
          <t/>
        </is>
      </c>
    </row>
    <row collapsed="false" customFormat="false" customHeight="false" hidden="false" ht="25" outlineLevel="0" r="1498">
      <c r="A1498" s="21" t="n">
        <v>38730</v>
      </c>
      <c r="B1498" s="17" t="n">
        <v>84.99</v>
      </c>
      <c r="C1498" s="17" t="n">
        <v>86.01</v>
      </c>
      <c r="D1498" s="17" t="n">
        <v>84.6</v>
      </c>
      <c r="E1498" s="17" t="n">
        <v>85.59</v>
      </c>
      <c r="F1498" s="17" t="n">
        <v>27725200</v>
      </c>
      <c r="G1498" s="17" t="n">
        <v>85.22</v>
      </c>
      <c r="I1498" s="22" t="n">
        <f aca="false">E1498-B1498</f>
        <v>0.600000000000009</v>
      </c>
      <c r="J1498" s="22" t="n">
        <f aca="false">C1498-B1498</f>
        <v>1.02000000000001</v>
      </c>
      <c r="K1498" s="17" t="n">
        <f aca="false">D1498-B1498</f>
        <v>-0.390000000000001</v>
      </c>
      <c r="L1498" s="17" t="n">
        <f aca="false">B1498 - E1497</f>
        <v>0.699999999999989</v>
      </c>
      <c r="M1498" s="17" t="n">
        <f aca="false">E1498 - E1497</f>
        <v>1.3</v>
      </c>
      <c r="N1498" s="18" t="n">
        <f aca="false"> (I1498 / B1498)</f>
        <v>0.00705965407695033</v>
      </c>
      <c r="O1498" s="18" t="n">
        <f aca="false">(J1498 / B1498)</f>
        <v>0.0120014119308155</v>
      </c>
      <c r="P1498" s="18" t="n">
        <f aca="false">K1498 / B1498</f>
        <v>-0.00458877515001766</v>
      </c>
      <c r="Q1498" s="18" t="n">
        <f aca="false">L1498/E1497</f>
        <v>0.00830466247478928</v>
      </c>
      <c r="R1498" s="18" t="n">
        <f aca="false">M1498 / E1497</f>
        <v>0.0154229445960375</v>
      </c>
      <c r="S1498" s="19" t="str">
        <f aca="false">IF(N1498 &gt; 0, "UP", "DOWN")</f>
        <v>UP</v>
      </c>
      <c r="T1498" s="23" t="inlineStr">
        <f aca="false">O1498-N1498</f>
        <is>
          <t/>
        </is>
      </c>
      <c r="U1498" s="23" t="inlineStr">
        <f aca="false">P1498-N1498</f>
        <is>
          <t/>
        </is>
      </c>
      <c r="V1498" s="23" t="inlineStr">
        <f aca="false">O1498 - P1498</f>
        <is>
          <t/>
        </is>
      </c>
    </row>
    <row collapsed="false" customFormat="false" customHeight="false" hidden="false" ht="25" outlineLevel="0" r="1499">
      <c r="A1499" s="21" t="n">
        <v>38734</v>
      </c>
      <c r="B1499" s="17" t="n">
        <v>85.7</v>
      </c>
      <c r="C1499" s="17" t="n">
        <v>86.38</v>
      </c>
      <c r="D1499" s="17" t="n">
        <v>83.87</v>
      </c>
      <c r="E1499" s="17" t="n">
        <v>84.71</v>
      </c>
      <c r="F1499" s="17" t="n">
        <v>29843700</v>
      </c>
      <c r="G1499" s="17" t="n">
        <v>84.35</v>
      </c>
      <c r="I1499" s="22" t="n">
        <f aca="false">E1499-B1499</f>
        <v>-0.990000000000009</v>
      </c>
      <c r="J1499" s="22" t="n">
        <f aca="false">C1499-B1499</f>
        <v>0.679999999999993</v>
      </c>
      <c r="K1499" s="17" t="n">
        <f aca="false">D1499-B1499</f>
        <v>-1.83</v>
      </c>
      <c r="L1499" s="17" t="n">
        <f aca="false">B1499 - E1498</f>
        <v>0.109999999999999</v>
      </c>
      <c r="M1499" s="17" t="n">
        <f aca="false">E1499 - E1498</f>
        <v>-0.88000000000001</v>
      </c>
      <c r="N1499" s="18" t="n">
        <f aca="false"> (I1499 / B1499)</f>
        <v>-0.0115519253208869</v>
      </c>
      <c r="O1499" s="18" t="n">
        <f aca="false">(J1499 / B1499)</f>
        <v>0.00793465577596257</v>
      </c>
      <c r="P1499" s="18" t="n">
        <f aca="false">K1499 / B1499</f>
        <v>-0.0213535589264877</v>
      </c>
      <c r="Q1499" s="18" t="n">
        <f aca="false">L1499/E1498</f>
        <v>0.00128519686879308</v>
      </c>
      <c r="R1499" s="18" t="n">
        <f aca="false">M1499 / E1498</f>
        <v>-0.0102815749503448</v>
      </c>
      <c r="S1499" s="19" t="str">
        <f aca="false">IF(N1499 &gt; 0, "UP", "DOWN")</f>
        <v>DOWN</v>
      </c>
      <c r="T1499" s="23" t="inlineStr">
        <f aca="false">O1499-N1499</f>
        <is>
          <t/>
        </is>
      </c>
      <c r="U1499" s="23" t="inlineStr">
        <f aca="false">P1499-N1499</f>
        <is>
          <t/>
        </is>
      </c>
      <c r="V1499" s="23" t="inlineStr">
        <f aca="false">O1499 - P1499</f>
        <is>
          <t/>
        </is>
      </c>
    </row>
    <row collapsed="false" customFormat="false" customHeight="false" hidden="false" ht="25" outlineLevel="0" r="1500">
      <c r="A1500" s="21" t="n">
        <v>38735</v>
      </c>
      <c r="B1500" s="17" t="n">
        <v>83.08</v>
      </c>
      <c r="C1500" s="17" t="n">
        <v>84.05</v>
      </c>
      <c r="D1500" s="17" t="n">
        <v>81.85</v>
      </c>
      <c r="E1500" s="17" t="n">
        <v>82.49</v>
      </c>
      <c r="F1500" s="17" t="n">
        <v>42879900</v>
      </c>
      <c r="G1500" s="17" t="n">
        <v>82.14</v>
      </c>
      <c r="I1500" s="22" t="n">
        <f aca="false">E1500-B1500</f>
        <v>-0.590000000000003</v>
      </c>
      <c r="J1500" s="22" t="n">
        <f aca="false">C1500-B1500</f>
        <v>0.969999999999999</v>
      </c>
      <c r="K1500" s="17" t="n">
        <f aca="false">D1500-B1500</f>
        <v>-1.23</v>
      </c>
      <c r="L1500" s="17" t="n">
        <f aca="false">B1500 - E1499</f>
        <v>-1.63</v>
      </c>
      <c r="M1500" s="17" t="n">
        <f aca="false">E1500 - E1499</f>
        <v>-2.22</v>
      </c>
      <c r="N1500" s="18" t="n">
        <f aca="false"> (I1500 / B1500)</f>
        <v>-0.00710158883004337</v>
      </c>
      <c r="O1500" s="18" t="n">
        <f aca="false">(J1500 / B1500)</f>
        <v>0.0116754935002407</v>
      </c>
      <c r="P1500" s="18" t="n">
        <f aca="false">K1500 / B1500</f>
        <v>-0.0148050072219548</v>
      </c>
      <c r="Q1500" s="18" t="n">
        <f aca="false">L1500/E1499</f>
        <v>-0.0192421201747137</v>
      </c>
      <c r="R1500" s="18" t="n">
        <f aca="false">M1500 / E1499</f>
        <v>-0.0262070593790579</v>
      </c>
      <c r="S1500" s="19" t="str">
        <f aca="false">IF(N1500 &gt; 0, "UP", "DOWN")</f>
        <v>DOWN</v>
      </c>
      <c r="T1500" s="23" t="inlineStr">
        <f aca="false">O1500-N1500</f>
        <is>
          <t/>
        </is>
      </c>
      <c r="U1500" s="23" t="inlineStr">
        <f aca="false">P1500-N1500</f>
        <is>
          <t/>
        </is>
      </c>
      <c r="V1500" s="23" t="inlineStr">
        <f aca="false">O1500 - P1500</f>
        <is>
          <t/>
        </is>
      </c>
    </row>
    <row collapsed="false" customFormat="false" customHeight="false" hidden="false" ht="25" outlineLevel="0" r="1501">
      <c r="A1501" s="21" t="n">
        <v>38736</v>
      </c>
      <c r="B1501" s="17" t="n">
        <v>81.25</v>
      </c>
      <c r="C1501" s="17" t="n">
        <v>81.66</v>
      </c>
      <c r="D1501" s="17" t="n">
        <v>78.74</v>
      </c>
      <c r="E1501" s="17" t="n">
        <v>79.04</v>
      </c>
      <c r="F1501" s="17" t="n">
        <v>60566000</v>
      </c>
      <c r="G1501" s="17" t="n">
        <v>78.7</v>
      </c>
      <c r="I1501" s="22" t="n">
        <f aca="false">E1501-B1501</f>
        <v>-2.20999999999999</v>
      </c>
      <c r="J1501" s="22" t="n">
        <f aca="false">C1501-B1501</f>
        <v>0.409999999999997</v>
      </c>
      <c r="K1501" s="17" t="n">
        <f aca="false">D1501-B1501</f>
        <v>-2.51000000000001</v>
      </c>
      <c r="L1501" s="17" t="n">
        <f aca="false">B1501 - E1500</f>
        <v>-1.24</v>
      </c>
      <c r="M1501" s="17" t="n">
        <f aca="false">E1501 - E1500</f>
        <v>-3.44999999999999</v>
      </c>
      <c r="N1501" s="18" t="n">
        <f aca="false"> (I1501 / B1501)</f>
        <v>-0.0271999999999999</v>
      </c>
      <c r="O1501" s="18" t="n">
        <f aca="false">(J1501 / B1501)</f>
        <v>0.0050461538461538</v>
      </c>
      <c r="P1501" s="18" t="n">
        <f aca="false">K1501 / B1501</f>
        <v>-0.0308923076923078</v>
      </c>
      <c r="Q1501" s="18" t="n">
        <f aca="false">L1501/E1500</f>
        <v>-0.0150321251060734</v>
      </c>
      <c r="R1501" s="18" t="n">
        <f aca="false">M1501 / E1500</f>
        <v>-0.0418232513031881</v>
      </c>
      <c r="S1501" s="19" t="str">
        <f aca="false">IF(N1501 &gt; 0, "UP", "DOWN")</f>
        <v>DOWN</v>
      </c>
      <c r="T1501" s="23" t="inlineStr">
        <f aca="false">O1501-N1501</f>
        <is>
          <t/>
        </is>
      </c>
      <c r="U1501" s="23" t="inlineStr">
        <f aca="false">P1501-N1501</f>
        <is>
          <t/>
        </is>
      </c>
      <c r="V1501" s="23" t="inlineStr">
        <f aca="false">O1501 - P1501</f>
        <is>
          <t/>
        </is>
      </c>
    </row>
    <row collapsed="false" customFormat="false" customHeight="false" hidden="false" ht="25" outlineLevel="0" r="1502">
      <c r="A1502" s="21" t="n">
        <v>38737</v>
      </c>
      <c r="B1502" s="17" t="n">
        <v>79.28</v>
      </c>
      <c r="C1502" s="17" t="n">
        <v>80.04</v>
      </c>
      <c r="D1502" s="17" t="n">
        <v>75.83</v>
      </c>
      <c r="E1502" s="17" t="n">
        <v>76.09</v>
      </c>
      <c r="F1502" s="17" t="n">
        <v>40527100</v>
      </c>
      <c r="G1502" s="17" t="n">
        <v>75.76</v>
      </c>
      <c r="I1502" s="22" t="n">
        <f aca="false">E1502-B1502</f>
        <v>-3.19</v>
      </c>
      <c r="J1502" s="22" t="n">
        <f aca="false">C1502-B1502</f>
        <v>0.760000000000005</v>
      </c>
      <c r="K1502" s="17" t="n">
        <f aca="false">D1502-B1502</f>
        <v>-3.45</v>
      </c>
      <c r="L1502" s="17" t="n">
        <f aca="false">B1502 - E1501</f>
        <v>0.239999999999995</v>
      </c>
      <c r="M1502" s="17" t="n">
        <f aca="false">E1502 - E1501</f>
        <v>-2.95</v>
      </c>
      <c r="N1502" s="18" t="n">
        <f aca="false"> (I1502 / B1502)</f>
        <v>-0.0402371342078708</v>
      </c>
      <c r="O1502" s="18" t="n">
        <f aca="false">(J1502 / B1502)</f>
        <v>0.00958627648839562</v>
      </c>
      <c r="P1502" s="18" t="n">
        <f aca="false">K1502 / B1502</f>
        <v>-0.0435166498486378</v>
      </c>
      <c r="Q1502" s="18" t="n">
        <f aca="false">L1502/E1501</f>
        <v>0.0030364372469635</v>
      </c>
      <c r="R1502" s="18" t="n">
        <f aca="false">M1502 / E1501</f>
        <v>-0.0373228744939272</v>
      </c>
      <c r="S1502" s="19" t="str">
        <f aca="false">IF(N1502 &gt; 0, "UP", "DOWN")</f>
        <v>DOWN</v>
      </c>
      <c r="T1502" s="23" t="inlineStr">
        <f aca="false">O1502-N1502</f>
        <is>
          <t/>
        </is>
      </c>
      <c r="U1502" s="23" t="inlineStr">
        <f aca="false">P1502-N1502</f>
        <is>
          <t/>
        </is>
      </c>
      <c r="V1502" s="23" t="inlineStr">
        <f aca="false">O1502 - P1502</f>
        <is>
          <t/>
        </is>
      </c>
    </row>
    <row collapsed="false" customFormat="false" customHeight="false" hidden="false" ht="25" outlineLevel="0" r="1503">
      <c r="A1503" s="21" t="n">
        <v>38740</v>
      </c>
      <c r="B1503" s="17" t="n">
        <v>76.1</v>
      </c>
      <c r="C1503" s="17" t="n">
        <v>79.56</v>
      </c>
      <c r="D1503" s="17" t="n">
        <v>76</v>
      </c>
      <c r="E1503" s="17" t="n">
        <v>77.67</v>
      </c>
      <c r="F1503" s="17" t="n">
        <v>37847500</v>
      </c>
      <c r="G1503" s="17" t="n">
        <v>77.34</v>
      </c>
      <c r="I1503" s="22" t="n">
        <f aca="false">E1503-B1503</f>
        <v>1.57000000000001</v>
      </c>
      <c r="J1503" s="22" t="n">
        <f aca="false">C1503-B1503</f>
        <v>3.46000000000001</v>
      </c>
      <c r="K1503" s="17" t="n">
        <f aca="false">D1503-B1503</f>
        <v>-0.0999999999999943</v>
      </c>
      <c r="L1503" s="17" t="n">
        <f aca="false">B1503 - E1502</f>
        <v>0.00999999999999091</v>
      </c>
      <c r="M1503" s="17" t="n">
        <f aca="false">E1503 - E1502</f>
        <v>1.58</v>
      </c>
      <c r="N1503" s="18" t="n">
        <f aca="false"> (I1503 / B1503)</f>
        <v>0.0206307490144548</v>
      </c>
      <c r="O1503" s="18" t="n">
        <f aca="false">(J1503 / B1503)</f>
        <v>0.0454664914586072</v>
      </c>
      <c r="P1503" s="18" t="n">
        <f aca="false">K1503 / B1503</f>
        <v>-0.00131406044678048</v>
      </c>
      <c r="Q1503" s="18" t="n">
        <f aca="false">L1503/E1502</f>
        <v>0.000131423314495872</v>
      </c>
      <c r="R1503" s="18" t="n">
        <f aca="false">M1503 / E1502</f>
        <v>0.0207648836903666</v>
      </c>
      <c r="S1503" s="19" t="str">
        <f aca="false">IF(N1503 &gt; 0, "UP", "DOWN")</f>
        <v>UP</v>
      </c>
      <c r="T1503" s="23" t="inlineStr">
        <f aca="false">O1503-N1503</f>
        <is>
          <t/>
        </is>
      </c>
      <c r="U1503" s="23" t="inlineStr">
        <f aca="false">P1503-N1503</f>
        <is>
          <t/>
        </is>
      </c>
      <c r="V1503" s="23" t="inlineStr">
        <f aca="false">O1503 - P1503</f>
        <is>
          <t/>
        </is>
      </c>
    </row>
    <row collapsed="false" customFormat="false" customHeight="false" hidden="false" ht="25" outlineLevel="0" r="1504">
      <c r="A1504" s="21" t="n">
        <v>38741</v>
      </c>
      <c r="B1504" s="17" t="n">
        <v>78.76</v>
      </c>
      <c r="C1504" s="17" t="n">
        <v>79.42</v>
      </c>
      <c r="D1504" s="17" t="n">
        <v>75.77</v>
      </c>
      <c r="E1504" s="17" t="n">
        <v>76.04</v>
      </c>
      <c r="F1504" s="17" t="n">
        <v>40794800</v>
      </c>
      <c r="G1504" s="17" t="n">
        <v>75.71</v>
      </c>
      <c r="I1504" s="22" t="n">
        <f aca="false">E1504-B1504</f>
        <v>-2.72</v>
      </c>
      <c r="J1504" s="22" t="n">
        <f aca="false">C1504-B1504</f>
        <v>0.659999999999997</v>
      </c>
      <c r="K1504" s="17" t="n">
        <f aca="false">D1504-B1504</f>
        <v>-2.99000000000001</v>
      </c>
      <c r="L1504" s="17" t="n">
        <f aca="false">B1504 - E1503</f>
        <v>1.09</v>
      </c>
      <c r="M1504" s="17" t="n">
        <f aca="false">E1504 - E1503</f>
        <v>-1.63</v>
      </c>
      <c r="N1504" s="18" t="n">
        <f aca="false"> (I1504 / B1504)</f>
        <v>-0.0345352971051295</v>
      </c>
      <c r="O1504" s="18" t="n">
        <f aca="false">(J1504 / B1504)</f>
        <v>0.00837988826815638</v>
      </c>
      <c r="P1504" s="18" t="n">
        <f aca="false">K1504 / B1504</f>
        <v>-0.03796343321483</v>
      </c>
      <c r="Q1504" s="18" t="n">
        <f aca="false">L1504/E1503</f>
        <v>0.0140337324578345</v>
      </c>
      <c r="R1504" s="18" t="n">
        <f aca="false">M1504 / E1503</f>
        <v>-0.0209862237672202</v>
      </c>
      <c r="S1504" s="19" t="str">
        <f aca="false">IF(N1504 &gt; 0, "UP", "DOWN")</f>
        <v>DOWN</v>
      </c>
      <c r="T1504" s="23" t="inlineStr">
        <f aca="false">O1504-N1504</f>
        <is>
          <t/>
        </is>
      </c>
      <c r="U1504" s="23" t="inlineStr">
        <f aca="false">P1504-N1504</f>
        <is>
          <t/>
        </is>
      </c>
      <c r="V1504" s="23" t="inlineStr">
        <f aca="false">O1504 - P1504</f>
        <is>
          <t/>
        </is>
      </c>
    </row>
    <row collapsed="false" customFormat="false" customHeight="false" hidden="false" ht="25" outlineLevel="0" r="1505">
      <c r="A1505" s="21" t="n">
        <v>38742</v>
      </c>
      <c r="B1505" s="17" t="n">
        <v>77.39</v>
      </c>
      <c r="C1505" s="17" t="n">
        <v>77.5</v>
      </c>
      <c r="D1505" s="17" t="n">
        <v>73.25</v>
      </c>
      <c r="E1505" s="17" t="n">
        <v>74.2</v>
      </c>
      <c r="F1505" s="17" t="n">
        <v>45563800</v>
      </c>
      <c r="G1505" s="17" t="n">
        <v>73.88</v>
      </c>
      <c r="I1505" s="22" t="n">
        <f aca="false">E1505-B1505</f>
        <v>-3.19</v>
      </c>
      <c r="J1505" s="22" t="n">
        <f aca="false">C1505-B1505</f>
        <v>0.109999999999999</v>
      </c>
      <c r="K1505" s="17" t="n">
        <f aca="false">D1505-B1505</f>
        <v>-4.14</v>
      </c>
      <c r="L1505" s="17" t="n">
        <f aca="false">B1505 - E1504</f>
        <v>1.34999999999999</v>
      </c>
      <c r="M1505" s="17" t="n">
        <f aca="false">E1505 - E1504</f>
        <v>-1.84</v>
      </c>
      <c r="N1505" s="18" t="n">
        <f aca="false"> (I1505 / B1505)</f>
        <v>-0.0412197958392557</v>
      </c>
      <c r="O1505" s="18" t="n">
        <f aca="false">(J1505 / B1505)</f>
        <v>0.00142137227031916</v>
      </c>
      <c r="P1505" s="18" t="n">
        <f aca="false">K1505 / B1505</f>
        <v>-0.0534952836283758</v>
      </c>
      <c r="Q1505" s="18" t="n">
        <f aca="false">L1505/E1504</f>
        <v>0.0177538137822198</v>
      </c>
      <c r="R1505" s="18" t="n">
        <f aca="false">M1505 / E1504</f>
        <v>-0.0241977906365071</v>
      </c>
      <c r="S1505" s="19" t="str">
        <f aca="false">IF(N1505 &gt; 0, "UP", "DOWN")</f>
        <v>DOWN</v>
      </c>
      <c r="T1505" s="23" t="inlineStr">
        <f aca="false">O1505-N1505</f>
        <is>
          <t/>
        </is>
      </c>
      <c r="U1505" s="23" t="inlineStr">
        <f aca="false">P1505-N1505</f>
        <is>
          <t/>
        </is>
      </c>
      <c r="V1505" s="23" t="inlineStr">
        <f aca="false">O1505 - P1505</f>
        <is>
          <t/>
        </is>
      </c>
    </row>
    <row collapsed="false" customFormat="false" customHeight="false" hidden="false" ht="25" outlineLevel="0" r="1506">
      <c r="A1506" s="21" t="n">
        <v>38743</v>
      </c>
      <c r="B1506" s="17" t="n">
        <v>74.53</v>
      </c>
      <c r="C1506" s="17" t="n">
        <v>75.43</v>
      </c>
      <c r="D1506" s="17" t="n">
        <v>71.93</v>
      </c>
      <c r="E1506" s="17" t="n">
        <v>72.33</v>
      </c>
      <c r="F1506" s="17" t="n">
        <v>42192400</v>
      </c>
      <c r="G1506" s="17" t="n">
        <v>72.02</v>
      </c>
      <c r="I1506" s="22" t="n">
        <f aca="false">E1506-B1506</f>
        <v>-2.2</v>
      </c>
      <c r="J1506" s="22" t="n">
        <f aca="false">C1506-B1506</f>
        <v>0.900000000000006</v>
      </c>
      <c r="K1506" s="17" t="n">
        <f aca="false">D1506-B1506</f>
        <v>-2.59999999999999</v>
      </c>
      <c r="L1506" s="17" t="n">
        <f aca="false">B1506 - E1505</f>
        <v>0.329999999999998</v>
      </c>
      <c r="M1506" s="17" t="n">
        <f aca="false">E1506 - E1505</f>
        <v>-1.87</v>
      </c>
      <c r="N1506" s="18" t="n">
        <f aca="false"> (I1506 / B1506)</f>
        <v>-0.0295183147725748</v>
      </c>
      <c r="O1506" s="18" t="n">
        <f aca="false">(J1506 / B1506)</f>
        <v>0.0120756742251443</v>
      </c>
      <c r="P1506" s="18" t="n">
        <f aca="false">K1506 / B1506</f>
        <v>-0.0348852810948611</v>
      </c>
      <c r="Q1506" s="18" t="n">
        <f aca="false">L1506/E1505</f>
        <v>0.00444743935309971</v>
      </c>
      <c r="R1506" s="18" t="n">
        <f aca="false">M1506 / E1505</f>
        <v>-0.0252021563342319</v>
      </c>
      <c r="S1506" s="19" t="str">
        <f aca="false">IF(N1506 &gt; 0, "UP", "DOWN")</f>
        <v>DOWN</v>
      </c>
      <c r="T1506" s="23" t="inlineStr">
        <f aca="false">O1506-N1506</f>
        <is>
          <t/>
        </is>
      </c>
      <c r="U1506" s="23" t="inlineStr">
        <f aca="false">P1506-N1506</f>
        <is>
          <t/>
        </is>
      </c>
      <c r="V1506" s="23" t="inlineStr">
        <f aca="false">O1506 - P1506</f>
        <is>
          <t/>
        </is>
      </c>
    </row>
    <row collapsed="false" customFormat="false" customHeight="false" hidden="false" ht="25" outlineLevel="0" r="1507">
      <c r="A1507" s="21" t="n">
        <v>38744</v>
      </c>
      <c r="B1507" s="17" t="n">
        <v>72.95</v>
      </c>
      <c r="C1507" s="17" t="n">
        <v>73.6</v>
      </c>
      <c r="D1507" s="17" t="n">
        <v>71.1</v>
      </c>
      <c r="E1507" s="17" t="n">
        <v>72.03</v>
      </c>
      <c r="F1507" s="17" t="n">
        <v>34066600</v>
      </c>
      <c r="G1507" s="17" t="n">
        <v>71.72</v>
      </c>
      <c r="I1507" s="22" t="n">
        <f aca="false">E1507-B1507</f>
        <v>-0.920000000000002</v>
      </c>
      <c r="J1507" s="22" t="n">
        <f aca="false">C1507-B1507</f>
        <v>0.649999999999992</v>
      </c>
      <c r="K1507" s="17" t="n">
        <f aca="false">D1507-B1507</f>
        <v>-1.85000000000001</v>
      </c>
      <c r="L1507" s="17" t="n">
        <f aca="false">B1507 - E1506</f>
        <v>0.620000000000005</v>
      </c>
      <c r="M1507" s="17" t="n">
        <f aca="false">E1507 - E1506</f>
        <v>-0.299999999999997</v>
      </c>
      <c r="N1507" s="18" t="n">
        <f aca="false"> (I1507 / B1507)</f>
        <v>-0.0126113776559287</v>
      </c>
      <c r="O1507" s="18" t="n">
        <f aca="false">(J1507 / B1507)</f>
        <v>0.00891021247429735</v>
      </c>
      <c r="P1507" s="18" t="n">
        <f aca="false">K1507 / B1507</f>
        <v>-0.0253598355037698</v>
      </c>
      <c r="Q1507" s="18" t="n">
        <f aca="false">L1507/E1506</f>
        <v>0.00857182358634045</v>
      </c>
      <c r="R1507" s="18" t="n">
        <f aca="false">M1507 / E1506</f>
        <v>-0.00414765657403563</v>
      </c>
      <c r="S1507" s="19" t="str">
        <f aca="false">IF(N1507 &gt; 0, "UP", "DOWN")</f>
        <v>DOWN</v>
      </c>
      <c r="T1507" s="23" t="inlineStr">
        <f aca="false">O1507-N1507</f>
        <is>
          <t/>
        </is>
      </c>
      <c r="U1507" s="23" t="inlineStr">
        <f aca="false">P1507-N1507</f>
        <is>
          <t/>
        </is>
      </c>
      <c r="V1507" s="23" t="inlineStr">
        <f aca="false">O1507 - P1507</f>
        <is>
          <t/>
        </is>
      </c>
    </row>
    <row collapsed="false" customFormat="false" customHeight="false" hidden="false" ht="25" outlineLevel="0" r="1508">
      <c r="A1508" s="21" t="n">
        <v>38747</v>
      </c>
      <c r="B1508" s="17" t="n">
        <v>71.17</v>
      </c>
      <c r="C1508" s="17" t="n">
        <v>76.6</v>
      </c>
      <c r="D1508" s="17" t="n">
        <v>70.87</v>
      </c>
      <c r="E1508" s="17" t="n">
        <v>75</v>
      </c>
      <c r="F1508" s="17" t="n">
        <v>49942900</v>
      </c>
      <c r="G1508" s="17" t="n">
        <v>74.68</v>
      </c>
      <c r="I1508" s="22" t="n">
        <f aca="false">E1508-B1508</f>
        <v>3.83</v>
      </c>
      <c r="J1508" s="22" t="n">
        <f aca="false">C1508-B1508</f>
        <v>5.42999999999999</v>
      </c>
      <c r="K1508" s="17" t="n">
        <f aca="false">D1508-B1508</f>
        <v>-0.299999999999997</v>
      </c>
      <c r="L1508" s="17" t="n">
        <f aca="false">B1508 - E1507</f>
        <v>-0.859999999999999</v>
      </c>
      <c r="M1508" s="17" t="n">
        <f aca="false">E1508 - E1507</f>
        <v>2.97</v>
      </c>
      <c r="N1508" s="18" t="n">
        <f aca="false"> (I1508 / B1508)</f>
        <v>0.053814809610791</v>
      </c>
      <c r="O1508" s="18" t="n">
        <f aca="false">(J1508 / B1508)</f>
        <v>0.0762961922158212</v>
      </c>
      <c r="P1508" s="18" t="n">
        <f aca="false">K1508 / B1508</f>
        <v>-0.00421525923844312</v>
      </c>
      <c r="Q1508" s="18" t="n">
        <f aca="false">L1508/E1507</f>
        <v>-0.0119394696654172</v>
      </c>
      <c r="R1508" s="18" t="n">
        <f aca="false">M1508 / E1507</f>
        <v>0.0412328196584756</v>
      </c>
      <c r="S1508" s="19" t="str">
        <f aca="false">IF(N1508 &gt; 0, "UP", "DOWN")</f>
        <v>UP</v>
      </c>
      <c r="T1508" s="23" t="inlineStr">
        <f aca="false">O1508-N1508</f>
        <is>
          <t/>
        </is>
      </c>
      <c r="U1508" s="23" t="inlineStr">
        <f aca="false">P1508-N1508</f>
        <is>
          <t/>
        </is>
      </c>
      <c r="V1508" s="23" t="inlineStr">
        <f aca="false">O1508 - P1508</f>
        <is>
          <t/>
        </is>
      </c>
    </row>
    <row collapsed="false" customFormat="false" customHeight="false" hidden="false" ht="25" outlineLevel="0" r="1509">
      <c r="A1509" s="21" t="n">
        <v>38748</v>
      </c>
      <c r="B1509" s="17" t="n">
        <v>75.5</v>
      </c>
      <c r="C1509" s="17" t="n">
        <v>76.34</v>
      </c>
      <c r="D1509" s="17" t="n">
        <v>73.75</v>
      </c>
      <c r="E1509" s="17" t="n">
        <v>75.51</v>
      </c>
      <c r="F1509" s="17" t="n">
        <v>32626500</v>
      </c>
      <c r="G1509" s="17" t="n">
        <v>75.19</v>
      </c>
      <c r="I1509" s="22" t="n">
        <f aca="false">E1509-B1509</f>
        <v>0.0100000000000051</v>
      </c>
      <c r="J1509" s="22" t="n">
        <f aca="false">C1509-B1509</f>
        <v>0.840000000000003</v>
      </c>
      <c r="K1509" s="17" t="n">
        <f aca="false">D1509-B1509</f>
        <v>-1.75</v>
      </c>
      <c r="L1509" s="17" t="n">
        <f aca="false">B1509 - E1508</f>
        <v>0.5</v>
      </c>
      <c r="M1509" s="17" t="n">
        <f aca="false">E1509 - E1508</f>
        <v>0.510000000000005</v>
      </c>
      <c r="N1509" s="18" t="n">
        <f aca="false"> (I1509 / B1509)</f>
        <v>0.000132450331125896</v>
      </c>
      <c r="O1509" s="18" t="n">
        <f aca="false">(J1509 / B1509)</f>
        <v>0.0111258278145696</v>
      </c>
      <c r="P1509" s="18" t="n">
        <f aca="false">K1509 / B1509</f>
        <v>-0.0231788079470199</v>
      </c>
      <c r="Q1509" s="18" t="n">
        <f aca="false">L1509/E1508</f>
        <v>0.00666666666666667</v>
      </c>
      <c r="R1509" s="18" t="n">
        <f aca="false">M1509 / E1508</f>
        <v>0.00680000000000007</v>
      </c>
      <c r="S1509" s="19" t="str">
        <f aca="false">IF(N1509 &gt; 0, "UP", "DOWN")</f>
        <v>UP</v>
      </c>
      <c r="T1509" s="23" t="inlineStr">
        <f aca="false">O1509-N1509</f>
        <is>
          <t/>
        </is>
      </c>
      <c r="U1509" s="23" t="inlineStr">
        <f aca="false">P1509-N1509</f>
        <is>
          <t/>
        </is>
      </c>
      <c r="V1509" s="23" t="inlineStr">
        <f aca="false">O1509 - P1509</f>
        <is>
          <t/>
        </is>
      </c>
    </row>
    <row collapsed="false" customFormat="false" customHeight="false" hidden="false" ht="25" outlineLevel="0" r="1510">
      <c r="A1510" s="21" t="n">
        <v>38749</v>
      </c>
      <c r="B1510" s="17" t="n">
        <v>74.95</v>
      </c>
      <c r="C1510" s="17" t="n">
        <v>76.46</v>
      </c>
      <c r="D1510" s="17" t="n">
        <v>74.64</v>
      </c>
      <c r="E1510" s="17" t="n">
        <v>75.42</v>
      </c>
      <c r="F1510" s="17" t="n">
        <v>18613800</v>
      </c>
      <c r="G1510" s="17" t="n">
        <v>75.1</v>
      </c>
      <c r="I1510" s="22" t="n">
        <f aca="false">E1510-B1510</f>
        <v>0.469999999999999</v>
      </c>
      <c r="J1510" s="22" t="n">
        <f aca="false">C1510-B1510</f>
        <v>1.50999999999999</v>
      </c>
      <c r="K1510" s="17" t="n">
        <f aca="false">D1510-B1510</f>
        <v>-0.310000000000002</v>
      </c>
      <c r="L1510" s="17" t="n">
        <f aca="false">B1510 - E1509</f>
        <v>-0.560000000000002</v>
      </c>
      <c r="M1510" s="17" t="n">
        <f aca="false">E1510 - E1509</f>
        <v>-0.0900000000000034</v>
      </c>
      <c r="N1510" s="18" t="n">
        <f aca="false"> (I1510 / B1510)</f>
        <v>0.00627084723148764</v>
      </c>
      <c r="O1510" s="18" t="n">
        <f aca="false">(J1510 / B1510)</f>
        <v>0.020146764509673</v>
      </c>
      <c r="P1510" s="18" t="n">
        <f aca="false">K1510 / B1510</f>
        <v>-0.00413609072715146</v>
      </c>
      <c r="Q1510" s="18" t="n">
        <f aca="false">L1510/E1509</f>
        <v>-0.00741623626009803</v>
      </c>
      <c r="R1510" s="18" t="n">
        <f aca="false">M1510 / E1509</f>
        <v>-0.00119189511323008</v>
      </c>
      <c r="S1510" s="19" t="str">
        <f aca="false">IF(N1510 &gt; 0, "UP", "DOWN")</f>
        <v>UP</v>
      </c>
      <c r="T1510" s="23" t="inlineStr">
        <f aca="false">O1510-N1510</f>
        <is>
          <t/>
        </is>
      </c>
      <c r="U1510" s="23" t="inlineStr">
        <f aca="false">P1510-N1510</f>
        <is>
          <t/>
        </is>
      </c>
      <c r="V1510" s="23" t="inlineStr">
        <f aca="false">O1510 - P1510</f>
        <is>
          <t/>
        </is>
      </c>
    </row>
    <row collapsed="false" customFormat="false" customHeight="false" hidden="false" ht="25" outlineLevel="0" r="1511">
      <c r="A1511" s="21" t="n">
        <v>38750</v>
      </c>
      <c r="B1511" s="17" t="n">
        <v>75.1</v>
      </c>
      <c r="C1511" s="17" t="n">
        <v>75.36</v>
      </c>
      <c r="D1511" s="17" t="n">
        <v>72.05</v>
      </c>
      <c r="E1511" s="17" t="n">
        <v>72.1</v>
      </c>
      <c r="F1511" s="17" t="n">
        <v>25261500</v>
      </c>
      <c r="G1511" s="17" t="n">
        <v>71.79</v>
      </c>
      <c r="I1511" s="22" t="n">
        <f aca="false">E1511-B1511</f>
        <v>-3</v>
      </c>
      <c r="J1511" s="22" t="n">
        <f aca="false">C1511-B1511</f>
        <v>0.260000000000005</v>
      </c>
      <c r="K1511" s="17" t="n">
        <f aca="false">D1511-B1511</f>
        <v>-3.05</v>
      </c>
      <c r="L1511" s="17" t="n">
        <f aca="false">B1511 - E1510</f>
        <v>-0.320000000000007</v>
      </c>
      <c r="M1511" s="17" t="n">
        <f aca="false">E1511 - E1510</f>
        <v>-3.32000000000001</v>
      </c>
      <c r="N1511" s="18" t="n">
        <f aca="false"> (I1511 / B1511)</f>
        <v>-0.0399467376830892</v>
      </c>
      <c r="O1511" s="18" t="n">
        <f aca="false">(J1511 / B1511)</f>
        <v>0.00346205059920113</v>
      </c>
      <c r="P1511" s="18" t="n">
        <f aca="false">K1511 / B1511</f>
        <v>-0.040612516644474</v>
      </c>
      <c r="Q1511" s="18" t="n">
        <f aca="false">L1511/E1510</f>
        <v>-0.00424290639087785</v>
      </c>
      <c r="R1511" s="18" t="n">
        <f aca="false">M1511 / E1510</f>
        <v>-0.0440201538053568</v>
      </c>
      <c r="S1511" s="19" t="str">
        <f aca="false">IF(N1511 &gt; 0, "UP", "DOWN")</f>
        <v>DOWN</v>
      </c>
      <c r="T1511" s="23" t="inlineStr">
        <f aca="false">O1511-N1511</f>
        <is>
          <t/>
        </is>
      </c>
      <c r="U1511" s="23" t="inlineStr">
        <f aca="false">P1511-N1511</f>
        <is>
          <t/>
        </is>
      </c>
      <c r="V1511" s="23" t="inlineStr">
        <f aca="false">O1511 - P1511</f>
        <is>
          <t/>
        </is>
      </c>
    </row>
    <row collapsed="false" customFormat="false" customHeight="false" hidden="false" ht="25" outlineLevel="0" r="1512">
      <c r="A1512" s="21" t="n">
        <v>38751</v>
      </c>
      <c r="B1512" s="17" t="n">
        <v>72.24</v>
      </c>
      <c r="C1512" s="17" t="n">
        <v>72.79</v>
      </c>
      <c r="D1512" s="17" t="n">
        <v>71.04</v>
      </c>
      <c r="E1512" s="17" t="n">
        <v>71.85</v>
      </c>
      <c r="F1512" s="17" t="n">
        <v>24718700</v>
      </c>
      <c r="G1512" s="17" t="n">
        <v>71.54</v>
      </c>
      <c r="I1512" s="22" t="n">
        <f aca="false">E1512-B1512</f>
        <v>-0.390000000000001</v>
      </c>
      <c r="J1512" s="22" t="n">
        <f aca="false">C1512-B1512</f>
        <v>0.550000000000011</v>
      </c>
      <c r="K1512" s="17" t="n">
        <f aca="false">D1512-B1512</f>
        <v>-1.19999999999999</v>
      </c>
      <c r="L1512" s="17" t="n">
        <f aca="false">B1512 - E1511</f>
        <v>0.140000000000001</v>
      </c>
      <c r="M1512" s="17" t="n">
        <f aca="false">E1512 - E1511</f>
        <v>-0.25</v>
      </c>
      <c r="N1512" s="18" t="n">
        <f aca="false"> (I1512 / B1512)</f>
        <v>-0.00539867109634552</v>
      </c>
      <c r="O1512" s="18" t="n">
        <f aca="false">(J1512 / B1512)</f>
        <v>0.00761351052048742</v>
      </c>
      <c r="P1512" s="18" t="n">
        <f aca="false">K1512 / B1512</f>
        <v>-0.016611295681063</v>
      </c>
      <c r="Q1512" s="18" t="n">
        <f aca="false">L1512/E1511</f>
        <v>0.00194174757281554</v>
      </c>
      <c r="R1512" s="18" t="n">
        <f aca="false">M1512 / E1511</f>
        <v>-0.00346740638002774</v>
      </c>
      <c r="S1512" s="19" t="str">
        <f aca="false">IF(N1512 &gt; 0, "UP", "DOWN")</f>
        <v>DOWN</v>
      </c>
      <c r="T1512" s="23" t="inlineStr">
        <f aca="false">O1512-N1512</f>
        <is>
          <t/>
        </is>
      </c>
      <c r="U1512" s="23" t="inlineStr">
        <f aca="false">P1512-N1512</f>
        <is>
          <t/>
        </is>
      </c>
      <c r="V1512" s="23" t="inlineStr">
        <f aca="false">O1512 - P1512</f>
        <is>
          <t/>
        </is>
      </c>
    </row>
    <row collapsed="false" customFormat="false" customHeight="false" hidden="false" ht="25" outlineLevel="0" r="1513">
      <c r="A1513" s="21" t="n">
        <v>38754</v>
      </c>
      <c r="B1513" s="17" t="n">
        <v>72.02</v>
      </c>
      <c r="C1513" s="17" t="n">
        <v>72.51</v>
      </c>
      <c r="D1513" s="17" t="n">
        <v>66.74</v>
      </c>
      <c r="E1513" s="17" t="n">
        <v>67.3</v>
      </c>
      <c r="F1513" s="17" t="n">
        <v>58991700</v>
      </c>
      <c r="G1513" s="17" t="n">
        <v>67.01</v>
      </c>
      <c r="I1513" s="22" t="n">
        <f aca="false">E1513-B1513</f>
        <v>-4.72</v>
      </c>
      <c r="J1513" s="22" t="n">
        <f aca="false">C1513-B1513</f>
        <v>0.490000000000009</v>
      </c>
      <c r="K1513" s="17" t="n">
        <f aca="false">D1513-B1513</f>
        <v>-5.28</v>
      </c>
      <c r="L1513" s="17" t="n">
        <f aca="false">B1513 - E1512</f>
        <v>0.170000000000002</v>
      </c>
      <c r="M1513" s="17" t="n">
        <f aca="false">E1513 - E1512</f>
        <v>-4.55</v>
      </c>
      <c r="N1513" s="18" t="n">
        <f aca="false"> (I1513 / B1513)</f>
        <v>-0.0655373507359067</v>
      </c>
      <c r="O1513" s="18" t="n">
        <f aca="false">(J1513 / B1513)</f>
        <v>0.00680366564843112</v>
      </c>
      <c r="P1513" s="18" t="n">
        <f aca="false">K1513 / B1513</f>
        <v>-0.0733129686198279</v>
      </c>
      <c r="Q1513" s="18" t="n">
        <f aca="false">L1513/E1512</f>
        <v>0.00236604036186502</v>
      </c>
      <c r="R1513" s="18" t="n">
        <f aca="false">M1513 / E1512</f>
        <v>-0.0633263743910925</v>
      </c>
      <c r="S1513" s="19" t="str">
        <f aca="false">IF(N1513 &gt; 0, "UP", "DOWN")</f>
        <v>DOWN</v>
      </c>
      <c r="T1513" s="23" t="inlineStr">
        <f aca="false">O1513-N1513</f>
        <is>
          <t/>
        </is>
      </c>
      <c r="U1513" s="23" t="inlineStr">
        <f aca="false">P1513-N1513</f>
        <is>
          <t/>
        </is>
      </c>
      <c r="V1513" s="23" t="inlineStr">
        <f aca="false">O1513 - P1513</f>
        <is>
          <t/>
        </is>
      </c>
    </row>
    <row collapsed="false" customFormat="false" customHeight="false" hidden="false" ht="25" outlineLevel="0" r="1514">
      <c r="A1514" s="21" t="n">
        <v>38755</v>
      </c>
      <c r="B1514" s="17" t="n">
        <v>68.27</v>
      </c>
      <c r="C1514" s="17" t="n">
        <v>69.48</v>
      </c>
      <c r="D1514" s="17" t="n">
        <v>66.68</v>
      </c>
      <c r="E1514" s="17" t="n">
        <v>67.6</v>
      </c>
      <c r="F1514" s="17" t="n">
        <v>49601100</v>
      </c>
      <c r="G1514" s="17" t="n">
        <v>67.31</v>
      </c>
      <c r="I1514" s="22" t="n">
        <f aca="false">E1514-B1514</f>
        <v>-0.670000000000002</v>
      </c>
      <c r="J1514" s="22" t="n">
        <f aca="false">C1514-B1514</f>
        <v>1.21000000000001</v>
      </c>
      <c r="K1514" s="17" t="n">
        <f aca="false">D1514-B1514</f>
        <v>-1.58999999999999</v>
      </c>
      <c r="L1514" s="17" t="n">
        <f aca="false">B1514 - E1513</f>
        <v>0.969999999999999</v>
      </c>
      <c r="M1514" s="17" t="n">
        <f aca="false">E1514 - E1513</f>
        <v>0.299999999999997</v>
      </c>
      <c r="N1514" s="18" t="n">
        <f aca="false"> (I1514 / B1514)</f>
        <v>-0.00981397392705437</v>
      </c>
      <c r="O1514" s="18" t="n">
        <f aca="false">(J1514 / B1514)</f>
        <v>0.0177237439578147</v>
      </c>
      <c r="P1514" s="18" t="n">
        <f aca="false">K1514 / B1514</f>
        <v>-0.0232898784239049</v>
      </c>
      <c r="Q1514" s="18" t="n">
        <f aca="false">L1514/E1513</f>
        <v>0.0144130757800891</v>
      </c>
      <c r="R1514" s="18" t="n">
        <f aca="false">M1514 / E1513</f>
        <v>0.00445765230312032</v>
      </c>
      <c r="S1514" s="19" t="str">
        <f aca="false">IF(N1514 &gt; 0, "UP", "DOWN")</f>
        <v>DOWN</v>
      </c>
      <c r="T1514" s="23" t="inlineStr">
        <f aca="false">O1514-N1514</f>
        <is>
          <t/>
        </is>
      </c>
      <c r="U1514" s="23" t="inlineStr">
        <f aca="false">P1514-N1514</f>
        <is>
          <t/>
        </is>
      </c>
      <c r="V1514" s="23" t="inlineStr">
        <f aca="false">O1514 - P1514</f>
        <is>
          <t/>
        </is>
      </c>
    </row>
    <row collapsed="false" customFormat="false" customHeight="false" hidden="false" ht="25" outlineLevel="0" r="1515">
      <c r="A1515" s="21" t="n">
        <v>38756</v>
      </c>
      <c r="B1515" s="17" t="n">
        <v>68.49</v>
      </c>
      <c r="C1515" s="17" t="n">
        <v>69.08</v>
      </c>
      <c r="D1515" s="17" t="n">
        <v>66</v>
      </c>
      <c r="E1515" s="17" t="n">
        <v>68.81</v>
      </c>
      <c r="F1515" s="17" t="n">
        <v>34039800</v>
      </c>
      <c r="G1515" s="17" t="n">
        <v>68.52</v>
      </c>
      <c r="I1515" s="22" t="n">
        <f aca="false">E1515-B1515</f>
        <v>0.320000000000007</v>
      </c>
      <c r="J1515" s="22" t="n">
        <f aca="false">C1515-B1515</f>
        <v>0.590000000000003</v>
      </c>
      <c r="K1515" s="17" t="n">
        <f aca="false">D1515-B1515</f>
        <v>-2.48999999999999</v>
      </c>
      <c r="L1515" s="17" t="n">
        <f aca="false">B1515 - E1514</f>
        <v>0.890000000000001</v>
      </c>
      <c r="M1515" s="17" t="n">
        <f aca="false">E1515 - E1514</f>
        <v>1.21000000000001</v>
      </c>
      <c r="N1515" s="18" t="n">
        <f aca="false"> (I1515 / B1515)</f>
        <v>0.00467221492188652</v>
      </c>
      <c r="O1515" s="18" t="n">
        <f aca="false">(J1515 / B1515)</f>
        <v>0.00861439626222811</v>
      </c>
      <c r="P1515" s="18" t="n">
        <f aca="false">K1515 / B1515</f>
        <v>-0.0363556723609285</v>
      </c>
      <c r="Q1515" s="18" t="n">
        <f aca="false">L1515/E1514</f>
        <v>0.0131656804733728</v>
      </c>
      <c r="R1515" s="18" t="n">
        <f aca="false">M1515 / E1514</f>
        <v>0.0178994082840238</v>
      </c>
      <c r="S1515" s="19" t="str">
        <f aca="false">IF(N1515 &gt; 0, "UP", "DOWN")</f>
        <v>UP</v>
      </c>
      <c r="T1515" s="23" t="inlineStr">
        <f aca="false">O1515-N1515</f>
        <is>
          <t/>
        </is>
      </c>
      <c r="U1515" s="23" t="inlineStr">
        <f aca="false">P1515-N1515</f>
        <is>
          <t/>
        </is>
      </c>
      <c r="V1515" s="23" t="inlineStr">
        <f aca="false">O1515 - P1515</f>
        <is>
          <t/>
        </is>
      </c>
    </row>
    <row collapsed="false" customFormat="false" customHeight="false" hidden="false" ht="25" outlineLevel="0" r="1516">
      <c r="A1516" s="21" t="n">
        <v>38757</v>
      </c>
      <c r="B1516" s="17" t="n">
        <v>69.1</v>
      </c>
      <c r="C1516" s="17" t="n">
        <v>69.23</v>
      </c>
      <c r="D1516" s="17" t="n">
        <v>64.53</v>
      </c>
      <c r="E1516" s="17" t="n">
        <v>64.95</v>
      </c>
      <c r="F1516" s="17" t="n">
        <v>41063000</v>
      </c>
      <c r="G1516" s="17" t="n">
        <v>64.67</v>
      </c>
      <c r="I1516" s="22" t="n">
        <f aca="false">E1516-B1516</f>
        <v>-4.14999999999999</v>
      </c>
      <c r="J1516" s="22" t="n">
        <f aca="false">C1516-B1516</f>
        <v>0.13000000000001</v>
      </c>
      <c r="K1516" s="17" t="n">
        <f aca="false">D1516-B1516</f>
        <v>-4.56999999999999</v>
      </c>
      <c r="L1516" s="17" t="n">
        <f aca="false">B1516 - E1515</f>
        <v>0.289999999999992</v>
      </c>
      <c r="M1516" s="17" t="n">
        <f aca="false">E1516 - E1515</f>
        <v>-3.86</v>
      </c>
      <c r="N1516" s="18" t="n">
        <f aca="false"> (I1516 / B1516)</f>
        <v>-0.0600578871201157</v>
      </c>
      <c r="O1516" s="18" t="n">
        <f aca="false">(J1516 / B1516)</f>
        <v>0.0018813314037628</v>
      </c>
      <c r="P1516" s="18" t="n">
        <f aca="false">K1516 / B1516</f>
        <v>-0.066136034732272</v>
      </c>
      <c r="Q1516" s="18" t="n">
        <f aca="false">L1516/E1515</f>
        <v>0.00421450370585659</v>
      </c>
      <c r="R1516" s="18" t="n">
        <f aca="false">M1516 / E1515</f>
        <v>-0.0560964976020927</v>
      </c>
      <c r="S1516" s="19" t="str">
        <f aca="false">IF(N1516 &gt; 0, "UP", "DOWN")</f>
        <v>DOWN</v>
      </c>
      <c r="T1516" s="23" t="inlineStr">
        <f aca="false">O1516-N1516</f>
        <is>
          <t/>
        </is>
      </c>
      <c r="U1516" s="23" t="inlineStr">
        <f aca="false">P1516-N1516</f>
        <is>
          <t/>
        </is>
      </c>
      <c r="V1516" s="23" t="inlineStr">
        <f aca="false">O1516 - P1516</f>
        <is>
          <t/>
        </is>
      </c>
    </row>
    <row collapsed="false" customFormat="false" customHeight="false" hidden="false" ht="25" outlineLevel="0" r="1517">
      <c r="A1517" s="21" t="n">
        <v>38758</v>
      </c>
      <c r="B1517" s="17" t="n">
        <v>65.18</v>
      </c>
      <c r="C1517" s="17" t="n">
        <v>67.67</v>
      </c>
      <c r="D1517" s="17" t="n">
        <v>62.9</v>
      </c>
      <c r="E1517" s="17" t="n">
        <v>67.31</v>
      </c>
      <c r="F1517" s="17" t="n">
        <v>62874200</v>
      </c>
      <c r="G1517" s="17" t="n">
        <v>67.02</v>
      </c>
      <c r="I1517" s="22" t="n">
        <f aca="false">E1517-B1517</f>
        <v>2.13</v>
      </c>
      <c r="J1517" s="22" t="n">
        <f aca="false">C1517-B1517</f>
        <v>2.48999999999999</v>
      </c>
      <c r="K1517" s="17" t="n">
        <f aca="false">D1517-B1517</f>
        <v>-2.28000000000001</v>
      </c>
      <c r="L1517" s="17" t="n">
        <f aca="false">B1517 - E1516</f>
        <v>0.230000000000004</v>
      </c>
      <c r="M1517" s="17" t="n">
        <f aca="false">E1517 - E1516</f>
        <v>2.36</v>
      </c>
      <c r="N1517" s="18" t="n">
        <f aca="false"> (I1517 / B1517)</f>
        <v>0.0326787358085302</v>
      </c>
      <c r="O1517" s="18" t="n">
        <f aca="false">(J1517 / B1517)</f>
        <v>0.0382019024240564</v>
      </c>
      <c r="P1517" s="18" t="n">
        <f aca="false">K1517 / B1517</f>
        <v>-0.0349800552316663</v>
      </c>
      <c r="Q1517" s="18" t="n">
        <f aca="false">L1517/E1516</f>
        <v>0.00354118552732878</v>
      </c>
      <c r="R1517" s="18" t="n">
        <f aca="false">M1517 / E1516</f>
        <v>0.0363356428021555</v>
      </c>
      <c r="S1517" s="19" t="str">
        <f aca="false">IF(N1517 &gt; 0, "UP", "DOWN")</f>
        <v>UP</v>
      </c>
      <c r="T1517" s="23" t="inlineStr">
        <f aca="false">O1517-N1517</f>
        <is>
          <t/>
        </is>
      </c>
      <c r="U1517" s="23" t="inlineStr">
        <f aca="false">P1517-N1517</f>
        <is>
          <t/>
        </is>
      </c>
      <c r="V1517" s="23" t="inlineStr">
        <f aca="false">O1517 - P1517</f>
        <is>
          <t/>
        </is>
      </c>
    </row>
    <row collapsed="false" customFormat="false" customHeight="false" hidden="false" ht="25" outlineLevel="0" r="1518">
      <c r="A1518" s="21" t="n">
        <v>38761</v>
      </c>
      <c r="B1518" s="17" t="n">
        <v>66.63</v>
      </c>
      <c r="C1518" s="17" t="n">
        <v>66.75</v>
      </c>
      <c r="D1518" s="17" t="n">
        <v>64.64</v>
      </c>
      <c r="E1518" s="17" t="n">
        <v>64.71</v>
      </c>
      <c r="F1518" s="17" t="n">
        <v>31553500</v>
      </c>
      <c r="G1518" s="17" t="n">
        <v>64.43</v>
      </c>
      <c r="I1518" s="22" t="n">
        <f aca="false">E1518-B1518</f>
        <v>-1.92</v>
      </c>
      <c r="J1518" s="22" t="n">
        <f aca="false">C1518-B1518</f>
        <v>0.120000000000005</v>
      </c>
      <c r="K1518" s="17" t="n">
        <f aca="false">D1518-B1518</f>
        <v>-1.99</v>
      </c>
      <c r="L1518" s="17" t="n">
        <f aca="false">B1518 - E1517</f>
        <v>-0.680000000000007</v>
      </c>
      <c r="M1518" s="17" t="n">
        <f aca="false">E1518 - E1517</f>
        <v>-2.60000000000001</v>
      </c>
      <c r="N1518" s="18" t="n">
        <f aca="false"> (I1518 / B1518)</f>
        <v>-0.0288158487167943</v>
      </c>
      <c r="O1518" s="18" t="n">
        <f aca="false">(J1518 / B1518)</f>
        <v>0.00180099054479971</v>
      </c>
      <c r="P1518" s="18" t="n">
        <f aca="false">K1518 / B1518</f>
        <v>-0.0298664265345939</v>
      </c>
      <c r="Q1518" s="18" t="n">
        <f aca="false">L1518/E1517</f>
        <v>-0.0101025107710594</v>
      </c>
      <c r="R1518" s="18" t="n">
        <f aca="false">M1518 / E1517</f>
        <v>-0.038627247065815</v>
      </c>
      <c r="S1518" s="19" t="str">
        <f aca="false">IF(N1518 &gt; 0, "UP", "DOWN")</f>
        <v>DOWN</v>
      </c>
      <c r="T1518" s="23" t="inlineStr">
        <f aca="false">O1518-N1518</f>
        <is>
          <t/>
        </is>
      </c>
      <c r="U1518" s="23" t="inlineStr">
        <f aca="false">P1518-N1518</f>
        <is>
          <t/>
        </is>
      </c>
      <c r="V1518" s="23" t="inlineStr">
        <f aca="false">O1518 - P1518</f>
        <is>
          <t/>
        </is>
      </c>
    </row>
    <row collapsed="false" customFormat="false" customHeight="false" hidden="false" ht="25" outlineLevel="0" r="1519">
      <c r="A1519" s="21" t="n">
        <v>38762</v>
      </c>
      <c r="B1519" s="17" t="n">
        <v>65.1</v>
      </c>
      <c r="C1519" s="17" t="n">
        <v>68.1</v>
      </c>
      <c r="D1519" s="17" t="n">
        <v>65</v>
      </c>
      <c r="E1519" s="17" t="n">
        <v>67.64</v>
      </c>
      <c r="F1519" s="17" t="n">
        <v>41462100</v>
      </c>
      <c r="G1519" s="17" t="n">
        <v>67.35</v>
      </c>
      <c r="I1519" s="22" t="n">
        <f aca="false">E1519-B1519</f>
        <v>2.54000000000001</v>
      </c>
      <c r="J1519" s="22" t="n">
        <f aca="false">C1519-B1519</f>
        <v>3</v>
      </c>
      <c r="K1519" s="17" t="n">
        <f aca="false">D1519-B1519</f>
        <v>-0.0999999999999943</v>
      </c>
      <c r="L1519" s="17" t="n">
        <f aca="false">B1519 - E1518</f>
        <v>0.390000000000001</v>
      </c>
      <c r="M1519" s="17" t="n">
        <f aca="false">E1519 - E1518</f>
        <v>2.93000000000001</v>
      </c>
      <c r="N1519" s="18" t="n">
        <f aca="false"> (I1519 / B1519)</f>
        <v>0.0390168970814133</v>
      </c>
      <c r="O1519" s="18" t="n">
        <f aca="false">(J1519 / B1519)</f>
        <v>0.0460829493087558</v>
      </c>
      <c r="P1519" s="18" t="n">
        <f aca="false">K1519 / B1519</f>
        <v>-0.00153609831029177</v>
      </c>
      <c r="Q1519" s="18" t="n">
        <f aca="false">L1519/E1518</f>
        <v>0.00602688919796014</v>
      </c>
      <c r="R1519" s="18" t="n">
        <f aca="false">M1519 / E1518</f>
        <v>0.0452789367949313</v>
      </c>
      <c r="S1519" s="19" t="str">
        <f aca="false">IF(N1519 &gt; 0, "UP", "DOWN")</f>
        <v>UP</v>
      </c>
      <c r="T1519" s="23" t="inlineStr">
        <f aca="false">O1519-N1519</f>
        <is>
          <t/>
        </is>
      </c>
      <c r="U1519" s="23" t="inlineStr">
        <f aca="false">P1519-N1519</f>
        <is>
          <t/>
        </is>
      </c>
      <c r="V1519" s="23" t="inlineStr">
        <f aca="false">O1519 - P1519</f>
        <is>
          <t/>
        </is>
      </c>
    </row>
    <row collapsed="false" customFormat="false" customHeight="false" hidden="false" ht="25" outlineLevel="0" r="1520">
      <c r="A1520" s="21" t="n">
        <v>38763</v>
      </c>
      <c r="B1520" s="17" t="n">
        <v>67.16</v>
      </c>
      <c r="C1520" s="17" t="n">
        <v>69.62</v>
      </c>
      <c r="D1520" s="17" t="n">
        <v>66.75</v>
      </c>
      <c r="E1520" s="17" t="n">
        <v>69.22</v>
      </c>
      <c r="F1520" s="17" t="n">
        <v>41420400</v>
      </c>
      <c r="G1520" s="17" t="n">
        <v>68.92</v>
      </c>
      <c r="I1520" s="22" t="n">
        <f aca="false">E1520-B1520</f>
        <v>2.06</v>
      </c>
      <c r="J1520" s="22" t="n">
        <f aca="false">C1520-B1520</f>
        <v>2.46000000000001</v>
      </c>
      <c r="K1520" s="17" t="n">
        <f aca="false">D1520-B1520</f>
        <v>-0.409999999999997</v>
      </c>
      <c r="L1520" s="17" t="n">
        <f aca="false">B1520 - E1519</f>
        <v>-0.480000000000004</v>
      </c>
      <c r="M1520" s="17" t="n">
        <f aca="false">E1520 - E1519</f>
        <v>1.58</v>
      </c>
      <c r="N1520" s="18" t="n">
        <f aca="false"> (I1520 / B1520)</f>
        <v>0.0306730196545563</v>
      </c>
      <c r="O1520" s="18" t="n">
        <f aca="false">(J1520 / B1520)</f>
        <v>0.0366289458010722</v>
      </c>
      <c r="P1520" s="18" t="n">
        <f aca="false">K1520 / B1520</f>
        <v>-0.00610482430017863</v>
      </c>
      <c r="Q1520" s="18" t="n">
        <f aca="false">L1520/E1519</f>
        <v>-0.00709639266706097</v>
      </c>
      <c r="R1520" s="18" t="n">
        <f aca="false">M1520 / E1519</f>
        <v>0.0233589591957421</v>
      </c>
      <c r="S1520" s="19" t="str">
        <f aca="false">IF(N1520 &gt; 0, "UP", "DOWN")</f>
        <v>UP</v>
      </c>
      <c r="T1520" s="23" t="inlineStr">
        <f aca="false">O1520-N1520</f>
        <is>
          <t/>
        </is>
      </c>
      <c r="U1520" s="23" t="inlineStr">
        <f aca="false">P1520-N1520</f>
        <is>
          <t/>
        </is>
      </c>
      <c r="V1520" s="23" t="inlineStr">
        <f aca="false">O1520 - P1520</f>
        <is>
          <t/>
        </is>
      </c>
    </row>
    <row collapsed="false" customFormat="false" customHeight="false" hidden="false" ht="25" outlineLevel="0" r="1521">
      <c r="A1521" s="21" t="n">
        <v>38764</v>
      </c>
      <c r="B1521" s="17" t="n">
        <v>69.91</v>
      </c>
      <c r="C1521" s="17" t="n">
        <v>71.01</v>
      </c>
      <c r="D1521" s="17" t="n">
        <v>69.48</v>
      </c>
      <c r="E1521" s="17" t="n">
        <v>70.57</v>
      </c>
      <c r="F1521" s="17" t="n">
        <v>33863400</v>
      </c>
      <c r="G1521" s="17" t="n">
        <v>70.27</v>
      </c>
      <c r="I1521" s="22" t="n">
        <f aca="false">E1521-B1521</f>
        <v>0.659999999999997</v>
      </c>
      <c r="J1521" s="22" t="n">
        <f aca="false">C1521-B1521</f>
        <v>1.10000000000001</v>
      </c>
      <c r="K1521" s="17" t="n">
        <f aca="false">D1521-B1521</f>
        <v>-0.429999999999993</v>
      </c>
      <c r="L1521" s="17" t="n">
        <f aca="false">B1521 - E1520</f>
        <v>0.689999999999998</v>
      </c>
      <c r="M1521" s="17" t="n">
        <f aca="false">E1521 - E1520</f>
        <v>1.34999999999999</v>
      </c>
      <c r="N1521" s="18" t="n">
        <f aca="false"> (I1521 / B1521)</f>
        <v>0.00944070948362175</v>
      </c>
      <c r="O1521" s="18" t="n">
        <f aca="false">(J1521 / B1521)</f>
        <v>0.0157345158060365</v>
      </c>
      <c r="P1521" s="18" t="n">
        <f aca="false">K1521 / B1521</f>
        <v>-0.00615076526963228</v>
      </c>
      <c r="Q1521" s="18" t="n">
        <f aca="false">L1521/E1520</f>
        <v>0.00996821727824325</v>
      </c>
      <c r="R1521" s="18" t="n">
        <f aca="false">M1521 / E1520</f>
        <v>0.0195030338052585</v>
      </c>
      <c r="S1521" s="19" t="str">
        <f aca="false">IF(N1521 &gt; 0, "UP", "DOWN")</f>
        <v>UP</v>
      </c>
      <c r="T1521" s="23" t="inlineStr">
        <f aca="false">O1521-N1521</f>
        <is>
          <t/>
        </is>
      </c>
      <c r="U1521" s="23" t="inlineStr">
        <f aca="false">P1521-N1521</f>
        <is>
          <t/>
        </is>
      </c>
      <c r="V1521" s="23" t="inlineStr">
        <f aca="false">O1521 - P1521</f>
        <is>
          <t/>
        </is>
      </c>
    </row>
    <row collapsed="false" customFormat="false" customHeight="false" hidden="false" ht="25" outlineLevel="0" r="1522">
      <c r="A1522" s="21" t="n">
        <v>38765</v>
      </c>
      <c r="B1522" s="17" t="n">
        <v>70.3</v>
      </c>
      <c r="C1522" s="17" t="n">
        <v>70.89</v>
      </c>
      <c r="D1522" s="17" t="n">
        <v>69.61</v>
      </c>
      <c r="E1522" s="17" t="n">
        <v>70.29</v>
      </c>
      <c r="F1522" s="17" t="n">
        <v>20571400</v>
      </c>
      <c r="G1522" s="17" t="n">
        <v>69.99</v>
      </c>
      <c r="I1522" s="22" t="n">
        <f aca="false">E1522-B1522</f>
        <v>-0.00999999999999091</v>
      </c>
      <c r="J1522" s="22" t="n">
        <f aca="false">C1522-B1522</f>
        <v>0.590000000000003</v>
      </c>
      <c r="K1522" s="17" t="n">
        <f aca="false">D1522-B1522</f>
        <v>-0.689999999999998</v>
      </c>
      <c r="L1522" s="17" t="n">
        <f aca="false">B1522 - E1521</f>
        <v>-0.269999999999996</v>
      </c>
      <c r="M1522" s="17" t="n">
        <f aca="false">E1522 - E1521</f>
        <v>-0.279999999999987</v>
      </c>
      <c r="N1522" s="18" t="n">
        <f aca="false"> (I1522 / B1522)</f>
        <v>-0.000142247510668434</v>
      </c>
      <c r="O1522" s="18" t="n">
        <f aca="false">(J1522 / B1522)</f>
        <v>0.00839260312944528</v>
      </c>
      <c r="P1522" s="18" t="n">
        <f aca="false">K1522 / B1522</f>
        <v>-0.00981507823613084</v>
      </c>
      <c r="Q1522" s="18" t="n">
        <f aca="false">L1522/E1521</f>
        <v>-0.00382598838033153</v>
      </c>
      <c r="R1522" s="18" t="n">
        <f aca="false">M1522 / E1521</f>
        <v>-0.00396769165367702</v>
      </c>
      <c r="S1522" s="19" t="str">
        <f aca="false">IF(N1522 &gt; 0, "UP", "DOWN")</f>
        <v>DOWN</v>
      </c>
      <c r="T1522" s="23" t="inlineStr">
        <f aca="false">O1522-N1522</f>
        <is>
          <t/>
        </is>
      </c>
      <c r="U1522" s="23" t="inlineStr">
        <f aca="false">P1522-N1522</f>
        <is>
          <t/>
        </is>
      </c>
      <c r="V1522" s="23" t="inlineStr">
        <f aca="false">O1522 - P1522</f>
        <is>
          <t/>
        </is>
      </c>
    </row>
    <row collapsed="false" customFormat="false" customHeight="false" hidden="false" ht="25" outlineLevel="0" r="1523">
      <c r="A1523" s="21" t="n">
        <v>38769</v>
      </c>
      <c r="B1523" s="17" t="n">
        <v>70.59</v>
      </c>
      <c r="C1523" s="17" t="n">
        <v>70.8</v>
      </c>
      <c r="D1523" s="17" t="n">
        <v>68.68</v>
      </c>
      <c r="E1523" s="17" t="n">
        <v>69.08</v>
      </c>
      <c r="F1523" s="17" t="n">
        <v>27843100</v>
      </c>
      <c r="G1523" s="17" t="n">
        <v>68.78</v>
      </c>
      <c r="I1523" s="22" t="n">
        <f aca="false">E1523-B1523</f>
        <v>-1.51000000000001</v>
      </c>
      <c r="J1523" s="22" t="n">
        <f aca="false">C1523-B1523</f>
        <v>0.209999999999994</v>
      </c>
      <c r="K1523" s="17" t="n">
        <f aca="false">D1523-B1523</f>
        <v>-1.91</v>
      </c>
      <c r="L1523" s="17" t="n">
        <f aca="false">B1523 - E1522</f>
        <v>0.299999999999997</v>
      </c>
      <c r="M1523" s="17" t="n">
        <f aca="false">E1523 - E1522</f>
        <v>-1.21000000000001</v>
      </c>
      <c r="N1523" s="18" t="n">
        <f aca="false"> (I1523 / B1523)</f>
        <v>-0.0213911318883695</v>
      </c>
      <c r="O1523" s="18" t="n">
        <f aca="false">(J1523 / B1523)</f>
        <v>0.00297492562685924</v>
      </c>
      <c r="P1523" s="18" t="n">
        <f aca="false">K1523 / B1523</f>
        <v>-0.027057656891911</v>
      </c>
      <c r="Q1523" s="18" t="n">
        <f aca="false">L1523/E1522</f>
        <v>0.00426803243704648</v>
      </c>
      <c r="R1523" s="18" t="n">
        <f aca="false">M1523 / E1522</f>
        <v>-0.0172143974960878</v>
      </c>
      <c r="S1523" s="19" t="str">
        <f aca="false">IF(N1523 &gt; 0, "UP", "DOWN")</f>
        <v>DOWN</v>
      </c>
      <c r="T1523" s="23" t="inlineStr">
        <f aca="false">O1523-N1523</f>
        <is>
          <t/>
        </is>
      </c>
      <c r="U1523" s="23" t="inlineStr">
        <f aca="false">P1523-N1523</f>
        <is>
          <t/>
        </is>
      </c>
      <c r="V1523" s="23" t="inlineStr">
        <f aca="false">O1523 - P1523</f>
        <is>
          <t/>
        </is>
      </c>
    </row>
    <row collapsed="false" customFormat="false" customHeight="false" hidden="false" ht="25" outlineLevel="0" r="1524">
      <c r="A1524" s="21" t="n">
        <v>38770</v>
      </c>
      <c r="B1524" s="17" t="n">
        <v>69</v>
      </c>
      <c r="C1524" s="17" t="n">
        <v>71.67</v>
      </c>
      <c r="D1524" s="17" t="n">
        <v>68</v>
      </c>
      <c r="E1524" s="17" t="n">
        <v>71.32</v>
      </c>
      <c r="F1524" s="17" t="n">
        <v>34937100</v>
      </c>
      <c r="G1524" s="17" t="n">
        <v>71.02</v>
      </c>
      <c r="I1524" s="22" t="n">
        <f aca="false">E1524-B1524</f>
        <v>2.31999999999999</v>
      </c>
      <c r="J1524" s="22" t="n">
        <f aca="false">C1524-B1524</f>
        <v>2.67</v>
      </c>
      <c r="K1524" s="17" t="n">
        <f aca="false">D1524-B1524</f>
        <v>-1</v>
      </c>
      <c r="L1524" s="17" t="n">
        <f aca="false">B1524 - E1523</f>
        <v>-0.0799999999999983</v>
      </c>
      <c r="M1524" s="17" t="n">
        <f aca="false">E1524 - E1523</f>
        <v>2.23999999999999</v>
      </c>
      <c r="N1524" s="18" t="n">
        <f aca="false"> (I1524 / B1524)</f>
        <v>0.033623188405797</v>
      </c>
      <c r="O1524" s="18" t="n">
        <f aca="false">(J1524 / B1524)</f>
        <v>0.0386956521739131</v>
      </c>
      <c r="P1524" s="18" t="n">
        <f aca="false">K1524 / B1524</f>
        <v>-0.0144927536231884</v>
      </c>
      <c r="Q1524" s="18" t="n">
        <f aca="false">L1524/E1523</f>
        <v>-0.00115807759119859</v>
      </c>
      <c r="R1524" s="18" t="n">
        <f aca="false">M1524 / E1523</f>
        <v>0.032426172553561</v>
      </c>
      <c r="S1524" s="19" t="str">
        <f aca="false">IF(N1524 &gt; 0, "UP", "DOWN")</f>
        <v>UP</v>
      </c>
      <c r="T1524" s="23" t="inlineStr">
        <f aca="false">O1524-N1524</f>
        <is>
          <t/>
        </is>
      </c>
      <c r="U1524" s="23" t="inlineStr">
        <f aca="false">P1524-N1524</f>
        <is>
          <t/>
        </is>
      </c>
      <c r="V1524" s="23" t="inlineStr">
        <f aca="false">O1524 - P1524</f>
        <is>
          <t/>
        </is>
      </c>
    </row>
    <row collapsed="false" customFormat="false" customHeight="false" hidden="false" ht="25" outlineLevel="0" r="1525">
      <c r="A1525" s="21" t="n">
        <v>38771</v>
      </c>
      <c r="B1525" s="17" t="n">
        <v>71.79</v>
      </c>
      <c r="C1525" s="17" t="n">
        <v>73</v>
      </c>
      <c r="D1525" s="17" t="n">
        <v>71.43</v>
      </c>
      <c r="E1525" s="17" t="n">
        <v>71.75</v>
      </c>
      <c r="F1525" s="17" t="n">
        <v>30604200</v>
      </c>
      <c r="G1525" s="17" t="n">
        <v>71.44</v>
      </c>
      <c r="I1525" s="22" t="n">
        <f aca="false">E1525-B1525</f>
        <v>-0.0400000000000063</v>
      </c>
      <c r="J1525" s="22" t="n">
        <f aca="false">C1525-B1525</f>
        <v>1.20999999999999</v>
      </c>
      <c r="K1525" s="17" t="n">
        <f aca="false">D1525-B1525</f>
        <v>-0.359999999999999</v>
      </c>
      <c r="L1525" s="17" t="n">
        <f aca="false">B1525 - E1524</f>
        <v>0.470000000000013</v>
      </c>
      <c r="M1525" s="17" t="n">
        <f aca="false">E1525 - E1524</f>
        <v>0.430000000000007</v>
      </c>
      <c r="N1525" s="18" t="n">
        <f aca="false"> (I1525 / B1525)</f>
        <v>-0.000557180665830983</v>
      </c>
      <c r="O1525" s="18" t="n">
        <f aca="false">(J1525 / B1525)</f>
        <v>0.0168547151413845</v>
      </c>
      <c r="P1525" s="18" t="n">
        <f aca="false">K1525 / B1525</f>
        <v>-0.00501462599247805</v>
      </c>
      <c r="Q1525" s="18" t="n">
        <f aca="false">L1525/E1524</f>
        <v>0.00659001682557506</v>
      </c>
      <c r="R1525" s="18" t="n">
        <f aca="false">M1525 / E1524</f>
        <v>0.00602916432978136</v>
      </c>
      <c r="S1525" s="19" t="str">
        <f aca="false">IF(N1525 &gt; 0, "UP", "DOWN")</f>
        <v>DOWN</v>
      </c>
      <c r="T1525" s="23" t="inlineStr">
        <f aca="false">O1525-N1525</f>
        <is>
          <t/>
        </is>
      </c>
      <c r="U1525" s="23" t="inlineStr">
        <f aca="false">P1525-N1525</f>
        <is>
          <t/>
        </is>
      </c>
      <c r="V1525" s="23" t="inlineStr">
        <f aca="false">O1525 - P1525</f>
        <is>
          <t/>
        </is>
      </c>
    </row>
    <row collapsed="false" customFormat="false" customHeight="false" hidden="false" ht="25" outlineLevel="0" r="1526">
      <c r="A1526" s="21" t="n">
        <v>38772</v>
      </c>
      <c r="B1526" s="17" t="n">
        <v>72.14</v>
      </c>
      <c r="C1526" s="17" t="n">
        <v>72.89</v>
      </c>
      <c r="D1526" s="17" t="n">
        <v>71.2</v>
      </c>
      <c r="E1526" s="17" t="n">
        <v>71.46</v>
      </c>
      <c r="F1526" s="17" t="n">
        <v>19098000</v>
      </c>
      <c r="G1526" s="17" t="n">
        <v>71.15</v>
      </c>
      <c r="I1526" s="22" t="n">
        <f aca="false">E1526-B1526</f>
        <v>-0.680000000000007</v>
      </c>
      <c r="J1526" s="22" t="n">
        <f aca="false">C1526-B1526</f>
        <v>0.75</v>
      </c>
      <c r="K1526" s="17" t="n">
        <f aca="false">D1526-B1526</f>
        <v>-0.939999999999998</v>
      </c>
      <c r="L1526" s="17" t="n">
        <f aca="false">B1526 - E1525</f>
        <v>0.390000000000001</v>
      </c>
      <c r="M1526" s="17" t="n">
        <f aca="false">E1526 - E1525</f>
        <v>-0.290000000000006</v>
      </c>
      <c r="N1526" s="18" t="n">
        <f aca="false"> (I1526 / B1526)</f>
        <v>-0.00942611588577775</v>
      </c>
      <c r="O1526" s="18" t="n">
        <f aca="false">(J1526 / B1526)</f>
        <v>0.0103964513446077</v>
      </c>
      <c r="P1526" s="18" t="n">
        <f aca="false">K1526 / B1526</f>
        <v>-0.013030219018575</v>
      </c>
      <c r="Q1526" s="18" t="n">
        <f aca="false">L1526/E1525</f>
        <v>0.00543554006968642</v>
      </c>
      <c r="R1526" s="18" t="n">
        <f aca="false">M1526 / E1525</f>
        <v>-0.00404181184668998</v>
      </c>
      <c r="S1526" s="19" t="str">
        <f aca="false">IF(N1526 &gt; 0, "UP", "DOWN")</f>
        <v>DOWN</v>
      </c>
      <c r="T1526" s="23" t="inlineStr">
        <f aca="false">O1526-N1526</f>
        <is>
          <t/>
        </is>
      </c>
      <c r="U1526" s="23" t="inlineStr">
        <f aca="false">P1526-N1526</f>
        <is>
          <t/>
        </is>
      </c>
      <c r="V1526" s="23" t="inlineStr">
        <f aca="false">O1526 - P1526</f>
        <is>
          <t/>
        </is>
      </c>
    </row>
    <row collapsed="false" customFormat="false" customHeight="false" hidden="false" ht="25" outlineLevel="0" r="1527">
      <c r="A1527" s="21" t="n">
        <v>38775</v>
      </c>
      <c r="B1527" s="17" t="n">
        <v>71.99</v>
      </c>
      <c r="C1527" s="17" t="n">
        <v>72.12</v>
      </c>
      <c r="D1527" s="17" t="n">
        <v>70.65</v>
      </c>
      <c r="E1527" s="17" t="n">
        <v>70.99</v>
      </c>
      <c r="F1527" s="17" t="n">
        <v>28258600</v>
      </c>
      <c r="G1527" s="17" t="n">
        <v>70.69</v>
      </c>
      <c r="I1527" s="22" t="n">
        <f aca="false">E1527-B1527</f>
        <v>-1</v>
      </c>
      <c r="J1527" s="22" t="n">
        <f aca="false">C1527-B1527</f>
        <v>0.13000000000001</v>
      </c>
      <c r="K1527" s="17" t="n">
        <f aca="false">D1527-B1527</f>
        <v>-1.33999999999999</v>
      </c>
      <c r="L1527" s="17" t="n">
        <f aca="false">B1527 - E1526</f>
        <v>0.530000000000001</v>
      </c>
      <c r="M1527" s="17" t="n">
        <f aca="false">E1527 - E1526</f>
        <v>-0.469999999999999</v>
      </c>
      <c r="N1527" s="18" t="n">
        <f aca="false"> (I1527 / B1527)</f>
        <v>-0.0138908181691902</v>
      </c>
      <c r="O1527" s="18" t="n">
        <f aca="false">(J1527 / B1527)</f>
        <v>0.00180580636199486</v>
      </c>
      <c r="P1527" s="18" t="n">
        <f aca="false">K1527 / B1527</f>
        <v>-0.0186136963467147</v>
      </c>
      <c r="Q1527" s="18" t="n">
        <f aca="false">L1527/E1526</f>
        <v>0.00741673663588023</v>
      </c>
      <c r="R1527" s="18" t="n">
        <f aca="false">M1527 / E1526</f>
        <v>-0.00657710607332772</v>
      </c>
      <c r="S1527" s="19" t="str">
        <f aca="false">IF(N1527 &gt; 0, "UP", "DOWN")</f>
        <v>DOWN</v>
      </c>
      <c r="T1527" s="23" t="inlineStr">
        <f aca="false">O1527-N1527</f>
        <is>
          <t/>
        </is>
      </c>
      <c r="U1527" s="23" t="inlineStr">
        <f aca="false">P1527-N1527</f>
        <is>
          <t/>
        </is>
      </c>
      <c r="V1527" s="23" t="inlineStr">
        <f aca="false">O1527 - P1527</f>
        <is>
          <t/>
        </is>
      </c>
    </row>
    <row collapsed="false" customFormat="false" customHeight="false" hidden="false" ht="25" outlineLevel="0" r="1528">
      <c r="A1528" s="21" t="n">
        <v>38776</v>
      </c>
      <c r="B1528" s="17" t="n">
        <v>71.58</v>
      </c>
      <c r="C1528" s="17" t="n">
        <v>72.4</v>
      </c>
      <c r="D1528" s="17" t="n">
        <v>68.1</v>
      </c>
      <c r="E1528" s="17" t="n">
        <v>68.49</v>
      </c>
      <c r="F1528" s="17" t="n">
        <v>45249300</v>
      </c>
      <c r="G1528" s="17" t="n">
        <v>68.2</v>
      </c>
      <c r="I1528" s="22" t="n">
        <f aca="false">E1528-B1528</f>
        <v>-3.09</v>
      </c>
      <c r="J1528" s="22" t="n">
        <f aca="false">C1528-B1528</f>
        <v>0.820000000000007</v>
      </c>
      <c r="K1528" s="17" t="n">
        <f aca="false">D1528-B1528</f>
        <v>-3.48</v>
      </c>
      <c r="L1528" s="17" t="n">
        <f aca="false">B1528 - E1527</f>
        <v>0.590000000000003</v>
      </c>
      <c r="M1528" s="17" t="n">
        <f aca="false">E1528 - E1527</f>
        <v>-2.5</v>
      </c>
      <c r="N1528" s="18" t="n">
        <f aca="false"> (I1528 / B1528)</f>
        <v>-0.0431684828164292</v>
      </c>
      <c r="O1528" s="18" t="n">
        <f aca="false">(J1528 / B1528)</f>
        <v>0.0114557138865606</v>
      </c>
      <c r="P1528" s="18" t="n">
        <f aca="false">K1528 / B1528</f>
        <v>-0.0486169321039397</v>
      </c>
      <c r="Q1528" s="18" t="n">
        <f aca="false">L1528/E1527</f>
        <v>0.00831102972249617</v>
      </c>
      <c r="R1528" s="18" t="n">
        <f aca="false">M1528 / E1527</f>
        <v>-0.0352162276376955</v>
      </c>
      <c r="S1528" s="19" t="str">
        <f aca="false">IF(N1528 &gt; 0, "UP", "DOWN")</f>
        <v>DOWN</v>
      </c>
      <c r="T1528" s="23" t="inlineStr">
        <f aca="false">O1528-N1528</f>
        <is>
          <t/>
        </is>
      </c>
      <c r="U1528" s="23" t="inlineStr">
        <f aca="false">P1528-N1528</f>
        <is>
          <t/>
        </is>
      </c>
      <c r="V1528" s="23" t="inlineStr">
        <f aca="false">O1528 - P1528</f>
        <is>
          <t/>
        </is>
      </c>
    </row>
    <row collapsed="false" customFormat="false" customHeight="false" hidden="false" ht="25" outlineLevel="0" r="1529">
      <c r="A1529" s="21" t="n">
        <v>38777</v>
      </c>
      <c r="B1529" s="17" t="n">
        <v>68.84</v>
      </c>
      <c r="C1529" s="17" t="n">
        <v>69.49</v>
      </c>
      <c r="D1529" s="17" t="n">
        <v>68.02</v>
      </c>
      <c r="E1529" s="17" t="n">
        <v>69.1</v>
      </c>
      <c r="F1529" s="17" t="n">
        <v>27279200</v>
      </c>
      <c r="G1529" s="17" t="n">
        <v>68.8</v>
      </c>
      <c r="I1529" s="22" t="n">
        <f aca="false">E1529-B1529</f>
        <v>0.259999999999991</v>
      </c>
      <c r="J1529" s="22" t="n">
        <f aca="false">C1529-B1529</f>
        <v>0.649999999999992</v>
      </c>
      <c r="K1529" s="17" t="n">
        <f aca="false">D1529-B1529</f>
        <v>-0.820000000000007</v>
      </c>
      <c r="L1529" s="17" t="n">
        <f aca="false">B1529 - E1528</f>
        <v>0.350000000000009</v>
      </c>
      <c r="M1529" s="17" t="n">
        <f aca="false">E1529 - E1528</f>
        <v>0.609999999999999</v>
      </c>
      <c r="N1529" s="18" t="n">
        <f aca="false"> (I1529 / B1529)</f>
        <v>0.00377687391051701</v>
      </c>
      <c r="O1529" s="18" t="n">
        <f aca="false">(J1529 / B1529)</f>
        <v>0.00944218477629273</v>
      </c>
      <c r="P1529" s="18" t="n">
        <f aca="false">K1529 / B1529</f>
        <v>-0.0119116792562465</v>
      </c>
      <c r="Q1529" s="18" t="n">
        <f aca="false">L1529/E1528</f>
        <v>0.00511023507081338</v>
      </c>
      <c r="R1529" s="18" t="n">
        <f aca="false">M1529 / E1528</f>
        <v>0.00890640969484596</v>
      </c>
      <c r="S1529" s="19" t="str">
        <f aca="false">IF(N1529 &gt; 0, "UP", "DOWN")</f>
        <v>UP</v>
      </c>
      <c r="T1529" s="23" t="inlineStr">
        <f aca="false">O1529-N1529</f>
        <is>
          <t/>
        </is>
      </c>
      <c r="U1529" s="23" t="inlineStr">
        <f aca="false">P1529-N1529</f>
        <is>
          <t/>
        </is>
      </c>
      <c r="V1529" s="23" t="inlineStr">
        <f aca="false">O1529 - P1529</f>
        <is>
          <t/>
        </is>
      </c>
    </row>
    <row collapsed="false" customFormat="false" customHeight="false" hidden="false" ht="25" outlineLevel="0" r="1530">
      <c r="A1530" s="21" t="n">
        <v>38778</v>
      </c>
      <c r="B1530" s="17" t="n">
        <v>68.99</v>
      </c>
      <c r="C1530" s="17" t="n">
        <v>69.99</v>
      </c>
      <c r="D1530" s="17" t="n">
        <v>68.67</v>
      </c>
      <c r="E1530" s="17" t="n">
        <v>69.61</v>
      </c>
      <c r="F1530" s="17" t="n">
        <v>22331200</v>
      </c>
      <c r="G1530" s="17" t="n">
        <v>69.31</v>
      </c>
      <c r="I1530" s="22" t="n">
        <f aca="false">E1530-B1530</f>
        <v>0.620000000000005</v>
      </c>
      <c r="J1530" s="22" t="n">
        <f aca="false">C1530-B1530</f>
        <v>1</v>
      </c>
      <c r="K1530" s="17" t="n">
        <f aca="false">D1530-B1530</f>
        <v>-0.319999999999993</v>
      </c>
      <c r="L1530" s="17" t="n">
        <f aca="false">B1530 - E1529</f>
        <v>-0.109999999999999</v>
      </c>
      <c r="M1530" s="17" t="n">
        <f aca="false">E1530 - E1529</f>
        <v>0.510000000000005</v>
      </c>
      <c r="N1530" s="18" t="n">
        <f aca="false"> (I1530 / B1530)</f>
        <v>0.00898680968256276</v>
      </c>
      <c r="O1530" s="18" t="n">
        <f aca="false">(J1530 / B1530)</f>
        <v>0.014494854326714</v>
      </c>
      <c r="P1530" s="18" t="n">
        <f aca="false">K1530 / B1530</f>
        <v>-0.00463835338454839</v>
      </c>
      <c r="Q1530" s="18" t="n">
        <f aca="false">L1530/E1529</f>
        <v>-0.00159189580318378</v>
      </c>
      <c r="R1530" s="18" t="n">
        <f aca="false">M1530 / E1529</f>
        <v>0.00738060781476129</v>
      </c>
      <c r="S1530" s="19" t="str">
        <f aca="false">IF(N1530 &gt; 0, "UP", "DOWN")</f>
        <v>UP</v>
      </c>
      <c r="T1530" s="23" t="inlineStr">
        <f aca="false">O1530-N1530</f>
        <is>
          <t/>
        </is>
      </c>
      <c r="U1530" s="23" t="inlineStr">
        <f aca="false">P1530-N1530</f>
        <is>
          <t/>
        </is>
      </c>
      <c r="V1530" s="23" t="inlineStr">
        <f aca="false">O1530 - P1530</f>
        <is>
          <t/>
        </is>
      </c>
    </row>
    <row collapsed="false" customFormat="false" customHeight="false" hidden="false" ht="25" outlineLevel="0" r="1531">
      <c r="A1531" s="21" t="n">
        <v>38779</v>
      </c>
      <c r="B1531" s="17" t="n">
        <v>69.4</v>
      </c>
      <c r="C1531" s="17" t="n">
        <v>69.91</v>
      </c>
      <c r="D1531" s="17" t="n">
        <v>67.53</v>
      </c>
      <c r="E1531" s="17" t="n">
        <v>67.72</v>
      </c>
      <c r="F1531" s="17" t="n">
        <v>26345300</v>
      </c>
      <c r="G1531" s="17" t="n">
        <v>67.43</v>
      </c>
      <c r="I1531" s="22" t="n">
        <f aca="false">E1531-B1531</f>
        <v>-1.68000000000001</v>
      </c>
      <c r="J1531" s="22" t="n">
        <f aca="false">C1531-B1531</f>
        <v>0.509999999999991</v>
      </c>
      <c r="K1531" s="17" t="n">
        <f aca="false">D1531-B1531</f>
        <v>-1.87</v>
      </c>
      <c r="L1531" s="17" t="n">
        <f aca="false">B1531 - E1530</f>
        <v>-0.209999999999994</v>
      </c>
      <c r="M1531" s="17" t="n">
        <f aca="false">E1531 - E1530</f>
        <v>-1.89</v>
      </c>
      <c r="N1531" s="18" t="n">
        <f aca="false"> (I1531 / B1531)</f>
        <v>-0.0242074927953891</v>
      </c>
      <c r="O1531" s="18" t="n">
        <f aca="false">(J1531 / B1531)</f>
        <v>0.00734870317002869</v>
      </c>
      <c r="P1531" s="18" t="n">
        <f aca="false">K1531 / B1531</f>
        <v>-0.0269452449567724</v>
      </c>
      <c r="Q1531" s="18" t="n">
        <f aca="false">L1531/E1530</f>
        <v>-0.00301680792989504</v>
      </c>
      <c r="R1531" s="18" t="n">
        <f aca="false">M1531 / E1530</f>
        <v>-0.0271512713690562</v>
      </c>
      <c r="S1531" s="19" t="str">
        <f aca="false">IF(N1531 &gt; 0, "UP", "DOWN")</f>
        <v>DOWN</v>
      </c>
      <c r="T1531" s="23" t="inlineStr">
        <f aca="false">O1531-N1531</f>
        <is>
          <t/>
        </is>
      </c>
      <c r="U1531" s="23" t="inlineStr">
        <f aca="false">P1531-N1531</f>
        <is>
          <t/>
        </is>
      </c>
      <c r="V1531" s="23" t="inlineStr">
        <f aca="false">O1531 - P1531</f>
        <is>
          <t/>
        </is>
      </c>
    </row>
    <row collapsed="false" customFormat="false" customHeight="false" hidden="false" ht="25" outlineLevel="0" r="1532">
      <c r="A1532" s="21" t="n">
        <v>38782</v>
      </c>
      <c r="B1532" s="17" t="n">
        <v>67.69</v>
      </c>
      <c r="C1532" s="17" t="n">
        <v>67.72</v>
      </c>
      <c r="D1532" s="17" t="n">
        <v>64.94</v>
      </c>
      <c r="E1532" s="17" t="n">
        <v>65.48</v>
      </c>
      <c r="F1532" s="17" t="n">
        <v>32595200</v>
      </c>
      <c r="G1532" s="17" t="n">
        <v>65.2</v>
      </c>
      <c r="I1532" s="22" t="n">
        <f aca="false">E1532-B1532</f>
        <v>-2.20999999999999</v>
      </c>
      <c r="J1532" s="22" t="n">
        <f aca="false">C1532-B1532</f>
        <v>0.0300000000000011</v>
      </c>
      <c r="K1532" s="17" t="n">
        <f aca="false">D1532-B1532</f>
        <v>-2.75</v>
      </c>
      <c r="L1532" s="17" t="n">
        <f aca="false">B1532 - E1531</f>
        <v>-0.0300000000000011</v>
      </c>
      <c r="M1532" s="17" t="n">
        <f aca="false">E1532 - E1531</f>
        <v>-2.23999999999999</v>
      </c>
      <c r="N1532" s="18" t="n">
        <f aca="false"> (I1532 / B1532)</f>
        <v>-0.0326488403013738</v>
      </c>
      <c r="O1532" s="18" t="n">
        <f aca="false">(J1532 / B1532)</f>
        <v>0.000443196927167988</v>
      </c>
      <c r="P1532" s="18" t="n">
        <f aca="false">K1532 / B1532</f>
        <v>-0.0406263849903974</v>
      </c>
      <c r="Q1532" s="18" t="n">
        <f aca="false">L1532/E1531</f>
        <v>-0.000443000590667471</v>
      </c>
      <c r="R1532" s="18" t="n">
        <f aca="false">M1532 / E1531</f>
        <v>-0.0330773774365032</v>
      </c>
      <c r="S1532" s="19" t="str">
        <f aca="false">IF(N1532 &gt; 0, "UP", "DOWN")</f>
        <v>DOWN</v>
      </c>
      <c r="T1532" s="23" t="inlineStr">
        <f aca="false">O1532-N1532</f>
        <is>
          <t/>
        </is>
      </c>
      <c r="U1532" s="23" t="inlineStr">
        <f aca="false">P1532-N1532</f>
        <is>
          <t/>
        </is>
      </c>
      <c r="V1532" s="23" t="inlineStr">
        <f aca="false">O1532 - P1532</f>
        <is>
          <t/>
        </is>
      </c>
    </row>
    <row collapsed="false" customFormat="false" customHeight="false" hidden="false" ht="25" outlineLevel="0" r="1533">
      <c r="A1533" s="21" t="n">
        <v>38783</v>
      </c>
      <c r="B1533" s="17" t="n">
        <v>65.76</v>
      </c>
      <c r="C1533" s="17" t="n">
        <v>66.9</v>
      </c>
      <c r="D1533" s="17" t="n">
        <v>65.08</v>
      </c>
      <c r="E1533" s="17" t="n">
        <v>66.31</v>
      </c>
      <c r="F1533" s="17" t="n">
        <v>31174200</v>
      </c>
      <c r="G1533" s="17" t="n">
        <v>66.03</v>
      </c>
      <c r="I1533" s="22" t="n">
        <f aca="false">E1533-B1533</f>
        <v>0.549999999999997</v>
      </c>
      <c r="J1533" s="22" t="n">
        <f aca="false">C1533-B1533</f>
        <v>1.14</v>
      </c>
      <c r="K1533" s="17" t="n">
        <f aca="false">D1533-B1533</f>
        <v>-0.680000000000007</v>
      </c>
      <c r="L1533" s="17" t="n">
        <f aca="false">B1533 - E1532</f>
        <v>0.280000000000001</v>
      </c>
      <c r="M1533" s="17" t="n">
        <f aca="false">E1533 - E1532</f>
        <v>0.829999999999998</v>
      </c>
      <c r="N1533" s="18" t="n">
        <f aca="false"> (I1533 / B1533)</f>
        <v>0.00836374695863743</v>
      </c>
      <c r="O1533" s="18" t="n">
        <f aca="false">(J1533 / B1533)</f>
        <v>0.0173357664233577</v>
      </c>
      <c r="P1533" s="18" t="n">
        <f aca="false">K1533 / B1533</f>
        <v>-0.0103406326034064</v>
      </c>
      <c r="Q1533" s="18" t="n">
        <f aca="false">L1533/E1532</f>
        <v>0.00427611484422726</v>
      </c>
      <c r="R1533" s="18" t="n">
        <f aca="false">M1533 / E1532</f>
        <v>0.0126756261453879</v>
      </c>
      <c r="S1533" s="19" t="str">
        <f aca="false">IF(N1533 &gt; 0, "UP", "DOWN")</f>
        <v>UP</v>
      </c>
      <c r="T1533" s="23" t="inlineStr">
        <f aca="false">O1533-N1533</f>
        <is>
          <t/>
        </is>
      </c>
      <c r="U1533" s="23" t="inlineStr">
        <f aca="false">P1533-N1533</f>
        <is>
          <t/>
        </is>
      </c>
      <c r="V1533" s="23" t="inlineStr">
        <f aca="false">O1533 - P1533</f>
        <is>
          <t/>
        </is>
      </c>
    </row>
    <row collapsed="false" customFormat="false" customHeight="false" hidden="false" ht="25" outlineLevel="0" r="1534">
      <c r="A1534" s="21" t="n">
        <v>38784</v>
      </c>
      <c r="B1534" s="17" t="n">
        <v>66.29</v>
      </c>
      <c r="C1534" s="17" t="n">
        <v>67.2</v>
      </c>
      <c r="D1534" s="17" t="n">
        <v>65.35</v>
      </c>
      <c r="E1534" s="17" t="n">
        <v>65.66</v>
      </c>
      <c r="F1534" s="17" t="n">
        <v>23330400</v>
      </c>
      <c r="G1534" s="17" t="n">
        <v>65.38</v>
      </c>
      <c r="I1534" s="22" t="n">
        <f aca="false">E1534-B1534</f>
        <v>-0.63000000000001</v>
      </c>
      <c r="J1534" s="22" t="n">
        <f aca="false">C1534-B1534</f>
        <v>0.909999999999997</v>
      </c>
      <c r="K1534" s="17" t="n">
        <f aca="false">D1534-B1534</f>
        <v>-0.940000000000012</v>
      </c>
      <c r="L1534" s="17" t="n">
        <f aca="false">B1534 - E1533</f>
        <v>-0.019999999999996</v>
      </c>
      <c r="M1534" s="17" t="n">
        <f aca="false">E1534 - E1533</f>
        <v>-0.650000000000006</v>
      </c>
      <c r="N1534" s="18" t="n">
        <f aca="false"> (I1534 / B1534)</f>
        <v>-0.00950369588173193</v>
      </c>
      <c r="O1534" s="18" t="n">
        <f aca="false">(J1534 / B1534)</f>
        <v>0.013727560718057</v>
      </c>
      <c r="P1534" s="18" t="n">
        <f aca="false">K1534 / B1534</f>
        <v>-0.0141801176648063</v>
      </c>
      <c r="Q1534" s="18" t="n">
        <f aca="false">L1534/E1533</f>
        <v>-0.000301613632936149</v>
      </c>
      <c r="R1534" s="18" t="n">
        <f aca="false">M1534 / E1533</f>
        <v>-0.00980244307042687</v>
      </c>
      <c r="S1534" s="19" t="str">
        <f aca="false">IF(N1534 &gt; 0, "UP", "DOWN")</f>
        <v>DOWN</v>
      </c>
      <c r="T1534" s="23" t="inlineStr">
        <f aca="false">O1534-N1534</f>
        <is>
          <t/>
        </is>
      </c>
      <c r="U1534" s="23" t="inlineStr">
        <f aca="false">P1534-N1534</f>
        <is>
          <t/>
        </is>
      </c>
      <c r="V1534" s="23" t="inlineStr">
        <f aca="false">O1534 - P1534</f>
        <is>
          <t/>
        </is>
      </c>
    </row>
    <row collapsed="false" customFormat="false" customHeight="false" hidden="false" ht="25" outlineLevel="0" r="1535">
      <c r="A1535" s="21" t="n">
        <v>38785</v>
      </c>
      <c r="B1535" s="17" t="n">
        <v>65.98</v>
      </c>
      <c r="C1535" s="17" t="n">
        <v>66.47</v>
      </c>
      <c r="D1535" s="17" t="n">
        <v>63.81</v>
      </c>
      <c r="E1535" s="17" t="n">
        <v>63.93</v>
      </c>
      <c r="F1535" s="17" t="n">
        <v>28546600</v>
      </c>
      <c r="G1535" s="17" t="n">
        <v>63.66</v>
      </c>
      <c r="I1535" s="22" t="n">
        <f aca="false">E1535-B1535</f>
        <v>-2.05</v>
      </c>
      <c r="J1535" s="22" t="n">
        <f aca="false">C1535-B1535</f>
        <v>0.489999999999995</v>
      </c>
      <c r="K1535" s="17" t="n">
        <f aca="false">D1535-B1535</f>
        <v>-2.17</v>
      </c>
      <c r="L1535" s="17" t="n">
        <f aca="false">B1535 - E1534</f>
        <v>0.320000000000007</v>
      </c>
      <c r="M1535" s="17" t="n">
        <f aca="false">E1535 - E1534</f>
        <v>-1.73</v>
      </c>
      <c r="N1535" s="18" t="n">
        <f aca="false"> (I1535 / B1535)</f>
        <v>-0.0310700212185511</v>
      </c>
      <c r="O1535" s="18" t="n">
        <f aca="false">(J1535 / B1535)</f>
        <v>0.0074264928766292</v>
      </c>
      <c r="P1535" s="18" t="n">
        <f aca="false">K1535 / B1535</f>
        <v>-0.0328887541679297</v>
      </c>
      <c r="Q1535" s="18" t="n">
        <f aca="false">L1535/E1534</f>
        <v>0.0048735912275359</v>
      </c>
      <c r="R1535" s="18" t="n">
        <f aca="false">M1535 / E1534</f>
        <v>-0.0263478525738653</v>
      </c>
      <c r="S1535" s="19" t="str">
        <f aca="false">IF(N1535 &gt; 0, "UP", "DOWN")</f>
        <v>DOWN</v>
      </c>
      <c r="T1535" s="23" t="inlineStr">
        <f aca="false">O1535-N1535</f>
        <is>
          <t/>
        </is>
      </c>
      <c r="U1535" s="23" t="inlineStr">
        <f aca="false">P1535-N1535</f>
        <is>
          <t/>
        </is>
      </c>
      <c r="V1535" s="23" t="inlineStr">
        <f aca="false">O1535 - P1535</f>
        <is>
          <t/>
        </is>
      </c>
    </row>
    <row collapsed="false" customFormat="false" customHeight="false" hidden="false" ht="25" outlineLevel="0" r="1536">
      <c r="A1536" s="21" t="n">
        <v>38786</v>
      </c>
      <c r="B1536" s="17" t="n">
        <v>64.05</v>
      </c>
      <c r="C1536" s="17" t="n">
        <v>64.49</v>
      </c>
      <c r="D1536" s="17" t="n">
        <v>62.45</v>
      </c>
      <c r="E1536" s="17" t="n">
        <v>63.19</v>
      </c>
      <c r="F1536" s="17" t="n">
        <v>37255100</v>
      </c>
      <c r="G1536" s="17" t="n">
        <v>62.92</v>
      </c>
      <c r="I1536" s="22" t="n">
        <f aca="false">E1536-B1536</f>
        <v>-0.859999999999999</v>
      </c>
      <c r="J1536" s="22" t="n">
        <f aca="false">C1536-B1536</f>
        <v>0.439999999999998</v>
      </c>
      <c r="K1536" s="17" t="n">
        <f aca="false">D1536-B1536</f>
        <v>-1.59999999999999</v>
      </c>
      <c r="L1536" s="17" t="n">
        <f aca="false">B1536 - E1535</f>
        <v>0.119999999999997</v>
      </c>
      <c r="M1536" s="17" t="n">
        <f aca="false">E1536 - E1535</f>
        <v>-0.740000000000002</v>
      </c>
      <c r="N1536" s="18" t="n">
        <f aca="false"> (I1536 / B1536)</f>
        <v>-0.0134270101483216</v>
      </c>
      <c r="O1536" s="18" t="n">
        <f aca="false">(J1536 / B1536)</f>
        <v>0.00686963309914126</v>
      </c>
      <c r="P1536" s="18" t="n">
        <f aca="false">K1536 / B1536</f>
        <v>-0.0249804839968774</v>
      </c>
      <c r="Q1536" s="18" t="n">
        <f aca="false">L1536/E1535</f>
        <v>0.00187705302674797</v>
      </c>
      <c r="R1536" s="18" t="n">
        <f aca="false">M1536 / E1535</f>
        <v>-0.0115751603316127</v>
      </c>
      <c r="S1536" s="19" t="str">
        <f aca="false">IF(N1536 &gt; 0, "UP", "DOWN")</f>
        <v>DOWN</v>
      </c>
      <c r="T1536" s="23" t="inlineStr">
        <f aca="false">O1536-N1536</f>
        <is>
          <t/>
        </is>
      </c>
      <c r="U1536" s="23" t="inlineStr">
        <f aca="false">P1536-N1536</f>
        <is>
          <t/>
        </is>
      </c>
      <c r="V1536" s="23" t="inlineStr">
        <f aca="false">O1536 - P1536</f>
        <is>
          <t/>
        </is>
      </c>
    </row>
    <row collapsed="false" customFormat="false" customHeight="false" hidden="false" ht="25" outlineLevel="0" r="1537">
      <c r="A1537" s="21" t="n">
        <v>38789</v>
      </c>
      <c r="B1537" s="17" t="n">
        <v>65.05</v>
      </c>
      <c r="C1537" s="17" t="n">
        <v>66.28</v>
      </c>
      <c r="D1537" s="17" t="n">
        <v>64.79</v>
      </c>
      <c r="E1537" s="17" t="n">
        <v>65.68</v>
      </c>
      <c r="F1537" s="17" t="n">
        <v>30756700</v>
      </c>
      <c r="G1537" s="17" t="n">
        <v>65.4</v>
      </c>
      <c r="I1537" s="22" t="n">
        <f aca="false">E1537-B1537</f>
        <v>0.63000000000001</v>
      </c>
      <c r="J1537" s="22" t="n">
        <f aca="false">C1537-B1537</f>
        <v>1.23</v>
      </c>
      <c r="K1537" s="17" t="n">
        <f aca="false">D1537-B1537</f>
        <v>-0.259999999999991</v>
      </c>
      <c r="L1537" s="17" t="n">
        <f aca="false">B1537 - E1536</f>
        <v>1.86</v>
      </c>
      <c r="M1537" s="17" t="n">
        <f aca="false">E1537 - E1536</f>
        <v>2.49000000000001</v>
      </c>
      <c r="N1537" s="18" t="n">
        <f aca="false"> (I1537 / B1537)</f>
        <v>0.00968485780169116</v>
      </c>
      <c r="O1537" s="18" t="n">
        <f aca="false">(J1537 / B1537)</f>
        <v>0.0189085318985396</v>
      </c>
      <c r="P1537" s="18" t="n">
        <f aca="false">K1537 / B1537</f>
        <v>-0.00399692544196758</v>
      </c>
      <c r="Q1537" s="18" t="n">
        <f aca="false">L1537/E1536</f>
        <v>0.0294350371894287</v>
      </c>
      <c r="R1537" s="18" t="n">
        <f aca="false">M1537 / E1536</f>
        <v>0.039404969140687</v>
      </c>
      <c r="S1537" s="19" t="str">
        <f aca="false">IF(N1537 &gt; 0, "UP", "DOWN")</f>
        <v>UP</v>
      </c>
      <c r="T1537" s="23" t="inlineStr">
        <f aca="false">O1537-N1537</f>
        <is>
          <t/>
        </is>
      </c>
      <c r="U1537" s="23" t="inlineStr">
        <f aca="false">P1537-N1537</f>
        <is>
          <t/>
        </is>
      </c>
      <c r="V1537" s="23" t="inlineStr">
        <f aca="false">O1537 - P1537</f>
        <is>
          <t/>
        </is>
      </c>
    </row>
    <row collapsed="false" customFormat="false" customHeight="false" hidden="false" ht="25" outlineLevel="0" r="1538">
      <c r="A1538" s="21" t="n">
        <v>38790</v>
      </c>
      <c r="B1538" s="17" t="n">
        <v>65.77</v>
      </c>
      <c r="C1538" s="17" t="n">
        <v>67.32</v>
      </c>
      <c r="D1538" s="17" t="n">
        <v>65.5</v>
      </c>
      <c r="E1538" s="17" t="n">
        <v>67.32</v>
      </c>
      <c r="F1538" s="17" t="n">
        <v>22929300</v>
      </c>
      <c r="G1538" s="17" t="n">
        <v>67.03</v>
      </c>
      <c r="I1538" s="22" t="n">
        <f aca="false">E1538-B1538</f>
        <v>1.55</v>
      </c>
      <c r="J1538" s="22" t="n">
        <f aca="false">C1538-B1538</f>
        <v>1.55</v>
      </c>
      <c r="K1538" s="17" t="n">
        <f aca="false">D1538-B1538</f>
        <v>-0.269999999999996</v>
      </c>
      <c r="L1538" s="17" t="n">
        <f aca="false">B1538 - E1537</f>
        <v>0.0899999999999892</v>
      </c>
      <c r="M1538" s="17" t="n">
        <f aca="false">E1538 - E1537</f>
        <v>1.63999999999999</v>
      </c>
      <c r="N1538" s="18" t="n">
        <f aca="false"> (I1538 / B1538)</f>
        <v>0.0235669758248441</v>
      </c>
      <c r="O1538" s="18" t="n">
        <f aca="false">(J1538 / B1538)</f>
        <v>0.0235669758248441</v>
      </c>
      <c r="P1538" s="18" t="n">
        <f aca="false">K1538 / B1538</f>
        <v>-0.00410521514368247</v>
      </c>
      <c r="Q1538" s="18" t="n">
        <f aca="false">L1538/E1537</f>
        <v>0.00137028014616305</v>
      </c>
      <c r="R1538" s="18" t="n">
        <f aca="false">M1538 / E1537</f>
        <v>0.024969549330085</v>
      </c>
      <c r="S1538" s="19" t="str">
        <f aca="false">IF(N1538 &gt; 0, "UP", "DOWN")</f>
        <v>UP</v>
      </c>
      <c r="T1538" s="23" t="inlineStr">
        <f aca="false">O1538-N1538</f>
        <is>
          <t/>
        </is>
      </c>
      <c r="U1538" s="23" t="inlineStr">
        <f aca="false">P1538-N1538</f>
        <is>
          <t/>
        </is>
      </c>
      <c r="V1538" s="23" t="inlineStr">
        <f aca="false">O1538 - P1538</f>
        <is>
          <t/>
        </is>
      </c>
    </row>
    <row collapsed="false" customFormat="false" customHeight="false" hidden="false" ht="25" outlineLevel="0" r="1539">
      <c r="A1539" s="21" t="n">
        <v>38791</v>
      </c>
      <c r="B1539" s="17" t="n">
        <v>67.71</v>
      </c>
      <c r="C1539" s="17" t="n">
        <v>68.04</v>
      </c>
      <c r="D1539" s="17" t="n">
        <v>65.52</v>
      </c>
      <c r="E1539" s="17" t="n">
        <v>66.23</v>
      </c>
      <c r="F1539" s="17" t="n">
        <v>31857000</v>
      </c>
      <c r="G1539" s="17" t="n">
        <v>65.95</v>
      </c>
      <c r="I1539" s="22" t="n">
        <f aca="false">E1539-B1539</f>
        <v>-1.47999999999999</v>
      </c>
      <c r="J1539" s="22" t="n">
        <f aca="false">C1539-B1539</f>
        <v>0.330000000000012</v>
      </c>
      <c r="K1539" s="17" t="n">
        <f aca="false">D1539-B1539</f>
        <v>-2.19</v>
      </c>
      <c r="L1539" s="17" t="n">
        <f aca="false">B1539 - E1538</f>
        <v>0.390000000000001</v>
      </c>
      <c r="M1539" s="17" t="n">
        <f aca="false">E1539 - E1538</f>
        <v>-1.08999999999999</v>
      </c>
      <c r="N1539" s="18" t="n">
        <f aca="false"> (I1539 / B1539)</f>
        <v>-0.0218579234972676</v>
      </c>
      <c r="O1539" s="18" t="n">
        <f aca="false">(J1539 / B1539)</f>
        <v>0.00487372618520178</v>
      </c>
      <c r="P1539" s="18" t="n">
        <f aca="false">K1539 / B1539</f>
        <v>-0.0323438192290651</v>
      </c>
      <c r="Q1539" s="18" t="n">
        <f aca="false">L1539/E1538</f>
        <v>0.00579322638146168</v>
      </c>
      <c r="R1539" s="18" t="n">
        <f aca="false">M1539 / E1538</f>
        <v>-0.0161913250148543</v>
      </c>
      <c r="S1539" s="19" t="str">
        <f aca="false">IF(N1539 &gt; 0, "UP", "DOWN")</f>
        <v>DOWN</v>
      </c>
      <c r="T1539" s="23" t="inlineStr">
        <f aca="false">O1539-N1539</f>
        <is>
          <t/>
        </is>
      </c>
      <c r="U1539" s="23" t="inlineStr">
        <f aca="false">P1539-N1539</f>
        <is>
          <t/>
        </is>
      </c>
      <c r="V1539" s="23" t="inlineStr">
        <f aca="false">O1539 - P1539</f>
        <is>
          <t/>
        </is>
      </c>
    </row>
    <row collapsed="false" customFormat="false" customHeight="false" hidden="false" ht="25" outlineLevel="0" r="1540">
      <c r="A1540" s="21" t="n">
        <v>38792</v>
      </c>
      <c r="B1540" s="17" t="n">
        <v>66.85</v>
      </c>
      <c r="C1540" s="17" t="n">
        <v>66.9</v>
      </c>
      <c r="D1540" s="17" t="n">
        <v>64.3</v>
      </c>
      <c r="E1540" s="17" t="n">
        <v>64.31</v>
      </c>
      <c r="F1540" s="17" t="n">
        <v>26772800</v>
      </c>
      <c r="G1540" s="17" t="n">
        <v>64.04</v>
      </c>
      <c r="I1540" s="22" t="n">
        <f aca="false">E1540-B1540</f>
        <v>-2.53999999999999</v>
      </c>
      <c r="J1540" s="22" t="n">
        <f aca="false">C1540-B1540</f>
        <v>0.0500000000000114</v>
      </c>
      <c r="K1540" s="17" t="n">
        <f aca="false">D1540-B1540</f>
        <v>-2.55</v>
      </c>
      <c r="L1540" s="17" t="n">
        <f aca="false">B1540 - E1539</f>
        <v>0.61999999999999</v>
      </c>
      <c r="M1540" s="17" t="n">
        <f aca="false">E1540 - E1539</f>
        <v>-1.92</v>
      </c>
      <c r="N1540" s="18" t="n">
        <f aca="false"> (I1540 / B1540)</f>
        <v>-0.037995512341062</v>
      </c>
      <c r="O1540" s="18" t="n">
        <f aca="false">(J1540 / B1540)</f>
        <v>0.00074794315632029</v>
      </c>
      <c r="P1540" s="18" t="n">
        <f aca="false">K1540 / B1540</f>
        <v>-0.0381451009723261</v>
      </c>
      <c r="Q1540" s="18" t="n">
        <f aca="false">L1540/E1539</f>
        <v>0.00936131662388631</v>
      </c>
      <c r="R1540" s="18" t="n">
        <f aca="false">M1540 / E1539</f>
        <v>-0.0289898837384871</v>
      </c>
      <c r="S1540" s="19" t="str">
        <f aca="false">IF(N1540 &gt; 0, "UP", "DOWN")</f>
        <v>DOWN</v>
      </c>
      <c r="T1540" s="23" t="inlineStr">
        <f aca="false">O1540-N1540</f>
        <is>
          <t/>
        </is>
      </c>
      <c r="U1540" s="23" t="inlineStr">
        <f aca="false">P1540-N1540</f>
        <is>
          <t/>
        </is>
      </c>
      <c r="V1540" s="23" t="inlineStr">
        <f aca="false">O1540 - P1540</f>
        <is>
          <t/>
        </is>
      </c>
    </row>
    <row collapsed="false" customFormat="false" customHeight="false" hidden="false" ht="25" outlineLevel="0" r="1541">
      <c r="A1541" s="21" t="n">
        <v>38793</v>
      </c>
      <c r="B1541" s="17" t="n">
        <v>64.75</v>
      </c>
      <c r="C1541" s="17" t="n">
        <v>65.54</v>
      </c>
      <c r="D1541" s="17" t="n">
        <v>64.11</v>
      </c>
      <c r="E1541" s="17" t="n">
        <v>64.66</v>
      </c>
      <c r="F1541" s="17" t="n">
        <v>29001500</v>
      </c>
      <c r="G1541" s="17" t="n">
        <v>64.38</v>
      </c>
      <c r="I1541" s="22" t="n">
        <f aca="false">E1541-B1541</f>
        <v>-0.0900000000000034</v>
      </c>
      <c r="J1541" s="22" t="n">
        <f aca="false">C1541-B1541</f>
        <v>0.790000000000006</v>
      </c>
      <c r="K1541" s="17" t="n">
        <f aca="false">D1541-B1541</f>
        <v>-0.640000000000001</v>
      </c>
      <c r="L1541" s="17" t="n">
        <f aca="false">B1541 - E1540</f>
        <v>0.439999999999998</v>
      </c>
      <c r="M1541" s="17" t="n">
        <f aca="false">E1541 - E1540</f>
        <v>0.349999999999994</v>
      </c>
      <c r="N1541" s="18" t="n">
        <f aca="false"> (I1541 / B1541)</f>
        <v>-0.00138996138996144</v>
      </c>
      <c r="O1541" s="18" t="n">
        <f aca="false">(J1541 / B1541)</f>
        <v>0.0122007722007723</v>
      </c>
      <c r="P1541" s="18" t="n">
        <f aca="false">K1541 / B1541</f>
        <v>-0.00988416988416989</v>
      </c>
      <c r="Q1541" s="18" t="n">
        <f aca="false">L1541/E1540</f>
        <v>0.00684185974187526</v>
      </c>
      <c r="R1541" s="18" t="n">
        <f aca="false">M1541 / E1540</f>
        <v>0.00544238843103708</v>
      </c>
      <c r="S1541" s="19" t="str">
        <f aca="false">IF(N1541 &gt; 0, "UP", "DOWN")</f>
        <v>DOWN</v>
      </c>
      <c r="T1541" s="23" t="inlineStr">
        <f aca="false">O1541-N1541</f>
        <is>
          <t/>
        </is>
      </c>
      <c r="U1541" s="23" t="inlineStr">
        <f aca="false">P1541-N1541</f>
        <is>
          <t/>
        </is>
      </c>
      <c r="V1541" s="23" t="inlineStr">
        <f aca="false">O1541 - P1541</f>
        <is>
          <t/>
        </is>
      </c>
    </row>
    <row collapsed="false" customFormat="false" customHeight="false" hidden="false" ht="25" outlineLevel="0" r="1542">
      <c r="A1542" s="21" t="n">
        <v>38796</v>
      </c>
      <c r="B1542" s="17" t="n">
        <v>65.22</v>
      </c>
      <c r="C1542" s="17" t="n">
        <v>65.46</v>
      </c>
      <c r="D1542" s="17" t="n">
        <v>63.87</v>
      </c>
      <c r="E1542" s="17" t="n">
        <v>63.99</v>
      </c>
      <c r="F1542" s="17" t="n">
        <v>21622900</v>
      </c>
      <c r="G1542" s="17" t="n">
        <v>63.72</v>
      </c>
      <c r="I1542" s="22" t="n">
        <f aca="false">E1542-B1542</f>
        <v>-1.23</v>
      </c>
      <c r="J1542" s="22" t="n">
        <f aca="false">C1542-B1542</f>
        <v>0.239999999999995</v>
      </c>
      <c r="K1542" s="17" t="n">
        <f aca="false">D1542-B1542</f>
        <v>-1.35</v>
      </c>
      <c r="L1542" s="17" t="n">
        <f aca="false">B1542 - E1541</f>
        <v>0.560000000000002</v>
      </c>
      <c r="M1542" s="17" t="n">
        <f aca="false">E1542 - E1541</f>
        <v>-0.669999999999995</v>
      </c>
      <c r="N1542" s="18" t="n">
        <f aca="false"> (I1542 / B1542)</f>
        <v>-0.0188592456301747</v>
      </c>
      <c r="O1542" s="18" t="n">
        <f aca="false">(J1542 / B1542)</f>
        <v>0.00367985280588769</v>
      </c>
      <c r="P1542" s="18" t="n">
        <f aca="false">K1542 / B1542</f>
        <v>-0.0206991720331187</v>
      </c>
      <c r="Q1542" s="18" t="n">
        <f aca="false">L1542/E1541</f>
        <v>0.00866068666872877</v>
      </c>
      <c r="R1542" s="18" t="n">
        <f aca="false">M1542 / E1541</f>
        <v>-0.0103618929786575</v>
      </c>
      <c r="S1542" s="19" t="str">
        <f aca="false">IF(N1542 &gt; 0, "UP", "DOWN")</f>
        <v>DOWN</v>
      </c>
      <c r="T1542" s="23" t="inlineStr">
        <f aca="false">O1542-N1542</f>
        <is>
          <t/>
        </is>
      </c>
      <c r="U1542" s="23" t="inlineStr">
        <f aca="false">P1542-N1542</f>
        <is>
          <t/>
        </is>
      </c>
      <c r="V1542" s="23" t="inlineStr">
        <f aca="false">O1542 - P1542</f>
        <is>
          <t/>
        </is>
      </c>
    </row>
    <row collapsed="false" customFormat="false" customHeight="false" hidden="false" ht="25" outlineLevel="0" r="1543">
      <c r="A1543" s="21" t="n">
        <v>38797</v>
      </c>
      <c r="B1543" s="17" t="n">
        <v>64.29</v>
      </c>
      <c r="C1543" s="17" t="n">
        <v>64.34</v>
      </c>
      <c r="D1543" s="17" t="n">
        <v>61.39</v>
      </c>
      <c r="E1543" s="17" t="n">
        <v>61.81</v>
      </c>
      <c r="F1543" s="17" t="n">
        <v>47991700</v>
      </c>
      <c r="G1543" s="17" t="n">
        <v>61.55</v>
      </c>
      <c r="I1543" s="22" t="n">
        <f aca="false">E1543-B1543</f>
        <v>-2.48</v>
      </c>
      <c r="J1543" s="22" t="n">
        <f aca="false">C1543-B1543</f>
        <v>0.0499999999999972</v>
      </c>
      <c r="K1543" s="17" t="n">
        <f aca="false">D1543-B1543</f>
        <v>-2.90000000000001</v>
      </c>
      <c r="L1543" s="17" t="n">
        <f aca="false">B1543 - E1542</f>
        <v>0.300000000000004</v>
      </c>
      <c r="M1543" s="17" t="n">
        <f aca="false">E1543 - E1542</f>
        <v>-2.18</v>
      </c>
      <c r="N1543" s="18" t="n">
        <f aca="false"> (I1543 / B1543)</f>
        <v>-0.0385752060973713</v>
      </c>
      <c r="O1543" s="18" t="n">
        <f aca="false">(J1543 / B1543)</f>
        <v>0.000777725929382441</v>
      </c>
      <c r="P1543" s="18" t="n">
        <f aca="false">K1543 / B1543</f>
        <v>-0.0451081039041843</v>
      </c>
      <c r="Q1543" s="18" t="n">
        <f aca="false">L1543/E1542</f>
        <v>0.00468823253633387</v>
      </c>
      <c r="R1543" s="18" t="n">
        <f aca="false">M1543 / E1542</f>
        <v>-0.034067823097359</v>
      </c>
      <c r="S1543" s="19" t="str">
        <f aca="false">IF(N1543 &gt; 0, "UP", "DOWN")</f>
        <v>DOWN</v>
      </c>
      <c r="T1543" s="23" t="inlineStr">
        <f aca="false">O1543-N1543</f>
        <is>
          <t/>
        </is>
      </c>
      <c r="U1543" s="23" t="inlineStr">
        <f aca="false">P1543-N1543</f>
        <is>
          <t/>
        </is>
      </c>
      <c r="V1543" s="23" t="inlineStr">
        <f aca="false">O1543 - P1543</f>
        <is>
          <t/>
        </is>
      </c>
    </row>
    <row collapsed="false" customFormat="false" customHeight="false" hidden="false" ht="25" outlineLevel="0" r="1544">
      <c r="A1544" s="21" t="n">
        <v>38798</v>
      </c>
      <c r="B1544" s="17" t="n">
        <v>62.16</v>
      </c>
      <c r="C1544" s="17" t="n">
        <v>63.25</v>
      </c>
      <c r="D1544" s="17" t="n">
        <v>61.27</v>
      </c>
      <c r="E1544" s="17" t="n">
        <v>61.67</v>
      </c>
      <c r="F1544" s="17" t="n">
        <v>48067700</v>
      </c>
      <c r="G1544" s="17" t="n">
        <v>61.41</v>
      </c>
      <c r="I1544" s="22" t="n">
        <f aca="false">E1544-B1544</f>
        <v>-0.489999999999995</v>
      </c>
      <c r="J1544" s="22" t="n">
        <f aca="false">C1544-B1544</f>
        <v>1.09</v>
      </c>
      <c r="K1544" s="17" t="n">
        <f aca="false">D1544-B1544</f>
        <v>-0.889999999999993</v>
      </c>
      <c r="L1544" s="17" t="n">
        <f aca="false">B1544 - E1543</f>
        <v>0.349999999999994</v>
      </c>
      <c r="M1544" s="17" t="n">
        <f aca="false">E1544 - E1543</f>
        <v>-0.140000000000001</v>
      </c>
      <c r="N1544" s="18" t="n">
        <f aca="false"> (I1544 / B1544)</f>
        <v>-0.0078828828828828</v>
      </c>
      <c r="O1544" s="18" t="n">
        <f aca="false">(J1544 / B1544)</f>
        <v>0.0175353925353926</v>
      </c>
      <c r="P1544" s="18" t="n">
        <f aca="false">K1544 / B1544</f>
        <v>-0.0143178893178892</v>
      </c>
      <c r="Q1544" s="18" t="n">
        <f aca="false">L1544/E1543</f>
        <v>0.0056625141562853</v>
      </c>
      <c r="R1544" s="18" t="n">
        <f aca="false">M1544 / E1543</f>
        <v>-0.00226500566251417</v>
      </c>
      <c r="S1544" s="19" t="str">
        <f aca="false">IF(N1544 &gt; 0, "UP", "DOWN")</f>
        <v>DOWN</v>
      </c>
      <c r="T1544" s="23" t="inlineStr">
        <f aca="false">O1544-N1544</f>
        <is>
          <t/>
        </is>
      </c>
      <c r="U1544" s="23" t="inlineStr">
        <f aca="false">P1544-N1544</f>
        <is>
          <t/>
        </is>
      </c>
      <c r="V1544" s="23" t="inlineStr">
        <f aca="false">O1544 - P1544</f>
        <is>
          <t/>
        </is>
      </c>
    </row>
    <row collapsed="false" customFormat="false" customHeight="false" hidden="false" ht="25" outlineLevel="0" r="1545">
      <c r="A1545" s="21" t="n">
        <v>38799</v>
      </c>
      <c r="B1545" s="17" t="n">
        <v>61.82</v>
      </c>
      <c r="C1545" s="17" t="n">
        <v>61.9</v>
      </c>
      <c r="D1545" s="17" t="n">
        <v>59.61</v>
      </c>
      <c r="E1545" s="17" t="n">
        <v>60.16</v>
      </c>
      <c r="F1545" s="17" t="n">
        <v>50993800</v>
      </c>
      <c r="G1545" s="17" t="n">
        <v>59.9</v>
      </c>
      <c r="I1545" s="22" t="n">
        <f aca="false">E1545-B1545</f>
        <v>-1.66</v>
      </c>
      <c r="J1545" s="22" t="n">
        <f aca="false">C1545-B1545</f>
        <v>0.0799999999999983</v>
      </c>
      <c r="K1545" s="17" t="n">
        <f aca="false">D1545-B1545</f>
        <v>-2.21</v>
      </c>
      <c r="L1545" s="17" t="n">
        <f aca="false">B1545 - E1544</f>
        <v>0.149999999999999</v>
      </c>
      <c r="M1545" s="17" t="n">
        <f aca="false">E1545 - E1544</f>
        <v>-1.51000000000001</v>
      </c>
      <c r="N1545" s="18" t="n">
        <f aca="false"> (I1545 / B1545)</f>
        <v>-0.0268521514073116</v>
      </c>
      <c r="O1545" s="18" t="n">
        <f aca="false">(J1545 / B1545)</f>
        <v>0.0012940795858945</v>
      </c>
      <c r="P1545" s="18" t="n">
        <f aca="false">K1545 / B1545</f>
        <v>-0.0357489485603365</v>
      </c>
      <c r="Q1545" s="18" t="n">
        <f aca="false">L1545/E1544</f>
        <v>0.00243230095670502</v>
      </c>
      <c r="R1545" s="18" t="n">
        <f aca="false">M1545 / E1544</f>
        <v>-0.0244851629641642</v>
      </c>
      <c r="S1545" s="19" t="str">
        <f aca="false">IF(N1545 &gt; 0, "UP", "DOWN")</f>
        <v>DOWN</v>
      </c>
      <c r="T1545" s="23" t="inlineStr">
        <f aca="false">O1545-N1545</f>
        <is>
          <t/>
        </is>
      </c>
      <c r="U1545" s="23" t="inlineStr">
        <f aca="false">P1545-N1545</f>
        <is>
          <t/>
        </is>
      </c>
      <c r="V1545" s="23" t="inlineStr">
        <f aca="false">O1545 - P1545</f>
        <is>
          <t/>
        </is>
      </c>
    </row>
    <row collapsed="false" customFormat="false" customHeight="false" hidden="false" ht="25" outlineLevel="0" r="1546">
      <c r="A1546" s="21" t="n">
        <v>38800</v>
      </c>
      <c r="B1546" s="17" t="n">
        <v>60.25</v>
      </c>
      <c r="C1546" s="17" t="n">
        <v>60.94</v>
      </c>
      <c r="D1546" s="17" t="n">
        <v>59.03</v>
      </c>
      <c r="E1546" s="17" t="n">
        <v>59.96</v>
      </c>
      <c r="F1546" s="17" t="n">
        <v>38285000</v>
      </c>
      <c r="G1546" s="17" t="n">
        <v>59.7</v>
      </c>
      <c r="I1546" s="22" t="n">
        <f aca="false">E1546-B1546</f>
        <v>-0.289999999999999</v>
      </c>
      <c r="J1546" s="22" t="n">
        <f aca="false">C1546-B1546</f>
        <v>0.689999999999998</v>
      </c>
      <c r="K1546" s="17" t="n">
        <f aca="false">D1546-B1546</f>
        <v>-1.22</v>
      </c>
      <c r="L1546" s="17" t="n">
        <f aca="false">B1546 - E1545</f>
        <v>0.0900000000000034</v>
      </c>
      <c r="M1546" s="17" t="n">
        <f aca="false">E1546 - E1545</f>
        <v>-0.199999999999996</v>
      </c>
      <c r="N1546" s="18" t="n">
        <f aca="false"> (I1546 / B1546)</f>
        <v>-0.00481327800829874</v>
      </c>
      <c r="O1546" s="18" t="n">
        <f aca="false">(J1546 / B1546)</f>
        <v>0.0114522821576763</v>
      </c>
      <c r="P1546" s="18" t="n">
        <f aca="false">K1546 / B1546</f>
        <v>-0.0202489626556016</v>
      </c>
      <c r="Q1546" s="18" t="n">
        <f aca="false">L1546/E1545</f>
        <v>0.00149601063829793</v>
      </c>
      <c r="R1546" s="18" t="n">
        <f aca="false">M1546 / E1545</f>
        <v>-0.00332446808510631</v>
      </c>
      <c r="S1546" s="19" t="str">
        <f aca="false">IF(N1546 &gt; 0, "UP", "DOWN")</f>
        <v>DOWN</v>
      </c>
      <c r="T1546" s="23" t="inlineStr">
        <f aca="false">O1546-N1546</f>
        <is>
          <t/>
        </is>
      </c>
      <c r="U1546" s="23" t="inlineStr">
        <f aca="false">P1546-N1546</f>
        <is>
          <t/>
        </is>
      </c>
      <c r="V1546" s="23" t="inlineStr">
        <f aca="false">O1546 - P1546</f>
        <is>
          <t/>
        </is>
      </c>
    </row>
    <row collapsed="false" customFormat="false" customHeight="false" hidden="false" ht="25" outlineLevel="0" r="1547">
      <c r="A1547" s="21" t="n">
        <v>38803</v>
      </c>
      <c r="B1547" s="17" t="n">
        <v>60.35</v>
      </c>
      <c r="C1547" s="17" t="n">
        <v>61.38</v>
      </c>
      <c r="D1547" s="17" t="n">
        <v>59.4</v>
      </c>
      <c r="E1547" s="17" t="n">
        <v>59.51</v>
      </c>
      <c r="F1547" s="17" t="n">
        <v>39574000</v>
      </c>
      <c r="G1547" s="17" t="n">
        <v>59.26</v>
      </c>
      <c r="I1547" s="22" t="n">
        <f aca="false">E1547-B1547</f>
        <v>-0.840000000000003</v>
      </c>
      <c r="J1547" s="22" t="n">
        <f aca="false">C1547-B1547</f>
        <v>1.03</v>
      </c>
      <c r="K1547" s="17" t="n">
        <f aca="false">D1547-B1547</f>
        <v>-0.950000000000003</v>
      </c>
      <c r="L1547" s="17" t="n">
        <f aca="false">B1547 - E1546</f>
        <v>0.390000000000001</v>
      </c>
      <c r="M1547" s="17" t="n">
        <f aca="false">E1547 - E1546</f>
        <v>-0.450000000000003</v>
      </c>
      <c r="N1547" s="18" t="n">
        <f aca="false"> (I1547 / B1547)</f>
        <v>-0.0139188069594035</v>
      </c>
      <c r="O1547" s="18" t="n">
        <f aca="false">(J1547 / B1547)</f>
        <v>0.0170671085335543</v>
      </c>
      <c r="P1547" s="18" t="n">
        <f aca="false">K1547 / B1547</f>
        <v>-0.015741507870754</v>
      </c>
      <c r="Q1547" s="18" t="n">
        <f aca="false">L1547/E1546</f>
        <v>0.00650433622414944</v>
      </c>
      <c r="R1547" s="18" t="n">
        <f aca="false">M1547 / E1546</f>
        <v>-0.00750500333555709</v>
      </c>
      <c r="S1547" s="19" t="str">
        <f aca="false">IF(N1547 &gt; 0, "UP", "DOWN")</f>
        <v>DOWN</v>
      </c>
      <c r="T1547" s="23" t="inlineStr">
        <f aca="false">O1547-N1547</f>
        <is>
          <t/>
        </is>
      </c>
      <c r="U1547" s="23" t="inlineStr">
        <f aca="false">P1547-N1547</f>
        <is>
          <t/>
        </is>
      </c>
      <c r="V1547" s="23" t="inlineStr">
        <f aca="false">O1547 - P1547</f>
        <is>
          <t/>
        </is>
      </c>
    </row>
    <row collapsed="false" customFormat="false" customHeight="false" hidden="false" ht="25" outlineLevel="0" r="1548">
      <c r="A1548" s="21" t="n">
        <v>38804</v>
      </c>
      <c r="B1548" s="17" t="n">
        <v>59.63</v>
      </c>
      <c r="C1548" s="17" t="n">
        <v>60.14</v>
      </c>
      <c r="D1548" s="17" t="n">
        <v>58.25</v>
      </c>
      <c r="E1548" s="17" t="n">
        <v>58.71</v>
      </c>
      <c r="F1548" s="17" t="n">
        <v>48940100</v>
      </c>
      <c r="G1548" s="17" t="n">
        <v>58.46</v>
      </c>
      <c r="I1548" s="22" t="n">
        <f aca="false">E1548-B1548</f>
        <v>-0.920000000000002</v>
      </c>
      <c r="J1548" s="22" t="n">
        <f aca="false">C1548-B1548</f>
        <v>0.509999999999998</v>
      </c>
      <c r="K1548" s="17" t="n">
        <f aca="false">D1548-B1548</f>
        <v>-1.38</v>
      </c>
      <c r="L1548" s="17" t="n">
        <f aca="false">B1548 - E1547</f>
        <v>0.120000000000005</v>
      </c>
      <c r="M1548" s="17" t="n">
        <f aca="false">E1548 - E1547</f>
        <v>-0.799999999999997</v>
      </c>
      <c r="N1548" s="18" t="n">
        <f aca="false"> (I1548 / B1548)</f>
        <v>-0.0154284755995305</v>
      </c>
      <c r="O1548" s="18" t="n">
        <f aca="false">(J1548 / B1548)</f>
        <v>0.00855274190843532</v>
      </c>
      <c r="P1548" s="18" t="n">
        <f aca="false">K1548 / B1548</f>
        <v>-0.0231427133992957</v>
      </c>
      <c r="Q1548" s="18" t="n">
        <f aca="false">L1548/E1547</f>
        <v>0.00201646782053444</v>
      </c>
      <c r="R1548" s="18" t="n">
        <f aca="false">M1548 / E1547</f>
        <v>-0.0134431188035624</v>
      </c>
      <c r="S1548" s="19" t="str">
        <f aca="false">IF(N1548 &gt; 0, "UP", "DOWN")</f>
        <v>DOWN</v>
      </c>
      <c r="T1548" s="23" t="inlineStr">
        <f aca="false">O1548-N1548</f>
        <is>
          <t/>
        </is>
      </c>
      <c r="U1548" s="23" t="inlineStr">
        <f aca="false">P1548-N1548</f>
        <is>
          <t/>
        </is>
      </c>
      <c r="V1548" s="23" t="inlineStr">
        <f aca="false">O1548 - P1548</f>
        <is>
          <t/>
        </is>
      </c>
    </row>
    <row collapsed="false" customFormat="false" customHeight="false" hidden="false" ht="25" outlineLevel="0" r="1549">
      <c r="A1549" s="21" t="n">
        <v>38805</v>
      </c>
      <c r="B1549" s="17" t="n">
        <v>59.13</v>
      </c>
      <c r="C1549" s="17" t="n">
        <v>62.52</v>
      </c>
      <c r="D1549" s="17" t="n">
        <v>57.67</v>
      </c>
      <c r="E1549" s="17" t="n">
        <v>62.33</v>
      </c>
      <c r="F1549" s="17" t="n">
        <v>83815500</v>
      </c>
      <c r="G1549" s="17" t="n">
        <v>62.06</v>
      </c>
      <c r="I1549" s="22" t="n">
        <f aca="false">E1549-B1549</f>
        <v>3.2</v>
      </c>
      <c r="J1549" s="22" t="n">
        <f aca="false">C1549-B1549</f>
        <v>3.39</v>
      </c>
      <c r="K1549" s="17" t="n">
        <f aca="false">D1549-B1549</f>
        <v>-1.46</v>
      </c>
      <c r="L1549" s="17" t="n">
        <f aca="false">B1549 - E1548</f>
        <v>0.420000000000002</v>
      </c>
      <c r="M1549" s="17" t="n">
        <f aca="false">E1549 - E1548</f>
        <v>3.62</v>
      </c>
      <c r="N1549" s="18" t="n">
        <f aca="false"> (I1549 / B1549)</f>
        <v>0.0541180449856248</v>
      </c>
      <c r="O1549" s="18" t="n">
        <f aca="false">(J1549 / B1549)</f>
        <v>0.0573313039066464</v>
      </c>
      <c r="P1549" s="18" t="n">
        <f aca="false">K1549 / B1549</f>
        <v>-0.0246913580246914</v>
      </c>
      <c r="Q1549" s="18" t="n">
        <f aca="false">L1549/E1548</f>
        <v>0.00715380684721515</v>
      </c>
      <c r="R1549" s="18" t="n">
        <f aca="false">M1549 / E1548</f>
        <v>0.061659001873616</v>
      </c>
      <c r="S1549" s="19" t="str">
        <f aca="false">IF(N1549 &gt; 0, "UP", "DOWN")</f>
        <v>UP</v>
      </c>
      <c r="T1549" s="23" t="inlineStr">
        <f aca="false">O1549-N1549</f>
        <is>
          <t/>
        </is>
      </c>
      <c r="U1549" s="23" t="inlineStr">
        <f aca="false">P1549-N1549</f>
        <is>
          <t/>
        </is>
      </c>
      <c r="V1549" s="23" t="inlineStr">
        <f aca="false">O1549 - P1549</f>
        <is>
          <t/>
        </is>
      </c>
    </row>
    <row collapsed="false" customFormat="false" customHeight="false" hidden="false" ht="25" outlineLevel="0" r="1550">
      <c r="A1550" s="21" t="n">
        <v>38806</v>
      </c>
      <c r="B1550" s="17" t="n">
        <v>62.82</v>
      </c>
      <c r="C1550" s="17" t="n">
        <v>63.3</v>
      </c>
      <c r="D1550" s="17" t="n">
        <v>61.53</v>
      </c>
      <c r="E1550" s="17" t="n">
        <v>62.75</v>
      </c>
      <c r="F1550" s="17" t="n">
        <v>49666100</v>
      </c>
      <c r="G1550" s="17" t="n">
        <v>62.48</v>
      </c>
      <c r="I1550" s="22" t="n">
        <f aca="false">E1550-B1550</f>
        <v>-0.0700000000000003</v>
      </c>
      <c r="J1550" s="22" t="n">
        <f aca="false">C1550-B1550</f>
        <v>0.479999999999997</v>
      </c>
      <c r="K1550" s="17" t="n">
        <f aca="false">D1550-B1550</f>
        <v>-1.29</v>
      </c>
      <c r="L1550" s="17" t="n">
        <f aca="false">B1550 - E1549</f>
        <v>0.490000000000002</v>
      </c>
      <c r="M1550" s="17" t="n">
        <f aca="false">E1550 - E1549</f>
        <v>0.420000000000002</v>
      </c>
      <c r="N1550" s="18" t="n">
        <f aca="false"> (I1550 / B1550)</f>
        <v>-0.00111429481056989</v>
      </c>
      <c r="O1550" s="18" t="n">
        <f aca="false">(J1550 / B1550)</f>
        <v>0.00764087870105057</v>
      </c>
      <c r="P1550" s="18" t="n">
        <f aca="false">K1550 / B1550</f>
        <v>-0.0205348615090735</v>
      </c>
      <c r="Q1550" s="18" t="n">
        <f aca="false">L1550/E1549</f>
        <v>0.00786138296165574</v>
      </c>
      <c r="R1550" s="18" t="n">
        <f aca="false">M1550 / E1549</f>
        <v>0.00673832825284777</v>
      </c>
      <c r="S1550" s="19" t="str">
        <f aca="false">IF(N1550 &gt; 0, "UP", "DOWN")</f>
        <v>DOWN</v>
      </c>
      <c r="T1550" s="23" t="inlineStr">
        <f aca="false">O1550-N1550</f>
        <is>
          <t/>
        </is>
      </c>
      <c r="U1550" s="23" t="inlineStr">
        <f aca="false">P1550-N1550</f>
        <is>
          <t/>
        </is>
      </c>
      <c r="V1550" s="23" t="inlineStr">
        <f aca="false">O1550 - P1550</f>
        <is>
          <t/>
        </is>
      </c>
    </row>
    <row collapsed="false" customFormat="false" customHeight="false" hidden="false" ht="25" outlineLevel="0" r="1551">
      <c r="A1551" s="21" t="n">
        <v>38807</v>
      </c>
      <c r="B1551" s="17" t="n">
        <v>63.25</v>
      </c>
      <c r="C1551" s="17" t="n">
        <v>63.61</v>
      </c>
      <c r="D1551" s="17" t="n">
        <v>62.24</v>
      </c>
      <c r="E1551" s="17" t="n">
        <v>62.72</v>
      </c>
      <c r="F1551" s="17" t="n">
        <v>29119900</v>
      </c>
      <c r="G1551" s="17" t="n">
        <v>62.45</v>
      </c>
      <c r="I1551" s="22" t="n">
        <f aca="false">E1551-B1551</f>
        <v>-0.530000000000001</v>
      </c>
      <c r="J1551" s="22" t="n">
        <f aca="false">C1551-B1551</f>
        <v>0.359999999999999</v>
      </c>
      <c r="K1551" s="17" t="n">
        <f aca="false">D1551-B1551</f>
        <v>-1.01</v>
      </c>
      <c r="L1551" s="17" t="n">
        <f aca="false">B1551 - E1550</f>
        <v>0.5</v>
      </c>
      <c r="M1551" s="17" t="n">
        <f aca="false">E1551 - E1550</f>
        <v>-0.0300000000000011</v>
      </c>
      <c r="N1551" s="18" t="n">
        <f aca="false"> (I1551 / B1551)</f>
        <v>-0.00837944664031622</v>
      </c>
      <c r="O1551" s="18" t="n">
        <f aca="false">(J1551 / B1551)</f>
        <v>0.00569169960474307</v>
      </c>
      <c r="P1551" s="18" t="n">
        <f aca="false">K1551 / B1551</f>
        <v>-0.0159683794466403</v>
      </c>
      <c r="Q1551" s="18" t="n">
        <f aca="false">L1551/E1550</f>
        <v>0.00796812749003984</v>
      </c>
      <c r="R1551" s="18" t="n">
        <f aca="false">M1551 / E1550</f>
        <v>-0.000478087649402409</v>
      </c>
      <c r="S1551" s="19" t="str">
        <f aca="false">IF(N1551 &gt; 0, "UP", "DOWN")</f>
        <v>DOWN</v>
      </c>
      <c r="T1551" s="23" t="inlineStr">
        <f aca="false">O1551-N1551</f>
        <is>
          <t/>
        </is>
      </c>
      <c r="U1551" s="23" t="inlineStr">
        <f aca="false">P1551-N1551</f>
        <is>
          <t/>
        </is>
      </c>
      <c r="V1551" s="23" t="inlineStr">
        <f aca="false">O1551 - P1551</f>
        <is>
          <t/>
        </is>
      </c>
    </row>
    <row collapsed="false" customFormat="false" customHeight="false" hidden="false" ht="25" outlineLevel="0" r="1552">
      <c r="A1552" s="21" t="n">
        <v>38810</v>
      </c>
      <c r="B1552" s="17" t="n">
        <v>63.67</v>
      </c>
      <c r="C1552" s="17" t="n">
        <v>64.12</v>
      </c>
      <c r="D1552" s="17" t="n">
        <v>62.61</v>
      </c>
      <c r="E1552" s="17" t="n">
        <v>62.65</v>
      </c>
      <c r="F1552" s="17" t="n">
        <v>29135400</v>
      </c>
      <c r="G1552" s="17" t="n">
        <v>62.38</v>
      </c>
      <c r="I1552" s="22" t="n">
        <f aca="false">E1552-B1552</f>
        <v>-1.02</v>
      </c>
      <c r="J1552" s="22" t="n">
        <f aca="false">C1552-B1552</f>
        <v>0.450000000000003</v>
      </c>
      <c r="K1552" s="17" t="n">
        <f aca="false">D1552-B1552</f>
        <v>-1.06</v>
      </c>
      <c r="L1552" s="17" t="n">
        <f aca="false">B1552 - E1551</f>
        <v>0.950000000000003</v>
      </c>
      <c r="M1552" s="17" t="n">
        <f aca="false">E1552 - E1551</f>
        <v>-0.0700000000000003</v>
      </c>
      <c r="N1552" s="18" t="n">
        <f aca="false"> (I1552 / B1552)</f>
        <v>-0.0160201036594943</v>
      </c>
      <c r="O1552" s="18" t="n">
        <f aca="false">(J1552 / B1552)</f>
        <v>0.0070676927909534</v>
      </c>
      <c r="P1552" s="18" t="n">
        <f aca="false">K1552 / B1552</f>
        <v>-0.0166483430186902</v>
      </c>
      <c r="Q1552" s="18" t="n">
        <f aca="false">L1552/E1551</f>
        <v>0.0151466836734694</v>
      </c>
      <c r="R1552" s="18" t="n">
        <f aca="false">M1552 / E1551</f>
        <v>-0.00111607142857143</v>
      </c>
      <c r="S1552" s="19" t="str">
        <f aca="false">IF(N1552 &gt; 0, "UP", "DOWN")</f>
        <v>DOWN</v>
      </c>
      <c r="T1552" s="23" t="inlineStr">
        <f aca="false">O1552-N1552</f>
        <is>
          <t/>
        </is>
      </c>
      <c r="U1552" s="23" t="inlineStr">
        <f aca="false">P1552-N1552</f>
        <is>
          <t/>
        </is>
      </c>
      <c r="V1552" s="23" t="inlineStr">
        <f aca="false">O1552 - P1552</f>
        <is>
          <t/>
        </is>
      </c>
    </row>
    <row collapsed="false" customFormat="false" customHeight="false" hidden="false" ht="25" outlineLevel="0" r="1553">
      <c r="A1553" s="21" t="n">
        <v>38811</v>
      </c>
      <c r="B1553" s="17" t="n">
        <v>62.1</v>
      </c>
      <c r="C1553" s="17" t="n">
        <v>62.22</v>
      </c>
      <c r="D1553" s="17" t="n">
        <v>61.05</v>
      </c>
      <c r="E1553" s="17" t="n">
        <v>61.17</v>
      </c>
      <c r="F1553" s="17" t="n">
        <v>33283000</v>
      </c>
      <c r="G1553" s="17" t="n">
        <v>60.91</v>
      </c>
      <c r="I1553" s="22" t="n">
        <f aca="false">E1553-B1553</f>
        <v>-0.93</v>
      </c>
      <c r="J1553" s="22" t="n">
        <f aca="false">C1553-B1553</f>
        <v>0.119999999999997</v>
      </c>
      <c r="K1553" s="17" t="n">
        <f aca="false">D1553-B1553</f>
        <v>-1.05</v>
      </c>
      <c r="L1553" s="17" t="n">
        <f aca="false">B1553 - E1552</f>
        <v>-0.549999999999997</v>
      </c>
      <c r="M1553" s="17" t="n">
        <f aca="false">E1553 - E1552</f>
        <v>-1.48</v>
      </c>
      <c r="N1553" s="18" t="n">
        <f aca="false"> (I1553 / B1553)</f>
        <v>-0.014975845410628</v>
      </c>
      <c r="O1553" s="18" t="n">
        <f aca="false">(J1553 / B1553)</f>
        <v>0.00193236714975841</v>
      </c>
      <c r="P1553" s="18" t="n">
        <f aca="false">K1553 / B1553</f>
        <v>-0.0169082125603865</v>
      </c>
      <c r="Q1553" s="18" t="n">
        <f aca="false">L1553/E1552</f>
        <v>-0.00877893056664002</v>
      </c>
      <c r="R1553" s="18" t="n">
        <f aca="false">M1553 / E1552</f>
        <v>-0.0236233040702314</v>
      </c>
      <c r="S1553" s="19" t="str">
        <f aca="false">IF(N1553 &gt; 0, "UP", "DOWN")</f>
        <v>DOWN</v>
      </c>
      <c r="T1553" s="23" t="inlineStr">
        <f aca="false">O1553-N1553</f>
        <is>
          <t/>
        </is>
      </c>
      <c r="U1553" s="23" t="inlineStr">
        <f aca="false">P1553-N1553</f>
        <is>
          <t/>
        </is>
      </c>
      <c r="V1553" s="23" t="inlineStr">
        <f aca="false">O1553 - P1553</f>
        <is>
          <t/>
        </is>
      </c>
    </row>
    <row collapsed="false" customFormat="false" customHeight="false" hidden="false" ht="25" outlineLevel="0" r="1554">
      <c r="A1554" s="21" t="n">
        <v>38812</v>
      </c>
      <c r="B1554" s="17" t="n">
        <v>64.71</v>
      </c>
      <c r="C1554" s="17" t="n">
        <v>67.21</v>
      </c>
      <c r="D1554" s="17" t="n">
        <v>64.15</v>
      </c>
      <c r="E1554" s="17" t="n">
        <v>67.21</v>
      </c>
      <c r="F1554" s="17" t="n">
        <v>79764600</v>
      </c>
      <c r="G1554" s="17" t="n">
        <v>66.92</v>
      </c>
      <c r="I1554" s="22" t="n">
        <f aca="false">E1554-B1554</f>
        <v>2.5</v>
      </c>
      <c r="J1554" s="22" t="n">
        <f aca="false">C1554-B1554</f>
        <v>2.5</v>
      </c>
      <c r="K1554" s="17" t="n">
        <f aca="false">D1554-B1554</f>
        <v>-0.559999999999988</v>
      </c>
      <c r="L1554" s="17" t="n">
        <f aca="false">B1554 - E1553</f>
        <v>3.53999999999999</v>
      </c>
      <c r="M1554" s="17" t="n">
        <f aca="false">E1554 - E1553</f>
        <v>6.03999999999999</v>
      </c>
      <c r="N1554" s="18" t="n">
        <f aca="false"> (I1554 / B1554)</f>
        <v>0.038633905115129</v>
      </c>
      <c r="O1554" s="18" t="n">
        <f aca="false">(J1554 / B1554)</f>
        <v>0.038633905115129</v>
      </c>
      <c r="P1554" s="18" t="n">
        <f aca="false">K1554 / B1554</f>
        <v>-0.00865399474578872</v>
      </c>
      <c r="Q1554" s="18" t="n">
        <f aca="false">L1554/E1553</f>
        <v>0.0578715056400195</v>
      </c>
      <c r="R1554" s="18" t="n">
        <f aca="false">M1554 / E1553</f>
        <v>0.0987412130129147</v>
      </c>
      <c r="S1554" s="19" t="str">
        <f aca="false">IF(N1554 &gt; 0, "UP", "DOWN")</f>
        <v>UP</v>
      </c>
      <c r="T1554" s="23" t="inlineStr">
        <f aca="false">O1554-N1554</f>
        <is>
          <t/>
        </is>
      </c>
      <c r="U1554" s="23" t="inlineStr">
        <f aca="false">P1554-N1554</f>
        <is>
          <t/>
        </is>
      </c>
      <c r="V1554" s="23" t="inlineStr">
        <f aca="false">O1554 - P1554</f>
        <is>
          <t/>
        </is>
      </c>
    </row>
    <row collapsed="false" customFormat="false" customHeight="false" hidden="false" ht="25" outlineLevel="0" r="1555">
      <c r="A1555" s="21" t="n">
        <v>38813</v>
      </c>
      <c r="B1555" s="17" t="n">
        <v>68.3</v>
      </c>
      <c r="C1555" s="17" t="n">
        <v>72.05</v>
      </c>
      <c r="D1555" s="17" t="n">
        <v>68.2</v>
      </c>
      <c r="E1555" s="17" t="n">
        <v>71.24</v>
      </c>
      <c r="F1555" s="17" t="n">
        <v>95134600</v>
      </c>
      <c r="G1555" s="17" t="n">
        <v>70.94</v>
      </c>
      <c r="I1555" s="22" t="n">
        <f aca="false">E1555-B1555</f>
        <v>2.94</v>
      </c>
      <c r="J1555" s="22" t="n">
        <f aca="false">C1555-B1555</f>
        <v>3.75</v>
      </c>
      <c r="K1555" s="17" t="n">
        <f aca="false">D1555-B1555</f>
        <v>-0.0999999999999943</v>
      </c>
      <c r="L1555" s="17" t="n">
        <f aca="false">B1555 - E1554</f>
        <v>1.09</v>
      </c>
      <c r="M1555" s="17" t="n">
        <f aca="false">E1555 - E1554</f>
        <v>4.03</v>
      </c>
      <c r="N1555" s="18" t="n">
        <f aca="false"> (I1555 / B1555)</f>
        <v>0.0430453879941435</v>
      </c>
      <c r="O1555" s="18" t="n">
        <f aca="false">(J1555 / B1555)</f>
        <v>0.054904831625183</v>
      </c>
      <c r="P1555" s="18" t="n">
        <f aca="false">K1555 / B1555</f>
        <v>-0.00146412884333813</v>
      </c>
      <c r="Q1555" s="18" t="n">
        <f aca="false">L1555/E1554</f>
        <v>0.0162178247284631</v>
      </c>
      <c r="R1555" s="18" t="n">
        <f aca="false">M1555 / E1554</f>
        <v>0.0599613152804642</v>
      </c>
      <c r="S1555" s="19" t="str">
        <f aca="false">IF(N1555 &gt; 0, "UP", "DOWN")</f>
        <v>UP</v>
      </c>
      <c r="T1555" s="23" t="inlineStr">
        <f aca="false">O1555-N1555</f>
        <is>
          <t/>
        </is>
      </c>
      <c r="U1555" s="23" t="inlineStr">
        <f aca="false">P1555-N1555</f>
        <is>
          <t/>
        </is>
      </c>
      <c r="V1555" s="23" t="inlineStr">
        <f aca="false">O1555 - P1555</f>
        <is>
          <t/>
        </is>
      </c>
    </row>
    <row collapsed="false" customFormat="false" customHeight="false" hidden="false" ht="25" outlineLevel="0" r="1556">
      <c r="A1556" s="21" t="n">
        <v>38814</v>
      </c>
      <c r="B1556" s="17" t="n">
        <v>70.93</v>
      </c>
      <c r="C1556" s="17" t="n">
        <v>71.21</v>
      </c>
      <c r="D1556" s="17" t="n">
        <v>68.47</v>
      </c>
      <c r="E1556" s="17" t="n">
        <v>69.79</v>
      </c>
      <c r="F1556" s="17" t="n">
        <v>55187100</v>
      </c>
      <c r="G1556" s="17" t="n">
        <v>69.49</v>
      </c>
      <c r="I1556" s="22" t="n">
        <f aca="false">E1556-B1556</f>
        <v>-1.14</v>
      </c>
      <c r="J1556" s="22" t="n">
        <f aca="false">C1556-B1556</f>
        <v>0.279999999999987</v>
      </c>
      <c r="K1556" s="17" t="n">
        <f aca="false">D1556-B1556</f>
        <v>-2.46000000000001</v>
      </c>
      <c r="L1556" s="17" t="n">
        <f aca="false">B1556 - E1555</f>
        <v>-0.309999999999988</v>
      </c>
      <c r="M1556" s="17" t="n">
        <f aca="false">E1556 - E1555</f>
        <v>-1.44999999999999</v>
      </c>
      <c r="N1556" s="18" t="n">
        <f aca="false"> (I1556 / B1556)</f>
        <v>-0.0160721838432257</v>
      </c>
      <c r="O1556" s="18" t="n">
        <f aca="false">(J1556 / B1556)</f>
        <v>0.00394755392640613</v>
      </c>
      <c r="P1556" s="18" t="n">
        <f aca="false">K1556 / B1556</f>
        <v>-0.0346820809248556</v>
      </c>
      <c r="Q1556" s="18" t="n">
        <f aca="false">L1556/E1555</f>
        <v>-0.0043514879281301</v>
      </c>
      <c r="R1556" s="18" t="n">
        <f aca="false">M1556 / E1555</f>
        <v>-0.0203537338573833</v>
      </c>
      <c r="S1556" s="19" t="str">
        <f aca="false">IF(N1556 &gt; 0, "UP", "DOWN")</f>
        <v>DOWN</v>
      </c>
      <c r="T1556" s="23" t="inlineStr">
        <f aca="false">O1556-N1556</f>
        <is>
          <t/>
        </is>
      </c>
      <c r="U1556" s="23" t="inlineStr">
        <f aca="false">P1556-N1556</f>
        <is>
          <t/>
        </is>
      </c>
      <c r="V1556" s="23" t="inlineStr">
        <f aca="false">O1556 - P1556</f>
        <is>
          <t/>
        </is>
      </c>
    </row>
    <row collapsed="false" customFormat="false" customHeight="false" hidden="false" ht="25" outlineLevel="0" r="1557">
      <c r="A1557" s="21" t="n">
        <v>38817</v>
      </c>
      <c r="B1557" s="17" t="n">
        <v>70.29</v>
      </c>
      <c r="C1557" s="17" t="n">
        <v>70.93</v>
      </c>
      <c r="D1557" s="17" t="n">
        <v>68.45</v>
      </c>
      <c r="E1557" s="17" t="n">
        <v>68.67</v>
      </c>
      <c r="F1557" s="17" t="n">
        <v>32268400</v>
      </c>
      <c r="G1557" s="17" t="n">
        <v>68.38</v>
      </c>
      <c r="I1557" s="22" t="n">
        <f aca="false">E1557-B1557</f>
        <v>-1.62</v>
      </c>
      <c r="J1557" s="22" t="n">
        <f aca="false">C1557-B1557</f>
        <v>0.640000000000001</v>
      </c>
      <c r="K1557" s="17" t="n">
        <f aca="false">D1557-B1557</f>
        <v>-1.84</v>
      </c>
      <c r="L1557" s="17" t="n">
        <f aca="false">B1557 - E1556</f>
        <v>0.5</v>
      </c>
      <c r="M1557" s="17" t="n">
        <f aca="false">E1557 - E1556</f>
        <v>-1.12</v>
      </c>
      <c r="N1557" s="18" t="n">
        <f aca="false"> (I1557 / B1557)</f>
        <v>-0.0230473751600513</v>
      </c>
      <c r="O1557" s="18" t="n">
        <f aca="false">(J1557 / B1557)</f>
        <v>0.00910513586569925</v>
      </c>
      <c r="P1557" s="18" t="n">
        <f aca="false">K1557 / B1557</f>
        <v>-0.0261772656138854</v>
      </c>
      <c r="Q1557" s="18" t="n">
        <f aca="false">L1557/E1556</f>
        <v>0.00716435019343745</v>
      </c>
      <c r="R1557" s="18" t="n">
        <f aca="false">M1557 / E1556</f>
        <v>-0.0160481444333</v>
      </c>
      <c r="S1557" s="19" t="str">
        <f aca="false">IF(N1557 &gt; 0, "UP", "DOWN")</f>
        <v>DOWN</v>
      </c>
      <c r="T1557" s="23" t="inlineStr">
        <f aca="false">O1557-N1557</f>
        <is>
          <t/>
        </is>
      </c>
      <c r="U1557" s="23" t="inlineStr">
        <f aca="false">P1557-N1557</f>
        <is>
          <t/>
        </is>
      </c>
      <c r="V1557" s="23" t="inlineStr">
        <f aca="false">O1557 - P1557</f>
        <is>
          <t/>
        </is>
      </c>
    </row>
    <row collapsed="false" customFormat="false" customHeight="false" hidden="false" ht="25" outlineLevel="0" r="1558">
      <c r="A1558" s="21" t="n">
        <v>38818</v>
      </c>
      <c r="B1558" s="17" t="n">
        <v>68.99</v>
      </c>
      <c r="C1558" s="17" t="n">
        <v>69.3</v>
      </c>
      <c r="D1558" s="17" t="n">
        <v>67.07</v>
      </c>
      <c r="E1558" s="17" t="n">
        <v>67.99</v>
      </c>
      <c r="F1558" s="17" t="n">
        <v>33547000</v>
      </c>
      <c r="G1558" s="17" t="n">
        <v>67.7</v>
      </c>
      <c r="I1558" s="22" t="n">
        <f aca="false">E1558-B1558</f>
        <v>-1</v>
      </c>
      <c r="J1558" s="22" t="n">
        <f aca="false">C1558-B1558</f>
        <v>0.310000000000002</v>
      </c>
      <c r="K1558" s="17" t="n">
        <f aca="false">D1558-B1558</f>
        <v>-1.92</v>
      </c>
      <c r="L1558" s="17" t="n">
        <f aca="false">B1558 - E1557</f>
        <v>0.319999999999993</v>
      </c>
      <c r="M1558" s="17" t="n">
        <f aca="false">E1558 - E1557</f>
        <v>-0.680000000000007</v>
      </c>
      <c r="N1558" s="18" t="n">
        <f aca="false"> (I1558 / B1558)</f>
        <v>-0.014494854326714</v>
      </c>
      <c r="O1558" s="18" t="n">
        <f aca="false">(J1558 / B1558)</f>
        <v>0.00449340484128138</v>
      </c>
      <c r="P1558" s="18" t="n">
        <f aca="false">K1558 / B1558</f>
        <v>-0.0278301203072909</v>
      </c>
      <c r="Q1558" s="18" t="n">
        <f aca="false">L1558/E1557</f>
        <v>0.00465996796272016</v>
      </c>
      <c r="R1558" s="18" t="n">
        <f aca="false">M1558 / E1557</f>
        <v>-0.00990243192078064</v>
      </c>
      <c r="S1558" s="19" t="str">
        <f aca="false">IF(N1558 &gt; 0, "UP", "DOWN")</f>
        <v>DOWN</v>
      </c>
      <c r="T1558" s="23" t="inlineStr">
        <f aca="false">O1558-N1558</f>
        <is>
          <t/>
        </is>
      </c>
      <c r="U1558" s="23" t="inlineStr">
        <f aca="false">P1558-N1558</f>
        <is>
          <t/>
        </is>
      </c>
      <c r="V1558" s="23" t="inlineStr">
        <f aca="false">O1558 - P1558</f>
        <is>
          <t/>
        </is>
      </c>
    </row>
    <row collapsed="false" customFormat="false" customHeight="false" hidden="false" ht="25" outlineLevel="0" r="1559">
      <c r="A1559" s="21" t="n">
        <v>38819</v>
      </c>
      <c r="B1559" s="17" t="n">
        <v>68.01</v>
      </c>
      <c r="C1559" s="17" t="n">
        <v>68.17</v>
      </c>
      <c r="D1559" s="17" t="n">
        <v>66.3</v>
      </c>
      <c r="E1559" s="17" t="n">
        <v>66.71</v>
      </c>
      <c r="F1559" s="17" t="n">
        <v>26424800</v>
      </c>
      <c r="G1559" s="17" t="n">
        <v>66.42</v>
      </c>
      <c r="I1559" s="22" t="n">
        <f aca="false">E1559-B1559</f>
        <v>-1.30000000000001</v>
      </c>
      <c r="J1559" s="22" t="n">
        <f aca="false">C1559-B1559</f>
        <v>0.159999999999997</v>
      </c>
      <c r="K1559" s="17" t="n">
        <f aca="false">D1559-B1559</f>
        <v>-1.71000000000001</v>
      </c>
      <c r="L1559" s="17" t="n">
        <f aca="false">B1559 - E1558</f>
        <v>0.0200000000000102</v>
      </c>
      <c r="M1559" s="17" t="n">
        <f aca="false">E1559 - E1558</f>
        <v>-1.28</v>
      </c>
      <c r="N1559" s="18" t="n">
        <f aca="false"> (I1559 / B1559)</f>
        <v>-0.0191148360535217</v>
      </c>
      <c r="O1559" s="18" t="n">
        <f aca="false">(J1559 / B1559)</f>
        <v>0.00235259520658722</v>
      </c>
      <c r="P1559" s="18" t="n">
        <f aca="false">K1559 / B1559</f>
        <v>-0.0251433612704015</v>
      </c>
      <c r="Q1559" s="18" t="n">
        <f aca="false">L1559/E1558</f>
        <v>0.000294160906015741</v>
      </c>
      <c r="R1559" s="18" t="n">
        <f aca="false">M1559 / E1558</f>
        <v>-0.0188262979849978</v>
      </c>
      <c r="S1559" s="19" t="str">
        <f aca="false">IF(N1559 &gt; 0, "UP", "DOWN")</f>
        <v>DOWN</v>
      </c>
      <c r="T1559" s="23" t="inlineStr">
        <f aca="false">O1559-N1559</f>
        <is>
          <t/>
        </is>
      </c>
      <c r="U1559" s="23" t="inlineStr">
        <f aca="false">P1559-N1559</f>
        <is>
          <t/>
        </is>
      </c>
      <c r="V1559" s="23" t="inlineStr">
        <f aca="false">O1559 - P1559</f>
        <is>
          <t/>
        </is>
      </c>
    </row>
    <row collapsed="false" customFormat="false" customHeight="false" hidden="false" ht="25" outlineLevel="0" r="1560">
      <c r="A1560" s="21" t="n">
        <v>38820</v>
      </c>
      <c r="B1560" s="17" t="n">
        <v>66.34</v>
      </c>
      <c r="C1560" s="17" t="n">
        <v>67.44</v>
      </c>
      <c r="D1560" s="17" t="n">
        <v>65.81</v>
      </c>
      <c r="E1560" s="17" t="n">
        <v>66.47</v>
      </c>
      <c r="F1560" s="17" t="n">
        <v>26238500</v>
      </c>
      <c r="G1560" s="17" t="n">
        <v>66.19</v>
      </c>
      <c r="I1560" s="22" t="n">
        <f aca="false">E1560-B1560</f>
        <v>0.129999999999995</v>
      </c>
      <c r="J1560" s="22" t="n">
        <f aca="false">C1560-B1560</f>
        <v>1.09999999999999</v>
      </c>
      <c r="K1560" s="17" t="n">
        <f aca="false">D1560-B1560</f>
        <v>-0.530000000000001</v>
      </c>
      <c r="L1560" s="17" t="n">
        <f aca="false">B1560 - E1559</f>
        <v>-0.36999999999999</v>
      </c>
      <c r="M1560" s="17" t="n">
        <f aca="false">E1560 - E1559</f>
        <v>-0.239999999999995</v>
      </c>
      <c r="N1560" s="18" t="n">
        <f aca="false"> (I1560 / B1560)</f>
        <v>0.00195960205004515</v>
      </c>
      <c r="O1560" s="18" t="n">
        <f aca="false">(J1560 / B1560)</f>
        <v>0.0165812481157672</v>
      </c>
      <c r="P1560" s="18" t="n">
        <f aca="false">K1560 / B1560</f>
        <v>-0.00798914681941515</v>
      </c>
      <c r="Q1560" s="18" t="n">
        <f aca="false">L1560/E1559</f>
        <v>-0.00554639484335168</v>
      </c>
      <c r="R1560" s="18" t="n">
        <f aca="false">M1560 / E1559</f>
        <v>-0.00359766152001192</v>
      </c>
      <c r="S1560" s="19" t="str">
        <f aca="false">IF(N1560 &gt; 0, "UP", "DOWN")</f>
        <v>UP</v>
      </c>
      <c r="T1560" s="23" t="inlineStr">
        <f aca="false">O1560-N1560</f>
        <is>
          <t/>
        </is>
      </c>
      <c r="U1560" s="23" t="inlineStr">
        <f aca="false">P1560-N1560</f>
        <is>
          <t/>
        </is>
      </c>
      <c r="V1560" s="23" t="inlineStr">
        <f aca="false">O1560 - P1560</f>
        <is>
          <t/>
        </is>
      </c>
    </row>
    <row collapsed="false" customFormat="false" customHeight="false" hidden="false" ht="25" outlineLevel="0" r="1561">
      <c r="A1561" s="21" t="n">
        <v>38824</v>
      </c>
      <c r="B1561" s="17" t="n">
        <v>66.51</v>
      </c>
      <c r="C1561" s="17" t="n">
        <v>66.84</v>
      </c>
      <c r="D1561" s="17" t="n">
        <v>64.35</v>
      </c>
      <c r="E1561" s="17" t="n">
        <v>64.81</v>
      </c>
      <c r="F1561" s="17" t="n">
        <v>25783500</v>
      </c>
      <c r="G1561" s="17" t="n">
        <v>64.53</v>
      </c>
      <c r="I1561" s="22" t="n">
        <f aca="false">E1561-B1561</f>
        <v>-1.7</v>
      </c>
      <c r="J1561" s="22" t="n">
        <f aca="false">C1561-B1561</f>
        <v>0.329999999999998</v>
      </c>
      <c r="K1561" s="17" t="n">
        <f aca="false">D1561-B1561</f>
        <v>-2.16000000000001</v>
      </c>
      <c r="L1561" s="17" t="n">
        <f aca="false">B1561 - E1560</f>
        <v>0.0400000000000063</v>
      </c>
      <c r="M1561" s="17" t="n">
        <f aca="false">E1561 - E1560</f>
        <v>-1.66</v>
      </c>
      <c r="N1561" s="18" t="n">
        <f aca="false"> (I1561 / B1561)</f>
        <v>-0.0255600661554654</v>
      </c>
      <c r="O1561" s="18" t="n">
        <f aca="false">(J1561 / B1561)</f>
        <v>0.00496165990076678</v>
      </c>
      <c r="P1561" s="18" t="n">
        <f aca="false">K1561 / B1561</f>
        <v>-0.0324763193504738</v>
      </c>
      <c r="Q1561" s="18" t="n">
        <f aca="false">L1561/E1560</f>
        <v>0.000601775236949094</v>
      </c>
      <c r="R1561" s="18" t="n">
        <f aca="false">M1561 / E1560</f>
        <v>-0.0249736723333834</v>
      </c>
      <c r="S1561" s="19" t="str">
        <f aca="false">IF(N1561 &gt; 0, "UP", "DOWN")</f>
        <v>DOWN</v>
      </c>
      <c r="T1561" s="23" t="inlineStr">
        <f aca="false">O1561-N1561</f>
        <is>
          <t/>
        </is>
      </c>
      <c r="U1561" s="23" t="inlineStr">
        <f aca="false">P1561-N1561</f>
        <is>
          <t/>
        </is>
      </c>
      <c r="V1561" s="23" t="inlineStr">
        <f aca="false">O1561 - P1561</f>
        <is>
          <t/>
        </is>
      </c>
    </row>
    <row collapsed="false" customFormat="false" customHeight="false" hidden="false" ht="25" outlineLevel="0" r="1562">
      <c r="A1562" s="21" t="n">
        <v>38825</v>
      </c>
      <c r="B1562" s="17" t="n">
        <v>65.04</v>
      </c>
      <c r="C1562" s="17" t="n">
        <v>66.47</v>
      </c>
      <c r="D1562" s="17" t="n">
        <v>64.79</v>
      </c>
      <c r="E1562" s="17" t="n">
        <v>66.22</v>
      </c>
      <c r="F1562" s="17" t="n">
        <v>28387300</v>
      </c>
      <c r="G1562" s="17" t="n">
        <v>65.94</v>
      </c>
      <c r="I1562" s="22" t="n">
        <f aca="false">E1562-B1562</f>
        <v>1.17999999999999</v>
      </c>
      <c r="J1562" s="22" t="n">
        <f aca="false">C1562-B1562</f>
        <v>1.42999999999999</v>
      </c>
      <c r="K1562" s="17" t="n">
        <f aca="false">D1562-B1562</f>
        <v>-0.25</v>
      </c>
      <c r="L1562" s="17" t="n">
        <f aca="false">B1562 - E1561</f>
        <v>0.230000000000004</v>
      </c>
      <c r="M1562" s="17" t="n">
        <f aca="false">E1562 - E1561</f>
        <v>1.41</v>
      </c>
      <c r="N1562" s="18" t="n">
        <f aca="false"> (I1562 / B1562)</f>
        <v>0.0181426814268142</v>
      </c>
      <c r="O1562" s="18" t="n">
        <f aca="false">(J1562 / B1562)</f>
        <v>0.0219864698646985</v>
      </c>
      <c r="P1562" s="18" t="n">
        <f aca="false">K1562 / B1562</f>
        <v>-0.00384378843788438</v>
      </c>
      <c r="Q1562" s="18" t="n">
        <f aca="false">L1562/E1561</f>
        <v>0.00354883505631853</v>
      </c>
      <c r="R1562" s="18" t="n">
        <f aca="false">M1562 / E1561</f>
        <v>0.0217559018669958</v>
      </c>
      <c r="S1562" s="19" t="str">
        <f aca="false">IF(N1562 &gt; 0, "UP", "DOWN")</f>
        <v>UP</v>
      </c>
      <c r="T1562" s="23" t="inlineStr">
        <f aca="false">O1562-N1562</f>
        <is>
          <t/>
        </is>
      </c>
      <c r="U1562" s="23" t="inlineStr">
        <f aca="false">P1562-N1562</f>
        <is>
          <t/>
        </is>
      </c>
      <c r="V1562" s="23" t="inlineStr">
        <f aca="false">O1562 - P1562</f>
        <is>
          <t/>
        </is>
      </c>
    </row>
    <row collapsed="false" customFormat="false" customHeight="false" hidden="false" ht="25" outlineLevel="0" r="1563">
      <c r="A1563" s="21" t="n">
        <v>38826</v>
      </c>
      <c r="B1563" s="17" t="n">
        <v>66.82</v>
      </c>
      <c r="C1563" s="17" t="n">
        <v>67</v>
      </c>
      <c r="D1563" s="17" t="n">
        <v>65.47</v>
      </c>
      <c r="E1563" s="17" t="n">
        <v>65.65</v>
      </c>
      <c r="F1563" s="17" t="n">
        <v>38786900</v>
      </c>
      <c r="G1563" s="17" t="n">
        <v>65.37</v>
      </c>
      <c r="I1563" s="22" t="n">
        <f aca="false">E1563-B1563</f>
        <v>-1.16999999999999</v>
      </c>
      <c r="J1563" s="22" t="n">
        <f aca="false">C1563-B1563</f>
        <v>0.180000000000007</v>
      </c>
      <c r="K1563" s="17" t="n">
        <f aca="false">D1563-B1563</f>
        <v>-1.34999999999999</v>
      </c>
      <c r="L1563" s="17" t="n">
        <f aca="false">B1563 - E1562</f>
        <v>0.599999999999994</v>
      </c>
      <c r="M1563" s="17" t="n">
        <f aca="false">E1563 - E1562</f>
        <v>-0.569999999999993</v>
      </c>
      <c r="N1563" s="18" t="n">
        <f aca="false"> (I1563 / B1563)</f>
        <v>-0.017509727626459</v>
      </c>
      <c r="O1563" s="18" t="n">
        <f aca="false">(J1563 / B1563)</f>
        <v>0.00269380425022459</v>
      </c>
      <c r="P1563" s="18" t="n">
        <f aca="false">K1563 / B1563</f>
        <v>-0.0202035318766835</v>
      </c>
      <c r="Q1563" s="18" t="n">
        <f aca="false">L1563/E1562</f>
        <v>0.00906070673512525</v>
      </c>
      <c r="R1563" s="18" t="n">
        <f aca="false">M1563 / E1562</f>
        <v>-0.00860767139836897</v>
      </c>
      <c r="S1563" s="19" t="str">
        <f aca="false">IF(N1563 &gt; 0, "UP", "DOWN")</f>
        <v>DOWN</v>
      </c>
      <c r="T1563" s="23" t="inlineStr">
        <f aca="false">O1563-N1563</f>
        <is>
          <t/>
        </is>
      </c>
      <c r="U1563" s="23" t="inlineStr">
        <f aca="false">P1563-N1563</f>
        <is>
          <t/>
        </is>
      </c>
      <c r="V1563" s="23" t="inlineStr">
        <f aca="false">O1563 - P1563</f>
        <is>
          <t/>
        </is>
      </c>
    </row>
    <row collapsed="false" customFormat="false" customHeight="false" hidden="false" ht="25" outlineLevel="0" r="1564">
      <c r="A1564" s="21" t="n">
        <v>38827</v>
      </c>
      <c r="B1564" s="17" t="n">
        <v>69.51</v>
      </c>
      <c r="C1564" s="17" t="n">
        <v>70</v>
      </c>
      <c r="D1564" s="17" t="n">
        <v>66.2</v>
      </c>
      <c r="E1564" s="17" t="n">
        <v>67.63</v>
      </c>
      <c r="F1564" s="17" t="n">
        <v>59535100</v>
      </c>
      <c r="G1564" s="17" t="n">
        <v>67.34</v>
      </c>
      <c r="I1564" s="22" t="n">
        <f aca="false">E1564-B1564</f>
        <v>-1.88000000000001</v>
      </c>
      <c r="J1564" s="22" t="n">
        <f aca="false">C1564-B1564</f>
        <v>0.489999999999995</v>
      </c>
      <c r="K1564" s="17" t="n">
        <f aca="false">D1564-B1564</f>
        <v>-3.31</v>
      </c>
      <c r="L1564" s="17" t="n">
        <f aca="false">B1564 - E1563</f>
        <v>3.86</v>
      </c>
      <c r="M1564" s="17" t="n">
        <f aca="false">E1564 - E1563</f>
        <v>1.97999999999999</v>
      </c>
      <c r="N1564" s="18" t="n">
        <f aca="false"> (I1564 / B1564)</f>
        <v>-0.0270464681340816</v>
      </c>
      <c r="O1564" s="18" t="n">
        <f aca="false">(J1564 / B1564)</f>
        <v>0.0070493454179254</v>
      </c>
      <c r="P1564" s="18" t="n">
        <f aca="false">K1564 / B1564</f>
        <v>-0.0476190476190477</v>
      </c>
      <c r="Q1564" s="18" t="n">
        <f aca="false">L1564/E1563</f>
        <v>0.0587966488956588</v>
      </c>
      <c r="R1564" s="18" t="n">
        <f aca="false">M1564 / E1563</f>
        <v>0.03015993907083</v>
      </c>
      <c r="S1564" s="19" t="str">
        <f aca="false">IF(N1564 &gt; 0, "UP", "DOWN")</f>
        <v>DOWN</v>
      </c>
      <c r="T1564" s="23" t="inlineStr">
        <f aca="false">O1564-N1564</f>
        <is>
          <t/>
        </is>
      </c>
      <c r="U1564" s="23" t="inlineStr">
        <f aca="false">P1564-N1564</f>
        <is>
          <t/>
        </is>
      </c>
      <c r="V1564" s="23" t="inlineStr">
        <f aca="false">O1564 - P1564</f>
        <is>
          <t/>
        </is>
      </c>
    </row>
    <row collapsed="false" customFormat="false" customHeight="false" hidden="false" ht="25" outlineLevel="0" r="1565">
      <c r="A1565" s="21" t="n">
        <v>38828</v>
      </c>
      <c r="B1565" s="17" t="n">
        <v>68.19</v>
      </c>
      <c r="C1565" s="17" t="n">
        <v>68.64</v>
      </c>
      <c r="D1565" s="17" t="n">
        <v>66.47</v>
      </c>
      <c r="E1565" s="17" t="n">
        <v>67.04</v>
      </c>
      <c r="F1565" s="17" t="n">
        <v>28178100</v>
      </c>
      <c r="G1565" s="17" t="n">
        <v>66.75</v>
      </c>
      <c r="I1565" s="22" t="n">
        <f aca="false">E1565-B1565</f>
        <v>-1.14999999999999</v>
      </c>
      <c r="J1565" s="22" t="n">
        <f aca="false">C1565-B1565</f>
        <v>0.450000000000003</v>
      </c>
      <c r="K1565" s="17" t="n">
        <f aca="false">D1565-B1565</f>
        <v>-1.72</v>
      </c>
      <c r="L1565" s="17" t="n">
        <f aca="false">B1565 - E1564</f>
        <v>0.560000000000002</v>
      </c>
      <c r="M1565" s="17" t="n">
        <f aca="false">E1565 - E1564</f>
        <v>-0.589999999999989</v>
      </c>
      <c r="N1565" s="18" t="n">
        <f aca="false"> (I1565 / B1565)</f>
        <v>-0.0168646429095174</v>
      </c>
      <c r="O1565" s="18" t="n">
        <f aca="false">(J1565 / B1565)</f>
        <v>0.00659920809502864</v>
      </c>
      <c r="P1565" s="18" t="n">
        <f aca="false">K1565 / B1565</f>
        <v>-0.0252236398298871</v>
      </c>
      <c r="Q1565" s="18" t="n">
        <f aca="false">L1565/E1564</f>
        <v>0.00828034895756325</v>
      </c>
      <c r="R1565" s="18" t="n">
        <f aca="false">M1565 / E1564</f>
        <v>-0.00872393908028965</v>
      </c>
      <c r="S1565" s="19" t="str">
        <f aca="false">IF(N1565 &gt; 0, "UP", "DOWN")</f>
        <v>DOWN</v>
      </c>
      <c r="T1565" s="23" t="inlineStr">
        <f aca="false">O1565-N1565</f>
        <is>
          <t/>
        </is>
      </c>
      <c r="U1565" s="23" t="inlineStr">
        <f aca="false">P1565-N1565</f>
        <is>
          <t/>
        </is>
      </c>
      <c r="V1565" s="23" t="inlineStr">
        <f aca="false">O1565 - P1565</f>
        <is>
          <t/>
        </is>
      </c>
    </row>
    <row collapsed="false" customFormat="false" customHeight="false" hidden="false" ht="25" outlineLevel="0" r="1566">
      <c r="A1566" s="21" t="n">
        <v>38831</v>
      </c>
      <c r="B1566" s="17" t="n">
        <v>66.85</v>
      </c>
      <c r="C1566" s="17" t="n">
        <v>66.92</v>
      </c>
      <c r="D1566" s="17" t="n">
        <v>65.5</v>
      </c>
      <c r="E1566" s="17" t="n">
        <v>65.75</v>
      </c>
      <c r="F1566" s="17" t="n">
        <v>25251000</v>
      </c>
      <c r="G1566" s="17" t="n">
        <v>65.47</v>
      </c>
      <c r="I1566" s="22" t="n">
        <f aca="false">E1566-B1566</f>
        <v>-1.09999999999999</v>
      </c>
      <c r="J1566" s="22" t="n">
        <f aca="false">C1566-B1566</f>
        <v>0.0700000000000074</v>
      </c>
      <c r="K1566" s="17" t="n">
        <f aca="false">D1566-B1566</f>
        <v>-1.34999999999999</v>
      </c>
      <c r="L1566" s="17" t="n">
        <f aca="false">B1566 - E1565</f>
        <v>-0.190000000000012</v>
      </c>
      <c r="M1566" s="17" t="n">
        <f aca="false">E1566 - E1565</f>
        <v>-1.29000000000001</v>
      </c>
      <c r="N1566" s="18" t="n">
        <f aca="false"> (I1566 / B1566)</f>
        <v>-0.0164547494390425</v>
      </c>
      <c r="O1566" s="18" t="n">
        <f aca="false">(J1566 / B1566)</f>
        <v>0.00104712041884828</v>
      </c>
      <c r="P1566" s="18" t="n">
        <f aca="false">K1566 / B1566</f>
        <v>-0.0201944652206431</v>
      </c>
      <c r="Q1566" s="18" t="n">
        <f aca="false">L1566/E1565</f>
        <v>-0.0028341288782818</v>
      </c>
      <c r="R1566" s="18" t="n">
        <f aca="false">M1566 / E1565</f>
        <v>-0.0192422434367543</v>
      </c>
      <c r="S1566" s="19" t="str">
        <f aca="false">IF(N1566 &gt; 0, "UP", "DOWN")</f>
        <v>DOWN</v>
      </c>
      <c r="T1566" s="23" t="inlineStr">
        <f aca="false">O1566-N1566</f>
        <is>
          <t/>
        </is>
      </c>
      <c r="U1566" s="23" t="inlineStr">
        <f aca="false">P1566-N1566</f>
        <is>
          <t/>
        </is>
      </c>
      <c r="V1566" s="23" t="inlineStr">
        <f aca="false">O1566 - P1566</f>
        <is>
          <t/>
        </is>
      </c>
    </row>
    <row collapsed="false" customFormat="false" customHeight="false" hidden="false" ht="25" outlineLevel="0" r="1567">
      <c r="A1567" s="21" t="n">
        <v>38832</v>
      </c>
      <c r="B1567" s="17" t="n">
        <v>65.96</v>
      </c>
      <c r="C1567" s="17" t="n">
        <v>66.59</v>
      </c>
      <c r="D1567" s="17" t="n">
        <v>65.56</v>
      </c>
      <c r="E1567" s="17" t="n">
        <v>66.17</v>
      </c>
      <c r="F1567" s="17" t="n">
        <v>18895100</v>
      </c>
      <c r="G1567" s="17" t="n">
        <v>65.89</v>
      </c>
      <c r="I1567" s="22" t="n">
        <f aca="false">E1567-B1567</f>
        <v>0.210000000000008</v>
      </c>
      <c r="J1567" s="22" t="n">
        <f aca="false">C1567-B1567</f>
        <v>0.63000000000001</v>
      </c>
      <c r="K1567" s="17" t="n">
        <f aca="false">D1567-B1567</f>
        <v>-0.399999999999991</v>
      </c>
      <c r="L1567" s="17" t="n">
        <f aca="false">B1567 - E1566</f>
        <v>0.209999999999994</v>
      </c>
      <c r="M1567" s="17" t="n">
        <f aca="false">E1567 - E1566</f>
        <v>0.420000000000002</v>
      </c>
      <c r="N1567" s="18" t="n">
        <f aca="false"> (I1567 / B1567)</f>
        <v>0.0031837477258946</v>
      </c>
      <c r="O1567" s="18" t="n">
        <f aca="false">(J1567 / B1567)</f>
        <v>0.00955124317768359</v>
      </c>
      <c r="P1567" s="18" t="n">
        <f aca="false">K1567 / B1567</f>
        <v>-0.00606428138265603</v>
      </c>
      <c r="Q1567" s="18" t="n">
        <f aca="false">L1567/E1566</f>
        <v>0.00319391634980979</v>
      </c>
      <c r="R1567" s="18" t="n">
        <f aca="false">M1567 / E1566</f>
        <v>0.0063878326996198</v>
      </c>
      <c r="S1567" s="19" t="str">
        <f aca="false">IF(N1567 &gt; 0, "UP", "DOWN")</f>
        <v>UP</v>
      </c>
      <c r="T1567" s="23" t="inlineStr">
        <f aca="false">O1567-N1567</f>
        <is>
          <t/>
        </is>
      </c>
      <c r="U1567" s="23" t="inlineStr">
        <f aca="false">P1567-N1567</f>
        <is>
          <t/>
        </is>
      </c>
      <c r="V1567" s="23" t="inlineStr">
        <f aca="false">O1567 - P1567</f>
        <is>
          <t/>
        </is>
      </c>
    </row>
    <row collapsed="false" customFormat="false" customHeight="false" hidden="false" ht="25" outlineLevel="0" r="1568">
      <c r="A1568" s="21" t="n">
        <v>38833</v>
      </c>
      <c r="B1568" s="17" t="n">
        <v>66.65</v>
      </c>
      <c r="C1568" s="17" t="n">
        <v>68.28</v>
      </c>
      <c r="D1568" s="17" t="n">
        <v>66.4</v>
      </c>
      <c r="E1568" s="17" t="n">
        <v>68.15</v>
      </c>
      <c r="F1568" s="17" t="n">
        <v>25388800</v>
      </c>
      <c r="G1568" s="17" t="n">
        <v>67.86</v>
      </c>
      <c r="I1568" s="22" t="n">
        <f aca="false">E1568-B1568</f>
        <v>1.5</v>
      </c>
      <c r="J1568" s="22" t="n">
        <f aca="false">C1568-B1568</f>
        <v>1.63</v>
      </c>
      <c r="K1568" s="17" t="n">
        <f aca="false">D1568-B1568</f>
        <v>-0.25</v>
      </c>
      <c r="L1568" s="17" t="n">
        <f aca="false">B1568 - E1567</f>
        <v>0.480000000000004</v>
      </c>
      <c r="M1568" s="17" t="n">
        <f aca="false">E1568 - E1567</f>
        <v>1.98</v>
      </c>
      <c r="N1568" s="18" t="n">
        <f aca="false"> (I1568 / B1568)</f>
        <v>0.0225056264066016</v>
      </c>
      <c r="O1568" s="18" t="n">
        <f aca="false">(J1568 / B1568)</f>
        <v>0.0244561140285071</v>
      </c>
      <c r="P1568" s="18" t="n">
        <f aca="false">K1568 / B1568</f>
        <v>-0.00375093773443361</v>
      </c>
      <c r="Q1568" s="18" t="n">
        <f aca="false">L1568/E1567</f>
        <v>0.00725404261750044</v>
      </c>
      <c r="R1568" s="18" t="n">
        <f aca="false">M1568 / E1567</f>
        <v>0.0299229257971891</v>
      </c>
      <c r="S1568" s="19" t="str">
        <f aca="false">IF(N1568 &gt; 0, "UP", "DOWN")</f>
        <v>UP</v>
      </c>
      <c r="T1568" s="23" t="inlineStr">
        <f aca="false">O1568-N1568</f>
        <is>
          <t/>
        </is>
      </c>
      <c r="U1568" s="23" t="inlineStr">
        <f aca="false">P1568-N1568</f>
        <is>
          <t/>
        </is>
      </c>
      <c r="V1568" s="23" t="inlineStr">
        <f aca="false">O1568 - P1568</f>
        <is>
          <t/>
        </is>
      </c>
    </row>
    <row collapsed="false" customFormat="false" customHeight="false" hidden="false" ht="25" outlineLevel="0" r="1569">
      <c r="A1569" s="21" t="n">
        <v>38834</v>
      </c>
      <c r="B1569" s="17" t="n">
        <v>67.73</v>
      </c>
      <c r="C1569" s="17" t="n">
        <v>69.86</v>
      </c>
      <c r="D1569" s="17" t="n">
        <v>67.35</v>
      </c>
      <c r="E1569" s="17" t="n">
        <v>69.36</v>
      </c>
      <c r="F1569" s="17" t="n">
        <v>30212400</v>
      </c>
      <c r="G1569" s="17" t="n">
        <v>69.06</v>
      </c>
      <c r="I1569" s="22" t="n">
        <f aca="false">E1569-B1569</f>
        <v>1.63</v>
      </c>
      <c r="J1569" s="22" t="n">
        <f aca="false">C1569-B1569</f>
        <v>2.13</v>
      </c>
      <c r="K1569" s="17" t="n">
        <f aca="false">D1569-B1569</f>
        <v>-0.38000000000001</v>
      </c>
      <c r="L1569" s="17" t="n">
        <f aca="false">B1569 - E1568</f>
        <v>-0.420000000000002</v>
      </c>
      <c r="M1569" s="17" t="n">
        <f aca="false">E1569 - E1568</f>
        <v>1.20999999999999</v>
      </c>
      <c r="N1569" s="18" t="n">
        <f aca="false"> (I1569 / B1569)</f>
        <v>0.0240661449874501</v>
      </c>
      <c r="O1569" s="18" t="n">
        <f aca="false">(J1569 / B1569)</f>
        <v>0.0314483980510851</v>
      </c>
      <c r="P1569" s="18" t="n">
        <f aca="false">K1569 / B1569</f>
        <v>-0.00561051232836276</v>
      </c>
      <c r="Q1569" s="18" t="n">
        <f aca="false">L1569/E1568</f>
        <v>-0.00616287600880413</v>
      </c>
      <c r="R1569" s="18" t="n">
        <f aca="false">M1569 / E1568</f>
        <v>0.0177549523110784</v>
      </c>
      <c r="S1569" s="19" t="str">
        <f aca="false">IF(N1569 &gt; 0, "UP", "DOWN")</f>
        <v>UP</v>
      </c>
      <c r="T1569" s="23" t="inlineStr">
        <f aca="false">O1569-N1569</f>
        <is>
          <t/>
        </is>
      </c>
      <c r="U1569" s="23" t="inlineStr">
        <f aca="false">P1569-N1569</f>
        <is>
          <t/>
        </is>
      </c>
      <c r="V1569" s="23" t="inlineStr">
        <f aca="false">O1569 - P1569</f>
        <is>
          <t/>
        </is>
      </c>
    </row>
    <row collapsed="false" customFormat="false" customHeight="false" hidden="false" ht="25" outlineLevel="0" r="1570">
      <c r="A1570" s="21" t="n">
        <v>38835</v>
      </c>
      <c r="B1570" s="17" t="n">
        <v>69.38</v>
      </c>
      <c r="C1570" s="17" t="n">
        <v>71.3</v>
      </c>
      <c r="D1570" s="17" t="n">
        <v>69.2</v>
      </c>
      <c r="E1570" s="17" t="n">
        <v>70.39</v>
      </c>
      <c r="F1570" s="17" t="n">
        <v>27144200</v>
      </c>
      <c r="G1570" s="17" t="n">
        <v>70.09</v>
      </c>
      <c r="I1570" s="22" t="n">
        <f aca="false">E1570-B1570</f>
        <v>1.01000000000001</v>
      </c>
      <c r="J1570" s="22" t="n">
        <f aca="false">C1570-B1570</f>
        <v>1.92</v>
      </c>
      <c r="K1570" s="17" t="n">
        <f aca="false">D1570-B1570</f>
        <v>-0.179999999999993</v>
      </c>
      <c r="L1570" s="17" t="n">
        <f aca="false">B1570 - E1569</f>
        <v>0.019999999999996</v>
      </c>
      <c r="M1570" s="17" t="n">
        <f aca="false">E1570 - E1569</f>
        <v>1.03</v>
      </c>
      <c r="N1570" s="18" t="n">
        <f aca="false"> (I1570 / B1570)</f>
        <v>0.0145575093686942</v>
      </c>
      <c r="O1570" s="18" t="n">
        <f aca="false">(J1570 / B1570)</f>
        <v>0.0276736811761315</v>
      </c>
      <c r="P1570" s="18" t="n">
        <f aca="false">K1570 / B1570</f>
        <v>-0.00259440761026222</v>
      </c>
      <c r="Q1570" s="18" t="n">
        <f aca="false">L1570/E1569</f>
        <v>0.000288350634371338</v>
      </c>
      <c r="R1570" s="18" t="n">
        <f aca="false">M1570 / E1569</f>
        <v>0.0148500576701269</v>
      </c>
      <c r="S1570" s="19" t="str">
        <f aca="false">IF(N1570 &gt; 0, "UP", "DOWN")</f>
        <v>UP</v>
      </c>
      <c r="T1570" s="23" t="inlineStr">
        <f aca="false">O1570-N1570</f>
        <is>
          <t/>
        </is>
      </c>
      <c r="U1570" s="23" t="inlineStr">
        <f aca="false">P1570-N1570</f>
        <is>
          <t/>
        </is>
      </c>
      <c r="V1570" s="23" t="inlineStr">
        <f aca="false">O1570 - P1570</f>
        <is>
          <t/>
        </is>
      </c>
    </row>
    <row collapsed="false" customFormat="false" customHeight="false" hidden="false" ht="25" outlineLevel="0" r="1571">
      <c r="A1571" s="21" t="n">
        <v>38838</v>
      </c>
      <c r="B1571" s="17" t="n">
        <v>70.77</v>
      </c>
      <c r="C1571" s="17" t="n">
        <v>71.54</v>
      </c>
      <c r="D1571" s="17" t="n">
        <v>69.16</v>
      </c>
      <c r="E1571" s="17" t="n">
        <v>69.6</v>
      </c>
      <c r="F1571" s="17" t="n">
        <v>26799300</v>
      </c>
      <c r="G1571" s="17" t="n">
        <v>69.3</v>
      </c>
      <c r="I1571" s="22" t="n">
        <f aca="false">E1571-B1571</f>
        <v>-1.17</v>
      </c>
      <c r="J1571" s="22" t="n">
        <f aca="false">C1571-B1571</f>
        <v>0.77000000000001</v>
      </c>
      <c r="K1571" s="17" t="n">
        <f aca="false">D1571-B1571</f>
        <v>-1.61</v>
      </c>
      <c r="L1571" s="17" t="n">
        <f aca="false">B1571 - E1570</f>
        <v>0.379999999999995</v>
      </c>
      <c r="M1571" s="17" t="n">
        <f aca="false">E1571 - E1570</f>
        <v>-0.790000000000006</v>
      </c>
      <c r="N1571" s="18" t="n">
        <f aca="false"> (I1571 / B1571)</f>
        <v>-0.016532428995337</v>
      </c>
      <c r="O1571" s="18" t="n">
        <f aca="false">(J1571 / B1571)</f>
        <v>0.0108803165182989</v>
      </c>
      <c r="P1571" s="18" t="n">
        <f aca="false">K1571 / B1571</f>
        <v>-0.0227497527200791</v>
      </c>
      <c r="Q1571" s="18" t="n">
        <f aca="false">L1571/E1570</f>
        <v>0.00539849410427611</v>
      </c>
      <c r="R1571" s="18" t="n">
        <f aca="false">M1571 / E1570</f>
        <v>-0.0112231851115216</v>
      </c>
      <c r="S1571" s="19" t="str">
        <f aca="false">IF(N1571 &gt; 0, "UP", "DOWN")</f>
        <v>DOWN</v>
      </c>
      <c r="T1571" s="23" t="inlineStr">
        <f aca="false">O1571-N1571</f>
        <is>
          <t/>
        </is>
      </c>
      <c r="U1571" s="23" t="inlineStr">
        <f aca="false">P1571-N1571</f>
        <is>
          <t/>
        </is>
      </c>
      <c r="V1571" s="23" t="inlineStr">
        <f aca="false">O1571 - P1571</f>
        <is>
          <t/>
        </is>
      </c>
    </row>
    <row collapsed="false" customFormat="false" customHeight="false" hidden="false" ht="25" outlineLevel="0" r="1572">
      <c r="A1572" s="21" t="n">
        <v>38839</v>
      </c>
      <c r="B1572" s="17" t="n">
        <v>70.15</v>
      </c>
      <c r="C1572" s="17" t="n">
        <v>71.98</v>
      </c>
      <c r="D1572" s="17" t="n">
        <v>70.11</v>
      </c>
      <c r="E1572" s="17" t="n">
        <v>71.62</v>
      </c>
      <c r="F1572" s="17" t="n">
        <v>27559400</v>
      </c>
      <c r="G1572" s="17" t="n">
        <v>71.31</v>
      </c>
      <c r="I1572" s="22" t="n">
        <f aca="false">E1572-B1572</f>
        <v>1.47</v>
      </c>
      <c r="J1572" s="22" t="n">
        <f aca="false">C1572-B1572</f>
        <v>1.83</v>
      </c>
      <c r="K1572" s="17" t="n">
        <f aca="false">D1572-B1572</f>
        <v>-0.0400000000000063</v>
      </c>
      <c r="L1572" s="17" t="n">
        <f aca="false">B1572 - E1571</f>
        <v>0.550000000000011</v>
      </c>
      <c r="M1572" s="17" t="n">
        <f aca="false">E1572 - E1571</f>
        <v>2.02000000000001</v>
      </c>
      <c r="N1572" s="18" t="n">
        <f aca="false"> (I1572 / B1572)</f>
        <v>0.0209550962223806</v>
      </c>
      <c r="O1572" s="18" t="n">
        <f aca="false">(J1572 / B1572)</f>
        <v>0.0260869565217391</v>
      </c>
      <c r="P1572" s="18" t="n">
        <f aca="false">K1572 / B1572</f>
        <v>-0.000570206699928813</v>
      </c>
      <c r="Q1572" s="18" t="n">
        <f aca="false">L1572/E1571</f>
        <v>0.00790229885057488</v>
      </c>
      <c r="R1572" s="18" t="n">
        <f aca="false">M1572 / E1571</f>
        <v>0.0290229885057473</v>
      </c>
      <c r="S1572" s="19" t="str">
        <f aca="false">IF(N1572 &gt; 0, "UP", "DOWN")</f>
        <v>UP</v>
      </c>
      <c r="T1572" s="23" t="inlineStr">
        <f aca="false">O1572-N1572</f>
        <is>
          <t/>
        </is>
      </c>
      <c r="U1572" s="23" t="inlineStr">
        <f aca="false">P1572-N1572</f>
        <is>
          <t/>
        </is>
      </c>
      <c r="V1572" s="23" t="inlineStr">
        <f aca="false">O1572 - P1572</f>
        <is>
          <t/>
        </is>
      </c>
    </row>
    <row collapsed="false" customFormat="false" customHeight="false" hidden="false" ht="25" outlineLevel="0" r="1573">
      <c r="A1573" s="21" t="n">
        <v>38840</v>
      </c>
      <c r="B1573" s="17" t="n">
        <v>71.83</v>
      </c>
      <c r="C1573" s="17" t="n">
        <v>71.95</v>
      </c>
      <c r="D1573" s="17" t="n">
        <v>70.18</v>
      </c>
      <c r="E1573" s="17" t="n">
        <v>71.14</v>
      </c>
      <c r="F1573" s="17" t="n">
        <v>24535400</v>
      </c>
      <c r="G1573" s="17" t="n">
        <v>70.84</v>
      </c>
      <c r="I1573" s="22" t="n">
        <f aca="false">E1573-B1573</f>
        <v>-0.689999999999998</v>
      </c>
      <c r="J1573" s="22" t="n">
        <f aca="false">C1573-B1573</f>
        <v>0.120000000000005</v>
      </c>
      <c r="K1573" s="17" t="n">
        <f aca="false">D1573-B1573</f>
        <v>-1.64999999999999</v>
      </c>
      <c r="L1573" s="17" t="n">
        <f aca="false">B1573 - E1572</f>
        <v>0.209999999999994</v>
      </c>
      <c r="M1573" s="17" t="n">
        <f aca="false">E1573 - E1572</f>
        <v>-0.480000000000004</v>
      </c>
      <c r="N1573" s="18" t="n">
        <f aca="false"> (I1573 / B1573)</f>
        <v>-0.00960601420019487</v>
      </c>
      <c r="O1573" s="18" t="n">
        <f aca="false">(J1573 / B1573)</f>
        <v>0.00167061116525135</v>
      </c>
      <c r="P1573" s="18" t="n">
        <f aca="false">K1573 / B1573</f>
        <v>-0.0229709035222051</v>
      </c>
      <c r="Q1573" s="18" t="n">
        <f aca="false">L1573/E1572</f>
        <v>0.00293214185981561</v>
      </c>
      <c r="R1573" s="18" t="n">
        <f aca="false">M1573 / E1572</f>
        <v>-0.00670203853672164</v>
      </c>
      <c r="S1573" s="19" t="str">
        <f aca="false">IF(N1573 &gt; 0, "UP", "DOWN")</f>
        <v>DOWN</v>
      </c>
      <c r="T1573" s="23" t="inlineStr">
        <f aca="false">O1573-N1573</f>
        <is>
          <t/>
        </is>
      </c>
      <c r="U1573" s="23" t="inlineStr">
        <f aca="false">P1573-N1573</f>
        <is>
          <t/>
        </is>
      </c>
      <c r="V1573" s="23" t="inlineStr">
        <f aca="false">O1573 - P1573</f>
        <is>
          <t/>
        </is>
      </c>
    </row>
    <row collapsed="false" customFormat="false" customHeight="false" hidden="false" ht="25" outlineLevel="0" r="1574">
      <c r="A1574" s="21" t="n">
        <v>38841</v>
      </c>
      <c r="B1574" s="17" t="n">
        <v>71.22</v>
      </c>
      <c r="C1574" s="17" t="n">
        <v>72.89</v>
      </c>
      <c r="D1574" s="17" t="n">
        <v>70.46</v>
      </c>
      <c r="E1574" s="17" t="n">
        <v>71.13</v>
      </c>
      <c r="F1574" s="17" t="n">
        <v>30729300</v>
      </c>
      <c r="G1574" s="17" t="n">
        <v>70.83</v>
      </c>
      <c r="I1574" s="22" t="n">
        <f aca="false">E1574-B1574</f>
        <v>-0.0900000000000034</v>
      </c>
      <c r="J1574" s="22" t="n">
        <f aca="false">C1574-B1574</f>
        <v>1.67</v>
      </c>
      <c r="K1574" s="17" t="n">
        <f aca="false">D1574-B1574</f>
        <v>-0.760000000000005</v>
      </c>
      <c r="L1574" s="17" t="n">
        <f aca="false">B1574 - E1573</f>
        <v>0.0799999999999983</v>
      </c>
      <c r="M1574" s="17" t="n">
        <f aca="false">E1574 - E1573</f>
        <v>-0.0100000000000051</v>
      </c>
      <c r="N1574" s="18" t="n">
        <f aca="false"> (I1574 / B1574)</f>
        <v>-0.00126368997472625</v>
      </c>
      <c r="O1574" s="18" t="n">
        <f aca="false">(J1574 / B1574)</f>
        <v>0.0234484695310306</v>
      </c>
      <c r="P1574" s="18" t="n">
        <f aca="false">K1574 / B1574</f>
        <v>-0.0106711597865769</v>
      </c>
      <c r="Q1574" s="18" t="n">
        <f aca="false">L1574/E1573</f>
        <v>0.00112454315434352</v>
      </c>
      <c r="R1574" s="18" t="n">
        <f aca="false">M1574 / E1573</f>
        <v>-0.000140567894293015</v>
      </c>
      <c r="S1574" s="19" t="str">
        <f aca="false">IF(N1574 &gt; 0, "UP", "DOWN")</f>
        <v>DOWN</v>
      </c>
      <c r="T1574" s="23" t="inlineStr">
        <f aca="false">O1574-N1574</f>
        <is>
          <t/>
        </is>
      </c>
      <c r="U1574" s="23" t="inlineStr">
        <f aca="false">P1574-N1574</f>
        <is>
          <t/>
        </is>
      </c>
      <c r="V1574" s="23" t="inlineStr">
        <f aca="false">O1574 - P1574</f>
        <is>
          <t/>
        </is>
      </c>
    </row>
    <row collapsed="false" customFormat="false" customHeight="false" hidden="false" ht="25" outlineLevel="0" r="1575">
      <c r="A1575" s="21" t="n">
        <v>38842</v>
      </c>
      <c r="B1575" s="17" t="n">
        <v>71.86</v>
      </c>
      <c r="C1575" s="17" t="n">
        <v>72.25</v>
      </c>
      <c r="D1575" s="17" t="n">
        <v>71.15</v>
      </c>
      <c r="E1575" s="17" t="n">
        <v>71.89</v>
      </c>
      <c r="F1575" s="17" t="n">
        <v>20139700</v>
      </c>
      <c r="G1575" s="17" t="n">
        <v>71.58</v>
      </c>
      <c r="I1575" s="22" t="n">
        <f aca="false">E1575-B1575</f>
        <v>0.0300000000000011</v>
      </c>
      <c r="J1575" s="22" t="n">
        <f aca="false">C1575-B1575</f>
        <v>0.390000000000001</v>
      </c>
      <c r="K1575" s="17" t="n">
        <f aca="false">D1575-B1575</f>
        <v>-0.709999999999994</v>
      </c>
      <c r="L1575" s="17" t="n">
        <f aca="false">B1575 - E1574</f>
        <v>0.730000000000004</v>
      </c>
      <c r="M1575" s="17" t="n">
        <f aca="false">E1575 - E1574</f>
        <v>0.760000000000005</v>
      </c>
      <c r="N1575" s="18" t="n">
        <f aca="false"> (I1575 / B1575)</f>
        <v>0.000417478430281118</v>
      </c>
      <c r="O1575" s="18" t="n">
        <f aca="false">(J1575 / B1575)</f>
        <v>0.00542721959365434</v>
      </c>
      <c r="P1575" s="18" t="n">
        <f aca="false">K1575 / B1575</f>
        <v>-0.009880322849986</v>
      </c>
      <c r="Q1575" s="18" t="n">
        <f aca="false">L1575/E1574</f>
        <v>0.0102628989174751</v>
      </c>
      <c r="R1575" s="18" t="n">
        <f aca="false">M1575 / E1574</f>
        <v>0.0106846618866864</v>
      </c>
      <c r="S1575" s="19" t="str">
        <f aca="false">IF(N1575 &gt; 0, "UP", "DOWN")</f>
        <v>UP</v>
      </c>
      <c r="T1575" s="23" t="inlineStr">
        <f aca="false">O1575-N1575</f>
        <is>
          <t/>
        </is>
      </c>
      <c r="U1575" s="23" t="inlineStr">
        <f aca="false">P1575-N1575</f>
        <is>
          <t/>
        </is>
      </c>
      <c r="V1575" s="23" t="inlineStr">
        <f aca="false">O1575 - P1575</f>
        <is>
          <t/>
        </is>
      </c>
    </row>
    <row collapsed="false" customFormat="false" customHeight="false" hidden="false" ht="25" outlineLevel="0" r="1576">
      <c r="A1576" s="21" t="n">
        <v>38845</v>
      </c>
      <c r="B1576" s="17" t="n">
        <v>72.99</v>
      </c>
      <c r="C1576" s="17" t="n">
        <v>73.8</v>
      </c>
      <c r="D1576" s="17" t="n">
        <v>71.72</v>
      </c>
      <c r="E1576" s="17" t="n">
        <v>71.89</v>
      </c>
      <c r="F1576" s="17" t="n">
        <v>21244700</v>
      </c>
      <c r="G1576" s="17" t="n">
        <v>71.58</v>
      </c>
      <c r="I1576" s="22" t="n">
        <f aca="false">E1576-B1576</f>
        <v>-1.09999999999999</v>
      </c>
      <c r="J1576" s="22" t="n">
        <f aca="false">C1576-B1576</f>
        <v>0.810000000000002</v>
      </c>
      <c r="K1576" s="17" t="n">
        <f aca="false">D1576-B1576</f>
        <v>-1.27</v>
      </c>
      <c r="L1576" s="17" t="n">
        <f aca="false">B1576 - E1575</f>
        <v>1.09999999999999</v>
      </c>
      <c r="M1576" s="17" t="n">
        <f aca="false">E1576 - E1575</f>
        <v>0</v>
      </c>
      <c r="N1576" s="18" t="n">
        <f aca="false"> (I1576 / B1576)</f>
        <v>-0.0150705576106315</v>
      </c>
      <c r="O1576" s="18" t="n">
        <f aca="false">(J1576 / B1576)</f>
        <v>0.0110974106041924</v>
      </c>
      <c r="P1576" s="18" t="n">
        <f aca="false">K1576 / B1576</f>
        <v>-0.0173996437868201</v>
      </c>
      <c r="Q1576" s="18" t="n">
        <f aca="false">L1576/E1575</f>
        <v>0.0153011545416608</v>
      </c>
      <c r="R1576" s="18" t="n">
        <f aca="false">M1576 / E1575</f>
        <v>0</v>
      </c>
      <c r="S1576" s="19" t="str">
        <f aca="false">IF(N1576 &gt; 0, "UP", "DOWN")</f>
        <v>DOWN</v>
      </c>
      <c r="T1576" s="23" t="inlineStr">
        <f aca="false">O1576-N1576</f>
        <is>
          <t/>
        </is>
      </c>
      <c r="U1576" s="23" t="inlineStr">
        <f aca="false">P1576-N1576</f>
        <is>
          <t/>
        </is>
      </c>
      <c r="V1576" s="23" t="inlineStr">
        <f aca="false">O1576 - P1576</f>
        <is>
          <t/>
        </is>
      </c>
    </row>
    <row collapsed="false" customFormat="false" customHeight="false" hidden="false" ht="25" outlineLevel="0" r="1577">
      <c r="A1577" s="21" t="n">
        <v>38846</v>
      </c>
      <c r="B1577" s="17" t="n">
        <v>71.82</v>
      </c>
      <c r="C1577" s="17" t="n">
        <v>72.56</v>
      </c>
      <c r="D1577" s="17" t="n">
        <v>70.62</v>
      </c>
      <c r="E1577" s="17" t="n">
        <v>71.03</v>
      </c>
      <c r="F1577" s="17" t="n">
        <v>18988100</v>
      </c>
      <c r="G1577" s="17" t="n">
        <v>70.73</v>
      </c>
      <c r="I1577" s="22" t="n">
        <f aca="false">E1577-B1577</f>
        <v>-0.789999999999992</v>
      </c>
      <c r="J1577" s="22" t="n">
        <f aca="false">C1577-B1577</f>
        <v>0.740000000000009</v>
      </c>
      <c r="K1577" s="17" t="n">
        <f aca="false">D1577-B1577</f>
        <v>-1.19999999999999</v>
      </c>
      <c r="L1577" s="17" t="n">
        <f aca="false">B1577 - E1576</f>
        <v>-0.0700000000000074</v>
      </c>
      <c r="M1577" s="17" t="n">
        <f aca="false">E1577 - E1576</f>
        <v>-0.859999999999999</v>
      </c>
      <c r="N1577" s="18" t="n">
        <f aca="false"> (I1577 / B1577)</f>
        <v>-0.0109997215260372</v>
      </c>
      <c r="O1577" s="18" t="n">
        <f aca="false">(J1577 / B1577)</f>
        <v>0.0103035366193262</v>
      </c>
      <c r="P1577" s="18" t="n">
        <f aca="false">K1577 / B1577</f>
        <v>-0.0167084377610692</v>
      </c>
      <c r="Q1577" s="18" t="n">
        <f aca="false">L1577/E1576</f>
        <v>-0.000973709834469431</v>
      </c>
      <c r="R1577" s="18" t="n">
        <f aca="false">M1577 / E1576</f>
        <v>-0.0119627208234803</v>
      </c>
      <c r="S1577" s="19" t="str">
        <f aca="false">IF(N1577 &gt; 0, "UP", "DOWN")</f>
        <v>DOWN</v>
      </c>
      <c r="T1577" s="23" t="inlineStr">
        <f aca="false">O1577-N1577</f>
        <is>
          <t/>
        </is>
      </c>
      <c r="U1577" s="23" t="inlineStr">
        <f aca="false">P1577-N1577</f>
        <is>
          <t/>
        </is>
      </c>
      <c r="V1577" s="23" t="inlineStr">
        <f aca="false">O1577 - P1577</f>
        <is>
          <t/>
        </is>
      </c>
    </row>
    <row collapsed="false" customFormat="false" customHeight="false" hidden="false" ht="25" outlineLevel="0" r="1578">
      <c r="A1578" s="21" t="n">
        <v>38847</v>
      </c>
      <c r="B1578" s="17" t="n">
        <v>71.29</v>
      </c>
      <c r="C1578" s="17" t="n">
        <v>71.33</v>
      </c>
      <c r="D1578" s="17" t="n">
        <v>69.61</v>
      </c>
      <c r="E1578" s="17" t="n">
        <v>70.6</v>
      </c>
      <c r="F1578" s="17" t="n">
        <v>16424600</v>
      </c>
      <c r="G1578" s="17" t="n">
        <v>70.3</v>
      </c>
      <c r="I1578" s="22" t="n">
        <f aca="false">E1578-B1578</f>
        <v>-0.690000000000012</v>
      </c>
      <c r="J1578" s="22" t="n">
        <f aca="false">C1578-B1578</f>
        <v>0.039999999999992</v>
      </c>
      <c r="K1578" s="17" t="n">
        <f aca="false">D1578-B1578</f>
        <v>-1.68000000000001</v>
      </c>
      <c r="L1578" s="17" t="n">
        <f aca="false">B1578 - E1577</f>
        <v>0.260000000000005</v>
      </c>
      <c r="M1578" s="17" t="n">
        <f aca="false">E1578 - E1577</f>
        <v>-0.430000000000007</v>
      </c>
      <c r="N1578" s="18" t="n">
        <f aca="false"> (I1578 / B1578)</f>
        <v>-0.00967877682704463</v>
      </c>
      <c r="O1578" s="18" t="n">
        <f aca="false">(J1578 / B1578)</f>
        <v>0.000561088511712611</v>
      </c>
      <c r="P1578" s="18" t="n">
        <f aca="false">K1578 / B1578</f>
        <v>-0.0235657174919344</v>
      </c>
      <c r="Q1578" s="18" t="n">
        <f aca="false">L1578/E1577</f>
        <v>0.00366042517246241</v>
      </c>
      <c r="R1578" s="18" t="n">
        <f aca="false">M1578 / E1577</f>
        <v>-0.00605378009291858</v>
      </c>
      <c r="S1578" s="19" t="str">
        <f aca="false">IF(N1578 &gt; 0, "UP", "DOWN")</f>
        <v>DOWN</v>
      </c>
      <c r="T1578" s="23" t="inlineStr">
        <f aca="false">O1578-N1578</f>
        <is>
          <t/>
        </is>
      </c>
      <c r="U1578" s="23" t="inlineStr">
        <f aca="false">P1578-N1578</f>
        <is>
          <t/>
        </is>
      </c>
      <c r="V1578" s="23" t="inlineStr">
        <f aca="false">O1578 - P1578</f>
        <is>
          <t/>
        </is>
      </c>
    </row>
    <row collapsed="false" customFormat="false" customHeight="false" hidden="false" ht="25" outlineLevel="0" r="1579">
      <c r="A1579" s="21" t="n">
        <v>38848</v>
      </c>
      <c r="B1579" s="17" t="n">
        <v>70.79</v>
      </c>
      <c r="C1579" s="17" t="n">
        <v>70.84</v>
      </c>
      <c r="D1579" s="17" t="n">
        <v>67.55</v>
      </c>
      <c r="E1579" s="17" t="n">
        <v>68.15</v>
      </c>
      <c r="F1579" s="17" t="n">
        <v>29024600</v>
      </c>
      <c r="G1579" s="17" t="n">
        <v>67.86</v>
      </c>
      <c r="I1579" s="22" t="n">
        <f aca="false">E1579-B1579</f>
        <v>-2.64</v>
      </c>
      <c r="J1579" s="22" t="n">
        <f aca="false">C1579-B1579</f>
        <v>0.0499999999999972</v>
      </c>
      <c r="K1579" s="17" t="n">
        <f aca="false">D1579-B1579</f>
        <v>-3.24000000000001</v>
      </c>
      <c r="L1579" s="17" t="n">
        <f aca="false">B1579 - E1578</f>
        <v>0.190000000000012</v>
      </c>
      <c r="M1579" s="17" t="n">
        <f aca="false">E1579 - E1578</f>
        <v>-2.44999999999999</v>
      </c>
      <c r="N1579" s="18" t="n">
        <f aca="false"> (I1579 / B1579)</f>
        <v>-0.0372934030230259</v>
      </c>
      <c r="O1579" s="18" t="n">
        <f aca="false">(J1579 / B1579)</f>
        <v>0.000706314451193631</v>
      </c>
      <c r="P1579" s="18" t="n">
        <f aca="false">K1579 / B1579</f>
        <v>-0.04576917643735</v>
      </c>
      <c r="Q1579" s="18" t="n">
        <f aca="false">L1579/E1578</f>
        <v>0.00269121813031178</v>
      </c>
      <c r="R1579" s="18" t="n">
        <f aca="false">M1579 / E1578</f>
        <v>-0.0347025495750707</v>
      </c>
      <c r="S1579" s="19" t="str">
        <f aca="false">IF(N1579 &gt; 0, "UP", "DOWN")</f>
        <v>DOWN</v>
      </c>
      <c r="T1579" s="23" t="inlineStr">
        <f aca="false">O1579-N1579</f>
        <is>
          <t/>
        </is>
      </c>
      <c r="U1579" s="23" t="inlineStr">
        <f aca="false">P1579-N1579</f>
        <is>
          <t/>
        </is>
      </c>
      <c r="V1579" s="23" t="inlineStr">
        <f aca="false">O1579 - P1579</f>
        <is>
          <t/>
        </is>
      </c>
    </row>
    <row collapsed="false" customFormat="false" customHeight="false" hidden="false" ht="25" outlineLevel="0" r="1580">
      <c r="A1580" s="21" t="n">
        <v>38849</v>
      </c>
      <c r="B1580" s="17" t="n">
        <v>67.85</v>
      </c>
      <c r="C1580" s="17" t="n">
        <v>68.69</v>
      </c>
      <c r="D1580" s="17" t="n">
        <v>66.86</v>
      </c>
      <c r="E1580" s="17" t="n">
        <v>67.7</v>
      </c>
      <c r="F1580" s="17" t="n">
        <v>22920500</v>
      </c>
      <c r="G1580" s="17" t="n">
        <v>67.41</v>
      </c>
      <c r="I1580" s="22" t="n">
        <f aca="false">E1580-B1580</f>
        <v>-0.149999999999991</v>
      </c>
      <c r="J1580" s="22" t="n">
        <f aca="false">C1580-B1580</f>
        <v>0.840000000000003</v>
      </c>
      <c r="K1580" s="17" t="n">
        <f aca="false">D1580-B1580</f>
        <v>-0.989999999999995</v>
      </c>
      <c r="L1580" s="17" t="n">
        <f aca="false">B1580 - E1579</f>
        <v>-0.300000000000011</v>
      </c>
      <c r="M1580" s="17" t="n">
        <f aca="false">E1580 - E1579</f>
        <v>-0.450000000000003</v>
      </c>
      <c r="N1580" s="18" t="n">
        <f aca="false"> (I1580 / B1580)</f>
        <v>-0.0022107590272659</v>
      </c>
      <c r="O1580" s="18" t="n">
        <f aca="false">(J1580 / B1580)</f>
        <v>0.0123802505526898</v>
      </c>
      <c r="P1580" s="18" t="n">
        <f aca="false">K1580 / B1580</f>
        <v>-0.0145910095799557</v>
      </c>
      <c r="Q1580" s="18" t="n">
        <f aca="false">L1580/E1579</f>
        <v>-0.0044020542920031</v>
      </c>
      <c r="R1580" s="18" t="n">
        <f aca="false">M1580 / E1579</f>
        <v>-0.00660308143800444</v>
      </c>
      <c r="S1580" s="19" t="str">
        <f aca="false">IF(N1580 &gt; 0, "UP", "DOWN")</f>
        <v>DOWN</v>
      </c>
      <c r="T1580" s="23" t="inlineStr">
        <f aca="false">O1580-N1580</f>
        <is>
          <t/>
        </is>
      </c>
      <c r="U1580" s="23" t="inlineStr">
        <f aca="false">P1580-N1580</f>
        <is>
          <t/>
        </is>
      </c>
      <c r="V1580" s="23" t="inlineStr">
        <f aca="false">O1580 - P1580</f>
        <is>
          <t/>
        </is>
      </c>
    </row>
    <row collapsed="false" customFormat="false" customHeight="false" hidden="false" ht="25" outlineLevel="0" r="1581">
      <c r="A1581" s="21" t="n">
        <v>38852</v>
      </c>
      <c r="B1581" s="17" t="n">
        <v>67.37</v>
      </c>
      <c r="C1581" s="17" t="n">
        <v>68.38</v>
      </c>
      <c r="D1581" s="17" t="n">
        <v>67.12</v>
      </c>
      <c r="E1581" s="17" t="n">
        <v>67.79</v>
      </c>
      <c r="F1581" s="17" t="n">
        <v>18899200</v>
      </c>
      <c r="G1581" s="17" t="n">
        <v>67.5</v>
      </c>
      <c r="I1581" s="22" t="n">
        <f aca="false">E1581-B1581</f>
        <v>0.420000000000002</v>
      </c>
      <c r="J1581" s="22" t="n">
        <f aca="false">C1581-B1581</f>
        <v>1.00999999999999</v>
      </c>
      <c r="K1581" s="17" t="n">
        <f aca="false">D1581-B1581</f>
        <v>-0.25</v>
      </c>
      <c r="L1581" s="17" t="n">
        <f aca="false">B1581 - E1580</f>
        <v>-0.329999999999998</v>
      </c>
      <c r="M1581" s="17" t="n">
        <f aca="false">E1581 - E1580</f>
        <v>0.0900000000000034</v>
      </c>
      <c r="N1581" s="18" t="n">
        <f aca="false"> (I1581 / B1581)</f>
        <v>0.00623422888526053</v>
      </c>
      <c r="O1581" s="18" t="n">
        <f aca="false">(J1581 / B1581)</f>
        <v>0.0149918361288406</v>
      </c>
      <c r="P1581" s="18" t="n">
        <f aca="false">K1581 / B1581</f>
        <v>-0.00371085052694077</v>
      </c>
      <c r="Q1581" s="18" t="n">
        <f aca="false">L1581/E1580</f>
        <v>-0.00487444608567206</v>
      </c>
      <c r="R1581" s="18" t="n">
        <f aca="false">M1581 / E1580</f>
        <v>0.00132939438700153</v>
      </c>
      <c r="S1581" s="19" t="str">
        <f aca="false">IF(N1581 &gt; 0, "UP", "DOWN")</f>
        <v>UP</v>
      </c>
      <c r="T1581" s="23" t="inlineStr">
        <f aca="false">O1581-N1581</f>
        <is>
          <t/>
        </is>
      </c>
      <c r="U1581" s="23" t="inlineStr">
        <f aca="false">P1581-N1581</f>
        <is>
          <t/>
        </is>
      </c>
      <c r="V1581" s="23" t="inlineStr">
        <f aca="false">O1581 - P1581</f>
        <is>
          <t/>
        </is>
      </c>
    </row>
    <row collapsed="false" customFormat="false" customHeight="false" hidden="false" ht="25" outlineLevel="0" r="1582">
      <c r="A1582" s="21" t="n">
        <v>38853</v>
      </c>
      <c r="B1582" s="17" t="n">
        <v>68.1</v>
      </c>
      <c r="C1582" s="17" t="n">
        <v>68.25</v>
      </c>
      <c r="D1582" s="17" t="n">
        <v>64.75</v>
      </c>
      <c r="E1582" s="17" t="n">
        <v>64.98</v>
      </c>
      <c r="F1582" s="17" t="n">
        <v>33455000</v>
      </c>
      <c r="G1582" s="17" t="n">
        <v>64.7</v>
      </c>
      <c r="I1582" s="22" t="n">
        <f aca="false">E1582-B1582</f>
        <v>-3.11999999999999</v>
      </c>
      <c r="J1582" s="22" t="n">
        <f aca="false">C1582-B1582</f>
        <v>0.150000000000006</v>
      </c>
      <c r="K1582" s="17" t="n">
        <f aca="false">D1582-B1582</f>
        <v>-3.34999999999999</v>
      </c>
      <c r="L1582" s="17" t="n">
        <f aca="false">B1582 - E1581</f>
        <v>0.309999999999988</v>
      </c>
      <c r="M1582" s="17" t="n">
        <f aca="false">E1582 - E1581</f>
        <v>-2.81</v>
      </c>
      <c r="N1582" s="18" t="n">
        <f aca="false"> (I1582 / B1582)</f>
        <v>-0.0458149779735681</v>
      </c>
      <c r="O1582" s="18" t="n">
        <f aca="false">(J1582 / B1582)</f>
        <v>0.00220264317180625</v>
      </c>
      <c r="P1582" s="18" t="n">
        <f aca="false">K1582 / B1582</f>
        <v>-0.0491923641703377</v>
      </c>
      <c r="Q1582" s="18" t="n">
        <f aca="false">L1582/E1581</f>
        <v>0.00457294586222139</v>
      </c>
      <c r="R1582" s="18" t="n">
        <f aca="false">M1582 / E1581</f>
        <v>-0.0414515415252987</v>
      </c>
      <c r="S1582" s="19" t="str">
        <f aca="false">IF(N1582 &gt; 0, "UP", "DOWN")</f>
        <v>DOWN</v>
      </c>
      <c r="T1582" s="23" t="inlineStr">
        <f aca="false">O1582-N1582</f>
        <is>
          <t/>
        </is>
      </c>
      <c r="U1582" s="23" t="inlineStr">
        <f aca="false">P1582-N1582</f>
        <is>
          <t/>
        </is>
      </c>
      <c r="V1582" s="23" t="inlineStr">
        <f aca="false">O1582 - P1582</f>
        <is>
          <t/>
        </is>
      </c>
    </row>
    <row collapsed="false" customFormat="false" customHeight="false" hidden="false" ht="25" outlineLevel="0" r="1583">
      <c r="A1583" s="21" t="n">
        <v>38854</v>
      </c>
      <c r="B1583" s="17" t="n">
        <v>64.71</v>
      </c>
      <c r="C1583" s="17" t="n">
        <v>65.7</v>
      </c>
      <c r="D1583" s="17" t="n">
        <v>64.07</v>
      </c>
      <c r="E1583" s="17" t="n">
        <v>65.26</v>
      </c>
      <c r="F1583" s="17" t="n">
        <v>26935500</v>
      </c>
      <c r="G1583" s="17" t="n">
        <v>64.98</v>
      </c>
      <c r="I1583" s="22" t="n">
        <f aca="false">E1583-B1583</f>
        <v>0.550000000000011</v>
      </c>
      <c r="J1583" s="22" t="n">
        <f aca="false">C1583-B1583</f>
        <v>0.990000000000009</v>
      </c>
      <c r="K1583" s="17" t="n">
        <f aca="false">D1583-B1583</f>
        <v>-0.640000000000001</v>
      </c>
      <c r="L1583" s="17" t="n">
        <f aca="false">B1583 - E1582</f>
        <v>-0.27000000000001</v>
      </c>
      <c r="M1583" s="17" t="n">
        <f aca="false">E1583 - E1582</f>
        <v>0.280000000000001</v>
      </c>
      <c r="N1583" s="18" t="n">
        <f aca="false"> (I1583 / B1583)</f>
        <v>0.00849945912532856</v>
      </c>
      <c r="O1583" s="18" t="n">
        <f aca="false">(J1583 / B1583)</f>
        <v>0.0152990264255912</v>
      </c>
      <c r="P1583" s="18" t="n">
        <f aca="false">K1583 / B1583</f>
        <v>-0.00989027970947304</v>
      </c>
      <c r="Q1583" s="18" t="n">
        <f aca="false">L1583/E1582</f>
        <v>-0.00415512465373977</v>
      </c>
      <c r="R1583" s="18" t="n">
        <f aca="false">M1583 / E1582</f>
        <v>0.00430901815943369</v>
      </c>
      <c r="S1583" s="19" t="str">
        <f aca="false">IF(N1583 &gt; 0, "UP", "DOWN")</f>
        <v>UP</v>
      </c>
      <c r="T1583" s="23" t="inlineStr">
        <f aca="false">O1583-N1583</f>
        <is>
          <t/>
        </is>
      </c>
      <c r="U1583" s="23" t="inlineStr">
        <f aca="false">P1583-N1583</f>
        <is>
          <t/>
        </is>
      </c>
      <c r="V1583" s="23" t="inlineStr">
        <f aca="false">O1583 - P1583</f>
        <is>
          <t/>
        </is>
      </c>
    </row>
    <row collapsed="false" customFormat="false" customHeight="false" hidden="false" ht="25" outlineLevel="0" r="1584">
      <c r="A1584" s="21" t="n">
        <v>38855</v>
      </c>
      <c r="B1584" s="17" t="n">
        <v>65.68</v>
      </c>
      <c r="C1584" s="17" t="n">
        <v>66.26</v>
      </c>
      <c r="D1584" s="17" t="n">
        <v>63.12</v>
      </c>
      <c r="E1584" s="17" t="n">
        <v>63.18</v>
      </c>
      <c r="F1584" s="17" t="n">
        <v>23515800</v>
      </c>
      <c r="G1584" s="17" t="n">
        <v>62.91</v>
      </c>
      <c r="I1584" s="22" t="n">
        <f aca="false">E1584-B1584</f>
        <v>-2.50000000000001</v>
      </c>
      <c r="J1584" s="22" t="n">
        <f aca="false">C1584-B1584</f>
        <v>0.579999999999998</v>
      </c>
      <c r="K1584" s="17" t="n">
        <f aca="false">D1584-B1584</f>
        <v>-2.56000000000001</v>
      </c>
      <c r="L1584" s="17" t="n">
        <f aca="false">B1584 - E1583</f>
        <v>0.420000000000002</v>
      </c>
      <c r="M1584" s="17" t="n">
        <f aca="false">E1584 - E1583</f>
        <v>-2.08000000000001</v>
      </c>
      <c r="N1584" s="18" t="n">
        <f aca="false"> (I1584 / B1584)</f>
        <v>-0.0380633373934228</v>
      </c>
      <c r="O1584" s="18" t="n">
        <f aca="false">(J1584 / B1584)</f>
        <v>0.00883069427527403</v>
      </c>
      <c r="P1584" s="18" t="n">
        <f aca="false">K1584 / B1584</f>
        <v>-0.0389768574908649</v>
      </c>
      <c r="Q1584" s="18" t="n">
        <f aca="false">L1584/E1583</f>
        <v>0.00643579528041682</v>
      </c>
      <c r="R1584" s="18" t="n">
        <f aca="false">M1584 / E1583</f>
        <v>-0.0318725099601594</v>
      </c>
      <c r="S1584" s="19" t="str">
        <f aca="false">IF(N1584 &gt; 0, "UP", "DOWN")</f>
        <v>DOWN</v>
      </c>
      <c r="T1584" s="23" t="inlineStr">
        <f aca="false">O1584-N1584</f>
        <is>
          <t/>
        </is>
      </c>
      <c r="U1584" s="23" t="inlineStr">
        <f aca="false">P1584-N1584</f>
        <is>
          <t/>
        </is>
      </c>
      <c r="V1584" s="23" t="inlineStr">
        <f aca="false">O1584 - P1584</f>
        <is>
          <t/>
        </is>
      </c>
    </row>
    <row collapsed="false" customFormat="false" customHeight="false" hidden="false" ht="25" outlineLevel="0" r="1585">
      <c r="A1585" s="21" t="n">
        <v>38856</v>
      </c>
      <c r="B1585" s="17" t="n">
        <v>63.26</v>
      </c>
      <c r="C1585" s="17" t="n">
        <v>64.88</v>
      </c>
      <c r="D1585" s="17" t="n">
        <v>62.82</v>
      </c>
      <c r="E1585" s="17" t="n">
        <v>64.51</v>
      </c>
      <c r="F1585" s="17" t="n">
        <v>35209500</v>
      </c>
      <c r="G1585" s="17" t="n">
        <v>64.23</v>
      </c>
      <c r="I1585" s="22" t="n">
        <f aca="false">E1585-B1585</f>
        <v>1.25000000000001</v>
      </c>
      <c r="J1585" s="22" t="n">
        <f aca="false">C1585-B1585</f>
        <v>1.62</v>
      </c>
      <c r="K1585" s="17" t="n">
        <f aca="false">D1585-B1585</f>
        <v>-0.439999999999998</v>
      </c>
      <c r="L1585" s="17" t="n">
        <f aca="false">B1585 - E1584</f>
        <v>0.0799999999999983</v>
      </c>
      <c r="M1585" s="17" t="n">
        <f aca="false">E1585 - E1584</f>
        <v>1.33000000000001</v>
      </c>
      <c r="N1585" s="18" t="n">
        <f aca="false"> (I1585 / B1585)</f>
        <v>0.0197597217831174</v>
      </c>
      <c r="O1585" s="18" t="n">
        <f aca="false">(J1585 / B1585)</f>
        <v>0.02560859943092</v>
      </c>
      <c r="P1585" s="18" t="n">
        <f aca="false">K1585 / B1585</f>
        <v>-0.00695542206765725</v>
      </c>
      <c r="Q1585" s="18" t="n">
        <f aca="false">L1585/E1584</f>
        <v>0.00126622348844568</v>
      </c>
      <c r="R1585" s="18" t="n">
        <f aca="false">M1585 / E1584</f>
        <v>0.02105096549541</v>
      </c>
      <c r="S1585" s="19" t="str">
        <f aca="false">IF(N1585 &gt; 0, "UP", "DOWN")</f>
        <v>UP</v>
      </c>
      <c r="T1585" s="23" t="inlineStr">
        <f aca="false">O1585-N1585</f>
        <is>
          <t/>
        </is>
      </c>
      <c r="U1585" s="23" t="inlineStr">
        <f aca="false">P1585-N1585</f>
        <is>
          <t/>
        </is>
      </c>
      <c r="V1585" s="23" t="inlineStr">
        <f aca="false">O1585 - P1585</f>
        <is>
          <t/>
        </is>
      </c>
    </row>
    <row collapsed="false" customFormat="false" customHeight="false" hidden="false" ht="25" outlineLevel="0" r="1586">
      <c r="A1586" s="21" t="n">
        <v>38859</v>
      </c>
      <c r="B1586" s="17" t="n">
        <v>63.87</v>
      </c>
      <c r="C1586" s="17" t="n">
        <v>63.99</v>
      </c>
      <c r="D1586" s="17" t="n">
        <v>62.77</v>
      </c>
      <c r="E1586" s="17" t="n">
        <v>63.38</v>
      </c>
      <c r="F1586" s="17" t="n">
        <v>25677700</v>
      </c>
      <c r="G1586" s="17" t="n">
        <v>63.11</v>
      </c>
      <c r="I1586" s="22" t="n">
        <f aca="false">E1586-B1586</f>
        <v>-0.489999999999995</v>
      </c>
      <c r="J1586" s="22" t="n">
        <f aca="false">C1586-B1586</f>
        <v>0.120000000000005</v>
      </c>
      <c r="K1586" s="17" t="n">
        <f aca="false">D1586-B1586</f>
        <v>-1.09999999999999</v>
      </c>
      <c r="L1586" s="17" t="n">
        <f aca="false">B1586 - E1585</f>
        <v>-0.640000000000008</v>
      </c>
      <c r="M1586" s="17" t="n">
        <f aca="false">E1586 - E1585</f>
        <v>-1.13</v>
      </c>
      <c r="N1586" s="18" t="n">
        <f aca="false"> (I1586 / B1586)</f>
        <v>-0.00767183341161727</v>
      </c>
      <c r="O1586" s="18" t="n">
        <f aca="false">(J1586 / B1586)</f>
        <v>0.00187881634570228</v>
      </c>
      <c r="P1586" s="18" t="n">
        <f aca="false">K1586 / B1586</f>
        <v>-0.0172224831689368</v>
      </c>
      <c r="Q1586" s="18" t="n">
        <f aca="false">L1586/E1585</f>
        <v>-0.00992094248953662</v>
      </c>
      <c r="R1586" s="18" t="n">
        <f aca="false">M1586 / E1585</f>
        <v>-0.0175166640830879</v>
      </c>
      <c r="S1586" s="19" t="str">
        <f aca="false">IF(N1586 &gt; 0, "UP", "DOWN")</f>
        <v>DOWN</v>
      </c>
      <c r="T1586" s="23" t="inlineStr">
        <f aca="false">O1586-N1586</f>
        <is>
          <t/>
        </is>
      </c>
      <c r="U1586" s="23" t="inlineStr">
        <f aca="false">P1586-N1586</f>
        <is>
          <t/>
        </is>
      </c>
      <c r="V1586" s="23" t="inlineStr">
        <f aca="false">O1586 - P1586</f>
        <is>
          <t/>
        </is>
      </c>
    </row>
    <row collapsed="false" customFormat="false" customHeight="false" hidden="false" ht="25" outlineLevel="0" r="1587">
      <c r="A1587" s="21" t="n">
        <v>38860</v>
      </c>
      <c r="B1587" s="17" t="n">
        <v>64.86</v>
      </c>
      <c r="C1587" s="17" t="n">
        <v>65.19</v>
      </c>
      <c r="D1587" s="17" t="n">
        <v>63</v>
      </c>
      <c r="E1587" s="17" t="n">
        <v>63.15</v>
      </c>
      <c r="F1587" s="17" t="n">
        <v>24800500</v>
      </c>
      <c r="G1587" s="17" t="n">
        <v>62.88</v>
      </c>
      <c r="I1587" s="22" t="n">
        <f aca="false">E1587-B1587</f>
        <v>-1.71</v>
      </c>
      <c r="J1587" s="22" t="n">
        <f aca="false">C1587-B1587</f>
        <v>0.329999999999998</v>
      </c>
      <c r="K1587" s="17" t="n">
        <f aca="false">D1587-B1587</f>
        <v>-1.86</v>
      </c>
      <c r="L1587" s="17" t="n">
        <f aca="false">B1587 - E1586</f>
        <v>1.48</v>
      </c>
      <c r="M1587" s="17" t="n">
        <f aca="false">E1587 - E1586</f>
        <v>-0.230000000000004</v>
      </c>
      <c r="N1587" s="18" t="n">
        <f aca="false"> (I1587 / B1587)</f>
        <v>-0.0263644773358002</v>
      </c>
      <c r="O1587" s="18" t="n">
        <f aca="false">(J1587 / B1587)</f>
        <v>0.00508788159111931</v>
      </c>
      <c r="P1587" s="18" t="n">
        <f aca="false">K1587 / B1587</f>
        <v>-0.028677150786309</v>
      </c>
      <c r="Q1587" s="18" t="n">
        <f aca="false">L1587/E1586</f>
        <v>0.0233512148942884</v>
      </c>
      <c r="R1587" s="18" t="n">
        <f aca="false">M1587 / E1586</f>
        <v>-0.0036289050173557</v>
      </c>
      <c r="S1587" s="19" t="str">
        <f aca="false">IF(N1587 &gt; 0, "UP", "DOWN")</f>
        <v>DOWN</v>
      </c>
      <c r="T1587" s="23" t="inlineStr">
        <f aca="false">O1587-N1587</f>
        <is>
          <t/>
        </is>
      </c>
      <c r="U1587" s="23" t="inlineStr">
        <f aca="false">P1587-N1587</f>
        <is>
          <t/>
        </is>
      </c>
      <c r="V1587" s="23" t="inlineStr">
        <f aca="false">O1587 - P1587</f>
        <is>
          <t/>
        </is>
      </c>
    </row>
    <row collapsed="false" customFormat="false" customHeight="false" hidden="false" ht="25" outlineLevel="0" r="1588">
      <c r="A1588" s="21" t="n">
        <v>38861</v>
      </c>
      <c r="B1588" s="17" t="n">
        <v>62.99</v>
      </c>
      <c r="C1588" s="17" t="n">
        <v>63.65</v>
      </c>
      <c r="D1588" s="17" t="n">
        <v>61.56</v>
      </c>
      <c r="E1588" s="17" t="n">
        <v>63.34</v>
      </c>
      <c r="F1588" s="17" t="n">
        <v>32715400</v>
      </c>
      <c r="G1588" s="17" t="n">
        <v>63.07</v>
      </c>
      <c r="I1588" s="22" t="n">
        <f aca="false">E1588-B1588</f>
        <v>0.350000000000001</v>
      </c>
      <c r="J1588" s="22" t="n">
        <f aca="false">C1588-B1588</f>
        <v>0.659999999999997</v>
      </c>
      <c r="K1588" s="17" t="n">
        <f aca="false">D1588-B1588</f>
        <v>-1.43</v>
      </c>
      <c r="L1588" s="17" t="n">
        <f aca="false">B1588 - E1587</f>
        <v>-0.159999999999997</v>
      </c>
      <c r="M1588" s="17" t="n">
        <f aca="false">E1588 - E1587</f>
        <v>0.190000000000005</v>
      </c>
      <c r="N1588" s="18" t="n">
        <f aca="false"> (I1588 / B1588)</f>
        <v>0.00555643752976665</v>
      </c>
      <c r="O1588" s="18" t="n">
        <f aca="false">(J1588 / B1588)</f>
        <v>0.0104778536275599</v>
      </c>
      <c r="P1588" s="18" t="n">
        <f aca="false">K1588 / B1588</f>
        <v>-0.0227020161930465</v>
      </c>
      <c r="Q1588" s="18" t="n">
        <f aca="false">L1588/E1587</f>
        <v>-0.00253365003958823</v>
      </c>
      <c r="R1588" s="18" t="n">
        <f aca="false">M1588 / E1587</f>
        <v>0.00300870942201116</v>
      </c>
      <c r="S1588" s="19" t="str">
        <f aca="false">IF(N1588 &gt; 0, "UP", "DOWN")</f>
        <v>UP</v>
      </c>
      <c r="T1588" s="23" t="inlineStr">
        <f aca="false">O1588-N1588</f>
        <is>
          <t/>
        </is>
      </c>
      <c r="U1588" s="23" t="inlineStr">
        <f aca="false">P1588-N1588</f>
        <is>
          <t/>
        </is>
      </c>
      <c r="V1588" s="23" t="inlineStr">
        <f aca="false">O1588 - P1588</f>
        <is>
          <t/>
        </is>
      </c>
    </row>
    <row collapsed="false" customFormat="false" customHeight="false" hidden="false" ht="25" outlineLevel="0" r="1589">
      <c r="A1589" s="21" t="n">
        <v>38862</v>
      </c>
      <c r="B1589" s="17" t="n">
        <v>64.26</v>
      </c>
      <c r="C1589" s="17" t="n">
        <v>64.45</v>
      </c>
      <c r="D1589" s="17" t="n">
        <v>63.29</v>
      </c>
      <c r="E1589" s="17" t="n">
        <v>64.33</v>
      </c>
      <c r="F1589" s="17" t="n">
        <v>16549000</v>
      </c>
      <c r="G1589" s="17" t="n">
        <v>64.05</v>
      </c>
      <c r="I1589" s="22" t="n">
        <f aca="false">E1589-B1589</f>
        <v>0.0699999999999932</v>
      </c>
      <c r="J1589" s="22" t="n">
        <f aca="false">C1589-B1589</f>
        <v>0.189999999999998</v>
      </c>
      <c r="K1589" s="17" t="n">
        <f aca="false">D1589-B1589</f>
        <v>-0.970000000000006</v>
      </c>
      <c r="L1589" s="17" t="n">
        <f aca="false">B1589 - E1588</f>
        <v>0.920000000000002</v>
      </c>
      <c r="M1589" s="17" t="n">
        <f aca="false">E1589 - E1588</f>
        <v>0.989999999999995</v>
      </c>
      <c r="N1589" s="18" t="n">
        <f aca="false"> (I1589 / B1589)</f>
        <v>0.00108932461873628</v>
      </c>
      <c r="O1589" s="18" t="n">
        <f aca="false">(J1589 / B1589)</f>
        <v>0.00295673825085586</v>
      </c>
      <c r="P1589" s="18" t="n">
        <f aca="false">K1589 / B1589</f>
        <v>-0.0150949268596328</v>
      </c>
      <c r="Q1589" s="18" t="n">
        <f aca="false">L1589/E1588</f>
        <v>0.0145247868645406</v>
      </c>
      <c r="R1589" s="18" t="n">
        <f aca="false">M1589 / E1588</f>
        <v>0.0156299336911903</v>
      </c>
      <c r="S1589" s="19" t="str">
        <f aca="false">IF(N1589 &gt; 0, "UP", "DOWN")</f>
        <v>UP</v>
      </c>
      <c r="T1589" s="23" t="inlineStr">
        <f aca="false">O1589-N1589</f>
        <is>
          <t/>
        </is>
      </c>
      <c r="U1589" s="23" t="inlineStr">
        <f aca="false">P1589-N1589</f>
        <is>
          <t/>
        </is>
      </c>
      <c r="V1589" s="23" t="inlineStr">
        <f aca="false">O1589 - P1589</f>
        <is>
          <t/>
        </is>
      </c>
    </row>
    <row collapsed="false" customFormat="false" customHeight="false" hidden="false" ht="25" outlineLevel="0" r="1590">
      <c r="A1590" s="21" t="n">
        <v>38863</v>
      </c>
      <c r="B1590" s="17" t="n">
        <v>64.31</v>
      </c>
      <c r="C1590" s="17" t="n">
        <v>64.56</v>
      </c>
      <c r="D1590" s="17" t="n">
        <v>63.14</v>
      </c>
      <c r="E1590" s="17" t="n">
        <v>63.55</v>
      </c>
      <c r="F1590" s="17" t="n">
        <v>15462500</v>
      </c>
      <c r="G1590" s="17" t="n">
        <v>63.28</v>
      </c>
      <c r="I1590" s="22" t="n">
        <f aca="false">E1590-B1590</f>
        <v>-0.760000000000005</v>
      </c>
      <c r="J1590" s="22" t="n">
        <f aca="false">C1590-B1590</f>
        <v>0.25</v>
      </c>
      <c r="K1590" s="17" t="n">
        <f aca="false">D1590-B1590</f>
        <v>-1.17</v>
      </c>
      <c r="L1590" s="17" t="n">
        <f aca="false">B1590 - E1589</f>
        <v>-0.019999999999996</v>
      </c>
      <c r="M1590" s="17" t="n">
        <f aca="false">E1590 - E1589</f>
        <v>-0.780000000000001</v>
      </c>
      <c r="N1590" s="18" t="n">
        <f aca="false"> (I1590 / B1590)</f>
        <v>-0.0118177577359665</v>
      </c>
      <c r="O1590" s="18" t="n">
        <f aca="false">(J1590 / B1590)</f>
        <v>0.00388742030788369</v>
      </c>
      <c r="P1590" s="18" t="n">
        <f aca="false">K1590 / B1590</f>
        <v>-0.0181931270408957</v>
      </c>
      <c r="Q1590" s="18" t="n">
        <f aca="false">L1590/E1589</f>
        <v>-0.000310896937665102</v>
      </c>
      <c r="R1590" s="18" t="n">
        <f aca="false">M1590 / E1589</f>
        <v>-0.0121249805689414</v>
      </c>
      <c r="S1590" s="19" t="str">
        <f aca="false">IF(N1590 &gt; 0, "UP", "DOWN")</f>
        <v>DOWN</v>
      </c>
      <c r="T1590" s="23" t="inlineStr">
        <f aca="false">O1590-N1590</f>
        <is>
          <t/>
        </is>
      </c>
      <c r="U1590" s="23" t="inlineStr">
        <f aca="false">P1590-N1590</f>
        <is>
          <t/>
        </is>
      </c>
      <c r="V1590" s="23" t="inlineStr">
        <f aca="false">O1590 - P1590</f>
        <is>
          <t/>
        </is>
      </c>
    </row>
    <row collapsed="false" customFormat="false" customHeight="false" hidden="false" ht="25" outlineLevel="0" r="1591">
      <c r="A1591" s="21" t="n">
        <v>38867</v>
      </c>
      <c r="B1591" s="17" t="n">
        <v>63.29</v>
      </c>
      <c r="C1591" s="17" t="n">
        <v>63.3</v>
      </c>
      <c r="D1591" s="17" t="n">
        <v>61.22</v>
      </c>
      <c r="E1591" s="17" t="n">
        <v>61.22</v>
      </c>
      <c r="F1591" s="17" t="n">
        <v>20121500</v>
      </c>
      <c r="G1591" s="17" t="n">
        <v>60.96</v>
      </c>
      <c r="I1591" s="22" t="n">
        <f aca="false">E1591-B1591</f>
        <v>-2.07</v>
      </c>
      <c r="J1591" s="22" t="n">
        <f aca="false">C1591-B1591</f>
        <v>0.00999999999999801</v>
      </c>
      <c r="K1591" s="17" t="n">
        <f aca="false">D1591-B1591</f>
        <v>-2.07</v>
      </c>
      <c r="L1591" s="17" t="n">
        <f aca="false">B1591 - E1590</f>
        <v>-0.259999999999998</v>
      </c>
      <c r="M1591" s="17" t="n">
        <f aca="false">E1591 - E1590</f>
        <v>-2.33</v>
      </c>
      <c r="N1591" s="18" t="n">
        <f aca="false"> (I1591 / B1591)</f>
        <v>-0.0327065887185969</v>
      </c>
      <c r="O1591" s="18" t="n">
        <f aca="false">(J1591 / B1591)</f>
        <v>0.000158002844051161</v>
      </c>
      <c r="P1591" s="18" t="n">
        <f aca="false">K1591 / B1591</f>
        <v>-0.0327065887185969</v>
      </c>
      <c r="Q1591" s="18" t="n">
        <f aca="false">L1591/E1590</f>
        <v>-0.00409126671911877</v>
      </c>
      <c r="R1591" s="18" t="n">
        <f aca="false">M1591 / E1590</f>
        <v>-0.0366640440597954</v>
      </c>
      <c r="S1591" s="19" t="str">
        <f aca="false">IF(N1591 &gt; 0, "UP", "DOWN")</f>
        <v>DOWN</v>
      </c>
      <c r="T1591" s="23" t="inlineStr">
        <f aca="false">O1591-N1591</f>
        <is>
          <t/>
        </is>
      </c>
      <c r="U1591" s="23" t="inlineStr">
        <f aca="false">P1591-N1591</f>
        <is>
          <t/>
        </is>
      </c>
      <c r="V1591" s="23" t="inlineStr">
        <f aca="false">O1591 - P1591</f>
        <is>
          <t/>
        </is>
      </c>
    </row>
    <row collapsed="false" customFormat="false" customHeight="false" hidden="false" ht="25" outlineLevel="0" r="1592">
      <c r="A1592" s="21" t="n">
        <v>38868</v>
      </c>
      <c r="B1592" s="17" t="n">
        <v>61.76</v>
      </c>
      <c r="C1592" s="17" t="n">
        <v>61.79</v>
      </c>
      <c r="D1592" s="17" t="n">
        <v>58.69</v>
      </c>
      <c r="E1592" s="17" t="n">
        <v>59.77</v>
      </c>
      <c r="F1592" s="17" t="n">
        <v>45749200</v>
      </c>
      <c r="G1592" s="17" t="n">
        <v>59.51</v>
      </c>
      <c r="I1592" s="22" t="n">
        <f aca="false">E1592-B1592</f>
        <v>-1.99</v>
      </c>
      <c r="J1592" s="22" t="n">
        <f aca="false">C1592-B1592</f>
        <v>0.0300000000000011</v>
      </c>
      <c r="K1592" s="17" t="n">
        <f aca="false">D1592-B1592</f>
        <v>-3.07</v>
      </c>
      <c r="L1592" s="17" t="n">
        <f aca="false">B1592 - E1591</f>
        <v>0.539999999999999</v>
      </c>
      <c r="M1592" s="17" t="n">
        <f aca="false">E1592 - E1591</f>
        <v>-1.45</v>
      </c>
      <c r="N1592" s="18" t="n">
        <f aca="false"> (I1592 / B1592)</f>
        <v>-0.0322215025906735</v>
      </c>
      <c r="O1592" s="18" t="n">
        <f aca="false">(J1592 / B1592)</f>
        <v>0.000485751295336806</v>
      </c>
      <c r="P1592" s="18" t="n">
        <f aca="false">K1592 / B1592</f>
        <v>-0.0497085492227979</v>
      </c>
      <c r="Q1592" s="18" t="n">
        <f aca="false">L1592/E1591</f>
        <v>0.00882064684743547</v>
      </c>
      <c r="R1592" s="18" t="n">
        <f aca="false">M1592 / E1591</f>
        <v>-0.0236850702384841</v>
      </c>
      <c r="S1592" s="19" t="str">
        <f aca="false">IF(N1592 &gt; 0, "UP", "DOWN")</f>
        <v>DOWN</v>
      </c>
      <c r="T1592" s="23" t="inlineStr">
        <f aca="false">O1592-N1592</f>
        <is>
          <t/>
        </is>
      </c>
      <c r="U1592" s="23" t="inlineStr">
        <f aca="false">P1592-N1592</f>
        <is>
          <t/>
        </is>
      </c>
      <c r="V1592" s="23" t="inlineStr">
        <f aca="false">O1592 - P1592</f>
        <is>
          <t/>
        </is>
      </c>
    </row>
    <row collapsed="false" customFormat="false" customHeight="false" hidden="false" ht="25" outlineLevel="0" r="1593">
      <c r="A1593" s="21" t="n">
        <v>38869</v>
      </c>
      <c r="B1593" s="17" t="n">
        <v>59.85</v>
      </c>
      <c r="C1593" s="17" t="n">
        <v>62.28</v>
      </c>
      <c r="D1593" s="17" t="n">
        <v>59.52</v>
      </c>
      <c r="E1593" s="17" t="n">
        <v>62.17</v>
      </c>
      <c r="F1593" s="17" t="n">
        <v>33661000</v>
      </c>
      <c r="G1593" s="17" t="n">
        <v>61.9</v>
      </c>
      <c r="I1593" s="22" t="n">
        <f aca="false">E1593-B1593</f>
        <v>2.32</v>
      </c>
      <c r="J1593" s="22" t="n">
        <f aca="false">C1593-B1593</f>
        <v>2.43</v>
      </c>
      <c r="K1593" s="17" t="n">
        <f aca="false">D1593-B1593</f>
        <v>-0.329999999999998</v>
      </c>
      <c r="L1593" s="17" t="n">
        <f aca="false">B1593 - E1592</f>
        <v>0.0799999999999983</v>
      </c>
      <c r="M1593" s="17" t="n">
        <f aca="false">E1593 - E1592</f>
        <v>2.4</v>
      </c>
      <c r="N1593" s="18" t="n">
        <f aca="false"> (I1593 / B1593)</f>
        <v>0.0387635756056809</v>
      </c>
      <c r="O1593" s="18" t="n">
        <f aca="false">(J1593 / B1593)</f>
        <v>0.0406015037593985</v>
      </c>
      <c r="P1593" s="18" t="n">
        <f aca="false">K1593 / B1593</f>
        <v>-0.00551378446115285</v>
      </c>
      <c r="Q1593" s="18" t="n">
        <f aca="false">L1593/E1592</f>
        <v>0.00133846411243096</v>
      </c>
      <c r="R1593" s="18" t="n">
        <f aca="false">M1593 / E1592</f>
        <v>0.0401539233729295</v>
      </c>
      <c r="S1593" s="19" t="str">
        <f aca="false">IF(N1593 &gt; 0, "UP", "DOWN")</f>
        <v>UP</v>
      </c>
      <c r="T1593" s="23" t="inlineStr">
        <f aca="false">O1593-N1593</f>
        <is>
          <t/>
        </is>
      </c>
      <c r="U1593" s="23" t="inlineStr">
        <f aca="false">P1593-N1593</f>
        <is>
          <t/>
        </is>
      </c>
      <c r="V1593" s="23" t="inlineStr">
        <f aca="false">O1593 - P1593</f>
        <is>
          <t/>
        </is>
      </c>
    </row>
    <row collapsed="false" customFormat="false" customHeight="false" hidden="false" ht="25" outlineLevel="0" r="1594">
      <c r="A1594" s="21" t="n">
        <v>38870</v>
      </c>
      <c r="B1594" s="17" t="n">
        <v>62.99</v>
      </c>
      <c r="C1594" s="17" t="n">
        <v>63.1</v>
      </c>
      <c r="D1594" s="17" t="n">
        <v>60.88</v>
      </c>
      <c r="E1594" s="17" t="n">
        <v>61.66</v>
      </c>
      <c r="F1594" s="17" t="n">
        <v>24492400</v>
      </c>
      <c r="G1594" s="17" t="n">
        <v>61.4</v>
      </c>
      <c r="I1594" s="22" t="n">
        <f aca="false">E1594-B1594</f>
        <v>-1.33000000000001</v>
      </c>
      <c r="J1594" s="22" t="n">
        <f aca="false">C1594-B1594</f>
        <v>0.109999999999999</v>
      </c>
      <c r="K1594" s="17" t="n">
        <f aca="false">D1594-B1594</f>
        <v>-2.11</v>
      </c>
      <c r="L1594" s="17" t="n">
        <f aca="false">B1594 - E1593</f>
        <v>0.82</v>
      </c>
      <c r="M1594" s="17" t="n">
        <f aca="false">E1594 - E1593</f>
        <v>-0.510000000000005</v>
      </c>
      <c r="N1594" s="18" t="n">
        <f aca="false"> (I1594 / B1594)</f>
        <v>-0.0211144626131133</v>
      </c>
      <c r="O1594" s="18" t="n">
        <f aca="false">(J1594 / B1594)</f>
        <v>0.00174630893792665</v>
      </c>
      <c r="P1594" s="18" t="n">
        <f aca="false">K1594 / B1594</f>
        <v>-0.0334973805365931</v>
      </c>
      <c r="Q1594" s="18" t="n">
        <f aca="false">L1594/E1593</f>
        <v>0.0131896413060962</v>
      </c>
      <c r="R1594" s="18" t="n">
        <f aca="false">M1594 / E1593</f>
        <v>-0.00820331349525503</v>
      </c>
      <c r="S1594" s="19" t="str">
        <f aca="false">IF(N1594 &gt; 0, "UP", "DOWN")</f>
        <v>DOWN</v>
      </c>
      <c r="T1594" s="23" t="inlineStr">
        <f aca="false">O1594-N1594</f>
        <is>
          <t/>
        </is>
      </c>
      <c r="U1594" s="23" t="inlineStr">
        <f aca="false">P1594-N1594</f>
        <is>
          <t/>
        </is>
      </c>
      <c r="V1594" s="23" t="inlineStr">
        <f aca="false">O1594 - P1594</f>
        <is>
          <t/>
        </is>
      </c>
    </row>
    <row collapsed="false" customFormat="false" customHeight="false" hidden="false" ht="25" outlineLevel="0" r="1595">
      <c r="A1595" s="21" t="n">
        <v>38873</v>
      </c>
      <c r="B1595" s="17" t="n">
        <v>61.15</v>
      </c>
      <c r="C1595" s="17" t="n">
        <v>61.15</v>
      </c>
      <c r="D1595" s="17" t="n">
        <v>59.97</v>
      </c>
      <c r="E1595" s="17" t="n">
        <v>60</v>
      </c>
      <c r="F1595" s="17" t="n">
        <v>21635200</v>
      </c>
      <c r="G1595" s="17" t="n">
        <v>59.74</v>
      </c>
      <c r="I1595" s="22" t="n">
        <f aca="false">E1595-B1595</f>
        <v>-1.15</v>
      </c>
      <c r="J1595" s="22" t="n">
        <f aca="false">C1595-B1595</f>
        <v>0</v>
      </c>
      <c r="K1595" s="17" t="n">
        <f aca="false">D1595-B1595</f>
        <v>-1.18</v>
      </c>
      <c r="L1595" s="17" t="n">
        <f aca="false">B1595 - E1594</f>
        <v>-0.509999999999998</v>
      </c>
      <c r="M1595" s="17" t="n">
        <f aca="false">E1595 - E1594</f>
        <v>-1.66</v>
      </c>
      <c r="N1595" s="18" t="n">
        <f aca="false"> (I1595 / B1595)</f>
        <v>-0.0188062142273099</v>
      </c>
      <c r="O1595" s="18" t="n">
        <f aca="false">(J1595 / B1595)</f>
        <v>0</v>
      </c>
      <c r="P1595" s="18" t="n">
        <f aca="false">K1595 / B1595</f>
        <v>-0.0192968111201962</v>
      </c>
      <c r="Q1595" s="18" t="n">
        <f aca="false">L1595/E1594</f>
        <v>-0.0082711644502108</v>
      </c>
      <c r="R1595" s="18" t="n">
        <f aca="false">M1595 / E1594</f>
        <v>-0.0269218293869607</v>
      </c>
      <c r="S1595" s="19" t="str">
        <f aca="false">IF(N1595 &gt; 0, "UP", "DOWN")</f>
        <v>DOWN</v>
      </c>
      <c r="T1595" s="23" t="inlineStr">
        <f aca="false">O1595-N1595</f>
        <is>
          <t/>
        </is>
      </c>
      <c r="U1595" s="23" t="inlineStr">
        <f aca="false">P1595-N1595</f>
        <is>
          <t/>
        </is>
      </c>
      <c r="V1595" s="23" t="inlineStr">
        <f aca="false">O1595 - P1595</f>
        <is>
          <t/>
        </is>
      </c>
    </row>
    <row collapsed="false" customFormat="false" customHeight="false" hidden="false" ht="25" outlineLevel="0" r="1596">
      <c r="A1596" s="21" t="n">
        <v>38874</v>
      </c>
      <c r="B1596" s="17" t="n">
        <v>60.22</v>
      </c>
      <c r="C1596" s="17" t="n">
        <v>60.63</v>
      </c>
      <c r="D1596" s="17" t="n">
        <v>58.91</v>
      </c>
      <c r="E1596" s="17" t="n">
        <v>59.72</v>
      </c>
      <c r="F1596" s="17" t="n">
        <v>25929900</v>
      </c>
      <c r="G1596" s="17" t="n">
        <v>59.46</v>
      </c>
      <c r="I1596" s="22" t="n">
        <f aca="false">E1596-B1596</f>
        <v>-0.5</v>
      </c>
      <c r="J1596" s="22" t="n">
        <f aca="false">C1596-B1596</f>
        <v>0.410000000000004</v>
      </c>
      <c r="K1596" s="17" t="n">
        <f aca="false">D1596-B1596</f>
        <v>-1.31</v>
      </c>
      <c r="L1596" s="17" t="n">
        <f aca="false">B1596 - E1595</f>
        <v>0.219999999999999</v>
      </c>
      <c r="M1596" s="17" t="n">
        <f aca="false">E1596 - E1595</f>
        <v>-0.280000000000001</v>
      </c>
      <c r="N1596" s="18" t="n">
        <f aca="false"> (I1596 / B1596)</f>
        <v>-0.00830288940551312</v>
      </c>
      <c r="O1596" s="18" t="n">
        <f aca="false">(J1596 / B1596)</f>
        <v>0.00680836931252082</v>
      </c>
      <c r="P1596" s="18" t="n">
        <f aca="false">K1596 / B1596</f>
        <v>-0.0217535702424444</v>
      </c>
      <c r="Q1596" s="18" t="n">
        <f aca="false">L1596/E1595</f>
        <v>0.00366666666666665</v>
      </c>
      <c r="R1596" s="18" t="n">
        <f aca="false">M1596 / E1595</f>
        <v>-0.00466666666666669</v>
      </c>
      <c r="S1596" s="19" t="str">
        <f aca="false">IF(N1596 &gt; 0, "UP", "DOWN")</f>
        <v>DOWN</v>
      </c>
      <c r="T1596" s="23" t="inlineStr">
        <f aca="false">O1596-N1596</f>
        <is>
          <t/>
        </is>
      </c>
      <c r="U1596" s="23" t="inlineStr">
        <f aca="false">P1596-N1596</f>
        <is>
          <t/>
        </is>
      </c>
      <c r="V1596" s="23" t="inlineStr">
        <f aca="false">O1596 - P1596</f>
        <is>
          <t/>
        </is>
      </c>
    </row>
    <row collapsed="false" customFormat="false" customHeight="false" hidden="false" ht="25" outlineLevel="0" r="1597">
      <c r="A1597" s="21" t="n">
        <v>38875</v>
      </c>
      <c r="B1597" s="17" t="n">
        <v>60.1</v>
      </c>
      <c r="C1597" s="17" t="n">
        <v>60.4</v>
      </c>
      <c r="D1597" s="17" t="n">
        <v>58.35</v>
      </c>
      <c r="E1597" s="17" t="n">
        <v>58.56</v>
      </c>
      <c r="F1597" s="17" t="n">
        <v>26803800</v>
      </c>
      <c r="G1597" s="17" t="n">
        <v>58.31</v>
      </c>
      <c r="I1597" s="22" t="n">
        <f aca="false">E1597-B1597</f>
        <v>-1.54</v>
      </c>
      <c r="J1597" s="22" t="n">
        <f aca="false">C1597-B1597</f>
        <v>0.299999999999997</v>
      </c>
      <c r="K1597" s="17" t="n">
        <f aca="false">D1597-B1597</f>
        <v>-1.75</v>
      </c>
      <c r="L1597" s="17" t="n">
        <f aca="false">B1597 - E1596</f>
        <v>0.380000000000003</v>
      </c>
      <c r="M1597" s="17" t="n">
        <f aca="false">E1597 - E1596</f>
        <v>-1.16</v>
      </c>
      <c r="N1597" s="18" t="n">
        <f aca="false"> (I1597 / B1597)</f>
        <v>-0.0256239600665557</v>
      </c>
      <c r="O1597" s="18" t="n">
        <f aca="false">(J1597 / B1597)</f>
        <v>0.00499168053244588</v>
      </c>
      <c r="P1597" s="18" t="n">
        <f aca="false">K1597 / B1597</f>
        <v>-0.0291181364392679</v>
      </c>
      <c r="Q1597" s="18" t="n">
        <f aca="false">L1597/E1596</f>
        <v>0.00636302746148698</v>
      </c>
      <c r="R1597" s="18" t="n">
        <f aca="false">M1597 / E1596</f>
        <v>-0.0194239785666443</v>
      </c>
      <c r="S1597" s="19" t="str">
        <f aca="false">IF(N1597 &gt; 0, "UP", "DOWN")</f>
        <v>DOWN</v>
      </c>
      <c r="T1597" s="23" t="inlineStr">
        <f aca="false">O1597-N1597</f>
        <is>
          <t/>
        </is>
      </c>
      <c r="U1597" s="23" t="inlineStr">
        <f aca="false">P1597-N1597</f>
        <is>
          <t/>
        </is>
      </c>
      <c r="V1597" s="23" t="inlineStr">
        <f aca="false">O1597 - P1597</f>
        <is>
          <t/>
        </is>
      </c>
    </row>
    <row collapsed="false" customFormat="false" customHeight="false" hidden="false" ht="25" outlineLevel="0" r="1598">
      <c r="A1598" s="21" t="n">
        <v>38876</v>
      </c>
      <c r="B1598" s="17" t="n">
        <v>58.44</v>
      </c>
      <c r="C1598" s="17" t="n">
        <v>60.93</v>
      </c>
      <c r="D1598" s="17" t="n">
        <v>57.15</v>
      </c>
      <c r="E1598" s="17" t="n">
        <v>60.76</v>
      </c>
      <c r="F1598" s="17" t="n">
        <v>49910100</v>
      </c>
      <c r="G1598" s="17" t="n">
        <v>60.5</v>
      </c>
      <c r="I1598" s="22" t="n">
        <f aca="false">E1598-B1598</f>
        <v>2.32</v>
      </c>
      <c r="J1598" s="22" t="n">
        <f aca="false">C1598-B1598</f>
        <v>2.49</v>
      </c>
      <c r="K1598" s="17" t="n">
        <f aca="false">D1598-B1598</f>
        <v>-1.29</v>
      </c>
      <c r="L1598" s="17" t="n">
        <f aca="false">B1598 - E1597</f>
        <v>-0.120000000000005</v>
      </c>
      <c r="M1598" s="17" t="n">
        <f aca="false">E1598 - E1597</f>
        <v>2.2</v>
      </c>
      <c r="N1598" s="18" t="n">
        <f aca="false"> (I1598 / B1598)</f>
        <v>0.0396988364134155</v>
      </c>
      <c r="O1598" s="18" t="n">
        <f aca="false">(J1598 / B1598)</f>
        <v>0.0426078028747434</v>
      </c>
      <c r="P1598" s="18" t="n">
        <f aca="false">K1598 / B1598</f>
        <v>-0.0220739219712526</v>
      </c>
      <c r="Q1598" s="18" t="n">
        <f aca="false">L1598/E1597</f>
        <v>-0.00204918032786893</v>
      </c>
      <c r="R1598" s="18" t="n">
        <f aca="false">M1598 / E1597</f>
        <v>0.0375683060109289</v>
      </c>
      <c r="S1598" s="19" t="str">
        <f aca="false">IF(N1598 &gt; 0, "UP", "DOWN")</f>
        <v>UP</v>
      </c>
      <c r="T1598" s="23" t="inlineStr">
        <f aca="false">O1598-N1598</f>
        <is>
          <t/>
        </is>
      </c>
      <c r="U1598" s="23" t="inlineStr">
        <f aca="false">P1598-N1598</f>
        <is>
          <t/>
        </is>
      </c>
      <c r="V1598" s="23" t="inlineStr">
        <f aca="false">O1598 - P1598</f>
        <is>
          <t/>
        </is>
      </c>
    </row>
    <row collapsed="false" customFormat="false" customHeight="false" hidden="false" ht="25" outlineLevel="0" r="1599">
      <c r="A1599" s="21" t="n">
        <v>38877</v>
      </c>
      <c r="B1599" s="17" t="n">
        <v>61.18</v>
      </c>
      <c r="C1599" s="17" t="n">
        <v>61.56</v>
      </c>
      <c r="D1599" s="17" t="n">
        <v>59.1</v>
      </c>
      <c r="E1599" s="17" t="n">
        <v>59.24</v>
      </c>
      <c r="F1599" s="17" t="n">
        <v>27708500</v>
      </c>
      <c r="G1599" s="17" t="n">
        <v>58.99</v>
      </c>
      <c r="I1599" s="22" t="n">
        <f aca="false">E1599-B1599</f>
        <v>-1.94</v>
      </c>
      <c r="J1599" s="22" t="n">
        <f aca="false">C1599-B1599</f>
        <v>0.380000000000003</v>
      </c>
      <c r="K1599" s="17" t="n">
        <f aca="false">D1599-B1599</f>
        <v>-2.08</v>
      </c>
      <c r="L1599" s="17" t="n">
        <f aca="false">B1599 - E1598</f>
        <v>0.420000000000002</v>
      </c>
      <c r="M1599" s="17" t="n">
        <f aca="false">E1599 - E1598</f>
        <v>-1.52</v>
      </c>
      <c r="N1599" s="18" t="n">
        <f aca="false"> (I1599 / B1599)</f>
        <v>-0.0317097090552468</v>
      </c>
      <c r="O1599" s="18" t="n">
        <f aca="false">(J1599 / B1599)</f>
        <v>0.00621118012422364</v>
      </c>
      <c r="P1599" s="18" t="n">
        <f aca="false">K1599 / B1599</f>
        <v>-0.0339980385746976</v>
      </c>
      <c r="Q1599" s="18" t="n">
        <f aca="false">L1599/E1598</f>
        <v>0.00691244239631339</v>
      </c>
      <c r="R1599" s="18" t="n">
        <f aca="false">M1599 / E1598</f>
        <v>-0.0250164581961816</v>
      </c>
      <c r="S1599" s="19" t="str">
        <f aca="false">IF(N1599 &gt; 0, "UP", "DOWN")</f>
        <v>DOWN</v>
      </c>
      <c r="T1599" s="23" t="inlineStr">
        <f aca="false">O1599-N1599</f>
        <is>
          <t/>
        </is>
      </c>
      <c r="U1599" s="23" t="inlineStr">
        <f aca="false">P1599-N1599</f>
        <is>
          <t/>
        </is>
      </c>
      <c r="V1599" s="23" t="inlineStr">
        <f aca="false">O1599 - P1599</f>
        <is>
          <t/>
        </is>
      </c>
    </row>
    <row collapsed="false" customFormat="false" customHeight="false" hidden="false" ht="25" outlineLevel="0" r="1600">
      <c r="A1600" s="21" t="n">
        <v>38880</v>
      </c>
      <c r="B1600" s="17" t="n">
        <v>59.4</v>
      </c>
      <c r="C1600" s="17" t="n">
        <v>59.73</v>
      </c>
      <c r="D1600" s="17" t="n">
        <v>56.96</v>
      </c>
      <c r="E1600" s="17" t="n">
        <v>57</v>
      </c>
      <c r="F1600" s="17" t="n">
        <v>25635200</v>
      </c>
      <c r="G1600" s="17" t="n">
        <v>56.76</v>
      </c>
      <c r="I1600" s="22" t="n">
        <f aca="false">E1600-B1600</f>
        <v>-2.4</v>
      </c>
      <c r="J1600" s="22" t="n">
        <f aca="false">C1600-B1600</f>
        <v>0.329999999999998</v>
      </c>
      <c r="K1600" s="17" t="n">
        <f aca="false">D1600-B1600</f>
        <v>-2.44</v>
      </c>
      <c r="L1600" s="17" t="n">
        <f aca="false">B1600 - E1599</f>
        <v>0.159999999999997</v>
      </c>
      <c r="M1600" s="17" t="n">
        <f aca="false">E1600 - E1599</f>
        <v>-2.24</v>
      </c>
      <c r="N1600" s="18" t="n">
        <f aca="false"> (I1600 / B1600)</f>
        <v>-0.0404040404040404</v>
      </c>
      <c r="O1600" s="18" t="n">
        <f aca="false">(J1600 / B1600)</f>
        <v>0.00555555555555553</v>
      </c>
      <c r="P1600" s="18" t="n">
        <f aca="false">K1600 / B1600</f>
        <v>-0.041077441077441</v>
      </c>
      <c r="Q1600" s="18" t="n">
        <f aca="false">L1600/E1599</f>
        <v>0.00270087778528016</v>
      </c>
      <c r="R1600" s="18" t="n">
        <f aca="false">M1600 / E1599</f>
        <v>-0.0378122889939231</v>
      </c>
      <c r="S1600" s="19" t="str">
        <f aca="false">IF(N1600 &gt; 0, "UP", "DOWN")</f>
        <v>DOWN</v>
      </c>
      <c r="T1600" s="23" t="inlineStr">
        <f aca="false">O1600-N1600</f>
        <is>
          <t/>
        </is>
      </c>
      <c r="U1600" s="23" t="inlineStr">
        <f aca="false">P1600-N1600</f>
        <is>
          <t/>
        </is>
      </c>
      <c r="V1600" s="23" t="inlineStr">
        <f aca="false">O1600 - P1600</f>
        <is>
          <t/>
        </is>
      </c>
    </row>
    <row collapsed="false" customFormat="false" customHeight="false" hidden="false" ht="25" outlineLevel="0" r="1601">
      <c r="A1601" s="21" t="n">
        <v>38881</v>
      </c>
      <c r="B1601" s="17" t="n">
        <v>57.61</v>
      </c>
      <c r="C1601" s="17" t="n">
        <v>59.1</v>
      </c>
      <c r="D1601" s="17" t="n">
        <v>57.36</v>
      </c>
      <c r="E1601" s="17" t="n">
        <v>58.33</v>
      </c>
      <c r="F1601" s="17" t="n">
        <v>38594400</v>
      </c>
      <c r="G1601" s="17" t="n">
        <v>58.08</v>
      </c>
      <c r="I1601" s="22" t="n">
        <f aca="false">E1601-B1601</f>
        <v>0.719999999999999</v>
      </c>
      <c r="J1601" s="22" t="n">
        <f aca="false">C1601-B1601</f>
        <v>1.49</v>
      </c>
      <c r="K1601" s="17" t="n">
        <f aca="false">D1601-B1601</f>
        <v>-0.25</v>
      </c>
      <c r="L1601" s="17" t="n">
        <f aca="false">B1601 - E1600</f>
        <v>0.609999999999999</v>
      </c>
      <c r="M1601" s="17" t="n">
        <f aca="false">E1601 - E1600</f>
        <v>1.33</v>
      </c>
      <c r="N1601" s="18" t="n">
        <f aca="false"> (I1601 / B1601)</f>
        <v>0.0124978302378059</v>
      </c>
      <c r="O1601" s="18" t="n">
        <f aca="false">(J1601 / B1601)</f>
        <v>0.0258635653532373</v>
      </c>
      <c r="P1601" s="18" t="n">
        <f aca="false">K1601 / B1601</f>
        <v>-0.00433952438812706</v>
      </c>
      <c r="Q1601" s="18" t="n">
        <f aca="false">L1601/E1600</f>
        <v>0.0107017543859649</v>
      </c>
      <c r="R1601" s="18" t="n">
        <f aca="false">M1601 / E1600</f>
        <v>0.0233333333333333</v>
      </c>
      <c r="S1601" s="19" t="str">
        <f aca="false">IF(N1601 &gt; 0, "UP", "DOWN")</f>
        <v>UP</v>
      </c>
      <c r="T1601" s="23" t="inlineStr">
        <f aca="false">O1601-N1601</f>
        <is>
          <t/>
        </is>
      </c>
      <c r="U1601" s="23" t="inlineStr">
        <f aca="false">P1601-N1601</f>
        <is>
          <t/>
        </is>
      </c>
      <c r="V1601" s="23" t="inlineStr">
        <f aca="false">O1601 - P1601</f>
        <is>
          <t/>
        </is>
      </c>
    </row>
    <row collapsed="false" customFormat="false" customHeight="false" hidden="false" ht="25" outlineLevel="0" r="1602">
      <c r="A1602" s="21" t="n">
        <v>38882</v>
      </c>
      <c r="B1602" s="17" t="n">
        <v>58.28</v>
      </c>
      <c r="C1602" s="17" t="n">
        <v>58.78</v>
      </c>
      <c r="D1602" s="17" t="n">
        <v>56.69</v>
      </c>
      <c r="E1602" s="17" t="n">
        <v>57.61</v>
      </c>
      <c r="F1602" s="17" t="n">
        <v>31362000</v>
      </c>
      <c r="G1602" s="17" t="n">
        <v>57.36</v>
      </c>
      <c r="I1602" s="22" t="n">
        <f aca="false">E1602-B1602</f>
        <v>-0.670000000000002</v>
      </c>
      <c r="J1602" s="22" t="n">
        <f aca="false">C1602-B1602</f>
        <v>0.5</v>
      </c>
      <c r="K1602" s="17" t="n">
        <f aca="false">D1602-B1602</f>
        <v>-1.59</v>
      </c>
      <c r="L1602" s="17" t="n">
        <f aca="false">B1602 - E1601</f>
        <v>-0.0499999999999972</v>
      </c>
      <c r="M1602" s="17" t="n">
        <f aca="false">E1602 - E1601</f>
        <v>-0.719999999999999</v>
      </c>
      <c r="N1602" s="18" t="n">
        <f aca="false"> (I1602 / B1602)</f>
        <v>-0.0114962251201098</v>
      </c>
      <c r="O1602" s="18" t="n">
        <f aca="false">(J1602 / B1602)</f>
        <v>0.00857927247769389</v>
      </c>
      <c r="P1602" s="18" t="n">
        <f aca="false">K1602 / B1602</f>
        <v>-0.0272820864790666</v>
      </c>
      <c r="Q1602" s="18" t="n">
        <f aca="false">L1602/E1601</f>
        <v>-0.000857191839533639</v>
      </c>
      <c r="R1602" s="18" t="n">
        <f aca="false">M1602 / E1601</f>
        <v>-0.0123435624892851</v>
      </c>
      <c r="S1602" s="19" t="str">
        <f aca="false">IF(N1602 &gt; 0, "UP", "DOWN")</f>
        <v>DOWN</v>
      </c>
      <c r="T1602" s="23" t="inlineStr">
        <f aca="false">O1602-N1602</f>
        <is>
          <t/>
        </is>
      </c>
      <c r="U1602" s="23" t="inlineStr">
        <f aca="false">P1602-N1602</f>
        <is>
          <t/>
        </is>
      </c>
      <c r="V1602" s="23" t="inlineStr">
        <f aca="false">O1602 - P1602</f>
        <is>
          <t/>
        </is>
      </c>
    </row>
    <row collapsed="false" customFormat="false" customHeight="false" hidden="false" ht="25" outlineLevel="0" r="1603">
      <c r="A1603" s="21" t="n">
        <v>38883</v>
      </c>
      <c r="B1603" s="17" t="n">
        <v>57.3</v>
      </c>
      <c r="C1603" s="17" t="n">
        <v>59.74</v>
      </c>
      <c r="D1603" s="17" t="n">
        <v>56.75</v>
      </c>
      <c r="E1603" s="17" t="n">
        <v>59.38</v>
      </c>
      <c r="F1603" s="17" t="n">
        <v>42513700</v>
      </c>
      <c r="G1603" s="17" t="n">
        <v>59.13</v>
      </c>
      <c r="I1603" s="22" t="n">
        <f aca="false">E1603-B1603</f>
        <v>2.08000000000001</v>
      </c>
      <c r="J1603" s="22" t="n">
        <f aca="false">C1603-B1603</f>
        <v>2.44</v>
      </c>
      <c r="K1603" s="17" t="n">
        <f aca="false">D1603-B1603</f>
        <v>-0.549999999999997</v>
      </c>
      <c r="L1603" s="17" t="n">
        <f aca="false">B1603 - E1602</f>
        <v>-0.310000000000002</v>
      </c>
      <c r="M1603" s="17" t="n">
        <f aca="false">E1603 - E1602</f>
        <v>1.77</v>
      </c>
      <c r="N1603" s="18" t="n">
        <f aca="false"> (I1603 / B1603)</f>
        <v>0.0363001745200699</v>
      </c>
      <c r="O1603" s="18" t="n">
        <f aca="false">(J1603 / B1603)</f>
        <v>0.0425828970331589</v>
      </c>
      <c r="P1603" s="18" t="n">
        <f aca="false">K1603 / B1603</f>
        <v>-0.00959860383944149</v>
      </c>
      <c r="Q1603" s="18" t="n">
        <f aca="false">L1603/E1602</f>
        <v>-0.0053810102412776</v>
      </c>
      <c r="R1603" s="18" t="n">
        <f aca="false">M1603 / E1602</f>
        <v>0.0307238326679396</v>
      </c>
      <c r="S1603" s="19" t="str">
        <f aca="false">IF(N1603 &gt; 0, "UP", "DOWN")</f>
        <v>UP</v>
      </c>
      <c r="T1603" s="23" t="inlineStr">
        <f aca="false">O1603-N1603</f>
        <is>
          <t/>
        </is>
      </c>
      <c r="U1603" s="23" t="inlineStr">
        <f aca="false">P1603-N1603</f>
        <is>
          <t/>
        </is>
      </c>
      <c r="V1603" s="23" t="inlineStr">
        <f aca="false">O1603 - P1603</f>
        <is>
          <t/>
        </is>
      </c>
    </row>
    <row collapsed="false" customFormat="false" customHeight="false" hidden="false" ht="25" outlineLevel="0" r="1604">
      <c r="A1604" s="21" t="n">
        <v>38884</v>
      </c>
      <c r="B1604" s="17" t="n">
        <v>58.96</v>
      </c>
      <c r="C1604" s="17" t="n">
        <v>59.19</v>
      </c>
      <c r="D1604" s="17" t="n">
        <v>57.52</v>
      </c>
      <c r="E1604" s="17" t="n">
        <v>57.56</v>
      </c>
      <c r="F1604" s="17" t="n">
        <v>29932200</v>
      </c>
      <c r="G1604" s="17" t="n">
        <v>57.31</v>
      </c>
      <c r="I1604" s="22" t="n">
        <f aca="false">E1604-B1604</f>
        <v>-1.4</v>
      </c>
      <c r="J1604" s="22" t="n">
        <f aca="false">C1604-B1604</f>
        <v>0.229999999999997</v>
      </c>
      <c r="K1604" s="17" t="n">
        <f aca="false">D1604-B1604</f>
        <v>-1.44</v>
      </c>
      <c r="L1604" s="17" t="n">
        <f aca="false">B1604 - E1603</f>
        <v>-0.420000000000002</v>
      </c>
      <c r="M1604" s="17" t="n">
        <f aca="false">E1604 - E1603</f>
        <v>-1.82</v>
      </c>
      <c r="N1604" s="18" t="n">
        <f aca="false"> (I1604 / B1604)</f>
        <v>-0.0237449118046133</v>
      </c>
      <c r="O1604" s="18" t="n">
        <f aca="false">(J1604 / B1604)</f>
        <v>0.00390094979647213</v>
      </c>
      <c r="P1604" s="18" t="n">
        <f aca="false">K1604 / B1604</f>
        <v>-0.0244233378561736</v>
      </c>
      <c r="Q1604" s="18" t="n">
        <f aca="false">L1604/E1603</f>
        <v>-0.00707308858201418</v>
      </c>
      <c r="R1604" s="18" t="n">
        <f aca="false">M1604 / E1603</f>
        <v>-0.0306500505220613</v>
      </c>
      <c r="S1604" s="19" t="str">
        <f aca="false">IF(N1604 &gt; 0, "UP", "DOWN")</f>
        <v>DOWN</v>
      </c>
      <c r="T1604" s="23" t="inlineStr">
        <f aca="false">O1604-N1604</f>
        <is>
          <t/>
        </is>
      </c>
      <c r="U1604" s="23" t="inlineStr">
        <f aca="false">P1604-N1604</f>
        <is>
          <t/>
        </is>
      </c>
      <c r="V1604" s="23" t="inlineStr">
        <f aca="false">O1604 - P1604</f>
        <is>
          <t/>
        </is>
      </c>
    </row>
    <row collapsed="false" customFormat="false" customHeight="false" hidden="false" ht="25" outlineLevel="0" r="1605">
      <c r="A1605" s="21" t="n">
        <v>38887</v>
      </c>
      <c r="B1605" s="17" t="n">
        <v>57.83</v>
      </c>
      <c r="C1605" s="17" t="n">
        <v>58.18</v>
      </c>
      <c r="D1605" s="17" t="n">
        <v>57</v>
      </c>
      <c r="E1605" s="17" t="n">
        <v>57.2</v>
      </c>
      <c r="F1605" s="17" t="n">
        <v>25163400</v>
      </c>
      <c r="G1605" s="17" t="n">
        <v>56.96</v>
      </c>
      <c r="I1605" s="22" t="n">
        <f aca="false">E1605-B1605</f>
        <v>-0.629999999999995</v>
      </c>
      <c r="J1605" s="22" t="n">
        <f aca="false">C1605-B1605</f>
        <v>0.350000000000001</v>
      </c>
      <c r="K1605" s="17" t="n">
        <f aca="false">D1605-B1605</f>
        <v>-0.829999999999998</v>
      </c>
      <c r="L1605" s="17" t="n">
        <f aca="false">B1605 - E1604</f>
        <v>0.269999999999996</v>
      </c>
      <c r="M1605" s="17" t="n">
        <f aca="false">E1605 - E1604</f>
        <v>-0.359999999999999</v>
      </c>
      <c r="N1605" s="18" t="n">
        <f aca="false"> (I1605 / B1605)</f>
        <v>-0.0108939996541587</v>
      </c>
      <c r="O1605" s="18" t="n">
        <f aca="false">(J1605 / B1605)</f>
        <v>0.00605222203008821</v>
      </c>
      <c r="P1605" s="18" t="n">
        <f aca="false">K1605 / B1605</f>
        <v>-0.0143524122427805</v>
      </c>
      <c r="Q1605" s="18" t="n">
        <f aca="false">L1605/E1604</f>
        <v>0.00469075747046553</v>
      </c>
      <c r="R1605" s="18" t="n">
        <f aca="false">M1605 / E1604</f>
        <v>-0.00625434329395412</v>
      </c>
      <c r="S1605" s="19" t="str">
        <f aca="false">IF(N1605 &gt; 0, "UP", "DOWN")</f>
        <v>DOWN</v>
      </c>
      <c r="T1605" s="23" t="inlineStr">
        <f aca="false">O1605-N1605</f>
        <is>
          <t/>
        </is>
      </c>
      <c r="U1605" s="23" t="inlineStr">
        <f aca="false">P1605-N1605</f>
        <is>
          <t/>
        </is>
      </c>
      <c r="V1605" s="23" t="inlineStr">
        <f aca="false">O1605 - P1605</f>
        <is>
          <t/>
        </is>
      </c>
    </row>
    <row collapsed="false" customFormat="false" customHeight="false" hidden="false" ht="25" outlineLevel="0" r="1606">
      <c r="A1606" s="21" t="n">
        <v>38888</v>
      </c>
      <c r="B1606" s="17" t="n">
        <v>57.61</v>
      </c>
      <c r="C1606" s="17" t="n">
        <v>58.35</v>
      </c>
      <c r="D1606" s="17" t="n">
        <v>57.29</v>
      </c>
      <c r="E1606" s="17" t="n">
        <v>57.47</v>
      </c>
      <c r="F1606" s="17" t="n">
        <v>24034800</v>
      </c>
      <c r="G1606" s="17" t="n">
        <v>57.22</v>
      </c>
      <c r="I1606" s="22" t="n">
        <f aca="false">E1606-B1606</f>
        <v>-0.140000000000001</v>
      </c>
      <c r="J1606" s="22" t="n">
        <f aca="false">C1606-B1606</f>
        <v>0.740000000000002</v>
      </c>
      <c r="K1606" s="17" t="n">
        <f aca="false">D1606-B1606</f>
        <v>-0.32</v>
      </c>
      <c r="L1606" s="17" t="n">
        <f aca="false">B1606 - E1605</f>
        <v>0.409999999999997</v>
      </c>
      <c r="M1606" s="17" t="n">
        <f aca="false">E1606 - E1605</f>
        <v>0.269999999999996</v>
      </c>
      <c r="N1606" s="18" t="n">
        <f aca="false"> (I1606 / B1606)</f>
        <v>-0.00243013365735116</v>
      </c>
      <c r="O1606" s="18" t="n">
        <f aca="false">(J1606 / B1606)</f>
        <v>0.0128449921888561</v>
      </c>
      <c r="P1606" s="18" t="n">
        <f aca="false">K1606 / B1606</f>
        <v>-0.00555459121680264</v>
      </c>
      <c r="Q1606" s="18" t="n">
        <f aca="false">L1606/E1605</f>
        <v>0.00716783216783211</v>
      </c>
      <c r="R1606" s="18" t="n">
        <f aca="false">M1606 / E1605</f>
        <v>0.00472027972027965</v>
      </c>
      <c r="S1606" s="19" t="str">
        <f aca="false">IF(N1606 &gt; 0, "UP", "DOWN")</f>
        <v>DOWN</v>
      </c>
      <c r="T1606" s="23" t="inlineStr">
        <f aca="false">O1606-N1606</f>
        <is>
          <t/>
        </is>
      </c>
      <c r="U1606" s="23" t="inlineStr">
        <f aca="false">P1606-N1606</f>
        <is>
          <t/>
        </is>
      </c>
      <c r="V1606" s="23" t="inlineStr">
        <f aca="false">O1606 - P1606</f>
        <is>
          <t/>
        </is>
      </c>
    </row>
    <row collapsed="false" customFormat="false" customHeight="false" hidden="false" ht="25" outlineLevel="0" r="1607">
      <c r="A1607" s="21" t="n">
        <v>38889</v>
      </c>
      <c r="B1607" s="17" t="n">
        <v>57.74</v>
      </c>
      <c r="C1607" s="17" t="n">
        <v>58.71</v>
      </c>
      <c r="D1607" s="17" t="n">
        <v>57.3</v>
      </c>
      <c r="E1607" s="17" t="n">
        <v>57.86</v>
      </c>
      <c r="F1607" s="17" t="n">
        <v>30832000</v>
      </c>
      <c r="G1607" s="17" t="n">
        <v>57.61</v>
      </c>
      <c r="I1607" s="22" t="n">
        <f aca="false">E1607-B1607</f>
        <v>0.119999999999997</v>
      </c>
      <c r="J1607" s="22" t="n">
        <f aca="false">C1607-B1607</f>
        <v>0.969999999999999</v>
      </c>
      <c r="K1607" s="17" t="n">
        <f aca="false">D1607-B1607</f>
        <v>-0.440000000000005</v>
      </c>
      <c r="L1607" s="17" t="n">
        <f aca="false">B1607 - E1606</f>
        <v>0.270000000000003</v>
      </c>
      <c r="M1607" s="17" t="n">
        <f aca="false">E1607 - E1606</f>
        <v>0.390000000000001</v>
      </c>
      <c r="N1607" s="18" t="n">
        <f aca="false"> (I1607 / B1607)</f>
        <v>0.00207828195358499</v>
      </c>
      <c r="O1607" s="18" t="n">
        <f aca="false">(J1607 / B1607)</f>
        <v>0.016799445791479</v>
      </c>
      <c r="P1607" s="18" t="n">
        <f aca="false">K1607 / B1607</f>
        <v>-0.00762036716314522</v>
      </c>
      <c r="Q1607" s="18" t="n">
        <f aca="false">L1607/E1606</f>
        <v>0.00469810335827394</v>
      </c>
      <c r="R1607" s="18" t="n">
        <f aca="false">M1607 / E1606</f>
        <v>0.00678614929528451</v>
      </c>
      <c r="S1607" s="19" t="str">
        <f aca="false">IF(N1607 &gt; 0, "UP", "DOWN")</f>
        <v>UP</v>
      </c>
      <c r="T1607" s="23" t="inlineStr">
        <f aca="false">O1607-N1607</f>
        <is>
          <t/>
        </is>
      </c>
      <c r="U1607" s="23" t="inlineStr">
        <f aca="false">P1607-N1607</f>
        <is>
          <t/>
        </is>
      </c>
      <c r="V1607" s="23" t="inlineStr">
        <f aca="false">O1607 - P1607</f>
        <is>
          <t/>
        </is>
      </c>
    </row>
    <row collapsed="false" customFormat="false" customHeight="false" hidden="false" ht="25" outlineLevel="0" r="1608">
      <c r="A1608" s="21" t="n">
        <v>38890</v>
      </c>
      <c r="B1608" s="17" t="n">
        <v>58.2</v>
      </c>
      <c r="C1608" s="17" t="n">
        <v>59.75</v>
      </c>
      <c r="D1608" s="17" t="n">
        <v>58.07</v>
      </c>
      <c r="E1608" s="17" t="n">
        <v>59.58</v>
      </c>
      <c r="F1608" s="17" t="n">
        <v>34486900</v>
      </c>
      <c r="G1608" s="17" t="n">
        <v>59.33</v>
      </c>
      <c r="I1608" s="22" t="n">
        <f aca="false">E1608-B1608</f>
        <v>1.38</v>
      </c>
      <c r="J1608" s="22" t="n">
        <f aca="false">C1608-B1608</f>
        <v>1.55</v>
      </c>
      <c r="K1608" s="17" t="n">
        <f aca="false">D1608-B1608</f>
        <v>-0.130000000000003</v>
      </c>
      <c r="L1608" s="17" t="n">
        <f aca="false">B1608 - E1607</f>
        <v>0.340000000000003</v>
      </c>
      <c r="M1608" s="17" t="n">
        <f aca="false">E1608 - E1607</f>
        <v>1.72</v>
      </c>
      <c r="N1608" s="18" t="n">
        <f aca="false"> (I1608 / B1608)</f>
        <v>0.0237113402061855</v>
      </c>
      <c r="O1608" s="18" t="n">
        <f aca="false">(J1608 / B1608)</f>
        <v>0.0266323024054982</v>
      </c>
      <c r="P1608" s="18" t="n">
        <f aca="false">K1608 / B1608</f>
        <v>-0.00223367697594506</v>
      </c>
      <c r="Q1608" s="18" t="n">
        <f aca="false">L1608/E1607</f>
        <v>0.00587625302454206</v>
      </c>
      <c r="R1608" s="18" t="n">
        <f aca="false">M1608 / E1607</f>
        <v>0.0297269270653301</v>
      </c>
      <c r="S1608" s="19" t="str">
        <f aca="false">IF(N1608 &gt; 0, "UP", "DOWN")</f>
        <v>UP</v>
      </c>
      <c r="T1608" s="23" t="inlineStr">
        <f aca="false">O1608-N1608</f>
        <is>
          <t/>
        </is>
      </c>
      <c r="U1608" s="23" t="inlineStr">
        <f aca="false">P1608-N1608</f>
        <is>
          <t/>
        </is>
      </c>
      <c r="V1608" s="23" t="inlineStr">
        <f aca="false">O1608 - P1608</f>
        <is>
          <t/>
        </is>
      </c>
    </row>
    <row collapsed="false" customFormat="false" customHeight="false" hidden="false" ht="25" outlineLevel="0" r="1609">
      <c r="A1609" s="21" t="n">
        <v>38891</v>
      </c>
      <c r="B1609" s="17" t="n">
        <v>59.72</v>
      </c>
      <c r="C1609" s="17" t="n">
        <v>60.17</v>
      </c>
      <c r="D1609" s="17" t="n">
        <v>58.73</v>
      </c>
      <c r="E1609" s="17" t="n">
        <v>58.83</v>
      </c>
      <c r="F1609" s="17" t="n">
        <v>23578700</v>
      </c>
      <c r="G1609" s="17" t="n">
        <v>58.58</v>
      </c>
      <c r="I1609" s="22" t="n">
        <f aca="false">E1609-B1609</f>
        <v>-0.890000000000001</v>
      </c>
      <c r="J1609" s="22" t="n">
        <f aca="false">C1609-B1609</f>
        <v>0.450000000000003</v>
      </c>
      <c r="K1609" s="17" t="n">
        <f aca="false">D1609-B1609</f>
        <v>-0.990000000000002</v>
      </c>
      <c r="L1609" s="17" t="n">
        <f aca="false">B1609 - E1608</f>
        <v>0.140000000000001</v>
      </c>
      <c r="M1609" s="17" t="n">
        <f aca="false">E1609 - E1608</f>
        <v>-0.75</v>
      </c>
      <c r="N1609" s="18" t="n">
        <f aca="false"> (I1609 / B1609)</f>
        <v>-0.0149028801071668</v>
      </c>
      <c r="O1609" s="18" t="n">
        <f aca="false">(J1609 / B1609)</f>
        <v>0.00753516409912932</v>
      </c>
      <c r="P1609" s="18" t="n">
        <f aca="false">K1609 / B1609</f>
        <v>-0.0165773610180844</v>
      </c>
      <c r="Q1609" s="18" t="n">
        <f aca="false">L1609/E1608</f>
        <v>0.00234978180597517</v>
      </c>
      <c r="R1609" s="18" t="n">
        <f aca="false">M1609 / E1608</f>
        <v>-0.0125881168177241</v>
      </c>
      <c r="S1609" s="19" t="str">
        <f aca="false">IF(N1609 &gt; 0, "UP", "DOWN")</f>
        <v>DOWN</v>
      </c>
      <c r="T1609" s="23" t="inlineStr">
        <f aca="false">O1609-N1609</f>
        <is>
          <t/>
        </is>
      </c>
      <c r="U1609" s="23" t="inlineStr">
        <f aca="false">P1609-N1609</f>
        <is>
          <t/>
        </is>
      </c>
      <c r="V1609" s="23" t="inlineStr">
        <f aca="false">O1609 - P1609</f>
        <is>
          <t/>
        </is>
      </c>
    </row>
    <row collapsed="false" customFormat="false" customHeight="false" hidden="false" ht="25" outlineLevel="0" r="1610">
      <c r="A1610" s="21" t="n">
        <v>38894</v>
      </c>
      <c r="B1610" s="17" t="n">
        <v>59.17</v>
      </c>
      <c r="C1610" s="17" t="n">
        <v>59.2</v>
      </c>
      <c r="D1610" s="17" t="n">
        <v>58.37</v>
      </c>
      <c r="E1610" s="17" t="n">
        <v>58.99</v>
      </c>
      <c r="F1610" s="17" t="n">
        <v>16662000</v>
      </c>
      <c r="G1610" s="17" t="n">
        <v>58.74</v>
      </c>
      <c r="I1610" s="22" t="n">
        <f aca="false">E1610-B1610</f>
        <v>-0.18</v>
      </c>
      <c r="J1610" s="22" t="n">
        <f aca="false">C1610-B1610</f>
        <v>0.0300000000000011</v>
      </c>
      <c r="K1610" s="17" t="n">
        <f aca="false">D1610-B1610</f>
        <v>-0.800000000000004</v>
      </c>
      <c r="L1610" s="17" t="n">
        <f aca="false">B1610 - E1609</f>
        <v>0.340000000000003</v>
      </c>
      <c r="M1610" s="17" t="n">
        <f aca="false">E1610 - E1609</f>
        <v>0.160000000000004</v>
      </c>
      <c r="N1610" s="18" t="n">
        <f aca="false"> (I1610 / B1610)</f>
        <v>-0.00304208213621767</v>
      </c>
      <c r="O1610" s="18" t="n">
        <f aca="false">(J1610 / B1610)</f>
        <v>0.000507013689369632</v>
      </c>
      <c r="P1610" s="18" t="n">
        <f aca="false">K1610 / B1610</f>
        <v>-0.0135203650498564</v>
      </c>
      <c r="Q1610" s="18" t="n">
        <f aca="false">L1610/E1609</f>
        <v>0.00577936426993037</v>
      </c>
      <c r="R1610" s="18" t="n">
        <f aca="false">M1610 / E1609</f>
        <v>0.00271970083290844</v>
      </c>
      <c r="S1610" s="19" t="str">
        <f aca="false">IF(N1610 &gt; 0, "UP", "DOWN")</f>
        <v>DOWN</v>
      </c>
      <c r="T1610" s="23" t="inlineStr">
        <f aca="false">O1610-N1610</f>
        <is>
          <t/>
        </is>
      </c>
      <c r="U1610" s="23" t="inlineStr">
        <f aca="false">P1610-N1610</f>
        <is>
          <t/>
        </is>
      </c>
      <c r="V1610" s="23" t="inlineStr">
        <f aca="false">O1610 - P1610</f>
        <is>
          <t/>
        </is>
      </c>
    </row>
    <row collapsed="false" customFormat="false" customHeight="false" hidden="false" ht="25" outlineLevel="0" r="1611">
      <c r="A1611" s="21" t="n">
        <v>38895</v>
      </c>
      <c r="B1611" s="17" t="n">
        <v>59.09</v>
      </c>
      <c r="C1611" s="17" t="n">
        <v>59.22</v>
      </c>
      <c r="D1611" s="17" t="n">
        <v>57.4</v>
      </c>
      <c r="E1611" s="17" t="n">
        <v>57.43</v>
      </c>
      <c r="F1611" s="17" t="n">
        <v>19664700</v>
      </c>
      <c r="G1611" s="17" t="n">
        <v>57.18</v>
      </c>
      <c r="I1611" s="22" t="n">
        <f aca="false">E1611-B1611</f>
        <v>-1.66</v>
      </c>
      <c r="J1611" s="22" t="n">
        <f aca="false">C1611-B1611</f>
        <v>0.129999999999995</v>
      </c>
      <c r="K1611" s="17" t="n">
        <f aca="false">D1611-B1611</f>
        <v>-1.69</v>
      </c>
      <c r="L1611" s="17" t="n">
        <f aca="false">B1611 - E1610</f>
        <v>0.100000000000001</v>
      </c>
      <c r="M1611" s="17" t="n">
        <f aca="false">E1611 - E1610</f>
        <v>-1.56</v>
      </c>
      <c r="N1611" s="18" t="n">
        <f aca="false"> (I1611 / B1611)</f>
        <v>-0.028092739888306</v>
      </c>
      <c r="O1611" s="18" t="n">
        <f aca="false">(J1611 / B1611)</f>
        <v>0.00220003384667449</v>
      </c>
      <c r="P1611" s="18" t="n">
        <f aca="false">K1611 / B1611</f>
        <v>-0.0286004400067694</v>
      </c>
      <c r="Q1611" s="18" t="n">
        <f aca="false">L1611/E1610</f>
        <v>0.00169520257670794</v>
      </c>
      <c r="R1611" s="18" t="n">
        <f aca="false">M1611 / E1610</f>
        <v>-0.0264451601966435</v>
      </c>
      <c r="S1611" s="19" t="str">
        <f aca="false">IF(N1611 &gt; 0, "UP", "DOWN")</f>
        <v>DOWN</v>
      </c>
      <c r="T1611" s="23" t="inlineStr">
        <f aca="false">O1611-N1611</f>
        <is>
          <t/>
        </is>
      </c>
      <c r="U1611" s="23" t="inlineStr">
        <f aca="false">P1611-N1611</f>
        <is>
          <t/>
        </is>
      </c>
      <c r="V1611" s="23" t="inlineStr">
        <f aca="false">O1611 - P1611</f>
        <is>
          <t/>
        </is>
      </c>
    </row>
    <row collapsed="false" customFormat="false" customHeight="false" hidden="false" ht="25" outlineLevel="0" r="1612">
      <c r="A1612" s="21" t="n">
        <v>38896</v>
      </c>
      <c r="B1612" s="17" t="n">
        <v>57.29</v>
      </c>
      <c r="C1612" s="17" t="n">
        <v>57.3</v>
      </c>
      <c r="D1612" s="17" t="n">
        <v>55.41</v>
      </c>
      <c r="E1612" s="17" t="n">
        <v>56.02</v>
      </c>
      <c r="F1612" s="17" t="n">
        <v>30382300</v>
      </c>
      <c r="G1612" s="17" t="n">
        <v>55.78</v>
      </c>
      <c r="I1612" s="22" t="n">
        <f aca="false">E1612-B1612</f>
        <v>-1.27</v>
      </c>
      <c r="J1612" s="22" t="n">
        <f aca="false">C1612-B1612</f>
        <v>0.00999999999999801</v>
      </c>
      <c r="K1612" s="17" t="n">
        <f aca="false">D1612-B1612</f>
        <v>-1.88</v>
      </c>
      <c r="L1612" s="17" t="n">
        <f aca="false">B1612 - E1611</f>
        <v>-0.140000000000001</v>
      </c>
      <c r="M1612" s="17" t="n">
        <f aca="false">E1612 - E1611</f>
        <v>-1.41</v>
      </c>
      <c r="N1612" s="18" t="n">
        <f aca="false"> (I1612 / B1612)</f>
        <v>-0.0221679176121486</v>
      </c>
      <c r="O1612" s="18" t="n">
        <f aca="false">(J1612 / B1612)</f>
        <v>0.000174550532379089</v>
      </c>
      <c r="P1612" s="18" t="n">
        <f aca="false">K1612 / B1612</f>
        <v>-0.0328155000872753</v>
      </c>
      <c r="Q1612" s="18" t="n">
        <f aca="false">L1612/E1611</f>
        <v>-0.0024377503047188</v>
      </c>
      <c r="R1612" s="18" t="n">
        <f aca="false">M1612 / E1611</f>
        <v>-0.0245516280689534</v>
      </c>
      <c r="S1612" s="19" t="str">
        <f aca="false">IF(N1612 &gt; 0, "UP", "DOWN")</f>
        <v>DOWN</v>
      </c>
      <c r="T1612" s="23" t="inlineStr">
        <f aca="false">O1612-N1612</f>
        <is>
          <t/>
        </is>
      </c>
      <c r="U1612" s="23" t="inlineStr">
        <f aca="false">P1612-N1612</f>
        <is>
          <t/>
        </is>
      </c>
      <c r="V1612" s="23" t="inlineStr">
        <f aca="false">O1612 - P1612</f>
        <is>
          <t/>
        </is>
      </c>
    </row>
    <row collapsed="false" customFormat="false" customHeight="false" hidden="false" ht="25" outlineLevel="0" r="1613">
      <c r="A1613" s="21" t="n">
        <v>38897</v>
      </c>
      <c r="B1613" s="17" t="n">
        <v>56.76</v>
      </c>
      <c r="C1613" s="17" t="n">
        <v>59.09</v>
      </c>
      <c r="D1613" s="17" t="n">
        <v>56.39</v>
      </c>
      <c r="E1613" s="17" t="n">
        <v>58.97</v>
      </c>
      <c r="F1613" s="17" t="n">
        <v>31192800</v>
      </c>
      <c r="G1613" s="17" t="n">
        <v>58.72</v>
      </c>
      <c r="I1613" s="22" t="n">
        <f aca="false">E1613-B1613</f>
        <v>2.21</v>
      </c>
      <c r="J1613" s="22" t="n">
        <f aca="false">C1613-B1613</f>
        <v>2.33000000000001</v>
      </c>
      <c r="K1613" s="17" t="n">
        <f aca="false">D1613-B1613</f>
        <v>-0.369999999999997</v>
      </c>
      <c r="L1613" s="17" t="n">
        <f aca="false">B1613 - E1612</f>
        <v>0.739999999999995</v>
      </c>
      <c r="M1613" s="17" t="n">
        <f aca="false">E1613 - E1612</f>
        <v>2.95</v>
      </c>
      <c r="N1613" s="18" t="n">
        <f aca="false"> (I1613 / B1613)</f>
        <v>0.0389358703312192</v>
      </c>
      <c r="O1613" s="18" t="n">
        <f aca="false">(J1613 / B1613)</f>
        <v>0.0410500352360818</v>
      </c>
      <c r="P1613" s="18" t="n">
        <f aca="false">K1613 / B1613</f>
        <v>-0.00651867512332624</v>
      </c>
      <c r="Q1613" s="18" t="n">
        <f aca="false">L1613/E1612</f>
        <v>0.0132095680114244</v>
      </c>
      <c r="R1613" s="18" t="n">
        <f aca="false">M1613 / E1612</f>
        <v>0.0526597643698678</v>
      </c>
      <c r="S1613" s="19" t="str">
        <f aca="false">IF(N1613 &gt; 0, "UP", "DOWN")</f>
        <v>UP</v>
      </c>
      <c r="T1613" s="23" t="inlineStr">
        <f aca="false">O1613-N1613</f>
        <is>
          <t/>
        </is>
      </c>
      <c r="U1613" s="23" t="inlineStr">
        <f aca="false">P1613-N1613</f>
        <is>
          <t/>
        </is>
      </c>
      <c r="V1613" s="23" t="inlineStr">
        <f aca="false">O1613 - P1613</f>
        <is>
          <t/>
        </is>
      </c>
    </row>
    <row collapsed="false" customFormat="false" customHeight="false" hidden="false" ht="25" outlineLevel="0" r="1614">
      <c r="A1614" s="21" t="n">
        <v>38898</v>
      </c>
      <c r="B1614" s="17" t="n">
        <v>57.59</v>
      </c>
      <c r="C1614" s="17" t="n">
        <v>57.75</v>
      </c>
      <c r="D1614" s="17" t="n">
        <v>56.5</v>
      </c>
      <c r="E1614" s="17" t="n">
        <v>57.27</v>
      </c>
      <c r="F1614" s="17" t="n">
        <v>26417700</v>
      </c>
      <c r="G1614" s="17" t="n">
        <v>57.03</v>
      </c>
      <c r="I1614" s="22" t="n">
        <f aca="false">E1614-B1614</f>
        <v>-0.32</v>
      </c>
      <c r="J1614" s="22" t="n">
        <f aca="false">C1614-B1614</f>
        <v>0.159999999999997</v>
      </c>
      <c r="K1614" s="17" t="n">
        <f aca="false">D1614-B1614</f>
        <v>-1.09</v>
      </c>
      <c r="L1614" s="17" t="n">
        <f aca="false">B1614 - E1613</f>
        <v>-1.38</v>
      </c>
      <c r="M1614" s="17" t="n">
        <f aca="false">E1614 - E1613</f>
        <v>-1.7</v>
      </c>
      <c r="N1614" s="18" t="n">
        <f aca="false"> (I1614 / B1614)</f>
        <v>-0.00555652022920646</v>
      </c>
      <c r="O1614" s="18" t="n">
        <f aca="false">(J1614 / B1614)</f>
        <v>0.00277826011460317</v>
      </c>
      <c r="P1614" s="18" t="n">
        <f aca="false">K1614 / B1614</f>
        <v>-0.0189268970307346</v>
      </c>
      <c r="Q1614" s="18" t="n">
        <f aca="false">L1614/E1613</f>
        <v>-0.0234017296930642</v>
      </c>
      <c r="R1614" s="18" t="n">
        <f aca="false">M1614 / E1613</f>
        <v>-0.0288282177378327</v>
      </c>
      <c r="S1614" s="19" t="str">
        <f aca="false">IF(N1614 &gt; 0, "UP", "DOWN")</f>
        <v>DOWN</v>
      </c>
      <c r="T1614" s="23" t="inlineStr">
        <f aca="false">O1614-N1614</f>
        <is>
          <t/>
        </is>
      </c>
      <c r="U1614" s="23" t="inlineStr">
        <f aca="false">P1614-N1614</f>
        <is>
          <t/>
        </is>
      </c>
      <c r="V1614" s="23" t="inlineStr">
        <f aca="false">O1614 - P1614</f>
        <is>
          <t/>
        </is>
      </c>
    </row>
    <row collapsed="false" customFormat="false" customHeight="false" hidden="false" ht="25" outlineLevel="0" r="1615">
      <c r="A1615" s="21" t="n">
        <v>38901</v>
      </c>
      <c r="B1615" s="17" t="n">
        <v>57.52</v>
      </c>
      <c r="C1615" s="17" t="n">
        <v>58.18</v>
      </c>
      <c r="D1615" s="17" t="n">
        <v>57.34</v>
      </c>
      <c r="E1615" s="17" t="n">
        <v>57.95</v>
      </c>
      <c r="F1615" s="17" t="n">
        <v>6956100</v>
      </c>
      <c r="G1615" s="17" t="n">
        <v>57.7</v>
      </c>
      <c r="I1615" s="22" t="n">
        <f aca="false">E1615-B1615</f>
        <v>0.43</v>
      </c>
      <c r="J1615" s="22" t="n">
        <f aca="false">C1615-B1615</f>
        <v>0.659999999999997</v>
      </c>
      <c r="K1615" s="17" t="n">
        <f aca="false">D1615-B1615</f>
        <v>-0.18</v>
      </c>
      <c r="L1615" s="17" t="n">
        <f aca="false">B1615 - E1614</f>
        <v>0.25</v>
      </c>
      <c r="M1615" s="17" t="n">
        <f aca="false">E1615 - E1614</f>
        <v>0.68</v>
      </c>
      <c r="N1615" s="18" t="n">
        <f aca="false"> (I1615 / B1615)</f>
        <v>0.00747566063977746</v>
      </c>
      <c r="O1615" s="18" t="n">
        <f aca="false">(J1615 / B1615)</f>
        <v>0.0114742698191933</v>
      </c>
      <c r="P1615" s="18" t="n">
        <f aca="false">K1615 / B1615</f>
        <v>-0.00312934631432545</v>
      </c>
      <c r="Q1615" s="18" t="n">
        <f aca="false">L1615/E1614</f>
        <v>0.00436528723590012</v>
      </c>
      <c r="R1615" s="18" t="n">
        <f aca="false">M1615 / E1614</f>
        <v>0.0118735812816483</v>
      </c>
      <c r="S1615" s="19" t="str">
        <f aca="false">IF(N1615 &gt; 0, "UP", "DOWN")</f>
        <v>UP</v>
      </c>
      <c r="T1615" s="23" t="inlineStr">
        <f aca="false">O1615-N1615</f>
        <is>
          <t/>
        </is>
      </c>
      <c r="U1615" s="23" t="inlineStr">
        <f aca="false">P1615-N1615</f>
        <is>
          <t/>
        </is>
      </c>
      <c r="V1615" s="23" t="inlineStr">
        <f aca="false">O1615 - P1615</f>
        <is>
          <t/>
        </is>
      </c>
    </row>
    <row collapsed="false" customFormat="false" customHeight="false" hidden="false" ht="25" outlineLevel="0" r="1616">
      <c r="A1616" s="21" t="n">
        <v>38903</v>
      </c>
      <c r="B1616" s="17" t="n">
        <v>57.15</v>
      </c>
      <c r="C1616" s="17" t="n">
        <v>57.6</v>
      </c>
      <c r="D1616" s="17" t="n">
        <v>56.56</v>
      </c>
      <c r="E1616" s="17" t="n">
        <v>57</v>
      </c>
      <c r="F1616" s="17" t="n">
        <v>18508600</v>
      </c>
      <c r="G1616" s="17" t="n">
        <v>56.76</v>
      </c>
      <c r="I1616" s="22" t="n">
        <f aca="false">E1616-B1616</f>
        <v>-0.149999999999999</v>
      </c>
      <c r="J1616" s="22" t="n">
        <f aca="false">C1616-B1616</f>
        <v>0.450000000000003</v>
      </c>
      <c r="K1616" s="17" t="n">
        <f aca="false">D1616-B1616</f>
        <v>-0.589999999999996</v>
      </c>
      <c r="L1616" s="17" t="n">
        <f aca="false">B1616 - E1615</f>
        <v>-0.800000000000004</v>
      </c>
      <c r="M1616" s="17" t="n">
        <f aca="false">E1616 - E1615</f>
        <v>-0.950000000000003</v>
      </c>
      <c r="N1616" s="18" t="n">
        <f aca="false"> (I1616 / B1616)</f>
        <v>-0.00262467191601047</v>
      </c>
      <c r="O1616" s="18" t="n">
        <f aca="false">(J1616 / B1616)</f>
        <v>0.00787401574803155</v>
      </c>
      <c r="P1616" s="18" t="n">
        <f aca="false">K1616 / B1616</f>
        <v>-0.0103237095363079</v>
      </c>
      <c r="Q1616" s="18" t="n">
        <f aca="false">L1616/E1615</f>
        <v>-0.0138050043140639</v>
      </c>
      <c r="R1616" s="18" t="n">
        <f aca="false">M1616 / E1615</f>
        <v>-0.0163934426229509</v>
      </c>
      <c r="S1616" s="19" t="str">
        <f aca="false">IF(N1616 &gt; 0, "UP", "DOWN")</f>
        <v>DOWN</v>
      </c>
      <c r="T1616" s="23" t="inlineStr">
        <f aca="false">O1616-N1616</f>
        <is>
          <t/>
        </is>
      </c>
      <c r="U1616" s="23" t="inlineStr">
        <f aca="false">P1616-N1616</f>
        <is>
          <t/>
        </is>
      </c>
      <c r="V1616" s="23" t="inlineStr">
        <f aca="false">O1616 - P1616</f>
        <is>
          <t/>
        </is>
      </c>
    </row>
    <row collapsed="false" customFormat="false" customHeight="false" hidden="false" ht="25" outlineLevel="0" r="1617">
      <c r="A1617" s="21" t="n">
        <v>38904</v>
      </c>
      <c r="B1617" s="17" t="n">
        <v>57.09</v>
      </c>
      <c r="C1617" s="17" t="n">
        <v>57.4</v>
      </c>
      <c r="D1617" s="17" t="n">
        <v>55.61</v>
      </c>
      <c r="E1617" s="17" t="n">
        <v>55.77</v>
      </c>
      <c r="F1617" s="17" t="n">
        <v>22614600</v>
      </c>
      <c r="G1617" s="17" t="n">
        <v>55.53</v>
      </c>
      <c r="I1617" s="22" t="n">
        <f aca="false">E1617-B1617</f>
        <v>-1.32</v>
      </c>
      <c r="J1617" s="22" t="n">
        <f aca="false">C1617-B1617</f>
        <v>0.309999999999995</v>
      </c>
      <c r="K1617" s="17" t="n">
        <f aca="false">D1617-B1617</f>
        <v>-1.48</v>
      </c>
      <c r="L1617" s="17" t="n">
        <f aca="false">B1617 - E1616</f>
        <v>0.0900000000000034</v>
      </c>
      <c r="M1617" s="17" t="n">
        <f aca="false">E1617 - E1616</f>
        <v>-1.23</v>
      </c>
      <c r="N1617" s="18" t="n">
        <f aca="false"> (I1617 / B1617)</f>
        <v>-0.023121387283237</v>
      </c>
      <c r="O1617" s="18" t="n">
        <f aca="false">(J1617 / B1617)</f>
        <v>0.00543002277106315</v>
      </c>
      <c r="P1617" s="18" t="n">
        <f aca="false">K1617 / B1617</f>
        <v>-0.0259239796812052</v>
      </c>
      <c r="Q1617" s="18" t="n">
        <f aca="false">L1617/E1616</f>
        <v>0.00157894736842111</v>
      </c>
      <c r="R1617" s="18" t="n">
        <f aca="false">M1617 / E1616</f>
        <v>-0.021578947368421</v>
      </c>
      <c r="S1617" s="19" t="str">
        <f aca="false">IF(N1617 &gt; 0, "UP", "DOWN")</f>
        <v>DOWN</v>
      </c>
      <c r="T1617" s="23" t="inlineStr">
        <f aca="false">O1617-N1617</f>
        <is>
          <t/>
        </is>
      </c>
      <c r="U1617" s="23" t="inlineStr">
        <f aca="false">P1617-N1617</f>
        <is>
          <t/>
        </is>
      </c>
      <c r="V1617" s="23" t="inlineStr">
        <f aca="false">O1617 - P1617</f>
        <is>
          <t/>
        </is>
      </c>
    </row>
    <row collapsed="false" customFormat="false" customHeight="false" hidden="false" ht="25" outlineLevel="0" r="1618">
      <c r="A1618" s="21" t="n">
        <v>38905</v>
      </c>
      <c r="B1618" s="17" t="n">
        <v>55.48</v>
      </c>
      <c r="C1618" s="17" t="n">
        <v>56.55</v>
      </c>
      <c r="D1618" s="17" t="n">
        <v>54.67</v>
      </c>
      <c r="E1618" s="17" t="n">
        <v>55.4</v>
      </c>
      <c r="F1618" s="17" t="n">
        <v>28548600</v>
      </c>
      <c r="G1618" s="17" t="n">
        <v>55.16</v>
      </c>
      <c r="I1618" s="22" t="n">
        <f aca="false">E1618-B1618</f>
        <v>-0.0799999999999983</v>
      </c>
      <c r="J1618" s="22" t="n">
        <f aca="false">C1618-B1618</f>
        <v>1.07</v>
      </c>
      <c r="K1618" s="17" t="n">
        <f aca="false">D1618-B1618</f>
        <v>-0.809999999999995</v>
      </c>
      <c r="L1618" s="17" t="n">
        <f aca="false">B1618 - E1617</f>
        <v>-0.290000000000006</v>
      </c>
      <c r="M1618" s="17" t="n">
        <f aca="false">E1618 - E1617</f>
        <v>-0.370000000000005</v>
      </c>
      <c r="N1618" s="18" t="n">
        <f aca="false"> (I1618 / B1618)</f>
        <v>-0.00144196106705116</v>
      </c>
      <c r="O1618" s="18" t="n">
        <f aca="false">(J1618 / B1618)</f>
        <v>0.0192862292718097</v>
      </c>
      <c r="P1618" s="18" t="n">
        <f aca="false">K1618 / B1618</f>
        <v>-0.0145998558038932</v>
      </c>
      <c r="Q1618" s="18" t="n">
        <f aca="false">L1618/E1617</f>
        <v>-0.00519992827685147</v>
      </c>
      <c r="R1618" s="18" t="n">
        <f aca="false">M1618 / E1617</f>
        <v>-0.00663439124977595</v>
      </c>
      <c r="S1618" s="19" t="str">
        <f aca="false">IF(N1618 &gt; 0, "UP", "DOWN")</f>
        <v>DOWN</v>
      </c>
      <c r="T1618" s="23" t="inlineStr">
        <f aca="false">O1618-N1618</f>
        <is>
          <t/>
        </is>
      </c>
      <c r="U1618" s="23" t="inlineStr">
        <f aca="false">P1618-N1618</f>
        <is>
          <t/>
        </is>
      </c>
      <c r="V1618" s="23" t="inlineStr">
        <f aca="false">O1618 - P1618</f>
        <is>
          <t/>
        </is>
      </c>
    </row>
    <row collapsed="false" customFormat="false" customHeight="false" hidden="false" ht="25" outlineLevel="0" r="1619">
      <c r="A1619" s="21" t="n">
        <v>38908</v>
      </c>
      <c r="B1619" s="17" t="n">
        <v>55.7</v>
      </c>
      <c r="C1619" s="17" t="n">
        <v>56.49</v>
      </c>
      <c r="D1619" s="17" t="n">
        <v>54.5</v>
      </c>
      <c r="E1619" s="17" t="n">
        <v>55</v>
      </c>
      <c r="F1619" s="17" t="n">
        <v>18905200</v>
      </c>
      <c r="G1619" s="17" t="n">
        <v>54.76</v>
      </c>
      <c r="I1619" s="22" t="n">
        <f aca="false">E1619-B1619</f>
        <v>-0.700000000000003</v>
      </c>
      <c r="J1619" s="22" t="n">
        <f aca="false">C1619-B1619</f>
        <v>0.789999999999999</v>
      </c>
      <c r="K1619" s="17" t="n">
        <f aca="false">D1619-B1619</f>
        <v>-1.2</v>
      </c>
      <c r="L1619" s="17" t="n">
        <f aca="false">B1619 - E1618</f>
        <v>0.300000000000004</v>
      </c>
      <c r="M1619" s="17" t="n">
        <f aca="false">E1619 - E1618</f>
        <v>-0.399999999999999</v>
      </c>
      <c r="N1619" s="18" t="n">
        <f aca="false"> (I1619 / B1619)</f>
        <v>-0.0125673249551167</v>
      </c>
      <c r="O1619" s="18" t="n">
        <f aca="false">(J1619 / B1619)</f>
        <v>0.0141831238779174</v>
      </c>
      <c r="P1619" s="18" t="n">
        <f aca="false">K1619 / B1619</f>
        <v>-0.021543985637343</v>
      </c>
      <c r="Q1619" s="18" t="n">
        <f aca="false">L1619/E1618</f>
        <v>0.00541516245487372</v>
      </c>
      <c r="R1619" s="18" t="n">
        <f aca="false">M1619 / E1618</f>
        <v>-0.00722021660649817</v>
      </c>
      <c r="S1619" s="19" t="str">
        <f aca="false">IF(N1619 &gt; 0, "UP", "DOWN")</f>
        <v>DOWN</v>
      </c>
      <c r="T1619" s="23" t="inlineStr">
        <f aca="false">O1619-N1619</f>
        <is>
          <t/>
        </is>
      </c>
      <c r="U1619" s="23" t="inlineStr">
        <f aca="false">P1619-N1619</f>
        <is>
          <t/>
        </is>
      </c>
      <c r="V1619" s="23" t="inlineStr">
        <f aca="false">O1619 - P1619</f>
        <is>
          <t/>
        </is>
      </c>
    </row>
    <row collapsed="false" customFormat="false" customHeight="false" hidden="false" ht="25" outlineLevel="0" r="1620">
      <c r="A1620" s="21" t="n">
        <v>38909</v>
      </c>
      <c r="B1620" s="17" t="n">
        <v>55.11</v>
      </c>
      <c r="C1620" s="17" t="n">
        <v>55.99</v>
      </c>
      <c r="D1620" s="17" t="n">
        <v>54.53</v>
      </c>
      <c r="E1620" s="17" t="n">
        <v>55.65</v>
      </c>
      <c r="F1620" s="17" t="n">
        <v>29465100</v>
      </c>
      <c r="G1620" s="17" t="n">
        <v>55.41</v>
      </c>
      <c r="I1620" s="22" t="n">
        <f aca="false">E1620-B1620</f>
        <v>0.539999999999999</v>
      </c>
      <c r="J1620" s="22" t="n">
        <f aca="false">C1620-B1620</f>
        <v>0.880000000000003</v>
      </c>
      <c r="K1620" s="17" t="n">
        <f aca="false">D1620-B1620</f>
        <v>-0.579999999999998</v>
      </c>
      <c r="L1620" s="17" t="n">
        <f aca="false">B1620 - E1619</f>
        <v>0.109999999999999</v>
      </c>
      <c r="M1620" s="17" t="n">
        <f aca="false">E1620 - E1619</f>
        <v>0.649999999999999</v>
      </c>
      <c r="N1620" s="18" t="n">
        <f aca="false"> (I1620 / B1620)</f>
        <v>0.00979858464888403</v>
      </c>
      <c r="O1620" s="18" t="n">
        <f aca="false">(J1620 / B1620)</f>
        <v>0.0159680638722555</v>
      </c>
      <c r="P1620" s="18" t="n">
        <f aca="false">K1620 / B1620</f>
        <v>-0.0105244057339865</v>
      </c>
      <c r="Q1620" s="18" t="n">
        <f aca="false">L1620/E1619</f>
        <v>0.00199999999999999</v>
      </c>
      <c r="R1620" s="18" t="n">
        <f aca="false">M1620 / E1619</f>
        <v>0.0118181818181818</v>
      </c>
      <c r="S1620" s="19" t="str">
        <f aca="false">IF(N1620 &gt; 0, "UP", "DOWN")</f>
        <v>UP</v>
      </c>
      <c r="T1620" s="23" t="inlineStr">
        <f aca="false">O1620-N1620</f>
        <is>
          <t/>
        </is>
      </c>
      <c r="U1620" s="23" t="inlineStr">
        <f aca="false">P1620-N1620</f>
        <is>
          <t/>
        </is>
      </c>
      <c r="V1620" s="23" t="inlineStr">
        <f aca="false">O1620 - P1620</f>
        <is>
          <t/>
        </is>
      </c>
    </row>
    <row collapsed="false" customFormat="false" customHeight="false" hidden="false" ht="25" outlineLevel="0" r="1621">
      <c r="A1621" s="21" t="n">
        <v>38910</v>
      </c>
      <c r="B1621" s="17" t="n">
        <v>55.17</v>
      </c>
      <c r="C1621" s="17" t="n">
        <v>55.24</v>
      </c>
      <c r="D1621" s="17" t="n">
        <v>52.92</v>
      </c>
      <c r="E1621" s="17" t="n">
        <v>52.96</v>
      </c>
      <c r="F1621" s="17" t="n">
        <v>33118900</v>
      </c>
      <c r="G1621" s="17" t="n">
        <v>52.73</v>
      </c>
      <c r="I1621" s="22" t="n">
        <f aca="false">E1621-B1621</f>
        <v>-2.21</v>
      </c>
      <c r="J1621" s="22" t="n">
        <f aca="false">C1621-B1621</f>
        <v>0.0700000000000003</v>
      </c>
      <c r="K1621" s="17" t="n">
        <f aca="false">D1621-B1621</f>
        <v>-2.25</v>
      </c>
      <c r="L1621" s="17" t="n">
        <f aca="false">B1621 - E1620</f>
        <v>-0.479999999999997</v>
      </c>
      <c r="M1621" s="17" t="n">
        <f aca="false">E1621 - E1620</f>
        <v>-2.69</v>
      </c>
      <c r="N1621" s="18" t="n">
        <f aca="false"> (I1621 / B1621)</f>
        <v>-0.040058002537611</v>
      </c>
      <c r="O1621" s="18" t="n">
        <f aca="false">(J1621 / B1621)</f>
        <v>0.00126880551024108</v>
      </c>
      <c r="P1621" s="18" t="n">
        <f aca="false">K1621 / B1621</f>
        <v>-0.0407830342577488</v>
      </c>
      <c r="Q1621" s="18" t="n">
        <f aca="false">L1621/E1620</f>
        <v>-0.00862533692722366</v>
      </c>
      <c r="R1621" s="18" t="n">
        <f aca="false">M1621 / E1620</f>
        <v>-0.0483378256963162</v>
      </c>
      <c r="S1621" s="19" t="str">
        <f aca="false">IF(N1621 &gt; 0, "UP", "DOWN")</f>
        <v>DOWN</v>
      </c>
      <c r="T1621" s="23" t="inlineStr">
        <f aca="false">O1621-N1621</f>
        <is>
          <t/>
        </is>
      </c>
      <c r="U1621" s="23" t="inlineStr">
        <f aca="false">P1621-N1621</f>
        <is>
          <t/>
        </is>
      </c>
      <c r="V1621" s="23" t="inlineStr">
        <f aca="false">O1621 - P1621</f>
        <is>
          <t/>
        </is>
      </c>
    </row>
    <row collapsed="false" customFormat="false" customHeight="false" hidden="false" ht="25" outlineLevel="0" r="1622">
      <c r="A1622" s="21" t="n">
        <v>38911</v>
      </c>
      <c r="B1622" s="17" t="n">
        <v>52.03</v>
      </c>
      <c r="C1622" s="17" t="n">
        <v>54.12</v>
      </c>
      <c r="D1622" s="17" t="n">
        <v>51.41</v>
      </c>
      <c r="E1622" s="17" t="n">
        <v>52.25</v>
      </c>
      <c r="F1622" s="17" t="n">
        <v>44639500</v>
      </c>
      <c r="G1622" s="17" t="n">
        <v>52.03</v>
      </c>
      <c r="I1622" s="22" t="n">
        <f aca="false">E1622-B1622</f>
        <v>0.219999999999999</v>
      </c>
      <c r="J1622" s="22" t="n">
        <f aca="false">C1622-B1622</f>
        <v>2.09</v>
      </c>
      <c r="K1622" s="17" t="n">
        <f aca="false">D1622-B1622</f>
        <v>-0.620000000000005</v>
      </c>
      <c r="L1622" s="17" t="n">
        <f aca="false">B1622 - E1621</f>
        <v>-0.93</v>
      </c>
      <c r="M1622" s="17" t="n">
        <f aca="false">E1622 - E1621</f>
        <v>-0.710000000000001</v>
      </c>
      <c r="N1622" s="18" t="n">
        <f aca="false"> (I1622 / B1622)</f>
        <v>0.00422832980972514</v>
      </c>
      <c r="O1622" s="18" t="n">
        <f aca="false">(J1622 / B1622)</f>
        <v>0.0401691331923889</v>
      </c>
      <c r="P1622" s="18" t="n">
        <f aca="false">K1622 / B1622</f>
        <v>-0.0119162021910437</v>
      </c>
      <c r="Q1622" s="18" t="n">
        <f aca="false">L1622/E1621</f>
        <v>-0.0175604229607251</v>
      </c>
      <c r="R1622" s="18" t="n">
        <f aca="false">M1622 / E1621</f>
        <v>-0.0134063444108762</v>
      </c>
      <c r="S1622" s="19" t="str">
        <f aca="false">IF(N1622 &gt; 0, "UP", "DOWN")</f>
        <v>UP</v>
      </c>
      <c r="T1622" s="23" t="inlineStr">
        <f aca="false">O1622-N1622</f>
        <is>
          <t/>
        </is>
      </c>
      <c r="U1622" s="23" t="inlineStr">
        <f aca="false">P1622-N1622</f>
        <is>
          <t/>
        </is>
      </c>
      <c r="V1622" s="23" t="inlineStr">
        <f aca="false">O1622 - P1622</f>
        <is>
          <t/>
        </is>
      </c>
    </row>
    <row collapsed="false" customFormat="false" customHeight="false" hidden="false" ht="25" outlineLevel="0" r="1623">
      <c r="A1623" s="21" t="n">
        <v>38912</v>
      </c>
      <c r="B1623" s="17" t="n">
        <v>52.5</v>
      </c>
      <c r="C1623" s="17" t="n">
        <v>52.89</v>
      </c>
      <c r="D1623" s="17" t="n">
        <v>50.16</v>
      </c>
      <c r="E1623" s="17" t="n">
        <v>50.67</v>
      </c>
      <c r="F1623" s="17" t="n">
        <v>35465600</v>
      </c>
      <c r="G1623" s="17" t="n">
        <v>50.45</v>
      </c>
      <c r="I1623" s="22" t="n">
        <f aca="false">E1623-B1623</f>
        <v>-1.83</v>
      </c>
      <c r="J1623" s="22" t="n">
        <f aca="false">C1623-B1623</f>
        <v>0.390000000000001</v>
      </c>
      <c r="K1623" s="17" t="n">
        <f aca="false">D1623-B1623</f>
        <v>-2.34</v>
      </c>
      <c r="L1623" s="17" t="n">
        <f aca="false">B1623 - E1622</f>
        <v>0.25</v>
      </c>
      <c r="M1623" s="17" t="n">
        <f aca="false">E1623 - E1622</f>
        <v>-1.58</v>
      </c>
      <c r="N1623" s="18" t="n">
        <f aca="false"> (I1623 / B1623)</f>
        <v>-0.0348571428571428</v>
      </c>
      <c r="O1623" s="18" t="n">
        <f aca="false">(J1623 / B1623)</f>
        <v>0.00742857142857144</v>
      </c>
      <c r="P1623" s="18" t="n">
        <f aca="false">K1623 / B1623</f>
        <v>-0.0445714285714286</v>
      </c>
      <c r="Q1623" s="18" t="n">
        <f aca="false">L1623/E1622</f>
        <v>0.00478468899521531</v>
      </c>
      <c r="R1623" s="18" t="n">
        <f aca="false">M1623 / E1622</f>
        <v>-0.0302392344497607</v>
      </c>
      <c r="S1623" s="19" t="str">
        <f aca="false">IF(N1623 &gt; 0, "UP", "DOWN")</f>
        <v>DOWN</v>
      </c>
      <c r="T1623" s="23" t="inlineStr">
        <f aca="false">O1623-N1623</f>
        <is>
          <t/>
        </is>
      </c>
      <c r="U1623" s="23" t="inlineStr">
        <f aca="false">P1623-N1623</f>
        <is>
          <t/>
        </is>
      </c>
      <c r="V1623" s="23" t="inlineStr">
        <f aca="false">O1623 - P1623</f>
        <is>
          <t/>
        </is>
      </c>
    </row>
    <row collapsed="false" customFormat="false" customHeight="false" hidden="false" ht="25" outlineLevel="0" r="1624">
      <c r="A1624" s="21" t="n">
        <v>38915</v>
      </c>
      <c r="B1624" s="17" t="n">
        <v>51.73</v>
      </c>
      <c r="C1624" s="17" t="n">
        <v>53.11</v>
      </c>
      <c r="D1624" s="17" t="n">
        <v>51.65</v>
      </c>
      <c r="E1624" s="17" t="n">
        <v>52.37</v>
      </c>
      <c r="F1624" s="17" t="n">
        <v>36590800</v>
      </c>
      <c r="G1624" s="17" t="n">
        <v>52.15</v>
      </c>
      <c r="I1624" s="22" t="n">
        <f aca="false">E1624-B1624</f>
        <v>0.640000000000001</v>
      </c>
      <c r="J1624" s="22" t="n">
        <f aca="false">C1624-B1624</f>
        <v>1.38</v>
      </c>
      <c r="K1624" s="17" t="n">
        <f aca="false">D1624-B1624</f>
        <v>-0.0799999999999983</v>
      </c>
      <c r="L1624" s="17" t="n">
        <f aca="false">B1624 - E1623</f>
        <v>1.06</v>
      </c>
      <c r="M1624" s="17" t="n">
        <f aca="false">E1624 - E1623</f>
        <v>1.7</v>
      </c>
      <c r="N1624" s="18" t="n">
        <f aca="false"> (I1624 / B1624)</f>
        <v>0.0123719311811328</v>
      </c>
      <c r="O1624" s="18" t="n">
        <f aca="false">(J1624 / B1624)</f>
        <v>0.0266769766093177</v>
      </c>
      <c r="P1624" s="18" t="n">
        <f aca="false">K1624 / B1624</f>
        <v>-0.00154649139764157</v>
      </c>
      <c r="Q1624" s="18" t="n">
        <f aca="false">L1624/E1623</f>
        <v>0.020919676337083</v>
      </c>
      <c r="R1624" s="18" t="n">
        <f aca="false">M1624 / E1623</f>
        <v>0.0335504243141898</v>
      </c>
      <c r="S1624" s="19" t="str">
        <f aca="false">IF(N1624 &gt; 0, "UP", "DOWN")</f>
        <v>UP</v>
      </c>
      <c r="T1624" s="23" t="inlineStr">
        <f aca="false">O1624-N1624</f>
        <is>
          <t/>
        </is>
      </c>
      <c r="U1624" s="23" t="inlineStr">
        <f aca="false">P1624-N1624</f>
        <is>
          <t/>
        </is>
      </c>
      <c r="V1624" s="23" t="inlineStr">
        <f aca="false">O1624 - P1624</f>
        <is>
          <t/>
        </is>
      </c>
    </row>
    <row collapsed="false" customFormat="false" customHeight="false" hidden="false" ht="25" outlineLevel="0" r="1625">
      <c r="A1625" s="21" t="n">
        <v>38916</v>
      </c>
      <c r="B1625" s="17" t="n">
        <v>53.16</v>
      </c>
      <c r="C1625" s="17" t="n">
        <v>53.85</v>
      </c>
      <c r="D1625" s="17" t="n">
        <v>51.85</v>
      </c>
      <c r="E1625" s="17" t="n">
        <v>52.9</v>
      </c>
      <c r="F1625" s="17" t="n">
        <v>35730300</v>
      </c>
      <c r="G1625" s="17" t="n">
        <v>52.67</v>
      </c>
      <c r="I1625" s="22" t="n">
        <f aca="false">E1625-B1625</f>
        <v>-0.259999999999998</v>
      </c>
      <c r="J1625" s="22" t="n">
        <f aca="false">C1625-B1625</f>
        <v>0.690000000000005</v>
      </c>
      <c r="K1625" s="17" t="n">
        <f aca="false">D1625-B1625</f>
        <v>-1.31</v>
      </c>
      <c r="L1625" s="17" t="n">
        <f aca="false">B1625 - E1624</f>
        <v>0.789999999999999</v>
      </c>
      <c r="M1625" s="17" t="n">
        <f aca="false">E1625 - E1624</f>
        <v>0.530000000000001</v>
      </c>
      <c r="N1625" s="18" t="n">
        <f aca="false"> (I1625 / B1625)</f>
        <v>-0.00489089541008273</v>
      </c>
      <c r="O1625" s="18" t="n">
        <f aca="false">(J1625 / B1625)</f>
        <v>0.0129796839729121</v>
      </c>
      <c r="P1625" s="18" t="n">
        <f aca="false">K1625 / B1625</f>
        <v>-0.02464258841234</v>
      </c>
      <c r="Q1625" s="18" t="n">
        <f aca="false">L1625/E1624</f>
        <v>0.0150849723123926</v>
      </c>
      <c r="R1625" s="18" t="n">
        <f aca="false">M1625 / E1624</f>
        <v>0.0101202978804659</v>
      </c>
      <c r="S1625" s="19" t="str">
        <f aca="false">IF(N1625 &gt; 0, "UP", "DOWN")</f>
        <v>DOWN</v>
      </c>
      <c r="T1625" s="23" t="inlineStr">
        <f aca="false">O1625-N1625</f>
        <is>
          <t/>
        </is>
      </c>
      <c r="U1625" s="23" t="inlineStr">
        <f aca="false">P1625-N1625</f>
        <is>
          <t/>
        </is>
      </c>
      <c r="V1625" s="23" t="inlineStr">
        <f aca="false">O1625 - P1625</f>
        <is>
          <t/>
        </is>
      </c>
    </row>
    <row collapsed="false" customFormat="false" customHeight="false" hidden="false" ht="25" outlineLevel="0" r="1626">
      <c r="A1626" s="21" t="n">
        <v>38917</v>
      </c>
      <c r="B1626" s="17" t="n">
        <v>52.96</v>
      </c>
      <c r="C1626" s="17" t="n">
        <v>55.08</v>
      </c>
      <c r="D1626" s="17" t="n">
        <v>52.36</v>
      </c>
      <c r="E1626" s="17" t="n">
        <v>54.1</v>
      </c>
      <c r="F1626" s="17" t="n">
        <v>49669400</v>
      </c>
      <c r="G1626" s="17" t="n">
        <v>53.87</v>
      </c>
      <c r="I1626" s="22" t="n">
        <f aca="false">E1626-B1626</f>
        <v>1.14</v>
      </c>
      <c r="J1626" s="22" t="n">
        <f aca="false">C1626-B1626</f>
        <v>2.12</v>
      </c>
      <c r="K1626" s="17" t="n">
        <f aca="false">D1626-B1626</f>
        <v>-0.600000000000001</v>
      </c>
      <c r="L1626" s="17" t="n">
        <f aca="false">B1626 - E1625</f>
        <v>0.0600000000000023</v>
      </c>
      <c r="M1626" s="17" t="n">
        <f aca="false">E1626 - E1625</f>
        <v>1.2</v>
      </c>
      <c r="N1626" s="18" t="n">
        <f aca="false"> (I1626 / B1626)</f>
        <v>0.0215256797583082</v>
      </c>
      <c r="O1626" s="18" t="n">
        <f aca="false">(J1626 / B1626)</f>
        <v>0.0400302114803625</v>
      </c>
      <c r="P1626" s="18" t="n">
        <f aca="false">K1626 / B1626</f>
        <v>-0.0113293051359517</v>
      </c>
      <c r="Q1626" s="18" t="n">
        <f aca="false">L1626/E1625</f>
        <v>0.00113421550094522</v>
      </c>
      <c r="R1626" s="18" t="n">
        <f aca="false">M1626 / E1625</f>
        <v>0.0226843100189036</v>
      </c>
      <c r="S1626" s="19" t="str">
        <f aca="false">IF(N1626 &gt; 0, "UP", "DOWN")</f>
        <v>UP</v>
      </c>
      <c r="T1626" s="23" t="inlineStr">
        <f aca="false">O1626-N1626</f>
        <is>
          <t/>
        </is>
      </c>
      <c r="U1626" s="23" t="inlineStr">
        <f aca="false">P1626-N1626</f>
        <is>
          <t/>
        </is>
      </c>
      <c r="V1626" s="23" t="inlineStr">
        <f aca="false">O1626 - P1626</f>
        <is>
          <t/>
        </is>
      </c>
    </row>
    <row collapsed="false" customFormat="false" customHeight="false" hidden="false" ht="25" outlineLevel="0" r="1627">
      <c r="A1627" s="21" t="n">
        <v>38918</v>
      </c>
      <c r="B1627" s="17" t="n">
        <v>60.96</v>
      </c>
      <c r="C1627" s="17" t="n">
        <v>61.59</v>
      </c>
      <c r="D1627" s="17" t="n">
        <v>59.72</v>
      </c>
      <c r="E1627" s="17" t="n">
        <v>60.5</v>
      </c>
      <c r="F1627" s="17" t="n">
        <v>70433800</v>
      </c>
      <c r="G1627" s="17" t="n">
        <v>60.24</v>
      </c>
      <c r="I1627" s="22" t="n">
        <f aca="false">E1627-B1627</f>
        <v>-0.460000000000001</v>
      </c>
      <c r="J1627" s="22" t="n">
        <f aca="false">C1627-B1627</f>
        <v>0.630000000000003</v>
      </c>
      <c r="K1627" s="17" t="n">
        <f aca="false">D1627-B1627</f>
        <v>-1.24</v>
      </c>
      <c r="L1627" s="17" t="n">
        <f aca="false">B1627 - E1626</f>
        <v>6.86</v>
      </c>
      <c r="M1627" s="17" t="n">
        <f aca="false">E1627 - E1626</f>
        <v>6.4</v>
      </c>
      <c r="N1627" s="18" t="n">
        <f aca="false"> (I1627 / B1627)</f>
        <v>-0.0075459317585302</v>
      </c>
      <c r="O1627" s="18" t="n">
        <f aca="false">(J1627 / B1627)</f>
        <v>0.0103346456692914</v>
      </c>
      <c r="P1627" s="18" t="n">
        <f aca="false">K1627 / B1627</f>
        <v>-0.0203412073490814</v>
      </c>
      <c r="Q1627" s="18" t="n">
        <f aca="false">L1627/E1626</f>
        <v>0.126802218114603</v>
      </c>
      <c r="R1627" s="18" t="n">
        <f aca="false">M1627 / E1626</f>
        <v>0.118299445471349</v>
      </c>
      <c r="S1627" s="19" t="str">
        <f aca="false">IF(N1627 &gt; 0, "UP", "DOWN")</f>
        <v>DOWN</v>
      </c>
      <c r="T1627" s="23" t="inlineStr">
        <f aca="false">O1627-N1627</f>
        <is>
          <t/>
        </is>
      </c>
      <c r="U1627" s="23" t="inlineStr">
        <f aca="false">P1627-N1627</f>
        <is>
          <t/>
        </is>
      </c>
      <c r="V1627" s="23" t="inlineStr">
        <f aca="false">O1627 - P1627</f>
        <is>
          <t/>
        </is>
      </c>
    </row>
    <row collapsed="false" customFormat="false" customHeight="false" hidden="false" ht="25" outlineLevel="0" r="1628">
      <c r="A1628" s="21" t="n">
        <v>38919</v>
      </c>
      <c r="B1628" s="17" t="n">
        <v>59.82</v>
      </c>
      <c r="C1628" s="17" t="n">
        <v>61.15</v>
      </c>
      <c r="D1628" s="17" t="n">
        <v>59.64</v>
      </c>
      <c r="E1628" s="17" t="n">
        <v>60.72</v>
      </c>
      <c r="F1628" s="17" t="n">
        <v>31853300</v>
      </c>
      <c r="G1628" s="17" t="n">
        <v>60.46</v>
      </c>
      <c r="I1628" s="22" t="n">
        <f aca="false">E1628-B1628</f>
        <v>0.899999999999999</v>
      </c>
      <c r="J1628" s="22" t="n">
        <f aca="false">C1628-B1628</f>
        <v>1.33</v>
      </c>
      <c r="K1628" s="17" t="n">
        <f aca="false">D1628-B1628</f>
        <v>-0.18</v>
      </c>
      <c r="L1628" s="17" t="n">
        <f aca="false">B1628 - E1627</f>
        <v>-0.68</v>
      </c>
      <c r="M1628" s="17" t="n">
        <f aca="false">E1628 - E1627</f>
        <v>0.219999999999999</v>
      </c>
      <c r="N1628" s="18" t="n">
        <f aca="false"> (I1628 / B1628)</f>
        <v>0.0150451354062186</v>
      </c>
      <c r="O1628" s="18" t="n">
        <f aca="false">(J1628 / B1628)</f>
        <v>0.0222333667669675</v>
      </c>
      <c r="P1628" s="18" t="n">
        <f aca="false">K1628 / B1628</f>
        <v>-0.00300902708124373</v>
      </c>
      <c r="Q1628" s="18" t="n">
        <f aca="false">L1628/E1627</f>
        <v>-0.0112396694214876</v>
      </c>
      <c r="R1628" s="18" t="n">
        <f aca="false">M1628 / E1627</f>
        <v>0.00363636363636362</v>
      </c>
      <c r="S1628" s="19" t="str">
        <f aca="false">IF(N1628 &gt; 0, "UP", "DOWN")</f>
        <v>UP</v>
      </c>
      <c r="T1628" s="23" t="inlineStr">
        <f aca="false">O1628-N1628</f>
        <is>
          <t/>
        </is>
      </c>
      <c r="U1628" s="23" t="inlineStr">
        <f aca="false">P1628-N1628</f>
        <is>
          <t/>
        </is>
      </c>
      <c r="V1628" s="23" t="inlineStr">
        <f aca="false">O1628 - P1628</f>
        <is>
          <t/>
        </is>
      </c>
    </row>
    <row collapsed="false" customFormat="false" customHeight="false" hidden="false" ht="25" outlineLevel="0" r="1629">
      <c r="A1629" s="21" t="n">
        <v>38922</v>
      </c>
      <c r="B1629" s="17" t="n">
        <v>61.26</v>
      </c>
      <c r="C1629" s="17" t="n">
        <v>62.1</v>
      </c>
      <c r="D1629" s="17" t="n">
        <v>60.43</v>
      </c>
      <c r="E1629" s="17" t="n">
        <v>61.42</v>
      </c>
      <c r="F1629" s="17" t="n">
        <v>25816300</v>
      </c>
      <c r="G1629" s="17" t="n">
        <v>61.16</v>
      </c>
      <c r="I1629" s="22" t="n">
        <f aca="false">E1629-B1629</f>
        <v>0.160000000000004</v>
      </c>
      <c r="J1629" s="22" t="n">
        <f aca="false">C1629-B1629</f>
        <v>0.840000000000003</v>
      </c>
      <c r="K1629" s="17" t="n">
        <f aca="false">D1629-B1629</f>
        <v>-0.829999999999998</v>
      </c>
      <c r="L1629" s="17" t="n">
        <f aca="false">B1629 - E1628</f>
        <v>0.539999999999999</v>
      </c>
      <c r="M1629" s="17" t="n">
        <f aca="false">E1629 - E1628</f>
        <v>0.700000000000003</v>
      </c>
      <c r="N1629" s="18" t="n">
        <f aca="false"> (I1629 / B1629)</f>
        <v>0.0026118184786158</v>
      </c>
      <c r="O1629" s="18" t="n">
        <f aca="false">(J1629 / B1629)</f>
        <v>0.0137120470127327</v>
      </c>
      <c r="P1629" s="18" t="n">
        <f aca="false">K1629 / B1629</f>
        <v>-0.0135488083578191</v>
      </c>
      <c r="Q1629" s="18" t="n">
        <f aca="false">L1629/E1628</f>
        <v>0.00889328063241105</v>
      </c>
      <c r="R1629" s="18" t="n">
        <f aca="false">M1629 / E1628</f>
        <v>0.0115283267457181</v>
      </c>
      <c r="S1629" s="19" t="str">
        <f aca="false">IF(N1629 &gt; 0, "UP", "DOWN")</f>
        <v>UP</v>
      </c>
      <c r="T1629" s="23" t="inlineStr">
        <f aca="false">O1629-N1629</f>
        <is>
          <t/>
        </is>
      </c>
      <c r="U1629" s="23" t="inlineStr">
        <f aca="false">P1629-N1629</f>
        <is>
          <t/>
        </is>
      </c>
      <c r="V1629" s="23" t="inlineStr">
        <f aca="false">O1629 - P1629</f>
        <is>
          <t/>
        </is>
      </c>
    </row>
    <row collapsed="false" customFormat="false" customHeight="false" hidden="false" ht="25" outlineLevel="0" r="1630">
      <c r="A1630" s="21" t="n">
        <v>38923</v>
      </c>
      <c r="B1630" s="17" t="n">
        <v>61.78</v>
      </c>
      <c r="C1630" s="17" t="n">
        <v>62.09</v>
      </c>
      <c r="D1630" s="17" t="n">
        <v>60.78</v>
      </c>
      <c r="E1630" s="17" t="n">
        <v>61.93</v>
      </c>
      <c r="F1630" s="17" t="n">
        <v>21038200</v>
      </c>
      <c r="G1630" s="17" t="n">
        <v>61.67</v>
      </c>
      <c r="I1630" s="22" t="n">
        <f aca="false">E1630-B1630</f>
        <v>0.149999999999999</v>
      </c>
      <c r="J1630" s="22" t="n">
        <f aca="false">C1630-B1630</f>
        <v>0.310000000000002</v>
      </c>
      <c r="K1630" s="17" t="n">
        <f aca="false">D1630-B1630</f>
        <v>-1</v>
      </c>
      <c r="L1630" s="17" t="n">
        <f aca="false">B1630 - E1629</f>
        <v>0.359999999999999</v>
      </c>
      <c r="M1630" s="17" t="n">
        <f aca="false">E1630 - E1629</f>
        <v>0.509999999999998</v>
      </c>
      <c r="N1630" s="18" t="n">
        <f aca="false"> (I1630 / B1630)</f>
        <v>0.00242797021689865</v>
      </c>
      <c r="O1630" s="18" t="n">
        <f aca="false">(J1630 / B1630)</f>
        <v>0.00501780511492396</v>
      </c>
      <c r="P1630" s="18" t="n">
        <f aca="false">K1630 / B1630</f>
        <v>-0.0161864681126578</v>
      </c>
      <c r="Q1630" s="18" t="n">
        <f aca="false">L1630/E1629</f>
        <v>0.0058612829697167</v>
      </c>
      <c r="R1630" s="18" t="n">
        <f aca="false">M1630 / E1629</f>
        <v>0.00830348420709863</v>
      </c>
      <c r="S1630" s="19" t="str">
        <f aca="false">IF(N1630 &gt; 0, "UP", "DOWN")</f>
        <v>UP</v>
      </c>
      <c r="T1630" s="23" t="inlineStr">
        <f aca="false">O1630-N1630</f>
        <is>
          <t/>
        </is>
      </c>
      <c r="U1630" s="23" t="inlineStr">
        <f aca="false">P1630-N1630</f>
        <is>
          <t/>
        </is>
      </c>
      <c r="V1630" s="23" t="inlineStr">
        <f aca="false">O1630 - P1630</f>
        <is>
          <t/>
        </is>
      </c>
    </row>
    <row collapsed="false" customFormat="false" customHeight="false" hidden="false" ht="25" outlineLevel="0" r="1631">
      <c r="A1631" s="21" t="n">
        <v>38924</v>
      </c>
      <c r="B1631" s="17" t="n">
        <v>62</v>
      </c>
      <c r="C1631" s="17" t="n">
        <v>64.64</v>
      </c>
      <c r="D1631" s="17" t="n">
        <v>61.68</v>
      </c>
      <c r="E1631" s="17" t="n">
        <v>63.87</v>
      </c>
      <c r="F1631" s="17" t="n">
        <v>32086700</v>
      </c>
      <c r="G1631" s="17" t="n">
        <v>63.6</v>
      </c>
      <c r="I1631" s="22" t="n">
        <f aca="false">E1631-B1631</f>
        <v>1.87</v>
      </c>
      <c r="J1631" s="22" t="n">
        <f aca="false">C1631-B1631</f>
        <v>2.64</v>
      </c>
      <c r="K1631" s="17" t="n">
        <f aca="false">D1631-B1631</f>
        <v>-0.32</v>
      </c>
      <c r="L1631" s="17" t="n">
        <f aca="false">B1631 - E1630</f>
        <v>0.0700000000000003</v>
      </c>
      <c r="M1631" s="17" t="n">
        <f aca="false">E1631 - E1630</f>
        <v>1.94</v>
      </c>
      <c r="N1631" s="18" t="n">
        <f aca="false"> (I1631 / B1631)</f>
        <v>0.0301612903225806</v>
      </c>
      <c r="O1631" s="18" t="n">
        <f aca="false">(J1631 / B1631)</f>
        <v>0.0425806451612903</v>
      </c>
      <c r="P1631" s="18" t="n">
        <f aca="false">K1631 / B1631</f>
        <v>-0.00516129032258065</v>
      </c>
      <c r="Q1631" s="18" t="n">
        <f aca="false">L1631/E1630</f>
        <v>0.00113030841272405</v>
      </c>
      <c r="R1631" s="18" t="n">
        <f aca="false">M1631 / E1630</f>
        <v>0.0313256902954949</v>
      </c>
      <c r="S1631" s="19" t="str">
        <f aca="false">IF(N1631 &gt; 0, "UP", "DOWN")</f>
        <v>UP</v>
      </c>
      <c r="T1631" s="23" t="inlineStr">
        <f aca="false">O1631-N1631</f>
        <is>
          <t/>
        </is>
      </c>
      <c r="U1631" s="23" t="inlineStr">
        <f aca="false">P1631-N1631</f>
        <is>
          <t/>
        </is>
      </c>
      <c r="V1631" s="23" t="inlineStr">
        <f aca="false">O1631 - P1631</f>
        <is>
          <t/>
        </is>
      </c>
    </row>
    <row collapsed="false" customFormat="false" customHeight="false" hidden="false" ht="25" outlineLevel="0" r="1632">
      <c r="A1632" s="21" t="n">
        <v>38925</v>
      </c>
      <c r="B1632" s="17" t="n">
        <v>64.5</v>
      </c>
      <c r="C1632" s="17" t="n">
        <v>65.02</v>
      </c>
      <c r="D1632" s="17" t="n">
        <v>62.86</v>
      </c>
      <c r="E1632" s="17" t="n">
        <v>63.4</v>
      </c>
      <c r="F1632" s="17" t="n">
        <v>26251600</v>
      </c>
      <c r="G1632" s="17" t="n">
        <v>63.13</v>
      </c>
      <c r="I1632" s="22" t="n">
        <f aca="false">E1632-B1632</f>
        <v>-1.1</v>
      </c>
      <c r="J1632" s="22" t="n">
        <f aca="false">C1632-B1632</f>
        <v>0.519999999999996</v>
      </c>
      <c r="K1632" s="17" t="n">
        <f aca="false">D1632-B1632</f>
        <v>-1.64</v>
      </c>
      <c r="L1632" s="17" t="n">
        <f aca="false">B1632 - E1631</f>
        <v>0.630000000000003</v>
      </c>
      <c r="M1632" s="17" t="n">
        <f aca="false">E1632 - E1631</f>
        <v>-0.469999999999999</v>
      </c>
      <c r="N1632" s="18" t="n">
        <f aca="false"> (I1632 / B1632)</f>
        <v>-0.0170542635658915</v>
      </c>
      <c r="O1632" s="18" t="n">
        <f aca="false">(J1632 / B1632)</f>
        <v>0.00806201550387591</v>
      </c>
      <c r="P1632" s="18" t="n">
        <f aca="false">K1632 / B1632</f>
        <v>-0.0254263565891473</v>
      </c>
      <c r="Q1632" s="18" t="n">
        <f aca="false">L1632/E1631</f>
        <v>0.00986378581493663</v>
      </c>
      <c r="R1632" s="18" t="n">
        <f aca="false">M1632 / E1631</f>
        <v>-0.0073586973540003</v>
      </c>
      <c r="S1632" s="19" t="str">
        <f aca="false">IF(N1632 &gt; 0, "UP", "DOWN")</f>
        <v>DOWN</v>
      </c>
      <c r="T1632" s="23" t="inlineStr">
        <f aca="false">O1632-N1632</f>
        <is>
          <t/>
        </is>
      </c>
      <c r="U1632" s="23" t="inlineStr">
        <f aca="false">P1632-N1632</f>
        <is>
          <t/>
        </is>
      </c>
      <c r="V1632" s="23" t="inlineStr">
        <f aca="false">O1632 - P1632</f>
        <is>
          <t/>
        </is>
      </c>
    </row>
    <row collapsed="false" customFormat="false" customHeight="false" hidden="false" ht="25" outlineLevel="0" r="1633">
      <c r="A1633" s="21" t="n">
        <v>38926</v>
      </c>
      <c r="B1633" s="17" t="n">
        <v>63.94</v>
      </c>
      <c r="C1633" s="17" t="n">
        <v>65.68</v>
      </c>
      <c r="D1633" s="17" t="n">
        <v>63.5</v>
      </c>
      <c r="E1633" s="17" t="n">
        <v>65.59</v>
      </c>
      <c r="F1633" s="17" t="n">
        <v>24696700</v>
      </c>
      <c r="G1633" s="17" t="n">
        <v>65.31</v>
      </c>
      <c r="I1633" s="22" t="n">
        <f aca="false">E1633-B1633</f>
        <v>1.65000000000001</v>
      </c>
      <c r="J1633" s="22" t="n">
        <f aca="false">C1633-B1633</f>
        <v>1.74000000000001</v>
      </c>
      <c r="K1633" s="17" t="n">
        <f aca="false">D1633-B1633</f>
        <v>-0.439999999999998</v>
      </c>
      <c r="L1633" s="17" t="n">
        <f aca="false">B1633 - E1632</f>
        <v>0.539999999999999</v>
      </c>
      <c r="M1633" s="17" t="n">
        <f aca="false">E1633 - E1632</f>
        <v>2.19</v>
      </c>
      <c r="N1633" s="18" t="n">
        <f aca="false"> (I1633 / B1633)</f>
        <v>0.0258054426024399</v>
      </c>
      <c r="O1633" s="18" t="n">
        <f aca="false">(J1633 / B1633)</f>
        <v>0.0272130121989366</v>
      </c>
      <c r="P1633" s="18" t="n">
        <f aca="false">K1633 / B1633</f>
        <v>-0.00688145136065057</v>
      </c>
      <c r="Q1633" s="18" t="n">
        <f aca="false">L1633/E1632</f>
        <v>0.00851735015772869</v>
      </c>
      <c r="R1633" s="18" t="n">
        <f aca="false">M1633 / E1632</f>
        <v>0.0345425867507887</v>
      </c>
      <c r="S1633" s="19" t="str">
        <f aca="false">IF(N1633 &gt; 0, "UP", "DOWN")</f>
        <v>UP</v>
      </c>
      <c r="T1633" s="23" t="inlineStr">
        <f aca="false">O1633-N1633</f>
        <is>
          <t/>
        </is>
      </c>
      <c r="U1633" s="23" t="inlineStr">
        <f aca="false">P1633-N1633</f>
        <is>
          <t/>
        </is>
      </c>
      <c r="V1633" s="23" t="inlineStr">
        <f aca="false">O1633 - P1633</f>
        <is>
          <t/>
        </is>
      </c>
    </row>
    <row collapsed="false" customFormat="false" customHeight="false" hidden="false" ht="25" outlineLevel="0" r="1634">
      <c r="A1634" s="21" t="n">
        <v>38929</v>
      </c>
      <c r="B1634" s="17" t="n">
        <v>66.83</v>
      </c>
      <c r="C1634" s="17" t="n">
        <v>68.63</v>
      </c>
      <c r="D1634" s="17" t="n">
        <v>66.28</v>
      </c>
      <c r="E1634" s="17" t="n">
        <v>67.96</v>
      </c>
      <c r="F1634" s="17" t="n">
        <v>31887200</v>
      </c>
      <c r="G1634" s="17" t="n">
        <v>67.67</v>
      </c>
      <c r="I1634" s="22" t="n">
        <f aca="false">E1634-B1634</f>
        <v>1.13</v>
      </c>
      <c r="J1634" s="22" t="n">
        <f aca="false">C1634-B1634</f>
        <v>1.8</v>
      </c>
      <c r="K1634" s="17" t="n">
        <f aca="false">D1634-B1634</f>
        <v>-0.549999999999997</v>
      </c>
      <c r="L1634" s="17" t="n">
        <f aca="false">B1634 - E1633</f>
        <v>1.24</v>
      </c>
      <c r="M1634" s="17" t="n">
        <f aca="false">E1634 - E1633</f>
        <v>2.36999999999999</v>
      </c>
      <c r="N1634" s="18" t="n">
        <f aca="false"> (I1634 / B1634)</f>
        <v>0.0169085739937153</v>
      </c>
      <c r="O1634" s="18" t="n">
        <f aca="false">(J1634 / B1634)</f>
        <v>0.026934011671405</v>
      </c>
      <c r="P1634" s="18" t="n">
        <f aca="false">K1634 / B1634</f>
        <v>-0.00822983689959595</v>
      </c>
      <c r="Q1634" s="18" t="n">
        <f aca="false">L1634/E1633</f>
        <v>0.018905320933069</v>
      </c>
      <c r="R1634" s="18" t="n">
        <f aca="false">M1634 / E1633</f>
        <v>0.036133556944656</v>
      </c>
      <c r="S1634" s="19" t="str">
        <f aca="false">IF(N1634 &gt; 0, "UP", "DOWN")</f>
        <v>UP</v>
      </c>
      <c r="T1634" s="23" t="inlineStr">
        <f aca="false">O1634-N1634</f>
        <is>
          <t/>
        </is>
      </c>
      <c r="U1634" s="23" t="inlineStr">
        <f aca="false">P1634-N1634</f>
        <is>
          <t/>
        </is>
      </c>
      <c r="V1634" s="23" t="inlineStr">
        <f aca="false">O1634 - P1634</f>
        <is>
          <t/>
        </is>
      </c>
    </row>
    <row collapsed="false" customFormat="false" customHeight="false" hidden="false" ht="25" outlineLevel="0" r="1635">
      <c r="A1635" s="21" t="n">
        <v>38930</v>
      </c>
      <c r="B1635" s="17" t="n">
        <v>67.22</v>
      </c>
      <c r="C1635" s="17" t="n">
        <v>67.93</v>
      </c>
      <c r="D1635" s="17" t="n">
        <v>65.94</v>
      </c>
      <c r="E1635" s="17" t="n">
        <v>67.18</v>
      </c>
      <c r="F1635" s="17" t="n">
        <v>25420200</v>
      </c>
      <c r="G1635" s="17" t="n">
        <v>66.89</v>
      </c>
      <c r="I1635" s="22" t="n">
        <f aca="false">E1635-B1635</f>
        <v>-0.039999999999992</v>
      </c>
      <c r="J1635" s="22" t="n">
        <f aca="false">C1635-B1635</f>
        <v>0.710000000000008</v>
      </c>
      <c r="K1635" s="17" t="n">
        <f aca="false">D1635-B1635</f>
        <v>-1.28</v>
      </c>
      <c r="L1635" s="17" t="n">
        <f aca="false">B1635 - E1634</f>
        <v>-0.739999999999995</v>
      </c>
      <c r="M1635" s="17" t="n">
        <f aca="false">E1635 - E1634</f>
        <v>-0.779999999999987</v>
      </c>
      <c r="N1635" s="18" t="n">
        <f aca="false"> (I1635 / B1635)</f>
        <v>-0.000595060993751741</v>
      </c>
      <c r="O1635" s="18" t="n">
        <f aca="false">(J1635 / B1635)</f>
        <v>0.0105623326390956</v>
      </c>
      <c r="P1635" s="18" t="n">
        <f aca="false">K1635 / B1635</f>
        <v>-0.0190419518000595</v>
      </c>
      <c r="Q1635" s="18" t="n">
        <f aca="false">L1635/E1634</f>
        <v>-0.0108887580929958</v>
      </c>
      <c r="R1635" s="18" t="n">
        <f aca="false">M1635 / E1634</f>
        <v>-0.011477339611536</v>
      </c>
      <c r="S1635" s="19" t="str">
        <f aca="false">IF(N1635 &gt; 0, "UP", "DOWN")</f>
        <v>DOWN</v>
      </c>
      <c r="T1635" s="23" t="inlineStr">
        <f aca="false">O1635-N1635</f>
        <is>
          <t/>
        </is>
      </c>
      <c r="U1635" s="23" t="inlineStr">
        <f aca="false">P1635-N1635</f>
        <is>
          <t/>
        </is>
      </c>
      <c r="V1635" s="23" t="inlineStr">
        <f aca="false">O1635 - P1635</f>
        <is>
          <t/>
        </is>
      </c>
    </row>
    <row collapsed="false" customFormat="false" customHeight="false" hidden="false" ht="25" outlineLevel="0" r="1636">
      <c r="A1636" s="21" t="n">
        <v>38931</v>
      </c>
      <c r="B1636" s="17" t="n">
        <v>67.65</v>
      </c>
      <c r="C1636" s="17" t="n">
        <v>68.68</v>
      </c>
      <c r="D1636" s="17" t="n">
        <v>67.51</v>
      </c>
      <c r="E1636" s="17" t="n">
        <v>68.16</v>
      </c>
      <c r="F1636" s="17" t="n">
        <v>19670300</v>
      </c>
      <c r="G1636" s="17" t="n">
        <v>67.87</v>
      </c>
      <c r="I1636" s="22" t="n">
        <f aca="false">E1636-B1636</f>
        <v>0.509999999999991</v>
      </c>
      <c r="J1636" s="22" t="n">
        <f aca="false">C1636-B1636</f>
        <v>1.03</v>
      </c>
      <c r="K1636" s="17" t="n">
        <f aca="false">D1636-B1636</f>
        <v>-0.140000000000001</v>
      </c>
      <c r="L1636" s="17" t="n">
        <f aca="false">B1636 - E1635</f>
        <v>0.469999999999999</v>
      </c>
      <c r="M1636" s="17" t="n">
        <f aca="false">E1636 - E1635</f>
        <v>0.97999999999999</v>
      </c>
      <c r="N1636" s="18" t="n">
        <f aca="false"> (I1636 / B1636)</f>
        <v>0.00753880266075374</v>
      </c>
      <c r="O1636" s="18" t="n">
        <f aca="false">(J1636 / B1636)</f>
        <v>0.0152254249815226</v>
      </c>
      <c r="P1636" s="18" t="n">
        <f aca="false">K1636 / B1636</f>
        <v>-0.00206947524020696</v>
      </c>
      <c r="Q1636" s="18" t="n">
        <f aca="false">L1636/E1635</f>
        <v>0.00699612980053586</v>
      </c>
      <c r="R1636" s="18" t="n">
        <f aca="false">M1636 / E1635</f>
        <v>0.0145876749032449</v>
      </c>
      <c r="S1636" s="19" t="str">
        <f aca="false">IF(N1636 &gt; 0, "UP", "DOWN")</f>
        <v>UP</v>
      </c>
      <c r="T1636" s="23" t="inlineStr">
        <f aca="false">O1636-N1636</f>
        <is>
          <t/>
        </is>
      </c>
      <c r="U1636" s="23" t="inlineStr">
        <f aca="false">P1636-N1636</f>
        <is>
          <t/>
        </is>
      </c>
      <c r="V1636" s="23" t="inlineStr">
        <f aca="false">O1636 - P1636</f>
        <is>
          <t/>
        </is>
      </c>
    </row>
    <row collapsed="false" customFormat="false" customHeight="false" hidden="false" ht="25" outlineLevel="0" r="1637">
      <c r="A1637" s="21" t="n">
        <v>38932</v>
      </c>
      <c r="B1637" s="17" t="n">
        <v>67.91</v>
      </c>
      <c r="C1637" s="17" t="n">
        <v>70</v>
      </c>
      <c r="D1637" s="17" t="n">
        <v>67.81</v>
      </c>
      <c r="E1637" s="17" t="n">
        <v>69.59</v>
      </c>
      <c r="F1637" s="17" t="n">
        <v>30037300</v>
      </c>
      <c r="G1637" s="17" t="n">
        <v>69.29</v>
      </c>
      <c r="I1637" s="22" t="n">
        <f aca="false">E1637-B1637</f>
        <v>1.68000000000001</v>
      </c>
      <c r="J1637" s="22" t="n">
        <f aca="false">C1637-B1637</f>
        <v>2.09</v>
      </c>
      <c r="K1637" s="17" t="n">
        <f aca="false">D1637-B1637</f>
        <v>-0.0999999999999943</v>
      </c>
      <c r="L1637" s="17" t="n">
        <f aca="false">B1637 - E1636</f>
        <v>-0.25</v>
      </c>
      <c r="M1637" s="17" t="n">
        <f aca="false">E1637 - E1636</f>
        <v>1.43000000000001</v>
      </c>
      <c r="N1637" s="18" t="n">
        <f aca="false"> (I1637 / B1637)</f>
        <v>0.0247386246502725</v>
      </c>
      <c r="O1637" s="18" t="n">
        <f aca="false">(J1637 / B1637)</f>
        <v>0.0307760270946842</v>
      </c>
      <c r="P1637" s="18" t="n">
        <f aca="false">K1637 / B1637</f>
        <v>-0.00147253718156375</v>
      </c>
      <c r="Q1637" s="18" t="n">
        <f aca="false">L1637/E1636</f>
        <v>-0.00366784037558685</v>
      </c>
      <c r="R1637" s="18" t="n">
        <f aca="false">M1637 / E1636</f>
        <v>0.0209800469483569</v>
      </c>
      <c r="S1637" s="19" t="str">
        <f aca="false">IF(N1637 &gt; 0, "UP", "DOWN")</f>
        <v>UP</v>
      </c>
      <c r="T1637" s="23" t="inlineStr">
        <f aca="false">O1637-N1637</f>
        <is>
          <t/>
        </is>
      </c>
      <c r="U1637" s="23" t="inlineStr">
        <f aca="false">P1637-N1637</f>
        <is>
          <t/>
        </is>
      </c>
      <c r="V1637" s="23" t="inlineStr">
        <f aca="false">O1637 - P1637</f>
        <is>
          <t/>
        </is>
      </c>
    </row>
    <row collapsed="false" customFormat="false" customHeight="false" hidden="false" ht="25" outlineLevel="0" r="1638">
      <c r="A1638" s="21" t="n">
        <v>38933</v>
      </c>
      <c r="B1638" s="17" t="n">
        <v>67.05</v>
      </c>
      <c r="C1638" s="17" t="n">
        <v>68.61</v>
      </c>
      <c r="D1638" s="17" t="n">
        <v>64.96</v>
      </c>
      <c r="E1638" s="17" t="n">
        <v>68.3</v>
      </c>
      <c r="F1638" s="17" t="n">
        <v>66173800</v>
      </c>
      <c r="G1638" s="17" t="n">
        <v>68.01</v>
      </c>
      <c r="I1638" s="22" t="n">
        <f aca="false">E1638-B1638</f>
        <v>1.25</v>
      </c>
      <c r="J1638" s="22" t="n">
        <f aca="false">C1638-B1638</f>
        <v>1.56</v>
      </c>
      <c r="K1638" s="17" t="n">
        <f aca="false">D1638-B1638</f>
        <v>-2.09</v>
      </c>
      <c r="L1638" s="17" t="n">
        <f aca="false">B1638 - E1637</f>
        <v>-2.54000000000001</v>
      </c>
      <c r="M1638" s="17" t="n">
        <f aca="false">E1638 - E1637</f>
        <v>-1.29000000000001</v>
      </c>
      <c r="N1638" s="18" t="n">
        <f aca="false"> (I1638 / B1638)</f>
        <v>0.0186428038777032</v>
      </c>
      <c r="O1638" s="18" t="n">
        <f aca="false">(J1638 / B1638)</f>
        <v>0.0232662192393736</v>
      </c>
      <c r="P1638" s="18" t="n">
        <f aca="false">K1638 / B1638</f>
        <v>-0.0311707680835198</v>
      </c>
      <c r="Q1638" s="18" t="n">
        <f aca="false">L1638/E1637</f>
        <v>-0.0364994970541745</v>
      </c>
      <c r="R1638" s="18" t="n">
        <f aca="false">M1638 / E1637</f>
        <v>-0.0185371461416871</v>
      </c>
      <c r="S1638" s="19" t="str">
        <f aca="false">IF(N1638 &gt; 0, "UP", "DOWN")</f>
        <v>UP</v>
      </c>
      <c r="T1638" s="23" t="inlineStr">
        <f aca="false">O1638-N1638</f>
        <is>
          <t/>
        </is>
      </c>
      <c r="U1638" s="23" t="inlineStr">
        <f aca="false">P1638-N1638</f>
        <is>
          <t/>
        </is>
      </c>
      <c r="V1638" s="23" t="inlineStr">
        <f aca="false">O1638 - P1638</f>
        <is>
          <t/>
        </is>
      </c>
    </row>
    <row collapsed="false" customFormat="false" customHeight="false" hidden="false" ht="25" outlineLevel="0" r="1639">
      <c r="A1639" s="21" t="n">
        <v>38936</v>
      </c>
      <c r="B1639" s="17" t="n">
        <v>67.72</v>
      </c>
      <c r="C1639" s="17" t="n">
        <v>69.6</v>
      </c>
      <c r="D1639" s="17" t="n">
        <v>66.31</v>
      </c>
      <c r="E1639" s="17" t="n">
        <v>67.21</v>
      </c>
      <c r="F1639" s="17" t="n">
        <v>44482600</v>
      </c>
      <c r="G1639" s="17" t="n">
        <v>66.92</v>
      </c>
      <c r="I1639" s="22" t="n">
        <f aca="false">E1639-B1639</f>
        <v>-0.510000000000005</v>
      </c>
      <c r="J1639" s="22" t="n">
        <f aca="false">C1639-B1639</f>
        <v>1.88</v>
      </c>
      <c r="K1639" s="17" t="n">
        <f aca="false">D1639-B1639</f>
        <v>-1.41</v>
      </c>
      <c r="L1639" s="17" t="n">
        <f aca="false">B1639 - E1638</f>
        <v>-0.579999999999998</v>
      </c>
      <c r="M1639" s="17" t="n">
        <f aca="false">E1639 - E1638</f>
        <v>-1.09</v>
      </c>
      <c r="N1639" s="18" t="n">
        <f aca="false"> (I1639 / B1639)</f>
        <v>-0.0075310100413468</v>
      </c>
      <c r="O1639" s="18" t="n">
        <f aca="false">(J1639 / B1639)</f>
        <v>0.0277613703484937</v>
      </c>
      <c r="P1639" s="18" t="n">
        <f aca="false">K1639 / B1639</f>
        <v>-0.0208210277613703</v>
      </c>
      <c r="Q1639" s="18" t="n">
        <f aca="false">L1639/E1638</f>
        <v>-0.00849194729136162</v>
      </c>
      <c r="R1639" s="18" t="n">
        <f aca="false">M1639 / E1638</f>
        <v>-0.0159590043923866</v>
      </c>
      <c r="S1639" s="19" t="str">
        <f aca="false">IF(N1639 &gt; 0, "UP", "DOWN")</f>
        <v>DOWN</v>
      </c>
      <c r="T1639" s="23" t="inlineStr">
        <f aca="false">O1639-N1639</f>
        <is>
          <t/>
        </is>
      </c>
      <c r="U1639" s="23" t="inlineStr">
        <f aca="false">P1639-N1639</f>
        <is>
          <t/>
        </is>
      </c>
      <c r="V1639" s="23" t="inlineStr">
        <f aca="false">O1639 - P1639</f>
        <is>
          <t/>
        </is>
      </c>
    </row>
    <row collapsed="false" customFormat="false" customHeight="false" hidden="false" ht="25" outlineLevel="0" r="1640">
      <c r="A1640" s="21" t="n">
        <v>38937</v>
      </c>
      <c r="B1640" s="17" t="n">
        <v>67.09</v>
      </c>
      <c r="C1640" s="17" t="n">
        <v>67.11</v>
      </c>
      <c r="D1640" s="17" t="n">
        <v>64.51</v>
      </c>
      <c r="E1640" s="17" t="n">
        <v>64.78</v>
      </c>
      <c r="F1640" s="17" t="n">
        <v>35638000</v>
      </c>
      <c r="G1640" s="17" t="n">
        <v>64.5</v>
      </c>
      <c r="I1640" s="22" t="n">
        <f aca="false">E1640-B1640</f>
        <v>-2.31</v>
      </c>
      <c r="J1640" s="22" t="n">
        <f aca="false">C1640-B1640</f>
        <v>0.019999999999996</v>
      </c>
      <c r="K1640" s="17" t="n">
        <f aca="false">D1640-B1640</f>
        <v>-2.58</v>
      </c>
      <c r="L1640" s="17" t="n">
        <f aca="false">B1640 - E1639</f>
        <v>-0.11999999999999</v>
      </c>
      <c r="M1640" s="17" t="n">
        <f aca="false">E1640 - E1639</f>
        <v>-2.42999999999999</v>
      </c>
      <c r="N1640" s="18" t="n">
        <f aca="false"> (I1640 / B1640)</f>
        <v>-0.0344313608585482</v>
      </c>
      <c r="O1640" s="18" t="n">
        <f aca="false">(J1640 / B1640)</f>
        <v>0.000298107020420272</v>
      </c>
      <c r="P1640" s="18" t="n">
        <f aca="false">K1640 / B1640</f>
        <v>-0.0384558056342227</v>
      </c>
      <c r="Q1640" s="18" t="n">
        <f aca="false">L1640/E1639</f>
        <v>-0.00178544859395909</v>
      </c>
      <c r="R1640" s="18" t="n">
        <f aca="false">M1640 / E1639</f>
        <v>-0.0361553340276743</v>
      </c>
      <c r="S1640" s="19" t="str">
        <f aca="false">IF(N1640 &gt; 0, "UP", "DOWN")</f>
        <v>DOWN</v>
      </c>
      <c r="T1640" s="23" t="inlineStr">
        <f aca="false">O1640-N1640</f>
        <is>
          <t/>
        </is>
      </c>
      <c r="U1640" s="23" t="inlineStr">
        <f aca="false">P1640-N1640</f>
        <is>
          <t/>
        </is>
      </c>
      <c r="V1640" s="23" t="inlineStr">
        <f aca="false">O1640 - P1640</f>
        <is>
          <t/>
        </is>
      </c>
    </row>
    <row collapsed="false" customFormat="false" customHeight="false" hidden="false" ht="25" outlineLevel="0" r="1641">
      <c r="A1641" s="21" t="n">
        <v>38938</v>
      </c>
      <c r="B1641" s="17" t="n">
        <v>65.43</v>
      </c>
      <c r="C1641" s="17" t="n">
        <v>65.6</v>
      </c>
      <c r="D1641" s="17" t="n">
        <v>63.4</v>
      </c>
      <c r="E1641" s="17" t="n">
        <v>63.59</v>
      </c>
      <c r="F1641" s="17" t="n">
        <v>34137100</v>
      </c>
      <c r="G1641" s="17" t="n">
        <v>63.32</v>
      </c>
      <c r="I1641" s="22" t="n">
        <f aca="false">E1641-B1641</f>
        <v>-1.84</v>
      </c>
      <c r="J1641" s="22" t="n">
        <f aca="false">C1641-B1641</f>
        <v>0.169999999999988</v>
      </c>
      <c r="K1641" s="17" t="n">
        <f aca="false">D1641-B1641</f>
        <v>-2.03000000000001</v>
      </c>
      <c r="L1641" s="17" t="n">
        <f aca="false">B1641 - E1640</f>
        <v>0.650000000000006</v>
      </c>
      <c r="M1641" s="17" t="n">
        <f aca="false">E1641 - E1640</f>
        <v>-1.19</v>
      </c>
      <c r="N1641" s="18" t="n">
        <f aca="false"> (I1641 / B1641)</f>
        <v>-0.0281216567323858</v>
      </c>
      <c r="O1641" s="18" t="n">
        <f aca="false">(J1641 / B1641)</f>
        <v>0.00259819654592675</v>
      </c>
      <c r="P1641" s="18" t="n">
        <f aca="false">K1641 / B1641</f>
        <v>-0.0310255234601866</v>
      </c>
      <c r="Q1641" s="18" t="n">
        <f aca="false">L1641/E1640</f>
        <v>0.0100339610991048</v>
      </c>
      <c r="R1641" s="18" t="n">
        <f aca="false">M1641 / E1640</f>
        <v>-0.0183698672429762</v>
      </c>
      <c r="S1641" s="19" t="str">
        <f aca="false">IF(N1641 &gt; 0, "UP", "DOWN")</f>
        <v>DOWN</v>
      </c>
      <c r="T1641" s="23" t="inlineStr">
        <f aca="false">O1641-N1641</f>
        <is>
          <t/>
        </is>
      </c>
      <c r="U1641" s="23" t="inlineStr">
        <f aca="false">P1641-N1641</f>
        <is>
          <t/>
        </is>
      </c>
      <c r="V1641" s="23" t="inlineStr">
        <f aca="false">O1641 - P1641</f>
        <is>
          <t/>
        </is>
      </c>
    </row>
    <row collapsed="false" customFormat="false" customHeight="false" hidden="false" ht="25" outlineLevel="0" r="1642">
      <c r="A1642" s="21" t="n">
        <v>38939</v>
      </c>
      <c r="B1642" s="17" t="n">
        <v>63.25</v>
      </c>
      <c r="C1642" s="17" t="n">
        <v>64.81</v>
      </c>
      <c r="D1642" s="17" t="n">
        <v>62.7</v>
      </c>
      <c r="E1642" s="17" t="n">
        <v>64.07</v>
      </c>
      <c r="F1642" s="17" t="n">
        <v>24920000</v>
      </c>
      <c r="G1642" s="17" t="n">
        <v>63.8</v>
      </c>
      <c r="I1642" s="22" t="n">
        <f aca="false">E1642-B1642</f>
        <v>0.819999999999993</v>
      </c>
      <c r="J1642" s="22" t="n">
        <f aca="false">C1642-B1642</f>
        <v>1.56</v>
      </c>
      <c r="K1642" s="17" t="n">
        <f aca="false">D1642-B1642</f>
        <v>-0.549999999999997</v>
      </c>
      <c r="L1642" s="17" t="n">
        <f aca="false">B1642 - E1641</f>
        <v>-0.340000000000003</v>
      </c>
      <c r="M1642" s="17" t="n">
        <f aca="false">E1642 - E1641</f>
        <v>0.47999999999999</v>
      </c>
      <c r="N1642" s="18" t="n">
        <f aca="false"> (I1642 / B1642)</f>
        <v>0.0129644268774702</v>
      </c>
      <c r="O1642" s="18" t="n">
        <f aca="false">(J1642 / B1642)</f>
        <v>0.0246640316205534</v>
      </c>
      <c r="P1642" s="18" t="n">
        <f aca="false">K1642 / B1642</f>
        <v>-0.008695652173913</v>
      </c>
      <c r="Q1642" s="18" t="n">
        <f aca="false">L1642/E1641</f>
        <v>-0.00534675263406201</v>
      </c>
      <c r="R1642" s="18" t="n">
        <f aca="false">M1642 / E1641</f>
        <v>0.00754835665985202</v>
      </c>
      <c r="S1642" s="19" t="str">
        <f aca="false">IF(N1642 &gt; 0, "UP", "DOWN")</f>
        <v>UP</v>
      </c>
      <c r="T1642" s="23" t="inlineStr">
        <f aca="false">O1642-N1642</f>
        <is>
          <t/>
        </is>
      </c>
      <c r="U1642" s="23" t="inlineStr">
        <f aca="false">P1642-N1642</f>
        <is>
          <t/>
        </is>
      </c>
      <c r="V1642" s="23" t="inlineStr">
        <f aca="false">O1642 - P1642</f>
        <is>
          <t/>
        </is>
      </c>
    </row>
    <row collapsed="false" customFormat="false" customHeight="false" hidden="false" ht="25" outlineLevel="0" r="1643">
      <c r="A1643" s="21" t="n">
        <v>38940</v>
      </c>
      <c r="B1643" s="17" t="n">
        <v>63.23</v>
      </c>
      <c r="C1643" s="17" t="n">
        <v>64.13</v>
      </c>
      <c r="D1643" s="17" t="n">
        <v>62.58</v>
      </c>
      <c r="E1643" s="17" t="n">
        <v>63.65</v>
      </c>
      <c r="F1643" s="17" t="n">
        <v>27768900</v>
      </c>
      <c r="G1643" s="17" t="n">
        <v>63.38</v>
      </c>
      <c r="I1643" s="22" t="n">
        <f aca="false">E1643-B1643</f>
        <v>0.420000000000002</v>
      </c>
      <c r="J1643" s="22" t="n">
        <f aca="false">C1643-B1643</f>
        <v>0.899999999999999</v>
      </c>
      <c r="K1643" s="17" t="n">
        <f aca="false">D1643-B1643</f>
        <v>-0.649999999999999</v>
      </c>
      <c r="L1643" s="17" t="n">
        <f aca="false">B1643 - E1642</f>
        <v>-0.839999999999996</v>
      </c>
      <c r="M1643" s="17" t="n">
        <f aca="false">E1643 - E1642</f>
        <v>-0.419999999999995</v>
      </c>
      <c r="N1643" s="18" t="n">
        <f aca="false"> (I1643 / B1643)</f>
        <v>0.00664241657441091</v>
      </c>
      <c r="O1643" s="18" t="n">
        <f aca="false">(J1643 / B1643)</f>
        <v>0.014233749802309</v>
      </c>
      <c r="P1643" s="18" t="n">
        <f aca="false">K1643 / B1643</f>
        <v>-0.0102799304127787</v>
      </c>
      <c r="Q1643" s="18" t="n">
        <f aca="false">L1643/E1642</f>
        <v>-0.0131106602153894</v>
      </c>
      <c r="R1643" s="18" t="n">
        <f aca="false">M1643 / E1642</f>
        <v>-0.00655533010769463</v>
      </c>
      <c r="S1643" s="19" t="str">
        <f aca="false">IF(N1643 &gt; 0, "UP", "DOWN")</f>
        <v>UP</v>
      </c>
      <c r="T1643" s="23" t="inlineStr">
        <f aca="false">O1643-N1643</f>
        <is>
          <t/>
        </is>
      </c>
      <c r="U1643" s="23" t="inlineStr">
        <f aca="false">P1643-N1643</f>
        <is>
          <t/>
        </is>
      </c>
      <c r="V1643" s="23" t="inlineStr">
        <f aca="false">O1643 - P1643</f>
        <is>
          <t/>
        </is>
      </c>
    </row>
    <row collapsed="false" customFormat="false" customHeight="false" hidden="false" ht="25" outlineLevel="0" r="1644">
      <c r="A1644" s="21" t="n">
        <v>38943</v>
      </c>
      <c r="B1644" s="17" t="n">
        <v>64.05</v>
      </c>
      <c r="C1644" s="17" t="n">
        <v>65.22</v>
      </c>
      <c r="D1644" s="17" t="n">
        <v>63.6</v>
      </c>
      <c r="E1644" s="17" t="n">
        <v>63.94</v>
      </c>
      <c r="F1644" s="17" t="n">
        <v>25629300</v>
      </c>
      <c r="G1644" s="17" t="n">
        <v>63.67</v>
      </c>
      <c r="I1644" s="22" t="n">
        <f aca="false">E1644-B1644</f>
        <v>-0.109999999999999</v>
      </c>
      <c r="J1644" s="22" t="n">
        <f aca="false">C1644-B1644</f>
        <v>1.17</v>
      </c>
      <c r="K1644" s="17" t="n">
        <f aca="false">D1644-B1644</f>
        <v>-0.449999999999996</v>
      </c>
      <c r="L1644" s="17" t="n">
        <f aca="false">B1644 - E1643</f>
        <v>0.399999999999999</v>
      </c>
      <c r="M1644" s="17" t="n">
        <f aca="false">E1644 - E1643</f>
        <v>0.289999999999999</v>
      </c>
      <c r="N1644" s="18" t="n">
        <f aca="false"> (I1644 / B1644)</f>
        <v>-0.00171740827478532</v>
      </c>
      <c r="O1644" s="18" t="n">
        <f aca="false">(J1644 / B1644)</f>
        <v>0.0182669789227167</v>
      </c>
      <c r="P1644" s="18" t="n">
        <f aca="false">K1644 / B1644</f>
        <v>-0.00702576112412171</v>
      </c>
      <c r="Q1644" s="18" t="n">
        <f aca="false">L1644/E1643</f>
        <v>0.00628436763550666</v>
      </c>
      <c r="R1644" s="18" t="n">
        <f aca="false">M1644 / E1643</f>
        <v>0.00455616653574233</v>
      </c>
      <c r="S1644" s="19" t="str">
        <f aca="false">IF(N1644 &gt; 0, "UP", "DOWN")</f>
        <v>DOWN</v>
      </c>
      <c r="T1644" s="23" t="inlineStr">
        <f aca="false">O1644-N1644</f>
        <is>
          <t/>
        </is>
      </c>
      <c r="U1644" s="23" t="inlineStr">
        <f aca="false">P1644-N1644</f>
        <is>
          <t/>
        </is>
      </c>
      <c r="V1644" s="23" t="inlineStr">
        <f aca="false">O1644 - P1644</f>
        <is>
          <t/>
        </is>
      </c>
    </row>
    <row collapsed="false" customFormat="false" customHeight="false" hidden="false" ht="25" outlineLevel="0" r="1645">
      <c r="A1645" s="21" t="n">
        <v>38944</v>
      </c>
      <c r="B1645" s="17" t="n">
        <v>65.34</v>
      </c>
      <c r="C1645" s="17" t="n">
        <v>66.5</v>
      </c>
      <c r="D1645" s="17" t="n">
        <v>64.8</v>
      </c>
      <c r="E1645" s="17" t="n">
        <v>66.45</v>
      </c>
      <c r="F1645" s="17" t="n">
        <v>30762600</v>
      </c>
      <c r="G1645" s="17" t="n">
        <v>66.17</v>
      </c>
      <c r="I1645" s="22" t="n">
        <f aca="false">E1645-B1645</f>
        <v>1.11</v>
      </c>
      <c r="J1645" s="22" t="n">
        <f aca="false">C1645-B1645</f>
        <v>1.16</v>
      </c>
      <c r="K1645" s="17" t="n">
        <f aca="false">D1645-B1645</f>
        <v>-0.540000000000006</v>
      </c>
      <c r="L1645" s="17" t="n">
        <f aca="false">B1645 - E1644</f>
        <v>1.40000000000001</v>
      </c>
      <c r="M1645" s="17" t="n">
        <f aca="false">E1645 - E1644</f>
        <v>2.51000000000001</v>
      </c>
      <c r="N1645" s="18" t="n">
        <f aca="false"> (I1645 / B1645)</f>
        <v>0.0169880624426079</v>
      </c>
      <c r="O1645" s="18" t="n">
        <f aca="false">(J1645 / B1645)</f>
        <v>0.0177532904805632</v>
      </c>
      <c r="P1645" s="18" t="n">
        <f aca="false">K1645 / B1645</f>
        <v>-0.00826446280991745</v>
      </c>
      <c r="Q1645" s="18" t="n">
        <f aca="false">L1645/E1644</f>
        <v>0.0218955270566157</v>
      </c>
      <c r="R1645" s="18" t="n">
        <f aca="false">M1645 / E1644</f>
        <v>0.0392555520800752</v>
      </c>
      <c r="S1645" s="19" t="str">
        <f aca="false">IF(N1645 &gt; 0, "UP", "DOWN")</f>
        <v>UP</v>
      </c>
      <c r="T1645" s="23" t="inlineStr">
        <f aca="false">O1645-N1645</f>
        <is>
          <t/>
        </is>
      </c>
      <c r="U1645" s="23" t="inlineStr">
        <f aca="false">P1645-N1645</f>
        <is>
          <t/>
        </is>
      </c>
      <c r="V1645" s="23" t="inlineStr">
        <f aca="false">O1645 - P1645</f>
        <is>
          <t/>
        </is>
      </c>
    </row>
    <row collapsed="false" customFormat="false" customHeight="false" hidden="false" ht="25" outlineLevel="0" r="1646">
      <c r="A1646" s="21" t="n">
        <v>38945</v>
      </c>
      <c r="B1646" s="17" t="n">
        <v>67.1</v>
      </c>
      <c r="C1646" s="17" t="n">
        <v>68.07</v>
      </c>
      <c r="D1646" s="17" t="n">
        <v>66.33</v>
      </c>
      <c r="E1646" s="17" t="n">
        <v>67.98</v>
      </c>
      <c r="F1646" s="17" t="n">
        <v>27903000</v>
      </c>
      <c r="G1646" s="17" t="n">
        <v>67.69</v>
      </c>
      <c r="I1646" s="22" t="n">
        <f aca="false">E1646-B1646</f>
        <v>0.88000000000001</v>
      </c>
      <c r="J1646" s="22" t="n">
        <f aca="false">C1646-B1646</f>
        <v>0.969999999999999</v>
      </c>
      <c r="K1646" s="17" t="n">
        <f aca="false">D1646-B1646</f>
        <v>-0.769999999999996</v>
      </c>
      <c r="L1646" s="17" t="n">
        <f aca="false">B1646 - E1645</f>
        <v>0.649999999999992</v>
      </c>
      <c r="M1646" s="17" t="n">
        <f aca="false">E1646 - E1645</f>
        <v>1.53</v>
      </c>
      <c r="N1646" s="18" t="n">
        <f aca="false"> (I1646 / B1646)</f>
        <v>0.0131147540983608</v>
      </c>
      <c r="O1646" s="18" t="n">
        <f aca="false">(J1646 / B1646)</f>
        <v>0.0144560357675112</v>
      </c>
      <c r="P1646" s="18" t="n">
        <f aca="false">K1646 / B1646</f>
        <v>-0.0114754098360655</v>
      </c>
      <c r="Q1646" s="18" t="n">
        <f aca="false">L1646/E1645</f>
        <v>0.00978179082016541</v>
      </c>
      <c r="R1646" s="18" t="n">
        <f aca="false">M1646 / E1645</f>
        <v>0.0230248306997743</v>
      </c>
      <c r="S1646" s="19" t="str">
        <f aca="false">IF(N1646 &gt; 0, "UP", "DOWN")</f>
        <v>UP</v>
      </c>
      <c r="T1646" s="23" t="inlineStr">
        <f aca="false">O1646-N1646</f>
        <is>
          <t/>
        </is>
      </c>
      <c r="U1646" s="23" t="inlineStr">
        <f aca="false">P1646-N1646</f>
        <is>
          <t/>
        </is>
      </c>
      <c r="V1646" s="23" t="inlineStr">
        <f aca="false">O1646 - P1646</f>
        <is>
          <t/>
        </is>
      </c>
    </row>
    <row collapsed="false" customFormat="false" customHeight="false" hidden="false" ht="25" outlineLevel="0" r="1647">
      <c r="A1647" s="21" t="n">
        <v>38946</v>
      </c>
      <c r="B1647" s="17" t="n">
        <v>68</v>
      </c>
      <c r="C1647" s="17" t="n">
        <v>68.66</v>
      </c>
      <c r="D1647" s="17" t="n">
        <v>67.18</v>
      </c>
      <c r="E1647" s="17" t="n">
        <v>67.59</v>
      </c>
      <c r="F1647" s="17" t="n">
        <v>20755300</v>
      </c>
      <c r="G1647" s="17" t="n">
        <v>67.3</v>
      </c>
      <c r="I1647" s="22" t="n">
        <f aca="false">E1647-B1647</f>
        <v>-0.409999999999997</v>
      </c>
      <c r="J1647" s="22" t="n">
        <f aca="false">C1647-B1647</f>
        <v>0.659999999999997</v>
      </c>
      <c r="K1647" s="17" t="n">
        <f aca="false">D1647-B1647</f>
        <v>-0.819999999999993</v>
      </c>
      <c r="L1647" s="17" t="n">
        <f aca="false">B1647 - E1646</f>
        <v>0.019999999999996</v>
      </c>
      <c r="M1647" s="17" t="n">
        <f aca="false">E1647 - E1646</f>
        <v>-0.390000000000001</v>
      </c>
      <c r="N1647" s="18" t="n">
        <f aca="false"> (I1647 / B1647)</f>
        <v>-0.00602941176470583</v>
      </c>
      <c r="O1647" s="18" t="n">
        <f aca="false">(J1647 / B1647)</f>
        <v>0.00970588235294113</v>
      </c>
      <c r="P1647" s="18" t="n">
        <f aca="false">K1647 / B1647</f>
        <v>-0.0120588235294117</v>
      </c>
      <c r="Q1647" s="18" t="n">
        <f aca="false">L1647/E1646</f>
        <v>0.000294204177699265</v>
      </c>
      <c r="R1647" s="18" t="n">
        <f aca="false">M1647 / E1646</f>
        <v>-0.00573698146513681</v>
      </c>
      <c r="S1647" s="19" t="str">
        <f aca="false">IF(N1647 &gt; 0, "UP", "DOWN")</f>
        <v>DOWN</v>
      </c>
      <c r="T1647" s="23" t="inlineStr">
        <f aca="false">O1647-N1647</f>
        <is>
          <t/>
        </is>
      </c>
      <c r="U1647" s="23" t="inlineStr">
        <f aca="false">P1647-N1647</f>
        <is>
          <t/>
        </is>
      </c>
      <c r="V1647" s="23" t="inlineStr">
        <f aca="false">O1647 - P1647</f>
        <is>
          <t/>
        </is>
      </c>
    </row>
    <row collapsed="false" customFormat="false" customHeight="false" hidden="false" ht="25" outlineLevel="0" r="1648">
      <c r="A1648" s="21" t="n">
        <v>38947</v>
      </c>
      <c r="B1648" s="17" t="n">
        <v>67.71</v>
      </c>
      <c r="C1648" s="17" t="n">
        <v>68.4</v>
      </c>
      <c r="D1648" s="17" t="n">
        <v>67.26</v>
      </c>
      <c r="E1648" s="17" t="n">
        <v>67.91</v>
      </c>
      <c r="F1648" s="17" t="n">
        <v>19155500</v>
      </c>
      <c r="G1648" s="17" t="n">
        <v>67.62</v>
      </c>
      <c r="I1648" s="22" t="n">
        <f aca="false">E1648-B1648</f>
        <v>0.200000000000003</v>
      </c>
      <c r="J1648" s="22" t="n">
        <f aca="false">C1648-B1648</f>
        <v>0.690000000000012</v>
      </c>
      <c r="K1648" s="17" t="n">
        <f aca="false">D1648-B1648</f>
        <v>-0.449999999999989</v>
      </c>
      <c r="L1648" s="17" t="n">
        <f aca="false">B1648 - E1647</f>
        <v>0.11999999999999</v>
      </c>
      <c r="M1648" s="17" t="n">
        <f aca="false">E1648 - E1647</f>
        <v>0.319999999999993</v>
      </c>
      <c r="N1648" s="18" t="n">
        <f aca="false"> (I1648 / B1648)</f>
        <v>0.00295377344557677</v>
      </c>
      <c r="O1648" s="18" t="n">
        <f aca="false">(J1648 / B1648)</f>
        <v>0.0101905183872399</v>
      </c>
      <c r="P1648" s="18" t="n">
        <f aca="false">K1648 / B1648</f>
        <v>-0.00664599025254746</v>
      </c>
      <c r="Q1648" s="18" t="n">
        <f aca="false">L1648/E1647</f>
        <v>0.00177541056369271</v>
      </c>
      <c r="R1648" s="18" t="n">
        <f aca="false">M1648 / E1647</f>
        <v>0.00473442816984751</v>
      </c>
      <c r="S1648" s="19" t="str">
        <f aca="false">IF(N1648 &gt; 0, "UP", "DOWN")</f>
        <v>UP</v>
      </c>
      <c r="T1648" s="23" t="inlineStr">
        <f aca="false">O1648-N1648</f>
        <is>
          <t/>
        </is>
      </c>
      <c r="U1648" s="23" t="inlineStr">
        <f aca="false">P1648-N1648</f>
        <is>
          <t/>
        </is>
      </c>
      <c r="V1648" s="23" t="inlineStr">
        <f aca="false">O1648 - P1648</f>
        <is>
          <t/>
        </is>
      </c>
    </row>
    <row collapsed="false" customFormat="false" customHeight="false" hidden="false" ht="25" outlineLevel="0" r="1649">
      <c r="A1649" s="21" t="n">
        <v>38950</v>
      </c>
      <c r="B1649" s="17" t="n">
        <v>67.3</v>
      </c>
      <c r="C1649" s="17" t="n">
        <v>67.31</v>
      </c>
      <c r="D1649" s="17" t="n">
        <v>66.15</v>
      </c>
      <c r="E1649" s="17" t="n">
        <v>66.56</v>
      </c>
      <c r="F1649" s="17" t="n">
        <v>18793800</v>
      </c>
      <c r="G1649" s="17" t="n">
        <v>66.28</v>
      </c>
      <c r="I1649" s="22" t="n">
        <f aca="false">E1649-B1649</f>
        <v>-0.739999999999995</v>
      </c>
      <c r="J1649" s="22" t="n">
        <f aca="false">C1649-B1649</f>
        <v>0.0100000000000051</v>
      </c>
      <c r="K1649" s="17" t="n">
        <f aca="false">D1649-B1649</f>
        <v>-1.14999999999999</v>
      </c>
      <c r="L1649" s="17" t="n">
        <f aca="false">B1649 - E1648</f>
        <v>-0.609999999999999</v>
      </c>
      <c r="M1649" s="17" t="n">
        <f aca="false">E1649 - E1648</f>
        <v>-1.34999999999999</v>
      </c>
      <c r="N1649" s="18" t="n">
        <f aca="false"> (I1649 / B1649)</f>
        <v>-0.0109955423476968</v>
      </c>
      <c r="O1649" s="18" t="n">
        <f aca="false">(J1649 / B1649)</f>
        <v>0.000148588410104088</v>
      </c>
      <c r="P1649" s="18" t="n">
        <f aca="false">K1649 / B1649</f>
        <v>-0.0170876671619612</v>
      </c>
      <c r="Q1649" s="18" t="n">
        <f aca="false">L1649/E1648</f>
        <v>-0.00898247680753938</v>
      </c>
      <c r="R1649" s="18" t="n">
        <f aca="false">M1649 / E1648</f>
        <v>-0.0198792519511117</v>
      </c>
      <c r="S1649" s="19" t="str">
        <f aca="false">IF(N1649 &gt; 0, "UP", "DOWN")</f>
        <v>DOWN</v>
      </c>
      <c r="T1649" s="23" t="inlineStr">
        <f aca="false">O1649-N1649</f>
        <is>
          <t/>
        </is>
      </c>
      <c r="U1649" s="23" t="inlineStr">
        <f aca="false">P1649-N1649</f>
        <is>
          <t/>
        </is>
      </c>
      <c r="V1649" s="23" t="inlineStr">
        <f aca="false">O1649 - P1649</f>
        <is>
          <t/>
        </is>
      </c>
    </row>
    <row collapsed="false" customFormat="false" customHeight="false" hidden="false" ht="25" outlineLevel="0" r="1650">
      <c r="A1650" s="21" t="n">
        <v>38951</v>
      </c>
      <c r="B1650" s="17" t="n">
        <v>66.68</v>
      </c>
      <c r="C1650" s="17" t="n">
        <v>68.32</v>
      </c>
      <c r="D1650" s="17" t="n">
        <v>66.5</v>
      </c>
      <c r="E1650" s="17" t="n">
        <v>67.62</v>
      </c>
      <c r="F1650" s="17" t="n">
        <v>20606000</v>
      </c>
      <c r="G1650" s="17" t="n">
        <v>67.33</v>
      </c>
      <c r="I1650" s="22" t="n">
        <f aca="false">E1650-B1650</f>
        <v>0.939999999999998</v>
      </c>
      <c r="J1650" s="22" t="n">
        <f aca="false">C1650-B1650</f>
        <v>1.63999999999999</v>
      </c>
      <c r="K1650" s="17" t="n">
        <f aca="false">D1650-B1650</f>
        <v>-0.180000000000007</v>
      </c>
      <c r="L1650" s="17" t="n">
        <f aca="false">B1650 - E1649</f>
        <v>0.120000000000005</v>
      </c>
      <c r="M1650" s="17" t="n">
        <f aca="false">E1650 - E1649</f>
        <v>1.06</v>
      </c>
      <c r="N1650" s="18" t="n">
        <f aca="false"> (I1650 / B1650)</f>
        <v>0.0140971805638872</v>
      </c>
      <c r="O1650" s="18" t="n">
        <f aca="false">(J1650 / B1650)</f>
        <v>0.024595080983803</v>
      </c>
      <c r="P1650" s="18" t="n">
        <f aca="false">K1650 / B1650</f>
        <v>-0.00269946010797851</v>
      </c>
      <c r="Q1650" s="18" t="n">
        <f aca="false">L1650/E1649</f>
        <v>0.00180288461538468</v>
      </c>
      <c r="R1650" s="18" t="n">
        <f aca="false">M1650 / E1649</f>
        <v>0.0159254807692308</v>
      </c>
      <c r="S1650" s="19" t="str">
        <f aca="false">IF(N1650 &gt; 0, "UP", "DOWN")</f>
        <v>UP</v>
      </c>
      <c r="T1650" s="23" t="inlineStr">
        <f aca="false">O1650-N1650</f>
        <is>
          <t/>
        </is>
      </c>
      <c r="U1650" s="23" t="inlineStr">
        <f aca="false">P1650-N1650</f>
        <is>
          <t/>
        </is>
      </c>
      <c r="V1650" s="23" t="inlineStr">
        <f aca="false">O1650 - P1650</f>
        <is>
          <t/>
        </is>
      </c>
    </row>
    <row collapsed="false" customFormat="false" customHeight="false" hidden="false" ht="25" outlineLevel="0" r="1651">
      <c r="A1651" s="21" t="n">
        <v>38952</v>
      </c>
      <c r="B1651" s="17" t="n">
        <v>68</v>
      </c>
      <c r="C1651" s="17" t="n">
        <v>68.65</v>
      </c>
      <c r="D1651" s="17" t="n">
        <v>66.94</v>
      </c>
      <c r="E1651" s="17" t="n">
        <v>67.31</v>
      </c>
      <c r="F1651" s="17" t="n">
        <v>19152100</v>
      </c>
      <c r="G1651" s="17" t="n">
        <v>67.02</v>
      </c>
      <c r="I1651" s="22" t="n">
        <f aca="false">E1651-B1651</f>
        <v>-0.689999999999998</v>
      </c>
      <c r="J1651" s="22" t="n">
        <f aca="false">C1651-B1651</f>
        <v>0.650000000000006</v>
      </c>
      <c r="K1651" s="17" t="n">
        <f aca="false">D1651-B1651</f>
        <v>-1.06</v>
      </c>
      <c r="L1651" s="17" t="n">
        <f aca="false">B1651 - E1650</f>
        <v>0.379999999999995</v>
      </c>
      <c r="M1651" s="17" t="n">
        <f aca="false">E1651 - E1650</f>
        <v>-0.310000000000002</v>
      </c>
      <c r="N1651" s="18" t="n">
        <f aca="false"> (I1651 / B1651)</f>
        <v>-0.0101470588235294</v>
      </c>
      <c r="O1651" s="18" t="n">
        <f aca="false">(J1651 / B1651)</f>
        <v>0.00955882352941185</v>
      </c>
      <c r="P1651" s="18" t="n">
        <f aca="false">K1651 / B1651</f>
        <v>-0.0155882352941177</v>
      </c>
      <c r="Q1651" s="18" t="n">
        <f aca="false">L1651/E1650</f>
        <v>0.00561963916001176</v>
      </c>
      <c r="R1651" s="18" t="n">
        <f aca="false">M1651 / E1650</f>
        <v>-0.00458444247264126</v>
      </c>
      <c r="S1651" s="19" t="str">
        <f aca="false">IF(N1651 &gt; 0, "UP", "DOWN")</f>
        <v>DOWN</v>
      </c>
      <c r="T1651" s="23" t="inlineStr">
        <f aca="false">O1651-N1651</f>
        <is>
          <t/>
        </is>
      </c>
      <c r="U1651" s="23" t="inlineStr">
        <f aca="false">P1651-N1651</f>
        <is>
          <t/>
        </is>
      </c>
      <c r="V1651" s="23" t="inlineStr">
        <f aca="false">O1651 - P1651</f>
        <is>
          <t/>
        </is>
      </c>
    </row>
    <row collapsed="false" customFormat="false" customHeight="false" hidden="false" ht="25" outlineLevel="0" r="1652">
      <c r="A1652" s="21" t="n">
        <v>38953</v>
      </c>
      <c r="B1652" s="17" t="n">
        <v>67.89</v>
      </c>
      <c r="C1652" s="17" t="n">
        <v>68.19</v>
      </c>
      <c r="D1652" s="17" t="n">
        <v>66.27</v>
      </c>
      <c r="E1652" s="17" t="n">
        <v>67.81</v>
      </c>
      <c r="F1652" s="17" t="n">
        <v>23399700</v>
      </c>
      <c r="G1652" s="17" t="n">
        <v>67.52</v>
      </c>
      <c r="I1652" s="22" t="n">
        <f aca="false">E1652-B1652</f>
        <v>-0.0799999999999983</v>
      </c>
      <c r="J1652" s="22" t="n">
        <f aca="false">C1652-B1652</f>
        <v>0.299999999999997</v>
      </c>
      <c r="K1652" s="17" t="n">
        <f aca="false">D1652-B1652</f>
        <v>-1.62</v>
      </c>
      <c r="L1652" s="17" t="n">
        <f aca="false">B1652 - E1651</f>
        <v>0.579999999999998</v>
      </c>
      <c r="M1652" s="17" t="n">
        <f aca="false">E1652 - E1651</f>
        <v>0.5</v>
      </c>
      <c r="N1652" s="18" t="n">
        <f aca="false"> (I1652 / B1652)</f>
        <v>-0.00117837678597729</v>
      </c>
      <c r="O1652" s="18" t="n">
        <f aca="false">(J1652 / B1652)</f>
        <v>0.00441891294741489</v>
      </c>
      <c r="P1652" s="18" t="n">
        <f aca="false">K1652 / B1652</f>
        <v>-0.0238621299160407</v>
      </c>
      <c r="Q1652" s="18" t="n">
        <f aca="false">L1652/E1651</f>
        <v>0.00861684742237406</v>
      </c>
      <c r="R1652" s="18" t="n">
        <f aca="false">M1652 / E1651</f>
        <v>0.00742831674342594</v>
      </c>
      <c r="S1652" s="19" t="str">
        <f aca="false">IF(N1652 &gt; 0, "UP", "DOWN")</f>
        <v>DOWN</v>
      </c>
      <c r="T1652" s="23" t="inlineStr">
        <f aca="false">O1652-N1652</f>
        <is>
          <t/>
        </is>
      </c>
      <c r="U1652" s="23" t="inlineStr">
        <f aca="false">P1652-N1652</f>
        <is>
          <t/>
        </is>
      </c>
      <c r="V1652" s="23" t="inlineStr">
        <f aca="false">O1652 - P1652</f>
        <is>
          <t/>
        </is>
      </c>
    </row>
    <row collapsed="false" customFormat="false" customHeight="false" hidden="false" ht="25" outlineLevel="0" r="1653">
      <c r="A1653" s="21" t="n">
        <v>38954</v>
      </c>
      <c r="B1653" s="17" t="n">
        <v>67.34</v>
      </c>
      <c r="C1653" s="17" t="n">
        <v>69.05</v>
      </c>
      <c r="D1653" s="17" t="n">
        <v>67.31</v>
      </c>
      <c r="E1653" s="17" t="n">
        <v>68.75</v>
      </c>
      <c r="F1653" s="17" t="n">
        <v>19427100</v>
      </c>
      <c r="G1653" s="17" t="n">
        <v>68.46</v>
      </c>
      <c r="I1653" s="22" t="n">
        <f aca="false">E1653-B1653</f>
        <v>1.41</v>
      </c>
      <c r="J1653" s="22" t="n">
        <f aca="false">C1653-B1653</f>
        <v>1.70999999999999</v>
      </c>
      <c r="K1653" s="17" t="n">
        <f aca="false">D1653-B1653</f>
        <v>-0.0300000000000011</v>
      </c>
      <c r="L1653" s="17" t="n">
        <f aca="false">B1653 - E1652</f>
        <v>-0.469999999999999</v>
      </c>
      <c r="M1653" s="17" t="n">
        <f aca="false">E1653 - E1652</f>
        <v>0.939999999999998</v>
      </c>
      <c r="N1653" s="18" t="n">
        <f aca="false"> (I1653 / B1653)</f>
        <v>0.0209385209385209</v>
      </c>
      <c r="O1653" s="18" t="n">
        <f aca="false">(J1653 / B1653)</f>
        <v>0.0253935253935253</v>
      </c>
      <c r="P1653" s="18" t="n">
        <f aca="false">K1653 / B1653</f>
        <v>-0.000445500445500462</v>
      </c>
      <c r="Q1653" s="18" t="n">
        <f aca="false">L1653/E1652</f>
        <v>-0.00693113110160742</v>
      </c>
      <c r="R1653" s="18" t="n">
        <f aca="false">M1653 / E1652</f>
        <v>0.0138622622032148</v>
      </c>
      <c r="S1653" s="19" t="str">
        <f aca="false">IF(N1653 &gt; 0, "UP", "DOWN")</f>
        <v>UP</v>
      </c>
      <c r="T1653" s="23" t="inlineStr">
        <f aca="false">O1653-N1653</f>
        <is>
          <t/>
        </is>
      </c>
      <c r="U1653" s="23" t="inlineStr">
        <f aca="false">P1653-N1653</f>
        <is>
          <t/>
        </is>
      </c>
      <c r="V1653" s="23" t="inlineStr">
        <f aca="false">O1653 - P1653</f>
        <is>
          <t/>
        </is>
      </c>
    </row>
    <row collapsed="false" customFormat="false" customHeight="false" hidden="false" ht="25" outlineLevel="0" r="1654">
      <c r="A1654" s="21" t="n">
        <v>38957</v>
      </c>
      <c r="B1654" s="17" t="n">
        <v>68.5</v>
      </c>
      <c r="C1654" s="17" t="n">
        <v>68.61</v>
      </c>
      <c r="D1654" s="17" t="n">
        <v>66.68</v>
      </c>
      <c r="E1654" s="17" t="n">
        <v>66.98</v>
      </c>
      <c r="F1654" s="17" t="n">
        <v>26362900</v>
      </c>
      <c r="G1654" s="17" t="n">
        <v>66.69</v>
      </c>
      <c r="I1654" s="22" t="n">
        <f aca="false">E1654-B1654</f>
        <v>-1.52</v>
      </c>
      <c r="J1654" s="22" t="n">
        <f aca="false">C1654-B1654</f>
        <v>0.109999999999999</v>
      </c>
      <c r="K1654" s="17" t="n">
        <f aca="false">D1654-B1654</f>
        <v>-1.81999999999999</v>
      </c>
      <c r="L1654" s="17" t="n">
        <f aca="false">B1654 - E1653</f>
        <v>-0.25</v>
      </c>
      <c r="M1654" s="17" t="n">
        <f aca="false">E1654 - E1653</f>
        <v>-1.77</v>
      </c>
      <c r="N1654" s="18" t="n">
        <f aca="false"> (I1654 / B1654)</f>
        <v>-0.0221897810218978</v>
      </c>
      <c r="O1654" s="18" t="n">
        <f aca="false">(J1654 / B1654)</f>
        <v>0.00160583941605839</v>
      </c>
      <c r="P1654" s="18" t="n">
        <f aca="false">K1654 / B1654</f>
        <v>-0.0265693430656933</v>
      </c>
      <c r="Q1654" s="18" t="n">
        <f aca="false">L1654/E1653</f>
        <v>-0.00363636363636364</v>
      </c>
      <c r="R1654" s="18" t="n">
        <f aca="false">M1654 / E1653</f>
        <v>-0.0257454545454545</v>
      </c>
      <c r="S1654" s="19" t="str">
        <f aca="false">IF(N1654 &gt; 0, "UP", "DOWN")</f>
        <v>DOWN</v>
      </c>
      <c r="T1654" s="23" t="inlineStr">
        <f aca="false">O1654-N1654</f>
        <is>
          <t/>
        </is>
      </c>
      <c r="U1654" s="23" t="inlineStr">
        <f aca="false">P1654-N1654</f>
        <is>
          <t/>
        </is>
      </c>
      <c r="V1654" s="23" t="inlineStr">
        <f aca="false">O1654 - P1654</f>
        <is>
          <t/>
        </is>
      </c>
    </row>
    <row collapsed="false" customFormat="false" customHeight="false" hidden="false" ht="25" outlineLevel="0" r="1655">
      <c r="A1655" s="21" t="n">
        <v>38958</v>
      </c>
      <c r="B1655" s="17" t="n">
        <v>66.99</v>
      </c>
      <c r="C1655" s="17" t="n">
        <v>67.26</v>
      </c>
      <c r="D1655" s="17" t="n">
        <v>65.12</v>
      </c>
      <c r="E1655" s="17" t="n">
        <v>66.48</v>
      </c>
      <c r="F1655" s="17" t="n">
        <v>33833300</v>
      </c>
      <c r="G1655" s="17" t="n">
        <v>66.2</v>
      </c>
      <c r="I1655" s="22" t="n">
        <f aca="false">E1655-B1655</f>
        <v>-0.509999999999991</v>
      </c>
      <c r="J1655" s="22" t="n">
        <f aca="false">C1655-B1655</f>
        <v>0.27000000000001</v>
      </c>
      <c r="K1655" s="17" t="n">
        <f aca="false">D1655-B1655</f>
        <v>-1.86999999999999</v>
      </c>
      <c r="L1655" s="17" t="n">
        <f aca="false">B1655 - E1654</f>
        <v>0.00999999999999091</v>
      </c>
      <c r="M1655" s="17" t="n">
        <f aca="false">E1655 - E1654</f>
        <v>-0.5</v>
      </c>
      <c r="N1655" s="18" t="n">
        <f aca="false"> (I1655 / B1655)</f>
        <v>-0.00761307657859368</v>
      </c>
      <c r="O1655" s="18" t="n">
        <f aca="false">(J1655 / B1655)</f>
        <v>0.00403045230631453</v>
      </c>
      <c r="P1655" s="18" t="n">
        <f aca="false">K1655 / B1655</f>
        <v>-0.0279146141215105</v>
      </c>
      <c r="Q1655" s="18" t="n">
        <f aca="false">L1655/E1654</f>
        <v>0.000149298297999267</v>
      </c>
      <c r="R1655" s="18" t="n">
        <f aca="false">M1655 / E1654</f>
        <v>-0.00746491489997014</v>
      </c>
      <c r="S1655" s="19" t="str">
        <f aca="false">IF(N1655 &gt; 0, "UP", "DOWN")</f>
        <v>DOWN</v>
      </c>
      <c r="T1655" s="23" t="inlineStr">
        <f aca="false">O1655-N1655</f>
        <is>
          <t/>
        </is>
      </c>
      <c r="U1655" s="23" t="inlineStr">
        <f aca="false">P1655-N1655</f>
        <is>
          <t/>
        </is>
      </c>
      <c r="V1655" s="23" t="inlineStr">
        <f aca="false">O1655 - P1655</f>
        <is>
          <t/>
        </is>
      </c>
    </row>
    <row collapsed="false" customFormat="false" customHeight="false" hidden="false" ht="25" outlineLevel="0" r="1656">
      <c r="A1656" s="21" t="n">
        <v>38959</v>
      </c>
      <c r="B1656" s="17" t="n">
        <v>67.34</v>
      </c>
      <c r="C1656" s="17" t="n">
        <v>67.82</v>
      </c>
      <c r="D1656" s="17" t="n">
        <v>66.68</v>
      </c>
      <c r="E1656" s="17" t="n">
        <v>66.96</v>
      </c>
      <c r="F1656" s="17" t="n">
        <v>24290800</v>
      </c>
      <c r="G1656" s="17" t="n">
        <v>66.67</v>
      </c>
      <c r="I1656" s="22" t="n">
        <f aca="false">E1656-B1656</f>
        <v>-0.38000000000001</v>
      </c>
      <c r="J1656" s="22" t="n">
        <f aca="false">C1656-B1656</f>
        <v>0.47999999999999</v>
      </c>
      <c r="K1656" s="17" t="n">
        <f aca="false">D1656-B1656</f>
        <v>-0.659999999999997</v>
      </c>
      <c r="L1656" s="17" t="n">
        <f aca="false">B1656 - E1655</f>
        <v>0.859999999999999</v>
      </c>
      <c r="M1656" s="17" t="n">
        <f aca="false">E1656 - E1655</f>
        <v>0.47999999999999</v>
      </c>
      <c r="N1656" s="18" t="n">
        <f aca="false"> (I1656 / B1656)</f>
        <v>-0.00564300564300579</v>
      </c>
      <c r="O1656" s="18" t="n">
        <f aca="false">(J1656 / B1656)</f>
        <v>0.00712800712800698</v>
      </c>
      <c r="P1656" s="18" t="n">
        <f aca="false">K1656 / B1656</f>
        <v>-0.00980100980100975</v>
      </c>
      <c r="Q1656" s="18" t="n">
        <f aca="false">L1656/E1655</f>
        <v>0.0129362214199759</v>
      </c>
      <c r="R1656" s="18" t="n">
        <f aca="false">M1656 / E1655</f>
        <v>0.00722021660649804</v>
      </c>
      <c r="S1656" s="19" t="str">
        <f aca="false">IF(N1656 &gt; 0, "UP", "DOWN")</f>
        <v>DOWN</v>
      </c>
      <c r="T1656" s="23" t="inlineStr">
        <f aca="false">O1656-N1656</f>
        <is>
          <t/>
        </is>
      </c>
      <c r="U1656" s="23" t="inlineStr">
        <f aca="false">P1656-N1656</f>
        <is>
          <t/>
        </is>
      </c>
      <c r="V1656" s="23" t="inlineStr">
        <f aca="false">O1656 - P1656</f>
        <is>
          <t/>
        </is>
      </c>
    </row>
    <row collapsed="false" customFormat="false" customHeight="false" hidden="false" ht="25" outlineLevel="0" r="1657">
      <c r="A1657" s="21" t="n">
        <v>38960</v>
      </c>
      <c r="B1657" s="17" t="n">
        <v>67.28</v>
      </c>
      <c r="C1657" s="17" t="n">
        <v>68.3</v>
      </c>
      <c r="D1657" s="17" t="n">
        <v>66.66</v>
      </c>
      <c r="E1657" s="17" t="n">
        <v>67.85</v>
      </c>
      <c r="F1657" s="17" t="n">
        <v>20524900</v>
      </c>
      <c r="G1657" s="17" t="n">
        <v>67.56</v>
      </c>
      <c r="I1657" s="22" t="n">
        <f aca="false">E1657-B1657</f>
        <v>0.569999999999993</v>
      </c>
      <c r="J1657" s="22" t="n">
        <f aca="false">C1657-B1657</f>
        <v>1.02</v>
      </c>
      <c r="K1657" s="17" t="n">
        <f aca="false">D1657-B1657</f>
        <v>-0.620000000000005</v>
      </c>
      <c r="L1657" s="17" t="n">
        <f aca="false">B1657 - E1656</f>
        <v>0.320000000000007</v>
      </c>
      <c r="M1657" s="17" t="n">
        <f aca="false">E1657 - E1656</f>
        <v>0.890000000000001</v>
      </c>
      <c r="N1657" s="18" t="n">
        <f aca="false"> (I1657 / B1657)</f>
        <v>0.00847205707491072</v>
      </c>
      <c r="O1657" s="18" t="n">
        <f aca="false">(J1657 / B1657)</f>
        <v>0.0151605231866825</v>
      </c>
      <c r="P1657" s="18" t="n">
        <f aca="false">K1657 / B1657</f>
        <v>-0.00921521997621885</v>
      </c>
      <c r="Q1657" s="18" t="n">
        <f aca="false">L1657/E1656</f>
        <v>0.00477897252090812</v>
      </c>
      <c r="R1657" s="18" t="n">
        <f aca="false">M1657 / E1656</f>
        <v>0.0132915173237754</v>
      </c>
      <c r="S1657" s="19" t="str">
        <f aca="false">IF(N1657 &gt; 0, "UP", "DOWN")</f>
        <v>UP</v>
      </c>
      <c r="T1657" s="23" t="inlineStr">
        <f aca="false">O1657-N1657</f>
        <is>
          <t/>
        </is>
      </c>
      <c r="U1657" s="23" t="inlineStr">
        <f aca="false">P1657-N1657</f>
        <is>
          <t/>
        </is>
      </c>
      <c r="V1657" s="23" t="inlineStr">
        <f aca="false">O1657 - P1657</f>
        <is>
          <t/>
        </is>
      </c>
    </row>
    <row collapsed="false" customFormat="false" customHeight="false" hidden="false" ht="25" outlineLevel="0" r="1658">
      <c r="A1658" s="21" t="n">
        <v>38961</v>
      </c>
      <c r="B1658" s="17" t="n">
        <v>68.48</v>
      </c>
      <c r="C1658" s="17" t="n">
        <v>68.65</v>
      </c>
      <c r="D1658" s="17" t="n">
        <v>67.82</v>
      </c>
      <c r="E1658" s="17" t="n">
        <v>68.38</v>
      </c>
      <c r="F1658" s="17" t="n">
        <v>14589100</v>
      </c>
      <c r="G1658" s="17" t="n">
        <v>68.09</v>
      </c>
      <c r="I1658" s="22" t="n">
        <f aca="false">E1658-B1658</f>
        <v>-0.100000000000009</v>
      </c>
      <c r="J1658" s="22" t="n">
        <f aca="false">C1658-B1658</f>
        <v>0.170000000000002</v>
      </c>
      <c r="K1658" s="17" t="n">
        <f aca="false">D1658-B1658</f>
        <v>-0.660000000000011</v>
      </c>
      <c r="L1658" s="17" t="n">
        <f aca="false">B1658 - E1657</f>
        <v>0.63000000000001</v>
      </c>
      <c r="M1658" s="17" t="n">
        <f aca="false">E1658 - E1657</f>
        <v>0.530000000000001</v>
      </c>
      <c r="N1658" s="18" t="n">
        <f aca="false"> (I1658 / B1658)</f>
        <v>-0.0014602803738319</v>
      </c>
      <c r="O1658" s="18" t="n">
        <f aca="false">(J1658 / B1658)</f>
        <v>0.00248247663551404</v>
      </c>
      <c r="P1658" s="18" t="n">
        <f aca="false">K1658 / B1658</f>
        <v>-0.00963785046728988</v>
      </c>
      <c r="Q1658" s="18" t="n">
        <f aca="false">L1658/E1657</f>
        <v>0.00928518791451746</v>
      </c>
      <c r="R1658" s="18" t="n">
        <f aca="false">M1658 / E1657</f>
        <v>0.00781134856300665</v>
      </c>
      <c r="S1658" s="19" t="str">
        <f aca="false">IF(N1658 &gt; 0, "UP", "DOWN")</f>
        <v>DOWN</v>
      </c>
      <c r="T1658" s="23" t="inlineStr">
        <f aca="false">O1658-N1658</f>
        <is>
          <t/>
        </is>
      </c>
      <c r="U1658" s="23" t="inlineStr">
        <f aca="false">P1658-N1658</f>
        <is>
          <t/>
        </is>
      </c>
      <c r="V1658" s="23" t="inlineStr">
        <f aca="false">O1658 - P1658</f>
        <is>
          <t/>
        </is>
      </c>
    </row>
    <row collapsed="false" customFormat="false" customHeight="false" hidden="false" ht="25" outlineLevel="0" r="1659">
      <c r="A1659" s="21" t="n">
        <v>38965</v>
      </c>
      <c r="B1659" s="17" t="n">
        <v>68.97</v>
      </c>
      <c r="C1659" s="17" t="n">
        <v>71.5</v>
      </c>
      <c r="D1659" s="17" t="n">
        <v>68.55</v>
      </c>
      <c r="E1659" s="17" t="n">
        <v>71.48</v>
      </c>
      <c r="F1659" s="17" t="n">
        <v>36159200</v>
      </c>
      <c r="G1659" s="17" t="n">
        <v>71.17</v>
      </c>
      <c r="I1659" s="22" t="n">
        <f aca="false">E1659-B1659</f>
        <v>2.51000000000001</v>
      </c>
      <c r="J1659" s="22" t="n">
        <f aca="false">C1659-B1659</f>
        <v>2.53</v>
      </c>
      <c r="K1659" s="17" t="n">
        <f aca="false">D1659-B1659</f>
        <v>-0.420000000000002</v>
      </c>
      <c r="L1659" s="17" t="n">
        <f aca="false">B1659 - E1658</f>
        <v>0.590000000000003</v>
      </c>
      <c r="M1659" s="17" t="n">
        <f aca="false">E1659 - E1658</f>
        <v>3.10000000000001</v>
      </c>
      <c r="N1659" s="18" t="n">
        <f aca="false"> (I1659 / B1659)</f>
        <v>0.036392634478759</v>
      </c>
      <c r="O1659" s="18" t="n">
        <f aca="false">(J1659 / B1659)</f>
        <v>0.0366826156299841</v>
      </c>
      <c r="P1659" s="18" t="n">
        <f aca="false">K1659 / B1659</f>
        <v>-0.0060896041757286</v>
      </c>
      <c r="Q1659" s="18" t="n">
        <f aca="false">L1659/E1658</f>
        <v>0.00862825387540222</v>
      </c>
      <c r="R1659" s="18" t="n">
        <f aca="false">M1659 / E1658</f>
        <v>0.0453348932436386</v>
      </c>
      <c r="S1659" s="19" t="str">
        <f aca="false">IF(N1659 &gt; 0, "UP", "DOWN")</f>
        <v>UP</v>
      </c>
      <c r="T1659" s="23" t="inlineStr">
        <f aca="false">O1659-N1659</f>
        <is>
          <t/>
        </is>
      </c>
      <c r="U1659" s="23" t="inlineStr">
        <f aca="false">P1659-N1659</f>
        <is>
          <t/>
        </is>
      </c>
      <c r="V1659" s="23" t="inlineStr">
        <f aca="false">O1659 - P1659</f>
        <is>
          <t/>
        </is>
      </c>
    </row>
    <row collapsed="false" customFormat="false" customHeight="false" hidden="false" ht="25" outlineLevel="0" r="1660">
      <c r="A1660" s="21" t="n">
        <v>38966</v>
      </c>
      <c r="B1660" s="17" t="n">
        <v>71.08</v>
      </c>
      <c r="C1660" s="17" t="n">
        <v>71.69</v>
      </c>
      <c r="D1660" s="17" t="n">
        <v>69.7</v>
      </c>
      <c r="E1660" s="17" t="n">
        <v>70.03</v>
      </c>
      <c r="F1660" s="17" t="n">
        <v>34789400</v>
      </c>
      <c r="G1660" s="17" t="n">
        <v>69.73</v>
      </c>
      <c r="I1660" s="22" t="n">
        <f aca="false">E1660-B1660</f>
        <v>-1.05</v>
      </c>
      <c r="J1660" s="22" t="n">
        <f aca="false">C1660-B1660</f>
        <v>0.609999999999999</v>
      </c>
      <c r="K1660" s="17" t="n">
        <f aca="false">D1660-B1660</f>
        <v>-1.38</v>
      </c>
      <c r="L1660" s="17" t="n">
        <f aca="false">B1660 - E1659</f>
        <v>-0.400000000000006</v>
      </c>
      <c r="M1660" s="17" t="n">
        <f aca="false">E1660 - E1659</f>
        <v>-1.45</v>
      </c>
      <c r="N1660" s="18" t="n">
        <f aca="false"> (I1660 / B1660)</f>
        <v>-0.0147720877884074</v>
      </c>
      <c r="O1660" s="18" t="n">
        <f aca="false">(J1660 / B1660)</f>
        <v>0.00858187957231288</v>
      </c>
      <c r="P1660" s="18" t="n">
        <f aca="false">K1660 / B1660</f>
        <v>-0.0194147439504783</v>
      </c>
      <c r="Q1660" s="18" t="n">
        <f aca="false">L1660/E1659</f>
        <v>-0.0055959709009514</v>
      </c>
      <c r="R1660" s="18" t="n">
        <f aca="false">M1660 / E1659</f>
        <v>-0.0202853945159486</v>
      </c>
      <c r="S1660" s="19" t="str">
        <f aca="false">IF(N1660 &gt; 0, "UP", "DOWN")</f>
        <v>DOWN</v>
      </c>
      <c r="T1660" s="23" t="inlineStr">
        <f aca="false">O1660-N1660</f>
        <is>
          <t/>
        </is>
      </c>
      <c r="U1660" s="23" t="inlineStr">
        <f aca="false">P1660-N1660</f>
        <is>
          <t/>
        </is>
      </c>
      <c r="V1660" s="23" t="inlineStr">
        <f aca="false">O1660 - P1660</f>
        <is>
          <t/>
        </is>
      </c>
    </row>
    <row collapsed="false" customFormat="false" customHeight="false" hidden="false" ht="25" outlineLevel="0" r="1661">
      <c r="A1661" s="21" t="n">
        <v>38967</v>
      </c>
      <c r="B1661" s="17" t="n">
        <v>70.6</v>
      </c>
      <c r="C1661" s="17" t="n">
        <v>73.48</v>
      </c>
      <c r="D1661" s="17" t="n">
        <v>70.25</v>
      </c>
      <c r="E1661" s="17" t="n">
        <v>72.8</v>
      </c>
      <c r="F1661" s="17" t="n">
        <v>45284200</v>
      </c>
      <c r="G1661" s="17" t="n">
        <v>72.49</v>
      </c>
      <c r="I1661" s="22" t="n">
        <f aca="false">E1661-B1661</f>
        <v>2.2</v>
      </c>
      <c r="J1661" s="22" t="n">
        <f aca="false">C1661-B1661</f>
        <v>2.88000000000001</v>
      </c>
      <c r="K1661" s="17" t="n">
        <f aca="false">D1661-B1661</f>
        <v>-0.349999999999994</v>
      </c>
      <c r="L1661" s="17" t="n">
        <f aca="false">B1661 - E1660</f>
        <v>0.569999999999993</v>
      </c>
      <c r="M1661" s="17" t="n">
        <f aca="false">E1661 - E1660</f>
        <v>2.77</v>
      </c>
      <c r="N1661" s="18" t="n">
        <f aca="false"> (I1661 / B1661)</f>
        <v>0.0311614730878187</v>
      </c>
      <c r="O1661" s="18" t="n">
        <f aca="false">(J1661 / B1661)</f>
        <v>0.0407932011331446</v>
      </c>
      <c r="P1661" s="18" t="n">
        <f aca="false">K1661 / B1661</f>
        <v>-0.0049575070821529</v>
      </c>
      <c r="Q1661" s="18" t="n">
        <f aca="false">L1661/E1660</f>
        <v>0.00813936884192479</v>
      </c>
      <c r="R1661" s="18" t="n">
        <f aca="false">M1661 / E1660</f>
        <v>0.039554476652863</v>
      </c>
      <c r="S1661" s="19" t="str">
        <f aca="false">IF(N1661 &gt; 0, "UP", "DOWN")</f>
        <v>UP</v>
      </c>
      <c r="T1661" s="23" t="inlineStr">
        <f aca="false">O1661-N1661</f>
        <is>
          <t/>
        </is>
      </c>
      <c r="U1661" s="23" t="inlineStr">
        <f aca="false">P1661-N1661</f>
        <is>
          <t/>
        </is>
      </c>
      <c r="V1661" s="23" t="inlineStr">
        <f aca="false">O1661 - P1661</f>
        <is>
          <t/>
        </is>
      </c>
    </row>
    <row collapsed="false" customFormat="false" customHeight="false" hidden="false" ht="25" outlineLevel="0" r="1662">
      <c r="A1662" s="21" t="n">
        <v>38968</v>
      </c>
      <c r="B1662" s="17" t="n">
        <v>73.37</v>
      </c>
      <c r="C1662" s="17" t="n">
        <v>73.57</v>
      </c>
      <c r="D1662" s="17" t="n">
        <v>71.91</v>
      </c>
      <c r="E1662" s="17" t="n">
        <v>72.52</v>
      </c>
      <c r="F1662" s="17" t="n">
        <v>31997200</v>
      </c>
      <c r="G1662" s="17" t="n">
        <v>72.21</v>
      </c>
      <c r="I1662" s="22" t="n">
        <f aca="false">E1662-B1662</f>
        <v>-0.850000000000009</v>
      </c>
      <c r="J1662" s="22" t="n">
        <f aca="false">C1662-B1662</f>
        <v>0.199999999999989</v>
      </c>
      <c r="K1662" s="17" t="n">
        <f aca="false">D1662-B1662</f>
        <v>-1.46000000000001</v>
      </c>
      <c r="L1662" s="17" t="n">
        <f aca="false">B1662 - E1661</f>
        <v>0.570000000000007</v>
      </c>
      <c r="M1662" s="17" t="n">
        <f aca="false">E1662 - E1661</f>
        <v>-0.280000000000001</v>
      </c>
      <c r="N1662" s="18" t="n">
        <f aca="false"> (I1662 / B1662)</f>
        <v>-0.0115851165326429</v>
      </c>
      <c r="O1662" s="18" t="n">
        <f aca="false">(J1662 / B1662)</f>
        <v>0.00272590977238638</v>
      </c>
      <c r="P1662" s="18" t="n">
        <f aca="false">K1662 / B1662</f>
        <v>-0.0198991413384218</v>
      </c>
      <c r="Q1662" s="18" t="n">
        <f aca="false">L1662/E1661</f>
        <v>0.00782967032967043</v>
      </c>
      <c r="R1662" s="18" t="n">
        <f aca="false">M1662 / E1661</f>
        <v>-0.00384615384615386</v>
      </c>
      <c r="S1662" s="19" t="str">
        <f aca="false">IF(N1662 &gt; 0, "UP", "DOWN")</f>
        <v>DOWN</v>
      </c>
      <c r="T1662" s="23" t="inlineStr">
        <f aca="false">O1662-N1662</f>
        <is>
          <t/>
        </is>
      </c>
      <c r="U1662" s="23" t="inlineStr">
        <f aca="false">P1662-N1662</f>
        <is>
          <t/>
        </is>
      </c>
      <c r="V1662" s="23" t="inlineStr">
        <f aca="false">O1662 - P1662</f>
        <is>
          <t/>
        </is>
      </c>
    </row>
    <row collapsed="false" customFormat="false" customHeight="false" hidden="false" ht="25" outlineLevel="0" r="1663">
      <c r="A1663" s="21" t="n">
        <v>38971</v>
      </c>
      <c r="B1663" s="17" t="n">
        <v>72.43</v>
      </c>
      <c r="C1663" s="17" t="n">
        <v>73.73</v>
      </c>
      <c r="D1663" s="17" t="n">
        <v>71.42</v>
      </c>
      <c r="E1663" s="17" t="n">
        <v>72.5</v>
      </c>
      <c r="F1663" s="17" t="n">
        <v>33897300</v>
      </c>
      <c r="G1663" s="17" t="n">
        <v>72.19</v>
      </c>
      <c r="I1663" s="22" t="n">
        <f aca="false">E1663-B1663</f>
        <v>0.0699999999999932</v>
      </c>
      <c r="J1663" s="22" t="n">
        <f aca="false">C1663-B1663</f>
        <v>1.3</v>
      </c>
      <c r="K1663" s="17" t="n">
        <f aca="false">D1663-B1663</f>
        <v>-1.01000000000001</v>
      </c>
      <c r="L1663" s="17" t="n">
        <f aca="false">B1663 - E1662</f>
        <v>-0.0899999999999892</v>
      </c>
      <c r="M1663" s="17" t="n">
        <f aca="false">E1663 - E1662</f>
        <v>-0.019999999999996</v>
      </c>
      <c r="N1663" s="18" t="n">
        <f aca="false"> (I1663 / B1663)</f>
        <v>0.000966450365870401</v>
      </c>
      <c r="O1663" s="18" t="n">
        <f aca="false">(J1663 / B1663)</f>
        <v>0.0179483639375949</v>
      </c>
      <c r="P1663" s="18" t="n">
        <f aca="false">K1663 / B1663</f>
        <v>-0.0139444981361315</v>
      </c>
      <c r="Q1663" s="18" t="n">
        <f aca="false">L1663/E1662</f>
        <v>-0.00124103695532252</v>
      </c>
      <c r="R1663" s="18" t="n">
        <f aca="false">M1663 / E1662</f>
        <v>-0.000275785990071649</v>
      </c>
      <c r="S1663" s="19" t="str">
        <f aca="false">IF(N1663 &gt; 0, "UP", "DOWN")</f>
        <v>UP</v>
      </c>
      <c r="T1663" s="23" t="inlineStr">
        <f aca="false">O1663-N1663</f>
        <is>
          <t/>
        </is>
      </c>
      <c r="U1663" s="23" t="inlineStr">
        <f aca="false">P1663-N1663</f>
        <is>
          <t/>
        </is>
      </c>
      <c r="V1663" s="23" t="inlineStr">
        <f aca="false">O1663 - P1663</f>
        <is>
          <t/>
        </is>
      </c>
    </row>
    <row collapsed="false" customFormat="false" customHeight="false" hidden="false" ht="25" outlineLevel="0" r="1664">
      <c r="A1664" s="21" t="n">
        <v>38972</v>
      </c>
      <c r="B1664" s="17" t="n">
        <v>72.81</v>
      </c>
      <c r="C1664" s="17" t="n">
        <v>73.45</v>
      </c>
      <c r="D1664" s="17" t="n">
        <v>71.45</v>
      </c>
      <c r="E1664" s="17" t="n">
        <v>72.63</v>
      </c>
      <c r="F1664" s="17" t="n">
        <v>60167400</v>
      </c>
      <c r="G1664" s="17" t="n">
        <v>72.32</v>
      </c>
      <c r="I1664" s="22" t="n">
        <f aca="false">E1664-B1664</f>
        <v>-0.180000000000007</v>
      </c>
      <c r="J1664" s="22" t="n">
        <f aca="false">C1664-B1664</f>
        <v>0.640000000000001</v>
      </c>
      <c r="K1664" s="17" t="n">
        <f aca="false">D1664-B1664</f>
        <v>-1.36</v>
      </c>
      <c r="L1664" s="17" t="n">
        <f aca="false">B1664 - E1663</f>
        <v>0.310000000000002</v>
      </c>
      <c r="M1664" s="17" t="n">
        <f aca="false">E1664 - E1663</f>
        <v>0.129999999999995</v>
      </c>
      <c r="N1664" s="18" t="n">
        <f aca="false"> (I1664 / B1664)</f>
        <v>-0.00247218788627945</v>
      </c>
      <c r="O1664" s="18" t="n">
        <f aca="false">(J1664 / B1664)</f>
        <v>0.00879000137343772</v>
      </c>
      <c r="P1664" s="18" t="n">
        <f aca="false">K1664 / B1664</f>
        <v>-0.0186787529185551</v>
      </c>
      <c r="Q1664" s="18" t="n">
        <f aca="false">L1664/E1663</f>
        <v>0.00427586206896555</v>
      </c>
      <c r="R1664" s="18" t="n">
        <f aca="false">M1664 / E1663</f>
        <v>0.0017931034482758</v>
      </c>
      <c r="S1664" s="19" t="str">
        <f aca="false">IF(N1664 &gt; 0, "UP", "DOWN")</f>
        <v>DOWN</v>
      </c>
      <c r="T1664" s="23" t="inlineStr">
        <f aca="false">O1664-N1664</f>
        <is>
          <t/>
        </is>
      </c>
      <c r="U1664" s="23" t="inlineStr">
        <f aca="false">P1664-N1664</f>
        <is>
          <t/>
        </is>
      </c>
      <c r="V1664" s="23" t="inlineStr">
        <f aca="false">O1664 - P1664</f>
        <is>
          <t/>
        </is>
      </c>
    </row>
    <row collapsed="false" customFormat="false" customHeight="false" hidden="false" ht="25" outlineLevel="0" r="1665">
      <c r="A1665" s="21" t="n">
        <v>38973</v>
      </c>
      <c r="B1665" s="17" t="n">
        <v>72.85</v>
      </c>
      <c r="C1665" s="17" t="n">
        <v>74.32</v>
      </c>
      <c r="D1665" s="17" t="n">
        <v>72.3</v>
      </c>
      <c r="E1665" s="17" t="n">
        <v>74.2</v>
      </c>
      <c r="F1665" s="17" t="n">
        <v>40933500</v>
      </c>
      <c r="G1665" s="17" t="n">
        <v>73.88</v>
      </c>
      <c r="I1665" s="22" t="n">
        <f aca="false">E1665-B1665</f>
        <v>1.35000000000001</v>
      </c>
      <c r="J1665" s="22" t="n">
        <f aca="false">C1665-B1665</f>
        <v>1.47</v>
      </c>
      <c r="K1665" s="17" t="n">
        <f aca="false">D1665-B1665</f>
        <v>-0.549999999999997</v>
      </c>
      <c r="L1665" s="17" t="n">
        <f aca="false">B1665 - E1664</f>
        <v>0.219999999999999</v>
      </c>
      <c r="M1665" s="17" t="n">
        <f aca="false">E1665 - E1664</f>
        <v>1.57000000000001</v>
      </c>
      <c r="N1665" s="18" t="n">
        <f aca="false"> (I1665 / B1665)</f>
        <v>0.0185312285518189</v>
      </c>
      <c r="O1665" s="18" t="n">
        <f aca="false">(J1665 / B1665)</f>
        <v>0.020178448867536</v>
      </c>
      <c r="P1665" s="18" t="n">
        <f aca="false">K1665 / B1665</f>
        <v>-0.00754975978037059</v>
      </c>
      <c r="Q1665" s="18" t="n">
        <f aca="false">L1665/E1664</f>
        <v>0.00302905135618889</v>
      </c>
      <c r="R1665" s="18" t="n">
        <f aca="false">M1665 / E1664</f>
        <v>0.0216164119509845</v>
      </c>
      <c r="S1665" s="19" t="str">
        <f aca="false">IF(N1665 &gt; 0, "UP", "DOWN")</f>
        <v>UP</v>
      </c>
      <c r="T1665" s="23" t="inlineStr">
        <f aca="false">O1665-N1665</f>
        <is>
          <t/>
        </is>
      </c>
      <c r="U1665" s="23" t="inlineStr">
        <f aca="false">P1665-N1665</f>
        <is>
          <t/>
        </is>
      </c>
      <c r="V1665" s="23" t="inlineStr">
        <f aca="false">O1665 - P1665</f>
        <is>
          <t/>
        </is>
      </c>
    </row>
    <row collapsed="false" customFormat="false" customHeight="false" hidden="false" ht="25" outlineLevel="0" r="1666">
      <c r="A1666" s="21" t="n">
        <v>38974</v>
      </c>
      <c r="B1666" s="17" t="n">
        <v>73.72</v>
      </c>
      <c r="C1666" s="17" t="n">
        <v>74.67</v>
      </c>
      <c r="D1666" s="17" t="n">
        <v>73.46</v>
      </c>
      <c r="E1666" s="17" t="n">
        <v>74.17</v>
      </c>
      <c r="F1666" s="17" t="n">
        <v>28633200</v>
      </c>
      <c r="G1666" s="17" t="n">
        <v>73.85</v>
      </c>
      <c r="I1666" s="22" t="n">
        <f aca="false">E1666-B1666</f>
        <v>0.450000000000003</v>
      </c>
      <c r="J1666" s="22" t="n">
        <f aca="false">C1666-B1666</f>
        <v>0.950000000000003</v>
      </c>
      <c r="K1666" s="17" t="n">
        <f aca="false">D1666-B1666</f>
        <v>-0.260000000000005</v>
      </c>
      <c r="L1666" s="17" t="n">
        <f aca="false">B1666 - E1665</f>
        <v>-0.480000000000004</v>
      </c>
      <c r="M1666" s="17" t="n">
        <f aca="false">E1666 - E1665</f>
        <v>-0.0300000000000011</v>
      </c>
      <c r="N1666" s="18" t="n">
        <f aca="false"> (I1666 / B1666)</f>
        <v>0.00610417797069998</v>
      </c>
      <c r="O1666" s="18" t="n">
        <f aca="false">(J1666 / B1666)</f>
        <v>0.0128865979381444</v>
      </c>
      <c r="P1666" s="18" t="n">
        <f aca="false">K1666 / B1666</f>
        <v>-0.00352685838307115</v>
      </c>
      <c r="Q1666" s="18" t="n">
        <f aca="false">L1666/E1665</f>
        <v>-0.00646900269541784</v>
      </c>
      <c r="R1666" s="18" t="n">
        <f aca="false">M1666 / E1665</f>
        <v>-0.000404312668463627</v>
      </c>
      <c r="S1666" s="19" t="str">
        <f aca="false">IF(N1666 &gt; 0, "UP", "DOWN")</f>
        <v>UP</v>
      </c>
      <c r="T1666" s="23" t="inlineStr">
        <f aca="false">O1666-N1666</f>
        <is>
          <t/>
        </is>
      </c>
      <c r="U1666" s="23" t="inlineStr">
        <f aca="false">P1666-N1666</f>
        <is>
          <t/>
        </is>
      </c>
      <c r="V1666" s="23" t="inlineStr">
        <f aca="false">O1666 - P1666</f>
        <is>
          <t/>
        </is>
      </c>
    </row>
    <row collapsed="false" customFormat="false" customHeight="false" hidden="false" ht="25" outlineLevel="0" r="1667">
      <c r="A1667" s="21" t="n">
        <v>38975</v>
      </c>
      <c r="B1667" s="17" t="n">
        <v>74.6</v>
      </c>
      <c r="C1667" s="17" t="n">
        <v>74.98</v>
      </c>
      <c r="D1667" s="17" t="n">
        <v>73.29</v>
      </c>
      <c r="E1667" s="17" t="n">
        <v>74.1</v>
      </c>
      <c r="F1667" s="17" t="n">
        <v>35066200</v>
      </c>
      <c r="G1667" s="17" t="n">
        <v>73.78</v>
      </c>
      <c r="I1667" s="22" t="n">
        <f aca="false">E1667-B1667</f>
        <v>-0.5</v>
      </c>
      <c r="J1667" s="22" t="n">
        <f aca="false">C1667-B1667</f>
        <v>0.38000000000001</v>
      </c>
      <c r="K1667" s="17" t="n">
        <f aca="false">D1667-B1667</f>
        <v>-1.30999999999999</v>
      </c>
      <c r="L1667" s="17" t="n">
        <f aca="false">B1667 - E1666</f>
        <v>0.429999999999993</v>
      </c>
      <c r="M1667" s="17" t="n">
        <f aca="false">E1667 - E1666</f>
        <v>-0.0700000000000074</v>
      </c>
      <c r="N1667" s="18" t="n">
        <f aca="false"> (I1667 / B1667)</f>
        <v>-0.00670241286863271</v>
      </c>
      <c r="O1667" s="18" t="n">
        <f aca="false">(J1667 / B1667)</f>
        <v>0.00509383378016099</v>
      </c>
      <c r="P1667" s="18" t="n">
        <f aca="false">K1667 / B1667</f>
        <v>-0.0175603217158175</v>
      </c>
      <c r="Q1667" s="18" t="n">
        <f aca="false">L1667/E1666</f>
        <v>0.00579749224753934</v>
      </c>
      <c r="R1667" s="18" t="n">
        <f aca="false">M1667 / E1666</f>
        <v>-0.000943777807739078</v>
      </c>
      <c r="S1667" s="19" t="str">
        <f aca="false">IF(N1667 &gt; 0, "UP", "DOWN")</f>
        <v>DOWN</v>
      </c>
      <c r="T1667" s="23" t="inlineStr">
        <f aca="false">O1667-N1667</f>
        <is>
          <t/>
        </is>
      </c>
      <c r="U1667" s="23" t="inlineStr">
        <f aca="false">P1667-N1667</f>
        <is>
          <t/>
        </is>
      </c>
      <c r="V1667" s="23" t="inlineStr">
        <f aca="false">O1667 - P1667</f>
        <is>
          <t/>
        </is>
      </c>
    </row>
    <row collapsed="false" customFormat="false" customHeight="false" hidden="false" ht="25" outlineLevel="0" r="1668">
      <c r="A1668" s="21" t="n">
        <v>38978</v>
      </c>
      <c r="B1668" s="17" t="n">
        <v>73.8</v>
      </c>
      <c r="C1668" s="17" t="n">
        <v>74.86</v>
      </c>
      <c r="D1668" s="17" t="n">
        <v>73.3</v>
      </c>
      <c r="E1668" s="17" t="n">
        <v>73.89</v>
      </c>
      <c r="F1668" s="17" t="n">
        <v>25188500</v>
      </c>
      <c r="G1668" s="17" t="n">
        <v>73.57</v>
      </c>
      <c r="I1668" s="22" t="n">
        <f aca="false">E1668-B1668</f>
        <v>0.0900000000000034</v>
      </c>
      <c r="J1668" s="22" t="n">
        <f aca="false">C1668-B1668</f>
        <v>1.06</v>
      </c>
      <c r="K1668" s="17" t="n">
        <f aca="false">D1668-B1668</f>
        <v>-0.5</v>
      </c>
      <c r="L1668" s="17" t="n">
        <f aca="false">B1668 - E1667</f>
        <v>-0.299999999999997</v>
      </c>
      <c r="M1668" s="17" t="n">
        <f aca="false">E1668 - E1667</f>
        <v>-0.209999999999994</v>
      </c>
      <c r="N1668" s="18" t="n">
        <f aca="false"> (I1668 / B1668)</f>
        <v>0.001219512195122</v>
      </c>
      <c r="O1668" s="18" t="n">
        <f aca="false">(J1668 / B1668)</f>
        <v>0.0143631436314363</v>
      </c>
      <c r="P1668" s="18" t="n">
        <f aca="false">K1668 / B1668</f>
        <v>-0.00677506775067751</v>
      </c>
      <c r="Q1668" s="18" t="n">
        <f aca="false">L1668/E1667</f>
        <v>-0.00404858299595138</v>
      </c>
      <c r="R1668" s="18" t="n">
        <f aca="false">M1668 / E1667</f>
        <v>-0.00283400809716591</v>
      </c>
      <c r="S1668" s="19" t="str">
        <f aca="false">IF(N1668 &gt; 0, "UP", "DOWN")</f>
        <v>UP</v>
      </c>
      <c r="T1668" s="23" t="inlineStr">
        <f aca="false">O1668-N1668</f>
        <is>
          <t/>
        </is>
      </c>
      <c r="U1668" s="23" t="inlineStr">
        <f aca="false">P1668-N1668</f>
        <is>
          <t/>
        </is>
      </c>
      <c r="V1668" s="23" t="inlineStr">
        <f aca="false">O1668 - P1668</f>
        <is>
          <t/>
        </is>
      </c>
    </row>
    <row collapsed="false" customFormat="false" customHeight="false" hidden="false" ht="25" outlineLevel="0" r="1669">
      <c r="A1669" s="21" t="n">
        <v>38979</v>
      </c>
      <c r="B1669" s="17" t="n">
        <v>74.1</v>
      </c>
      <c r="C1669" s="17" t="n">
        <v>74.36</v>
      </c>
      <c r="D1669" s="17" t="n">
        <v>72.8</v>
      </c>
      <c r="E1669" s="17" t="n">
        <v>73.77</v>
      </c>
      <c r="F1669" s="17" t="n">
        <v>25358900</v>
      </c>
      <c r="G1669" s="17" t="n">
        <v>73.45</v>
      </c>
      <c r="I1669" s="22" t="n">
        <f aca="false">E1669-B1669</f>
        <v>-0.329999999999998</v>
      </c>
      <c r="J1669" s="22" t="n">
        <f aca="false">C1669-B1669</f>
        <v>0.260000000000005</v>
      </c>
      <c r="K1669" s="17" t="n">
        <f aca="false">D1669-B1669</f>
        <v>-1.3</v>
      </c>
      <c r="L1669" s="17" t="n">
        <f aca="false">B1669 - E1668</f>
        <v>0.209999999999994</v>
      </c>
      <c r="M1669" s="17" t="n">
        <f aca="false">E1669 - E1668</f>
        <v>-0.120000000000005</v>
      </c>
      <c r="N1669" s="18" t="n">
        <f aca="false"> (I1669 / B1669)</f>
        <v>-0.00445344129554654</v>
      </c>
      <c r="O1669" s="18" t="n">
        <f aca="false">(J1669 / B1669)</f>
        <v>0.00350877192982463</v>
      </c>
      <c r="P1669" s="18" t="n">
        <f aca="false">K1669 / B1669</f>
        <v>-0.0175438596491228</v>
      </c>
      <c r="Q1669" s="18" t="n">
        <f aca="false">L1669/E1668</f>
        <v>0.00284206252537547</v>
      </c>
      <c r="R1669" s="18" t="n">
        <f aca="false">M1669 / E1668</f>
        <v>-0.0016240357287861</v>
      </c>
      <c r="S1669" s="19" t="str">
        <f aca="false">IF(N1669 &gt; 0, "UP", "DOWN")</f>
        <v>DOWN</v>
      </c>
      <c r="T1669" s="23" t="inlineStr">
        <f aca="false">O1669-N1669</f>
        <is>
          <t/>
        </is>
      </c>
      <c r="U1669" s="23" t="inlineStr">
        <f aca="false">P1669-N1669</f>
        <is>
          <t/>
        </is>
      </c>
      <c r="V1669" s="23" t="inlineStr">
        <f aca="false">O1669 - P1669</f>
        <is>
          <t/>
        </is>
      </c>
    </row>
    <row collapsed="false" customFormat="false" customHeight="false" hidden="false" ht="25" outlineLevel="0" r="1670">
      <c r="A1670" s="21" t="n">
        <v>38980</v>
      </c>
      <c r="B1670" s="17" t="n">
        <v>74.38</v>
      </c>
      <c r="C1670" s="17" t="n">
        <v>75.68</v>
      </c>
      <c r="D1670" s="17" t="n">
        <v>74.22</v>
      </c>
      <c r="E1670" s="17" t="n">
        <v>75.26</v>
      </c>
      <c r="F1670" s="17" t="n">
        <v>29385400</v>
      </c>
      <c r="G1670" s="17" t="n">
        <v>74.94</v>
      </c>
      <c r="I1670" s="22" t="n">
        <f aca="false">E1670-B1670</f>
        <v>0.88000000000001</v>
      </c>
      <c r="J1670" s="22" t="n">
        <f aca="false">C1670-B1670</f>
        <v>1.30000000000001</v>
      </c>
      <c r="K1670" s="17" t="n">
        <f aca="false">D1670-B1670</f>
        <v>-0.159999999999997</v>
      </c>
      <c r="L1670" s="17" t="n">
        <f aca="false">B1670 - E1669</f>
        <v>0.609999999999999</v>
      </c>
      <c r="M1670" s="17" t="n">
        <f aca="false">E1670 - E1669</f>
        <v>1.49000000000001</v>
      </c>
      <c r="N1670" s="18" t="n">
        <f aca="false"> (I1670 / B1670)</f>
        <v>0.0118311374025277</v>
      </c>
      <c r="O1670" s="18" t="n">
        <f aca="false">(J1670 / B1670)</f>
        <v>0.0174778166173704</v>
      </c>
      <c r="P1670" s="18" t="n">
        <f aca="false">K1670 / B1670</f>
        <v>-0.0021511158913686</v>
      </c>
      <c r="Q1670" s="18" t="n">
        <f aca="false">L1670/E1669</f>
        <v>0.00826894401518232</v>
      </c>
      <c r="R1670" s="18" t="n">
        <f aca="false">M1670 / E1669</f>
        <v>0.0201979124305274</v>
      </c>
      <c r="S1670" s="19" t="str">
        <f aca="false">IF(N1670 &gt; 0, "UP", "DOWN")</f>
        <v>UP</v>
      </c>
      <c r="T1670" s="23" t="inlineStr">
        <f aca="false">O1670-N1670</f>
        <is>
          <t/>
        </is>
      </c>
      <c r="U1670" s="23" t="inlineStr">
        <f aca="false">P1670-N1670</f>
        <is>
          <t/>
        </is>
      </c>
      <c r="V1670" s="23" t="inlineStr">
        <f aca="false">O1670 - P1670</f>
        <is>
          <t/>
        </is>
      </c>
    </row>
    <row collapsed="false" customFormat="false" customHeight="false" hidden="false" ht="25" outlineLevel="0" r="1671">
      <c r="A1671" s="21" t="n">
        <v>38981</v>
      </c>
      <c r="B1671" s="17" t="n">
        <v>75.25</v>
      </c>
      <c r="C1671" s="17" t="n">
        <v>76.06</v>
      </c>
      <c r="D1671" s="17" t="n">
        <v>74.02</v>
      </c>
      <c r="E1671" s="17" t="n">
        <v>74.65</v>
      </c>
      <c r="F1671" s="17" t="n">
        <v>28361600</v>
      </c>
      <c r="G1671" s="17" t="n">
        <v>74.33</v>
      </c>
      <c r="I1671" s="22" t="n">
        <f aca="false">E1671-B1671</f>
        <v>-0.599999999999994</v>
      </c>
      <c r="J1671" s="22" t="n">
        <f aca="false">C1671-B1671</f>
        <v>0.810000000000002</v>
      </c>
      <c r="K1671" s="17" t="n">
        <f aca="false">D1671-B1671</f>
        <v>-1.23</v>
      </c>
      <c r="L1671" s="17" t="n">
        <f aca="false">B1671 - E1670</f>
        <v>-0.0100000000000051</v>
      </c>
      <c r="M1671" s="17" t="n">
        <f aca="false">E1671 - E1670</f>
        <v>-0.609999999999999</v>
      </c>
      <c r="N1671" s="18" t="n">
        <f aca="false"> (I1671 / B1671)</f>
        <v>-0.00797342192691022</v>
      </c>
      <c r="O1671" s="18" t="n">
        <f aca="false">(J1671 / B1671)</f>
        <v>0.0107641196013289</v>
      </c>
      <c r="P1671" s="18" t="n">
        <f aca="false">K1671 / B1671</f>
        <v>-0.0163455149501662</v>
      </c>
      <c r="Q1671" s="18" t="n">
        <f aca="false">L1671/E1670</f>
        <v>-0.000132872707945856</v>
      </c>
      <c r="R1671" s="18" t="n">
        <f aca="false">M1671 / E1670</f>
        <v>-0.00810523518469306</v>
      </c>
      <c r="S1671" s="19" t="str">
        <f aca="false">IF(N1671 &gt; 0, "UP", "DOWN")</f>
        <v>DOWN</v>
      </c>
      <c r="T1671" s="23" t="inlineStr">
        <f aca="false">O1671-N1671</f>
        <is>
          <t/>
        </is>
      </c>
      <c r="U1671" s="23" t="inlineStr">
        <f aca="false">P1671-N1671</f>
        <is>
          <t/>
        </is>
      </c>
      <c r="V1671" s="23" t="inlineStr">
        <f aca="false">O1671 - P1671</f>
        <is>
          <t/>
        </is>
      </c>
    </row>
    <row collapsed="false" customFormat="false" customHeight="false" hidden="false" ht="25" outlineLevel="0" r="1672">
      <c r="A1672" s="21" t="n">
        <v>38982</v>
      </c>
      <c r="B1672" s="17" t="n">
        <v>74.3</v>
      </c>
      <c r="C1672" s="17" t="n">
        <v>74.34</v>
      </c>
      <c r="D1672" s="17" t="n">
        <v>72.58</v>
      </c>
      <c r="E1672" s="17" t="n">
        <v>73</v>
      </c>
      <c r="F1672" s="17" t="n">
        <v>23754000</v>
      </c>
      <c r="G1672" s="17" t="n">
        <v>72.69</v>
      </c>
      <c r="I1672" s="22" t="n">
        <f aca="false">E1672-B1672</f>
        <v>-1.3</v>
      </c>
      <c r="J1672" s="22" t="n">
        <f aca="false">C1672-B1672</f>
        <v>0.0400000000000063</v>
      </c>
      <c r="K1672" s="17" t="n">
        <f aca="false">D1672-B1672</f>
        <v>-1.72</v>
      </c>
      <c r="L1672" s="17" t="n">
        <f aca="false">B1672 - E1671</f>
        <v>-0.350000000000009</v>
      </c>
      <c r="M1672" s="17" t="n">
        <f aca="false">E1672 - E1671</f>
        <v>-1.65000000000001</v>
      </c>
      <c r="N1672" s="18" t="n">
        <f aca="false"> (I1672 / B1672)</f>
        <v>-0.0174966352624495</v>
      </c>
      <c r="O1672" s="18" t="n">
        <f aca="false">(J1672 / B1672)</f>
        <v>0.000538358008075454</v>
      </c>
      <c r="P1672" s="18" t="n">
        <f aca="false">K1672 / B1672</f>
        <v>-0.0231493943472409</v>
      </c>
      <c r="Q1672" s="18" t="n">
        <f aca="false">L1672/E1671</f>
        <v>-0.00468854655056944</v>
      </c>
      <c r="R1672" s="18" t="n">
        <f aca="false">M1672 / E1671</f>
        <v>-0.0221031480241126</v>
      </c>
      <c r="S1672" s="19" t="str">
        <f aca="false">IF(N1672 &gt; 0, "UP", "DOWN")</f>
        <v>DOWN</v>
      </c>
      <c r="T1672" s="23" t="inlineStr">
        <f aca="false">O1672-N1672</f>
        <is>
          <t/>
        </is>
      </c>
      <c r="U1672" s="23" t="inlineStr">
        <f aca="false">P1672-N1672</f>
        <is>
          <t/>
        </is>
      </c>
      <c r="V1672" s="23" t="inlineStr">
        <f aca="false">O1672 - P1672</f>
        <is>
          <t/>
        </is>
      </c>
    </row>
    <row collapsed="false" customFormat="false" customHeight="false" hidden="false" ht="25" outlineLevel="0" r="1673">
      <c r="A1673" s="21" t="n">
        <v>38985</v>
      </c>
      <c r="B1673" s="17" t="n">
        <v>73.81</v>
      </c>
      <c r="C1673" s="17" t="n">
        <v>75.86</v>
      </c>
      <c r="D1673" s="17" t="n">
        <v>73.72</v>
      </c>
      <c r="E1673" s="17" t="n">
        <v>75.75</v>
      </c>
      <c r="F1673" s="17" t="n">
        <v>30678300</v>
      </c>
      <c r="G1673" s="17" t="n">
        <v>75.43</v>
      </c>
      <c r="I1673" s="22" t="n">
        <f aca="false">E1673-B1673</f>
        <v>1.94</v>
      </c>
      <c r="J1673" s="22" t="n">
        <f aca="false">C1673-B1673</f>
        <v>2.05</v>
      </c>
      <c r="K1673" s="17" t="n">
        <f aca="false">D1673-B1673</f>
        <v>-0.0900000000000034</v>
      </c>
      <c r="L1673" s="17" t="n">
        <f aca="false">B1673 - E1672</f>
        <v>0.810000000000002</v>
      </c>
      <c r="M1673" s="17" t="n">
        <f aca="false">E1673 - E1672</f>
        <v>2.75</v>
      </c>
      <c r="N1673" s="18" t="n">
        <f aca="false"> (I1673 / B1673)</f>
        <v>0.0262837013954748</v>
      </c>
      <c r="O1673" s="18" t="n">
        <f aca="false">(J1673 / B1673)</f>
        <v>0.0277740143611976</v>
      </c>
      <c r="P1673" s="18" t="n">
        <f aca="false">K1673 / B1673</f>
        <v>-0.00121934697195507</v>
      </c>
      <c r="Q1673" s="18" t="n">
        <f aca="false">L1673/E1672</f>
        <v>0.0110958904109589</v>
      </c>
      <c r="R1673" s="18" t="n">
        <f aca="false">M1673 / E1672</f>
        <v>0.0376712328767123</v>
      </c>
      <c r="S1673" s="19" t="str">
        <f aca="false">IF(N1673 &gt; 0, "UP", "DOWN")</f>
        <v>UP</v>
      </c>
      <c r="T1673" s="23" t="inlineStr">
        <f aca="false">O1673-N1673</f>
        <is>
          <t/>
        </is>
      </c>
      <c r="U1673" s="23" t="inlineStr">
        <f aca="false">P1673-N1673</f>
        <is>
          <t/>
        </is>
      </c>
      <c r="V1673" s="23" t="inlineStr">
        <f aca="false">O1673 - P1673</f>
        <is>
          <t/>
        </is>
      </c>
    </row>
    <row collapsed="false" customFormat="false" customHeight="false" hidden="false" ht="25" outlineLevel="0" r="1674">
      <c r="A1674" s="21" t="n">
        <v>38986</v>
      </c>
      <c r="B1674" s="17" t="n">
        <v>76.18</v>
      </c>
      <c r="C1674" s="17" t="n">
        <v>77.78</v>
      </c>
      <c r="D1674" s="17" t="n">
        <v>76.1</v>
      </c>
      <c r="E1674" s="17" t="n">
        <v>77.61</v>
      </c>
      <c r="F1674" s="17" t="n">
        <v>39391000</v>
      </c>
      <c r="G1674" s="17" t="n">
        <v>77.28</v>
      </c>
      <c r="I1674" s="22" t="n">
        <f aca="false">E1674-B1674</f>
        <v>1.42999999999999</v>
      </c>
      <c r="J1674" s="22" t="n">
        <f aca="false">C1674-B1674</f>
        <v>1.59999999999999</v>
      </c>
      <c r="K1674" s="17" t="n">
        <f aca="false">D1674-B1674</f>
        <v>-0.0800000000000125</v>
      </c>
      <c r="L1674" s="17" t="n">
        <f aca="false">B1674 - E1673</f>
        <v>0.430000000000007</v>
      </c>
      <c r="M1674" s="17" t="n">
        <f aca="false">E1674 - E1673</f>
        <v>1.86</v>
      </c>
      <c r="N1674" s="18" t="n">
        <f aca="false"> (I1674 / B1674)</f>
        <v>0.0187713310580204</v>
      </c>
      <c r="O1674" s="18" t="n">
        <f aca="false">(J1674 / B1674)</f>
        <v>0.0210028878970858</v>
      </c>
      <c r="P1674" s="18" t="n">
        <f aca="false">K1674 / B1674</f>
        <v>-0.00105014439485446</v>
      </c>
      <c r="Q1674" s="18" t="n">
        <f aca="false">L1674/E1673</f>
        <v>0.00567656765676577</v>
      </c>
      <c r="R1674" s="18" t="n">
        <f aca="false">M1674 / E1673</f>
        <v>0.0245544554455445</v>
      </c>
      <c r="S1674" s="19" t="str">
        <f aca="false">IF(N1674 &gt; 0, "UP", "DOWN")</f>
        <v>UP</v>
      </c>
      <c r="T1674" s="23" t="inlineStr">
        <f aca="false">O1674-N1674</f>
        <is>
          <t/>
        </is>
      </c>
      <c r="U1674" s="23" t="inlineStr">
        <f aca="false">P1674-N1674</f>
        <is>
          <t/>
        </is>
      </c>
      <c r="V1674" s="23" t="inlineStr">
        <f aca="false">O1674 - P1674</f>
        <is>
          <t/>
        </is>
      </c>
    </row>
    <row collapsed="false" customFormat="false" customHeight="false" hidden="false" ht="25" outlineLevel="0" r="1675">
      <c r="A1675" s="21" t="n">
        <v>38987</v>
      </c>
      <c r="B1675" s="17" t="n">
        <v>77.17</v>
      </c>
      <c r="C1675" s="17" t="n">
        <v>77.47</v>
      </c>
      <c r="D1675" s="17" t="n">
        <v>75.82</v>
      </c>
      <c r="E1675" s="17" t="n">
        <v>76.41</v>
      </c>
      <c r="F1675" s="17" t="n">
        <v>28941900</v>
      </c>
      <c r="G1675" s="17" t="n">
        <v>76.08</v>
      </c>
      <c r="I1675" s="22" t="n">
        <f aca="false">E1675-B1675</f>
        <v>-0.760000000000005</v>
      </c>
      <c r="J1675" s="22" t="n">
        <f aca="false">C1675-B1675</f>
        <v>0.299999999999997</v>
      </c>
      <c r="K1675" s="17" t="n">
        <f aca="false">D1675-B1675</f>
        <v>-1.35000000000001</v>
      </c>
      <c r="L1675" s="17" t="n">
        <f aca="false">B1675 - E1674</f>
        <v>-0.439999999999998</v>
      </c>
      <c r="M1675" s="17" t="n">
        <f aca="false">E1675 - E1674</f>
        <v>-1.2</v>
      </c>
      <c r="N1675" s="18" t="n">
        <f aca="false"> (I1675 / B1675)</f>
        <v>-0.00984838667876124</v>
      </c>
      <c r="O1675" s="18" t="n">
        <f aca="false">(J1675 / B1675)</f>
        <v>0.00388752105740569</v>
      </c>
      <c r="P1675" s="18" t="n">
        <f aca="false">K1675 / B1675</f>
        <v>-0.0174938447583259</v>
      </c>
      <c r="Q1675" s="18" t="n">
        <f aca="false">L1675/E1674</f>
        <v>-0.00566937250354333</v>
      </c>
      <c r="R1675" s="18" t="n">
        <f aca="false">M1675 / E1674</f>
        <v>-0.0154619250096637</v>
      </c>
      <c r="S1675" s="19" t="str">
        <f aca="false">IF(N1675 &gt; 0, "UP", "DOWN")</f>
        <v>DOWN</v>
      </c>
      <c r="T1675" s="23" t="inlineStr">
        <f aca="false">O1675-N1675</f>
        <is>
          <t/>
        </is>
      </c>
      <c r="U1675" s="23" t="inlineStr">
        <f aca="false">P1675-N1675</f>
        <is>
          <t/>
        </is>
      </c>
      <c r="V1675" s="23" t="inlineStr">
        <f aca="false">O1675 - P1675</f>
        <is>
          <t/>
        </is>
      </c>
    </row>
    <row collapsed="false" customFormat="false" customHeight="false" hidden="false" ht="25" outlineLevel="0" r="1676">
      <c r="A1676" s="21" t="n">
        <v>38988</v>
      </c>
      <c r="B1676" s="17" t="n">
        <v>77.02</v>
      </c>
      <c r="C1676" s="17" t="n">
        <v>77.48</v>
      </c>
      <c r="D1676" s="17" t="n">
        <v>75.95</v>
      </c>
      <c r="E1676" s="17" t="n">
        <v>77.01</v>
      </c>
      <c r="F1676" s="17" t="n">
        <v>25843200</v>
      </c>
      <c r="G1676" s="17" t="n">
        <v>76.68</v>
      </c>
      <c r="I1676" s="22" t="n">
        <f aca="false">E1676-B1676</f>
        <v>-0.00999999999999091</v>
      </c>
      <c r="J1676" s="22" t="n">
        <f aca="false">C1676-B1676</f>
        <v>0.460000000000008</v>
      </c>
      <c r="K1676" s="17" t="n">
        <f aca="false">D1676-B1676</f>
        <v>-1.06999999999999</v>
      </c>
      <c r="L1676" s="17" t="n">
        <f aca="false">B1676 - E1675</f>
        <v>0.609999999999999</v>
      </c>
      <c r="M1676" s="17" t="n">
        <f aca="false">E1676 - E1675</f>
        <v>0.600000000000009</v>
      </c>
      <c r="N1676" s="18" t="n">
        <f aca="false"> (I1676 / B1676)</f>
        <v>-0.00012983640612816</v>
      </c>
      <c r="O1676" s="18" t="n">
        <f aca="false">(J1676 / B1676)</f>
        <v>0.00597247468190091</v>
      </c>
      <c r="P1676" s="18" t="n">
        <f aca="false">K1676 / B1676</f>
        <v>-0.0138924954557257</v>
      </c>
      <c r="Q1676" s="18" t="n">
        <f aca="false">L1676/E1675</f>
        <v>0.00798324826593377</v>
      </c>
      <c r="R1676" s="18" t="n">
        <f aca="false">M1676 / E1675</f>
        <v>0.00785237534354153</v>
      </c>
      <c r="S1676" s="19" t="str">
        <f aca="false">IF(N1676 &gt; 0, "UP", "DOWN")</f>
        <v>DOWN</v>
      </c>
      <c r="T1676" s="23" t="inlineStr">
        <f aca="false">O1676-N1676</f>
        <is>
          <t/>
        </is>
      </c>
      <c r="U1676" s="23" t="inlineStr">
        <f aca="false">P1676-N1676</f>
        <is>
          <t/>
        </is>
      </c>
      <c r="V1676" s="23" t="inlineStr">
        <f aca="false">O1676 - P1676</f>
        <is>
          <t/>
        </is>
      </c>
    </row>
    <row collapsed="false" customFormat="false" customHeight="false" hidden="false" ht="25" outlineLevel="0" r="1677">
      <c r="A1677" s="21" t="n">
        <v>38989</v>
      </c>
      <c r="B1677" s="17" t="n">
        <v>77.11</v>
      </c>
      <c r="C1677" s="17" t="n">
        <v>77.52</v>
      </c>
      <c r="D1677" s="17" t="n">
        <v>76.68</v>
      </c>
      <c r="E1677" s="17" t="n">
        <v>76.98</v>
      </c>
      <c r="F1677" s="17" t="n">
        <v>14493300</v>
      </c>
      <c r="G1677" s="17" t="n">
        <v>76.65</v>
      </c>
      <c r="I1677" s="22" t="n">
        <f aca="false">E1677-B1677</f>
        <v>-0.129999999999995</v>
      </c>
      <c r="J1677" s="22" t="n">
        <f aca="false">C1677-B1677</f>
        <v>0.409999999999997</v>
      </c>
      <c r="K1677" s="17" t="n">
        <f aca="false">D1677-B1677</f>
        <v>-0.429999999999993</v>
      </c>
      <c r="L1677" s="17" t="n">
        <f aca="false">B1677 - E1676</f>
        <v>0.0999999999999943</v>
      </c>
      <c r="M1677" s="17" t="n">
        <f aca="false">E1677 - E1676</f>
        <v>-0.0300000000000011</v>
      </c>
      <c r="N1677" s="18" t="n">
        <f aca="false"> (I1677 / B1677)</f>
        <v>-0.00168590325509007</v>
      </c>
      <c r="O1677" s="18" t="n">
        <f aca="false">(J1677 / B1677)</f>
        <v>0.00531707949682268</v>
      </c>
      <c r="P1677" s="18" t="n">
        <f aca="false">K1677 / B1677</f>
        <v>-0.00557644922837495</v>
      </c>
      <c r="Q1677" s="18" t="n">
        <f aca="false">L1677/E1676</f>
        <v>0.00129853265809628</v>
      </c>
      <c r="R1677" s="18" t="n">
        <f aca="false">M1677 / E1676</f>
        <v>-0.00038955979742892</v>
      </c>
      <c r="S1677" s="19" t="str">
        <f aca="false">IF(N1677 &gt; 0, "UP", "DOWN")</f>
        <v>DOWN</v>
      </c>
      <c r="T1677" s="23" t="inlineStr">
        <f aca="false">O1677-N1677</f>
        <is>
          <t/>
        </is>
      </c>
      <c r="U1677" s="23" t="inlineStr">
        <f aca="false">P1677-N1677</f>
        <is>
          <t/>
        </is>
      </c>
      <c r="V1677" s="23" t="inlineStr">
        <f aca="false">O1677 - P1677</f>
        <is>
          <t/>
        </is>
      </c>
    </row>
    <row collapsed="false" customFormat="false" customHeight="false" hidden="false" ht="25" outlineLevel="0" r="1678">
      <c r="A1678" s="21" t="n">
        <v>38992</v>
      </c>
      <c r="B1678" s="17" t="n">
        <v>75.1</v>
      </c>
      <c r="C1678" s="17" t="n">
        <v>75.87</v>
      </c>
      <c r="D1678" s="17" t="n">
        <v>74.3</v>
      </c>
      <c r="E1678" s="17" t="n">
        <v>74.86</v>
      </c>
      <c r="F1678" s="17" t="n">
        <v>25451400</v>
      </c>
      <c r="G1678" s="17" t="n">
        <v>74.54</v>
      </c>
      <c r="I1678" s="22" t="n">
        <f aca="false">E1678-B1678</f>
        <v>-0.239999999999995</v>
      </c>
      <c r="J1678" s="22" t="n">
        <f aca="false">C1678-B1678</f>
        <v>0.77000000000001</v>
      </c>
      <c r="K1678" s="17" t="n">
        <f aca="false">D1678-B1678</f>
        <v>-0.799999999999997</v>
      </c>
      <c r="L1678" s="17" t="n">
        <f aca="false">B1678 - E1677</f>
        <v>-1.88000000000001</v>
      </c>
      <c r="M1678" s="17" t="n">
        <f aca="false">E1678 - E1677</f>
        <v>-2.12</v>
      </c>
      <c r="N1678" s="18" t="n">
        <f aca="false"> (I1678 / B1678)</f>
        <v>-0.00319573901464707</v>
      </c>
      <c r="O1678" s="18" t="n">
        <f aca="false">(J1678 / B1678)</f>
        <v>0.0102529960053264</v>
      </c>
      <c r="P1678" s="18" t="n">
        <f aca="false">K1678 / B1678</f>
        <v>-0.0106524633821571</v>
      </c>
      <c r="Q1678" s="18" t="n">
        <f aca="false">L1678/E1677</f>
        <v>-0.0244219277734478</v>
      </c>
      <c r="R1678" s="18" t="n">
        <f aca="false">M1678 / E1677</f>
        <v>-0.0275396206806963</v>
      </c>
      <c r="S1678" s="19" t="str">
        <f aca="false">IF(N1678 &gt; 0, "UP", "DOWN")</f>
        <v>DOWN</v>
      </c>
      <c r="T1678" s="23" t="inlineStr">
        <f aca="false">O1678-N1678</f>
        <is>
          <t/>
        </is>
      </c>
      <c r="U1678" s="23" t="inlineStr">
        <f aca="false">P1678-N1678</f>
        <is>
          <t/>
        </is>
      </c>
      <c r="V1678" s="23" t="inlineStr">
        <f aca="false">O1678 - P1678</f>
        <is>
          <t/>
        </is>
      </c>
    </row>
    <row collapsed="false" customFormat="false" customHeight="false" hidden="false" ht="25" outlineLevel="0" r="1679">
      <c r="A1679" s="21" t="n">
        <v>38993</v>
      </c>
      <c r="B1679" s="17" t="n">
        <v>74.45</v>
      </c>
      <c r="C1679" s="17" t="n">
        <v>74.95</v>
      </c>
      <c r="D1679" s="17" t="n">
        <v>73.19</v>
      </c>
      <c r="E1679" s="17" t="n">
        <v>74.08</v>
      </c>
      <c r="F1679" s="17" t="n">
        <v>28239600</v>
      </c>
      <c r="G1679" s="17" t="n">
        <v>73.76</v>
      </c>
      <c r="I1679" s="22" t="n">
        <f aca="false">E1679-B1679</f>
        <v>-0.370000000000005</v>
      </c>
      <c r="J1679" s="22" t="n">
        <f aca="false">C1679-B1679</f>
        <v>0.5</v>
      </c>
      <c r="K1679" s="17" t="n">
        <f aca="false">D1679-B1679</f>
        <v>-1.26000000000001</v>
      </c>
      <c r="L1679" s="17" t="n">
        <f aca="false">B1679 - E1678</f>
        <v>-0.409999999999997</v>
      </c>
      <c r="M1679" s="17" t="n">
        <f aca="false">E1679 - E1678</f>
        <v>-0.780000000000001</v>
      </c>
      <c r="N1679" s="18" t="n">
        <f aca="false"> (I1679 / B1679)</f>
        <v>-0.00496977837474821</v>
      </c>
      <c r="O1679" s="18" t="n">
        <f aca="false">(J1679 / B1679)</f>
        <v>0.00671591672263264</v>
      </c>
      <c r="P1679" s="18" t="n">
        <f aca="false">K1679 / B1679</f>
        <v>-0.0169241101410343</v>
      </c>
      <c r="Q1679" s="18" t="n">
        <f aca="false">L1679/E1678</f>
        <v>-0.00547689019503068</v>
      </c>
      <c r="R1679" s="18" t="n">
        <f aca="false">M1679 / E1678</f>
        <v>-0.0104194496393268</v>
      </c>
      <c r="S1679" s="19" t="str">
        <f aca="false">IF(N1679 &gt; 0, "UP", "DOWN")</f>
        <v>DOWN</v>
      </c>
      <c r="T1679" s="23" t="inlineStr">
        <f aca="false">O1679-N1679</f>
        <is>
          <t/>
        </is>
      </c>
      <c r="U1679" s="23" t="inlineStr">
        <f aca="false">P1679-N1679</f>
        <is>
          <t/>
        </is>
      </c>
      <c r="V1679" s="23" t="inlineStr">
        <f aca="false">O1679 - P1679</f>
        <is>
          <t/>
        </is>
      </c>
    </row>
    <row collapsed="false" customFormat="false" customHeight="false" hidden="false" ht="25" outlineLevel="0" r="1680">
      <c r="A1680" s="21" t="n">
        <v>38994</v>
      </c>
      <c r="B1680" s="17" t="n">
        <v>74.1</v>
      </c>
      <c r="C1680" s="17" t="n">
        <v>75.46</v>
      </c>
      <c r="D1680" s="17" t="n">
        <v>73.16</v>
      </c>
      <c r="E1680" s="17" t="n">
        <v>75.38</v>
      </c>
      <c r="F1680" s="17" t="n">
        <v>29610100</v>
      </c>
      <c r="G1680" s="17" t="n">
        <v>75.06</v>
      </c>
      <c r="I1680" s="22" t="n">
        <f aca="false">E1680-B1680</f>
        <v>1.28</v>
      </c>
      <c r="J1680" s="22" t="n">
        <f aca="false">C1680-B1680</f>
        <v>1.36</v>
      </c>
      <c r="K1680" s="17" t="n">
        <f aca="false">D1680-B1680</f>
        <v>-0.939999999999998</v>
      </c>
      <c r="L1680" s="17" t="n">
        <f aca="false">B1680 - E1679</f>
        <v>0.019999999999996</v>
      </c>
      <c r="M1680" s="17" t="n">
        <f aca="false">E1680 - E1679</f>
        <v>1.3</v>
      </c>
      <c r="N1680" s="18" t="n">
        <f aca="false"> (I1680 / B1680)</f>
        <v>0.0172739541160594</v>
      </c>
      <c r="O1680" s="18" t="n">
        <f aca="false">(J1680 / B1680)</f>
        <v>0.0183535762483131</v>
      </c>
      <c r="P1680" s="18" t="n">
        <f aca="false">K1680 / B1680</f>
        <v>-0.0126855600539811</v>
      </c>
      <c r="Q1680" s="18" t="n">
        <f aca="false">L1680/E1679</f>
        <v>0.000269978401727808</v>
      </c>
      <c r="R1680" s="18" t="n">
        <f aca="false">M1680 / E1679</f>
        <v>0.017548596112311</v>
      </c>
      <c r="S1680" s="19" t="str">
        <f aca="false">IF(N1680 &gt; 0, "UP", "DOWN")</f>
        <v>UP</v>
      </c>
      <c r="T1680" s="23" t="inlineStr">
        <f aca="false">O1680-N1680</f>
        <is>
          <t/>
        </is>
      </c>
      <c r="U1680" s="23" t="inlineStr">
        <f aca="false">P1680-N1680</f>
        <is>
          <t/>
        </is>
      </c>
      <c r="V1680" s="23" t="inlineStr">
        <f aca="false">O1680 - P1680</f>
        <is>
          <t/>
        </is>
      </c>
    </row>
    <row collapsed="false" customFormat="false" customHeight="false" hidden="false" ht="25" outlineLevel="0" r="1681">
      <c r="A1681" s="21" t="n">
        <v>38995</v>
      </c>
      <c r="B1681" s="17" t="n">
        <v>74.53</v>
      </c>
      <c r="C1681" s="17" t="n">
        <v>76.16</v>
      </c>
      <c r="D1681" s="17" t="n">
        <v>74.13</v>
      </c>
      <c r="E1681" s="17" t="n">
        <v>74.83</v>
      </c>
      <c r="F1681" s="17" t="n">
        <v>24424400</v>
      </c>
      <c r="G1681" s="17" t="n">
        <v>74.51</v>
      </c>
      <c r="I1681" s="22" t="n">
        <f aca="false">E1681-B1681</f>
        <v>0.299999999999997</v>
      </c>
      <c r="J1681" s="22" t="n">
        <f aca="false">C1681-B1681</f>
        <v>1.63</v>
      </c>
      <c r="K1681" s="17" t="n">
        <f aca="false">D1681-B1681</f>
        <v>-0.400000000000006</v>
      </c>
      <c r="L1681" s="17" t="n">
        <f aca="false">B1681 - E1680</f>
        <v>-0.849999999999994</v>
      </c>
      <c r="M1681" s="17" t="n">
        <f aca="false">E1681 - E1680</f>
        <v>-0.549999999999997</v>
      </c>
      <c r="N1681" s="18" t="n">
        <f aca="false"> (I1681 / B1681)</f>
        <v>0.00402522474171471</v>
      </c>
      <c r="O1681" s="18" t="n">
        <f aca="false">(J1681 / B1681)</f>
        <v>0.0218703877633167</v>
      </c>
      <c r="P1681" s="18" t="n">
        <f aca="false">K1681 / B1681</f>
        <v>-0.0053669663222864</v>
      </c>
      <c r="Q1681" s="18" t="n">
        <f aca="false">L1681/E1680</f>
        <v>-0.0112762005837091</v>
      </c>
      <c r="R1681" s="18" t="n">
        <f aca="false">M1681 / E1680</f>
        <v>-0.00729636508357651</v>
      </c>
      <c r="S1681" s="19" t="str">
        <f aca="false">IF(N1681 &gt; 0, "UP", "DOWN")</f>
        <v>UP</v>
      </c>
      <c r="T1681" s="23" t="inlineStr">
        <f aca="false">O1681-N1681</f>
        <is>
          <t/>
        </is>
      </c>
      <c r="U1681" s="23" t="inlineStr">
        <f aca="false">P1681-N1681</f>
        <is>
          <t/>
        </is>
      </c>
      <c r="V1681" s="23" t="inlineStr">
        <f aca="false">O1681 - P1681</f>
        <is>
          <t/>
        </is>
      </c>
    </row>
    <row collapsed="false" customFormat="false" customHeight="false" hidden="false" ht="25" outlineLevel="0" r="1682">
      <c r="A1682" s="21" t="n">
        <v>38996</v>
      </c>
      <c r="B1682" s="17" t="n">
        <v>74.42</v>
      </c>
      <c r="C1682" s="17" t="n">
        <v>75.04</v>
      </c>
      <c r="D1682" s="17" t="n">
        <v>73.81</v>
      </c>
      <c r="E1682" s="17" t="n">
        <v>74.22</v>
      </c>
      <c r="F1682" s="17" t="n">
        <v>16677100</v>
      </c>
      <c r="G1682" s="17" t="n">
        <v>73.9</v>
      </c>
      <c r="I1682" s="22" t="n">
        <f aca="false">E1682-B1682</f>
        <v>-0.200000000000003</v>
      </c>
      <c r="J1682" s="22" t="n">
        <f aca="false">C1682-B1682</f>
        <v>0.620000000000005</v>
      </c>
      <c r="K1682" s="17" t="n">
        <f aca="false">D1682-B1682</f>
        <v>-0.609999999999999</v>
      </c>
      <c r="L1682" s="17" t="n">
        <f aca="false">B1682 - E1681</f>
        <v>-0.409999999999997</v>
      </c>
      <c r="M1682" s="17" t="n">
        <f aca="false">E1682 - E1681</f>
        <v>-0.609999999999999</v>
      </c>
      <c r="N1682" s="18" t="n">
        <f aca="false"> (I1682 / B1682)</f>
        <v>-0.00268744961031984</v>
      </c>
      <c r="O1682" s="18" t="n">
        <f aca="false">(J1682 / B1682)</f>
        <v>0.00833109379199146</v>
      </c>
      <c r="P1682" s="18" t="n">
        <f aca="false">K1682 / B1682</f>
        <v>-0.0081967213114754</v>
      </c>
      <c r="Q1682" s="18" t="n">
        <f aca="false">L1682/E1681</f>
        <v>-0.00547908592810366</v>
      </c>
      <c r="R1682" s="18" t="n">
        <f aca="false">M1682 / E1681</f>
        <v>-0.00815181077108111</v>
      </c>
      <c r="S1682" s="19" t="str">
        <f aca="false">IF(N1682 &gt; 0, "UP", "DOWN")</f>
        <v>DOWN</v>
      </c>
      <c r="T1682" s="23" t="inlineStr">
        <f aca="false">O1682-N1682</f>
        <is>
          <t/>
        </is>
      </c>
      <c r="U1682" s="23" t="inlineStr">
        <f aca="false">P1682-N1682</f>
        <is>
          <t/>
        </is>
      </c>
      <c r="V1682" s="23" t="inlineStr">
        <f aca="false">O1682 - P1682</f>
        <is>
          <t/>
        </is>
      </c>
    </row>
    <row collapsed="false" customFormat="false" customHeight="false" hidden="false" ht="25" outlineLevel="0" r="1683">
      <c r="A1683" s="21" t="n">
        <v>38999</v>
      </c>
      <c r="B1683" s="17" t="n">
        <v>73.8</v>
      </c>
      <c r="C1683" s="17" t="n">
        <v>75.08</v>
      </c>
      <c r="D1683" s="17" t="n">
        <v>73.53</v>
      </c>
      <c r="E1683" s="17" t="n">
        <v>74.63</v>
      </c>
      <c r="F1683" s="17" t="n">
        <v>15650800</v>
      </c>
      <c r="G1683" s="17" t="n">
        <v>74.31</v>
      </c>
      <c r="I1683" s="22" t="n">
        <f aca="false">E1683-B1683</f>
        <v>0.829999999999998</v>
      </c>
      <c r="J1683" s="22" t="n">
        <f aca="false">C1683-B1683</f>
        <v>1.28</v>
      </c>
      <c r="K1683" s="17" t="n">
        <f aca="false">D1683-B1683</f>
        <v>-0.269999999999996</v>
      </c>
      <c r="L1683" s="17" t="n">
        <f aca="false">B1683 - E1682</f>
        <v>-0.420000000000002</v>
      </c>
      <c r="M1683" s="17" t="n">
        <f aca="false">E1683 - E1682</f>
        <v>0.409999999999997</v>
      </c>
      <c r="N1683" s="18" t="n">
        <f aca="false"> (I1683 / B1683)</f>
        <v>0.0112466124661246</v>
      </c>
      <c r="O1683" s="18" t="n">
        <f aca="false">(J1683 / B1683)</f>
        <v>0.0173441734417344</v>
      </c>
      <c r="P1683" s="18" t="n">
        <f aca="false">K1683 / B1683</f>
        <v>-0.0036585365853658</v>
      </c>
      <c r="Q1683" s="18" t="n">
        <f aca="false">L1683/E1682</f>
        <v>-0.00565885206143899</v>
      </c>
      <c r="R1683" s="18" t="n">
        <f aca="false">M1683 / E1682</f>
        <v>0.00552411748854752</v>
      </c>
      <c r="S1683" s="19" t="str">
        <f aca="false">IF(N1683 &gt; 0, "UP", "DOWN")</f>
        <v>UP</v>
      </c>
      <c r="T1683" s="23" t="inlineStr">
        <f aca="false">O1683-N1683</f>
        <is>
          <t/>
        </is>
      </c>
      <c r="U1683" s="23" t="inlineStr">
        <f aca="false">P1683-N1683</f>
        <is>
          <t/>
        </is>
      </c>
      <c r="V1683" s="23" t="inlineStr">
        <f aca="false">O1683 - P1683</f>
        <is>
          <t/>
        </is>
      </c>
    </row>
    <row collapsed="false" customFormat="false" customHeight="false" hidden="false" ht="25" outlineLevel="0" r="1684">
      <c r="A1684" s="21" t="n">
        <v>39000</v>
      </c>
      <c r="B1684" s="17" t="n">
        <v>74.54</v>
      </c>
      <c r="C1684" s="17" t="n">
        <v>74.58</v>
      </c>
      <c r="D1684" s="17" t="n">
        <v>73.08</v>
      </c>
      <c r="E1684" s="17" t="n">
        <v>73.81</v>
      </c>
      <c r="F1684" s="17" t="n">
        <v>18985300</v>
      </c>
      <c r="G1684" s="17" t="n">
        <v>73.49</v>
      </c>
      <c r="I1684" s="22" t="n">
        <f aca="false">E1684-B1684</f>
        <v>-0.730000000000004</v>
      </c>
      <c r="J1684" s="22" t="n">
        <f aca="false">C1684-B1684</f>
        <v>0.039999999999992</v>
      </c>
      <c r="K1684" s="17" t="n">
        <f aca="false">D1684-B1684</f>
        <v>-1.46000000000001</v>
      </c>
      <c r="L1684" s="17" t="n">
        <f aca="false">B1684 - E1683</f>
        <v>-0.0899999999999892</v>
      </c>
      <c r="M1684" s="17" t="n">
        <f aca="false">E1684 - E1683</f>
        <v>-0.819999999999993</v>
      </c>
      <c r="N1684" s="18" t="n">
        <f aca="false"> (I1684 / B1684)</f>
        <v>-0.00979339951703788</v>
      </c>
      <c r="O1684" s="18" t="n">
        <f aca="false">(J1684 / B1684)</f>
        <v>0.000536624631070459</v>
      </c>
      <c r="P1684" s="18" t="n">
        <f aca="false">K1684 / B1684</f>
        <v>-0.0195867990340758</v>
      </c>
      <c r="Q1684" s="18" t="n">
        <f aca="false">L1684/E1683</f>
        <v>-0.00120594935012715</v>
      </c>
      <c r="R1684" s="18" t="n">
        <f aca="false">M1684 / E1683</f>
        <v>-0.0109875385233819</v>
      </c>
      <c r="S1684" s="19" t="str">
        <f aca="false">IF(N1684 &gt; 0, "UP", "DOWN")</f>
        <v>DOWN</v>
      </c>
      <c r="T1684" s="23" t="inlineStr">
        <f aca="false">O1684-N1684</f>
        <is>
          <t/>
        </is>
      </c>
      <c r="U1684" s="23" t="inlineStr">
        <f aca="false">P1684-N1684</f>
        <is>
          <t/>
        </is>
      </c>
      <c r="V1684" s="23" t="inlineStr">
        <f aca="false">O1684 - P1684</f>
        <is>
          <t/>
        </is>
      </c>
    </row>
    <row collapsed="false" customFormat="false" customHeight="false" hidden="false" ht="25" outlineLevel="0" r="1685">
      <c r="A1685" s="21" t="n">
        <v>39001</v>
      </c>
      <c r="B1685" s="17" t="n">
        <v>73.42</v>
      </c>
      <c r="C1685" s="17" t="n">
        <v>73.98</v>
      </c>
      <c r="D1685" s="17" t="n">
        <v>72.6</v>
      </c>
      <c r="E1685" s="17" t="n">
        <v>73.23</v>
      </c>
      <c r="F1685" s="17" t="n">
        <v>20423400</v>
      </c>
      <c r="G1685" s="17" t="n">
        <v>72.92</v>
      </c>
      <c r="I1685" s="22" t="n">
        <f aca="false">E1685-B1685</f>
        <v>-0.189999999999998</v>
      </c>
      <c r="J1685" s="22" t="n">
        <f aca="false">C1685-B1685</f>
        <v>0.560000000000002</v>
      </c>
      <c r="K1685" s="17" t="n">
        <f aca="false">D1685-B1685</f>
        <v>-0.820000000000007</v>
      </c>
      <c r="L1685" s="17" t="n">
        <f aca="false">B1685 - E1684</f>
        <v>-0.390000000000001</v>
      </c>
      <c r="M1685" s="17" t="n">
        <f aca="false">E1685 - E1684</f>
        <v>-0.579999999999998</v>
      </c>
      <c r="N1685" s="18" t="n">
        <f aca="false"> (I1685 / B1685)</f>
        <v>-0.00258785072187412</v>
      </c>
      <c r="O1685" s="18" t="n">
        <f aca="false">(J1685 / B1685)</f>
        <v>0.00762734949605015</v>
      </c>
      <c r="P1685" s="18" t="n">
        <f aca="false">K1685 / B1685</f>
        <v>-0.0111686189049306</v>
      </c>
      <c r="Q1685" s="18" t="n">
        <f aca="false">L1685/E1684</f>
        <v>-0.00528383687847176</v>
      </c>
      <c r="R1685" s="18" t="n">
        <f aca="false">M1685 / E1684</f>
        <v>-0.00785801381926566</v>
      </c>
      <c r="S1685" s="19" t="str">
        <f aca="false">IF(N1685 &gt; 0, "UP", "DOWN")</f>
        <v>DOWN</v>
      </c>
      <c r="T1685" s="23" t="inlineStr">
        <f aca="false">O1685-N1685</f>
        <is>
          <t/>
        </is>
      </c>
      <c r="U1685" s="23" t="inlineStr">
        <f aca="false">P1685-N1685</f>
        <is>
          <t/>
        </is>
      </c>
      <c r="V1685" s="23" t="inlineStr">
        <f aca="false">O1685 - P1685</f>
        <is>
          <t/>
        </is>
      </c>
    </row>
    <row collapsed="false" customFormat="false" customHeight="false" hidden="false" ht="25" outlineLevel="0" r="1686">
      <c r="A1686" s="21" t="n">
        <v>39002</v>
      </c>
      <c r="B1686" s="17" t="n">
        <v>73.61</v>
      </c>
      <c r="C1686" s="17" t="n">
        <v>75.39</v>
      </c>
      <c r="D1686" s="17" t="n">
        <v>73.6</v>
      </c>
      <c r="E1686" s="17" t="n">
        <v>75.26</v>
      </c>
      <c r="F1686" s="17" t="n">
        <v>21173400</v>
      </c>
      <c r="G1686" s="17" t="n">
        <v>74.94</v>
      </c>
      <c r="I1686" s="22" t="n">
        <f aca="false">E1686-B1686</f>
        <v>1.65000000000001</v>
      </c>
      <c r="J1686" s="22" t="n">
        <f aca="false">C1686-B1686</f>
        <v>1.78</v>
      </c>
      <c r="K1686" s="17" t="n">
        <f aca="false">D1686-B1686</f>
        <v>-0.0100000000000051</v>
      </c>
      <c r="L1686" s="17" t="n">
        <f aca="false">B1686 - E1685</f>
        <v>0.379999999999995</v>
      </c>
      <c r="M1686" s="17" t="n">
        <f aca="false">E1686 - E1685</f>
        <v>2.03</v>
      </c>
      <c r="N1686" s="18" t="n">
        <f aca="false"> (I1686 / B1686)</f>
        <v>0.0224154326857765</v>
      </c>
      <c r="O1686" s="18" t="n">
        <f aca="false">(J1686 / B1686)</f>
        <v>0.0241814970792012</v>
      </c>
      <c r="P1686" s="18" t="n">
        <f aca="false">K1686 / B1686</f>
        <v>-0.000135851107186593</v>
      </c>
      <c r="Q1686" s="18" t="n">
        <f aca="false">L1686/E1685</f>
        <v>0.00518913013792155</v>
      </c>
      <c r="R1686" s="18" t="n">
        <f aca="false">M1686 / E1685</f>
        <v>0.0277208794210023</v>
      </c>
      <c r="S1686" s="19" t="str">
        <f aca="false">IF(N1686 &gt; 0, "UP", "DOWN")</f>
        <v>UP</v>
      </c>
      <c r="T1686" s="23" t="inlineStr">
        <f aca="false">O1686-N1686</f>
        <is>
          <t/>
        </is>
      </c>
      <c r="U1686" s="23" t="inlineStr">
        <f aca="false">P1686-N1686</f>
        <is>
          <t/>
        </is>
      </c>
      <c r="V1686" s="23" t="inlineStr">
        <f aca="false">O1686 - P1686</f>
        <is>
          <t/>
        </is>
      </c>
    </row>
    <row collapsed="false" customFormat="false" customHeight="false" hidden="false" ht="25" outlineLevel="0" r="1687">
      <c r="A1687" s="21" t="n">
        <v>39003</v>
      </c>
      <c r="B1687" s="17" t="n">
        <v>75.63</v>
      </c>
      <c r="C1687" s="17" t="n">
        <v>76.88</v>
      </c>
      <c r="D1687" s="17" t="n">
        <v>74.74</v>
      </c>
      <c r="E1687" s="17" t="n">
        <v>75.02</v>
      </c>
      <c r="F1687" s="17" t="n">
        <v>24435600</v>
      </c>
      <c r="G1687" s="17" t="n">
        <v>74.7</v>
      </c>
      <c r="I1687" s="22" t="n">
        <f aca="false">E1687-B1687</f>
        <v>-0.609999999999999</v>
      </c>
      <c r="J1687" s="22" t="n">
        <f aca="false">C1687-B1687</f>
        <v>1.25</v>
      </c>
      <c r="K1687" s="17" t="n">
        <f aca="false">D1687-B1687</f>
        <v>-0.890000000000001</v>
      </c>
      <c r="L1687" s="17" t="n">
        <f aca="false">B1687 - E1686</f>
        <v>0.36999999999999</v>
      </c>
      <c r="M1687" s="17" t="n">
        <f aca="false">E1687 - E1686</f>
        <v>-0.240000000000009</v>
      </c>
      <c r="N1687" s="18" t="n">
        <f aca="false"> (I1687 / B1687)</f>
        <v>-0.00806558244083035</v>
      </c>
      <c r="O1687" s="18" t="n">
        <f aca="false">(J1687 / B1687)</f>
        <v>0.016527832870554</v>
      </c>
      <c r="P1687" s="18" t="n">
        <f aca="false">K1687 / B1687</f>
        <v>-0.0117678170038345</v>
      </c>
      <c r="Q1687" s="18" t="n">
        <f aca="false">L1687/E1686</f>
        <v>0.00491629019399403</v>
      </c>
      <c r="R1687" s="18" t="n">
        <f aca="false">M1687 / E1686</f>
        <v>-0.00318894499069903</v>
      </c>
      <c r="S1687" s="19" t="str">
        <f aca="false">IF(N1687 &gt; 0, "UP", "DOWN")</f>
        <v>DOWN</v>
      </c>
      <c r="T1687" s="23" t="inlineStr">
        <f aca="false">O1687-N1687</f>
        <is>
          <t/>
        </is>
      </c>
      <c r="U1687" s="23" t="inlineStr">
        <f aca="false">P1687-N1687</f>
        <is>
          <t/>
        </is>
      </c>
      <c r="V1687" s="23" t="inlineStr">
        <f aca="false">O1687 - P1687</f>
        <is>
          <t/>
        </is>
      </c>
    </row>
    <row collapsed="false" customFormat="false" customHeight="false" hidden="false" ht="25" outlineLevel="0" r="1688">
      <c r="A1688" s="21" t="n">
        <v>39006</v>
      </c>
      <c r="B1688" s="17" t="n">
        <v>75.19</v>
      </c>
      <c r="C1688" s="17" t="n">
        <v>75.88</v>
      </c>
      <c r="D1688" s="17" t="n">
        <v>74.79</v>
      </c>
      <c r="E1688" s="17" t="n">
        <v>75.4</v>
      </c>
      <c r="F1688" s="17" t="n">
        <v>18167600</v>
      </c>
      <c r="G1688" s="17" t="n">
        <v>75.08</v>
      </c>
      <c r="I1688" s="22" t="n">
        <f aca="false">E1688-B1688</f>
        <v>0.210000000000008</v>
      </c>
      <c r="J1688" s="22" t="n">
        <f aca="false">C1688-B1688</f>
        <v>0.689999999999998</v>
      </c>
      <c r="K1688" s="17" t="n">
        <f aca="false">D1688-B1688</f>
        <v>-0.399999999999991</v>
      </c>
      <c r="L1688" s="17" t="n">
        <f aca="false">B1688 - E1687</f>
        <v>0.170000000000002</v>
      </c>
      <c r="M1688" s="17" t="n">
        <f aca="false">E1688 - E1687</f>
        <v>0.38000000000001</v>
      </c>
      <c r="N1688" s="18" t="n">
        <f aca="false"> (I1688 / B1688)</f>
        <v>0.00279292459103615</v>
      </c>
      <c r="O1688" s="18" t="n">
        <f aca="false">(J1688 / B1688)</f>
        <v>0.00917675222768982</v>
      </c>
      <c r="P1688" s="18" t="n">
        <f aca="false">K1688 / B1688</f>
        <v>-0.00531985636387806</v>
      </c>
      <c r="Q1688" s="18" t="n">
        <f aca="false">L1688/E1687</f>
        <v>0.00226606238336446</v>
      </c>
      <c r="R1688" s="18" t="n">
        <f aca="false">M1688 / E1687</f>
        <v>0.00506531591575593</v>
      </c>
      <c r="S1688" s="19" t="str">
        <f aca="false">IF(N1688 &gt; 0, "UP", "DOWN")</f>
        <v>UP</v>
      </c>
      <c r="T1688" s="23" t="inlineStr">
        <f aca="false">O1688-N1688</f>
        <is>
          <t/>
        </is>
      </c>
      <c r="U1688" s="23" t="inlineStr">
        <f aca="false">P1688-N1688</f>
        <is>
          <t/>
        </is>
      </c>
      <c r="V1688" s="23" t="inlineStr">
        <f aca="false">O1688 - P1688</f>
        <is>
          <t/>
        </is>
      </c>
    </row>
    <row collapsed="false" customFormat="false" customHeight="false" hidden="false" ht="25" outlineLevel="0" r="1689">
      <c r="A1689" s="21" t="n">
        <v>39007</v>
      </c>
      <c r="B1689" s="17" t="n">
        <v>75.04</v>
      </c>
      <c r="C1689" s="17" t="n">
        <v>75.27</v>
      </c>
      <c r="D1689" s="17" t="n">
        <v>74.04</v>
      </c>
      <c r="E1689" s="17" t="n">
        <v>74.29</v>
      </c>
      <c r="F1689" s="17" t="n">
        <v>17175900</v>
      </c>
      <c r="G1689" s="17" t="n">
        <v>73.97</v>
      </c>
      <c r="I1689" s="22" t="n">
        <f aca="false">E1689-B1689</f>
        <v>-0.75</v>
      </c>
      <c r="J1689" s="22" t="n">
        <f aca="false">C1689-B1689</f>
        <v>0.22999999999999</v>
      </c>
      <c r="K1689" s="17" t="n">
        <f aca="false">D1689-B1689</f>
        <v>-1</v>
      </c>
      <c r="L1689" s="17" t="n">
        <f aca="false">B1689 - E1688</f>
        <v>-0.359999999999999</v>
      </c>
      <c r="M1689" s="17" t="n">
        <f aca="false">E1689 - E1688</f>
        <v>-1.11</v>
      </c>
      <c r="N1689" s="18" t="n">
        <f aca="false"> (I1689 / B1689)</f>
        <v>-0.00999466950959488</v>
      </c>
      <c r="O1689" s="18" t="n">
        <f aca="false">(J1689 / B1689)</f>
        <v>0.00306503198294229</v>
      </c>
      <c r="P1689" s="18" t="n">
        <f aca="false">K1689 / B1689</f>
        <v>-0.0133262260127932</v>
      </c>
      <c r="Q1689" s="18" t="n">
        <f aca="false">L1689/E1688</f>
        <v>-0.00477453580901856</v>
      </c>
      <c r="R1689" s="18" t="n">
        <f aca="false">M1689 / E1688</f>
        <v>-0.0147214854111406</v>
      </c>
      <c r="S1689" s="19" t="str">
        <f aca="false">IF(N1689 &gt; 0, "UP", "DOWN")</f>
        <v>DOWN</v>
      </c>
      <c r="T1689" s="23" t="inlineStr">
        <f aca="false">O1689-N1689</f>
        <is>
          <t/>
        </is>
      </c>
      <c r="U1689" s="23" t="inlineStr">
        <f aca="false">P1689-N1689</f>
        <is>
          <t/>
        </is>
      </c>
      <c r="V1689" s="23" t="inlineStr">
        <f aca="false">O1689 - P1689</f>
        <is>
          <t/>
        </is>
      </c>
    </row>
    <row collapsed="false" customFormat="false" customHeight="false" hidden="false" ht="25" outlineLevel="0" r="1690">
      <c r="A1690" s="21" t="n">
        <v>39008</v>
      </c>
      <c r="B1690" s="17" t="n">
        <v>74.75</v>
      </c>
      <c r="C1690" s="17" t="n">
        <v>75.37</v>
      </c>
      <c r="D1690" s="17" t="n">
        <v>73.91</v>
      </c>
      <c r="E1690" s="17" t="n">
        <v>74.53</v>
      </c>
      <c r="F1690" s="17" t="n">
        <v>40496700</v>
      </c>
      <c r="G1690" s="17" t="n">
        <v>74.21</v>
      </c>
      <c r="I1690" s="22" t="n">
        <f aca="false">E1690-B1690</f>
        <v>-0.219999999999999</v>
      </c>
      <c r="J1690" s="22" t="n">
        <f aca="false">C1690-B1690</f>
        <v>0.620000000000005</v>
      </c>
      <c r="K1690" s="17" t="n">
        <f aca="false">D1690-B1690</f>
        <v>-0.840000000000003</v>
      </c>
      <c r="L1690" s="17" t="n">
        <f aca="false">B1690 - E1689</f>
        <v>0.459999999999994</v>
      </c>
      <c r="M1690" s="17" t="n">
        <f aca="false">E1690 - E1689</f>
        <v>0.239999999999995</v>
      </c>
      <c r="N1690" s="18" t="n">
        <f aca="false"> (I1690 / B1690)</f>
        <v>-0.00294314381270901</v>
      </c>
      <c r="O1690" s="18" t="n">
        <f aca="false">(J1690 / B1690)</f>
        <v>0.00829431438127096</v>
      </c>
      <c r="P1690" s="18" t="n">
        <f aca="false">K1690 / B1690</f>
        <v>-0.01123745819398</v>
      </c>
      <c r="Q1690" s="18" t="n">
        <f aca="false">L1690/E1689</f>
        <v>0.0061919504643962</v>
      </c>
      <c r="R1690" s="18" t="n">
        <f aca="false">M1690 / E1689</f>
        <v>0.0032305828509893</v>
      </c>
      <c r="S1690" s="19" t="str">
        <f aca="false">IF(N1690 &gt; 0, "UP", "DOWN")</f>
        <v>DOWN</v>
      </c>
      <c r="T1690" s="23" t="inlineStr">
        <f aca="false">O1690-N1690</f>
        <is>
          <t/>
        </is>
      </c>
      <c r="U1690" s="23" t="inlineStr">
        <f aca="false">P1690-N1690</f>
        <is>
          <t/>
        </is>
      </c>
      <c r="V1690" s="23" t="inlineStr">
        <f aca="false">O1690 - P1690</f>
        <is>
          <t/>
        </is>
      </c>
    </row>
    <row collapsed="false" customFormat="false" customHeight="false" hidden="false" ht="25" outlineLevel="0" r="1691">
      <c r="A1691" s="21" t="n">
        <v>39009</v>
      </c>
      <c r="B1691" s="17" t="n">
        <v>79.26</v>
      </c>
      <c r="C1691" s="17" t="n">
        <v>79.95</v>
      </c>
      <c r="D1691" s="17" t="n">
        <v>78.16</v>
      </c>
      <c r="E1691" s="17" t="n">
        <v>78.99</v>
      </c>
      <c r="F1691" s="17" t="n">
        <v>54034900</v>
      </c>
      <c r="G1691" s="17" t="n">
        <v>78.65</v>
      </c>
      <c r="I1691" s="22" t="n">
        <f aca="false">E1691-B1691</f>
        <v>-0.27000000000001</v>
      </c>
      <c r="J1691" s="22" t="n">
        <f aca="false">C1691-B1691</f>
        <v>0.689999999999998</v>
      </c>
      <c r="K1691" s="17" t="n">
        <f aca="false">D1691-B1691</f>
        <v>-1.10000000000001</v>
      </c>
      <c r="L1691" s="17" t="n">
        <f aca="false">B1691 - E1690</f>
        <v>4.73</v>
      </c>
      <c r="M1691" s="17" t="n">
        <f aca="false">E1691 - E1690</f>
        <v>4.45999999999999</v>
      </c>
      <c r="N1691" s="18" t="n">
        <f aca="false"> (I1691 / B1691)</f>
        <v>-0.00340651021953079</v>
      </c>
      <c r="O1691" s="18" t="n">
        <f aca="false">(J1691 / B1691)</f>
        <v>0.00870552611657832</v>
      </c>
      <c r="P1691" s="18" t="n">
        <f aca="false">K1691 / B1691</f>
        <v>-0.0138783749684583</v>
      </c>
      <c r="Q1691" s="18" t="n">
        <f aca="false">L1691/E1690</f>
        <v>0.0634643767610359</v>
      </c>
      <c r="R1691" s="18" t="n">
        <f aca="false">M1691 / E1690</f>
        <v>0.0598416744934925</v>
      </c>
      <c r="S1691" s="19" t="str">
        <f aca="false">IF(N1691 &gt; 0, "UP", "DOWN")</f>
        <v>DOWN</v>
      </c>
      <c r="T1691" s="23" t="inlineStr">
        <f aca="false">O1691-N1691</f>
        <is>
          <t/>
        </is>
      </c>
      <c r="U1691" s="23" t="inlineStr">
        <f aca="false">P1691-N1691</f>
        <is>
          <t/>
        </is>
      </c>
      <c r="V1691" s="23" t="inlineStr">
        <f aca="false">O1691 - P1691</f>
        <is>
          <t/>
        </is>
      </c>
    </row>
    <row collapsed="false" customFormat="false" customHeight="false" hidden="false" ht="25" outlineLevel="0" r="1692">
      <c r="A1692" s="21" t="n">
        <v>39010</v>
      </c>
      <c r="B1692" s="17" t="n">
        <v>78.97</v>
      </c>
      <c r="C1692" s="17" t="n">
        <v>79.99</v>
      </c>
      <c r="D1692" s="17" t="n">
        <v>78.67</v>
      </c>
      <c r="E1692" s="17" t="n">
        <v>79.95</v>
      </c>
      <c r="F1692" s="17" t="n">
        <v>22836200</v>
      </c>
      <c r="G1692" s="17" t="n">
        <v>79.61</v>
      </c>
      <c r="I1692" s="22" t="n">
        <f aca="false">E1692-B1692</f>
        <v>0.980000000000004</v>
      </c>
      <c r="J1692" s="22" t="n">
        <f aca="false">C1692-B1692</f>
        <v>1.02</v>
      </c>
      <c r="K1692" s="17" t="n">
        <f aca="false">D1692-B1692</f>
        <v>-0.299999999999997</v>
      </c>
      <c r="L1692" s="17" t="n">
        <f aca="false">B1692 - E1691</f>
        <v>-0.019999999999996</v>
      </c>
      <c r="M1692" s="17" t="n">
        <f aca="false">E1692 - E1691</f>
        <v>0.960000000000008</v>
      </c>
      <c r="N1692" s="18" t="n">
        <f aca="false"> (I1692 / B1692)</f>
        <v>0.0124097758642523</v>
      </c>
      <c r="O1692" s="18" t="n">
        <f aca="false">(J1692 / B1692)</f>
        <v>0.0129162973280992</v>
      </c>
      <c r="P1692" s="18" t="n">
        <f aca="false">K1692 / B1692</f>
        <v>-0.00379891097885269</v>
      </c>
      <c r="Q1692" s="18" t="n">
        <f aca="false">L1692/E1691</f>
        <v>-0.000253196607165414</v>
      </c>
      <c r="R1692" s="18" t="n">
        <f aca="false">M1692 / E1691</f>
        <v>0.0121534371439424</v>
      </c>
      <c r="S1692" s="19" t="str">
        <f aca="false">IF(N1692 &gt; 0, "UP", "DOWN")</f>
        <v>UP</v>
      </c>
      <c r="T1692" s="23" t="inlineStr">
        <f aca="false">O1692-N1692</f>
        <is>
          <t/>
        </is>
      </c>
      <c r="U1692" s="23" t="inlineStr">
        <f aca="false">P1692-N1692</f>
        <is>
          <t/>
        </is>
      </c>
      <c r="V1692" s="23" t="inlineStr">
        <f aca="false">O1692 - P1692</f>
        <is>
          <t/>
        </is>
      </c>
    </row>
    <row collapsed="false" customFormat="false" customHeight="false" hidden="false" ht="25" outlineLevel="0" r="1693">
      <c r="A1693" s="21" t="n">
        <v>39013</v>
      </c>
      <c r="B1693" s="17" t="n">
        <v>79.99</v>
      </c>
      <c r="C1693" s="17" t="n">
        <v>81.9</v>
      </c>
      <c r="D1693" s="17" t="n">
        <v>79.75</v>
      </c>
      <c r="E1693" s="17" t="n">
        <v>81.46</v>
      </c>
      <c r="F1693" s="17" t="n">
        <v>29732400</v>
      </c>
      <c r="G1693" s="17" t="n">
        <v>81.11</v>
      </c>
      <c r="I1693" s="22" t="n">
        <f aca="false">E1693-B1693</f>
        <v>1.47</v>
      </c>
      <c r="J1693" s="22" t="n">
        <f aca="false">C1693-B1693</f>
        <v>1.91000000000001</v>
      </c>
      <c r="K1693" s="17" t="n">
        <f aca="false">D1693-B1693</f>
        <v>-0.239999999999995</v>
      </c>
      <c r="L1693" s="17" t="n">
        <f aca="false">B1693 - E1692</f>
        <v>0.039999999999992</v>
      </c>
      <c r="M1693" s="17" t="n">
        <f aca="false">E1693 - E1692</f>
        <v>1.50999999999999</v>
      </c>
      <c r="N1693" s="18" t="n">
        <f aca="false"> (I1693 / B1693)</f>
        <v>0.0183772971621453</v>
      </c>
      <c r="O1693" s="18" t="n">
        <f aca="false">(J1693 / B1693)</f>
        <v>0.0238779847480936</v>
      </c>
      <c r="P1693" s="18" t="n">
        <f aca="false">K1693 / B1693</f>
        <v>-0.0030003750468808</v>
      </c>
      <c r="Q1693" s="18" t="n">
        <f aca="false">L1693/E1692</f>
        <v>0.000500312695434547</v>
      </c>
      <c r="R1693" s="18" t="n">
        <f aca="false">M1693 / E1692</f>
        <v>0.0188868042526578</v>
      </c>
      <c r="S1693" s="19" t="str">
        <f aca="false">IF(N1693 &gt; 0, "UP", "DOWN")</f>
        <v>UP</v>
      </c>
      <c r="T1693" s="23" t="inlineStr">
        <f aca="false">O1693-N1693</f>
        <is>
          <t/>
        </is>
      </c>
      <c r="U1693" s="23" t="inlineStr">
        <f aca="false">P1693-N1693</f>
        <is>
          <t/>
        </is>
      </c>
      <c r="V1693" s="23" t="inlineStr">
        <f aca="false">O1693 - P1693</f>
        <is>
          <t/>
        </is>
      </c>
    </row>
    <row collapsed="false" customFormat="false" customHeight="false" hidden="false" ht="25" outlineLevel="0" r="1694">
      <c r="A1694" s="21" t="n">
        <v>39014</v>
      </c>
      <c r="B1694" s="17" t="n">
        <v>81.21</v>
      </c>
      <c r="C1694" s="17" t="n">
        <v>81.68</v>
      </c>
      <c r="D1694" s="17" t="n">
        <v>80.2</v>
      </c>
      <c r="E1694" s="17" t="n">
        <v>81.05</v>
      </c>
      <c r="F1694" s="17" t="n">
        <v>16543300</v>
      </c>
      <c r="G1694" s="17" t="n">
        <v>80.7</v>
      </c>
      <c r="I1694" s="22" t="n">
        <f aca="false">E1694-B1694</f>
        <v>-0.159999999999997</v>
      </c>
      <c r="J1694" s="22" t="n">
        <f aca="false">C1694-B1694</f>
        <v>0.470000000000013</v>
      </c>
      <c r="K1694" s="17" t="n">
        <f aca="false">D1694-B1694</f>
        <v>-1.00999999999999</v>
      </c>
      <c r="L1694" s="17" t="n">
        <f aca="false">B1694 - E1693</f>
        <v>-0.25</v>
      </c>
      <c r="M1694" s="17" t="n">
        <f aca="false">E1694 - E1693</f>
        <v>-0.409999999999997</v>
      </c>
      <c r="N1694" s="18" t="n">
        <f aca="false"> (I1694 / B1694)</f>
        <v>-0.00197020071419772</v>
      </c>
      <c r="O1694" s="18" t="n">
        <f aca="false">(J1694 / B1694)</f>
        <v>0.00578746459795608</v>
      </c>
      <c r="P1694" s="18" t="n">
        <f aca="false">K1694 / B1694</f>
        <v>-0.0124368920083732</v>
      </c>
      <c r="Q1694" s="18" t="n">
        <f aca="false">L1694/E1693</f>
        <v>-0.00306899091578689</v>
      </c>
      <c r="R1694" s="18" t="n">
        <f aca="false">M1694 / E1693</f>
        <v>-0.00503314510189046</v>
      </c>
      <c r="S1694" s="19" t="str">
        <f aca="false">IF(N1694 &gt; 0, "UP", "DOWN")</f>
        <v>DOWN</v>
      </c>
      <c r="T1694" s="23" t="inlineStr">
        <f aca="false">O1694-N1694</f>
        <is>
          <t/>
        </is>
      </c>
      <c r="U1694" s="23" t="inlineStr">
        <f aca="false">P1694-N1694</f>
        <is>
          <t/>
        </is>
      </c>
      <c r="V1694" s="23" t="inlineStr">
        <f aca="false">O1694 - P1694</f>
        <is>
          <t/>
        </is>
      </c>
    </row>
    <row collapsed="false" customFormat="false" customHeight="false" hidden="false" ht="25" outlineLevel="0" r="1695">
      <c r="A1695" s="21" t="n">
        <v>39015</v>
      </c>
      <c r="B1695" s="17" t="n">
        <v>81.35</v>
      </c>
      <c r="C1695" s="17" t="n">
        <v>82</v>
      </c>
      <c r="D1695" s="17" t="n">
        <v>81.01</v>
      </c>
      <c r="E1695" s="17" t="n">
        <v>81.68</v>
      </c>
      <c r="F1695" s="17" t="n">
        <v>17329100</v>
      </c>
      <c r="G1695" s="17" t="n">
        <v>81.33</v>
      </c>
      <c r="I1695" s="22" t="n">
        <f aca="false">E1695-B1695</f>
        <v>0.330000000000012</v>
      </c>
      <c r="J1695" s="22" t="n">
        <f aca="false">C1695-B1695</f>
        <v>0.650000000000006</v>
      </c>
      <c r="K1695" s="17" t="n">
        <f aca="false">D1695-B1695</f>
        <v>-0.339999999999989</v>
      </c>
      <c r="L1695" s="17" t="n">
        <f aca="false">B1695 - E1694</f>
        <v>0.299999999999997</v>
      </c>
      <c r="M1695" s="17" t="n">
        <f aca="false">E1695 - E1694</f>
        <v>0.63000000000001</v>
      </c>
      <c r="N1695" s="18" t="n">
        <f aca="false"> (I1695 / B1695)</f>
        <v>0.00405654578979733</v>
      </c>
      <c r="O1695" s="18" t="n">
        <f aca="false">(J1695 / B1695)</f>
        <v>0.00799016594960056</v>
      </c>
      <c r="P1695" s="18" t="n">
        <f aca="false">K1695 / B1695</f>
        <v>-0.00417947141979089</v>
      </c>
      <c r="Q1695" s="18" t="n">
        <f aca="false">L1695/E1694</f>
        <v>0.00370141887723624</v>
      </c>
      <c r="R1695" s="18" t="n">
        <f aca="false">M1695 / E1694</f>
        <v>0.00777297964219629</v>
      </c>
      <c r="S1695" s="19" t="str">
        <f aca="false">IF(N1695 &gt; 0, "UP", "DOWN")</f>
        <v>UP</v>
      </c>
      <c r="T1695" s="23" t="inlineStr">
        <f aca="false">O1695-N1695</f>
        <is>
          <t/>
        </is>
      </c>
      <c r="U1695" s="23" t="inlineStr">
        <f aca="false">P1695-N1695</f>
        <is>
          <t/>
        </is>
      </c>
      <c r="V1695" s="23" t="inlineStr">
        <f aca="false">O1695 - P1695</f>
        <is>
          <t/>
        </is>
      </c>
    </row>
    <row collapsed="false" customFormat="false" customHeight="false" hidden="false" ht="25" outlineLevel="0" r="1696">
      <c r="A1696" s="21" t="n">
        <v>39016</v>
      </c>
      <c r="B1696" s="17" t="n">
        <v>81.9</v>
      </c>
      <c r="C1696" s="17" t="n">
        <v>82.6</v>
      </c>
      <c r="D1696" s="17" t="n">
        <v>81.13</v>
      </c>
      <c r="E1696" s="17" t="n">
        <v>82.19</v>
      </c>
      <c r="F1696" s="17" t="n">
        <v>15455600</v>
      </c>
      <c r="G1696" s="17" t="n">
        <v>81.84</v>
      </c>
      <c r="I1696" s="22" t="n">
        <f aca="false">E1696-B1696</f>
        <v>0.289999999999992</v>
      </c>
      <c r="J1696" s="22" t="n">
        <f aca="false">C1696-B1696</f>
        <v>0.699999999999989</v>
      </c>
      <c r="K1696" s="17" t="n">
        <f aca="false">D1696-B1696</f>
        <v>-0.77000000000001</v>
      </c>
      <c r="L1696" s="17" t="n">
        <f aca="false">B1696 - E1695</f>
        <v>0.219999999999999</v>
      </c>
      <c r="M1696" s="17" t="n">
        <f aca="false">E1696 - E1695</f>
        <v>0.509999999999991</v>
      </c>
      <c r="N1696" s="18" t="n">
        <f aca="false"> (I1696 / B1696)</f>
        <v>0.00354090354090344</v>
      </c>
      <c r="O1696" s="18" t="n">
        <f aca="false">(J1696 / B1696)</f>
        <v>0.00854700854700841</v>
      </c>
      <c r="P1696" s="18" t="n">
        <f aca="false">K1696 / B1696</f>
        <v>-0.00940170940170953</v>
      </c>
      <c r="Q1696" s="18" t="n">
        <f aca="false">L1696/E1695</f>
        <v>0.00269343780607246</v>
      </c>
      <c r="R1696" s="18" t="n">
        <f aca="false">M1696 / E1695</f>
        <v>0.00624387855044063</v>
      </c>
      <c r="S1696" s="19" t="str">
        <f aca="false">IF(N1696 &gt; 0, "UP", "DOWN")</f>
        <v>UP</v>
      </c>
      <c r="T1696" s="23" t="inlineStr">
        <f aca="false">O1696-N1696</f>
        <is>
          <t/>
        </is>
      </c>
      <c r="U1696" s="23" t="inlineStr">
        <f aca="false">P1696-N1696</f>
        <is>
          <t/>
        </is>
      </c>
      <c r="V1696" s="23" t="inlineStr">
        <f aca="false">O1696 - P1696</f>
        <is>
          <t/>
        </is>
      </c>
    </row>
    <row collapsed="false" customFormat="false" customHeight="false" hidden="false" ht="25" outlineLevel="0" r="1697">
      <c r="A1697" s="21" t="n">
        <v>39017</v>
      </c>
      <c r="B1697" s="17" t="n">
        <v>81.75</v>
      </c>
      <c r="C1697" s="17" t="n">
        <v>82.45</v>
      </c>
      <c r="D1697" s="17" t="n">
        <v>80.01</v>
      </c>
      <c r="E1697" s="17" t="n">
        <v>80.41</v>
      </c>
      <c r="F1697" s="17" t="n">
        <v>21248800</v>
      </c>
      <c r="G1697" s="17" t="n">
        <v>80.07</v>
      </c>
      <c r="I1697" s="22" t="n">
        <f aca="false">E1697-B1697</f>
        <v>-1.34</v>
      </c>
      <c r="J1697" s="22" t="n">
        <f aca="false">C1697-B1697</f>
        <v>0.700000000000003</v>
      </c>
      <c r="K1697" s="17" t="n">
        <f aca="false">D1697-B1697</f>
        <v>-1.74</v>
      </c>
      <c r="L1697" s="17" t="n">
        <f aca="false">B1697 - E1696</f>
        <v>-0.439999999999998</v>
      </c>
      <c r="M1697" s="17" t="n">
        <f aca="false">E1697 - E1696</f>
        <v>-1.78</v>
      </c>
      <c r="N1697" s="18" t="n">
        <f aca="false"> (I1697 / B1697)</f>
        <v>-0.0163914373088685</v>
      </c>
      <c r="O1697" s="18" t="n">
        <f aca="false">(J1697 / B1697)</f>
        <v>0.00856269113149851</v>
      </c>
      <c r="P1697" s="18" t="n">
        <f aca="false">K1697 / B1697</f>
        <v>-0.0212844036697247</v>
      </c>
      <c r="Q1697" s="18" t="n">
        <f aca="false">L1697/E1696</f>
        <v>-0.00535344932473534</v>
      </c>
      <c r="R1697" s="18" t="n">
        <f aca="false">M1697 / E1696</f>
        <v>-0.0216571359046113</v>
      </c>
      <c r="S1697" s="19" t="str">
        <f aca="false">IF(N1697 &gt; 0, "UP", "DOWN")</f>
        <v>DOWN</v>
      </c>
      <c r="T1697" s="23" t="inlineStr">
        <f aca="false">O1697-N1697</f>
        <is>
          <t/>
        </is>
      </c>
      <c r="U1697" s="23" t="inlineStr">
        <f aca="false">P1697-N1697</f>
        <is>
          <t/>
        </is>
      </c>
      <c r="V1697" s="23" t="inlineStr">
        <f aca="false">O1697 - P1697</f>
        <is>
          <t/>
        </is>
      </c>
    </row>
    <row collapsed="false" customFormat="false" customHeight="false" hidden="false" ht="25" outlineLevel="0" r="1698">
      <c r="A1698" s="21" t="n">
        <v>39020</v>
      </c>
      <c r="B1698" s="17" t="n">
        <v>79.99</v>
      </c>
      <c r="C1698" s="17" t="n">
        <v>80.9</v>
      </c>
      <c r="D1698" s="17" t="n">
        <v>79.5</v>
      </c>
      <c r="E1698" s="17" t="n">
        <v>80.42</v>
      </c>
      <c r="F1698" s="17" t="n">
        <v>17854200</v>
      </c>
      <c r="G1698" s="17" t="n">
        <v>80.08</v>
      </c>
      <c r="I1698" s="22" t="n">
        <f aca="false">E1698-B1698</f>
        <v>0.430000000000007</v>
      </c>
      <c r="J1698" s="22" t="n">
        <f aca="false">C1698-B1698</f>
        <v>0.910000000000011</v>
      </c>
      <c r="K1698" s="17" t="n">
        <f aca="false">D1698-B1698</f>
        <v>-0.489999999999995</v>
      </c>
      <c r="L1698" s="17" t="n">
        <f aca="false">B1698 - E1697</f>
        <v>-0.420000000000002</v>
      </c>
      <c r="M1698" s="17" t="n">
        <f aca="false">E1698 - E1697</f>
        <v>0.0100000000000051</v>
      </c>
      <c r="N1698" s="18" t="n">
        <f aca="false"> (I1698 / B1698)</f>
        <v>0.00537567195899496</v>
      </c>
      <c r="O1698" s="18" t="n">
        <f aca="false">(J1698 / B1698)</f>
        <v>0.0113764220527567</v>
      </c>
      <c r="P1698" s="18" t="n">
        <f aca="false">K1698 / B1698</f>
        <v>-0.00612576572071503</v>
      </c>
      <c r="Q1698" s="18" t="n">
        <f aca="false">L1698/E1697</f>
        <v>-0.00522323094142522</v>
      </c>
      <c r="R1698" s="18" t="n">
        <f aca="false">M1698 / E1697</f>
        <v>0.000124362641462568</v>
      </c>
      <c r="S1698" s="19" t="str">
        <f aca="false">IF(N1698 &gt; 0, "UP", "DOWN")</f>
        <v>UP</v>
      </c>
      <c r="T1698" s="23" t="inlineStr">
        <f aca="false">O1698-N1698</f>
        <is>
          <t/>
        </is>
      </c>
      <c r="U1698" s="23" t="inlineStr">
        <f aca="false">P1698-N1698</f>
        <is>
          <t/>
        </is>
      </c>
      <c r="V1698" s="23" t="inlineStr">
        <f aca="false">O1698 - P1698</f>
        <is>
          <t/>
        </is>
      </c>
    </row>
    <row collapsed="false" customFormat="false" customHeight="false" hidden="false" ht="25" outlineLevel="0" r="1699">
      <c r="A1699" s="21" t="n">
        <v>39021</v>
      </c>
      <c r="B1699" s="17" t="n">
        <v>81.45</v>
      </c>
      <c r="C1699" s="17" t="n">
        <v>81.68</v>
      </c>
      <c r="D1699" s="17" t="n">
        <v>80.23</v>
      </c>
      <c r="E1699" s="17" t="n">
        <v>81.08</v>
      </c>
      <c r="F1699" s="17" t="n">
        <v>17909800</v>
      </c>
      <c r="G1699" s="17" t="n">
        <v>80.73</v>
      </c>
      <c r="I1699" s="22" t="n">
        <f aca="false">E1699-B1699</f>
        <v>-0.370000000000005</v>
      </c>
      <c r="J1699" s="22" t="n">
        <f aca="false">C1699-B1699</f>
        <v>0.230000000000004</v>
      </c>
      <c r="K1699" s="17" t="n">
        <f aca="false">D1699-B1699</f>
        <v>-1.22</v>
      </c>
      <c r="L1699" s="17" t="n">
        <f aca="false">B1699 - E1698</f>
        <v>1.03</v>
      </c>
      <c r="M1699" s="17" t="n">
        <f aca="false">E1699 - E1698</f>
        <v>0.659999999999997</v>
      </c>
      <c r="N1699" s="18" t="n">
        <f aca="false"> (I1699 / B1699)</f>
        <v>-0.00454266421117255</v>
      </c>
      <c r="O1699" s="18" t="n">
        <f aca="false">(J1699 / B1699)</f>
        <v>0.0028238182934316</v>
      </c>
      <c r="P1699" s="18" t="n">
        <f aca="false">K1699 / B1699</f>
        <v>-0.0149785144260282</v>
      </c>
      <c r="Q1699" s="18" t="n">
        <f aca="false">L1699/E1698</f>
        <v>0.0128077592638647</v>
      </c>
      <c r="R1699" s="18" t="n">
        <f aca="false">M1699 / E1698</f>
        <v>0.0082069137030589</v>
      </c>
      <c r="S1699" s="19" t="str">
        <f aca="false">IF(N1699 &gt; 0, "UP", "DOWN")</f>
        <v>DOWN</v>
      </c>
      <c r="T1699" s="23" t="inlineStr">
        <f aca="false">O1699-N1699</f>
        <is>
          <t/>
        </is>
      </c>
      <c r="U1699" s="23" t="inlineStr">
        <f aca="false">P1699-N1699</f>
        <is>
          <t/>
        </is>
      </c>
      <c r="V1699" s="23" t="inlineStr">
        <f aca="false">O1699 - P1699</f>
        <is>
          <t/>
        </is>
      </c>
    </row>
    <row collapsed="false" customFormat="false" customHeight="false" hidden="false" ht="25" outlineLevel="0" r="1700">
      <c r="A1700" s="21" t="n">
        <v>39022</v>
      </c>
      <c r="B1700" s="17" t="n">
        <v>81.1</v>
      </c>
      <c r="C1700" s="17" t="n">
        <v>81.38</v>
      </c>
      <c r="D1700" s="17" t="n">
        <v>78.36</v>
      </c>
      <c r="E1700" s="17" t="n">
        <v>79.16</v>
      </c>
      <c r="F1700" s="17" t="n">
        <v>21828300</v>
      </c>
      <c r="G1700" s="17" t="n">
        <v>78.82</v>
      </c>
      <c r="I1700" s="22" t="n">
        <f aca="false">E1700-B1700</f>
        <v>-1.94</v>
      </c>
      <c r="J1700" s="22" t="n">
        <f aca="false">C1700-B1700</f>
        <v>0.280000000000001</v>
      </c>
      <c r="K1700" s="17" t="n">
        <f aca="false">D1700-B1700</f>
        <v>-2.73999999999999</v>
      </c>
      <c r="L1700" s="17" t="n">
        <f aca="false">B1700 - E1699</f>
        <v>0.019999999999996</v>
      </c>
      <c r="M1700" s="17" t="n">
        <f aca="false">E1700 - E1699</f>
        <v>-1.92</v>
      </c>
      <c r="N1700" s="18" t="n">
        <f aca="false"> (I1700 / B1700)</f>
        <v>-0.0239210850801479</v>
      </c>
      <c r="O1700" s="18" t="n">
        <f aca="false">(J1700 / B1700)</f>
        <v>0.00345252774352652</v>
      </c>
      <c r="P1700" s="18" t="n">
        <f aca="false">K1700 / B1700</f>
        <v>-0.0337854500616522</v>
      </c>
      <c r="Q1700" s="18" t="n">
        <f aca="false">L1700/E1699</f>
        <v>0.000246669955599359</v>
      </c>
      <c r="R1700" s="18" t="n">
        <f aca="false">M1700 / E1699</f>
        <v>-0.0236803157375432</v>
      </c>
      <c r="S1700" s="19" t="str">
        <f aca="false">IF(N1700 &gt; 0, "UP", "DOWN")</f>
        <v>DOWN</v>
      </c>
      <c r="T1700" s="23" t="inlineStr">
        <f aca="false">O1700-N1700</f>
        <is>
          <t/>
        </is>
      </c>
      <c r="U1700" s="23" t="inlineStr">
        <f aca="false">P1700-N1700</f>
        <is>
          <t/>
        </is>
      </c>
      <c r="V1700" s="23" t="inlineStr">
        <f aca="false">O1700 - P1700</f>
        <is>
          <t/>
        </is>
      </c>
    </row>
    <row collapsed="false" customFormat="false" customHeight="false" hidden="false" ht="25" outlineLevel="0" r="1701">
      <c r="A1701" s="21" t="n">
        <v>39023</v>
      </c>
      <c r="B1701" s="17" t="n">
        <v>78.92</v>
      </c>
      <c r="C1701" s="17" t="n">
        <v>79.32</v>
      </c>
      <c r="D1701" s="17" t="n">
        <v>78.5</v>
      </c>
      <c r="E1701" s="17" t="n">
        <v>78.98</v>
      </c>
      <c r="F1701" s="17" t="n">
        <v>16624400</v>
      </c>
      <c r="G1701" s="17" t="n">
        <v>78.64</v>
      </c>
      <c r="I1701" s="22" t="n">
        <f aca="false">E1701-B1701</f>
        <v>0.0600000000000023</v>
      </c>
      <c r="J1701" s="22" t="n">
        <f aca="false">C1701-B1701</f>
        <v>0.399999999999991</v>
      </c>
      <c r="K1701" s="17" t="n">
        <f aca="false">D1701-B1701</f>
        <v>-0.420000000000002</v>
      </c>
      <c r="L1701" s="17" t="n">
        <f aca="false">B1701 - E1700</f>
        <v>-0.239999999999995</v>
      </c>
      <c r="M1701" s="17" t="n">
        <f aca="false">E1701 - E1700</f>
        <v>-0.179999999999993</v>
      </c>
      <c r="N1701" s="18" t="n">
        <f aca="false"> (I1701 / B1701)</f>
        <v>0.00076026355803348</v>
      </c>
      <c r="O1701" s="18" t="n">
        <f aca="false">(J1701 / B1701)</f>
        <v>0.0050684237202229</v>
      </c>
      <c r="P1701" s="18" t="n">
        <f aca="false">K1701 / B1701</f>
        <v>-0.00532184490623418</v>
      </c>
      <c r="Q1701" s="18" t="n">
        <f aca="false">L1701/E1700</f>
        <v>-0.00303183425972707</v>
      </c>
      <c r="R1701" s="18" t="n">
        <f aca="false">M1701 / E1700</f>
        <v>-0.00227387569479526</v>
      </c>
      <c r="S1701" s="19" t="str">
        <f aca="false">IF(N1701 &gt; 0, "UP", "DOWN")</f>
        <v>UP</v>
      </c>
      <c r="T1701" s="23" t="inlineStr">
        <f aca="false">O1701-N1701</f>
        <is>
          <t/>
        </is>
      </c>
      <c r="U1701" s="23" t="inlineStr">
        <f aca="false">P1701-N1701</f>
        <is>
          <t/>
        </is>
      </c>
      <c r="V1701" s="23" t="inlineStr">
        <f aca="false">O1701 - P1701</f>
        <is>
          <t/>
        </is>
      </c>
    </row>
    <row collapsed="false" customFormat="false" customHeight="false" hidden="false" ht="25" outlineLevel="0" r="1702">
      <c r="A1702" s="21" t="n">
        <v>39024</v>
      </c>
      <c r="B1702" s="17" t="n">
        <v>79.36</v>
      </c>
      <c r="C1702" s="17" t="n">
        <v>79.53</v>
      </c>
      <c r="D1702" s="17" t="n">
        <v>77.79</v>
      </c>
      <c r="E1702" s="17" t="n">
        <v>78.29</v>
      </c>
      <c r="F1702" s="17" t="n">
        <v>15424600</v>
      </c>
      <c r="G1702" s="17" t="n">
        <v>77.96</v>
      </c>
      <c r="I1702" s="22" t="n">
        <f aca="false">E1702-B1702</f>
        <v>-1.06999999999999</v>
      </c>
      <c r="J1702" s="22" t="n">
        <f aca="false">C1702-B1702</f>
        <v>0.170000000000002</v>
      </c>
      <c r="K1702" s="17" t="n">
        <f aca="false">D1702-B1702</f>
        <v>-1.56999999999999</v>
      </c>
      <c r="L1702" s="17" t="n">
        <f aca="false">B1702 - E1701</f>
        <v>0.379999999999995</v>
      </c>
      <c r="M1702" s="17" t="n">
        <f aca="false">E1702 - E1701</f>
        <v>-0.689999999999998</v>
      </c>
      <c r="N1702" s="18" t="n">
        <f aca="false"> (I1702 / B1702)</f>
        <v>-0.0134828629032257</v>
      </c>
      <c r="O1702" s="18" t="n">
        <f aca="false">(J1702 / B1702)</f>
        <v>0.00214213709677421</v>
      </c>
      <c r="P1702" s="18" t="n">
        <f aca="false">K1702 / B1702</f>
        <v>-0.0197832661290322</v>
      </c>
      <c r="Q1702" s="18" t="n">
        <f aca="false">L1702/E1701</f>
        <v>0.00481134464421367</v>
      </c>
      <c r="R1702" s="18" t="n">
        <f aca="false">M1702 / E1701</f>
        <v>-0.00873638895923016</v>
      </c>
      <c r="S1702" s="19" t="str">
        <f aca="false">IF(N1702 &gt; 0, "UP", "DOWN")</f>
        <v>DOWN</v>
      </c>
      <c r="T1702" s="23" t="inlineStr">
        <f aca="false">O1702-N1702</f>
        <is>
          <t/>
        </is>
      </c>
      <c r="U1702" s="23" t="inlineStr">
        <f aca="false">P1702-N1702</f>
        <is>
          <t/>
        </is>
      </c>
      <c r="V1702" s="23" t="inlineStr">
        <f aca="false">O1702 - P1702</f>
        <is>
          <t/>
        </is>
      </c>
    </row>
    <row collapsed="false" customFormat="false" customHeight="false" hidden="false" ht="25" outlineLevel="0" r="1703">
      <c r="A1703" s="21" t="n">
        <v>39027</v>
      </c>
      <c r="B1703" s="17" t="n">
        <v>78.95</v>
      </c>
      <c r="C1703" s="17" t="n">
        <v>80.06</v>
      </c>
      <c r="D1703" s="17" t="n">
        <v>78.43</v>
      </c>
      <c r="E1703" s="17" t="n">
        <v>79.71</v>
      </c>
      <c r="F1703" s="17" t="n">
        <v>15520600</v>
      </c>
      <c r="G1703" s="17" t="n">
        <v>79.37</v>
      </c>
      <c r="I1703" s="22" t="n">
        <f aca="false">E1703-B1703</f>
        <v>0.759999999999991</v>
      </c>
      <c r="J1703" s="22" t="n">
        <f aca="false">C1703-B1703</f>
        <v>1.11</v>
      </c>
      <c r="K1703" s="17" t="n">
        <f aca="false">D1703-B1703</f>
        <v>-0.519999999999996</v>
      </c>
      <c r="L1703" s="17" t="n">
        <f aca="false">B1703 - E1702</f>
        <v>0.659999999999997</v>
      </c>
      <c r="M1703" s="17" t="n">
        <f aca="false">E1703 - E1702</f>
        <v>1.41999999999999</v>
      </c>
      <c r="N1703" s="18" t="n">
        <f aca="false"> (I1703 / B1703)</f>
        <v>0.0096263457884736</v>
      </c>
      <c r="O1703" s="18" t="n">
        <f aca="false">(J1703 / B1703)</f>
        <v>0.014059531348955</v>
      </c>
      <c r="P1703" s="18" t="n">
        <f aca="false">K1703 / B1703</f>
        <v>-0.00658644711842934</v>
      </c>
      <c r="Q1703" s="18" t="n">
        <f aca="false">L1703/E1702</f>
        <v>0.00843019542725759</v>
      </c>
      <c r="R1703" s="18" t="n">
        <f aca="false">M1703 / E1702</f>
        <v>0.0181376931919784</v>
      </c>
      <c r="S1703" s="19" t="str">
        <f aca="false">IF(N1703 &gt; 0, "UP", "DOWN")</f>
        <v>UP</v>
      </c>
      <c r="T1703" s="23" t="inlineStr">
        <f aca="false">O1703-N1703</f>
        <is>
          <t/>
        </is>
      </c>
      <c r="U1703" s="23" t="inlineStr">
        <f aca="false">P1703-N1703</f>
        <is>
          <t/>
        </is>
      </c>
      <c r="V1703" s="23" t="inlineStr">
        <f aca="false">O1703 - P1703</f>
        <is>
          <t/>
        </is>
      </c>
    </row>
    <row collapsed="false" customFormat="false" customHeight="false" hidden="false" ht="25" outlineLevel="0" r="1704">
      <c r="A1704" s="21" t="n">
        <v>39028</v>
      </c>
      <c r="B1704" s="17" t="n">
        <v>80.45</v>
      </c>
      <c r="C1704" s="17" t="n">
        <v>81</v>
      </c>
      <c r="D1704" s="17" t="n">
        <v>80.13</v>
      </c>
      <c r="E1704" s="17" t="n">
        <v>80.51</v>
      </c>
      <c r="F1704" s="17" t="n">
        <v>18783300</v>
      </c>
      <c r="G1704" s="17" t="n">
        <v>80.17</v>
      </c>
      <c r="I1704" s="22" t="n">
        <f aca="false">E1704-B1704</f>
        <v>0.0600000000000023</v>
      </c>
      <c r="J1704" s="22" t="n">
        <f aca="false">C1704-B1704</f>
        <v>0.549999999999997</v>
      </c>
      <c r="K1704" s="17" t="n">
        <f aca="false">D1704-B1704</f>
        <v>-0.320000000000007</v>
      </c>
      <c r="L1704" s="17" t="n">
        <f aca="false">B1704 - E1703</f>
        <v>0.740000000000009</v>
      </c>
      <c r="M1704" s="17" t="n">
        <f aca="false">E1704 - E1703</f>
        <v>0.800000000000011</v>
      </c>
      <c r="N1704" s="18" t="n">
        <f aca="false"> (I1704 / B1704)</f>
        <v>0.000745804847731538</v>
      </c>
      <c r="O1704" s="18" t="n">
        <f aca="false">(J1704 / B1704)</f>
        <v>0.00683654443753881</v>
      </c>
      <c r="P1704" s="18" t="n">
        <f aca="false">K1704 / B1704</f>
        <v>-0.00397762585456815</v>
      </c>
      <c r="Q1704" s="18" t="n">
        <f aca="false">L1704/E1703</f>
        <v>0.00928365324300601</v>
      </c>
      <c r="R1704" s="18" t="n">
        <f aca="false">M1704 / E1703</f>
        <v>0.0100363818843308</v>
      </c>
      <c r="S1704" s="19" t="str">
        <f aca="false">IF(N1704 &gt; 0, "UP", "DOWN")</f>
        <v>UP</v>
      </c>
      <c r="T1704" s="23" t="inlineStr">
        <f aca="false">O1704-N1704</f>
        <is>
          <t/>
        </is>
      </c>
      <c r="U1704" s="23" t="inlineStr">
        <f aca="false">P1704-N1704</f>
        <is>
          <t/>
        </is>
      </c>
      <c r="V1704" s="23" t="inlineStr">
        <f aca="false">O1704 - P1704</f>
        <is>
          <t/>
        </is>
      </c>
    </row>
    <row collapsed="false" customFormat="false" customHeight="false" hidden="false" ht="25" outlineLevel="0" r="1705">
      <c r="A1705" s="21" t="n">
        <v>39029</v>
      </c>
      <c r="B1705" s="17" t="n">
        <v>80.02</v>
      </c>
      <c r="C1705" s="17" t="n">
        <v>82.69</v>
      </c>
      <c r="D1705" s="17" t="n">
        <v>79.89</v>
      </c>
      <c r="E1705" s="17" t="n">
        <v>82.45</v>
      </c>
      <c r="F1705" s="17" t="n">
        <v>24675600</v>
      </c>
      <c r="G1705" s="17" t="n">
        <v>82.1</v>
      </c>
      <c r="I1705" s="22" t="n">
        <f aca="false">E1705-B1705</f>
        <v>2.43000000000001</v>
      </c>
      <c r="J1705" s="22" t="n">
        <f aca="false">C1705-B1705</f>
        <v>2.67</v>
      </c>
      <c r="K1705" s="17" t="n">
        <f aca="false">D1705-B1705</f>
        <v>-0.129999999999995</v>
      </c>
      <c r="L1705" s="17" t="n">
        <f aca="false">B1705 - E1704</f>
        <v>-0.490000000000009</v>
      </c>
      <c r="M1705" s="17" t="n">
        <f aca="false">E1705 - E1704</f>
        <v>1.94</v>
      </c>
      <c r="N1705" s="18" t="n">
        <f aca="false"> (I1705 / B1705)</f>
        <v>0.0303674081479631</v>
      </c>
      <c r="O1705" s="18" t="n">
        <f aca="false">(J1705 / B1705)</f>
        <v>0.0333666583354162</v>
      </c>
      <c r="P1705" s="18" t="n">
        <f aca="false">K1705 / B1705</f>
        <v>-0.00162459385153706</v>
      </c>
      <c r="Q1705" s="18" t="n">
        <f aca="false">L1705/E1704</f>
        <v>-0.00608620047199117</v>
      </c>
      <c r="R1705" s="18" t="n">
        <f aca="false">M1705 / E1704</f>
        <v>0.0240963855421686</v>
      </c>
      <c r="S1705" s="19" t="str">
        <f aca="false">IF(N1705 &gt; 0, "UP", "DOWN")</f>
        <v>UP</v>
      </c>
      <c r="T1705" s="23" t="inlineStr">
        <f aca="false">O1705-N1705</f>
        <is>
          <t/>
        </is>
      </c>
      <c r="U1705" s="23" t="inlineStr">
        <f aca="false">P1705-N1705</f>
        <is>
          <t/>
        </is>
      </c>
      <c r="V1705" s="23" t="inlineStr">
        <f aca="false">O1705 - P1705</f>
        <is>
          <t/>
        </is>
      </c>
    </row>
    <row collapsed="false" customFormat="false" customHeight="false" hidden="false" ht="25" outlineLevel="0" r="1706">
      <c r="A1706" s="21" t="n">
        <v>39030</v>
      </c>
      <c r="B1706" s="17" t="n">
        <v>82.9</v>
      </c>
      <c r="C1706" s="17" t="n">
        <v>84.69</v>
      </c>
      <c r="D1706" s="17" t="n">
        <v>82.12</v>
      </c>
      <c r="E1706" s="17" t="n">
        <v>83.34</v>
      </c>
      <c r="F1706" s="17" t="n">
        <v>32966200</v>
      </c>
      <c r="G1706" s="17" t="n">
        <v>82.98</v>
      </c>
      <c r="I1706" s="22" t="n">
        <f aca="false">E1706-B1706</f>
        <v>0.439999999999998</v>
      </c>
      <c r="J1706" s="22" t="n">
        <f aca="false">C1706-B1706</f>
        <v>1.78999999999999</v>
      </c>
      <c r="K1706" s="17" t="n">
        <f aca="false">D1706-B1706</f>
        <v>-0.780000000000001</v>
      </c>
      <c r="L1706" s="17" t="n">
        <f aca="false">B1706 - E1705</f>
        <v>0.450000000000003</v>
      </c>
      <c r="M1706" s="17" t="n">
        <f aca="false">E1706 - E1705</f>
        <v>0.890000000000001</v>
      </c>
      <c r="N1706" s="18" t="n">
        <f aca="false"> (I1706 / B1706)</f>
        <v>0.00530759951749092</v>
      </c>
      <c r="O1706" s="18" t="n">
        <f aca="false">(J1706 / B1706)</f>
        <v>0.0215922798552472</v>
      </c>
      <c r="P1706" s="18" t="n">
        <f aca="false">K1706 / B1706</f>
        <v>-0.00940892641737034</v>
      </c>
      <c r="Q1706" s="18" t="n">
        <f aca="false">L1706/E1705</f>
        <v>0.00545785324439057</v>
      </c>
      <c r="R1706" s="18" t="n">
        <f aca="false">M1706 / E1705</f>
        <v>0.010794420861128</v>
      </c>
      <c r="S1706" s="19" t="str">
        <f aca="false">IF(N1706 &gt; 0, "UP", "DOWN")</f>
        <v>UP</v>
      </c>
      <c r="T1706" s="23" t="inlineStr">
        <f aca="false">O1706-N1706</f>
        <is>
          <t/>
        </is>
      </c>
      <c r="U1706" s="23" t="inlineStr">
        <f aca="false">P1706-N1706</f>
        <is>
          <t/>
        </is>
      </c>
      <c r="V1706" s="23" t="inlineStr">
        <f aca="false">O1706 - P1706</f>
        <is>
          <t/>
        </is>
      </c>
    </row>
    <row collapsed="false" customFormat="false" customHeight="false" hidden="false" ht="25" outlineLevel="0" r="1707">
      <c r="A1707" s="21" t="n">
        <v>39031</v>
      </c>
      <c r="B1707" s="17" t="n">
        <v>83.55</v>
      </c>
      <c r="C1707" s="17" t="n">
        <v>83.6</v>
      </c>
      <c r="D1707" s="17" t="n">
        <v>82.5</v>
      </c>
      <c r="E1707" s="17" t="n">
        <v>83.12</v>
      </c>
      <c r="F1707" s="17" t="n">
        <v>13352300</v>
      </c>
      <c r="G1707" s="17" t="n">
        <v>82.76</v>
      </c>
      <c r="I1707" s="22" t="n">
        <f aca="false">E1707-B1707</f>
        <v>-0.429999999999993</v>
      </c>
      <c r="J1707" s="22" t="n">
        <f aca="false">C1707-B1707</f>
        <v>0.0499999999999972</v>
      </c>
      <c r="K1707" s="17" t="n">
        <f aca="false">D1707-B1707</f>
        <v>-1.05</v>
      </c>
      <c r="L1707" s="17" t="n">
        <f aca="false">B1707 - E1706</f>
        <v>0.209999999999994</v>
      </c>
      <c r="M1707" s="17" t="n">
        <f aca="false">E1707 - E1706</f>
        <v>-0.219999999999999</v>
      </c>
      <c r="N1707" s="18" t="n">
        <f aca="false"> (I1707 / B1707)</f>
        <v>-0.00514661879114294</v>
      </c>
      <c r="O1707" s="18" t="n">
        <f aca="false">(J1707 / B1707)</f>
        <v>0.000598444045481713</v>
      </c>
      <c r="P1707" s="18" t="n">
        <f aca="false">K1707 / B1707</f>
        <v>-0.0125673249551167</v>
      </c>
      <c r="Q1707" s="18" t="n">
        <f aca="false">L1707/E1706</f>
        <v>0.00251979841612663</v>
      </c>
      <c r="R1707" s="18" t="n">
        <f aca="false">M1707 / E1706</f>
        <v>-0.00263978881689463</v>
      </c>
      <c r="S1707" s="19" t="str">
        <f aca="false">IF(N1707 &gt; 0, "UP", "DOWN")</f>
        <v>DOWN</v>
      </c>
      <c r="T1707" s="23" t="inlineStr">
        <f aca="false">O1707-N1707</f>
        <is>
          <t/>
        </is>
      </c>
      <c r="U1707" s="23" t="inlineStr">
        <f aca="false">P1707-N1707</f>
        <is>
          <t/>
        </is>
      </c>
      <c r="V1707" s="23" t="inlineStr">
        <f aca="false">O1707 - P1707</f>
        <is>
          <t/>
        </is>
      </c>
    </row>
    <row collapsed="false" customFormat="false" customHeight="false" hidden="false" ht="25" outlineLevel="0" r="1708">
      <c r="A1708" s="21" t="n">
        <v>39034</v>
      </c>
      <c r="B1708" s="17" t="n">
        <v>83.22</v>
      </c>
      <c r="C1708" s="17" t="n">
        <v>84.45</v>
      </c>
      <c r="D1708" s="17" t="n">
        <v>82.64</v>
      </c>
      <c r="E1708" s="17" t="n">
        <v>84.35</v>
      </c>
      <c r="F1708" s="17" t="n">
        <v>16095500</v>
      </c>
      <c r="G1708" s="17" t="n">
        <v>83.99</v>
      </c>
      <c r="I1708" s="22" t="n">
        <f aca="false">E1708-B1708</f>
        <v>1.13</v>
      </c>
      <c r="J1708" s="22" t="n">
        <f aca="false">C1708-B1708</f>
        <v>1.23</v>
      </c>
      <c r="K1708" s="17" t="n">
        <f aca="false">D1708-B1708</f>
        <v>-0.579999999999998</v>
      </c>
      <c r="L1708" s="17" t="n">
        <f aca="false">B1708 - E1707</f>
        <v>0.0999999999999943</v>
      </c>
      <c r="M1708" s="17" t="n">
        <f aca="false">E1708 - E1707</f>
        <v>1.22999999999999</v>
      </c>
      <c r="N1708" s="18" t="n">
        <f aca="false"> (I1708 / B1708)</f>
        <v>0.013578466714732</v>
      </c>
      <c r="O1708" s="18" t="n">
        <f aca="false">(J1708 / B1708)</f>
        <v>0.0147801009372747</v>
      </c>
      <c r="P1708" s="18" t="n">
        <f aca="false">K1708 / B1708</f>
        <v>-0.0069694784907474</v>
      </c>
      <c r="Q1708" s="18" t="n">
        <f aca="false">L1708/E1707</f>
        <v>0.00120307988450426</v>
      </c>
      <c r="R1708" s="18" t="n">
        <f aca="false">M1708 / E1707</f>
        <v>0.0147978825794031</v>
      </c>
      <c r="S1708" s="19" t="str">
        <f aca="false">IF(N1708 &gt; 0, "UP", "DOWN")</f>
        <v>UP</v>
      </c>
      <c r="T1708" s="23" t="inlineStr">
        <f aca="false">O1708-N1708</f>
        <is>
          <t/>
        </is>
      </c>
      <c r="U1708" s="23" t="inlineStr">
        <f aca="false">P1708-N1708</f>
        <is>
          <t/>
        </is>
      </c>
      <c r="V1708" s="23" t="inlineStr">
        <f aca="false">O1708 - P1708</f>
        <is>
          <t/>
        </is>
      </c>
    </row>
    <row collapsed="false" customFormat="false" customHeight="false" hidden="false" ht="25" outlineLevel="0" r="1709">
      <c r="A1709" s="21" t="n">
        <v>39035</v>
      </c>
      <c r="B1709" s="17" t="n">
        <v>84.8</v>
      </c>
      <c r="C1709" s="17" t="n">
        <v>85</v>
      </c>
      <c r="D1709" s="17" t="n">
        <v>83.9</v>
      </c>
      <c r="E1709" s="17" t="n">
        <v>85</v>
      </c>
      <c r="F1709" s="17" t="n">
        <v>21034100</v>
      </c>
      <c r="G1709" s="17" t="n">
        <v>84.64</v>
      </c>
      <c r="I1709" s="22" t="n">
        <f aca="false">E1709-B1709</f>
        <v>0.200000000000003</v>
      </c>
      <c r="J1709" s="22" t="n">
        <f aca="false">C1709-B1709</f>
        <v>0.200000000000003</v>
      </c>
      <c r="K1709" s="17" t="n">
        <f aca="false">D1709-B1709</f>
        <v>-0.899999999999992</v>
      </c>
      <c r="L1709" s="17" t="n">
        <f aca="false">B1709 - E1708</f>
        <v>0.450000000000003</v>
      </c>
      <c r="M1709" s="17" t="n">
        <f aca="false">E1709 - E1708</f>
        <v>0.650000000000006</v>
      </c>
      <c r="N1709" s="18" t="n">
        <f aca="false"> (I1709 / B1709)</f>
        <v>0.00235849056603777</v>
      </c>
      <c r="O1709" s="18" t="n">
        <f aca="false">(J1709 / B1709)</f>
        <v>0.00235849056603777</v>
      </c>
      <c r="P1709" s="18" t="n">
        <f aca="false">K1709 / B1709</f>
        <v>-0.0106132075471697</v>
      </c>
      <c r="Q1709" s="18" t="n">
        <f aca="false">L1709/E1708</f>
        <v>0.00533491404860703</v>
      </c>
      <c r="R1709" s="18" t="n">
        <f aca="false">M1709 / E1708</f>
        <v>0.00770598695909906</v>
      </c>
      <c r="S1709" s="19" t="str">
        <f aca="false">IF(N1709 &gt; 0, "UP", "DOWN")</f>
        <v>UP</v>
      </c>
      <c r="T1709" s="23" t="inlineStr">
        <f aca="false">O1709-N1709</f>
        <is>
          <t/>
        </is>
      </c>
      <c r="U1709" s="23" t="inlineStr">
        <f aca="false">P1709-N1709</f>
        <is>
          <t/>
        </is>
      </c>
      <c r="V1709" s="23" t="inlineStr">
        <f aca="false">O1709 - P1709</f>
        <is>
          <t/>
        </is>
      </c>
    </row>
    <row collapsed="false" customFormat="false" customHeight="false" hidden="false" ht="25" outlineLevel="0" r="1710">
      <c r="A1710" s="21" t="n">
        <v>39036</v>
      </c>
      <c r="B1710" s="17" t="n">
        <v>85.05</v>
      </c>
      <c r="C1710" s="17" t="n">
        <v>85.9</v>
      </c>
      <c r="D1710" s="17" t="n">
        <v>84</v>
      </c>
      <c r="E1710" s="17" t="n">
        <v>84.05</v>
      </c>
      <c r="F1710" s="17" t="n">
        <v>23404400</v>
      </c>
      <c r="G1710" s="17" t="n">
        <v>83.69</v>
      </c>
      <c r="I1710" s="22" t="n">
        <f aca="false">E1710-B1710</f>
        <v>-1</v>
      </c>
      <c r="J1710" s="22" t="n">
        <f aca="false">C1710-B1710</f>
        <v>0.850000000000009</v>
      </c>
      <c r="K1710" s="17" t="n">
        <f aca="false">D1710-B1710</f>
        <v>-1.05</v>
      </c>
      <c r="L1710" s="17" t="n">
        <f aca="false">B1710 - E1709</f>
        <v>0.0499999999999972</v>
      </c>
      <c r="M1710" s="17" t="n">
        <f aca="false">E1710 - E1709</f>
        <v>-0.950000000000003</v>
      </c>
      <c r="N1710" s="18" t="n">
        <f aca="false"> (I1710 / B1710)</f>
        <v>-0.0117577895355673</v>
      </c>
      <c r="O1710" s="18" t="n">
        <f aca="false">(J1710 / B1710)</f>
        <v>0.00999412110523232</v>
      </c>
      <c r="P1710" s="18" t="n">
        <f aca="false">K1710 / B1710</f>
        <v>-0.0123456790123456</v>
      </c>
      <c r="Q1710" s="18" t="n">
        <f aca="false">L1710/E1709</f>
        <v>0.000588235294117614</v>
      </c>
      <c r="R1710" s="18" t="n">
        <f aca="false">M1710 / E1709</f>
        <v>-0.0111764705882353</v>
      </c>
      <c r="S1710" s="19" t="str">
        <f aca="false">IF(N1710 &gt; 0, "UP", "DOWN")</f>
        <v>DOWN</v>
      </c>
      <c r="T1710" s="23" t="inlineStr">
        <f aca="false">O1710-N1710</f>
        <is>
          <t/>
        </is>
      </c>
      <c r="U1710" s="23" t="inlineStr">
        <f aca="false">P1710-N1710</f>
        <is>
          <t/>
        </is>
      </c>
      <c r="V1710" s="23" t="inlineStr">
        <f aca="false">O1710 - P1710</f>
        <is>
          <t/>
        </is>
      </c>
    </row>
    <row collapsed="false" customFormat="false" customHeight="false" hidden="false" ht="25" outlineLevel="0" r="1711">
      <c r="A1711" s="21" t="n">
        <v>39037</v>
      </c>
      <c r="B1711" s="17" t="n">
        <v>84.87</v>
      </c>
      <c r="C1711" s="17" t="n">
        <v>86.3</v>
      </c>
      <c r="D1711" s="17" t="n">
        <v>84.62</v>
      </c>
      <c r="E1711" s="17" t="n">
        <v>85.61</v>
      </c>
      <c r="F1711" s="17" t="n">
        <v>24783600</v>
      </c>
      <c r="G1711" s="17" t="n">
        <v>85.24</v>
      </c>
      <c r="I1711" s="22" t="n">
        <f aca="false">E1711-B1711</f>
        <v>0.739999999999995</v>
      </c>
      <c r="J1711" s="22" t="n">
        <f aca="false">C1711-B1711</f>
        <v>1.42999999999999</v>
      </c>
      <c r="K1711" s="17" t="n">
        <f aca="false">D1711-B1711</f>
        <v>-0.25</v>
      </c>
      <c r="L1711" s="17" t="n">
        <f aca="false">B1711 - E1710</f>
        <v>0.820000000000007</v>
      </c>
      <c r="M1711" s="17" t="n">
        <f aca="false">E1711 - E1710</f>
        <v>1.56</v>
      </c>
      <c r="N1711" s="18" t="n">
        <f aca="false"> (I1711 / B1711)</f>
        <v>0.00871921762695882</v>
      </c>
      <c r="O1711" s="18" t="n">
        <f aca="false">(J1711 / B1711)</f>
        <v>0.0168492989277718</v>
      </c>
      <c r="P1711" s="18" t="n">
        <f aca="false">K1711 / B1711</f>
        <v>-0.00294568163072935</v>
      </c>
      <c r="Q1711" s="18" t="n">
        <f aca="false">L1711/E1710</f>
        <v>0.0097560975609757</v>
      </c>
      <c r="R1711" s="18" t="n">
        <f aca="false">M1711 / E1710</f>
        <v>0.0185603807257585</v>
      </c>
      <c r="S1711" s="19" t="str">
        <f aca="false">IF(N1711 &gt; 0, "UP", "DOWN")</f>
        <v>UP</v>
      </c>
      <c r="T1711" s="23" t="inlineStr">
        <f aca="false">O1711-N1711</f>
        <is>
          <t/>
        </is>
      </c>
      <c r="U1711" s="23" t="inlineStr">
        <f aca="false">P1711-N1711</f>
        <is>
          <t/>
        </is>
      </c>
      <c r="V1711" s="23" t="inlineStr">
        <f aca="false">O1711 - P1711</f>
        <is>
          <t/>
        </is>
      </c>
    </row>
    <row collapsed="false" customFormat="false" customHeight="false" hidden="false" ht="25" outlineLevel="0" r="1712">
      <c r="A1712" s="21" t="n">
        <v>39038</v>
      </c>
      <c r="B1712" s="17" t="n">
        <v>85.14</v>
      </c>
      <c r="C1712" s="17" t="n">
        <v>85.94</v>
      </c>
      <c r="D1712" s="17" t="n">
        <v>85</v>
      </c>
      <c r="E1712" s="17" t="n">
        <v>85.85</v>
      </c>
      <c r="F1712" s="17" t="n">
        <v>16658000</v>
      </c>
      <c r="G1712" s="17" t="n">
        <v>85.48</v>
      </c>
      <c r="I1712" s="22" t="n">
        <f aca="false">E1712-B1712</f>
        <v>0.709999999999994</v>
      </c>
      <c r="J1712" s="22" t="n">
        <f aca="false">C1712-B1712</f>
        <v>0.799999999999997</v>
      </c>
      <c r="K1712" s="17" t="n">
        <f aca="false">D1712-B1712</f>
        <v>-0.140000000000001</v>
      </c>
      <c r="L1712" s="17" t="n">
        <f aca="false">B1712 - E1711</f>
        <v>-0.469999999999999</v>
      </c>
      <c r="M1712" s="17" t="n">
        <f aca="false">E1712 - E1711</f>
        <v>0.239999999999995</v>
      </c>
      <c r="N1712" s="18" t="n">
        <f aca="false"> (I1712 / B1712)</f>
        <v>0.00833920601362454</v>
      </c>
      <c r="O1712" s="18" t="n">
        <f aca="false">(J1712 / B1712)</f>
        <v>0.00939628846605587</v>
      </c>
      <c r="P1712" s="18" t="n">
        <f aca="false">K1712 / B1712</f>
        <v>-0.00164435048155979</v>
      </c>
      <c r="Q1712" s="18" t="n">
        <f aca="false">L1712/E1711</f>
        <v>-0.00549001284896623</v>
      </c>
      <c r="R1712" s="18" t="n">
        <f aca="false">M1712 / E1711</f>
        <v>0.00280341081649334</v>
      </c>
      <c r="S1712" s="19" t="str">
        <f aca="false">IF(N1712 &gt; 0, "UP", "DOWN")</f>
        <v>UP</v>
      </c>
      <c r="T1712" s="23" t="inlineStr">
        <f aca="false">O1712-N1712</f>
        <is>
          <t/>
        </is>
      </c>
      <c r="U1712" s="23" t="inlineStr">
        <f aca="false">P1712-N1712</f>
        <is>
          <t/>
        </is>
      </c>
      <c r="V1712" s="23" t="inlineStr">
        <f aca="false">O1712 - P1712</f>
        <is>
          <t/>
        </is>
      </c>
    </row>
    <row collapsed="false" customFormat="false" customHeight="false" hidden="false" ht="25" outlineLevel="0" r="1713">
      <c r="A1713" s="21" t="n">
        <v>39041</v>
      </c>
      <c r="B1713" s="17" t="n">
        <v>85.4</v>
      </c>
      <c r="C1713" s="17" t="n">
        <v>87</v>
      </c>
      <c r="D1713" s="17" t="n">
        <v>85.2</v>
      </c>
      <c r="E1713" s="17" t="n">
        <v>86.47</v>
      </c>
      <c r="F1713" s="17" t="n">
        <v>20385500</v>
      </c>
      <c r="G1713" s="17" t="n">
        <v>86.1</v>
      </c>
      <c r="I1713" s="22" t="n">
        <f aca="false">E1713-B1713</f>
        <v>1.06999999999999</v>
      </c>
      <c r="J1713" s="22" t="n">
        <f aca="false">C1713-B1713</f>
        <v>1.59999999999999</v>
      </c>
      <c r="K1713" s="17" t="n">
        <f aca="false">D1713-B1713</f>
        <v>-0.200000000000003</v>
      </c>
      <c r="L1713" s="17" t="n">
        <f aca="false">B1713 - E1712</f>
        <v>-0.449999999999989</v>
      </c>
      <c r="M1713" s="17" t="n">
        <f aca="false">E1713 - E1712</f>
        <v>0.620000000000005</v>
      </c>
      <c r="N1713" s="18" t="n">
        <f aca="false"> (I1713 / B1713)</f>
        <v>0.0125292740046838</v>
      </c>
      <c r="O1713" s="18" t="n">
        <f aca="false">(J1713 / B1713)</f>
        <v>0.018735362997658</v>
      </c>
      <c r="P1713" s="18" t="n">
        <f aca="false">K1713 / B1713</f>
        <v>-0.00234192037470729</v>
      </c>
      <c r="Q1713" s="18" t="n">
        <f aca="false">L1713/E1712</f>
        <v>-0.00524170064065217</v>
      </c>
      <c r="R1713" s="18" t="n">
        <f aca="false">M1713 / E1712</f>
        <v>0.00722189866045433</v>
      </c>
      <c r="S1713" s="19" t="str">
        <f aca="false">IF(N1713 &gt; 0, "UP", "DOWN")</f>
        <v>UP</v>
      </c>
      <c r="T1713" s="23" t="inlineStr">
        <f aca="false">O1713-N1713</f>
        <is>
          <t/>
        </is>
      </c>
      <c r="U1713" s="23" t="inlineStr">
        <f aca="false">P1713-N1713</f>
        <is>
          <t/>
        </is>
      </c>
      <c r="V1713" s="23" t="inlineStr">
        <f aca="false">O1713 - P1713</f>
        <is>
          <t/>
        </is>
      </c>
    </row>
    <row collapsed="false" customFormat="false" customHeight="false" hidden="false" ht="25" outlineLevel="0" r="1714">
      <c r="A1714" s="21" t="n">
        <v>39042</v>
      </c>
      <c r="B1714" s="17" t="n">
        <v>87.42</v>
      </c>
      <c r="C1714" s="17" t="n">
        <v>88.6</v>
      </c>
      <c r="D1714" s="17" t="n">
        <v>87.11</v>
      </c>
      <c r="E1714" s="17" t="n">
        <v>88.6</v>
      </c>
      <c r="F1714" s="17" t="n">
        <v>22238100</v>
      </c>
      <c r="G1714" s="17" t="n">
        <v>88.22</v>
      </c>
      <c r="I1714" s="22" t="n">
        <f aca="false">E1714-B1714</f>
        <v>1.17999999999999</v>
      </c>
      <c r="J1714" s="22" t="n">
        <f aca="false">C1714-B1714</f>
        <v>1.17999999999999</v>
      </c>
      <c r="K1714" s="17" t="n">
        <f aca="false">D1714-B1714</f>
        <v>-0.310000000000002</v>
      </c>
      <c r="L1714" s="17" t="n">
        <f aca="false">B1714 - E1713</f>
        <v>0.950000000000003</v>
      </c>
      <c r="M1714" s="17" t="n">
        <f aca="false">E1714 - E1713</f>
        <v>2.13</v>
      </c>
      <c r="N1714" s="18" t="n">
        <f aca="false"> (I1714 / B1714)</f>
        <v>0.013498055364905</v>
      </c>
      <c r="O1714" s="18" t="n">
        <f aca="false">(J1714 / B1714)</f>
        <v>0.013498055364905</v>
      </c>
      <c r="P1714" s="18" t="n">
        <f aca="false">K1714 / B1714</f>
        <v>-0.00354609929078017</v>
      </c>
      <c r="Q1714" s="18" t="n">
        <f aca="false">L1714/E1713</f>
        <v>0.0109864692957095</v>
      </c>
      <c r="R1714" s="18" t="n">
        <f aca="false">M1714 / E1713</f>
        <v>0.0246328206314328</v>
      </c>
      <c r="S1714" s="19" t="str">
        <f aca="false">IF(N1714 &gt; 0, "UP", "DOWN")</f>
        <v>UP</v>
      </c>
      <c r="T1714" s="23" t="inlineStr">
        <f aca="false">O1714-N1714</f>
        <is>
          <t/>
        </is>
      </c>
      <c r="U1714" s="23" t="inlineStr">
        <f aca="false">P1714-N1714</f>
        <is>
          <t/>
        </is>
      </c>
      <c r="V1714" s="23" t="inlineStr">
        <f aca="false">O1714 - P1714</f>
        <is>
          <t/>
        </is>
      </c>
    </row>
    <row collapsed="false" customFormat="false" customHeight="false" hidden="false" ht="25" outlineLevel="0" r="1715">
      <c r="A1715" s="21" t="n">
        <v>39043</v>
      </c>
      <c r="B1715" s="17" t="n">
        <v>88.99</v>
      </c>
      <c r="C1715" s="17" t="n">
        <v>90.75</v>
      </c>
      <c r="D1715" s="17" t="n">
        <v>87.85</v>
      </c>
      <c r="E1715" s="17" t="n">
        <v>90.31</v>
      </c>
      <c r="F1715" s="17" t="n">
        <v>23997900</v>
      </c>
      <c r="G1715" s="17" t="n">
        <v>89.92</v>
      </c>
      <c r="I1715" s="22" t="n">
        <f aca="false">E1715-B1715</f>
        <v>1.32000000000001</v>
      </c>
      <c r="J1715" s="22" t="n">
        <f aca="false">C1715-B1715</f>
        <v>1.76000000000001</v>
      </c>
      <c r="K1715" s="17" t="n">
        <f aca="false">D1715-B1715</f>
        <v>-1.14</v>
      </c>
      <c r="L1715" s="17" t="n">
        <f aca="false">B1715 - E1714</f>
        <v>0.390000000000001</v>
      </c>
      <c r="M1715" s="17" t="n">
        <f aca="false">E1715 - E1714</f>
        <v>1.71000000000001</v>
      </c>
      <c r="N1715" s="18" t="n">
        <f aca="false"> (I1715 / B1715)</f>
        <v>0.0148331273176762</v>
      </c>
      <c r="O1715" s="18" t="n">
        <f aca="false">(J1715 / B1715)</f>
        <v>0.0197775030902349</v>
      </c>
      <c r="P1715" s="18" t="n">
        <f aca="false">K1715 / B1715</f>
        <v>-0.012810428137993</v>
      </c>
      <c r="Q1715" s="18" t="n">
        <f aca="false">L1715/E1714</f>
        <v>0.0044018058690745</v>
      </c>
      <c r="R1715" s="18" t="n">
        <f aca="false">M1715 / E1714</f>
        <v>0.0193002257336344</v>
      </c>
      <c r="S1715" s="19" t="str">
        <f aca="false">IF(N1715 &gt; 0, "UP", "DOWN")</f>
        <v>UP</v>
      </c>
      <c r="T1715" s="23" t="inlineStr">
        <f aca="false">O1715-N1715</f>
        <is>
          <t/>
        </is>
      </c>
      <c r="U1715" s="23" t="inlineStr">
        <f aca="false">P1715-N1715</f>
        <is>
          <t/>
        </is>
      </c>
      <c r="V1715" s="23" t="inlineStr">
        <f aca="false">O1715 - P1715</f>
        <is>
          <t/>
        </is>
      </c>
    </row>
    <row collapsed="false" customFormat="false" customHeight="false" hidden="false" ht="25" outlineLevel="0" r="1716">
      <c r="A1716" s="21" t="n">
        <v>39045</v>
      </c>
      <c r="B1716" s="17" t="n">
        <v>89.53</v>
      </c>
      <c r="C1716" s="17" t="n">
        <v>93.08</v>
      </c>
      <c r="D1716" s="17" t="n">
        <v>89.5</v>
      </c>
      <c r="E1716" s="17" t="n">
        <v>91.63</v>
      </c>
      <c r="F1716" s="17" t="n">
        <v>18524200</v>
      </c>
      <c r="G1716" s="17" t="n">
        <v>91.24</v>
      </c>
      <c r="I1716" s="22" t="n">
        <f aca="false">E1716-B1716</f>
        <v>2.09999999999999</v>
      </c>
      <c r="J1716" s="22" t="n">
        <f aca="false">C1716-B1716</f>
        <v>3.55</v>
      </c>
      <c r="K1716" s="17" t="n">
        <f aca="false">D1716-B1716</f>
        <v>-0.0300000000000011</v>
      </c>
      <c r="L1716" s="17" t="n">
        <f aca="false">B1716 - E1715</f>
        <v>-0.780000000000001</v>
      </c>
      <c r="M1716" s="17" t="n">
        <f aca="false">E1716 - E1715</f>
        <v>1.31999999999999</v>
      </c>
      <c r="N1716" s="18" t="n">
        <f aca="false"> (I1716 / B1716)</f>
        <v>0.0234558248631743</v>
      </c>
      <c r="O1716" s="18" t="n">
        <f aca="false">(J1716 / B1716)</f>
        <v>0.0396515134591757</v>
      </c>
      <c r="P1716" s="18" t="n">
        <f aca="false">K1716 / B1716</f>
        <v>-0.000335083212331075</v>
      </c>
      <c r="Q1716" s="18" t="n">
        <f aca="false">L1716/E1715</f>
        <v>-0.00863691728490755</v>
      </c>
      <c r="R1716" s="18" t="n">
        <f aca="false">M1716 / E1715</f>
        <v>0.0146163215590742</v>
      </c>
      <c r="S1716" s="19" t="str">
        <f aca="false">IF(N1716 &gt; 0, "UP", "DOWN")</f>
        <v>UP</v>
      </c>
      <c r="T1716" s="23" t="inlineStr">
        <f aca="false">O1716-N1716</f>
        <is>
          <t/>
        </is>
      </c>
      <c r="U1716" s="23" t="inlineStr">
        <f aca="false">P1716-N1716</f>
        <is>
          <t/>
        </is>
      </c>
      <c r="V1716" s="23" t="inlineStr">
        <f aca="false">O1716 - P1716</f>
        <is>
          <t/>
        </is>
      </c>
    </row>
    <row collapsed="false" customFormat="false" customHeight="false" hidden="false" ht="25" outlineLevel="0" r="1717">
      <c r="A1717" s="21" t="n">
        <v>39048</v>
      </c>
      <c r="B1717" s="17" t="n">
        <v>92.51</v>
      </c>
      <c r="C1717" s="17" t="n">
        <v>93.16</v>
      </c>
      <c r="D1717" s="17" t="n">
        <v>89.5</v>
      </c>
      <c r="E1717" s="17" t="n">
        <v>89.54</v>
      </c>
      <c r="F1717" s="17" t="n">
        <v>38387000</v>
      </c>
      <c r="G1717" s="17" t="n">
        <v>89.16</v>
      </c>
      <c r="I1717" s="22" t="n">
        <f aca="false">E1717-B1717</f>
        <v>-2.97</v>
      </c>
      <c r="J1717" s="22" t="n">
        <f aca="false">C1717-B1717</f>
        <v>0.649999999999992</v>
      </c>
      <c r="K1717" s="17" t="n">
        <f aca="false">D1717-B1717</f>
        <v>-3.01000000000001</v>
      </c>
      <c r="L1717" s="17" t="n">
        <f aca="false">B1717 - E1716</f>
        <v>0.88000000000001</v>
      </c>
      <c r="M1717" s="17" t="n">
        <f aca="false">E1717 - E1716</f>
        <v>-2.08999999999999</v>
      </c>
      <c r="N1717" s="18" t="n">
        <f aca="false"> (I1717 / B1717)</f>
        <v>-0.0321046373365041</v>
      </c>
      <c r="O1717" s="18" t="n">
        <f aca="false">(J1717 / B1717)</f>
        <v>0.00702626743054796</v>
      </c>
      <c r="P1717" s="18" t="n">
        <f aca="false">K1717 / B1717</f>
        <v>-0.0325370230245379</v>
      </c>
      <c r="Q1717" s="18" t="n">
        <f aca="false">L1717/E1716</f>
        <v>0.00960384153661475</v>
      </c>
      <c r="R1717" s="18" t="n">
        <f aca="false">M1717 / E1716</f>
        <v>-0.0228091236494597</v>
      </c>
      <c r="S1717" s="19" t="str">
        <f aca="false">IF(N1717 &gt; 0, "UP", "DOWN")</f>
        <v>DOWN</v>
      </c>
      <c r="T1717" s="23" t="inlineStr">
        <f aca="false">O1717-N1717</f>
        <is>
          <t/>
        </is>
      </c>
      <c r="U1717" s="23" t="inlineStr">
        <f aca="false">P1717-N1717</f>
        <is>
          <t/>
        </is>
      </c>
      <c r="V1717" s="23" t="inlineStr">
        <f aca="false">O1717 - P1717</f>
        <is>
          <t/>
        </is>
      </c>
    </row>
    <row collapsed="false" customFormat="false" customHeight="false" hidden="false" ht="25" outlineLevel="0" r="1718">
      <c r="A1718" s="21" t="n">
        <v>39049</v>
      </c>
      <c r="B1718" s="17" t="n">
        <v>90.36</v>
      </c>
      <c r="C1718" s="17" t="n">
        <v>91.97</v>
      </c>
      <c r="D1718" s="17" t="n">
        <v>89.91</v>
      </c>
      <c r="E1718" s="17" t="n">
        <v>91.81</v>
      </c>
      <c r="F1718" s="17" t="n">
        <v>37006200</v>
      </c>
      <c r="G1718" s="17" t="n">
        <v>91.42</v>
      </c>
      <c r="I1718" s="22" t="n">
        <f aca="false">E1718-B1718</f>
        <v>1.45</v>
      </c>
      <c r="J1718" s="22" t="n">
        <f aca="false">C1718-B1718</f>
        <v>1.61</v>
      </c>
      <c r="K1718" s="17" t="n">
        <f aca="false">D1718-B1718</f>
        <v>-0.450000000000003</v>
      </c>
      <c r="L1718" s="17" t="n">
        <f aca="false">B1718 - E1717</f>
        <v>0.819999999999993</v>
      </c>
      <c r="M1718" s="17" t="n">
        <f aca="false">E1718 - E1717</f>
        <v>2.27</v>
      </c>
      <c r="N1718" s="18" t="n">
        <f aca="false"> (I1718 / B1718)</f>
        <v>0.0160469234174414</v>
      </c>
      <c r="O1718" s="18" t="n">
        <f aca="false">(J1718 / B1718)</f>
        <v>0.017817618415228</v>
      </c>
      <c r="P1718" s="18" t="n">
        <f aca="false">K1718 / B1718</f>
        <v>-0.00498007968127493</v>
      </c>
      <c r="Q1718" s="18" t="n">
        <f aca="false">L1718/E1717</f>
        <v>0.00915791824882726</v>
      </c>
      <c r="R1718" s="18" t="n">
        <f aca="false">M1718 / E1717</f>
        <v>0.0253517980790708</v>
      </c>
      <c r="S1718" s="19" t="str">
        <f aca="false">IF(N1718 &gt; 0, "UP", "DOWN")</f>
        <v>UP</v>
      </c>
      <c r="T1718" s="23" t="inlineStr">
        <f aca="false">O1718-N1718</f>
        <is>
          <t/>
        </is>
      </c>
      <c r="U1718" s="23" t="inlineStr">
        <f aca="false">P1718-N1718</f>
        <is>
          <t/>
        </is>
      </c>
      <c r="V1718" s="23" t="inlineStr">
        <f aca="false">O1718 - P1718</f>
        <is>
          <t/>
        </is>
      </c>
    </row>
    <row collapsed="false" customFormat="false" customHeight="false" hidden="false" ht="25" outlineLevel="0" r="1719">
      <c r="A1719" s="21" t="n">
        <v>39050</v>
      </c>
      <c r="B1719" s="17" t="n">
        <v>93</v>
      </c>
      <c r="C1719" s="17" t="n">
        <v>93.15</v>
      </c>
      <c r="D1719" s="17" t="n">
        <v>90.25</v>
      </c>
      <c r="E1719" s="17" t="n">
        <v>91.8</v>
      </c>
      <c r="F1719" s="17" t="n">
        <v>41324400</v>
      </c>
      <c r="G1719" s="17" t="n">
        <v>91.41</v>
      </c>
      <c r="I1719" s="22" t="n">
        <f aca="false">E1719-B1719</f>
        <v>-1.2</v>
      </c>
      <c r="J1719" s="22" t="n">
        <f aca="false">C1719-B1719</f>
        <v>0.150000000000006</v>
      </c>
      <c r="K1719" s="17" t="n">
        <f aca="false">D1719-B1719</f>
        <v>-2.75</v>
      </c>
      <c r="L1719" s="17" t="n">
        <f aca="false">B1719 - E1718</f>
        <v>1.19</v>
      </c>
      <c r="M1719" s="17" t="n">
        <f aca="false">E1719 - E1718</f>
        <v>-0.0100000000000051</v>
      </c>
      <c r="N1719" s="18" t="n">
        <f aca="false"> (I1719 / B1719)</f>
        <v>-0.0129032258064516</v>
      </c>
      <c r="O1719" s="18" t="n">
        <f aca="false">(J1719 / B1719)</f>
        <v>0.00161290322580651</v>
      </c>
      <c r="P1719" s="18" t="n">
        <f aca="false">K1719 / B1719</f>
        <v>-0.0295698924731183</v>
      </c>
      <c r="Q1719" s="18" t="n">
        <f aca="false">L1719/E1718</f>
        <v>0.0129615510292996</v>
      </c>
      <c r="R1719" s="18" t="n">
        <f aca="false">M1719 / E1718</f>
        <v>-0.000108920596884927</v>
      </c>
      <c r="S1719" s="19" t="str">
        <f aca="false">IF(N1719 &gt; 0, "UP", "DOWN")</f>
        <v>DOWN</v>
      </c>
      <c r="T1719" s="23" t="inlineStr">
        <f aca="false">O1719-N1719</f>
        <is>
          <t/>
        </is>
      </c>
      <c r="U1719" s="23" t="inlineStr">
        <f aca="false">P1719-N1719</f>
        <is>
          <t/>
        </is>
      </c>
      <c r="V1719" s="23" t="inlineStr">
        <f aca="false">O1719 - P1719</f>
        <is>
          <t/>
        </is>
      </c>
    </row>
    <row collapsed="false" customFormat="false" customHeight="false" hidden="false" ht="25" outlineLevel="0" r="1720">
      <c r="A1720" s="21" t="n">
        <v>39051</v>
      </c>
      <c r="B1720" s="17" t="n">
        <v>92.21</v>
      </c>
      <c r="C1720" s="17" t="n">
        <v>92.68</v>
      </c>
      <c r="D1720" s="17" t="n">
        <v>91.06</v>
      </c>
      <c r="E1720" s="17" t="n">
        <v>91.66</v>
      </c>
      <c r="F1720" s="17" t="n">
        <v>31088800</v>
      </c>
      <c r="G1720" s="17" t="n">
        <v>91.27</v>
      </c>
      <c r="I1720" s="22" t="n">
        <f aca="false">E1720-B1720</f>
        <v>-0.549999999999997</v>
      </c>
      <c r="J1720" s="22" t="n">
        <f aca="false">C1720-B1720</f>
        <v>0.470000000000013</v>
      </c>
      <c r="K1720" s="17" t="n">
        <f aca="false">D1720-B1720</f>
        <v>-1.14999999999999</v>
      </c>
      <c r="L1720" s="17" t="n">
        <f aca="false">B1720 - E1719</f>
        <v>0.409999999999997</v>
      </c>
      <c r="M1720" s="17" t="n">
        <f aca="false">E1720 - E1719</f>
        <v>-0.140000000000001</v>
      </c>
      <c r="N1720" s="18" t="n">
        <f aca="false"> (I1720 / B1720)</f>
        <v>-0.00596464591692872</v>
      </c>
      <c r="O1720" s="18" t="n">
        <f aca="false">(J1720 / B1720)</f>
        <v>0.00509706105628471</v>
      </c>
      <c r="P1720" s="18" t="n">
        <f aca="false">K1720 / B1720</f>
        <v>-0.01247153237176</v>
      </c>
      <c r="Q1720" s="18" t="n">
        <f aca="false">L1720/E1719</f>
        <v>0.00446623093681913</v>
      </c>
      <c r="R1720" s="18" t="n">
        <f aca="false">M1720 / E1719</f>
        <v>-0.00152505446623094</v>
      </c>
      <c r="S1720" s="19" t="str">
        <f aca="false">IF(N1720 &gt; 0, "UP", "DOWN")</f>
        <v>DOWN</v>
      </c>
      <c r="T1720" s="23" t="inlineStr">
        <f aca="false">O1720-N1720</f>
        <is>
          <t/>
        </is>
      </c>
      <c r="U1720" s="23" t="inlineStr">
        <f aca="false">P1720-N1720</f>
        <is>
          <t/>
        </is>
      </c>
      <c r="V1720" s="23" t="inlineStr">
        <f aca="false">O1720 - P1720</f>
        <is>
          <t/>
        </is>
      </c>
    </row>
    <row collapsed="false" customFormat="false" customHeight="false" hidden="false" ht="25" outlineLevel="0" r="1721">
      <c r="A1721" s="21" t="n">
        <v>39052</v>
      </c>
      <c r="B1721" s="17" t="n">
        <v>91.8</v>
      </c>
      <c r="C1721" s="17" t="n">
        <v>92.33</v>
      </c>
      <c r="D1721" s="17" t="n">
        <v>90.1</v>
      </c>
      <c r="E1721" s="17" t="n">
        <v>91.32</v>
      </c>
      <c r="F1721" s="17" t="n">
        <v>28395700</v>
      </c>
      <c r="G1721" s="17" t="n">
        <v>90.93</v>
      </c>
      <c r="I1721" s="22" t="n">
        <f aca="false">E1721-B1721</f>
        <v>-0.480000000000004</v>
      </c>
      <c r="J1721" s="22" t="n">
        <f aca="false">C1721-B1721</f>
        <v>0.530000000000001</v>
      </c>
      <c r="K1721" s="17" t="n">
        <f aca="false">D1721-B1721</f>
        <v>-1.7</v>
      </c>
      <c r="L1721" s="17" t="n">
        <f aca="false">B1721 - E1720</f>
        <v>0.140000000000001</v>
      </c>
      <c r="M1721" s="17" t="n">
        <f aca="false">E1721 - E1720</f>
        <v>-0.340000000000003</v>
      </c>
      <c r="N1721" s="18" t="n">
        <f aca="false"> (I1721 / B1721)</f>
        <v>-0.00522875816993468</v>
      </c>
      <c r="O1721" s="18" t="n">
        <f aca="false">(J1721 / B1721)</f>
        <v>0.00577342047930284</v>
      </c>
      <c r="P1721" s="18" t="n">
        <f aca="false">K1721 / B1721</f>
        <v>-0.0185185185185185</v>
      </c>
      <c r="Q1721" s="18" t="n">
        <f aca="false">L1721/E1720</f>
        <v>0.00152738380973162</v>
      </c>
      <c r="R1721" s="18" t="n">
        <f aca="false">M1721 / E1720</f>
        <v>-0.00370936068077682</v>
      </c>
      <c r="S1721" s="19" t="str">
        <f aca="false">IF(N1721 &gt; 0, "UP", "DOWN")</f>
        <v>DOWN</v>
      </c>
      <c r="T1721" s="23" t="inlineStr">
        <f aca="false">O1721-N1721</f>
        <is>
          <t/>
        </is>
      </c>
      <c r="U1721" s="23" t="inlineStr">
        <f aca="false">P1721-N1721</f>
        <is>
          <t/>
        </is>
      </c>
      <c r="V1721" s="23" t="inlineStr">
        <f aca="false">O1721 - P1721</f>
        <is>
          <t/>
        </is>
      </c>
    </row>
    <row collapsed="false" customFormat="false" customHeight="false" hidden="false" ht="25" outlineLevel="0" r="1722">
      <c r="A1722" s="21" t="n">
        <v>39055</v>
      </c>
      <c r="B1722" s="17" t="n">
        <v>91.88</v>
      </c>
      <c r="C1722" s="17" t="n">
        <v>92.05</v>
      </c>
      <c r="D1722" s="17" t="n">
        <v>90.5</v>
      </c>
      <c r="E1722" s="17" t="n">
        <v>91.12</v>
      </c>
      <c r="F1722" s="17" t="n">
        <v>25340600</v>
      </c>
      <c r="G1722" s="17" t="n">
        <v>90.73</v>
      </c>
      <c r="I1722" s="22" t="n">
        <f aca="false">E1722-B1722</f>
        <v>-0.759999999999991</v>
      </c>
      <c r="J1722" s="22" t="n">
        <f aca="false">C1722-B1722</f>
        <v>0.170000000000002</v>
      </c>
      <c r="K1722" s="17" t="n">
        <f aca="false">D1722-B1722</f>
        <v>-1.38</v>
      </c>
      <c r="L1722" s="17" t="n">
        <f aca="false">B1722 - E1721</f>
        <v>0.560000000000002</v>
      </c>
      <c r="M1722" s="17" t="n">
        <f aca="false">E1722 - E1721</f>
        <v>-0.199999999999989</v>
      </c>
      <c r="N1722" s="18" t="n">
        <f aca="false"> (I1722 / B1722)</f>
        <v>-0.00827165868524152</v>
      </c>
      <c r="O1722" s="18" t="n">
        <f aca="false">(J1722 / B1722)</f>
        <v>0.00185023944275143</v>
      </c>
      <c r="P1722" s="18" t="n">
        <f aca="false">K1722 / B1722</f>
        <v>-0.0150195907705703</v>
      </c>
      <c r="Q1722" s="18" t="n">
        <f aca="false">L1722/E1721</f>
        <v>0.00613228208497594</v>
      </c>
      <c r="R1722" s="18" t="n">
        <f aca="false">M1722 / E1721</f>
        <v>-0.00219010074463413</v>
      </c>
      <c r="S1722" s="19" t="str">
        <f aca="false">IF(N1722 &gt; 0, "UP", "DOWN")</f>
        <v>DOWN</v>
      </c>
      <c r="T1722" s="23" t="inlineStr">
        <f aca="false">O1722-N1722</f>
        <is>
          <t/>
        </is>
      </c>
      <c r="U1722" s="23" t="inlineStr">
        <f aca="false">P1722-N1722</f>
        <is>
          <t/>
        </is>
      </c>
      <c r="V1722" s="23" t="inlineStr">
        <f aca="false">O1722 - P1722</f>
        <is>
          <t/>
        </is>
      </c>
    </row>
    <row collapsed="false" customFormat="false" customHeight="false" hidden="false" ht="25" outlineLevel="0" r="1723">
      <c r="A1723" s="21" t="n">
        <v>39056</v>
      </c>
      <c r="B1723" s="17" t="n">
        <v>91.65</v>
      </c>
      <c r="C1723" s="17" t="n">
        <v>92.33</v>
      </c>
      <c r="D1723" s="17" t="n">
        <v>90.87</v>
      </c>
      <c r="E1723" s="17" t="n">
        <v>91.27</v>
      </c>
      <c r="F1723" s="17" t="n">
        <v>23672800</v>
      </c>
      <c r="G1723" s="17" t="n">
        <v>90.88</v>
      </c>
      <c r="I1723" s="22" t="n">
        <f aca="false">E1723-B1723</f>
        <v>-0.38000000000001</v>
      </c>
      <c r="J1723" s="22" t="n">
        <f aca="false">C1723-B1723</f>
        <v>0.679999999999993</v>
      </c>
      <c r="K1723" s="17" t="n">
        <f aca="false">D1723-B1723</f>
        <v>-0.780000000000001</v>
      </c>
      <c r="L1723" s="17" t="n">
        <f aca="false">B1723 - E1722</f>
        <v>0.530000000000001</v>
      </c>
      <c r="M1723" s="17" t="n">
        <f aca="false">E1723 - E1722</f>
        <v>0.149999999999991</v>
      </c>
      <c r="N1723" s="18" t="n">
        <f aca="false"> (I1723 / B1723)</f>
        <v>-0.00414620840152766</v>
      </c>
      <c r="O1723" s="18" t="n">
        <f aca="false">(J1723 / B1723)</f>
        <v>0.00741953082378606</v>
      </c>
      <c r="P1723" s="18" t="n">
        <f aca="false">K1723 / B1723</f>
        <v>-0.00851063829787235</v>
      </c>
      <c r="Q1723" s="18" t="n">
        <f aca="false">L1723/E1722</f>
        <v>0.00581650570676033</v>
      </c>
      <c r="R1723" s="18" t="n">
        <f aca="false">M1723 / E1722</f>
        <v>0.00164618086040377</v>
      </c>
      <c r="S1723" s="19" t="str">
        <f aca="false">IF(N1723 &gt; 0, "UP", "DOWN")</f>
        <v>DOWN</v>
      </c>
      <c r="T1723" s="23" t="inlineStr">
        <f aca="false">O1723-N1723</f>
        <is>
          <t/>
        </is>
      </c>
      <c r="U1723" s="23" t="inlineStr">
        <f aca="false">P1723-N1723</f>
        <is>
          <t/>
        </is>
      </c>
      <c r="V1723" s="23" t="inlineStr">
        <f aca="false">O1723 - P1723</f>
        <is>
          <t/>
        </is>
      </c>
    </row>
    <row collapsed="false" customFormat="false" customHeight="false" hidden="false" ht="25" outlineLevel="0" r="1724">
      <c r="A1724" s="21" t="n">
        <v>39057</v>
      </c>
      <c r="B1724" s="17" t="n">
        <v>90.64</v>
      </c>
      <c r="C1724" s="17" t="n">
        <v>91.39</v>
      </c>
      <c r="D1724" s="17" t="n">
        <v>89.67</v>
      </c>
      <c r="E1724" s="17" t="n">
        <v>89.83</v>
      </c>
      <c r="F1724" s="17" t="n">
        <v>22792300</v>
      </c>
      <c r="G1724" s="17" t="n">
        <v>89.45</v>
      </c>
      <c r="I1724" s="22" t="n">
        <f aca="false">E1724-B1724</f>
        <v>-0.810000000000002</v>
      </c>
      <c r="J1724" s="22" t="n">
        <f aca="false">C1724-B1724</f>
        <v>0.75</v>
      </c>
      <c r="K1724" s="17" t="n">
        <f aca="false">D1724-B1724</f>
        <v>-0.969999999999999</v>
      </c>
      <c r="L1724" s="17" t="n">
        <f aca="false">B1724 - E1723</f>
        <v>-0.629999999999995</v>
      </c>
      <c r="M1724" s="17" t="n">
        <f aca="false">E1724 - E1723</f>
        <v>-1.44</v>
      </c>
      <c r="N1724" s="18" t="n">
        <f aca="false"> (I1724 / B1724)</f>
        <v>-0.00893645189761697</v>
      </c>
      <c r="O1724" s="18" t="n">
        <f aca="false">(J1724 / B1724)</f>
        <v>0.00827449249779347</v>
      </c>
      <c r="P1724" s="18" t="n">
        <f aca="false">K1724 / B1724</f>
        <v>-0.0107016769638129</v>
      </c>
      <c r="Q1724" s="18" t="n">
        <f aca="false">L1724/E1723</f>
        <v>-0.00690259669113614</v>
      </c>
      <c r="R1724" s="18" t="n">
        <f aca="false">M1724 / E1723</f>
        <v>-0.0157773638654541</v>
      </c>
      <c r="S1724" s="19" t="str">
        <f aca="false">IF(N1724 &gt; 0, "UP", "DOWN")</f>
        <v>DOWN</v>
      </c>
      <c r="T1724" s="23" t="inlineStr">
        <f aca="false">O1724-N1724</f>
        <is>
          <t/>
        </is>
      </c>
      <c r="U1724" s="23" t="inlineStr">
        <f aca="false">P1724-N1724</f>
        <is>
          <t/>
        </is>
      </c>
      <c r="V1724" s="23" t="inlineStr">
        <f aca="false">O1724 - P1724</f>
        <is>
          <t/>
        </is>
      </c>
    </row>
    <row collapsed="false" customFormat="false" customHeight="false" hidden="false" ht="25" outlineLevel="0" r="1725">
      <c r="A1725" s="21" t="n">
        <v>39058</v>
      </c>
      <c r="B1725" s="17" t="n">
        <v>90.03</v>
      </c>
      <c r="C1725" s="17" t="n">
        <v>90.5</v>
      </c>
      <c r="D1725" s="17" t="n">
        <v>86.9</v>
      </c>
      <c r="E1725" s="17" t="n">
        <v>87.04</v>
      </c>
      <c r="F1725" s="17" t="n">
        <v>35886700</v>
      </c>
      <c r="G1725" s="17" t="n">
        <v>86.67</v>
      </c>
      <c r="I1725" s="22" t="n">
        <f aca="false">E1725-B1725</f>
        <v>-2.98999999999999</v>
      </c>
      <c r="J1725" s="22" t="n">
        <f aca="false">C1725-B1725</f>
        <v>0.469999999999999</v>
      </c>
      <c r="K1725" s="17" t="n">
        <f aca="false">D1725-B1725</f>
        <v>-3.13</v>
      </c>
      <c r="L1725" s="17" t="n">
        <f aca="false">B1725 - E1724</f>
        <v>0.200000000000003</v>
      </c>
      <c r="M1725" s="17" t="n">
        <f aca="false">E1725 - E1724</f>
        <v>-2.78999999999999</v>
      </c>
      <c r="N1725" s="18" t="n">
        <f aca="false"> (I1725 / B1725)</f>
        <v>-0.0332111518382761</v>
      </c>
      <c r="O1725" s="18" t="n">
        <f aca="false">(J1725 / B1725)</f>
        <v>0.00522048206153503</v>
      </c>
      <c r="P1725" s="18" t="n">
        <f aca="false">K1725 / B1725</f>
        <v>-0.034766189048095</v>
      </c>
      <c r="Q1725" s="18" t="n">
        <f aca="false">L1725/E1724</f>
        <v>0.00222642769676058</v>
      </c>
      <c r="R1725" s="18" t="n">
        <f aca="false">M1725 / E1724</f>
        <v>-0.0310586663698096</v>
      </c>
      <c r="S1725" s="19" t="str">
        <f aca="false">IF(N1725 &gt; 0, "UP", "DOWN")</f>
        <v>DOWN</v>
      </c>
      <c r="T1725" s="23" t="inlineStr">
        <f aca="false">O1725-N1725</f>
        <is>
          <t/>
        </is>
      </c>
      <c r="U1725" s="23" t="inlineStr">
        <f aca="false">P1725-N1725</f>
        <is>
          <t/>
        </is>
      </c>
      <c r="V1725" s="23" t="inlineStr">
        <f aca="false">O1725 - P1725</f>
        <is>
          <t/>
        </is>
      </c>
    </row>
    <row collapsed="false" customFormat="false" customHeight="false" hidden="false" ht="25" outlineLevel="0" r="1726">
      <c r="A1726" s="21" t="n">
        <v>39059</v>
      </c>
      <c r="B1726" s="17" t="n">
        <v>87.23</v>
      </c>
      <c r="C1726" s="17" t="n">
        <v>89.39</v>
      </c>
      <c r="D1726" s="17" t="n">
        <v>87</v>
      </c>
      <c r="E1726" s="17" t="n">
        <v>88.26</v>
      </c>
      <c r="F1726" s="17" t="n">
        <v>28009900</v>
      </c>
      <c r="G1726" s="17" t="n">
        <v>87.88</v>
      </c>
      <c r="I1726" s="22" t="n">
        <f aca="false">E1726-B1726</f>
        <v>1.03</v>
      </c>
      <c r="J1726" s="22" t="n">
        <f aca="false">C1726-B1726</f>
        <v>2.16</v>
      </c>
      <c r="K1726" s="17" t="n">
        <f aca="false">D1726-B1726</f>
        <v>-0.230000000000004</v>
      </c>
      <c r="L1726" s="17" t="n">
        <f aca="false">B1726 - E1725</f>
        <v>0.189999999999998</v>
      </c>
      <c r="M1726" s="17" t="n">
        <f aca="false">E1726 - E1725</f>
        <v>1.22</v>
      </c>
      <c r="N1726" s="18" t="n">
        <f aca="false"> (I1726 / B1726)</f>
        <v>0.0118078642668807</v>
      </c>
      <c r="O1726" s="18" t="n">
        <f aca="false">(J1726 / B1726)</f>
        <v>0.0247621231227788</v>
      </c>
      <c r="P1726" s="18" t="n">
        <f aca="false">K1726 / B1726</f>
        <v>-0.00263670755474039</v>
      </c>
      <c r="Q1726" s="18" t="n">
        <f aca="false">L1726/E1725</f>
        <v>0.00218290441176468</v>
      </c>
      <c r="R1726" s="18" t="n">
        <f aca="false">M1726 / E1725</f>
        <v>0.014016544117647</v>
      </c>
      <c r="S1726" s="19" t="str">
        <f aca="false">IF(N1726 &gt; 0, "UP", "DOWN")</f>
        <v>UP</v>
      </c>
      <c r="T1726" s="23" t="inlineStr">
        <f aca="false">O1726-N1726</f>
        <is>
          <t/>
        </is>
      </c>
      <c r="U1726" s="23" t="inlineStr">
        <f aca="false">P1726-N1726</f>
        <is>
          <t/>
        </is>
      </c>
      <c r="V1726" s="23" t="inlineStr">
        <f aca="false">O1726 - P1726</f>
        <is>
          <t/>
        </is>
      </c>
    </row>
    <row collapsed="false" customFormat="false" customHeight="false" hidden="false" ht="25" outlineLevel="0" r="1727">
      <c r="A1727" s="21" t="n">
        <v>39062</v>
      </c>
      <c r="B1727" s="17" t="n">
        <v>88.9</v>
      </c>
      <c r="C1727" s="17" t="n">
        <v>89.3</v>
      </c>
      <c r="D1727" s="17" t="n">
        <v>88.05</v>
      </c>
      <c r="E1727" s="17" t="n">
        <v>88.75</v>
      </c>
      <c r="F1727" s="17" t="n">
        <v>17849300</v>
      </c>
      <c r="G1727" s="17" t="n">
        <v>88.37</v>
      </c>
      <c r="I1727" s="22" t="n">
        <f aca="false">E1727-B1727</f>
        <v>-0.150000000000006</v>
      </c>
      <c r="J1727" s="22" t="n">
        <f aca="false">C1727-B1727</f>
        <v>0.399999999999991</v>
      </c>
      <c r="K1727" s="17" t="n">
        <f aca="false">D1727-B1727</f>
        <v>-0.850000000000009</v>
      </c>
      <c r="L1727" s="17" t="n">
        <f aca="false">B1727 - E1726</f>
        <v>0.640000000000001</v>
      </c>
      <c r="M1727" s="17" t="n">
        <f aca="false">E1727 - E1726</f>
        <v>0.489999999999995</v>
      </c>
      <c r="N1727" s="18" t="n">
        <f aca="false"> (I1727 / B1727)</f>
        <v>-0.00168728908886396</v>
      </c>
      <c r="O1727" s="18" t="n">
        <f aca="false">(J1727 / B1727)</f>
        <v>0.00449943757030362</v>
      </c>
      <c r="P1727" s="18" t="n">
        <f aca="false">K1727 / B1727</f>
        <v>-0.00956130483689548</v>
      </c>
      <c r="Q1727" s="18" t="n">
        <f aca="false">L1727/E1726</f>
        <v>0.00725130296850216</v>
      </c>
      <c r="R1727" s="18" t="n">
        <f aca="false">M1727 / E1726</f>
        <v>0.0055517788352594</v>
      </c>
      <c r="S1727" s="19" t="str">
        <f aca="false">IF(N1727 &gt; 0, "UP", "DOWN")</f>
        <v>DOWN</v>
      </c>
      <c r="T1727" s="23" t="inlineStr">
        <f aca="false">O1727-N1727</f>
        <is>
          <t/>
        </is>
      </c>
      <c r="U1727" s="23" t="inlineStr">
        <f aca="false">P1727-N1727</f>
        <is>
          <t/>
        </is>
      </c>
      <c r="V1727" s="23" t="inlineStr">
        <f aca="false">O1727 - P1727</f>
        <is>
          <t/>
        </is>
      </c>
    </row>
    <row collapsed="false" customFormat="false" customHeight="false" hidden="false" ht="25" outlineLevel="0" r="1728">
      <c r="A1728" s="21" t="n">
        <v>39063</v>
      </c>
      <c r="B1728" s="17" t="n">
        <v>88.61</v>
      </c>
      <c r="C1728" s="17" t="n">
        <v>88.84</v>
      </c>
      <c r="D1728" s="17" t="n">
        <v>85.53</v>
      </c>
      <c r="E1728" s="17" t="n">
        <v>86.14</v>
      </c>
      <c r="F1728" s="17" t="n">
        <v>36665000</v>
      </c>
      <c r="G1728" s="17" t="n">
        <v>85.77</v>
      </c>
      <c r="I1728" s="22" t="n">
        <f aca="false">E1728-B1728</f>
        <v>-2.47</v>
      </c>
      <c r="J1728" s="22" t="n">
        <f aca="false">C1728-B1728</f>
        <v>0.230000000000004</v>
      </c>
      <c r="K1728" s="17" t="n">
        <f aca="false">D1728-B1728</f>
        <v>-3.08</v>
      </c>
      <c r="L1728" s="17" t="n">
        <f aca="false">B1728 - E1727</f>
        <v>-0.140000000000001</v>
      </c>
      <c r="M1728" s="17" t="n">
        <f aca="false">E1728 - E1727</f>
        <v>-2.61</v>
      </c>
      <c r="N1728" s="18" t="n">
        <f aca="false"> (I1728 / B1728)</f>
        <v>-0.0278749576797201</v>
      </c>
      <c r="O1728" s="18" t="n">
        <f aca="false">(J1728 / B1728)</f>
        <v>0.00259564383252459</v>
      </c>
      <c r="P1728" s="18" t="n">
        <f aca="false">K1728 / B1728</f>
        <v>-0.0347590565398939</v>
      </c>
      <c r="Q1728" s="18" t="n">
        <f aca="false">L1728/E1727</f>
        <v>-0.0015774647887324</v>
      </c>
      <c r="R1728" s="18" t="n">
        <f aca="false">M1728 / E1727</f>
        <v>-0.0294084507042253</v>
      </c>
      <c r="S1728" s="19" t="str">
        <f aca="false">IF(N1728 &gt; 0, "UP", "DOWN")</f>
        <v>DOWN</v>
      </c>
      <c r="T1728" s="23" t="inlineStr">
        <f aca="false">O1728-N1728</f>
        <is>
          <t/>
        </is>
      </c>
      <c r="U1728" s="23" t="inlineStr">
        <f aca="false">P1728-N1728</f>
        <is>
          <t/>
        </is>
      </c>
      <c r="V1728" s="23" t="inlineStr">
        <f aca="false">O1728 - P1728</f>
        <is>
          <t/>
        </is>
      </c>
    </row>
    <row collapsed="false" customFormat="false" customHeight="false" hidden="false" ht="25" outlineLevel="0" r="1729">
      <c r="A1729" s="21" t="n">
        <v>39064</v>
      </c>
      <c r="B1729" s="17" t="n">
        <v>87.95</v>
      </c>
      <c r="C1729" s="17" t="n">
        <v>89.07</v>
      </c>
      <c r="D1729" s="17" t="n">
        <v>87.15</v>
      </c>
      <c r="E1729" s="17" t="n">
        <v>89.05</v>
      </c>
      <c r="F1729" s="17" t="n">
        <v>30609000</v>
      </c>
      <c r="G1729" s="17" t="n">
        <v>88.67</v>
      </c>
      <c r="I1729" s="22" t="n">
        <f aca="false">E1729-B1729</f>
        <v>1.09999999999999</v>
      </c>
      <c r="J1729" s="22" t="n">
        <f aca="false">C1729-B1729</f>
        <v>1.11999999999999</v>
      </c>
      <c r="K1729" s="17" t="n">
        <f aca="false">D1729-B1729</f>
        <v>-0.799999999999997</v>
      </c>
      <c r="L1729" s="17" t="n">
        <f aca="false">B1729 - E1728</f>
        <v>1.81</v>
      </c>
      <c r="M1729" s="17" t="n">
        <f aca="false">E1729 - E1728</f>
        <v>2.91</v>
      </c>
      <c r="N1729" s="18" t="n">
        <f aca="false"> (I1729 / B1729)</f>
        <v>0.0125071063104036</v>
      </c>
      <c r="O1729" s="18" t="n">
        <f aca="false">(J1729 / B1729)</f>
        <v>0.01273450824332</v>
      </c>
      <c r="P1729" s="18" t="n">
        <f aca="false">K1729 / B1729</f>
        <v>-0.00909607731665716</v>
      </c>
      <c r="Q1729" s="18" t="n">
        <f aca="false">L1729/E1728</f>
        <v>0.0210123055491061</v>
      </c>
      <c r="R1729" s="18" t="n">
        <f aca="false">M1729 / E1728</f>
        <v>0.0337822149988391</v>
      </c>
      <c r="S1729" s="19" t="str">
        <f aca="false">IF(N1729 &gt; 0, "UP", "DOWN")</f>
        <v>UP</v>
      </c>
      <c r="T1729" s="23" t="inlineStr">
        <f aca="false">O1729-N1729</f>
        <is>
          <t/>
        </is>
      </c>
      <c r="U1729" s="23" t="inlineStr">
        <f aca="false">P1729-N1729</f>
        <is>
          <t/>
        </is>
      </c>
      <c r="V1729" s="23" t="inlineStr">
        <f aca="false">O1729 - P1729</f>
        <is>
          <t/>
        </is>
      </c>
    </row>
    <row collapsed="false" customFormat="false" customHeight="false" hidden="false" ht="25" outlineLevel="0" r="1730">
      <c r="A1730" s="21" t="n">
        <v>39065</v>
      </c>
      <c r="B1730" s="17" t="n">
        <v>89.05</v>
      </c>
      <c r="C1730" s="17" t="n">
        <v>90</v>
      </c>
      <c r="D1730" s="17" t="n">
        <v>88.26</v>
      </c>
      <c r="E1730" s="17" t="n">
        <v>88.55</v>
      </c>
      <c r="F1730" s="17" t="n">
        <v>29726100</v>
      </c>
      <c r="G1730" s="17" t="n">
        <v>88.17</v>
      </c>
      <c r="I1730" s="22" t="n">
        <f aca="false">E1730-B1730</f>
        <v>-0.5</v>
      </c>
      <c r="J1730" s="22" t="n">
        <f aca="false">C1730-B1730</f>
        <v>0.950000000000003</v>
      </c>
      <c r="K1730" s="17" t="n">
        <f aca="false">D1730-B1730</f>
        <v>-0.789999999999992</v>
      </c>
      <c r="L1730" s="17" t="n">
        <f aca="false">B1730 - E1729</f>
        <v>0</v>
      </c>
      <c r="M1730" s="17" t="n">
        <f aca="false">E1730 - E1729</f>
        <v>-0.5</v>
      </c>
      <c r="N1730" s="18" t="n">
        <f aca="false"> (I1730 / B1730)</f>
        <v>-0.00561482313307131</v>
      </c>
      <c r="O1730" s="18" t="n">
        <f aca="false">(J1730 / B1730)</f>
        <v>0.0106681639528355</v>
      </c>
      <c r="P1730" s="18" t="n">
        <f aca="false">K1730 / B1730</f>
        <v>-0.00887142055025258</v>
      </c>
      <c r="Q1730" s="18" t="n">
        <f aca="false">L1730/E1729</f>
        <v>0</v>
      </c>
      <c r="R1730" s="18" t="n">
        <f aca="false">M1730 / E1729</f>
        <v>-0.00561482313307131</v>
      </c>
      <c r="S1730" s="19" t="str">
        <f aca="false">IF(N1730 &gt; 0, "UP", "DOWN")</f>
        <v>DOWN</v>
      </c>
      <c r="T1730" s="23" t="inlineStr">
        <f aca="false">O1730-N1730</f>
        <is>
          <t/>
        </is>
      </c>
      <c r="U1730" s="23" t="inlineStr">
        <f aca="false">P1730-N1730</f>
        <is>
          <t/>
        </is>
      </c>
      <c r="V1730" s="23" t="inlineStr">
        <f aca="false">O1730 - P1730</f>
        <is>
          <t/>
        </is>
      </c>
    </row>
    <row collapsed="false" customFormat="false" customHeight="false" hidden="false" ht="25" outlineLevel="0" r="1731">
      <c r="A1731" s="21" t="n">
        <v>39066</v>
      </c>
      <c r="B1731" s="17" t="n">
        <v>89.02</v>
      </c>
      <c r="C1731" s="17" t="n">
        <v>89.22</v>
      </c>
      <c r="D1731" s="17" t="n">
        <v>87.33</v>
      </c>
      <c r="E1731" s="17" t="n">
        <v>87.72</v>
      </c>
      <c r="F1731" s="17" t="n">
        <v>26426400</v>
      </c>
      <c r="G1731" s="17" t="n">
        <v>87.34</v>
      </c>
      <c r="I1731" s="22" t="n">
        <f aca="false">E1731-B1731</f>
        <v>-1.3</v>
      </c>
      <c r="J1731" s="22" t="n">
        <f aca="false">C1731-B1731</f>
        <v>0.200000000000003</v>
      </c>
      <c r="K1731" s="17" t="n">
        <f aca="false">D1731-B1731</f>
        <v>-1.69</v>
      </c>
      <c r="L1731" s="17" t="n">
        <f aca="false">B1731 - E1730</f>
        <v>0.469999999999999</v>
      </c>
      <c r="M1731" s="17" t="n">
        <f aca="false">E1731 - E1730</f>
        <v>-0.829999999999998</v>
      </c>
      <c r="N1731" s="18" t="n">
        <f aca="false"> (I1731 / B1731)</f>
        <v>-0.0146034598966524</v>
      </c>
      <c r="O1731" s="18" t="n">
        <f aca="false">(J1731 / B1731)</f>
        <v>0.00224668613794656</v>
      </c>
      <c r="P1731" s="18" t="n">
        <f aca="false">K1731 / B1731</f>
        <v>-0.0189844978656481</v>
      </c>
      <c r="Q1731" s="18" t="n">
        <f aca="false">L1731/E1730</f>
        <v>0.00530773574251834</v>
      </c>
      <c r="R1731" s="18" t="n">
        <f aca="false">M1731 / E1730</f>
        <v>-0.00937323546019196</v>
      </c>
      <c r="S1731" s="19" t="str">
        <f aca="false">IF(N1731 &gt; 0, "UP", "DOWN")</f>
        <v>DOWN</v>
      </c>
      <c r="T1731" s="23" t="inlineStr">
        <f aca="false">O1731-N1731</f>
        <is>
          <t/>
        </is>
      </c>
      <c r="U1731" s="23" t="inlineStr">
        <f aca="false">P1731-N1731</f>
        <is>
          <t/>
        </is>
      </c>
      <c r="V1731" s="23" t="inlineStr">
        <f aca="false">O1731 - P1731</f>
        <is>
          <t/>
        </is>
      </c>
    </row>
    <row collapsed="false" customFormat="false" customHeight="false" hidden="false" ht="25" outlineLevel="0" r="1732">
      <c r="A1732" s="21" t="n">
        <v>39069</v>
      </c>
      <c r="B1732" s="17" t="n">
        <v>87.63</v>
      </c>
      <c r="C1732" s="17" t="n">
        <v>88</v>
      </c>
      <c r="D1732" s="17" t="n">
        <v>84.59</v>
      </c>
      <c r="E1732" s="17" t="n">
        <v>85.47</v>
      </c>
      <c r="F1732" s="17" t="n">
        <v>25770600</v>
      </c>
      <c r="G1732" s="17" t="n">
        <v>85.1</v>
      </c>
      <c r="I1732" s="22" t="n">
        <f aca="false">E1732-B1732</f>
        <v>-2.16</v>
      </c>
      <c r="J1732" s="22" t="n">
        <f aca="false">C1732-B1732</f>
        <v>0.370000000000005</v>
      </c>
      <c r="K1732" s="17" t="n">
        <f aca="false">D1732-B1732</f>
        <v>-3.03999999999999</v>
      </c>
      <c r="L1732" s="17" t="n">
        <f aca="false">B1732 - E1731</f>
        <v>-0.0900000000000034</v>
      </c>
      <c r="M1732" s="17" t="n">
        <f aca="false">E1732 - E1731</f>
        <v>-2.25</v>
      </c>
      <c r="N1732" s="18" t="n">
        <f aca="false"> (I1732 / B1732)</f>
        <v>-0.0246490927764464</v>
      </c>
      <c r="O1732" s="18" t="n">
        <f aca="false">(J1732 / B1732)</f>
        <v>0.00422229829966912</v>
      </c>
      <c r="P1732" s="18" t="n">
        <f aca="false">K1732 / B1732</f>
        <v>-0.034691315759443</v>
      </c>
      <c r="Q1732" s="18" t="n">
        <f aca="false">L1732/E1731</f>
        <v>-0.0010259917920657</v>
      </c>
      <c r="R1732" s="18" t="n">
        <f aca="false">M1732 / E1731</f>
        <v>-0.0256497948016416</v>
      </c>
      <c r="S1732" s="19" t="str">
        <f aca="false">IF(N1732 &gt; 0, "UP", "DOWN")</f>
        <v>DOWN</v>
      </c>
      <c r="T1732" s="23" t="inlineStr">
        <f aca="false">O1732-N1732</f>
        <is>
          <t/>
        </is>
      </c>
      <c r="U1732" s="23" t="inlineStr">
        <f aca="false">P1732-N1732</f>
        <is>
          <t/>
        </is>
      </c>
      <c r="V1732" s="23" t="inlineStr">
        <f aca="false">O1732 - P1732</f>
        <is>
          <t/>
        </is>
      </c>
    </row>
    <row collapsed="false" customFormat="false" customHeight="false" hidden="false" ht="25" outlineLevel="0" r="1733">
      <c r="A1733" s="21" t="n">
        <v>39070</v>
      </c>
      <c r="B1733" s="17" t="n">
        <v>84.73</v>
      </c>
      <c r="C1733" s="17" t="n">
        <v>86.68</v>
      </c>
      <c r="D1733" s="17" t="n">
        <v>83.62</v>
      </c>
      <c r="E1733" s="17" t="n">
        <v>86.31</v>
      </c>
      <c r="F1733" s="17" t="n">
        <v>32550200</v>
      </c>
      <c r="G1733" s="17" t="n">
        <v>85.94</v>
      </c>
      <c r="I1733" s="22" t="n">
        <f aca="false">E1733-B1733</f>
        <v>1.58</v>
      </c>
      <c r="J1733" s="22" t="n">
        <f aca="false">C1733-B1733</f>
        <v>1.95</v>
      </c>
      <c r="K1733" s="17" t="n">
        <f aca="false">D1733-B1733</f>
        <v>-1.11</v>
      </c>
      <c r="L1733" s="17" t="n">
        <f aca="false">B1733 - E1732</f>
        <v>-0.739999999999995</v>
      </c>
      <c r="M1733" s="17" t="n">
        <f aca="false">E1733 - E1732</f>
        <v>0.840000000000003</v>
      </c>
      <c r="N1733" s="18" t="n">
        <f aca="false"> (I1733 / B1733)</f>
        <v>0.0186474684291278</v>
      </c>
      <c r="O1733" s="18" t="n">
        <f aca="false">(J1733 / B1733)</f>
        <v>0.0230142806562021</v>
      </c>
      <c r="P1733" s="18" t="n">
        <f aca="false">K1733 / B1733</f>
        <v>-0.0131004366812227</v>
      </c>
      <c r="Q1733" s="18" t="n">
        <f aca="false">L1733/E1732</f>
        <v>-0.0086580086580086</v>
      </c>
      <c r="R1733" s="18" t="n">
        <f aca="false">M1733 / E1732</f>
        <v>0.00982800982800987</v>
      </c>
      <c r="S1733" s="19" t="str">
        <f aca="false">IF(N1733 &gt; 0, "UP", "DOWN")</f>
        <v>UP</v>
      </c>
      <c r="T1733" s="23" t="inlineStr">
        <f aca="false">O1733-N1733</f>
        <is>
          <t/>
        </is>
      </c>
      <c r="U1733" s="23" t="inlineStr">
        <f aca="false">P1733-N1733</f>
        <is>
          <t/>
        </is>
      </c>
      <c r="V1733" s="23" t="inlineStr">
        <f aca="false">O1733 - P1733</f>
        <is>
          <t/>
        </is>
      </c>
    </row>
    <row collapsed="false" customFormat="false" customHeight="false" hidden="false" ht="25" outlineLevel="0" r="1734">
      <c r="A1734" s="21" t="n">
        <v>39071</v>
      </c>
      <c r="B1734" s="17" t="n">
        <v>86.47</v>
      </c>
      <c r="C1734" s="17" t="n">
        <v>86.67</v>
      </c>
      <c r="D1734" s="17" t="n">
        <v>84.74</v>
      </c>
      <c r="E1734" s="17" t="n">
        <v>84.76</v>
      </c>
      <c r="F1734" s="17" t="n">
        <v>20274700</v>
      </c>
      <c r="G1734" s="17" t="n">
        <v>84.4</v>
      </c>
      <c r="I1734" s="22" t="n">
        <f aca="false">E1734-B1734</f>
        <v>-1.70999999999999</v>
      </c>
      <c r="J1734" s="22" t="n">
        <f aca="false">C1734-B1734</f>
        <v>0.200000000000003</v>
      </c>
      <c r="K1734" s="17" t="n">
        <f aca="false">D1734-B1734</f>
        <v>-1.73</v>
      </c>
      <c r="L1734" s="17" t="n">
        <f aca="false">B1734 - E1733</f>
        <v>0.159999999999997</v>
      </c>
      <c r="M1734" s="17" t="n">
        <f aca="false">E1734 - E1733</f>
        <v>-1.55</v>
      </c>
      <c r="N1734" s="18" t="n">
        <f aca="false"> (I1734 / B1734)</f>
        <v>-0.019775644732277</v>
      </c>
      <c r="O1734" s="18" t="n">
        <f aca="false">(J1734 / B1734)</f>
        <v>0.00231294090435993</v>
      </c>
      <c r="P1734" s="18" t="n">
        <f aca="false">K1734 / B1734</f>
        <v>-0.0200069388227131</v>
      </c>
      <c r="Q1734" s="18" t="n">
        <f aca="false">L1734/E1733</f>
        <v>0.00185378287568065</v>
      </c>
      <c r="R1734" s="18" t="n">
        <f aca="false">M1734 / E1733</f>
        <v>-0.0179585216081566</v>
      </c>
      <c r="S1734" s="19" t="str">
        <f aca="false">IF(N1734 &gt; 0, "UP", "DOWN")</f>
        <v>DOWN</v>
      </c>
      <c r="T1734" s="23" t="inlineStr">
        <f aca="false">O1734-N1734</f>
        <is>
          <t/>
        </is>
      </c>
      <c r="U1734" s="23" t="inlineStr">
        <f aca="false">P1734-N1734</f>
        <is>
          <t/>
        </is>
      </c>
      <c r="V1734" s="23" t="inlineStr">
        <f aca="false">O1734 - P1734</f>
        <is>
          <t/>
        </is>
      </c>
    </row>
    <row collapsed="false" customFormat="false" customHeight="false" hidden="false" ht="25" outlineLevel="0" r="1735">
      <c r="A1735" s="21" t="n">
        <v>39072</v>
      </c>
      <c r="B1735" s="17" t="n">
        <v>84.7</v>
      </c>
      <c r="C1735" s="17" t="n">
        <v>85.48</v>
      </c>
      <c r="D1735" s="17" t="n">
        <v>82.2</v>
      </c>
      <c r="E1735" s="17" t="n">
        <v>82.9</v>
      </c>
      <c r="F1735" s="17" t="n">
        <v>32271400</v>
      </c>
      <c r="G1735" s="17" t="n">
        <v>82.55</v>
      </c>
      <c r="I1735" s="22" t="n">
        <f aca="false">E1735-B1735</f>
        <v>-1.8</v>
      </c>
      <c r="J1735" s="22" t="n">
        <f aca="false">C1735-B1735</f>
        <v>0.780000000000001</v>
      </c>
      <c r="K1735" s="17" t="n">
        <f aca="false">D1735-B1735</f>
        <v>-2.5</v>
      </c>
      <c r="L1735" s="17" t="n">
        <f aca="false">B1735 - E1734</f>
        <v>-0.0600000000000023</v>
      </c>
      <c r="M1735" s="17" t="n">
        <f aca="false">E1735 - E1734</f>
        <v>-1.86</v>
      </c>
      <c r="N1735" s="18" t="n">
        <f aca="false"> (I1735 / B1735)</f>
        <v>-0.0212514757969303</v>
      </c>
      <c r="O1735" s="18" t="n">
        <f aca="false">(J1735 / B1735)</f>
        <v>0.0092089728453365</v>
      </c>
      <c r="P1735" s="18" t="n">
        <f aca="false">K1735 / B1735</f>
        <v>-0.0295159386068477</v>
      </c>
      <c r="Q1735" s="18" t="n">
        <f aca="false">L1735/E1734</f>
        <v>-0.000707881075979262</v>
      </c>
      <c r="R1735" s="18" t="n">
        <f aca="false">M1735 / E1734</f>
        <v>-0.0219443133553563</v>
      </c>
      <c r="S1735" s="19" t="str">
        <f aca="false">IF(N1735 &gt; 0, "UP", "DOWN")</f>
        <v>DOWN</v>
      </c>
      <c r="T1735" s="23" t="inlineStr">
        <f aca="false">O1735-N1735</f>
        <is>
          <t/>
        </is>
      </c>
      <c r="U1735" s="23" t="inlineStr">
        <f aca="false">P1735-N1735</f>
        <is>
          <t/>
        </is>
      </c>
      <c r="V1735" s="23" t="inlineStr">
        <f aca="false">O1735 - P1735</f>
        <is>
          <t/>
        </is>
      </c>
    </row>
    <row collapsed="false" customFormat="false" customHeight="false" hidden="false" ht="25" outlineLevel="0" r="1736">
      <c r="A1736" s="21" t="n">
        <v>39073</v>
      </c>
      <c r="B1736" s="17" t="n">
        <v>83.46</v>
      </c>
      <c r="C1736" s="17" t="n">
        <v>84.04</v>
      </c>
      <c r="D1736" s="17" t="n">
        <v>81.6</v>
      </c>
      <c r="E1736" s="17" t="n">
        <v>82.2</v>
      </c>
      <c r="F1736" s="17" t="n">
        <v>21903700</v>
      </c>
      <c r="G1736" s="17" t="n">
        <v>81.85</v>
      </c>
      <c r="I1736" s="22" t="n">
        <f aca="false">E1736-B1736</f>
        <v>-1.25999999999999</v>
      </c>
      <c r="J1736" s="22" t="n">
        <f aca="false">C1736-B1736</f>
        <v>0.580000000000013</v>
      </c>
      <c r="K1736" s="17" t="n">
        <f aca="false">D1736-B1736</f>
        <v>-1.86</v>
      </c>
      <c r="L1736" s="17" t="n">
        <f aca="false">B1736 - E1735</f>
        <v>0.559999999999988</v>
      </c>
      <c r="M1736" s="17" t="n">
        <f aca="false">E1736 - E1735</f>
        <v>-0.700000000000003</v>
      </c>
      <c r="N1736" s="18" t="n">
        <f aca="false"> (I1736 / B1736)</f>
        <v>-0.0150970524802299</v>
      </c>
      <c r="O1736" s="18" t="n">
        <f aca="false">(J1736 / B1736)</f>
        <v>0.00694943685597906</v>
      </c>
      <c r="P1736" s="18" t="n">
        <f aca="false">K1736 / B1736</f>
        <v>-0.0222861250898634</v>
      </c>
      <c r="Q1736" s="18" t="n">
        <f aca="false">L1736/E1735</f>
        <v>0.00675512665862471</v>
      </c>
      <c r="R1736" s="18" t="n">
        <f aca="false">M1736 / E1735</f>
        <v>-0.0084439083232811</v>
      </c>
      <c r="S1736" s="19" t="str">
        <f aca="false">IF(N1736 &gt; 0, "UP", "DOWN")</f>
        <v>DOWN</v>
      </c>
      <c r="T1736" s="23" t="inlineStr">
        <f aca="false">O1736-N1736</f>
        <is>
          <t/>
        </is>
      </c>
      <c r="U1736" s="23" t="inlineStr">
        <f aca="false">P1736-N1736</f>
        <is>
          <t/>
        </is>
      </c>
      <c r="V1736" s="23" t="inlineStr">
        <f aca="false">O1736 - P1736</f>
        <is>
          <t/>
        </is>
      </c>
    </row>
    <row collapsed="false" customFormat="false" customHeight="false" hidden="false" ht="25" outlineLevel="0" r="1737">
      <c r="A1737" s="21" t="n">
        <v>39077</v>
      </c>
      <c r="B1737" s="17" t="n">
        <v>82.15</v>
      </c>
      <c r="C1737" s="17" t="n">
        <v>82.57</v>
      </c>
      <c r="D1737" s="17" t="n">
        <v>80.89</v>
      </c>
      <c r="E1737" s="17" t="n">
        <v>81.51</v>
      </c>
      <c r="F1737" s="17" t="n">
        <v>17524600</v>
      </c>
      <c r="G1737" s="17" t="n">
        <v>81.16</v>
      </c>
      <c r="I1737" s="22" t="n">
        <f aca="false">E1737-B1737</f>
        <v>-0.640000000000001</v>
      </c>
      <c r="J1737" s="22" t="n">
        <f aca="false">C1737-B1737</f>
        <v>0.419999999999988</v>
      </c>
      <c r="K1737" s="17" t="n">
        <f aca="false">D1737-B1737</f>
        <v>-1.26000000000001</v>
      </c>
      <c r="L1737" s="17" t="n">
        <f aca="false">B1737 - E1736</f>
        <v>-0.0499999999999972</v>
      </c>
      <c r="M1737" s="17" t="n">
        <f aca="false">E1737 - E1736</f>
        <v>-0.689999999999998</v>
      </c>
      <c r="N1737" s="18" t="n">
        <f aca="false"> (I1737 / B1737)</f>
        <v>-0.00779062690200853</v>
      </c>
      <c r="O1737" s="18" t="n">
        <f aca="false">(J1737 / B1737)</f>
        <v>0.00511259890444294</v>
      </c>
      <c r="P1737" s="18" t="n">
        <f aca="false">K1737 / B1737</f>
        <v>-0.0153377967133293</v>
      </c>
      <c r="Q1737" s="18" t="n">
        <f aca="false">L1737/E1736</f>
        <v>-0.00060827250608269</v>
      </c>
      <c r="R1737" s="18" t="n">
        <f aca="false">M1737 / E1736</f>
        <v>-0.00839416058394158</v>
      </c>
      <c r="S1737" s="19" t="str">
        <f aca="false">IF(N1737 &gt; 0, "UP", "DOWN")</f>
        <v>DOWN</v>
      </c>
      <c r="T1737" s="23" t="inlineStr">
        <f aca="false">O1737-N1737</f>
        <is>
          <t/>
        </is>
      </c>
      <c r="U1737" s="23" t="inlineStr">
        <f aca="false">P1737-N1737</f>
        <is>
          <t/>
        </is>
      </c>
      <c r="V1737" s="23" t="inlineStr">
        <f aca="false">O1737 - P1737</f>
        <is>
          <t/>
        </is>
      </c>
    </row>
    <row collapsed="false" customFormat="false" customHeight="false" hidden="false" ht="25" outlineLevel="0" r="1738">
      <c r="A1738" s="21" t="n">
        <v>39078</v>
      </c>
      <c r="B1738" s="17" t="n">
        <v>78.15</v>
      </c>
      <c r="C1738" s="17" t="n">
        <v>82</v>
      </c>
      <c r="D1738" s="17" t="n">
        <v>76.77</v>
      </c>
      <c r="E1738" s="17" t="n">
        <v>81.52</v>
      </c>
      <c r="F1738" s="17" t="n">
        <v>69134100</v>
      </c>
      <c r="G1738" s="17" t="n">
        <v>81.17</v>
      </c>
      <c r="I1738" s="22" t="n">
        <f aca="false">E1738-B1738</f>
        <v>3.36999999999999</v>
      </c>
      <c r="J1738" s="22" t="n">
        <f aca="false">C1738-B1738</f>
        <v>3.84999999999999</v>
      </c>
      <c r="K1738" s="17" t="n">
        <f aca="false">D1738-B1738</f>
        <v>-1.38000000000001</v>
      </c>
      <c r="L1738" s="17" t="n">
        <f aca="false">B1738 - E1737</f>
        <v>-3.36</v>
      </c>
      <c r="M1738" s="17" t="n">
        <f aca="false">E1738 - E1737</f>
        <v>0.00999999999999091</v>
      </c>
      <c r="N1738" s="18" t="n">
        <f aca="false"> (I1738 / B1738)</f>
        <v>0.0431222008957132</v>
      </c>
      <c r="O1738" s="18" t="n">
        <f aca="false">(J1738 / B1738)</f>
        <v>0.0492642354446576</v>
      </c>
      <c r="P1738" s="18" t="n">
        <f aca="false">K1738 / B1738</f>
        <v>-0.0176583493282151</v>
      </c>
      <c r="Q1738" s="18" t="n">
        <f aca="false">L1738/E1737</f>
        <v>-0.0412219359587781</v>
      </c>
      <c r="R1738" s="18" t="n">
        <f aca="false">M1738 / E1737</f>
        <v>0.000122684333210537</v>
      </c>
      <c r="S1738" s="19" t="str">
        <f aca="false">IF(N1738 &gt; 0, "UP", "DOWN")</f>
        <v>UP</v>
      </c>
      <c r="T1738" s="23" t="inlineStr">
        <f aca="false">O1738-N1738</f>
        <is>
          <t/>
        </is>
      </c>
      <c r="U1738" s="23" t="inlineStr">
        <f aca="false">P1738-N1738</f>
        <is>
          <t/>
        </is>
      </c>
      <c r="V1738" s="23" t="inlineStr">
        <f aca="false">O1738 - P1738</f>
        <is>
          <t/>
        </is>
      </c>
    </row>
    <row collapsed="false" customFormat="false" customHeight="false" hidden="false" ht="25" outlineLevel="0" r="1739">
      <c r="A1739" s="21" t="n">
        <v>39079</v>
      </c>
      <c r="B1739" s="17" t="n">
        <v>80.22</v>
      </c>
      <c r="C1739" s="17" t="n">
        <v>81.25</v>
      </c>
      <c r="D1739" s="17" t="n">
        <v>79.65</v>
      </c>
      <c r="E1739" s="17" t="n">
        <v>80.87</v>
      </c>
      <c r="F1739" s="17" t="n">
        <v>39995600</v>
      </c>
      <c r="G1739" s="17" t="n">
        <v>80.52</v>
      </c>
      <c r="I1739" s="22" t="n">
        <f aca="false">E1739-B1739</f>
        <v>0.650000000000006</v>
      </c>
      <c r="J1739" s="22" t="n">
        <f aca="false">C1739-B1739</f>
        <v>1.03</v>
      </c>
      <c r="K1739" s="17" t="n">
        <f aca="false">D1739-B1739</f>
        <v>-0.569999999999993</v>
      </c>
      <c r="L1739" s="17" t="n">
        <f aca="false">B1739 - E1738</f>
        <v>-1.3</v>
      </c>
      <c r="M1739" s="17" t="n">
        <f aca="false">E1739 - E1738</f>
        <v>-0.649999999999992</v>
      </c>
      <c r="N1739" s="18" t="n">
        <f aca="false"> (I1739 / B1739)</f>
        <v>0.00810271752680137</v>
      </c>
      <c r="O1739" s="18" t="n">
        <f aca="false">(J1739 / B1739)</f>
        <v>0.0128396908501621</v>
      </c>
      <c r="P1739" s="18" t="n">
        <f aca="false">K1739 / B1739</f>
        <v>-0.00710545998504105</v>
      </c>
      <c r="Q1739" s="18" t="n">
        <f aca="false">L1739/E1738</f>
        <v>-0.0159470068694799</v>
      </c>
      <c r="R1739" s="18" t="n">
        <f aca="false">M1739 / E1738</f>
        <v>-0.00797350343473984</v>
      </c>
      <c r="S1739" s="19" t="str">
        <f aca="false">IF(N1739 &gt; 0, "UP", "DOWN")</f>
        <v>UP</v>
      </c>
      <c r="T1739" s="23" t="inlineStr">
        <f aca="false">O1739-N1739</f>
        <is>
          <t/>
        </is>
      </c>
      <c r="U1739" s="23" t="inlineStr">
        <f aca="false">P1739-N1739</f>
        <is>
          <t/>
        </is>
      </c>
      <c r="V1739" s="23" t="inlineStr">
        <f aca="false">O1739 - P1739</f>
        <is>
          <t/>
        </is>
      </c>
    </row>
    <row collapsed="false" customFormat="false" customHeight="false" hidden="false" ht="25" outlineLevel="0" r="1740">
      <c r="A1740" s="21" t="n">
        <v>39080</v>
      </c>
      <c r="B1740" s="17" t="n">
        <v>83.95</v>
      </c>
      <c r="C1740" s="17" t="n">
        <v>85.4</v>
      </c>
      <c r="D1740" s="17" t="n">
        <v>83.36</v>
      </c>
      <c r="E1740" s="17" t="n">
        <v>84.84</v>
      </c>
      <c r="F1740" s="17" t="n">
        <v>38443900</v>
      </c>
      <c r="G1740" s="17" t="n">
        <v>84.48</v>
      </c>
      <c r="I1740" s="22" t="n">
        <f aca="false">E1740-B1740</f>
        <v>0.890000000000001</v>
      </c>
      <c r="J1740" s="22" t="n">
        <f aca="false">C1740-B1740</f>
        <v>1.45</v>
      </c>
      <c r="K1740" s="17" t="n">
        <f aca="false">D1740-B1740</f>
        <v>-0.590000000000003</v>
      </c>
      <c r="L1740" s="17" t="n">
        <f aca="false">B1740 - E1739</f>
        <v>3.08</v>
      </c>
      <c r="M1740" s="17" t="n">
        <f aca="false">E1740 - E1739</f>
        <v>3.97</v>
      </c>
      <c r="N1740" s="18" t="n">
        <f aca="false"> (I1740 / B1740)</f>
        <v>0.0106015485407981</v>
      </c>
      <c r="O1740" s="18" t="n">
        <f aca="false">(J1740 / B1740)</f>
        <v>0.0172721858248958</v>
      </c>
      <c r="P1740" s="18" t="n">
        <f aca="false">K1740 / B1740</f>
        <v>-0.00702799285288866</v>
      </c>
      <c r="Q1740" s="18" t="n">
        <f aca="false">L1740/E1739</f>
        <v>0.0380858167429207</v>
      </c>
      <c r="R1740" s="18" t="n">
        <f aca="false">M1740 / E1739</f>
        <v>0.0490911339186348</v>
      </c>
      <c r="S1740" s="19" t="str">
        <f aca="false">IF(N1740 &gt; 0, "UP", "DOWN")</f>
        <v>UP</v>
      </c>
      <c r="T1740" s="23" t="inlineStr">
        <f aca="false">O1740-N1740</f>
        <is>
          <t/>
        </is>
      </c>
      <c r="U1740" s="23" t="inlineStr">
        <f aca="false">P1740-N1740</f>
        <is>
          <t/>
        </is>
      </c>
      <c r="V1740" s="23" t="inlineStr">
        <f aca="false">O1740 - P1740</f>
        <is>
          <t/>
        </is>
      </c>
    </row>
    <row collapsed="false" customFormat="false" customHeight="false" hidden="false" ht="25" outlineLevel="0" r="1741">
      <c r="A1741" s="21" t="n">
        <v>39085</v>
      </c>
      <c r="B1741" s="17" t="n">
        <v>86.29</v>
      </c>
      <c r="C1741" s="17" t="n">
        <v>86.58</v>
      </c>
      <c r="D1741" s="17" t="n">
        <v>81.9</v>
      </c>
      <c r="E1741" s="17" t="n">
        <v>83.8</v>
      </c>
      <c r="F1741" s="17" t="n">
        <v>44225700</v>
      </c>
      <c r="G1741" s="17" t="n">
        <v>83.44</v>
      </c>
      <c r="I1741" s="22" t="n">
        <f aca="false">E1741-B1741</f>
        <v>-2.49000000000001</v>
      </c>
      <c r="J1741" s="22" t="n">
        <f aca="false">C1741-B1741</f>
        <v>0.289999999999992</v>
      </c>
      <c r="K1741" s="17" t="n">
        <f aca="false">D1741-B1741</f>
        <v>-4.39</v>
      </c>
      <c r="L1741" s="17" t="n">
        <f aca="false">B1741 - E1740</f>
        <v>1.45</v>
      </c>
      <c r="M1741" s="17" t="n">
        <f aca="false">E1741 - E1740</f>
        <v>-1.04000000000001</v>
      </c>
      <c r="N1741" s="18" t="n">
        <f aca="false"> (I1741 / B1741)</f>
        <v>-0.0288561826399352</v>
      </c>
      <c r="O1741" s="18" t="n">
        <f aca="false">(J1741 / B1741)</f>
        <v>0.00336076022714094</v>
      </c>
      <c r="P1741" s="18" t="n">
        <f aca="false">K1741 / B1741</f>
        <v>-0.0508749565418936</v>
      </c>
      <c r="Q1741" s="18" t="n">
        <f aca="false">L1741/E1740</f>
        <v>0.0170909948137671</v>
      </c>
      <c r="R1741" s="18" t="n">
        <f aca="false">M1741 / E1740</f>
        <v>-0.0122583686940123</v>
      </c>
      <c r="S1741" s="19" t="str">
        <f aca="false">IF(N1741 &gt; 0, "UP", "DOWN")</f>
        <v>DOWN</v>
      </c>
      <c r="T1741" s="23" t="inlineStr">
        <f aca="false">O1741-N1741</f>
        <is>
          <t/>
        </is>
      </c>
      <c r="U1741" s="23" t="inlineStr">
        <f aca="false">P1741-N1741</f>
        <is>
          <t/>
        </is>
      </c>
      <c r="V1741" s="23" t="inlineStr">
        <f aca="false">O1741 - P1741</f>
        <is>
          <t/>
        </is>
      </c>
    </row>
    <row collapsed="false" customFormat="false" customHeight="false" hidden="false" ht="25" outlineLevel="0" r="1742">
      <c r="A1742" s="21" t="n">
        <v>39086</v>
      </c>
      <c r="B1742" s="17" t="n">
        <v>84.05</v>
      </c>
      <c r="C1742" s="17" t="n">
        <v>85.95</v>
      </c>
      <c r="D1742" s="17" t="n">
        <v>83.82</v>
      </c>
      <c r="E1742" s="17" t="n">
        <v>85.66</v>
      </c>
      <c r="F1742" s="17" t="n">
        <v>30259300</v>
      </c>
      <c r="G1742" s="17" t="n">
        <v>85.29</v>
      </c>
      <c r="I1742" s="22" t="n">
        <f aca="false">E1742-B1742</f>
        <v>1.61</v>
      </c>
      <c r="J1742" s="22" t="n">
        <f aca="false">C1742-B1742</f>
        <v>1.90000000000001</v>
      </c>
      <c r="K1742" s="17" t="n">
        <f aca="false">D1742-B1742</f>
        <v>-0.230000000000004</v>
      </c>
      <c r="L1742" s="17" t="n">
        <f aca="false">B1742 - E1741</f>
        <v>0.25</v>
      </c>
      <c r="M1742" s="17" t="n">
        <f aca="false">E1742 - E1741</f>
        <v>1.86</v>
      </c>
      <c r="N1742" s="18" t="n">
        <f aca="false"> (I1742 / B1742)</f>
        <v>0.0191552647233789</v>
      </c>
      <c r="O1742" s="18" t="n">
        <f aca="false">(J1742 / B1742)</f>
        <v>0.0226055919095777</v>
      </c>
      <c r="P1742" s="18" t="n">
        <f aca="false">K1742 / B1742</f>
        <v>-0.00273646638905418</v>
      </c>
      <c r="Q1742" s="18" t="n">
        <f aca="false">L1742/E1741</f>
        <v>0.00298329355608592</v>
      </c>
      <c r="R1742" s="18" t="n">
        <f aca="false">M1742 / E1741</f>
        <v>0.0221957040572792</v>
      </c>
      <c r="S1742" s="19" t="str">
        <f aca="false">IF(N1742 &gt; 0, "UP", "DOWN")</f>
        <v>UP</v>
      </c>
      <c r="T1742" s="23" t="inlineStr">
        <f aca="false">O1742-N1742</f>
        <is>
          <t/>
        </is>
      </c>
      <c r="U1742" s="23" t="inlineStr">
        <f aca="false">P1742-N1742</f>
        <is>
          <t/>
        </is>
      </c>
      <c r="V1742" s="23" t="inlineStr">
        <f aca="false">O1742 - P1742</f>
        <is>
          <t/>
        </is>
      </c>
    </row>
    <row collapsed="false" customFormat="false" customHeight="false" hidden="false" ht="25" outlineLevel="0" r="1743">
      <c r="A1743" s="21" t="n">
        <v>39087</v>
      </c>
      <c r="B1743" s="17" t="n">
        <v>85.77</v>
      </c>
      <c r="C1743" s="17" t="n">
        <v>86.2</v>
      </c>
      <c r="D1743" s="17" t="n">
        <v>84.4</v>
      </c>
      <c r="E1743" s="17" t="n">
        <v>85.05</v>
      </c>
      <c r="F1743" s="17" t="n">
        <v>29812200</v>
      </c>
      <c r="G1743" s="17" t="n">
        <v>84.69</v>
      </c>
      <c r="I1743" s="22" t="n">
        <f aca="false">E1743-B1743</f>
        <v>-0.719999999999999</v>
      </c>
      <c r="J1743" s="22" t="n">
        <f aca="false">C1743-B1743</f>
        <v>0.430000000000007</v>
      </c>
      <c r="K1743" s="17" t="n">
        <f aca="false">D1743-B1743</f>
        <v>-1.36999999999999</v>
      </c>
      <c r="L1743" s="17" t="n">
        <f aca="false">B1743 - E1742</f>
        <v>0.109999999999999</v>
      </c>
      <c r="M1743" s="17" t="n">
        <f aca="false">E1743 - E1742</f>
        <v>-0.609999999999999</v>
      </c>
      <c r="N1743" s="18" t="n">
        <f aca="false"> (I1743 / B1743)</f>
        <v>-0.00839454354669464</v>
      </c>
      <c r="O1743" s="18" t="n">
        <f aca="false">(J1743 / B1743)</f>
        <v>0.00501340795149827</v>
      </c>
      <c r="P1743" s="18" t="n">
        <f aca="false">K1743 / B1743</f>
        <v>-0.0159729509152383</v>
      </c>
      <c r="Q1743" s="18" t="n">
        <f aca="false">L1743/E1742</f>
        <v>0.00128414662619658</v>
      </c>
      <c r="R1743" s="18" t="n">
        <f aca="false">M1743 / E1742</f>
        <v>-0.007121176745272</v>
      </c>
      <c r="S1743" s="19" t="str">
        <f aca="false">IF(N1743 &gt; 0, "UP", "DOWN")</f>
        <v>DOWN</v>
      </c>
      <c r="T1743" s="23" t="inlineStr">
        <f aca="false">O1743-N1743</f>
        <is>
          <t/>
        </is>
      </c>
      <c r="U1743" s="23" t="inlineStr">
        <f aca="false">P1743-N1743</f>
        <is>
          <t/>
        </is>
      </c>
      <c r="V1743" s="23" t="inlineStr">
        <f aca="false">O1743 - P1743</f>
        <is>
          <t/>
        </is>
      </c>
    </row>
    <row collapsed="false" customFormat="false" customHeight="false" hidden="false" ht="25" outlineLevel="0" r="1744">
      <c r="A1744" s="21" t="n">
        <v>39090</v>
      </c>
      <c r="B1744" s="17" t="n">
        <v>85.96</v>
      </c>
      <c r="C1744" s="17" t="n">
        <v>86.53</v>
      </c>
      <c r="D1744" s="17" t="n">
        <v>85.28</v>
      </c>
      <c r="E1744" s="17" t="n">
        <v>85.47</v>
      </c>
      <c r="F1744" s="17" t="n">
        <v>28468100</v>
      </c>
      <c r="G1744" s="17" t="n">
        <v>85.1</v>
      </c>
      <c r="I1744" s="22" t="n">
        <f aca="false">E1744-B1744</f>
        <v>-0.489999999999995</v>
      </c>
      <c r="J1744" s="22" t="n">
        <f aca="false">C1744-B1744</f>
        <v>0.570000000000007</v>
      </c>
      <c r="K1744" s="17" t="n">
        <f aca="false">D1744-B1744</f>
        <v>-0.679999999999993</v>
      </c>
      <c r="L1744" s="17" t="n">
        <f aca="false">B1744 - E1743</f>
        <v>0.909999999999997</v>
      </c>
      <c r="M1744" s="17" t="n">
        <f aca="false">E1744 - E1743</f>
        <v>0.420000000000002</v>
      </c>
      <c r="N1744" s="18" t="n">
        <f aca="false"> (I1744 / B1744)</f>
        <v>-0.00570032573289896</v>
      </c>
      <c r="O1744" s="18" t="n">
        <f aca="false">(J1744 / B1744)</f>
        <v>0.00663099115867854</v>
      </c>
      <c r="P1744" s="18" t="n">
        <f aca="false">K1744 / B1744</f>
        <v>-0.00791065611912509</v>
      </c>
      <c r="Q1744" s="18" t="n">
        <f aca="false">L1744/E1743</f>
        <v>0.0106995884773662</v>
      </c>
      <c r="R1744" s="18" t="n">
        <f aca="false">M1744 / E1743</f>
        <v>0.00493827160493829</v>
      </c>
      <c r="S1744" s="19" t="str">
        <f aca="false">IF(N1744 &gt; 0, "UP", "DOWN")</f>
        <v>DOWN</v>
      </c>
      <c r="T1744" s="23" t="inlineStr">
        <f aca="false">O1744-N1744</f>
        <is>
          <t/>
        </is>
      </c>
      <c r="U1744" s="23" t="inlineStr">
        <f aca="false">P1744-N1744</f>
        <is>
          <t/>
        </is>
      </c>
      <c r="V1744" s="23" t="inlineStr">
        <f aca="false">O1744 - P1744</f>
        <is>
          <t/>
        </is>
      </c>
    </row>
    <row collapsed="false" customFormat="false" customHeight="false" hidden="false" ht="25" outlineLevel="0" r="1745">
      <c r="A1745" s="21" t="n">
        <v>39091</v>
      </c>
      <c r="B1745" s="17" t="n">
        <v>86.45</v>
      </c>
      <c r="C1745" s="17" t="n">
        <v>92.98</v>
      </c>
      <c r="D1745" s="17" t="n">
        <v>85.15</v>
      </c>
      <c r="E1745" s="17" t="n">
        <v>92.57</v>
      </c>
      <c r="F1745" s="17" t="n">
        <v>119617800</v>
      </c>
      <c r="G1745" s="17" t="n">
        <v>92.17</v>
      </c>
      <c r="I1745" s="22" t="n">
        <f aca="false">E1745-B1745</f>
        <v>6.11999999999999</v>
      </c>
      <c r="J1745" s="22" t="n">
        <f aca="false">C1745-B1745</f>
        <v>6.53</v>
      </c>
      <c r="K1745" s="17" t="n">
        <f aca="false">D1745-B1745</f>
        <v>-1.3</v>
      </c>
      <c r="L1745" s="17" t="n">
        <f aca="false">B1745 - E1744</f>
        <v>0.980000000000004</v>
      </c>
      <c r="M1745" s="17" t="n">
        <f aca="false">E1745 - E1744</f>
        <v>7.09999999999999</v>
      </c>
      <c r="N1745" s="18" t="n">
        <f aca="false"> (I1745 / B1745)</f>
        <v>0.0707923655292075</v>
      </c>
      <c r="O1745" s="18" t="n">
        <f aca="false">(J1745 / B1745)</f>
        <v>0.075534991324465</v>
      </c>
      <c r="P1745" s="18" t="n">
        <f aca="false">K1745 / B1745</f>
        <v>-0.0150375939849624</v>
      </c>
      <c r="Q1745" s="18" t="n">
        <f aca="false">L1745/E1744</f>
        <v>0.0114660114660115</v>
      </c>
      <c r="R1745" s="18" t="n">
        <f aca="false">M1745 / E1744</f>
        <v>0.083070083070083</v>
      </c>
      <c r="S1745" s="19" t="str">
        <f aca="false">IF(N1745 &gt; 0, "UP", "DOWN")</f>
        <v>UP</v>
      </c>
      <c r="T1745" s="23" t="inlineStr">
        <f aca="false">O1745-N1745</f>
        <is>
          <t/>
        </is>
      </c>
      <c r="U1745" s="23" t="inlineStr">
        <f aca="false">P1745-N1745</f>
        <is>
          <t/>
        </is>
      </c>
      <c r="V1745" s="23" t="inlineStr">
        <f aca="false">O1745 - P1745</f>
        <is>
          <t/>
        </is>
      </c>
    </row>
    <row collapsed="false" customFormat="false" customHeight="false" hidden="false" ht="25" outlineLevel="0" r="1746">
      <c r="A1746" s="21" t="n">
        <v>39092</v>
      </c>
      <c r="B1746" s="17" t="n">
        <v>94.75</v>
      </c>
      <c r="C1746" s="17" t="n">
        <v>97.8</v>
      </c>
      <c r="D1746" s="17" t="n">
        <v>93.45</v>
      </c>
      <c r="E1746" s="17" t="n">
        <v>97</v>
      </c>
      <c r="F1746" s="17" t="n">
        <v>105460000</v>
      </c>
      <c r="G1746" s="17" t="n">
        <v>96.59</v>
      </c>
      <c r="I1746" s="22" t="n">
        <f aca="false">E1746-B1746</f>
        <v>2.25</v>
      </c>
      <c r="J1746" s="22" t="n">
        <f aca="false">C1746-B1746</f>
        <v>3.05</v>
      </c>
      <c r="K1746" s="17" t="n">
        <f aca="false">D1746-B1746</f>
        <v>-1.3</v>
      </c>
      <c r="L1746" s="17" t="n">
        <f aca="false">B1746 - E1745</f>
        <v>2.18000000000001</v>
      </c>
      <c r="M1746" s="17" t="n">
        <f aca="false">E1746 - E1745</f>
        <v>4.43000000000001</v>
      </c>
      <c r="N1746" s="18" t="n">
        <f aca="false"> (I1746 / B1746)</f>
        <v>0.0237467018469657</v>
      </c>
      <c r="O1746" s="18" t="n">
        <f aca="false">(J1746 / B1746)</f>
        <v>0.0321899736147757</v>
      </c>
      <c r="P1746" s="18" t="n">
        <f aca="false">K1746 / B1746</f>
        <v>-0.0137203166226913</v>
      </c>
      <c r="Q1746" s="18" t="n">
        <f aca="false">L1746/E1745</f>
        <v>0.0235497461380578</v>
      </c>
      <c r="R1746" s="18" t="n">
        <f aca="false">M1746 / E1745</f>
        <v>0.0478556767851357</v>
      </c>
      <c r="S1746" s="19" t="str">
        <f aca="false">IF(N1746 &gt; 0, "UP", "DOWN")</f>
        <v>UP</v>
      </c>
      <c r="T1746" s="23" t="inlineStr">
        <f aca="false">O1746-N1746</f>
        <is>
          <t/>
        </is>
      </c>
      <c r="U1746" s="23" t="inlineStr">
        <f aca="false">P1746-N1746</f>
        <is>
          <t/>
        </is>
      </c>
      <c r="V1746" s="23" t="inlineStr">
        <f aca="false">O1746 - P1746</f>
        <is>
          <t/>
        </is>
      </c>
    </row>
    <row collapsed="false" customFormat="false" customHeight="false" hidden="false" ht="25" outlineLevel="0" r="1747">
      <c r="A1747" s="21" t="n">
        <v>39093</v>
      </c>
      <c r="B1747" s="17" t="n">
        <v>95.94</v>
      </c>
      <c r="C1747" s="17" t="n">
        <v>96.78</v>
      </c>
      <c r="D1747" s="17" t="n">
        <v>95.1</v>
      </c>
      <c r="E1747" s="17" t="n">
        <v>95.8</v>
      </c>
      <c r="F1747" s="17" t="n">
        <v>51437600</v>
      </c>
      <c r="G1747" s="17" t="n">
        <v>95.39</v>
      </c>
      <c r="I1747" s="22" t="n">
        <f aca="false">E1747-B1747</f>
        <v>-0.140000000000001</v>
      </c>
      <c r="J1747" s="22" t="n">
        <f aca="false">C1747-B1747</f>
        <v>0.840000000000003</v>
      </c>
      <c r="K1747" s="17" t="n">
        <f aca="false">D1747-B1747</f>
        <v>-0.840000000000003</v>
      </c>
      <c r="L1747" s="17" t="n">
        <f aca="false">B1747 - E1746</f>
        <v>-1.06</v>
      </c>
      <c r="M1747" s="17" t="n">
        <f aca="false">E1747 - E1746</f>
        <v>-1.2</v>
      </c>
      <c r="N1747" s="18" t="n">
        <f aca="false"> (I1747 / B1747)</f>
        <v>-0.00145924536168439</v>
      </c>
      <c r="O1747" s="18" t="n">
        <f aca="false">(J1747 / B1747)</f>
        <v>0.00875547217010635</v>
      </c>
      <c r="P1747" s="18" t="n">
        <f aca="false">K1747 / B1747</f>
        <v>-0.00875547217010635</v>
      </c>
      <c r="Q1747" s="18" t="n">
        <f aca="false">L1747/E1746</f>
        <v>-0.0109278350515464</v>
      </c>
      <c r="R1747" s="18" t="n">
        <f aca="false">M1747 / E1746</f>
        <v>-0.0123711340206186</v>
      </c>
      <c r="S1747" s="19" t="str">
        <f aca="false">IF(N1747 &gt; 0, "UP", "DOWN")</f>
        <v>DOWN</v>
      </c>
      <c r="T1747" s="23" t="inlineStr">
        <f aca="false">O1747-N1747</f>
        <is>
          <t/>
        </is>
      </c>
      <c r="U1747" s="23" t="inlineStr">
        <f aca="false">P1747-N1747</f>
        <is>
          <t/>
        </is>
      </c>
      <c r="V1747" s="23" t="inlineStr">
        <f aca="false">O1747 - P1747</f>
        <is>
          <t/>
        </is>
      </c>
    </row>
    <row collapsed="false" customFormat="false" customHeight="false" hidden="false" ht="25" outlineLevel="0" r="1748">
      <c r="A1748" s="21" t="n">
        <v>39094</v>
      </c>
      <c r="B1748" s="17" t="n">
        <v>94.59</v>
      </c>
      <c r="C1748" s="17" t="n">
        <v>95.06</v>
      </c>
      <c r="D1748" s="17" t="n">
        <v>93.23</v>
      </c>
      <c r="E1748" s="17" t="n">
        <v>94.62</v>
      </c>
      <c r="F1748" s="17" t="n">
        <v>46881800</v>
      </c>
      <c r="G1748" s="17" t="n">
        <v>94.22</v>
      </c>
      <c r="I1748" s="22" t="n">
        <f aca="false">E1748-B1748</f>
        <v>0.0300000000000011</v>
      </c>
      <c r="J1748" s="22" t="n">
        <f aca="false">C1748-B1748</f>
        <v>0.469999999999999</v>
      </c>
      <c r="K1748" s="17" t="n">
        <f aca="false">D1748-B1748</f>
        <v>-1.36</v>
      </c>
      <c r="L1748" s="17" t="n">
        <f aca="false">B1748 - E1747</f>
        <v>-1.20999999999999</v>
      </c>
      <c r="M1748" s="17" t="n">
        <f aca="false">E1748 - E1747</f>
        <v>-1.17999999999999</v>
      </c>
      <c r="N1748" s="18" t="n">
        <f aca="false"> (I1748 / B1748)</f>
        <v>0.000317158261972736</v>
      </c>
      <c r="O1748" s="18" t="n">
        <f aca="false">(J1748 / B1748)</f>
        <v>0.004968812770906</v>
      </c>
      <c r="P1748" s="18" t="n">
        <f aca="false">K1748 / B1748</f>
        <v>-0.0143778412094302</v>
      </c>
      <c r="Q1748" s="18" t="n">
        <f aca="false">L1748/E1747</f>
        <v>-0.0126304801670145</v>
      </c>
      <c r="R1748" s="18" t="n">
        <f aca="false">M1748 / E1747</f>
        <v>-0.0123173277661795</v>
      </c>
      <c r="S1748" s="19" t="str">
        <f aca="false">IF(N1748 &gt; 0, "UP", "DOWN")</f>
        <v>UP</v>
      </c>
      <c r="T1748" s="23" t="inlineStr">
        <f aca="false">O1748-N1748</f>
        <is>
          <t/>
        </is>
      </c>
      <c r="U1748" s="23" t="inlineStr">
        <f aca="false">P1748-N1748</f>
        <is>
          <t/>
        </is>
      </c>
      <c r="V1748" s="23" t="inlineStr">
        <f aca="false">O1748 - P1748</f>
        <is>
          <t/>
        </is>
      </c>
    </row>
    <row collapsed="false" customFormat="false" customHeight="false" hidden="false" ht="25" outlineLevel="0" r="1749">
      <c r="A1749" s="21" t="n">
        <v>39098</v>
      </c>
      <c r="B1749" s="17" t="n">
        <v>95.68</v>
      </c>
      <c r="C1749" s="17" t="n">
        <v>97.25</v>
      </c>
      <c r="D1749" s="17" t="n">
        <v>95.45</v>
      </c>
      <c r="E1749" s="17" t="n">
        <v>97.1</v>
      </c>
      <c r="F1749" s="17" t="n">
        <v>44431300</v>
      </c>
      <c r="G1749" s="17" t="n">
        <v>96.68</v>
      </c>
      <c r="I1749" s="22" t="n">
        <f aca="false">E1749-B1749</f>
        <v>1.41999999999999</v>
      </c>
      <c r="J1749" s="22" t="n">
        <f aca="false">C1749-B1749</f>
        <v>1.56999999999999</v>
      </c>
      <c r="K1749" s="17" t="n">
        <f aca="false">D1749-B1749</f>
        <v>-0.230000000000004</v>
      </c>
      <c r="L1749" s="17" t="n">
        <f aca="false">B1749 - E1748</f>
        <v>1.06</v>
      </c>
      <c r="M1749" s="17" t="n">
        <f aca="false">E1749 - E1748</f>
        <v>2.47999999999999</v>
      </c>
      <c r="N1749" s="18" t="n">
        <f aca="false"> (I1749 / B1749)</f>
        <v>0.0148411371237457</v>
      </c>
      <c r="O1749" s="18" t="n">
        <f aca="false">(J1749 / B1749)</f>
        <v>0.0164088628762541</v>
      </c>
      <c r="P1749" s="18" t="n">
        <f aca="false">K1749 / B1749</f>
        <v>-0.00240384615384619</v>
      </c>
      <c r="Q1749" s="18" t="n">
        <f aca="false">L1749/E1748</f>
        <v>0.0112027055590784</v>
      </c>
      <c r="R1749" s="18" t="n">
        <f aca="false">M1749 / E1748</f>
        <v>0.0262101035721834</v>
      </c>
      <c r="S1749" s="19" t="str">
        <f aca="false">IF(N1749 &gt; 0, "UP", "DOWN")</f>
        <v>UP</v>
      </c>
      <c r="T1749" s="23" t="inlineStr">
        <f aca="false">O1749-N1749</f>
        <is>
          <t/>
        </is>
      </c>
      <c r="U1749" s="23" t="inlineStr">
        <f aca="false">P1749-N1749</f>
        <is>
          <t/>
        </is>
      </c>
      <c r="V1749" s="23" t="inlineStr">
        <f aca="false">O1749 - P1749</f>
        <is>
          <t/>
        </is>
      </c>
    </row>
    <row collapsed="false" customFormat="false" customHeight="false" hidden="false" ht="25" outlineLevel="0" r="1750">
      <c r="A1750" s="21" t="n">
        <v>39099</v>
      </c>
      <c r="B1750" s="17" t="n">
        <v>97.56</v>
      </c>
      <c r="C1750" s="17" t="n">
        <v>97.6</v>
      </c>
      <c r="D1750" s="17" t="n">
        <v>94.82</v>
      </c>
      <c r="E1750" s="17" t="n">
        <v>94.95</v>
      </c>
      <c r="F1750" s="17" t="n">
        <v>58795000</v>
      </c>
      <c r="G1750" s="17" t="n">
        <v>94.54</v>
      </c>
      <c r="I1750" s="22" t="n">
        <f aca="false">E1750-B1750</f>
        <v>-2.61</v>
      </c>
      <c r="J1750" s="22" t="n">
        <f aca="false">C1750-B1750</f>
        <v>0.039999999999992</v>
      </c>
      <c r="K1750" s="17" t="n">
        <f aca="false">D1750-B1750</f>
        <v>-2.74000000000001</v>
      </c>
      <c r="L1750" s="17" t="n">
        <f aca="false">B1750 - E1749</f>
        <v>0.460000000000008</v>
      </c>
      <c r="M1750" s="17" t="n">
        <f aca="false">E1750 - E1749</f>
        <v>-2.14999999999999</v>
      </c>
      <c r="N1750" s="18" t="n">
        <f aca="false"> (I1750 / B1750)</f>
        <v>-0.0267527675276753</v>
      </c>
      <c r="O1750" s="18" t="n">
        <f aca="false">(J1750 / B1750)</f>
        <v>0.000410004100040919</v>
      </c>
      <c r="P1750" s="18" t="n">
        <f aca="false">K1750 / B1750</f>
        <v>-0.0280852808528086</v>
      </c>
      <c r="Q1750" s="18" t="n">
        <f aca="false">L1750/E1749</f>
        <v>0.00473738414006187</v>
      </c>
      <c r="R1750" s="18" t="n">
        <f aca="false">M1750 / E1749</f>
        <v>-0.0221421215242018</v>
      </c>
      <c r="S1750" s="19" t="str">
        <f aca="false">IF(N1750 &gt; 0, "UP", "DOWN")</f>
        <v>DOWN</v>
      </c>
      <c r="T1750" s="23" t="inlineStr">
        <f aca="false">O1750-N1750</f>
        <is>
          <t/>
        </is>
      </c>
      <c r="U1750" s="23" t="inlineStr">
        <f aca="false">P1750-N1750</f>
        <is>
          <t/>
        </is>
      </c>
      <c r="V1750" s="23" t="inlineStr">
        <f aca="false">O1750 - P1750</f>
        <is>
          <t/>
        </is>
      </c>
    </row>
    <row collapsed="false" customFormat="false" customHeight="false" hidden="false" ht="25" outlineLevel="0" r="1751">
      <c r="A1751" s="21" t="n">
        <v>39100</v>
      </c>
      <c r="B1751" s="17" t="n">
        <v>92.1</v>
      </c>
      <c r="C1751" s="17" t="n">
        <v>92.11</v>
      </c>
      <c r="D1751" s="17" t="n">
        <v>89.05</v>
      </c>
      <c r="E1751" s="17" t="n">
        <v>89.07</v>
      </c>
      <c r="F1751" s="17" t="n">
        <v>84450200</v>
      </c>
      <c r="G1751" s="17" t="n">
        <v>88.69</v>
      </c>
      <c r="I1751" s="22" t="n">
        <f aca="false">E1751-B1751</f>
        <v>-3.03</v>
      </c>
      <c r="J1751" s="22" t="n">
        <f aca="false">C1751-B1751</f>
        <v>0.0100000000000051</v>
      </c>
      <c r="K1751" s="17" t="n">
        <f aca="false">D1751-B1751</f>
        <v>-3.05</v>
      </c>
      <c r="L1751" s="17" t="n">
        <f aca="false">B1751 - E1750</f>
        <v>-2.85000000000001</v>
      </c>
      <c r="M1751" s="17" t="n">
        <f aca="false">E1751 - E1750</f>
        <v>-5.88000000000001</v>
      </c>
      <c r="N1751" s="18" t="n">
        <f aca="false"> (I1751 / B1751)</f>
        <v>-0.0328990228013029</v>
      </c>
      <c r="O1751" s="18" t="n">
        <f aca="false">(J1751 / B1751)</f>
        <v>0.000108577633007656</v>
      </c>
      <c r="P1751" s="18" t="n">
        <f aca="false">K1751 / B1751</f>
        <v>-0.0331161780673181</v>
      </c>
      <c r="Q1751" s="18" t="n">
        <f aca="false">L1751/E1750</f>
        <v>-0.0300157977883097</v>
      </c>
      <c r="R1751" s="18" t="n">
        <f aca="false">M1751 / E1750</f>
        <v>-0.0619273301737758</v>
      </c>
      <c r="S1751" s="19" t="str">
        <f aca="false">IF(N1751 &gt; 0, "UP", "DOWN")</f>
        <v>DOWN</v>
      </c>
      <c r="T1751" s="23" t="inlineStr">
        <f aca="false">O1751-N1751</f>
        <is>
          <t/>
        </is>
      </c>
      <c r="U1751" s="23" t="inlineStr">
        <f aca="false">P1751-N1751</f>
        <is>
          <t/>
        </is>
      </c>
      <c r="V1751" s="23" t="inlineStr">
        <f aca="false">O1751 - P1751</f>
        <is>
          <t/>
        </is>
      </c>
    </row>
    <row collapsed="false" customFormat="false" customHeight="false" hidden="false" ht="25" outlineLevel="0" r="1752">
      <c r="A1752" s="21" t="n">
        <v>39101</v>
      </c>
      <c r="B1752" s="17" t="n">
        <v>88.63</v>
      </c>
      <c r="C1752" s="17" t="n">
        <v>89.65</v>
      </c>
      <c r="D1752" s="17" t="n">
        <v>88.12</v>
      </c>
      <c r="E1752" s="17" t="n">
        <v>88.5</v>
      </c>
      <c r="F1752" s="17" t="n">
        <v>48731200</v>
      </c>
      <c r="G1752" s="17" t="n">
        <v>88.12</v>
      </c>
      <c r="I1752" s="22" t="n">
        <f aca="false">E1752-B1752</f>
        <v>-0.129999999999995</v>
      </c>
      <c r="J1752" s="22" t="n">
        <f aca="false">C1752-B1752</f>
        <v>1.02000000000001</v>
      </c>
      <c r="K1752" s="17" t="n">
        <f aca="false">D1752-B1752</f>
        <v>-0.509999999999991</v>
      </c>
      <c r="L1752" s="17" t="n">
        <f aca="false">B1752 - E1751</f>
        <v>-0.439999999999998</v>
      </c>
      <c r="M1752" s="17" t="n">
        <f aca="false">E1752 - E1751</f>
        <v>-0.569999999999993</v>
      </c>
      <c r="N1752" s="18" t="n">
        <f aca="false"> (I1752 / B1752)</f>
        <v>-0.0014667719733724</v>
      </c>
      <c r="O1752" s="18" t="n">
        <f aca="false">(J1752 / B1752)</f>
        <v>0.011508518560307</v>
      </c>
      <c r="P1752" s="18" t="n">
        <f aca="false">K1752 / B1752</f>
        <v>-0.00575425928015334</v>
      </c>
      <c r="Q1752" s="18" t="n">
        <f aca="false">L1752/E1751</f>
        <v>-0.00493993488267652</v>
      </c>
      <c r="R1752" s="18" t="n">
        <f aca="false">M1752 / E1751</f>
        <v>-0.00639946109801272</v>
      </c>
      <c r="S1752" s="19" t="str">
        <f aca="false">IF(N1752 &gt; 0, "UP", "DOWN")</f>
        <v>DOWN</v>
      </c>
      <c r="T1752" s="23" t="inlineStr">
        <f aca="false">O1752-N1752</f>
        <is>
          <t/>
        </is>
      </c>
      <c r="U1752" s="23" t="inlineStr">
        <f aca="false">P1752-N1752</f>
        <is>
          <t/>
        </is>
      </c>
      <c r="V1752" s="23" t="inlineStr">
        <f aca="false">O1752 - P1752</f>
        <is>
          <t/>
        </is>
      </c>
    </row>
    <row collapsed="false" customFormat="false" customHeight="false" hidden="false" ht="25" outlineLevel="0" r="1753">
      <c r="A1753" s="21" t="n">
        <v>39104</v>
      </c>
      <c r="B1753" s="17" t="n">
        <v>89.14</v>
      </c>
      <c r="C1753" s="17" t="n">
        <v>89.16</v>
      </c>
      <c r="D1753" s="17" t="n">
        <v>85.65</v>
      </c>
      <c r="E1753" s="17" t="n">
        <v>86.79</v>
      </c>
      <c r="F1753" s="17" t="n">
        <v>51929500</v>
      </c>
      <c r="G1753" s="17" t="n">
        <v>86.42</v>
      </c>
      <c r="I1753" s="22" t="n">
        <f aca="false">E1753-B1753</f>
        <v>-2.34999999999999</v>
      </c>
      <c r="J1753" s="22" t="n">
        <f aca="false">C1753-B1753</f>
        <v>0.019999999999996</v>
      </c>
      <c r="K1753" s="17" t="n">
        <f aca="false">D1753-B1753</f>
        <v>-3.48999999999999</v>
      </c>
      <c r="L1753" s="17" t="n">
        <f aca="false">B1753 - E1752</f>
        <v>0.640000000000001</v>
      </c>
      <c r="M1753" s="17" t="n">
        <f aca="false">E1753 - E1752</f>
        <v>-1.70999999999999</v>
      </c>
      <c r="N1753" s="18" t="n">
        <f aca="false"> (I1753 / B1753)</f>
        <v>-0.026363024455912</v>
      </c>
      <c r="O1753" s="18" t="n">
        <f aca="false">(J1753 / B1753)</f>
        <v>0.000224366165582186</v>
      </c>
      <c r="P1753" s="18" t="n">
        <f aca="false">K1753 / B1753</f>
        <v>-0.0391518958940991</v>
      </c>
      <c r="Q1753" s="18" t="n">
        <f aca="false">L1753/E1752</f>
        <v>0.0072316384180791</v>
      </c>
      <c r="R1753" s="18" t="n">
        <f aca="false">M1753 / E1752</f>
        <v>-0.019322033898305</v>
      </c>
      <c r="S1753" s="19" t="str">
        <f aca="false">IF(N1753 &gt; 0, "UP", "DOWN")</f>
        <v>DOWN</v>
      </c>
      <c r="T1753" s="23" t="inlineStr">
        <f aca="false">O1753-N1753</f>
        <is>
          <t/>
        </is>
      </c>
      <c r="U1753" s="23" t="inlineStr">
        <f aca="false">P1753-N1753</f>
        <is>
          <t/>
        </is>
      </c>
      <c r="V1753" s="23" t="inlineStr">
        <f aca="false">O1753 - P1753</f>
        <is>
          <t/>
        </is>
      </c>
    </row>
    <row collapsed="false" customFormat="false" customHeight="false" hidden="false" ht="25" outlineLevel="0" r="1754">
      <c r="A1754" s="21" t="n">
        <v>39105</v>
      </c>
      <c r="B1754" s="17" t="n">
        <v>85.73</v>
      </c>
      <c r="C1754" s="17" t="n">
        <v>87.51</v>
      </c>
      <c r="D1754" s="17" t="n">
        <v>85.51</v>
      </c>
      <c r="E1754" s="17" t="n">
        <v>85.7</v>
      </c>
      <c r="F1754" s="17" t="n">
        <v>43122300</v>
      </c>
      <c r="G1754" s="17" t="n">
        <v>85.33</v>
      </c>
      <c r="I1754" s="22" t="n">
        <f aca="false">E1754-B1754</f>
        <v>-0.0300000000000011</v>
      </c>
      <c r="J1754" s="22" t="n">
        <f aca="false">C1754-B1754</f>
        <v>1.78</v>
      </c>
      <c r="K1754" s="17" t="n">
        <f aca="false">D1754-B1754</f>
        <v>-0.219999999999999</v>
      </c>
      <c r="L1754" s="17" t="n">
        <f aca="false">B1754 - E1753</f>
        <v>-1.06</v>
      </c>
      <c r="M1754" s="17" t="n">
        <f aca="false">E1754 - E1753</f>
        <v>-1.09</v>
      </c>
      <c r="N1754" s="18" t="n">
        <f aca="false"> (I1754 / B1754)</f>
        <v>-0.000349935845095079</v>
      </c>
      <c r="O1754" s="18" t="n">
        <f aca="false">(J1754 / B1754)</f>
        <v>0.0207628601423073</v>
      </c>
      <c r="P1754" s="18" t="n">
        <f aca="false">K1754 / B1754</f>
        <v>-0.0025661961973638</v>
      </c>
      <c r="Q1754" s="18" t="n">
        <f aca="false">L1754/E1753</f>
        <v>-0.0122133886392442</v>
      </c>
      <c r="R1754" s="18" t="n">
        <f aca="false">M1754 / E1753</f>
        <v>-0.0125590505818643</v>
      </c>
      <c r="S1754" s="19" t="str">
        <f aca="false">IF(N1754 &gt; 0, "UP", "DOWN")</f>
        <v>DOWN</v>
      </c>
      <c r="T1754" s="23" t="inlineStr">
        <f aca="false">O1754-N1754</f>
        <is>
          <t/>
        </is>
      </c>
      <c r="U1754" s="23" t="inlineStr">
        <f aca="false">P1754-N1754</f>
        <is>
          <t/>
        </is>
      </c>
      <c r="V1754" s="23" t="inlineStr">
        <f aca="false">O1754 - P1754</f>
        <is>
          <t/>
        </is>
      </c>
    </row>
    <row collapsed="false" customFormat="false" customHeight="false" hidden="false" ht="25" outlineLevel="0" r="1755">
      <c r="A1755" s="21" t="n">
        <v>39106</v>
      </c>
      <c r="B1755" s="17" t="n">
        <v>86.68</v>
      </c>
      <c r="C1755" s="17" t="n">
        <v>87.15</v>
      </c>
      <c r="D1755" s="17" t="n">
        <v>86.08</v>
      </c>
      <c r="E1755" s="17" t="n">
        <v>86.7</v>
      </c>
      <c r="F1755" s="17" t="n">
        <v>33136200</v>
      </c>
      <c r="G1755" s="17" t="n">
        <v>86.33</v>
      </c>
      <c r="I1755" s="22" t="n">
        <f aca="false">E1755-B1755</f>
        <v>0.019999999999996</v>
      </c>
      <c r="J1755" s="22" t="n">
        <f aca="false">C1755-B1755</f>
        <v>0.469999999999999</v>
      </c>
      <c r="K1755" s="17" t="n">
        <f aca="false">D1755-B1755</f>
        <v>-0.600000000000009</v>
      </c>
      <c r="L1755" s="17" t="n">
        <f aca="false">B1755 - E1754</f>
        <v>0.980000000000004</v>
      </c>
      <c r="M1755" s="17" t="n">
        <f aca="false">E1755 - E1754</f>
        <v>1</v>
      </c>
      <c r="N1755" s="18" t="n">
        <f aca="false"> (I1755 / B1755)</f>
        <v>0.000230733733271758</v>
      </c>
      <c r="O1755" s="18" t="n">
        <f aca="false">(J1755 / B1755)</f>
        <v>0.00542224273188739</v>
      </c>
      <c r="P1755" s="18" t="n">
        <f aca="false">K1755 / B1755</f>
        <v>-0.00692201199815423</v>
      </c>
      <c r="Q1755" s="18" t="n">
        <f aca="false">L1755/E1754</f>
        <v>0.0114352392065345</v>
      </c>
      <c r="R1755" s="18" t="n">
        <f aca="false">M1755 / E1754</f>
        <v>0.0116686114352392</v>
      </c>
      <c r="S1755" s="19" t="str">
        <f aca="false">IF(N1755 &gt; 0, "UP", "DOWN")</f>
        <v>UP</v>
      </c>
      <c r="T1755" s="23" t="inlineStr">
        <f aca="false">O1755-N1755</f>
        <is>
          <t/>
        </is>
      </c>
      <c r="U1755" s="23" t="inlineStr">
        <f aca="false">P1755-N1755</f>
        <is>
          <t/>
        </is>
      </c>
      <c r="V1755" s="23" t="inlineStr">
        <f aca="false">O1755 - P1755</f>
        <is>
          <t/>
        </is>
      </c>
    </row>
    <row collapsed="false" customFormat="false" customHeight="false" hidden="false" ht="25" outlineLevel="0" r="1756">
      <c r="A1756" s="21" t="n">
        <v>39107</v>
      </c>
      <c r="B1756" s="17" t="n">
        <v>87.11</v>
      </c>
      <c r="C1756" s="17" t="n">
        <v>88.5</v>
      </c>
      <c r="D1756" s="17" t="n">
        <v>86.03</v>
      </c>
      <c r="E1756" s="17" t="n">
        <v>86.25</v>
      </c>
      <c r="F1756" s="17" t="n">
        <v>32356200</v>
      </c>
      <c r="G1756" s="17" t="n">
        <v>85.88</v>
      </c>
      <c r="I1756" s="22" t="n">
        <f aca="false">E1756-B1756</f>
        <v>-0.859999999999999</v>
      </c>
      <c r="J1756" s="22" t="n">
        <f aca="false">C1756-B1756</f>
        <v>1.39</v>
      </c>
      <c r="K1756" s="17" t="n">
        <f aca="false">D1756-B1756</f>
        <v>-1.08</v>
      </c>
      <c r="L1756" s="17" t="n">
        <f aca="false">B1756 - E1755</f>
        <v>0.409999999999997</v>
      </c>
      <c r="M1756" s="17" t="n">
        <f aca="false">E1756 - E1755</f>
        <v>-0.450000000000003</v>
      </c>
      <c r="N1756" s="18" t="n">
        <f aca="false"> (I1756 / B1756)</f>
        <v>-0.00987257490529215</v>
      </c>
      <c r="O1756" s="18" t="n">
        <f aca="false">(J1756 / B1756)</f>
        <v>0.015956836184135</v>
      </c>
      <c r="P1756" s="18" t="n">
        <f aca="false">K1756 / B1756</f>
        <v>-0.012398117322925</v>
      </c>
      <c r="Q1756" s="18" t="n">
        <f aca="false">L1756/E1755</f>
        <v>0.00472895040369085</v>
      </c>
      <c r="R1756" s="18" t="n">
        <f aca="false">M1756 / E1755</f>
        <v>-0.00519031141868515</v>
      </c>
      <c r="S1756" s="19" t="str">
        <f aca="false">IF(N1756 &gt; 0, "UP", "DOWN")</f>
        <v>DOWN</v>
      </c>
      <c r="T1756" s="23" t="inlineStr">
        <f aca="false">O1756-N1756</f>
        <is>
          <t/>
        </is>
      </c>
      <c r="U1756" s="23" t="inlineStr">
        <f aca="false">P1756-N1756</f>
        <is>
          <t/>
        </is>
      </c>
      <c r="V1756" s="23" t="inlineStr">
        <f aca="false">O1756 - P1756</f>
        <is>
          <t/>
        </is>
      </c>
    </row>
    <row collapsed="false" customFormat="false" customHeight="false" hidden="false" ht="25" outlineLevel="0" r="1757">
      <c r="A1757" s="21" t="n">
        <v>39108</v>
      </c>
      <c r="B1757" s="17" t="n">
        <v>87.11</v>
      </c>
      <c r="C1757" s="17" t="n">
        <v>87.37</v>
      </c>
      <c r="D1757" s="17" t="n">
        <v>84.99</v>
      </c>
      <c r="E1757" s="17" t="n">
        <v>85.38</v>
      </c>
      <c r="F1757" s="17" t="n">
        <v>35245500</v>
      </c>
      <c r="G1757" s="17" t="n">
        <v>85.01</v>
      </c>
      <c r="I1757" s="22" t="n">
        <f aca="false">E1757-B1757</f>
        <v>-1.73</v>
      </c>
      <c r="J1757" s="22" t="n">
        <f aca="false">C1757-B1757</f>
        <v>0.260000000000005</v>
      </c>
      <c r="K1757" s="17" t="n">
        <f aca="false">D1757-B1757</f>
        <v>-2.12</v>
      </c>
      <c r="L1757" s="17" t="n">
        <f aca="false">B1757 - E1756</f>
        <v>0.859999999999999</v>
      </c>
      <c r="M1757" s="17" t="n">
        <f aca="false">E1757 - E1756</f>
        <v>-0.870000000000005</v>
      </c>
      <c r="N1757" s="18" t="n">
        <f aca="false"> (I1757 / B1757)</f>
        <v>-0.019859947193204</v>
      </c>
      <c r="O1757" s="18" t="n">
        <f aca="false">(J1757 / B1757)</f>
        <v>0.00298473194811164</v>
      </c>
      <c r="P1757" s="18" t="n">
        <f aca="false">K1757 / B1757</f>
        <v>-0.0243370451153714</v>
      </c>
      <c r="Q1757" s="18" t="n">
        <f aca="false">L1757/E1756</f>
        <v>0.00997101449275362</v>
      </c>
      <c r="R1757" s="18" t="n">
        <f aca="false">M1757 / E1756</f>
        <v>-0.0100869565217392</v>
      </c>
      <c r="S1757" s="19" t="str">
        <f aca="false">IF(N1757 &gt; 0, "UP", "DOWN")</f>
        <v>DOWN</v>
      </c>
      <c r="T1757" s="23" t="inlineStr">
        <f aca="false">O1757-N1757</f>
        <is>
          <t/>
        </is>
      </c>
      <c r="U1757" s="23" t="inlineStr">
        <f aca="false">P1757-N1757</f>
        <is>
          <t/>
        </is>
      </c>
      <c r="V1757" s="23" t="inlineStr">
        <f aca="false">O1757 - P1757</f>
        <is>
          <t/>
        </is>
      </c>
    </row>
    <row collapsed="false" customFormat="false" customHeight="false" hidden="false" ht="25" outlineLevel="0" r="1758">
      <c r="A1758" s="21" t="n">
        <v>39111</v>
      </c>
      <c r="B1758" s="17" t="n">
        <v>86.3</v>
      </c>
      <c r="C1758" s="17" t="n">
        <v>86.65</v>
      </c>
      <c r="D1758" s="17" t="n">
        <v>85.53</v>
      </c>
      <c r="E1758" s="17" t="n">
        <v>85.94</v>
      </c>
      <c r="F1758" s="17" t="n">
        <v>32202300</v>
      </c>
      <c r="G1758" s="17" t="n">
        <v>85.57</v>
      </c>
      <c r="I1758" s="22" t="n">
        <f aca="false">E1758-B1758</f>
        <v>-0.359999999999999</v>
      </c>
      <c r="J1758" s="22" t="n">
        <f aca="false">C1758-B1758</f>
        <v>0.350000000000009</v>
      </c>
      <c r="K1758" s="17" t="n">
        <f aca="false">D1758-B1758</f>
        <v>-0.769999999999996</v>
      </c>
      <c r="L1758" s="17" t="n">
        <f aca="false">B1758 - E1757</f>
        <v>0.920000000000002</v>
      </c>
      <c r="M1758" s="17" t="n">
        <f aca="false">E1758 - E1757</f>
        <v>0.560000000000002</v>
      </c>
      <c r="N1758" s="18" t="n">
        <f aca="false"> (I1758 / B1758)</f>
        <v>-0.00417149478563151</v>
      </c>
      <c r="O1758" s="18" t="n">
        <f aca="false">(J1758 / B1758)</f>
        <v>0.00405561993047519</v>
      </c>
      <c r="P1758" s="18" t="n">
        <f aca="false">K1758 / B1758</f>
        <v>-0.00892236384704514</v>
      </c>
      <c r="Q1758" s="18" t="n">
        <f aca="false">L1758/E1757</f>
        <v>0.0107753572265168</v>
      </c>
      <c r="R1758" s="18" t="n">
        <f aca="false">M1758 / E1757</f>
        <v>0.00655891309440153</v>
      </c>
      <c r="S1758" s="19" t="str">
        <f aca="false">IF(N1758 &gt; 0, "UP", "DOWN")</f>
        <v>DOWN</v>
      </c>
      <c r="T1758" s="23" t="inlineStr">
        <f aca="false">O1758-N1758</f>
        <is>
          <t/>
        </is>
      </c>
      <c r="U1758" s="23" t="inlineStr">
        <f aca="false">P1758-N1758</f>
        <is>
          <t/>
        </is>
      </c>
      <c r="V1758" s="23" t="inlineStr">
        <f aca="false">O1758 - P1758</f>
        <is>
          <t/>
        </is>
      </c>
    </row>
    <row collapsed="false" customFormat="false" customHeight="false" hidden="false" ht="25" outlineLevel="0" r="1759">
      <c r="A1759" s="21" t="n">
        <v>39112</v>
      </c>
      <c r="B1759" s="17" t="n">
        <v>86.43</v>
      </c>
      <c r="C1759" s="17" t="n">
        <v>86.49</v>
      </c>
      <c r="D1759" s="17" t="n">
        <v>85.25</v>
      </c>
      <c r="E1759" s="17" t="n">
        <v>85.55</v>
      </c>
      <c r="F1759" s="17" t="n">
        <v>20641800</v>
      </c>
      <c r="G1759" s="17" t="n">
        <v>85.18</v>
      </c>
      <c r="I1759" s="22" t="n">
        <f aca="false">E1759-B1759</f>
        <v>-0.88000000000001</v>
      </c>
      <c r="J1759" s="22" t="n">
        <f aca="false">C1759-B1759</f>
        <v>0.0599999999999881</v>
      </c>
      <c r="K1759" s="17" t="n">
        <f aca="false">D1759-B1759</f>
        <v>-1.18000000000001</v>
      </c>
      <c r="L1759" s="17" t="n">
        <f aca="false">B1759 - E1758</f>
        <v>0.490000000000009</v>
      </c>
      <c r="M1759" s="17" t="n">
        <f aca="false">E1759 - E1758</f>
        <v>-0.390000000000001</v>
      </c>
      <c r="N1759" s="18" t="n">
        <f aca="false"> (I1759 / B1759)</f>
        <v>-0.0101816498900846</v>
      </c>
      <c r="O1759" s="18" t="n">
        <f aca="false">(J1759 / B1759)</f>
        <v>0.00069420340159653</v>
      </c>
      <c r="P1759" s="18" t="n">
        <f aca="false">K1759 / B1759</f>
        <v>-0.0136526668980679</v>
      </c>
      <c r="Q1759" s="18" t="n">
        <f aca="false">L1759/E1758</f>
        <v>0.00570165231556911</v>
      </c>
      <c r="R1759" s="18" t="n">
        <f aca="false">M1759 / E1758</f>
        <v>-0.00453804980218758</v>
      </c>
      <c r="S1759" s="19" t="str">
        <f aca="false">IF(N1759 &gt; 0, "UP", "DOWN")</f>
        <v>DOWN</v>
      </c>
      <c r="T1759" s="23" t="inlineStr">
        <f aca="false">O1759-N1759</f>
        <is>
          <t/>
        </is>
      </c>
      <c r="U1759" s="23" t="inlineStr">
        <f aca="false">P1759-N1759</f>
        <is>
          <t/>
        </is>
      </c>
      <c r="V1759" s="23" t="inlineStr">
        <f aca="false">O1759 - P1759</f>
        <is>
          <t/>
        </is>
      </c>
    </row>
    <row collapsed="false" customFormat="false" customHeight="false" hidden="false" ht="25" outlineLevel="0" r="1760">
      <c r="A1760" s="21" t="n">
        <v>39113</v>
      </c>
      <c r="B1760" s="17" t="n">
        <v>84.86</v>
      </c>
      <c r="C1760" s="17" t="n">
        <v>86</v>
      </c>
      <c r="D1760" s="17" t="n">
        <v>84.35</v>
      </c>
      <c r="E1760" s="17" t="n">
        <v>85.73</v>
      </c>
      <c r="F1760" s="17" t="n">
        <v>30573900</v>
      </c>
      <c r="G1760" s="17" t="n">
        <v>85.36</v>
      </c>
      <c r="I1760" s="22" t="n">
        <f aca="false">E1760-B1760</f>
        <v>0.870000000000005</v>
      </c>
      <c r="J1760" s="22" t="n">
        <f aca="false">C1760-B1760</f>
        <v>1.14</v>
      </c>
      <c r="K1760" s="17" t="n">
        <f aca="false">D1760-B1760</f>
        <v>-0.510000000000005</v>
      </c>
      <c r="L1760" s="17" t="n">
        <f aca="false">B1760 - E1759</f>
        <v>-0.689999999999998</v>
      </c>
      <c r="M1760" s="17" t="n">
        <f aca="false">E1760 - E1759</f>
        <v>0.180000000000007</v>
      </c>
      <c r="N1760" s="18" t="n">
        <f aca="false"> (I1760 / B1760)</f>
        <v>0.0102521800612775</v>
      </c>
      <c r="O1760" s="18" t="n">
        <f aca="false">(J1760 / B1760)</f>
        <v>0.0134338911147773</v>
      </c>
      <c r="P1760" s="18" t="n">
        <f aca="false">K1760 / B1760</f>
        <v>-0.00600989865661095</v>
      </c>
      <c r="Q1760" s="18" t="n">
        <f aca="false">L1760/E1759</f>
        <v>-0.00806545879602569</v>
      </c>
      <c r="R1760" s="18" t="n">
        <f aca="false">M1760 / E1759</f>
        <v>0.00210403272939809</v>
      </c>
      <c r="S1760" s="19" t="str">
        <f aca="false">IF(N1760 &gt; 0, "UP", "DOWN")</f>
        <v>UP</v>
      </c>
      <c r="T1760" s="23" t="inlineStr">
        <f aca="false">O1760-N1760</f>
        <is>
          <t/>
        </is>
      </c>
      <c r="U1760" s="23" t="inlineStr">
        <f aca="false">P1760-N1760</f>
        <is>
          <t/>
        </is>
      </c>
      <c r="V1760" s="23" t="inlineStr">
        <f aca="false">O1760 - P1760</f>
        <is>
          <t/>
        </is>
      </c>
    </row>
    <row collapsed="false" customFormat="false" customHeight="false" hidden="false" ht="25" outlineLevel="0" r="1761">
      <c r="A1761" s="21" t="n">
        <v>39114</v>
      </c>
      <c r="B1761" s="17" t="n">
        <v>86.23</v>
      </c>
      <c r="C1761" s="17" t="n">
        <v>86.27</v>
      </c>
      <c r="D1761" s="17" t="n">
        <v>84.74</v>
      </c>
      <c r="E1761" s="17" t="n">
        <v>84.74</v>
      </c>
      <c r="F1761" s="17" t="n">
        <v>23726500</v>
      </c>
      <c r="G1761" s="17" t="n">
        <v>84.38</v>
      </c>
      <c r="I1761" s="22" t="n">
        <f aca="false">E1761-B1761</f>
        <v>-1.49000000000001</v>
      </c>
      <c r="J1761" s="22" t="n">
        <f aca="false">C1761-B1761</f>
        <v>0.039999999999992</v>
      </c>
      <c r="K1761" s="17" t="n">
        <f aca="false">D1761-B1761</f>
        <v>-1.49000000000001</v>
      </c>
      <c r="L1761" s="17" t="n">
        <f aca="false">B1761 - E1760</f>
        <v>0.5</v>
      </c>
      <c r="M1761" s="17" t="n">
        <f aca="false">E1761 - E1760</f>
        <v>-0.990000000000009</v>
      </c>
      <c r="N1761" s="18" t="n">
        <f aca="false"> (I1761 / B1761)</f>
        <v>-0.0172793691290735</v>
      </c>
      <c r="O1761" s="18" t="n">
        <f aca="false">(J1761 / B1761)</f>
        <v>0.000463875681317315</v>
      </c>
      <c r="P1761" s="18" t="n">
        <f aca="false">K1761 / B1761</f>
        <v>-0.0172793691290735</v>
      </c>
      <c r="Q1761" s="18" t="n">
        <f aca="false">L1761/E1760</f>
        <v>0.00583226408491777</v>
      </c>
      <c r="R1761" s="18" t="n">
        <f aca="false">M1761 / E1760</f>
        <v>-0.0115478828881373</v>
      </c>
      <c r="S1761" s="19" t="str">
        <f aca="false">IF(N1761 &gt; 0, "UP", "DOWN")</f>
        <v>DOWN</v>
      </c>
      <c r="T1761" s="23" t="inlineStr">
        <f aca="false">O1761-N1761</f>
        <is>
          <t/>
        </is>
      </c>
      <c r="U1761" s="23" t="inlineStr">
        <f aca="false">P1761-N1761</f>
        <is>
          <t/>
        </is>
      </c>
      <c r="V1761" s="23" t="inlineStr">
        <f aca="false">O1761 - P1761</f>
        <is>
          <t/>
        </is>
      </c>
    </row>
    <row collapsed="false" customFormat="false" customHeight="false" hidden="false" ht="25" outlineLevel="0" r="1762">
      <c r="A1762" s="21" t="n">
        <v>39115</v>
      </c>
      <c r="B1762" s="17" t="n">
        <v>84.12</v>
      </c>
      <c r="C1762" s="17" t="n">
        <v>85.25</v>
      </c>
      <c r="D1762" s="17" t="n">
        <v>83.7</v>
      </c>
      <c r="E1762" s="17" t="n">
        <v>84.75</v>
      </c>
      <c r="F1762" s="17" t="n">
        <v>22197500</v>
      </c>
      <c r="G1762" s="17" t="n">
        <v>84.39</v>
      </c>
      <c r="I1762" s="22" t="n">
        <f aca="false">E1762-B1762</f>
        <v>0.629999999999995</v>
      </c>
      <c r="J1762" s="22" t="n">
        <f aca="false">C1762-B1762</f>
        <v>1.13</v>
      </c>
      <c r="K1762" s="17" t="n">
        <f aca="false">D1762-B1762</f>
        <v>-0.420000000000002</v>
      </c>
      <c r="L1762" s="17" t="n">
        <f aca="false">B1762 - E1761</f>
        <v>-0.61999999999999</v>
      </c>
      <c r="M1762" s="17" t="n">
        <f aca="false">E1762 - E1761</f>
        <v>0.0100000000000051</v>
      </c>
      <c r="N1762" s="18" t="n">
        <f aca="false"> (I1762 / B1762)</f>
        <v>0.00748930099857341</v>
      </c>
      <c r="O1762" s="18" t="n">
        <f aca="false">(J1762 / B1762)</f>
        <v>0.0134331906799809</v>
      </c>
      <c r="P1762" s="18" t="n">
        <f aca="false">K1762 / B1762</f>
        <v>-0.00499286733238233</v>
      </c>
      <c r="Q1762" s="18" t="n">
        <f aca="false">L1762/E1761</f>
        <v>-0.00731649752183137</v>
      </c>
      <c r="R1762" s="18" t="n">
        <f aca="false">M1762 / E1761</f>
        <v>0.000118008024545729</v>
      </c>
      <c r="S1762" s="19" t="str">
        <f aca="false">IF(N1762 &gt; 0, "UP", "DOWN")</f>
        <v>UP</v>
      </c>
      <c r="T1762" s="23" t="inlineStr">
        <f aca="false">O1762-N1762</f>
        <is>
          <t/>
        </is>
      </c>
      <c r="U1762" s="23" t="inlineStr">
        <f aca="false">P1762-N1762</f>
        <is>
          <t/>
        </is>
      </c>
      <c r="V1762" s="23" t="inlineStr">
        <f aca="false">O1762 - P1762</f>
        <is>
          <t/>
        </is>
      </c>
    </row>
    <row collapsed="false" customFormat="false" customHeight="false" hidden="false" ht="25" outlineLevel="0" r="1763">
      <c r="A1763" s="21" t="n">
        <v>39118</v>
      </c>
      <c r="B1763" s="17" t="n">
        <v>84.3</v>
      </c>
      <c r="C1763" s="17" t="n">
        <v>85.23</v>
      </c>
      <c r="D1763" s="17" t="n">
        <v>83.94</v>
      </c>
      <c r="E1763" s="17" t="n">
        <v>83.94</v>
      </c>
      <c r="F1763" s="17" t="n">
        <v>20673300</v>
      </c>
      <c r="G1763" s="17" t="n">
        <v>83.58</v>
      </c>
      <c r="I1763" s="22" t="n">
        <f aca="false">E1763-B1763</f>
        <v>-0.359999999999999</v>
      </c>
      <c r="J1763" s="22" t="n">
        <f aca="false">C1763-B1763</f>
        <v>0.930000000000007</v>
      </c>
      <c r="K1763" s="17" t="n">
        <f aca="false">D1763-B1763</f>
        <v>-0.359999999999999</v>
      </c>
      <c r="L1763" s="17" t="n">
        <f aca="false">B1763 - E1762</f>
        <v>-0.450000000000003</v>
      </c>
      <c r="M1763" s="17" t="n">
        <f aca="false">E1763 - E1762</f>
        <v>-0.810000000000002</v>
      </c>
      <c r="N1763" s="18" t="n">
        <f aca="false"> (I1763 / B1763)</f>
        <v>-0.00427046263345195</v>
      </c>
      <c r="O1763" s="18" t="n">
        <f aca="false">(J1763 / B1763)</f>
        <v>0.011032028469751</v>
      </c>
      <c r="P1763" s="18" t="n">
        <f aca="false">K1763 / B1763</f>
        <v>-0.00427046263345195</v>
      </c>
      <c r="Q1763" s="18" t="n">
        <f aca="false">L1763/E1762</f>
        <v>-0.00530973451327437</v>
      </c>
      <c r="R1763" s="18" t="n">
        <f aca="false">M1763 / E1762</f>
        <v>-0.00955752212389383</v>
      </c>
      <c r="S1763" s="19" t="str">
        <f aca="false">IF(N1763 &gt; 0, "UP", "DOWN")</f>
        <v>DOWN</v>
      </c>
      <c r="T1763" s="23" t="inlineStr">
        <f aca="false">O1763-N1763</f>
        <is>
          <t/>
        </is>
      </c>
      <c r="U1763" s="23" t="inlineStr">
        <f aca="false">P1763-N1763</f>
        <is>
          <t/>
        </is>
      </c>
      <c r="V1763" s="23" t="inlineStr">
        <f aca="false">O1763 - P1763</f>
        <is>
          <t/>
        </is>
      </c>
    </row>
    <row collapsed="false" customFormat="false" customHeight="false" hidden="false" ht="25" outlineLevel="0" r="1764">
      <c r="A1764" s="21" t="n">
        <v>39119</v>
      </c>
      <c r="B1764" s="17" t="n">
        <v>84.45</v>
      </c>
      <c r="C1764" s="17" t="n">
        <v>84.47</v>
      </c>
      <c r="D1764" s="17" t="n">
        <v>82.86</v>
      </c>
      <c r="E1764" s="17" t="n">
        <v>84.15</v>
      </c>
      <c r="F1764" s="17" t="n">
        <v>30871200</v>
      </c>
      <c r="G1764" s="17" t="n">
        <v>83.79</v>
      </c>
      <c r="I1764" s="22" t="n">
        <f aca="false">E1764-B1764</f>
        <v>-0.299999999999997</v>
      </c>
      <c r="J1764" s="22" t="n">
        <f aca="false">C1764-B1764</f>
        <v>0.019999999999996</v>
      </c>
      <c r="K1764" s="17" t="n">
        <f aca="false">D1764-B1764</f>
        <v>-1.59</v>
      </c>
      <c r="L1764" s="17" t="n">
        <f aca="false">B1764 - E1763</f>
        <v>0.510000000000005</v>
      </c>
      <c r="M1764" s="17" t="n">
        <f aca="false">E1764 - E1763</f>
        <v>0.210000000000008</v>
      </c>
      <c r="N1764" s="18" t="n">
        <f aca="false"> (I1764 / B1764)</f>
        <v>-0.00355239786856125</v>
      </c>
      <c r="O1764" s="18" t="n">
        <f aca="false">(J1764 / B1764)</f>
        <v>0.000236826524570705</v>
      </c>
      <c r="P1764" s="18" t="n">
        <f aca="false">K1764 / B1764</f>
        <v>-0.0188277087033748</v>
      </c>
      <c r="Q1764" s="18" t="n">
        <f aca="false">L1764/E1763</f>
        <v>0.00607576840600435</v>
      </c>
      <c r="R1764" s="18" t="n">
        <f aca="false">M1764 / E1763</f>
        <v>0.00250178699070774</v>
      </c>
      <c r="S1764" s="19" t="str">
        <f aca="false">IF(N1764 &gt; 0, "UP", "DOWN")</f>
        <v>DOWN</v>
      </c>
      <c r="T1764" s="23" t="inlineStr">
        <f aca="false">O1764-N1764</f>
        <is>
          <t/>
        </is>
      </c>
      <c r="U1764" s="23" t="inlineStr">
        <f aca="false">P1764-N1764</f>
        <is>
          <t/>
        </is>
      </c>
      <c r="V1764" s="23" t="inlineStr">
        <f aca="false">O1764 - P1764</f>
        <is>
          <t/>
        </is>
      </c>
    </row>
    <row collapsed="false" customFormat="false" customHeight="false" hidden="false" ht="25" outlineLevel="0" r="1765">
      <c r="A1765" s="21" t="n">
        <v>39120</v>
      </c>
      <c r="B1765" s="17" t="n">
        <v>84.48</v>
      </c>
      <c r="C1765" s="17" t="n">
        <v>86.38</v>
      </c>
      <c r="D1765" s="17" t="n">
        <v>83.55</v>
      </c>
      <c r="E1765" s="17" t="n">
        <v>86.15</v>
      </c>
      <c r="F1765" s="17" t="n">
        <v>38100900</v>
      </c>
      <c r="G1765" s="17" t="n">
        <v>85.78</v>
      </c>
      <c r="I1765" s="22" t="n">
        <f aca="false">E1765-B1765</f>
        <v>1.67</v>
      </c>
      <c r="J1765" s="22" t="n">
        <f aca="false">C1765-B1765</f>
        <v>1.89999999999999</v>
      </c>
      <c r="K1765" s="17" t="n">
        <f aca="false">D1765-B1765</f>
        <v>-0.930000000000007</v>
      </c>
      <c r="L1765" s="17" t="n">
        <f aca="false">B1765 - E1764</f>
        <v>0.329999999999998</v>
      </c>
      <c r="M1765" s="17" t="n">
        <f aca="false">E1765 - E1764</f>
        <v>2</v>
      </c>
      <c r="N1765" s="18" t="n">
        <f aca="false"> (I1765 / B1765)</f>
        <v>0.0197679924242424</v>
      </c>
      <c r="O1765" s="18" t="n">
        <f aca="false">(J1765 / B1765)</f>
        <v>0.0224905303030302</v>
      </c>
      <c r="P1765" s="18" t="n">
        <f aca="false">K1765 / B1765</f>
        <v>-0.0110085227272728</v>
      </c>
      <c r="Q1765" s="18" t="n">
        <f aca="false">L1765/E1764</f>
        <v>0.00392156862745096</v>
      </c>
      <c r="R1765" s="18" t="n">
        <f aca="false">M1765 / E1764</f>
        <v>0.023767082590612</v>
      </c>
      <c r="S1765" s="19" t="str">
        <f aca="false">IF(N1765 &gt; 0, "UP", "DOWN")</f>
        <v>UP</v>
      </c>
      <c r="T1765" s="23" t="inlineStr">
        <f aca="false">O1765-N1765</f>
        <is>
          <t/>
        </is>
      </c>
      <c r="U1765" s="23" t="inlineStr">
        <f aca="false">P1765-N1765</f>
        <is>
          <t/>
        </is>
      </c>
      <c r="V1765" s="23" t="inlineStr">
        <f aca="false">O1765 - P1765</f>
        <is>
          <t/>
        </is>
      </c>
    </row>
    <row collapsed="false" customFormat="false" customHeight="false" hidden="false" ht="25" outlineLevel="0" r="1766">
      <c r="A1766" s="21" t="n">
        <v>39121</v>
      </c>
      <c r="B1766" s="17" t="n">
        <v>85.43</v>
      </c>
      <c r="C1766" s="17" t="n">
        <v>86.51</v>
      </c>
      <c r="D1766" s="17" t="n">
        <v>85.41</v>
      </c>
      <c r="E1766" s="17" t="n">
        <v>86.18</v>
      </c>
      <c r="F1766" s="17" t="n">
        <v>24251100</v>
      </c>
      <c r="G1766" s="17" t="n">
        <v>85.81</v>
      </c>
      <c r="I1766" s="22" t="n">
        <f aca="false">E1766-B1766</f>
        <v>0.75</v>
      </c>
      <c r="J1766" s="22" t="n">
        <f aca="false">C1766-B1766</f>
        <v>1.08</v>
      </c>
      <c r="K1766" s="17" t="n">
        <f aca="false">D1766-B1766</f>
        <v>-0.0200000000000102</v>
      </c>
      <c r="L1766" s="17" t="n">
        <f aca="false">B1766 - E1765</f>
        <v>-0.719999999999999</v>
      </c>
      <c r="M1766" s="17" t="n">
        <f aca="false">E1766 - E1765</f>
        <v>0.0300000000000011</v>
      </c>
      <c r="N1766" s="18" t="n">
        <f aca="false"> (I1766 / B1766)</f>
        <v>0.00877911740606344</v>
      </c>
      <c r="O1766" s="18" t="n">
        <f aca="false">(J1766 / B1766)</f>
        <v>0.0126419290647313</v>
      </c>
      <c r="P1766" s="18" t="n">
        <f aca="false">K1766 / B1766</f>
        <v>-0.000234109797495145</v>
      </c>
      <c r="Q1766" s="18" t="n">
        <f aca="false">L1766/E1765</f>
        <v>-0.00835751596053394</v>
      </c>
      <c r="R1766" s="18" t="n">
        <f aca="false">M1766 / E1765</f>
        <v>0.000348229831688928</v>
      </c>
      <c r="S1766" s="19" t="str">
        <f aca="false">IF(N1766 &gt; 0, "UP", "DOWN")</f>
        <v>UP</v>
      </c>
      <c r="T1766" s="23" t="inlineStr">
        <f aca="false">O1766-N1766</f>
        <is>
          <t/>
        </is>
      </c>
      <c r="U1766" s="23" t="inlineStr">
        <f aca="false">P1766-N1766</f>
        <is>
          <t/>
        </is>
      </c>
      <c r="V1766" s="23" t="inlineStr">
        <f aca="false">O1766 - P1766</f>
        <is>
          <t/>
        </is>
      </c>
    </row>
    <row collapsed="false" customFormat="false" customHeight="false" hidden="false" ht="25" outlineLevel="0" r="1767">
      <c r="A1767" s="21" t="n">
        <v>39122</v>
      </c>
      <c r="B1767" s="17" t="n">
        <v>85.88</v>
      </c>
      <c r="C1767" s="17" t="n">
        <v>86.2</v>
      </c>
      <c r="D1767" s="17" t="n">
        <v>83.21</v>
      </c>
      <c r="E1767" s="17" t="n">
        <v>83.27</v>
      </c>
      <c r="F1767" s="17" t="n">
        <v>30733600</v>
      </c>
      <c r="G1767" s="17" t="n">
        <v>82.91</v>
      </c>
      <c r="I1767" s="22" t="n">
        <f aca="false">E1767-B1767</f>
        <v>-2.61</v>
      </c>
      <c r="J1767" s="22" t="n">
        <f aca="false">C1767-B1767</f>
        <v>0.320000000000007</v>
      </c>
      <c r="K1767" s="17" t="n">
        <f aca="false">D1767-B1767</f>
        <v>-2.67</v>
      </c>
      <c r="L1767" s="17" t="n">
        <f aca="false">B1767 - E1766</f>
        <v>-0.300000000000011</v>
      </c>
      <c r="M1767" s="17" t="n">
        <f aca="false">E1767 - E1766</f>
        <v>-2.91000000000001</v>
      </c>
      <c r="N1767" s="18" t="n">
        <f aca="false"> (I1767 / B1767)</f>
        <v>-0.0303912435957149</v>
      </c>
      <c r="O1767" s="18" t="n">
        <f aca="false">(J1767 / B1767)</f>
        <v>0.00372612948299962</v>
      </c>
      <c r="P1767" s="18" t="n">
        <f aca="false">K1767 / B1767</f>
        <v>-0.0310898928737774</v>
      </c>
      <c r="Q1767" s="18" t="n">
        <f aca="false">L1767/E1766</f>
        <v>-0.00348108609886298</v>
      </c>
      <c r="R1767" s="18" t="n">
        <f aca="false">M1767 / E1766</f>
        <v>-0.0337665351589697</v>
      </c>
      <c r="S1767" s="19" t="str">
        <f aca="false">IF(N1767 &gt; 0, "UP", "DOWN")</f>
        <v>DOWN</v>
      </c>
      <c r="T1767" s="23" t="inlineStr">
        <f aca="false">O1767-N1767</f>
        <is>
          <t/>
        </is>
      </c>
      <c r="U1767" s="23" t="inlineStr">
        <f aca="false">P1767-N1767</f>
        <is>
          <t/>
        </is>
      </c>
      <c r="V1767" s="23" t="inlineStr">
        <f aca="false">O1767 - P1767</f>
        <is>
          <t/>
        </is>
      </c>
    </row>
    <row collapsed="false" customFormat="false" customHeight="false" hidden="false" ht="25" outlineLevel="0" r="1768">
      <c r="A1768" s="21" t="n">
        <v>39125</v>
      </c>
      <c r="B1768" s="17" t="n">
        <v>84.43</v>
      </c>
      <c r="C1768" s="17" t="n">
        <v>85.18</v>
      </c>
      <c r="D1768" s="17" t="n">
        <v>83.63</v>
      </c>
      <c r="E1768" s="17" t="n">
        <v>84.88</v>
      </c>
      <c r="F1768" s="17" t="n">
        <v>25859700</v>
      </c>
      <c r="G1768" s="17" t="n">
        <v>84.52</v>
      </c>
      <c r="I1768" s="22" t="n">
        <f aca="false">E1768-B1768</f>
        <v>0.449999999999989</v>
      </c>
      <c r="J1768" s="22" t="n">
        <f aca="false">C1768-B1768</f>
        <v>0.75</v>
      </c>
      <c r="K1768" s="17" t="n">
        <f aca="false">D1768-B1768</f>
        <v>-0.800000000000011</v>
      </c>
      <c r="L1768" s="17" t="n">
        <f aca="false">B1768 - E1767</f>
        <v>1.16000000000001</v>
      </c>
      <c r="M1768" s="17" t="n">
        <f aca="false">E1768 - E1767</f>
        <v>1.61</v>
      </c>
      <c r="N1768" s="18" t="n">
        <f aca="false"> (I1768 / B1768)</f>
        <v>0.00532985905483819</v>
      </c>
      <c r="O1768" s="18" t="n">
        <f aca="false">(J1768 / B1768)</f>
        <v>0.00888309842473054</v>
      </c>
      <c r="P1768" s="18" t="n">
        <f aca="false">K1768 / B1768</f>
        <v>-0.00947530498637938</v>
      </c>
      <c r="Q1768" s="18" t="n">
        <f aca="false">L1768/E1767</f>
        <v>0.0139305872463073</v>
      </c>
      <c r="R1768" s="18" t="n">
        <f aca="false">M1768 / E1767</f>
        <v>0.0193346943677195</v>
      </c>
      <c r="S1768" s="19" t="str">
        <f aca="false">IF(N1768 &gt; 0, "UP", "DOWN")</f>
        <v>UP</v>
      </c>
      <c r="T1768" s="23" t="inlineStr">
        <f aca="false">O1768-N1768</f>
        <is>
          <t/>
        </is>
      </c>
      <c r="U1768" s="23" t="inlineStr">
        <f aca="false">P1768-N1768</f>
        <is>
          <t/>
        </is>
      </c>
      <c r="V1768" s="23" t="inlineStr">
        <f aca="false">O1768 - P1768</f>
        <is>
          <t/>
        </is>
      </c>
    </row>
    <row collapsed="false" customFormat="false" customHeight="false" hidden="false" ht="25" outlineLevel="0" r="1769">
      <c r="A1769" s="21" t="n">
        <v>39126</v>
      </c>
      <c r="B1769" s="17" t="n">
        <v>85.16</v>
      </c>
      <c r="C1769" s="17" t="n">
        <v>85.29</v>
      </c>
      <c r="D1769" s="17" t="n">
        <v>84.3</v>
      </c>
      <c r="E1769" s="17" t="n">
        <v>84.7</v>
      </c>
      <c r="F1769" s="17" t="n">
        <v>20749500</v>
      </c>
      <c r="G1769" s="17" t="n">
        <v>84.34</v>
      </c>
      <c r="I1769" s="22" t="n">
        <f aca="false">E1769-B1769</f>
        <v>-0.459999999999994</v>
      </c>
      <c r="J1769" s="22" t="n">
        <f aca="false">C1769-B1769</f>
        <v>0.13000000000001</v>
      </c>
      <c r="K1769" s="17" t="n">
        <f aca="false">D1769-B1769</f>
        <v>-0.859999999999999</v>
      </c>
      <c r="L1769" s="17" t="n">
        <f aca="false">B1769 - E1768</f>
        <v>0.280000000000001</v>
      </c>
      <c r="M1769" s="17" t="n">
        <f aca="false">E1769 - E1768</f>
        <v>-0.179999999999993</v>
      </c>
      <c r="N1769" s="18" t="n">
        <f aca="false"> (I1769 / B1769)</f>
        <v>-0.00540159699389377</v>
      </c>
      <c r="O1769" s="18" t="n">
        <f aca="false">(J1769 / B1769)</f>
        <v>0.00152653828088316</v>
      </c>
      <c r="P1769" s="18" t="n">
        <f aca="false">K1769 / B1769</f>
        <v>-0.0100986378581494</v>
      </c>
      <c r="Q1769" s="18" t="n">
        <f aca="false">L1769/E1768</f>
        <v>0.00329877474081057</v>
      </c>
      <c r="R1769" s="18" t="n">
        <f aca="false">M1769 / E1768</f>
        <v>-0.0021206409048067</v>
      </c>
      <c r="S1769" s="19" t="str">
        <f aca="false">IF(N1769 &gt; 0, "UP", "DOWN")</f>
        <v>DOWN</v>
      </c>
      <c r="T1769" s="23" t="inlineStr">
        <f aca="false">O1769-N1769</f>
        <is>
          <t/>
        </is>
      </c>
      <c r="U1769" s="23" t="inlineStr">
        <f aca="false">P1769-N1769</f>
        <is>
          <t/>
        </is>
      </c>
      <c r="V1769" s="23" t="inlineStr">
        <f aca="false">O1769 - P1769</f>
        <is>
          <t/>
        </is>
      </c>
    </row>
    <row collapsed="false" customFormat="false" customHeight="false" hidden="false" ht="25" outlineLevel="0" r="1770">
      <c r="A1770" s="21" t="n">
        <v>39127</v>
      </c>
      <c r="B1770" s="17" t="n">
        <v>84.63</v>
      </c>
      <c r="C1770" s="17" t="n">
        <v>85.64</v>
      </c>
      <c r="D1770" s="17" t="n">
        <v>84.57</v>
      </c>
      <c r="E1770" s="17" t="n">
        <v>85.3</v>
      </c>
      <c r="F1770" s="17" t="n">
        <v>18142200</v>
      </c>
      <c r="G1770" s="17" t="n">
        <v>84.94</v>
      </c>
      <c r="I1770" s="22" t="n">
        <f aca="false">E1770-B1770</f>
        <v>0.670000000000002</v>
      </c>
      <c r="J1770" s="22" t="n">
        <f aca="false">C1770-B1770</f>
        <v>1.01000000000001</v>
      </c>
      <c r="K1770" s="17" t="n">
        <f aca="false">D1770-B1770</f>
        <v>-0.0600000000000023</v>
      </c>
      <c r="L1770" s="17" t="n">
        <f aca="false">B1770 - E1769</f>
        <v>-0.0700000000000074</v>
      </c>
      <c r="M1770" s="17" t="n">
        <f aca="false">E1770 - E1769</f>
        <v>0.599999999999994</v>
      </c>
      <c r="N1770" s="18" t="n">
        <f aca="false"> (I1770 / B1770)</f>
        <v>0.00791681436842729</v>
      </c>
      <c r="O1770" s="18" t="n">
        <f aca="false">(J1770 / B1770)</f>
        <v>0.011934302256883</v>
      </c>
      <c r="P1770" s="18" t="n">
        <f aca="false">K1770 / B1770</f>
        <v>-0.000708968450903962</v>
      </c>
      <c r="Q1770" s="18" t="n">
        <f aca="false">L1770/E1769</f>
        <v>-0.000826446280991823</v>
      </c>
      <c r="R1770" s="18" t="n">
        <f aca="false">M1770 / E1769</f>
        <v>0.00708382526564338</v>
      </c>
      <c r="S1770" s="19" t="str">
        <f aca="false">IF(N1770 &gt; 0, "UP", "DOWN")</f>
        <v>UP</v>
      </c>
      <c r="T1770" s="23" t="inlineStr">
        <f aca="false">O1770-N1770</f>
        <is>
          <t/>
        </is>
      </c>
      <c r="U1770" s="23" t="inlineStr">
        <f aca="false">P1770-N1770</f>
        <is>
          <t/>
        </is>
      </c>
      <c r="V1770" s="23" t="inlineStr">
        <f aca="false">O1770 - P1770</f>
        <is>
          <t/>
        </is>
      </c>
    </row>
    <row collapsed="false" customFormat="false" customHeight="false" hidden="false" ht="25" outlineLevel="0" r="1771">
      <c r="A1771" s="21" t="n">
        <v>39128</v>
      </c>
      <c r="B1771" s="17" t="n">
        <v>85.44</v>
      </c>
      <c r="C1771" s="17" t="n">
        <v>85.62</v>
      </c>
      <c r="D1771" s="17" t="n">
        <v>84.78</v>
      </c>
      <c r="E1771" s="17" t="n">
        <v>85.21</v>
      </c>
      <c r="F1771" s="17" t="n">
        <v>12987900</v>
      </c>
      <c r="G1771" s="17" t="n">
        <v>84.85</v>
      </c>
      <c r="I1771" s="22" t="n">
        <f aca="false">E1771-B1771</f>
        <v>-0.230000000000004</v>
      </c>
      <c r="J1771" s="22" t="n">
        <f aca="false">C1771-B1771</f>
        <v>0.180000000000007</v>
      </c>
      <c r="K1771" s="17" t="n">
        <f aca="false">D1771-B1771</f>
        <v>-0.659999999999997</v>
      </c>
      <c r="L1771" s="17" t="n">
        <f aca="false">B1771 - E1770</f>
        <v>0.140000000000001</v>
      </c>
      <c r="M1771" s="17" t="n">
        <f aca="false">E1771 - E1770</f>
        <v>-0.0900000000000034</v>
      </c>
      <c r="N1771" s="18" t="n">
        <f aca="false"> (I1771 / B1771)</f>
        <v>-0.00269194756554312</v>
      </c>
      <c r="O1771" s="18" t="n">
        <f aca="false">(J1771 / B1771)</f>
        <v>0.00210674157303379</v>
      </c>
      <c r="P1771" s="18" t="n">
        <f aca="false">K1771 / B1771</f>
        <v>-0.00772471910112356</v>
      </c>
      <c r="Q1771" s="18" t="n">
        <f aca="false">L1771/E1770</f>
        <v>0.00164126611957797</v>
      </c>
      <c r="R1771" s="18" t="n">
        <f aca="false">M1771 / E1770</f>
        <v>-0.00105509964830016</v>
      </c>
      <c r="S1771" s="19" t="str">
        <f aca="false">IF(N1771 &gt; 0, "UP", "DOWN")</f>
        <v>DOWN</v>
      </c>
      <c r="T1771" s="23" t="inlineStr">
        <f aca="false">O1771-N1771</f>
        <is>
          <t/>
        </is>
      </c>
      <c r="U1771" s="23" t="inlineStr">
        <f aca="false">P1771-N1771</f>
        <is>
          <t/>
        </is>
      </c>
      <c r="V1771" s="23" t="inlineStr">
        <f aca="false">O1771 - P1771</f>
        <is>
          <t/>
        </is>
      </c>
    </row>
    <row collapsed="false" customFormat="false" customHeight="false" hidden="false" ht="25" outlineLevel="0" r="1772">
      <c r="A1772" s="21" t="n">
        <v>39129</v>
      </c>
      <c r="B1772" s="17" t="n">
        <v>85.25</v>
      </c>
      <c r="C1772" s="17" t="n">
        <v>85.41</v>
      </c>
      <c r="D1772" s="17" t="n">
        <v>84.66</v>
      </c>
      <c r="E1772" s="17" t="n">
        <v>84.83</v>
      </c>
      <c r="F1772" s="17" t="n">
        <v>14281000</v>
      </c>
      <c r="G1772" s="17" t="n">
        <v>84.47</v>
      </c>
      <c r="I1772" s="22" t="n">
        <f aca="false">E1772-B1772</f>
        <v>-0.420000000000002</v>
      </c>
      <c r="J1772" s="22" t="n">
        <f aca="false">C1772-B1772</f>
        <v>0.159999999999997</v>
      </c>
      <c r="K1772" s="17" t="n">
        <f aca="false">D1772-B1772</f>
        <v>-0.590000000000003</v>
      </c>
      <c r="L1772" s="17" t="n">
        <f aca="false">B1772 - E1771</f>
        <v>0.0400000000000063</v>
      </c>
      <c r="M1772" s="17" t="n">
        <f aca="false">E1772 - E1771</f>
        <v>-0.379999999999995</v>
      </c>
      <c r="N1772" s="18" t="n">
        <f aca="false"> (I1772 / B1772)</f>
        <v>-0.00492668621700882</v>
      </c>
      <c r="O1772" s="18" t="n">
        <f aca="false">(J1772 / B1772)</f>
        <v>0.00187683284457474</v>
      </c>
      <c r="P1772" s="18" t="n">
        <f aca="false">K1772 / B1772</f>
        <v>-0.00692082111436954</v>
      </c>
      <c r="Q1772" s="18" t="n">
        <f aca="false">L1772/E1771</f>
        <v>0.00046942847083683</v>
      </c>
      <c r="R1772" s="18" t="n">
        <f aca="false">M1772 / E1771</f>
        <v>-0.00445957047294913</v>
      </c>
      <c r="S1772" s="19" t="str">
        <f aca="false">IF(N1772 &gt; 0, "UP", "DOWN")</f>
        <v>DOWN</v>
      </c>
      <c r="T1772" s="23" t="inlineStr">
        <f aca="false">O1772-N1772</f>
        <is>
          <t/>
        </is>
      </c>
      <c r="U1772" s="23" t="inlineStr">
        <f aca="false">P1772-N1772</f>
        <is>
          <t/>
        </is>
      </c>
      <c r="V1772" s="23" t="inlineStr">
        <f aca="false">O1772 - P1772</f>
        <is>
          <t/>
        </is>
      </c>
    </row>
    <row collapsed="false" customFormat="false" customHeight="false" hidden="false" ht="25" outlineLevel="0" r="1773">
      <c r="A1773" s="21" t="n">
        <v>39133</v>
      </c>
      <c r="B1773" s="17" t="n">
        <v>84.65</v>
      </c>
      <c r="C1773" s="17" t="n">
        <v>86.16</v>
      </c>
      <c r="D1773" s="17" t="n">
        <v>84.16</v>
      </c>
      <c r="E1773" s="17" t="n">
        <v>85.9</v>
      </c>
      <c r="F1773" s="17" t="n">
        <v>22060800</v>
      </c>
      <c r="G1773" s="17" t="n">
        <v>85.53</v>
      </c>
      <c r="I1773" s="22" t="n">
        <f aca="false">E1773-B1773</f>
        <v>1.25</v>
      </c>
      <c r="J1773" s="22" t="n">
        <f aca="false">C1773-B1773</f>
        <v>1.50999999999999</v>
      </c>
      <c r="K1773" s="17" t="n">
        <f aca="false">D1773-B1773</f>
        <v>-0.490000000000009</v>
      </c>
      <c r="L1773" s="17" t="n">
        <f aca="false">B1773 - E1772</f>
        <v>-0.179999999999993</v>
      </c>
      <c r="M1773" s="17" t="n">
        <f aca="false">E1773 - E1772</f>
        <v>1.07000000000001</v>
      </c>
      <c r="N1773" s="18" t="n">
        <f aca="false"> (I1773 / B1773)</f>
        <v>0.0147666863555818</v>
      </c>
      <c r="O1773" s="18" t="n">
        <f aca="false">(J1773 / B1773)</f>
        <v>0.0178381571175427</v>
      </c>
      <c r="P1773" s="18" t="n">
        <f aca="false">K1773 / B1773</f>
        <v>-0.00578854105138818</v>
      </c>
      <c r="Q1773" s="18" t="n">
        <f aca="false">L1773/E1772</f>
        <v>-0.00212189084050445</v>
      </c>
      <c r="R1773" s="18" t="n">
        <f aca="false">M1773 / E1772</f>
        <v>0.0126134622185548</v>
      </c>
      <c r="S1773" s="19" t="str">
        <f aca="false">IF(N1773 &gt; 0, "UP", "DOWN")</f>
        <v>UP</v>
      </c>
      <c r="T1773" s="23" t="inlineStr">
        <f aca="false">O1773-N1773</f>
        <is>
          <t/>
        </is>
      </c>
      <c r="U1773" s="23" t="inlineStr">
        <f aca="false">P1773-N1773</f>
        <is>
          <t/>
        </is>
      </c>
      <c r="V1773" s="23" t="inlineStr">
        <f aca="false">O1773 - P1773</f>
        <is>
          <t/>
        </is>
      </c>
    </row>
    <row collapsed="false" customFormat="false" customHeight="false" hidden="false" ht="25" outlineLevel="0" r="1774">
      <c r="A1774" s="21" t="n">
        <v>39134</v>
      </c>
      <c r="B1774" s="17" t="n">
        <v>85.98</v>
      </c>
      <c r="C1774" s="17" t="n">
        <v>89.49</v>
      </c>
      <c r="D1774" s="17" t="n">
        <v>85.96</v>
      </c>
      <c r="E1774" s="17" t="n">
        <v>89.2</v>
      </c>
      <c r="F1774" s="17" t="n">
        <v>41261200</v>
      </c>
      <c r="G1774" s="17" t="n">
        <v>88.82</v>
      </c>
      <c r="I1774" s="22" t="n">
        <f aca="false">E1774-B1774</f>
        <v>3.22</v>
      </c>
      <c r="J1774" s="22" t="n">
        <f aca="false">C1774-B1774</f>
        <v>3.50999999999999</v>
      </c>
      <c r="K1774" s="17" t="n">
        <f aca="false">D1774-B1774</f>
        <v>-0.0200000000000102</v>
      </c>
      <c r="L1774" s="17" t="n">
        <f aca="false">B1774 - E1773</f>
        <v>0.0799999999999983</v>
      </c>
      <c r="M1774" s="17" t="n">
        <f aca="false">E1774 - E1773</f>
        <v>3.3</v>
      </c>
      <c r="N1774" s="18" t="n">
        <f aca="false"> (I1774 / B1774)</f>
        <v>0.0374505698999767</v>
      </c>
      <c r="O1774" s="18" t="n">
        <f aca="false">(J1774 / B1774)</f>
        <v>0.0408234473133286</v>
      </c>
      <c r="P1774" s="18" t="n">
        <f aca="false">K1774 / B1774</f>
        <v>-0.000232612235403701</v>
      </c>
      <c r="Q1774" s="18" t="n">
        <f aca="false">L1774/E1773</f>
        <v>0.000931315483119887</v>
      </c>
      <c r="R1774" s="18" t="n">
        <f aca="false">M1774 / E1773</f>
        <v>0.0384167636786961</v>
      </c>
      <c r="S1774" s="19" t="str">
        <f aca="false">IF(N1774 &gt; 0, "UP", "DOWN")</f>
        <v>UP</v>
      </c>
      <c r="T1774" s="23" t="inlineStr">
        <f aca="false">O1774-N1774</f>
        <is>
          <t/>
        </is>
      </c>
      <c r="U1774" s="23" t="inlineStr">
        <f aca="false">P1774-N1774</f>
        <is>
          <t/>
        </is>
      </c>
      <c r="V1774" s="23" t="inlineStr">
        <f aca="false">O1774 - P1774</f>
        <is>
          <t/>
        </is>
      </c>
    </row>
    <row collapsed="false" customFormat="false" customHeight="false" hidden="false" ht="25" outlineLevel="0" r="1775">
      <c r="A1775" s="21" t="n">
        <v>39135</v>
      </c>
      <c r="B1775" s="17" t="n">
        <v>90.8</v>
      </c>
      <c r="C1775" s="17" t="n">
        <v>90.81</v>
      </c>
      <c r="D1775" s="17" t="n">
        <v>88.53</v>
      </c>
      <c r="E1775" s="17" t="n">
        <v>89.51</v>
      </c>
      <c r="F1775" s="17" t="n">
        <v>29936600</v>
      </c>
      <c r="G1775" s="17" t="n">
        <v>89.13</v>
      </c>
      <c r="I1775" s="22" t="n">
        <f aca="false">E1775-B1775</f>
        <v>-1.28999999999999</v>
      </c>
      <c r="J1775" s="22" t="n">
        <f aca="false">C1775-B1775</f>
        <v>0.0100000000000051</v>
      </c>
      <c r="K1775" s="17" t="n">
        <f aca="false">D1775-B1775</f>
        <v>-2.27</v>
      </c>
      <c r="L1775" s="17" t="n">
        <f aca="false">B1775 - E1774</f>
        <v>1.59999999999999</v>
      </c>
      <c r="M1775" s="17" t="n">
        <f aca="false">E1775 - E1774</f>
        <v>0.310000000000002</v>
      </c>
      <c r="N1775" s="18" t="n">
        <f aca="false"> (I1775 / B1775)</f>
        <v>-0.0142070484581497</v>
      </c>
      <c r="O1775" s="18" t="n">
        <f aca="false">(J1775 / B1775)</f>
        <v>0.000110132158590365</v>
      </c>
      <c r="P1775" s="18" t="n">
        <f aca="false">K1775 / B1775</f>
        <v>-0.025</v>
      </c>
      <c r="Q1775" s="18" t="n">
        <f aca="false">L1775/E1774</f>
        <v>0.0179372197309416</v>
      </c>
      <c r="R1775" s="18" t="n">
        <f aca="false">M1775 / E1774</f>
        <v>0.00347533632286998</v>
      </c>
      <c r="S1775" s="19" t="str">
        <f aca="false">IF(N1775 &gt; 0, "UP", "DOWN")</f>
        <v>DOWN</v>
      </c>
      <c r="T1775" s="23" t="inlineStr">
        <f aca="false">O1775-N1775</f>
        <is>
          <t/>
        </is>
      </c>
      <c r="U1775" s="23" t="inlineStr">
        <f aca="false">P1775-N1775</f>
        <is>
          <t/>
        </is>
      </c>
      <c r="V1775" s="23" t="inlineStr">
        <f aca="false">O1775 - P1775</f>
        <is>
          <t/>
        </is>
      </c>
    </row>
    <row collapsed="false" customFormat="false" customHeight="false" hidden="false" ht="25" outlineLevel="0" r="1776">
      <c r="A1776" s="21" t="n">
        <v>39136</v>
      </c>
      <c r="B1776" s="17" t="n">
        <v>89.16</v>
      </c>
      <c r="C1776" s="17" t="n">
        <v>90.34</v>
      </c>
      <c r="D1776" s="17" t="n">
        <v>88.85</v>
      </c>
      <c r="E1776" s="17" t="n">
        <v>89.07</v>
      </c>
      <c r="F1776" s="17" t="n">
        <v>18496200</v>
      </c>
      <c r="G1776" s="17" t="n">
        <v>88.69</v>
      </c>
      <c r="I1776" s="22" t="n">
        <f aca="false">E1776-B1776</f>
        <v>-0.0900000000000034</v>
      </c>
      <c r="J1776" s="22" t="n">
        <f aca="false">C1776-B1776</f>
        <v>1.18000000000001</v>
      </c>
      <c r="K1776" s="17" t="n">
        <f aca="false">D1776-B1776</f>
        <v>-0.310000000000002</v>
      </c>
      <c r="L1776" s="17" t="n">
        <f aca="false">B1776 - E1775</f>
        <v>-0.350000000000009</v>
      </c>
      <c r="M1776" s="17" t="n">
        <f aca="false">E1776 - E1775</f>
        <v>-0.440000000000012</v>
      </c>
      <c r="N1776" s="18" t="n">
        <f aca="false"> (I1776 / B1776)</f>
        <v>-0.00100942126514136</v>
      </c>
      <c r="O1776" s="18" t="n">
        <f aca="false">(J1776 / B1776)</f>
        <v>0.0132346343651863</v>
      </c>
      <c r="P1776" s="18" t="n">
        <f aca="false">K1776 / B1776</f>
        <v>-0.00347689546882012</v>
      </c>
      <c r="Q1776" s="18" t="n">
        <f aca="false">L1776/E1775</f>
        <v>-0.00391017763378403</v>
      </c>
      <c r="R1776" s="18" t="n">
        <f aca="false">M1776 / E1775</f>
        <v>-0.00491565188247137</v>
      </c>
      <c r="S1776" s="19" t="str">
        <f aca="false">IF(N1776 &gt; 0, "UP", "DOWN")</f>
        <v>DOWN</v>
      </c>
      <c r="T1776" s="23" t="inlineStr">
        <f aca="false">O1776-N1776</f>
        <is>
          <t/>
        </is>
      </c>
      <c r="U1776" s="23" t="inlineStr">
        <f aca="false">P1776-N1776</f>
        <is>
          <t/>
        </is>
      </c>
      <c r="V1776" s="23" t="inlineStr">
        <f aca="false">O1776 - P1776</f>
        <is>
          <t/>
        </is>
      </c>
    </row>
    <row collapsed="false" customFormat="false" customHeight="false" hidden="false" ht="25" outlineLevel="0" r="1777">
      <c r="A1777" s="21" t="n">
        <v>39139</v>
      </c>
      <c r="B1777" s="17" t="n">
        <v>89.84</v>
      </c>
      <c r="C1777" s="17" t="n">
        <v>90</v>
      </c>
      <c r="D1777" s="17" t="n">
        <v>87.61</v>
      </c>
      <c r="E1777" s="17" t="n">
        <v>88.51</v>
      </c>
      <c r="F1777" s="17" t="n">
        <v>21994600</v>
      </c>
      <c r="G1777" s="17" t="n">
        <v>88.13</v>
      </c>
      <c r="I1777" s="22" t="n">
        <f aca="false">E1777-B1777</f>
        <v>-1.33</v>
      </c>
      <c r="J1777" s="22" t="n">
        <f aca="false">C1777-B1777</f>
        <v>0.159999999999997</v>
      </c>
      <c r="K1777" s="17" t="n">
        <f aca="false">D1777-B1777</f>
        <v>-2.23</v>
      </c>
      <c r="L1777" s="17" t="n">
        <f aca="false">B1777 - E1776</f>
        <v>0.77000000000001</v>
      </c>
      <c r="M1777" s="17" t="n">
        <f aca="false">E1777 - E1776</f>
        <v>-0.559999999999988</v>
      </c>
      <c r="N1777" s="18" t="n">
        <f aca="false"> (I1777 / B1777)</f>
        <v>-0.0148040961709706</v>
      </c>
      <c r="O1777" s="18" t="n">
        <f aca="false">(J1777 / B1777)</f>
        <v>0.0017809439002671</v>
      </c>
      <c r="P1777" s="18" t="n">
        <f aca="false">K1777 / B1777</f>
        <v>-0.0248219056099733</v>
      </c>
      <c r="Q1777" s="18" t="n">
        <f aca="false">L1777/E1776</f>
        <v>0.00864488604468407</v>
      </c>
      <c r="R1777" s="18" t="n">
        <f aca="false">M1777 / E1776</f>
        <v>-0.00628718985067911</v>
      </c>
      <c r="S1777" s="19" t="str">
        <f aca="false">IF(N1777 &gt; 0, "UP", "DOWN")</f>
        <v>DOWN</v>
      </c>
      <c r="T1777" s="23" t="inlineStr">
        <f aca="false">O1777-N1777</f>
        <is>
          <t/>
        </is>
      </c>
      <c r="U1777" s="23" t="inlineStr">
        <f aca="false">P1777-N1777</f>
        <is>
          <t/>
        </is>
      </c>
      <c r="V1777" s="23" t="inlineStr">
        <f aca="false">O1777 - P1777</f>
        <is>
          <t/>
        </is>
      </c>
    </row>
    <row collapsed="false" customFormat="false" customHeight="false" hidden="false" ht="25" outlineLevel="0" r="1778">
      <c r="A1778" s="21" t="n">
        <v>39140</v>
      </c>
      <c r="B1778" s="17" t="n">
        <v>86.3</v>
      </c>
      <c r="C1778" s="17" t="n">
        <v>87.08</v>
      </c>
      <c r="D1778" s="17" t="n">
        <v>83.41</v>
      </c>
      <c r="E1778" s="17" t="n">
        <v>83.93</v>
      </c>
      <c r="F1778" s="17" t="n">
        <v>40921900</v>
      </c>
      <c r="G1778" s="17" t="n">
        <v>83.57</v>
      </c>
      <c r="I1778" s="22" t="n">
        <f aca="false">E1778-B1778</f>
        <v>-2.36999999999999</v>
      </c>
      <c r="J1778" s="22" t="n">
        <f aca="false">C1778-B1778</f>
        <v>0.780000000000001</v>
      </c>
      <c r="K1778" s="17" t="n">
        <f aca="false">D1778-B1778</f>
        <v>-2.89</v>
      </c>
      <c r="L1778" s="17" t="n">
        <f aca="false">B1778 - E1777</f>
        <v>-2.21000000000001</v>
      </c>
      <c r="M1778" s="17" t="n">
        <f aca="false">E1778 - E1777</f>
        <v>-4.58</v>
      </c>
      <c r="N1778" s="18" t="n">
        <f aca="false"> (I1778 / B1778)</f>
        <v>-0.027462340672074</v>
      </c>
      <c r="O1778" s="18" t="n">
        <f aca="false">(J1778 / B1778)</f>
        <v>0.00903823870220164</v>
      </c>
      <c r="P1778" s="18" t="n">
        <f aca="false">K1778 / B1778</f>
        <v>-0.0334878331402086</v>
      </c>
      <c r="Q1778" s="18" t="n">
        <f aca="false">L1778/E1777</f>
        <v>-0.0249689300643996</v>
      </c>
      <c r="R1778" s="18" t="n">
        <f aca="false">M1778 / E1777</f>
        <v>-0.0517455654728279</v>
      </c>
      <c r="S1778" s="19" t="str">
        <f aca="false">IF(N1778 &gt; 0, "UP", "DOWN")</f>
        <v>DOWN</v>
      </c>
      <c r="T1778" s="23" t="inlineStr">
        <f aca="false">O1778-N1778</f>
        <is>
          <t/>
        </is>
      </c>
      <c r="U1778" s="23" t="inlineStr">
        <f aca="false">P1778-N1778</f>
        <is>
          <t/>
        </is>
      </c>
      <c r="V1778" s="23" t="inlineStr">
        <f aca="false">O1778 - P1778</f>
        <is>
          <t/>
        </is>
      </c>
    </row>
    <row collapsed="false" customFormat="false" customHeight="false" hidden="false" ht="25" outlineLevel="0" r="1779">
      <c r="A1779" s="21" t="n">
        <v>39141</v>
      </c>
      <c r="B1779" s="17" t="n">
        <v>83</v>
      </c>
      <c r="C1779" s="17" t="n">
        <v>85.6</v>
      </c>
      <c r="D1779" s="17" t="n">
        <v>83</v>
      </c>
      <c r="E1779" s="17" t="n">
        <v>84.61</v>
      </c>
      <c r="F1779" s="17" t="n">
        <v>32838400</v>
      </c>
      <c r="G1779" s="17" t="n">
        <v>84.25</v>
      </c>
      <c r="I1779" s="22" t="n">
        <f aca="false">E1779-B1779</f>
        <v>1.61</v>
      </c>
      <c r="J1779" s="22" t="n">
        <f aca="false">C1779-B1779</f>
        <v>2.59999999999999</v>
      </c>
      <c r="K1779" s="17" t="n">
        <f aca="false">D1779-B1779</f>
        <v>0</v>
      </c>
      <c r="L1779" s="17" t="n">
        <f aca="false">B1779 - E1778</f>
        <v>-0.930000000000007</v>
      </c>
      <c r="M1779" s="17" t="n">
        <f aca="false">E1779 - E1778</f>
        <v>0.679999999999993</v>
      </c>
      <c r="N1779" s="18" t="n">
        <f aca="false"> (I1779 / B1779)</f>
        <v>0.0193975903614458</v>
      </c>
      <c r="O1779" s="18" t="n">
        <f aca="false">(J1779 / B1779)</f>
        <v>0.0313253012048192</v>
      </c>
      <c r="P1779" s="18" t="n">
        <f aca="false">K1779 / B1779</f>
        <v>0</v>
      </c>
      <c r="Q1779" s="18" t="n">
        <f aca="false">L1779/E1778</f>
        <v>-0.0110806624568093</v>
      </c>
      <c r="R1779" s="18" t="n">
        <f aca="false">M1779 / E1778</f>
        <v>0.00810198975336581</v>
      </c>
      <c r="S1779" s="19" t="str">
        <f aca="false">IF(N1779 &gt; 0, "UP", "DOWN")</f>
        <v>UP</v>
      </c>
      <c r="T1779" s="23" t="inlineStr">
        <f aca="false">O1779-N1779</f>
        <is>
          <t/>
        </is>
      </c>
      <c r="U1779" s="23" t="inlineStr">
        <f aca="false">P1779-N1779</f>
        <is>
          <t/>
        </is>
      </c>
      <c r="V1779" s="23" t="inlineStr">
        <f aca="false">O1779 - P1779</f>
        <is>
          <t/>
        </is>
      </c>
    </row>
    <row collapsed="false" customFormat="false" customHeight="false" hidden="false" ht="25" outlineLevel="0" r="1780">
      <c r="A1780" s="21" t="n">
        <v>39142</v>
      </c>
      <c r="B1780" s="17" t="n">
        <v>84.03</v>
      </c>
      <c r="C1780" s="17" t="n">
        <v>88.31</v>
      </c>
      <c r="D1780" s="17" t="n">
        <v>83.75</v>
      </c>
      <c r="E1780" s="17" t="n">
        <v>87.06</v>
      </c>
      <c r="F1780" s="17" t="n">
        <v>50554600</v>
      </c>
      <c r="G1780" s="17" t="n">
        <v>86.69</v>
      </c>
      <c r="I1780" s="22" t="n">
        <f aca="false">E1780-B1780</f>
        <v>3.03</v>
      </c>
      <c r="J1780" s="22" t="n">
        <f aca="false">C1780-B1780</f>
        <v>4.28</v>
      </c>
      <c r="K1780" s="17" t="n">
        <f aca="false">D1780-B1780</f>
        <v>-0.280000000000001</v>
      </c>
      <c r="L1780" s="17" t="n">
        <f aca="false">B1780 - E1779</f>
        <v>-0.579999999999998</v>
      </c>
      <c r="M1780" s="17" t="n">
        <f aca="false">E1780 - E1779</f>
        <v>2.45</v>
      </c>
      <c r="N1780" s="18" t="n">
        <f aca="false"> (I1780 / B1780)</f>
        <v>0.0360585505176723</v>
      </c>
      <c r="O1780" s="18" t="n">
        <f aca="false">(J1780 / B1780)</f>
        <v>0.0509341901701773</v>
      </c>
      <c r="P1780" s="18" t="n">
        <f aca="false">K1780 / B1780</f>
        <v>-0.00333214328216115</v>
      </c>
      <c r="Q1780" s="18" t="n">
        <f aca="false">L1780/E1779</f>
        <v>-0.00685498168065238</v>
      </c>
      <c r="R1780" s="18" t="n">
        <f aca="false">M1780 / E1779</f>
        <v>0.0289563881337904</v>
      </c>
      <c r="S1780" s="19" t="str">
        <f aca="false">IF(N1780 &gt; 0, "UP", "DOWN")</f>
        <v>UP</v>
      </c>
      <c r="T1780" s="23" t="inlineStr">
        <f aca="false">O1780-N1780</f>
        <is>
          <t/>
        </is>
      </c>
      <c r="U1780" s="23" t="inlineStr">
        <f aca="false">P1780-N1780</f>
        <is>
          <t/>
        </is>
      </c>
      <c r="V1780" s="23" t="inlineStr">
        <f aca="false">O1780 - P1780</f>
        <is>
          <t/>
        </is>
      </c>
    </row>
    <row collapsed="false" customFormat="false" customHeight="false" hidden="false" ht="25" outlineLevel="0" r="1781">
      <c r="A1781" s="21" t="n">
        <v>39143</v>
      </c>
      <c r="B1781" s="17" t="n">
        <v>86.77</v>
      </c>
      <c r="C1781" s="17" t="n">
        <v>87.54</v>
      </c>
      <c r="D1781" s="17" t="n">
        <v>85.21</v>
      </c>
      <c r="E1781" s="17" t="n">
        <v>85.41</v>
      </c>
      <c r="F1781" s="17" t="n">
        <v>30714300</v>
      </c>
      <c r="G1781" s="17" t="n">
        <v>85.04</v>
      </c>
      <c r="I1781" s="22" t="n">
        <f aca="false">E1781-B1781</f>
        <v>-1.36</v>
      </c>
      <c r="J1781" s="22" t="n">
        <f aca="false">C1781-B1781</f>
        <v>0.77000000000001</v>
      </c>
      <c r="K1781" s="17" t="n">
        <f aca="false">D1781-B1781</f>
        <v>-1.56</v>
      </c>
      <c r="L1781" s="17" t="n">
        <f aca="false">B1781 - E1780</f>
        <v>-0.290000000000006</v>
      </c>
      <c r="M1781" s="17" t="n">
        <f aca="false">E1781 - E1780</f>
        <v>-1.65000000000001</v>
      </c>
      <c r="N1781" s="18" t="n">
        <f aca="false"> (I1781 / B1781)</f>
        <v>-0.0156736199147171</v>
      </c>
      <c r="O1781" s="18" t="n">
        <f aca="false">(J1781 / B1781)</f>
        <v>0.00887403480465611</v>
      </c>
      <c r="P1781" s="18" t="n">
        <f aca="false">K1781 / B1781</f>
        <v>-0.0179785640198225</v>
      </c>
      <c r="Q1781" s="18" t="n">
        <f aca="false">L1781/E1780</f>
        <v>-0.00333103606708025</v>
      </c>
      <c r="R1781" s="18" t="n">
        <f aca="false">M1781 / E1780</f>
        <v>-0.0189524465885597</v>
      </c>
      <c r="S1781" s="19" t="str">
        <f aca="false">IF(N1781 &gt; 0, "UP", "DOWN")</f>
        <v>DOWN</v>
      </c>
      <c r="T1781" s="23" t="inlineStr">
        <f aca="false">O1781-N1781</f>
        <is>
          <t/>
        </is>
      </c>
      <c r="U1781" s="23" t="inlineStr">
        <f aca="false">P1781-N1781</f>
        <is>
          <t/>
        </is>
      </c>
      <c r="V1781" s="23" t="inlineStr">
        <f aca="false">O1781 - P1781</f>
        <is>
          <t/>
        </is>
      </c>
    </row>
    <row collapsed="false" customFormat="false" customHeight="false" hidden="false" ht="25" outlineLevel="0" r="1782">
      <c r="A1782" s="21" t="n">
        <v>39146</v>
      </c>
      <c r="B1782" s="17" t="n">
        <v>85.89</v>
      </c>
      <c r="C1782" s="17" t="n">
        <v>88.65</v>
      </c>
      <c r="D1782" s="17" t="n">
        <v>85.76</v>
      </c>
      <c r="E1782" s="17" t="n">
        <v>86.32</v>
      </c>
      <c r="F1782" s="17" t="n">
        <v>29960700</v>
      </c>
      <c r="G1782" s="17" t="n">
        <v>85.95</v>
      </c>
      <c r="I1782" s="22" t="n">
        <f aca="false">E1782-B1782</f>
        <v>0.429999999999993</v>
      </c>
      <c r="J1782" s="22" t="n">
        <f aca="false">C1782-B1782</f>
        <v>2.76000000000001</v>
      </c>
      <c r="K1782" s="17" t="n">
        <f aca="false">D1782-B1782</f>
        <v>-0.129999999999995</v>
      </c>
      <c r="L1782" s="17" t="n">
        <f aca="false">B1782 - E1781</f>
        <v>0.480000000000004</v>
      </c>
      <c r="M1782" s="17" t="n">
        <f aca="false">E1782 - E1781</f>
        <v>0.909999999999997</v>
      </c>
      <c r="N1782" s="18" t="n">
        <f aca="false"> (I1782 / B1782)</f>
        <v>0.00500640353941079</v>
      </c>
      <c r="O1782" s="18" t="n">
        <f aca="false">(J1782 / B1782)</f>
        <v>0.0321341250436606</v>
      </c>
      <c r="P1782" s="18" t="n">
        <f aca="false">K1782 / B1782</f>
        <v>-0.00151356386075207</v>
      </c>
      <c r="Q1782" s="18" t="n">
        <f aca="false">L1782/E1781</f>
        <v>0.00561995082543032</v>
      </c>
      <c r="R1782" s="18" t="n">
        <f aca="false">M1782 / E1781</f>
        <v>0.0106544901065449</v>
      </c>
      <c r="S1782" s="19" t="str">
        <f aca="false">IF(N1782 &gt; 0, "UP", "DOWN")</f>
        <v>UP</v>
      </c>
      <c r="T1782" s="23" t="inlineStr">
        <f aca="false">O1782-N1782</f>
        <is>
          <t/>
        </is>
      </c>
      <c r="U1782" s="23" t="inlineStr">
        <f aca="false">P1782-N1782</f>
        <is>
          <t/>
        </is>
      </c>
      <c r="V1782" s="23" t="inlineStr">
        <f aca="false">O1782 - P1782</f>
        <is>
          <t/>
        </is>
      </c>
    </row>
    <row collapsed="false" customFormat="false" customHeight="false" hidden="false" ht="25" outlineLevel="0" r="1783">
      <c r="A1783" s="21" t="n">
        <v>39147</v>
      </c>
      <c r="B1783" s="17" t="n">
        <v>87.8</v>
      </c>
      <c r="C1783" s="17" t="n">
        <v>88.31</v>
      </c>
      <c r="D1783" s="17" t="n">
        <v>87.4</v>
      </c>
      <c r="E1783" s="17" t="n">
        <v>88.19</v>
      </c>
      <c r="F1783" s="17" t="n">
        <v>25828100</v>
      </c>
      <c r="G1783" s="17" t="n">
        <v>87.81</v>
      </c>
      <c r="I1783" s="22" t="n">
        <f aca="false">E1783-B1783</f>
        <v>0.390000000000001</v>
      </c>
      <c r="J1783" s="22" t="n">
        <f aca="false">C1783-B1783</f>
        <v>0.510000000000005</v>
      </c>
      <c r="K1783" s="17" t="n">
        <f aca="false">D1783-B1783</f>
        <v>-0.399999999999991</v>
      </c>
      <c r="L1783" s="17" t="n">
        <f aca="false">B1783 - E1782</f>
        <v>1.48</v>
      </c>
      <c r="M1783" s="17" t="n">
        <f aca="false">E1783 - E1782</f>
        <v>1.87</v>
      </c>
      <c r="N1783" s="18" t="n">
        <f aca="false"> (I1783 / B1783)</f>
        <v>0.00444191343963554</v>
      </c>
      <c r="O1783" s="18" t="n">
        <f aca="false">(J1783 / B1783)</f>
        <v>0.00580865603644653</v>
      </c>
      <c r="P1783" s="18" t="n">
        <f aca="false">K1783 / B1783</f>
        <v>-0.00455580865603635</v>
      </c>
      <c r="Q1783" s="18" t="n">
        <f aca="false">L1783/E1782</f>
        <v>0.0171455050973124</v>
      </c>
      <c r="R1783" s="18" t="n">
        <f aca="false">M1783 / E1782</f>
        <v>0.021663577386469</v>
      </c>
      <c r="S1783" s="19" t="str">
        <f aca="false">IF(N1783 &gt; 0, "UP", "DOWN")</f>
        <v>UP</v>
      </c>
      <c r="T1783" s="23" t="inlineStr">
        <f aca="false">O1783-N1783</f>
        <is>
          <t/>
        </is>
      </c>
      <c r="U1783" s="23" t="inlineStr">
        <f aca="false">P1783-N1783</f>
        <is>
          <t/>
        </is>
      </c>
      <c r="V1783" s="23" t="inlineStr">
        <f aca="false">O1783 - P1783</f>
        <is>
          <t/>
        </is>
      </c>
    </row>
    <row collapsed="false" customFormat="false" customHeight="false" hidden="false" ht="25" outlineLevel="0" r="1784">
      <c r="A1784" s="21" t="n">
        <v>39148</v>
      </c>
      <c r="B1784" s="17" t="n">
        <v>88.05</v>
      </c>
      <c r="C1784" s="17" t="n">
        <v>88.97</v>
      </c>
      <c r="D1784" s="17" t="n">
        <v>87.45</v>
      </c>
      <c r="E1784" s="17" t="n">
        <v>87.72</v>
      </c>
      <c r="F1784" s="17" t="n">
        <v>22367300</v>
      </c>
      <c r="G1784" s="17" t="n">
        <v>87.34</v>
      </c>
      <c r="I1784" s="22" t="n">
        <f aca="false">E1784-B1784</f>
        <v>-0.329999999999998</v>
      </c>
      <c r="J1784" s="22" t="n">
        <f aca="false">C1784-B1784</f>
        <v>0.920000000000002</v>
      </c>
      <c r="K1784" s="17" t="n">
        <f aca="false">D1784-B1784</f>
        <v>-0.599999999999994</v>
      </c>
      <c r="L1784" s="17" t="n">
        <f aca="false">B1784 - E1783</f>
        <v>-0.140000000000001</v>
      </c>
      <c r="M1784" s="17" t="n">
        <f aca="false">E1784 - E1783</f>
        <v>-0.469999999999999</v>
      </c>
      <c r="N1784" s="18" t="n">
        <f aca="false"> (I1784 / B1784)</f>
        <v>-0.00374787052810901</v>
      </c>
      <c r="O1784" s="18" t="n">
        <f aca="false">(J1784 / B1784)</f>
        <v>0.0104486087450313</v>
      </c>
      <c r="P1784" s="18" t="n">
        <f aca="false">K1784 / B1784</f>
        <v>-0.00681431005110726</v>
      </c>
      <c r="Q1784" s="18" t="n">
        <f aca="false">L1784/E1783</f>
        <v>-0.0015874815738746</v>
      </c>
      <c r="R1784" s="18" t="n">
        <f aca="false">M1784 / E1783</f>
        <v>-0.00532940242657896</v>
      </c>
      <c r="S1784" s="19" t="str">
        <f aca="false">IF(N1784 &gt; 0, "UP", "DOWN")</f>
        <v>DOWN</v>
      </c>
      <c r="T1784" s="23" t="inlineStr">
        <f aca="false">O1784-N1784</f>
        <is>
          <t/>
        </is>
      </c>
      <c r="U1784" s="23" t="inlineStr">
        <f aca="false">P1784-N1784</f>
        <is>
          <t/>
        </is>
      </c>
      <c r="V1784" s="23" t="inlineStr">
        <f aca="false">O1784 - P1784</f>
        <is>
          <t/>
        </is>
      </c>
    </row>
    <row collapsed="false" customFormat="false" customHeight="false" hidden="false" ht="25" outlineLevel="0" r="1785">
      <c r="A1785" s="21" t="n">
        <v>39149</v>
      </c>
      <c r="B1785" s="17" t="n">
        <v>88.59</v>
      </c>
      <c r="C1785" s="17" t="n">
        <v>88.72</v>
      </c>
      <c r="D1785" s="17" t="n">
        <v>87.46</v>
      </c>
      <c r="E1785" s="17" t="n">
        <v>88</v>
      </c>
      <c r="F1785" s="17" t="n">
        <v>18250400</v>
      </c>
      <c r="G1785" s="17" t="n">
        <v>87.62</v>
      </c>
      <c r="I1785" s="22" t="n">
        <f aca="false">E1785-B1785</f>
        <v>-0.590000000000003</v>
      </c>
      <c r="J1785" s="22" t="n">
        <f aca="false">C1785-B1785</f>
        <v>0.129999999999995</v>
      </c>
      <c r="K1785" s="17" t="n">
        <f aca="false">D1785-B1785</f>
        <v>-1.13000000000001</v>
      </c>
      <c r="L1785" s="17" t="n">
        <f aca="false">B1785 - E1784</f>
        <v>0.870000000000005</v>
      </c>
      <c r="M1785" s="17" t="n">
        <f aca="false">E1785 - E1784</f>
        <v>0.280000000000001</v>
      </c>
      <c r="N1785" s="18" t="n">
        <f aca="false"> (I1785 / B1785)</f>
        <v>-0.00665989389321598</v>
      </c>
      <c r="O1785" s="18" t="n">
        <f aca="false">(J1785 / B1785)</f>
        <v>0.0014674342476577</v>
      </c>
      <c r="P1785" s="18" t="n">
        <f aca="false">K1785 / B1785</f>
        <v>-0.0127553899988713</v>
      </c>
      <c r="Q1785" s="18" t="n">
        <f aca="false">L1785/E1784</f>
        <v>0.0099179206566348</v>
      </c>
      <c r="R1785" s="18" t="n">
        <f aca="false">M1785 / E1784</f>
        <v>0.0031919744642043</v>
      </c>
      <c r="S1785" s="19" t="str">
        <f aca="false">IF(N1785 &gt; 0, "UP", "DOWN")</f>
        <v>DOWN</v>
      </c>
      <c r="T1785" s="23" t="inlineStr">
        <f aca="false">O1785-N1785</f>
        <is>
          <t/>
        </is>
      </c>
      <c r="U1785" s="23" t="inlineStr">
        <f aca="false">P1785-N1785</f>
        <is>
          <t/>
        </is>
      </c>
      <c r="V1785" s="23" t="inlineStr">
        <f aca="false">O1785 - P1785</f>
        <is>
          <t/>
        </is>
      </c>
    </row>
    <row collapsed="false" customFormat="false" customHeight="false" hidden="false" ht="25" outlineLevel="0" r="1786">
      <c r="A1786" s="21" t="n">
        <v>39150</v>
      </c>
      <c r="B1786" s="17" t="n">
        <v>88.8</v>
      </c>
      <c r="C1786" s="17" t="n">
        <v>88.85</v>
      </c>
      <c r="D1786" s="17" t="n">
        <v>87.4</v>
      </c>
      <c r="E1786" s="17" t="n">
        <v>87.97</v>
      </c>
      <c r="F1786" s="17" t="n">
        <v>16137000</v>
      </c>
      <c r="G1786" s="17" t="n">
        <v>87.59</v>
      </c>
      <c r="I1786" s="22" t="n">
        <f aca="false">E1786-B1786</f>
        <v>-0.829999999999998</v>
      </c>
      <c r="J1786" s="22" t="n">
        <f aca="false">C1786-B1786</f>
        <v>0.0499999999999972</v>
      </c>
      <c r="K1786" s="17" t="n">
        <f aca="false">D1786-B1786</f>
        <v>-1.39999999999999</v>
      </c>
      <c r="L1786" s="17" t="n">
        <f aca="false">B1786 - E1785</f>
        <v>0.799999999999997</v>
      </c>
      <c r="M1786" s="17" t="n">
        <f aca="false">E1786 - E1785</f>
        <v>-0.0300000000000011</v>
      </c>
      <c r="N1786" s="18" t="n">
        <f aca="false"> (I1786 / B1786)</f>
        <v>-0.00934684684684683</v>
      </c>
      <c r="O1786" s="18" t="n">
        <f aca="false">(J1786 / B1786)</f>
        <v>0.000563063063063031</v>
      </c>
      <c r="P1786" s="18" t="n">
        <f aca="false">K1786 / B1786</f>
        <v>-0.0157657657657657</v>
      </c>
      <c r="Q1786" s="18" t="n">
        <f aca="false">L1786/E1785</f>
        <v>0.00909090909090906</v>
      </c>
      <c r="R1786" s="18" t="n">
        <f aca="false">M1786 / E1785</f>
        <v>-0.000340909090909104</v>
      </c>
      <c r="S1786" s="19" t="str">
        <f aca="false">IF(N1786 &gt; 0, "UP", "DOWN")</f>
        <v>DOWN</v>
      </c>
      <c r="T1786" s="23" t="inlineStr">
        <f aca="false">O1786-N1786</f>
        <is>
          <t/>
        </is>
      </c>
      <c r="U1786" s="23" t="inlineStr">
        <f aca="false">P1786-N1786</f>
        <is>
          <t/>
        </is>
      </c>
      <c r="V1786" s="23" t="inlineStr">
        <f aca="false">O1786 - P1786</f>
        <is>
          <t/>
        </is>
      </c>
    </row>
    <row collapsed="false" customFormat="false" customHeight="false" hidden="false" ht="25" outlineLevel="0" r="1787">
      <c r="A1787" s="21" t="n">
        <v>39153</v>
      </c>
      <c r="B1787" s="17" t="n">
        <v>88.07</v>
      </c>
      <c r="C1787" s="17" t="n">
        <v>89.99</v>
      </c>
      <c r="D1787" s="17" t="n">
        <v>87.99</v>
      </c>
      <c r="E1787" s="17" t="n">
        <v>89.87</v>
      </c>
      <c r="F1787" s="17" t="n">
        <v>26050300</v>
      </c>
      <c r="G1787" s="17" t="n">
        <v>89.49</v>
      </c>
      <c r="I1787" s="22" t="n">
        <f aca="false">E1787-B1787</f>
        <v>1.80000000000001</v>
      </c>
      <c r="J1787" s="22" t="n">
        <f aca="false">C1787-B1787</f>
        <v>1.92</v>
      </c>
      <c r="K1787" s="17" t="n">
        <f aca="false">D1787-B1787</f>
        <v>-0.0799999999999983</v>
      </c>
      <c r="L1787" s="17" t="n">
        <f aca="false">B1787 - E1786</f>
        <v>0.0999999999999943</v>
      </c>
      <c r="M1787" s="17" t="n">
        <f aca="false">E1787 - E1786</f>
        <v>1.90000000000001</v>
      </c>
      <c r="N1787" s="18" t="n">
        <f aca="false"> (I1787 / B1787)</f>
        <v>0.0204382877256729</v>
      </c>
      <c r="O1787" s="18" t="n">
        <f aca="false">(J1787 / B1787)</f>
        <v>0.0218008402407176</v>
      </c>
      <c r="P1787" s="18" t="n">
        <f aca="false">K1787 / B1787</f>
        <v>-0.000908368343363214</v>
      </c>
      <c r="Q1787" s="18" t="n">
        <f aca="false">L1787/E1786</f>
        <v>0.00113675116516988</v>
      </c>
      <c r="R1787" s="18" t="n">
        <f aca="false">M1787 / E1786</f>
        <v>0.021598272138229</v>
      </c>
      <c r="S1787" s="19" t="str">
        <f aca="false">IF(N1787 &gt; 0, "UP", "DOWN")</f>
        <v>UP</v>
      </c>
      <c r="T1787" s="23" t="inlineStr">
        <f aca="false">O1787-N1787</f>
        <is>
          <t/>
        </is>
      </c>
      <c r="U1787" s="23" t="inlineStr">
        <f aca="false">P1787-N1787</f>
        <is>
          <t/>
        </is>
      </c>
      <c r="V1787" s="23" t="inlineStr">
        <f aca="false">O1787 - P1787</f>
        <is>
          <t/>
        </is>
      </c>
    </row>
    <row collapsed="false" customFormat="false" customHeight="false" hidden="false" ht="25" outlineLevel="0" r="1788">
      <c r="A1788" s="21" t="n">
        <v>39154</v>
      </c>
      <c r="B1788" s="17" t="n">
        <v>89.41</v>
      </c>
      <c r="C1788" s="17" t="n">
        <v>90.6</v>
      </c>
      <c r="D1788" s="17" t="n">
        <v>88.4</v>
      </c>
      <c r="E1788" s="17" t="n">
        <v>88.4</v>
      </c>
      <c r="F1788" s="17" t="n">
        <v>30996100</v>
      </c>
      <c r="G1788" s="17" t="n">
        <v>88.02</v>
      </c>
      <c r="I1788" s="22" t="n">
        <f aca="false">E1788-B1788</f>
        <v>-1.00999999999999</v>
      </c>
      <c r="J1788" s="22" t="n">
        <f aca="false">C1788-B1788</f>
        <v>1.19</v>
      </c>
      <c r="K1788" s="17" t="n">
        <f aca="false">D1788-B1788</f>
        <v>-1.00999999999999</v>
      </c>
      <c r="L1788" s="17" t="n">
        <f aca="false">B1788 - E1787</f>
        <v>-0.460000000000008</v>
      </c>
      <c r="M1788" s="17" t="n">
        <f aca="false">E1788 - E1787</f>
        <v>-1.47</v>
      </c>
      <c r="N1788" s="18" t="n">
        <f aca="false"> (I1788 / B1788)</f>
        <v>-0.0112962755843864</v>
      </c>
      <c r="O1788" s="18" t="n">
        <f aca="false">(J1788 / B1788)</f>
        <v>0.0133094732132871</v>
      </c>
      <c r="P1788" s="18" t="n">
        <f aca="false">K1788 / B1788</f>
        <v>-0.0112962755843864</v>
      </c>
      <c r="Q1788" s="18" t="n">
        <f aca="false">L1788/E1787</f>
        <v>-0.00511850450650949</v>
      </c>
      <c r="R1788" s="18" t="n">
        <f aca="false">M1788 / E1787</f>
        <v>-0.0163569600534105</v>
      </c>
      <c r="S1788" s="19" t="str">
        <f aca="false">IF(N1788 &gt; 0, "UP", "DOWN")</f>
        <v>DOWN</v>
      </c>
      <c r="T1788" s="23" t="inlineStr">
        <f aca="false">O1788-N1788</f>
        <is>
          <t/>
        </is>
      </c>
      <c r="U1788" s="23" t="inlineStr">
        <f aca="false">P1788-N1788</f>
        <is>
          <t/>
        </is>
      </c>
      <c r="V1788" s="23" t="inlineStr">
        <f aca="false">O1788 - P1788</f>
        <is>
          <t/>
        </is>
      </c>
    </row>
    <row collapsed="false" customFormat="false" customHeight="false" hidden="false" ht="25" outlineLevel="0" r="1789">
      <c r="A1789" s="21" t="n">
        <v>39155</v>
      </c>
      <c r="B1789" s="17" t="n">
        <v>88.6</v>
      </c>
      <c r="C1789" s="17" t="n">
        <v>90</v>
      </c>
      <c r="D1789" s="17" t="n">
        <v>87.92</v>
      </c>
      <c r="E1789" s="17" t="n">
        <v>90</v>
      </c>
      <c r="F1789" s="17" t="n">
        <v>28449500</v>
      </c>
      <c r="G1789" s="17" t="n">
        <v>89.62</v>
      </c>
      <c r="I1789" s="22" t="n">
        <f aca="false">E1789-B1789</f>
        <v>1.40000000000001</v>
      </c>
      <c r="J1789" s="22" t="n">
        <f aca="false">C1789-B1789</f>
        <v>1.40000000000001</v>
      </c>
      <c r="K1789" s="17" t="n">
        <f aca="false">D1789-B1789</f>
        <v>-0.679999999999993</v>
      </c>
      <c r="L1789" s="17" t="n">
        <f aca="false">B1789 - E1788</f>
        <v>0.199999999999989</v>
      </c>
      <c r="M1789" s="17" t="n">
        <f aca="false">E1789 - E1788</f>
        <v>1.59999999999999</v>
      </c>
      <c r="N1789" s="18" t="n">
        <f aca="false"> (I1789 / B1789)</f>
        <v>0.0158013544018059</v>
      </c>
      <c r="O1789" s="18" t="n">
        <f aca="false">(J1789 / B1789)</f>
        <v>0.0158013544018059</v>
      </c>
      <c r="P1789" s="18" t="n">
        <f aca="false">K1789 / B1789</f>
        <v>-0.00767494356659134</v>
      </c>
      <c r="Q1789" s="18" t="n">
        <f aca="false">L1789/E1788</f>
        <v>0.0022624434389139</v>
      </c>
      <c r="R1789" s="18" t="n">
        <f aca="false">M1789 / E1788</f>
        <v>0.0180995475113122</v>
      </c>
      <c r="S1789" s="19" t="str">
        <f aca="false">IF(N1789 &gt; 0, "UP", "DOWN")</f>
        <v>UP</v>
      </c>
      <c r="T1789" s="23" t="inlineStr">
        <f aca="false">O1789-N1789</f>
        <is>
          <t/>
        </is>
      </c>
      <c r="U1789" s="23" t="inlineStr">
        <f aca="false">P1789-N1789</f>
        <is>
          <t/>
        </is>
      </c>
      <c r="V1789" s="23" t="inlineStr">
        <f aca="false">O1789 - P1789</f>
        <is>
          <t/>
        </is>
      </c>
    </row>
    <row collapsed="false" customFormat="false" customHeight="false" hidden="false" ht="25" outlineLevel="0" r="1790">
      <c r="A1790" s="21" t="n">
        <v>39156</v>
      </c>
      <c r="B1790" s="17" t="n">
        <v>89.96</v>
      </c>
      <c r="C1790" s="17" t="n">
        <v>90.36</v>
      </c>
      <c r="D1790" s="17" t="n">
        <v>89.31</v>
      </c>
      <c r="E1790" s="17" t="n">
        <v>89.57</v>
      </c>
      <c r="F1790" s="17" t="n">
        <v>19982100</v>
      </c>
      <c r="G1790" s="17" t="n">
        <v>89.19</v>
      </c>
      <c r="I1790" s="22" t="n">
        <f aca="false">E1790-B1790</f>
        <v>-0.390000000000001</v>
      </c>
      <c r="J1790" s="22" t="n">
        <f aca="false">C1790-B1790</f>
        <v>0.400000000000006</v>
      </c>
      <c r="K1790" s="17" t="n">
        <f aca="false">D1790-B1790</f>
        <v>-0.649999999999992</v>
      </c>
      <c r="L1790" s="17" t="n">
        <f aca="false">B1790 - E1789</f>
        <v>-0.0400000000000063</v>
      </c>
      <c r="M1790" s="17" t="n">
        <f aca="false">E1790 - E1789</f>
        <v>-0.430000000000007</v>
      </c>
      <c r="N1790" s="18" t="n">
        <f aca="false"> (I1790 / B1790)</f>
        <v>-0.00433526011560694</v>
      </c>
      <c r="O1790" s="18" t="n">
        <f aca="false">(J1790 / B1790)</f>
        <v>0.00444642063139179</v>
      </c>
      <c r="P1790" s="18" t="n">
        <f aca="false">K1790 / B1790</f>
        <v>-0.00722543352601147</v>
      </c>
      <c r="Q1790" s="18" t="n">
        <f aca="false">L1790/E1789</f>
        <v>-0.000444444444444514</v>
      </c>
      <c r="R1790" s="18" t="n">
        <f aca="false">M1790 / E1789</f>
        <v>-0.00477777777777785</v>
      </c>
      <c r="S1790" s="19" t="str">
        <f aca="false">IF(N1790 &gt; 0, "UP", "DOWN")</f>
        <v>DOWN</v>
      </c>
      <c r="T1790" s="23" t="inlineStr">
        <f aca="false">O1790-N1790</f>
        <is>
          <t/>
        </is>
      </c>
      <c r="U1790" s="23" t="inlineStr">
        <f aca="false">P1790-N1790</f>
        <is>
          <t/>
        </is>
      </c>
      <c r="V1790" s="23" t="inlineStr">
        <f aca="false">O1790 - P1790</f>
        <is>
          <t/>
        </is>
      </c>
    </row>
    <row collapsed="false" customFormat="false" customHeight="false" hidden="false" ht="25" outlineLevel="0" r="1791">
      <c r="A1791" s="21" t="n">
        <v>39157</v>
      </c>
      <c r="B1791" s="17" t="n">
        <v>89.54</v>
      </c>
      <c r="C1791" s="17" t="n">
        <v>89.99</v>
      </c>
      <c r="D1791" s="17" t="n">
        <v>89.32</v>
      </c>
      <c r="E1791" s="17" t="n">
        <v>89.59</v>
      </c>
      <c r="F1791" s="17" t="n">
        <v>20418000</v>
      </c>
      <c r="G1791" s="17" t="n">
        <v>89.21</v>
      </c>
      <c r="I1791" s="22" t="n">
        <f aca="false">E1791-B1791</f>
        <v>0.0499999999999972</v>
      </c>
      <c r="J1791" s="22" t="n">
        <f aca="false">C1791-B1791</f>
        <v>0.449999999999989</v>
      </c>
      <c r="K1791" s="17" t="n">
        <f aca="false">D1791-B1791</f>
        <v>-0.220000000000013</v>
      </c>
      <c r="L1791" s="17" t="n">
        <f aca="false">B1791 - E1790</f>
        <v>-0.0299999999999869</v>
      </c>
      <c r="M1791" s="17" t="n">
        <f aca="false">E1791 - E1790</f>
        <v>0.0200000000000102</v>
      </c>
      <c r="N1791" s="18" t="n">
        <f aca="false"> (I1791 / B1791)</f>
        <v>0.000558409649318708</v>
      </c>
      <c r="O1791" s="18" t="n">
        <f aca="false">(J1791 / B1791)</f>
        <v>0.00502568684386853</v>
      </c>
      <c r="P1791" s="18" t="n">
        <f aca="false">K1791 / B1791</f>
        <v>-0.0024570024570026</v>
      </c>
      <c r="Q1791" s="18" t="n">
        <f aca="false">L1791/E1790</f>
        <v>-0.000334933571508172</v>
      </c>
      <c r="R1791" s="18" t="n">
        <f aca="false">M1791 / E1790</f>
        <v>0.000223289047672326</v>
      </c>
      <c r="S1791" s="19" t="str">
        <f aca="false">IF(N1791 &gt; 0, "UP", "DOWN")</f>
        <v>UP</v>
      </c>
      <c r="T1791" s="23" t="inlineStr">
        <f aca="false">O1791-N1791</f>
        <is>
          <t/>
        </is>
      </c>
      <c r="U1791" s="23" t="inlineStr">
        <f aca="false">P1791-N1791</f>
        <is>
          <t/>
        </is>
      </c>
      <c r="V1791" s="23" t="inlineStr">
        <f aca="false">O1791 - P1791</f>
        <is>
          <t/>
        </is>
      </c>
    </row>
    <row collapsed="false" customFormat="false" customHeight="false" hidden="false" ht="25" outlineLevel="0" r="1792">
      <c r="A1792" s="21" t="n">
        <v>39160</v>
      </c>
      <c r="B1792" s="17" t="n">
        <v>90.24</v>
      </c>
      <c r="C1792" s="17" t="n">
        <v>91.55</v>
      </c>
      <c r="D1792" s="17" t="n">
        <v>89.59</v>
      </c>
      <c r="E1792" s="17" t="n">
        <v>91.13</v>
      </c>
      <c r="F1792" s="17" t="n">
        <v>25462900</v>
      </c>
      <c r="G1792" s="17" t="n">
        <v>90.74</v>
      </c>
      <c r="I1792" s="22" t="n">
        <f aca="false">E1792-B1792</f>
        <v>0.890000000000001</v>
      </c>
      <c r="J1792" s="22" t="n">
        <f aca="false">C1792-B1792</f>
        <v>1.31</v>
      </c>
      <c r="K1792" s="17" t="n">
        <f aca="false">D1792-B1792</f>
        <v>-0.649999999999992</v>
      </c>
      <c r="L1792" s="17" t="n">
        <f aca="false">B1792 - E1791</f>
        <v>0.649999999999992</v>
      </c>
      <c r="M1792" s="17" t="n">
        <f aca="false">E1792 - E1791</f>
        <v>1.53999999999999</v>
      </c>
      <c r="N1792" s="18" t="n">
        <f aca="false"> (I1792 / B1792)</f>
        <v>0.00986258865248228</v>
      </c>
      <c r="O1792" s="18" t="n">
        <f aca="false">(J1792 / B1792)</f>
        <v>0.0145168439716312</v>
      </c>
      <c r="P1792" s="18" t="n">
        <f aca="false">K1792 / B1792</f>
        <v>-0.00720301418439707</v>
      </c>
      <c r="Q1792" s="18" t="n">
        <f aca="false">L1792/E1791</f>
        <v>0.00725527402611889</v>
      </c>
      <c r="R1792" s="18" t="n">
        <f aca="false">M1792 / E1791</f>
        <v>0.0171894184618818</v>
      </c>
      <c r="S1792" s="19" t="str">
        <f aca="false">IF(N1792 &gt; 0, "UP", "DOWN")</f>
        <v>UP</v>
      </c>
      <c r="T1792" s="23" t="inlineStr">
        <f aca="false">O1792-N1792</f>
        <is>
          <t/>
        </is>
      </c>
      <c r="U1792" s="23" t="inlineStr">
        <f aca="false">P1792-N1792</f>
        <is>
          <t/>
        </is>
      </c>
      <c r="V1792" s="23" t="inlineStr">
        <f aca="false">O1792 - P1792</f>
        <is>
          <t/>
        </is>
      </c>
    </row>
    <row collapsed="false" customFormat="false" customHeight="false" hidden="false" ht="25" outlineLevel="0" r="1793">
      <c r="A1793" s="21" t="n">
        <v>39161</v>
      </c>
      <c r="B1793" s="17" t="n">
        <v>91.35</v>
      </c>
      <c r="C1793" s="17" t="n">
        <v>91.84</v>
      </c>
      <c r="D1793" s="17" t="n">
        <v>91.06</v>
      </c>
      <c r="E1793" s="17" t="n">
        <v>91.48</v>
      </c>
      <c r="F1793" s="17" t="n">
        <v>17461300</v>
      </c>
      <c r="G1793" s="17" t="n">
        <v>91.09</v>
      </c>
      <c r="I1793" s="22" t="n">
        <f aca="false">E1793-B1793</f>
        <v>0.13000000000001</v>
      </c>
      <c r="J1793" s="22" t="n">
        <f aca="false">C1793-B1793</f>
        <v>0.490000000000009</v>
      </c>
      <c r="K1793" s="17" t="n">
        <f aca="false">D1793-B1793</f>
        <v>-0.289999999999992</v>
      </c>
      <c r="L1793" s="17" t="n">
        <f aca="false">B1793 - E1792</f>
        <v>0.219999999999999</v>
      </c>
      <c r="M1793" s="17" t="n">
        <f aca="false">E1793 - E1792</f>
        <v>0.350000000000009</v>
      </c>
      <c r="N1793" s="18" t="n">
        <f aca="false"> (I1793 / B1793)</f>
        <v>0.00142309797482222</v>
      </c>
      <c r="O1793" s="18" t="n">
        <f aca="false">(J1793 / B1793)</f>
        <v>0.0053639846743296</v>
      </c>
      <c r="P1793" s="18" t="n">
        <f aca="false">K1793 / B1793</f>
        <v>-0.00317460317460309</v>
      </c>
      <c r="Q1793" s="18" t="n">
        <f aca="false">L1793/E1792</f>
        <v>0.00241413365521781</v>
      </c>
      <c r="R1793" s="18" t="n">
        <f aca="false">M1793 / E1792</f>
        <v>0.00384066717875572</v>
      </c>
      <c r="S1793" s="19" t="str">
        <f aca="false">IF(N1793 &gt; 0, "UP", "DOWN")</f>
        <v>UP</v>
      </c>
      <c r="T1793" s="23" t="inlineStr">
        <f aca="false">O1793-N1793</f>
        <is>
          <t/>
        </is>
      </c>
      <c r="U1793" s="23" t="inlineStr">
        <f aca="false">P1793-N1793</f>
        <is>
          <t/>
        </is>
      </c>
      <c r="V1793" s="23" t="inlineStr">
        <f aca="false">O1793 - P1793</f>
        <is>
          <t/>
        </is>
      </c>
    </row>
    <row collapsed="false" customFormat="false" customHeight="false" hidden="false" ht="25" outlineLevel="0" r="1794">
      <c r="A1794" s="21" t="n">
        <v>39162</v>
      </c>
      <c r="B1794" s="17" t="n">
        <v>91.99</v>
      </c>
      <c r="C1794" s="17" t="n">
        <v>94</v>
      </c>
      <c r="D1794" s="17" t="n">
        <v>91.65</v>
      </c>
      <c r="E1794" s="17" t="n">
        <v>93.87</v>
      </c>
      <c r="F1794" s="17" t="n">
        <v>24532000</v>
      </c>
      <c r="G1794" s="17" t="n">
        <v>93.47</v>
      </c>
      <c r="I1794" s="22" t="n">
        <f aca="false">E1794-B1794</f>
        <v>1.88000000000001</v>
      </c>
      <c r="J1794" s="22" t="n">
        <f aca="false">C1794-B1794</f>
        <v>2.01000000000001</v>
      </c>
      <c r="K1794" s="17" t="n">
        <f aca="false">D1794-B1794</f>
        <v>-0.339999999999989</v>
      </c>
      <c r="L1794" s="17" t="n">
        <f aca="false">B1794 - E1793</f>
        <v>0.509999999999991</v>
      </c>
      <c r="M1794" s="17" t="n">
        <f aca="false">E1794 - E1793</f>
        <v>2.39</v>
      </c>
      <c r="N1794" s="18" t="n">
        <f aca="false"> (I1794 / B1794)</f>
        <v>0.0204370040221764</v>
      </c>
      <c r="O1794" s="18" t="n">
        <f aca="false">(J1794 / B1794)</f>
        <v>0.0218502011088162</v>
      </c>
      <c r="P1794" s="18" t="n">
        <f aca="false">K1794 / B1794</f>
        <v>-0.00369605391890411</v>
      </c>
      <c r="Q1794" s="18" t="n">
        <f aca="false">L1794/E1793</f>
        <v>0.00557498906864879</v>
      </c>
      <c r="R1794" s="18" t="n">
        <f aca="false">M1794 / E1793</f>
        <v>0.0261259291648448</v>
      </c>
      <c r="S1794" s="19" t="str">
        <f aca="false">IF(N1794 &gt; 0, "UP", "DOWN")</f>
        <v>UP</v>
      </c>
      <c r="T1794" s="23" t="inlineStr">
        <f aca="false">O1794-N1794</f>
        <is>
          <t/>
        </is>
      </c>
      <c r="U1794" s="23" t="inlineStr">
        <f aca="false">P1794-N1794</f>
        <is>
          <t/>
        </is>
      </c>
      <c r="V1794" s="23" t="inlineStr">
        <f aca="false">O1794 - P1794</f>
        <is>
          <t/>
        </is>
      </c>
    </row>
    <row collapsed="false" customFormat="false" customHeight="false" hidden="false" ht="25" outlineLevel="0" r="1795">
      <c r="A1795" s="21" t="n">
        <v>39163</v>
      </c>
      <c r="B1795" s="17" t="n">
        <v>93.73</v>
      </c>
      <c r="C1795" s="17" t="n">
        <v>94.36</v>
      </c>
      <c r="D1795" s="17" t="n">
        <v>93</v>
      </c>
      <c r="E1795" s="17" t="n">
        <v>93.96</v>
      </c>
      <c r="F1795" s="17" t="n">
        <v>20053300</v>
      </c>
      <c r="G1795" s="17" t="n">
        <v>93.56</v>
      </c>
      <c r="I1795" s="22" t="n">
        <f aca="false">E1795-B1795</f>
        <v>0.22999999999999</v>
      </c>
      <c r="J1795" s="22" t="n">
        <f aca="false">C1795-B1795</f>
        <v>0.629999999999995</v>
      </c>
      <c r="K1795" s="17" t="n">
        <f aca="false">D1795-B1795</f>
        <v>-0.730000000000004</v>
      </c>
      <c r="L1795" s="17" t="n">
        <f aca="false">B1795 - E1794</f>
        <v>-0.140000000000001</v>
      </c>
      <c r="M1795" s="17" t="n">
        <f aca="false">E1795 - E1794</f>
        <v>0.0899999999999892</v>
      </c>
      <c r="N1795" s="18" t="n">
        <f aca="false"> (I1795 / B1795)</f>
        <v>0.00245385682278875</v>
      </c>
      <c r="O1795" s="18" t="n">
        <f aca="false">(J1795 / B1795)</f>
        <v>0.00672143390589988</v>
      </c>
      <c r="P1795" s="18" t="n">
        <f aca="false">K1795 / B1795</f>
        <v>-0.00778832817667773</v>
      </c>
      <c r="Q1795" s="18" t="n">
        <f aca="false">L1795/E1794</f>
        <v>-0.00149142431021626</v>
      </c>
      <c r="R1795" s="18" t="n">
        <f aca="false">M1795 / E1794</f>
        <v>0.000958772770853193</v>
      </c>
      <c r="S1795" s="19" t="str">
        <f aca="false">IF(N1795 &gt; 0, "UP", "DOWN")</f>
        <v>UP</v>
      </c>
      <c r="T1795" s="23" t="inlineStr">
        <f aca="false">O1795-N1795</f>
        <is>
          <t/>
        </is>
      </c>
      <c r="U1795" s="23" t="inlineStr">
        <f aca="false">P1795-N1795</f>
        <is>
          <t/>
        </is>
      </c>
      <c r="V1795" s="23" t="inlineStr">
        <f aca="false">O1795 - P1795</f>
        <is>
          <t/>
        </is>
      </c>
    </row>
    <row collapsed="false" customFormat="false" customHeight="false" hidden="false" ht="25" outlineLevel="0" r="1796">
      <c r="A1796" s="21" t="n">
        <v>39164</v>
      </c>
      <c r="B1796" s="17" t="n">
        <v>93.35</v>
      </c>
      <c r="C1796" s="17" t="n">
        <v>94.07</v>
      </c>
      <c r="D1796" s="17" t="n">
        <v>93.3</v>
      </c>
      <c r="E1796" s="17" t="n">
        <v>93.52</v>
      </c>
      <c r="F1796" s="17" t="n">
        <v>16103000</v>
      </c>
      <c r="G1796" s="17" t="n">
        <v>93.12</v>
      </c>
      <c r="I1796" s="22" t="n">
        <f aca="false">E1796-B1796</f>
        <v>0.170000000000002</v>
      </c>
      <c r="J1796" s="22" t="n">
        <f aca="false">C1796-B1796</f>
        <v>0.719999999999999</v>
      </c>
      <c r="K1796" s="17" t="n">
        <f aca="false">D1796-B1796</f>
        <v>-0.0499999999999972</v>
      </c>
      <c r="L1796" s="17" t="n">
        <f aca="false">B1796 - E1795</f>
        <v>-0.609999999999999</v>
      </c>
      <c r="M1796" s="17" t="n">
        <f aca="false">E1796 - E1795</f>
        <v>-0.439999999999998</v>
      </c>
      <c r="N1796" s="18" t="n">
        <f aca="false"> (I1796 / B1796)</f>
        <v>0.00182110337439745</v>
      </c>
      <c r="O1796" s="18" t="n">
        <f aca="false">(J1796 / B1796)</f>
        <v>0.00771290840921263</v>
      </c>
      <c r="P1796" s="18" t="n">
        <f aca="false">K1796 / B1796</f>
        <v>-0.000535618639528625</v>
      </c>
      <c r="Q1796" s="18" t="n">
        <f aca="false">L1796/E1795</f>
        <v>-0.00649212430821626</v>
      </c>
      <c r="R1796" s="18" t="n">
        <f aca="false">M1796 / E1795</f>
        <v>-0.00468284376330351</v>
      </c>
      <c r="S1796" s="19" t="str">
        <f aca="false">IF(N1796 &gt; 0, "UP", "DOWN")</f>
        <v>UP</v>
      </c>
      <c r="T1796" s="23" t="inlineStr">
        <f aca="false">O1796-N1796</f>
        <is>
          <t/>
        </is>
      </c>
      <c r="U1796" s="23" t="inlineStr">
        <f aca="false">P1796-N1796</f>
        <is>
          <t/>
        </is>
      </c>
      <c r="V1796" s="23" t="inlineStr">
        <f aca="false">O1796 - P1796</f>
        <is>
          <t/>
        </is>
      </c>
    </row>
    <row collapsed="false" customFormat="false" customHeight="false" hidden="false" ht="25" outlineLevel="0" r="1797">
      <c r="A1797" s="21" t="n">
        <v>39167</v>
      </c>
      <c r="B1797" s="17" t="n">
        <v>93.99</v>
      </c>
      <c r="C1797" s="17" t="n">
        <v>95.9</v>
      </c>
      <c r="D1797" s="17" t="n">
        <v>93.3</v>
      </c>
      <c r="E1797" s="17" t="n">
        <v>95.85</v>
      </c>
      <c r="F1797" s="17" t="n">
        <v>30892400</v>
      </c>
      <c r="G1797" s="17" t="n">
        <v>95.44</v>
      </c>
      <c r="I1797" s="22" t="n">
        <f aca="false">E1797-B1797</f>
        <v>1.86</v>
      </c>
      <c r="J1797" s="22" t="n">
        <f aca="false">C1797-B1797</f>
        <v>1.91000000000001</v>
      </c>
      <c r="K1797" s="17" t="n">
        <f aca="false">D1797-B1797</f>
        <v>-0.689999999999998</v>
      </c>
      <c r="L1797" s="17" t="n">
        <f aca="false">B1797 - E1796</f>
        <v>0.469999999999999</v>
      </c>
      <c r="M1797" s="17" t="n">
        <f aca="false">E1797 - E1796</f>
        <v>2.33</v>
      </c>
      <c r="N1797" s="18" t="n">
        <f aca="false"> (I1797 / B1797)</f>
        <v>0.019789339291414</v>
      </c>
      <c r="O1797" s="18" t="n">
        <f aca="false">(J1797 / B1797)</f>
        <v>0.0203213107777424</v>
      </c>
      <c r="P1797" s="18" t="n">
        <f aca="false">K1797 / B1797</f>
        <v>-0.00734120651133097</v>
      </c>
      <c r="Q1797" s="18" t="n">
        <f aca="false">L1797/E1796</f>
        <v>0.00502566295979468</v>
      </c>
      <c r="R1797" s="18" t="n">
        <f aca="false">M1797 / E1796</f>
        <v>0.0249144568006843</v>
      </c>
      <c r="S1797" s="19" t="str">
        <f aca="false">IF(N1797 &gt; 0, "UP", "DOWN")</f>
        <v>UP</v>
      </c>
      <c r="T1797" s="23" t="inlineStr">
        <f aca="false">O1797-N1797</f>
        <is>
          <t/>
        </is>
      </c>
      <c r="U1797" s="23" t="inlineStr">
        <f aca="false">P1797-N1797</f>
        <is>
          <t/>
        </is>
      </c>
      <c r="V1797" s="23" t="inlineStr">
        <f aca="false">O1797 - P1797</f>
        <is>
          <t/>
        </is>
      </c>
    </row>
    <row collapsed="false" customFormat="false" customHeight="false" hidden="false" ht="25" outlineLevel="0" r="1798">
      <c r="A1798" s="21" t="n">
        <v>39168</v>
      </c>
      <c r="B1798" s="17" t="n">
        <v>95.71</v>
      </c>
      <c r="C1798" s="17" t="n">
        <v>96.83</v>
      </c>
      <c r="D1798" s="17" t="n">
        <v>95</v>
      </c>
      <c r="E1798" s="17" t="n">
        <v>95.46</v>
      </c>
      <c r="F1798" s="17" t="n">
        <v>33287600</v>
      </c>
      <c r="G1798" s="17" t="n">
        <v>95.05</v>
      </c>
      <c r="I1798" s="22" t="n">
        <f aca="false">E1798-B1798</f>
        <v>-0.25</v>
      </c>
      <c r="J1798" s="22" t="n">
        <f aca="false">C1798-B1798</f>
        <v>1.12</v>
      </c>
      <c r="K1798" s="17" t="n">
        <f aca="false">D1798-B1798</f>
        <v>-0.709999999999994</v>
      </c>
      <c r="L1798" s="17" t="n">
        <f aca="false">B1798 - E1797</f>
        <v>-0.140000000000001</v>
      </c>
      <c r="M1798" s="17" t="n">
        <f aca="false">E1798 - E1797</f>
        <v>-0.390000000000001</v>
      </c>
      <c r="N1798" s="18" t="n">
        <f aca="false"> (I1798 / B1798)</f>
        <v>-0.00261205725629506</v>
      </c>
      <c r="O1798" s="18" t="n">
        <f aca="false">(J1798 / B1798)</f>
        <v>0.0117020165082019</v>
      </c>
      <c r="P1798" s="18" t="n">
        <f aca="false">K1798 / B1798</f>
        <v>-0.0074182426078779</v>
      </c>
      <c r="Q1798" s="18" t="n">
        <f aca="false">L1798/E1797</f>
        <v>-0.00146061554512259</v>
      </c>
      <c r="R1798" s="18" t="n">
        <f aca="false">M1798 / E1797</f>
        <v>-0.00406885758998436</v>
      </c>
      <c r="S1798" s="19" t="str">
        <f aca="false">IF(N1798 &gt; 0, "UP", "DOWN")</f>
        <v>DOWN</v>
      </c>
      <c r="T1798" s="23" t="inlineStr">
        <f aca="false">O1798-N1798</f>
        <is>
          <t/>
        </is>
      </c>
      <c r="U1798" s="23" t="inlineStr">
        <f aca="false">P1798-N1798</f>
        <is>
          <t/>
        </is>
      </c>
      <c r="V1798" s="23" t="inlineStr">
        <f aca="false">O1798 - P1798</f>
        <is>
          <t/>
        </is>
      </c>
    </row>
    <row collapsed="false" customFormat="false" customHeight="false" hidden="false" ht="25" outlineLevel="0" r="1799">
      <c r="A1799" s="21" t="n">
        <v>39169</v>
      </c>
      <c r="B1799" s="17" t="n">
        <v>94.88</v>
      </c>
      <c r="C1799" s="17" t="n">
        <v>95.4</v>
      </c>
      <c r="D1799" s="17" t="n">
        <v>93.15</v>
      </c>
      <c r="E1799" s="17" t="n">
        <v>93.24</v>
      </c>
      <c r="F1799" s="17" t="n">
        <v>33654900</v>
      </c>
      <c r="G1799" s="17" t="n">
        <v>92.84</v>
      </c>
      <c r="I1799" s="22" t="n">
        <f aca="false">E1799-B1799</f>
        <v>-1.64</v>
      </c>
      <c r="J1799" s="22" t="n">
        <f aca="false">C1799-B1799</f>
        <v>0.52000000000001</v>
      </c>
      <c r="K1799" s="17" t="n">
        <f aca="false">D1799-B1799</f>
        <v>-1.72999999999999</v>
      </c>
      <c r="L1799" s="17" t="n">
        <f aca="false">B1799 - E1798</f>
        <v>-0.579999999999998</v>
      </c>
      <c r="M1799" s="17" t="n">
        <f aca="false">E1799 - E1798</f>
        <v>-2.22</v>
      </c>
      <c r="N1799" s="18" t="n">
        <f aca="false"> (I1799 / B1799)</f>
        <v>-0.0172849915682968</v>
      </c>
      <c r="O1799" s="18" t="n">
        <f aca="false">(J1799 / B1799)</f>
        <v>0.0054806070826308</v>
      </c>
      <c r="P1799" s="18" t="n">
        <f aca="false">K1799 / B1799</f>
        <v>-0.018233558178752</v>
      </c>
      <c r="Q1799" s="18" t="n">
        <f aca="false">L1799/E1798</f>
        <v>-0.00607584328514559</v>
      </c>
      <c r="R1799" s="18" t="n">
        <f aca="false">M1799 / E1798</f>
        <v>-0.0232558139534884</v>
      </c>
      <c r="S1799" s="19" t="str">
        <f aca="false">IF(N1799 &gt; 0, "UP", "DOWN")</f>
        <v>DOWN</v>
      </c>
      <c r="T1799" s="23" t="inlineStr">
        <f aca="false">O1799-N1799</f>
        <is>
          <t/>
        </is>
      </c>
      <c r="U1799" s="23" t="inlineStr">
        <f aca="false">P1799-N1799</f>
        <is>
          <t/>
        </is>
      </c>
      <c r="V1799" s="23" t="inlineStr">
        <f aca="false">O1799 - P1799</f>
        <is>
          <t/>
        </is>
      </c>
    </row>
    <row collapsed="false" customFormat="false" customHeight="false" hidden="false" ht="25" outlineLevel="0" r="1800">
      <c r="A1800" s="21" t="n">
        <v>39170</v>
      </c>
      <c r="B1800" s="17" t="n">
        <v>94.19</v>
      </c>
      <c r="C1800" s="17" t="n">
        <v>94.19</v>
      </c>
      <c r="D1800" s="17" t="n">
        <v>92.23</v>
      </c>
      <c r="E1800" s="17" t="n">
        <v>93.75</v>
      </c>
      <c r="F1800" s="17" t="n">
        <v>25918700</v>
      </c>
      <c r="G1800" s="17" t="n">
        <v>93.35</v>
      </c>
      <c r="I1800" s="22" t="n">
        <f aca="false">E1800-B1800</f>
        <v>-0.439999999999998</v>
      </c>
      <c r="J1800" s="22" t="n">
        <f aca="false">C1800-B1800</f>
        <v>0</v>
      </c>
      <c r="K1800" s="17" t="n">
        <f aca="false">D1800-B1800</f>
        <v>-1.95999999999999</v>
      </c>
      <c r="L1800" s="17" t="n">
        <f aca="false">B1800 - E1799</f>
        <v>0.950000000000003</v>
      </c>
      <c r="M1800" s="17" t="n">
        <f aca="false">E1800 - E1799</f>
        <v>0.510000000000005</v>
      </c>
      <c r="N1800" s="18" t="n">
        <f aca="false"> (I1800 / B1800)</f>
        <v>-0.00467140885444312</v>
      </c>
      <c r="O1800" s="18" t="n">
        <f aca="false">(J1800 / B1800)</f>
        <v>0</v>
      </c>
      <c r="P1800" s="18" t="n">
        <f aca="false">K1800 / B1800</f>
        <v>-0.020809003078883</v>
      </c>
      <c r="Q1800" s="18" t="n">
        <f aca="false">L1800/E1799</f>
        <v>0.0101887601887602</v>
      </c>
      <c r="R1800" s="18" t="n">
        <f aca="false">M1800 / E1799</f>
        <v>0.00546975546975553</v>
      </c>
      <c r="S1800" s="19" t="str">
        <f aca="false">IF(N1800 &gt; 0, "UP", "DOWN")</f>
        <v>DOWN</v>
      </c>
      <c r="T1800" s="23" t="inlineStr">
        <f aca="false">O1800-N1800</f>
        <is>
          <t/>
        </is>
      </c>
      <c r="U1800" s="23" t="inlineStr">
        <f aca="false">P1800-N1800</f>
        <is>
          <t/>
        </is>
      </c>
      <c r="V1800" s="23" t="inlineStr">
        <f aca="false">O1800 - P1800</f>
        <is>
          <t/>
        </is>
      </c>
    </row>
    <row collapsed="false" customFormat="false" customHeight="false" hidden="false" ht="25" outlineLevel="0" r="1801">
      <c r="A1801" s="21" t="n">
        <v>39171</v>
      </c>
      <c r="B1801" s="17" t="n">
        <v>94.28</v>
      </c>
      <c r="C1801" s="17" t="n">
        <v>94.68</v>
      </c>
      <c r="D1801" s="17" t="n">
        <v>92.75</v>
      </c>
      <c r="E1801" s="17" t="n">
        <v>92.91</v>
      </c>
      <c r="F1801" s="17" t="n">
        <v>21448500</v>
      </c>
      <c r="G1801" s="17" t="n">
        <v>92.51</v>
      </c>
      <c r="I1801" s="22" t="n">
        <f aca="false">E1801-B1801</f>
        <v>-1.37</v>
      </c>
      <c r="J1801" s="22" t="n">
        <f aca="false">C1801-B1801</f>
        <v>0.400000000000006</v>
      </c>
      <c r="K1801" s="17" t="n">
        <f aca="false">D1801-B1801</f>
        <v>-1.53</v>
      </c>
      <c r="L1801" s="17" t="n">
        <f aca="false">B1801 - E1800</f>
        <v>0.530000000000001</v>
      </c>
      <c r="M1801" s="17" t="n">
        <f aca="false">E1801 - E1800</f>
        <v>-0.840000000000003</v>
      </c>
      <c r="N1801" s="18" t="n">
        <f aca="false"> (I1801 / B1801)</f>
        <v>-0.0145311837081036</v>
      </c>
      <c r="O1801" s="18" t="n">
        <f aca="false">(J1801 / B1801)</f>
        <v>0.00424268137462883</v>
      </c>
      <c r="P1801" s="18" t="n">
        <f aca="false">K1801 / B1801</f>
        <v>-0.016228256257955</v>
      </c>
      <c r="Q1801" s="18" t="n">
        <f aca="false">L1801/E1800</f>
        <v>0.00565333333333335</v>
      </c>
      <c r="R1801" s="18" t="n">
        <f aca="false">M1801 / E1800</f>
        <v>-0.00896000000000003</v>
      </c>
      <c r="S1801" s="19" t="str">
        <f aca="false">IF(N1801 &gt; 0, "UP", "DOWN")</f>
        <v>DOWN</v>
      </c>
      <c r="T1801" s="23" t="inlineStr">
        <f aca="false">O1801-N1801</f>
        <is>
          <t/>
        </is>
      </c>
      <c r="U1801" s="23" t="inlineStr">
        <f aca="false">P1801-N1801</f>
        <is>
          <t/>
        </is>
      </c>
      <c r="V1801" s="23" t="inlineStr">
        <f aca="false">O1801 - P1801</f>
        <is>
          <t/>
        </is>
      </c>
    </row>
    <row collapsed="false" customFormat="false" customHeight="false" hidden="false" ht="25" outlineLevel="0" r="1802">
      <c r="A1802" s="21" t="n">
        <v>39174</v>
      </c>
      <c r="B1802" s="17" t="n">
        <v>94.14</v>
      </c>
      <c r="C1802" s="17" t="n">
        <v>94.25</v>
      </c>
      <c r="D1802" s="17" t="n">
        <v>93.02</v>
      </c>
      <c r="E1802" s="17" t="n">
        <v>93.65</v>
      </c>
      <c r="F1802" s="17" t="n">
        <v>17928300</v>
      </c>
      <c r="G1802" s="17" t="n">
        <v>93.25</v>
      </c>
      <c r="I1802" s="22" t="n">
        <f aca="false">E1802-B1802</f>
        <v>-0.489999999999995</v>
      </c>
      <c r="J1802" s="22" t="n">
        <f aca="false">C1802-B1802</f>
        <v>0.109999999999999</v>
      </c>
      <c r="K1802" s="17" t="n">
        <f aca="false">D1802-B1802</f>
        <v>-1.12</v>
      </c>
      <c r="L1802" s="17" t="n">
        <f aca="false">B1802 - E1801</f>
        <v>1.23</v>
      </c>
      <c r="M1802" s="17" t="n">
        <f aca="false">E1802 - E1801</f>
        <v>0.740000000000009</v>
      </c>
      <c r="N1802" s="18" t="n">
        <f aca="false"> (I1802 / B1802)</f>
        <v>-0.00520501380922026</v>
      </c>
      <c r="O1802" s="18" t="n">
        <f aca="false">(J1802 / B1802)</f>
        <v>0.00116847248778415</v>
      </c>
      <c r="P1802" s="18" t="n">
        <f aca="false">K1802 / B1802</f>
        <v>-0.011897174421075</v>
      </c>
      <c r="Q1802" s="18" t="n">
        <f aca="false">L1802/E1801</f>
        <v>0.0132386180174363</v>
      </c>
      <c r="R1802" s="18" t="n">
        <f aca="false">M1802 / E1801</f>
        <v>0.00796469701862027</v>
      </c>
      <c r="S1802" s="19" t="str">
        <f aca="false">IF(N1802 &gt; 0, "UP", "DOWN")</f>
        <v>DOWN</v>
      </c>
      <c r="T1802" s="23" t="inlineStr">
        <f aca="false">O1802-N1802</f>
        <is>
          <t/>
        </is>
      </c>
      <c r="U1802" s="23" t="inlineStr">
        <f aca="false">P1802-N1802</f>
        <is>
          <t/>
        </is>
      </c>
      <c r="V1802" s="23" t="inlineStr">
        <f aca="false">O1802 - P1802</f>
        <is>
          <t/>
        </is>
      </c>
    </row>
    <row collapsed="false" customFormat="false" customHeight="false" hidden="false" ht="25" outlineLevel="0" r="1803">
      <c r="A1803" s="21" t="n">
        <v>39175</v>
      </c>
      <c r="B1803" s="17" t="n">
        <v>94.14</v>
      </c>
      <c r="C1803" s="17" t="n">
        <v>95.23</v>
      </c>
      <c r="D1803" s="17" t="n">
        <v>93.76</v>
      </c>
      <c r="E1803" s="17" t="n">
        <v>94.5</v>
      </c>
      <c r="F1803" s="17" t="n">
        <v>20854800</v>
      </c>
      <c r="G1803" s="17" t="n">
        <v>94.1</v>
      </c>
      <c r="I1803" s="22" t="n">
        <f aca="false">E1803-B1803</f>
        <v>0.359999999999999</v>
      </c>
      <c r="J1803" s="22" t="n">
        <f aca="false">C1803-B1803</f>
        <v>1.09</v>
      </c>
      <c r="K1803" s="17" t="n">
        <f aca="false">D1803-B1803</f>
        <v>-0.379999999999995</v>
      </c>
      <c r="L1803" s="17" t="n">
        <f aca="false">B1803 - E1802</f>
        <v>0.489999999999995</v>
      </c>
      <c r="M1803" s="17" t="n">
        <f aca="false">E1803 - E1802</f>
        <v>0.849999999999994</v>
      </c>
      <c r="N1803" s="18" t="n">
        <f aca="false"> (I1803 / B1803)</f>
        <v>0.00382409177820267</v>
      </c>
      <c r="O1803" s="18" t="n">
        <f aca="false">(J1803 / B1803)</f>
        <v>0.0115785001062248</v>
      </c>
      <c r="P1803" s="18" t="n">
        <f aca="false">K1803 / B1803</f>
        <v>-0.00403654132143611</v>
      </c>
      <c r="Q1803" s="18" t="n">
        <f aca="false">L1803/E1802</f>
        <v>0.00523224773091292</v>
      </c>
      <c r="R1803" s="18" t="n">
        <f aca="false">M1803 / E1802</f>
        <v>0.00907634810464489</v>
      </c>
      <c r="S1803" s="19" t="str">
        <f aca="false">IF(N1803 &gt; 0, "UP", "DOWN")</f>
        <v>UP</v>
      </c>
      <c r="T1803" s="23" t="inlineStr">
        <f aca="false">O1803-N1803</f>
        <is>
          <t/>
        </is>
      </c>
      <c r="U1803" s="23" t="inlineStr">
        <f aca="false">P1803-N1803</f>
        <is>
          <t/>
        </is>
      </c>
      <c r="V1803" s="23" t="inlineStr">
        <f aca="false">O1803 - P1803</f>
        <is>
          <t/>
        </is>
      </c>
    </row>
    <row collapsed="false" customFormat="false" customHeight="false" hidden="false" ht="25" outlineLevel="0" r="1804">
      <c r="A1804" s="21" t="n">
        <v>39176</v>
      </c>
      <c r="B1804" s="17" t="n">
        <v>94.94</v>
      </c>
      <c r="C1804" s="17" t="n">
        <v>95.14</v>
      </c>
      <c r="D1804" s="17" t="n">
        <v>94.13</v>
      </c>
      <c r="E1804" s="17" t="n">
        <v>94.27</v>
      </c>
      <c r="F1804" s="17" t="n">
        <v>17028000</v>
      </c>
      <c r="G1804" s="17" t="n">
        <v>93.87</v>
      </c>
      <c r="I1804" s="22" t="n">
        <f aca="false">E1804-B1804</f>
        <v>-0.670000000000002</v>
      </c>
      <c r="J1804" s="22" t="n">
        <f aca="false">C1804-B1804</f>
        <v>0.200000000000003</v>
      </c>
      <c r="K1804" s="17" t="n">
        <f aca="false">D1804-B1804</f>
        <v>-0.810000000000002</v>
      </c>
      <c r="L1804" s="17" t="n">
        <f aca="false">B1804 - E1803</f>
        <v>0.439999999999998</v>
      </c>
      <c r="M1804" s="17" t="n">
        <f aca="false">E1804 - E1803</f>
        <v>-0.230000000000004</v>
      </c>
      <c r="N1804" s="18" t="n">
        <f aca="false"> (I1804 / B1804)</f>
        <v>-0.00705708868759218</v>
      </c>
      <c r="O1804" s="18" t="n">
        <f aca="false">(J1804 / B1804)</f>
        <v>0.00210659363808724</v>
      </c>
      <c r="P1804" s="18" t="n">
        <f aca="false">K1804 / B1804</f>
        <v>-0.00853170423425324</v>
      </c>
      <c r="Q1804" s="18" t="n">
        <f aca="false">L1804/E1803</f>
        <v>0.00465608465608463</v>
      </c>
      <c r="R1804" s="18" t="n">
        <f aca="false">M1804 / E1803</f>
        <v>-0.00243386243386248</v>
      </c>
      <c r="S1804" s="19" t="str">
        <f aca="false">IF(N1804 &gt; 0, "UP", "DOWN")</f>
        <v>DOWN</v>
      </c>
      <c r="T1804" s="23" t="inlineStr">
        <f aca="false">O1804-N1804</f>
        <is>
          <t/>
        </is>
      </c>
      <c r="U1804" s="23" t="inlineStr">
        <f aca="false">P1804-N1804</f>
        <is>
          <t/>
        </is>
      </c>
      <c r="V1804" s="23" t="inlineStr">
        <f aca="false">O1804 - P1804</f>
        <is>
          <t/>
        </is>
      </c>
    </row>
    <row collapsed="false" customFormat="false" customHeight="false" hidden="false" ht="25" outlineLevel="0" r="1805">
      <c r="A1805" s="21" t="n">
        <v>39177</v>
      </c>
      <c r="B1805" s="17" t="n">
        <v>94.12</v>
      </c>
      <c r="C1805" s="17" t="n">
        <v>94.68</v>
      </c>
      <c r="D1805" s="17" t="n">
        <v>93.52</v>
      </c>
      <c r="E1805" s="17" t="n">
        <v>94.68</v>
      </c>
      <c r="F1805" s="17" t="n">
        <v>12697000</v>
      </c>
      <c r="G1805" s="17" t="n">
        <v>94.28</v>
      </c>
      <c r="I1805" s="22" t="n">
        <f aca="false">E1805-B1805</f>
        <v>0.560000000000002</v>
      </c>
      <c r="J1805" s="22" t="n">
        <f aca="false">C1805-B1805</f>
        <v>0.560000000000002</v>
      </c>
      <c r="K1805" s="17" t="n">
        <f aca="false">D1805-B1805</f>
        <v>-0.600000000000009</v>
      </c>
      <c r="L1805" s="17" t="n">
        <f aca="false">B1805 - E1804</f>
        <v>-0.149999999999991</v>
      </c>
      <c r="M1805" s="17" t="n">
        <f aca="false">E1805 - E1804</f>
        <v>0.410000000000011</v>
      </c>
      <c r="N1805" s="18" t="n">
        <f aca="false"> (I1805 / B1805)</f>
        <v>0.00594985125371868</v>
      </c>
      <c r="O1805" s="18" t="n">
        <f aca="false">(J1805 / B1805)</f>
        <v>0.00594985125371868</v>
      </c>
      <c r="P1805" s="18" t="n">
        <f aca="false">K1805 / B1805</f>
        <v>-0.00637484062898437</v>
      </c>
      <c r="Q1805" s="18" t="n">
        <f aca="false">L1805/E1804</f>
        <v>-0.00159117428662344</v>
      </c>
      <c r="R1805" s="18" t="n">
        <f aca="false">M1805 / E1804</f>
        <v>0.00434920971677109</v>
      </c>
      <c r="S1805" s="19" t="str">
        <f aca="false">IF(N1805 &gt; 0, "UP", "DOWN")</f>
        <v>UP</v>
      </c>
      <c r="T1805" s="23" t="inlineStr">
        <f aca="false">O1805-N1805</f>
        <is>
          <t/>
        </is>
      </c>
      <c r="U1805" s="23" t="inlineStr">
        <f aca="false">P1805-N1805</f>
        <is>
          <t/>
        </is>
      </c>
      <c r="V1805" s="23" t="inlineStr">
        <f aca="false">O1805 - P1805</f>
        <is>
          <t/>
        </is>
      </c>
    </row>
    <row collapsed="false" customFormat="false" customHeight="false" hidden="false" ht="25" outlineLevel="0" r="1806">
      <c r="A1806" s="21" t="n">
        <v>39181</v>
      </c>
      <c r="B1806" s="17" t="n">
        <v>95.21</v>
      </c>
      <c r="C1806" s="17" t="n">
        <v>95.3</v>
      </c>
      <c r="D1806" s="17" t="n">
        <v>93.04</v>
      </c>
      <c r="E1806" s="17" t="n">
        <v>93.65</v>
      </c>
      <c r="F1806" s="17" t="n">
        <v>14762200</v>
      </c>
      <c r="G1806" s="17" t="n">
        <v>93.25</v>
      </c>
      <c r="I1806" s="22" t="n">
        <f aca="false">E1806-B1806</f>
        <v>-1.55999999999999</v>
      </c>
      <c r="J1806" s="22" t="n">
        <f aca="false">C1806-B1806</f>
        <v>0.0900000000000034</v>
      </c>
      <c r="K1806" s="17" t="n">
        <f aca="false">D1806-B1806</f>
        <v>-2.16999999999999</v>
      </c>
      <c r="L1806" s="17" t="n">
        <f aca="false">B1806 - E1805</f>
        <v>0.529999999999987</v>
      </c>
      <c r="M1806" s="17" t="n">
        <f aca="false">E1806 - E1805</f>
        <v>-1.03</v>
      </c>
      <c r="N1806" s="18" t="n">
        <f aca="false"> (I1806 / B1806)</f>
        <v>-0.01638483352589</v>
      </c>
      <c r="O1806" s="18" t="n">
        <f aca="false">(J1806 / B1806)</f>
        <v>0.000945278857262928</v>
      </c>
      <c r="P1806" s="18" t="n">
        <f aca="false">K1806 / B1806</f>
        <v>-0.0227917235584496</v>
      </c>
      <c r="Q1806" s="18" t="n">
        <f aca="false">L1806/E1805</f>
        <v>0.0055978031263201</v>
      </c>
      <c r="R1806" s="18" t="n">
        <f aca="false">M1806 / E1805</f>
        <v>-0.0108787494719054</v>
      </c>
      <c r="S1806" s="19" t="str">
        <f aca="false">IF(N1806 &gt; 0, "UP", "DOWN")</f>
        <v>DOWN</v>
      </c>
      <c r="T1806" s="23" t="inlineStr">
        <f aca="false">O1806-N1806</f>
        <is>
          <t/>
        </is>
      </c>
      <c r="U1806" s="23" t="inlineStr">
        <f aca="false">P1806-N1806</f>
        <is>
          <t/>
        </is>
      </c>
      <c r="V1806" s="23" t="inlineStr">
        <f aca="false">O1806 - P1806</f>
        <is>
          <t/>
        </is>
      </c>
    </row>
    <row collapsed="false" customFormat="false" customHeight="false" hidden="false" ht="25" outlineLevel="0" r="1807">
      <c r="A1807" s="21" t="n">
        <v>39182</v>
      </c>
      <c r="B1807" s="17" t="n">
        <v>93.67</v>
      </c>
      <c r="C1807" s="17" t="n">
        <v>94.26</v>
      </c>
      <c r="D1807" s="17" t="n">
        <v>93.41</v>
      </c>
      <c r="E1807" s="17" t="n">
        <v>94.25</v>
      </c>
      <c r="F1807" s="17" t="n">
        <v>12588100</v>
      </c>
      <c r="G1807" s="17" t="n">
        <v>93.85</v>
      </c>
      <c r="I1807" s="22" t="n">
        <f aca="false">E1807-B1807</f>
        <v>0.579999999999998</v>
      </c>
      <c r="J1807" s="22" t="n">
        <f aca="false">C1807-B1807</f>
        <v>0.590000000000003</v>
      </c>
      <c r="K1807" s="17" t="n">
        <f aca="false">D1807-B1807</f>
        <v>-0.260000000000005</v>
      </c>
      <c r="L1807" s="17" t="n">
        <f aca="false">B1807 - E1806</f>
        <v>0.019999999999996</v>
      </c>
      <c r="M1807" s="17" t="n">
        <f aca="false">E1807 - E1806</f>
        <v>0.599999999999994</v>
      </c>
      <c r="N1807" s="18" t="n">
        <f aca="false"> (I1807 / B1807)</f>
        <v>0.00619195046439627</v>
      </c>
      <c r="O1807" s="18" t="n">
        <f aca="false">(J1807 / B1807)</f>
        <v>0.00629870823102384</v>
      </c>
      <c r="P1807" s="18" t="n">
        <f aca="false">K1807 / B1807</f>
        <v>-0.00277570193231563</v>
      </c>
      <c r="Q1807" s="18" t="n">
        <f aca="false">L1807/E1806</f>
        <v>0.000213561131873956</v>
      </c>
      <c r="R1807" s="18" t="n">
        <f aca="false">M1807 / E1806</f>
        <v>0.00640683395621991</v>
      </c>
      <c r="S1807" s="19" t="str">
        <f aca="false">IF(N1807 &gt; 0, "UP", "DOWN")</f>
        <v>UP</v>
      </c>
      <c r="T1807" s="23" t="inlineStr">
        <f aca="false">O1807-N1807</f>
        <is>
          <t/>
        </is>
      </c>
      <c r="U1807" s="23" t="inlineStr">
        <f aca="false">P1807-N1807</f>
        <is>
          <t/>
        </is>
      </c>
      <c r="V1807" s="23" t="inlineStr">
        <f aca="false">O1807 - P1807</f>
        <is>
          <t/>
        </is>
      </c>
    </row>
    <row collapsed="false" customFormat="false" customHeight="false" hidden="false" ht="25" outlineLevel="0" r="1808">
      <c r="A1808" s="21" t="n">
        <v>39183</v>
      </c>
      <c r="B1808" s="17" t="n">
        <v>93.9</v>
      </c>
      <c r="C1808" s="17" t="n">
        <v>93.95</v>
      </c>
      <c r="D1808" s="17" t="n">
        <v>92.33</v>
      </c>
      <c r="E1808" s="17" t="n">
        <v>92.59</v>
      </c>
      <c r="F1808" s="17" t="n">
        <v>19607800</v>
      </c>
      <c r="G1808" s="17" t="n">
        <v>92.19</v>
      </c>
      <c r="I1808" s="22" t="n">
        <f aca="false">E1808-B1808</f>
        <v>-1.31</v>
      </c>
      <c r="J1808" s="22" t="n">
        <f aca="false">C1808-B1808</f>
        <v>0.0499999999999972</v>
      </c>
      <c r="K1808" s="17" t="n">
        <f aca="false">D1808-B1808</f>
        <v>-1.57000000000001</v>
      </c>
      <c r="L1808" s="17" t="n">
        <f aca="false">B1808 - E1807</f>
        <v>-0.349999999999994</v>
      </c>
      <c r="M1808" s="17" t="n">
        <f aca="false">E1808 - E1807</f>
        <v>-1.66</v>
      </c>
      <c r="N1808" s="18" t="n">
        <f aca="false"> (I1808 / B1808)</f>
        <v>-0.01395101171459</v>
      </c>
      <c r="O1808" s="18" t="n">
        <f aca="false">(J1808 / B1808)</f>
        <v>0.000532481363152259</v>
      </c>
      <c r="P1808" s="18" t="n">
        <f aca="false">K1808 / B1808</f>
        <v>-0.016719914802982</v>
      </c>
      <c r="Q1808" s="18" t="n">
        <f aca="false">L1808/E1807</f>
        <v>-0.00371352785145883</v>
      </c>
      <c r="R1808" s="18" t="n">
        <f aca="false">M1808 / E1807</f>
        <v>-0.0176127320954907</v>
      </c>
      <c r="S1808" s="19" t="str">
        <f aca="false">IF(N1808 &gt; 0, "UP", "DOWN")</f>
        <v>DOWN</v>
      </c>
      <c r="T1808" s="23" t="inlineStr">
        <f aca="false">O1808-N1808</f>
        <is>
          <t/>
        </is>
      </c>
      <c r="U1808" s="23" t="inlineStr">
        <f aca="false">P1808-N1808</f>
        <is>
          <t/>
        </is>
      </c>
      <c r="V1808" s="23" t="inlineStr">
        <f aca="false">O1808 - P1808</f>
        <is>
          <t/>
        </is>
      </c>
    </row>
    <row collapsed="false" customFormat="false" customHeight="false" hidden="false" ht="25" outlineLevel="0" r="1809">
      <c r="A1809" s="21" t="n">
        <v>39184</v>
      </c>
      <c r="B1809" s="17" t="n">
        <v>92.04</v>
      </c>
      <c r="C1809" s="17" t="n">
        <v>92.31</v>
      </c>
      <c r="D1809" s="17" t="n">
        <v>90.72</v>
      </c>
      <c r="E1809" s="17" t="n">
        <v>92.19</v>
      </c>
      <c r="F1809" s="17" t="n">
        <v>23452700</v>
      </c>
      <c r="G1809" s="17" t="n">
        <v>91.8</v>
      </c>
      <c r="I1809" s="22" t="n">
        <f aca="false">E1809-B1809</f>
        <v>0.149999999999991</v>
      </c>
      <c r="J1809" s="22" t="n">
        <f aca="false">C1809-B1809</f>
        <v>0.269999999999996</v>
      </c>
      <c r="K1809" s="17" t="n">
        <f aca="false">D1809-B1809</f>
        <v>-1.32000000000001</v>
      </c>
      <c r="L1809" s="17" t="n">
        <f aca="false">B1809 - E1808</f>
        <v>-0.549999999999997</v>
      </c>
      <c r="M1809" s="17" t="n">
        <f aca="false">E1809 - E1808</f>
        <v>-0.400000000000006</v>
      </c>
      <c r="N1809" s="18" t="n">
        <f aca="false"> (I1809 / B1809)</f>
        <v>0.0016297262059973</v>
      </c>
      <c r="O1809" s="18" t="n">
        <f aca="false">(J1809 / B1809)</f>
        <v>0.00293350717079526</v>
      </c>
      <c r="P1809" s="18" t="n">
        <f aca="false">K1809 / B1809</f>
        <v>-0.0143415906127771</v>
      </c>
      <c r="Q1809" s="18" t="n">
        <f aca="false">L1809/E1808</f>
        <v>-0.00594016632465706</v>
      </c>
      <c r="R1809" s="18" t="n">
        <f aca="false">M1809 / E1808</f>
        <v>-0.00432012096338704</v>
      </c>
      <c r="S1809" s="19" t="str">
        <f aca="false">IF(N1809 &gt; 0, "UP", "DOWN")</f>
        <v>UP</v>
      </c>
      <c r="T1809" s="23" t="inlineStr">
        <f aca="false">O1809-N1809</f>
        <is>
          <t/>
        </is>
      </c>
      <c r="U1809" s="23" t="inlineStr">
        <f aca="false">P1809-N1809</f>
        <is>
          <t/>
        </is>
      </c>
      <c r="V1809" s="23" t="inlineStr">
        <f aca="false">O1809 - P1809</f>
        <is>
          <t/>
        </is>
      </c>
    </row>
    <row collapsed="false" customFormat="false" customHeight="false" hidden="false" ht="25" outlineLevel="0" r="1810">
      <c r="A1810" s="21" t="n">
        <v>39185</v>
      </c>
      <c r="B1810" s="17" t="n">
        <v>90.9</v>
      </c>
      <c r="C1810" s="17" t="n">
        <v>91.4</v>
      </c>
      <c r="D1810" s="17" t="n">
        <v>90.06</v>
      </c>
      <c r="E1810" s="17" t="n">
        <v>90.24</v>
      </c>
      <c r="F1810" s="17" t="n">
        <v>25712200</v>
      </c>
      <c r="G1810" s="17" t="n">
        <v>89.85</v>
      </c>
      <c r="I1810" s="22" t="n">
        <f aca="false">E1810-B1810</f>
        <v>-0.660000000000011</v>
      </c>
      <c r="J1810" s="22" t="n">
        <f aca="false">C1810-B1810</f>
        <v>0.5</v>
      </c>
      <c r="K1810" s="17" t="n">
        <f aca="false">D1810-B1810</f>
        <v>-0.840000000000003</v>
      </c>
      <c r="L1810" s="17" t="n">
        <f aca="false">B1810 - E1809</f>
        <v>-1.28999999999999</v>
      </c>
      <c r="M1810" s="17" t="n">
        <f aca="false">E1810 - E1809</f>
        <v>-1.95</v>
      </c>
      <c r="N1810" s="18" t="n">
        <f aca="false"> (I1810 / B1810)</f>
        <v>-0.00726072607260738</v>
      </c>
      <c r="O1810" s="18" t="n">
        <f aca="false">(J1810 / B1810)</f>
        <v>0.0055005500550055</v>
      </c>
      <c r="P1810" s="18" t="n">
        <f aca="false">K1810 / B1810</f>
        <v>-0.00924092409240928</v>
      </c>
      <c r="Q1810" s="18" t="n">
        <f aca="false">L1810/E1809</f>
        <v>-0.0139928408721119</v>
      </c>
      <c r="R1810" s="18" t="n">
        <f aca="false">M1810 / E1809</f>
        <v>-0.0211519687601692</v>
      </c>
      <c r="S1810" s="19" t="str">
        <f aca="false">IF(N1810 &gt; 0, "UP", "DOWN")</f>
        <v>DOWN</v>
      </c>
      <c r="T1810" s="23" t="inlineStr">
        <f aca="false">O1810-N1810</f>
        <is>
          <t/>
        </is>
      </c>
      <c r="U1810" s="23" t="inlineStr">
        <f aca="false">P1810-N1810</f>
        <is>
          <t/>
        </is>
      </c>
      <c r="V1810" s="23" t="inlineStr">
        <f aca="false">O1810 - P1810</f>
        <is>
          <t/>
        </is>
      </c>
    </row>
    <row collapsed="false" customFormat="false" customHeight="false" hidden="false" ht="25" outlineLevel="0" r="1811">
      <c r="A1811" s="21" t="n">
        <v>39188</v>
      </c>
      <c r="B1811" s="17" t="n">
        <v>90.57</v>
      </c>
      <c r="C1811" s="17" t="n">
        <v>91.5</v>
      </c>
      <c r="D1811" s="17" t="n">
        <v>90.25</v>
      </c>
      <c r="E1811" s="17" t="n">
        <v>91.43</v>
      </c>
      <c r="F1811" s="17" t="n">
        <v>21751200</v>
      </c>
      <c r="G1811" s="17" t="n">
        <v>91.04</v>
      </c>
      <c r="I1811" s="22" t="n">
        <f aca="false">E1811-B1811</f>
        <v>0.860000000000014</v>
      </c>
      <c r="J1811" s="22" t="n">
        <f aca="false">C1811-B1811</f>
        <v>0.930000000000007</v>
      </c>
      <c r="K1811" s="17" t="n">
        <f aca="false">D1811-B1811</f>
        <v>-0.319999999999993</v>
      </c>
      <c r="L1811" s="17" t="n">
        <f aca="false">B1811 - E1810</f>
        <v>0.329999999999998</v>
      </c>
      <c r="M1811" s="17" t="n">
        <f aca="false">E1811 - E1810</f>
        <v>1.19000000000001</v>
      </c>
      <c r="N1811" s="18" t="n">
        <f aca="false"> (I1811 / B1811)</f>
        <v>0.00949541790879998</v>
      </c>
      <c r="O1811" s="18" t="n">
        <f aca="false">(J1811 / B1811)</f>
        <v>0.0102683007618417</v>
      </c>
      <c r="P1811" s="18" t="n">
        <f aca="false">K1811 / B1811</f>
        <v>-0.00353317875676265</v>
      </c>
      <c r="Q1811" s="18" t="n">
        <f aca="false">L1811/E1810</f>
        <v>0.003656914893617</v>
      </c>
      <c r="R1811" s="18" t="n">
        <f aca="false">M1811 / E1810</f>
        <v>0.0131870567375888</v>
      </c>
      <c r="S1811" s="19" t="str">
        <f aca="false">IF(N1811 &gt; 0, "UP", "DOWN")</f>
        <v>UP</v>
      </c>
      <c r="T1811" s="23" t="inlineStr">
        <f aca="false">O1811-N1811</f>
        <is>
          <t/>
        </is>
      </c>
      <c r="U1811" s="23" t="inlineStr">
        <f aca="false">P1811-N1811</f>
        <is>
          <t/>
        </is>
      </c>
      <c r="V1811" s="23" t="inlineStr">
        <f aca="false">O1811 - P1811</f>
        <is>
          <t/>
        </is>
      </c>
    </row>
    <row collapsed="false" customFormat="false" customHeight="false" hidden="false" ht="25" outlineLevel="0" r="1812">
      <c r="A1812" s="21" t="n">
        <v>39189</v>
      </c>
      <c r="B1812" s="17" t="n">
        <v>92</v>
      </c>
      <c r="C1812" s="17" t="n">
        <v>92.3</v>
      </c>
      <c r="D1812" s="17" t="n">
        <v>89.7</v>
      </c>
      <c r="E1812" s="17" t="n">
        <v>90.35</v>
      </c>
      <c r="F1812" s="17" t="n">
        <v>26854300</v>
      </c>
      <c r="G1812" s="17" t="n">
        <v>89.96</v>
      </c>
      <c r="I1812" s="22" t="n">
        <f aca="false">E1812-B1812</f>
        <v>-1.65000000000001</v>
      </c>
      <c r="J1812" s="22" t="n">
        <f aca="false">C1812-B1812</f>
        <v>0.299999999999997</v>
      </c>
      <c r="K1812" s="17" t="n">
        <f aca="false">D1812-B1812</f>
        <v>-2.3</v>
      </c>
      <c r="L1812" s="17" t="n">
        <f aca="false">B1812 - E1811</f>
        <v>0.569999999999993</v>
      </c>
      <c r="M1812" s="17" t="n">
        <f aca="false">E1812 - E1811</f>
        <v>-1.08000000000001</v>
      </c>
      <c r="N1812" s="18" t="n">
        <f aca="false"> (I1812 / B1812)</f>
        <v>-0.0179347826086957</v>
      </c>
      <c r="O1812" s="18" t="n">
        <f aca="false">(J1812 / B1812)</f>
        <v>0.00326086956521736</v>
      </c>
      <c r="P1812" s="18" t="n">
        <f aca="false">K1812 / B1812</f>
        <v>-0.025</v>
      </c>
      <c r="Q1812" s="18" t="n">
        <f aca="false">L1812/E1811</f>
        <v>0.00623427758941259</v>
      </c>
      <c r="R1812" s="18" t="n">
        <f aca="false">M1812 / E1811</f>
        <v>-0.0118123154325715</v>
      </c>
      <c r="S1812" s="19" t="str">
        <f aca="false">IF(N1812 &gt; 0, "UP", "DOWN")</f>
        <v>DOWN</v>
      </c>
      <c r="T1812" s="23" t="inlineStr">
        <f aca="false">O1812-N1812</f>
        <is>
          <t/>
        </is>
      </c>
      <c r="U1812" s="23" t="inlineStr">
        <f aca="false">P1812-N1812</f>
        <is>
          <t/>
        </is>
      </c>
      <c r="V1812" s="23" t="inlineStr">
        <f aca="false">O1812 - P1812</f>
        <is>
          <t/>
        </is>
      </c>
    </row>
    <row collapsed="false" customFormat="false" customHeight="false" hidden="false" ht="25" outlineLevel="0" r="1813">
      <c r="A1813" s="21" t="n">
        <v>39190</v>
      </c>
      <c r="B1813" s="17" t="n">
        <v>90.16</v>
      </c>
      <c r="C1813" s="17" t="n">
        <v>90.85</v>
      </c>
      <c r="D1813" s="17" t="n">
        <v>89.6</v>
      </c>
      <c r="E1813" s="17" t="n">
        <v>90.4</v>
      </c>
      <c r="F1813" s="17" t="n">
        <v>16573000</v>
      </c>
      <c r="G1813" s="17" t="n">
        <v>90.01</v>
      </c>
      <c r="I1813" s="22" t="n">
        <f aca="false">E1813-B1813</f>
        <v>0.240000000000009</v>
      </c>
      <c r="J1813" s="22" t="n">
        <f aca="false">C1813-B1813</f>
        <v>0.689999999999998</v>
      </c>
      <c r="K1813" s="17" t="n">
        <f aca="false">D1813-B1813</f>
        <v>-0.560000000000002</v>
      </c>
      <c r="L1813" s="17" t="n">
        <f aca="false">B1813 - E1812</f>
        <v>-0.189999999999998</v>
      </c>
      <c r="M1813" s="17" t="n">
        <f aca="false">E1813 - E1812</f>
        <v>0.0500000000000114</v>
      </c>
      <c r="N1813" s="18" t="n">
        <f aca="false"> (I1813 / B1813)</f>
        <v>0.00266193433895307</v>
      </c>
      <c r="O1813" s="18" t="n">
        <f aca="false">(J1813 / B1813)</f>
        <v>0.00765306122448977</v>
      </c>
      <c r="P1813" s="18" t="n">
        <f aca="false">K1813 / B1813</f>
        <v>-0.00621118012422363</v>
      </c>
      <c r="Q1813" s="18" t="n">
        <f aca="false">L1813/E1812</f>
        <v>-0.00210293303818481</v>
      </c>
      <c r="R1813" s="18" t="n">
        <f aca="false">M1813 / E1812</f>
        <v>0.000553403431101399</v>
      </c>
      <c r="S1813" s="19" t="str">
        <f aca="false">IF(N1813 &gt; 0, "UP", "DOWN")</f>
        <v>UP</v>
      </c>
      <c r="T1813" s="23" t="inlineStr">
        <f aca="false">O1813-N1813</f>
        <is>
          <t/>
        </is>
      </c>
      <c r="U1813" s="23" t="inlineStr">
        <f aca="false">P1813-N1813</f>
        <is>
          <t/>
        </is>
      </c>
      <c r="V1813" s="23" t="inlineStr">
        <f aca="false">O1813 - P1813</f>
        <is>
          <t/>
        </is>
      </c>
    </row>
    <row collapsed="false" customFormat="false" customHeight="false" hidden="false" ht="25" outlineLevel="0" r="1814">
      <c r="A1814" s="21" t="n">
        <v>39191</v>
      </c>
      <c r="B1814" s="17" t="n">
        <v>90.19</v>
      </c>
      <c r="C1814" s="17" t="n">
        <v>91.25</v>
      </c>
      <c r="D1814" s="17" t="n">
        <v>89.83</v>
      </c>
      <c r="E1814" s="17" t="n">
        <v>90.27</v>
      </c>
      <c r="F1814" s="17" t="n">
        <v>15211200</v>
      </c>
      <c r="G1814" s="17" t="n">
        <v>89.88</v>
      </c>
      <c r="I1814" s="22" t="n">
        <f aca="false">E1814-B1814</f>
        <v>0.0799999999999983</v>
      </c>
      <c r="J1814" s="22" t="n">
        <f aca="false">C1814-B1814</f>
        <v>1.06</v>
      </c>
      <c r="K1814" s="17" t="n">
        <f aca="false">D1814-B1814</f>
        <v>-0.359999999999999</v>
      </c>
      <c r="L1814" s="17" t="n">
        <f aca="false">B1814 - E1813</f>
        <v>-0.210000000000008</v>
      </c>
      <c r="M1814" s="17" t="n">
        <f aca="false">E1814 - E1813</f>
        <v>-0.13000000000001</v>
      </c>
      <c r="N1814" s="18" t="n">
        <f aca="false"> (I1814 / B1814)</f>
        <v>0.000887016298924474</v>
      </c>
      <c r="O1814" s="18" t="n">
        <f aca="false">(J1814 / B1814)</f>
        <v>0.0117529659607496</v>
      </c>
      <c r="P1814" s="18" t="n">
        <f aca="false">K1814 / B1814</f>
        <v>-0.00399157334516021</v>
      </c>
      <c r="Q1814" s="18" t="n">
        <f aca="false">L1814/E1813</f>
        <v>-0.00232300884955761</v>
      </c>
      <c r="R1814" s="18" t="n">
        <f aca="false">M1814 / E1813</f>
        <v>-0.00143805309734524</v>
      </c>
      <c r="S1814" s="19" t="str">
        <f aca="false">IF(N1814 &gt; 0, "UP", "DOWN")</f>
        <v>UP</v>
      </c>
      <c r="T1814" s="23" t="inlineStr">
        <f aca="false">O1814-N1814</f>
        <is>
          <t/>
        </is>
      </c>
      <c r="U1814" s="23" t="inlineStr">
        <f aca="false">P1814-N1814</f>
        <is>
          <t/>
        </is>
      </c>
      <c r="V1814" s="23" t="inlineStr">
        <f aca="false">O1814 - P1814</f>
        <is>
          <t/>
        </is>
      </c>
    </row>
    <row collapsed="false" customFormat="false" customHeight="false" hidden="false" ht="25" outlineLevel="0" r="1815">
      <c r="A1815" s="21" t="n">
        <v>39192</v>
      </c>
      <c r="B1815" s="17" t="n">
        <v>90.89</v>
      </c>
      <c r="C1815" s="17" t="n">
        <v>91.18</v>
      </c>
      <c r="D1815" s="17" t="n">
        <v>90.55</v>
      </c>
      <c r="E1815" s="17" t="n">
        <v>90.97</v>
      </c>
      <c r="F1815" s="17" t="n">
        <v>18670700</v>
      </c>
      <c r="G1815" s="17" t="n">
        <v>90.58</v>
      </c>
      <c r="I1815" s="22" t="n">
        <f aca="false">E1815-B1815</f>
        <v>0.0799999999999983</v>
      </c>
      <c r="J1815" s="22" t="n">
        <f aca="false">C1815-B1815</f>
        <v>0.290000000000006</v>
      </c>
      <c r="K1815" s="17" t="n">
        <f aca="false">D1815-B1815</f>
        <v>-0.340000000000003</v>
      </c>
      <c r="L1815" s="17" t="n">
        <f aca="false">B1815 - E1814</f>
        <v>0.620000000000005</v>
      </c>
      <c r="M1815" s="17" t="n">
        <f aca="false">E1815 - E1814</f>
        <v>0.700000000000003</v>
      </c>
      <c r="N1815" s="18" t="n">
        <f aca="false"> (I1815 / B1815)</f>
        <v>0.000880184838816133</v>
      </c>
      <c r="O1815" s="18" t="n">
        <f aca="false">(J1815 / B1815)</f>
        <v>0.00319067004070862</v>
      </c>
      <c r="P1815" s="18" t="n">
        <f aca="false">K1815 / B1815</f>
        <v>-0.00374078556496868</v>
      </c>
      <c r="Q1815" s="18" t="n">
        <f aca="false">L1815/E1814</f>
        <v>0.0068682840367786</v>
      </c>
      <c r="R1815" s="18" t="n">
        <f aca="false">M1815 / E1814</f>
        <v>0.00775451423507259</v>
      </c>
      <c r="S1815" s="19" t="str">
        <f aca="false">IF(N1815 &gt; 0, "UP", "DOWN")</f>
        <v>UP</v>
      </c>
      <c r="T1815" s="23" t="inlineStr">
        <f aca="false">O1815-N1815</f>
        <is>
          <t/>
        </is>
      </c>
      <c r="U1815" s="23" t="inlineStr">
        <f aca="false">P1815-N1815</f>
        <is>
          <t/>
        </is>
      </c>
      <c r="V1815" s="23" t="inlineStr">
        <f aca="false">O1815 - P1815</f>
        <is>
          <t/>
        </is>
      </c>
    </row>
    <row collapsed="false" customFormat="false" customHeight="false" hidden="false" ht="25" outlineLevel="0" r="1816">
      <c r="A1816" s="21" t="n">
        <v>39195</v>
      </c>
      <c r="B1816" s="17" t="n">
        <v>91.59</v>
      </c>
      <c r="C1816" s="17" t="n">
        <v>93.8</v>
      </c>
      <c r="D1816" s="17" t="n">
        <v>91.42</v>
      </c>
      <c r="E1816" s="17" t="n">
        <v>93.51</v>
      </c>
      <c r="F1816" s="17" t="n">
        <v>27867500</v>
      </c>
      <c r="G1816" s="17" t="n">
        <v>93.11</v>
      </c>
      <c r="I1816" s="22" t="n">
        <f aca="false">E1816-B1816</f>
        <v>1.92</v>
      </c>
      <c r="J1816" s="22" t="n">
        <f aca="false">C1816-B1816</f>
        <v>2.20999999999999</v>
      </c>
      <c r="K1816" s="17" t="n">
        <f aca="false">D1816-B1816</f>
        <v>-0.170000000000002</v>
      </c>
      <c r="L1816" s="17" t="n">
        <f aca="false">B1816 - E1815</f>
        <v>0.620000000000005</v>
      </c>
      <c r="M1816" s="17" t="n">
        <f aca="false">E1816 - E1815</f>
        <v>2.54000000000001</v>
      </c>
      <c r="N1816" s="18" t="n">
        <f aca="false"> (I1816 / B1816)</f>
        <v>0.0209629872256797</v>
      </c>
      <c r="O1816" s="18" t="n">
        <f aca="false">(J1816 / B1816)</f>
        <v>0.0241292717545583</v>
      </c>
      <c r="P1816" s="18" t="n">
        <f aca="false">K1816 / B1816</f>
        <v>-0.00185609782727374</v>
      </c>
      <c r="Q1816" s="18" t="n">
        <f aca="false">L1816/E1815</f>
        <v>0.00681543365944822</v>
      </c>
      <c r="R1816" s="18" t="n">
        <f aca="false">M1816 / E1815</f>
        <v>0.0279212927338684</v>
      </c>
      <c r="S1816" s="19" t="str">
        <f aca="false">IF(N1816 &gt; 0, "UP", "DOWN")</f>
        <v>UP</v>
      </c>
      <c r="T1816" s="23" t="inlineStr">
        <f aca="false">O1816-N1816</f>
        <is>
          <t/>
        </is>
      </c>
      <c r="U1816" s="23" t="inlineStr">
        <f aca="false">P1816-N1816</f>
        <is>
          <t/>
        </is>
      </c>
      <c r="V1816" s="23" t="inlineStr">
        <f aca="false">O1816 - P1816</f>
        <is>
          <t/>
        </is>
      </c>
    </row>
    <row collapsed="false" customFormat="false" customHeight="false" hidden="false" ht="25" outlineLevel="0" r="1817">
      <c r="A1817" s="21" t="n">
        <v>39196</v>
      </c>
      <c r="B1817" s="17" t="n">
        <v>93.96</v>
      </c>
      <c r="C1817" s="17" t="n">
        <v>96.39</v>
      </c>
      <c r="D1817" s="17" t="n">
        <v>91.3</v>
      </c>
      <c r="E1817" s="17" t="n">
        <v>93.24</v>
      </c>
      <c r="F1817" s="17" t="n">
        <v>37687600</v>
      </c>
      <c r="G1817" s="17" t="n">
        <v>92.84</v>
      </c>
      <c r="I1817" s="22" t="n">
        <f aca="false">E1817-B1817</f>
        <v>-0.719999999999999</v>
      </c>
      <c r="J1817" s="22" t="n">
        <f aca="false">C1817-B1817</f>
        <v>2.43000000000001</v>
      </c>
      <c r="K1817" s="17" t="n">
        <f aca="false">D1817-B1817</f>
        <v>-2.66</v>
      </c>
      <c r="L1817" s="17" t="n">
        <f aca="false">B1817 - E1816</f>
        <v>0.449999999999989</v>
      </c>
      <c r="M1817" s="17" t="n">
        <f aca="false">E1817 - E1816</f>
        <v>-0.27000000000001</v>
      </c>
      <c r="N1817" s="18" t="n">
        <f aca="false"> (I1817 / B1817)</f>
        <v>-0.00766283524904213</v>
      </c>
      <c r="O1817" s="18" t="n">
        <f aca="false">(J1817 / B1817)</f>
        <v>0.0258620689655173</v>
      </c>
      <c r="P1817" s="18" t="n">
        <f aca="false">K1817 / B1817</f>
        <v>-0.0283099191145168</v>
      </c>
      <c r="Q1817" s="18" t="n">
        <f aca="false">L1817/E1816</f>
        <v>0.0048123195380172</v>
      </c>
      <c r="R1817" s="18" t="n">
        <f aca="false">M1817 / E1816</f>
        <v>-0.0028873917228105</v>
      </c>
      <c r="S1817" s="19" t="str">
        <f aca="false">IF(N1817 &gt; 0, "UP", "DOWN")</f>
        <v>DOWN</v>
      </c>
      <c r="T1817" s="23" t="inlineStr">
        <f aca="false">O1817-N1817</f>
        <is>
          <t/>
        </is>
      </c>
      <c r="U1817" s="23" t="inlineStr">
        <f aca="false">P1817-N1817</f>
        <is>
          <t/>
        </is>
      </c>
      <c r="V1817" s="23" t="inlineStr">
        <f aca="false">O1817 - P1817</f>
        <is>
          <t/>
        </is>
      </c>
    </row>
    <row collapsed="false" customFormat="false" customHeight="false" hidden="false" ht="25" outlineLevel="0" r="1818">
      <c r="A1818" s="21" t="n">
        <v>39197</v>
      </c>
      <c r="B1818" s="17" t="n">
        <v>94.23</v>
      </c>
      <c r="C1818" s="17" t="n">
        <v>95.4</v>
      </c>
      <c r="D1818" s="17" t="n">
        <v>93.8</v>
      </c>
      <c r="E1818" s="17" t="n">
        <v>95.35</v>
      </c>
      <c r="F1818" s="17" t="n">
        <v>42398000</v>
      </c>
      <c r="G1818" s="17" t="n">
        <v>94.94</v>
      </c>
      <c r="I1818" s="22" t="n">
        <f aca="false">E1818-B1818</f>
        <v>1.11999999999999</v>
      </c>
      <c r="J1818" s="22" t="n">
        <f aca="false">C1818-B1818</f>
        <v>1.17</v>
      </c>
      <c r="K1818" s="17" t="n">
        <f aca="false">D1818-B1818</f>
        <v>-0.430000000000007</v>
      </c>
      <c r="L1818" s="17" t="n">
        <f aca="false">B1818 - E1817</f>
        <v>0.990000000000009</v>
      </c>
      <c r="M1818" s="17" t="n">
        <f aca="false">E1818 - E1817</f>
        <v>2.11</v>
      </c>
      <c r="N1818" s="18" t="n">
        <f aca="false"> (I1818 / B1818)</f>
        <v>0.0118858113127453</v>
      </c>
      <c r="O1818" s="18" t="n">
        <f aca="false">(J1818 / B1818)</f>
        <v>0.0124164278892073</v>
      </c>
      <c r="P1818" s="18" t="n">
        <f aca="false">K1818 / B1818</f>
        <v>-0.00456330255757197</v>
      </c>
      <c r="Q1818" s="18" t="n">
        <f aca="false">L1818/E1817</f>
        <v>0.0106177606177607</v>
      </c>
      <c r="R1818" s="18" t="n">
        <f aca="false">M1818 / E1817</f>
        <v>0.0226297726297726</v>
      </c>
      <c r="S1818" s="19" t="str">
        <f aca="false">IF(N1818 &gt; 0, "UP", "DOWN")</f>
        <v>UP</v>
      </c>
      <c r="T1818" s="23" t="inlineStr">
        <f aca="false">O1818-N1818</f>
        <is>
          <t/>
        </is>
      </c>
      <c r="U1818" s="23" t="inlineStr">
        <f aca="false">P1818-N1818</f>
        <is>
          <t/>
        </is>
      </c>
      <c r="V1818" s="23" t="inlineStr">
        <f aca="false">O1818 - P1818</f>
        <is>
          <t/>
        </is>
      </c>
    </row>
    <row collapsed="false" customFormat="false" customHeight="false" hidden="false" ht="25" outlineLevel="0" r="1819">
      <c r="A1819" s="21" t="n">
        <v>39198</v>
      </c>
      <c r="B1819" s="17" t="n">
        <v>101.58</v>
      </c>
      <c r="C1819" s="17" t="n">
        <v>102.5</v>
      </c>
      <c r="D1819" s="17" t="n">
        <v>98.3</v>
      </c>
      <c r="E1819" s="17" t="n">
        <v>98.84</v>
      </c>
      <c r="F1819" s="17" t="n">
        <v>62063500</v>
      </c>
      <c r="G1819" s="17" t="n">
        <v>98.42</v>
      </c>
      <c r="I1819" s="22" t="n">
        <f aca="false">E1819-B1819</f>
        <v>-2.73999999999999</v>
      </c>
      <c r="J1819" s="22" t="n">
        <f aca="false">C1819-B1819</f>
        <v>0.920000000000002</v>
      </c>
      <c r="K1819" s="17" t="n">
        <f aca="false">D1819-B1819</f>
        <v>-3.28</v>
      </c>
      <c r="L1819" s="17" t="n">
        <f aca="false">B1819 - E1818</f>
        <v>6.23</v>
      </c>
      <c r="M1819" s="17" t="n">
        <f aca="false">E1819 - E1818</f>
        <v>3.49000000000001</v>
      </c>
      <c r="N1819" s="18" t="n">
        <f aca="false"> (I1819 / B1819)</f>
        <v>-0.0269738137428627</v>
      </c>
      <c r="O1819" s="18" t="n">
        <f aca="false">(J1819 / B1819)</f>
        <v>0.00905690096475686</v>
      </c>
      <c r="P1819" s="18" t="n">
        <f aca="false">K1819 / B1819</f>
        <v>-0.0322898208308722</v>
      </c>
      <c r="Q1819" s="18" t="n">
        <f aca="false">L1819/E1818</f>
        <v>0.0653382275825905</v>
      </c>
      <c r="R1819" s="18" t="n">
        <f aca="false">M1819 / E1818</f>
        <v>0.0366019926586262</v>
      </c>
      <c r="S1819" s="19" t="str">
        <f aca="false">IF(N1819 &gt; 0, "UP", "DOWN")</f>
        <v>DOWN</v>
      </c>
      <c r="T1819" s="23" t="inlineStr">
        <f aca="false">O1819-N1819</f>
        <is>
          <t/>
        </is>
      </c>
      <c r="U1819" s="23" t="inlineStr">
        <f aca="false">P1819-N1819</f>
        <is>
          <t/>
        </is>
      </c>
      <c r="V1819" s="23" t="inlineStr">
        <f aca="false">O1819 - P1819</f>
        <is>
          <t/>
        </is>
      </c>
    </row>
    <row collapsed="false" customFormat="false" customHeight="false" hidden="false" ht="25" outlineLevel="0" r="1820">
      <c r="A1820" s="21" t="n">
        <v>39199</v>
      </c>
      <c r="B1820" s="17" t="n">
        <v>98.18</v>
      </c>
      <c r="C1820" s="17" t="n">
        <v>99.95</v>
      </c>
      <c r="D1820" s="17" t="n">
        <v>97.69</v>
      </c>
      <c r="E1820" s="17" t="n">
        <v>99.92</v>
      </c>
      <c r="F1820" s="17" t="n">
        <v>24978700</v>
      </c>
      <c r="G1820" s="17" t="n">
        <v>99.49</v>
      </c>
      <c r="I1820" s="22" t="n">
        <f aca="false">E1820-B1820</f>
        <v>1.74</v>
      </c>
      <c r="J1820" s="22" t="n">
        <f aca="false">C1820-B1820</f>
        <v>1.77</v>
      </c>
      <c r="K1820" s="17" t="n">
        <f aca="false">D1820-B1820</f>
        <v>-0.490000000000009</v>
      </c>
      <c r="L1820" s="17" t="n">
        <f aca="false">B1820 - E1819</f>
        <v>-0.659999999999997</v>
      </c>
      <c r="M1820" s="17" t="n">
        <f aca="false">E1820 - E1819</f>
        <v>1.08</v>
      </c>
      <c r="N1820" s="18" t="n">
        <f aca="false"> (I1820 / B1820)</f>
        <v>0.0177225504176003</v>
      </c>
      <c r="O1820" s="18" t="n">
        <f aca="false">(J1820 / B1820)</f>
        <v>0.0180281116316968</v>
      </c>
      <c r="P1820" s="18" t="n">
        <f aca="false">K1820 / B1820</f>
        <v>-0.0049908331635772</v>
      </c>
      <c r="Q1820" s="18" t="n">
        <f aca="false">L1820/E1819</f>
        <v>-0.00667745851881826</v>
      </c>
      <c r="R1820" s="18" t="n">
        <f aca="false">M1820 / E1819</f>
        <v>0.0109267503035208</v>
      </c>
      <c r="S1820" s="19" t="str">
        <f aca="false">IF(N1820 &gt; 0, "UP", "DOWN")</f>
        <v>UP</v>
      </c>
      <c r="T1820" s="23" t="inlineStr">
        <f aca="false">O1820-N1820</f>
        <is>
          <t/>
        </is>
      </c>
      <c r="U1820" s="23" t="inlineStr">
        <f aca="false">P1820-N1820</f>
        <is>
          <t/>
        </is>
      </c>
      <c r="V1820" s="23" t="inlineStr">
        <f aca="false">O1820 - P1820</f>
        <is>
          <t/>
        </is>
      </c>
    </row>
    <row collapsed="false" customFormat="false" customHeight="false" hidden="false" ht="25" outlineLevel="0" r="1821">
      <c r="A1821" s="21" t="n">
        <v>39202</v>
      </c>
      <c r="B1821" s="17" t="n">
        <v>100.09</v>
      </c>
      <c r="C1821" s="17" t="n">
        <v>101</v>
      </c>
      <c r="D1821" s="17" t="n">
        <v>99.67</v>
      </c>
      <c r="E1821" s="17" t="n">
        <v>99.8</v>
      </c>
      <c r="F1821" s="17" t="n">
        <v>22018200</v>
      </c>
      <c r="G1821" s="17" t="n">
        <v>99.37</v>
      </c>
      <c r="I1821" s="22" t="n">
        <f aca="false">E1821-B1821</f>
        <v>-0.290000000000006</v>
      </c>
      <c r="J1821" s="22" t="n">
        <f aca="false">C1821-B1821</f>
        <v>0.909999999999997</v>
      </c>
      <c r="K1821" s="17" t="n">
        <f aca="false">D1821-B1821</f>
        <v>-0.420000000000002</v>
      </c>
      <c r="L1821" s="17" t="n">
        <f aca="false">B1821 - E1820</f>
        <v>0.170000000000002</v>
      </c>
      <c r="M1821" s="17" t="n">
        <f aca="false">E1821 - E1820</f>
        <v>-0.120000000000005</v>
      </c>
      <c r="N1821" s="18" t="n">
        <f aca="false"> (I1821 / B1821)</f>
        <v>-0.00289739234688786</v>
      </c>
      <c r="O1821" s="18" t="n">
        <f aca="false">(J1821 / B1821)</f>
        <v>0.00909181736437203</v>
      </c>
      <c r="P1821" s="18" t="n">
        <f aca="false">K1821 / B1821</f>
        <v>-0.00419622339894097</v>
      </c>
      <c r="Q1821" s="18" t="n">
        <f aca="false">L1821/E1820</f>
        <v>0.00170136108887111</v>
      </c>
      <c r="R1821" s="18" t="n">
        <f aca="false">M1821 / E1820</f>
        <v>-0.00120096076861494</v>
      </c>
      <c r="S1821" s="19" t="str">
        <f aca="false">IF(N1821 &gt; 0, "UP", "DOWN")</f>
        <v>DOWN</v>
      </c>
      <c r="T1821" s="23" t="inlineStr">
        <f aca="false">O1821-N1821</f>
        <is>
          <t/>
        </is>
      </c>
      <c r="U1821" s="23" t="inlineStr">
        <f aca="false">P1821-N1821</f>
        <is>
          <t/>
        </is>
      </c>
      <c r="V1821" s="23" t="inlineStr">
        <f aca="false">O1821 - P1821</f>
        <is>
          <t/>
        </is>
      </c>
    </row>
    <row collapsed="false" customFormat="false" customHeight="false" hidden="false" ht="25" outlineLevel="0" r="1822">
      <c r="A1822" s="21" t="n">
        <v>39203</v>
      </c>
      <c r="B1822" s="17" t="n">
        <v>99.59</v>
      </c>
      <c r="C1822" s="17" t="n">
        <v>100.35</v>
      </c>
      <c r="D1822" s="17" t="n">
        <v>98.55</v>
      </c>
      <c r="E1822" s="17" t="n">
        <v>99.47</v>
      </c>
      <c r="F1822" s="17" t="n">
        <v>19018700</v>
      </c>
      <c r="G1822" s="17" t="n">
        <v>99.04</v>
      </c>
      <c r="I1822" s="22" t="n">
        <f aca="false">E1822-B1822</f>
        <v>-0.120000000000005</v>
      </c>
      <c r="J1822" s="22" t="n">
        <f aca="false">C1822-B1822</f>
        <v>0.759999999999991</v>
      </c>
      <c r="K1822" s="17" t="n">
        <f aca="false">D1822-B1822</f>
        <v>-1.04000000000001</v>
      </c>
      <c r="L1822" s="17" t="n">
        <f aca="false">B1822 - E1821</f>
        <v>-0.209999999999994</v>
      </c>
      <c r="M1822" s="17" t="n">
        <f aca="false">E1822 - E1821</f>
        <v>-0.329999999999998</v>
      </c>
      <c r="N1822" s="18" t="n">
        <f aca="false"> (I1822 / B1822)</f>
        <v>-0.00120494025504573</v>
      </c>
      <c r="O1822" s="18" t="n">
        <f aca="false">(J1822 / B1822)</f>
        <v>0.00763128828195593</v>
      </c>
      <c r="P1822" s="18" t="n">
        <f aca="false">K1822 / B1822</f>
        <v>-0.0104428155437294</v>
      </c>
      <c r="Q1822" s="18" t="n">
        <f aca="false">L1822/E1821</f>
        <v>-0.0021042084168336</v>
      </c>
      <c r="R1822" s="18" t="n">
        <f aca="false">M1822 / E1821</f>
        <v>-0.00330661322645289</v>
      </c>
      <c r="S1822" s="19" t="str">
        <f aca="false">IF(N1822 &gt; 0, "UP", "DOWN")</f>
        <v>DOWN</v>
      </c>
      <c r="T1822" s="23" t="inlineStr">
        <f aca="false">O1822-N1822</f>
        <is>
          <t/>
        </is>
      </c>
      <c r="U1822" s="23" t="inlineStr">
        <f aca="false">P1822-N1822</f>
        <is>
          <t/>
        </is>
      </c>
      <c r="V1822" s="23" t="inlineStr">
        <f aca="false">O1822 - P1822</f>
        <is>
          <t/>
        </is>
      </c>
    </row>
    <row collapsed="false" customFormat="false" customHeight="false" hidden="false" ht="25" outlineLevel="0" r="1823">
      <c r="A1823" s="21" t="n">
        <v>39204</v>
      </c>
      <c r="B1823" s="17" t="n">
        <v>99.65</v>
      </c>
      <c r="C1823" s="17" t="n">
        <v>100.54</v>
      </c>
      <c r="D1823" s="17" t="n">
        <v>99.47</v>
      </c>
      <c r="E1823" s="17" t="n">
        <v>100.39</v>
      </c>
      <c r="F1823" s="17" t="n">
        <v>18040900</v>
      </c>
      <c r="G1823" s="17" t="n">
        <v>99.96</v>
      </c>
      <c r="I1823" s="22" t="n">
        <f aca="false">E1823-B1823</f>
        <v>0.739999999999995</v>
      </c>
      <c r="J1823" s="22" t="n">
        <f aca="false">C1823-B1823</f>
        <v>0.890000000000001</v>
      </c>
      <c r="K1823" s="17" t="n">
        <f aca="false">D1823-B1823</f>
        <v>-0.180000000000007</v>
      </c>
      <c r="L1823" s="17" t="n">
        <f aca="false">B1823 - E1822</f>
        <v>0.180000000000007</v>
      </c>
      <c r="M1823" s="17" t="n">
        <f aca="false">E1823 - E1822</f>
        <v>0.920000000000002</v>
      </c>
      <c r="N1823" s="18" t="n">
        <f aca="false"> (I1823 / B1823)</f>
        <v>0.00742599096838931</v>
      </c>
      <c r="O1823" s="18" t="n">
        <f aca="false">(J1823 / B1823)</f>
        <v>0.00893125940792775</v>
      </c>
      <c r="P1823" s="18" t="n">
        <f aca="false">K1823 / B1823</f>
        <v>-0.00180632212744613</v>
      </c>
      <c r="Q1823" s="18" t="n">
        <f aca="false">L1823/E1822</f>
        <v>0.00180959083140652</v>
      </c>
      <c r="R1823" s="18" t="n">
        <f aca="false">M1823 / E1822</f>
        <v>0.00924901980496634</v>
      </c>
      <c r="S1823" s="19" t="str">
        <f aca="false">IF(N1823 &gt; 0, "UP", "DOWN")</f>
        <v>UP</v>
      </c>
      <c r="T1823" s="23" t="inlineStr">
        <f aca="false">O1823-N1823</f>
        <is>
          <t/>
        </is>
      </c>
      <c r="U1823" s="23" t="inlineStr">
        <f aca="false">P1823-N1823</f>
        <is>
          <t/>
        </is>
      </c>
      <c r="V1823" s="23" t="inlineStr">
        <f aca="false">O1823 - P1823</f>
        <is>
          <t/>
        </is>
      </c>
    </row>
    <row collapsed="false" customFormat="false" customHeight="false" hidden="false" ht="25" outlineLevel="0" r="1824">
      <c r="A1824" s="21" t="n">
        <v>39205</v>
      </c>
      <c r="B1824" s="17" t="n">
        <v>100.73</v>
      </c>
      <c r="C1824" s="17" t="n">
        <v>101.45</v>
      </c>
      <c r="D1824" s="17" t="n">
        <v>100.01</v>
      </c>
      <c r="E1824" s="17" t="n">
        <v>100.4</v>
      </c>
      <c r="F1824" s="17" t="n">
        <v>20574200</v>
      </c>
      <c r="G1824" s="17" t="n">
        <v>99.97</v>
      </c>
      <c r="I1824" s="22" t="n">
        <f aca="false">E1824-B1824</f>
        <v>-0.329999999999998</v>
      </c>
      <c r="J1824" s="22" t="n">
        <f aca="false">C1824-B1824</f>
        <v>0.719999999999999</v>
      </c>
      <c r="K1824" s="17" t="n">
        <f aca="false">D1824-B1824</f>
        <v>-0.719999999999999</v>
      </c>
      <c r="L1824" s="17" t="n">
        <f aca="false">B1824 - E1823</f>
        <v>0.340000000000003</v>
      </c>
      <c r="M1824" s="17" t="n">
        <f aca="false">E1824 - E1823</f>
        <v>0.0100000000000051</v>
      </c>
      <c r="N1824" s="18" t="n">
        <f aca="false"> (I1824 / B1824)</f>
        <v>-0.00327608458254739</v>
      </c>
      <c r="O1824" s="18" t="n">
        <f aca="false">(J1824 / B1824)</f>
        <v>0.00714782090737614</v>
      </c>
      <c r="P1824" s="18" t="n">
        <f aca="false">K1824 / B1824</f>
        <v>-0.00714782090737614</v>
      </c>
      <c r="Q1824" s="18" t="n">
        <f aca="false">L1824/E1823</f>
        <v>0.00338679151309895</v>
      </c>
      <c r="R1824" s="18" t="n">
        <f aca="false">M1824 / E1823</f>
        <v>9.96115150911955E-005</v>
      </c>
      <c r="S1824" s="19" t="str">
        <f aca="false">IF(N1824 &gt; 0, "UP", "DOWN")</f>
        <v>DOWN</v>
      </c>
      <c r="T1824" s="23" t="inlineStr">
        <f aca="false">O1824-N1824</f>
        <is>
          <t/>
        </is>
      </c>
      <c r="U1824" s="23" t="inlineStr">
        <f aca="false">P1824-N1824</f>
        <is>
          <t/>
        </is>
      </c>
      <c r="V1824" s="23" t="inlineStr">
        <f aca="false">O1824 - P1824</f>
        <is>
          <t/>
        </is>
      </c>
    </row>
    <row collapsed="false" customFormat="false" customHeight="false" hidden="false" ht="25" outlineLevel="0" r="1825">
      <c r="A1825" s="21" t="n">
        <v>39206</v>
      </c>
      <c r="B1825" s="17" t="n">
        <v>100.8</v>
      </c>
      <c r="C1825" s="17" t="n">
        <v>101.6</v>
      </c>
      <c r="D1825" s="17" t="n">
        <v>100.5</v>
      </c>
      <c r="E1825" s="17" t="n">
        <v>100.81</v>
      </c>
      <c r="F1825" s="17" t="n">
        <v>13642400</v>
      </c>
      <c r="G1825" s="17" t="n">
        <v>100.38</v>
      </c>
      <c r="I1825" s="22" t="n">
        <f aca="false">E1825-B1825</f>
        <v>0.0100000000000051</v>
      </c>
      <c r="J1825" s="22" t="n">
        <f aca="false">C1825-B1825</f>
        <v>0.799999999999997</v>
      </c>
      <c r="K1825" s="17" t="n">
        <f aca="false">D1825-B1825</f>
        <v>-0.299999999999997</v>
      </c>
      <c r="L1825" s="17" t="n">
        <f aca="false">B1825 - E1824</f>
        <v>0.399999999999991</v>
      </c>
      <c r="M1825" s="17" t="n">
        <f aca="false">E1825 - E1824</f>
        <v>0.409999999999997</v>
      </c>
      <c r="N1825" s="18" t="n">
        <f aca="false"> (I1825 / B1825)</f>
        <v>9.92063492064E-005</v>
      </c>
      <c r="O1825" s="18" t="n">
        <f aca="false">(J1825 / B1825)</f>
        <v>0.00793650793650791</v>
      </c>
      <c r="P1825" s="18" t="n">
        <f aca="false">K1825 / B1825</f>
        <v>-0.00297619047619045</v>
      </c>
      <c r="Q1825" s="18" t="n">
        <f aca="false">L1825/E1824</f>
        <v>0.00398406374501984</v>
      </c>
      <c r="R1825" s="18" t="n">
        <f aca="false">M1825 / E1824</f>
        <v>0.00408366533864538</v>
      </c>
      <c r="S1825" s="19" t="str">
        <f aca="false">IF(N1825 &gt; 0, "UP", "DOWN")</f>
        <v>UP</v>
      </c>
      <c r="T1825" s="23" t="inlineStr">
        <f aca="false">O1825-N1825</f>
        <is>
          <t/>
        </is>
      </c>
      <c r="U1825" s="23" t="inlineStr">
        <f aca="false">P1825-N1825</f>
        <is>
          <t/>
        </is>
      </c>
      <c r="V1825" s="23" t="inlineStr">
        <f aca="false">O1825 - P1825</f>
        <is>
          <t/>
        </is>
      </c>
    </row>
    <row collapsed="false" customFormat="false" customHeight="false" hidden="false" ht="25" outlineLevel="0" r="1826">
      <c r="A1826" s="21" t="n">
        <v>39209</v>
      </c>
      <c r="B1826" s="17" t="n">
        <v>101.08</v>
      </c>
      <c r="C1826" s="17" t="n">
        <v>104.35</v>
      </c>
      <c r="D1826" s="17" t="n">
        <v>101.01</v>
      </c>
      <c r="E1826" s="17" t="n">
        <v>103.92</v>
      </c>
      <c r="F1826" s="17" t="n">
        <v>30769900</v>
      </c>
      <c r="G1826" s="17" t="n">
        <v>103.48</v>
      </c>
      <c r="I1826" s="22" t="n">
        <f aca="false">E1826-B1826</f>
        <v>2.84</v>
      </c>
      <c r="J1826" s="22" t="n">
        <f aca="false">C1826-B1826</f>
        <v>3.27</v>
      </c>
      <c r="K1826" s="17" t="n">
        <f aca="false">D1826-B1826</f>
        <v>-0.0699999999999932</v>
      </c>
      <c r="L1826" s="17" t="n">
        <f aca="false">B1826 - E1825</f>
        <v>0.269999999999996</v>
      </c>
      <c r="M1826" s="17" t="n">
        <f aca="false">E1826 - E1825</f>
        <v>3.11</v>
      </c>
      <c r="N1826" s="18" t="n">
        <f aca="false"> (I1826 / B1826)</f>
        <v>0.0280965571824298</v>
      </c>
      <c r="O1826" s="18" t="n">
        <f aca="false">(J1826 / B1826)</f>
        <v>0.0323506133755441</v>
      </c>
      <c r="P1826" s="18" t="n">
        <f aca="false">K1826 / B1826</f>
        <v>-0.000692520775623201</v>
      </c>
      <c r="Q1826" s="18" t="n">
        <f aca="false">L1826/E1825</f>
        <v>0.00267830572363849</v>
      </c>
      <c r="R1826" s="18" t="n">
        <f aca="false">M1826 / E1825</f>
        <v>0.0308501140759845</v>
      </c>
      <c r="S1826" s="19" t="str">
        <f aca="false">IF(N1826 &gt; 0, "UP", "DOWN")</f>
        <v>UP</v>
      </c>
      <c r="T1826" s="23" t="inlineStr">
        <f aca="false">O1826-N1826</f>
        <is>
          <t/>
        </is>
      </c>
      <c r="U1826" s="23" t="inlineStr">
        <f aca="false">P1826-N1826</f>
        <is>
          <t/>
        </is>
      </c>
      <c r="V1826" s="23" t="inlineStr">
        <f aca="false">O1826 - P1826</f>
        <is>
          <t/>
        </is>
      </c>
    </row>
    <row collapsed="false" customFormat="false" customHeight="false" hidden="false" ht="25" outlineLevel="0" r="1827">
      <c r="A1827" s="21" t="n">
        <v>39210</v>
      </c>
      <c r="B1827" s="17" t="n">
        <v>103.47</v>
      </c>
      <c r="C1827" s="17" t="n">
        <v>105.15</v>
      </c>
      <c r="D1827" s="17" t="n">
        <v>103.42</v>
      </c>
      <c r="E1827" s="17" t="n">
        <v>105.06</v>
      </c>
      <c r="F1827" s="17" t="n">
        <v>27999900</v>
      </c>
      <c r="G1827" s="17" t="n">
        <v>104.61</v>
      </c>
      <c r="I1827" s="22" t="n">
        <f aca="false">E1827-B1827</f>
        <v>1.59</v>
      </c>
      <c r="J1827" s="22" t="n">
        <f aca="false">C1827-B1827</f>
        <v>1.68000000000001</v>
      </c>
      <c r="K1827" s="17" t="n">
        <f aca="false">D1827-B1827</f>
        <v>-0.0499999999999972</v>
      </c>
      <c r="L1827" s="17" t="n">
        <f aca="false">B1827 - E1826</f>
        <v>-0.450000000000003</v>
      </c>
      <c r="M1827" s="17" t="n">
        <f aca="false">E1827 - E1826</f>
        <v>1.14</v>
      </c>
      <c r="N1827" s="18" t="n">
        <f aca="false"> (I1827 / B1827)</f>
        <v>0.0153667729776747</v>
      </c>
      <c r="O1827" s="18" t="n">
        <f aca="false">(J1827 / B1827)</f>
        <v>0.0162365903160337</v>
      </c>
      <c r="P1827" s="18" t="n">
        <f aca="false">K1827 / B1827</f>
        <v>-0.000483231854643831</v>
      </c>
      <c r="Q1827" s="18" t="n">
        <f aca="false">L1827/E1826</f>
        <v>-0.00433025404157047</v>
      </c>
      <c r="R1827" s="18" t="n">
        <f aca="false">M1827 / E1826</f>
        <v>0.0109699769053118</v>
      </c>
      <c r="S1827" s="19" t="str">
        <f aca="false">IF(N1827 &gt; 0, "UP", "DOWN")</f>
        <v>UP</v>
      </c>
      <c r="T1827" s="23" t="inlineStr">
        <f aca="false">O1827-N1827</f>
        <is>
          <t/>
        </is>
      </c>
      <c r="U1827" s="23" t="inlineStr">
        <f aca="false">P1827-N1827</f>
        <is>
          <t/>
        </is>
      </c>
      <c r="V1827" s="23" t="inlineStr">
        <f aca="false">O1827 - P1827</f>
        <is>
          <t/>
        </is>
      </c>
    </row>
    <row collapsed="false" customFormat="false" customHeight="false" hidden="false" ht="25" outlineLevel="0" r="1828">
      <c r="A1828" s="21" t="n">
        <v>39211</v>
      </c>
      <c r="B1828" s="17" t="n">
        <v>104.91</v>
      </c>
      <c r="C1828" s="17" t="n">
        <v>106.96</v>
      </c>
      <c r="D1828" s="17" t="n">
        <v>104.89</v>
      </c>
      <c r="E1828" s="17" t="n">
        <v>106.88</v>
      </c>
      <c r="F1828" s="17" t="n">
        <v>25634200</v>
      </c>
      <c r="G1828" s="17" t="n">
        <v>106.42</v>
      </c>
      <c r="I1828" s="22" t="n">
        <f aca="false">E1828-B1828</f>
        <v>1.97</v>
      </c>
      <c r="J1828" s="22" t="n">
        <f aca="false">C1828-B1828</f>
        <v>2.05</v>
      </c>
      <c r="K1828" s="17" t="n">
        <f aca="false">D1828-B1828</f>
        <v>-0.019999999999996</v>
      </c>
      <c r="L1828" s="17" t="n">
        <f aca="false">B1828 - E1827</f>
        <v>-0.150000000000006</v>
      </c>
      <c r="M1828" s="17" t="n">
        <f aca="false">E1828 - E1827</f>
        <v>1.81999999999999</v>
      </c>
      <c r="N1828" s="18" t="n">
        <f aca="false"> (I1828 / B1828)</f>
        <v>0.0187780001906396</v>
      </c>
      <c r="O1828" s="18" t="n">
        <f aca="false">(J1828 / B1828)</f>
        <v>0.0195405585740158</v>
      </c>
      <c r="P1828" s="18" t="n">
        <f aca="false">K1828 / B1828</f>
        <v>-0.000190639595844019</v>
      </c>
      <c r="Q1828" s="18" t="n">
        <f aca="false">L1828/E1827</f>
        <v>-0.00142775556824677</v>
      </c>
      <c r="R1828" s="18" t="n">
        <f aca="false">M1828 / E1827</f>
        <v>0.0173234342280601</v>
      </c>
      <c r="S1828" s="19" t="str">
        <f aca="false">IF(N1828 &gt; 0, "UP", "DOWN")</f>
        <v>UP</v>
      </c>
      <c r="T1828" s="23" t="inlineStr">
        <f aca="false">O1828-N1828</f>
        <is>
          <t/>
        </is>
      </c>
      <c r="U1828" s="23" t="inlineStr">
        <f aca="false">P1828-N1828</f>
        <is>
          <t/>
        </is>
      </c>
      <c r="V1828" s="23" t="inlineStr">
        <f aca="false">O1828 - P1828</f>
        <is>
          <t/>
        </is>
      </c>
    </row>
    <row collapsed="false" customFormat="false" customHeight="false" hidden="false" ht="25" outlineLevel="0" r="1829">
      <c r="A1829" s="21" t="n">
        <v>39212</v>
      </c>
      <c r="B1829" s="17" t="n">
        <v>106.63</v>
      </c>
      <c r="C1829" s="17" t="n">
        <v>108.84</v>
      </c>
      <c r="D1829" s="17" t="n">
        <v>105.92</v>
      </c>
      <c r="E1829" s="17" t="n">
        <v>107.34</v>
      </c>
      <c r="F1829" s="17" t="n">
        <v>42759200</v>
      </c>
      <c r="G1829" s="17" t="n">
        <v>106.88</v>
      </c>
      <c r="I1829" s="22" t="n">
        <f aca="false">E1829-B1829</f>
        <v>0.710000000000008</v>
      </c>
      <c r="J1829" s="22" t="n">
        <f aca="false">C1829-B1829</f>
        <v>2.21000000000001</v>
      </c>
      <c r="K1829" s="17" t="n">
        <f aca="false">D1829-B1829</f>
        <v>-0.709999999999994</v>
      </c>
      <c r="L1829" s="17" t="n">
        <f aca="false">B1829 - E1828</f>
        <v>-0.25</v>
      </c>
      <c r="M1829" s="17" t="n">
        <f aca="false">E1829 - E1828</f>
        <v>0.460000000000008</v>
      </c>
      <c r="N1829" s="18" t="n">
        <f aca="false"> (I1829 / B1829)</f>
        <v>0.00665853887273758</v>
      </c>
      <c r="O1829" s="18" t="n">
        <f aca="false">(J1829 / B1829)</f>
        <v>0.0207258745193661</v>
      </c>
      <c r="P1829" s="18" t="n">
        <f aca="false">K1829 / B1829</f>
        <v>-0.00665853887273745</v>
      </c>
      <c r="Q1829" s="18" t="n">
        <f aca="false">L1829/E1828</f>
        <v>-0.00233907185628743</v>
      </c>
      <c r="R1829" s="18" t="n">
        <f aca="false">M1829 / E1828</f>
        <v>0.00430389221556894</v>
      </c>
      <c r="S1829" s="19" t="str">
        <f aca="false">IF(N1829 &gt; 0, "UP", "DOWN")</f>
        <v>UP</v>
      </c>
      <c r="T1829" s="23" t="inlineStr">
        <f aca="false">O1829-N1829</f>
        <is>
          <t/>
        </is>
      </c>
      <c r="U1829" s="23" t="inlineStr">
        <f aca="false">P1829-N1829</f>
        <is>
          <t/>
        </is>
      </c>
      <c r="V1829" s="23" t="inlineStr">
        <f aca="false">O1829 - P1829</f>
        <is>
          <t/>
        </is>
      </c>
    </row>
    <row collapsed="false" customFormat="false" customHeight="false" hidden="false" ht="25" outlineLevel="0" r="1830">
      <c r="A1830" s="21" t="n">
        <v>39213</v>
      </c>
      <c r="B1830" s="17" t="n">
        <v>107.74</v>
      </c>
      <c r="C1830" s="17" t="n">
        <v>109.13</v>
      </c>
      <c r="D1830" s="17" t="n">
        <v>106.78</v>
      </c>
      <c r="E1830" s="17" t="n">
        <v>108.74</v>
      </c>
      <c r="F1830" s="17" t="n">
        <v>23346300</v>
      </c>
      <c r="G1830" s="17" t="n">
        <v>108.28</v>
      </c>
      <c r="I1830" s="22" t="n">
        <f aca="false">E1830-B1830</f>
        <v>1</v>
      </c>
      <c r="J1830" s="22" t="n">
        <f aca="false">C1830-B1830</f>
        <v>1.39</v>
      </c>
      <c r="K1830" s="17" t="n">
        <f aca="false">D1830-B1830</f>
        <v>-0.959999999999994</v>
      </c>
      <c r="L1830" s="17" t="n">
        <f aca="false">B1830 - E1829</f>
        <v>0.399999999999991</v>
      </c>
      <c r="M1830" s="17" t="n">
        <f aca="false">E1830 - E1829</f>
        <v>1.39999999999999</v>
      </c>
      <c r="N1830" s="18" t="n">
        <f aca="false"> (I1830 / B1830)</f>
        <v>0.00928160386114721</v>
      </c>
      <c r="O1830" s="18" t="n">
        <f aca="false">(J1830 / B1830)</f>
        <v>0.0129014293669946</v>
      </c>
      <c r="P1830" s="18" t="n">
        <f aca="false">K1830 / B1830</f>
        <v>-0.00891033970670126</v>
      </c>
      <c r="Q1830" s="18" t="n">
        <f aca="false">L1830/E1829</f>
        <v>0.00372647661635915</v>
      </c>
      <c r="R1830" s="18" t="n">
        <f aca="false">M1830 / E1829</f>
        <v>0.0130426681572572</v>
      </c>
      <c r="S1830" s="19" t="str">
        <f aca="false">IF(N1830 &gt; 0, "UP", "DOWN")</f>
        <v>UP</v>
      </c>
      <c r="T1830" s="23" t="inlineStr">
        <f aca="false">O1830-N1830</f>
        <is>
          <t/>
        </is>
      </c>
      <c r="U1830" s="23" t="inlineStr">
        <f aca="false">P1830-N1830</f>
        <is>
          <t/>
        </is>
      </c>
      <c r="V1830" s="23" t="inlineStr">
        <f aca="false">O1830 - P1830</f>
        <is>
          <t/>
        </is>
      </c>
    </row>
    <row collapsed="false" customFormat="false" customHeight="false" hidden="false" ht="25" outlineLevel="0" r="1831">
      <c r="A1831" s="21" t="n">
        <v>39216</v>
      </c>
      <c r="B1831" s="17" t="n">
        <v>109.62</v>
      </c>
      <c r="C1831" s="17" t="n">
        <v>110</v>
      </c>
      <c r="D1831" s="17" t="n">
        <v>108.25</v>
      </c>
      <c r="E1831" s="17" t="n">
        <v>109.36</v>
      </c>
      <c r="F1831" s="17" t="n">
        <v>23283800</v>
      </c>
      <c r="G1831" s="17" t="n">
        <v>108.89</v>
      </c>
      <c r="I1831" s="22" t="n">
        <f aca="false">E1831-B1831</f>
        <v>-0.260000000000005</v>
      </c>
      <c r="J1831" s="22" t="n">
        <f aca="false">C1831-B1831</f>
        <v>0.379999999999995</v>
      </c>
      <c r="K1831" s="17" t="n">
        <f aca="false">D1831-B1831</f>
        <v>-1.37</v>
      </c>
      <c r="L1831" s="17" t="n">
        <f aca="false">B1831 - E1830</f>
        <v>0.88000000000001</v>
      </c>
      <c r="M1831" s="17" t="n">
        <f aca="false">E1831 - E1830</f>
        <v>0.620000000000005</v>
      </c>
      <c r="N1831" s="18" t="n">
        <f aca="false"> (I1831 / B1831)</f>
        <v>-0.0023718299580369</v>
      </c>
      <c r="O1831" s="18" t="n">
        <f aca="false">(J1831 / B1831)</f>
        <v>0.00346652070789998</v>
      </c>
      <c r="P1831" s="18" t="n">
        <f aca="false">K1831 / B1831</f>
        <v>-0.0124977193942712</v>
      </c>
      <c r="Q1831" s="18" t="n">
        <f aca="false">L1831/E1830</f>
        <v>0.008092698179143</v>
      </c>
      <c r="R1831" s="18" t="n">
        <f aca="false">M1831 / E1830</f>
        <v>0.00570167371712346</v>
      </c>
      <c r="S1831" s="19" t="str">
        <f aca="false">IF(N1831 &gt; 0, "UP", "DOWN")</f>
        <v>DOWN</v>
      </c>
      <c r="T1831" s="23" t="inlineStr">
        <f aca="false">O1831-N1831</f>
        <is>
          <t/>
        </is>
      </c>
      <c r="U1831" s="23" t="inlineStr">
        <f aca="false">P1831-N1831</f>
        <is>
          <t/>
        </is>
      </c>
      <c r="V1831" s="23" t="inlineStr">
        <f aca="false">O1831 - P1831</f>
        <is>
          <t/>
        </is>
      </c>
    </row>
    <row collapsed="false" customFormat="false" customHeight="false" hidden="false" ht="25" outlineLevel="0" r="1832">
      <c r="A1832" s="21" t="n">
        <v>39217</v>
      </c>
      <c r="B1832" s="17" t="n">
        <v>109.57</v>
      </c>
      <c r="C1832" s="17" t="n">
        <v>110.2</v>
      </c>
      <c r="D1832" s="17" t="n">
        <v>106.48</v>
      </c>
      <c r="E1832" s="17" t="n">
        <v>107.52</v>
      </c>
      <c r="F1832" s="17" t="n">
        <v>34089800</v>
      </c>
      <c r="G1832" s="17" t="n">
        <v>107.06</v>
      </c>
      <c r="I1832" s="22" t="n">
        <f aca="false">E1832-B1832</f>
        <v>-2.05</v>
      </c>
      <c r="J1832" s="22" t="n">
        <f aca="false">C1832-B1832</f>
        <v>0.63000000000001</v>
      </c>
      <c r="K1832" s="17" t="n">
        <f aca="false">D1832-B1832</f>
        <v>-3.08999999999999</v>
      </c>
      <c r="L1832" s="17" t="n">
        <f aca="false">B1832 - E1831</f>
        <v>0.209999999999994</v>
      </c>
      <c r="M1832" s="17" t="n">
        <f aca="false">E1832 - E1831</f>
        <v>-1.84</v>
      </c>
      <c r="N1832" s="18" t="n">
        <f aca="false"> (I1832 / B1832)</f>
        <v>-0.0187095007757598</v>
      </c>
      <c r="O1832" s="18" t="n">
        <f aca="false">(J1832 / B1832)</f>
        <v>0.00574974901889212</v>
      </c>
      <c r="P1832" s="18" t="n">
        <f aca="false">K1832 / B1832</f>
        <v>-0.0282011499498037</v>
      </c>
      <c r="Q1832" s="18" t="n">
        <f aca="false">L1832/E1831</f>
        <v>0.00192026335040228</v>
      </c>
      <c r="R1832" s="18" t="n">
        <f aca="false">M1832 / E1831</f>
        <v>-0.0168251645940015</v>
      </c>
      <c r="S1832" s="19" t="str">
        <f aca="false">IF(N1832 &gt; 0, "UP", "DOWN")</f>
        <v>DOWN</v>
      </c>
      <c r="T1832" s="23" t="inlineStr">
        <f aca="false">O1832-N1832</f>
        <is>
          <t/>
        </is>
      </c>
      <c r="U1832" s="23" t="inlineStr">
        <f aca="false">P1832-N1832</f>
        <is>
          <t/>
        </is>
      </c>
      <c r="V1832" s="23" t="inlineStr">
        <f aca="false">O1832 - P1832</f>
        <is>
          <t/>
        </is>
      </c>
    </row>
    <row collapsed="false" customFormat="false" customHeight="false" hidden="false" ht="25" outlineLevel="0" r="1833">
      <c r="A1833" s="21" t="n">
        <v>39218</v>
      </c>
      <c r="B1833" s="17" t="n">
        <v>108.53</v>
      </c>
      <c r="C1833" s="17" t="n">
        <v>108.83</v>
      </c>
      <c r="D1833" s="17" t="n">
        <v>103.42</v>
      </c>
      <c r="E1833" s="17" t="n">
        <v>107.34</v>
      </c>
      <c r="F1833" s="17" t="n">
        <v>40241700</v>
      </c>
      <c r="G1833" s="17" t="n">
        <v>106.88</v>
      </c>
      <c r="I1833" s="22" t="n">
        <f aca="false">E1833-B1833</f>
        <v>-1.19</v>
      </c>
      <c r="J1833" s="22" t="n">
        <f aca="false">C1833-B1833</f>
        <v>0.299999999999997</v>
      </c>
      <c r="K1833" s="17" t="n">
        <f aca="false">D1833-B1833</f>
        <v>-5.11</v>
      </c>
      <c r="L1833" s="17" t="n">
        <f aca="false">B1833 - E1832</f>
        <v>1.01000000000001</v>
      </c>
      <c r="M1833" s="17" t="n">
        <f aca="false">E1833 - E1832</f>
        <v>-0.179999999999993</v>
      </c>
      <c r="N1833" s="18" t="n">
        <f aca="false"> (I1833 / B1833)</f>
        <v>-0.0109647102183728</v>
      </c>
      <c r="O1833" s="18" t="n">
        <f aca="false">(J1833 / B1833)</f>
        <v>0.00276421266009396</v>
      </c>
      <c r="P1833" s="18" t="n">
        <f aca="false">K1833 / B1833</f>
        <v>-0.0470837556436008</v>
      </c>
      <c r="Q1833" s="18" t="n">
        <f aca="false">L1833/E1832</f>
        <v>0.00939360119047624</v>
      </c>
      <c r="R1833" s="18" t="n">
        <f aca="false">M1833 / E1832</f>
        <v>-0.00167410714285707</v>
      </c>
      <c r="S1833" s="19" t="str">
        <f aca="false">IF(N1833 &gt; 0, "UP", "DOWN")</f>
        <v>DOWN</v>
      </c>
      <c r="T1833" s="23" t="inlineStr">
        <f aca="false">O1833-N1833</f>
        <is>
          <t/>
        </is>
      </c>
      <c r="U1833" s="23" t="inlineStr">
        <f aca="false">P1833-N1833</f>
        <is>
          <t/>
        </is>
      </c>
      <c r="V1833" s="23" t="inlineStr">
        <f aca="false">O1833 - P1833</f>
        <is>
          <t/>
        </is>
      </c>
    </row>
    <row collapsed="false" customFormat="false" customHeight="false" hidden="false" ht="25" outlineLevel="0" r="1834">
      <c r="A1834" s="21" t="n">
        <v>39219</v>
      </c>
      <c r="B1834" s="17" t="n">
        <v>107.15</v>
      </c>
      <c r="C1834" s="17" t="n">
        <v>109.87</v>
      </c>
      <c r="D1834" s="17" t="n">
        <v>107.15</v>
      </c>
      <c r="E1834" s="17" t="n">
        <v>109.44</v>
      </c>
      <c r="F1834" s="17" t="n">
        <v>26260400</v>
      </c>
      <c r="G1834" s="17" t="n">
        <v>108.97</v>
      </c>
      <c r="I1834" s="22" t="n">
        <f aca="false">E1834-B1834</f>
        <v>2.28999999999999</v>
      </c>
      <c r="J1834" s="22" t="n">
        <f aca="false">C1834-B1834</f>
        <v>2.72</v>
      </c>
      <c r="K1834" s="17" t="n">
        <f aca="false">D1834-B1834</f>
        <v>0</v>
      </c>
      <c r="L1834" s="17" t="n">
        <f aca="false">B1834 - E1833</f>
        <v>-0.189999999999998</v>
      </c>
      <c r="M1834" s="17" t="n">
        <f aca="false">E1834 - E1833</f>
        <v>2.09999999999999</v>
      </c>
      <c r="N1834" s="18" t="n">
        <f aca="false"> (I1834 / B1834)</f>
        <v>0.0213719085394306</v>
      </c>
      <c r="O1834" s="18" t="n">
        <f aca="false">(J1834 / B1834)</f>
        <v>0.0253849743350443</v>
      </c>
      <c r="P1834" s="18" t="n">
        <f aca="false">K1834 / B1834</f>
        <v>0</v>
      </c>
      <c r="Q1834" s="18" t="n">
        <f aca="false">L1834/E1833</f>
        <v>-0.00177007639277061</v>
      </c>
      <c r="R1834" s="18" t="n">
        <f aca="false">M1834 / E1833</f>
        <v>0.0195640022358859</v>
      </c>
      <c r="S1834" s="19" t="str">
        <f aca="false">IF(N1834 &gt; 0, "UP", "DOWN")</f>
        <v>UP</v>
      </c>
      <c r="T1834" s="23" t="inlineStr">
        <f aca="false">O1834-N1834</f>
        <is>
          <t/>
        </is>
      </c>
      <c r="U1834" s="23" t="inlineStr">
        <f aca="false">P1834-N1834</f>
        <is>
          <t/>
        </is>
      </c>
      <c r="V1834" s="23" t="inlineStr">
        <f aca="false">O1834 - P1834</f>
        <is>
          <t/>
        </is>
      </c>
    </row>
    <row collapsed="false" customFormat="false" customHeight="false" hidden="false" ht="25" outlineLevel="0" r="1835">
      <c r="A1835" s="21" t="n">
        <v>39220</v>
      </c>
      <c r="B1835" s="17" t="n">
        <v>110.23</v>
      </c>
      <c r="C1835" s="17" t="n">
        <v>110.64</v>
      </c>
      <c r="D1835" s="17" t="n">
        <v>109.77</v>
      </c>
      <c r="E1835" s="17" t="n">
        <v>110.02</v>
      </c>
      <c r="F1835" s="17" t="n">
        <v>22190900</v>
      </c>
      <c r="G1835" s="17" t="n">
        <v>109.55</v>
      </c>
      <c r="I1835" s="22" t="n">
        <f aca="false">E1835-B1835</f>
        <v>-0.210000000000008</v>
      </c>
      <c r="J1835" s="22" t="n">
        <f aca="false">C1835-B1835</f>
        <v>0.409999999999997</v>
      </c>
      <c r="K1835" s="17" t="n">
        <f aca="false">D1835-B1835</f>
        <v>-0.460000000000008</v>
      </c>
      <c r="L1835" s="17" t="n">
        <f aca="false">B1835 - E1834</f>
        <v>0.790000000000006</v>
      </c>
      <c r="M1835" s="17" t="n">
        <f aca="false">E1835 - E1834</f>
        <v>0.579999999999998</v>
      </c>
      <c r="N1835" s="18" t="n">
        <f aca="false"> (I1835 / B1835)</f>
        <v>-0.00190510750249486</v>
      </c>
      <c r="O1835" s="18" t="n">
        <f aca="false">(J1835 / B1835)</f>
        <v>0.00371949560010883</v>
      </c>
      <c r="P1835" s="18" t="n">
        <f aca="false">K1835 / B1835</f>
        <v>-0.00417309262451246</v>
      </c>
      <c r="Q1835" s="18" t="n">
        <f aca="false">L1835/E1834</f>
        <v>0.00721856725146205</v>
      </c>
      <c r="R1835" s="18" t="n">
        <f aca="false">M1835 / E1834</f>
        <v>0.00529970760233917</v>
      </c>
      <c r="S1835" s="19" t="str">
        <f aca="false">IF(N1835 &gt; 0, "UP", "DOWN")</f>
        <v>DOWN</v>
      </c>
      <c r="T1835" s="23" t="inlineStr">
        <f aca="false">O1835-N1835</f>
        <is>
          <t/>
        </is>
      </c>
      <c r="U1835" s="23" t="inlineStr">
        <f aca="false">P1835-N1835</f>
        <is>
          <t/>
        </is>
      </c>
      <c r="V1835" s="23" t="inlineStr">
        <f aca="false">O1835 - P1835</f>
        <is>
          <t/>
        </is>
      </c>
    </row>
    <row collapsed="false" customFormat="false" customHeight="false" hidden="false" ht="25" outlineLevel="0" r="1836">
      <c r="A1836" s="21" t="n">
        <v>39223</v>
      </c>
      <c r="B1836" s="17" t="n">
        <v>110.31</v>
      </c>
      <c r="C1836" s="17" t="n">
        <v>112.45</v>
      </c>
      <c r="D1836" s="17" t="n">
        <v>110.05</v>
      </c>
      <c r="E1836" s="17" t="n">
        <v>111.98</v>
      </c>
      <c r="F1836" s="17" t="n">
        <v>22853300</v>
      </c>
      <c r="G1836" s="17" t="n">
        <v>111.5</v>
      </c>
      <c r="I1836" s="22" t="n">
        <f aca="false">E1836-B1836</f>
        <v>1.67</v>
      </c>
      <c r="J1836" s="22" t="n">
        <f aca="false">C1836-B1836</f>
        <v>2.14</v>
      </c>
      <c r="K1836" s="17" t="n">
        <f aca="false">D1836-B1836</f>
        <v>-0.260000000000005</v>
      </c>
      <c r="L1836" s="17" t="n">
        <f aca="false">B1836 - E1835</f>
        <v>0.290000000000006</v>
      </c>
      <c r="M1836" s="17" t="n">
        <f aca="false">E1836 - E1835</f>
        <v>1.96000000000001</v>
      </c>
      <c r="N1836" s="18" t="n">
        <f aca="false"> (I1836 / B1836)</f>
        <v>0.0151391532952588</v>
      </c>
      <c r="O1836" s="18" t="n">
        <f aca="false">(J1836 / B1836)</f>
        <v>0.0193998730849424</v>
      </c>
      <c r="P1836" s="18" t="n">
        <f aca="false">K1836 / B1836</f>
        <v>-0.00235699392620801</v>
      </c>
      <c r="Q1836" s="18" t="n">
        <f aca="false">L1836/E1835</f>
        <v>0.00263588438465739</v>
      </c>
      <c r="R1836" s="18" t="n">
        <f aca="false">M1836 / E1835</f>
        <v>0.0178149427376841</v>
      </c>
      <c r="S1836" s="19" t="str">
        <f aca="false">IF(N1836 &gt; 0, "UP", "DOWN")</f>
        <v>UP</v>
      </c>
      <c r="T1836" s="23" t="inlineStr">
        <f aca="false">O1836-N1836</f>
        <is>
          <t/>
        </is>
      </c>
      <c r="U1836" s="23" t="inlineStr">
        <f aca="false">P1836-N1836</f>
        <is>
          <t/>
        </is>
      </c>
      <c r="V1836" s="23" t="inlineStr">
        <f aca="false">O1836 - P1836</f>
        <is>
          <t/>
        </is>
      </c>
    </row>
    <row collapsed="false" customFormat="false" customHeight="false" hidden="false" ht="25" outlineLevel="0" r="1837">
      <c r="A1837" s="21" t="n">
        <v>39224</v>
      </c>
      <c r="B1837" s="17" t="n">
        <v>112.49</v>
      </c>
      <c r="C1837" s="17" t="n">
        <v>113.75</v>
      </c>
      <c r="D1837" s="17" t="n">
        <v>112.01</v>
      </c>
      <c r="E1837" s="17" t="n">
        <v>113.54</v>
      </c>
      <c r="F1837" s="17" t="n">
        <v>20443200</v>
      </c>
      <c r="G1837" s="17" t="n">
        <v>113.05</v>
      </c>
      <c r="I1837" s="22" t="n">
        <f aca="false">E1837-B1837</f>
        <v>1.05000000000001</v>
      </c>
      <c r="J1837" s="22" t="n">
        <f aca="false">C1837-B1837</f>
        <v>1.26000000000001</v>
      </c>
      <c r="K1837" s="17" t="n">
        <f aca="false">D1837-B1837</f>
        <v>-0.47999999999999</v>
      </c>
      <c r="L1837" s="17" t="n">
        <f aca="false">B1837 - E1836</f>
        <v>0.509999999999991</v>
      </c>
      <c r="M1837" s="17" t="n">
        <f aca="false">E1837 - E1836</f>
        <v>1.56</v>
      </c>
      <c r="N1837" s="18" t="n">
        <f aca="false"> (I1837 / B1837)</f>
        <v>0.00933416303671448</v>
      </c>
      <c r="O1837" s="18" t="n">
        <f aca="false">(J1837 / B1837)</f>
        <v>0.0112009956440573</v>
      </c>
      <c r="P1837" s="18" t="n">
        <f aca="false">K1837 / B1837</f>
        <v>-0.00426704595964077</v>
      </c>
      <c r="Q1837" s="18" t="n">
        <f aca="false">L1837/E1836</f>
        <v>0.00455438471155555</v>
      </c>
      <c r="R1837" s="18" t="n">
        <f aca="false">M1837 / E1836</f>
        <v>0.0139310591176996</v>
      </c>
      <c r="S1837" s="19" t="str">
        <f aca="false">IF(N1837 &gt; 0, "UP", "DOWN")</f>
        <v>UP</v>
      </c>
      <c r="T1837" s="23" t="inlineStr">
        <f aca="false">O1837-N1837</f>
        <is>
          <t/>
        </is>
      </c>
      <c r="U1837" s="23" t="inlineStr">
        <f aca="false">P1837-N1837</f>
        <is>
          <t/>
        </is>
      </c>
      <c r="V1837" s="23" t="inlineStr">
        <f aca="false">O1837 - P1837</f>
        <is>
          <t/>
        </is>
      </c>
    </row>
    <row collapsed="false" customFormat="false" customHeight="false" hidden="false" ht="25" outlineLevel="0" r="1838">
      <c r="A1838" s="21" t="n">
        <v>39225</v>
      </c>
      <c r="B1838" s="17" t="n">
        <v>114.02</v>
      </c>
      <c r="C1838" s="17" t="n">
        <v>115</v>
      </c>
      <c r="D1838" s="17" t="n">
        <v>112.59</v>
      </c>
      <c r="E1838" s="17" t="n">
        <v>112.89</v>
      </c>
      <c r="F1838" s="17" t="n">
        <v>32549100</v>
      </c>
      <c r="G1838" s="17" t="n">
        <v>112.41</v>
      </c>
      <c r="I1838" s="22" t="n">
        <f aca="false">E1838-B1838</f>
        <v>-1.13</v>
      </c>
      <c r="J1838" s="22" t="n">
        <f aca="false">C1838-B1838</f>
        <v>0.980000000000004</v>
      </c>
      <c r="K1838" s="17" t="n">
        <f aca="false">D1838-B1838</f>
        <v>-1.42999999999999</v>
      </c>
      <c r="L1838" s="17" t="n">
        <f aca="false">B1838 - E1837</f>
        <v>0.47999999999999</v>
      </c>
      <c r="M1838" s="17" t="n">
        <f aca="false">E1838 - E1837</f>
        <v>-0.650000000000006</v>
      </c>
      <c r="N1838" s="18" t="n">
        <f aca="false"> (I1838 / B1838)</f>
        <v>-0.00991054201017361</v>
      </c>
      <c r="O1838" s="18" t="n">
        <f aca="false">(J1838 / B1838)</f>
        <v>0.00859498333625683</v>
      </c>
      <c r="P1838" s="18" t="n">
        <f aca="false">K1838 / B1838</f>
        <v>-0.0125416593580073</v>
      </c>
      <c r="Q1838" s="18" t="n">
        <f aca="false">L1838/E1837</f>
        <v>0.00422758499207319</v>
      </c>
      <c r="R1838" s="18" t="n">
        <f aca="false">M1838 / E1837</f>
        <v>-0.00572485467676595</v>
      </c>
      <c r="S1838" s="19" t="str">
        <f aca="false">IF(N1838 &gt; 0, "UP", "DOWN")</f>
        <v>DOWN</v>
      </c>
      <c r="T1838" s="23" t="inlineStr">
        <f aca="false">O1838-N1838</f>
        <is>
          <t/>
        </is>
      </c>
      <c r="U1838" s="23" t="inlineStr">
        <f aca="false">P1838-N1838</f>
        <is>
          <t/>
        </is>
      </c>
      <c r="V1838" s="23" t="inlineStr">
        <f aca="false">O1838 - P1838</f>
        <is>
          <t/>
        </is>
      </c>
    </row>
    <row collapsed="false" customFormat="false" customHeight="false" hidden="false" ht="25" outlineLevel="0" r="1839">
      <c r="A1839" s="21" t="n">
        <v>39226</v>
      </c>
      <c r="B1839" s="17" t="n">
        <v>112.81</v>
      </c>
      <c r="C1839" s="17" t="n">
        <v>114.46</v>
      </c>
      <c r="D1839" s="17" t="n">
        <v>110.37</v>
      </c>
      <c r="E1839" s="17" t="n">
        <v>110.69</v>
      </c>
      <c r="F1839" s="17" t="n">
        <v>31691500</v>
      </c>
      <c r="G1839" s="17" t="n">
        <v>110.22</v>
      </c>
      <c r="I1839" s="22" t="n">
        <f aca="false">E1839-B1839</f>
        <v>-2.12</v>
      </c>
      <c r="J1839" s="22" t="n">
        <f aca="false">C1839-B1839</f>
        <v>1.64999999999999</v>
      </c>
      <c r="K1839" s="17" t="n">
        <f aca="false">D1839-B1839</f>
        <v>-2.44</v>
      </c>
      <c r="L1839" s="17" t="n">
        <f aca="false">B1839 - E1838</f>
        <v>-0.0799999999999983</v>
      </c>
      <c r="M1839" s="17" t="n">
        <f aca="false">E1839 - E1838</f>
        <v>-2.2</v>
      </c>
      <c r="N1839" s="18" t="n">
        <f aca="false"> (I1839 / B1839)</f>
        <v>-0.0187926602251574</v>
      </c>
      <c r="O1839" s="18" t="n">
        <f aca="false">(J1839 / B1839)</f>
        <v>0.0146263629110894</v>
      </c>
      <c r="P1839" s="18" t="n">
        <f aca="false">K1839 / B1839</f>
        <v>-0.0216292881836716</v>
      </c>
      <c r="Q1839" s="18" t="n">
        <f aca="false">L1839/E1838</f>
        <v>-0.000708654442377521</v>
      </c>
      <c r="R1839" s="18" t="n">
        <f aca="false">M1839 / E1838</f>
        <v>-0.0194879971653823</v>
      </c>
      <c r="S1839" s="19" t="str">
        <f aca="false">IF(N1839 &gt; 0, "UP", "DOWN")</f>
        <v>DOWN</v>
      </c>
      <c r="T1839" s="23" t="inlineStr">
        <f aca="false">O1839-N1839</f>
        <is>
          <t/>
        </is>
      </c>
      <c r="U1839" s="23" t="inlineStr">
        <f aca="false">P1839-N1839</f>
        <is>
          <t/>
        </is>
      </c>
      <c r="V1839" s="23" t="inlineStr">
        <f aca="false">O1839 - P1839</f>
        <is>
          <t/>
        </is>
      </c>
    </row>
    <row collapsed="false" customFormat="false" customHeight="false" hidden="false" ht="25" outlineLevel="0" r="1840">
      <c r="A1840" s="21" t="n">
        <v>39227</v>
      </c>
      <c r="B1840" s="17" t="n">
        <v>112</v>
      </c>
      <c r="C1840" s="17" t="n">
        <v>113.78</v>
      </c>
      <c r="D1840" s="17" t="n">
        <v>111.5</v>
      </c>
      <c r="E1840" s="17" t="n">
        <v>113.62</v>
      </c>
      <c r="F1840" s="17" t="n">
        <v>22605700</v>
      </c>
      <c r="G1840" s="17" t="n">
        <v>113.13</v>
      </c>
      <c r="I1840" s="22" t="n">
        <f aca="false">E1840-B1840</f>
        <v>1.62</v>
      </c>
      <c r="J1840" s="22" t="n">
        <f aca="false">C1840-B1840</f>
        <v>1.78</v>
      </c>
      <c r="K1840" s="17" t="n">
        <f aca="false">D1840-B1840</f>
        <v>-0.5</v>
      </c>
      <c r="L1840" s="17" t="n">
        <f aca="false">B1840 - E1839</f>
        <v>1.31</v>
      </c>
      <c r="M1840" s="17" t="n">
        <f aca="false">E1840 - E1839</f>
        <v>2.93000000000001</v>
      </c>
      <c r="N1840" s="18" t="n">
        <f aca="false"> (I1840 / B1840)</f>
        <v>0.0144642857142858</v>
      </c>
      <c r="O1840" s="18" t="n">
        <f aca="false">(J1840 / B1840)</f>
        <v>0.0158928571428572</v>
      </c>
      <c r="P1840" s="18" t="n">
        <f aca="false">K1840 / B1840</f>
        <v>-0.00446428571428571</v>
      </c>
      <c r="Q1840" s="18" t="n">
        <f aca="false">L1840/E1839</f>
        <v>0.0118348540970278</v>
      </c>
      <c r="R1840" s="18" t="n">
        <f aca="false">M1840 / E1839</f>
        <v>0.0264703225223598</v>
      </c>
      <c r="S1840" s="19" t="str">
        <f aca="false">IF(N1840 &gt; 0, "UP", "DOWN")</f>
        <v>UP</v>
      </c>
      <c r="T1840" s="23" t="inlineStr">
        <f aca="false">O1840-N1840</f>
        <is>
          <t/>
        </is>
      </c>
      <c r="U1840" s="23" t="inlineStr">
        <f aca="false">P1840-N1840</f>
        <is>
          <t/>
        </is>
      </c>
      <c r="V1840" s="23" t="inlineStr">
        <f aca="false">O1840 - P1840</f>
        <is>
          <t/>
        </is>
      </c>
    </row>
    <row collapsed="false" customFormat="false" customHeight="false" hidden="false" ht="25" outlineLevel="0" r="1841">
      <c r="A1841" s="21" t="n">
        <v>39231</v>
      </c>
      <c r="B1841" s="17" t="n">
        <v>114.45</v>
      </c>
      <c r="C1841" s="17" t="n">
        <v>114.86</v>
      </c>
      <c r="D1841" s="17" t="n">
        <v>112.69</v>
      </c>
      <c r="E1841" s="17" t="n">
        <v>114.35</v>
      </c>
      <c r="F1841" s="17" t="n">
        <v>23060500</v>
      </c>
      <c r="G1841" s="17" t="n">
        <v>113.86</v>
      </c>
      <c r="I1841" s="22" t="n">
        <f aca="false">E1841-B1841</f>
        <v>-0.100000000000009</v>
      </c>
      <c r="J1841" s="22" t="n">
        <f aca="false">C1841-B1841</f>
        <v>0.409999999999997</v>
      </c>
      <c r="K1841" s="17" t="n">
        <f aca="false">D1841-B1841</f>
        <v>-1.76000000000001</v>
      </c>
      <c r="L1841" s="17" t="n">
        <f aca="false">B1841 - E1840</f>
        <v>0.829999999999998</v>
      </c>
      <c r="M1841" s="17" t="n">
        <f aca="false">E1841 - E1840</f>
        <v>0.72999999999999</v>
      </c>
      <c r="N1841" s="18" t="n">
        <f aca="false"> (I1841 / B1841)</f>
        <v>-0.000873743993010122</v>
      </c>
      <c r="O1841" s="18" t="n">
        <f aca="false">(J1841 / B1841)</f>
        <v>0.00358235037134117</v>
      </c>
      <c r="P1841" s="18" t="n">
        <f aca="false">K1841 / B1841</f>
        <v>-0.0153778942769769</v>
      </c>
      <c r="Q1841" s="18" t="n">
        <f aca="false">L1841/E1840</f>
        <v>0.00730505192747754</v>
      </c>
      <c r="R1841" s="18" t="n">
        <f aca="false">M1841 / E1840</f>
        <v>0.00642492518922716</v>
      </c>
      <c r="S1841" s="19" t="str">
        <f aca="false">IF(N1841 &gt; 0, "UP", "DOWN")</f>
        <v>DOWN</v>
      </c>
      <c r="T1841" s="23" t="inlineStr">
        <f aca="false">O1841-N1841</f>
        <is>
          <t/>
        </is>
      </c>
      <c r="U1841" s="23" t="inlineStr">
        <f aca="false">P1841-N1841</f>
        <is>
          <t/>
        </is>
      </c>
      <c r="V1841" s="23" t="inlineStr">
        <f aca="false">O1841 - P1841</f>
        <is>
          <t/>
        </is>
      </c>
    </row>
    <row collapsed="false" customFormat="false" customHeight="false" hidden="false" ht="25" outlineLevel="0" r="1842">
      <c r="A1842" s="21" t="n">
        <v>39232</v>
      </c>
      <c r="B1842" s="17" t="n">
        <v>114.3</v>
      </c>
      <c r="C1842" s="17" t="n">
        <v>118.88</v>
      </c>
      <c r="D1842" s="17" t="n">
        <v>113.53</v>
      </c>
      <c r="E1842" s="17" t="n">
        <v>118.77</v>
      </c>
      <c r="F1842" s="17" t="n">
        <v>52801600</v>
      </c>
      <c r="G1842" s="17" t="n">
        <v>118.26</v>
      </c>
      <c r="I1842" s="22" t="n">
        <f aca="false">E1842-B1842</f>
        <v>4.47</v>
      </c>
      <c r="J1842" s="22" t="n">
        <f aca="false">C1842-B1842</f>
        <v>4.58</v>
      </c>
      <c r="K1842" s="17" t="n">
        <f aca="false">D1842-B1842</f>
        <v>-0.769999999999996</v>
      </c>
      <c r="L1842" s="17" t="n">
        <f aca="false">B1842 - E1841</f>
        <v>-0.0499999999999972</v>
      </c>
      <c r="M1842" s="17" t="n">
        <f aca="false">E1842 - E1841</f>
        <v>4.42</v>
      </c>
      <c r="N1842" s="18" t="n">
        <f aca="false"> (I1842 / B1842)</f>
        <v>0.0391076115485564</v>
      </c>
      <c r="O1842" s="18" t="n">
        <f aca="false">(J1842 / B1842)</f>
        <v>0.0400699912510936</v>
      </c>
      <c r="P1842" s="18" t="n">
        <f aca="false">K1842 / B1842</f>
        <v>-0.00673665791776025</v>
      </c>
      <c r="Q1842" s="18" t="n">
        <f aca="false">L1842/E1841</f>
        <v>-0.000437254044599888</v>
      </c>
      <c r="R1842" s="18" t="n">
        <f aca="false">M1842 / E1841</f>
        <v>0.0386532575426323</v>
      </c>
      <c r="S1842" s="19" t="str">
        <f aca="false">IF(N1842 &gt; 0, "UP", "DOWN")</f>
        <v>UP</v>
      </c>
      <c r="T1842" s="23" t="inlineStr">
        <f aca="false">O1842-N1842</f>
        <is>
          <t/>
        </is>
      </c>
      <c r="U1842" s="23" t="inlineStr">
        <f aca="false">P1842-N1842</f>
        <is>
          <t/>
        </is>
      </c>
      <c r="V1842" s="23" t="inlineStr">
        <f aca="false">O1842 - P1842</f>
        <is>
          <t/>
        </is>
      </c>
    </row>
    <row collapsed="false" customFormat="false" customHeight="false" hidden="false" ht="25" outlineLevel="0" r="1843">
      <c r="A1843" s="21" t="n">
        <v>39233</v>
      </c>
      <c r="B1843" s="17" t="n">
        <v>120.07</v>
      </c>
      <c r="C1843" s="17" t="n">
        <v>122.17</v>
      </c>
      <c r="D1843" s="17" t="n">
        <v>119.54</v>
      </c>
      <c r="E1843" s="17" t="n">
        <v>121.19</v>
      </c>
      <c r="F1843" s="17" t="n">
        <v>46323800</v>
      </c>
      <c r="G1843" s="17" t="n">
        <v>120.67</v>
      </c>
      <c r="I1843" s="22" t="n">
        <f aca="false">E1843-B1843</f>
        <v>1.12</v>
      </c>
      <c r="J1843" s="22" t="n">
        <f aca="false">C1843-B1843</f>
        <v>2.10000000000001</v>
      </c>
      <c r="K1843" s="17" t="n">
        <f aca="false">D1843-B1843</f>
        <v>-0.529999999999987</v>
      </c>
      <c r="L1843" s="17" t="n">
        <f aca="false">B1843 - E1842</f>
        <v>1.3</v>
      </c>
      <c r="M1843" s="17" t="n">
        <f aca="false">E1843 - E1842</f>
        <v>2.42</v>
      </c>
      <c r="N1843" s="18" t="n">
        <f aca="false"> (I1843 / B1843)</f>
        <v>0.00932789206296331</v>
      </c>
      <c r="O1843" s="18" t="n">
        <f aca="false">(J1843 / B1843)</f>
        <v>0.0174897976180562</v>
      </c>
      <c r="P1843" s="18" t="n">
        <f aca="false">K1843 / B1843</f>
        <v>-0.00441409177979501</v>
      </c>
      <c r="Q1843" s="18" t="n">
        <f aca="false">L1843/E1842</f>
        <v>0.0109455249642165</v>
      </c>
      <c r="R1843" s="18" t="n">
        <f aca="false">M1843 / E1842</f>
        <v>0.0203755157026185</v>
      </c>
      <c r="S1843" s="19" t="str">
        <f aca="false">IF(N1843 &gt; 0, "UP", "DOWN")</f>
        <v>UP</v>
      </c>
      <c r="T1843" s="23" t="inlineStr">
        <f aca="false">O1843-N1843</f>
        <is>
          <t/>
        </is>
      </c>
      <c r="U1843" s="23" t="inlineStr">
        <f aca="false">P1843-N1843</f>
        <is>
          <t/>
        </is>
      </c>
      <c r="V1843" s="23" t="inlineStr">
        <f aca="false">O1843 - P1843</f>
        <is>
          <t/>
        </is>
      </c>
    </row>
    <row collapsed="false" customFormat="false" customHeight="false" hidden="false" ht="25" outlineLevel="0" r="1844">
      <c r="A1844" s="21" t="n">
        <v>39234</v>
      </c>
      <c r="B1844" s="17" t="n">
        <v>121.1</v>
      </c>
      <c r="C1844" s="17" t="n">
        <v>121.19</v>
      </c>
      <c r="D1844" s="17" t="n">
        <v>118.29</v>
      </c>
      <c r="E1844" s="17" t="n">
        <v>118.4</v>
      </c>
      <c r="F1844" s="17" t="n">
        <v>31616500</v>
      </c>
      <c r="G1844" s="17" t="n">
        <v>117.89</v>
      </c>
      <c r="I1844" s="22" t="n">
        <f aca="false">E1844-B1844</f>
        <v>-2.69999999999999</v>
      </c>
      <c r="J1844" s="22" t="n">
        <f aca="false">C1844-B1844</f>
        <v>0.0900000000000034</v>
      </c>
      <c r="K1844" s="17" t="n">
        <f aca="false">D1844-B1844</f>
        <v>-2.80999999999999</v>
      </c>
      <c r="L1844" s="17" t="n">
        <f aca="false">B1844 - E1843</f>
        <v>-0.0900000000000034</v>
      </c>
      <c r="M1844" s="17" t="n">
        <f aca="false">E1844 - E1843</f>
        <v>-2.78999999999999</v>
      </c>
      <c r="N1844" s="18" t="n">
        <f aca="false"> (I1844 / B1844)</f>
        <v>-0.0222956234516927</v>
      </c>
      <c r="O1844" s="18" t="n">
        <f aca="false">(J1844 / B1844)</f>
        <v>0.000743187448389789</v>
      </c>
      <c r="P1844" s="18" t="n">
        <f aca="false">K1844 / B1844</f>
        <v>-0.0232039636663913</v>
      </c>
      <c r="Q1844" s="18" t="n">
        <f aca="false">L1844/E1843</f>
        <v>-0.000742635530984433</v>
      </c>
      <c r="R1844" s="18" t="n">
        <f aca="false">M1844 / E1843</f>
        <v>-0.0230217014605165</v>
      </c>
      <c r="S1844" s="19" t="str">
        <f aca="false">IF(N1844 &gt; 0, "UP", "DOWN")</f>
        <v>DOWN</v>
      </c>
      <c r="T1844" s="23" t="inlineStr">
        <f aca="false">O1844-N1844</f>
        <is>
          <t/>
        </is>
      </c>
      <c r="U1844" s="23" t="inlineStr">
        <f aca="false">P1844-N1844</f>
        <is>
          <t/>
        </is>
      </c>
      <c r="V1844" s="23" t="inlineStr">
        <f aca="false">O1844 - P1844</f>
        <is>
          <t/>
        </is>
      </c>
    </row>
    <row collapsed="false" customFormat="false" customHeight="false" hidden="false" ht="25" outlineLevel="0" r="1845">
      <c r="A1845" s="21" t="n">
        <v>39237</v>
      </c>
      <c r="B1845" s="17" t="n">
        <v>118.63</v>
      </c>
      <c r="C1845" s="17" t="n">
        <v>121.73</v>
      </c>
      <c r="D1845" s="17" t="n">
        <v>117.9</v>
      </c>
      <c r="E1845" s="17" t="n">
        <v>121.33</v>
      </c>
      <c r="F1845" s="17" t="n">
        <v>31666900</v>
      </c>
      <c r="G1845" s="17" t="n">
        <v>120.81</v>
      </c>
      <c r="I1845" s="22" t="n">
        <f aca="false">E1845-B1845</f>
        <v>2.7</v>
      </c>
      <c r="J1845" s="22" t="n">
        <f aca="false">C1845-B1845</f>
        <v>3.10000000000001</v>
      </c>
      <c r="K1845" s="17" t="n">
        <f aca="false">D1845-B1845</f>
        <v>-0.72999999999999</v>
      </c>
      <c r="L1845" s="17" t="n">
        <f aca="false">B1845 - E1844</f>
        <v>0.22999999999999</v>
      </c>
      <c r="M1845" s="17" t="n">
        <f aca="false">E1845 - E1844</f>
        <v>2.92999999999999</v>
      </c>
      <c r="N1845" s="18" t="n">
        <f aca="false"> (I1845 / B1845)</f>
        <v>0.0227598415240664</v>
      </c>
      <c r="O1845" s="18" t="n">
        <f aca="false">(J1845 / B1845)</f>
        <v>0.0261316698980023</v>
      </c>
      <c r="P1845" s="18" t="n">
        <f aca="false">K1845 / B1845</f>
        <v>-0.00615358678243269</v>
      </c>
      <c r="Q1845" s="18" t="n">
        <f aca="false">L1845/E1844</f>
        <v>0.00194256756756748</v>
      </c>
      <c r="R1845" s="18" t="n">
        <f aca="false">M1845 / E1844</f>
        <v>0.0247466216216216</v>
      </c>
      <c r="S1845" s="19" t="str">
        <f aca="false">IF(N1845 &gt; 0, "UP", "DOWN")</f>
        <v>UP</v>
      </c>
      <c r="T1845" s="23" t="inlineStr">
        <f aca="false">O1845-N1845</f>
        <is>
          <t/>
        </is>
      </c>
      <c r="U1845" s="23" t="inlineStr">
        <f aca="false">P1845-N1845</f>
        <is>
          <t/>
        </is>
      </c>
      <c r="V1845" s="23" t="inlineStr">
        <f aca="false">O1845 - P1845</f>
        <is>
          <t/>
        </is>
      </c>
    </row>
    <row collapsed="false" customFormat="false" customHeight="false" hidden="false" ht="25" outlineLevel="0" r="1846">
      <c r="A1846" s="21" t="n">
        <v>39238</v>
      </c>
      <c r="B1846" s="17" t="n">
        <v>121.41</v>
      </c>
      <c r="C1846" s="17" t="n">
        <v>122.69</v>
      </c>
      <c r="D1846" s="17" t="n">
        <v>120.5</v>
      </c>
      <c r="E1846" s="17" t="n">
        <v>122.67</v>
      </c>
      <c r="F1846" s="17" t="n">
        <v>32885200</v>
      </c>
      <c r="G1846" s="17" t="n">
        <v>122.15</v>
      </c>
      <c r="I1846" s="22" t="n">
        <f aca="false">E1846-B1846</f>
        <v>1.26000000000001</v>
      </c>
      <c r="J1846" s="22" t="n">
        <f aca="false">C1846-B1846</f>
        <v>1.28</v>
      </c>
      <c r="K1846" s="17" t="n">
        <f aca="false">D1846-B1846</f>
        <v>-0.909999999999997</v>
      </c>
      <c r="L1846" s="17" t="n">
        <f aca="false">B1846 - E1845</f>
        <v>0.0799999999999983</v>
      </c>
      <c r="M1846" s="17" t="n">
        <f aca="false">E1846 - E1845</f>
        <v>1.34</v>
      </c>
      <c r="N1846" s="18" t="n">
        <f aca="false"> (I1846 / B1846)</f>
        <v>0.0103780578206079</v>
      </c>
      <c r="O1846" s="18" t="n">
        <f aca="false">(J1846 / B1846)</f>
        <v>0.0105427888971255</v>
      </c>
      <c r="P1846" s="18" t="n">
        <f aca="false">K1846 / B1846</f>
        <v>-0.00749526398155009</v>
      </c>
      <c r="Q1846" s="18" t="n">
        <f aca="false">L1846/E1845</f>
        <v>0.000659358773592667</v>
      </c>
      <c r="R1846" s="18" t="n">
        <f aca="false">M1846 / E1845</f>
        <v>0.0110442594576774</v>
      </c>
      <c r="S1846" s="19" t="str">
        <f aca="false">IF(N1846 &gt; 0, "UP", "DOWN")</f>
        <v>UP</v>
      </c>
      <c r="T1846" s="23" t="inlineStr">
        <f aca="false">O1846-N1846</f>
        <is>
          <t/>
        </is>
      </c>
      <c r="U1846" s="23" t="inlineStr">
        <f aca="false">P1846-N1846</f>
        <is>
          <t/>
        </is>
      </c>
      <c r="V1846" s="23" t="inlineStr">
        <f aca="false">O1846 - P1846</f>
        <is>
          <t/>
        </is>
      </c>
    </row>
    <row collapsed="false" customFormat="false" customHeight="false" hidden="false" ht="25" outlineLevel="0" r="1847">
      <c r="A1847" s="21" t="n">
        <v>39239</v>
      </c>
      <c r="B1847" s="17" t="n">
        <v>122.3</v>
      </c>
      <c r="C1847" s="17" t="n">
        <v>124.05</v>
      </c>
      <c r="D1847" s="17" t="n">
        <v>121.95</v>
      </c>
      <c r="E1847" s="17" t="n">
        <v>123.64</v>
      </c>
      <c r="F1847" s="17" t="n">
        <v>39722900</v>
      </c>
      <c r="G1847" s="17" t="n">
        <v>123.11</v>
      </c>
      <c r="I1847" s="22" t="n">
        <f aca="false">E1847-B1847</f>
        <v>1.34</v>
      </c>
      <c r="J1847" s="22" t="n">
        <f aca="false">C1847-B1847</f>
        <v>1.75</v>
      </c>
      <c r="K1847" s="17" t="n">
        <f aca="false">D1847-B1847</f>
        <v>-0.349999999999994</v>
      </c>
      <c r="L1847" s="17" t="n">
        <f aca="false">B1847 - E1846</f>
        <v>-0.370000000000005</v>
      </c>
      <c r="M1847" s="17" t="n">
        <f aca="false">E1847 - E1846</f>
        <v>0.969999999999999</v>
      </c>
      <c r="N1847" s="18" t="n">
        <f aca="false"> (I1847 / B1847)</f>
        <v>0.0109566639411284</v>
      </c>
      <c r="O1847" s="18" t="n">
        <f aca="false">(J1847 / B1847)</f>
        <v>0.0143090760425184</v>
      </c>
      <c r="P1847" s="18" t="n">
        <f aca="false">K1847 / B1847</f>
        <v>-0.00286181520850363</v>
      </c>
      <c r="Q1847" s="18" t="n">
        <f aca="false">L1847/E1846</f>
        <v>-0.00301622238526131</v>
      </c>
      <c r="R1847" s="18" t="n">
        <f aca="false">M1847 / E1846</f>
        <v>0.00790739382082008</v>
      </c>
      <c r="S1847" s="19" t="str">
        <f aca="false">IF(N1847 &gt; 0, "UP", "DOWN")</f>
        <v>UP</v>
      </c>
      <c r="T1847" s="23" t="inlineStr">
        <f aca="false">O1847-N1847</f>
        <is>
          <t/>
        </is>
      </c>
      <c r="U1847" s="23" t="inlineStr">
        <f aca="false">P1847-N1847</f>
        <is>
          <t/>
        </is>
      </c>
      <c r="V1847" s="23" t="inlineStr">
        <f aca="false">O1847 - P1847</f>
        <is>
          <t/>
        </is>
      </c>
    </row>
    <row collapsed="false" customFormat="false" customHeight="false" hidden="false" ht="25" outlineLevel="0" r="1848">
      <c r="A1848" s="21" t="n">
        <v>39240</v>
      </c>
      <c r="B1848" s="17" t="n">
        <v>124.99</v>
      </c>
      <c r="C1848" s="17" t="n">
        <v>127.61</v>
      </c>
      <c r="D1848" s="17" t="n">
        <v>123.19</v>
      </c>
      <c r="E1848" s="17" t="n">
        <v>124.07</v>
      </c>
      <c r="F1848" s="17" t="n">
        <v>68395700</v>
      </c>
      <c r="G1848" s="17" t="n">
        <v>123.54</v>
      </c>
      <c r="I1848" s="22" t="n">
        <f aca="false">E1848-B1848</f>
        <v>-0.920000000000002</v>
      </c>
      <c r="J1848" s="22" t="n">
        <f aca="false">C1848-B1848</f>
        <v>2.62</v>
      </c>
      <c r="K1848" s="17" t="n">
        <f aca="false">D1848-B1848</f>
        <v>-1.8</v>
      </c>
      <c r="L1848" s="17" t="n">
        <f aca="false">B1848 - E1847</f>
        <v>1.34999999999999</v>
      </c>
      <c r="M1848" s="17" t="n">
        <f aca="false">E1848 - E1847</f>
        <v>0.429999999999993</v>
      </c>
      <c r="N1848" s="18" t="n">
        <f aca="false"> (I1848 / B1848)</f>
        <v>-0.00736058884710778</v>
      </c>
      <c r="O1848" s="18" t="n">
        <f aca="false">(J1848 / B1848)</f>
        <v>0.0209616769341548</v>
      </c>
      <c r="P1848" s="18" t="n">
        <f aca="false">K1848 / B1848</f>
        <v>-0.0144011520921674</v>
      </c>
      <c r="Q1848" s="18" t="n">
        <f aca="false">L1848/E1847</f>
        <v>0.0109187965059851</v>
      </c>
      <c r="R1848" s="18" t="n">
        <f aca="false">M1848 / E1847</f>
        <v>0.0034778388870915</v>
      </c>
      <c r="S1848" s="19" t="str">
        <f aca="false">IF(N1848 &gt; 0, "UP", "DOWN")</f>
        <v>DOWN</v>
      </c>
      <c r="T1848" s="23" t="inlineStr">
        <f aca="false">O1848-N1848</f>
        <is>
          <t/>
        </is>
      </c>
      <c r="U1848" s="23" t="inlineStr">
        <f aca="false">P1848-N1848</f>
        <is>
          <t/>
        </is>
      </c>
      <c r="V1848" s="23" t="inlineStr">
        <f aca="false">O1848 - P1848</f>
        <is>
          <t/>
        </is>
      </c>
    </row>
    <row collapsed="false" customFormat="false" customHeight="false" hidden="false" ht="25" outlineLevel="0" r="1849">
      <c r="A1849" s="21" t="n">
        <v>39241</v>
      </c>
      <c r="B1849" s="17" t="n">
        <v>125.82</v>
      </c>
      <c r="C1849" s="17" t="n">
        <v>125.83</v>
      </c>
      <c r="D1849" s="17" t="n">
        <v>122.29</v>
      </c>
      <c r="E1849" s="17" t="n">
        <v>124.49</v>
      </c>
      <c r="F1849" s="17" t="n">
        <v>44345800</v>
      </c>
      <c r="G1849" s="17" t="n">
        <v>123.96</v>
      </c>
      <c r="I1849" s="22" t="n">
        <f aca="false">E1849-B1849</f>
        <v>-1.33</v>
      </c>
      <c r="J1849" s="22" t="n">
        <f aca="false">C1849-B1849</f>
        <v>0.0100000000000051</v>
      </c>
      <c r="K1849" s="17" t="n">
        <f aca="false">D1849-B1849</f>
        <v>-3.52999999999999</v>
      </c>
      <c r="L1849" s="17" t="n">
        <f aca="false">B1849 - E1848</f>
        <v>1.75</v>
      </c>
      <c r="M1849" s="17" t="n">
        <f aca="false">E1849 - E1848</f>
        <v>0.420000000000002</v>
      </c>
      <c r="N1849" s="18" t="n">
        <f aca="false"> (I1849 / B1849)</f>
        <v>-0.0105706564934033</v>
      </c>
      <c r="O1849" s="18" t="n">
        <f aca="false">(J1849 / B1849)</f>
        <v>7.94786202511931E-005</v>
      </c>
      <c r="P1849" s="18" t="n">
        <f aca="false">K1849 / B1849</f>
        <v>-0.0280559529486567</v>
      </c>
      <c r="Q1849" s="18" t="n">
        <f aca="false">L1849/E1848</f>
        <v>0.0141049407592488</v>
      </c>
      <c r="R1849" s="18" t="n">
        <f aca="false">M1849 / E1848</f>
        <v>0.00338518578221973</v>
      </c>
      <c r="S1849" s="19" t="str">
        <f aca="false">IF(N1849 &gt; 0, "UP", "DOWN")</f>
        <v>DOWN</v>
      </c>
      <c r="T1849" s="23" t="inlineStr">
        <f aca="false">O1849-N1849</f>
        <is>
          <t/>
        </is>
      </c>
      <c r="U1849" s="23" t="inlineStr">
        <f aca="false">P1849-N1849</f>
        <is>
          <t/>
        </is>
      </c>
      <c r="V1849" s="23" t="inlineStr">
        <f aca="false">O1849 - P1849</f>
        <is>
          <t/>
        </is>
      </c>
    </row>
    <row collapsed="false" customFormat="false" customHeight="false" hidden="false" ht="25" outlineLevel="0" r="1850">
      <c r="A1850" s="21" t="n">
        <v>39244</v>
      </c>
      <c r="B1850" s="17" t="n">
        <v>126</v>
      </c>
      <c r="C1850" s="17" t="n">
        <v>126.15</v>
      </c>
      <c r="D1850" s="17" t="n">
        <v>119.54</v>
      </c>
      <c r="E1850" s="17" t="n">
        <v>120.19</v>
      </c>
      <c r="F1850" s="17" t="n">
        <v>66937800</v>
      </c>
      <c r="G1850" s="17" t="n">
        <v>119.68</v>
      </c>
      <c r="I1850" s="22" t="n">
        <f aca="false">E1850-B1850</f>
        <v>-5.81</v>
      </c>
      <c r="J1850" s="22" t="n">
        <f aca="false">C1850-B1850</f>
        <v>0.150000000000006</v>
      </c>
      <c r="K1850" s="17" t="n">
        <f aca="false">D1850-B1850</f>
        <v>-6.45999999999999</v>
      </c>
      <c r="L1850" s="17" t="n">
        <f aca="false">B1850 - E1849</f>
        <v>1.51000000000001</v>
      </c>
      <c r="M1850" s="17" t="n">
        <f aca="false">E1850 - E1849</f>
        <v>-4.3</v>
      </c>
      <c r="N1850" s="18" t="n">
        <f aca="false"> (I1850 / B1850)</f>
        <v>-0.0461111111111111</v>
      </c>
      <c r="O1850" s="18" t="n">
        <f aca="false">(J1850 / B1850)</f>
        <v>0.00119047619047624</v>
      </c>
      <c r="P1850" s="18" t="n">
        <f aca="false">K1850 / B1850</f>
        <v>-0.0512698412698412</v>
      </c>
      <c r="Q1850" s="18" t="n">
        <f aca="false">L1850/E1849</f>
        <v>0.0121294883123143</v>
      </c>
      <c r="R1850" s="18" t="n">
        <f aca="false">M1850 / E1849</f>
        <v>-0.0345409269820869</v>
      </c>
      <c r="S1850" s="19" t="str">
        <f aca="false">IF(N1850 &gt; 0, "UP", "DOWN")</f>
        <v>DOWN</v>
      </c>
      <c r="T1850" s="23" t="inlineStr">
        <f aca="false">O1850-N1850</f>
        <is>
          <t/>
        </is>
      </c>
      <c r="U1850" s="23" t="inlineStr">
        <f aca="false">P1850-N1850</f>
        <is>
          <t/>
        </is>
      </c>
      <c r="V1850" s="23" t="inlineStr">
        <f aca="false">O1850 - P1850</f>
        <is>
          <t/>
        </is>
      </c>
    </row>
    <row collapsed="false" customFormat="false" customHeight="false" hidden="false" ht="25" outlineLevel="0" r="1851">
      <c r="A1851" s="21" t="n">
        <v>39245</v>
      </c>
      <c r="B1851" s="17" t="n">
        <v>119.35</v>
      </c>
      <c r="C1851" s="17" t="n">
        <v>121.71</v>
      </c>
      <c r="D1851" s="17" t="n">
        <v>118.31</v>
      </c>
      <c r="E1851" s="17" t="n">
        <v>120.38</v>
      </c>
      <c r="F1851" s="17" t="n">
        <v>50948800</v>
      </c>
      <c r="G1851" s="17" t="n">
        <v>119.87</v>
      </c>
      <c r="I1851" s="22" t="n">
        <f aca="false">E1851-B1851</f>
        <v>1.03</v>
      </c>
      <c r="J1851" s="22" t="n">
        <f aca="false">C1851-B1851</f>
        <v>2.36</v>
      </c>
      <c r="K1851" s="17" t="n">
        <f aca="false">D1851-B1851</f>
        <v>-1.03999999999999</v>
      </c>
      <c r="L1851" s="17" t="n">
        <f aca="false">B1851 - E1850</f>
        <v>-0.840000000000003</v>
      </c>
      <c r="M1851" s="17" t="n">
        <f aca="false">E1851 - E1850</f>
        <v>0.189999999999998</v>
      </c>
      <c r="N1851" s="18" t="n">
        <f aca="false"> (I1851 / B1851)</f>
        <v>0.00863007959782154</v>
      </c>
      <c r="O1851" s="18" t="n">
        <f aca="false">(J1851 / B1851)</f>
        <v>0.0197737746124843</v>
      </c>
      <c r="P1851" s="18" t="n">
        <f aca="false">K1851 / B1851</f>
        <v>-0.00871386677838284</v>
      </c>
      <c r="Q1851" s="18" t="n">
        <f aca="false">L1851/E1850</f>
        <v>-0.00698893418753643</v>
      </c>
      <c r="R1851" s="18" t="n">
        <f aca="false">M1851 / E1850</f>
        <v>0.00158083035194274</v>
      </c>
      <c r="S1851" s="19" t="str">
        <f aca="false">IF(N1851 &gt; 0, "UP", "DOWN")</f>
        <v>UP</v>
      </c>
      <c r="T1851" s="23" t="inlineStr">
        <f aca="false">O1851-N1851</f>
        <is>
          <t/>
        </is>
      </c>
      <c r="U1851" s="23" t="inlineStr">
        <f aca="false">P1851-N1851</f>
        <is>
          <t/>
        </is>
      </c>
      <c r="V1851" s="23" t="inlineStr">
        <f aca="false">O1851 - P1851</f>
        <is>
          <t/>
        </is>
      </c>
    </row>
    <row collapsed="false" customFormat="false" customHeight="false" hidden="false" ht="25" outlineLevel="0" r="1852">
      <c r="A1852" s="21" t="n">
        <v>39246</v>
      </c>
      <c r="B1852" s="17" t="n">
        <v>121.15</v>
      </c>
      <c r="C1852" s="17" t="n">
        <v>121.19</v>
      </c>
      <c r="D1852" s="17" t="n">
        <v>115.4</v>
      </c>
      <c r="E1852" s="17" t="n">
        <v>117.5</v>
      </c>
      <c r="F1852" s="17" t="n">
        <v>61476900</v>
      </c>
      <c r="G1852" s="17" t="n">
        <v>117</v>
      </c>
      <c r="I1852" s="22" t="n">
        <f aca="false">E1852-B1852</f>
        <v>-3.65000000000001</v>
      </c>
      <c r="J1852" s="22" t="n">
        <f aca="false">C1852-B1852</f>
        <v>0.039999999999992</v>
      </c>
      <c r="K1852" s="17" t="n">
        <f aca="false">D1852-B1852</f>
        <v>-5.75</v>
      </c>
      <c r="L1852" s="17" t="n">
        <f aca="false">B1852 - E1851</f>
        <v>0.77000000000001</v>
      </c>
      <c r="M1852" s="17" t="n">
        <f aca="false">E1852 - E1851</f>
        <v>-2.88</v>
      </c>
      <c r="N1852" s="18" t="n">
        <f aca="false"> (I1852 / B1852)</f>
        <v>-0.0301279405695419</v>
      </c>
      <c r="O1852" s="18" t="n">
        <f aca="false">(J1852 / B1852)</f>
        <v>0.000330169211720941</v>
      </c>
      <c r="P1852" s="18" t="n">
        <f aca="false">K1852 / B1852</f>
        <v>-0.0474618241848948</v>
      </c>
      <c r="Q1852" s="18" t="n">
        <f aca="false">L1852/E1851</f>
        <v>0.00639641136401404</v>
      </c>
      <c r="R1852" s="18" t="n">
        <f aca="false">M1852 / E1851</f>
        <v>-0.0239242399069612</v>
      </c>
      <c r="S1852" s="19" t="str">
        <f aca="false">IF(N1852 &gt; 0, "UP", "DOWN")</f>
        <v>DOWN</v>
      </c>
      <c r="T1852" s="23" t="inlineStr">
        <f aca="false">O1852-N1852</f>
        <is>
          <t/>
        </is>
      </c>
      <c r="U1852" s="23" t="inlineStr">
        <f aca="false">P1852-N1852</f>
        <is>
          <t/>
        </is>
      </c>
      <c r="V1852" s="23" t="inlineStr">
        <f aca="false">O1852 - P1852</f>
        <is>
          <t/>
        </is>
      </c>
    </row>
    <row collapsed="false" customFormat="false" customHeight="false" hidden="false" ht="25" outlineLevel="0" r="1853">
      <c r="A1853" s="21" t="n">
        <v>39247</v>
      </c>
      <c r="B1853" s="17" t="n">
        <v>117.2</v>
      </c>
      <c r="C1853" s="17" t="n">
        <v>119.45</v>
      </c>
      <c r="D1853" s="17" t="n">
        <v>116.42</v>
      </c>
      <c r="E1853" s="17" t="n">
        <v>118.75</v>
      </c>
      <c r="F1853" s="17" t="n">
        <v>34759500</v>
      </c>
      <c r="G1853" s="17" t="n">
        <v>118.24</v>
      </c>
      <c r="I1853" s="22" t="n">
        <f aca="false">E1853-B1853</f>
        <v>1.55</v>
      </c>
      <c r="J1853" s="22" t="n">
        <f aca="false">C1853-B1853</f>
        <v>2.25</v>
      </c>
      <c r="K1853" s="17" t="n">
        <f aca="false">D1853-B1853</f>
        <v>-0.780000000000001</v>
      </c>
      <c r="L1853" s="17" t="n">
        <f aca="false">B1853 - E1852</f>
        <v>-0.299999999999997</v>
      </c>
      <c r="M1853" s="17" t="n">
        <f aca="false">E1853 - E1852</f>
        <v>1.25</v>
      </c>
      <c r="N1853" s="18" t="n">
        <f aca="false"> (I1853 / B1853)</f>
        <v>0.0132252559726962</v>
      </c>
      <c r="O1853" s="18" t="n">
        <f aca="false">(J1853 / B1853)</f>
        <v>0.01919795221843</v>
      </c>
      <c r="P1853" s="18" t="n">
        <f aca="false">K1853 / B1853</f>
        <v>-0.00665529010238909</v>
      </c>
      <c r="Q1853" s="18" t="n">
        <f aca="false">L1853/E1852</f>
        <v>-0.00255319148936168</v>
      </c>
      <c r="R1853" s="18" t="n">
        <f aca="false">M1853 / E1852</f>
        <v>0.0106382978723404</v>
      </c>
      <c r="S1853" s="19" t="str">
        <f aca="false">IF(N1853 &gt; 0, "UP", "DOWN")</f>
        <v>UP</v>
      </c>
      <c r="T1853" s="23" t="inlineStr">
        <f aca="false">O1853-N1853</f>
        <is>
          <t/>
        </is>
      </c>
      <c r="U1853" s="23" t="inlineStr">
        <f aca="false">P1853-N1853</f>
        <is>
          <t/>
        </is>
      </c>
      <c r="V1853" s="23" t="inlineStr">
        <f aca="false">O1853 - P1853</f>
        <is>
          <t/>
        </is>
      </c>
    </row>
    <row collapsed="false" customFormat="false" customHeight="false" hidden="false" ht="25" outlineLevel="0" r="1854">
      <c r="A1854" s="21" t="n">
        <v>39248</v>
      </c>
      <c r="B1854" s="17" t="n">
        <v>120.62</v>
      </c>
      <c r="C1854" s="17" t="n">
        <v>120.67</v>
      </c>
      <c r="D1854" s="17" t="n">
        <v>119.86</v>
      </c>
      <c r="E1854" s="17" t="n">
        <v>120.5</v>
      </c>
      <c r="F1854" s="17" t="n">
        <v>28972100</v>
      </c>
      <c r="G1854" s="17" t="n">
        <v>119.98</v>
      </c>
      <c r="I1854" s="22" t="n">
        <f aca="false">E1854-B1854</f>
        <v>-0.120000000000005</v>
      </c>
      <c r="J1854" s="22" t="n">
        <f aca="false">C1854-B1854</f>
        <v>0.0499999999999972</v>
      </c>
      <c r="K1854" s="17" t="n">
        <f aca="false">D1854-B1854</f>
        <v>-0.760000000000005</v>
      </c>
      <c r="L1854" s="17" t="n">
        <f aca="false">B1854 - E1853</f>
        <v>1.87</v>
      </c>
      <c r="M1854" s="17" t="n">
        <f aca="false">E1854 - E1853</f>
        <v>1.75</v>
      </c>
      <c r="N1854" s="18" t="n">
        <f aca="false"> (I1854 / B1854)</f>
        <v>-0.00099485989056545</v>
      </c>
      <c r="O1854" s="18" t="n">
        <f aca="false">(J1854 / B1854)</f>
        <v>0.000414524954402231</v>
      </c>
      <c r="P1854" s="18" t="n">
        <f aca="false">K1854 / B1854</f>
        <v>-0.00630077930691432</v>
      </c>
      <c r="Q1854" s="18" t="n">
        <f aca="false">L1854/E1853</f>
        <v>0.0157473684210527</v>
      </c>
      <c r="R1854" s="18" t="n">
        <f aca="false">M1854 / E1853</f>
        <v>0.0147368421052632</v>
      </c>
      <c r="S1854" s="19" t="str">
        <f aca="false">IF(N1854 &gt; 0, "UP", "DOWN")</f>
        <v>DOWN</v>
      </c>
      <c r="T1854" s="23" t="inlineStr">
        <f aca="false">O1854-N1854</f>
        <is>
          <t/>
        </is>
      </c>
      <c r="U1854" s="23" t="inlineStr">
        <f aca="false">P1854-N1854</f>
        <is>
          <t/>
        </is>
      </c>
      <c r="V1854" s="23" t="inlineStr">
        <f aca="false">O1854 - P1854</f>
        <is>
          <t/>
        </is>
      </c>
    </row>
    <row collapsed="false" customFormat="false" customHeight="false" hidden="false" ht="25" outlineLevel="0" r="1855">
      <c r="A1855" s="21" t="n">
        <v>39251</v>
      </c>
      <c r="B1855" s="17" t="n">
        <v>123.28</v>
      </c>
      <c r="C1855" s="17" t="n">
        <v>125.18</v>
      </c>
      <c r="D1855" s="17" t="n">
        <v>122.54</v>
      </c>
      <c r="E1855" s="17" t="n">
        <v>125.09</v>
      </c>
      <c r="F1855" s="17" t="n">
        <v>32521600</v>
      </c>
      <c r="G1855" s="17" t="n">
        <v>124.56</v>
      </c>
      <c r="I1855" s="22" t="n">
        <f aca="false">E1855-B1855</f>
        <v>1.81</v>
      </c>
      <c r="J1855" s="22" t="n">
        <f aca="false">C1855-B1855</f>
        <v>1.90000000000001</v>
      </c>
      <c r="K1855" s="17" t="n">
        <f aca="false">D1855-B1855</f>
        <v>-0.739999999999995</v>
      </c>
      <c r="L1855" s="17" t="n">
        <f aca="false">B1855 - E1854</f>
        <v>2.78</v>
      </c>
      <c r="M1855" s="17" t="n">
        <f aca="false">E1855 - E1854</f>
        <v>4.59</v>
      </c>
      <c r="N1855" s="18" t="n">
        <f aca="false"> (I1855 / B1855)</f>
        <v>0.0146820246593122</v>
      </c>
      <c r="O1855" s="18" t="n">
        <f aca="false">(J1855 / B1855)</f>
        <v>0.0154120700843609</v>
      </c>
      <c r="P1855" s="18" t="n">
        <f aca="false">K1855 / B1855</f>
        <v>-0.0060025957170668</v>
      </c>
      <c r="Q1855" s="18" t="n">
        <f aca="false">L1855/E1854</f>
        <v>0.0230705394190871</v>
      </c>
      <c r="R1855" s="18" t="n">
        <f aca="false">M1855 / E1854</f>
        <v>0.038091286307054</v>
      </c>
      <c r="S1855" s="19" t="str">
        <f aca="false">IF(N1855 &gt; 0, "UP", "DOWN")</f>
        <v>UP</v>
      </c>
      <c r="T1855" s="23" t="inlineStr">
        <f aca="false">O1855-N1855</f>
        <is>
          <t/>
        </is>
      </c>
      <c r="U1855" s="23" t="inlineStr">
        <f aca="false">P1855-N1855</f>
        <is>
          <t/>
        </is>
      </c>
      <c r="V1855" s="23" t="inlineStr">
        <f aca="false">O1855 - P1855</f>
        <is>
          <t/>
        </is>
      </c>
    </row>
    <row collapsed="false" customFormat="false" customHeight="false" hidden="false" ht="25" outlineLevel="0" r="1856">
      <c r="A1856" s="21" t="n">
        <v>39252</v>
      </c>
      <c r="B1856" s="17" t="n">
        <v>124.69</v>
      </c>
      <c r="C1856" s="17" t="n">
        <v>125.01</v>
      </c>
      <c r="D1856" s="17" t="n">
        <v>122.91</v>
      </c>
      <c r="E1856" s="17" t="n">
        <v>123.66</v>
      </c>
      <c r="F1856" s="17" t="n">
        <v>33679500</v>
      </c>
      <c r="G1856" s="17" t="n">
        <v>123.13</v>
      </c>
      <c r="I1856" s="22" t="n">
        <f aca="false">E1856-B1856</f>
        <v>-1.03</v>
      </c>
      <c r="J1856" s="22" t="n">
        <f aca="false">C1856-B1856</f>
        <v>0.320000000000007</v>
      </c>
      <c r="K1856" s="17" t="n">
        <f aca="false">D1856-B1856</f>
        <v>-1.78</v>
      </c>
      <c r="L1856" s="17" t="n">
        <f aca="false">B1856 - E1855</f>
        <v>-0.400000000000006</v>
      </c>
      <c r="M1856" s="17" t="n">
        <f aca="false">E1856 - E1855</f>
        <v>-1.43000000000001</v>
      </c>
      <c r="N1856" s="18" t="n">
        <f aca="false"> (I1856 / B1856)</f>
        <v>-0.00826048600529314</v>
      </c>
      <c r="O1856" s="18" t="n">
        <f aca="false">(J1856 / B1856)</f>
        <v>0.0025663645841688</v>
      </c>
      <c r="P1856" s="18" t="n">
        <f aca="false">K1856 / B1856</f>
        <v>-0.0142754029994386</v>
      </c>
      <c r="Q1856" s="18" t="n">
        <f aca="false">L1856/E1855</f>
        <v>-0.00319769765768651</v>
      </c>
      <c r="R1856" s="18" t="n">
        <f aca="false">M1856 / E1855</f>
        <v>-0.0114317691262292</v>
      </c>
      <c r="S1856" s="19" t="str">
        <f aca="false">IF(N1856 &gt; 0, "UP", "DOWN")</f>
        <v>DOWN</v>
      </c>
      <c r="T1856" s="23" t="inlineStr">
        <f aca="false">O1856-N1856</f>
        <is>
          <t/>
        </is>
      </c>
      <c r="U1856" s="23" t="inlineStr">
        <f aca="false">P1856-N1856</f>
        <is>
          <t/>
        </is>
      </c>
      <c r="V1856" s="23" t="inlineStr">
        <f aca="false">O1856 - P1856</f>
        <is>
          <t/>
        </is>
      </c>
    </row>
    <row collapsed="false" customFormat="false" customHeight="false" hidden="false" ht="25" outlineLevel="0" r="1857">
      <c r="A1857" s="21" t="n">
        <v>39253</v>
      </c>
      <c r="B1857" s="17" t="n">
        <v>123.87</v>
      </c>
      <c r="C1857" s="17" t="n">
        <v>124.66</v>
      </c>
      <c r="D1857" s="17" t="n">
        <v>121.5</v>
      </c>
      <c r="E1857" s="17" t="n">
        <v>121.55</v>
      </c>
      <c r="F1857" s="17" t="n">
        <v>32054000</v>
      </c>
      <c r="G1857" s="17" t="n">
        <v>121.03</v>
      </c>
      <c r="I1857" s="22" t="n">
        <f aca="false">E1857-B1857</f>
        <v>-2.32000000000001</v>
      </c>
      <c r="J1857" s="22" t="n">
        <f aca="false">C1857-B1857</f>
        <v>0.789999999999992</v>
      </c>
      <c r="K1857" s="17" t="n">
        <f aca="false">D1857-B1857</f>
        <v>-2.37</v>
      </c>
      <c r="L1857" s="17" t="n">
        <f aca="false">B1857 - E1856</f>
        <v>0.210000000000008</v>
      </c>
      <c r="M1857" s="17" t="n">
        <f aca="false">E1857 - E1856</f>
        <v>-2.11</v>
      </c>
      <c r="N1857" s="18" t="n">
        <f aca="false"> (I1857 / B1857)</f>
        <v>-0.0187293129894245</v>
      </c>
      <c r="O1857" s="18" t="n">
        <f aca="false">(J1857 / B1857)</f>
        <v>0.00637765399208842</v>
      </c>
      <c r="P1857" s="18" t="n">
        <f aca="false">K1857 / B1857</f>
        <v>-0.0191329619762655</v>
      </c>
      <c r="Q1857" s="18" t="n">
        <f aca="false">L1857/E1856</f>
        <v>0.00169820475497338</v>
      </c>
      <c r="R1857" s="18" t="n">
        <f aca="false">M1857 / E1856</f>
        <v>-0.0170629144428271</v>
      </c>
      <c r="S1857" s="19" t="str">
        <f aca="false">IF(N1857 &gt; 0, "UP", "DOWN")</f>
        <v>DOWN</v>
      </c>
      <c r="T1857" s="23" t="inlineStr">
        <f aca="false">O1857-N1857</f>
        <is>
          <t/>
        </is>
      </c>
      <c r="U1857" s="23" t="inlineStr">
        <f aca="false">P1857-N1857</f>
        <is>
          <t/>
        </is>
      </c>
      <c r="V1857" s="23" t="inlineStr">
        <f aca="false">O1857 - P1857</f>
        <is>
          <t/>
        </is>
      </c>
    </row>
    <row collapsed="false" customFormat="false" customHeight="false" hidden="false" ht="25" outlineLevel="0" r="1858">
      <c r="A1858" s="21" t="n">
        <v>39254</v>
      </c>
      <c r="B1858" s="17" t="n">
        <v>121.7</v>
      </c>
      <c r="C1858" s="17" t="n">
        <v>124.29</v>
      </c>
      <c r="D1858" s="17" t="n">
        <v>120.72</v>
      </c>
      <c r="E1858" s="17" t="n">
        <v>123.9</v>
      </c>
      <c r="F1858" s="17" t="n">
        <v>30965900</v>
      </c>
      <c r="G1858" s="17" t="n">
        <v>123.37</v>
      </c>
      <c r="I1858" s="22" t="n">
        <f aca="false">E1858-B1858</f>
        <v>2.2</v>
      </c>
      <c r="J1858" s="22" t="n">
        <f aca="false">C1858-B1858</f>
        <v>2.59</v>
      </c>
      <c r="K1858" s="17" t="n">
        <f aca="false">D1858-B1858</f>
        <v>-0.980000000000004</v>
      </c>
      <c r="L1858" s="17" t="n">
        <f aca="false">B1858 - E1857</f>
        <v>0.150000000000006</v>
      </c>
      <c r="M1858" s="17" t="n">
        <f aca="false">E1858 - E1857</f>
        <v>2.35000000000001</v>
      </c>
      <c r="N1858" s="18" t="n">
        <f aca="false"> (I1858 / B1858)</f>
        <v>0.0180772391125719</v>
      </c>
      <c r="O1858" s="18" t="n">
        <f aca="false">(J1858 / B1858)</f>
        <v>0.0212818405916188</v>
      </c>
      <c r="P1858" s="18" t="n">
        <f aca="false">K1858 / B1858</f>
        <v>-0.00805258833196388</v>
      </c>
      <c r="Q1858" s="18" t="n">
        <f aca="false">L1858/E1857</f>
        <v>0.00123406005758952</v>
      </c>
      <c r="R1858" s="18" t="n">
        <f aca="false">M1858 / E1857</f>
        <v>0.0193336075689018</v>
      </c>
      <c r="S1858" s="19" t="str">
        <f aca="false">IF(N1858 &gt; 0, "UP", "DOWN")</f>
        <v>UP</v>
      </c>
      <c r="T1858" s="23" t="inlineStr">
        <f aca="false">O1858-N1858</f>
        <is>
          <t/>
        </is>
      </c>
      <c r="U1858" s="23" t="inlineStr">
        <f aca="false">P1858-N1858</f>
        <is>
          <t/>
        </is>
      </c>
      <c r="V1858" s="23" t="inlineStr">
        <f aca="false">O1858 - P1858</f>
        <is>
          <t/>
        </is>
      </c>
    </row>
    <row collapsed="false" customFormat="false" customHeight="false" hidden="false" ht="25" outlineLevel="0" r="1859">
      <c r="A1859" s="21" t="n">
        <v>39255</v>
      </c>
      <c r="B1859" s="17" t="n">
        <v>123.85</v>
      </c>
      <c r="C1859" s="17" t="n">
        <v>124.45</v>
      </c>
      <c r="D1859" s="17" t="n">
        <v>122.38</v>
      </c>
      <c r="E1859" s="17" t="n">
        <v>123</v>
      </c>
      <c r="F1859" s="17" t="n">
        <v>22567000</v>
      </c>
      <c r="G1859" s="17" t="n">
        <v>122.47</v>
      </c>
      <c r="I1859" s="22" t="n">
        <f aca="false">E1859-B1859</f>
        <v>-0.849999999999994</v>
      </c>
      <c r="J1859" s="22" t="n">
        <f aca="false">C1859-B1859</f>
        <v>0.600000000000009</v>
      </c>
      <c r="K1859" s="17" t="n">
        <f aca="false">D1859-B1859</f>
        <v>-1.47</v>
      </c>
      <c r="L1859" s="17" t="n">
        <f aca="false">B1859 - E1858</f>
        <v>-0.0500000000000114</v>
      </c>
      <c r="M1859" s="17" t="n">
        <f aca="false">E1859 - E1858</f>
        <v>-0.900000000000006</v>
      </c>
      <c r="N1859" s="18" t="n">
        <f aca="false"> (I1859 / B1859)</f>
        <v>-0.00686314089624541</v>
      </c>
      <c r="O1859" s="18" t="n">
        <f aca="false">(J1859 / B1859)</f>
        <v>0.00484457004440863</v>
      </c>
      <c r="P1859" s="18" t="n">
        <f aca="false">K1859 / B1859</f>
        <v>-0.011869196608801</v>
      </c>
      <c r="Q1859" s="18" t="n">
        <f aca="false">L1859/E1858</f>
        <v>-0.00040355125100897</v>
      </c>
      <c r="R1859" s="18" t="n">
        <f aca="false">M1859 / E1858</f>
        <v>-0.00726392251815985</v>
      </c>
      <c r="S1859" s="19" t="str">
        <f aca="false">IF(N1859 &gt; 0, "UP", "DOWN")</f>
        <v>DOWN</v>
      </c>
      <c r="T1859" s="23" t="inlineStr">
        <f aca="false">O1859-N1859</f>
        <is>
          <t/>
        </is>
      </c>
      <c r="U1859" s="23" t="inlineStr">
        <f aca="false">P1859-N1859</f>
        <is>
          <t/>
        </is>
      </c>
      <c r="V1859" s="23" t="inlineStr">
        <f aca="false">O1859 - P1859</f>
        <is>
          <t/>
        </is>
      </c>
    </row>
    <row collapsed="false" customFormat="false" customHeight="false" hidden="false" ht="25" outlineLevel="0" r="1860">
      <c r="A1860" s="21" t="n">
        <v>39258</v>
      </c>
      <c r="B1860" s="17" t="n">
        <v>124.19</v>
      </c>
      <c r="C1860" s="17" t="n">
        <v>125.09</v>
      </c>
      <c r="D1860" s="17" t="n">
        <v>121.06</v>
      </c>
      <c r="E1860" s="17" t="n">
        <v>122.34</v>
      </c>
      <c r="F1860" s="17" t="n">
        <v>34478700</v>
      </c>
      <c r="G1860" s="17" t="n">
        <v>121.82</v>
      </c>
      <c r="I1860" s="22" t="n">
        <f aca="false">E1860-B1860</f>
        <v>-1.84999999999999</v>
      </c>
      <c r="J1860" s="22" t="n">
        <f aca="false">C1860-B1860</f>
        <v>0.900000000000006</v>
      </c>
      <c r="K1860" s="17" t="n">
        <f aca="false">D1860-B1860</f>
        <v>-3.13</v>
      </c>
      <c r="L1860" s="17" t="n">
        <f aca="false">B1860 - E1859</f>
        <v>1.19</v>
      </c>
      <c r="M1860" s="17" t="n">
        <f aca="false">E1860 - E1859</f>
        <v>-0.659999999999997</v>
      </c>
      <c r="N1860" s="18" t="n">
        <f aca="false"> (I1860 / B1860)</f>
        <v>-0.0148965295112327</v>
      </c>
      <c r="O1860" s="18" t="n">
        <f aca="false">(J1860 / B1860)</f>
        <v>0.00724696030276194</v>
      </c>
      <c r="P1860" s="18" t="n">
        <f aca="false">K1860 / B1860</f>
        <v>-0.025203317497383</v>
      </c>
      <c r="Q1860" s="18" t="n">
        <f aca="false">L1860/E1859</f>
        <v>0.00967479674796746</v>
      </c>
      <c r="R1860" s="18" t="n">
        <f aca="false">M1860 / E1859</f>
        <v>-0.00536585365853656</v>
      </c>
      <c r="S1860" s="19" t="str">
        <f aca="false">IF(N1860 &gt; 0, "UP", "DOWN")</f>
        <v>DOWN</v>
      </c>
      <c r="T1860" s="23" t="inlineStr">
        <f aca="false">O1860-N1860</f>
        <is>
          <t/>
        </is>
      </c>
      <c r="U1860" s="23" t="inlineStr">
        <f aca="false">P1860-N1860</f>
        <is>
          <t/>
        </is>
      </c>
      <c r="V1860" s="23" t="inlineStr">
        <f aca="false">O1860 - P1860</f>
        <is>
          <t/>
        </is>
      </c>
    </row>
    <row collapsed="false" customFormat="false" customHeight="false" hidden="false" ht="25" outlineLevel="0" r="1861">
      <c r="A1861" s="21" t="n">
        <v>39259</v>
      </c>
      <c r="B1861" s="17" t="n">
        <v>123.98</v>
      </c>
      <c r="C1861" s="17" t="n">
        <v>124</v>
      </c>
      <c r="D1861" s="17" t="n">
        <v>118.72</v>
      </c>
      <c r="E1861" s="17" t="n">
        <v>119.65</v>
      </c>
      <c r="F1861" s="17" t="n">
        <v>48035900</v>
      </c>
      <c r="G1861" s="17" t="n">
        <v>119.14</v>
      </c>
      <c r="I1861" s="22" t="n">
        <f aca="false">E1861-B1861</f>
        <v>-4.33</v>
      </c>
      <c r="J1861" s="22" t="n">
        <f aca="false">C1861-B1861</f>
        <v>0.019999999999996</v>
      </c>
      <c r="K1861" s="17" t="n">
        <f aca="false">D1861-B1861</f>
        <v>-5.26000000000001</v>
      </c>
      <c r="L1861" s="17" t="n">
        <f aca="false">B1861 - E1860</f>
        <v>1.64</v>
      </c>
      <c r="M1861" s="17" t="n">
        <f aca="false">E1861 - E1860</f>
        <v>-2.69</v>
      </c>
      <c r="N1861" s="18" t="n">
        <f aca="false"> (I1861 / B1861)</f>
        <v>-0.0349249879012744</v>
      </c>
      <c r="O1861" s="18" t="n">
        <f aca="false">(J1861 / B1861)</f>
        <v>0.000161316341345346</v>
      </c>
      <c r="P1861" s="18" t="n">
        <f aca="false">K1861 / B1861</f>
        <v>-0.0424261977738345</v>
      </c>
      <c r="Q1861" s="18" t="n">
        <f aca="false">L1861/E1860</f>
        <v>0.0134052640183096</v>
      </c>
      <c r="R1861" s="18" t="n">
        <f aca="false">M1861 / E1860</f>
        <v>-0.0219879025666176</v>
      </c>
      <c r="S1861" s="19" t="str">
        <f aca="false">IF(N1861 &gt; 0, "UP", "DOWN")</f>
        <v>DOWN</v>
      </c>
      <c r="T1861" s="23" t="inlineStr">
        <f aca="false">O1861-N1861</f>
        <is>
          <t/>
        </is>
      </c>
      <c r="U1861" s="23" t="inlineStr">
        <f aca="false">P1861-N1861</f>
        <is>
          <t/>
        </is>
      </c>
      <c r="V1861" s="23" t="inlineStr">
        <f aca="false">O1861 - P1861</f>
        <is>
          <t/>
        </is>
      </c>
    </row>
    <row collapsed="false" customFormat="false" customHeight="false" hidden="false" ht="25" outlineLevel="0" r="1862">
      <c r="A1862" s="21" t="n">
        <v>39260</v>
      </c>
      <c r="B1862" s="17" t="n">
        <v>120.61</v>
      </c>
      <c r="C1862" s="17" t="n">
        <v>122.04</v>
      </c>
      <c r="D1862" s="17" t="n">
        <v>119.26</v>
      </c>
      <c r="E1862" s="17" t="n">
        <v>121.89</v>
      </c>
      <c r="F1862" s="17" t="n">
        <v>34810600</v>
      </c>
      <c r="G1862" s="17" t="n">
        <v>121.37</v>
      </c>
      <c r="I1862" s="22" t="n">
        <f aca="false">E1862-B1862</f>
        <v>1.28</v>
      </c>
      <c r="J1862" s="22" t="n">
        <f aca="false">C1862-B1862</f>
        <v>1.43000000000001</v>
      </c>
      <c r="K1862" s="17" t="n">
        <f aca="false">D1862-B1862</f>
        <v>-1.34999999999999</v>
      </c>
      <c r="L1862" s="17" t="n">
        <f aca="false">B1862 - E1861</f>
        <v>0.959999999999994</v>
      </c>
      <c r="M1862" s="17" t="n">
        <f aca="false">E1862 - E1861</f>
        <v>2.23999999999999</v>
      </c>
      <c r="N1862" s="18" t="n">
        <f aca="false"> (I1862 / B1862)</f>
        <v>0.0106127186800431</v>
      </c>
      <c r="O1862" s="18" t="n">
        <f aca="false">(J1862 / B1862)</f>
        <v>0.0118563966503607</v>
      </c>
      <c r="P1862" s="18" t="n">
        <f aca="false">K1862 / B1862</f>
        <v>-0.0111931017328579</v>
      </c>
      <c r="Q1862" s="18" t="n">
        <f aca="false">L1862/E1861</f>
        <v>0.00802340158796484</v>
      </c>
      <c r="R1862" s="18" t="n">
        <f aca="false">M1862 / E1861</f>
        <v>0.0187212703719181</v>
      </c>
      <c r="S1862" s="19" t="str">
        <f aca="false">IF(N1862 &gt; 0, "UP", "DOWN")</f>
        <v>UP</v>
      </c>
      <c r="T1862" s="23" t="inlineStr">
        <f aca="false">O1862-N1862</f>
        <is>
          <t/>
        </is>
      </c>
      <c r="U1862" s="23" t="inlineStr">
        <f aca="false">P1862-N1862</f>
        <is>
          <t/>
        </is>
      </c>
      <c r="V1862" s="23" t="inlineStr">
        <f aca="false">O1862 - P1862</f>
        <is>
          <t/>
        </is>
      </c>
    </row>
    <row collapsed="false" customFormat="false" customHeight="false" hidden="false" ht="25" outlineLevel="0" r="1863">
      <c r="A1863" s="21" t="n">
        <v>39261</v>
      </c>
      <c r="B1863" s="17" t="n">
        <v>122.36</v>
      </c>
      <c r="C1863" s="17" t="n">
        <v>122.49</v>
      </c>
      <c r="D1863" s="17" t="n">
        <v>120</v>
      </c>
      <c r="E1863" s="17" t="n">
        <v>120.56</v>
      </c>
      <c r="F1863" s="17" t="n">
        <v>29933700</v>
      </c>
      <c r="G1863" s="17" t="n">
        <v>120.04</v>
      </c>
      <c r="I1863" s="22" t="n">
        <f aca="false">E1863-B1863</f>
        <v>-1.8</v>
      </c>
      <c r="J1863" s="22" t="n">
        <f aca="false">C1863-B1863</f>
        <v>0.129999999999995</v>
      </c>
      <c r="K1863" s="17" t="n">
        <f aca="false">D1863-B1863</f>
        <v>-2.36</v>
      </c>
      <c r="L1863" s="17" t="n">
        <f aca="false">B1863 - E1862</f>
        <v>0.469999999999999</v>
      </c>
      <c r="M1863" s="17" t="n">
        <f aca="false">E1863 - E1862</f>
        <v>-1.33</v>
      </c>
      <c r="N1863" s="18" t="n">
        <f aca="false"> (I1863 / B1863)</f>
        <v>-0.014710689767898</v>
      </c>
      <c r="O1863" s="18" t="n">
        <f aca="false">(J1863 / B1863)</f>
        <v>0.00106243870545926</v>
      </c>
      <c r="P1863" s="18" t="n">
        <f aca="false">K1863 / B1863</f>
        <v>-0.0192873488067996</v>
      </c>
      <c r="Q1863" s="18" t="n">
        <f aca="false">L1863/E1862</f>
        <v>0.00385593567971121</v>
      </c>
      <c r="R1863" s="18" t="n">
        <f aca="false">M1863 / E1862</f>
        <v>-0.010911477561736</v>
      </c>
      <c r="S1863" s="19" t="str">
        <f aca="false">IF(N1863 &gt; 0, "UP", "DOWN")</f>
        <v>DOWN</v>
      </c>
      <c r="T1863" s="23" t="inlineStr">
        <f aca="false">O1863-N1863</f>
        <is>
          <t/>
        </is>
      </c>
      <c r="U1863" s="23" t="inlineStr">
        <f aca="false">P1863-N1863</f>
        <is>
          <t/>
        </is>
      </c>
      <c r="V1863" s="23" t="inlineStr">
        <f aca="false">O1863 - P1863</f>
        <is>
          <t/>
        </is>
      </c>
    </row>
    <row collapsed="false" customFormat="false" customHeight="false" hidden="false" ht="25" outlineLevel="0" r="1864">
      <c r="A1864" s="21" t="n">
        <v>39262</v>
      </c>
      <c r="B1864" s="17" t="n">
        <v>121.97</v>
      </c>
      <c r="C1864" s="17" t="n">
        <v>124</v>
      </c>
      <c r="D1864" s="17" t="n">
        <v>121.09</v>
      </c>
      <c r="E1864" s="17" t="n">
        <v>122.04</v>
      </c>
      <c r="F1864" s="17" t="n">
        <v>40637200</v>
      </c>
      <c r="G1864" s="17" t="n">
        <v>121.52</v>
      </c>
      <c r="I1864" s="22" t="n">
        <f aca="false">E1864-B1864</f>
        <v>0.0700000000000074</v>
      </c>
      <c r="J1864" s="22" t="n">
        <f aca="false">C1864-B1864</f>
        <v>2.03</v>
      </c>
      <c r="K1864" s="17" t="n">
        <f aca="false">D1864-B1864</f>
        <v>-0.879999999999995</v>
      </c>
      <c r="L1864" s="17" t="n">
        <f aca="false">B1864 - E1863</f>
        <v>1.41</v>
      </c>
      <c r="M1864" s="17" t="n">
        <f aca="false">E1864 - E1863</f>
        <v>1.48</v>
      </c>
      <c r="N1864" s="18" t="n">
        <f aca="false"> (I1864 / B1864)</f>
        <v>0.000573911617610948</v>
      </c>
      <c r="O1864" s="18" t="n">
        <f aca="false">(J1864 / B1864)</f>
        <v>0.0166434369107158</v>
      </c>
      <c r="P1864" s="18" t="n">
        <f aca="false">K1864 / B1864</f>
        <v>-0.00721488890710827</v>
      </c>
      <c r="Q1864" s="18" t="n">
        <f aca="false">L1864/E1863</f>
        <v>0.0116954213669542</v>
      </c>
      <c r="R1864" s="18" t="n">
        <f aca="false">M1864 / E1863</f>
        <v>0.0122760451227605</v>
      </c>
      <c r="S1864" s="19" t="str">
        <f aca="false">IF(N1864 &gt; 0, "UP", "DOWN")</f>
        <v>UP</v>
      </c>
      <c r="T1864" s="23" t="inlineStr">
        <f aca="false">O1864-N1864</f>
        <is>
          <t/>
        </is>
      </c>
      <c r="U1864" s="23" t="inlineStr">
        <f aca="false">P1864-N1864</f>
        <is>
          <t/>
        </is>
      </c>
      <c r="V1864" s="23" t="inlineStr">
        <f aca="false">O1864 - P1864</f>
        <is>
          <t/>
        </is>
      </c>
    </row>
    <row collapsed="false" customFormat="false" customHeight="false" hidden="false" ht="25" outlineLevel="0" r="1865">
      <c r="A1865" s="21" t="n">
        <v>39265</v>
      </c>
      <c r="B1865" s="17" t="n">
        <v>121.05</v>
      </c>
      <c r="C1865" s="17" t="n">
        <v>122.09</v>
      </c>
      <c r="D1865" s="17" t="n">
        <v>119.3</v>
      </c>
      <c r="E1865" s="17" t="n">
        <v>121.26</v>
      </c>
      <c r="F1865" s="17" t="n">
        <v>35530800</v>
      </c>
      <c r="G1865" s="17" t="n">
        <v>120.74</v>
      </c>
      <c r="I1865" s="22" t="n">
        <f aca="false">E1865-B1865</f>
        <v>0.210000000000008</v>
      </c>
      <c r="J1865" s="22" t="n">
        <f aca="false">C1865-B1865</f>
        <v>1.04000000000001</v>
      </c>
      <c r="K1865" s="17" t="n">
        <f aca="false">D1865-B1865</f>
        <v>-1.75</v>
      </c>
      <c r="L1865" s="17" t="n">
        <f aca="false">B1865 - E1864</f>
        <v>-0.990000000000009</v>
      </c>
      <c r="M1865" s="17" t="n">
        <f aca="false">E1865 - E1864</f>
        <v>-0.780000000000001</v>
      </c>
      <c r="N1865" s="18" t="n">
        <f aca="false"> (I1865 / B1865)</f>
        <v>0.00173482032218098</v>
      </c>
      <c r="O1865" s="18" t="n">
        <f aca="false">(J1865 / B1865)</f>
        <v>0.00859149111937221</v>
      </c>
      <c r="P1865" s="18" t="n">
        <f aca="false">K1865 / B1865</f>
        <v>-0.0144568360181743</v>
      </c>
      <c r="Q1865" s="18" t="n">
        <f aca="false">L1865/E1864</f>
        <v>-0.00811209439528031</v>
      </c>
      <c r="R1865" s="18" t="n">
        <f aca="false">M1865 / E1864</f>
        <v>-0.00639134709931171</v>
      </c>
      <c r="S1865" s="19" t="str">
        <f aca="false">IF(N1865 &gt; 0, "UP", "DOWN")</f>
        <v>UP</v>
      </c>
      <c r="T1865" s="23" t="inlineStr">
        <f aca="false">O1865-N1865</f>
        <is>
          <t/>
        </is>
      </c>
      <c r="U1865" s="23" t="inlineStr">
        <f aca="false">P1865-N1865</f>
        <is>
          <t/>
        </is>
      </c>
      <c r="V1865" s="23" t="inlineStr">
        <f aca="false">O1865 - P1865</f>
        <is>
          <t/>
        </is>
      </c>
    </row>
    <row collapsed="false" customFormat="false" customHeight="false" hidden="false" ht="25" outlineLevel="0" r="1866">
      <c r="A1866" s="21" t="n">
        <v>39266</v>
      </c>
      <c r="B1866" s="17" t="n">
        <v>122</v>
      </c>
      <c r="C1866" s="17" t="n">
        <v>127.4</v>
      </c>
      <c r="D1866" s="17" t="n">
        <v>121.5</v>
      </c>
      <c r="E1866" s="17" t="n">
        <v>127.17</v>
      </c>
      <c r="F1866" s="17" t="n">
        <v>41517200</v>
      </c>
      <c r="G1866" s="17" t="n">
        <v>126.63</v>
      </c>
      <c r="I1866" s="22" t="n">
        <f aca="false">E1866-B1866</f>
        <v>5.17</v>
      </c>
      <c r="J1866" s="22" t="n">
        <f aca="false">C1866-B1866</f>
        <v>5.40000000000001</v>
      </c>
      <c r="K1866" s="17" t="n">
        <f aca="false">D1866-B1866</f>
        <v>-0.5</v>
      </c>
      <c r="L1866" s="17" t="n">
        <f aca="false">B1866 - E1865</f>
        <v>0.739999999999995</v>
      </c>
      <c r="M1866" s="17" t="n">
        <f aca="false">E1866 - E1865</f>
        <v>5.91</v>
      </c>
      <c r="N1866" s="18" t="n">
        <f aca="false"> (I1866 / B1866)</f>
        <v>0.0423770491803279</v>
      </c>
      <c r="O1866" s="18" t="n">
        <f aca="false">(J1866 / B1866)</f>
        <v>0.0442622950819673</v>
      </c>
      <c r="P1866" s="18" t="n">
        <f aca="false">K1866 / B1866</f>
        <v>-0.00409836065573771</v>
      </c>
      <c r="Q1866" s="18" t="n">
        <f aca="false">L1866/E1865</f>
        <v>0.00610258947715648</v>
      </c>
      <c r="R1866" s="18" t="n">
        <f aca="false">M1866 / E1865</f>
        <v>0.0487382483918852</v>
      </c>
      <c r="S1866" s="19" t="str">
        <f aca="false">IF(N1866 &gt; 0, "UP", "DOWN")</f>
        <v>UP</v>
      </c>
      <c r="T1866" s="23" t="inlineStr">
        <f aca="false">O1866-N1866</f>
        <is>
          <t/>
        </is>
      </c>
      <c r="U1866" s="23" t="inlineStr">
        <f aca="false">P1866-N1866</f>
        <is>
          <t/>
        </is>
      </c>
      <c r="V1866" s="23" t="inlineStr">
        <f aca="false">O1866 - P1866</f>
        <is>
          <t/>
        </is>
      </c>
    </row>
    <row collapsed="false" customFormat="false" customHeight="false" hidden="false" ht="25" outlineLevel="0" r="1867">
      <c r="A1867" s="21" t="n">
        <v>39268</v>
      </c>
      <c r="B1867" s="17" t="n">
        <v>128.8</v>
      </c>
      <c r="C1867" s="17" t="n">
        <v>132.97</v>
      </c>
      <c r="D1867" s="17" t="n">
        <v>128.69</v>
      </c>
      <c r="E1867" s="17" t="n">
        <v>132.75</v>
      </c>
      <c r="F1867" s="17" t="n">
        <v>51894700</v>
      </c>
      <c r="G1867" s="17" t="n">
        <v>132.18</v>
      </c>
      <c r="I1867" s="22" t="n">
        <f aca="false">E1867-B1867</f>
        <v>3.94999999999999</v>
      </c>
      <c r="J1867" s="22" t="n">
        <f aca="false">C1867-B1867</f>
        <v>4.16999999999999</v>
      </c>
      <c r="K1867" s="17" t="n">
        <f aca="false">D1867-B1867</f>
        <v>-0.110000000000014</v>
      </c>
      <c r="L1867" s="17" t="n">
        <f aca="false">B1867 - E1866</f>
        <v>1.63000000000001</v>
      </c>
      <c r="M1867" s="17" t="n">
        <f aca="false">E1867 - E1866</f>
        <v>5.58</v>
      </c>
      <c r="N1867" s="18" t="n">
        <f aca="false"> (I1867 / B1867)</f>
        <v>0.0306677018633539</v>
      </c>
      <c r="O1867" s="18" t="n">
        <f aca="false">(J1867 / B1867)</f>
        <v>0.0323757763975154</v>
      </c>
      <c r="P1867" s="18" t="n">
        <f aca="false">K1867 / B1867</f>
        <v>-0.000854037267080851</v>
      </c>
      <c r="Q1867" s="18" t="n">
        <f aca="false">L1867/E1866</f>
        <v>0.0128174884013526</v>
      </c>
      <c r="R1867" s="18" t="n">
        <f aca="false">M1867 / E1866</f>
        <v>0.0438782731776362</v>
      </c>
      <c r="S1867" s="19" t="str">
        <f aca="false">IF(N1867 &gt; 0, "UP", "DOWN")</f>
        <v>UP</v>
      </c>
      <c r="T1867" s="23" t="inlineStr">
        <f aca="false">O1867-N1867</f>
        <is>
          <t/>
        </is>
      </c>
      <c r="U1867" s="23" t="inlineStr">
        <f aca="false">P1867-N1867</f>
        <is>
          <t/>
        </is>
      </c>
      <c r="V1867" s="23" t="inlineStr">
        <f aca="false">O1867 - P1867</f>
        <is>
          <t/>
        </is>
      </c>
    </row>
    <row collapsed="false" customFormat="false" customHeight="false" hidden="false" ht="25" outlineLevel="0" r="1868">
      <c r="A1868" s="21" t="n">
        <v>39269</v>
      </c>
      <c r="B1868" s="17" t="n">
        <v>133.13</v>
      </c>
      <c r="C1868" s="17" t="n">
        <v>133.34</v>
      </c>
      <c r="D1868" s="17" t="n">
        <v>130.4</v>
      </c>
      <c r="E1868" s="17" t="n">
        <v>132.3</v>
      </c>
      <c r="F1868" s="17" t="n">
        <v>31239100</v>
      </c>
      <c r="G1868" s="17" t="n">
        <v>131.73</v>
      </c>
      <c r="I1868" s="22" t="n">
        <f aca="false">E1868-B1868</f>
        <v>-0.829999999999984</v>
      </c>
      <c r="J1868" s="22" t="n">
        <f aca="false">C1868-B1868</f>
        <v>0.210000000000008</v>
      </c>
      <c r="K1868" s="17" t="n">
        <f aca="false">D1868-B1868</f>
        <v>-2.72999999999999</v>
      </c>
      <c r="L1868" s="17" t="n">
        <f aca="false">B1868 - E1867</f>
        <v>0.379999999999995</v>
      </c>
      <c r="M1868" s="17" t="n">
        <f aca="false">E1868 - E1867</f>
        <v>-0.449999999999989</v>
      </c>
      <c r="N1868" s="18" t="n">
        <f aca="false"> (I1868 / B1868)</f>
        <v>-0.00623450762412667</v>
      </c>
      <c r="O1868" s="18" t="n">
        <f aca="false">(J1868 / B1868)</f>
        <v>0.00157740554345383</v>
      </c>
      <c r="P1868" s="18" t="n">
        <f aca="false">K1868 / B1868</f>
        <v>-0.0205062720648989</v>
      </c>
      <c r="Q1868" s="18" t="n">
        <f aca="false">L1868/E1867</f>
        <v>0.00286252354048961</v>
      </c>
      <c r="R1868" s="18" t="n">
        <f aca="false">M1868 / E1867</f>
        <v>-0.00338983050847449</v>
      </c>
      <c r="S1868" s="19" t="str">
        <f aca="false">IF(N1868 &gt; 0, "UP", "DOWN")</f>
        <v>DOWN</v>
      </c>
      <c r="T1868" s="23" t="inlineStr">
        <f aca="false">O1868-N1868</f>
        <is>
          <t/>
        </is>
      </c>
      <c r="U1868" s="23" t="inlineStr">
        <f aca="false">P1868-N1868</f>
        <is>
          <t/>
        </is>
      </c>
      <c r="V1868" s="23" t="inlineStr">
        <f aca="false">O1868 - P1868</f>
        <is>
          <t/>
        </is>
      </c>
    </row>
    <row collapsed="false" customFormat="false" customHeight="false" hidden="false" ht="25" outlineLevel="0" r="1869">
      <c r="A1869" s="21" t="n">
        <v>39272</v>
      </c>
      <c r="B1869" s="17" t="n">
        <v>132.38</v>
      </c>
      <c r="C1869" s="17" t="n">
        <v>132.9</v>
      </c>
      <c r="D1869" s="17" t="n">
        <v>129.18</v>
      </c>
      <c r="E1869" s="17" t="n">
        <v>130.33</v>
      </c>
      <c r="F1869" s="17" t="n">
        <v>35565000</v>
      </c>
      <c r="G1869" s="17" t="n">
        <v>129.77</v>
      </c>
      <c r="I1869" s="22" t="n">
        <f aca="false">E1869-B1869</f>
        <v>-2.04999999999998</v>
      </c>
      <c r="J1869" s="22" t="n">
        <f aca="false">C1869-B1869</f>
        <v>0.52000000000001</v>
      </c>
      <c r="K1869" s="17" t="n">
        <f aca="false">D1869-B1869</f>
        <v>-3.19999999999999</v>
      </c>
      <c r="L1869" s="17" t="n">
        <f aca="false">B1869 - E1868</f>
        <v>0.0799999999999841</v>
      </c>
      <c r="M1869" s="17" t="n">
        <f aca="false">E1869 - E1868</f>
        <v>-1.97</v>
      </c>
      <c r="N1869" s="18" t="n">
        <f aca="false"> (I1869 / B1869)</f>
        <v>-0.0154857229188698</v>
      </c>
      <c r="O1869" s="18" t="n">
        <f aca="false">(J1869 / B1869)</f>
        <v>0.00392808581356708</v>
      </c>
      <c r="P1869" s="18" t="n">
        <f aca="false">K1869 / B1869</f>
        <v>-0.0241728357757969</v>
      </c>
      <c r="Q1869" s="18" t="n">
        <f aca="false">L1869/E1868</f>
        <v>0.000604686318971913</v>
      </c>
      <c r="R1869" s="18" t="n">
        <f aca="false">M1869 / E1868</f>
        <v>-0.0148904006046863</v>
      </c>
      <c r="S1869" s="19" t="str">
        <f aca="false">IF(N1869 &gt; 0, "UP", "DOWN")</f>
        <v>DOWN</v>
      </c>
      <c r="T1869" s="23" t="inlineStr">
        <f aca="false">O1869-N1869</f>
        <is>
          <t/>
        </is>
      </c>
      <c r="U1869" s="23" t="inlineStr">
        <f aca="false">P1869-N1869</f>
        <is>
          <t/>
        </is>
      </c>
      <c r="V1869" s="23" t="inlineStr">
        <f aca="false">O1869 - P1869</f>
        <is>
          <t/>
        </is>
      </c>
    </row>
    <row collapsed="false" customFormat="false" customHeight="false" hidden="false" ht="25" outlineLevel="0" r="1870">
      <c r="A1870" s="21" t="n">
        <v>39273</v>
      </c>
      <c r="B1870" s="17" t="n">
        <v>128.88</v>
      </c>
      <c r="C1870" s="17" t="n">
        <v>134.5</v>
      </c>
      <c r="D1870" s="17" t="n">
        <v>128.81</v>
      </c>
      <c r="E1870" s="17" t="n">
        <v>132.35</v>
      </c>
      <c r="F1870" s="17" t="n">
        <v>44821700</v>
      </c>
      <c r="G1870" s="17" t="n">
        <v>131.78</v>
      </c>
      <c r="I1870" s="22" t="n">
        <f aca="false">E1870-B1870</f>
        <v>3.47</v>
      </c>
      <c r="J1870" s="22" t="n">
        <f aca="false">C1870-B1870</f>
        <v>5.62</v>
      </c>
      <c r="K1870" s="17" t="n">
        <f aca="false">D1870-B1870</f>
        <v>-0.0699999999999932</v>
      </c>
      <c r="L1870" s="17" t="n">
        <f aca="false">B1870 - E1869</f>
        <v>-1.45000000000002</v>
      </c>
      <c r="M1870" s="17" t="n">
        <f aca="false">E1870 - E1869</f>
        <v>2.01999999999998</v>
      </c>
      <c r="N1870" s="18" t="n">
        <f aca="false"> (I1870 / B1870)</f>
        <v>0.0269242706393544</v>
      </c>
      <c r="O1870" s="18" t="n">
        <f aca="false">(J1870 / B1870)</f>
        <v>0.0436064556176288</v>
      </c>
      <c r="P1870" s="18" t="n">
        <f aca="false">K1870 / B1870</f>
        <v>-0.000543140906269345</v>
      </c>
      <c r="Q1870" s="18" t="n">
        <f aca="false">L1870/E1869</f>
        <v>-0.0111256042354026</v>
      </c>
      <c r="R1870" s="18" t="n">
        <f aca="false">M1870 / E1869</f>
        <v>0.0154991176244915</v>
      </c>
      <c r="S1870" s="19" t="str">
        <f aca="false">IF(N1870 &gt; 0, "UP", "DOWN")</f>
        <v>UP</v>
      </c>
      <c r="T1870" s="23" t="inlineStr">
        <f aca="false">O1870-N1870</f>
        <is>
          <t/>
        </is>
      </c>
      <c r="U1870" s="23" t="inlineStr">
        <f aca="false">P1870-N1870</f>
        <is>
          <t/>
        </is>
      </c>
      <c r="V1870" s="23" t="inlineStr">
        <f aca="false">O1870 - P1870</f>
        <is>
          <t/>
        </is>
      </c>
    </row>
    <row collapsed="false" customFormat="false" customHeight="false" hidden="false" ht="25" outlineLevel="0" r="1871">
      <c r="A1871" s="21" t="n">
        <v>39274</v>
      </c>
      <c r="B1871" s="17" t="n">
        <v>132.07</v>
      </c>
      <c r="C1871" s="17" t="n">
        <v>133.7</v>
      </c>
      <c r="D1871" s="17" t="n">
        <v>131.31</v>
      </c>
      <c r="E1871" s="17" t="n">
        <v>132.39</v>
      </c>
      <c r="F1871" s="17" t="n">
        <v>29349000</v>
      </c>
      <c r="G1871" s="17" t="n">
        <v>131.82</v>
      </c>
      <c r="I1871" s="22" t="n">
        <f aca="false">E1871-B1871</f>
        <v>0.319999999999993</v>
      </c>
      <c r="J1871" s="22" t="n">
        <f aca="false">C1871-B1871</f>
        <v>1.63</v>
      </c>
      <c r="K1871" s="17" t="n">
        <f aca="false">D1871-B1871</f>
        <v>-0.759999999999991</v>
      </c>
      <c r="L1871" s="17" t="n">
        <f aca="false">B1871 - E1870</f>
        <v>-0.280000000000001</v>
      </c>
      <c r="M1871" s="17" t="n">
        <f aca="false">E1871 - E1870</f>
        <v>0.039999999999992</v>
      </c>
      <c r="N1871" s="18" t="n">
        <f aca="false"> (I1871 / B1871)</f>
        <v>0.00242295752252588</v>
      </c>
      <c r="O1871" s="18" t="n">
        <f aca="false">(J1871 / B1871)</f>
        <v>0.0123419398803664</v>
      </c>
      <c r="P1871" s="18" t="n">
        <f aca="false">K1871 / B1871</f>
        <v>-0.00575452411599902</v>
      </c>
      <c r="Q1871" s="18" t="n">
        <f aca="false">L1871/E1870</f>
        <v>-0.00211560256894598</v>
      </c>
      <c r="R1871" s="18" t="n">
        <f aca="false">M1871 / E1870</f>
        <v>0.000302228938420794</v>
      </c>
      <c r="S1871" s="19" t="str">
        <f aca="false">IF(N1871 &gt; 0, "UP", "DOWN")</f>
        <v>UP</v>
      </c>
      <c r="T1871" s="23" t="inlineStr">
        <f aca="false">O1871-N1871</f>
        <is>
          <t/>
        </is>
      </c>
      <c r="U1871" s="23" t="inlineStr">
        <f aca="false">P1871-N1871</f>
        <is>
          <t/>
        </is>
      </c>
      <c r="V1871" s="23" t="inlineStr">
        <f aca="false">O1871 - P1871</f>
        <is>
          <t/>
        </is>
      </c>
    </row>
    <row collapsed="false" customFormat="false" customHeight="false" hidden="false" ht="25" outlineLevel="0" r="1872">
      <c r="A1872" s="21" t="n">
        <v>39275</v>
      </c>
      <c r="B1872" s="17" t="n">
        <v>133.85</v>
      </c>
      <c r="C1872" s="17" t="n">
        <v>134.24</v>
      </c>
      <c r="D1872" s="17" t="n">
        <v>132.39</v>
      </c>
      <c r="E1872" s="17" t="n">
        <v>134.07</v>
      </c>
      <c r="F1872" s="17" t="n">
        <v>25164600</v>
      </c>
      <c r="G1872" s="17" t="n">
        <v>133.5</v>
      </c>
      <c r="I1872" s="22" t="n">
        <f aca="false">E1872-B1872</f>
        <v>0.219999999999999</v>
      </c>
      <c r="J1872" s="22" t="n">
        <f aca="false">C1872-B1872</f>
        <v>0.390000000000015</v>
      </c>
      <c r="K1872" s="17" t="n">
        <f aca="false">D1872-B1872</f>
        <v>-1.46000000000001</v>
      </c>
      <c r="L1872" s="17" t="n">
        <f aca="false">B1872 - E1871</f>
        <v>1.46000000000001</v>
      </c>
      <c r="M1872" s="17" t="n">
        <f aca="false">E1872 - E1871</f>
        <v>1.68000000000001</v>
      </c>
      <c r="N1872" s="18" t="n">
        <f aca="false"> (I1872 / B1872)</f>
        <v>0.00164363093014568</v>
      </c>
      <c r="O1872" s="18" t="n">
        <f aca="false">(J1872 / B1872)</f>
        <v>0.00291370937616746</v>
      </c>
      <c r="P1872" s="18" t="n">
        <f aca="false">K1872 / B1872</f>
        <v>-0.0109077325364214</v>
      </c>
      <c r="Q1872" s="18" t="n">
        <f aca="false">L1872/E1871</f>
        <v>0.0110280232645971</v>
      </c>
      <c r="R1872" s="18" t="n">
        <f aca="false">M1872 / E1871</f>
        <v>0.0126897801948788</v>
      </c>
      <c r="S1872" s="19" t="str">
        <f aca="false">IF(N1872 &gt; 0, "UP", "DOWN")</f>
        <v>UP</v>
      </c>
      <c r="T1872" s="23" t="inlineStr">
        <f aca="false">O1872-N1872</f>
        <is>
          <t/>
        </is>
      </c>
      <c r="U1872" s="23" t="inlineStr">
        <f aca="false">P1872-N1872</f>
        <is>
          <t/>
        </is>
      </c>
      <c r="V1872" s="23" t="inlineStr">
        <f aca="false">O1872 - P1872</f>
        <is>
          <t/>
        </is>
      </c>
    </row>
    <row collapsed="false" customFormat="false" customHeight="false" hidden="false" ht="25" outlineLevel="0" r="1873">
      <c r="A1873" s="21" t="n">
        <v>39276</v>
      </c>
      <c r="B1873" s="17" t="n">
        <v>135.03</v>
      </c>
      <c r="C1873" s="17" t="n">
        <v>137.85</v>
      </c>
      <c r="D1873" s="17" t="n">
        <v>134.52</v>
      </c>
      <c r="E1873" s="17" t="n">
        <v>137.73</v>
      </c>
      <c r="F1873" s="17" t="n">
        <v>32414500</v>
      </c>
      <c r="G1873" s="17" t="n">
        <v>137.14</v>
      </c>
      <c r="I1873" s="22" t="n">
        <f aca="false">E1873-B1873</f>
        <v>2.69999999999999</v>
      </c>
      <c r="J1873" s="22" t="n">
        <f aca="false">C1873-B1873</f>
        <v>2.81999999999999</v>
      </c>
      <c r="K1873" s="17" t="n">
        <f aca="false">D1873-B1873</f>
        <v>-0.509999999999991</v>
      </c>
      <c r="L1873" s="17" t="n">
        <f aca="false">B1873 - E1872</f>
        <v>0.960000000000008</v>
      </c>
      <c r="M1873" s="17" t="n">
        <f aca="false">E1873 - E1872</f>
        <v>3.66</v>
      </c>
      <c r="N1873" s="18" t="n">
        <f aca="false"> (I1873 / B1873)</f>
        <v>0.0199955565429904</v>
      </c>
      <c r="O1873" s="18" t="n">
        <f aca="false">(J1873 / B1873)</f>
        <v>0.0208842479449011</v>
      </c>
      <c r="P1873" s="18" t="n">
        <f aca="false">K1873 / B1873</f>
        <v>-0.00377693845812035</v>
      </c>
      <c r="Q1873" s="18" t="n">
        <f aca="false">L1873/E1872</f>
        <v>0.00716043857686289</v>
      </c>
      <c r="R1873" s="18" t="n">
        <f aca="false">M1873 / E1872</f>
        <v>0.0272991720742895</v>
      </c>
      <c r="S1873" s="19" t="str">
        <f aca="false">IF(N1873 &gt; 0, "UP", "DOWN")</f>
        <v>UP</v>
      </c>
      <c r="T1873" s="23" t="inlineStr">
        <f aca="false">O1873-N1873</f>
        <is>
          <t/>
        </is>
      </c>
      <c r="U1873" s="23" t="inlineStr">
        <f aca="false">P1873-N1873</f>
        <is>
          <t/>
        </is>
      </c>
      <c r="V1873" s="23" t="inlineStr">
        <f aca="false">O1873 - P1873</f>
        <is>
          <t/>
        </is>
      </c>
    </row>
    <row collapsed="false" customFormat="false" customHeight="false" hidden="false" ht="25" outlineLevel="0" r="1874">
      <c r="A1874" s="21" t="n">
        <v>39279</v>
      </c>
      <c r="B1874" s="17" t="n">
        <v>138.39</v>
      </c>
      <c r="C1874" s="17" t="n">
        <v>139.98</v>
      </c>
      <c r="D1874" s="17" t="n">
        <v>137.5</v>
      </c>
      <c r="E1874" s="17" t="n">
        <v>138.1</v>
      </c>
      <c r="F1874" s="17" t="n">
        <v>33432600</v>
      </c>
      <c r="G1874" s="17" t="n">
        <v>137.51</v>
      </c>
      <c r="I1874" s="22" t="n">
        <f aca="false">E1874-B1874</f>
        <v>-0.289999999999992</v>
      </c>
      <c r="J1874" s="22" t="n">
        <f aca="false">C1874-B1874</f>
        <v>1.59</v>
      </c>
      <c r="K1874" s="17" t="n">
        <f aca="false">D1874-B1874</f>
        <v>-0.889999999999986</v>
      </c>
      <c r="L1874" s="17" t="n">
        <f aca="false">B1874 - E1873</f>
        <v>0.659999999999997</v>
      </c>
      <c r="M1874" s="17" t="n">
        <f aca="false">E1874 - E1873</f>
        <v>0.370000000000005</v>
      </c>
      <c r="N1874" s="18" t="n">
        <f aca="false"> (I1874 / B1874)</f>
        <v>-0.00209552713346334</v>
      </c>
      <c r="O1874" s="18" t="n">
        <f aca="false">(J1874 / B1874)</f>
        <v>0.0114892694558856</v>
      </c>
      <c r="P1874" s="18" t="n">
        <f aca="false">K1874 / B1874</f>
        <v>-0.00643110051304275</v>
      </c>
      <c r="Q1874" s="18" t="n">
        <f aca="false">L1874/E1873</f>
        <v>0.00479198431714221</v>
      </c>
      <c r="R1874" s="18" t="n">
        <f aca="false">M1874 / E1873</f>
        <v>0.00268641545051916</v>
      </c>
      <c r="S1874" s="19" t="str">
        <f aca="false">IF(N1874 &gt; 0, "UP", "DOWN")</f>
        <v>DOWN</v>
      </c>
      <c r="T1874" s="23" t="inlineStr">
        <f aca="false">O1874-N1874</f>
        <is>
          <t/>
        </is>
      </c>
      <c r="U1874" s="23" t="inlineStr">
        <f aca="false">P1874-N1874</f>
        <is>
          <t/>
        </is>
      </c>
      <c r="V1874" s="23" t="inlineStr">
        <f aca="false">O1874 - P1874</f>
        <is>
          <t/>
        </is>
      </c>
    </row>
    <row collapsed="false" customFormat="false" customHeight="false" hidden="false" ht="25" outlineLevel="0" r="1875">
      <c r="A1875" s="21" t="n">
        <v>39280</v>
      </c>
      <c r="B1875" s="17" t="n">
        <v>138.3</v>
      </c>
      <c r="C1875" s="17" t="n">
        <v>139.6</v>
      </c>
      <c r="D1875" s="17" t="n">
        <v>137.5</v>
      </c>
      <c r="E1875" s="17" t="n">
        <v>138.91</v>
      </c>
      <c r="F1875" s="17" t="n">
        <v>25355700</v>
      </c>
      <c r="G1875" s="17" t="n">
        <v>138.32</v>
      </c>
      <c r="I1875" s="22" t="n">
        <f aca="false">E1875-B1875</f>
        <v>0.609999999999985</v>
      </c>
      <c r="J1875" s="22" t="n">
        <f aca="false">C1875-B1875</f>
        <v>1.29999999999998</v>
      </c>
      <c r="K1875" s="17" t="n">
        <f aca="false">D1875-B1875</f>
        <v>-0.800000000000011</v>
      </c>
      <c r="L1875" s="17" t="n">
        <f aca="false">B1875 - E1874</f>
        <v>0.200000000000017</v>
      </c>
      <c r="M1875" s="17" t="n">
        <f aca="false">E1875 - E1874</f>
        <v>0.810000000000002</v>
      </c>
      <c r="N1875" s="18" t="n">
        <f aca="false"> (I1875 / B1875)</f>
        <v>0.00441070137382491</v>
      </c>
      <c r="O1875" s="18" t="n">
        <f aca="false">(J1875 / B1875)</f>
        <v>0.00939985538684008</v>
      </c>
      <c r="P1875" s="18" t="n">
        <f aca="false">K1875 / B1875</f>
        <v>-0.00578452639190174</v>
      </c>
      <c r="Q1875" s="18" t="n">
        <f aca="false">L1875/E1874</f>
        <v>0.00144822592324415</v>
      </c>
      <c r="R1875" s="18" t="n">
        <f aca="false">M1875 / E1874</f>
        <v>0.00586531498913832</v>
      </c>
      <c r="S1875" s="19" t="str">
        <f aca="false">IF(N1875 &gt; 0, "UP", "DOWN")</f>
        <v>UP</v>
      </c>
      <c r="T1875" s="23" t="inlineStr">
        <f aca="false">O1875-N1875</f>
        <is>
          <t/>
        </is>
      </c>
      <c r="U1875" s="23" t="inlineStr">
        <f aca="false">P1875-N1875</f>
        <is>
          <t/>
        </is>
      </c>
      <c r="V1875" s="23" t="inlineStr">
        <f aca="false">O1875 - P1875</f>
        <is>
          <t/>
        </is>
      </c>
    </row>
    <row collapsed="false" customFormat="false" customHeight="false" hidden="false" ht="25" outlineLevel="0" r="1876">
      <c r="A1876" s="21" t="n">
        <v>39281</v>
      </c>
      <c r="B1876" s="17" t="n">
        <v>138.19</v>
      </c>
      <c r="C1876" s="17" t="n">
        <v>138.44</v>
      </c>
      <c r="D1876" s="17" t="n">
        <v>136.04</v>
      </c>
      <c r="E1876" s="17" t="n">
        <v>138.12</v>
      </c>
      <c r="F1876" s="17" t="n">
        <v>27030600</v>
      </c>
      <c r="G1876" s="17" t="n">
        <v>137.53</v>
      </c>
      <c r="I1876" s="22" t="n">
        <f aca="false">E1876-B1876</f>
        <v>-0.0699999999999932</v>
      </c>
      <c r="J1876" s="22" t="n">
        <f aca="false">C1876-B1876</f>
        <v>0.25</v>
      </c>
      <c r="K1876" s="17" t="n">
        <f aca="false">D1876-B1876</f>
        <v>-2.15000000000001</v>
      </c>
      <c r="L1876" s="17" t="n">
        <f aca="false">B1876 - E1875</f>
        <v>-0.719999999999999</v>
      </c>
      <c r="M1876" s="17" t="n">
        <f aca="false">E1876 - E1875</f>
        <v>-0.789999999999992</v>
      </c>
      <c r="N1876" s="18" t="n">
        <f aca="false"> (I1876 / B1876)</f>
        <v>-0.000506548954338181</v>
      </c>
      <c r="O1876" s="18" t="n">
        <f aca="false">(J1876 / B1876)</f>
        <v>0.00180910340835082</v>
      </c>
      <c r="P1876" s="18" t="n">
        <f aca="false">K1876 / B1876</f>
        <v>-0.0155582893118171</v>
      </c>
      <c r="Q1876" s="18" t="n">
        <f aca="false">L1876/E1875</f>
        <v>-0.00518321215175293</v>
      </c>
      <c r="R1876" s="18" t="n">
        <f aca="false">M1876 / E1875</f>
        <v>-0.00568713555539552</v>
      </c>
      <c r="S1876" s="19" t="str">
        <f aca="false">IF(N1876 &gt; 0, "UP", "DOWN")</f>
        <v>DOWN</v>
      </c>
      <c r="T1876" s="23" t="inlineStr">
        <f aca="false">O1876-N1876</f>
        <is>
          <t/>
        </is>
      </c>
      <c r="U1876" s="23" t="inlineStr">
        <f aca="false">P1876-N1876</f>
        <is>
          <t/>
        </is>
      </c>
      <c r="V1876" s="23" t="inlineStr">
        <f aca="false">O1876 - P1876</f>
        <is>
          <t/>
        </is>
      </c>
    </row>
    <row collapsed="false" customFormat="false" customHeight="false" hidden="false" ht="25" outlineLevel="0" r="1877">
      <c r="A1877" s="21" t="n">
        <v>39282</v>
      </c>
      <c r="B1877" s="17" t="n">
        <v>140.3</v>
      </c>
      <c r="C1877" s="17" t="n">
        <v>140.81</v>
      </c>
      <c r="D1877" s="17" t="n">
        <v>139.65</v>
      </c>
      <c r="E1877" s="17" t="n">
        <v>140</v>
      </c>
      <c r="F1877" s="17" t="n">
        <v>26174700</v>
      </c>
      <c r="G1877" s="17" t="n">
        <v>139.4</v>
      </c>
      <c r="I1877" s="22" t="n">
        <f aca="false">E1877-B1877</f>
        <v>-0.300000000000011</v>
      </c>
      <c r="J1877" s="22" t="n">
        <f aca="false">C1877-B1877</f>
        <v>0.509999999999991</v>
      </c>
      <c r="K1877" s="17" t="n">
        <f aca="false">D1877-B1877</f>
        <v>-0.650000000000006</v>
      </c>
      <c r="L1877" s="17" t="n">
        <f aca="false">B1877 - E1876</f>
        <v>2.18000000000001</v>
      </c>
      <c r="M1877" s="17" t="n">
        <f aca="false">E1877 - E1876</f>
        <v>1.88</v>
      </c>
      <c r="N1877" s="18" t="n">
        <f aca="false"> (I1877 / B1877)</f>
        <v>-0.0021382751247328</v>
      </c>
      <c r="O1877" s="18" t="n">
        <f aca="false">(J1877 / B1877)</f>
        <v>0.00363506771204555</v>
      </c>
      <c r="P1877" s="18" t="n">
        <f aca="false">K1877 / B1877</f>
        <v>-0.00463292943692092</v>
      </c>
      <c r="Q1877" s="18" t="n">
        <f aca="false">L1877/E1876</f>
        <v>0.0157833767738199</v>
      </c>
      <c r="R1877" s="18" t="n">
        <f aca="false">M1877 / E1876</f>
        <v>0.0136113524471474</v>
      </c>
      <c r="S1877" s="19" t="str">
        <f aca="false">IF(N1877 &gt; 0, "UP", "DOWN")</f>
        <v>DOWN</v>
      </c>
      <c r="T1877" s="23" t="inlineStr">
        <f aca="false">O1877-N1877</f>
        <is>
          <t/>
        </is>
      </c>
      <c r="U1877" s="23" t="inlineStr">
        <f aca="false">P1877-N1877</f>
        <is>
          <t/>
        </is>
      </c>
      <c r="V1877" s="23" t="inlineStr">
        <f aca="false">O1877 - P1877</f>
        <is>
          <t/>
        </is>
      </c>
    </row>
    <row collapsed="false" customFormat="false" customHeight="false" hidden="false" ht="25" outlineLevel="0" r="1878">
      <c r="A1878" s="21" t="n">
        <v>39283</v>
      </c>
      <c r="B1878" s="17" t="n">
        <v>141.65</v>
      </c>
      <c r="C1878" s="17" t="n">
        <v>144.18</v>
      </c>
      <c r="D1878" s="17" t="n">
        <v>140</v>
      </c>
      <c r="E1878" s="17" t="n">
        <v>143.75</v>
      </c>
      <c r="F1878" s="17" t="n">
        <v>41706200</v>
      </c>
      <c r="G1878" s="17" t="n">
        <v>143.14</v>
      </c>
      <c r="I1878" s="22" t="n">
        <f aca="false">E1878-B1878</f>
        <v>2.09999999999999</v>
      </c>
      <c r="J1878" s="22" t="n">
        <f aca="false">C1878-B1878</f>
        <v>2.53</v>
      </c>
      <c r="K1878" s="17" t="n">
        <f aca="false">D1878-B1878</f>
        <v>-1.65000000000001</v>
      </c>
      <c r="L1878" s="17" t="n">
        <f aca="false">B1878 - E1877</f>
        <v>1.65000000000001</v>
      </c>
      <c r="M1878" s="17" t="n">
        <f aca="false">E1878 - E1877</f>
        <v>3.75</v>
      </c>
      <c r="N1878" s="18" t="n">
        <f aca="false"> (I1878 / B1878)</f>
        <v>0.0148252735615954</v>
      </c>
      <c r="O1878" s="18" t="n">
        <f aca="false">(J1878 / B1878)</f>
        <v>0.0178609248146841</v>
      </c>
      <c r="P1878" s="18" t="n">
        <f aca="false">K1878 / B1878</f>
        <v>-0.0116484292269679</v>
      </c>
      <c r="Q1878" s="18" t="n">
        <f aca="false">L1878/E1877</f>
        <v>0.0117857142857143</v>
      </c>
      <c r="R1878" s="18" t="n">
        <f aca="false">M1878 / E1877</f>
        <v>0.0267857142857143</v>
      </c>
      <c r="S1878" s="19" t="str">
        <f aca="false">IF(N1878 &gt; 0, "UP", "DOWN")</f>
        <v>UP</v>
      </c>
      <c r="T1878" s="23" t="inlineStr">
        <f aca="false">O1878-N1878</f>
        <is>
          <t/>
        </is>
      </c>
      <c r="U1878" s="23" t="inlineStr">
        <f aca="false">P1878-N1878</f>
        <is>
          <t/>
        </is>
      </c>
      <c r="V1878" s="23" t="inlineStr">
        <f aca="false">O1878 - P1878</f>
        <is>
          <t/>
        </is>
      </c>
    </row>
    <row collapsed="false" customFormat="false" customHeight="false" hidden="false" ht="25" outlineLevel="0" r="1879">
      <c r="A1879" s="21" t="n">
        <v>39286</v>
      </c>
      <c r="B1879" s="17" t="n">
        <v>143.31</v>
      </c>
      <c r="C1879" s="17" t="n">
        <v>145.22</v>
      </c>
      <c r="D1879" s="17" t="n">
        <v>140.93</v>
      </c>
      <c r="E1879" s="17" t="n">
        <v>143.7</v>
      </c>
      <c r="F1879" s="17" t="n">
        <v>37017500</v>
      </c>
      <c r="G1879" s="17" t="n">
        <v>143.09</v>
      </c>
      <c r="I1879" s="22" t="n">
        <f aca="false">E1879-B1879</f>
        <v>0.389999999999986</v>
      </c>
      <c r="J1879" s="22" t="n">
        <f aca="false">C1879-B1879</f>
        <v>1.91</v>
      </c>
      <c r="K1879" s="17" t="n">
        <f aca="false">D1879-B1879</f>
        <v>-2.38</v>
      </c>
      <c r="L1879" s="17" t="n">
        <f aca="false">B1879 - E1878</f>
        <v>-0.439999999999998</v>
      </c>
      <c r="M1879" s="17" t="n">
        <f aca="false">E1879 - E1878</f>
        <v>-0.0500000000000114</v>
      </c>
      <c r="N1879" s="18" t="n">
        <f aca="false"> (I1879 / B1879)</f>
        <v>0.00272137324680752</v>
      </c>
      <c r="O1879" s="18" t="n">
        <f aca="false">(J1879 / B1879)</f>
        <v>0.0133277510292373</v>
      </c>
      <c r="P1879" s="18" t="n">
        <f aca="false">K1879 / B1879</f>
        <v>-0.0166073546856465</v>
      </c>
      <c r="Q1879" s="18" t="n">
        <f aca="false">L1879/E1878</f>
        <v>-0.00306086956521738</v>
      </c>
      <c r="R1879" s="18" t="n">
        <f aca="false">M1879 / E1878</f>
        <v>-0.000347826086956601</v>
      </c>
      <c r="S1879" s="19" t="str">
        <f aca="false">IF(N1879 &gt; 0, "UP", "DOWN")</f>
        <v>UP</v>
      </c>
      <c r="T1879" s="23" t="inlineStr">
        <f aca="false">O1879-N1879</f>
        <is>
          <t/>
        </is>
      </c>
      <c r="U1879" s="23" t="inlineStr">
        <f aca="false">P1879-N1879</f>
        <is>
          <t/>
        </is>
      </c>
      <c r="V1879" s="23" t="inlineStr">
        <f aca="false">O1879 - P1879</f>
        <is>
          <t/>
        </is>
      </c>
    </row>
    <row collapsed="false" customFormat="false" customHeight="false" hidden="false" ht="25" outlineLevel="0" r="1880">
      <c r="A1880" s="21" t="n">
        <v>39287</v>
      </c>
      <c r="B1880" s="17" t="n">
        <v>138.88</v>
      </c>
      <c r="C1880" s="17" t="n">
        <v>141</v>
      </c>
      <c r="D1880" s="17" t="n">
        <v>134.15</v>
      </c>
      <c r="E1880" s="17" t="n">
        <v>134.89</v>
      </c>
      <c r="F1880" s="17" t="n">
        <v>64117600</v>
      </c>
      <c r="G1880" s="17" t="n">
        <v>134.31</v>
      </c>
      <c r="I1880" s="22" t="n">
        <f aca="false">E1880-B1880</f>
        <v>-3.99000000000001</v>
      </c>
      <c r="J1880" s="22" t="n">
        <f aca="false">C1880-B1880</f>
        <v>2.12</v>
      </c>
      <c r="K1880" s="17" t="n">
        <f aca="false">D1880-B1880</f>
        <v>-4.72999999999999</v>
      </c>
      <c r="L1880" s="17" t="n">
        <f aca="false">B1880 - E1879</f>
        <v>-4.81999999999999</v>
      </c>
      <c r="M1880" s="17" t="n">
        <f aca="false">E1880 - E1879</f>
        <v>-8.81</v>
      </c>
      <c r="N1880" s="18" t="n">
        <f aca="false"> (I1880 / B1880)</f>
        <v>-0.0287298387096775</v>
      </c>
      <c r="O1880" s="18" t="n">
        <f aca="false">(J1880 / B1880)</f>
        <v>0.0152649769585254</v>
      </c>
      <c r="P1880" s="18" t="n">
        <f aca="false">K1880 / B1880</f>
        <v>-0.0340581797235022</v>
      </c>
      <c r="Q1880" s="18" t="n">
        <f aca="false">L1880/E1879</f>
        <v>-0.0335421016005567</v>
      </c>
      <c r="R1880" s="18" t="n">
        <f aca="false">M1880 / E1879</f>
        <v>-0.0613082811412665</v>
      </c>
      <c r="S1880" s="19" t="str">
        <f aca="false">IF(N1880 &gt; 0, "UP", "DOWN")</f>
        <v>DOWN</v>
      </c>
      <c r="T1880" s="23" t="inlineStr">
        <f aca="false">O1880-N1880</f>
        <is>
          <t/>
        </is>
      </c>
      <c r="U1880" s="23" t="inlineStr">
        <f aca="false">P1880-N1880</f>
        <is>
          <t/>
        </is>
      </c>
      <c r="V1880" s="23" t="inlineStr">
        <f aca="false">O1880 - P1880</f>
        <is>
          <t/>
        </is>
      </c>
    </row>
    <row collapsed="false" customFormat="false" customHeight="false" hidden="false" ht="25" outlineLevel="0" r="1881">
      <c r="A1881" s="21" t="n">
        <v>39288</v>
      </c>
      <c r="B1881" s="17" t="n">
        <v>137.35</v>
      </c>
      <c r="C1881" s="17" t="n">
        <v>138.36</v>
      </c>
      <c r="D1881" s="17" t="n">
        <v>135</v>
      </c>
      <c r="E1881" s="17" t="n">
        <v>137.26</v>
      </c>
      <c r="F1881" s="17" t="n">
        <v>53435100</v>
      </c>
      <c r="G1881" s="17" t="n">
        <v>136.67</v>
      </c>
      <c r="I1881" s="22" t="n">
        <f aca="false">E1881-B1881</f>
        <v>-0.0900000000000034</v>
      </c>
      <c r="J1881" s="22" t="n">
        <f aca="false">C1881-B1881</f>
        <v>1.01000000000002</v>
      </c>
      <c r="K1881" s="17" t="n">
        <f aca="false">D1881-B1881</f>
        <v>-2.34999999999999</v>
      </c>
      <c r="L1881" s="17" t="n">
        <f aca="false">B1881 - E1880</f>
        <v>2.46000000000001</v>
      </c>
      <c r="M1881" s="17" t="n">
        <f aca="false">E1881 - E1880</f>
        <v>2.37</v>
      </c>
      <c r="N1881" s="18" t="n">
        <f aca="false"> (I1881 / B1881)</f>
        <v>-0.000655260283946148</v>
      </c>
      <c r="O1881" s="18" t="n">
        <f aca="false">(J1881 / B1881)</f>
        <v>0.00735347651983997</v>
      </c>
      <c r="P1881" s="18" t="n">
        <f aca="false">K1881 / B1881</f>
        <v>-0.0171095740808154</v>
      </c>
      <c r="Q1881" s="18" t="n">
        <f aca="false">L1881/E1880</f>
        <v>0.0182370820668694</v>
      </c>
      <c r="R1881" s="18" t="n">
        <f aca="false">M1881 / E1880</f>
        <v>0.0175698717473497</v>
      </c>
      <c r="S1881" s="19" t="str">
        <f aca="false">IF(N1881 &gt; 0, "UP", "DOWN")</f>
        <v>DOWN</v>
      </c>
      <c r="T1881" s="23" t="inlineStr">
        <f aca="false">O1881-N1881</f>
        <is>
          <t/>
        </is>
      </c>
      <c r="U1881" s="23" t="inlineStr">
        <f aca="false">P1881-N1881</f>
        <is>
          <t/>
        </is>
      </c>
      <c r="V1881" s="23" t="inlineStr">
        <f aca="false">O1881 - P1881</f>
        <is>
          <t/>
        </is>
      </c>
    </row>
    <row collapsed="false" customFormat="false" customHeight="false" hidden="false" ht="25" outlineLevel="0" r="1882">
      <c r="A1882" s="21" t="n">
        <v>39289</v>
      </c>
      <c r="B1882" s="17" t="n">
        <v>145.91</v>
      </c>
      <c r="C1882" s="17" t="n">
        <v>148.5</v>
      </c>
      <c r="D1882" s="17" t="n">
        <v>136.96</v>
      </c>
      <c r="E1882" s="17" t="n">
        <v>146</v>
      </c>
      <c r="F1882" s="17" t="n">
        <v>78093900</v>
      </c>
      <c r="G1882" s="17" t="n">
        <v>145.38</v>
      </c>
      <c r="I1882" s="22" t="n">
        <f aca="false">E1882-B1882</f>
        <v>0.0900000000000034</v>
      </c>
      <c r="J1882" s="22" t="n">
        <f aca="false">C1882-B1882</f>
        <v>2.59</v>
      </c>
      <c r="K1882" s="17" t="n">
        <f aca="false">D1882-B1882</f>
        <v>-8.94999999999999</v>
      </c>
      <c r="L1882" s="17" t="n">
        <f aca="false">B1882 - E1881</f>
        <v>8.65000000000001</v>
      </c>
      <c r="M1882" s="17" t="n">
        <f aca="false">E1882 - E1881</f>
        <v>8.74000000000001</v>
      </c>
      <c r="N1882" s="18" t="n">
        <f aca="false"> (I1882 / B1882)</f>
        <v>0.000616818586800106</v>
      </c>
      <c r="O1882" s="18" t="n">
        <f aca="false">(J1882 / B1882)</f>
        <v>0.0177506682201357</v>
      </c>
      <c r="P1882" s="18" t="n">
        <f aca="false">K1882 / B1882</f>
        <v>-0.0613391816873414</v>
      </c>
      <c r="Q1882" s="18" t="n">
        <f aca="false">L1882/E1881</f>
        <v>0.0630190878624509</v>
      </c>
      <c r="R1882" s="18" t="n">
        <f aca="false">M1882 / E1881</f>
        <v>0.0636747777939677</v>
      </c>
      <c r="S1882" s="19" t="str">
        <f aca="false">IF(N1882 &gt; 0, "UP", "DOWN")</f>
        <v>UP</v>
      </c>
      <c r="T1882" s="23" t="inlineStr">
        <f aca="false">O1882-N1882</f>
        <is>
          <t/>
        </is>
      </c>
      <c r="U1882" s="23" t="inlineStr">
        <f aca="false">P1882-N1882</f>
        <is>
          <t/>
        </is>
      </c>
      <c r="V1882" s="23" t="inlineStr">
        <f aca="false">O1882 - P1882</f>
        <is>
          <t/>
        </is>
      </c>
    </row>
    <row collapsed="false" customFormat="false" customHeight="false" hidden="false" ht="25" outlineLevel="0" r="1883">
      <c r="A1883" s="21" t="n">
        <v>39290</v>
      </c>
      <c r="B1883" s="17" t="n">
        <v>146.19</v>
      </c>
      <c r="C1883" s="17" t="n">
        <v>148.92</v>
      </c>
      <c r="D1883" s="17" t="n">
        <v>143.78</v>
      </c>
      <c r="E1883" s="17" t="n">
        <v>143.85</v>
      </c>
      <c r="F1883" s="17" t="n">
        <v>41467800</v>
      </c>
      <c r="G1883" s="17" t="n">
        <v>143.24</v>
      </c>
      <c r="I1883" s="22" t="n">
        <f aca="false">E1883-B1883</f>
        <v>-2.34</v>
      </c>
      <c r="J1883" s="22" t="n">
        <f aca="false">C1883-B1883</f>
        <v>2.72999999999999</v>
      </c>
      <c r="K1883" s="17" t="n">
        <f aca="false">D1883-B1883</f>
        <v>-2.41</v>
      </c>
      <c r="L1883" s="17" t="n">
        <f aca="false">B1883 - E1882</f>
        <v>0.189999999999998</v>
      </c>
      <c r="M1883" s="17" t="n">
        <f aca="false">E1883 - E1882</f>
        <v>-2.15000000000001</v>
      </c>
      <c r="N1883" s="18" t="n">
        <f aca="false"> (I1883 / B1883)</f>
        <v>-0.0160065667966345</v>
      </c>
      <c r="O1883" s="18" t="n">
        <f aca="false">(J1883 / B1883)</f>
        <v>0.0186743279294069</v>
      </c>
      <c r="P1883" s="18" t="n">
        <f aca="false">K1883 / B1883</f>
        <v>-0.0164853957179013</v>
      </c>
      <c r="Q1883" s="18" t="n">
        <f aca="false">L1883/E1882</f>
        <v>0.00130136986301368</v>
      </c>
      <c r="R1883" s="18" t="n">
        <f aca="false">M1883 / E1882</f>
        <v>-0.0147260273972603</v>
      </c>
      <c r="S1883" s="19" t="str">
        <f aca="false">IF(N1883 &gt; 0, "UP", "DOWN")</f>
        <v>DOWN</v>
      </c>
      <c r="T1883" s="23" t="inlineStr">
        <f aca="false">O1883-N1883</f>
        <is>
          <t/>
        </is>
      </c>
      <c r="U1883" s="23" t="inlineStr">
        <f aca="false">P1883-N1883</f>
        <is>
          <t/>
        </is>
      </c>
      <c r="V1883" s="23" t="inlineStr">
        <f aca="false">O1883 - P1883</f>
        <is>
          <t/>
        </is>
      </c>
    </row>
    <row collapsed="false" customFormat="false" customHeight="false" hidden="false" ht="25" outlineLevel="0" r="1884">
      <c r="A1884" s="21" t="n">
        <v>39293</v>
      </c>
      <c r="B1884" s="17" t="n">
        <v>144.33</v>
      </c>
      <c r="C1884" s="17" t="n">
        <v>145.45</v>
      </c>
      <c r="D1884" s="17" t="n">
        <v>139.57</v>
      </c>
      <c r="E1884" s="17" t="n">
        <v>141.43</v>
      </c>
      <c r="F1884" s="17" t="n">
        <v>39535300</v>
      </c>
      <c r="G1884" s="17" t="n">
        <v>140.83</v>
      </c>
      <c r="I1884" s="22" t="n">
        <f aca="false">E1884-B1884</f>
        <v>-2.90000000000001</v>
      </c>
      <c r="J1884" s="22" t="n">
        <f aca="false">C1884-B1884</f>
        <v>1.11999999999998</v>
      </c>
      <c r="K1884" s="17" t="n">
        <f aca="false">D1884-B1884</f>
        <v>-4.76000000000002</v>
      </c>
      <c r="L1884" s="17" t="n">
        <f aca="false">B1884 - E1883</f>
        <v>0.480000000000018</v>
      </c>
      <c r="M1884" s="17" t="n">
        <f aca="false">E1884 - E1883</f>
        <v>-2.41999999999999</v>
      </c>
      <c r="N1884" s="18" t="n">
        <f aca="false"> (I1884 / B1884)</f>
        <v>-0.0200928427908266</v>
      </c>
      <c r="O1884" s="18" t="n">
        <f aca="false">(J1884 / B1884)</f>
        <v>0.00775999445714665</v>
      </c>
      <c r="P1884" s="18" t="n">
        <f aca="false">K1884 / B1884</f>
        <v>-0.0329799764428741</v>
      </c>
      <c r="Q1884" s="18" t="n">
        <f aca="false">L1884/E1883</f>
        <v>0.00333680917622536</v>
      </c>
      <c r="R1884" s="18" t="n">
        <f aca="false">M1884 / E1883</f>
        <v>-0.0168230795968021</v>
      </c>
      <c r="S1884" s="19" t="str">
        <f aca="false">IF(N1884 &gt; 0, "UP", "DOWN")</f>
        <v>DOWN</v>
      </c>
      <c r="T1884" s="23" t="inlineStr">
        <f aca="false">O1884-N1884</f>
        <is>
          <t/>
        </is>
      </c>
      <c r="U1884" s="23" t="inlineStr">
        <f aca="false">P1884-N1884</f>
        <is>
          <t/>
        </is>
      </c>
      <c r="V1884" s="23" t="inlineStr">
        <f aca="false">O1884 - P1884</f>
        <is>
          <t/>
        </is>
      </c>
    </row>
    <row collapsed="false" customFormat="false" customHeight="false" hidden="false" ht="25" outlineLevel="0" r="1885">
      <c r="A1885" s="21" t="n">
        <v>39294</v>
      </c>
      <c r="B1885" s="17" t="n">
        <v>142.97</v>
      </c>
      <c r="C1885" s="17" t="n">
        <v>143.48</v>
      </c>
      <c r="D1885" s="17" t="n">
        <v>131.52</v>
      </c>
      <c r="E1885" s="17" t="n">
        <v>131.76</v>
      </c>
      <c r="F1885" s="17" t="n">
        <v>62942600</v>
      </c>
      <c r="G1885" s="17" t="n">
        <v>131.2</v>
      </c>
      <c r="I1885" s="22" t="n">
        <f aca="false">E1885-B1885</f>
        <v>-11.21</v>
      </c>
      <c r="J1885" s="22" t="n">
        <f aca="false">C1885-B1885</f>
        <v>0.509999999999991</v>
      </c>
      <c r="K1885" s="17" t="n">
        <f aca="false">D1885-B1885</f>
        <v>-11.45</v>
      </c>
      <c r="L1885" s="17" t="n">
        <f aca="false">B1885 - E1884</f>
        <v>1.53999999999999</v>
      </c>
      <c r="M1885" s="17" t="n">
        <f aca="false">E1885 - E1884</f>
        <v>-9.67000000000002</v>
      </c>
      <c r="N1885" s="18" t="n">
        <f aca="false"> (I1885 / B1885)</f>
        <v>-0.0784080576344688</v>
      </c>
      <c r="O1885" s="18" t="n">
        <f aca="false">(J1885 / B1885)</f>
        <v>0.00356718192627818</v>
      </c>
      <c r="P1885" s="18" t="n">
        <f aca="false">K1885 / B1885</f>
        <v>-0.080086731482129</v>
      </c>
      <c r="Q1885" s="18" t="n">
        <f aca="false">L1885/E1884</f>
        <v>0.0108887789012232</v>
      </c>
      <c r="R1885" s="18" t="n">
        <f aca="false">M1885 / E1884</f>
        <v>-0.0683730467369018</v>
      </c>
      <c r="S1885" s="19" t="str">
        <f aca="false">IF(N1885 &gt; 0, "UP", "DOWN")</f>
        <v>DOWN</v>
      </c>
      <c r="T1885" s="23" t="inlineStr">
        <f aca="false">O1885-N1885</f>
        <is>
          <t/>
        </is>
      </c>
      <c r="U1885" s="23" t="inlineStr">
        <f aca="false">P1885-N1885</f>
        <is>
          <t/>
        </is>
      </c>
      <c r="V1885" s="23" t="inlineStr">
        <f aca="false">O1885 - P1885</f>
        <is>
          <t/>
        </is>
      </c>
    </row>
    <row collapsed="false" customFormat="false" customHeight="false" hidden="false" ht="25" outlineLevel="0" r="1886">
      <c r="A1886" s="21" t="n">
        <v>39295</v>
      </c>
      <c r="B1886" s="17" t="n">
        <v>133.64</v>
      </c>
      <c r="C1886" s="17" t="n">
        <v>135.38</v>
      </c>
      <c r="D1886" s="17" t="n">
        <v>127.77</v>
      </c>
      <c r="E1886" s="17" t="n">
        <v>135</v>
      </c>
      <c r="F1886" s="17" t="n">
        <v>62505600</v>
      </c>
      <c r="G1886" s="17" t="n">
        <v>134.42</v>
      </c>
      <c r="I1886" s="22" t="n">
        <f aca="false">E1886-B1886</f>
        <v>1.36000000000001</v>
      </c>
      <c r="J1886" s="22" t="n">
        <f aca="false">C1886-B1886</f>
        <v>1.74000000000001</v>
      </c>
      <c r="K1886" s="17" t="n">
        <f aca="false">D1886-B1886</f>
        <v>-5.86999999999999</v>
      </c>
      <c r="L1886" s="17" t="n">
        <f aca="false">B1886 - E1885</f>
        <v>1.88</v>
      </c>
      <c r="M1886" s="17" t="n">
        <f aca="false">E1886 - E1885</f>
        <v>3.24000000000001</v>
      </c>
      <c r="N1886" s="18" t="n">
        <f aca="false"> (I1886 / B1886)</f>
        <v>0.0101765938341815</v>
      </c>
      <c r="O1886" s="18" t="n">
        <f aca="false">(J1886 / B1886)</f>
        <v>0.0130200538760851</v>
      </c>
      <c r="P1886" s="18" t="n">
        <f aca="false">K1886 / B1886</f>
        <v>-0.0439239748578269</v>
      </c>
      <c r="Q1886" s="18" t="n">
        <f aca="false">L1886/E1885</f>
        <v>0.0142683667273831</v>
      </c>
      <c r="R1886" s="18" t="n">
        <f aca="false">M1886 / E1885</f>
        <v>0.0245901639344263</v>
      </c>
      <c r="S1886" s="19" t="str">
        <f aca="false">IF(N1886 &gt; 0, "UP", "DOWN")</f>
        <v>UP</v>
      </c>
      <c r="T1886" s="23" t="inlineStr">
        <f aca="false">O1886-N1886</f>
        <is>
          <t/>
        </is>
      </c>
      <c r="U1886" s="23" t="inlineStr">
        <f aca="false">P1886-N1886</f>
        <is>
          <t/>
        </is>
      </c>
      <c r="V1886" s="23" t="inlineStr">
        <f aca="false">O1886 - P1886</f>
        <is>
          <t/>
        </is>
      </c>
    </row>
    <row collapsed="false" customFormat="false" customHeight="false" hidden="false" ht="25" outlineLevel="0" r="1887">
      <c r="A1887" s="21" t="n">
        <v>39296</v>
      </c>
      <c r="B1887" s="17" t="n">
        <v>136.65</v>
      </c>
      <c r="C1887" s="17" t="n">
        <v>136.96</v>
      </c>
      <c r="D1887" s="17" t="n">
        <v>134.15</v>
      </c>
      <c r="E1887" s="17" t="n">
        <v>136.49</v>
      </c>
      <c r="F1887" s="17" t="n">
        <v>30451600</v>
      </c>
      <c r="G1887" s="17" t="n">
        <v>135.91</v>
      </c>
      <c r="I1887" s="22" t="n">
        <f aca="false">E1887-B1887</f>
        <v>-0.159999999999997</v>
      </c>
      <c r="J1887" s="22" t="n">
        <f aca="false">C1887-B1887</f>
        <v>0.310000000000002</v>
      </c>
      <c r="K1887" s="17" t="n">
        <f aca="false">D1887-B1887</f>
        <v>-2.5</v>
      </c>
      <c r="L1887" s="17" t="n">
        <f aca="false">B1887 - E1886</f>
        <v>1.65000000000001</v>
      </c>
      <c r="M1887" s="17" t="n">
        <f aca="false">E1887 - E1886</f>
        <v>1.49000000000001</v>
      </c>
      <c r="N1887" s="18" t="n">
        <f aca="false"> (I1887 / B1887)</f>
        <v>-0.00117087449688984</v>
      </c>
      <c r="O1887" s="18" t="n">
        <f aca="false">(J1887 / B1887)</f>
        <v>0.00226856933772413</v>
      </c>
      <c r="P1887" s="18" t="n">
        <f aca="false">K1887 / B1887</f>
        <v>-0.0182949140139041</v>
      </c>
      <c r="Q1887" s="18" t="n">
        <f aca="false">L1887/E1886</f>
        <v>0.0122222222222223</v>
      </c>
      <c r="R1887" s="18" t="n">
        <f aca="false">M1887 / E1886</f>
        <v>0.0110370370370371</v>
      </c>
      <c r="S1887" s="19" t="str">
        <f aca="false">IF(N1887 &gt; 0, "UP", "DOWN")</f>
        <v>DOWN</v>
      </c>
      <c r="T1887" s="23" t="inlineStr">
        <f aca="false">O1887-N1887</f>
        <is>
          <t/>
        </is>
      </c>
      <c r="U1887" s="23" t="inlineStr">
        <f aca="false">P1887-N1887</f>
        <is>
          <t/>
        </is>
      </c>
      <c r="V1887" s="23" t="inlineStr">
        <f aca="false">O1887 - P1887</f>
        <is>
          <t/>
        </is>
      </c>
    </row>
    <row collapsed="false" customFormat="false" customHeight="false" hidden="false" ht="25" outlineLevel="0" r="1888">
      <c r="A1888" s="21" t="n">
        <v>39297</v>
      </c>
      <c r="B1888" s="17" t="n">
        <v>135.26</v>
      </c>
      <c r="C1888" s="17" t="n">
        <v>135.95</v>
      </c>
      <c r="D1888" s="17" t="n">
        <v>131.5</v>
      </c>
      <c r="E1888" s="17" t="n">
        <v>131.85</v>
      </c>
      <c r="F1888" s="17" t="n">
        <v>24256700</v>
      </c>
      <c r="G1888" s="17" t="n">
        <v>131.29</v>
      </c>
      <c r="I1888" s="22" t="n">
        <f aca="false">E1888-B1888</f>
        <v>-3.41</v>
      </c>
      <c r="J1888" s="22" t="n">
        <f aca="false">C1888-B1888</f>
        <v>0.689999999999998</v>
      </c>
      <c r="K1888" s="17" t="n">
        <f aca="false">D1888-B1888</f>
        <v>-3.75999999999999</v>
      </c>
      <c r="L1888" s="17" t="n">
        <f aca="false">B1888 - E1887</f>
        <v>-1.23000000000002</v>
      </c>
      <c r="M1888" s="17" t="n">
        <f aca="false">E1888 - E1887</f>
        <v>-4.64000000000002</v>
      </c>
      <c r="N1888" s="18" t="n">
        <f aca="false"> (I1888 / B1888)</f>
        <v>-0.0252107053082951</v>
      </c>
      <c r="O1888" s="18" t="n">
        <f aca="false">(J1888 / B1888)</f>
        <v>0.00510128641135589</v>
      </c>
      <c r="P1888" s="18" t="n">
        <f aca="false">K1888 / B1888</f>
        <v>-0.0277983143575336</v>
      </c>
      <c r="Q1888" s="18" t="n">
        <f aca="false">L1888/E1887</f>
        <v>-0.0090116492050701</v>
      </c>
      <c r="R1888" s="18" t="n">
        <f aca="false">M1888 / E1887</f>
        <v>-0.0339951644809145</v>
      </c>
      <c r="S1888" s="19" t="str">
        <f aca="false">IF(N1888 &gt; 0, "UP", "DOWN")</f>
        <v>DOWN</v>
      </c>
      <c r="T1888" s="23" t="inlineStr">
        <f aca="false">O1888-N1888</f>
        <is>
          <t/>
        </is>
      </c>
      <c r="U1888" s="23" t="inlineStr">
        <f aca="false">P1888-N1888</f>
        <is>
          <t/>
        </is>
      </c>
      <c r="V1888" s="23" t="inlineStr">
        <f aca="false">O1888 - P1888</f>
        <is>
          <t/>
        </is>
      </c>
    </row>
    <row collapsed="false" customFormat="false" customHeight="false" hidden="false" ht="25" outlineLevel="0" r="1889">
      <c r="A1889" s="21" t="n">
        <v>39300</v>
      </c>
      <c r="B1889" s="17" t="n">
        <v>132.9</v>
      </c>
      <c r="C1889" s="17" t="n">
        <v>135.27</v>
      </c>
      <c r="D1889" s="17" t="n">
        <v>128.3</v>
      </c>
      <c r="E1889" s="17" t="n">
        <v>135.25</v>
      </c>
      <c r="F1889" s="17" t="n">
        <v>33041800</v>
      </c>
      <c r="G1889" s="17" t="n">
        <v>134.67</v>
      </c>
      <c r="I1889" s="22" t="n">
        <f aca="false">E1889-B1889</f>
        <v>2.34999999999999</v>
      </c>
      <c r="J1889" s="22" t="n">
        <f aca="false">C1889-B1889</f>
        <v>2.37</v>
      </c>
      <c r="K1889" s="17" t="n">
        <f aca="false">D1889-B1889</f>
        <v>-4.59999999999999</v>
      </c>
      <c r="L1889" s="17" t="n">
        <f aca="false">B1889 - E1888</f>
        <v>1.05000000000001</v>
      </c>
      <c r="M1889" s="17" t="n">
        <f aca="false">E1889 - E1888</f>
        <v>3.40000000000001</v>
      </c>
      <c r="N1889" s="18" t="n">
        <f aca="false"> (I1889 / B1889)</f>
        <v>0.0176824680210684</v>
      </c>
      <c r="O1889" s="18" t="n">
        <f aca="false">(J1889 / B1889)</f>
        <v>0.0178329571106095</v>
      </c>
      <c r="P1889" s="18" t="n">
        <f aca="false">K1889 / B1889</f>
        <v>-0.0346124905944319</v>
      </c>
      <c r="Q1889" s="18" t="n">
        <f aca="false">L1889/E1888</f>
        <v>0.0079635949943118</v>
      </c>
      <c r="R1889" s="18" t="n">
        <f aca="false">M1889 / E1888</f>
        <v>0.0257868790291999</v>
      </c>
      <c r="S1889" s="19" t="str">
        <f aca="false">IF(N1889 &gt; 0, "UP", "DOWN")</f>
        <v>UP</v>
      </c>
      <c r="T1889" s="23" t="inlineStr">
        <f aca="false">O1889-N1889</f>
        <is>
          <t/>
        </is>
      </c>
      <c r="U1889" s="23" t="inlineStr">
        <f aca="false">P1889-N1889</f>
        <is>
          <t/>
        </is>
      </c>
      <c r="V1889" s="23" t="inlineStr">
        <f aca="false">O1889 - P1889</f>
        <is>
          <t/>
        </is>
      </c>
    </row>
    <row collapsed="false" customFormat="false" customHeight="false" hidden="false" ht="25" outlineLevel="0" r="1890">
      <c r="A1890" s="21" t="n">
        <v>39301</v>
      </c>
      <c r="B1890" s="17" t="n">
        <v>134.94</v>
      </c>
      <c r="C1890" s="17" t="n">
        <v>137.24</v>
      </c>
      <c r="D1890" s="17" t="n">
        <v>132.63</v>
      </c>
      <c r="E1890" s="17" t="n">
        <v>135.03</v>
      </c>
      <c r="F1890" s="17" t="n">
        <v>33926300</v>
      </c>
      <c r="G1890" s="17" t="n">
        <v>134.45</v>
      </c>
      <c r="I1890" s="22" t="n">
        <f aca="false">E1890-B1890</f>
        <v>0.0900000000000034</v>
      </c>
      <c r="J1890" s="22" t="n">
        <f aca="false">C1890-B1890</f>
        <v>2.30000000000001</v>
      </c>
      <c r="K1890" s="17" t="n">
        <f aca="false">D1890-B1890</f>
        <v>-2.31</v>
      </c>
      <c r="L1890" s="17" t="n">
        <f aca="false">B1890 - E1889</f>
        <v>-0.310000000000002</v>
      </c>
      <c r="M1890" s="17" t="n">
        <f aca="false">E1890 - E1889</f>
        <v>-0.219999999999999</v>
      </c>
      <c r="N1890" s="18" t="n">
        <f aca="false"> (I1890 / B1890)</f>
        <v>0.000666963094708785</v>
      </c>
      <c r="O1890" s="18" t="n">
        <f aca="false">(J1890 / B1890)</f>
        <v>0.017044612420335</v>
      </c>
      <c r="P1890" s="18" t="n">
        <f aca="false">K1890 / B1890</f>
        <v>-0.0171187194308582</v>
      </c>
      <c r="Q1890" s="18" t="n">
        <f aca="false">L1890/E1889</f>
        <v>-0.00229205175600741</v>
      </c>
      <c r="R1890" s="18" t="n">
        <f aca="false">M1890 / E1889</f>
        <v>-0.00162661737523105</v>
      </c>
      <c r="S1890" s="19" t="str">
        <f aca="false">IF(N1890 &gt; 0, "UP", "DOWN")</f>
        <v>UP</v>
      </c>
      <c r="T1890" s="23" t="inlineStr">
        <f aca="false">O1890-N1890</f>
        <is>
          <t/>
        </is>
      </c>
      <c r="U1890" s="23" t="inlineStr">
        <f aca="false">P1890-N1890</f>
        <is>
          <t/>
        </is>
      </c>
      <c r="V1890" s="23" t="inlineStr">
        <f aca="false">O1890 - P1890</f>
        <is>
          <t/>
        </is>
      </c>
    </row>
    <row collapsed="false" customFormat="false" customHeight="false" hidden="false" ht="25" outlineLevel="0" r="1891">
      <c r="A1891" s="21" t="n">
        <v>39302</v>
      </c>
      <c r="B1891" s="17" t="n">
        <v>136.76</v>
      </c>
      <c r="C1891" s="17" t="n">
        <v>136.86</v>
      </c>
      <c r="D1891" s="17" t="n">
        <v>132</v>
      </c>
      <c r="E1891" s="17" t="n">
        <v>134.01</v>
      </c>
      <c r="F1891" s="17" t="n">
        <v>28860600</v>
      </c>
      <c r="G1891" s="17" t="n">
        <v>133.44</v>
      </c>
      <c r="I1891" s="22" t="n">
        <f aca="false">E1891-B1891</f>
        <v>-2.75</v>
      </c>
      <c r="J1891" s="22" t="n">
        <f aca="false">C1891-B1891</f>
        <v>0.100000000000023</v>
      </c>
      <c r="K1891" s="17" t="n">
        <f aca="false">D1891-B1891</f>
        <v>-4.75999999999999</v>
      </c>
      <c r="L1891" s="17" t="n">
        <f aca="false">B1891 - E1890</f>
        <v>1.72999999999999</v>
      </c>
      <c r="M1891" s="17" t="n">
        <f aca="false">E1891 - E1890</f>
        <v>-1.02000000000001</v>
      </c>
      <c r="N1891" s="18" t="n">
        <f aca="false"> (I1891 / B1891)</f>
        <v>-0.0201082187774203</v>
      </c>
      <c r="O1891" s="18" t="n">
        <f aca="false">(J1891 / B1891)</f>
        <v>0.000731207955542723</v>
      </c>
      <c r="P1891" s="18" t="n">
        <f aca="false">K1891 / B1891</f>
        <v>-0.0348054986838256</v>
      </c>
      <c r="Q1891" s="18" t="n">
        <f aca="false">L1891/E1890</f>
        <v>0.012811967710879</v>
      </c>
      <c r="R1891" s="18" t="n">
        <f aca="false">M1891 / E1890</f>
        <v>-0.00755387691624091</v>
      </c>
      <c r="S1891" s="19" t="str">
        <f aca="false">IF(N1891 &gt; 0, "UP", "DOWN")</f>
        <v>DOWN</v>
      </c>
      <c r="T1891" s="23" t="inlineStr">
        <f aca="false">O1891-N1891</f>
        <is>
          <t/>
        </is>
      </c>
      <c r="U1891" s="23" t="inlineStr">
        <f aca="false">P1891-N1891</f>
        <is>
          <t/>
        </is>
      </c>
      <c r="V1891" s="23" t="inlineStr">
        <f aca="false">O1891 - P1891</f>
        <is>
          <t/>
        </is>
      </c>
    </row>
    <row collapsed="false" customFormat="false" customHeight="false" hidden="false" ht="25" outlineLevel="0" r="1892">
      <c r="A1892" s="21" t="n">
        <v>39303</v>
      </c>
      <c r="B1892" s="17" t="n">
        <v>131.11</v>
      </c>
      <c r="C1892" s="17" t="n">
        <v>133</v>
      </c>
      <c r="D1892" s="17" t="n">
        <v>125.09</v>
      </c>
      <c r="E1892" s="17" t="n">
        <v>126.39</v>
      </c>
      <c r="F1892" s="17" t="n">
        <v>40192700</v>
      </c>
      <c r="G1892" s="17" t="n">
        <v>125.85</v>
      </c>
      <c r="I1892" s="22" t="n">
        <f aca="false">E1892-B1892</f>
        <v>-4.72000000000001</v>
      </c>
      <c r="J1892" s="22" t="n">
        <f aca="false">C1892-B1892</f>
        <v>1.88999999999999</v>
      </c>
      <c r="K1892" s="17" t="n">
        <f aca="false">D1892-B1892</f>
        <v>-6.02000000000001</v>
      </c>
      <c r="L1892" s="17" t="n">
        <f aca="false">B1892 - E1891</f>
        <v>-2.89999999999998</v>
      </c>
      <c r="M1892" s="17" t="n">
        <f aca="false">E1892 - E1891</f>
        <v>-7.61999999999999</v>
      </c>
      <c r="N1892" s="18" t="n">
        <f aca="false"> (I1892 / B1892)</f>
        <v>-0.0360003050873313</v>
      </c>
      <c r="O1892" s="18" t="n">
        <f aca="false">(J1892 / B1892)</f>
        <v>0.0144153764014948</v>
      </c>
      <c r="P1892" s="18" t="n">
        <f aca="false">K1892 / B1892</f>
        <v>-0.0459156433529098</v>
      </c>
      <c r="Q1892" s="18" t="n">
        <f aca="false">L1892/E1891</f>
        <v>-0.0216401761062606</v>
      </c>
      <c r="R1892" s="18" t="n">
        <f aca="false">M1892 / E1891</f>
        <v>-0.0568614282516229</v>
      </c>
      <c r="S1892" s="19" t="str">
        <f aca="false">IF(N1892 &gt; 0, "UP", "DOWN")</f>
        <v>DOWN</v>
      </c>
      <c r="T1892" s="23" t="inlineStr">
        <f aca="false">O1892-N1892</f>
        <is>
          <t/>
        </is>
      </c>
      <c r="U1892" s="23" t="inlineStr">
        <f aca="false">P1892-N1892</f>
        <is>
          <t/>
        </is>
      </c>
      <c r="V1892" s="23" t="inlineStr">
        <f aca="false">O1892 - P1892</f>
        <is>
          <t/>
        </is>
      </c>
    </row>
    <row collapsed="false" customFormat="false" customHeight="false" hidden="false" ht="25" outlineLevel="0" r="1893">
      <c r="A1893" s="21" t="n">
        <v>39304</v>
      </c>
      <c r="B1893" s="17" t="n">
        <v>123.12</v>
      </c>
      <c r="C1893" s="17" t="n">
        <v>127.75</v>
      </c>
      <c r="D1893" s="17" t="n">
        <v>120.3</v>
      </c>
      <c r="E1893" s="17" t="n">
        <v>125</v>
      </c>
      <c r="F1893" s="17" t="n">
        <v>50383900</v>
      </c>
      <c r="G1893" s="17" t="n">
        <v>124.47</v>
      </c>
      <c r="I1893" s="22" t="n">
        <f aca="false">E1893-B1893</f>
        <v>1.88</v>
      </c>
      <c r="J1893" s="22" t="n">
        <f aca="false">C1893-B1893</f>
        <v>4.63</v>
      </c>
      <c r="K1893" s="17" t="n">
        <f aca="false">D1893-B1893</f>
        <v>-2.82000000000001</v>
      </c>
      <c r="L1893" s="17" t="n">
        <f aca="false">B1893 - E1892</f>
        <v>-3.27</v>
      </c>
      <c r="M1893" s="17" t="n">
        <f aca="false">E1893 - E1892</f>
        <v>-1.39</v>
      </c>
      <c r="N1893" s="18" t="n">
        <f aca="false"> (I1893 / B1893)</f>
        <v>0.0152696556205328</v>
      </c>
      <c r="O1893" s="18" t="n">
        <f aca="false">(J1893 / B1893)</f>
        <v>0.0376055880441845</v>
      </c>
      <c r="P1893" s="18" t="n">
        <f aca="false">K1893 / B1893</f>
        <v>-0.0229044834307993</v>
      </c>
      <c r="Q1893" s="18" t="n">
        <f aca="false">L1893/E1892</f>
        <v>-0.025872300023736</v>
      </c>
      <c r="R1893" s="18" t="n">
        <f aca="false">M1893 / E1892</f>
        <v>-0.0109977055146768</v>
      </c>
      <c r="S1893" s="19" t="str">
        <f aca="false">IF(N1893 &gt; 0, "UP", "DOWN")</f>
        <v>UP</v>
      </c>
      <c r="T1893" s="23" t="inlineStr">
        <f aca="false">O1893-N1893</f>
        <is>
          <t/>
        </is>
      </c>
      <c r="U1893" s="23" t="inlineStr">
        <f aca="false">P1893-N1893</f>
        <is>
          <t/>
        </is>
      </c>
      <c r="V1893" s="23" t="inlineStr">
        <f aca="false">O1893 - P1893</f>
        <is>
          <t/>
        </is>
      </c>
    </row>
    <row collapsed="false" customFormat="false" customHeight="false" hidden="false" ht="25" outlineLevel="0" r="1894">
      <c r="A1894" s="21" t="n">
        <v>39307</v>
      </c>
      <c r="B1894" s="17" t="n">
        <v>128.32</v>
      </c>
      <c r="C1894" s="17" t="n">
        <v>129.35</v>
      </c>
      <c r="D1894" s="17" t="n">
        <v>126.5</v>
      </c>
      <c r="E1894" s="17" t="n">
        <v>127.79</v>
      </c>
      <c r="F1894" s="17" t="n">
        <v>26889700</v>
      </c>
      <c r="G1894" s="17" t="n">
        <v>127.24</v>
      </c>
      <c r="I1894" s="22" t="n">
        <f aca="false">E1894-B1894</f>
        <v>-0.529999999999987</v>
      </c>
      <c r="J1894" s="22" t="n">
        <f aca="false">C1894-B1894</f>
        <v>1.03</v>
      </c>
      <c r="K1894" s="17" t="n">
        <f aca="false">D1894-B1894</f>
        <v>-1.81999999999999</v>
      </c>
      <c r="L1894" s="17" t="n">
        <f aca="false">B1894 - E1893</f>
        <v>3.31999999999999</v>
      </c>
      <c r="M1894" s="17" t="n">
        <f aca="false">E1894 - E1893</f>
        <v>2.79000000000001</v>
      </c>
      <c r="N1894" s="18" t="n">
        <f aca="false"> (I1894 / B1894)</f>
        <v>-0.00413029925187022</v>
      </c>
      <c r="O1894" s="18" t="n">
        <f aca="false">(J1894 / B1894)</f>
        <v>0.00802680798004988</v>
      </c>
      <c r="P1894" s="18" t="n">
        <f aca="false">K1894 / B1894</f>
        <v>-0.0141832917705735</v>
      </c>
      <c r="Q1894" s="18" t="n">
        <f aca="false">L1894/E1893</f>
        <v>0.0265599999999999</v>
      </c>
      <c r="R1894" s="18" t="n">
        <f aca="false">M1894 / E1893</f>
        <v>0.02232</v>
      </c>
      <c r="S1894" s="19" t="str">
        <f aca="false">IF(N1894 &gt; 0, "UP", "DOWN")</f>
        <v>DOWN</v>
      </c>
      <c r="T1894" s="23" t="inlineStr">
        <f aca="false">O1894-N1894</f>
        <is>
          <t/>
        </is>
      </c>
      <c r="U1894" s="23" t="inlineStr">
        <f aca="false">P1894-N1894</f>
        <is>
          <t/>
        </is>
      </c>
      <c r="V1894" s="23" t="inlineStr">
        <f aca="false">O1894 - P1894</f>
        <is>
          <t/>
        </is>
      </c>
    </row>
    <row collapsed="false" customFormat="false" customHeight="false" hidden="false" ht="25" outlineLevel="0" r="1895">
      <c r="A1895" s="21" t="n">
        <v>39308</v>
      </c>
      <c r="B1895" s="17" t="n">
        <v>128.29</v>
      </c>
      <c r="C1895" s="17" t="n">
        <v>128.3</v>
      </c>
      <c r="D1895" s="17" t="n">
        <v>123.71</v>
      </c>
      <c r="E1895" s="17" t="n">
        <v>124.03</v>
      </c>
      <c r="F1895" s="17" t="n">
        <v>26393100</v>
      </c>
      <c r="G1895" s="17" t="n">
        <v>123.5</v>
      </c>
      <c r="I1895" s="22" t="n">
        <f aca="false">E1895-B1895</f>
        <v>-4.25999999999999</v>
      </c>
      <c r="J1895" s="22" t="n">
        <f aca="false">C1895-B1895</f>
        <v>0.0100000000000193</v>
      </c>
      <c r="K1895" s="17" t="n">
        <f aca="false">D1895-B1895</f>
        <v>-4.58</v>
      </c>
      <c r="L1895" s="17" t="n">
        <f aca="false">B1895 - E1894</f>
        <v>0.499999999999986</v>
      </c>
      <c r="M1895" s="17" t="n">
        <f aca="false">E1895 - E1894</f>
        <v>-3.76000000000001</v>
      </c>
      <c r="N1895" s="18" t="n">
        <f aca="false"> (I1895 / B1895)</f>
        <v>-0.0332060176163379</v>
      </c>
      <c r="O1895" s="18" t="n">
        <f aca="false">(J1895 / B1895)</f>
        <v>7.79483981605685E-005</v>
      </c>
      <c r="P1895" s="18" t="n">
        <f aca="false">K1895 / B1895</f>
        <v>-0.0357003663574713</v>
      </c>
      <c r="Q1895" s="18" t="n">
        <f aca="false">L1895/E1894</f>
        <v>0.00391266922294378</v>
      </c>
      <c r="R1895" s="18" t="n">
        <f aca="false">M1895 / E1894</f>
        <v>-0.0294232725565381</v>
      </c>
      <c r="S1895" s="19" t="str">
        <f aca="false">IF(N1895 &gt; 0, "UP", "DOWN")</f>
        <v>DOWN</v>
      </c>
      <c r="T1895" s="23" t="inlineStr">
        <f aca="false">O1895-N1895</f>
        <is>
          <t/>
        </is>
      </c>
      <c r="U1895" s="23" t="inlineStr">
        <f aca="false">P1895-N1895</f>
        <is>
          <t/>
        </is>
      </c>
      <c r="V1895" s="23" t="inlineStr">
        <f aca="false">O1895 - P1895</f>
        <is>
          <t/>
        </is>
      </c>
    </row>
    <row collapsed="false" customFormat="false" customHeight="false" hidden="false" ht="25" outlineLevel="0" r="1896">
      <c r="A1896" s="21" t="n">
        <v>39309</v>
      </c>
      <c r="B1896" s="17" t="n">
        <v>122.74</v>
      </c>
      <c r="C1896" s="17" t="n">
        <v>124.86</v>
      </c>
      <c r="D1896" s="17" t="n">
        <v>119.65</v>
      </c>
      <c r="E1896" s="17" t="n">
        <v>119.9</v>
      </c>
      <c r="F1896" s="17" t="n">
        <v>35459000</v>
      </c>
      <c r="G1896" s="17" t="n">
        <v>119.39</v>
      </c>
      <c r="I1896" s="22" t="n">
        <f aca="false">E1896-B1896</f>
        <v>-2.83999999999999</v>
      </c>
      <c r="J1896" s="22" t="n">
        <f aca="false">C1896-B1896</f>
        <v>2.12</v>
      </c>
      <c r="K1896" s="17" t="n">
        <f aca="false">D1896-B1896</f>
        <v>-3.08999999999999</v>
      </c>
      <c r="L1896" s="17" t="n">
        <f aca="false">B1896 - E1895</f>
        <v>-1.29000000000001</v>
      </c>
      <c r="M1896" s="17" t="n">
        <f aca="false">E1896 - E1895</f>
        <v>-4.13</v>
      </c>
      <c r="N1896" s="18" t="n">
        <f aca="false"> (I1896 / B1896)</f>
        <v>-0.0231383412090597</v>
      </c>
      <c r="O1896" s="18" t="n">
        <f aca="false">(J1896 / B1896)</f>
        <v>0.0172722828743686</v>
      </c>
      <c r="P1896" s="18" t="n">
        <f aca="false">K1896 / B1896</f>
        <v>-0.0251751670197164</v>
      </c>
      <c r="Q1896" s="18" t="n">
        <f aca="false">L1896/E1895</f>
        <v>-0.0104007095057648</v>
      </c>
      <c r="R1896" s="18" t="n">
        <f aca="false">M1896 / E1895</f>
        <v>-0.0332983955494638</v>
      </c>
      <c r="S1896" s="19" t="str">
        <f aca="false">IF(N1896 &gt; 0, "UP", "DOWN")</f>
        <v>DOWN</v>
      </c>
      <c r="T1896" s="23" t="inlineStr">
        <f aca="false">O1896-N1896</f>
        <is>
          <t/>
        </is>
      </c>
      <c r="U1896" s="23" t="inlineStr">
        <f aca="false">P1896-N1896</f>
        <is>
          <t/>
        </is>
      </c>
      <c r="V1896" s="23" t="inlineStr">
        <f aca="false">O1896 - P1896</f>
        <is>
          <t/>
        </is>
      </c>
    </row>
    <row collapsed="false" customFormat="false" customHeight="false" hidden="false" ht="25" outlineLevel="0" r="1897">
      <c r="A1897" s="21" t="n">
        <v>39310</v>
      </c>
      <c r="B1897" s="17" t="n">
        <v>117.01</v>
      </c>
      <c r="C1897" s="17" t="n">
        <v>118.5</v>
      </c>
      <c r="D1897" s="17" t="n">
        <v>111.62</v>
      </c>
      <c r="E1897" s="17" t="n">
        <v>117.05</v>
      </c>
      <c r="F1897" s="17" t="n">
        <v>66667500</v>
      </c>
      <c r="G1897" s="17" t="n">
        <v>116.55</v>
      </c>
      <c r="I1897" s="22" t="n">
        <f aca="false">E1897-B1897</f>
        <v>0.039999999999992</v>
      </c>
      <c r="J1897" s="22" t="n">
        <f aca="false">C1897-B1897</f>
        <v>1.49</v>
      </c>
      <c r="K1897" s="17" t="n">
        <f aca="false">D1897-B1897</f>
        <v>-5.39</v>
      </c>
      <c r="L1897" s="17" t="n">
        <f aca="false">B1897 - E1896</f>
        <v>-2.89</v>
      </c>
      <c r="M1897" s="17" t="n">
        <f aca="false">E1897 - E1896</f>
        <v>-2.85000000000001</v>
      </c>
      <c r="N1897" s="18" t="n">
        <f aca="false"> (I1897 / B1897)</f>
        <v>0.000341851123835502</v>
      </c>
      <c r="O1897" s="18" t="n">
        <f aca="false">(J1897 / B1897)</f>
        <v>0.0127339543628749</v>
      </c>
      <c r="P1897" s="18" t="n">
        <f aca="false">K1897 / B1897</f>
        <v>-0.046064438936843</v>
      </c>
      <c r="Q1897" s="18" t="n">
        <f aca="false">L1897/E1896</f>
        <v>-0.0241034195162636</v>
      </c>
      <c r="R1897" s="18" t="n">
        <f aca="false">M1897 / E1896</f>
        <v>-0.023769808173478</v>
      </c>
      <c r="S1897" s="19" t="str">
        <f aca="false">IF(N1897 &gt; 0, "UP", "DOWN")</f>
        <v>UP</v>
      </c>
      <c r="T1897" s="23" t="inlineStr">
        <f aca="false">O1897-N1897</f>
        <is>
          <t/>
        </is>
      </c>
      <c r="U1897" s="23" t="inlineStr">
        <f aca="false">P1897-N1897</f>
        <is>
          <t/>
        </is>
      </c>
      <c r="V1897" s="23" t="inlineStr">
        <f aca="false">O1897 - P1897</f>
        <is>
          <t/>
        </is>
      </c>
    </row>
    <row collapsed="false" customFormat="false" customHeight="false" hidden="false" ht="25" outlineLevel="0" r="1898">
      <c r="A1898" s="21" t="n">
        <v>39311</v>
      </c>
      <c r="B1898" s="17" t="n">
        <v>122.01</v>
      </c>
      <c r="C1898" s="17" t="n">
        <v>123.5</v>
      </c>
      <c r="D1898" s="17" t="n">
        <v>119.82</v>
      </c>
      <c r="E1898" s="17" t="n">
        <v>122.06</v>
      </c>
      <c r="F1898" s="17" t="n">
        <v>42680800</v>
      </c>
      <c r="G1898" s="17" t="n">
        <v>121.54</v>
      </c>
      <c r="I1898" s="22" t="n">
        <f aca="false">E1898-B1898</f>
        <v>0.0499999999999972</v>
      </c>
      <c r="J1898" s="22" t="n">
        <f aca="false">C1898-B1898</f>
        <v>1.49</v>
      </c>
      <c r="K1898" s="17" t="n">
        <f aca="false">D1898-B1898</f>
        <v>-2.19000000000001</v>
      </c>
      <c r="L1898" s="17" t="n">
        <f aca="false">B1898 - E1897</f>
        <v>4.96000000000001</v>
      </c>
      <c r="M1898" s="17" t="n">
        <f aca="false">E1898 - E1897</f>
        <v>5.01000000000001</v>
      </c>
      <c r="N1898" s="18" t="n">
        <f aca="false"> (I1898 / B1898)</f>
        <v>0.000409802475206927</v>
      </c>
      <c r="O1898" s="18" t="n">
        <f aca="false">(J1898 / B1898)</f>
        <v>0.0122121137611671</v>
      </c>
      <c r="P1898" s="18" t="n">
        <f aca="false">K1898 / B1898</f>
        <v>-0.0179493484140645</v>
      </c>
      <c r="Q1898" s="18" t="n">
        <f aca="false">L1898/E1897</f>
        <v>0.0423750533959847</v>
      </c>
      <c r="R1898" s="18" t="n">
        <f aca="false">M1898 / E1897</f>
        <v>0.0428022212729603</v>
      </c>
      <c r="S1898" s="19" t="str">
        <f aca="false">IF(N1898 &gt; 0, "UP", "DOWN")</f>
        <v>UP</v>
      </c>
      <c r="T1898" s="23" t="inlineStr">
        <f aca="false">O1898-N1898</f>
        <is>
          <t/>
        </is>
      </c>
      <c r="U1898" s="23" t="inlineStr">
        <f aca="false">P1898-N1898</f>
        <is>
          <t/>
        </is>
      </c>
      <c r="V1898" s="23" t="inlineStr">
        <f aca="false">O1898 - P1898</f>
        <is>
          <t/>
        </is>
      </c>
    </row>
    <row collapsed="false" customFormat="false" customHeight="false" hidden="false" ht="25" outlineLevel="0" r="1899">
      <c r="A1899" s="21" t="n">
        <v>39314</v>
      </c>
      <c r="B1899" s="17" t="n">
        <v>123.96</v>
      </c>
      <c r="C1899" s="17" t="n">
        <v>124.5</v>
      </c>
      <c r="D1899" s="17" t="n">
        <v>120.5</v>
      </c>
      <c r="E1899" s="17" t="n">
        <v>122.22</v>
      </c>
      <c r="F1899" s="17" t="n">
        <v>28689900</v>
      </c>
      <c r="G1899" s="17" t="n">
        <v>121.7</v>
      </c>
      <c r="I1899" s="22" t="n">
        <f aca="false">E1899-B1899</f>
        <v>-1.74</v>
      </c>
      <c r="J1899" s="22" t="n">
        <f aca="false">C1899-B1899</f>
        <v>0.540000000000006</v>
      </c>
      <c r="K1899" s="17" t="n">
        <f aca="false">D1899-B1899</f>
        <v>-3.45999999999999</v>
      </c>
      <c r="L1899" s="17" t="n">
        <f aca="false">B1899 - E1898</f>
        <v>1.89999999999999</v>
      </c>
      <c r="M1899" s="17" t="n">
        <f aca="false">E1899 - E1898</f>
        <v>0.159999999999997</v>
      </c>
      <c r="N1899" s="18" t="n">
        <f aca="false"> (I1899 / B1899)</f>
        <v>-0.0140367860600193</v>
      </c>
      <c r="O1899" s="18" t="n">
        <f aca="false">(J1899 / B1899)</f>
        <v>0.00435624394966123</v>
      </c>
      <c r="P1899" s="18" t="n">
        <f aca="false">K1899 / B1899</f>
        <v>-0.0279122297515327</v>
      </c>
      <c r="Q1899" s="18" t="n">
        <f aca="false">L1899/E1898</f>
        <v>0.0155661150253973</v>
      </c>
      <c r="R1899" s="18" t="n">
        <f aca="false">M1899 / E1898</f>
        <v>0.0013108307389808</v>
      </c>
      <c r="S1899" s="19" t="str">
        <f aca="false">IF(N1899 &gt; 0, "UP", "DOWN")</f>
        <v>DOWN</v>
      </c>
      <c r="T1899" s="23" t="inlineStr">
        <f aca="false">O1899-N1899</f>
        <is>
          <t/>
        </is>
      </c>
      <c r="U1899" s="23" t="inlineStr">
        <f aca="false">P1899-N1899</f>
        <is>
          <t/>
        </is>
      </c>
      <c r="V1899" s="23" t="inlineStr">
        <f aca="false">O1899 - P1899</f>
        <is>
          <t/>
        </is>
      </c>
    </row>
    <row collapsed="false" customFormat="false" customHeight="false" hidden="false" ht="25" outlineLevel="0" r="1900">
      <c r="A1900" s="21" t="n">
        <v>39315</v>
      </c>
      <c r="B1900" s="17" t="n">
        <v>122.21</v>
      </c>
      <c r="C1900" s="17" t="n">
        <v>128.96</v>
      </c>
      <c r="D1900" s="17" t="n">
        <v>121</v>
      </c>
      <c r="E1900" s="17" t="n">
        <v>127.57</v>
      </c>
      <c r="F1900" s="17" t="n">
        <v>46537400</v>
      </c>
      <c r="G1900" s="17" t="n">
        <v>127.02</v>
      </c>
      <c r="I1900" s="22" t="n">
        <f aca="false">E1900-B1900</f>
        <v>5.36</v>
      </c>
      <c r="J1900" s="22" t="n">
        <f aca="false">C1900-B1900</f>
        <v>6.75000000000001</v>
      </c>
      <c r="K1900" s="17" t="n">
        <f aca="false">D1900-B1900</f>
        <v>-1.20999999999999</v>
      </c>
      <c r="L1900" s="17" t="n">
        <f aca="false">B1900 - E1899</f>
        <v>-0.0100000000000051</v>
      </c>
      <c r="M1900" s="17" t="n">
        <f aca="false">E1900 - E1899</f>
        <v>5.34999999999999</v>
      </c>
      <c r="N1900" s="18" t="n">
        <f aca="false"> (I1900 / B1900)</f>
        <v>0.0438589313476802</v>
      </c>
      <c r="O1900" s="18" t="n">
        <f aca="false">(J1900 / B1900)</f>
        <v>0.0552327960068735</v>
      </c>
      <c r="P1900" s="18" t="n">
        <f aca="false">K1900 / B1900</f>
        <v>-0.00990099009900985</v>
      </c>
      <c r="Q1900" s="18" t="n">
        <f aca="false">L1900/E1899</f>
        <v>-8.18196694485773E-005</v>
      </c>
      <c r="R1900" s="18" t="n">
        <f aca="false">M1900 / E1899</f>
        <v>0.0437735231549664</v>
      </c>
      <c r="S1900" s="19" t="str">
        <f aca="false">IF(N1900 &gt; 0, "UP", "DOWN")</f>
        <v>UP</v>
      </c>
      <c r="T1900" s="23" t="inlineStr">
        <f aca="false">O1900-N1900</f>
        <is>
          <t/>
        </is>
      </c>
      <c r="U1900" s="23" t="inlineStr">
        <f aca="false">P1900-N1900</f>
        <is>
          <t/>
        </is>
      </c>
      <c r="V1900" s="23" t="inlineStr">
        <f aca="false">O1900 - P1900</f>
        <is>
          <t/>
        </is>
      </c>
    </row>
    <row collapsed="false" customFormat="false" customHeight="false" hidden="false" ht="25" outlineLevel="0" r="1901">
      <c r="A1901" s="21" t="n">
        <v>39316</v>
      </c>
      <c r="B1901" s="17" t="n">
        <v>131.22</v>
      </c>
      <c r="C1901" s="17" t="n">
        <v>132.75</v>
      </c>
      <c r="D1901" s="17" t="n">
        <v>130.33</v>
      </c>
      <c r="E1901" s="17" t="n">
        <v>132.51</v>
      </c>
      <c r="F1901" s="17" t="n">
        <v>37920200</v>
      </c>
      <c r="G1901" s="17" t="n">
        <v>131.94</v>
      </c>
      <c r="I1901" s="22" t="n">
        <f aca="false">E1901-B1901</f>
        <v>1.28999999999999</v>
      </c>
      <c r="J1901" s="22" t="n">
        <f aca="false">C1901-B1901</f>
        <v>1.53</v>
      </c>
      <c r="K1901" s="17" t="n">
        <f aca="false">D1901-B1901</f>
        <v>-0.889999999999986</v>
      </c>
      <c r="L1901" s="17" t="n">
        <f aca="false">B1901 - E1900</f>
        <v>3.65000000000001</v>
      </c>
      <c r="M1901" s="17" t="n">
        <f aca="false">E1901 - E1900</f>
        <v>4.94</v>
      </c>
      <c r="N1901" s="18" t="n">
        <f aca="false"> (I1901 / B1901)</f>
        <v>0.00983081847279372</v>
      </c>
      <c r="O1901" s="18" t="n">
        <f aca="false">(J1901 / B1901)</f>
        <v>0.0116598079561043</v>
      </c>
      <c r="P1901" s="18" t="n">
        <f aca="false">K1901 / B1901</f>
        <v>-0.00678250266727623</v>
      </c>
      <c r="Q1901" s="18" t="n">
        <f aca="false">L1901/E1900</f>
        <v>0.0286117425727052</v>
      </c>
      <c r="R1901" s="18" t="n">
        <f aca="false">M1901 / E1900</f>
        <v>0.0387238378929215</v>
      </c>
      <c r="S1901" s="19" t="str">
        <f aca="false">IF(N1901 &gt; 0, "UP", "DOWN")</f>
        <v>UP</v>
      </c>
      <c r="T1901" s="23" t="inlineStr">
        <f aca="false">O1901-N1901</f>
        <is>
          <t/>
        </is>
      </c>
      <c r="U1901" s="23" t="inlineStr">
        <f aca="false">P1901-N1901</f>
        <is>
          <t/>
        </is>
      </c>
      <c r="V1901" s="23" t="inlineStr">
        <f aca="false">O1901 - P1901</f>
        <is>
          <t/>
        </is>
      </c>
    </row>
    <row collapsed="false" customFormat="false" customHeight="false" hidden="false" ht="25" outlineLevel="0" r="1902">
      <c r="A1902" s="21" t="n">
        <v>39317</v>
      </c>
      <c r="B1902" s="17" t="n">
        <v>133.09</v>
      </c>
      <c r="C1902" s="17" t="n">
        <v>133.34</v>
      </c>
      <c r="D1902" s="17" t="n">
        <v>129.76</v>
      </c>
      <c r="E1902" s="17" t="n">
        <v>131.07</v>
      </c>
      <c r="F1902" s="17" t="n">
        <v>30958500</v>
      </c>
      <c r="G1902" s="17" t="n">
        <v>130.51</v>
      </c>
      <c r="I1902" s="22" t="n">
        <f aca="false">E1902-B1902</f>
        <v>-2.02000000000001</v>
      </c>
      <c r="J1902" s="22" t="n">
        <f aca="false">C1902-B1902</f>
        <v>0.25</v>
      </c>
      <c r="K1902" s="17" t="n">
        <f aca="false">D1902-B1902</f>
        <v>-3.33000000000001</v>
      </c>
      <c r="L1902" s="17" t="n">
        <f aca="false">B1902 - E1901</f>
        <v>0.580000000000013</v>
      </c>
      <c r="M1902" s="17" t="n">
        <f aca="false">E1902 - E1901</f>
        <v>-1.44</v>
      </c>
      <c r="N1902" s="18" t="n">
        <f aca="false"> (I1902 / B1902)</f>
        <v>-0.0151776993012248</v>
      </c>
      <c r="O1902" s="18" t="n">
        <f aca="false">(J1902 / B1902)</f>
        <v>0.00187842813133969</v>
      </c>
      <c r="P1902" s="18" t="n">
        <f aca="false">K1902 / B1902</f>
        <v>-0.0250206627094448</v>
      </c>
      <c r="Q1902" s="18" t="n">
        <f aca="false">L1902/E1901</f>
        <v>0.00437702814881905</v>
      </c>
      <c r="R1902" s="18" t="n">
        <f aca="false">M1902 / E1901</f>
        <v>-0.0108671043694815</v>
      </c>
      <c r="S1902" s="19" t="str">
        <f aca="false">IF(N1902 &gt; 0, "UP", "DOWN")</f>
        <v>DOWN</v>
      </c>
      <c r="T1902" s="23" t="inlineStr">
        <f aca="false">O1902-N1902</f>
        <is>
          <t/>
        </is>
      </c>
      <c r="U1902" s="23" t="inlineStr">
        <f aca="false">P1902-N1902</f>
        <is>
          <t/>
        </is>
      </c>
      <c r="V1902" s="23" t="inlineStr">
        <f aca="false">O1902 - P1902</f>
        <is>
          <t/>
        </is>
      </c>
    </row>
    <row collapsed="false" customFormat="false" customHeight="false" hidden="false" ht="25" outlineLevel="0" r="1903">
      <c r="A1903" s="21" t="n">
        <v>39318</v>
      </c>
      <c r="B1903" s="17" t="n">
        <v>130.53</v>
      </c>
      <c r="C1903" s="17" t="n">
        <v>135.37</v>
      </c>
      <c r="D1903" s="17" t="n">
        <v>129.81</v>
      </c>
      <c r="E1903" s="17" t="n">
        <v>135.3</v>
      </c>
      <c r="F1903" s="17" t="n">
        <v>32565500</v>
      </c>
      <c r="G1903" s="17" t="n">
        <v>134.72</v>
      </c>
      <c r="I1903" s="22" t="n">
        <f aca="false">E1903-B1903</f>
        <v>4.77000000000001</v>
      </c>
      <c r="J1903" s="22" t="n">
        <f aca="false">C1903-B1903</f>
        <v>4.84</v>
      </c>
      <c r="K1903" s="17" t="n">
        <f aca="false">D1903-B1903</f>
        <v>-0.719999999999999</v>
      </c>
      <c r="L1903" s="17" t="n">
        <f aca="false">B1903 - E1902</f>
        <v>-0.539999999999992</v>
      </c>
      <c r="M1903" s="17" t="n">
        <f aca="false">E1903 - E1902</f>
        <v>4.23000000000002</v>
      </c>
      <c r="N1903" s="18" t="n">
        <f aca="false"> (I1903 / B1903)</f>
        <v>0.0365433233739371</v>
      </c>
      <c r="O1903" s="18" t="n">
        <f aca="false">(J1903 / B1903)</f>
        <v>0.0370795985597181</v>
      </c>
      <c r="P1903" s="18" t="n">
        <f aca="false">K1903 / B1903</f>
        <v>-0.00551597333946218</v>
      </c>
      <c r="Q1903" s="18" t="n">
        <f aca="false">L1903/E1902</f>
        <v>-0.00411993591210797</v>
      </c>
      <c r="R1903" s="18" t="n">
        <f aca="false">M1903 / E1902</f>
        <v>0.0322728313115131</v>
      </c>
      <c r="S1903" s="19" t="str">
        <f aca="false">IF(N1903 &gt; 0, "UP", "DOWN")</f>
        <v>UP</v>
      </c>
      <c r="T1903" s="23" t="inlineStr">
        <f aca="false">O1903-N1903</f>
        <is>
          <t/>
        </is>
      </c>
      <c r="U1903" s="23" t="inlineStr">
        <f aca="false">P1903-N1903</f>
        <is>
          <t/>
        </is>
      </c>
      <c r="V1903" s="23" t="inlineStr">
        <f aca="false">O1903 - P1903</f>
        <is>
          <t/>
        </is>
      </c>
    </row>
    <row collapsed="false" customFormat="false" customHeight="false" hidden="false" ht="25" outlineLevel="0" r="1904">
      <c r="A1904" s="21" t="n">
        <v>39321</v>
      </c>
      <c r="B1904" s="17" t="n">
        <v>133.39</v>
      </c>
      <c r="C1904" s="17" t="n">
        <v>134.66</v>
      </c>
      <c r="D1904" s="17" t="n">
        <v>132.1</v>
      </c>
      <c r="E1904" s="17" t="n">
        <v>132.25</v>
      </c>
      <c r="F1904" s="17" t="n">
        <v>25265700</v>
      </c>
      <c r="G1904" s="17" t="n">
        <v>131.68</v>
      </c>
      <c r="I1904" s="22" t="n">
        <f aca="false">E1904-B1904</f>
        <v>-1.13999999999999</v>
      </c>
      <c r="J1904" s="22" t="n">
        <f aca="false">C1904-B1904</f>
        <v>1.27000000000001</v>
      </c>
      <c r="K1904" s="17" t="n">
        <f aca="false">D1904-B1904</f>
        <v>-1.28999999999999</v>
      </c>
      <c r="L1904" s="17" t="n">
        <f aca="false">B1904 - E1903</f>
        <v>-1.91000000000003</v>
      </c>
      <c r="M1904" s="17" t="n">
        <f aca="false">E1904 - E1903</f>
        <v>-3.05000000000001</v>
      </c>
      <c r="N1904" s="18" t="n">
        <f aca="false"> (I1904 / B1904)</f>
        <v>-0.00854636779368758</v>
      </c>
      <c r="O1904" s="18" t="n">
        <f aca="false">(J1904 / B1904)</f>
        <v>0.00952095359472232</v>
      </c>
      <c r="P1904" s="18" t="n">
        <f aca="false">K1904 / B1904</f>
        <v>-0.00967088987180442</v>
      </c>
      <c r="Q1904" s="18" t="n">
        <f aca="false">L1904/E1903</f>
        <v>-0.0141167775314119</v>
      </c>
      <c r="R1904" s="18" t="n">
        <f aca="false">M1904 / E1903</f>
        <v>-0.0225424981522543</v>
      </c>
      <c r="S1904" s="19" t="str">
        <f aca="false">IF(N1904 &gt; 0, "UP", "DOWN")</f>
        <v>DOWN</v>
      </c>
      <c r="T1904" s="23" t="inlineStr">
        <f aca="false">O1904-N1904</f>
        <is>
          <t/>
        </is>
      </c>
      <c r="U1904" s="23" t="inlineStr">
        <f aca="false">P1904-N1904</f>
        <is>
          <t/>
        </is>
      </c>
      <c r="V1904" s="23" t="inlineStr">
        <f aca="false">O1904 - P1904</f>
        <is>
          <t/>
        </is>
      </c>
    </row>
    <row collapsed="false" customFormat="false" customHeight="false" hidden="false" ht="25" outlineLevel="0" r="1905">
      <c r="A1905" s="21" t="n">
        <v>39322</v>
      </c>
      <c r="B1905" s="17" t="n">
        <v>130.99</v>
      </c>
      <c r="C1905" s="17" t="n">
        <v>132.41</v>
      </c>
      <c r="D1905" s="17" t="n">
        <v>126.63</v>
      </c>
      <c r="E1905" s="17" t="n">
        <v>126.82</v>
      </c>
      <c r="F1905" s="17" t="n">
        <v>42120200</v>
      </c>
      <c r="G1905" s="17" t="n">
        <v>126.28</v>
      </c>
      <c r="I1905" s="22" t="n">
        <f aca="false">E1905-B1905</f>
        <v>-4.17000000000002</v>
      </c>
      <c r="J1905" s="22" t="n">
        <f aca="false">C1905-B1905</f>
        <v>1.41999999999999</v>
      </c>
      <c r="K1905" s="17" t="n">
        <f aca="false">D1905-B1905</f>
        <v>-4.36000000000001</v>
      </c>
      <c r="L1905" s="17" t="n">
        <f aca="false">B1905 - E1904</f>
        <v>-1.25999999999999</v>
      </c>
      <c r="M1905" s="17" t="n">
        <f aca="false">E1905 - E1904</f>
        <v>-5.43000000000001</v>
      </c>
      <c r="N1905" s="18" t="n">
        <f aca="false"> (I1905 / B1905)</f>
        <v>-0.0318344911825331</v>
      </c>
      <c r="O1905" s="18" t="n">
        <f aca="false">(J1905 / B1905)</f>
        <v>0.0108405221772653</v>
      </c>
      <c r="P1905" s="18" t="n">
        <f aca="false">K1905 / B1905</f>
        <v>-0.0332849835865334</v>
      </c>
      <c r="Q1905" s="18" t="n">
        <f aca="false">L1905/E1904</f>
        <v>-0.00952741020793944</v>
      </c>
      <c r="R1905" s="18" t="n">
        <f aca="false">M1905 / E1904</f>
        <v>-0.0410586011342156</v>
      </c>
      <c r="S1905" s="19" t="str">
        <f aca="false">IF(N1905 &gt; 0, "UP", "DOWN")</f>
        <v>DOWN</v>
      </c>
      <c r="T1905" s="23" t="inlineStr">
        <f aca="false">O1905-N1905</f>
        <is>
          <t/>
        </is>
      </c>
      <c r="U1905" s="23" t="inlineStr">
        <f aca="false">P1905-N1905</f>
        <is>
          <t/>
        </is>
      </c>
      <c r="V1905" s="23" t="inlineStr">
        <f aca="false">O1905 - P1905</f>
        <is>
          <t/>
        </is>
      </c>
    </row>
    <row collapsed="false" customFormat="false" customHeight="false" hidden="false" ht="25" outlineLevel="0" r="1906">
      <c r="A1906" s="21" t="n">
        <v>39323</v>
      </c>
      <c r="B1906" s="17" t="n">
        <v>129.88</v>
      </c>
      <c r="C1906" s="17" t="n">
        <v>134.18</v>
      </c>
      <c r="D1906" s="17" t="n">
        <v>129.54</v>
      </c>
      <c r="E1906" s="17" t="n">
        <v>134.08</v>
      </c>
      <c r="F1906" s="17" t="n">
        <v>41673600</v>
      </c>
      <c r="G1906" s="17" t="n">
        <v>133.51</v>
      </c>
      <c r="I1906" s="22" t="n">
        <f aca="false">E1906-B1906</f>
        <v>4.20000000000002</v>
      </c>
      <c r="J1906" s="22" t="n">
        <f aca="false">C1906-B1906</f>
        <v>4.30000000000001</v>
      </c>
      <c r="K1906" s="17" t="n">
        <f aca="false">D1906-B1906</f>
        <v>-0.340000000000003</v>
      </c>
      <c r="L1906" s="17" t="n">
        <f aca="false">B1906 - E1905</f>
        <v>3.06</v>
      </c>
      <c r="M1906" s="17" t="n">
        <f aca="false">E1906 - E1905</f>
        <v>7.26000000000002</v>
      </c>
      <c r="N1906" s="18" t="n">
        <f aca="false"> (I1906 / B1906)</f>
        <v>0.0323375423467818</v>
      </c>
      <c r="O1906" s="18" t="n">
        <f aca="false">(J1906 / B1906)</f>
        <v>0.0331074838312289</v>
      </c>
      <c r="P1906" s="18" t="n">
        <f aca="false">K1906 / B1906</f>
        <v>-0.00261780104712044</v>
      </c>
      <c r="Q1906" s="18" t="n">
        <f aca="false">L1906/E1905</f>
        <v>0.0241286863270778</v>
      </c>
      <c r="R1906" s="18" t="n">
        <f aca="false">M1906 / E1905</f>
        <v>0.0572464910897336</v>
      </c>
      <c r="S1906" s="19" t="str">
        <f aca="false">IF(N1906 &gt; 0, "UP", "DOWN")</f>
        <v>UP</v>
      </c>
      <c r="T1906" s="23" t="inlineStr">
        <f aca="false">O1906-N1906</f>
        <is>
          <t/>
        </is>
      </c>
      <c r="U1906" s="23" t="inlineStr">
        <f aca="false">P1906-N1906</f>
        <is>
          <t/>
        </is>
      </c>
      <c r="V1906" s="23" t="inlineStr">
        <f aca="false">O1906 - P1906</f>
        <is>
          <t/>
        </is>
      </c>
    </row>
    <row collapsed="false" customFormat="false" customHeight="false" hidden="false" ht="25" outlineLevel="0" r="1907">
      <c r="A1907" s="21" t="n">
        <v>39324</v>
      </c>
      <c r="B1907" s="17" t="n">
        <v>132.67</v>
      </c>
      <c r="C1907" s="17" t="n">
        <v>138.25</v>
      </c>
      <c r="D1907" s="17" t="n">
        <v>132.3</v>
      </c>
      <c r="E1907" s="17" t="n">
        <v>136.25</v>
      </c>
      <c r="F1907" s="17" t="n">
        <v>51270800</v>
      </c>
      <c r="G1907" s="17" t="n">
        <v>135.67</v>
      </c>
      <c r="I1907" s="22" t="n">
        <f aca="false">E1907-B1907</f>
        <v>3.58000000000001</v>
      </c>
      <c r="J1907" s="22" t="n">
        <f aca="false">C1907-B1907</f>
        <v>5.58000000000001</v>
      </c>
      <c r="K1907" s="17" t="n">
        <f aca="false">D1907-B1907</f>
        <v>-0.369999999999976</v>
      </c>
      <c r="L1907" s="17" t="n">
        <f aca="false">B1907 - E1906</f>
        <v>-1.41000000000003</v>
      </c>
      <c r="M1907" s="17" t="n">
        <f aca="false">E1907 - E1906</f>
        <v>2.16999999999999</v>
      </c>
      <c r="N1907" s="18" t="n">
        <f aca="false"> (I1907 / B1907)</f>
        <v>0.0269842466269693</v>
      </c>
      <c r="O1907" s="18" t="n">
        <f aca="false">(J1907 / B1907)</f>
        <v>0.0420592447425945</v>
      </c>
      <c r="P1907" s="18" t="n">
        <f aca="false">K1907 / B1907</f>
        <v>-0.00278887465139049</v>
      </c>
      <c r="Q1907" s="18" t="n">
        <f aca="false">L1907/E1906</f>
        <v>-0.0105161097852031</v>
      </c>
      <c r="R1907" s="18" t="n">
        <f aca="false">M1907 / E1906</f>
        <v>0.016184367541766</v>
      </c>
      <c r="S1907" s="19" t="str">
        <f aca="false">IF(N1907 &gt; 0, "UP", "DOWN")</f>
        <v>UP</v>
      </c>
      <c r="T1907" s="23" t="inlineStr">
        <f aca="false">O1907-N1907</f>
        <is>
          <t/>
        </is>
      </c>
      <c r="U1907" s="23" t="inlineStr">
        <f aca="false">P1907-N1907</f>
        <is>
          <t/>
        </is>
      </c>
      <c r="V1907" s="23" t="inlineStr">
        <f aca="false">O1907 - P1907</f>
        <is>
          <t/>
        </is>
      </c>
    </row>
    <row collapsed="false" customFormat="false" customHeight="false" hidden="false" ht="25" outlineLevel="0" r="1908">
      <c r="A1908" s="21" t="n">
        <v>39325</v>
      </c>
      <c r="B1908" s="17" t="n">
        <v>139.49</v>
      </c>
      <c r="C1908" s="17" t="n">
        <v>139.65</v>
      </c>
      <c r="D1908" s="17" t="n">
        <v>137.41</v>
      </c>
      <c r="E1908" s="17" t="n">
        <v>138.48</v>
      </c>
      <c r="F1908" s="17" t="n">
        <v>31317400</v>
      </c>
      <c r="G1908" s="17" t="n">
        <v>137.89</v>
      </c>
      <c r="I1908" s="22" t="n">
        <f aca="false">E1908-B1908</f>
        <v>-1.01000000000002</v>
      </c>
      <c r="J1908" s="22" t="n">
        <f aca="false">C1908-B1908</f>
        <v>0.159999999999997</v>
      </c>
      <c r="K1908" s="17" t="n">
        <f aca="false">D1908-B1908</f>
        <v>-2.08000000000001</v>
      </c>
      <c r="L1908" s="17" t="n">
        <f aca="false">B1908 - E1907</f>
        <v>3.24000000000001</v>
      </c>
      <c r="M1908" s="17" t="n">
        <f aca="false">E1908 - E1907</f>
        <v>2.22999999999999</v>
      </c>
      <c r="N1908" s="18" t="n">
        <f aca="false"> (I1908 / B1908)</f>
        <v>-0.00724066241307634</v>
      </c>
      <c r="O1908" s="18" t="n">
        <f aca="false">(J1908 / B1908)</f>
        <v>0.00114703562979423</v>
      </c>
      <c r="P1908" s="18" t="n">
        <f aca="false">K1908 / B1908</f>
        <v>-0.0149114631873253</v>
      </c>
      <c r="Q1908" s="18" t="n">
        <f aca="false">L1908/E1907</f>
        <v>0.0237798165137615</v>
      </c>
      <c r="R1908" s="18" t="n">
        <f aca="false">M1908 / E1907</f>
        <v>0.0163669724770641</v>
      </c>
      <c r="S1908" s="19" t="str">
        <f aca="false">IF(N1908 &gt; 0, "UP", "DOWN")</f>
        <v>DOWN</v>
      </c>
      <c r="T1908" s="23" t="inlineStr">
        <f aca="false">O1908-N1908</f>
        <is>
          <t/>
        </is>
      </c>
      <c r="U1908" s="23" t="inlineStr">
        <f aca="false">P1908-N1908</f>
        <is>
          <t/>
        </is>
      </c>
      <c r="V1908" s="23" t="inlineStr">
        <f aca="false">O1908 - P1908</f>
        <is>
          <t/>
        </is>
      </c>
    </row>
    <row collapsed="false" customFormat="false" customHeight="false" hidden="false" ht="25" outlineLevel="0" r="1909">
      <c r="A1909" s="21" t="n">
        <v>39329</v>
      </c>
      <c r="B1909" s="17" t="n">
        <v>139.94</v>
      </c>
      <c r="C1909" s="17" t="n">
        <v>145.73</v>
      </c>
      <c r="D1909" s="17" t="n">
        <v>139.84</v>
      </c>
      <c r="E1909" s="17" t="n">
        <v>144.16</v>
      </c>
      <c r="F1909" s="17" t="n">
        <v>47030100</v>
      </c>
      <c r="G1909" s="17" t="n">
        <v>143.54</v>
      </c>
      <c r="I1909" s="22" t="n">
        <f aca="false">E1909-B1909</f>
        <v>4.22</v>
      </c>
      <c r="J1909" s="22" t="n">
        <f aca="false">C1909-B1909</f>
        <v>5.78999999999999</v>
      </c>
      <c r="K1909" s="17" t="n">
        <f aca="false">D1909-B1909</f>
        <v>-0.0999999999999943</v>
      </c>
      <c r="L1909" s="17" t="n">
        <f aca="false">B1909 - E1908</f>
        <v>1.46000000000001</v>
      </c>
      <c r="M1909" s="17" t="n">
        <f aca="false">E1909 - E1908</f>
        <v>5.68000000000001</v>
      </c>
      <c r="N1909" s="18" t="n">
        <f aca="false"> (I1909 / B1909)</f>
        <v>0.030155781049021</v>
      </c>
      <c r="O1909" s="18" t="n">
        <f aca="false">(J1909 / B1909)</f>
        <v>0.0413748749464055</v>
      </c>
      <c r="P1909" s="18" t="n">
        <f aca="false">K1909 / B1909</f>
        <v>-0.000714591967986239</v>
      </c>
      <c r="Q1909" s="18" t="n">
        <f aca="false">L1909/E1908</f>
        <v>0.0105430387059504</v>
      </c>
      <c r="R1909" s="18" t="n">
        <f aca="false">M1909 / E1908</f>
        <v>0.0410167533217794</v>
      </c>
      <c r="S1909" s="19" t="str">
        <f aca="false">IF(N1909 &gt; 0, "UP", "DOWN")</f>
        <v>UP</v>
      </c>
      <c r="T1909" s="23" t="inlineStr">
        <f aca="false">O1909-N1909</f>
        <is>
          <t/>
        </is>
      </c>
      <c r="U1909" s="23" t="inlineStr">
        <f aca="false">P1909-N1909</f>
        <is>
          <t/>
        </is>
      </c>
      <c r="V1909" s="23" t="inlineStr">
        <f aca="false">O1909 - P1909</f>
        <is>
          <t/>
        </is>
      </c>
    </row>
    <row collapsed="false" customFormat="false" customHeight="false" hidden="false" ht="25" outlineLevel="0" r="1910">
      <c r="A1910" s="21" t="n">
        <v>39330</v>
      </c>
      <c r="B1910" s="17" t="n">
        <v>144.97</v>
      </c>
      <c r="C1910" s="17" t="n">
        <v>145.84</v>
      </c>
      <c r="D1910" s="17" t="n">
        <v>136.1</v>
      </c>
      <c r="E1910" s="17" t="n">
        <v>136.76</v>
      </c>
      <c r="F1910" s="17" t="n">
        <v>83150800</v>
      </c>
      <c r="G1910" s="17" t="n">
        <v>136.18</v>
      </c>
      <c r="I1910" s="22" t="n">
        <f aca="false">E1910-B1910</f>
        <v>-8.21000000000001</v>
      </c>
      <c r="J1910" s="22" t="n">
        <f aca="false">C1910-B1910</f>
        <v>0.870000000000005</v>
      </c>
      <c r="K1910" s="17" t="n">
        <f aca="false">D1910-B1910</f>
        <v>-8.87</v>
      </c>
      <c r="L1910" s="17" t="n">
        <f aca="false">B1910 - E1909</f>
        <v>0.810000000000002</v>
      </c>
      <c r="M1910" s="17" t="n">
        <f aca="false">E1910 - E1909</f>
        <v>-7.40000000000001</v>
      </c>
      <c r="N1910" s="18" t="n">
        <f aca="false"> (I1910 / B1910)</f>
        <v>-0.0566324067048355</v>
      </c>
      <c r="O1910" s="18" t="n">
        <f aca="false">(J1910 / B1910)</f>
        <v>0.00600124163620062</v>
      </c>
      <c r="P1910" s="18" t="n">
        <f aca="false">K1910 / B1910</f>
        <v>-0.0611850727736773</v>
      </c>
      <c r="Q1910" s="18" t="n">
        <f aca="false">L1910/E1909</f>
        <v>0.00561875693673698</v>
      </c>
      <c r="R1910" s="18" t="n">
        <f aca="false">M1910 / E1909</f>
        <v>-0.0513318534961155</v>
      </c>
      <c r="S1910" s="19" t="str">
        <f aca="false">IF(N1910 &gt; 0, "UP", "DOWN")</f>
        <v>DOWN</v>
      </c>
      <c r="T1910" s="23" t="inlineStr">
        <f aca="false">O1910-N1910</f>
        <is>
          <t/>
        </is>
      </c>
      <c r="U1910" s="23" t="inlineStr">
        <f aca="false">P1910-N1910</f>
        <is>
          <t/>
        </is>
      </c>
      <c r="V1910" s="23" t="inlineStr">
        <f aca="false">O1910 - P1910</f>
        <is>
          <t/>
        </is>
      </c>
    </row>
    <row collapsed="false" customFormat="false" customHeight="false" hidden="false" ht="25" outlineLevel="0" r="1911">
      <c r="A1911" s="21" t="n">
        <v>39331</v>
      </c>
      <c r="B1911" s="17" t="n">
        <v>135.56</v>
      </c>
      <c r="C1911" s="17" t="n">
        <v>137.57</v>
      </c>
      <c r="D1911" s="17" t="n">
        <v>132.71</v>
      </c>
      <c r="E1911" s="17" t="n">
        <v>135.01</v>
      </c>
      <c r="F1911" s="17" t="n">
        <v>67902200</v>
      </c>
      <c r="G1911" s="17" t="n">
        <v>134.43</v>
      </c>
      <c r="I1911" s="22" t="n">
        <f aca="false">E1911-B1911</f>
        <v>-0.550000000000011</v>
      </c>
      <c r="J1911" s="22" t="n">
        <f aca="false">C1911-B1911</f>
        <v>2.00999999999999</v>
      </c>
      <c r="K1911" s="17" t="n">
        <f aca="false">D1911-B1911</f>
        <v>-2.84999999999999</v>
      </c>
      <c r="L1911" s="17" t="n">
        <f aca="false">B1911 - E1910</f>
        <v>-1.19999999999999</v>
      </c>
      <c r="M1911" s="17" t="n">
        <f aca="false">E1911 - E1910</f>
        <v>-1.75</v>
      </c>
      <c r="N1911" s="18" t="n">
        <f aca="false"> (I1911 / B1911)</f>
        <v>-0.00405724402478616</v>
      </c>
      <c r="O1911" s="18" t="n">
        <f aca="false">(J1911 / B1911)</f>
        <v>0.0148273827087636</v>
      </c>
      <c r="P1911" s="18" t="n">
        <f aca="false">K1911 / B1911</f>
        <v>-0.0210239008557096</v>
      </c>
      <c r="Q1911" s="18" t="n">
        <f aca="false">L1911/E1910</f>
        <v>-0.00877449546651059</v>
      </c>
      <c r="R1911" s="18" t="n">
        <f aca="false">M1911 / E1910</f>
        <v>-0.0127961392219947</v>
      </c>
      <c r="S1911" s="19" t="str">
        <f aca="false">IF(N1911 &gt; 0, "UP", "DOWN")</f>
        <v>DOWN</v>
      </c>
      <c r="T1911" s="23" t="inlineStr">
        <f aca="false">O1911-N1911</f>
        <is>
          <t/>
        </is>
      </c>
      <c r="U1911" s="23" t="inlineStr">
        <f aca="false">P1911-N1911</f>
        <is>
          <t/>
        </is>
      </c>
      <c r="V1911" s="23" t="inlineStr">
        <f aca="false">O1911 - P1911</f>
        <is>
          <t/>
        </is>
      </c>
    </row>
    <row collapsed="false" customFormat="false" customHeight="false" hidden="false" ht="25" outlineLevel="0" r="1912">
      <c r="A1912" s="21" t="n">
        <v>39332</v>
      </c>
      <c r="B1912" s="17" t="n">
        <v>132.01</v>
      </c>
      <c r="C1912" s="17" t="n">
        <v>132.3</v>
      </c>
      <c r="D1912" s="17" t="n">
        <v>130</v>
      </c>
      <c r="E1912" s="17" t="n">
        <v>131.77</v>
      </c>
      <c r="F1912" s="17" t="n">
        <v>51092000</v>
      </c>
      <c r="G1912" s="17" t="n">
        <v>131.21</v>
      </c>
      <c r="I1912" s="22" t="n">
        <f aca="false">E1912-B1912</f>
        <v>-0.239999999999981</v>
      </c>
      <c r="J1912" s="22" t="n">
        <f aca="false">C1912-B1912</f>
        <v>0.29000000000002</v>
      </c>
      <c r="K1912" s="17" t="n">
        <f aca="false">D1912-B1912</f>
        <v>-2.00999999999999</v>
      </c>
      <c r="L1912" s="17" t="n">
        <f aca="false">B1912 - E1911</f>
        <v>-3</v>
      </c>
      <c r="M1912" s="17" t="n">
        <f aca="false">E1912 - E1911</f>
        <v>-3.23999999999998</v>
      </c>
      <c r="N1912" s="18" t="n">
        <f aca="false"> (I1912 / B1912)</f>
        <v>-0.00181804408756898</v>
      </c>
      <c r="O1912" s="18" t="n">
        <f aca="false">(J1912 / B1912)</f>
        <v>0.00219680327247951</v>
      </c>
      <c r="P1912" s="18" t="n">
        <f aca="false">K1912 / B1912</f>
        <v>-0.0152261192333913</v>
      </c>
      <c r="Q1912" s="18" t="n">
        <f aca="false">L1912/E1911</f>
        <v>-0.0222205762536108</v>
      </c>
      <c r="R1912" s="18" t="n">
        <f aca="false">M1912 / E1911</f>
        <v>-0.0239982223538996</v>
      </c>
      <c r="S1912" s="19" t="str">
        <f aca="false">IF(N1912 &gt; 0, "UP", "DOWN")</f>
        <v>DOWN</v>
      </c>
      <c r="T1912" s="23" t="inlineStr">
        <f aca="false">O1912-N1912</f>
        <is>
          <t/>
        </is>
      </c>
      <c r="U1912" s="23" t="inlineStr">
        <f aca="false">P1912-N1912</f>
        <is>
          <t/>
        </is>
      </c>
      <c r="V1912" s="23" t="inlineStr">
        <f aca="false">O1912 - P1912</f>
        <is>
          <t/>
        </is>
      </c>
    </row>
    <row collapsed="false" customFormat="false" customHeight="false" hidden="false" ht="25" outlineLevel="0" r="1913">
      <c r="A1913" s="21" t="n">
        <v>39335</v>
      </c>
      <c r="B1913" s="17" t="n">
        <v>136.99</v>
      </c>
      <c r="C1913" s="17" t="n">
        <v>138.04</v>
      </c>
      <c r="D1913" s="17" t="n">
        <v>133.95</v>
      </c>
      <c r="E1913" s="17" t="n">
        <v>136.71</v>
      </c>
      <c r="F1913" s="17" t="n">
        <v>53137100</v>
      </c>
      <c r="G1913" s="17" t="n">
        <v>136.13</v>
      </c>
      <c r="I1913" s="22" t="n">
        <f aca="false">E1913-B1913</f>
        <v>-0.280000000000001</v>
      </c>
      <c r="J1913" s="22" t="n">
        <f aca="false">C1913-B1913</f>
        <v>1.04999999999998</v>
      </c>
      <c r="K1913" s="17" t="n">
        <f aca="false">D1913-B1913</f>
        <v>-3.04000000000002</v>
      </c>
      <c r="L1913" s="17" t="n">
        <f aca="false">B1913 - E1912</f>
        <v>5.22</v>
      </c>
      <c r="M1913" s="17" t="n">
        <f aca="false">E1913 - E1912</f>
        <v>4.94</v>
      </c>
      <c r="N1913" s="18" t="n">
        <f aca="false"> (I1913 / B1913)</f>
        <v>-0.00204394481349004</v>
      </c>
      <c r="O1913" s="18" t="n">
        <f aca="false">(J1913 / B1913)</f>
        <v>0.00766479305058751</v>
      </c>
      <c r="P1913" s="18" t="n">
        <f aca="false">K1913 / B1913</f>
        <v>-0.0221914008321777</v>
      </c>
      <c r="Q1913" s="18" t="n">
        <f aca="false">L1913/E1912</f>
        <v>0.0396144797753662</v>
      </c>
      <c r="R1913" s="18" t="n">
        <f aca="false">M1913 / E1912</f>
        <v>0.0374895651514001</v>
      </c>
      <c r="S1913" s="19" t="str">
        <f aca="false">IF(N1913 &gt; 0, "UP", "DOWN")</f>
        <v>DOWN</v>
      </c>
      <c r="T1913" s="23" t="inlineStr">
        <f aca="false">O1913-N1913</f>
        <is>
          <t/>
        </is>
      </c>
      <c r="U1913" s="23" t="inlineStr">
        <f aca="false">P1913-N1913</f>
        <is>
          <t/>
        </is>
      </c>
      <c r="V1913" s="23" t="inlineStr">
        <f aca="false">O1913 - P1913</f>
        <is>
          <t/>
        </is>
      </c>
    </row>
    <row collapsed="false" customFormat="false" customHeight="false" hidden="false" ht="25" outlineLevel="0" r="1914">
      <c r="A1914" s="21" t="n">
        <v>39336</v>
      </c>
      <c r="B1914" s="17" t="n">
        <v>137.9</v>
      </c>
      <c r="C1914" s="17" t="n">
        <v>138.3</v>
      </c>
      <c r="D1914" s="17" t="n">
        <v>133.75</v>
      </c>
      <c r="E1914" s="17" t="n">
        <v>135.49</v>
      </c>
      <c r="F1914" s="17" t="n">
        <v>34710200</v>
      </c>
      <c r="G1914" s="17" t="n">
        <v>134.91</v>
      </c>
      <c r="I1914" s="22" t="n">
        <f aca="false">E1914-B1914</f>
        <v>-2.41</v>
      </c>
      <c r="J1914" s="22" t="n">
        <f aca="false">C1914-B1914</f>
        <v>0.400000000000006</v>
      </c>
      <c r="K1914" s="17" t="n">
        <f aca="false">D1914-B1914</f>
        <v>-4.15000000000001</v>
      </c>
      <c r="L1914" s="17" t="n">
        <f aca="false">B1914 - E1913</f>
        <v>1.19</v>
      </c>
      <c r="M1914" s="17" t="n">
        <f aca="false">E1914 - E1913</f>
        <v>-1.22</v>
      </c>
      <c r="N1914" s="18" t="n">
        <f aca="false"> (I1914 / B1914)</f>
        <v>-0.0174764321972444</v>
      </c>
      <c r="O1914" s="18" t="n">
        <f aca="false">(J1914 / B1914)</f>
        <v>0.00290065264684558</v>
      </c>
      <c r="P1914" s="18" t="n">
        <f aca="false">K1914 / B1914</f>
        <v>-0.0300942712110225</v>
      </c>
      <c r="Q1914" s="18" t="n">
        <f aca="false">L1914/E1913</f>
        <v>0.00870455709165385</v>
      </c>
      <c r="R1914" s="18" t="n">
        <f aca="false">M1914 / E1913</f>
        <v>-0.00892399970740984</v>
      </c>
      <c r="S1914" s="19" t="str">
        <f aca="false">IF(N1914 &gt; 0, "UP", "DOWN")</f>
        <v>DOWN</v>
      </c>
      <c r="T1914" s="23" t="inlineStr">
        <f aca="false">O1914-N1914</f>
        <is>
          <t/>
        </is>
      </c>
      <c r="U1914" s="23" t="inlineStr">
        <f aca="false">P1914-N1914</f>
        <is>
          <t/>
        </is>
      </c>
      <c r="V1914" s="23" t="inlineStr">
        <f aca="false">O1914 - P1914</f>
        <is>
          <t/>
        </is>
      </c>
    </row>
    <row collapsed="false" customFormat="false" customHeight="false" hidden="false" ht="25" outlineLevel="0" r="1915">
      <c r="A1915" s="21" t="n">
        <v>39337</v>
      </c>
      <c r="B1915" s="17" t="n">
        <v>135.99</v>
      </c>
      <c r="C1915" s="17" t="n">
        <v>139.4</v>
      </c>
      <c r="D1915" s="17" t="n">
        <v>135.75</v>
      </c>
      <c r="E1915" s="17" t="n">
        <v>136.85</v>
      </c>
      <c r="F1915" s="17" t="n">
        <v>36527500</v>
      </c>
      <c r="G1915" s="17" t="n">
        <v>136.26</v>
      </c>
      <c r="I1915" s="22" t="n">
        <f aca="false">E1915-B1915</f>
        <v>0.859999999999985</v>
      </c>
      <c r="J1915" s="22" t="n">
        <f aca="false">C1915-B1915</f>
        <v>3.41</v>
      </c>
      <c r="K1915" s="17" t="n">
        <f aca="false">D1915-B1915</f>
        <v>-0.240000000000009</v>
      </c>
      <c r="L1915" s="17" t="n">
        <f aca="false">B1915 - E1914</f>
        <v>0.5</v>
      </c>
      <c r="M1915" s="17" t="n">
        <f aca="false">E1915 - E1914</f>
        <v>1.35999999999999</v>
      </c>
      <c r="N1915" s="18" t="n">
        <f aca="false"> (I1915 / B1915)</f>
        <v>0.00632399441135367</v>
      </c>
      <c r="O1915" s="18" t="n">
        <f aca="false">(J1915 / B1915)</f>
        <v>0.0250753731892051</v>
      </c>
      <c r="P1915" s="18" t="n">
        <f aca="false">K1915 / B1915</f>
        <v>-0.00176483564968019</v>
      </c>
      <c r="Q1915" s="18" t="n">
        <f aca="false">L1915/E1914</f>
        <v>0.00369030924791497</v>
      </c>
      <c r="R1915" s="18" t="n">
        <f aca="false">M1915 / E1914</f>
        <v>0.0100376411543286</v>
      </c>
      <c r="S1915" s="19" t="str">
        <f aca="false">IF(N1915 &gt; 0, "UP", "DOWN")</f>
        <v>UP</v>
      </c>
      <c r="T1915" s="23" t="inlineStr">
        <f aca="false">O1915-N1915</f>
        <is>
          <t/>
        </is>
      </c>
      <c r="U1915" s="23" t="inlineStr">
        <f aca="false">P1915-N1915</f>
        <is>
          <t/>
        </is>
      </c>
      <c r="V1915" s="23" t="inlineStr">
        <f aca="false">O1915 - P1915</f>
        <is>
          <t/>
        </is>
      </c>
    </row>
    <row collapsed="false" customFormat="false" customHeight="false" hidden="false" ht="25" outlineLevel="0" r="1916">
      <c r="A1916" s="21" t="n">
        <v>39338</v>
      </c>
      <c r="B1916" s="17" t="n">
        <v>138.83</v>
      </c>
      <c r="C1916" s="17" t="n">
        <v>139</v>
      </c>
      <c r="D1916" s="17" t="n">
        <v>136.65</v>
      </c>
      <c r="E1916" s="17" t="n">
        <v>137.2</v>
      </c>
      <c r="F1916" s="17" t="n">
        <v>23434400</v>
      </c>
      <c r="G1916" s="17" t="n">
        <v>136.61</v>
      </c>
      <c r="I1916" s="22" t="n">
        <f aca="false">E1916-B1916</f>
        <v>-1.63000000000002</v>
      </c>
      <c r="J1916" s="22" t="n">
        <f aca="false">C1916-B1916</f>
        <v>0.169999999999988</v>
      </c>
      <c r="K1916" s="17" t="n">
        <f aca="false">D1916-B1916</f>
        <v>-2.18000000000001</v>
      </c>
      <c r="L1916" s="17" t="n">
        <f aca="false">B1916 - E1915</f>
        <v>1.98000000000002</v>
      </c>
      <c r="M1916" s="17" t="n">
        <f aca="false">E1916 - E1915</f>
        <v>0.349999999999994</v>
      </c>
      <c r="N1916" s="18" t="n">
        <f aca="false"> (I1916 / B1916)</f>
        <v>-0.0117409781747463</v>
      </c>
      <c r="O1916" s="18" t="n">
        <f aca="false">(J1916 / B1916)</f>
        <v>0.00122451919613907</v>
      </c>
      <c r="P1916" s="18" t="n">
        <f aca="false">K1916 / B1916</f>
        <v>-0.0157026579269611</v>
      </c>
      <c r="Q1916" s="18" t="n">
        <f aca="false">L1916/E1915</f>
        <v>0.0144683960540739</v>
      </c>
      <c r="R1916" s="18" t="n">
        <f aca="false">M1916 / E1915</f>
        <v>0.00255754475703321</v>
      </c>
      <c r="S1916" s="19" t="str">
        <f aca="false">IF(N1916 &gt; 0, "UP", "DOWN")</f>
        <v>DOWN</v>
      </c>
      <c r="T1916" s="23" t="inlineStr">
        <f aca="false">O1916-N1916</f>
        <is>
          <t/>
        </is>
      </c>
      <c r="U1916" s="23" t="inlineStr">
        <f aca="false">P1916-N1916</f>
        <is>
          <t/>
        </is>
      </c>
      <c r="V1916" s="23" t="inlineStr">
        <f aca="false">O1916 - P1916</f>
        <is>
          <t/>
        </is>
      </c>
    </row>
    <row collapsed="false" customFormat="false" customHeight="false" hidden="false" ht="25" outlineLevel="0" r="1917">
      <c r="A1917" s="21" t="n">
        <v>39339</v>
      </c>
      <c r="B1917" s="17" t="n">
        <v>136.57</v>
      </c>
      <c r="C1917" s="17" t="n">
        <v>138.98</v>
      </c>
      <c r="D1917" s="17" t="n">
        <v>136.2</v>
      </c>
      <c r="E1917" s="17" t="n">
        <v>138.81</v>
      </c>
      <c r="F1917" s="17" t="n">
        <v>21690000</v>
      </c>
      <c r="G1917" s="17" t="n">
        <v>138.22</v>
      </c>
      <c r="I1917" s="22" t="n">
        <f aca="false">E1917-B1917</f>
        <v>2.24000000000001</v>
      </c>
      <c r="J1917" s="22" t="n">
        <f aca="false">C1917-B1917</f>
        <v>2.41</v>
      </c>
      <c r="K1917" s="17" t="n">
        <f aca="false">D1917-B1917</f>
        <v>-0.370000000000005</v>
      </c>
      <c r="L1917" s="17" t="n">
        <f aca="false">B1917 - E1916</f>
        <v>-0.629999999999995</v>
      </c>
      <c r="M1917" s="17" t="n">
        <f aca="false">E1917 - E1916</f>
        <v>1.61000000000001</v>
      </c>
      <c r="N1917" s="18" t="n">
        <f aca="false"> (I1917 / B1917)</f>
        <v>0.0164018452075859</v>
      </c>
      <c r="O1917" s="18" t="n">
        <f aca="false">(J1917 / B1917)</f>
        <v>0.0176466281028044</v>
      </c>
      <c r="P1917" s="18" t="n">
        <f aca="false">K1917 / B1917</f>
        <v>-0.00270923336018163</v>
      </c>
      <c r="Q1917" s="18" t="n">
        <f aca="false">L1917/E1916</f>
        <v>-0.00459183673469385</v>
      </c>
      <c r="R1917" s="18" t="n">
        <f aca="false">M1917 / E1916</f>
        <v>0.0117346938775511</v>
      </c>
      <c r="S1917" s="19" t="str">
        <f aca="false">IF(N1917 &gt; 0, "UP", "DOWN")</f>
        <v>UP</v>
      </c>
      <c r="T1917" s="23" t="inlineStr">
        <f aca="false">O1917-N1917</f>
        <is>
          <t/>
        </is>
      </c>
      <c r="U1917" s="23" t="inlineStr">
        <f aca="false">P1917-N1917</f>
        <is>
          <t/>
        </is>
      </c>
      <c r="V1917" s="23" t="inlineStr">
        <f aca="false">O1917 - P1917</f>
        <is>
          <t/>
        </is>
      </c>
    </row>
    <row collapsed="false" customFormat="false" customHeight="false" hidden="false" ht="25" outlineLevel="0" r="1918">
      <c r="A1918" s="21" t="n">
        <v>39342</v>
      </c>
      <c r="B1918" s="17" t="n">
        <v>138.99</v>
      </c>
      <c r="C1918" s="17" t="n">
        <v>140.59</v>
      </c>
      <c r="D1918" s="17" t="n">
        <v>137.6</v>
      </c>
      <c r="E1918" s="17" t="n">
        <v>138.41</v>
      </c>
      <c r="F1918" s="17" t="n">
        <v>28334700</v>
      </c>
      <c r="G1918" s="17" t="n">
        <v>137.82</v>
      </c>
      <c r="I1918" s="22" t="n">
        <f aca="false">E1918-B1918</f>
        <v>-0.580000000000013</v>
      </c>
      <c r="J1918" s="22" t="n">
        <f aca="false">C1918-B1918</f>
        <v>1.59999999999999</v>
      </c>
      <c r="K1918" s="17" t="n">
        <f aca="false">D1918-B1918</f>
        <v>-1.39000000000001</v>
      </c>
      <c r="L1918" s="17" t="n">
        <f aca="false">B1918 - E1917</f>
        <v>0.180000000000007</v>
      </c>
      <c r="M1918" s="17" t="n">
        <f aca="false">E1918 - E1917</f>
        <v>-0.400000000000006</v>
      </c>
      <c r="N1918" s="18" t="n">
        <f aca="false"> (I1918 / B1918)</f>
        <v>-0.00417296208360323</v>
      </c>
      <c r="O1918" s="18" t="n">
        <f aca="false">(J1918 / B1918)</f>
        <v>0.0115116195409741</v>
      </c>
      <c r="P1918" s="18" t="n">
        <f aca="false">K1918 / B1918</f>
        <v>-0.0100007194762214</v>
      </c>
      <c r="Q1918" s="18" t="n">
        <f aca="false">L1918/E1917</f>
        <v>0.00129673654635838</v>
      </c>
      <c r="R1918" s="18" t="n">
        <f aca="false">M1918 / E1917</f>
        <v>-0.00288163676968522</v>
      </c>
      <c r="S1918" s="19" t="str">
        <f aca="false">IF(N1918 &gt; 0, "UP", "DOWN")</f>
        <v>DOWN</v>
      </c>
      <c r="T1918" s="23" t="inlineStr">
        <f aca="false">O1918-N1918</f>
        <is>
          <t/>
        </is>
      </c>
      <c r="U1918" s="23" t="inlineStr">
        <f aca="false">P1918-N1918</f>
        <is>
          <t/>
        </is>
      </c>
      <c r="V1918" s="23" t="inlineStr">
        <f aca="false">O1918 - P1918</f>
        <is>
          <t/>
        </is>
      </c>
    </row>
    <row collapsed="false" customFormat="false" customHeight="false" hidden="false" ht="25" outlineLevel="0" r="1919">
      <c r="A1919" s="21" t="n">
        <v>39343</v>
      </c>
      <c r="B1919" s="17" t="n">
        <v>139.06</v>
      </c>
      <c r="C1919" s="17" t="n">
        <v>142.85</v>
      </c>
      <c r="D1919" s="17" t="n">
        <v>137.83</v>
      </c>
      <c r="E1919" s="17" t="n">
        <v>140.92</v>
      </c>
      <c r="F1919" s="17" t="n">
        <v>38003200</v>
      </c>
      <c r="G1919" s="17" t="n">
        <v>140.32</v>
      </c>
      <c r="I1919" s="22" t="n">
        <f aca="false">E1919-B1919</f>
        <v>1.85999999999999</v>
      </c>
      <c r="J1919" s="22" t="n">
        <f aca="false">C1919-B1919</f>
        <v>3.78999999999999</v>
      </c>
      <c r="K1919" s="17" t="n">
        <f aca="false">D1919-B1919</f>
        <v>-1.22999999999999</v>
      </c>
      <c r="L1919" s="17" t="n">
        <f aca="false">B1919 - E1918</f>
        <v>0.650000000000006</v>
      </c>
      <c r="M1919" s="17" t="n">
        <f aca="false">E1919 - E1918</f>
        <v>2.50999999999999</v>
      </c>
      <c r="N1919" s="18" t="n">
        <f aca="false"> (I1919 / B1919)</f>
        <v>0.0133755213576872</v>
      </c>
      <c r="O1919" s="18" t="n">
        <f aca="false">(J1919 / B1919)</f>
        <v>0.0272544225514166</v>
      </c>
      <c r="P1919" s="18" t="n">
        <f aca="false">K1919 / B1919</f>
        <v>-0.00884510283330929</v>
      </c>
      <c r="Q1919" s="18" t="n">
        <f aca="false">L1919/E1918</f>
        <v>0.00469619247164226</v>
      </c>
      <c r="R1919" s="18" t="n">
        <f aca="false">M1919 / E1918</f>
        <v>0.0181345278520337</v>
      </c>
      <c r="S1919" s="19" t="str">
        <f aca="false">IF(N1919 &gt; 0, "UP", "DOWN")</f>
        <v>UP</v>
      </c>
      <c r="T1919" s="23" t="inlineStr">
        <f aca="false">O1919-N1919</f>
        <is>
          <t/>
        </is>
      </c>
      <c r="U1919" s="23" t="inlineStr">
        <f aca="false">P1919-N1919</f>
        <is>
          <t/>
        </is>
      </c>
      <c r="V1919" s="23" t="inlineStr">
        <f aca="false">O1919 - P1919</f>
        <is>
          <t/>
        </is>
      </c>
    </row>
    <row collapsed="false" customFormat="false" customHeight="false" hidden="false" ht="25" outlineLevel="0" r="1920">
      <c r="A1920" s="21" t="n">
        <v>39344</v>
      </c>
      <c r="B1920" s="17" t="n">
        <v>143.02</v>
      </c>
      <c r="C1920" s="17" t="n">
        <v>143.16</v>
      </c>
      <c r="D1920" s="17" t="n">
        <v>139.4</v>
      </c>
      <c r="E1920" s="17" t="n">
        <v>140.77</v>
      </c>
      <c r="F1920" s="17" t="n">
        <v>36674300</v>
      </c>
      <c r="G1920" s="17" t="n">
        <v>140.17</v>
      </c>
      <c r="I1920" s="22" t="n">
        <f aca="false">E1920-B1920</f>
        <v>-2.25</v>
      </c>
      <c r="J1920" s="22" t="n">
        <f aca="false">C1920-B1920</f>
        <v>0.139999999999986</v>
      </c>
      <c r="K1920" s="17" t="n">
        <f aca="false">D1920-B1920</f>
        <v>-3.62</v>
      </c>
      <c r="L1920" s="17" t="n">
        <f aca="false">B1920 - E1919</f>
        <v>2.10000000000002</v>
      </c>
      <c r="M1920" s="17" t="n">
        <f aca="false">E1920 - E1919</f>
        <v>-0.149999999999977</v>
      </c>
      <c r="N1920" s="18" t="n">
        <f aca="false"> (I1920 / B1920)</f>
        <v>-0.0157320654453923</v>
      </c>
      <c r="O1920" s="18" t="n">
        <f aca="false">(J1920 / B1920)</f>
        <v>0.000978884072157645</v>
      </c>
      <c r="P1920" s="18" t="n">
        <f aca="false">K1920 / B1920</f>
        <v>-0.0253111452943645</v>
      </c>
      <c r="Q1920" s="18" t="n">
        <f aca="false">L1920/E1919</f>
        <v>0.0149020720976442</v>
      </c>
      <c r="R1920" s="18" t="n">
        <f aca="false">M1920 / E1919</f>
        <v>-0.00106443372126013</v>
      </c>
      <c r="S1920" s="19" t="str">
        <f aca="false">IF(N1920 &gt; 0, "UP", "DOWN")</f>
        <v>DOWN</v>
      </c>
      <c r="T1920" s="23" t="inlineStr">
        <f aca="false">O1920-N1920</f>
        <is>
          <t/>
        </is>
      </c>
      <c r="U1920" s="23" t="inlineStr">
        <f aca="false">P1920-N1920</f>
        <is>
          <t/>
        </is>
      </c>
      <c r="V1920" s="23" t="inlineStr">
        <f aca="false">O1920 - P1920</f>
        <is>
          <t/>
        </is>
      </c>
    </row>
    <row collapsed="false" customFormat="false" customHeight="false" hidden="false" ht="25" outlineLevel="0" r="1921">
      <c r="A1921" s="21" t="n">
        <v>39345</v>
      </c>
      <c r="B1921" s="17" t="n">
        <v>140.15</v>
      </c>
      <c r="C1921" s="17" t="n">
        <v>141.79</v>
      </c>
      <c r="D1921" s="17" t="n">
        <v>139.32</v>
      </c>
      <c r="E1921" s="17" t="n">
        <v>140.31</v>
      </c>
      <c r="F1921" s="17" t="n">
        <v>24708600</v>
      </c>
      <c r="G1921" s="17" t="n">
        <v>139.71</v>
      </c>
      <c r="I1921" s="22" t="n">
        <f aca="false">E1921-B1921</f>
        <v>0.159999999999997</v>
      </c>
      <c r="J1921" s="22" t="n">
        <f aca="false">C1921-B1921</f>
        <v>1.63999999999999</v>
      </c>
      <c r="K1921" s="17" t="n">
        <f aca="false">D1921-B1921</f>
        <v>-0.830000000000013</v>
      </c>
      <c r="L1921" s="17" t="n">
        <f aca="false">B1921 - E1920</f>
        <v>-0.620000000000005</v>
      </c>
      <c r="M1921" s="17" t="n">
        <f aca="false">E1921 - E1920</f>
        <v>-0.460000000000008</v>
      </c>
      <c r="N1921" s="18" t="n">
        <f aca="false"> (I1921 / B1921)</f>
        <v>0.00114163396361039</v>
      </c>
      <c r="O1921" s="18" t="n">
        <f aca="false">(J1921 / B1921)</f>
        <v>0.0117017481270067</v>
      </c>
      <c r="P1921" s="18" t="n">
        <f aca="false">K1921 / B1921</f>
        <v>-0.00592222618622913</v>
      </c>
      <c r="Q1921" s="18" t="n">
        <f aca="false">L1921/E1920</f>
        <v>-0.00440434751722671</v>
      </c>
      <c r="R1921" s="18" t="n">
        <f aca="false">M1921 / E1920</f>
        <v>-0.00326774170632953</v>
      </c>
      <c r="S1921" s="19" t="str">
        <f aca="false">IF(N1921 &gt; 0, "UP", "DOWN")</f>
        <v>UP</v>
      </c>
      <c r="T1921" s="23" t="inlineStr">
        <f aca="false">O1921-N1921</f>
        <is>
          <t/>
        </is>
      </c>
      <c r="U1921" s="23" t="inlineStr">
        <f aca="false">P1921-N1921</f>
        <is>
          <t/>
        </is>
      </c>
      <c r="V1921" s="23" t="inlineStr">
        <f aca="false">O1921 - P1921</f>
        <is>
          <t/>
        </is>
      </c>
    </row>
    <row collapsed="false" customFormat="false" customHeight="false" hidden="false" ht="25" outlineLevel="0" r="1922">
      <c r="A1922" s="21" t="n">
        <v>39346</v>
      </c>
      <c r="B1922" s="17" t="n">
        <v>141.14</v>
      </c>
      <c r="C1922" s="17" t="n">
        <v>144.65</v>
      </c>
      <c r="D1922" s="17" t="n">
        <v>140.31</v>
      </c>
      <c r="E1922" s="17" t="n">
        <v>144.15</v>
      </c>
      <c r="F1922" s="17" t="n">
        <v>40674300</v>
      </c>
      <c r="G1922" s="17" t="n">
        <v>143.53</v>
      </c>
      <c r="I1922" s="22" t="n">
        <f aca="false">E1922-B1922</f>
        <v>3.01000000000002</v>
      </c>
      <c r="J1922" s="22" t="n">
        <f aca="false">C1922-B1922</f>
        <v>3.51000000000002</v>
      </c>
      <c r="K1922" s="17" t="n">
        <f aca="false">D1922-B1922</f>
        <v>-0.829999999999984</v>
      </c>
      <c r="L1922" s="17" t="n">
        <f aca="false">B1922 - E1921</f>
        <v>0.829999999999984</v>
      </c>
      <c r="M1922" s="17" t="n">
        <f aca="false">E1922 - E1921</f>
        <v>3.84</v>
      </c>
      <c r="N1922" s="18" t="n">
        <f aca="false"> (I1922 / B1922)</f>
        <v>0.0213263426385151</v>
      </c>
      <c r="O1922" s="18" t="n">
        <f aca="false">(J1922 / B1922)</f>
        <v>0.0248689244721554</v>
      </c>
      <c r="P1922" s="18" t="n">
        <f aca="false">K1922 / B1922</f>
        <v>-0.00588068584384288</v>
      </c>
      <c r="Q1922" s="18" t="n">
        <f aca="false">L1922/E1921</f>
        <v>0.00591547288147662</v>
      </c>
      <c r="R1922" s="18" t="n">
        <f aca="false">M1922 / E1921</f>
        <v>0.0273679709215309</v>
      </c>
      <c r="S1922" s="19" t="str">
        <f aca="false">IF(N1922 &gt; 0, "UP", "DOWN")</f>
        <v>UP</v>
      </c>
      <c r="T1922" s="23" t="inlineStr">
        <f aca="false">O1922-N1922</f>
        <is>
          <t/>
        </is>
      </c>
      <c r="U1922" s="23" t="inlineStr">
        <f aca="false">P1922-N1922</f>
        <is>
          <t/>
        </is>
      </c>
      <c r="V1922" s="23" t="inlineStr">
        <f aca="false">O1922 - P1922</f>
        <is>
          <t/>
        </is>
      </c>
    </row>
    <row collapsed="false" customFormat="false" customHeight="false" hidden="false" ht="25" outlineLevel="0" r="1923">
      <c r="A1923" s="21" t="n">
        <v>39349</v>
      </c>
      <c r="B1923" s="17" t="n">
        <v>146.73</v>
      </c>
      <c r="C1923" s="17" t="n">
        <v>149.85</v>
      </c>
      <c r="D1923" s="17" t="n">
        <v>146.65</v>
      </c>
      <c r="E1923" s="17" t="n">
        <v>148.28</v>
      </c>
      <c r="F1923" s="17" t="n">
        <v>37577200</v>
      </c>
      <c r="G1923" s="17" t="n">
        <v>147.65</v>
      </c>
      <c r="I1923" s="22" t="n">
        <f aca="false">E1923-B1923</f>
        <v>1.55000000000001</v>
      </c>
      <c r="J1923" s="22" t="n">
        <f aca="false">C1923-B1923</f>
        <v>3.12</v>
      </c>
      <c r="K1923" s="17" t="n">
        <f aca="false">D1923-B1923</f>
        <v>-0.0799999999999841</v>
      </c>
      <c r="L1923" s="17" t="n">
        <f aca="false">B1923 - E1922</f>
        <v>2.57999999999998</v>
      </c>
      <c r="M1923" s="17" t="n">
        <f aca="false">E1923 - E1922</f>
        <v>4.13</v>
      </c>
      <c r="N1923" s="18" t="n">
        <f aca="false"> (I1923 / B1923)</f>
        <v>0.01056362025489</v>
      </c>
      <c r="O1923" s="18" t="n">
        <f aca="false">(J1923 / B1923)</f>
        <v>0.0212635452872623</v>
      </c>
      <c r="P1923" s="18" t="n">
        <f aca="false">K1923 / B1923</f>
        <v>-0.000545219109929695</v>
      </c>
      <c r="Q1923" s="18" t="n">
        <f aca="false">L1923/E1922</f>
        <v>0.0178980228928199</v>
      </c>
      <c r="R1923" s="18" t="n">
        <f aca="false">M1923 / E1922</f>
        <v>0.028650711064863</v>
      </c>
      <c r="S1923" s="19" t="str">
        <f aca="false">IF(N1923 &gt; 0, "UP", "DOWN")</f>
        <v>UP</v>
      </c>
      <c r="T1923" s="23" t="inlineStr">
        <f aca="false">O1923-N1923</f>
        <is>
          <t/>
        </is>
      </c>
      <c r="U1923" s="23" t="inlineStr">
        <f aca="false">P1923-N1923</f>
        <is>
          <t/>
        </is>
      </c>
      <c r="V1923" s="23" t="inlineStr">
        <f aca="false">O1923 - P1923</f>
        <is>
          <t/>
        </is>
      </c>
    </row>
    <row collapsed="false" customFormat="false" customHeight="false" hidden="false" ht="25" outlineLevel="0" r="1924">
      <c r="A1924" s="21" t="n">
        <v>39350</v>
      </c>
      <c r="B1924" s="17" t="n">
        <v>146.84</v>
      </c>
      <c r="C1924" s="17" t="n">
        <v>153.22</v>
      </c>
      <c r="D1924" s="17" t="n">
        <v>146.82</v>
      </c>
      <c r="E1924" s="17" t="n">
        <v>153.18</v>
      </c>
      <c r="F1924" s="17" t="n">
        <v>42591100</v>
      </c>
      <c r="G1924" s="17" t="n">
        <v>152.53</v>
      </c>
      <c r="I1924" s="22" t="n">
        <f aca="false">E1924-B1924</f>
        <v>6.34</v>
      </c>
      <c r="J1924" s="22" t="n">
        <f aca="false">C1924-B1924</f>
        <v>6.38</v>
      </c>
      <c r="K1924" s="17" t="n">
        <f aca="false">D1924-B1924</f>
        <v>-0.0200000000000102</v>
      </c>
      <c r="L1924" s="17" t="n">
        <f aca="false">B1924 - E1923</f>
        <v>-1.44</v>
      </c>
      <c r="M1924" s="17" t="n">
        <f aca="false">E1924 - E1923</f>
        <v>4.90000000000001</v>
      </c>
      <c r="N1924" s="18" t="n">
        <f aca="false"> (I1924 / B1924)</f>
        <v>0.0431762462544266</v>
      </c>
      <c r="O1924" s="18" t="n">
        <f aca="false">(J1924 / B1924)</f>
        <v>0.0434486515935712</v>
      </c>
      <c r="P1924" s="18" t="n">
        <f aca="false">K1924 / B1924</f>
        <v>-0.000136202669572393</v>
      </c>
      <c r="Q1924" s="18" t="n">
        <f aca="false">L1924/E1923</f>
        <v>-0.00971135689236578</v>
      </c>
      <c r="R1924" s="18" t="n">
        <f aca="false">M1924 / E1923</f>
        <v>0.0330455894254114</v>
      </c>
      <c r="S1924" s="19" t="str">
        <f aca="false">IF(N1924 &gt; 0, "UP", "DOWN")</f>
        <v>UP</v>
      </c>
      <c r="T1924" s="23" t="inlineStr">
        <f aca="false">O1924-N1924</f>
        <is>
          <t/>
        </is>
      </c>
      <c r="U1924" s="23" t="inlineStr">
        <f aca="false">P1924-N1924</f>
        <is>
          <t/>
        </is>
      </c>
      <c r="V1924" s="23" t="inlineStr">
        <f aca="false">O1924 - P1924</f>
        <is>
          <t/>
        </is>
      </c>
    </row>
    <row collapsed="false" customFormat="false" customHeight="false" hidden="false" ht="25" outlineLevel="0" r="1925">
      <c r="A1925" s="21" t="n">
        <v>39351</v>
      </c>
      <c r="B1925" s="17" t="n">
        <v>154.47</v>
      </c>
      <c r="C1925" s="17" t="n">
        <v>155</v>
      </c>
      <c r="D1925" s="17" t="n">
        <v>151.25</v>
      </c>
      <c r="E1925" s="17" t="n">
        <v>152.77</v>
      </c>
      <c r="F1925" s="17" t="n">
        <v>34831000</v>
      </c>
      <c r="G1925" s="17" t="n">
        <v>152.12</v>
      </c>
      <c r="I1925" s="22" t="n">
        <f aca="false">E1925-B1925</f>
        <v>-1.69999999999999</v>
      </c>
      <c r="J1925" s="22" t="n">
        <f aca="false">C1925-B1925</f>
        <v>0.530000000000001</v>
      </c>
      <c r="K1925" s="17" t="n">
        <f aca="false">D1925-B1925</f>
        <v>-3.22</v>
      </c>
      <c r="L1925" s="17" t="n">
        <f aca="false">B1925 - E1924</f>
        <v>1.28999999999999</v>
      </c>
      <c r="M1925" s="17" t="n">
        <f aca="false">E1925 - E1924</f>
        <v>-0.409999999999997</v>
      </c>
      <c r="N1925" s="18" t="n">
        <f aca="false"> (I1925 / B1925)</f>
        <v>-0.0110053732116268</v>
      </c>
      <c r="O1925" s="18" t="n">
        <f aca="false">(J1925 / B1925)</f>
        <v>0.00343108694244838</v>
      </c>
      <c r="P1925" s="18" t="n">
        <f aca="false">K1925 / B1925</f>
        <v>-0.0208454716126109</v>
      </c>
      <c r="Q1925" s="18" t="n">
        <f aca="false">L1925/E1924</f>
        <v>0.00842146494320402</v>
      </c>
      <c r="R1925" s="18" t="n">
        <f aca="false">M1925 / E1924</f>
        <v>-0.00267658963311135</v>
      </c>
      <c r="S1925" s="19" t="str">
        <f aca="false">IF(N1925 &gt; 0, "UP", "DOWN")</f>
        <v>DOWN</v>
      </c>
      <c r="T1925" s="23" t="inlineStr">
        <f aca="false">O1925-N1925</f>
        <is>
          <t/>
        </is>
      </c>
      <c r="U1925" s="23" t="inlineStr">
        <f aca="false">P1925-N1925</f>
        <is>
          <t/>
        </is>
      </c>
      <c r="V1925" s="23" t="inlineStr">
        <f aca="false">O1925 - P1925</f>
        <is>
          <t/>
        </is>
      </c>
    </row>
    <row collapsed="false" customFormat="false" customHeight="false" hidden="false" ht="25" outlineLevel="0" r="1926">
      <c r="A1926" s="21" t="n">
        <v>39352</v>
      </c>
      <c r="B1926" s="17" t="n">
        <v>153.77</v>
      </c>
      <c r="C1926" s="17" t="n">
        <v>154.52</v>
      </c>
      <c r="D1926" s="17" t="n">
        <v>152.32</v>
      </c>
      <c r="E1926" s="17" t="n">
        <v>154.5</v>
      </c>
      <c r="F1926" s="17" t="n">
        <v>23507100</v>
      </c>
      <c r="G1926" s="17" t="n">
        <v>153.84</v>
      </c>
      <c r="I1926" s="22" t="n">
        <f aca="false">E1926-B1926</f>
        <v>0.72999999999999</v>
      </c>
      <c r="J1926" s="22" t="n">
        <f aca="false">C1926-B1926</f>
        <v>0.75</v>
      </c>
      <c r="K1926" s="17" t="n">
        <f aca="false">D1926-B1926</f>
        <v>-1.45000000000002</v>
      </c>
      <c r="L1926" s="17" t="n">
        <f aca="false">B1926 - E1925</f>
        <v>1</v>
      </c>
      <c r="M1926" s="17" t="n">
        <f aca="false">E1926 - E1925</f>
        <v>1.72999999999999</v>
      </c>
      <c r="N1926" s="18" t="n">
        <f aca="false"> (I1926 / B1926)</f>
        <v>0.00474734993821935</v>
      </c>
      <c r="O1926" s="18" t="n">
        <f aca="false">(J1926 / B1926)</f>
        <v>0.00487741432008844</v>
      </c>
      <c r="P1926" s="18" t="n">
        <f aca="false">K1926 / B1926</f>
        <v>-0.00942966768550444</v>
      </c>
      <c r="Q1926" s="18" t="n">
        <f aca="false">L1926/E1925</f>
        <v>0.00654578778555999</v>
      </c>
      <c r="R1926" s="18" t="n">
        <f aca="false">M1926 / E1925</f>
        <v>0.0113242128690187</v>
      </c>
      <c r="S1926" s="19" t="str">
        <f aca="false">IF(N1926 &gt; 0, "UP", "DOWN")</f>
        <v>UP</v>
      </c>
      <c r="T1926" s="23" t="inlineStr">
        <f aca="false">O1926-N1926</f>
        <is>
          <t/>
        </is>
      </c>
      <c r="U1926" s="23" t="inlineStr">
        <f aca="false">P1926-N1926</f>
        <is>
          <t/>
        </is>
      </c>
      <c r="V1926" s="23" t="inlineStr">
        <f aca="false">O1926 - P1926</f>
        <is>
          <t/>
        </is>
      </c>
    </row>
    <row collapsed="false" customFormat="false" customHeight="false" hidden="false" ht="25" outlineLevel="0" r="1927">
      <c r="A1927" s="21" t="n">
        <v>39353</v>
      </c>
      <c r="B1927" s="17" t="n">
        <v>153.44</v>
      </c>
      <c r="C1927" s="17" t="n">
        <v>154.6</v>
      </c>
      <c r="D1927" s="17" t="n">
        <v>152.75</v>
      </c>
      <c r="E1927" s="17" t="n">
        <v>153.47</v>
      </c>
      <c r="F1927" s="17" t="n">
        <v>21967900</v>
      </c>
      <c r="G1927" s="17" t="n">
        <v>152.81</v>
      </c>
      <c r="I1927" s="22" t="n">
        <f aca="false">E1927-B1927</f>
        <v>0.0300000000000011</v>
      </c>
      <c r="J1927" s="22" t="n">
        <f aca="false">C1927-B1927</f>
        <v>1.16</v>
      </c>
      <c r="K1927" s="17" t="n">
        <f aca="false">D1927-B1927</f>
        <v>-0.689999999999998</v>
      </c>
      <c r="L1927" s="17" t="n">
        <f aca="false">B1927 - E1926</f>
        <v>-1.06</v>
      </c>
      <c r="M1927" s="17" t="n">
        <f aca="false">E1927 - E1926</f>
        <v>-1.03</v>
      </c>
      <c r="N1927" s="18" t="n">
        <f aca="false"> (I1927 / B1927)</f>
        <v>0.000195516162669455</v>
      </c>
      <c r="O1927" s="18" t="n">
        <f aca="false">(J1927 / B1927)</f>
        <v>0.00755995828988528</v>
      </c>
      <c r="P1927" s="18" t="n">
        <f aca="false">K1927 / B1927</f>
        <v>-0.00449687174139727</v>
      </c>
      <c r="Q1927" s="18" t="n">
        <f aca="false">L1927/E1926</f>
        <v>-0.00686084142394823</v>
      </c>
      <c r="R1927" s="18" t="n">
        <f aca="false">M1927 / E1926</f>
        <v>-0.00666666666666667</v>
      </c>
      <c r="S1927" s="19" t="str">
        <f aca="false">IF(N1927 &gt; 0, "UP", "DOWN")</f>
        <v>UP</v>
      </c>
      <c r="T1927" s="23" t="inlineStr">
        <f aca="false">O1927-N1927</f>
        <is>
          <t/>
        </is>
      </c>
      <c r="U1927" s="23" t="inlineStr">
        <f aca="false">P1927-N1927</f>
        <is>
          <t/>
        </is>
      </c>
      <c r="V1927" s="23" t="inlineStr">
        <f aca="false">O1927 - P1927</f>
        <is>
          <t/>
        </is>
      </c>
    </row>
    <row collapsed="false" customFormat="false" customHeight="false" hidden="false" ht="25" outlineLevel="0" r="1928">
      <c r="A1928" s="21" t="n">
        <v>39356</v>
      </c>
      <c r="B1928" s="17" t="n">
        <v>154.63</v>
      </c>
      <c r="C1928" s="17" t="n">
        <v>157.41</v>
      </c>
      <c r="D1928" s="17" t="n">
        <v>152.93</v>
      </c>
      <c r="E1928" s="17" t="n">
        <v>156.34</v>
      </c>
      <c r="F1928" s="17" t="n">
        <v>29895300</v>
      </c>
      <c r="G1928" s="17" t="n">
        <v>155.67</v>
      </c>
      <c r="I1928" s="22" t="n">
        <f aca="false">E1928-B1928</f>
        <v>1.71000000000001</v>
      </c>
      <c r="J1928" s="22" t="n">
        <f aca="false">C1928-B1928</f>
        <v>2.78</v>
      </c>
      <c r="K1928" s="17" t="n">
        <f aca="false">D1928-B1928</f>
        <v>-1.69999999999999</v>
      </c>
      <c r="L1928" s="17" t="n">
        <f aca="false">B1928 - E1927</f>
        <v>1.16</v>
      </c>
      <c r="M1928" s="17" t="n">
        <f aca="false">E1928 - E1927</f>
        <v>2.87</v>
      </c>
      <c r="N1928" s="18" t="n">
        <f aca="false"> (I1928 / B1928)</f>
        <v>0.0110586561469314</v>
      </c>
      <c r="O1928" s="18" t="n">
        <f aca="false">(J1928 / B1928)</f>
        <v>0.0179784000517364</v>
      </c>
      <c r="P1928" s="18" t="n">
        <f aca="false">K1928 / B1928</f>
        <v>-0.0109939856431481</v>
      </c>
      <c r="Q1928" s="18" t="n">
        <f aca="false">L1928/E1927</f>
        <v>0.00755848048478528</v>
      </c>
      <c r="R1928" s="18" t="n">
        <f aca="false">M1928 / E1927</f>
        <v>0.0187007232683912</v>
      </c>
      <c r="S1928" s="19" t="str">
        <f aca="false">IF(N1928 &gt; 0, "UP", "DOWN")</f>
        <v>UP</v>
      </c>
      <c r="T1928" s="23" t="inlineStr">
        <f aca="false">O1928-N1928</f>
        <is>
          <t/>
        </is>
      </c>
      <c r="U1928" s="23" t="inlineStr">
        <f aca="false">P1928-N1928</f>
        <is>
          <t/>
        </is>
      </c>
      <c r="V1928" s="23" t="inlineStr">
        <f aca="false">O1928 - P1928</f>
        <is>
          <t/>
        </is>
      </c>
    </row>
    <row collapsed="false" customFormat="false" customHeight="false" hidden="false" ht="25" outlineLevel="0" r="1929">
      <c r="A1929" s="21" t="n">
        <v>39357</v>
      </c>
      <c r="B1929" s="17" t="n">
        <v>156.55</v>
      </c>
      <c r="C1929" s="17" t="n">
        <v>158.59</v>
      </c>
      <c r="D1929" s="17" t="n">
        <v>155.89</v>
      </c>
      <c r="E1929" s="17" t="n">
        <v>158.45</v>
      </c>
      <c r="F1929" s="17" t="n">
        <v>28288200</v>
      </c>
      <c r="G1929" s="17" t="n">
        <v>157.77</v>
      </c>
      <c r="I1929" s="22" t="n">
        <f aca="false">E1929-B1929</f>
        <v>1.89999999999998</v>
      </c>
      <c r="J1929" s="22" t="n">
        <f aca="false">C1929-B1929</f>
        <v>2.03999999999999</v>
      </c>
      <c r="K1929" s="17" t="n">
        <f aca="false">D1929-B1929</f>
        <v>-0.660000000000025</v>
      </c>
      <c r="L1929" s="17" t="n">
        <f aca="false">B1929 - E1928</f>
        <v>0.210000000000008</v>
      </c>
      <c r="M1929" s="17" t="n">
        <f aca="false">E1929 - E1928</f>
        <v>2.10999999999999</v>
      </c>
      <c r="N1929" s="18" t="n">
        <f aca="false"> (I1929 / B1929)</f>
        <v>0.0121366975407217</v>
      </c>
      <c r="O1929" s="18" t="n">
        <f aca="false">(J1929 / B1929)</f>
        <v>0.0130309805174065</v>
      </c>
      <c r="P1929" s="18" t="n">
        <f aca="false">K1929 / B1929</f>
        <v>-0.00421590546151405</v>
      </c>
      <c r="Q1929" s="18" t="n">
        <f aca="false">L1929/E1928</f>
        <v>0.0013432263016503</v>
      </c>
      <c r="R1929" s="18" t="n">
        <f aca="false">M1929 / E1928</f>
        <v>0.0134962261737238</v>
      </c>
      <c r="S1929" s="19" t="str">
        <f aca="false">IF(N1929 &gt; 0, "UP", "DOWN")</f>
        <v>UP</v>
      </c>
      <c r="T1929" s="23" t="inlineStr">
        <f aca="false">O1929-N1929</f>
        <is>
          <t/>
        </is>
      </c>
      <c r="U1929" s="23" t="inlineStr">
        <f aca="false">P1929-N1929</f>
        <is>
          <t/>
        </is>
      </c>
      <c r="V1929" s="23" t="inlineStr">
        <f aca="false">O1929 - P1929</f>
        <is>
          <t/>
        </is>
      </c>
    </row>
    <row collapsed="false" customFormat="false" customHeight="false" hidden="false" ht="25" outlineLevel="0" r="1930">
      <c r="A1930" s="21" t="n">
        <v>39358</v>
      </c>
      <c r="B1930" s="17" t="n">
        <v>157.78</v>
      </c>
      <c r="C1930" s="17" t="n">
        <v>159.18</v>
      </c>
      <c r="D1930" s="17" t="n">
        <v>157.01</v>
      </c>
      <c r="E1930" s="17" t="n">
        <v>157.92</v>
      </c>
      <c r="F1930" s="17" t="n">
        <v>24732800</v>
      </c>
      <c r="G1930" s="17" t="n">
        <v>157.24</v>
      </c>
      <c r="I1930" s="22" t="n">
        <f aca="false">E1930-B1930</f>
        <v>0.139999999999986</v>
      </c>
      <c r="J1930" s="22" t="n">
        <f aca="false">C1930-B1930</f>
        <v>1.40000000000001</v>
      </c>
      <c r="K1930" s="17" t="n">
        <f aca="false">D1930-B1930</f>
        <v>-0.77000000000001</v>
      </c>
      <c r="L1930" s="17" t="n">
        <f aca="false">B1930 - E1929</f>
        <v>-0.669999999999988</v>
      </c>
      <c r="M1930" s="17" t="n">
        <f aca="false">E1930 - E1929</f>
        <v>-0.530000000000001</v>
      </c>
      <c r="N1930" s="18" t="n">
        <f aca="false"> (I1930 / B1930)</f>
        <v>0.000887311446317571</v>
      </c>
      <c r="O1930" s="18" t="n">
        <f aca="false">(J1930 / B1930)</f>
        <v>0.00887311446317661</v>
      </c>
      <c r="P1930" s="18" t="n">
        <f aca="false">K1930 / B1930</f>
        <v>-0.00488021295474718</v>
      </c>
      <c r="Q1930" s="18" t="n">
        <f aca="false">L1930/E1929</f>
        <v>-0.00422846323761431</v>
      </c>
      <c r="R1930" s="18" t="n">
        <f aca="false">M1930 / E1929</f>
        <v>-0.00334490375512781</v>
      </c>
      <c r="S1930" s="19" t="str">
        <f aca="false">IF(N1930 &gt; 0, "UP", "DOWN")</f>
        <v>UP</v>
      </c>
      <c r="T1930" s="23" t="inlineStr">
        <f aca="false">O1930-N1930</f>
        <is>
          <t/>
        </is>
      </c>
      <c r="U1930" s="23" t="inlineStr">
        <f aca="false">P1930-N1930</f>
        <is>
          <t/>
        </is>
      </c>
      <c r="V1930" s="23" t="inlineStr">
        <f aca="false">O1930 - P1930</f>
        <is>
          <t/>
        </is>
      </c>
    </row>
    <row collapsed="false" customFormat="false" customHeight="false" hidden="false" ht="25" outlineLevel="0" r="1931">
      <c r="A1931" s="21" t="n">
        <v>39359</v>
      </c>
      <c r="B1931" s="17" t="n">
        <v>158</v>
      </c>
      <c r="C1931" s="17" t="n">
        <v>158.08</v>
      </c>
      <c r="D1931" s="17" t="n">
        <v>153.5</v>
      </c>
      <c r="E1931" s="17" t="n">
        <v>156.24</v>
      </c>
      <c r="F1931" s="17" t="n">
        <v>23462800</v>
      </c>
      <c r="G1931" s="17" t="n">
        <v>155.57</v>
      </c>
      <c r="I1931" s="22" t="n">
        <f aca="false">E1931-B1931</f>
        <v>-1.75999999999999</v>
      </c>
      <c r="J1931" s="22" t="n">
        <f aca="false">C1931-B1931</f>
        <v>0.0800000000000125</v>
      </c>
      <c r="K1931" s="17" t="n">
        <f aca="false">D1931-B1931</f>
        <v>-4.5</v>
      </c>
      <c r="L1931" s="17" t="n">
        <f aca="false">B1931 - E1930</f>
        <v>0.0800000000000125</v>
      </c>
      <c r="M1931" s="17" t="n">
        <f aca="false">E1931 - E1930</f>
        <v>-1.67999999999998</v>
      </c>
      <c r="N1931" s="18" t="n">
        <f aca="false"> (I1931 / B1931)</f>
        <v>-0.0111392405063291</v>
      </c>
      <c r="O1931" s="18" t="n">
        <f aca="false">(J1931 / B1931)</f>
        <v>0.00050632911392413</v>
      </c>
      <c r="P1931" s="18" t="n">
        <f aca="false">K1931 / B1931</f>
        <v>-0.0284810126582278</v>
      </c>
      <c r="Q1931" s="18" t="n">
        <f aca="false">L1931/E1930</f>
        <v>0.000506585612968671</v>
      </c>
      <c r="R1931" s="18" t="n">
        <f aca="false">M1931 / E1930</f>
        <v>-0.0106382978723403</v>
      </c>
      <c r="S1931" s="19" t="str">
        <f aca="false">IF(N1931 &gt; 0, "UP", "DOWN")</f>
        <v>DOWN</v>
      </c>
      <c r="T1931" s="23" t="inlineStr">
        <f aca="false">O1931-N1931</f>
        <is>
          <t/>
        </is>
      </c>
      <c r="U1931" s="23" t="inlineStr">
        <f aca="false">P1931-N1931</f>
        <is>
          <t/>
        </is>
      </c>
      <c r="V1931" s="23" t="inlineStr">
        <f aca="false">O1931 - P1931</f>
        <is>
          <t/>
        </is>
      </c>
    </row>
    <row collapsed="false" customFormat="false" customHeight="false" hidden="false" ht="25" outlineLevel="0" r="1932">
      <c r="A1932" s="21" t="n">
        <v>39360</v>
      </c>
      <c r="B1932" s="17" t="n">
        <v>158.37</v>
      </c>
      <c r="C1932" s="17" t="n">
        <v>161.58</v>
      </c>
      <c r="D1932" s="17" t="n">
        <v>157.7</v>
      </c>
      <c r="E1932" s="17" t="n">
        <v>161.45</v>
      </c>
      <c r="F1932" s="17" t="n">
        <v>33695400</v>
      </c>
      <c r="G1932" s="17" t="n">
        <v>160.76</v>
      </c>
      <c r="I1932" s="22" t="n">
        <f aca="false">E1932-B1932</f>
        <v>3.07999999999998</v>
      </c>
      <c r="J1932" s="22" t="n">
        <f aca="false">C1932-B1932</f>
        <v>3.21000000000001</v>
      </c>
      <c r="K1932" s="17" t="n">
        <f aca="false">D1932-B1932</f>
        <v>-0.670000000000016</v>
      </c>
      <c r="L1932" s="17" t="n">
        <f aca="false">B1932 - E1931</f>
        <v>2.13</v>
      </c>
      <c r="M1932" s="17" t="n">
        <f aca="false">E1932 - E1931</f>
        <v>5.20999999999998</v>
      </c>
      <c r="N1932" s="18" t="n">
        <f aca="false"> (I1932 / B1932)</f>
        <v>0.0194481278019826</v>
      </c>
      <c r="O1932" s="18" t="n">
        <f aca="false">(J1932 / B1932)</f>
        <v>0.0202689903390794</v>
      </c>
      <c r="P1932" s="18" t="n">
        <f aca="false">K1932 / B1932</f>
        <v>-0.00423059922965218</v>
      </c>
      <c r="Q1932" s="18" t="n">
        <f aca="false">L1932/E1931</f>
        <v>0.0136328725038402</v>
      </c>
      <c r="R1932" s="18" t="n">
        <f aca="false">M1932 / E1931</f>
        <v>0.0333461341525856</v>
      </c>
      <c r="S1932" s="19" t="str">
        <f aca="false">IF(N1932 &gt; 0, "UP", "DOWN")</f>
        <v>UP</v>
      </c>
      <c r="T1932" s="23" t="inlineStr">
        <f aca="false">O1932-N1932</f>
        <is>
          <t/>
        </is>
      </c>
      <c r="U1932" s="23" t="inlineStr">
        <f aca="false">P1932-N1932</f>
        <is>
          <t/>
        </is>
      </c>
      <c r="V1932" s="23" t="inlineStr">
        <f aca="false">O1932 - P1932</f>
        <is>
          <t/>
        </is>
      </c>
    </row>
    <row collapsed="false" customFormat="false" customHeight="false" hidden="false" ht="25" outlineLevel="0" r="1933">
      <c r="A1933" s="21" t="n">
        <v>39363</v>
      </c>
      <c r="B1933" s="17" t="n">
        <v>163.49</v>
      </c>
      <c r="C1933" s="17" t="n">
        <v>167.91</v>
      </c>
      <c r="D1933" s="17" t="n">
        <v>162.97</v>
      </c>
      <c r="E1933" s="17" t="n">
        <v>167.91</v>
      </c>
      <c r="F1933" s="17" t="n">
        <v>29854600</v>
      </c>
      <c r="G1933" s="17" t="n">
        <v>167.19</v>
      </c>
      <c r="I1933" s="22" t="n">
        <f aca="false">E1933-B1933</f>
        <v>4.41999999999999</v>
      </c>
      <c r="J1933" s="22" t="n">
        <f aca="false">C1933-B1933</f>
        <v>4.41999999999999</v>
      </c>
      <c r="K1933" s="17" t="n">
        <f aca="false">D1933-B1933</f>
        <v>-0.52000000000001</v>
      </c>
      <c r="L1933" s="17" t="n">
        <f aca="false">B1933 - E1932</f>
        <v>2.04000000000002</v>
      </c>
      <c r="M1933" s="17" t="n">
        <f aca="false">E1933 - E1932</f>
        <v>6.46000000000001</v>
      </c>
      <c r="N1933" s="18" t="n">
        <f aca="false"> (I1933 / B1933)</f>
        <v>0.0270352926784512</v>
      </c>
      <c r="O1933" s="18" t="n">
        <f aca="false">(J1933 / B1933)</f>
        <v>0.0270352926784512</v>
      </c>
      <c r="P1933" s="18" t="n">
        <f aca="false">K1933 / B1933</f>
        <v>-0.00318062266805315</v>
      </c>
      <c r="Q1933" s="18" t="n">
        <f aca="false">L1933/E1932</f>
        <v>0.0126354908640447</v>
      </c>
      <c r="R1933" s="18" t="n">
        <f aca="false">M1933 / E1932</f>
        <v>0.0400123877361413</v>
      </c>
      <c r="S1933" s="19" t="str">
        <f aca="false">IF(N1933 &gt; 0, "UP", "DOWN")</f>
        <v>UP</v>
      </c>
      <c r="T1933" s="23" t="inlineStr">
        <f aca="false">O1933-N1933</f>
        <is>
          <t/>
        </is>
      </c>
      <c r="U1933" s="23" t="inlineStr">
        <f aca="false">P1933-N1933</f>
        <is>
          <t/>
        </is>
      </c>
      <c r="V1933" s="23" t="inlineStr">
        <f aca="false">O1933 - P1933</f>
        <is>
          <t/>
        </is>
      </c>
    </row>
    <row collapsed="false" customFormat="false" customHeight="false" hidden="false" ht="25" outlineLevel="0" r="1934">
      <c r="A1934" s="21" t="n">
        <v>39364</v>
      </c>
      <c r="B1934" s="17" t="n">
        <v>170.2</v>
      </c>
      <c r="C1934" s="17" t="n">
        <v>171.11</v>
      </c>
      <c r="D1934" s="17" t="n">
        <v>166.68</v>
      </c>
      <c r="E1934" s="17" t="n">
        <v>167.86</v>
      </c>
      <c r="F1934" s="17" t="n">
        <v>39438800</v>
      </c>
      <c r="G1934" s="17" t="n">
        <v>167.14</v>
      </c>
      <c r="I1934" s="22" t="n">
        <f aca="false">E1934-B1934</f>
        <v>-2.33999999999997</v>
      </c>
      <c r="J1934" s="22" t="n">
        <f aca="false">C1934-B1934</f>
        <v>0.910000000000025</v>
      </c>
      <c r="K1934" s="17" t="n">
        <f aca="false">D1934-B1934</f>
        <v>-3.51999999999998</v>
      </c>
      <c r="L1934" s="17" t="n">
        <f aca="false">B1934 - E1933</f>
        <v>2.28999999999999</v>
      </c>
      <c r="M1934" s="17" t="n">
        <f aca="false">E1934 - E1933</f>
        <v>-0.049999999999983</v>
      </c>
      <c r="N1934" s="18" t="n">
        <f aca="false"> (I1934 / B1934)</f>
        <v>-0.0137485311398353</v>
      </c>
      <c r="O1934" s="18" t="n">
        <f aca="false">(J1934 / B1934)</f>
        <v>0.00534665099882506</v>
      </c>
      <c r="P1934" s="18" t="n">
        <f aca="false">K1934 / B1934</f>
        <v>-0.0206815511163336</v>
      </c>
      <c r="Q1934" s="18" t="n">
        <f aca="false">L1934/E1933</f>
        <v>0.0136382585909118</v>
      </c>
      <c r="R1934" s="18" t="n">
        <f aca="false">M1934 / E1933</f>
        <v>-0.000297778571853868</v>
      </c>
      <c r="S1934" s="19" t="str">
        <f aca="false">IF(N1934 &gt; 0, "UP", "DOWN")</f>
        <v>DOWN</v>
      </c>
      <c r="T1934" s="23" t="inlineStr">
        <f aca="false">O1934-N1934</f>
        <is>
          <t/>
        </is>
      </c>
      <c r="U1934" s="23" t="inlineStr">
        <f aca="false">P1934-N1934</f>
        <is>
          <t/>
        </is>
      </c>
      <c r="V1934" s="23" t="inlineStr">
        <f aca="false">O1934 - P1934</f>
        <is>
          <t/>
        </is>
      </c>
    </row>
    <row collapsed="false" customFormat="false" customHeight="false" hidden="false" ht="25" outlineLevel="0" r="1935">
      <c r="A1935" s="21" t="n">
        <v>39365</v>
      </c>
      <c r="B1935" s="17" t="n">
        <v>167.55</v>
      </c>
      <c r="C1935" s="17" t="n">
        <v>167.88</v>
      </c>
      <c r="D1935" s="17" t="n">
        <v>165.6</v>
      </c>
      <c r="E1935" s="17" t="n">
        <v>166.79</v>
      </c>
      <c r="F1935" s="17" t="n">
        <v>23842500</v>
      </c>
      <c r="G1935" s="17" t="n">
        <v>166.08</v>
      </c>
      <c r="I1935" s="22" t="n">
        <f aca="false">E1935-B1935</f>
        <v>-0.760000000000019</v>
      </c>
      <c r="J1935" s="22" t="n">
        <f aca="false">C1935-B1935</f>
        <v>0.329999999999984</v>
      </c>
      <c r="K1935" s="17" t="n">
        <f aca="false">D1935-B1935</f>
        <v>-1.95000000000002</v>
      </c>
      <c r="L1935" s="17" t="n">
        <f aca="false">B1935 - E1934</f>
        <v>-0.310000000000002</v>
      </c>
      <c r="M1935" s="17" t="n">
        <f aca="false">E1935 - E1934</f>
        <v>-1.07000000000002</v>
      </c>
      <c r="N1935" s="18" t="n">
        <f aca="false"> (I1935 / B1935)</f>
        <v>-0.00453595941510009</v>
      </c>
      <c r="O1935" s="18" t="n">
        <f aca="false">(J1935 / B1935)</f>
        <v>0.00196956132497752</v>
      </c>
      <c r="P1935" s="18" t="n">
        <f aca="false">K1935 / B1935</f>
        <v>-0.0116383169203224</v>
      </c>
      <c r="Q1935" s="18" t="n">
        <f aca="false">L1935/E1934</f>
        <v>-0.00184677707613489</v>
      </c>
      <c r="R1935" s="18" t="n">
        <f aca="false">M1935 / E1934</f>
        <v>-0.00637435958536889</v>
      </c>
      <c r="S1935" s="19" t="str">
        <f aca="false">IF(N1935 &gt; 0, "UP", "DOWN")</f>
        <v>DOWN</v>
      </c>
      <c r="T1935" s="23" t="inlineStr">
        <f aca="false">O1935-N1935</f>
        <is>
          <t/>
        </is>
      </c>
      <c r="U1935" s="23" t="inlineStr">
        <f aca="false">P1935-N1935</f>
        <is>
          <t/>
        </is>
      </c>
      <c r="V1935" s="23" t="inlineStr">
        <f aca="false">O1935 - P1935</f>
        <is>
          <t/>
        </is>
      </c>
    </row>
    <row collapsed="false" customFormat="false" customHeight="false" hidden="false" ht="25" outlineLevel="0" r="1936">
      <c r="A1936" s="21" t="n">
        <v>39366</v>
      </c>
      <c r="B1936" s="17" t="n">
        <v>169.49</v>
      </c>
      <c r="C1936" s="17" t="n">
        <v>171.88</v>
      </c>
      <c r="D1936" s="17" t="n">
        <v>153.21</v>
      </c>
      <c r="E1936" s="17" t="n">
        <v>162.23</v>
      </c>
      <c r="F1936" s="17" t="n">
        <v>58714000</v>
      </c>
      <c r="G1936" s="17" t="n">
        <v>161.54</v>
      </c>
      <c r="I1936" s="22" t="n">
        <f aca="false">E1936-B1936</f>
        <v>-7.26000000000002</v>
      </c>
      <c r="J1936" s="22" t="n">
        <f aca="false">C1936-B1936</f>
        <v>2.38999999999999</v>
      </c>
      <c r="K1936" s="17" t="n">
        <f aca="false">D1936-B1936</f>
        <v>-16.28</v>
      </c>
      <c r="L1936" s="17" t="n">
        <f aca="false">B1936 - E1935</f>
        <v>2.70000000000002</v>
      </c>
      <c r="M1936" s="17" t="n">
        <f aca="false">E1936 - E1935</f>
        <v>-4.56</v>
      </c>
      <c r="N1936" s="18" t="n">
        <f aca="false"> (I1936 / B1936)</f>
        <v>-0.0428343855094697</v>
      </c>
      <c r="O1936" s="18" t="n">
        <f aca="false">(J1936 / B1936)</f>
        <v>0.0141011269101421</v>
      </c>
      <c r="P1936" s="18" t="n">
        <f aca="false">K1936 / B1936</f>
        <v>-0.0960528644757803</v>
      </c>
      <c r="Q1936" s="18" t="n">
        <f aca="false">L1936/E1935</f>
        <v>0.0161880208645603</v>
      </c>
      <c r="R1936" s="18" t="n">
        <f aca="false">M1936 / E1935</f>
        <v>-0.0273397685712573</v>
      </c>
      <c r="S1936" s="19" t="str">
        <f aca="false">IF(N1936 &gt; 0, "UP", "DOWN")</f>
        <v>DOWN</v>
      </c>
      <c r="T1936" s="23" t="inlineStr">
        <f aca="false">O1936-N1936</f>
        <is>
          <t/>
        </is>
      </c>
      <c r="U1936" s="23" t="inlineStr">
        <f aca="false">P1936-N1936</f>
        <is>
          <t/>
        </is>
      </c>
      <c r="V1936" s="23" t="inlineStr">
        <f aca="false">O1936 - P1936</f>
        <is>
          <t/>
        </is>
      </c>
    </row>
    <row collapsed="false" customFormat="false" customHeight="false" hidden="false" ht="25" outlineLevel="0" r="1937">
      <c r="A1937" s="21" t="n">
        <v>39367</v>
      </c>
      <c r="B1937" s="17" t="n">
        <v>163.01</v>
      </c>
      <c r="C1937" s="17" t="n">
        <v>167.28</v>
      </c>
      <c r="D1937" s="17" t="n">
        <v>161.8</v>
      </c>
      <c r="E1937" s="17" t="n">
        <v>167.25</v>
      </c>
      <c r="F1937" s="17" t="n">
        <v>35292000</v>
      </c>
      <c r="G1937" s="17" t="n">
        <v>166.53</v>
      </c>
      <c r="I1937" s="22" t="n">
        <f aca="false">E1937-B1937</f>
        <v>4.24000000000001</v>
      </c>
      <c r="J1937" s="22" t="n">
        <f aca="false">C1937-B1937</f>
        <v>4.27000000000001</v>
      </c>
      <c r="K1937" s="17" t="n">
        <f aca="false">D1937-B1937</f>
        <v>-1.20999999999998</v>
      </c>
      <c r="L1937" s="17" t="n">
        <f aca="false">B1937 - E1936</f>
        <v>0.780000000000001</v>
      </c>
      <c r="M1937" s="17" t="n">
        <f aca="false">E1937 - E1936</f>
        <v>5.02000000000001</v>
      </c>
      <c r="N1937" s="18" t="n">
        <f aca="false"> (I1937 / B1937)</f>
        <v>0.0260106741917674</v>
      </c>
      <c r="O1937" s="18" t="n">
        <f aca="false">(J1937 / B1937)</f>
        <v>0.0261947119808601</v>
      </c>
      <c r="P1937" s="18" t="n">
        <f aca="false">K1937 / B1937</f>
        <v>-0.00742285749340519</v>
      </c>
      <c r="Q1937" s="18" t="n">
        <f aca="false">L1937/E1936</f>
        <v>0.00480798865807804</v>
      </c>
      <c r="R1937" s="18" t="n">
        <f aca="false">M1937 / E1936</f>
        <v>0.0309437218763485</v>
      </c>
      <c r="S1937" s="19" t="str">
        <f aca="false">IF(N1937 &gt; 0, "UP", "DOWN")</f>
        <v>UP</v>
      </c>
      <c r="T1937" s="23" t="inlineStr">
        <f aca="false">O1937-N1937</f>
        <is>
          <t/>
        </is>
      </c>
      <c r="U1937" s="23" t="inlineStr">
        <f aca="false">P1937-N1937</f>
        <is>
          <t/>
        </is>
      </c>
      <c r="V1937" s="23" t="inlineStr">
        <f aca="false">O1937 - P1937</f>
        <is>
          <t/>
        </is>
      </c>
    </row>
    <row collapsed="false" customFormat="false" customHeight="false" hidden="false" ht="25" outlineLevel="0" r="1938">
      <c r="A1938" s="21" t="n">
        <v>39370</v>
      </c>
      <c r="B1938" s="17" t="n">
        <v>167.98</v>
      </c>
      <c r="C1938" s="17" t="n">
        <v>169.57</v>
      </c>
      <c r="D1938" s="17" t="n">
        <v>163.5</v>
      </c>
      <c r="E1938" s="17" t="n">
        <v>166.98</v>
      </c>
      <c r="F1938" s="17" t="n">
        <v>38497500</v>
      </c>
      <c r="G1938" s="17" t="n">
        <v>166.27</v>
      </c>
      <c r="I1938" s="22" t="n">
        <f aca="false">E1938-B1938</f>
        <v>-1</v>
      </c>
      <c r="J1938" s="22" t="n">
        <f aca="false">C1938-B1938</f>
        <v>1.59</v>
      </c>
      <c r="K1938" s="17" t="n">
        <f aca="false">D1938-B1938</f>
        <v>-4.47999999999999</v>
      </c>
      <c r="L1938" s="17" t="n">
        <f aca="false">B1938 - E1937</f>
        <v>0.72999999999999</v>
      </c>
      <c r="M1938" s="17" t="n">
        <f aca="false">E1938 - E1937</f>
        <v>-0.27000000000001</v>
      </c>
      <c r="N1938" s="18" t="n">
        <f aca="false"> (I1938 / B1938)</f>
        <v>-0.00595308965353018</v>
      </c>
      <c r="O1938" s="18" t="n">
        <f aca="false">(J1938 / B1938)</f>
        <v>0.00946541254911301</v>
      </c>
      <c r="P1938" s="18" t="n">
        <f aca="false">K1938 / B1938</f>
        <v>-0.0266698416478152</v>
      </c>
      <c r="Q1938" s="18" t="n">
        <f aca="false">L1938/E1937</f>
        <v>0.00436472346786242</v>
      </c>
      <c r="R1938" s="18" t="n">
        <f aca="false">M1938 / E1937</f>
        <v>-0.00161434977578481</v>
      </c>
      <c r="S1938" s="19" t="str">
        <f aca="false">IF(N1938 &gt; 0, "UP", "DOWN")</f>
        <v>DOWN</v>
      </c>
      <c r="T1938" s="23" t="inlineStr">
        <f aca="false">O1938-N1938</f>
        <is>
          <t/>
        </is>
      </c>
      <c r="U1938" s="23" t="inlineStr">
        <f aca="false">P1938-N1938</f>
        <is>
          <t/>
        </is>
      </c>
      <c r="V1938" s="23" t="inlineStr">
        <f aca="false">O1938 - P1938</f>
        <is>
          <t/>
        </is>
      </c>
    </row>
    <row collapsed="false" customFormat="false" customHeight="false" hidden="false" ht="25" outlineLevel="0" r="1939">
      <c r="A1939" s="21" t="n">
        <v>39371</v>
      </c>
      <c r="B1939" s="17" t="n">
        <v>165.54</v>
      </c>
      <c r="C1939" s="17" t="n">
        <v>170.18</v>
      </c>
      <c r="D1939" s="17" t="n">
        <v>165.15</v>
      </c>
      <c r="E1939" s="17" t="n">
        <v>169.58</v>
      </c>
      <c r="F1939" s="17" t="n">
        <v>38136800</v>
      </c>
      <c r="G1939" s="17" t="n">
        <v>168.86</v>
      </c>
      <c r="I1939" s="22" t="n">
        <f aca="false">E1939-B1939</f>
        <v>4.04000000000002</v>
      </c>
      <c r="J1939" s="22" t="n">
        <f aca="false">C1939-B1939</f>
        <v>4.64000000000002</v>
      </c>
      <c r="K1939" s="17" t="n">
        <f aca="false">D1939-B1939</f>
        <v>-0.389999999999986</v>
      </c>
      <c r="L1939" s="17" t="n">
        <f aca="false">B1939 - E1938</f>
        <v>-1.44</v>
      </c>
      <c r="M1939" s="17" t="n">
        <f aca="false">E1939 - E1938</f>
        <v>2.60000000000002</v>
      </c>
      <c r="N1939" s="18" t="n">
        <f aca="false"> (I1939 / B1939)</f>
        <v>0.0244049776489067</v>
      </c>
      <c r="O1939" s="18" t="n">
        <f aca="false">(J1939 / B1939)</f>
        <v>0.0280294792799324</v>
      </c>
      <c r="P1939" s="18" t="n">
        <f aca="false">K1939 / B1939</f>
        <v>-0.00235592606016664</v>
      </c>
      <c r="Q1939" s="18" t="n">
        <f aca="false">L1939/E1938</f>
        <v>-0.00862378727991375</v>
      </c>
      <c r="R1939" s="18" t="n">
        <f aca="false">M1939 / E1938</f>
        <v>0.0155707270331778</v>
      </c>
      <c r="S1939" s="19" t="str">
        <f aca="false">IF(N1939 &gt; 0, "UP", "DOWN")</f>
        <v>UP</v>
      </c>
      <c r="T1939" s="23" t="inlineStr">
        <f aca="false">O1939-N1939</f>
        <is>
          <t/>
        </is>
      </c>
      <c r="U1939" s="23" t="inlineStr">
        <f aca="false">P1939-N1939</f>
        <is>
          <t/>
        </is>
      </c>
      <c r="V1939" s="23" t="inlineStr">
        <f aca="false">O1939 - P1939</f>
        <is>
          <t/>
        </is>
      </c>
    </row>
    <row collapsed="false" customFormat="false" customHeight="false" hidden="false" ht="25" outlineLevel="0" r="1940">
      <c r="A1940" s="21" t="n">
        <v>39372</v>
      </c>
      <c r="B1940" s="17" t="n">
        <v>172.69</v>
      </c>
      <c r="C1940" s="17" t="n">
        <v>173.04</v>
      </c>
      <c r="D1940" s="17" t="n">
        <v>169.18</v>
      </c>
      <c r="E1940" s="17" t="n">
        <v>172.75</v>
      </c>
      <c r="F1940" s="17" t="n">
        <v>40271900</v>
      </c>
      <c r="G1940" s="17" t="n">
        <v>172.01</v>
      </c>
      <c r="I1940" s="22" t="n">
        <f aca="false">E1940-B1940</f>
        <v>0.0600000000000023</v>
      </c>
      <c r="J1940" s="22" t="n">
        <f aca="false">C1940-B1940</f>
        <v>0.349999999999994</v>
      </c>
      <c r="K1940" s="17" t="n">
        <f aca="false">D1940-B1940</f>
        <v>-3.50999999999999</v>
      </c>
      <c r="L1940" s="17" t="n">
        <f aca="false">B1940 - E1939</f>
        <v>3.10999999999999</v>
      </c>
      <c r="M1940" s="17" t="n">
        <f aca="false">E1940 - E1939</f>
        <v>3.16999999999999</v>
      </c>
      <c r="N1940" s="18" t="n">
        <f aca="false"> (I1940 / B1940)</f>
        <v>0.000347443395680134</v>
      </c>
      <c r="O1940" s="18" t="n">
        <f aca="false">(J1940 / B1940)</f>
        <v>0.00202675314146734</v>
      </c>
      <c r="P1940" s="18" t="n">
        <f aca="false">K1940 / B1940</f>
        <v>-0.020325438647287</v>
      </c>
      <c r="Q1940" s="18" t="n">
        <f aca="false">L1940/E1939</f>
        <v>0.0183394268192003</v>
      </c>
      <c r="R1940" s="18" t="n">
        <f aca="false">M1940 / E1939</f>
        <v>0.0186932421276093</v>
      </c>
      <c r="S1940" s="19" t="str">
        <f aca="false">IF(N1940 &gt; 0, "UP", "DOWN")</f>
        <v>UP</v>
      </c>
      <c r="T1940" s="23" t="inlineStr">
        <f aca="false">O1940-N1940</f>
        <is>
          <t/>
        </is>
      </c>
      <c r="U1940" s="23" t="inlineStr">
        <f aca="false">P1940-N1940</f>
        <is>
          <t/>
        </is>
      </c>
      <c r="V1940" s="23" t="inlineStr">
        <f aca="false">O1940 - P1940</f>
        <is>
          <t/>
        </is>
      </c>
    </row>
    <row collapsed="false" customFormat="false" customHeight="false" hidden="false" ht="25" outlineLevel="0" r="1941">
      <c r="A1941" s="21" t="n">
        <v>39373</v>
      </c>
      <c r="B1941" s="17" t="n">
        <v>171.5</v>
      </c>
      <c r="C1941" s="17" t="n">
        <v>174.19</v>
      </c>
      <c r="D1941" s="17" t="n">
        <v>171.05</v>
      </c>
      <c r="E1941" s="17" t="n">
        <v>173.5</v>
      </c>
      <c r="F1941" s="17" t="n">
        <v>29417000</v>
      </c>
      <c r="G1941" s="17" t="n">
        <v>172.76</v>
      </c>
      <c r="I1941" s="22" t="n">
        <f aca="false">E1941-B1941</f>
        <v>2</v>
      </c>
      <c r="J1941" s="22" t="n">
        <f aca="false">C1941-B1941</f>
        <v>2.69</v>
      </c>
      <c r="K1941" s="17" t="n">
        <f aca="false">D1941-B1941</f>
        <v>-0.449999999999989</v>
      </c>
      <c r="L1941" s="17" t="n">
        <f aca="false">B1941 - E1940</f>
        <v>-1.25</v>
      </c>
      <c r="M1941" s="17" t="n">
        <f aca="false">E1941 - E1940</f>
        <v>0.75</v>
      </c>
      <c r="N1941" s="18" t="n">
        <f aca="false"> (I1941 / B1941)</f>
        <v>0.0116618075801749</v>
      </c>
      <c r="O1941" s="18" t="n">
        <f aca="false">(J1941 / B1941)</f>
        <v>0.0156851311953353</v>
      </c>
      <c r="P1941" s="18" t="n">
        <f aca="false">K1941 / B1941</f>
        <v>-0.00262390670553929</v>
      </c>
      <c r="Q1941" s="18" t="n">
        <f aca="false">L1941/E1940</f>
        <v>-0.00723589001447178</v>
      </c>
      <c r="R1941" s="18" t="n">
        <f aca="false">M1941 / E1940</f>
        <v>0.00434153400868307</v>
      </c>
      <c r="S1941" s="19" t="str">
        <f aca="false">IF(N1941 &gt; 0, "UP", "DOWN")</f>
        <v>UP</v>
      </c>
      <c r="T1941" s="23" t="inlineStr">
        <f aca="false">O1941-N1941</f>
        <is>
          <t/>
        </is>
      </c>
      <c r="U1941" s="23" t="inlineStr">
        <f aca="false">P1941-N1941</f>
        <is>
          <t/>
        </is>
      </c>
      <c r="V1941" s="23" t="inlineStr">
        <f aca="false">O1941 - P1941</f>
        <is>
          <t/>
        </is>
      </c>
    </row>
    <row collapsed="false" customFormat="false" customHeight="false" hidden="false" ht="25" outlineLevel="0" r="1942">
      <c r="A1942" s="21" t="n">
        <v>39374</v>
      </c>
      <c r="B1942" s="17" t="n">
        <v>174.24</v>
      </c>
      <c r="C1942" s="17" t="n">
        <v>174.63</v>
      </c>
      <c r="D1942" s="17" t="n">
        <v>170</v>
      </c>
      <c r="E1942" s="17" t="n">
        <v>170.42</v>
      </c>
      <c r="F1942" s="17" t="n">
        <v>46135000</v>
      </c>
      <c r="G1942" s="17" t="n">
        <v>169.69</v>
      </c>
      <c r="I1942" s="22" t="n">
        <f aca="false">E1942-B1942</f>
        <v>-3.82000000000002</v>
      </c>
      <c r="J1942" s="22" t="n">
        <f aca="false">C1942-B1942</f>
        <v>0.389999999999986</v>
      </c>
      <c r="K1942" s="17" t="n">
        <f aca="false">D1942-B1942</f>
        <v>-4.24000000000001</v>
      </c>
      <c r="L1942" s="17" t="n">
        <f aca="false">B1942 - E1941</f>
        <v>0.740000000000009</v>
      </c>
      <c r="M1942" s="17" t="n">
        <f aca="false">E1942 - E1941</f>
        <v>-3.08000000000001</v>
      </c>
      <c r="N1942" s="18" t="n">
        <f aca="false"> (I1942 / B1942)</f>
        <v>-0.0219237832874198</v>
      </c>
      <c r="O1942" s="18" t="n">
        <f aca="false">(J1942 / B1942)</f>
        <v>0.0022382920110192</v>
      </c>
      <c r="P1942" s="18" t="n">
        <f aca="false">K1942 / B1942</f>
        <v>-0.0243342516069789</v>
      </c>
      <c r="Q1942" s="18" t="n">
        <f aca="false">L1942/E1941</f>
        <v>0.00426512968299717</v>
      </c>
      <c r="R1942" s="18" t="n">
        <f aca="false">M1942 / E1941</f>
        <v>-0.0177521613832854</v>
      </c>
      <c r="S1942" s="19" t="str">
        <f aca="false">IF(N1942 &gt; 0, "UP", "DOWN")</f>
        <v>DOWN</v>
      </c>
      <c r="T1942" s="23" t="inlineStr">
        <f aca="false">O1942-N1942</f>
        <is>
          <t/>
        </is>
      </c>
      <c r="U1942" s="23" t="inlineStr">
        <f aca="false">P1942-N1942</f>
        <is>
          <t/>
        </is>
      </c>
      <c r="V1942" s="23" t="inlineStr">
        <f aca="false">O1942 - P1942</f>
        <is>
          <t/>
        </is>
      </c>
    </row>
    <row collapsed="false" customFormat="false" customHeight="false" hidden="false" ht="25" outlineLevel="0" r="1943">
      <c r="A1943" s="21" t="n">
        <v>39377</v>
      </c>
      <c r="B1943" s="17" t="n">
        <v>170.35</v>
      </c>
      <c r="C1943" s="17" t="n">
        <v>174.9</v>
      </c>
      <c r="D1943" s="17" t="n">
        <v>169.96</v>
      </c>
      <c r="E1943" s="17" t="n">
        <v>174.36</v>
      </c>
      <c r="F1943" s="17" t="n">
        <v>58910700</v>
      </c>
      <c r="G1943" s="17" t="n">
        <v>173.61</v>
      </c>
      <c r="I1943" s="22" t="n">
        <f aca="false">E1943-B1943</f>
        <v>4.01000000000002</v>
      </c>
      <c r="J1943" s="22" t="n">
        <f aca="false">C1943-B1943</f>
        <v>4.55000000000001</v>
      </c>
      <c r="K1943" s="17" t="n">
        <f aca="false">D1943-B1943</f>
        <v>-0.389999999999986</v>
      </c>
      <c r="L1943" s="17" t="n">
        <f aca="false">B1943 - E1942</f>
        <v>-0.0699999999999932</v>
      </c>
      <c r="M1943" s="17" t="n">
        <f aca="false">E1943 - E1942</f>
        <v>3.94000000000003</v>
      </c>
      <c r="N1943" s="18" t="n">
        <f aca="false"> (I1943 / B1943)</f>
        <v>0.0235397710595833</v>
      </c>
      <c r="O1943" s="18" t="n">
        <f aca="false">(J1943 / B1943)</f>
        <v>0.0267097152920459</v>
      </c>
      <c r="P1943" s="18" t="n">
        <f aca="false">K1943 / B1943</f>
        <v>-0.00228940416788956</v>
      </c>
      <c r="Q1943" s="18" t="n">
        <f aca="false">L1943/E1942</f>
        <v>-0.000410749911982122</v>
      </c>
      <c r="R1943" s="18" t="n">
        <f aca="false">M1943 / E1942</f>
        <v>0.0231193521887104</v>
      </c>
      <c r="S1943" s="19" t="str">
        <f aca="false">IF(N1943 &gt; 0, "UP", "DOWN")</f>
        <v>UP</v>
      </c>
      <c r="T1943" s="23" t="inlineStr">
        <f aca="false">O1943-N1943</f>
        <is>
          <t/>
        </is>
      </c>
      <c r="U1943" s="23" t="inlineStr">
        <f aca="false">P1943-N1943</f>
        <is>
          <t/>
        </is>
      </c>
      <c r="V1943" s="23" t="inlineStr">
        <f aca="false">O1943 - P1943</f>
        <is>
          <t/>
        </is>
      </c>
    </row>
    <row collapsed="false" customFormat="false" customHeight="false" hidden="false" ht="25" outlineLevel="0" r="1944">
      <c r="A1944" s="21" t="n">
        <v>39378</v>
      </c>
      <c r="B1944" s="17" t="n">
        <v>188.56</v>
      </c>
      <c r="C1944" s="17" t="n">
        <v>188.6</v>
      </c>
      <c r="D1944" s="17" t="n">
        <v>182.76</v>
      </c>
      <c r="E1944" s="17" t="n">
        <v>186.16</v>
      </c>
      <c r="F1944" s="17" t="n">
        <v>64113000</v>
      </c>
      <c r="G1944" s="17" t="n">
        <v>185.36</v>
      </c>
      <c r="I1944" s="22" t="n">
        <f aca="false">E1944-B1944</f>
        <v>-2.40000000000001</v>
      </c>
      <c r="J1944" s="22" t="n">
        <f aca="false">C1944-B1944</f>
        <v>0.039999999999992</v>
      </c>
      <c r="K1944" s="17" t="n">
        <f aca="false">D1944-B1944</f>
        <v>-5.80000000000001</v>
      </c>
      <c r="L1944" s="17" t="n">
        <f aca="false">B1944 - E1943</f>
        <v>14.2</v>
      </c>
      <c r="M1944" s="17" t="n">
        <f aca="false">E1944 - E1943</f>
        <v>11.8</v>
      </c>
      <c r="N1944" s="18" t="n">
        <f aca="false"> (I1944 / B1944)</f>
        <v>-0.0127280441238863</v>
      </c>
      <c r="O1944" s="18" t="n">
        <f aca="false">(J1944 / B1944)</f>
        <v>0.000212134068731396</v>
      </c>
      <c r="P1944" s="18" t="n">
        <f aca="false">K1944 / B1944</f>
        <v>-0.0307594399660586</v>
      </c>
      <c r="Q1944" s="18" t="n">
        <f aca="false">L1944/E1943</f>
        <v>0.0814406974076622</v>
      </c>
      <c r="R1944" s="18" t="n">
        <f aca="false">M1944 / E1943</f>
        <v>0.0676760724936911</v>
      </c>
      <c r="S1944" s="19" t="str">
        <f aca="false">IF(N1944 &gt; 0, "UP", "DOWN")</f>
        <v>DOWN</v>
      </c>
      <c r="T1944" s="23" t="inlineStr">
        <f aca="false">O1944-N1944</f>
        <is>
          <t/>
        </is>
      </c>
      <c r="U1944" s="23" t="inlineStr">
        <f aca="false">P1944-N1944</f>
        <is>
          <t/>
        </is>
      </c>
      <c r="V1944" s="23" t="inlineStr">
        <f aca="false">O1944 - P1944</f>
        <is>
          <t/>
        </is>
      </c>
    </row>
    <row collapsed="false" customFormat="false" customHeight="false" hidden="false" ht="25" outlineLevel="0" r="1945">
      <c r="A1945" s="21" t="n">
        <v>39379</v>
      </c>
      <c r="B1945" s="17" t="n">
        <v>185.81</v>
      </c>
      <c r="C1945" s="17" t="n">
        <v>187.21</v>
      </c>
      <c r="D1945" s="17" t="n">
        <v>179.24</v>
      </c>
      <c r="E1945" s="17" t="n">
        <v>185.93</v>
      </c>
      <c r="F1945" s="17" t="n">
        <v>46017200</v>
      </c>
      <c r="G1945" s="17" t="n">
        <v>185.14</v>
      </c>
      <c r="I1945" s="22" t="n">
        <f aca="false">E1945-B1945</f>
        <v>0.120000000000005</v>
      </c>
      <c r="J1945" s="22" t="n">
        <f aca="false">C1945-B1945</f>
        <v>1.40000000000001</v>
      </c>
      <c r="K1945" s="17" t="n">
        <f aca="false">D1945-B1945</f>
        <v>-6.56999999999999</v>
      </c>
      <c r="L1945" s="17" t="n">
        <f aca="false">B1945 - E1944</f>
        <v>-0.349999999999994</v>
      </c>
      <c r="M1945" s="17" t="n">
        <f aca="false">E1945 - E1944</f>
        <v>-0.22999999999999</v>
      </c>
      <c r="N1945" s="18" t="n">
        <f aca="false"> (I1945 / B1945)</f>
        <v>0.000645820999946206</v>
      </c>
      <c r="O1945" s="18" t="n">
        <f aca="false">(J1945 / B1945)</f>
        <v>0.00753457833270548</v>
      </c>
      <c r="P1945" s="18" t="n">
        <f aca="false">K1945 / B1945</f>
        <v>-0.0353586997470534</v>
      </c>
      <c r="Q1945" s="18" t="n">
        <f aca="false">L1945/E1944</f>
        <v>-0.00188010313708635</v>
      </c>
      <c r="R1945" s="18" t="n">
        <f aca="false">M1945 / E1944</f>
        <v>-0.00123549634722814</v>
      </c>
      <c r="S1945" s="19" t="str">
        <f aca="false">IF(N1945 &gt; 0, "UP", "DOWN")</f>
        <v>UP</v>
      </c>
      <c r="T1945" s="23" t="inlineStr">
        <f aca="false">O1945-N1945</f>
        <is>
          <t/>
        </is>
      </c>
      <c r="U1945" s="23" t="inlineStr">
        <f aca="false">P1945-N1945</f>
        <is>
          <t/>
        </is>
      </c>
      <c r="V1945" s="23" t="inlineStr">
        <f aca="false">O1945 - P1945</f>
        <is>
          <t/>
        </is>
      </c>
    </row>
    <row collapsed="false" customFormat="false" customHeight="false" hidden="false" ht="25" outlineLevel="0" r="1946">
      <c r="A1946" s="21" t="n">
        <v>39380</v>
      </c>
      <c r="B1946" s="17" t="n">
        <v>184.87</v>
      </c>
      <c r="C1946" s="17" t="n">
        <v>185.9</v>
      </c>
      <c r="D1946" s="17" t="n">
        <v>181.66</v>
      </c>
      <c r="E1946" s="17" t="n">
        <v>182.78</v>
      </c>
      <c r="F1946" s="17" t="n">
        <v>34771500</v>
      </c>
      <c r="G1946" s="17" t="n">
        <v>182</v>
      </c>
      <c r="I1946" s="22" t="n">
        <f aca="false">E1946-B1946</f>
        <v>-2.09</v>
      </c>
      <c r="J1946" s="22" t="n">
        <f aca="false">C1946-B1946</f>
        <v>1.03</v>
      </c>
      <c r="K1946" s="17" t="n">
        <f aca="false">D1946-B1946</f>
        <v>-3.21000000000001</v>
      </c>
      <c r="L1946" s="17" t="n">
        <f aca="false">B1946 - E1945</f>
        <v>-1.06</v>
      </c>
      <c r="M1946" s="17" t="n">
        <f aca="false">E1946 - E1945</f>
        <v>-3.15000000000001</v>
      </c>
      <c r="N1946" s="18" t="n">
        <f aca="false"> (I1946 / B1946)</f>
        <v>-0.0113052415210689</v>
      </c>
      <c r="O1946" s="18" t="n">
        <f aca="false">(J1946 / B1946)</f>
        <v>0.00557148266349327</v>
      </c>
      <c r="P1946" s="18" t="n">
        <f aca="false">K1946 / B1946</f>
        <v>-0.0173635527668092</v>
      </c>
      <c r="Q1946" s="18" t="n">
        <f aca="false">L1946/E1945</f>
        <v>-0.00570107029527243</v>
      </c>
      <c r="R1946" s="18" t="n">
        <f aca="false">M1946 / E1945</f>
        <v>-0.0169418598397247</v>
      </c>
      <c r="S1946" s="19" t="str">
        <f aca="false">IF(N1946 &gt; 0, "UP", "DOWN")</f>
        <v>DOWN</v>
      </c>
      <c r="T1946" s="23" t="inlineStr">
        <f aca="false">O1946-N1946</f>
        <is>
          <t/>
        </is>
      </c>
      <c r="U1946" s="23" t="inlineStr">
        <f aca="false">P1946-N1946</f>
        <is>
          <t/>
        </is>
      </c>
      <c r="V1946" s="23" t="inlineStr">
        <f aca="false">O1946 - P1946</f>
        <is>
          <t/>
        </is>
      </c>
    </row>
    <row collapsed="false" customFormat="false" customHeight="false" hidden="false" ht="25" outlineLevel="0" r="1947">
      <c r="A1947" s="21" t="n">
        <v>39381</v>
      </c>
      <c r="B1947" s="17" t="n">
        <v>185.29</v>
      </c>
      <c r="C1947" s="17" t="n">
        <v>185.37</v>
      </c>
      <c r="D1947" s="17" t="n">
        <v>182.88</v>
      </c>
      <c r="E1947" s="17" t="n">
        <v>184.7</v>
      </c>
      <c r="F1947" s="17" t="n">
        <v>25219800</v>
      </c>
      <c r="G1947" s="17" t="n">
        <v>183.91</v>
      </c>
      <c r="I1947" s="22" t="n">
        <f aca="false">E1947-B1947</f>
        <v>-0.590000000000003</v>
      </c>
      <c r="J1947" s="22" t="n">
        <f aca="false">C1947-B1947</f>
        <v>0.0800000000000125</v>
      </c>
      <c r="K1947" s="17" t="n">
        <f aca="false">D1947-B1947</f>
        <v>-2.41</v>
      </c>
      <c r="L1947" s="17" t="n">
        <f aca="false">B1947 - E1946</f>
        <v>2.50999999999999</v>
      </c>
      <c r="M1947" s="17" t="n">
        <f aca="false">E1947 - E1946</f>
        <v>1.91999999999999</v>
      </c>
      <c r="N1947" s="18" t="n">
        <f aca="false"> (I1947 / B1947)</f>
        <v>-0.00318419774407687</v>
      </c>
      <c r="O1947" s="18" t="n">
        <f aca="false">(J1947 / B1947)</f>
        <v>0.000431755626315573</v>
      </c>
      <c r="P1947" s="18" t="n">
        <f aca="false">K1947 / B1947</f>
        <v>-0.0130066382427546</v>
      </c>
      <c r="Q1947" s="18" t="n">
        <f aca="false">L1947/E1946</f>
        <v>0.0137323558376189</v>
      </c>
      <c r="R1947" s="18" t="n">
        <f aca="false">M1947 / E1946</f>
        <v>0.0105044315570631</v>
      </c>
      <c r="S1947" s="19" t="str">
        <f aca="false">IF(N1947 &gt; 0, "UP", "DOWN")</f>
        <v>DOWN</v>
      </c>
      <c r="T1947" s="23" t="inlineStr">
        <f aca="false">O1947-N1947</f>
        <is>
          <t/>
        </is>
      </c>
      <c r="U1947" s="23" t="inlineStr">
        <f aca="false">P1947-N1947</f>
        <is>
          <t/>
        </is>
      </c>
      <c r="V1947" s="23" t="inlineStr">
        <f aca="false">O1947 - P1947</f>
        <is>
          <t/>
        </is>
      </c>
    </row>
    <row collapsed="false" customFormat="false" customHeight="false" hidden="false" ht="25" outlineLevel="0" r="1948">
      <c r="A1948" s="21" t="n">
        <v>39384</v>
      </c>
      <c r="B1948" s="17" t="n">
        <v>185.45</v>
      </c>
      <c r="C1948" s="17" t="n">
        <v>186.59</v>
      </c>
      <c r="D1948" s="17" t="n">
        <v>184.7</v>
      </c>
      <c r="E1948" s="17" t="n">
        <v>185.09</v>
      </c>
      <c r="F1948" s="17" t="n">
        <v>19305500</v>
      </c>
      <c r="G1948" s="17" t="n">
        <v>184.3</v>
      </c>
      <c r="I1948" s="22" t="n">
        <f aca="false">E1948-B1948</f>
        <v>-0.359999999999985</v>
      </c>
      <c r="J1948" s="22" t="n">
        <f aca="false">C1948-B1948</f>
        <v>1.14000000000001</v>
      </c>
      <c r="K1948" s="17" t="n">
        <f aca="false">D1948-B1948</f>
        <v>-0.75</v>
      </c>
      <c r="L1948" s="17" t="n">
        <f aca="false">B1948 - E1947</f>
        <v>0.75</v>
      </c>
      <c r="M1948" s="17" t="n">
        <f aca="false">E1948 - E1947</f>
        <v>0.390000000000015</v>
      </c>
      <c r="N1948" s="18" t="n">
        <f aca="false"> (I1948 / B1948)</f>
        <v>-0.00194122404960898</v>
      </c>
      <c r="O1948" s="18" t="n">
        <f aca="false">(J1948 / B1948)</f>
        <v>0.00614720949042877</v>
      </c>
      <c r="P1948" s="18" t="n">
        <f aca="false">K1948 / B1948</f>
        <v>-0.00404421677001887</v>
      </c>
      <c r="Q1948" s="18" t="n">
        <f aca="false">L1948/E1947</f>
        <v>0.00406063887384949</v>
      </c>
      <c r="R1948" s="18" t="n">
        <f aca="false">M1948 / E1947</f>
        <v>0.00211153221440181</v>
      </c>
      <c r="S1948" s="19" t="str">
        <f aca="false">IF(N1948 &gt; 0, "UP", "DOWN")</f>
        <v>DOWN</v>
      </c>
      <c r="T1948" s="23" t="inlineStr">
        <f aca="false">O1948-N1948</f>
        <is>
          <t/>
        </is>
      </c>
      <c r="U1948" s="23" t="inlineStr">
        <f aca="false">P1948-N1948</f>
        <is>
          <t/>
        </is>
      </c>
      <c r="V1948" s="23" t="inlineStr">
        <f aca="false">O1948 - P1948</f>
        <is>
          <t/>
        </is>
      </c>
    </row>
    <row collapsed="false" customFormat="false" customHeight="false" hidden="false" ht="25" outlineLevel="0" r="1949">
      <c r="A1949" s="21" t="n">
        <v>39385</v>
      </c>
      <c r="B1949" s="17" t="n">
        <v>186.18</v>
      </c>
      <c r="C1949" s="17" t="n">
        <v>189.37</v>
      </c>
      <c r="D1949" s="17" t="n">
        <v>184.73</v>
      </c>
      <c r="E1949" s="17" t="n">
        <v>187</v>
      </c>
      <c r="F1949" s="17" t="n">
        <v>33550500</v>
      </c>
      <c r="G1949" s="17" t="n">
        <v>186.2</v>
      </c>
      <c r="I1949" s="22" t="n">
        <f aca="false">E1949-B1949</f>
        <v>0.819999999999993</v>
      </c>
      <c r="J1949" s="22" t="n">
        <f aca="false">C1949-B1949</f>
        <v>3.19</v>
      </c>
      <c r="K1949" s="17" t="n">
        <f aca="false">D1949-B1949</f>
        <v>-1.45000000000002</v>
      </c>
      <c r="L1949" s="17" t="n">
        <f aca="false">B1949 - E1948</f>
        <v>1.09</v>
      </c>
      <c r="M1949" s="17" t="n">
        <f aca="false">E1949 - E1948</f>
        <v>1.91</v>
      </c>
      <c r="N1949" s="18" t="n">
        <f aca="false"> (I1949 / B1949)</f>
        <v>0.00440433988613166</v>
      </c>
      <c r="O1949" s="18" t="n">
        <f aca="false">(J1949 / B1949)</f>
        <v>0.0171339563862928</v>
      </c>
      <c r="P1949" s="18" t="n">
        <f aca="false">K1949 / B1949</f>
        <v>-0.00778816199376956</v>
      </c>
      <c r="Q1949" s="18" t="n">
        <f aca="false">L1949/E1948</f>
        <v>0.00588902695985739</v>
      </c>
      <c r="R1949" s="18" t="n">
        <f aca="false">M1949 / E1948</f>
        <v>0.0103193041223189</v>
      </c>
      <c r="S1949" s="19" t="str">
        <f aca="false">IF(N1949 &gt; 0, "UP", "DOWN")</f>
        <v>UP</v>
      </c>
      <c r="T1949" s="23" t="inlineStr">
        <f aca="false">O1949-N1949</f>
        <is>
          <t/>
        </is>
      </c>
      <c r="U1949" s="23" t="inlineStr">
        <f aca="false">P1949-N1949</f>
        <is>
          <t/>
        </is>
      </c>
      <c r="V1949" s="23" t="inlineStr">
        <f aca="false">O1949 - P1949</f>
        <is>
          <t/>
        </is>
      </c>
    </row>
    <row collapsed="false" customFormat="false" customHeight="false" hidden="false" ht="25" outlineLevel="0" r="1950">
      <c r="A1950" s="21" t="n">
        <v>39386</v>
      </c>
      <c r="B1950" s="17" t="n">
        <v>187.63</v>
      </c>
      <c r="C1950" s="17" t="n">
        <v>190.12</v>
      </c>
      <c r="D1950" s="17" t="n">
        <v>184.95</v>
      </c>
      <c r="E1950" s="17" t="n">
        <v>189.95</v>
      </c>
      <c r="F1950" s="17" t="n">
        <v>29761100</v>
      </c>
      <c r="G1950" s="17" t="n">
        <v>189.14</v>
      </c>
      <c r="I1950" s="22" t="n">
        <f aca="false">E1950-B1950</f>
        <v>2.31999999999999</v>
      </c>
      <c r="J1950" s="22" t="n">
        <f aca="false">C1950-B1950</f>
        <v>2.49000000000001</v>
      </c>
      <c r="K1950" s="17" t="n">
        <f aca="false">D1950-B1950</f>
        <v>-2.68000000000001</v>
      </c>
      <c r="L1950" s="17" t="n">
        <f aca="false">B1950 - E1949</f>
        <v>0.629999999999995</v>
      </c>
      <c r="M1950" s="17" t="n">
        <f aca="false">E1950 - E1949</f>
        <v>2.94999999999999</v>
      </c>
      <c r="N1950" s="18" t="n">
        <f aca="false"> (I1950 / B1950)</f>
        <v>0.0123647604327666</v>
      </c>
      <c r="O1950" s="18" t="n">
        <f aca="false">(J1950 / B1950)</f>
        <v>0.0132707989127539</v>
      </c>
      <c r="P1950" s="18" t="n">
        <f aca="false">K1950 / B1950</f>
        <v>-0.0142834301550925</v>
      </c>
      <c r="Q1950" s="18" t="n">
        <f aca="false">L1950/E1949</f>
        <v>0.00336898395721923</v>
      </c>
      <c r="R1950" s="18" t="n">
        <f aca="false">M1950 / E1949</f>
        <v>0.0157754010695187</v>
      </c>
      <c r="S1950" s="19" t="str">
        <f aca="false">IF(N1950 &gt; 0, "UP", "DOWN")</f>
        <v>UP</v>
      </c>
      <c r="T1950" s="23" t="inlineStr">
        <f aca="false">O1950-N1950</f>
        <is>
          <t/>
        </is>
      </c>
      <c r="U1950" s="23" t="inlineStr">
        <f aca="false">P1950-N1950</f>
        <is>
          <t/>
        </is>
      </c>
      <c r="V1950" s="23" t="inlineStr">
        <f aca="false">O1950 - P1950</f>
        <is>
          <t/>
        </is>
      </c>
    </row>
    <row collapsed="false" customFormat="false" customHeight="false" hidden="false" ht="25" outlineLevel="0" r="1951">
      <c r="A1951" s="21" t="n">
        <v>39387</v>
      </c>
      <c r="B1951" s="17" t="n">
        <v>188.6</v>
      </c>
      <c r="C1951" s="17" t="n">
        <v>190.1</v>
      </c>
      <c r="D1951" s="17" t="n">
        <v>180</v>
      </c>
      <c r="E1951" s="17" t="n">
        <v>187.44</v>
      </c>
      <c r="F1951" s="17" t="n">
        <v>28751300</v>
      </c>
      <c r="G1951" s="17" t="n">
        <v>186.64</v>
      </c>
      <c r="I1951" s="22" t="n">
        <f aca="false">E1951-B1951</f>
        <v>-1.16</v>
      </c>
      <c r="J1951" s="22" t="n">
        <f aca="false">C1951-B1951</f>
        <v>1.5</v>
      </c>
      <c r="K1951" s="17" t="n">
        <f aca="false">D1951-B1951</f>
        <v>-8.59999999999999</v>
      </c>
      <c r="L1951" s="17" t="n">
        <f aca="false">B1951 - E1950</f>
        <v>-1.34999999999999</v>
      </c>
      <c r="M1951" s="17" t="n">
        <f aca="false">E1951 - E1950</f>
        <v>-2.50999999999999</v>
      </c>
      <c r="N1951" s="18" t="n">
        <f aca="false"> (I1951 / B1951)</f>
        <v>-0.00615058324496287</v>
      </c>
      <c r="O1951" s="18" t="n">
        <f aca="false">(J1951 / B1951)</f>
        <v>0.00795334040296925</v>
      </c>
      <c r="P1951" s="18" t="n">
        <f aca="false">K1951 / B1951</f>
        <v>-0.0455991516436903</v>
      </c>
      <c r="Q1951" s="18" t="n">
        <f aca="false">L1951/E1950</f>
        <v>-0.00710713345617265</v>
      </c>
      <c r="R1951" s="18" t="n">
        <f aca="false">M1951 / E1950</f>
        <v>-0.0132140036851803</v>
      </c>
      <c r="S1951" s="19" t="str">
        <f aca="false">IF(N1951 &gt; 0, "UP", "DOWN")</f>
        <v>DOWN</v>
      </c>
      <c r="T1951" s="23" t="inlineStr">
        <f aca="false">O1951-N1951</f>
        <is>
          <t/>
        </is>
      </c>
      <c r="U1951" s="23" t="inlineStr">
        <f aca="false">P1951-N1951</f>
        <is>
          <t/>
        </is>
      </c>
      <c r="V1951" s="23" t="inlineStr">
        <f aca="false">O1951 - P1951</f>
        <is>
          <t/>
        </is>
      </c>
    </row>
    <row collapsed="false" customFormat="false" customHeight="false" hidden="false" ht="25" outlineLevel="0" r="1952">
      <c r="A1952" s="21" t="n">
        <v>39388</v>
      </c>
      <c r="B1952" s="17" t="n">
        <v>189.21</v>
      </c>
      <c r="C1952" s="17" t="n">
        <v>189.44</v>
      </c>
      <c r="D1952" s="17" t="n">
        <v>183.49</v>
      </c>
      <c r="E1952" s="17" t="n">
        <v>187.87</v>
      </c>
      <c r="F1952" s="17" t="n">
        <v>35789800</v>
      </c>
      <c r="G1952" s="17" t="n">
        <v>187.07</v>
      </c>
      <c r="I1952" s="22" t="n">
        <f aca="false">E1952-B1952</f>
        <v>-1.34</v>
      </c>
      <c r="J1952" s="22" t="n">
        <f aca="false">C1952-B1952</f>
        <v>0.22999999999999</v>
      </c>
      <c r="K1952" s="17" t="n">
        <f aca="false">D1952-B1952</f>
        <v>-5.72</v>
      </c>
      <c r="L1952" s="17" t="n">
        <f aca="false">B1952 - E1951</f>
        <v>1.77000000000001</v>
      </c>
      <c r="M1952" s="17" t="n">
        <f aca="false">E1952 - E1951</f>
        <v>0.430000000000007</v>
      </c>
      <c r="N1952" s="18" t="n">
        <f aca="false"> (I1952 / B1952)</f>
        <v>-0.00708207811426459</v>
      </c>
      <c r="O1952" s="18" t="n">
        <f aca="false">(J1952 / B1952)</f>
        <v>0.00121558057185133</v>
      </c>
      <c r="P1952" s="18" t="n">
        <f aca="false">K1952 / B1952</f>
        <v>-0.0302309603086518</v>
      </c>
      <c r="Q1952" s="18" t="n">
        <f aca="false">L1952/E1951</f>
        <v>0.00944302176696548</v>
      </c>
      <c r="R1952" s="18" t="n">
        <f aca="false">M1952 / E1951</f>
        <v>0.00229406743491254</v>
      </c>
      <c r="S1952" s="19" t="str">
        <f aca="false">IF(N1952 &gt; 0, "UP", "DOWN")</f>
        <v>DOWN</v>
      </c>
      <c r="T1952" s="23" t="inlineStr">
        <f aca="false">O1952-N1952</f>
        <is>
          <t/>
        </is>
      </c>
      <c r="U1952" s="23" t="inlineStr">
        <f aca="false">P1952-N1952</f>
        <is>
          <t/>
        </is>
      </c>
      <c r="V1952" s="23" t="inlineStr">
        <f aca="false">O1952 - P1952</f>
        <is>
          <t/>
        </is>
      </c>
    </row>
    <row collapsed="false" customFormat="false" customHeight="false" hidden="false" ht="25" outlineLevel="0" r="1953">
      <c r="A1953" s="21" t="n">
        <v>39391</v>
      </c>
      <c r="B1953" s="17" t="n">
        <v>185.29</v>
      </c>
      <c r="C1953" s="17" t="n">
        <v>188.96</v>
      </c>
      <c r="D1953" s="17" t="n">
        <v>184.24</v>
      </c>
      <c r="E1953" s="17" t="n">
        <v>186.18</v>
      </c>
      <c r="F1953" s="17" t="n">
        <v>28720600</v>
      </c>
      <c r="G1953" s="17" t="n">
        <v>185.38</v>
      </c>
      <c r="I1953" s="22" t="n">
        <f aca="false">E1953-B1953</f>
        <v>0.890000000000015</v>
      </c>
      <c r="J1953" s="22" t="n">
        <f aca="false">C1953-B1953</f>
        <v>3.67000000000002</v>
      </c>
      <c r="K1953" s="17" t="n">
        <f aca="false">D1953-B1953</f>
        <v>-1.04999999999998</v>
      </c>
      <c r="L1953" s="17" t="n">
        <f aca="false">B1953 - E1952</f>
        <v>-2.58000000000001</v>
      </c>
      <c r="M1953" s="17" t="n">
        <f aca="false">E1953 - E1952</f>
        <v>-1.69</v>
      </c>
      <c r="N1953" s="18" t="n">
        <f aca="false"> (I1953 / B1953)</f>
        <v>0.00480328134276008</v>
      </c>
      <c r="O1953" s="18" t="n">
        <f aca="false">(J1953 / B1953)</f>
        <v>0.0198067893572239</v>
      </c>
      <c r="P1953" s="18" t="n">
        <f aca="false">K1953 / B1953</f>
        <v>-0.00566679259539092</v>
      </c>
      <c r="Q1953" s="18" t="n">
        <f aca="false">L1953/E1952</f>
        <v>-0.0137329004098579</v>
      </c>
      <c r="R1953" s="18" t="n">
        <f aca="false">M1953 / E1952</f>
        <v>-0.00899558205141852</v>
      </c>
      <c r="S1953" s="19" t="str">
        <f aca="false">IF(N1953 &gt; 0, "UP", "DOWN")</f>
        <v>UP</v>
      </c>
      <c r="T1953" s="23" t="inlineStr">
        <f aca="false">O1953-N1953</f>
        <is>
          <t/>
        </is>
      </c>
      <c r="U1953" s="23" t="inlineStr">
        <f aca="false">P1953-N1953</f>
        <is>
          <t/>
        </is>
      </c>
      <c r="V1953" s="23" t="inlineStr">
        <f aca="false">O1953 - P1953</f>
        <is>
          <t/>
        </is>
      </c>
    </row>
    <row collapsed="false" customFormat="false" customHeight="false" hidden="false" ht="25" outlineLevel="0" r="1954">
      <c r="A1954" s="21" t="n">
        <v>39392</v>
      </c>
      <c r="B1954" s="17" t="n">
        <v>187.05</v>
      </c>
      <c r="C1954" s="17" t="n">
        <v>192</v>
      </c>
      <c r="D1954" s="17" t="n">
        <v>185.27</v>
      </c>
      <c r="E1954" s="17" t="n">
        <v>191.79</v>
      </c>
      <c r="F1954" s="17" t="n">
        <v>34097400</v>
      </c>
      <c r="G1954" s="17" t="n">
        <v>190.97</v>
      </c>
      <c r="I1954" s="22" t="n">
        <f aca="false">E1954-B1954</f>
        <v>4.73999999999998</v>
      </c>
      <c r="J1954" s="22" t="n">
        <f aca="false">C1954-B1954</f>
        <v>4.94999999999999</v>
      </c>
      <c r="K1954" s="17" t="n">
        <f aca="false">D1954-B1954</f>
        <v>-1.78</v>
      </c>
      <c r="L1954" s="17" t="n">
        <f aca="false">B1954 - E1953</f>
        <v>0.870000000000005</v>
      </c>
      <c r="M1954" s="17" t="n">
        <f aca="false">E1954 - E1953</f>
        <v>5.60999999999999</v>
      </c>
      <c r="N1954" s="18" t="n">
        <f aca="false"> (I1954 / B1954)</f>
        <v>0.0253408179631114</v>
      </c>
      <c r="O1954" s="18" t="n">
        <f aca="false">(J1954 / B1954)</f>
        <v>0.0264635124298315</v>
      </c>
      <c r="P1954" s="18" t="n">
        <f aca="false">K1954 / B1954</f>
        <v>-0.0095161721464849</v>
      </c>
      <c r="Q1954" s="18" t="n">
        <f aca="false">L1954/E1953</f>
        <v>0.00467289719626171</v>
      </c>
      <c r="R1954" s="18" t="n">
        <f aca="false">M1954 / E1953</f>
        <v>0.0301321301965839</v>
      </c>
      <c r="S1954" s="19" t="str">
        <f aca="false">IF(N1954 &gt; 0, "UP", "DOWN")</f>
        <v>UP</v>
      </c>
      <c r="T1954" s="23" t="inlineStr">
        <f aca="false">O1954-N1954</f>
        <is>
          <t/>
        </is>
      </c>
      <c r="U1954" s="23" t="inlineStr">
        <f aca="false">P1954-N1954</f>
        <is>
          <t/>
        </is>
      </c>
      <c r="V1954" s="23" t="inlineStr">
        <f aca="false">O1954 - P1954</f>
        <is>
          <t/>
        </is>
      </c>
    </row>
    <row collapsed="false" customFormat="false" customHeight="false" hidden="false" ht="25" outlineLevel="0" r="1955">
      <c r="A1955" s="21" t="n">
        <v>39393</v>
      </c>
      <c r="B1955" s="17" t="n">
        <v>190.61</v>
      </c>
      <c r="C1955" s="17" t="n">
        <v>192.68</v>
      </c>
      <c r="D1955" s="17" t="n">
        <v>186.13</v>
      </c>
      <c r="E1955" s="17" t="n">
        <v>186.3</v>
      </c>
      <c r="F1955" s="17" t="n">
        <v>35473400</v>
      </c>
      <c r="G1955" s="17" t="n">
        <v>185.5</v>
      </c>
      <c r="I1955" s="22" t="n">
        <f aca="false">E1955-B1955</f>
        <v>-4.31</v>
      </c>
      <c r="J1955" s="22" t="n">
        <f aca="false">C1955-B1955</f>
        <v>2.06999999999999</v>
      </c>
      <c r="K1955" s="17" t="n">
        <f aca="false">D1955-B1955</f>
        <v>-4.48000000000002</v>
      </c>
      <c r="L1955" s="17" t="n">
        <f aca="false">B1955 - E1954</f>
        <v>-1.17999999999998</v>
      </c>
      <c r="M1955" s="17" t="n">
        <f aca="false">E1955 - E1954</f>
        <v>-5.48999999999998</v>
      </c>
      <c r="N1955" s="18" t="n">
        <f aca="false"> (I1955 / B1955)</f>
        <v>-0.0226116153402235</v>
      </c>
      <c r="O1955" s="18" t="n">
        <f aca="false">(J1955 / B1955)</f>
        <v>0.0108598709406641</v>
      </c>
      <c r="P1955" s="18" t="n">
        <f aca="false">K1955 / B1955</f>
        <v>-0.0235034887991187</v>
      </c>
      <c r="Q1955" s="18" t="n">
        <f aca="false">L1955/E1954</f>
        <v>-0.00615256269878502</v>
      </c>
      <c r="R1955" s="18" t="n">
        <f aca="false">M1955 / E1954</f>
        <v>-0.028625058657907</v>
      </c>
      <c r="S1955" s="19" t="str">
        <f aca="false">IF(N1955 &gt; 0, "UP", "DOWN")</f>
        <v>DOWN</v>
      </c>
      <c r="T1955" s="23" t="inlineStr">
        <f aca="false">O1955-N1955</f>
        <is>
          <t/>
        </is>
      </c>
      <c r="U1955" s="23" t="inlineStr">
        <f aca="false">P1955-N1955</f>
        <is>
          <t/>
        </is>
      </c>
      <c r="V1955" s="23" t="inlineStr">
        <f aca="false">O1955 - P1955</f>
        <is>
          <t/>
        </is>
      </c>
    </row>
    <row collapsed="false" customFormat="false" customHeight="false" hidden="false" ht="25" outlineLevel="0" r="1956">
      <c r="A1956" s="21" t="n">
        <v>39394</v>
      </c>
      <c r="B1956" s="17" t="n">
        <v>186.67</v>
      </c>
      <c r="C1956" s="17" t="n">
        <v>186.9</v>
      </c>
      <c r="D1956" s="17" t="n">
        <v>167.77</v>
      </c>
      <c r="E1956" s="17" t="n">
        <v>175.47</v>
      </c>
      <c r="F1956" s="17" t="n">
        <v>67458500</v>
      </c>
      <c r="G1956" s="17" t="n">
        <v>174.72</v>
      </c>
      <c r="I1956" s="22" t="n">
        <f aca="false">E1956-B1956</f>
        <v>-11.2</v>
      </c>
      <c r="J1956" s="22" t="n">
        <f aca="false">C1956-B1956</f>
        <v>0.230000000000018</v>
      </c>
      <c r="K1956" s="17" t="n">
        <f aca="false">D1956-B1956</f>
        <v>-18.9</v>
      </c>
      <c r="L1956" s="17" t="n">
        <f aca="false">B1956 - E1955</f>
        <v>0.369999999999976</v>
      </c>
      <c r="M1956" s="17" t="n">
        <f aca="false">E1956 - E1955</f>
        <v>-10.83</v>
      </c>
      <c r="N1956" s="18" t="n">
        <f aca="false"> (I1956 / B1956)</f>
        <v>-0.0599989285905608</v>
      </c>
      <c r="O1956" s="18" t="n">
        <f aca="false">(J1956 / B1956)</f>
        <v>0.00123212085498483</v>
      </c>
      <c r="P1956" s="18" t="n">
        <f aca="false">K1956 / B1956</f>
        <v>-0.101248191996571</v>
      </c>
      <c r="Q1956" s="18" t="n">
        <f aca="false">L1956/E1955</f>
        <v>0.00198604401502939</v>
      </c>
      <c r="R1956" s="18" t="n">
        <f aca="false">M1956 / E1955</f>
        <v>-0.0581320450885669</v>
      </c>
      <c r="S1956" s="19" t="str">
        <f aca="false">IF(N1956 &gt; 0, "UP", "DOWN")</f>
        <v>DOWN</v>
      </c>
      <c r="T1956" s="23" t="inlineStr">
        <f aca="false">O1956-N1956</f>
        <is>
          <t/>
        </is>
      </c>
      <c r="U1956" s="23" t="inlineStr">
        <f aca="false">P1956-N1956</f>
        <is>
          <t/>
        </is>
      </c>
      <c r="V1956" s="23" t="inlineStr">
        <f aca="false">O1956 - P1956</f>
        <is>
          <t/>
        </is>
      </c>
    </row>
    <row collapsed="false" customFormat="false" customHeight="false" hidden="false" ht="25" outlineLevel="0" r="1957">
      <c r="A1957" s="21" t="n">
        <v>39395</v>
      </c>
      <c r="B1957" s="17" t="n">
        <v>171.15</v>
      </c>
      <c r="C1957" s="17" t="n">
        <v>175.12</v>
      </c>
      <c r="D1957" s="17" t="n">
        <v>165.21</v>
      </c>
      <c r="E1957" s="17" t="n">
        <v>165.37</v>
      </c>
      <c r="F1957" s="17" t="n">
        <v>54458700</v>
      </c>
      <c r="G1957" s="17" t="n">
        <v>164.66</v>
      </c>
      <c r="I1957" s="22" t="n">
        <f aca="false">E1957-B1957</f>
        <v>-5.78</v>
      </c>
      <c r="J1957" s="22" t="n">
        <f aca="false">C1957-B1957</f>
        <v>3.97</v>
      </c>
      <c r="K1957" s="17" t="n">
        <f aca="false">D1957-B1957</f>
        <v>-5.94</v>
      </c>
      <c r="L1957" s="17" t="n">
        <f aca="false">B1957 - E1956</f>
        <v>-4.31999999999999</v>
      </c>
      <c r="M1957" s="17" t="n">
        <f aca="false">E1957 - E1956</f>
        <v>-10.1</v>
      </c>
      <c r="N1957" s="18" t="n">
        <f aca="false"> (I1957 / B1957)</f>
        <v>-0.0337715454279872</v>
      </c>
      <c r="O1957" s="18" t="n">
        <f aca="false">(J1957 / B1957)</f>
        <v>0.0231960268770085</v>
      </c>
      <c r="P1957" s="18" t="n">
        <f aca="false">K1957 / B1957</f>
        <v>-0.0347063978965819</v>
      </c>
      <c r="Q1957" s="18" t="n">
        <f aca="false">L1957/E1956</f>
        <v>-0.0246195930928363</v>
      </c>
      <c r="R1957" s="18" t="n">
        <f aca="false">M1957 / E1956</f>
        <v>-0.0575596968142702</v>
      </c>
      <c r="S1957" s="19" t="str">
        <f aca="false">IF(N1957 &gt; 0, "UP", "DOWN")</f>
        <v>DOWN</v>
      </c>
      <c r="T1957" s="23" t="inlineStr">
        <f aca="false">O1957-N1957</f>
        <is>
          <t/>
        </is>
      </c>
      <c r="U1957" s="23" t="inlineStr">
        <f aca="false">P1957-N1957</f>
        <is>
          <t/>
        </is>
      </c>
      <c r="V1957" s="23" t="inlineStr">
        <f aca="false">O1957 - P1957</f>
        <is>
          <t/>
        </is>
      </c>
    </row>
    <row collapsed="false" customFormat="false" customHeight="false" hidden="false" ht="25" outlineLevel="0" r="1958">
      <c r="A1958" s="21" t="n">
        <v>39398</v>
      </c>
      <c r="B1958" s="17" t="n">
        <v>165.28</v>
      </c>
      <c r="C1958" s="17" t="n">
        <v>167.7</v>
      </c>
      <c r="D1958" s="17" t="n">
        <v>150.63</v>
      </c>
      <c r="E1958" s="17" t="n">
        <v>153.76</v>
      </c>
      <c r="F1958" s="17" t="n">
        <v>63057700</v>
      </c>
      <c r="G1958" s="17" t="n">
        <v>153.1</v>
      </c>
      <c r="I1958" s="22" t="n">
        <f aca="false">E1958-B1958</f>
        <v>-11.52</v>
      </c>
      <c r="J1958" s="22" t="n">
        <f aca="false">C1958-B1958</f>
        <v>2.41999999999999</v>
      </c>
      <c r="K1958" s="17" t="n">
        <f aca="false">D1958-B1958</f>
        <v>-14.65</v>
      </c>
      <c r="L1958" s="17" t="n">
        <f aca="false">B1958 - E1957</f>
        <v>-0.0900000000000034</v>
      </c>
      <c r="M1958" s="17" t="n">
        <f aca="false">E1958 - E1957</f>
        <v>-11.61</v>
      </c>
      <c r="N1958" s="18" t="n">
        <f aca="false"> (I1958 / B1958)</f>
        <v>-0.069699903194579</v>
      </c>
      <c r="O1958" s="18" t="n">
        <f aca="false">(J1958 / B1958)</f>
        <v>0.0146418199419167</v>
      </c>
      <c r="P1958" s="18" t="n">
        <f aca="false">K1958 / B1958</f>
        <v>-0.0886374636979671</v>
      </c>
      <c r="Q1958" s="18" t="n">
        <f aca="false">L1958/E1957</f>
        <v>-0.000544234141621838</v>
      </c>
      <c r="R1958" s="18" t="n">
        <f aca="false">M1958 / E1957</f>
        <v>-0.0702062042692146</v>
      </c>
      <c r="S1958" s="19" t="str">
        <f aca="false">IF(N1958 &gt; 0, "UP", "DOWN")</f>
        <v>DOWN</v>
      </c>
      <c r="T1958" s="23" t="inlineStr">
        <f aca="false">O1958-N1958</f>
        <is>
          <t/>
        </is>
      </c>
      <c r="U1958" s="23" t="inlineStr">
        <f aca="false">P1958-N1958</f>
        <is>
          <t/>
        </is>
      </c>
      <c r="V1958" s="23" t="inlineStr">
        <f aca="false">O1958 - P1958</f>
        <is>
          <t/>
        </is>
      </c>
    </row>
    <row collapsed="false" customFormat="false" customHeight="false" hidden="false" ht="25" outlineLevel="0" r="1959">
      <c r="A1959" s="21" t="n">
        <v>39399</v>
      </c>
      <c r="B1959" s="17" t="n">
        <v>160.85</v>
      </c>
      <c r="C1959" s="17" t="n">
        <v>170.98</v>
      </c>
      <c r="D1959" s="17" t="n">
        <v>153.76</v>
      </c>
      <c r="E1959" s="17" t="n">
        <v>169.96</v>
      </c>
      <c r="F1959" s="17" t="n">
        <v>62034100</v>
      </c>
      <c r="G1959" s="17" t="n">
        <v>169.23</v>
      </c>
      <c r="I1959" s="22" t="n">
        <f aca="false">E1959-B1959</f>
        <v>9.11000000000001</v>
      </c>
      <c r="J1959" s="22" t="n">
        <f aca="false">C1959-B1959</f>
        <v>10.13</v>
      </c>
      <c r="K1959" s="17" t="n">
        <f aca="false">D1959-B1959</f>
        <v>-7.09</v>
      </c>
      <c r="L1959" s="17" t="n">
        <f aca="false">B1959 - E1958</f>
        <v>7.09</v>
      </c>
      <c r="M1959" s="17" t="n">
        <f aca="false">E1959 - E1958</f>
        <v>16.2</v>
      </c>
      <c r="N1959" s="18" t="n">
        <f aca="false"> (I1959 / B1959)</f>
        <v>0.0566366179670501</v>
      </c>
      <c r="O1959" s="18" t="n">
        <f aca="false">(J1959 / B1959)</f>
        <v>0.0629779297482126</v>
      </c>
      <c r="P1959" s="18" t="n">
        <f aca="false">K1959 / B1959</f>
        <v>-0.0440783338514144</v>
      </c>
      <c r="Q1959" s="18" t="n">
        <f aca="false">L1959/E1958</f>
        <v>0.0461108220603538</v>
      </c>
      <c r="R1959" s="18" t="n">
        <f aca="false">M1959 / E1958</f>
        <v>0.105359001040583</v>
      </c>
      <c r="S1959" s="19" t="str">
        <f aca="false">IF(N1959 &gt; 0, "UP", "DOWN")</f>
        <v>UP</v>
      </c>
      <c r="T1959" s="23" t="inlineStr">
        <f aca="false">O1959-N1959</f>
        <is>
          <t/>
        </is>
      </c>
      <c r="U1959" s="23" t="inlineStr">
        <f aca="false">P1959-N1959</f>
        <is>
          <t/>
        </is>
      </c>
      <c r="V1959" s="23" t="inlineStr">
        <f aca="false">O1959 - P1959</f>
        <is>
          <t/>
        </is>
      </c>
    </row>
    <row collapsed="false" customFormat="false" customHeight="false" hidden="false" ht="25" outlineLevel="0" r="1960">
      <c r="A1960" s="21" t="n">
        <v>39400</v>
      </c>
      <c r="B1960" s="17" t="n">
        <v>177.16</v>
      </c>
      <c r="C1960" s="17" t="n">
        <v>177.57</v>
      </c>
      <c r="D1960" s="17" t="n">
        <v>163.74</v>
      </c>
      <c r="E1960" s="17" t="n">
        <v>166.11</v>
      </c>
      <c r="F1960" s="17" t="n">
        <v>51695400</v>
      </c>
      <c r="G1960" s="17" t="n">
        <v>165.4</v>
      </c>
      <c r="I1960" s="22" t="n">
        <f aca="false">E1960-B1960</f>
        <v>-11.05</v>
      </c>
      <c r="J1960" s="22" t="n">
        <f aca="false">C1960-B1960</f>
        <v>0.409999999999997</v>
      </c>
      <c r="K1960" s="17" t="n">
        <f aca="false">D1960-B1960</f>
        <v>-13.42</v>
      </c>
      <c r="L1960" s="17" t="n">
        <f aca="false">B1960 - E1959</f>
        <v>7.19999999999999</v>
      </c>
      <c r="M1960" s="17" t="n">
        <f aca="false">E1960 - E1959</f>
        <v>-3.84999999999999</v>
      </c>
      <c r="N1960" s="18" t="n">
        <f aca="false"> (I1960 / B1960)</f>
        <v>-0.0623729961616617</v>
      </c>
      <c r="O1960" s="18" t="n">
        <f aca="false">(J1960 / B1960)</f>
        <v>0.00231429216527431</v>
      </c>
      <c r="P1960" s="18" t="n">
        <f aca="false">K1960 / B1960</f>
        <v>-0.0757507337999548</v>
      </c>
      <c r="Q1960" s="18" t="n">
        <f aca="false">L1960/E1959</f>
        <v>0.0423629089197458</v>
      </c>
      <c r="R1960" s="18" t="n">
        <f aca="false">M1960 / E1959</f>
        <v>-0.0226523887973641</v>
      </c>
      <c r="S1960" s="19" t="str">
        <f aca="false">IF(N1960 &gt; 0, "UP", "DOWN")</f>
        <v>DOWN</v>
      </c>
      <c r="T1960" s="23" t="inlineStr">
        <f aca="false">O1960-N1960</f>
        <is>
          <t/>
        </is>
      </c>
      <c r="U1960" s="23" t="inlineStr">
        <f aca="false">P1960-N1960</f>
        <is>
          <t/>
        </is>
      </c>
      <c r="V1960" s="23" t="inlineStr">
        <f aca="false">O1960 - P1960</f>
        <is>
          <t/>
        </is>
      </c>
    </row>
    <row collapsed="false" customFormat="false" customHeight="false" hidden="false" ht="25" outlineLevel="0" r="1961">
      <c r="A1961" s="21" t="n">
        <v>39401</v>
      </c>
      <c r="B1961" s="17" t="n">
        <v>166.39</v>
      </c>
      <c r="C1961" s="17" t="n">
        <v>169.59</v>
      </c>
      <c r="D1961" s="17" t="n">
        <v>160.3</v>
      </c>
      <c r="E1961" s="17" t="n">
        <v>164.3</v>
      </c>
      <c r="F1961" s="17" t="n">
        <v>53095600</v>
      </c>
      <c r="G1961" s="17" t="n">
        <v>163.6</v>
      </c>
      <c r="I1961" s="22" t="n">
        <f aca="false">E1961-B1961</f>
        <v>-2.08999999999997</v>
      </c>
      <c r="J1961" s="22" t="n">
        <f aca="false">C1961-B1961</f>
        <v>3.20000000000002</v>
      </c>
      <c r="K1961" s="17" t="n">
        <f aca="false">D1961-B1961</f>
        <v>-6.08999999999998</v>
      </c>
      <c r="L1961" s="17" t="n">
        <f aca="false">B1961 - E1960</f>
        <v>0.279999999999973</v>
      </c>
      <c r="M1961" s="17" t="n">
        <f aca="false">E1961 - E1960</f>
        <v>-1.81</v>
      </c>
      <c r="N1961" s="18" t="n">
        <f aca="false"> (I1961 / B1961)</f>
        <v>-0.0125608510126809</v>
      </c>
      <c r="O1961" s="18" t="n">
        <f aca="false">(J1961 / B1961)</f>
        <v>0.0192319249954926</v>
      </c>
      <c r="P1961" s="18" t="n">
        <f aca="false">K1961 / B1961</f>
        <v>-0.0366007572570465</v>
      </c>
      <c r="Q1961" s="18" t="n">
        <f aca="false">L1961/E1960</f>
        <v>0.00168563000421391</v>
      </c>
      <c r="R1961" s="18" t="n">
        <f aca="false">M1961 / E1960</f>
        <v>-0.0108963939558124</v>
      </c>
      <c r="S1961" s="19" t="str">
        <f aca="false">IF(N1961 &gt; 0, "UP", "DOWN")</f>
        <v>DOWN</v>
      </c>
      <c r="T1961" s="23" t="inlineStr">
        <f aca="false">O1961-N1961</f>
        <is>
          <t/>
        </is>
      </c>
      <c r="U1961" s="23" t="inlineStr">
        <f aca="false">P1961-N1961</f>
        <is>
          <t/>
        </is>
      </c>
      <c r="V1961" s="23" t="inlineStr">
        <f aca="false">O1961 - P1961</f>
        <is>
          <t/>
        </is>
      </c>
    </row>
    <row collapsed="false" customFormat="false" customHeight="false" hidden="false" ht="25" outlineLevel="0" r="1962">
      <c r="A1962" s="21" t="n">
        <v>39402</v>
      </c>
      <c r="B1962" s="17" t="n">
        <v>165.3</v>
      </c>
      <c r="C1962" s="17" t="n">
        <v>167.02</v>
      </c>
      <c r="D1962" s="17" t="n">
        <v>159.33</v>
      </c>
      <c r="E1962" s="17" t="n">
        <v>166.39</v>
      </c>
      <c r="F1962" s="17" t="n">
        <v>49391300</v>
      </c>
      <c r="G1962" s="17" t="n">
        <v>165.68</v>
      </c>
      <c r="I1962" s="22" t="n">
        <f aca="false">E1962-B1962</f>
        <v>1.08999999999998</v>
      </c>
      <c r="J1962" s="22" t="n">
        <f aca="false">C1962-B1962</f>
        <v>1.72</v>
      </c>
      <c r="K1962" s="17" t="n">
        <f aca="false">D1962-B1962</f>
        <v>-5.97</v>
      </c>
      <c r="L1962" s="17" t="n">
        <f aca="false">B1962 - E1961</f>
        <v>1</v>
      </c>
      <c r="M1962" s="17" t="n">
        <f aca="false">E1962 - E1961</f>
        <v>2.08999999999997</v>
      </c>
      <c r="N1962" s="18" t="n">
        <f aca="false"> (I1962 / B1962)</f>
        <v>0.0065940713853598</v>
      </c>
      <c r="O1962" s="18" t="n">
        <f aca="false">(J1962 / B1962)</f>
        <v>0.0104053236539625</v>
      </c>
      <c r="P1962" s="18" t="n">
        <f aca="false">K1962 / B1962</f>
        <v>-0.0361161524500907</v>
      </c>
      <c r="Q1962" s="18" t="n">
        <f aca="false">L1962/E1961</f>
        <v>0.00608642726719416</v>
      </c>
      <c r="R1962" s="18" t="n">
        <f aca="false">M1962 / E1961</f>
        <v>0.0127206329884356</v>
      </c>
      <c r="S1962" s="19" t="str">
        <f aca="false">IF(N1962 &gt; 0, "UP", "DOWN")</f>
        <v>UP</v>
      </c>
      <c r="T1962" s="23" t="inlineStr">
        <f aca="false">O1962-N1962</f>
        <is>
          <t/>
        </is>
      </c>
      <c r="U1962" s="23" t="inlineStr">
        <f aca="false">P1962-N1962</f>
        <is>
          <t/>
        </is>
      </c>
      <c r="V1962" s="23" t="inlineStr">
        <f aca="false">O1962 - P1962</f>
        <is>
          <t/>
        </is>
      </c>
    </row>
    <row collapsed="false" customFormat="false" customHeight="false" hidden="false" ht="25" outlineLevel="0" r="1963">
      <c r="A1963" s="21" t="n">
        <v>39405</v>
      </c>
      <c r="B1963" s="17" t="n">
        <v>166.1</v>
      </c>
      <c r="C1963" s="17" t="n">
        <v>168.2</v>
      </c>
      <c r="D1963" s="17" t="n">
        <v>162.1</v>
      </c>
      <c r="E1963" s="17" t="n">
        <v>163.95</v>
      </c>
      <c r="F1963" s="17" t="n">
        <v>41196800</v>
      </c>
      <c r="G1963" s="17" t="n">
        <v>163.25</v>
      </c>
      <c r="I1963" s="22" t="n">
        <f aca="false">E1963-B1963</f>
        <v>-2.15000000000001</v>
      </c>
      <c r="J1963" s="22" t="n">
        <f aca="false">C1963-B1963</f>
        <v>2.09999999999999</v>
      </c>
      <c r="K1963" s="17" t="n">
        <f aca="false">D1963-B1963</f>
        <v>-4</v>
      </c>
      <c r="L1963" s="17" t="n">
        <f aca="false">B1963 - E1962</f>
        <v>-0.289999999999992</v>
      </c>
      <c r="M1963" s="17" t="n">
        <f aca="false">E1963 - E1962</f>
        <v>-2.44</v>
      </c>
      <c r="N1963" s="18" t="n">
        <f aca="false"> (I1963 / B1963)</f>
        <v>-0.0129440096327514</v>
      </c>
      <c r="O1963" s="18" t="n">
        <f aca="false">(J1963 / B1963)</f>
        <v>0.0126429861529199</v>
      </c>
      <c r="P1963" s="18" t="n">
        <f aca="false">K1963 / B1963</f>
        <v>-0.0240818783865141</v>
      </c>
      <c r="Q1963" s="18" t="n">
        <f aca="false">L1963/E1962</f>
        <v>-0.00174289320271646</v>
      </c>
      <c r="R1963" s="18" t="n">
        <f aca="false">M1963 / E1962</f>
        <v>-0.014664342809063</v>
      </c>
      <c r="S1963" s="19" t="str">
        <f aca="false">IF(N1963 &gt; 0, "UP", "DOWN")</f>
        <v>DOWN</v>
      </c>
      <c r="T1963" s="23" t="inlineStr">
        <f aca="false">O1963-N1963</f>
        <is>
          <t/>
        </is>
      </c>
      <c r="U1963" s="23" t="inlineStr">
        <f aca="false">P1963-N1963</f>
        <is>
          <t/>
        </is>
      </c>
      <c r="V1963" s="23" t="inlineStr">
        <f aca="false">O1963 - P1963</f>
        <is>
          <t/>
        </is>
      </c>
    </row>
    <row collapsed="false" customFormat="false" customHeight="false" hidden="false" ht="25" outlineLevel="0" r="1964">
      <c r="A1964" s="21" t="n">
        <v>39406</v>
      </c>
      <c r="B1964" s="17" t="n">
        <v>165.67</v>
      </c>
      <c r="C1964" s="17" t="n">
        <v>171.79</v>
      </c>
      <c r="D1964" s="17" t="n">
        <v>163.53</v>
      </c>
      <c r="E1964" s="17" t="n">
        <v>168.85</v>
      </c>
      <c r="F1964" s="17" t="n">
        <v>55130100</v>
      </c>
      <c r="G1964" s="17" t="n">
        <v>168.13</v>
      </c>
      <c r="I1964" s="22" t="n">
        <f aca="false">E1964-B1964</f>
        <v>3.18000000000001</v>
      </c>
      <c r="J1964" s="22" t="n">
        <f aca="false">C1964-B1964</f>
        <v>6.12</v>
      </c>
      <c r="K1964" s="17" t="n">
        <f aca="false">D1964-B1964</f>
        <v>-2.13999999999999</v>
      </c>
      <c r="L1964" s="17" t="n">
        <f aca="false">B1964 - E1963</f>
        <v>1.72</v>
      </c>
      <c r="M1964" s="17" t="n">
        <f aca="false">E1964 - E1963</f>
        <v>4.90000000000001</v>
      </c>
      <c r="N1964" s="18" t="n">
        <f aca="false"> (I1964 / B1964)</f>
        <v>0.0191947848131829</v>
      </c>
      <c r="O1964" s="18" t="n">
        <f aca="false">(J1964 / B1964)</f>
        <v>0.0369409066215972</v>
      </c>
      <c r="P1964" s="18" t="n">
        <f aca="false">K1964 / B1964</f>
        <v>-0.0129172451258525</v>
      </c>
      <c r="Q1964" s="18" t="n">
        <f aca="false">L1964/E1963</f>
        <v>0.0104910033546813</v>
      </c>
      <c r="R1964" s="18" t="n">
        <f aca="false">M1964 / E1963</f>
        <v>0.0298871607197317</v>
      </c>
      <c r="S1964" s="19" t="str">
        <f aca="false">IF(N1964 &gt; 0, "UP", "DOWN")</f>
        <v>UP</v>
      </c>
      <c r="T1964" s="23" t="inlineStr">
        <f aca="false">O1964-N1964</f>
        <is>
          <t/>
        </is>
      </c>
      <c r="U1964" s="23" t="inlineStr">
        <f aca="false">P1964-N1964</f>
        <is>
          <t/>
        </is>
      </c>
      <c r="V1964" s="23" t="inlineStr">
        <f aca="false">O1964 - P1964</f>
        <is>
          <t/>
        </is>
      </c>
    </row>
    <row collapsed="false" customFormat="false" customHeight="false" hidden="false" ht="25" outlineLevel="0" r="1965">
      <c r="A1965" s="21" t="n">
        <v>39407</v>
      </c>
      <c r="B1965" s="17" t="n">
        <v>165.84</v>
      </c>
      <c r="C1965" s="17" t="n">
        <v>172.35</v>
      </c>
      <c r="D1965" s="17" t="n">
        <v>164.67</v>
      </c>
      <c r="E1965" s="17" t="n">
        <v>168.46</v>
      </c>
      <c r="F1965" s="17" t="n">
        <v>43493200</v>
      </c>
      <c r="G1965" s="17" t="n">
        <v>167.74</v>
      </c>
      <c r="I1965" s="22" t="n">
        <f aca="false">E1965-B1965</f>
        <v>2.62</v>
      </c>
      <c r="J1965" s="22" t="n">
        <f aca="false">C1965-B1965</f>
        <v>6.50999999999999</v>
      </c>
      <c r="K1965" s="17" t="n">
        <f aca="false">D1965-B1965</f>
        <v>-1.17000000000002</v>
      </c>
      <c r="L1965" s="17" t="n">
        <f aca="false">B1965 - E1964</f>
        <v>-3.00999999999999</v>
      </c>
      <c r="M1965" s="17" t="n">
        <f aca="false">E1965 - E1964</f>
        <v>-0.389999999999986</v>
      </c>
      <c r="N1965" s="18" t="n">
        <f aca="false"> (I1965 / B1965)</f>
        <v>0.0157983598649301</v>
      </c>
      <c r="O1965" s="18" t="n">
        <f aca="false">(J1965 / B1965)</f>
        <v>0.0392547033285094</v>
      </c>
      <c r="P1965" s="18" t="n">
        <f aca="false">K1965 / B1965</f>
        <v>-0.00705499276411008</v>
      </c>
      <c r="Q1965" s="18" t="n">
        <f aca="false">L1965/E1964</f>
        <v>-0.017826473201066</v>
      </c>
      <c r="R1965" s="18" t="n">
        <f aca="false">M1965 / E1964</f>
        <v>-0.00230974237488887</v>
      </c>
      <c r="S1965" s="19" t="str">
        <f aca="false">IF(N1965 &gt; 0, "UP", "DOWN")</f>
        <v>UP</v>
      </c>
      <c r="T1965" s="23" t="inlineStr">
        <f aca="false">O1965-N1965</f>
        <is>
          <t/>
        </is>
      </c>
      <c r="U1965" s="23" t="inlineStr">
        <f aca="false">P1965-N1965</f>
        <is>
          <t/>
        </is>
      </c>
      <c r="V1965" s="23" t="inlineStr">
        <f aca="false">O1965 - P1965</f>
        <is>
          <t/>
        </is>
      </c>
    </row>
    <row collapsed="false" customFormat="false" customHeight="false" hidden="false" ht="25" outlineLevel="0" r="1966">
      <c r="A1966" s="21" t="n">
        <v>39409</v>
      </c>
      <c r="B1966" s="17" t="n">
        <v>172</v>
      </c>
      <c r="C1966" s="17" t="n">
        <v>172.05</v>
      </c>
      <c r="D1966" s="17" t="n">
        <v>169.75</v>
      </c>
      <c r="E1966" s="17" t="n">
        <v>171.54</v>
      </c>
      <c r="F1966" s="17" t="n">
        <v>16634200</v>
      </c>
      <c r="G1966" s="17" t="n">
        <v>170.81</v>
      </c>
      <c r="I1966" s="22" t="n">
        <f aca="false">E1966-B1966</f>
        <v>-0.460000000000008</v>
      </c>
      <c r="J1966" s="22" t="n">
        <f aca="false">C1966-B1966</f>
        <v>0.0500000000000114</v>
      </c>
      <c r="K1966" s="17" t="n">
        <f aca="false">D1966-B1966</f>
        <v>-2.25</v>
      </c>
      <c r="L1966" s="17" t="n">
        <f aca="false">B1966 - E1965</f>
        <v>3.53999999999999</v>
      </c>
      <c r="M1966" s="17" t="n">
        <f aca="false">E1966 - E1965</f>
        <v>3.07999999999998</v>
      </c>
      <c r="N1966" s="18" t="n">
        <f aca="false"> (I1966 / B1966)</f>
        <v>-0.00267441860465121</v>
      </c>
      <c r="O1966" s="18" t="n">
        <f aca="false">(J1966 / B1966)</f>
        <v>0.000290697674418671</v>
      </c>
      <c r="P1966" s="18" t="n">
        <f aca="false">K1966 / B1966</f>
        <v>-0.0130813953488372</v>
      </c>
      <c r="Q1966" s="18" t="n">
        <f aca="false">L1966/E1965</f>
        <v>0.0210138905378131</v>
      </c>
      <c r="R1966" s="18" t="n">
        <f aca="false">M1966 / E1965</f>
        <v>0.0182832719933514</v>
      </c>
      <c r="S1966" s="19" t="str">
        <f aca="false">IF(N1966 &gt; 0, "UP", "DOWN")</f>
        <v>DOWN</v>
      </c>
      <c r="T1966" s="23" t="inlineStr">
        <f aca="false">O1966-N1966</f>
        <is>
          <t/>
        </is>
      </c>
      <c r="U1966" s="23" t="inlineStr">
        <f aca="false">P1966-N1966</f>
        <is>
          <t/>
        </is>
      </c>
      <c r="V1966" s="23" t="inlineStr">
        <f aca="false">O1966 - P1966</f>
        <is>
          <t/>
        </is>
      </c>
    </row>
    <row collapsed="false" customFormat="false" customHeight="false" hidden="false" ht="25" outlineLevel="0" r="1967">
      <c r="A1967" s="21" t="n">
        <v>39412</v>
      </c>
      <c r="B1967" s="17" t="n">
        <v>173.59</v>
      </c>
      <c r="C1967" s="17" t="n">
        <v>177.27</v>
      </c>
      <c r="D1967" s="17" t="n">
        <v>172.35</v>
      </c>
      <c r="E1967" s="17" t="n">
        <v>172.54</v>
      </c>
      <c r="F1967" s="17" t="n">
        <v>46634100</v>
      </c>
      <c r="G1967" s="17" t="n">
        <v>171.8</v>
      </c>
      <c r="I1967" s="22" t="n">
        <f aca="false">E1967-B1967</f>
        <v>-1.05000000000001</v>
      </c>
      <c r="J1967" s="22" t="n">
        <f aca="false">C1967-B1967</f>
        <v>3.68000000000001</v>
      </c>
      <c r="K1967" s="17" t="n">
        <f aca="false">D1967-B1967</f>
        <v>-1.24000000000001</v>
      </c>
      <c r="L1967" s="17" t="n">
        <f aca="false">B1967 - E1966</f>
        <v>2.05000000000001</v>
      </c>
      <c r="M1967" s="17" t="n">
        <f aca="false">E1967 - E1966</f>
        <v>1</v>
      </c>
      <c r="N1967" s="18" t="n">
        <f aca="false"> (I1967 / B1967)</f>
        <v>-0.00604873552624006</v>
      </c>
      <c r="O1967" s="18" t="n">
        <f aca="false">(J1967 / B1967)</f>
        <v>0.0211993778443459</v>
      </c>
      <c r="P1967" s="18" t="n">
        <f aca="false">K1967 / B1967</f>
        <v>-0.00714326862146442</v>
      </c>
      <c r="Q1967" s="18" t="n">
        <f aca="false">L1967/E1966</f>
        <v>0.0119505654657806</v>
      </c>
      <c r="R1967" s="18" t="n">
        <f aca="false">M1967 / E1966</f>
        <v>0.00582954412964906</v>
      </c>
      <c r="S1967" s="19" t="str">
        <f aca="false">IF(N1967 &gt; 0, "UP", "DOWN")</f>
        <v>DOWN</v>
      </c>
      <c r="T1967" s="23" t="inlineStr">
        <f aca="false">O1967-N1967</f>
        <is>
          <t/>
        </is>
      </c>
      <c r="U1967" s="23" t="inlineStr">
        <f aca="false">P1967-N1967</f>
        <is>
          <t/>
        </is>
      </c>
      <c r="V1967" s="23" t="inlineStr">
        <f aca="false">O1967 - P1967</f>
        <is>
          <t/>
        </is>
      </c>
    </row>
    <row collapsed="false" customFormat="false" customHeight="false" hidden="false" ht="25" outlineLevel="0" r="1968">
      <c r="A1968" s="21" t="n">
        <v>39413</v>
      </c>
      <c r="B1968" s="17" t="n">
        <v>175.22</v>
      </c>
      <c r="C1968" s="17" t="n">
        <v>175.79</v>
      </c>
      <c r="D1968" s="17" t="n">
        <v>170.01</v>
      </c>
      <c r="E1968" s="17" t="n">
        <v>174.81</v>
      </c>
      <c r="F1968" s="17" t="n">
        <v>47036800</v>
      </c>
      <c r="G1968" s="17" t="n">
        <v>174.06</v>
      </c>
      <c r="I1968" s="22" t="n">
        <f aca="false">E1968-B1968</f>
        <v>-0.409999999999997</v>
      </c>
      <c r="J1968" s="22" t="n">
        <f aca="false">C1968-B1968</f>
        <v>0.569999999999993</v>
      </c>
      <c r="K1968" s="17" t="n">
        <f aca="false">D1968-B1968</f>
        <v>-5.21000000000001</v>
      </c>
      <c r="L1968" s="17" t="n">
        <f aca="false">B1968 - E1967</f>
        <v>2.68000000000001</v>
      </c>
      <c r="M1968" s="17" t="n">
        <f aca="false">E1968 - E1967</f>
        <v>2.27000000000001</v>
      </c>
      <c r="N1968" s="18" t="n">
        <f aca="false"> (I1968 / B1968)</f>
        <v>-0.00233991553475629</v>
      </c>
      <c r="O1968" s="18" t="n">
        <f aca="false">(J1968 / B1968)</f>
        <v>0.00325305330441726</v>
      </c>
      <c r="P1968" s="18" t="n">
        <f aca="false">K1968 / B1968</f>
        <v>-0.0297340486245863</v>
      </c>
      <c r="Q1968" s="18" t="n">
        <f aca="false">L1968/E1967</f>
        <v>0.015532630114756</v>
      </c>
      <c r="R1968" s="18" t="n">
        <f aca="false">M1968 / E1967</f>
        <v>0.0131563695374986</v>
      </c>
      <c r="S1968" s="19" t="str">
        <f aca="false">IF(N1968 &gt; 0, "UP", "DOWN")</f>
        <v>DOWN</v>
      </c>
      <c r="T1968" s="23" t="inlineStr">
        <f aca="false">O1968-N1968</f>
        <is>
          <t/>
        </is>
      </c>
      <c r="U1968" s="23" t="inlineStr">
        <f aca="false">P1968-N1968</f>
        <is>
          <t/>
        </is>
      </c>
      <c r="V1968" s="23" t="inlineStr">
        <f aca="false">O1968 - P1968</f>
        <is>
          <t/>
        </is>
      </c>
    </row>
    <row collapsed="false" customFormat="false" customHeight="false" hidden="false" ht="25" outlineLevel="0" r="1969">
      <c r="A1969" s="21" t="n">
        <v>39414</v>
      </c>
      <c r="B1969" s="17" t="n">
        <v>176.82</v>
      </c>
      <c r="C1969" s="17" t="n">
        <v>180.6</v>
      </c>
      <c r="D1969" s="17" t="n">
        <v>175.35</v>
      </c>
      <c r="E1969" s="17" t="n">
        <v>180.22</v>
      </c>
      <c r="F1969" s="17" t="n">
        <v>41104000</v>
      </c>
      <c r="G1969" s="17" t="n">
        <v>179.45</v>
      </c>
      <c r="I1969" s="22" t="n">
        <f aca="false">E1969-B1969</f>
        <v>3.40000000000001</v>
      </c>
      <c r="J1969" s="22" t="n">
        <f aca="false">C1969-B1969</f>
        <v>3.78</v>
      </c>
      <c r="K1969" s="17" t="n">
        <f aca="false">D1969-B1969</f>
        <v>-1.47</v>
      </c>
      <c r="L1969" s="17" t="n">
        <f aca="false">B1969 - E1968</f>
        <v>2.00999999999999</v>
      </c>
      <c r="M1969" s="17" t="n">
        <f aca="false">E1969 - E1968</f>
        <v>5.41</v>
      </c>
      <c r="N1969" s="18" t="n">
        <f aca="false"> (I1969 / B1969)</f>
        <v>0.0192285940504468</v>
      </c>
      <c r="O1969" s="18" t="n">
        <f aca="false">(J1969 / B1969)</f>
        <v>0.0213776722090261</v>
      </c>
      <c r="P1969" s="18" t="n">
        <f aca="false">K1969 / B1969</f>
        <v>-0.00831353919239905</v>
      </c>
      <c r="Q1969" s="18" t="n">
        <f aca="false">L1969/E1968</f>
        <v>0.0114981980435901</v>
      </c>
      <c r="R1969" s="18" t="n">
        <f aca="false">M1969 / E1968</f>
        <v>0.0309478862765288</v>
      </c>
      <c r="S1969" s="19" t="str">
        <f aca="false">IF(N1969 &gt; 0, "UP", "DOWN")</f>
        <v>UP</v>
      </c>
      <c r="T1969" s="23" t="inlineStr">
        <f aca="false">O1969-N1969</f>
        <is>
          <t/>
        </is>
      </c>
      <c r="U1969" s="23" t="inlineStr">
        <f aca="false">P1969-N1969</f>
        <is>
          <t/>
        </is>
      </c>
      <c r="V1969" s="23" t="inlineStr">
        <f aca="false">O1969 - P1969</f>
        <is>
          <t/>
        </is>
      </c>
    </row>
    <row collapsed="false" customFormat="false" customHeight="false" hidden="false" ht="25" outlineLevel="0" r="1970">
      <c r="A1970" s="21" t="n">
        <v>39415</v>
      </c>
      <c r="B1970" s="17" t="n">
        <v>179.43</v>
      </c>
      <c r="C1970" s="17" t="n">
        <v>185.17</v>
      </c>
      <c r="D1970" s="17" t="n">
        <v>179.15</v>
      </c>
      <c r="E1970" s="17" t="n">
        <v>184.29</v>
      </c>
      <c r="F1970" s="17" t="n">
        <v>37533100</v>
      </c>
      <c r="G1970" s="17" t="n">
        <v>183.5</v>
      </c>
      <c r="I1970" s="22" t="n">
        <f aca="false">E1970-B1970</f>
        <v>4.85999999999999</v>
      </c>
      <c r="J1970" s="22" t="n">
        <f aca="false">C1970-B1970</f>
        <v>5.73999999999998</v>
      </c>
      <c r="K1970" s="17" t="n">
        <f aca="false">D1970-B1970</f>
        <v>-0.280000000000001</v>
      </c>
      <c r="L1970" s="17" t="n">
        <f aca="false">B1970 - E1969</f>
        <v>-0.789999999999992</v>
      </c>
      <c r="M1970" s="17" t="n">
        <f aca="false">E1970 - E1969</f>
        <v>4.06999999999999</v>
      </c>
      <c r="N1970" s="18" t="n">
        <f aca="false"> (I1970 / B1970)</f>
        <v>0.0270857716100986</v>
      </c>
      <c r="O1970" s="18" t="n">
        <f aca="false">(J1970 / B1970)</f>
        <v>0.0319901911608983</v>
      </c>
      <c r="P1970" s="18" t="n">
        <f aca="false">K1970 / B1970</f>
        <v>-0.00156049712979993</v>
      </c>
      <c r="Q1970" s="18" t="n">
        <f aca="false">L1970/E1969</f>
        <v>-0.00438353123959601</v>
      </c>
      <c r="R1970" s="18" t="n">
        <f aca="false">M1970 / E1969</f>
        <v>0.0225835090445011</v>
      </c>
      <c r="S1970" s="19" t="str">
        <f aca="false">IF(N1970 &gt; 0, "UP", "DOWN")</f>
        <v>UP</v>
      </c>
      <c r="T1970" s="23" t="inlineStr">
        <f aca="false">O1970-N1970</f>
        <is>
          <t/>
        </is>
      </c>
      <c r="U1970" s="23" t="inlineStr">
        <f aca="false">P1970-N1970</f>
        <is>
          <t/>
        </is>
      </c>
      <c r="V1970" s="23" t="inlineStr">
        <f aca="false">O1970 - P1970</f>
        <is>
          <t/>
        </is>
      </c>
    </row>
    <row collapsed="false" customFormat="false" customHeight="false" hidden="false" ht="25" outlineLevel="0" r="1971">
      <c r="A1971" s="21" t="n">
        <v>39416</v>
      </c>
      <c r="B1971" s="17" t="n">
        <v>187.34</v>
      </c>
      <c r="C1971" s="17" t="n">
        <v>187.7</v>
      </c>
      <c r="D1971" s="17" t="n">
        <v>179.7</v>
      </c>
      <c r="E1971" s="17" t="n">
        <v>182.22</v>
      </c>
      <c r="F1971" s="17" t="n">
        <v>42421500</v>
      </c>
      <c r="G1971" s="17" t="n">
        <v>181.44</v>
      </c>
      <c r="I1971" s="22" t="n">
        <f aca="false">E1971-B1971</f>
        <v>-5.12</v>
      </c>
      <c r="J1971" s="22" t="n">
        <f aca="false">C1971-B1971</f>
        <v>0.359999999999985</v>
      </c>
      <c r="K1971" s="17" t="n">
        <f aca="false">D1971-B1971</f>
        <v>-7.64000000000002</v>
      </c>
      <c r="L1971" s="17" t="n">
        <f aca="false">B1971 - E1970</f>
        <v>3.05000000000001</v>
      </c>
      <c r="M1971" s="17" t="n">
        <f aca="false">E1971 - E1970</f>
        <v>-2.06999999999999</v>
      </c>
      <c r="N1971" s="18" t="n">
        <f aca="false"> (I1971 / B1971)</f>
        <v>-0.0273299882566457</v>
      </c>
      <c r="O1971" s="18" t="n">
        <f aca="false">(J1971 / B1971)</f>
        <v>0.00192163979929532</v>
      </c>
      <c r="P1971" s="18" t="n">
        <f aca="false">K1971 / B1971</f>
        <v>-0.0407814668517135</v>
      </c>
      <c r="Q1971" s="18" t="n">
        <f aca="false">L1971/E1970</f>
        <v>0.0165500027131153</v>
      </c>
      <c r="R1971" s="18" t="n">
        <f aca="false">M1971 / E1970</f>
        <v>-0.0112322969233273</v>
      </c>
      <c r="S1971" s="19" t="str">
        <f aca="false">IF(N1971 &gt; 0, "UP", "DOWN")</f>
        <v>DOWN</v>
      </c>
      <c r="T1971" s="23" t="inlineStr">
        <f aca="false">O1971-N1971</f>
        <is>
          <t/>
        </is>
      </c>
      <c r="U1971" s="23" t="inlineStr">
        <f aca="false">P1971-N1971</f>
        <is>
          <t/>
        </is>
      </c>
      <c r="V1971" s="23" t="inlineStr">
        <f aca="false">O1971 - P1971</f>
        <is>
          <t/>
        </is>
      </c>
    </row>
    <row collapsed="false" customFormat="false" customHeight="false" hidden="false" ht="25" outlineLevel="0" r="1972">
      <c r="A1972" s="21" t="n">
        <v>39419</v>
      </c>
      <c r="B1972" s="17" t="n">
        <v>181.86</v>
      </c>
      <c r="C1972" s="17" t="n">
        <v>184.14</v>
      </c>
      <c r="D1972" s="17" t="n">
        <v>177.7</v>
      </c>
      <c r="E1972" s="17" t="n">
        <v>178.86</v>
      </c>
      <c r="F1972" s="17" t="n">
        <v>34338200</v>
      </c>
      <c r="G1972" s="17" t="n">
        <v>178.1</v>
      </c>
      <c r="I1972" s="22" t="n">
        <f aca="false">E1972-B1972</f>
        <v>-3</v>
      </c>
      <c r="J1972" s="22" t="n">
        <f aca="false">C1972-B1972</f>
        <v>2.27999999999997</v>
      </c>
      <c r="K1972" s="17" t="n">
        <f aca="false">D1972-B1972</f>
        <v>-4.16000000000003</v>
      </c>
      <c r="L1972" s="17" t="n">
        <f aca="false">B1972 - E1971</f>
        <v>-0.359999999999985</v>
      </c>
      <c r="M1972" s="17" t="n">
        <f aca="false">E1972 - E1971</f>
        <v>-3.35999999999999</v>
      </c>
      <c r="N1972" s="18" t="n">
        <f aca="false"> (I1972 / B1972)</f>
        <v>-0.0164962058726493</v>
      </c>
      <c r="O1972" s="18" t="n">
        <f aca="false">(J1972 / B1972)</f>
        <v>0.0125371164632133</v>
      </c>
      <c r="P1972" s="18" t="n">
        <f aca="false">K1972 / B1972</f>
        <v>-0.0228747388100738</v>
      </c>
      <c r="Q1972" s="18" t="n">
        <f aca="false">L1972/E1971</f>
        <v>-0.0019756338491932</v>
      </c>
      <c r="R1972" s="18" t="n">
        <f aca="false">M1972 / E1971</f>
        <v>-0.0184392492591372</v>
      </c>
      <c r="S1972" s="19" t="str">
        <f aca="false">IF(N1972 &gt; 0, "UP", "DOWN")</f>
        <v>DOWN</v>
      </c>
      <c r="T1972" s="23" t="inlineStr">
        <f aca="false">O1972-N1972</f>
        <is>
          <t/>
        </is>
      </c>
      <c r="U1972" s="23" t="inlineStr">
        <f aca="false">P1972-N1972</f>
        <is>
          <t/>
        </is>
      </c>
      <c r="V1972" s="23" t="inlineStr">
        <f aca="false">O1972 - P1972</f>
        <is>
          <t/>
        </is>
      </c>
    </row>
    <row collapsed="false" customFormat="false" customHeight="false" hidden="false" ht="25" outlineLevel="0" r="1973">
      <c r="A1973" s="21" t="n">
        <v>39420</v>
      </c>
      <c r="B1973" s="17" t="n">
        <v>177.15</v>
      </c>
      <c r="C1973" s="17" t="n">
        <v>180.9</v>
      </c>
      <c r="D1973" s="17" t="n">
        <v>176.99</v>
      </c>
      <c r="E1973" s="17" t="n">
        <v>179.81</v>
      </c>
      <c r="F1973" s="17" t="n">
        <v>27635700</v>
      </c>
      <c r="G1973" s="17" t="n">
        <v>179.04</v>
      </c>
      <c r="I1973" s="22" t="n">
        <f aca="false">E1973-B1973</f>
        <v>2.66</v>
      </c>
      <c r="J1973" s="22" t="n">
        <f aca="false">C1973-B1973</f>
        <v>3.75</v>
      </c>
      <c r="K1973" s="17" t="n">
        <f aca="false">D1973-B1973</f>
        <v>-0.159999999999997</v>
      </c>
      <c r="L1973" s="17" t="n">
        <f aca="false">B1973 - E1972</f>
        <v>-1.71000000000001</v>
      </c>
      <c r="M1973" s="17" t="n">
        <f aca="false">E1973 - E1972</f>
        <v>0.949999999999989</v>
      </c>
      <c r="N1973" s="18" t="n">
        <f aca="false"> (I1973 / B1973)</f>
        <v>0.0150155235675981</v>
      </c>
      <c r="O1973" s="18" t="n">
        <f aca="false">(J1973 / B1973)</f>
        <v>0.0211685012701101</v>
      </c>
      <c r="P1973" s="18" t="n">
        <f aca="false">K1973 / B1973</f>
        <v>-0.000903189387524677</v>
      </c>
      <c r="Q1973" s="18" t="n">
        <f aca="false">L1973/E1972</f>
        <v>-0.0095605501509561</v>
      </c>
      <c r="R1973" s="18" t="n">
        <f aca="false">M1973 / E1972</f>
        <v>0.00531141675053108</v>
      </c>
      <c r="S1973" s="19" t="str">
        <f aca="false">IF(N1973 &gt; 0, "UP", "DOWN")</f>
        <v>UP</v>
      </c>
      <c r="T1973" s="23" t="inlineStr">
        <f aca="false">O1973-N1973</f>
        <is>
          <t/>
        </is>
      </c>
      <c r="U1973" s="23" t="inlineStr">
        <f aca="false">P1973-N1973</f>
        <is>
          <t/>
        </is>
      </c>
      <c r="V1973" s="23" t="inlineStr">
        <f aca="false">O1973 - P1973</f>
        <is>
          <t/>
        </is>
      </c>
    </row>
    <row collapsed="false" customFormat="false" customHeight="false" hidden="false" ht="25" outlineLevel="0" r="1974">
      <c r="A1974" s="21" t="n">
        <v>39421</v>
      </c>
      <c r="B1974" s="17" t="n">
        <v>182.89</v>
      </c>
      <c r="C1974" s="17" t="n">
        <v>186</v>
      </c>
      <c r="D1974" s="17" t="n">
        <v>182.41</v>
      </c>
      <c r="E1974" s="17" t="n">
        <v>185.5</v>
      </c>
      <c r="F1974" s="17" t="n">
        <v>31871500</v>
      </c>
      <c r="G1974" s="17" t="n">
        <v>184.71</v>
      </c>
      <c r="I1974" s="22" t="n">
        <f aca="false">E1974-B1974</f>
        <v>2.61000000000001</v>
      </c>
      <c r="J1974" s="22" t="n">
        <f aca="false">C1974-B1974</f>
        <v>3.11000000000001</v>
      </c>
      <c r="K1974" s="17" t="n">
        <f aca="false">D1974-B1974</f>
        <v>-0.47999999999999</v>
      </c>
      <c r="L1974" s="17" t="n">
        <f aca="false">B1974 - E1973</f>
        <v>3.07999999999998</v>
      </c>
      <c r="M1974" s="17" t="n">
        <f aca="false">E1974 - E1973</f>
        <v>5.69</v>
      </c>
      <c r="N1974" s="18" t="n">
        <f aca="false"> (I1974 / B1974)</f>
        <v>0.0142708732024715</v>
      </c>
      <c r="O1974" s="18" t="n">
        <f aca="false">(J1974 / B1974)</f>
        <v>0.0170047569577342</v>
      </c>
      <c r="P1974" s="18" t="n">
        <f aca="false">K1974 / B1974</f>
        <v>-0.00262452840505216</v>
      </c>
      <c r="Q1974" s="18" t="n">
        <f aca="false">L1974/E1973</f>
        <v>0.0171291919248094</v>
      </c>
      <c r="R1974" s="18" t="n">
        <f aca="false">M1974 / E1973</f>
        <v>0.0316445136533007</v>
      </c>
      <c r="S1974" s="19" t="str">
        <f aca="false">IF(N1974 &gt; 0, "UP", "DOWN")</f>
        <v>UP</v>
      </c>
      <c r="T1974" s="23" t="inlineStr">
        <f aca="false">O1974-N1974</f>
        <is>
          <t/>
        </is>
      </c>
      <c r="U1974" s="23" t="inlineStr">
        <f aca="false">P1974-N1974</f>
        <is>
          <t/>
        </is>
      </c>
      <c r="V1974" s="23" t="inlineStr">
        <f aca="false">O1974 - P1974</f>
        <is>
          <t/>
        </is>
      </c>
    </row>
    <row collapsed="false" customFormat="false" customHeight="false" hidden="false" ht="25" outlineLevel="0" r="1975">
      <c r="A1975" s="21" t="n">
        <v>39422</v>
      </c>
      <c r="B1975" s="17" t="n">
        <v>186.19</v>
      </c>
      <c r="C1975" s="17" t="n">
        <v>190.1</v>
      </c>
      <c r="D1975" s="17" t="n">
        <v>186.12</v>
      </c>
      <c r="E1975" s="17" t="n">
        <v>189.95</v>
      </c>
      <c r="F1975" s="17" t="n">
        <v>32136100</v>
      </c>
      <c r="G1975" s="17" t="n">
        <v>189.14</v>
      </c>
      <c r="I1975" s="22" t="n">
        <f aca="false">E1975-B1975</f>
        <v>3.75999999999999</v>
      </c>
      <c r="J1975" s="22" t="n">
        <f aca="false">C1975-B1975</f>
        <v>3.91</v>
      </c>
      <c r="K1975" s="17" t="n">
        <f aca="false">D1975-B1975</f>
        <v>-0.0699999999999932</v>
      </c>
      <c r="L1975" s="17" t="n">
        <f aca="false">B1975 - E1974</f>
        <v>0.689999999999998</v>
      </c>
      <c r="M1975" s="17" t="n">
        <f aca="false">E1975 - E1974</f>
        <v>4.44999999999999</v>
      </c>
      <c r="N1975" s="18" t="n">
        <f aca="false"> (I1975 / B1975)</f>
        <v>0.0201944250496804</v>
      </c>
      <c r="O1975" s="18" t="n">
        <f aca="false">(J1975 / B1975)</f>
        <v>0.0210000537085772</v>
      </c>
      <c r="P1975" s="18" t="n">
        <f aca="false">K1975 / B1975</f>
        <v>-0.000375960040818482</v>
      </c>
      <c r="Q1975" s="18" t="n">
        <f aca="false">L1975/E1974</f>
        <v>0.00371967654986522</v>
      </c>
      <c r="R1975" s="18" t="n">
        <f aca="false">M1975 / E1974</f>
        <v>0.0239892183288409</v>
      </c>
      <c r="S1975" s="19" t="str">
        <f aca="false">IF(N1975 &gt; 0, "UP", "DOWN")</f>
        <v>UP</v>
      </c>
      <c r="T1975" s="23" t="inlineStr">
        <f aca="false">O1975-N1975</f>
        <is>
          <t/>
        </is>
      </c>
      <c r="U1975" s="23" t="inlineStr">
        <f aca="false">P1975-N1975</f>
        <is>
          <t/>
        </is>
      </c>
      <c r="V1975" s="23" t="inlineStr">
        <f aca="false">O1975 - P1975</f>
        <is>
          <t/>
        </is>
      </c>
    </row>
    <row collapsed="false" customFormat="false" customHeight="false" hidden="false" ht="25" outlineLevel="0" r="1976">
      <c r="A1976" s="21" t="n">
        <v>39423</v>
      </c>
      <c r="B1976" s="17" t="n">
        <v>190.54</v>
      </c>
      <c r="C1976" s="17" t="n">
        <v>194.99</v>
      </c>
      <c r="D1976" s="17" t="n">
        <v>188.04</v>
      </c>
      <c r="E1976" s="17" t="n">
        <v>194.3</v>
      </c>
      <c r="F1976" s="17" t="n">
        <v>38073800</v>
      </c>
      <c r="G1976" s="17" t="n">
        <v>193.47</v>
      </c>
      <c r="I1976" s="22" t="n">
        <f aca="false">E1976-B1976</f>
        <v>3.76000000000002</v>
      </c>
      <c r="J1976" s="22" t="n">
        <f aca="false">C1976-B1976</f>
        <v>4.45000000000002</v>
      </c>
      <c r="K1976" s="17" t="n">
        <f aca="false">D1976-B1976</f>
        <v>-2.5</v>
      </c>
      <c r="L1976" s="17" t="n">
        <f aca="false">B1976 - E1975</f>
        <v>0.590000000000003</v>
      </c>
      <c r="M1976" s="17" t="n">
        <f aca="false">E1976 - E1975</f>
        <v>4.35000000000002</v>
      </c>
      <c r="N1976" s="18" t="n">
        <f aca="false"> (I1976 / B1976)</f>
        <v>0.0197333893145797</v>
      </c>
      <c r="O1976" s="18" t="n">
        <f aca="false">(J1976 / B1976)</f>
        <v>0.0233546761834786</v>
      </c>
      <c r="P1976" s="18" t="n">
        <f aca="false">K1976 / B1976</f>
        <v>-0.0131206045974599</v>
      </c>
      <c r="Q1976" s="18" t="n">
        <f aca="false">L1976/E1975</f>
        <v>0.00310608054751252</v>
      </c>
      <c r="R1976" s="18" t="n">
        <f aca="false">M1976 / E1975</f>
        <v>0.0229007633587787</v>
      </c>
      <c r="S1976" s="19" t="str">
        <f aca="false">IF(N1976 &gt; 0, "UP", "DOWN")</f>
        <v>UP</v>
      </c>
      <c r="T1976" s="23" t="inlineStr">
        <f aca="false">O1976-N1976</f>
        <is>
          <t/>
        </is>
      </c>
      <c r="U1976" s="23" t="inlineStr">
        <f aca="false">P1976-N1976</f>
        <is>
          <t/>
        </is>
      </c>
      <c r="V1976" s="23" t="inlineStr">
        <f aca="false">O1976 - P1976</f>
        <is>
          <t/>
        </is>
      </c>
    </row>
    <row collapsed="false" customFormat="false" customHeight="false" hidden="false" ht="25" outlineLevel="0" r="1977">
      <c r="A1977" s="21" t="n">
        <v>39426</v>
      </c>
      <c r="B1977" s="17" t="n">
        <v>193.59</v>
      </c>
      <c r="C1977" s="17" t="n">
        <v>195.66</v>
      </c>
      <c r="D1977" s="17" t="n">
        <v>192.69</v>
      </c>
      <c r="E1977" s="17" t="n">
        <v>194.21</v>
      </c>
      <c r="F1977" s="17" t="n">
        <v>25799200</v>
      </c>
      <c r="G1977" s="17" t="n">
        <v>193.38</v>
      </c>
      <c r="I1977" s="22" t="n">
        <f aca="false">E1977-B1977</f>
        <v>0.620000000000005</v>
      </c>
      <c r="J1977" s="22" t="n">
        <f aca="false">C1977-B1977</f>
        <v>2.06999999999999</v>
      </c>
      <c r="K1977" s="17" t="n">
        <f aca="false">D1977-B1977</f>
        <v>-0.900000000000006</v>
      </c>
      <c r="L1977" s="17" t="n">
        <f aca="false">B1977 - E1976</f>
        <v>-0.710000000000008</v>
      </c>
      <c r="M1977" s="17" t="n">
        <f aca="false">E1977 - E1976</f>
        <v>-0.0900000000000034</v>
      </c>
      <c r="N1977" s="18" t="n">
        <f aca="false"> (I1977 / B1977)</f>
        <v>0.00320264476470894</v>
      </c>
      <c r="O1977" s="18" t="n">
        <f aca="false">(J1977 / B1977)</f>
        <v>0.0106927010692701</v>
      </c>
      <c r="P1977" s="18" t="n">
        <f aca="false">K1977 / B1977</f>
        <v>-0.00464900046490008</v>
      </c>
      <c r="Q1977" s="18" t="n">
        <f aca="false">L1977/E1976</f>
        <v>-0.00365414307771491</v>
      </c>
      <c r="R1977" s="18" t="n">
        <f aca="false">M1977 / E1976</f>
        <v>-0.000463201235203311</v>
      </c>
      <c r="S1977" s="19" t="str">
        <f aca="false">IF(N1977 &gt; 0, "UP", "DOWN")</f>
        <v>UP</v>
      </c>
      <c r="T1977" s="23" t="inlineStr">
        <f aca="false">O1977-N1977</f>
        <is>
          <t/>
        </is>
      </c>
      <c r="U1977" s="23" t="inlineStr">
        <f aca="false">P1977-N1977</f>
        <is>
          <t/>
        </is>
      </c>
      <c r="V1977" s="23" t="inlineStr">
        <f aca="false">O1977 - P1977</f>
        <is>
          <t/>
        </is>
      </c>
    </row>
    <row collapsed="false" customFormat="false" customHeight="false" hidden="false" ht="25" outlineLevel="0" r="1978">
      <c r="A1978" s="21" t="n">
        <v>39427</v>
      </c>
      <c r="B1978" s="17" t="n">
        <v>194.75</v>
      </c>
      <c r="C1978" s="17" t="n">
        <v>196.83</v>
      </c>
      <c r="D1978" s="17" t="n">
        <v>187.39</v>
      </c>
      <c r="E1978" s="17" t="n">
        <v>188.54</v>
      </c>
      <c r="F1978" s="17" t="n">
        <v>39675900</v>
      </c>
      <c r="G1978" s="17" t="n">
        <v>187.73</v>
      </c>
      <c r="I1978" s="22" t="n">
        <f aca="false">E1978-B1978</f>
        <v>-6.21000000000001</v>
      </c>
      <c r="J1978" s="22" t="n">
        <f aca="false">C1978-B1978</f>
        <v>2.08000000000001</v>
      </c>
      <c r="K1978" s="17" t="n">
        <f aca="false">D1978-B1978</f>
        <v>-7.36000000000001</v>
      </c>
      <c r="L1978" s="17" t="n">
        <f aca="false">B1978 - E1977</f>
        <v>0.539999999999992</v>
      </c>
      <c r="M1978" s="17" t="n">
        <f aca="false">E1978 - E1977</f>
        <v>-5.67000000000002</v>
      </c>
      <c r="N1978" s="18" t="n">
        <f aca="false"> (I1978 / B1978)</f>
        <v>-0.0318870346598203</v>
      </c>
      <c r="O1978" s="18" t="n">
        <f aca="false">(J1978 / B1978)</f>
        <v>0.0106803594351734</v>
      </c>
      <c r="P1978" s="18" t="n">
        <f aca="false">K1978 / B1978</f>
        <v>-0.0377920410783056</v>
      </c>
      <c r="Q1978" s="18" t="n">
        <f aca="false">L1978/E1977</f>
        <v>0.00278049534009573</v>
      </c>
      <c r="R1978" s="18" t="n">
        <f aca="false">M1978 / E1977</f>
        <v>-0.0291952010710057</v>
      </c>
      <c r="S1978" s="19" t="str">
        <f aca="false">IF(N1978 &gt; 0, "UP", "DOWN")</f>
        <v>DOWN</v>
      </c>
      <c r="T1978" s="23" t="inlineStr">
        <f aca="false">O1978-N1978</f>
        <is>
          <t/>
        </is>
      </c>
      <c r="U1978" s="23" t="inlineStr">
        <f aca="false">P1978-N1978</f>
        <is>
          <t/>
        </is>
      </c>
      <c r="V1978" s="23" t="inlineStr">
        <f aca="false">O1978 - P1978</f>
        <is>
          <t/>
        </is>
      </c>
    </row>
    <row collapsed="false" customFormat="false" customHeight="false" hidden="false" ht="25" outlineLevel="0" r="1979">
      <c r="A1979" s="21" t="n">
        <v>39428</v>
      </c>
      <c r="B1979" s="17" t="n">
        <v>193.44</v>
      </c>
      <c r="C1979" s="17" t="n">
        <v>194.48</v>
      </c>
      <c r="D1979" s="17" t="n">
        <v>185.76</v>
      </c>
      <c r="E1979" s="17" t="n">
        <v>190.86</v>
      </c>
      <c r="F1979" s="17" t="n">
        <v>43773600</v>
      </c>
      <c r="G1979" s="17" t="n">
        <v>190.04</v>
      </c>
      <c r="I1979" s="22" t="n">
        <f aca="false">E1979-B1979</f>
        <v>-2.57999999999998</v>
      </c>
      <c r="J1979" s="22" t="n">
        <f aca="false">C1979-B1979</f>
        <v>1.03999999999999</v>
      </c>
      <c r="K1979" s="17" t="n">
        <f aca="false">D1979-B1979</f>
        <v>-7.68000000000001</v>
      </c>
      <c r="L1979" s="17" t="n">
        <f aca="false">B1979 - E1978</f>
        <v>4.90000000000001</v>
      </c>
      <c r="M1979" s="17" t="n">
        <f aca="false">E1979 - E1978</f>
        <v>2.32000000000002</v>
      </c>
      <c r="N1979" s="18" t="n">
        <f aca="false"> (I1979 / B1979)</f>
        <v>-0.0133374689826302</v>
      </c>
      <c r="O1979" s="18" t="n">
        <f aca="false">(J1979 / B1979)</f>
        <v>0.00537634408602146</v>
      </c>
      <c r="P1979" s="18" t="n">
        <f aca="false">K1979 / B1979</f>
        <v>-0.0397022332506204</v>
      </c>
      <c r="Q1979" s="18" t="n">
        <f aca="false">L1979/E1978</f>
        <v>0.025989180014851</v>
      </c>
      <c r="R1979" s="18" t="n">
        <f aca="false">M1979 / E1978</f>
        <v>0.0123050811498887</v>
      </c>
      <c r="S1979" s="19" t="str">
        <f aca="false">IF(N1979 &gt; 0, "UP", "DOWN")</f>
        <v>DOWN</v>
      </c>
      <c r="T1979" s="23" t="inlineStr">
        <f aca="false">O1979-N1979</f>
        <is>
          <t/>
        </is>
      </c>
      <c r="U1979" s="23" t="inlineStr">
        <f aca="false">P1979-N1979</f>
        <is>
          <t/>
        </is>
      </c>
      <c r="V1979" s="23" t="inlineStr">
        <f aca="false">O1979 - P1979</f>
        <is>
          <t/>
        </is>
      </c>
    </row>
    <row collapsed="false" customFormat="false" customHeight="false" hidden="false" ht="25" outlineLevel="0" r="1980">
      <c r="A1980" s="21" t="n">
        <v>39429</v>
      </c>
      <c r="B1980" s="17" t="n">
        <v>190.19</v>
      </c>
      <c r="C1980" s="17" t="n">
        <v>192.12</v>
      </c>
      <c r="D1980" s="17" t="n">
        <v>187.82</v>
      </c>
      <c r="E1980" s="17" t="n">
        <v>191.83</v>
      </c>
      <c r="F1980" s="17" t="n">
        <v>30879200</v>
      </c>
      <c r="G1980" s="17" t="n">
        <v>191.01</v>
      </c>
      <c r="I1980" s="22" t="n">
        <f aca="false">E1980-B1980</f>
        <v>1.64000000000001</v>
      </c>
      <c r="J1980" s="22" t="n">
        <f aca="false">C1980-B1980</f>
        <v>1.93000000000001</v>
      </c>
      <c r="K1980" s="17" t="n">
        <f aca="false">D1980-B1980</f>
        <v>-2.37</v>
      </c>
      <c r="L1980" s="17" t="n">
        <f aca="false">B1980 - E1979</f>
        <v>-0.670000000000016</v>
      </c>
      <c r="M1980" s="17" t="n">
        <f aca="false">E1980 - E1979</f>
        <v>0.969999999999999</v>
      </c>
      <c r="N1980" s="18" t="n">
        <f aca="false"> (I1980 / B1980)</f>
        <v>0.00862295599137712</v>
      </c>
      <c r="O1980" s="18" t="n">
        <f aca="false">(J1980 / B1980)</f>
        <v>0.0101477469898523</v>
      </c>
      <c r="P1980" s="18" t="n">
        <f aca="false">K1980 / B1980</f>
        <v>-0.0124612229875388</v>
      </c>
      <c r="Q1980" s="18" t="n">
        <f aca="false">L1980/E1979</f>
        <v>-0.00351042649062148</v>
      </c>
      <c r="R1980" s="18" t="n">
        <f aca="false">M1980 / E1979</f>
        <v>0.00508225924761605</v>
      </c>
      <c r="S1980" s="19" t="str">
        <f aca="false">IF(N1980 &gt; 0, "UP", "DOWN")</f>
        <v>UP</v>
      </c>
      <c r="T1980" s="23" t="inlineStr">
        <f aca="false">O1980-N1980</f>
        <is>
          <t/>
        </is>
      </c>
      <c r="U1980" s="23" t="inlineStr">
        <f aca="false">P1980-N1980</f>
        <is>
          <t/>
        </is>
      </c>
      <c r="V1980" s="23" t="inlineStr">
        <f aca="false">O1980 - P1980</f>
        <is>
          <t/>
        </is>
      </c>
    </row>
    <row collapsed="false" customFormat="false" customHeight="false" hidden="false" ht="25" outlineLevel="0" r="1981">
      <c r="A1981" s="21" t="n">
        <v>39430</v>
      </c>
      <c r="B1981" s="17" t="n">
        <v>190.37</v>
      </c>
      <c r="C1981" s="17" t="n">
        <v>193.2</v>
      </c>
      <c r="D1981" s="17" t="n">
        <v>189.54</v>
      </c>
      <c r="E1981" s="17" t="n">
        <v>190.39</v>
      </c>
      <c r="F1981" s="17" t="n">
        <v>24082600</v>
      </c>
      <c r="G1981" s="17" t="n">
        <v>189.58</v>
      </c>
      <c r="I1981" s="22" t="n">
        <f aca="false">E1981-B1981</f>
        <v>0.0199999999999818</v>
      </c>
      <c r="J1981" s="22" t="n">
        <f aca="false">C1981-B1981</f>
        <v>2.82999999999998</v>
      </c>
      <c r="K1981" s="17" t="n">
        <f aca="false">D1981-B1981</f>
        <v>-0.830000000000013</v>
      </c>
      <c r="L1981" s="17" t="n">
        <f aca="false">B1981 - E1980</f>
        <v>-1.46000000000001</v>
      </c>
      <c r="M1981" s="17" t="n">
        <f aca="false">E1981 - E1980</f>
        <v>-1.44000000000003</v>
      </c>
      <c r="N1981" s="18" t="n">
        <f aca="false"> (I1981 / B1981)</f>
        <v>0.000105058570152765</v>
      </c>
      <c r="O1981" s="18" t="n">
        <f aca="false">(J1981 / B1981)</f>
        <v>0.0148657876766296</v>
      </c>
      <c r="P1981" s="18" t="n">
        <f aca="false">K1981 / B1981</f>
        <v>-0.00435993066134377</v>
      </c>
      <c r="Q1981" s="18" t="n">
        <f aca="false">L1981/E1980</f>
        <v>-0.0076109054892353</v>
      </c>
      <c r="R1981" s="18" t="n">
        <f aca="false">M1981 / E1980</f>
        <v>-0.0075066465099308</v>
      </c>
      <c r="S1981" s="19" t="str">
        <f aca="false">IF(N1981 &gt; 0, "UP", "DOWN")</f>
        <v>UP</v>
      </c>
      <c r="T1981" s="23" t="inlineStr">
        <f aca="false">O1981-N1981</f>
        <is>
          <t/>
        </is>
      </c>
      <c r="U1981" s="23" t="inlineStr">
        <f aca="false">P1981-N1981</f>
        <is>
          <t/>
        </is>
      </c>
      <c r="V1981" s="23" t="inlineStr">
        <f aca="false">O1981 - P1981</f>
        <is>
          <t/>
        </is>
      </c>
    </row>
    <row collapsed="false" customFormat="false" customHeight="false" hidden="false" ht="25" outlineLevel="0" r="1982">
      <c r="A1982" s="21" t="n">
        <v>39433</v>
      </c>
      <c r="B1982" s="17" t="n">
        <v>190.72</v>
      </c>
      <c r="C1982" s="17" t="n">
        <v>192.65</v>
      </c>
      <c r="D1982" s="17" t="n">
        <v>182.98</v>
      </c>
      <c r="E1982" s="17" t="n">
        <v>184.4</v>
      </c>
      <c r="F1982" s="17" t="n">
        <v>36596200</v>
      </c>
      <c r="G1982" s="17" t="n">
        <v>183.61</v>
      </c>
      <c r="I1982" s="22" t="n">
        <f aca="false">E1982-B1982</f>
        <v>-6.31999999999999</v>
      </c>
      <c r="J1982" s="22" t="n">
        <f aca="false">C1982-B1982</f>
        <v>1.93000000000001</v>
      </c>
      <c r="K1982" s="17" t="n">
        <f aca="false">D1982-B1982</f>
        <v>-7.74000000000001</v>
      </c>
      <c r="L1982" s="17" t="n">
        <f aca="false">B1982 - E1981</f>
        <v>0.330000000000012</v>
      </c>
      <c r="M1982" s="17" t="n">
        <f aca="false">E1982 - E1981</f>
        <v>-5.98999999999998</v>
      </c>
      <c r="N1982" s="18" t="n">
        <f aca="false"> (I1982 / B1982)</f>
        <v>-0.0331375838926174</v>
      </c>
      <c r="O1982" s="18" t="n">
        <f aca="false">(J1982 / B1982)</f>
        <v>0.0101195469798658</v>
      </c>
      <c r="P1982" s="18" t="n">
        <f aca="false">K1982 / B1982</f>
        <v>-0.0405830536912752</v>
      </c>
      <c r="Q1982" s="18" t="n">
        <f aca="false">L1982/E1981</f>
        <v>0.00173328431115086</v>
      </c>
      <c r="R1982" s="18" t="n">
        <f aca="false">M1982 / E1981</f>
        <v>-0.0314617364357371</v>
      </c>
      <c r="S1982" s="19" t="str">
        <f aca="false">IF(N1982 &gt; 0, "UP", "DOWN")</f>
        <v>DOWN</v>
      </c>
      <c r="T1982" s="23" t="inlineStr">
        <f aca="false">O1982-N1982</f>
        <is>
          <t/>
        </is>
      </c>
      <c r="U1982" s="23" t="inlineStr">
        <f aca="false">P1982-N1982</f>
        <is>
          <t/>
        </is>
      </c>
      <c r="V1982" s="23" t="inlineStr">
        <f aca="false">O1982 - P1982</f>
        <is>
          <t/>
        </is>
      </c>
    </row>
    <row collapsed="false" customFormat="false" customHeight="false" hidden="false" ht="25" outlineLevel="0" r="1983">
      <c r="A1983" s="21" t="n">
        <v>39434</v>
      </c>
      <c r="B1983" s="17" t="n">
        <v>186.52</v>
      </c>
      <c r="C1983" s="17" t="n">
        <v>187.33</v>
      </c>
      <c r="D1983" s="17" t="n">
        <v>178.6</v>
      </c>
      <c r="E1983" s="17" t="n">
        <v>182.98</v>
      </c>
      <c r="F1983" s="17" t="n">
        <v>43664400</v>
      </c>
      <c r="G1983" s="17" t="n">
        <v>182.2</v>
      </c>
      <c r="I1983" s="22" t="n">
        <f aca="false">E1983-B1983</f>
        <v>-3.54000000000002</v>
      </c>
      <c r="J1983" s="22" t="n">
        <f aca="false">C1983-B1983</f>
        <v>0.810000000000002</v>
      </c>
      <c r="K1983" s="17" t="n">
        <f aca="false">D1983-B1983</f>
        <v>-7.92000000000002</v>
      </c>
      <c r="L1983" s="17" t="n">
        <f aca="false">B1983 - E1982</f>
        <v>2.12</v>
      </c>
      <c r="M1983" s="17" t="n">
        <f aca="false">E1983 - E1982</f>
        <v>-1.42000000000002</v>
      </c>
      <c r="N1983" s="18" t="n">
        <f aca="false"> (I1983 / B1983)</f>
        <v>-0.0189791979412397</v>
      </c>
      <c r="O1983" s="18" t="n">
        <f aca="false">(J1983 / B1983)</f>
        <v>0.00434269783401245</v>
      </c>
      <c r="P1983" s="18" t="n">
        <f aca="false">K1983 / B1983</f>
        <v>-0.0424619343770106</v>
      </c>
      <c r="Q1983" s="18" t="n">
        <f aca="false">L1983/E1982</f>
        <v>0.0114967462039046</v>
      </c>
      <c r="R1983" s="18" t="n">
        <f aca="false">M1983 / E1982</f>
        <v>-0.00770065075921918</v>
      </c>
      <c r="S1983" s="19" t="str">
        <f aca="false">IF(N1983 &gt; 0, "UP", "DOWN")</f>
        <v>DOWN</v>
      </c>
      <c r="T1983" s="23" t="inlineStr">
        <f aca="false">O1983-N1983</f>
        <is>
          <t/>
        </is>
      </c>
      <c r="U1983" s="23" t="inlineStr">
        <f aca="false">P1983-N1983</f>
        <is>
          <t/>
        </is>
      </c>
      <c r="V1983" s="23" t="inlineStr">
        <f aca="false">O1983 - P1983</f>
        <is>
          <t/>
        </is>
      </c>
    </row>
    <row collapsed="false" customFormat="false" customHeight="false" hidden="false" ht="25" outlineLevel="0" r="1984">
      <c r="A1984" s="21" t="n">
        <v>39435</v>
      </c>
      <c r="B1984" s="17" t="n">
        <v>182.98</v>
      </c>
      <c r="C1984" s="17" t="n">
        <v>184.64</v>
      </c>
      <c r="D1984" s="17" t="n">
        <v>180.9</v>
      </c>
      <c r="E1984" s="17" t="n">
        <v>183.12</v>
      </c>
      <c r="F1984" s="17" t="n">
        <v>29552800</v>
      </c>
      <c r="G1984" s="17" t="n">
        <v>182.34</v>
      </c>
      <c r="I1984" s="22" t="n">
        <f aca="false">E1984-B1984</f>
        <v>0.140000000000015</v>
      </c>
      <c r="J1984" s="22" t="n">
        <f aca="false">C1984-B1984</f>
        <v>1.66</v>
      </c>
      <c r="K1984" s="17" t="n">
        <f aca="false">D1984-B1984</f>
        <v>-2.07999999999998</v>
      </c>
      <c r="L1984" s="17" t="n">
        <f aca="false">B1984 - E1983</f>
        <v>0</v>
      </c>
      <c r="M1984" s="17" t="n">
        <f aca="false">E1984 - E1983</f>
        <v>0.140000000000015</v>
      </c>
      <c r="N1984" s="18" t="n">
        <f aca="false"> (I1984 / B1984)</f>
        <v>0.000765110941086538</v>
      </c>
      <c r="O1984" s="18" t="n">
        <f aca="false">(J1984 / B1984)</f>
        <v>0.00907202973002512</v>
      </c>
      <c r="P1984" s="18" t="n">
        <f aca="false">K1984 / B1984</f>
        <v>-0.0113673625532844</v>
      </c>
      <c r="Q1984" s="18" t="n">
        <f aca="false">L1984/E1983</f>
        <v>0</v>
      </c>
      <c r="R1984" s="18" t="n">
        <f aca="false">M1984 / E1983</f>
        <v>0.000765110941086538</v>
      </c>
      <c r="S1984" s="19" t="str">
        <f aca="false">IF(N1984 &gt; 0, "UP", "DOWN")</f>
        <v>UP</v>
      </c>
      <c r="T1984" s="23" t="inlineStr">
        <f aca="false">O1984-N1984</f>
        <is>
          <t/>
        </is>
      </c>
      <c r="U1984" s="23" t="inlineStr">
        <f aca="false">P1984-N1984</f>
        <is>
          <t/>
        </is>
      </c>
      <c r="V1984" s="23" t="inlineStr">
        <f aca="false">O1984 - P1984</f>
        <is>
          <t/>
        </is>
      </c>
    </row>
    <row collapsed="false" customFormat="false" customHeight="false" hidden="false" ht="25" outlineLevel="0" r="1985">
      <c r="A1985" s="21" t="n">
        <v>39436</v>
      </c>
      <c r="B1985" s="17" t="n">
        <v>185.43</v>
      </c>
      <c r="C1985" s="17" t="n">
        <v>187.83</v>
      </c>
      <c r="D1985" s="17" t="n">
        <v>183.33</v>
      </c>
      <c r="E1985" s="17" t="n">
        <v>187.21</v>
      </c>
      <c r="F1985" s="17" t="n">
        <v>27644900</v>
      </c>
      <c r="G1985" s="17" t="n">
        <v>186.41</v>
      </c>
      <c r="I1985" s="22" t="n">
        <f aca="false">E1985-B1985</f>
        <v>1.78</v>
      </c>
      <c r="J1985" s="22" t="n">
        <f aca="false">C1985-B1985</f>
        <v>2.40000000000001</v>
      </c>
      <c r="K1985" s="17" t="n">
        <f aca="false">D1985-B1985</f>
        <v>-2.09999999999999</v>
      </c>
      <c r="L1985" s="17" t="n">
        <f aca="false">B1985 - E1984</f>
        <v>2.31</v>
      </c>
      <c r="M1985" s="17" t="n">
        <f aca="false">E1985 - E1984</f>
        <v>4.09</v>
      </c>
      <c r="N1985" s="18" t="n">
        <f aca="false"> (I1985 / B1985)</f>
        <v>0.00959930971256</v>
      </c>
      <c r="O1985" s="18" t="n">
        <f aca="false">(J1985 / B1985)</f>
        <v>0.0129428895000809</v>
      </c>
      <c r="P1985" s="18" t="n">
        <f aca="false">K1985 / B1985</f>
        <v>-0.0113250283125707</v>
      </c>
      <c r="Q1985" s="18" t="n">
        <f aca="false">L1985/E1984</f>
        <v>0.0126146788990826</v>
      </c>
      <c r="R1985" s="18" t="n">
        <f aca="false">M1985 / E1984</f>
        <v>0.0223350808213194</v>
      </c>
      <c r="S1985" s="19" t="str">
        <f aca="false">IF(N1985 &gt; 0, "UP", "DOWN")</f>
        <v>UP</v>
      </c>
      <c r="T1985" s="23" t="inlineStr">
        <f aca="false">O1985-N1985</f>
        <is>
          <t/>
        </is>
      </c>
      <c r="U1985" s="23" t="inlineStr">
        <f aca="false">P1985-N1985</f>
        <is>
          <t/>
        </is>
      </c>
      <c r="V1985" s="23" t="inlineStr">
        <f aca="false">O1985 - P1985</f>
        <is>
          <t/>
        </is>
      </c>
    </row>
    <row collapsed="false" customFormat="false" customHeight="false" hidden="false" ht="25" outlineLevel="0" r="1986">
      <c r="A1986" s="21" t="n">
        <v>39437</v>
      </c>
      <c r="B1986" s="17" t="n">
        <v>190.12</v>
      </c>
      <c r="C1986" s="17" t="n">
        <v>193.91</v>
      </c>
      <c r="D1986" s="17" t="n">
        <v>189.89</v>
      </c>
      <c r="E1986" s="17" t="n">
        <v>193.91</v>
      </c>
      <c r="F1986" s="17" t="n">
        <v>35498600</v>
      </c>
      <c r="G1986" s="17" t="n">
        <v>193.08</v>
      </c>
      <c r="I1986" s="22" t="n">
        <f aca="false">E1986-B1986</f>
        <v>3.78999999999999</v>
      </c>
      <c r="J1986" s="22" t="n">
        <f aca="false">C1986-B1986</f>
        <v>3.78999999999999</v>
      </c>
      <c r="K1986" s="17" t="n">
        <f aca="false">D1986-B1986</f>
        <v>-0.230000000000018</v>
      </c>
      <c r="L1986" s="17" t="n">
        <f aca="false">B1986 - E1985</f>
        <v>2.91</v>
      </c>
      <c r="M1986" s="17" t="n">
        <f aca="false">E1986 - E1985</f>
        <v>6.69999999999999</v>
      </c>
      <c r="N1986" s="18" t="n">
        <f aca="false"> (I1986 / B1986)</f>
        <v>0.0199347780349253</v>
      </c>
      <c r="O1986" s="18" t="n">
        <f aca="false">(J1986 / B1986)</f>
        <v>0.0199347780349253</v>
      </c>
      <c r="P1986" s="18" t="n">
        <f aca="false">K1986 / B1986</f>
        <v>-0.00120976225541773</v>
      </c>
      <c r="Q1986" s="18" t="n">
        <f aca="false">L1986/E1985</f>
        <v>0.0155440414507772</v>
      </c>
      <c r="R1986" s="18" t="n">
        <f aca="false">M1986 / E1985</f>
        <v>0.0357886865017894</v>
      </c>
      <c r="S1986" s="19" t="str">
        <f aca="false">IF(N1986 &gt; 0, "UP", "DOWN")</f>
        <v>UP</v>
      </c>
      <c r="T1986" s="23" t="inlineStr">
        <f aca="false">O1986-N1986</f>
        <is>
          <t/>
        </is>
      </c>
      <c r="U1986" s="23" t="inlineStr">
        <f aca="false">P1986-N1986</f>
        <is>
          <t/>
        </is>
      </c>
      <c r="V1986" s="23" t="inlineStr">
        <f aca="false">O1986 - P1986</f>
        <is>
          <t/>
        </is>
      </c>
    </row>
    <row collapsed="false" customFormat="false" customHeight="false" hidden="false" ht="25" outlineLevel="0" r="1987">
      <c r="A1987" s="21" t="n">
        <v>39440</v>
      </c>
      <c r="B1987" s="17" t="n">
        <v>195.03</v>
      </c>
      <c r="C1987" s="17" t="n">
        <v>199.33</v>
      </c>
      <c r="D1987" s="17" t="n">
        <v>194.79</v>
      </c>
      <c r="E1987" s="17" t="n">
        <v>198.8</v>
      </c>
      <c r="F1987" s="17" t="n">
        <v>17150100</v>
      </c>
      <c r="G1987" s="17" t="n">
        <v>197.95</v>
      </c>
      <c r="I1987" s="22" t="n">
        <f aca="false">E1987-B1987</f>
        <v>3.77000000000001</v>
      </c>
      <c r="J1987" s="22" t="n">
        <f aca="false">C1987-B1987</f>
        <v>4.30000000000001</v>
      </c>
      <c r="K1987" s="17" t="n">
        <f aca="false">D1987-B1987</f>
        <v>-0.240000000000009</v>
      </c>
      <c r="L1987" s="17" t="n">
        <f aca="false">B1987 - E1986</f>
        <v>1.12</v>
      </c>
      <c r="M1987" s="17" t="n">
        <f aca="false">E1987 - E1986</f>
        <v>4.89000000000002</v>
      </c>
      <c r="N1987" s="18" t="n">
        <f aca="false"> (I1987 / B1987)</f>
        <v>0.0193303594318823</v>
      </c>
      <c r="O1987" s="18" t="n">
        <f aca="false">(J1987 / B1987)</f>
        <v>0.0220478900681947</v>
      </c>
      <c r="P1987" s="18" t="n">
        <f aca="false">K1987 / B1987</f>
        <v>-0.001230579910783</v>
      </c>
      <c r="Q1987" s="18" t="n">
        <f aca="false">L1987/E1986</f>
        <v>0.00577587540611626</v>
      </c>
      <c r="R1987" s="18" t="n">
        <f aca="false">M1987 / E1986</f>
        <v>0.0252178845856326</v>
      </c>
      <c r="S1987" s="19" t="str">
        <f aca="false">IF(N1987 &gt; 0, "UP", "DOWN")</f>
        <v>UP</v>
      </c>
      <c r="T1987" s="23" t="inlineStr">
        <f aca="false">O1987-N1987</f>
        <is>
          <t/>
        </is>
      </c>
      <c r="U1987" s="23" t="inlineStr">
        <f aca="false">P1987-N1987</f>
        <is>
          <t/>
        </is>
      </c>
      <c r="V1987" s="23" t="inlineStr">
        <f aca="false">O1987 - P1987</f>
        <is>
          <t/>
        </is>
      </c>
    </row>
    <row collapsed="false" customFormat="false" customHeight="false" hidden="false" ht="25" outlineLevel="0" r="1988">
      <c r="A1988" s="21" t="n">
        <v>39442</v>
      </c>
      <c r="B1988" s="17" t="n">
        <v>199.01</v>
      </c>
      <c r="C1988" s="17" t="n">
        <v>200.96</v>
      </c>
      <c r="D1988" s="17" t="n">
        <v>196.82</v>
      </c>
      <c r="E1988" s="17" t="n">
        <v>198.95</v>
      </c>
      <c r="F1988" s="17" t="n">
        <v>25133300</v>
      </c>
      <c r="G1988" s="17" t="n">
        <v>198.1</v>
      </c>
      <c r="I1988" s="22" t="n">
        <f aca="false">E1988-B1988</f>
        <v>-0.0600000000000023</v>
      </c>
      <c r="J1988" s="22" t="n">
        <f aca="false">C1988-B1988</f>
        <v>1.95000000000002</v>
      </c>
      <c r="K1988" s="17" t="n">
        <f aca="false">D1988-B1988</f>
        <v>-2.19</v>
      </c>
      <c r="L1988" s="17" t="n">
        <f aca="false">B1988 - E1987</f>
        <v>0.20999999999998</v>
      </c>
      <c r="M1988" s="17" t="n">
        <f aca="false">E1988 - E1987</f>
        <v>0.149999999999977</v>
      </c>
      <c r="N1988" s="18" t="n">
        <f aca="false"> (I1988 / B1988)</f>
        <v>-0.000301492387317232</v>
      </c>
      <c r="O1988" s="18" t="n">
        <f aca="false">(J1988 / B1988)</f>
        <v>0.00979850258780974</v>
      </c>
      <c r="P1988" s="18" t="n">
        <f aca="false">K1988 / B1988</f>
        <v>-0.0110044721370785</v>
      </c>
      <c r="Q1988" s="18" t="n">
        <f aca="false">L1988/E1987</f>
        <v>0.00105633802816891</v>
      </c>
      <c r="R1988" s="18" t="n">
        <f aca="false">M1988 / E1987</f>
        <v>0.000754527162977753</v>
      </c>
      <c r="S1988" s="19" t="str">
        <f aca="false">IF(N1988 &gt; 0, "UP", "DOWN")</f>
        <v>DOWN</v>
      </c>
      <c r="T1988" s="23" t="inlineStr">
        <f aca="false">O1988-N1988</f>
        <is>
          <t/>
        </is>
      </c>
      <c r="U1988" s="23" t="inlineStr">
        <f aca="false">P1988-N1988</f>
        <is>
          <t/>
        </is>
      </c>
      <c r="V1988" s="23" t="inlineStr">
        <f aca="false">O1988 - P1988</f>
        <is>
          <t/>
        </is>
      </c>
    </row>
    <row collapsed="false" customFormat="false" customHeight="false" hidden="false" ht="25" outlineLevel="0" r="1989">
      <c r="A1989" s="21" t="n">
        <v>39443</v>
      </c>
      <c r="B1989" s="17" t="n">
        <v>198.95</v>
      </c>
      <c r="C1989" s="17" t="n">
        <v>202.96</v>
      </c>
      <c r="D1989" s="17" t="n">
        <v>197.8</v>
      </c>
      <c r="E1989" s="17" t="n">
        <v>198.57</v>
      </c>
      <c r="F1989" s="17" t="n">
        <v>28411700</v>
      </c>
      <c r="G1989" s="17" t="n">
        <v>197.72</v>
      </c>
      <c r="I1989" s="22" t="n">
        <f aca="false">E1989-B1989</f>
        <v>-0.379999999999995</v>
      </c>
      <c r="J1989" s="22" t="n">
        <f aca="false">C1989-B1989</f>
        <v>4.01000000000002</v>
      </c>
      <c r="K1989" s="17" t="n">
        <f aca="false">D1989-B1989</f>
        <v>-1.14999999999998</v>
      </c>
      <c r="L1989" s="17" t="n">
        <f aca="false">B1989 - E1988</f>
        <v>0</v>
      </c>
      <c r="M1989" s="17" t="n">
        <f aca="false">E1989 - E1988</f>
        <v>-0.379999999999995</v>
      </c>
      <c r="N1989" s="18" t="n">
        <f aca="false"> (I1989 / B1989)</f>
        <v>-0.00191002764513695</v>
      </c>
      <c r="O1989" s="18" t="n">
        <f aca="false">(J1989 / B1989)</f>
        <v>0.020155818044735</v>
      </c>
      <c r="P1989" s="18" t="n">
        <f aca="false">K1989 / B1989</f>
        <v>-0.00578034682080913</v>
      </c>
      <c r="Q1989" s="18" t="n">
        <f aca="false">L1989/E1988</f>
        <v>0</v>
      </c>
      <c r="R1989" s="18" t="n">
        <f aca="false">M1989 / E1988</f>
        <v>-0.00191002764513695</v>
      </c>
      <c r="S1989" s="19" t="str">
        <f aca="false">IF(N1989 &gt; 0, "UP", "DOWN")</f>
        <v>DOWN</v>
      </c>
      <c r="T1989" s="23" t="inlineStr">
        <f aca="false">O1989-N1989</f>
        <is>
          <t/>
        </is>
      </c>
      <c r="U1989" s="23" t="inlineStr">
        <f aca="false">P1989-N1989</f>
        <is>
          <t/>
        </is>
      </c>
      <c r="V1989" s="23" t="inlineStr">
        <f aca="false">O1989 - P1989</f>
        <is>
          <t/>
        </is>
      </c>
    </row>
    <row collapsed="false" customFormat="false" customHeight="false" hidden="false" ht="25" outlineLevel="0" r="1990">
      <c r="A1990" s="21" t="n">
        <v>39444</v>
      </c>
      <c r="B1990" s="17" t="n">
        <v>200.59</v>
      </c>
      <c r="C1990" s="17" t="n">
        <v>201.56</v>
      </c>
      <c r="D1990" s="17" t="n">
        <v>196.88</v>
      </c>
      <c r="E1990" s="17" t="n">
        <v>199.83</v>
      </c>
      <c r="F1990" s="17" t="n">
        <v>24987400</v>
      </c>
      <c r="G1990" s="17" t="n">
        <v>198.98</v>
      </c>
      <c r="I1990" s="22" t="n">
        <f aca="false">E1990-B1990</f>
        <v>-0.759999999999991</v>
      </c>
      <c r="J1990" s="22" t="n">
        <f aca="false">C1990-B1990</f>
        <v>0.969999999999999</v>
      </c>
      <c r="K1990" s="17" t="n">
        <f aca="false">D1990-B1990</f>
        <v>-3.71000000000001</v>
      </c>
      <c r="L1990" s="17" t="n">
        <f aca="false">B1990 - E1989</f>
        <v>2.02000000000001</v>
      </c>
      <c r="M1990" s="17" t="n">
        <f aca="false">E1990 - E1989</f>
        <v>1.26000000000002</v>
      </c>
      <c r="N1990" s="18" t="n">
        <f aca="false"> (I1990 / B1990)</f>
        <v>-0.00378882297223187</v>
      </c>
      <c r="O1990" s="18" t="n">
        <f aca="false">(J1990 / B1990)</f>
        <v>0.0048357345829802</v>
      </c>
      <c r="P1990" s="18" t="n">
        <f aca="false">K1990 / B1990</f>
        <v>-0.0184954384565532</v>
      </c>
      <c r="Q1990" s="18" t="n">
        <f aca="false">L1990/E1989</f>
        <v>0.0101727350556479</v>
      </c>
      <c r="R1990" s="18" t="n">
        <f aca="false">M1990 / E1989</f>
        <v>0.0063453693911468</v>
      </c>
      <c r="S1990" s="19" t="str">
        <f aca="false">IF(N1990 &gt; 0, "UP", "DOWN")</f>
        <v>DOWN</v>
      </c>
      <c r="T1990" s="23" t="inlineStr">
        <f aca="false">O1990-N1990</f>
        <is>
          <t/>
        </is>
      </c>
      <c r="U1990" s="23" t="inlineStr">
        <f aca="false">P1990-N1990</f>
        <is>
          <t/>
        </is>
      </c>
      <c r="V1990" s="23" t="inlineStr">
        <f aca="false">O1990 - P1990</f>
        <is>
          <t/>
        </is>
      </c>
    </row>
    <row collapsed="false" customFormat="false" customHeight="false" hidden="false" ht="25" outlineLevel="0" r="1991">
      <c r="A1991" s="21" t="n">
        <v>39447</v>
      </c>
      <c r="B1991" s="17" t="n">
        <v>199.5</v>
      </c>
      <c r="C1991" s="17" t="n">
        <v>200.5</v>
      </c>
      <c r="D1991" s="17" t="n">
        <v>197.75</v>
      </c>
      <c r="E1991" s="17" t="n">
        <v>198.08</v>
      </c>
      <c r="F1991" s="17" t="n">
        <v>19261900</v>
      </c>
      <c r="G1991" s="17" t="n">
        <v>197.23</v>
      </c>
      <c r="I1991" s="22" t="n">
        <f aca="false">E1991-B1991</f>
        <v>-1.41999999999999</v>
      </c>
      <c r="J1991" s="22" t="n">
        <f aca="false">C1991-B1991</f>
        <v>1</v>
      </c>
      <c r="K1991" s="17" t="n">
        <f aca="false">D1991-B1991</f>
        <v>-1.75</v>
      </c>
      <c r="L1991" s="17" t="n">
        <f aca="false">B1991 - E1990</f>
        <v>-0.330000000000012</v>
      </c>
      <c r="M1991" s="17" t="n">
        <f aca="false">E1991 - E1990</f>
        <v>-1.75</v>
      </c>
      <c r="N1991" s="18" t="n">
        <f aca="false"> (I1991 / B1991)</f>
        <v>-0.00711779448621548</v>
      </c>
      <c r="O1991" s="18" t="n">
        <f aca="false">(J1991 / B1991)</f>
        <v>0.0050125313283208</v>
      </c>
      <c r="P1991" s="18" t="n">
        <f aca="false">K1991 / B1991</f>
        <v>-0.0087719298245614</v>
      </c>
      <c r="Q1991" s="18" t="n">
        <f aca="false">L1991/E1990</f>
        <v>-0.00165140369313923</v>
      </c>
      <c r="R1991" s="18" t="n">
        <f aca="false">M1991 / E1990</f>
        <v>-0.00875744382725317</v>
      </c>
      <c r="S1991" s="19" t="str">
        <f aca="false">IF(N1991 &gt; 0, "UP", "DOWN")</f>
        <v>DOWN</v>
      </c>
      <c r="T1991" s="23" t="inlineStr">
        <f aca="false">O1991-N1991</f>
        <is>
          <t/>
        </is>
      </c>
      <c r="U1991" s="23" t="inlineStr">
        <f aca="false">P1991-N1991</f>
        <is>
          <t/>
        </is>
      </c>
      <c r="V1991" s="23" t="inlineStr">
        <f aca="false">O1991 - P1991</f>
        <is>
          <t/>
        </is>
      </c>
    </row>
    <row collapsed="false" customFormat="false" customHeight="false" hidden="false" ht="25" outlineLevel="0" r="1992">
      <c r="A1992" s="21" t="n">
        <v>39449</v>
      </c>
      <c r="B1992" s="17" t="n">
        <v>199.27</v>
      </c>
      <c r="C1992" s="17" t="n">
        <v>200.26</v>
      </c>
      <c r="D1992" s="17" t="n">
        <v>192.55</v>
      </c>
      <c r="E1992" s="17" t="n">
        <v>194.84</v>
      </c>
      <c r="F1992" s="17" t="n">
        <v>38542100</v>
      </c>
      <c r="G1992" s="17" t="n">
        <v>194.01</v>
      </c>
      <c r="I1992" s="22" t="n">
        <f aca="false">E1992-B1992</f>
        <v>-4.43000000000001</v>
      </c>
      <c r="J1992" s="22" t="n">
        <f aca="false">C1992-B1992</f>
        <v>0.989999999999981</v>
      </c>
      <c r="K1992" s="17" t="n">
        <f aca="false">D1992-B1992</f>
        <v>-6.72</v>
      </c>
      <c r="L1992" s="17" t="n">
        <f aca="false">B1992 - E1991</f>
        <v>1.19</v>
      </c>
      <c r="M1992" s="17" t="n">
        <f aca="false">E1992 - E1991</f>
        <v>-3.24000000000001</v>
      </c>
      <c r="N1992" s="18" t="n">
        <f aca="false"> (I1992 / B1992)</f>
        <v>-0.0222311436744116</v>
      </c>
      <c r="O1992" s="18" t="n">
        <f aca="false">(J1992 / B1992)</f>
        <v>0.00496813368796096</v>
      </c>
      <c r="P1992" s="18" t="n">
        <f aca="false">K1992 / B1992</f>
        <v>-0.0337230892758569</v>
      </c>
      <c r="Q1992" s="18" t="n">
        <f aca="false">L1992/E1991</f>
        <v>0.00600767366720516</v>
      </c>
      <c r="R1992" s="18" t="n">
        <f aca="false">M1992 / E1991</f>
        <v>-0.0163570274636511</v>
      </c>
      <c r="S1992" s="19" t="str">
        <f aca="false">IF(N1992 &gt; 0, "UP", "DOWN")</f>
        <v>DOWN</v>
      </c>
      <c r="T1992" s="23" t="inlineStr">
        <f aca="false">O1992-N1992</f>
        <is>
          <t/>
        </is>
      </c>
      <c r="U1992" s="23" t="inlineStr">
        <f aca="false">P1992-N1992</f>
        <is>
          <t/>
        </is>
      </c>
      <c r="V1992" s="23" t="inlineStr">
        <f aca="false">O1992 - P1992</f>
        <is>
          <t/>
        </is>
      </c>
    </row>
    <row collapsed="false" customFormat="false" customHeight="false" hidden="false" ht="25" outlineLevel="0" r="1993">
      <c r="A1993" s="21" t="n">
        <v>39450</v>
      </c>
      <c r="B1993" s="17" t="n">
        <v>195.41</v>
      </c>
      <c r="C1993" s="17" t="n">
        <v>197.39</v>
      </c>
      <c r="D1993" s="17" t="n">
        <v>192.69</v>
      </c>
      <c r="E1993" s="17" t="n">
        <v>194.93</v>
      </c>
      <c r="F1993" s="17" t="n">
        <v>30073800</v>
      </c>
      <c r="G1993" s="17" t="n">
        <v>194.1</v>
      </c>
      <c r="I1993" s="22" t="n">
        <f aca="false">E1993-B1993</f>
        <v>-0.47999999999999</v>
      </c>
      <c r="J1993" s="22" t="n">
        <f aca="false">C1993-B1993</f>
        <v>1.97999999999999</v>
      </c>
      <c r="K1993" s="17" t="n">
        <f aca="false">D1993-B1993</f>
        <v>-2.72</v>
      </c>
      <c r="L1993" s="17" t="n">
        <f aca="false">B1993 - E1992</f>
        <v>0.569999999999993</v>
      </c>
      <c r="M1993" s="17" t="n">
        <f aca="false">E1993 - E1992</f>
        <v>0.0900000000000034</v>
      </c>
      <c r="N1993" s="18" t="n">
        <f aca="false"> (I1993 / B1993)</f>
        <v>-0.00245637377820987</v>
      </c>
      <c r="O1993" s="18" t="n">
        <f aca="false">(J1993 / B1993)</f>
        <v>0.0101325418351159</v>
      </c>
      <c r="P1993" s="18" t="n">
        <f aca="false">K1993 / B1993</f>
        <v>-0.0139194514098562</v>
      </c>
      <c r="Q1993" s="18" t="n">
        <f aca="false">L1993/E1992</f>
        <v>0.00292547731471973</v>
      </c>
      <c r="R1993" s="18" t="n">
        <f aca="false">M1993 / E1992</f>
        <v>0.000461917470745244</v>
      </c>
      <c r="S1993" s="19" t="str">
        <f aca="false">IF(N1993 &gt; 0, "UP", "DOWN")</f>
        <v>DOWN</v>
      </c>
      <c r="T1993" s="23" t="inlineStr">
        <f aca="false">O1993-N1993</f>
        <is>
          <t/>
        </is>
      </c>
      <c r="U1993" s="23" t="inlineStr">
        <f aca="false">P1993-N1993</f>
        <is>
          <t/>
        </is>
      </c>
      <c r="V1993" s="23" t="inlineStr">
        <f aca="false">O1993 - P1993</f>
        <is>
          <t/>
        </is>
      </c>
    </row>
    <row collapsed="false" customFormat="false" customHeight="false" hidden="false" ht="25" outlineLevel="0" r="1994">
      <c r="A1994" s="21" t="n">
        <v>39451</v>
      </c>
      <c r="B1994" s="17" t="n">
        <v>191.45</v>
      </c>
      <c r="C1994" s="17" t="n">
        <v>193</v>
      </c>
      <c r="D1994" s="17" t="n">
        <v>178.89</v>
      </c>
      <c r="E1994" s="17" t="n">
        <v>180.05</v>
      </c>
      <c r="F1994" s="17" t="n">
        <v>51994000</v>
      </c>
      <c r="G1994" s="17" t="n">
        <v>179.28</v>
      </c>
      <c r="I1994" s="22" t="n">
        <f aca="false">E1994-B1994</f>
        <v>-11.4</v>
      </c>
      <c r="J1994" s="22" t="n">
        <f aca="false">C1994-B1994</f>
        <v>1.55000000000001</v>
      </c>
      <c r="K1994" s="17" t="n">
        <f aca="false">D1994-B1994</f>
        <v>-12.56</v>
      </c>
      <c r="L1994" s="17" t="n">
        <f aca="false">B1994 - E1993</f>
        <v>-3.48000000000002</v>
      </c>
      <c r="M1994" s="17" t="n">
        <f aca="false">E1994 - E1993</f>
        <v>-14.88</v>
      </c>
      <c r="N1994" s="18" t="n">
        <f aca="false"> (I1994 / B1994)</f>
        <v>-0.0595455732567249</v>
      </c>
      <c r="O1994" s="18" t="n">
        <f aca="false">(J1994 / B1994)</f>
        <v>0.00809610864455477</v>
      </c>
      <c r="P1994" s="18" t="n">
        <f aca="false">K1994 / B1994</f>
        <v>-0.0656045965003918</v>
      </c>
      <c r="Q1994" s="18" t="n">
        <f aca="false">L1994/E1993</f>
        <v>-0.0178525624583185</v>
      </c>
      <c r="R1994" s="18" t="n">
        <f aca="false">M1994 / E1993</f>
        <v>-0.0763350946493613</v>
      </c>
      <c r="S1994" s="19" t="str">
        <f aca="false">IF(N1994 &gt; 0, "UP", "DOWN")</f>
        <v>DOWN</v>
      </c>
      <c r="T1994" s="23" t="inlineStr">
        <f aca="false">O1994-N1994</f>
        <is>
          <t/>
        </is>
      </c>
      <c r="U1994" s="23" t="inlineStr">
        <f aca="false">P1994-N1994</f>
        <is>
          <t/>
        </is>
      </c>
      <c r="V1994" s="23" t="inlineStr">
        <f aca="false">O1994 - P1994</f>
        <is>
          <t/>
        </is>
      </c>
    </row>
    <row collapsed="false" customFormat="false" customHeight="false" hidden="false" ht="25" outlineLevel="0" r="1995">
      <c r="A1995" s="21" t="n">
        <v>39454</v>
      </c>
      <c r="B1995" s="17" t="n">
        <v>181.25</v>
      </c>
      <c r="C1995" s="17" t="n">
        <v>183.6</v>
      </c>
      <c r="D1995" s="17" t="n">
        <v>170.23</v>
      </c>
      <c r="E1995" s="17" t="n">
        <v>177.64</v>
      </c>
      <c r="F1995" s="17" t="n">
        <v>74006900</v>
      </c>
      <c r="G1995" s="17" t="n">
        <v>176.88</v>
      </c>
      <c r="I1995" s="22" t="n">
        <f aca="false">E1995-B1995</f>
        <v>-3.61000000000001</v>
      </c>
      <c r="J1995" s="22" t="n">
        <f aca="false">C1995-B1995</f>
        <v>2.34999999999999</v>
      </c>
      <c r="K1995" s="17" t="n">
        <f aca="false">D1995-B1995</f>
        <v>-11.02</v>
      </c>
      <c r="L1995" s="17" t="n">
        <f aca="false">B1995 - E1994</f>
        <v>1.19999999999999</v>
      </c>
      <c r="M1995" s="17" t="n">
        <f aca="false">E1995 - E1994</f>
        <v>-2.41000000000002</v>
      </c>
      <c r="N1995" s="18" t="n">
        <f aca="false"> (I1995 / B1995)</f>
        <v>-0.0199172413793104</v>
      </c>
      <c r="O1995" s="18" t="n">
        <f aca="false">(J1995 / B1995)</f>
        <v>0.0129655172413793</v>
      </c>
      <c r="P1995" s="18" t="n">
        <f aca="false">K1995 / B1995</f>
        <v>-0.0608000000000001</v>
      </c>
      <c r="Q1995" s="18" t="n">
        <f aca="false">L1995/E1994</f>
        <v>0.00666481532907519</v>
      </c>
      <c r="R1995" s="18" t="n">
        <f aca="false">M1995 / E1994</f>
        <v>-0.0133851707858929</v>
      </c>
      <c r="S1995" s="19" t="str">
        <f aca="false">IF(N1995 &gt; 0, "UP", "DOWN")</f>
        <v>DOWN</v>
      </c>
      <c r="T1995" s="23" t="inlineStr">
        <f aca="false">O1995-N1995</f>
        <is>
          <t/>
        </is>
      </c>
      <c r="U1995" s="23" t="inlineStr">
        <f aca="false">P1995-N1995</f>
        <is>
          <t/>
        </is>
      </c>
      <c r="V1995" s="23" t="inlineStr">
        <f aca="false">O1995 - P1995</f>
        <is>
          <t/>
        </is>
      </c>
    </row>
    <row collapsed="false" customFormat="false" customHeight="false" hidden="false" ht="25" outlineLevel="0" r="1996">
      <c r="A1996" s="21" t="n">
        <v>39455</v>
      </c>
      <c r="B1996" s="17" t="n">
        <v>180.14</v>
      </c>
      <c r="C1996" s="17" t="n">
        <v>182.46</v>
      </c>
      <c r="D1996" s="17" t="n">
        <v>170.8</v>
      </c>
      <c r="E1996" s="17" t="n">
        <v>171.25</v>
      </c>
      <c r="F1996" s="17" t="n">
        <v>54422000</v>
      </c>
      <c r="G1996" s="17" t="n">
        <v>170.52</v>
      </c>
      <c r="I1996" s="22" t="n">
        <f aca="false">E1996-B1996</f>
        <v>-8.88999999999999</v>
      </c>
      <c r="J1996" s="22" t="n">
        <f aca="false">C1996-B1996</f>
        <v>2.32000000000002</v>
      </c>
      <c r="K1996" s="17" t="n">
        <f aca="false">D1996-B1996</f>
        <v>-9.33999999999998</v>
      </c>
      <c r="L1996" s="17" t="n">
        <f aca="false">B1996 - E1995</f>
        <v>2.5</v>
      </c>
      <c r="M1996" s="17" t="n">
        <f aca="false">E1996 - E1995</f>
        <v>-6.38999999999999</v>
      </c>
      <c r="N1996" s="18" t="n">
        <f aca="false"> (I1996 / B1996)</f>
        <v>-0.0493505051626512</v>
      </c>
      <c r="O1996" s="18" t="n">
        <f aca="false">(J1996 / B1996)</f>
        <v>0.0128788719884535</v>
      </c>
      <c r="P1996" s="18" t="n">
        <f aca="false">K1996 / B1996</f>
        <v>-0.051848562229377</v>
      </c>
      <c r="Q1996" s="18" t="n">
        <f aca="false">L1996/E1995</f>
        <v>0.01407340689034</v>
      </c>
      <c r="R1996" s="18" t="n">
        <f aca="false">M1996 / E1995</f>
        <v>-0.035971628011709</v>
      </c>
      <c r="S1996" s="19" t="str">
        <f aca="false">IF(N1996 &gt; 0, "UP", "DOWN")</f>
        <v>DOWN</v>
      </c>
      <c r="T1996" s="23" t="inlineStr">
        <f aca="false">O1996-N1996</f>
        <is>
          <t/>
        </is>
      </c>
      <c r="U1996" s="23" t="inlineStr">
        <f aca="false">P1996-N1996</f>
        <is>
          <t/>
        </is>
      </c>
      <c r="V1996" s="23" t="inlineStr">
        <f aca="false">O1996 - P1996</f>
        <is>
          <t/>
        </is>
      </c>
    </row>
    <row collapsed="false" customFormat="false" customHeight="false" hidden="false" ht="25" outlineLevel="0" r="1997">
      <c r="A1997" s="21" t="n">
        <v>39456</v>
      </c>
      <c r="B1997" s="17" t="n">
        <v>171.3</v>
      </c>
      <c r="C1997" s="17" t="n">
        <v>179.5</v>
      </c>
      <c r="D1997" s="17" t="n">
        <v>168.3</v>
      </c>
      <c r="E1997" s="17" t="n">
        <v>179.4</v>
      </c>
      <c r="F1997" s="17" t="n">
        <v>64781500</v>
      </c>
      <c r="G1997" s="17" t="n">
        <v>178.63</v>
      </c>
      <c r="I1997" s="22" t="n">
        <f aca="false">E1997-B1997</f>
        <v>8.09999999999999</v>
      </c>
      <c r="J1997" s="22" t="n">
        <f aca="false">C1997-B1997</f>
        <v>8.19999999999999</v>
      </c>
      <c r="K1997" s="17" t="n">
        <f aca="false">D1997-B1997</f>
        <v>-3</v>
      </c>
      <c r="L1997" s="17" t="n">
        <f aca="false">B1997 - E1996</f>
        <v>0.0500000000000114</v>
      </c>
      <c r="M1997" s="17" t="n">
        <f aca="false">E1997 - E1996</f>
        <v>8.15000000000001</v>
      </c>
      <c r="N1997" s="18" t="n">
        <f aca="false"> (I1997 / B1997)</f>
        <v>0.0472854640980735</v>
      </c>
      <c r="O1997" s="18" t="n">
        <f aca="false">(J1997 / B1997)</f>
        <v>0.0478692352597781</v>
      </c>
      <c r="P1997" s="18" t="n">
        <f aca="false">K1997 / B1997</f>
        <v>-0.0175131348511384</v>
      </c>
      <c r="Q1997" s="18" t="n">
        <f aca="false">L1997/E1996</f>
        <v>0.000291970802919774</v>
      </c>
      <c r="R1997" s="18" t="n">
        <f aca="false">M1997 / E1996</f>
        <v>0.0475912408759124</v>
      </c>
      <c r="S1997" s="19" t="str">
        <f aca="false">IF(N1997 &gt; 0, "UP", "DOWN")</f>
        <v>UP</v>
      </c>
      <c r="T1997" s="23" t="inlineStr">
        <f aca="false">O1997-N1997</f>
        <is>
          <t/>
        </is>
      </c>
      <c r="U1997" s="23" t="inlineStr">
        <f aca="false">P1997-N1997</f>
        <is>
          <t/>
        </is>
      </c>
      <c r="V1997" s="23" t="inlineStr">
        <f aca="false">O1997 - P1997</f>
        <is>
          <t/>
        </is>
      </c>
    </row>
    <row collapsed="false" customFormat="false" customHeight="false" hidden="false" ht="25" outlineLevel="0" r="1998">
      <c r="A1998" s="21" t="n">
        <v>39457</v>
      </c>
      <c r="B1998" s="17" t="n">
        <v>177.58</v>
      </c>
      <c r="C1998" s="17" t="n">
        <v>181</v>
      </c>
      <c r="D1998" s="17" t="n">
        <v>175.41</v>
      </c>
      <c r="E1998" s="17" t="n">
        <v>178.02</v>
      </c>
      <c r="F1998" s="17" t="n">
        <v>52963400</v>
      </c>
      <c r="G1998" s="17" t="n">
        <v>177.26</v>
      </c>
      <c r="I1998" s="22" t="n">
        <f aca="false">E1998-B1998</f>
        <v>0.439999999999998</v>
      </c>
      <c r="J1998" s="22" t="n">
        <f aca="false">C1998-B1998</f>
        <v>3.41999999999999</v>
      </c>
      <c r="K1998" s="17" t="n">
        <f aca="false">D1998-B1998</f>
        <v>-2.17000000000002</v>
      </c>
      <c r="L1998" s="17" t="n">
        <f aca="false">B1998 - E1997</f>
        <v>-1.81999999999999</v>
      </c>
      <c r="M1998" s="17" t="n">
        <f aca="false">E1998 - E1997</f>
        <v>-1.38</v>
      </c>
      <c r="N1998" s="18" t="n">
        <f aca="false"> (I1998 / B1998)</f>
        <v>0.00247775650411081</v>
      </c>
      <c r="O1998" s="18" t="n">
        <f aca="false">(J1998 / B1998)</f>
        <v>0.0192589255546795</v>
      </c>
      <c r="P1998" s="18" t="n">
        <f aca="false">K1998 / B1998</f>
        <v>-0.0122198445770921</v>
      </c>
      <c r="Q1998" s="18" t="n">
        <f aca="false">L1998/E1997</f>
        <v>-0.0101449275362318</v>
      </c>
      <c r="R1998" s="18" t="n">
        <f aca="false">M1998 / E1997</f>
        <v>-0.00769230769230767</v>
      </c>
      <c r="S1998" s="19" t="str">
        <f aca="false">IF(N1998 &gt; 0, "UP", "DOWN")</f>
        <v>UP</v>
      </c>
      <c r="T1998" s="23" t="inlineStr">
        <f aca="false">O1998-N1998</f>
        <is>
          <t/>
        </is>
      </c>
      <c r="U1998" s="23" t="inlineStr">
        <f aca="false">P1998-N1998</f>
        <is>
          <t/>
        </is>
      </c>
      <c r="V1998" s="23" t="inlineStr">
        <f aca="false">O1998 - P1998</f>
        <is>
          <t/>
        </is>
      </c>
    </row>
    <row collapsed="false" customFormat="false" customHeight="false" hidden="false" ht="25" outlineLevel="0" r="1999">
      <c r="A1999" s="21" t="n">
        <v>39458</v>
      </c>
      <c r="B1999" s="17" t="n">
        <v>176</v>
      </c>
      <c r="C1999" s="17" t="n">
        <v>177.85</v>
      </c>
      <c r="D1999" s="17" t="n">
        <v>170</v>
      </c>
      <c r="E1999" s="17" t="n">
        <v>172.69</v>
      </c>
      <c r="F1999" s="17" t="n">
        <v>44010200</v>
      </c>
      <c r="G1999" s="17" t="n">
        <v>171.95</v>
      </c>
      <c r="I1999" s="22" t="n">
        <f aca="false">E1999-B1999</f>
        <v>-3.31</v>
      </c>
      <c r="J1999" s="22" t="n">
        <f aca="false">C1999-B1999</f>
        <v>1.84999999999999</v>
      </c>
      <c r="K1999" s="17" t="n">
        <f aca="false">D1999-B1999</f>
        <v>-6</v>
      </c>
      <c r="L1999" s="17" t="n">
        <f aca="false">B1999 - E1998</f>
        <v>-2.02000000000001</v>
      </c>
      <c r="M1999" s="17" t="n">
        <f aca="false">E1999 - E1998</f>
        <v>-5.33000000000001</v>
      </c>
      <c r="N1999" s="18" t="n">
        <f aca="false"> (I1999 / B1999)</f>
        <v>-0.0188068181818182</v>
      </c>
      <c r="O1999" s="18" t="n">
        <f aca="false">(J1999 / B1999)</f>
        <v>0.0105113636363636</v>
      </c>
      <c r="P1999" s="18" t="n">
        <f aca="false">K1999 / B1999</f>
        <v>-0.0340909090909091</v>
      </c>
      <c r="Q1999" s="18" t="n">
        <f aca="false">L1999/E1998</f>
        <v>-0.0113470396584654</v>
      </c>
      <c r="R1999" s="18" t="n">
        <f aca="false">M1999 / E1998</f>
        <v>-0.029940456128525</v>
      </c>
      <c r="S1999" s="19" t="str">
        <f aca="false">IF(N1999 &gt; 0, "UP", "DOWN")</f>
        <v>DOWN</v>
      </c>
      <c r="T1999" s="23" t="inlineStr">
        <f aca="false">O1999-N1999</f>
        <is>
          <t/>
        </is>
      </c>
      <c r="U1999" s="23" t="inlineStr">
        <f aca="false">P1999-N1999</f>
        <is>
          <t/>
        </is>
      </c>
      <c r="V1999" s="23" t="inlineStr">
        <f aca="false">O1999 - P1999</f>
        <is>
          <t/>
        </is>
      </c>
    </row>
    <row collapsed="false" customFormat="false" customHeight="false" hidden="false" ht="25" outlineLevel="0" r="2000">
      <c r="A2000" s="21" t="n">
        <v>39461</v>
      </c>
      <c r="B2000" s="17" t="n">
        <v>177.52</v>
      </c>
      <c r="C2000" s="17" t="n">
        <v>179.42</v>
      </c>
      <c r="D2000" s="17" t="n">
        <v>175.17</v>
      </c>
      <c r="E2000" s="17" t="n">
        <v>178.78</v>
      </c>
      <c r="F2000" s="17" t="n">
        <v>39301800</v>
      </c>
      <c r="G2000" s="17" t="n">
        <v>178.02</v>
      </c>
      <c r="I2000" s="22" t="n">
        <f aca="false">E2000-B2000</f>
        <v>1.25999999999999</v>
      </c>
      <c r="J2000" s="22" t="n">
        <f aca="false">C2000-B2000</f>
        <v>1.89999999999998</v>
      </c>
      <c r="K2000" s="17" t="n">
        <f aca="false">D2000-B2000</f>
        <v>-2.35000000000002</v>
      </c>
      <c r="L2000" s="17" t="n">
        <f aca="false">B2000 - E1999</f>
        <v>4.83000000000001</v>
      </c>
      <c r="M2000" s="17" t="n">
        <f aca="false">E2000 - E1999</f>
        <v>6.09</v>
      </c>
      <c r="N2000" s="18" t="n">
        <f aca="false"> (I2000 / B2000)</f>
        <v>0.0070977917981072</v>
      </c>
      <c r="O2000" s="18" t="n">
        <f aca="false">(J2000 / B2000)</f>
        <v>0.0107030193780981</v>
      </c>
      <c r="P2000" s="18" t="n">
        <f aca="false">K2000 / B2000</f>
        <v>-0.0132379450202795</v>
      </c>
      <c r="Q2000" s="18" t="n">
        <f aca="false">L2000/E1999</f>
        <v>0.0279691933522498</v>
      </c>
      <c r="R2000" s="18" t="n">
        <f aca="false">M2000 / E1999</f>
        <v>0.0352655046615322</v>
      </c>
      <c r="S2000" s="19" t="str">
        <f aca="false">IF(N2000 &gt; 0, "UP", "DOWN")</f>
        <v>UP</v>
      </c>
      <c r="T2000" s="23" t="inlineStr">
        <f aca="false">O2000-N2000</f>
        <is>
          <t/>
        </is>
      </c>
      <c r="U2000" s="23" t="inlineStr">
        <f aca="false">P2000-N2000</f>
        <is>
          <t/>
        </is>
      </c>
      <c r="V2000" s="23" t="inlineStr">
        <f aca="false">O2000 - P2000</f>
        <is>
          <t/>
        </is>
      </c>
    </row>
    <row collapsed="false" customFormat="false" customHeight="false" hidden="false" ht="25" outlineLevel="0" r="2001">
      <c r="A2001" s="21" t="n">
        <v>39462</v>
      </c>
      <c r="B2001" s="17" t="n">
        <v>177.72</v>
      </c>
      <c r="C2001" s="17" t="n">
        <v>179.22</v>
      </c>
      <c r="D2001" s="17" t="n">
        <v>164.66</v>
      </c>
      <c r="E2001" s="17" t="n">
        <v>169.04</v>
      </c>
      <c r="F2001" s="17" t="n">
        <v>83688500</v>
      </c>
      <c r="G2001" s="17" t="n">
        <v>168.32</v>
      </c>
      <c r="I2001" s="22" t="n">
        <f aca="false">E2001-B2001</f>
        <v>-8.68000000000001</v>
      </c>
      <c r="J2001" s="22" t="n">
        <f aca="false">C2001-B2001</f>
        <v>1.5</v>
      </c>
      <c r="K2001" s="17" t="n">
        <f aca="false">D2001-B2001</f>
        <v>-13.06</v>
      </c>
      <c r="L2001" s="17" t="n">
        <f aca="false">B2001 - E2000</f>
        <v>-1.06</v>
      </c>
      <c r="M2001" s="17" t="n">
        <f aca="false">E2001 - E2000</f>
        <v>-9.74000000000001</v>
      </c>
      <c r="N2001" s="18" t="n">
        <f aca="false"> (I2001 / B2001)</f>
        <v>-0.0488408732838173</v>
      </c>
      <c r="O2001" s="18" t="n">
        <f aca="false">(J2001 / B2001)</f>
        <v>0.00844024307900068</v>
      </c>
      <c r="P2001" s="18" t="n">
        <f aca="false">K2001 / B2001</f>
        <v>-0.0734863830744992</v>
      </c>
      <c r="Q2001" s="18" t="n">
        <f aca="false">L2001/E2000</f>
        <v>-0.00592907484058621</v>
      </c>
      <c r="R2001" s="18" t="n">
        <f aca="false">M2001 / E2000</f>
        <v>-0.0544803669314242</v>
      </c>
      <c r="S2001" s="19" t="str">
        <f aca="false">IF(N2001 &gt; 0, "UP", "DOWN")</f>
        <v>DOWN</v>
      </c>
      <c r="T2001" s="23" t="inlineStr">
        <f aca="false">O2001-N2001</f>
        <is>
          <t/>
        </is>
      </c>
      <c r="U2001" s="23" t="inlineStr">
        <f aca="false">P2001-N2001</f>
        <is>
          <t/>
        </is>
      </c>
      <c r="V2001" s="23" t="inlineStr">
        <f aca="false">O2001 - P2001</f>
        <is>
          <t/>
        </is>
      </c>
    </row>
    <row collapsed="false" customFormat="false" customHeight="false" hidden="false" ht="25" outlineLevel="0" r="2002">
      <c r="A2002" s="21" t="n">
        <v>39463</v>
      </c>
      <c r="B2002" s="17" t="n">
        <v>165.23</v>
      </c>
      <c r="C2002" s="17" t="n">
        <v>169.01</v>
      </c>
      <c r="D2002" s="17" t="n">
        <v>156.7</v>
      </c>
      <c r="E2002" s="17" t="n">
        <v>159.64</v>
      </c>
      <c r="F2002" s="17" t="n">
        <v>79065900</v>
      </c>
      <c r="G2002" s="17" t="n">
        <v>158.96</v>
      </c>
      <c r="I2002" s="22" t="n">
        <f aca="false">E2002-B2002</f>
        <v>-5.59</v>
      </c>
      <c r="J2002" s="22" t="n">
        <f aca="false">C2002-B2002</f>
        <v>3.78</v>
      </c>
      <c r="K2002" s="17" t="n">
        <f aca="false">D2002-B2002</f>
        <v>-8.53</v>
      </c>
      <c r="L2002" s="17" t="n">
        <f aca="false">B2002 - E2001</f>
        <v>-3.81</v>
      </c>
      <c r="M2002" s="17" t="n">
        <f aca="false">E2002 - E2001</f>
        <v>-9.40000000000001</v>
      </c>
      <c r="N2002" s="18" t="n">
        <f aca="false"> (I2002 / B2002)</f>
        <v>-0.0338316286388671</v>
      </c>
      <c r="O2002" s="18" t="n">
        <f aca="false">(J2002 / B2002)</f>
        <v>0.0228772014767294</v>
      </c>
      <c r="P2002" s="18" t="n">
        <f aca="false">K2002 / B2002</f>
        <v>-0.0516250075652121</v>
      </c>
      <c r="Q2002" s="18" t="n">
        <f aca="false">L2002/E2001</f>
        <v>-0.0225390440132513</v>
      </c>
      <c r="R2002" s="18" t="n">
        <f aca="false">M2002 / E2001</f>
        <v>-0.055608140085187</v>
      </c>
      <c r="S2002" s="19" t="str">
        <f aca="false">IF(N2002 &gt; 0, "UP", "DOWN")</f>
        <v>DOWN</v>
      </c>
      <c r="T2002" s="23" t="inlineStr">
        <f aca="false">O2002-N2002</f>
        <is>
          <t/>
        </is>
      </c>
      <c r="U2002" s="23" t="inlineStr">
        <f aca="false">P2002-N2002</f>
        <is>
          <t/>
        </is>
      </c>
      <c r="V2002" s="23" t="inlineStr">
        <f aca="false">O2002 - P2002</f>
        <is>
          <t/>
        </is>
      </c>
    </row>
    <row collapsed="false" customFormat="false" customHeight="false" hidden="false" ht="25" outlineLevel="0" r="2003">
      <c r="A2003" s="21" t="n">
        <v>39464</v>
      </c>
      <c r="B2003" s="17" t="n">
        <v>161.51</v>
      </c>
      <c r="C2003" s="17" t="n">
        <v>165.36</v>
      </c>
      <c r="D2003" s="17" t="n">
        <v>158.42</v>
      </c>
      <c r="E2003" s="17" t="n">
        <v>160.89</v>
      </c>
      <c r="F2003" s="17" t="n">
        <v>62780700</v>
      </c>
      <c r="G2003" s="17" t="n">
        <v>160.2</v>
      </c>
      <c r="I2003" s="22" t="n">
        <f aca="false">E2003-B2003</f>
        <v>-0.620000000000005</v>
      </c>
      <c r="J2003" s="22" t="n">
        <f aca="false">C2003-B2003</f>
        <v>3.85000000000002</v>
      </c>
      <c r="K2003" s="17" t="n">
        <f aca="false">D2003-B2003</f>
        <v>-3.09</v>
      </c>
      <c r="L2003" s="17" t="n">
        <f aca="false">B2003 - E2002</f>
        <v>1.87</v>
      </c>
      <c r="M2003" s="17" t="n">
        <f aca="false">E2003 - E2002</f>
        <v>1.25</v>
      </c>
      <c r="N2003" s="18" t="n">
        <f aca="false"> (I2003 / B2003)</f>
        <v>-0.00383877159309024</v>
      </c>
      <c r="O2003" s="18" t="n">
        <f aca="false">(J2003 / B2003)</f>
        <v>0.0238375332796732</v>
      </c>
      <c r="P2003" s="18" t="n">
        <f aca="false">K2003 / B2003</f>
        <v>-0.0191319422945948</v>
      </c>
      <c r="Q2003" s="18" t="n">
        <f aca="false">L2003/E2002</f>
        <v>0.0117138561763969</v>
      </c>
      <c r="R2003" s="18" t="n">
        <f aca="false">M2003 / E2002</f>
        <v>0.00783011776497119</v>
      </c>
      <c r="S2003" s="19" t="str">
        <f aca="false">IF(N2003 &gt; 0, "UP", "DOWN")</f>
        <v>DOWN</v>
      </c>
      <c r="T2003" s="23" t="inlineStr">
        <f aca="false">O2003-N2003</f>
        <is>
          <t/>
        </is>
      </c>
      <c r="U2003" s="23" t="inlineStr">
        <f aca="false">P2003-N2003</f>
        <is>
          <t/>
        </is>
      </c>
      <c r="V2003" s="23" t="inlineStr">
        <f aca="false">O2003 - P2003</f>
        <is>
          <t/>
        </is>
      </c>
    </row>
    <row collapsed="false" customFormat="false" customHeight="false" hidden="false" ht="25" outlineLevel="0" r="2004">
      <c r="A2004" s="21" t="n">
        <v>39465</v>
      </c>
      <c r="B2004" s="17" t="n">
        <v>161.71</v>
      </c>
      <c r="C2004" s="17" t="n">
        <v>165.75</v>
      </c>
      <c r="D2004" s="17" t="n">
        <v>159.61</v>
      </c>
      <c r="E2004" s="17" t="n">
        <v>161.36</v>
      </c>
      <c r="F2004" s="17" t="n">
        <v>61583700</v>
      </c>
      <c r="G2004" s="17" t="n">
        <v>160.67</v>
      </c>
      <c r="I2004" s="22" t="n">
        <f aca="false">E2004-B2004</f>
        <v>-0.349999999999994</v>
      </c>
      <c r="J2004" s="22" t="n">
        <f aca="false">C2004-B2004</f>
        <v>4.03999999999999</v>
      </c>
      <c r="K2004" s="17" t="n">
        <f aca="false">D2004-B2004</f>
        <v>-2.09999999999999</v>
      </c>
      <c r="L2004" s="17" t="n">
        <f aca="false">B2004 - E2003</f>
        <v>0.820000000000022</v>
      </c>
      <c r="M2004" s="17" t="n">
        <f aca="false">E2004 - E2003</f>
        <v>0.470000000000027</v>
      </c>
      <c r="N2004" s="18" t="n">
        <f aca="false"> (I2004 / B2004)</f>
        <v>-0.00216436831364785</v>
      </c>
      <c r="O2004" s="18" t="n">
        <f aca="false">(J2004 / B2004)</f>
        <v>0.0249829942489641</v>
      </c>
      <c r="P2004" s="18" t="n">
        <f aca="false">K2004 / B2004</f>
        <v>-0.0129862098818873</v>
      </c>
      <c r="Q2004" s="18" t="n">
        <f aca="false">L2004/E2003</f>
        <v>0.00509664988501474</v>
      </c>
      <c r="R2004" s="18" t="n">
        <f aca="false">M2004 / E2003</f>
        <v>0.00292125054385001</v>
      </c>
      <c r="S2004" s="19" t="str">
        <f aca="false">IF(N2004 &gt; 0, "UP", "DOWN")</f>
        <v>DOWN</v>
      </c>
      <c r="T2004" s="23" t="inlineStr">
        <f aca="false">O2004-N2004</f>
        <is>
          <t/>
        </is>
      </c>
      <c r="U2004" s="23" t="inlineStr">
        <f aca="false">P2004-N2004</f>
        <is>
          <t/>
        </is>
      </c>
      <c r="V2004" s="23" t="inlineStr">
        <f aca="false">O2004 - P2004</f>
        <is>
          <t/>
        </is>
      </c>
    </row>
    <row collapsed="false" customFormat="false" customHeight="false" hidden="false" ht="25" outlineLevel="0" r="2005">
      <c r="A2005" s="21" t="n">
        <v>39469</v>
      </c>
      <c r="B2005" s="17" t="n">
        <v>148.06</v>
      </c>
      <c r="C2005" s="17" t="n">
        <v>159.98</v>
      </c>
      <c r="D2005" s="17" t="n">
        <v>146</v>
      </c>
      <c r="E2005" s="17" t="n">
        <v>155.64</v>
      </c>
      <c r="F2005" s="17" t="n">
        <v>86955500</v>
      </c>
      <c r="G2005" s="17" t="n">
        <v>154.97</v>
      </c>
      <c r="I2005" s="22" t="n">
        <f aca="false">E2005-B2005</f>
        <v>7.57999999999998</v>
      </c>
      <c r="J2005" s="22" t="n">
        <f aca="false">C2005-B2005</f>
        <v>11.92</v>
      </c>
      <c r="K2005" s="17" t="n">
        <f aca="false">D2005-B2005</f>
        <v>-2.06</v>
      </c>
      <c r="L2005" s="17" t="n">
        <f aca="false">B2005 - E2004</f>
        <v>-13.3</v>
      </c>
      <c r="M2005" s="17" t="n">
        <f aca="false">E2005 - E2004</f>
        <v>-5.72000000000003</v>
      </c>
      <c r="N2005" s="18" t="n">
        <f aca="false"> (I2005 / B2005)</f>
        <v>0.0511954612994731</v>
      </c>
      <c r="O2005" s="18" t="n">
        <f aca="false">(J2005 / B2005)</f>
        <v>0.08050790220181</v>
      </c>
      <c r="P2005" s="18" t="n">
        <f aca="false">K2005 / B2005</f>
        <v>-0.0139132784006484</v>
      </c>
      <c r="Q2005" s="18" t="n">
        <f aca="false">L2005/E2004</f>
        <v>-0.0824243926623699</v>
      </c>
      <c r="R2005" s="18" t="n">
        <f aca="false">M2005 / E2004</f>
        <v>-0.0354486861675758</v>
      </c>
      <c r="S2005" s="19" t="str">
        <f aca="false">IF(N2005 &gt; 0, "UP", "DOWN")</f>
        <v>UP</v>
      </c>
      <c r="T2005" s="23" t="inlineStr">
        <f aca="false">O2005-N2005</f>
        <is>
          <t/>
        </is>
      </c>
      <c r="U2005" s="23" t="inlineStr">
        <f aca="false">P2005-N2005</f>
        <is>
          <t/>
        </is>
      </c>
      <c r="V2005" s="23" t="inlineStr">
        <f aca="false">O2005 - P2005</f>
        <is>
          <t/>
        </is>
      </c>
    </row>
    <row collapsed="false" customFormat="false" customHeight="false" hidden="false" ht="25" outlineLevel="0" r="2006">
      <c r="A2006" s="21" t="n">
        <v>39470</v>
      </c>
      <c r="B2006" s="17" t="n">
        <v>136.19</v>
      </c>
      <c r="C2006" s="17" t="n">
        <v>140</v>
      </c>
      <c r="D2006" s="17" t="n">
        <v>126.14</v>
      </c>
      <c r="E2006" s="17" t="n">
        <v>139.07</v>
      </c>
      <c r="F2006" s="17" t="n">
        <v>120463200</v>
      </c>
      <c r="G2006" s="17" t="n">
        <v>138.48</v>
      </c>
      <c r="I2006" s="22" t="n">
        <f aca="false">E2006-B2006</f>
        <v>2.88</v>
      </c>
      <c r="J2006" s="22" t="n">
        <f aca="false">C2006-B2006</f>
        <v>3.81</v>
      </c>
      <c r="K2006" s="17" t="n">
        <f aca="false">D2006-B2006</f>
        <v>-10.05</v>
      </c>
      <c r="L2006" s="17" t="n">
        <f aca="false">B2006 - E2005</f>
        <v>-19.45</v>
      </c>
      <c r="M2006" s="17" t="n">
        <f aca="false">E2006 - E2005</f>
        <v>-16.57</v>
      </c>
      <c r="N2006" s="18" t="n">
        <f aca="false"> (I2006 / B2006)</f>
        <v>0.0211469270871576</v>
      </c>
      <c r="O2006" s="18" t="n">
        <f aca="false">(J2006 / B2006)</f>
        <v>0.0279756222923857</v>
      </c>
      <c r="P2006" s="18" t="n">
        <f aca="false">K2006 / B2006</f>
        <v>-0.0737939643145605</v>
      </c>
      <c r="Q2006" s="18" t="n">
        <f aca="false">L2006/E2005</f>
        <v>-0.12496787458237</v>
      </c>
      <c r="R2006" s="18" t="n">
        <f aca="false">M2006 / E2005</f>
        <v>-0.106463634027242</v>
      </c>
      <c r="S2006" s="19" t="str">
        <f aca="false">IF(N2006 &gt; 0, "UP", "DOWN")</f>
        <v>UP</v>
      </c>
      <c r="T2006" s="23" t="inlineStr">
        <f aca="false">O2006-N2006</f>
        <is>
          <t/>
        </is>
      </c>
      <c r="U2006" s="23" t="inlineStr">
        <f aca="false">P2006-N2006</f>
        <is>
          <t/>
        </is>
      </c>
      <c r="V2006" s="23" t="inlineStr">
        <f aca="false">O2006 - P2006</f>
        <is>
          <t/>
        </is>
      </c>
    </row>
    <row collapsed="false" customFormat="false" customHeight="false" hidden="false" ht="25" outlineLevel="0" r="2007">
      <c r="A2007" s="21" t="n">
        <v>39471</v>
      </c>
      <c r="B2007" s="17" t="n">
        <v>139.99</v>
      </c>
      <c r="C2007" s="17" t="n">
        <v>140.7</v>
      </c>
      <c r="D2007" s="17" t="n">
        <v>132.01</v>
      </c>
      <c r="E2007" s="17" t="n">
        <v>135.6</v>
      </c>
      <c r="F2007" s="17" t="n">
        <v>71638100</v>
      </c>
      <c r="G2007" s="17" t="n">
        <v>135.02</v>
      </c>
      <c r="I2007" s="22" t="n">
        <f aca="false">E2007-B2007</f>
        <v>-4.39000000000002</v>
      </c>
      <c r="J2007" s="22" t="n">
        <f aca="false">C2007-B2007</f>
        <v>0.70999999999998</v>
      </c>
      <c r="K2007" s="17" t="n">
        <f aca="false">D2007-B2007</f>
        <v>-7.98000000000002</v>
      </c>
      <c r="L2007" s="17" t="n">
        <f aca="false">B2007 - E2006</f>
        <v>0.920000000000016</v>
      </c>
      <c r="M2007" s="17" t="n">
        <f aca="false">E2007 - E2006</f>
        <v>-3.47</v>
      </c>
      <c r="N2007" s="18" t="n">
        <f aca="false"> (I2007 / B2007)</f>
        <v>-0.0313593828130582</v>
      </c>
      <c r="O2007" s="18" t="n">
        <f aca="false">(J2007 / B2007)</f>
        <v>0.00507179084220287</v>
      </c>
      <c r="P2007" s="18" t="n">
        <f aca="false">K2007 / B2007</f>
        <v>-0.0570040717194087</v>
      </c>
      <c r="Q2007" s="18" t="n">
        <f aca="false">L2007/E2006</f>
        <v>0.00661537355288715</v>
      </c>
      <c r="R2007" s="18" t="n">
        <f aca="false">M2007 / E2006</f>
        <v>-0.0249514632918674</v>
      </c>
      <c r="S2007" s="19" t="str">
        <f aca="false">IF(N2007 &gt; 0, "UP", "DOWN")</f>
        <v>DOWN</v>
      </c>
      <c r="T2007" s="23" t="inlineStr">
        <f aca="false">O2007-N2007</f>
        <is>
          <t/>
        </is>
      </c>
      <c r="U2007" s="23" t="inlineStr">
        <f aca="false">P2007-N2007</f>
        <is>
          <t/>
        </is>
      </c>
      <c r="V2007" s="23" t="inlineStr">
        <f aca="false">O2007 - P2007</f>
        <is>
          <t/>
        </is>
      </c>
    </row>
    <row collapsed="false" customFormat="false" customHeight="false" hidden="false" ht="25" outlineLevel="0" r="2008">
      <c r="A2008" s="21" t="n">
        <v>39472</v>
      </c>
      <c r="B2008" s="17" t="n">
        <v>138.99</v>
      </c>
      <c r="C2008" s="17" t="n">
        <v>139.09</v>
      </c>
      <c r="D2008" s="17" t="n">
        <v>129.61</v>
      </c>
      <c r="E2008" s="17" t="n">
        <v>130.01</v>
      </c>
      <c r="F2008" s="17" t="n">
        <v>55526400</v>
      </c>
      <c r="G2008" s="17" t="n">
        <v>129.45</v>
      </c>
      <c r="I2008" s="22" t="n">
        <f aca="false">E2008-B2008</f>
        <v>-8.98000000000002</v>
      </c>
      <c r="J2008" s="22" t="n">
        <f aca="false">C2008-B2008</f>
        <v>0.0999999999999943</v>
      </c>
      <c r="K2008" s="17" t="n">
        <f aca="false">D2008-B2008</f>
        <v>-9.38</v>
      </c>
      <c r="L2008" s="17" t="n">
        <f aca="false">B2008 - E2007</f>
        <v>3.39000000000001</v>
      </c>
      <c r="M2008" s="17" t="n">
        <f aca="false">E2008 - E2007</f>
        <v>-5.59</v>
      </c>
      <c r="N2008" s="18" t="n">
        <f aca="false"> (I2008 / B2008)</f>
        <v>-0.0646089646737177</v>
      </c>
      <c r="O2008" s="18" t="n">
        <f aca="false">(J2008 / B2008)</f>
        <v>0.000719476221310845</v>
      </c>
      <c r="P2008" s="18" t="n">
        <f aca="false">K2008 / B2008</f>
        <v>-0.067486869558961</v>
      </c>
      <c r="Q2008" s="18" t="n">
        <f aca="false">L2008/E2007</f>
        <v>0.0250000000000001</v>
      </c>
      <c r="R2008" s="18" t="n">
        <f aca="false">M2008 / E2007</f>
        <v>-0.0412241887905605</v>
      </c>
      <c r="S2008" s="19" t="str">
        <f aca="false">IF(N2008 &gt; 0, "UP", "DOWN")</f>
        <v>DOWN</v>
      </c>
      <c r="T2008" s="23" t="inlineStr">
        <f aca="false">O2008-N2008</f>
        <is>
          <t/>
        </is>
      </c>
      <c r="U2008" s="23" t="inlineStr">
        <f aca="false">P2008-N2008</f>
        <is>
          <t/>
        </is>
      </c>
      <c r="V2008" s="23" t="inlineStr">
        <f aca="false">O2008 - P2008</f>
        <is>
          <t/>
        </is>
      </c>
    </row>
    <row collapsed="false" customFormat="false" customHeight="false" hidden="false" ht="25" outlineLevel="0" r="2009">
      <c r="A2009" s="21" t="n">
        <v>39475</v>
      </c>
      <c r="B2009" s="17" t="n">
        <v>128.16</v>
      </c>
      <c r="C2009" s="17" t="n">
        <v>133.2</v>
      </c>
      <c r="D2009" s="17" t="n">
        <v>126.45</v>
      </c>
      <c r="E2009" s="17" t="n">
        <v>130.01</v>
      </c>
      <c r="F2009" s="17" t="n">
        <v>52673000</v>
      </c>
      <c r="G2009" s="17" t="n">
        <v>129.45</v>
      </c>
      <c r="I2009" s="22" t="n">
        <f aca="false">E2009-B2009</f>
        <v>1.84999999999999</v>
      </c>
      <c r="J2009" s="22" t="n">
        <f aca="false">C2009-B2009</f>
        <v>5.03999999999999</v>
      </c>
      <c r="K2009" s="17" t="n">
        <f aca="false">D2009-B2009</f>
        <v>-1.70999999999999</v>
      </c>
      <c r="L2009" s="17" t="n">
        <f aca="false">B2009 - E2008</f>
        <v>-1.84999999999999</v>
      </c>
      <c r="M2009" s="17" t="n">
        <f aca="false">E2009 - E2008</f>
        <v>0</v>
      </c>
      <c r="N2009" s="18" t="n">
        <f aca="false"> (I2009 / B2009)</f>
        <v>0.0144350811485643</v>
      </c>
      <c r="O2009" s="18" t="n">
        <f aca="false">(J2009 / B2009)</f>
        <v>0.0393258426966291</v>
      </c>
      <c r="P2009" s="18" t="n">
        <f aca="false">K2009 / B2009</f>
        <v>-0.0133426966292134</v>
      </c>
      <c r="Q2009" s="18" t="n">
        <f aca="false">L2009/E2008</f>
        <v>-0.0142296746404122</v>
      </c>
      <c r="R2009" s="18" t="n">
        <f aca="false">M2009 / E2008</f>
        <v>0</v>
      </c>
      <c r="S2009" s="19" t="str">
        <f aca="false">IF(N2009 &gt; 0, "UP", "DOWN")</f>
        <v>UP</v>
      </c>
      <c r="T2009" s="23" t="inlineStr">
        <f aca="false">O2009-N2009</f>
        <is>
          <t/>
        </is>
      </c>
      <c r="U2009" s="23" t="inlineStr">
        <f aca="false">P2009-N2009</f>
        <is>
          <t/>
        </is>
      </c>
      <c r="V2009" s="23" t="inlineStr">
        <f aca="false">O2009 - P2009</f>
        <is>
          <t/>
        </is>
      </c>
    </row>
    <row collapsed="false" customFormat="false" customHeight="false" hidden="false" ht="25" outlineLevel="0" r="2010">
      <c r="A2010" s="21" t="n">
        <v>39476</v>
      </c>
      <c r="B2010" s="17" t="n">
        <v>131.15</v>
      </c>
      <c r="C2010" s="17" t="n">
        <v>132.79</v>
      </c>
      <c r="D2010" s="17" t="n">
        <v>129.05</v>
      </c>
      <c r="E2010" s="17" t="n">
        <v>131.54</v>
      </c>
      <c r="F2010" s="17" t="n">
        <v>39285100</v>
      </c>
      <c r="G2010" s="17" t="n">
        <v>130.98</v>
      </c>
      <c r="I2010" s="22" t="n">
        <f aca="false">E2010-B2010</f>
        <v>0.389999999999986</v>
      </c>
      <c r="J2010" s="22" t="n">
        <f aca="false">C2010-B2010</f>
        <v>1.63999999999999</v>
      </c>
      <c r="K2010" s="17" t="n">
        <f aca="false">D2010-B2010</f>
        <v>-2.09999999999999</v>
      </c>
      <c r="L2010" s="17" t="n">
        <f aca="false">B2010 - E2009</f>
        <v>1.14000000000001</v>
      </c>
      <c r="M2010" s="17" t="n">
        <f aca="false">E2010 - E2009</f>
        <v>1.53</v>
      </c>
      <c r="N2010" s="18" t="n">
        <f aca="false"> (I2010 / B2010)</f>
        <v>0.00297369424323284</v>
      </c>
      <c r="O2010" s="18" t="n">
        <f aca="false">(J2010 / B2010)</f>
        <v>0.0125047655356461</v>
      </c>
      <c r="P2010" s="18" t="n">
        <f aca="false">K2010 / B2010</f>
        <v>-0.0160121997712542</v>
      </c>
      <c r="Q2010" s="18" t="n">
        <f aca="false">L2010/E2009</f>
        <v>0.00876855626490281</v>
      </c>
      <c r="R2010" s="18" t="n">
        <f aca="false">M2010 / E2009</f>
        <v>0.0117683255134221</v>
      </c>
      <c r="S2010" s="19" t="str">
        <f aca="false">IF(N2010 &gt; 0, "UP", "DOWN")</f>
        <v>UP</v>
      </c>
      <c r="T2010" s="23" t="inlineStr">
        <f aca="false">O2010-N2010</f>
        <is>
          <t/>
        </is>
      </c>
      <c r="U2010" s="23" t="inlineStr">
        <f aca="false">P2010-N2010</f>
        <is>
          <t/>
        </is>
      </c>
      <c r="V2010" s="23" t="inlineStr">
        <f aca="false">O2010 - P2010</f>
        <is>
          <t/>
        </is>
      </c>
    </row>
    <row collapsed="false" customFormat="false" customHeight="false" hidden="false" ht="25" outlineLevel="0" r="2011">
      <c r="A2011" s="21" t="n">
        <v>39477</v>
      </c>
      <c r="B2011" s="17" t="n">
        <v>131.37</v>
      </c>
      <c r="C2011" s="17" t="n">
        <v>135.45</v>
      </c>
      <c r="D2011" s="17" t="n">
        <v>130</v>
      </c>
      <c r="E2011" s="17" t="n">
        <v>132.18</v>
      </c>
      <c r="F2011" s="17" t="n">
        <v>44394700</v>
      </c>
      <c r="G2011" s="17" t="n">
        <v>131.61</v>
      </c>
      <c r="I2011" s="22" t="n">
        <f aca="false">E2011-B2011</f>
        <v>0.810000000000002</v>
      </c>
      <c r="J2011" s="22" t="n">
        <f aca="false">C2011-B2011</f>
        <v>4.07999999999998</v>
      </c>
      <c r="K2011" s="17" t="n">
        <f aca="false">D2011-B2011</f>
        <v>-1.37</v>
      </c>
      <c r="L2011" s="17" t="n">
        <f aca="false">B2011 - E2010</f>
        <v>-0.169999999999988</v>
      </c>
      <c r="M2011" s="17" t="n">
        <f aca="false">E2011 - E2010</f>
        <v>0.640000000000015</v>
      </c>
      <c r="N2011" s="18" t="n">
        <f aca="false"> (I2011 / B2011)</f>
        <v>0.00616579127654717</v>
      </c>
      <c r="O2011" s="18" t="n">
        <f aca="false">(J2011 / B2011)</f>
        <v>0.0310573190226078</v>
      </c>
      <c r="P2011" s="18" t="n">
        <f aca="false">K2011 / B2011</f>
        <v>-0.01042856055416</v>
      </c>
      <c r="Q2011" s="18" t="n">
        <f aca="false">L2011/E2010</f>
        <v>-0.00129238254523329</v>
      </c>
      <c r="R2011" s="18" t="n">
        <f aca="false">M2011 / E2010</f>
        <v>0.00486544017029052</v>
      </c>
      <c r="S2011" s="19" t="str">
        <f aca="false">IF(N2011 &gt; 0, "UP", "DOWN")</f>
        <v>UP</v>
      </c>
      <c r="T2011" s="23" t="inlineStr">
        <f aca="false">O2011-N2011</f>
        <is>
          <t/>
        </is>
      </c>
      <c r="U2011" s="23" t="inlineStr">
        <f aca="false">P2011-N2011</f>
        <is>
          <t/>
        </is>
      </c>
      <c r="V2011" s="23" t="inlineStr">
        <f aca="false">O2011 - P2011</f>
        <is>
          <t/>
        </is>
      </c>
    </row>
    <row collapsed="false" customFormat="false" customHeight="false" hidden="false" ht="25" outlineLevel="0" r="2012">
      <c r="A2012" s="21" t="n">
        <v>39478</v>
      </c>
      <c r="B2012" s="17" t="n">
        <v>129.45</v>
      </c>
      <c r="C2012" s="17" t="n">
        <v>136.65</v>
      </c>
      <c r="D2012" s="17" t="n">
        <v>129.4</v>
      </c>
      <c r="E2012" s="17" t="n">
        <v>135.36</v>
      </c>
      <c r="F2012" s="17" t="n">
        <v>48059800</v>
      </c>
      <c r="G2012" s="17" t="n">
        <v>134.78</v>
      </c>
      <c r="I2012" s="22" t="n">
        <f aca="false">E2012-B2012</f>
        <v>5.91000000000003</v>
      </c>
      <c r="J2012" s="22" t="n">
        <f aca="false">C2012-B2012</f>
        <v>7.20000000000002</v>
      </c>
      <c r="K2012" s="17" t="n">
        <f aca="false">D2012-B2012</f>
        <v>-0.049999999999983</v>
      </c>
      <c r="L2012" s="17" t="n">
        <f aca="false">B2012 - E2011</f>
        <v>-2.73000000000002</v>
      </c>
      <c r="M2012" s="17" t="n">
        <f aca="false">E2012 - E2011</f>
        <v>3.18000000000001</v>
      </c>
      <c r="N2012" s="18" t="n">
        <f aca="false"> (I2012 / B2012)</f>
        <v>0.045654692931634</v>
      </c>
      <c r="O2012" s="18" t="n">
        <f aca="false">(J2012 / B2012)</f>
        <v>0.0556199304750871</v>
      </c>
      <c r="P2012" s="18" t="n">
        <f aca="false">K2012 / B2012</f>
        <v>-0.000386249517187972</v>
      </c>
      <c r="Q2012" s="18" t="n">
        <f aca="false">L2012/E2011</f>
        <v>-0.0206536541080346</v>
      </c>
      <c r="R2012" s="18" t="n">
        <f aca="false">M2012 / E2011</f>
        <v>0.0240581025873809</v>
      </c>
      <c r="S2012" s="19" t="str">
        <f aca="false">IF(N2012 &gt; 0, "UP", "DOWN")</f>
        <v>UP</v>
      </c>
      <c r="T2012" s="23" t="inlineStr">
        <f aca="false">O2012-N2012</f>
        <is>
          <t/>
        </is>
      </c>
      <c r="U2012" s="23" t="inlineStr">
        <f aca="false">P2012-N2012</f>
        <is>
          <t/>
        </is>
      </c>
      <c r="V2012" s="23" t="inlineStr">
        <f aca="false">O2012 - P2012</f>
        <is>
          <t/>
        </is>
      </c>
    </row>
    <row collapsed="false" customFormat="false" customHeight="false" hidden="false" ht="25" outlineLevel="0" r="2013">
      <c r="A2013" s="21" t="n">
        <v>39479</v>
      </c>
      <c r="B2013" s="17" t="n">
        <v>136.24</v>
      </c>
      <c r="C2013" s="17" t="n">
        <v>136.59</v>
      </c>
      <c r="D2013" s="17" t="n">
        <v>132.18</v>
      </c>
      <c r="E2013" s="17" t="n">
        <v>133.75</v>
      </c>
      <c r="F2013" s="17" t="n">
        <v>36098000</v>
      </c>
      <c r="G2013" s="17" t="n">
        <v>133.18</v>
      </c>
      <c r="I2013" s="22" t="n">
        <f aca="false">E2013-B2013</f>
        <v>-2.49000000000001</v>
      </c>
      <c r="J2013" s="22" t="n">
        <f aca="false">C2013-B2013</f>
        <v>0.349999999999994</v>
      </c>
      <c r="K2013" s="17" t="n">
        <f aca="false">D2013-B2013</f>
        <v>-4.06</v>
      </c>
      <c r="L2013" s="17" t="n">
        <f aca="false">B2013 - E2012</f>
        <v>0.879999999999995</v>
      </c>
      <c r="M2013" s="17" t="n">
        <f aca="false">E2013 - E2012</f>
        <v>-1.61000000000001</v>
      </c>
      <c r="N2013" s="18" t="n">
        <f aca="false"> (I2013 / B2013)</f>
        <v>-0.0182765707574869</v>
      </c>
      <c r="O2013" s="18" t="n">
        <f aca="false">(J2013 / B2013)</f>
        <v>0.00256899588960653</v>
      </c>
      <c r="P2013" s="18" t="n">
        <f aca="false">K2013 / B2013</f>
        <v>-0.0298003523194363</v>
      </c>
      <c r="Q2013" s="18" t="n">
        <f aca="false">L2013/E2012</f>
        <v>0.00650118203309689</v>
      </c>
      <c r="R2013" s="18" t="n">
        <f aca="false">M2013 / E2012</f>
        <v>-0.0118942080378252</v>
      </c>
      <c r="S2013" s="19" t="str">
        <f aca="false">IF(N2013 &gt; 0, "UP", "DOWN")</f>
        <v>DOWN</v>
      </c>
      <c r="T2013" s="23" t="inlineStr">
        <f aca="false">O2013-N2013</f>
        <is>
          <t/>
        </is>
      </c>
      <c r="U2013" s="23" t="inlineStr">
        <f aca="false">P2013-N2013</f>
        <is>
          <t/>
        </is>
      </c>
      <c r="V2013" s="23" t="inlineStr">
        <f aca="false">O2013 - P2013</f>
        <is>
          <t/>
        </is>
      </c>
    </row>
    <row collapsed="false" customFormat="false" customHeight="false" hidden="false" ht="25" outlineLevel="0" r="2014">
      <c r="A2014" s="21" t="n">
        <v>39482</v>
      </c>
      <c r="B2014" s="17" t="n">
        <v>134.21</v>
      </c>
      <c r="C2014" s="17" t="n">
        <v>135.9</v>
      </c>
      <c r="D2014" s="17" t="n">
        <v>131.42</v>
      </c>
      <c r="E2014" s="17" t="n">
        <v>131.65</v>
      </c>
      <c r="F2014" s="17" t="n">
        <v>32115500</v>
      </c>
      <c r="G2014" s="17" t="n">
        <v>131.09</v>
      </c>
      <c r="I2014" s="22" t="n">
        <f aca="false">E2014-B2014</f>
        <v>-2.56</v>
      </c>
      <c r="J2014" s="22" t="n">
        <f aca="false">C2014-B2014</f>
        <v>1.69</v>
      </c>
      <c r="K2014" s="17" t="n">
        <f aca="false">D2014-B2014</f>
        <v>-2.79000000000002</v>
      </c>
      <c r="L2014" s="17" t="n">
        <f aca="false">B2014 - E2013</f>
        <v>0.460000000000008</v>
      </c>
      <c r="M2014" s="17" t="n">
        <f aca="false">E2014 - E2013</f>
        <v>-2.09999999999999</v>
      </c>
      <c r="N2014" s="18" t="n">
        <f aca="false"> (I2014 / B2014)</f>
        <v>-0.0190745846062142</v>
      </c>
      <c r="O2014" s="18" t="n">
        <f aca="false">(J2014 / B2014)</f>
        <v>0.012592206243946</v>
      </c>
      <c r="P2014" s="18" t="n">
        <f aca="false">K2014 / B2014</f>
        <v>-0.0207883168169288</v>
      </c>
      <c r="Q2014" s="18" t="n">
        <f aca="false">L2014/E2013</f>
        <v>0.00343925233644866</v>
      </c>
      <c r="R2014" s="18" t="n">
        <f aca="false">M2014 / E2013</f>
        <v>-0.0157009345794392</v>
      </c>
      <c r="S2014" s="19" t="str">
        <f aca="false">IF(N2014 &gt; 0, "UP", "DOWN")</f>
        <v>DOWN</v>
      </c>
      <c r="T2014" s="23" t="inlineStr">
        <f aca="false">O2014-N2014</f>
        <is>
          <t/>
        </is>
      </c>
      <c r="U2014" s="23" t="inlineStr">
        <f aca="false">P2014-N2014</f>
        <is>
          <t/>
        </is>
      </c>
      <c r="V2014" s="23" t="inlineStr">
        <f aca="false">O2014 - P2014</f>
        <is>
          <t/>
        </is>
      </c>
    </row>
    <row collapsed="false" customFormat="false" customHeight="false" hidden="false" ht="25" outlineLevel="0" r="2015">
      <c r="A2015" s="21" t="n">
        <v>39483</v>
      </c>
      <c r="B2015" s="17" t="n">
        <v>130.43</v>
      </c>
      <c r="C2015" s="17" t="n">
        <v>134</v>
      </c>
      <c r="D2015" s="17" t="n">
        <v>128.9</v>
      </c>
      <c r="E2015" s="17" t="n">
        <v>129.36</v>
      </c>
      <c r="F2015" s="17" t="n">
        <v>40751500</v>
      </c>
      <c r="G2015" s="17" t="n">
        <v>128.81</v>
      </c>
      <c r="I2015" s="22" t="n">
        <f aca="false">E2015-B2015</f>
        <v>-1.06999999999999</v>
      </c>
      <c r="J2015" s="22" t="n">
        <f aca="false">C2015-B2015</f>
        <v>3.56999999999999</v>
      </c>
      <c r="K2015" s="17" t="n">
        <f aca="false">D2015-B2015</f>
        <v>-1.53</v>
      </c>
      <c r="L2015" s="17" t="n">
        <f aca="false">B2015 - E2014</f>
        <v>-1.22</v>
      </c>
      <c r="M2015" s="17" t="n">
        <f aca="false">E2015 - E2014</f>
        <v>-2.28999999999999</v>
      </c>
      <c r="N2015" s="18" t="n">
        <f aca="false"> (I2015 / B2015)</f>
        <v>-0.0082036341332515</v>
      </c>
      <c r="O2015" s="18" t="n">
        <f aca="false">(J2015 / B2015)</f>
        <v>0.0273710036034654</v>
      </c>
      <c r="P2015" s="18" t="n">
        <f aca="false">K2015 / B2015</f>
        <v>-0.0117304301157709</v>
      </c>
      <c r="Q2015" s="18" t="n">
        <f aca="false">L2015/E2014</f>
        <v>-0.00926699582225597</v>
      </c>
      <c r="R2015" s="18" t="n">
        <f aca="false">M2015 / E2014</f>
        <v>-0.0173946069122673</v>
      </c>
      <c r="S2015" s="19" t="str">
        <f aca="false">IF(N2015 &gt; 0, "UP", "DOWN")</f>
        <v>DOWN</v>
      </c>
      <c r="T2015" s="23" t="inlineStr">
        <f aca="false">O2015-N2015</f>
        <is>
          <t/>
        </is>
      </c>
      <c r="U2015" s="23" t="inlineStr">
        <f aca="false">P2015-N2015</f>
        <is>
          <t/>
        </is>
      </c>
      <c r="V2015" s="23" t="inlineStr">
        <f aca="false">O2015 - P2015</f>
        <is>
          <t/>
        </is>
      </c>
    </row>
    <row collapsed="false" customFormat="false" customHeight="false" hidden="false" ht="25" outlineLevel="0" r="2016">
      <c r="A2016" s="21" t="n">
        <v>39484</v>
      </c>
      <c r="B2016" s="17" t="n">
        <v>130.83</v>
      </c>
      <c r="C2016" s="17" t="n">
        <v>131.92</v>
      </c>
      <c r="D2016" s="17" t="n">
        <v>121.77</v>
      </c>
      <c r="E2016" s="17" t="n">
        <v>122</v>
      </c>
      <c r="F2016" s="17" t="n">
        <v>56188300</v>
      </c>
      <c r="G2016" s="17" t="n">
        <v>121.48</v>
      </c>
      <c r="I2016" s="22" t="n">
        <f aca="false">E2016-B2016</f>
        <v>-8.83000000000001</v>
      </c>
      <c r="J2016" s="22" t="n">
        <f aca="false">C2016-B2016</f>
        <v>1.08999999999998</v>
      </c>
      <c r="K2016" s="17" t="n">
        <f aca="false">D2016-B2016</f>
        <v>-9.06000000000002</v>
      </c>
      <c r="L2016" s="17" t="n">
        <f aca="false">B2016 - E2015</f>
        <v>1.47</v>
      </c>
      <c r="M2016" s="17" t="n">
        <f aca="false">E2016 - E2015</f>
        <v>-7.36000000000001</v>
      </c>
      <c r="N2016" s="18" t="n">
        <f aca="false"> (I2016 / B2016)</f>
        <v>-0.0674921654054881</v>
      </c>
      <c r="O2016" s="18" t="n">
        <f aca="false">(J2016 / B2016)</f>
        <v>0.00833142245662291</v>
      </c>
      <c r="P2016" s="18" t="n">
        <f aca="false">K2016 / B2016</f>
        <v>-0.069250171978904</v>
      </c>
      <c r="Q2016" s="18" t="n">
        <f aca="false">L2016/E2015</f>
        <v>0.0113636363636364</v>
      </c>
      <c r="R2016" s="18" t="n">
        <f aca="false">M2016 / E2015</f>
        <v>-0.0568954854669141</v>
      </c>
      <c r="S2016" s="19" t="str">
        <f aca="false">IF(N2016 &gt; 0, "UP", "DOWN")</f>
        <v>DOWN</v>
      </c>
      <c r="T2016" s="23" t="inlineStr">
        <f aca="false">O2016-N2016</f>
        <is>
          <t/>
        </is>
      </c>
      <c r="U2016" s="23" t="inlineStr">
        <f aca="false">P2016-N2016</f>
        <is>
          <t/>
        </is>
      </c>
      <c r="V2016" s="23" t="inlineStr">
        <f aca="false">O2016 - P2016</f>
        <is>
          <t/>
        </is>
      </c>
    </row>
    <row collapsed="false" customFormat="false" customHeight="false" hidden="false" ht="25" outlineLevel="0" r="2017">
      <c r="A2017" s="21" t="n">
        <v>39485</v>
      </c>
      <c r="B2017" s="17" t="n">
        <v>119.97</v>
      </c>
      <c r="C2017" s="17" t="n">
        <v>124.78</v>
      </c>
      <c r="D2017" s="17" t="n">
        <v>117.27</v>
      </c>
      <c r="E2017" s="17" t="n">
        <v>121.24</v>
      </c>
      <c r="F2017" s="17" t="n">
        <v>74404700</v>
      </c>
      <c r="G2017" s="17" t="n">
        <v>120.72</v>
      </c>
      <c r="I2017" s="22" t="n">
        <f aca="false">E2017-B2017</f>
        <v>1.27</v>
      </c>
      <c r="J2017" s="22" t="n">
        <f aca="false">C2017-B2017</f>
        <v>4.81</v>
      </c>
      <c r="K2017" s="17" t="n">
        <f aca="false">D2017-B2017</f>
        <v>-2.7</v>
      </c>
      <c r="L2017" s="17" t="n">
        <f aca="false">B2017 - E2016</f>
        <v>-2.03</v>
      </c>
      <c r="M2017" s="17" t="n">
        <f aca="false">E2017 - E2016</f>
        <v>-0.760000000000005</v>
      </c>
      <c r="N2017" s="18" t="n">
        <f aca="false"> (I2017 / B2017)</f>
        <v>0.0105859798282904</v>
      </c>
      <c r="O2017" s="18" t="n">
        <f aca="false">(J2017 / B2017)</f>
        <v>0.0400933566725015</v>
      </c>
      <c r="P2017" s="18" t="n">
        <f aca="false">K2017 / B2017</f>
        <v>-0.0225056264066017</v>
      </c>
      <c r="Q2017" s="18" t="n">
        <f aca="false">L2017/E2016</f>
        <v>-0.0166393442622951</v>
      </c>
      <c r="R2017" s="18" t="n">
        <f aca="false">M2017 / E2016</f>
        <v>-0.00622950819672135</v>
      </c>
      <c r="S2017" s="19" t="str">
        <f aca="false">IF(N2017 &gt; 0, "UP", "DOWN")</f>
        <v>UP</v>
      </c>
      <c r="T2017" s="23" t="inlineStr">
        <f aca="false">O2017-N2017</f>
        <is>
          <t/>
        </is>
      </c>
      <c r="U2017" s="23" t="inlineStr">
        <f aca="false">P2017-N2017</f>
        <is>
          <t/>
        </is>
      </c>
      <c r="V2017" s="23" t="inlineStr">
        <f aca="false">O2017 - P2017</f>
        <is>
          <t/>
        </is>
      </c>
    </row>
    <row collapsed="false" customFormat="false" customHeight="false" hidden="false" ht="25" outlineLevel="0" r="2018">
      <c r="A2018" s="21" t="n">
        <v>39486</v>
      </c>
      <c r="B2018" s="17" t="n">
        <v>122.08</v>
      </c>
      <c r="C2018" s="17" t="n">
        <v>125.7</v>
      </c>
      <c r="D2018" s="17" t="n">
        <v>121.6</v>
      </c>
      <c r="E2018" s="17" t="n">
        <v>125.48</v>
      </c>
      <c r="F2018" s="17" t="n">
        <v>48427600</v>
      </c>
      <c r="G2018" s="17" t="n">
        <v>124.94</v>
      </c>
      <c r="I2018" s="22" t="n">
        <f aca="false">E2018-B2018</f>
        <v>3.40000000000001</v>
      </c>
      <c r="J2018" s="22" t="n">
        <f aca="false">C2018-B2018</f>
        <v>3.62</v>
      </c>
      <c r="K2018" s="17" t="n">
        <f aca="false">D2018-B2018</f>
        <v>-0.480000000000004</v>
      </c>
      <c r="L2018" s="17" t="n">
        <f aca="false">B2018 - E2017</f>
        <v>0.840000000000003</v>
      </c>
      <c r="M2018" s="17" t="n">
        <f aca="false">E2018 - E2017</f>
        <v>4.24000000000001</v>
      </c>
      <c r="N2018" s="18" t="n">
        <f aca="false"> (I2018 / B2018)</f>
        <v>0.0278505897771953</v>
      </c>
      <c r="O2018" s="18" t="n">
        <f aca="false">(J2018 / B2018)</f>
        <v>0.0296526867627785</v>
      </c>
      <c r="P2018" s="18" t="n">
        <f aca="false">K2018 / B2018</f>
        <v>-0.00393184796854525</v>
      </c>
      <c r="Q2018" s="18" t="n">
        <f aca="false">L2018/E2017</f>
        <v>0.00692840646651273</v>
      </c>
      <c r="R2018" s="18" t="n">
        <f aca="false">M2018 / E2017</f>
        <v>0.0349719564500166</v>
      </c>
      <c r="S2018" s="19" t="str">
        <f aca="false">IF(N2018 &gt; 0, "UP", "DOWN")</f>
        <v>UP</v>
      </c>
      <c r="T2018" s="23" t="inlineStr">
        <f aca="false">O2018-N2018</f>
        <is>
          <t/>
        </is>
      </c>
      <c r="U2018" s="23" t="inlineStr">
        <f aca="false">P2018-N2018</f>
        <is>
          <t/>
        </is>
      </c>
      <c r="V2018" s="23" t="inlineStr">
        <f aca="false">O2018 - P2018</f>
        <is>
          <t/>
        </is>
      </c>
    </row>
    <row collapsed="false" customFormat="false" customHeight="false" hidden="false" ht="25" outlineLevel="0" r="2019">
      <c r="A2019" s="21" t="n">
        <v>39489</v>
      </c>
      <c r="B2019" s="17" t="n">
        <v>128.01</v>
      </c>
      <c r="C2019" s="17" t="n">
        <v>129.98</v>
      </c>
      <c r="D2019" s="17" t="n">
        <v>127.2</v>
      </c>
      <c r="E2019" s="17" t="n">
        <v>129.45</v>
      </c>
      <c r="F2019" s="17" t="n">
        <v>42908300</v>
      </c>
      <c r="G2019" s="17" t="n">
        <v>128.9</v>
      </c>
      <c r="I2019" s="22" t="n">
        <f aca="false">E2019-B2019</f>
        <v>1.44</v>
      </c>
      <c r="J2019" s="22" t="n">
        <f aca="false">C2019-B2019</f>
        <v>1.97</v>
      </c>
      <c r="K2019" s="17" t="n">
        <f aca="false">D2019-B2019</f>
        <v>-0.809999999999988</v>
      </c>
      <c r="L2019" s="17" t="n">
        <f aca="false">B2019 - E2018</f>
        <v>2.52999999999999</v>
      </c>
      <c r="M2019" s="17" t="n">
        <f aca="false">E2019 - E2018</f>
        <v>3.96999999999998</v>
      </c>
      <c r="N2019" s="18" t="n">
        <f aca="false"> (I2019 / B2019)</f>
        <v>0.0112491211624092</v>
      </c>
      <c r="O2019" s="18" t="n">
        <f aca="false">(J2019 / B2019)</f>
        <v>0.0153894227013515</v>
      </c>
      <c r="P2019" s="18" t="n">
        <f aca="false">K2019 / B2019</f>
        <v>-0.00632763065385508</v>
      </c>
      <c r="Q2019" s="18" t="n">
        <f aca="false">L2019/E2018</f>
        <v>0.0201625757092763</v>
      </c>
      <c r="R2019" s="18" t="n">
        <f aca="false">M2019 / E2018</f>
        <v>0.0316385081287853</v>
      </c>
      <c r="S2019" s="19" t="str">
        <f aca="false">IF(N2019 &gt; 0, "UP", "DOWN")</f>
        <v>UP</v>
      </c>
      <c r="T2019" s="23" t="inlineStr">
        <f aca="false">O2019-N2019</f>
        <is>
          <t/>
        </is>
      </c>
      <c r="U2019" s="23" t="inlineStr">
        <f aca="false">P2019-N2019</f>
        <is>
          <t/>
        </is>
      </c>
      <c r="V2019" s="23" t="inlineStr">
        <f aca="false">O2019 - P2019</f>
        <is>
          <t/>
        </is>
      </c>
    </row>
    <row collapsed="false" customFormat="false" customHeight="false" hidden="false" ht="25" outlineLevel="0" r="2020">
      <c r="A2020" s="21" t="n">
        <v>39490</v>
      </c>
      <c r="B2020" s="17" t="n">
        <v>130.7</v>
      </c>
      <c r="C2020" s="17" t="n">
        <v>131</v>
      </c>
      <c r="D2020" s="17" t="n">
        <v>123.62</v>
      </c>
      <c r="E2020" s="17" t="n">
        <v>124.86</v>
      </c>
      <c r="F2020" s="17" t="n">
        <v>43785000</v>
      </c>
      <c r="G2020" s="17" t="n">
        <v>124.33</v>
      </c>
      <c r="I2020" s="22" t="n">
        <f aca="false">E2020-B2020</f>
        <v>-5.83999999999999</v>
      </c>
      <c r="J2020" s="22" t="n">
        <f aca="false">C2020-B2020</f>
        <v>0.300000000000011</v>
      </c>
      <c r="K2020" s="17" t="n">
        <f aca="false">D2020-B2020</f>
        <v>-7.07999999999998</v>
      </c>
      <c r="L2020" s="17" t="n">
        <f aca="false">B2020 - E2019</f>
        <v>1.25</v>
      </c>
      <c r="M2020" s="17" t="n">
        <f aca="false">E2020 - E2019</f>
        <v>-4.58999999999999</v>
      </c>
      <c r="N2020" s="18" t="n">
        <f aca="false"> (I2020 / B2020)</f>
        <v>-0.044682478959449</v>
      </c>
      <c r="O2020" s="18" t="n">
        <f aca="false">(J2020 / B2020)</f>
        <v>0.00229533282325946</v>
      </c>
      <c r="P2020" s="18" t="n">
        <f aca="false">K2020 / B2020</f>
        <v>-0.0541698546289211</v>
      </c>
      <c r="Q2020" s="18" t="n">
        <f aca="false">L2020/E2019</f>
        <v>0.00965623792970259</v>
      </c>
      <c r="R2020" s="18" t="n">
        <f aca="false">M2020 / E2019</f>
        <v>-0.0354577056778678</v>
      </c>
      <c r="S2020" s="19" t="str">
        <f aca="false">IF(N2020 &gt; 0, "UP", "DOWN")</f>
        <v>DOWN</v>
      </c>
      <c r="T2020" s="23" t="inlineStr">
        <f aca="false">O2020-N2020</f>
        <is>
          <t/>
        </is>
      </c>
      <c r="U2020" s="23" t="inlineStr">
        <f aca="false">P2020-N2020</f>
        <is>
          <t/>
        </is>
      </c>
      <c r="V2020" s="23" t="inlineStr">
        <f aca="false">O2020 - P2020</f>
        <is>
          <t/>
        </is>
      </c>
    </row>
    <row collapsed="false" customFormat="false" customHeight="false" hidden="false" ht="25" outlineLevel="0" r="2021">
      <c r="A2021" s="21" t="n">
        <v>39491</v>
      </c>
      <c r="B2021" s="17" t="n">
        <v>126.68</v>
      </c>
      <c r="C2021" s="17" t="n">
        <v>129.78</v>
      </c>
      <c r="D2021" s="17" t="n">
        <v>125.63</v>
      </c>
      <c r="E2021" s="17" t="n">
        <v>129.4</v>
      </c>
      <c r="F2021" s="17" t="n">
        <v>34590500</v>
      </c>
      <c r="G2021" s="17" t="n">
        <v>128.85</v>
      </c>
      <c r="I2021" s="22" t="n">
        <f aca="false">E2021-B2021</f>
        <v>2.72</v>
      </c>
      <c r="J2021" s="22" t="n">
        <f aca="false">C2021-B2021</f>
        <v>3.09999999999999</v>
      </c>
      <c r="K2021" s="17" t="n">
        <f aca="false">D2021-B2021</f>
        <v>-1.05000000000001</v>
      </c>
      <c r="L2021" s="17" t="n">
        <f aca="false">B2021 - E2020</f>
        <v>1.82000000000001</v>
      </c>
      <c r="M2021" s="17" t="n">
        <f aca="false">E2021 - E2020</f>
        <v>4.54000000000001</v>
      </c>
      <c r="N2021" s="18" t="n">
        <f aca="false"> (I2021 / B2021)</f>
        <v>0.0214714240606252</v>
      </c>
      <c r="O2021" s="18" t="n">
        <f aca="false">(J2021 / B2021)</f>
        <v>0.024471108304389</v>
      </c>
      <c r="P2021" s="18" t="n">
        <f aca="false">K2021 / B2021</f>
        <v>-0.00828860119987379</v>
      </c>
      <c r="Q2021" s="18" t="n">
        <f aca="false">L2021/E2020</f>
        <v>0.0145763254845427</v>
      </c>
      <c r="R2021" s="18" t="n">
        <f aca="false">M2021 / E2020</f>
        <v>0.0363607240108922</v>
      </c>
      <c r="S2021" s="19" t="str">
        <f aca="false">IF(N2021 &gt; 0, "UP", "DOWN")</f>
        <v>UP</v>
      </c>
      <c r="T2021" s="23" t="inlineStr">
        <f aca="false">O2021-N2021</f>
        <is>
          <t/>
        </is>
      </c>
      <c r="U2021" s="23" t="inlineStr">
        <f aca="false">P2021-N2021</f>
        <is>
          <t/>
        </is>
      </c>
      <c r="V2021" s="23" t="inlineStr">
        <f aca="false">O2021 - P2021</f>
        <is>
          <t/>
        </is>
      </c>
    </row>
    <row collapsed="false" customFormat="false" customHeight="false" hidden="false" ht="25" outlineLevel="0" r="2022">
      <c r="A2022" s="21" t="n">
        <v>39492</v>
      </c>
      <c r="B2022" s="17" t="n">
        <v>129.4</v>
      </c>
      <c r="C2022" s="17" t="n">
        <v>130.8</v>
      </c>
      <c r="D2022" s="17" t="n">
        <v>127.01</v>
      </c>
      <c r="E2022" s="17" t="n">
        <v>127.46</v>
      </c>
      <c r="F2022" s="17" t="n">
        <v>34074900</v>
      </c>
      <c r="G2022" s="17" t="n">
        <v>126.92</v>
      </c>
      <c r="I2022" s="22" t="n">
        <f aca="false">E2022-B2022</f>
        <v>-1.94000000000001</v>
      </c>
      <c r="J2022" s="22" t="n">
        <f aca="false">C2022-B2022</f>
        <v>1.40000000000001</v>
      </c>
      <c r="K2022" s="17" t="n">
        <f aca="false">D2022-B2022</f>
        <v>-2.39</v>
      </c>
      <c r="L2022" s="17" t="n">
        <f aca="false">B2022 - E2021</f>
        <v>0</v>
      </c>
      <c r="M2022" s="17" t="n">
        <f aca="false">E2022 - E2021</f>
        <v>-1.94000000000001</v>
      </c>
      <c r="N2022" s="18" t="n">
        <f aca="false"> (I2022 / B2022)</f>
        <v>-0.0149922720247296</v>
      </c>
      <c r="O2022" s="18" t="n">
        <f aca="false">(J2022 / B2022)</f>
        <v>0.0108191653786708</v>
      </c>
      <c r="P2022" s="18" t="n">
        <f aca="false">K2022 / B2022</f>
        <v>-0.0184698608964451</v>
      </c>
      <c r="Q2022" s="18" t="n">
        <f aca="false">L2022/E2021</f>
        <v>0</v>
      </c>
      <c r="R2022" s="18" t="n">
        <f aca="false">M2022 / E2021</f>
        <v>-0.0149922720247296</v>
      </c>
      <c r="S2022" s="19" t="str">
        <f aca="false">IF(N2022 &gt; 0, "UP", "DOWN")</f>
        <v>DOWN</v>
      </c>
      <c r="T2022" s="23" t="inlineStr">
        <f aca="false">O2022-N2022</f>
        <is>
          <t/>
        </is>
      </c>
      <c r="U2022" s="23" t="inlineStr">
        <f aca="false">P2022-N2022</f>
        <is>
          <t/>
        </is>
      </c>
      <c r="V2022" s="23" t="inlineStr">
        <f aca="false">O2022 - P2022</f>
        <is>
          <t/>
        </is>
      </c>
    </row>
    <row collapsed="false" customFormat="false" customHeight="false" hidden="false" ht="25" outlineLevel="0" r="2023">
      <c r="A2023" s="21" t="n">
        <v>39493</v>
      </c>
      <c r="B2023" s="17" t="n">
        <v>126.27</v>
      </c>
      <c r="C2023" s="17" t="n">
        <v>127.08</v>
      </c>
      <c r="D2023" s="17" t="n">
        <v>124.06</v>
      </c>
      <c r="E2023" s="17" t="n">
        <v>124.63</v>
      </c>
      <c r="F2023" s="17" t="n">
        <v>32189300</v>
      </c>
      <c r="G2023" s="17" t="n">
        <v>124.1</v>
      </c>
      <c r="I2023" s="22" t="n">
        <f aca="false">E2023-B2023</f>
        <v>-1.64</v>
      </c>
      <c r="J2023" s="22" t="n">
        <f aca="false">C2023-B2023</f>
        <v>0.810000000000002</v>
      </c>
      <c r="K2023" s="17" t="n">
        <f aca="false">D2023-B2023</f>
        <v>-2.20999999999999</v>
      </c>
      <c r="L2023" s="17" t="n">
        <f aca="false">B2023 - E2022</f>
        <v>-1.19</v>
      </c>
      <c r="M2023" s="17" t="n">
        <f aca="false">E2023 - E2022</f>
        <v>-2.83</v>
      </c>
      <c r="N2023" s="18" t="n">
        <f aca="false"> (I2023 / B2023)</f>
        <v>-0.0129880414983765</v>
      </c>
      <c r="O2023" s="18" t="n">
        <f aca="false">(J2023 / B2023)</f>
        <v>0.00641482537419817</v>
      </c>
      <c r="P2023" s="18" t="n">
        <f aca="false">K2023 / B2023</f>
        <v>-0.0175021778728122</v>
      </c>
      <c r="Q2023" s="18" t="n">
        <f aca="false">L2023/E2022</f>
        <v>-0.00933626235681781</v>
      </c>
      <c r="R2023" s="18" t="n">
        <f aca="false">M2023 / E2022</f>
        <v>-0.0222030440922642</v>
      </c>
      <c r="S2023" s="19" t="str">
        <f aca="false">IF(N2023 &gt; 0, "UP", "DOWN")</f>
        <v>DOWN</v>
      </c>
      <c r="T2023" s="23" t="inlineStr">
        <f aca="false">O2023-N2023</f>
        <is>
          <t/>
        </is>
      </c>
      <c r="U2023" s="23" t="inlineStr">
        <f aca="false">P2023-N2023</f>
        <is>
          <t/>
        </is>
      </c>
      <c r="V2023" s="23" t="inlineStr">
        <f aca="false">O2023 - P2023</f>
        <is>
          <t/>
        </is>
      </c>
    </row>
    <row collapsed="false" customFormat="false" customHeight="false" hidden="false" ht="25" outlineLevel="0" r="2024">
      <c r="A2024" s="21" t="n">
        <v>39497</v>
      </c>
      <c r="B2024" s="17" t="n">
        <v>125.99</v>
      </c>
      <c r="C2024" s="17" t="n">
        <v>126.75</v>
      </c>
      <c r="D2024" s="17" t="n">
        <v>121.44</v>
      </c>
      <c r="E2024" s="17" t="n">
        <v>122.18</v>
      </c>
      <c r="F2024" s="17" t="n">
        <v>35894500</v>
      </c>
      <c r="G2024" s="17" t="n">
        <v>121.66</v>
      </c>
      <c r="I2024" s="22" t="n">
        <f aca="false">E2024-B2024</f>
        <v>-3.80999999999999</v>
      </c>
      <c r="J2024" s="22" t="n">
        <f aca="false">C2024-B2024</f>
        <v>0.760000000000005</v>
      </c>
      <c r="K2024" s="17" t="n">
        <f aca="false">D2024-B2024</f>
        <v>-4.55</v>
      </c>
      <c r="L2024" s="17" t="n">
        <f aca="false">B2024 - E2023</f>
        <v>1.36</v>
      </c>
      <c r="M2024" s="17" t="n">
        <f aca="false">E2024 - E2023</f>
        <v>-2.44999999999999</v>
      </c>
      <c r="N2024" s="18" t="n">
        <f aca="false"> (I2024 / B2024)</f>
        <v>-0.0302404952774029</v>
      </c>
      <c r="O2024" s="18" t="n">
        <f aca="false">(J2024 / B2024)</f>
        <v>0.00603222477974447</v>
      </c>
      <c r="P2024" s="18" t="n">
        <f aca="false">K2024 / B2024</f>
        <v>-0.0361139772997857</v>
      </c>
      <c r="Q2024" s="18" t="n">
        <f aca="false">L2024/E2023</f>
        <v>0.0109123004092113</v>
      </c>
      <c r="R2024" s="18" t="n">
        <f aca="false">M2024 / E2023</f>
        <v>-0.019658188237182</v>
      </c>
      <c r="S2024" s="19" t="str">
        <f aca="false">IF(N2024 &gt; 0, "UP", "DOWN")</f>
        <v>DOWN</v>
      </c>
      <c r="T2024" s="23" t="inlineStr">
        <f aca="false">O2024-N2024</f>
        <is>
          <t/>
        </is>
      </c>
      <c r="U2024" s="23" t="inlineStr">
        <f aca="false">P2024-N2024</f>
        <is>
          <t/>
        </is>
      </c>
      <c r="V2024" s="23" t="inlineStr">
        <f aca="false">O2024 - P2024</f>
        <is>
          <t/>
        </is>
      </c>
    </row>
    <row collapsed="false" customFormat="false" customHeight="false" hidden="false" ht="25" outlineLevel="0" r="2025">
      <c r="A2025" s="21" t="n">
        <v>39498</v>
      </c>
      <c r="B2025" s="17" t="n">
        <v>122.2</v>
      </c>
      <c r="C2025" s="17" t="n">
        <v>124.6</v>
      </c>
      <c r="D2025" s="17" t="n">
        <v>121.68</v>
      </c>
      <c r="E2025" s="17" t="n">
        <v>123.82</v>
      </c>
      <c r="F2025" s="17" t="n">
        <v>34551400</v>
      </c>
      <c r="G2025" s="17" t="n">
        <v>123.29</v>
      </c>
      <c r="I2025" s="22" t="n">
        <f aca="false">E2025-B2025</f>
        <v>1.61999999999999</v>
      </c>
      <c r="J2025" s="22" t="n">
        <f aca="false">C2025-B2025</f>
        <v>2.39999999999999</v>
      </c>
      <c r="K2025" s="17" t="n">
        <f aca="false">D2025-B2025</f>
        <v>-0.519999999999996</v>
      </c>
      <c r="L2025" s="17" t="n">
        <f aca="false">B2025 - E2024</f>
        <v>0.019999999999996</v>
      </c>
      <c r="M2025" s="17" t="n">
        <f aca="false">E2025 - E2024</f>
        <v>1.63999999999999</v>
      </c>
      <c r="N2025" s="18" t="n">
        <f aca="false"> (I2025 / B2025)</f>
        <v>0.0132569558101472</v>
      </c>
      <c r="O2025" s="18" t="n">
        <f aca="false">(J2025 / B2025)</f>
        <v>0.0196399345335515</v>
      </c>
      <c r="P2025" s="18" t="n">
        <f aca="false">K2025 / B2025</f>
        <v>-0.00425531914893614</v>
      </c>
      <c r="Q2025" s="18" t="n">
        <f aca="false">L2025/E2024</f>
        <v>0.000163692912096874</v>
      </c>
      <c r="R2025" s="18" t="n">
        <f aca="false">M2025 / E2024</f>
        <v>0.0134228187919462</v>
      </c>
      <c r="S2025" s="19" t="str">
        <f aca="false">IF(N2025 &gt; 0, "UP", "DOWN")</f>
        <v>UP</v>
      </c>
      <c r="T2025" s="23" t="inlineStr">
        <f aca="false">O2025-N2025</f>
        <is>
          <t/>
        </is>
      </c>
      <c r="U2025" s="23" t="inlineStr">
        <f aca="false">P2025-N2025</f>
        <is>
          <t/>
        </is>
      </c>
      <c r="V2025" s="23" t="inlineStr">
        <f aca="false">O2025 - P2025</f>
        <is>
          <t/>
        </is>
      </c>
    </row>
    <row collapsed="false" customFormat="false" customHeight="false" hidden="false" ht="25" outlineLevel="0" r="2026">
      <c r="A2026" s="21" t="n">
        <v>39499</v>
      </c>
      <c r="B2026" s="17" t="n">
        <v>126.05</v>
      </c>
      <c r="C2026" s="17" t="n">
        <v>126.47</v>
      </c>
      <c r="D2026" s="17" t="n">
        <v>120.86</v>
      </c>
      <c r="E2026" s="17" t="n">
        <v>121.54</v>
      </c>
      <c r="F2026" s="17" t="n">
        <v>33504100</v>
      </c>
      <c r="G2026" s="17" t="n">
        <v>121.02</v>
      </c>
      <c r="I2026" s="22" t="n">
        <f aca="false">E2026-B2026</f>
        <v>-4.50999999999999</v>
      </c>
      <c r="J2026" s="22" t="n">
        <f aca="false">C2026-B2026</f>
        <v>0.420000000000002</v>
      </c>
      <c r="K2026" s="17" t="n">
        <f aca="false">D2026-B2026</f>
        <v>-5.19</v>
      </c>
      <c r="L2026" s="17" t="n">
        <f aca="false">B2026 - E2025</f>
        <v>2.23</v>
      </c>
      <c r="M2026" s="17" t="n">
        <f aca="false">E2026 - E2025</f>
        <v>-2.27999999999999</v>
      </c>
      <c r="N2026" s="18" t="n">
        <f aca="false"> (I2026 / B2026)</f>
        <v>-0.0357794525981753</v>
      </c>
      <c r="O2026" s="18" t="n">
        <f aca="false">(J2026 / B2026)</f>
        <v>0.0033320111067037</v>
      </c>
      <c r="P2026" s="18" t="n">
        <f aca="false">K2026 / B2026</f>
        <v>-0.0411741372471241</v>
      </c>
      <c r="Q2026" s="18" t="n">
        <f aca="false">L2026/E2025</f>
        <v>0.0180100145372315</v>
      </c>
      <c r="R2026" s="18" t="n">
        <f aca="false">M2026 / E2025</f>
        <v>-0.0184138265223711</v>
      </c>
      <c r="S2026" s="19" t="str">
        <f aca="false">IF(N2026 &gt; 0, "UP", "DOWN")</f>
        <v>DOWN</v>
      </c>
      <c r="T2026" s="23" t="inlineStr">
        <f aca="false">O2026-N2026</f>
        <is>
          <t/>
        </is>
      </c>
      <c r="U2026" s="23" t="inlineStr">
        <f aca="false">P2026-N2026</f>
        <is>
          <t/>
        </is>
      </c>
      <c r="V2026" s="23" t="inlineStr">
        <f aca="false">O2026 - P2026</f>
        <is>
          <t/>
        </is>
      </c>
    </row>
    <row collapsed="false" customFormat="false" customHeight="false" hidden="false" ht="25" outlineLevel="0" r="2027">
      <c r="A2027" s="21" t="n">
        <v>39500</v>
      </c>
      <c r="B2027" s="17" t="n">
        <v>122.48</v>
      </c>
      <c r="C2027" s="17" t="n">
        <v>122.51</v>
      </c>
      <c r="D2027" s="17" t="n">
        <v>115.87</v>
      </c>
      <c r="E2027" s="17" t="n">
        <v>119.46</v>
      </c>
      <c r="F2027" s="17" t="n">
        <v>54638500</v>
      </c>
      <c r="G2027" s="17" t="n">
        <v>118.95</v>
      </c>
      <c r="I2027" s="22" t="n">
        <f aca="false">E2027-B2027</f>
        <v>-3.02000000000001</v>
      </c>
      <c r="J2027" s="22" t="n">
        <f aca="false">C2027-B2027</f>
        <v>0.0300000000000011</v>
      </c>
      <c r="K2027" s="17" t="n">
        <f aca="false">D2027-B2027</f>
        <v>-6.61</v>
      </c>
      <c r="L2027" s="17" t="n">
        <f aca="false">B2027 - E2026</f>
        <v>0.939999999999998</v>
      </c>
      <c r="M2027" s="17" t="n">
        <f aca="false">E2027 - E2026</f>
        <v>-2.08000000000001</v>
      </c>
      <c r="N2027" s="18" t="n">
        <f aca="false"> (I2027 / B2027)</f>
        <v>-0.024657086871326</v>
      </c>
      <c r="O2027" s="18" t="n">
        <f aca="false">(J2027 / B2027)</f>
        <v>0.000244937949052916</v>
      </c>
      <c r="P2027" s="18" t="n">
        <f aca="false">K2027 / B2027</f>
        <v>-0.0539679947746571</v>
      </c>
      <c r="Q2027" s="18" t="n">
        <f aca="false">L2027/E2026</f>
        <v>0.00773407931545168</v>
      </c>
      <c r="R2027" s="18" t="n">
        <f aca="false">M2027 / E2026</f>
        <v>-0.0171137074214251</v>
      </c>
      <c r="S2027" s="19" t="str">
        <f aca="false">IF(N2027 &gt; 0, "UP", "DOWN")</f>
        <v>DOWN</v>
      </c>
      <c r="T2027" s="23" t="inlineStr">
        <f aca="false">O2027-N2027</f>
        <is>
          <t/>
        </is>
      </c>
      <c r="U2027" s="23" t="inlineStr">
        <f aca="false">P2027-N2027</f>
        <is>
          <t/>
        </is>
      </c>
      <c r="V2027" s="23" t="inlineStr">
        <f aca="false">O2027 - P2027</f>
        <is>
          <t/>
        </is>
      </c>
    </row>
    <row collapsed="false" customFormat="false" customHeight="false" hidden="false" ht="25" outlineLevel="0" r="2028">
      <c r="A2028" s="21" t="n">
        <v>39503</v>
      </c>
      <c r="B2028" s="17" t="n">
        <v>118.59</v>
      </c>
      <c r="C2028" s="17" t="n">
        <v>120.17</v>
      </c>
      <c r="D2028" s="17" t="n">
        <v>116.66</v>
      </c>
      <c r="E2028" s="17" t="n">
        <v>119.74</v>
      </c>
      <c r="F2028" s="17" t="n">
        <v>44884800</v>
      </c>
      <c r="G2028" s="17" t="n">
        <v>119.23</v>
      </c>
      <c r="I2028" s="22" t="n">
        <f aca="false">E2028-B2028</f>
        <v>1.14999999999999</v>
      </c>
      <c r="J2028" s="22" t="n">
        <f aca="false">C2028-B2028</f>
        <v>1.58</v>
      </c>
      <c r="K2028" s="17" t="n">
        <f aca="false">D2028-B2028</f>
        <v>-1.93000000000001</v>
      </c>
      <c r="L2028" s="17" t="n">
        <f aca="false">B2028 - E2027</f>
        <v>-0.86999999999999</v>
      </c>
      <c r="M2028" s="17" t="n">
        <f aca="false">E2028 - E2027</f>
        <v>0.280000000000001</v>
      </c>
      <c r="N2028" s="18" t="n">
        <f aca="false"> (I2028 / B2028)</f>
        <v>0.00969727633021327</v>
      </c>
      <c r="O2028" s="18" t="n">
        <f aca="false">(J2028 / B2028)</f>
        <v>0.0133232144362931</v>
      </c>
      <c r="P2028" s="18" t="n">
        <f aca="false">K2028 / B2028</f>
        <v>-0.0162745594063581</v>
      </c>
      <c r="Q2028" s="18" t="n">
        <f aca="false">L2028/E2027</f>
        <v>-0.00728277247614256</v>
      </c>
      <c r="R2028" s="18" t="n">
        <f aca="false">M2028 / E2027</f>
        <v>0.00234388079691948</v>
      </c>
      <c r="S2028" s="19" t="str">
        <f aca="false">IF(N2028 &gt; 0, "UP", "DOWN")</f>
        <v>UP</v>
      </c>
      <c r="T2028" s="23" t="inlineStr">
        <f aca="false">O2028-N2028</f>
        <is>
          <t/>
        </is>
      </c>
      <c r="U2028" s="23" t="inlineStr">
        <f aca="false">P2028-N2028</f>
        <is>
          <t/>
        </is>
      </c>
      <c r="V2028" s="23" t="inlineStr">
        <f aca="false">O2028 - P2028</f>
        <is>
          <t/>
        </is>
      </c>
    </row>
    <row collapsed="false" customFormat="false" customHeight="false" hidden="false" ht="25" outlineLevel="0" r="2029">
      <c r="A2029" s="21" t="n">
        <v>39504</v>
      </c>
      <c r="B2029" s="17" t="n">
        <v>117.64</v>
      </c>
      <c r="C2029" s="17" t="n">
        <v>121.09</v>
      </c>
      <c r="D2029" s="17" t="n">
        <v>115.44</v>
      </c>
      <c r="E2029" s="17" t="n">
        <v>119.15</v>
      </c>
      <c r="F2029" s="17" t="n">
        <v>53746000</v>
      </c>
      <c r="G2029" s="17" t="n">
        <v>118.64</v>
      </c>
      <c r="I2029" s="22" t="n">
        <f aca="false">E2029-B2029</f>
        <v>1.51000000000001</v>
      </c>
      <c r="J2029" s="22" t="n">
        <f aca="false">C2029-B2029</f>
        <v>3.45</v>
      </c>
      <c r="K2029" s="17" t="n">
        <f aca="false">D2029-B2029</f>
        <v>-2.2</v>
      </c>
      <c r="L2029" s="17" t="n">
        <f aca="false">B2029 - E2028</f>
        <v>-2.09999999999999</v>
      </c>
      <c r="M2029" s="17" t="n">
        <f aca="false">E2029 - E2028</f>
        <v>-0.589999999999989</v>
      </c>
      <c r="N2029" s="18" t="n">
        <f aca="false"> (I2029 / B2029)</f>
        <v>0.0128357701462088</v>
      </c>
      <c r="O2029" s="18" t="n">
        <f aca="false">(J2029 / B2029)</f>
        <v>0.0293267596055764</v>
      </c>
      <c r="P2029" s="18" t="n">
        <f aca="false">K2029 / B2029</f>
        <v>-0.0187011220673241</v>
      </c>
      <c r="Q2029" s="18" t="n">
        <f aca="false">L2029/E2028</f>
        <v>-0.0175379989978286</v>
      </c>
      <c r="R2029" s="18" t="n">
        <f aca="false">M2029 / E2028</f>
        <v>-0.00492734257558034</v>
      </c>
      <c r="S2029" s="19" t="str">
        <f aca="false">IF(N2029 &gt; 0, "UP", "DOWN")</f>
        <v>UP</v>
      </c>
      <c r="T2029" s="23" t="inlineStr">
        <f aca="false">O2029-N2029</f>
        <is>
          <t/>
        </is>
      </c>
      <c r="U2029" s="23" t="inlineStr">
        <f aca="false">P2029-N2029</f>
        <is>
          <t/>
        </is>
      </c>
      <c r="V2029" s="23" t="inlineStr">
        <f aca="false">O2029 - P2029</f>
        <is>
          <t/>
        </is>
      </c>
    </row>
    <row collapsed="false" customFormat="false" customHeight="false" hidden="false" ht="25" outlineLevel="0" r="2030">
      <c r="A2030" s="21" t="n">
        <v>39505</v>
      </c>
      <c r="B2030" s="17" t="n">
        <v>118.23</v>
      </c>
      <c r="C2030" s="17" t="n">
        <v>123.05</v>
      </c>
      <c r="D2030" s="17" t="n">
        <v>118.09</v>
      </c>
      <c r="E2030" s="17" t="n">
        <v>122.96</v>
      </c>
      <c r="F2030" s="17" t="n">
        <v>52683500</v>
      </c>
      <c r="G2030" s="17" t="n">
        <v>122.43</v>
      </c>
      <c r="I2030" s="22" t="n">
        <f aca="false">E2030-B2030</f>
        <v>4.72999999999999</v>
      </c>
      <c r="J2030" s="22" t="n">
        <f aca="false">C2030-B2030</f>
        <v>4.81999999999999</v>
      </c>
      <c r="K2030" s="17" t="n">
        <f aca="false">D2030-B2030</f>
        <v>-0.140000000000001</v>
      </c>
      <c r="L2030" s="17" t="n">
        <f aca="false">B2030 - E2029</f>
        <v>-0.920000000000002</v>
      </c>
      <c r="M2030" s="17" t="n">
        <f aca="false">E2030 - E2029</f>
        <v>3.80999999999999</v>
      </c>
      <c r="N2030" s="18" t="n">
        <f aca="false"> (I2030 / B2030)</f>
        <v>0.0400067664721305</v>
      </c>
      <c r="O2030" s="18" t="n">
        <f aca="false">(J2030 / B2030)</f>
        <v>0.0407679945868222</v>
      </c>
      <c r="P2030" s="18" t="n">
        <f aca="false">K2030 / B2030</f>
        <v>-0.00118413262285376</v>
      </c>
      <c r="Q2030" s="18" t="n">
        <f aca="false">L2030/E2029</f>
        <v>-0.0077213596307176</v>
      </c>
      <c r="R2030" s="18" t="n">
        <f aca="false">M2030 / E2029</f>
        <v>0.0319765002098194</v>
      </c>
      <c r="S2030" s="19" t="str">
        <f aca="false">IF(N2030 &gt; 0, "UP", "DOWN")</f>
        <v>UP</v>
      </c>
      <c r="T2030" s="23" t="inlineStr">
        <f aca="false">O2030-N2030</f>
        <is>
          <t/>
        </is>
      </c>
      <c r="U2030" s="23" t="inlineStr">
        <f aca="false">P2030-N2030</f>
        <is>
          <t/>
        </is>
      </c>
      <c r="V2030" s="23" t="inlineStr">
        <f aca="false">O2030 - P2030</f>
        <is>
          <t/>
        </is>
      </c>
    </row>
    <row collapsed="false" customFormat="false" customHeight="false" hidden="false" ht="25" outlineLevel="0" r="2031">
      <c r="A2031" s="21" t="n">
        <v>39506</v>
      </c>
      <c r="B2031" s="17" t="n">
        <v>127.2</v>
      </c>
      <c r="C2031" s="17" t="n">
        <v>132.2</v>
      </c>
      <c r="D2031" s="17" t="n">
        <v>125.77</v>
      </c>
      <c r="E2031" s="17" t="n">
        <v>129.91</v>
      </c>
      <c r="F2031" s="17" t="n">
        <v>57794800</v>
      </c>
      <c r="G2031" s="17" t="n">
        <v>129.35</v>
      </c>
      <c r="I2031" s="22" t="n">
        <f aca="false">E2031-B2031</f>
        <v>2.70999999999999</v>
      </c>
      <c r="J2031" s="22" t="n">
        <f aca="false">C2031-B2031</f>
        <v>4.99999999999999</v>
      </c>
      <c r="K2031" s="17" t="n">
        <f aca="false">D2031-B2031</f>
        <v>-1.43000000000001</v>
      </c>
      <c r="L2031" s="17" t="n">
        <f aca="false">B2031 - E2030</f>
        <v>4.24000000000001</v>
      </c>
      <c r="M2031" s="17" t="n">
        <f aca="false">E2031 - E2030</f>
        <v>6.95</v>
      </c>
      <c r="N2031" s="18" t="n">
        <f aca="false"> (I2031 / B2031)</f>
        <v>0.0213050314465408</v>
      </c>
      <c r="O2031" s="18" t="n">
        <f aca="false">(J2031 / B2031)</f>
        <v>0.0393081761006288</v>
      </c>
      <c r="P2031" s="18" t="n">
        <f aca="false">K2031 / B2031</f>
        <v>-0.0112421383647799</v>
      </c>
      <c r="Q2031" s="18" t="n">
        <f aca="false">L2031/E2030</f>
        <v>0.0344827586206897</v>
      </c>
      <c r="R2031" s="18" t="n">
        <f aca="false">M2031 / E2030</f>
        <v>0.0565224463240078</v>
      </c>
      <c r="S2031" s="19" t="str">
        <f aca="false">IF(N2031 &gt; 0, "UP", "DOWN")</f>
        <v>UP</v>
      </c>
      <c r="T2031" s="23" t="inlineStr">
        <f aca="false">O2031-N2031</f>
        <is>
          <t/>
        </is>
      </c>
      <c r="U2031" s="23" t="inlineStr">
        <f aca="false">P2031-N2031</f>
        <is>
          <t/>
        </is>
      </c>
      <c r="V2031" s="23" t="inlineStr">
        <f aca="false">O2031 - P2031</f>
        <is>
          <t/>
        </is>
      </c>
    </row>
    <row collapsed="false" customFormat="false" customHeight="false" hidden="false" ht="25" outlineLevel="0" r="2032">
      <c r="A2032" s="21" t="n">
        <v>39507</v>
      </c>
      <c r="B2032" s="17" t="n">
        <v>129.29</v>
      </c>
      <c r="C2032" s="17" t="n">
        <v>130.21</v>
      </c>
      <c r="D2032" s="17" t="n">
        <v>124.8</v>
      </c>
      <c r="E2032" s="17" t="n">
        <v>125.02</v>
      </c>
      <c r="F2032" s="17" t="n">
        <v>44838600</v>
      </c>
      <c r="G2032" s="17" t="n">
        <v>124.49</v>
      </c>
      <c r="I2032" s="22" t="n">
        <f aca="false">E2032-B2032</f>
        <v>-4.27</v>
      </c>
      <c r="J2032" s="22" t="n">
        <f aca="false">C2032-B2032</f>
        <v>0.920000000000016</v>
      </c>
      <c r="K2032" s="17" t="n">
        <f aca="false">D2032-B2032</f>
        <v>-4.49</v>
      </c>
      <c r="L2032" s="17" t="n">
        <f aca="false">B2032 - E2031</f>
        <v>-0.620000000000005</v>
      </c>
      <c r="M2032" s="17" t="n">
        <f aca="false">E2032 - E2031</f>
        <v>-4.89</v>
      </c>
      <c r="N2032" s="18" t="n">
        <f aca="false"> (I2032 / B2032)</f>
        <v>-0.0330265295073091</v>
      </c>
      <c r="O2032" s="18" t="n">
        <f aca="false">(J2032 / B2032)</f>
        <v>0.0071157862170316</v>
      </c>
      <c r="P2032" s="18" t="n">
        <f aca="false">K2032 / B2032</f>
        <v>-0.0347281305592079</v>
      </c>
      <c r="Q2032" s="18" t="n">
        <f aca="false">L2032/E2031</f>
        <v>-0.00477253483180667</v>
      </c>
      <c r="R2032" s="18" t="n">
        <f aca="false">M2032 / E2031</f>
        <v>-0.0376414440766685</v>
      </c>
      <c r="S2032" s="19" t="str">
        <f aca="false">IF(N2032 &gt; 0, "UP", "DOWN")</f>
        <v>DOWN</v>
      </c>
      <c r="T2032" s="23" t="inlineStr">
        <f aca="false">O2032-N2032</f>
        <is>
          <t/>
        </is>
      </c>
      <c r="U2032" s="23" t="inlineStr">
        <f aca="false">P2032-N2032</f>
        <is>
          <t/>
        </is>
      </c>
      <c r="V2032" s="23" t="inlineStr">
        <f aca="false">O2032 - P2032</f>
        <is>
          <t/>
        </is>
      </c>
    </row>
    <row collapsed="false" customFormat="false" customHeight="false" hidden="false" ht="25" outlineLevel="0" r="2033">
      <c r="A2033" s="21" t="n">
        <v>39510</v>
      </c>
      <c r="B2033" s="17" t="n">
        <v>124.44</v>
      </c>
      <c r="C2033" s="17" t="n">
        <v>125.98</v>
      </c>
      <c r="D2033" s="17" t="n">
        <v>118</v>
      </c>
      <c r="E2033" s="17" t="n">
        <v>121.73</v>
      </c>
      <c r="F2033" s="17" t="n">
        <v>56894400</v>
      </c>
      <c r="G2033" s="17" t="n">
        <v>121.21</v>
      </c>
      <c r="I2033" s="22" t="n">
        <f aca="false">E2033-B2033</f>
        <v>-2.70999999999999</v>
      </c>
      <c r="J2033" s="22" t="n">
        <f aca="false">C2033-B2033</f>
        <v>1.54000000000001</v>
      </c>
      <c r="K2033" s="17" t="n">
        <f aca="false">D2033-B2033</f>
        <v>-6.44</v>
      </c>
      <c r="L2033" s="17" t="n">
        <f aca="false">B2033 - E2032</f>
        <v>-0.579999999999998</v>
      </c>
      <c r="M2033" s="17" t="n">
        <f aca="false">E2033 - E2032</f>
        <v>-3.28999999999999</v>
      </c>
      <c r="N2033" s="18" t="n">
        <f aca="false"> (I2033 / B2033)</f>
        <v>-0.0217775634844101</v>
      </c>
      <c r="O2033" s="18" t="n">
        <f aca="false">(J2033 / B2033)</f>
        <v>0.0123754419800708</v>
      </c>
      <c r="P2033" s="18" t="n">
        <f aca="false">K2033 / B2033</f>
        <v>-0.0517518482802957</v>
      </c>
      <c r="Q2033" s="18" t="n">
        <f aca="false">L2033/E2032</f>
        <v>-0.00463925771876498</v>
      </c>
      <c r="R2033" s="18" t="n">
        <f aca="false">M2033 / E2032</f>
        <v>-0.0263157894736841</v>
      </c>
      <c r="S2033" s="19" t="str">
        <f aca="false">IF(N2033 &gt; 0, "UP", "DOWN")</f>
        <v>DOWN</v>
      </c>
      <c r="T2033" s="23" t="inlineStr">
        <f aca="false">O2033-N2033</f>
        <is>
          <t/>
        </is>
      </c>
      <c r="U2033" s="23" t="inlineStr">
        <f aca="false">P2033-N2033</f>
        <is>
          <t/>
        </is>
      </c>
      <c r="V2033" s="23" t="inlineStr">
        <f aca="false">O2033 - P2033</f>
        <is>
          <t/>
        </is>
      </c>
    </row>
    <row collapsed="false" customFormat="false" customHeight="false" hidden="false" ht="25" outlineLevel="0" r="2034">
      <c r="A2034" s="21" t="n">
        <v>39511</v>
      </c>
      <c r="B2034" s="17" t="n">
        <v>121.99</v>
      </c>
      <c r="C2034" s="17" t="n">
        <v>124.88</v>
      </c>
      <c r="D2034" s="17" t="n">
        <v>120.4</v>
      </c>
      <c r="E2034" s="17" t="n">
        <v>124.62</v>
      </c>
      <c r="F2034" s="17" t="n">
        <v>63763700</v>
      </c>
      <c r="G2034" s="17" t="n">
        <v>124.09</v>
      </c>
      <c r="I2034" s="22" t="n">
        <f aca="false">E2034-B2034</f>
        <v>2.63000000000001</v>
      </c>
      <c r="J2034" s="22" t="n">
        <f aca="false">C2034-B2034</f>
        <v>2.89</v>
      </c>
      <c r="K2034" s="17" t="n">
        <f aca="false">D2034-B2034</f>
        <v>-1.58999999999999</v>
      </c>
      <c r="L2034" s="17" t="n">
        <f aca="false">B2034 - E2033</f>
        <v>0.259999999999991</v>
      </c>
      <c r="M2034" s="17" t="n">
        <f aca="false">E2034 - E2033</f>
        <v>2.89</v>
      </c>
      <c r="N2034" s="18" t="n">
        <f aca="false"> (I2034 / B2034)</f>
        <v>0.021559144192147</v>
      </c>
      <c r="O2034" s="18" t="n">
        <f aca="false">(J2034 / B2034)</f>
        <v>0.0236904664316747</v>
      </c>
      <c r="P2034" s="18" t="n">
        <f aca="false">K2034 / B2034</f>
        <v>-0.0130338552340355</v>
      </c>
      <c r="Q2034" s="18" t="n">
        <f aca="false">L2034/E2033</f>
        <v>0.00213587447629993</v>
      </c>
      <c r="R2034" s="18" t="n">
        <f aca="false">M2034 / E2033</f>
        <v>0.0237410662942578</v>
      </c>
      <c r="S2034" s="19" t="str">
        <f aca="false">IF(N2034 &gt; 0, "UP", "DOWN")</f>
        <v>UP</v>
      </c>
      <c r="T2034" s="23" t="inlineStr">
        <f aca="false">O2034-N2034</f>
        <is>
          <t/>
        </is>
      </c>
      <c r="U2034" s="23" t="inlineStr">
        <f aca="false">P2034-N2034</f>
        <is>
          <t/>
        </is>
      </c>
      <c r="V2034" s="23" t="inlineStr">
        <f aca="false">O2034 - P2034</f>
        <is>
          <t/>
        </is>
      </c>
    </row>
    <row collapsed="false" customFormat="false" customHeight="false" hidden="false" ht="25" outlineLevel="0" r="2035">
      <c r="A2035" s="21" t="n">
        <v>39512</v>
      </c>
      <c r="B2035" s="17" t="n">
        <v>123.58</v>
      </c>
      <c r="C2035" s="17" t="n">
        <v>125.14</v>
      </c>
      <c r="D2035" s="17" t="n">
        <v>122.25</v>
      </c>
      <c r="E2035" s="17" t="n">
        <v>124.49</v>
      </c>
      <c r="F2035" s="17" t="n">
        <v>43637000</v>
      </c>
      <c r="G2035" s="17" t="n">
        <v>123.96</v>
      </c>
      <c r="I2035" s="22" t="n">
        <f aca="false">E2035-B2035</f>
        <v>0.909999999999997</v>
      </c>
      <c r="J2035" s="22" t="n">
        <f aca="false">C2035-B2035</f>
        <v>1.56</v>
      </c>
      <c r="K2035" s="17" t="n">
        <f aca="false">D2035-B2035</f>
        <v>-1.33</v>
      </c>
      <c r="L2035" s="17" t="n">
        <f aca="false">B2035 - E2034</f>
        <v>-1.04000000000001</v>
      </c>
      <c r="M2035" s="17" t="n">
        <f aca="false">E2035 - E2034</f>
        <v>-0.13000000000001</v>
      </c>
      <c r="N2035" s="18" t="n">
        <f aca="false"> (I2035 / B2035)</f>
        <v>0.0073636510762259</v>
      </c>
      <c r="O2035" s="18" t="n">
        <f aca="false">(J2035 / B2035)</f>
        <v>0.0126234018449588</v>
      </c>
      <c r="P2035" s="18" t="n">
        <f aca="false">K2035 / B2035</f>
        <v>-0.0107622592652533</v>
      </c>
      <c r="Q2035" s="18" t="n">
        <f aca="false">L2035/E2034</f>
        <v>-0.00834536992457075</v>
      </c>
      <c r="R2035" s="18" t="n">
        <f aca="false">M2035 / E2034</f>
        <v>-0.00104317124057141</v>
      </c>
      <c r="S2035" s="19" t="str">
        <f aca="false">IF(N2035 &gt; 0, "UP", "DOWN")</f>
        <v>UP</v>
      </c>
      <c r="T2035" s="23" t="inlineStr">
        <f aca="false">O2035-N2035</f>
        <is>
          <t/>
        </is>
      </c>
      <c r="U2035" s="23" t="inlineStr">
        <f aca="false">P2035-N2035</f>
        <is>
          <t/>
        </is>
      </c>
      <c r="V2035" s="23" t="inlineStr">
        <f aca="false">O2035 - P2035</f>
        <is>
          <t/>
        </is>
      </c>
    </row>
    <row collapsed="false" customFormat="false" customHeight="false" hidden="false" ht="25" outlineLevel="0" r="2036">
      <c r="A2036" s="21" t="n">
        <v>39513</v>
      </c>
      <c r="B2036" s="17" t="n">
        <v>124.61</v>
      </c>
      <c r="C2036" s="17" t="n">
        <v>127.5</v>
      </c>
      <c r="D2036" s="17" t="n">
        <v>120.81</v>
      </c>
      <c r="E2036" s="17" t="n">
        <v>120.93</v>
      </c>
      <c r="F2036" s="17" t="n">
        <v>52632100</v>
      </c>
      <c r="G2036" s="17" t="n">
        <v>120.41</v>
      </c>
      <c r="I2036" s="22" t="n">
        <f aca="false">E2036-B2036</f>
        <v>-3.67999999999999</v>
      </c>
      <c r="J2036" s="22" t="n">
        <f aca="false">C2036-B2036</f>
        <v>2.89</v>
      </c>
      <c r="K2036" s="17" t="n">
        <f aca="false">D2036-B2036</f>
        <v>-3.8</v>
      </c>
      <c r="L2036" s="17" t="n">
        <f aca="false">B2036 - E2035</f>
        <v>0.120000000000005</v>
      </c>
      <c r="M2036" s="17" t="n">
        <f aca="false">E2036 - E2035</f>
        <v>-3.55999999999999</v>
      </c>
      <c r="N2036" s="18" t="n">
        <f aca="false"> (I2036 / B2036)</f>
        <v>-0.0295321402776663</v>
      </c>
      <c r="O2036" s="18" t="n">
        <f aca="false">(J2036 / B2036)</f>
        <v>0.0231923601637108</v>
      </c>
      <c r="P2036" s="18" t="n">
        <f aca="false">K2036 / B2036</f>
        <v>-0.030495144851938</v>
      </c>
      <c r="Q2036" s="18" t="n">
        <f aca="false">L2036/E2035</f>
        <v>0.000963932846011764</v>
      </c>
      <c r="R2036" s="18" t="n">
        <f aca="false">M2036 / E2035</f>
        <v>-0.0285966744316812</v>
      </c>
      <c r="S2036" s="19" t="str">
        <f aca="false">IF(N2036 &gt; 0, "UP", "DOWN")</f>
        <v>DOWN</v>
      </c>
      <c r="T2036" s="23" t="inlineStr">
        <f aca="false">O2036-N2036</f>
        <is>
          <t/>
        </is>
      </c>
      <c r="U2036" s="23" t="inlineStr">
        <f aca="false">P2036-N2036</f>
        <is>
          <t/>
        </is>
      </c>
      <c r="V2036" s="23" t="inlineStr">
        <f aca="false">O2036 - P2036</f>
        <is>
          <t/>
        </is>
      </c>
    </row>
    <row collapsed="false" customFormat="false" customHeight="false" hidden="false" ht="25" outlineLevel="0" r="2037">
      <c r="A2037" s="21" t="n">
        <v>39514</v>
      </c>
      <c r="B2037" s="17" t="n">
        <v>120.41</v>
      </c>
      <c r="C2037" s="17" t="n">
        <v>122.98</v>
      </c>
      <c r="D2037" s="17" t="n">
        <v>119.05</v>
      </c>
      <c r="E2037" s="17" t="n">
        <v>122.25</v>
      </c>
      <c r="F2037" s="17" t="n">
        <v>43945100</v>
      </c>
      <c r="G2037" s="17" t="n">
        <v>121.73</v>
      </c>
      <c r="I2037" s="22" t="n">
        <f aca="false">E2037-B2037</f>
        <v>1.84</v>
      </c>
      <c r="J2037" s="22" t="n">
        <f aca="false">C2037-B2037</f>
        <v>2.57000000000001</v>
      </c>
      <c r="K2037" s="17" t="n">
        <f aca="false">D2037-B2037</f>
        <v>-1.36</v>
      </c>
      <c r="L2037" s="17" t="n">
        <f aca="false">B2037 - E2036</f>
        <v>-0.52000000000001</v>
      </c>
      <c r="M2037" s="17" t="n">
        <f aca="false">E2037 - E2036</f>
        <v>1.31999999999999</v>
      </c>
      <c r="N2037" s="18" t="n">
        <f aca="false"> (I2037 / B2037)</f>
        <v>0.0152811228303297</v>
      </c>
      <c r="O2037" s="18" t="n">
        <f aca="false">(J2037 / B2037)</f>
        <v>0.0213437422141019</v>
      </c>
      <c r="P2037" s="18" t="n">
        <f aca="false">K2037 / B2037</f>
        <v>-0.011294742961548</v>
      </c>
      <c r="Q2037" s="18" t="n">
        <f aca="false">L2037/E2036</f>
        <v>-0.00430000826924676</v>
      </c>
      <c r="R2037" s="18" t="n">
        <f aca="false">M2037 / E2036</f>
        <v>0.0109154056065492</v>
      </c>
      <c r="S2037" s="19" t="str">
        <f aca="false">IF(N2037 &gt; 0, "UP", "DOWN")</f>
        <v>UP</v>
      </c>
      <c r="T2037" s="23" t="inlineStr">
        <f aca="false">O2037-N2037</f>
        <is>
          <t/>
        </is>
      </c>
      <c r="U2037" s="23" t="inlineStr">
        <f aca="false">P2037-N2037</f>
        <is>
          <t/>
        </is>
      </c>
      <c r="V2037" s="23" t="inlineStr">
        <f aca="false">O2037 - P2037</f>
        <is>
          <t/>
        </is>
      </c>
    </row>
    <row collapsed="false" customFormat="false" customHeight="false" hidden="false" ht="25" outlineLevel="0" r="2038">
      <c r="A2038" s="21" t="n">
        <v>39517</v>
      </c>
      <c r="B2038" s="17" t="n">
        <v>121.98</v>
      </c>
      <c r="C2038" s="17" t="n">
        <v>123.46</v>
      </c>
      <c r="D2038" s="17" t="n">
        <v>119.37</v>
      </c>
      <c r="E2038" s="17" t="n">
        <v>119.69</v>
      </c>
      <c r="F2038" s="17" t="n">
        <v>35699600</v>
      </c>
      <c r="G2038" s="17" t="n">
        <v>119.18</v>
      </c>
      <c r="I2038" s="22" t="n">
        <f aca="false">E2038-B2038</f>
        <v>-2.29000000000001</v>
      </c>
      <c r="J2038" s="22" t="n">
        <f aca="false">C2038-B2038</f>
        <v>1.47999999999999</v>
      </c>
      <c r="K2038" s="17" t="n">
        <f aca="false">D2038-B2038</f>
        <v>-2.61</v>
      </c>
      <c r="L2038" s="17" t="n">
        <f aca="false">B2038 - E2037</f>
        <v>-0.269999999999996</v>
      </c>
      <c r="M2038" s="17" t="n">
        <f aca="false">E2038 - E2037</f>
        <v>-2.56</v>
      </c>
      <c r="N2038" s="18" t="n">
        <f aca="false"> (I2038 / B2038)</f>
        <v>-0.0187735694376128</v>
      </c>
      <c r="O2038" s="18" t="n">
        <f aca="false">(J2038 / B2038)</f>
        <v>0.0121331365797671</v>
      </c>
      <c r="P2038" s="18" t="n">
        <f aca="false">K2038 / B2038</f>
        <v>-0.0213969503197245</v>
      </c>
      <c r="Q2038" s="18" t="n">
        <f aca="false">L2038/E2037</f>
        <v>-0.00220858895705518</v>
      </c>
      <c r="R2038" s="18" t="n">
        <f aca="false">M2038 / E2037</f>
        <v>-0.0209406952965235</v>
      </c>
      <c r="S2038" s="19" t="str">
        <f aca="false">IF(N2038 &gt; 0, "UP", "DOWN")</f>
        <v>DOWN</v>
      </c>
      <c r="T2038" s="23" t="inlineStr">
        <f aca="false">O2038-N2038</f>
        <is>
          <t/>
        </is>
      </c>
      <c r="U2038" s="23" t="inlineStr">
        <f aca="false">P2038-N2038</f>
        <is>
          <t/>
        </is>
      </c>
      <c r="V2038" s="23" t="inlineStr">
        <f aca="false">O2038 - P2038</f>
        <is>
          <t/>
        </is>
      </c>
    </row>
    <row collapsed="false" customFormat="false" customHeight="false" hidden="false" ht="25" outlineLevel="0" r="2039">
      <c r="A2039" s="21" t="n">
        <v>39518</v>
      </c>
      <c r="B2039" s="17" t="n">
        <v>124.1</v>
      </c>
      <c r="C2039" s="17" t="n">
        <v>127.48</v>
      </c>
      <c r="D2039" s="17" t="n">
        <v>122</v>
      </c>
      <c r="E2039" s="17" t="n">
        <v>127.35</v>
      </c>
      <c r="F2039" s="17" t="n">
        <v>41569400</v>
      </c>
      <c r="G2039" s="17" t="n">
        <v>126.81</v>
      </c>
      <c r="I2039" s="22" t="n">
        <f aca="false">E2039-B2039</f>
        <v>3.25</v>
      </c>
      <c r="J2039" s="22" t="n">
        <f aca="false">C2039-B2039</f>
        <v>3.38000000000001</v>
      </c>
      <c r="K2039" s="17" t="n">
        <f aca="false">D2039-B2039</f>
        <v>-2.09999999999999</v>
      </c>
      <c r="L2039" s="17" t="n">
        <f aca="false">B2039 - E2038</f>
        <v>4.41</v>
      </c>
      <c r="M2039" s="17" t="n">
        <f aca="false">E2039 - E2038</f>
        <v>7.66</v>
      </c>
      <c r="N2039" s="18" t="n">
        <f aca="false"> (I2039 / B2039)</f>
        <v>0.0261885576148267</v>
      </c>
      <c r="O2039" s="18" t="n">
        <f aca="false">(J2039 / B2039)</f>
        <v>0.0272360999194199</v>
      </c>
      <c r="P2039" s="18" t="n">
        <f aca="false">K2039 / B2039</f>
        <v>-0.0169218372280419</v>
      </c>
      <c r="Q2039" s="18" t="n">
        <f aca="false">L2039/E2038</f>
        <v>0.0368451833904252</v>
      </c>
      <c r="R2039" s="18" t="n">
        <f aca="false">M2039 / E2038</f>
        <v>0.063998663213301</v>
      </c>
      <c r="S2039" s="19" t="str">
        <f aca="false">IF(N2039 &gt; 0, "UP", "DOWN")</f>
        <v>UP</v>
      </c>
      <c r="T2039" s="23" t="inlineStr">
        <f aca="false">O2039-N2039</f>
        <is>
          <t/>
        </is>
      </c>
      <c r="U2039" s="23" t="inlineStr">
        <f aca="false">P2039-N2039</f>
        <is>
          <t/>
        </is>
      </c>
      <c r="V2039" s="23" t="inlineStr">
        <f aca="false">O2039 - P2039</f>
        <is>
          <t/>
        </is>
      </c>
    </row>
    <row collapsed="false" customFormat="false" customHeight="false" hidden="false" ht="25" outlineLevel="0" r="2040">
      <c r="A2040" s="21" t="n">
        <v>39519</v>
      </c>
      <c r="B2040" s="17" t="n">
        <v>127.04</v>
      </c>
      <c r="C2040" s="17" t="n">
        <v>128.68</v>
      </c>
      <c r="D2040" s="17" t="n">
        <v>125.17</v>
      </c>
      <c r="E2040" s="17" t="n">
        <v>126.03</v>
      </c>
      <c r="F2040" s="17" t="n">
        <v>37843900</v>
      </c>
      <c r="G2040" s="17" t="n">
        <v>125.49</v>
      </c>
      <c r="I2040" s="22" t="n">
        <f aca="false">E2040-B2040</f>
        <v>-1.01000000000001</v>
      </c>
      <c r="J2040" s="22" t="n">
        <f aca="false">C2040-B2040</f>
        <v>1.64</v>
      </c>
      <c r="K2040" s="17" t="n">
        <f aca="false">D2040-B2040</f>
        <v>-1.87</v>
      </c>
      <c r="L2040" s="17" t="n">
        <f aca="false">B2040 - E2039</f>
        <v>-0.309999999999988</v>
      </c>
      <c r="M2040" s="17" t="n">
        <f aca="false">E2040 - E2039</f>
        <v>-1.31999999999999</v>
      </c>
      <c r="N2040" s="18" t="n">
        <f aca="false"> (I2040 / B2040)</f>
        <v>-0.00795025188916881</v>
      </c>
      <c r="O2040" s="18" t="n">
        <f aca="false">(J2040 / B2040)</f>
        <v>0.0129093198992443</v>
      </c>
      <c r="P2040" s="18" t="n">
        <f aca="false">K2040 / B2040</f>
        <v>-0.0147197732997481</v>
      </c>
      <c r="Q2040" s="18" t="n">
        <f aca="false">L2040/E2039</f>
        <v>-0.00243423635649775</v>
      </c>
      <c r="R2040" s="18" t="n">
        <f aca="false">M2040 / E2039</f>
        <v>-0.0103651354534746</v>
      </c>
      <c r="S2040" s="19" t="str">
        <f aca="false">IF(N2040 &gt; 0, "UP", "DOWN")</f>
        <v>DOWN</v>
      </c>
      <c r="T2040" s="23" t="inlineStr">
        <f aca="false">O2040-N2040</f>
        <is>
          <t/>
        </is>
      </c>
      <c r="U2040" s="23" t="inlineStr">
        <f aca="false">P2040-N2040</f>
        <is>
          <t/>
        </is>
      </c>
      <c r="V2040" s="23" t="inlineStr">
        <f aca="false">O2040 - P2040</f>
        <is>
          <t/>
        </is>
      </c>
    </row>
    <row collapsed="false" customFormat="false" customHeight="false" hidden="false" ht="25" outlineLevel="0" r="2041">
      <c r="A2041" s="21" t="n">
        <v>39520</v>
      </c>
      <c r="B2041" s="17" t="n">
        <v>124.1</v>
      </c>
      <c r="C2041" s="17" t="n">
        <v>129.5</v>
      </c>
      <c r="D2041" s="17" t="n">
        <v>123</v>
      </c>
      <c r="E2041" s="17" t="n">
        <v>127.94</v>
      </c>
      <c r="F2041" s="17" t="n">
        <v>45075100</v>
      </c>
      <c r="G2041" s="17" t="n">
        <v>127.39</v>
      </c>
      <c r="I2041" s="22" t="n">
        <f aca="false">E2041-B2041</f>
        <v>3.84</v>
      </c>
      <c r="J2041" s="22" t="n">
        <f aca="false">C2041-B2041</f>
        <v>5.40000000000001</v>
      </c>
      <c r="K2041" s="17" t="n">
        <f aca="false">D2041-B2041</f>
        <v>-1.09999999999999</v>
      </c>
      <c r="L2041" s="17" t="n">
        <f aca="false">B2041 - E2040</f>
        <v>-1.93000000000001</v>
      </c>
      <c r="M2041" s="17" t="n">
        <f aca="false">E2041 - E2040</f>
        <v>1.91</v>
      </c>
      <c r="N2041" s="18" t="n">
        <f aca="false"> (I2041 / B2041)</f>
        <v>0.0309427880741338</v>
      </c>
      <c r="O2041" s="18" t="n">
        <f aca="false">(J2041 / B2041)</f>
        <v>0.0435132957292507</v>
      </c>
      <c r="P2041" s="18" t="n">
        <f aca="false">K2041 / B2041</f>
        <v>-0.00886381950040285</v>
      </c>
      <c r="Q2041" s="18" t="n">
        <f aca="false">L2041/E2040</f>
        <v>-0.0153138141712291</v>
      </c>
      <c r="R2041" s="18" t="n">
        <f aca="false">M2041 / E2040</f>
        <v>0.0151551217963977</v>
      </c>
      <c r="S2041" s="19" t="str">
        <f aca="false">IF(N2041 &gt; 0, "UP", "DOWN")</f>
        <v>UP</v>
      </c>
      <c r="T2041" s="23" t="inlineStr">
        <f aca="false">O2041-N2041</f>
        <is>
          <t/>
        </is>
      </c>
      <c r="U2041" s="23" t="inlineStr">
        <f aca="false">P2041-N2041</f>
        <is>
          <t/>
        </is>
      </c>
      <c r="V2041" s="23" t="inlineStr">
        <f aca="false">O2041 - P2041</f>
        <is>
          <t/>
        </is>
      </c>
    </row>
    <row collapsed="false" customFormat="false" customHeight="false" hidden="false" ht="25" outlineLevel="0" r="2042">
      <c r="A2042" s="21" t="n">
        <v>39521</v>
      </c>
      <c r="B2042" s="17" t="n">
        <v>129.88</v>
      </c>
      <c r="C2042" s="17" t="n">
        <v>130.3</v>
      </c>
      <c r="D2042" s="17" t="n">
        <v>124.2</v>
      </c>
      <c r="E2042" s="17" t="n">
        <v>126.61</v>
      </c>
      <c r="F2042" s="17" t="n">
        <v>41308600</v>
      </c>
      <c r="G2042" s="17" t="n">
        <v>126.07</v>
      </c>
      <c r="I2042" s="22" t="n">
        <f aca="false">E2042-B2042</f>
        <v>-3.27</v>
      </c>
      <c r="J2042" s="22" t="n">
        <f aca="false">C2042-B2042</f>
        <v>0.420000000000016</v>
      </c>
      <c r="K2042" s="17" t="n">
        <f aca="false">D2042-B2042</f>
        <v>-5.67999999999999</v>
      </c>
      <c r="L2042" s="17" t="n">
        <f aca="false">B2042 - E2041</f>
        <v>1.94</v>
      </c>
      <c r="M2042" s="17" t="n">
        <f aca="false">E2042 - E2041</f>
        <v>-1.33</v>
      </c>
      <c r="N2042" s="18" t="n">
        <f aca="false"> (I2042 / B2042)</f>
        <v>-0.0251770865414228</v>
      </c>
      <c r="O2042" s="18" t="n">
        <f aca="false">(J2042 / B2042)</f>
        <v>0.00323375423467829</v>
      </c>
      <c r="P2042" s="18" t="n">
        <f aca="false">K2042 / B2042</f>
        <v>-0.0437326763165999</v>
      </c>
      <c r="Q2042" s="18" t="n">
        <f aca="false">L2042/E2041</f>
        <v>0.01516335782398</v>
      </c>
      <c r="R2042" s="18" t="n">
        <f aca="false">M2042 / E2041</f>
        <v>-0.0103954978896358</v>
      </c>
      <c r="S2042" s="19" t="str">
        <f aca="false">IF(N2042 &gt; 0, "UP", "DOWN")</f>
        <v>DOWN</v>
      </c>
      <c r="T2042" s="23" t="inlineStr">
        <f aca="false">O2042-N2042</f>
        <is>
          <t/>
        </is>
      </c>
      <c r="U2042" s="23" t="inlineStr">
        <f aca="false">P2042-N2042</f>
        <is>
          <t/>
        </is>
      </c>
      <c r="V2042" s="23" t="inlineStr">
        <f aca="false">O2042 - P2042</f>
        <is>
          <t/>
        </is>
      </c>
    </row>
    <row collapsed="false" customFormat="false" customHeight="false" hidden="false" ht="25" outlineLevel="0" r="2043">
      <c r="A2043" s="21" t="n">
        <v>39524</v>
      </c>
      <c r="B2043" s="17" t="n">
        <v>122.55</v>
      </c>
      <c r="C2043" s="17" t="n">
        <v>128.59</v>
      </c>
      <c r="D2043" s="17" t="n">
        <v>122.55</v>
      </c>
      <c r="E2043" s="17" t="n">
        <v>126.73</v>
      </c>
      <c r="F2043" s="17" t="n">
        <v>38307100</v>
      </c>
      <c r="G2043" s="17" t="n">
        <v>126.19</v>
      </c>
      <c r="I2043" s="22" t="n">
        <f aca="false">E2043-B2043</f>
        <v>4.18000000000001</v>
      </c>
      <c r="J2043" s="22" t="n">
        <f aca="false">C2043-B2043</f>
        <v>6.04000000000001</v>
      </c>
      <c r="K2043" s="17" t="n">
        <f aca="false">D2043-B2043</f>
        <v>0</v>
      </c>
      <c r="L2043" s="17" t="n">
        <f aca="false">B2043 - E2042</f>
        <v>-4.06</v>
      </c>
      <c r="M2043" s="17" t="n">
        <f aca="false">E2043 - E2042</f>
        <v>0.120000000000005</v>
      </c>
      <c r="N2043" s="18" t="n">
        <f aca="false"> (I2043 / B2043)</f>
        <v>0.034108527131783</v>
      </c>
      <c r="O2043" s="18" t="n">
        <f aca="false">(J2043 / B2043)</f>
        <v>0.0492860057119544</v>
      </c>
      <c r="P2043" s="18" t="n">
        <f aca="false">K2043 / B2043</f>
        <v>0</v>
      </c>
      <c r="Q2043" s="18" t="n">
        <f aca="false">L2043/E2042</f>
        <v>-0.0320669773319643</v>
      </c>
      <c r="R2043" s="18" t="n">
        <f aca="false">M2043 / E2042</f>
        <v>0.000947792433457109</v>
      </c>
      <c r="S2043" s="19" t="str">
        <f aca="false">IF(N2043 &gt; 0, "UP", "DOWN")</f>
        <v>UP</v>
      </c>
      <c r="T2043" s="23" t="inlineStr">
        <f aca="false">O2043-N2043</f>
        <is>
          <t/>
        </is>
      </c>
      <c r="U2043" s="23" t="inlineStr">
        <f aca="false">P2043-N2043</f>
        <is>
          <t/>
        </is>
      </c>
      <c r="V2043" s="23" t="inlineStr">
        <f aca="false">O2043 - P2043</f>
        <is>
          <t/>
        </is>
      </c>
    </row>
    <row collapsed="false" customFormat="false" customHeight="false" hidden="false" ht="25" outlineLevel="0" r="2044">
      <c r="A2044" s="21" t="n">
        <v>39525</v>
      </c>
      <c r="B2044" s="17" t="n">
        <v>129.18</v>
      </c>
      <c r="C2044" s="17" t="n">
        <v>133</v>
      </c>
      <c r="D2044" s="17" t="n">
        <v>128.67</v>
      </c>
      <c r="E2044" s="17" t="n">
        <v>132.82</v>
      </c>
      <c r="F2044" s="17" t="n">
        <v>43040000</v>
      </c>
      <c r="G2044" s="17" t="n">
        <v>132.25</v>
      </c>
      <c r="I2044" s="22" t="n">
        <f aca="false">E2044-B2044</f>
        <v>3.63999999999999</v>
      </c>
      <c r="J2044" s="22" t="n">
        <f aca="false">C2044-B2044</f>
        <v>3.81999999999999</v>
      </c>
      <c r="K2044" s="17" t="n">
        <f aca="false">D2044-B2044</f>
        <v>-0.510000000000019</v>
      </c>
      <c r="L2044" s="17" t="n">
        <f aca="false">B2044 - E2043</f>
        <v>2.45</v>
      </c>
      <c r="M2044" s="17" t="n">
        <f aca="false">E2044 - E2043</f>
        <v>6.08999999999999</v>
      </c>
      <c r="N2044" s="18" t="n">
        <f aca="false"> (I2044 / B2044)</f>
        <v>0.0281777364917169</v>
      </c>
      <c r="O2044" s="18" t="n">
        <f aca="false">(J2044 / B2044)</f>
        <v>0.0295711410435051</v>
      </c>
      <c r="P2044" s="18" t="n">
        <f aca="false">K2044 / B2044</f>
        <v>-0.00394797956340006</v>
      </c>
      <c r="Q2044" s="18" t="n">
        <f aca="false">L2044/E2043</f>
        <v>0.0193324390436361</v>
      </c>
      <c r="R2044" s="18" t="n">
        <f aca="false">M2044 / E2043</f>
        <v>0.0480549199084667</v>
      </c>
      <c r="S2044" s="19" t="str">
        <f aca="false">IF(N2044 &gt; 0, "UP", "DOWN")</f>
        <v>UP</v>
      </c>
      <c r="T2044" s="23" t="inlineStr">
        <f aca="false">O2044-N2044</f>
        <is>
          <t/>
        </is>
      </c>
      <c r="U2044" s="23" t="inlineStr">
        <f aca="false">P2044-N2044</f>
        <is>
          <t/>
        </is>
      </c>
      <c r="V2044" s="23" t="inlineStr">
        <f aca="false">O2044 - P2044</f>
        <is>
          <t/>
        </is>
      </c>
    </row>
    <row collapsed="false" customFormat="false" customHeight="false" hidden="false" ht="25" outlineLevel="0" r="2045">
      <c r="A2045" s="21" t="n">
        <v>39526</v>
      </c>
      <c r="B2045" s="17" t="n">
        <v>133.12</v>
      </c>
      <c r="C2045" s="17" t="n">
        <v>134.29</v>
      </c>
      <c r="D2045" s="17" t="n">
        <v>129.67</v>
      </c>
      <c r="E2045" s="17" t="n">
        <v>129.67</v>
      </c>
      <c r="F2045" s="17" t="n">
        <v>36090600</v>
      </c>
      <c r="G2045" s="17" t="n">
        <v>129.12</v>
      </c>
      <c r="I2045" s="22" t="n">
        <f aca="false">E2045-B2045</f>
        <v>-3.45000000000002</v>
      </c>
      <c r="J2045" s="22" t="n">
        <f aca="false">C2045-B2045</f>
        <v>1.16999999999999</v>
      </c>
      <c r="K2045" s="17" t="n">
        <f aca="false">D2045-B2045</f>
        <v>-3.45000000000002</v>
      </c>
      <c r="L2045" s="17" t="n">
        <f aca="false">B2045 - E2044</f>
        <v>0.300000000000011</v>
      </c>
      <c r="M2045" s="17" t="n">
        <f aca="false">E2045 - E2044</f>
        <v>-3.15000000000001</v>
      </c>
      <c r="N2045" s="18" t="n">
        <f aca="false"> (I2045 / B2045)</f>
        <v>-0.025916466346154</v>
      </c>
      <c r="O2045" s="18" t="n">
        <f aca="false">(J2045 / B2045)</f>
        <v>0.00878906249999991</v>
      </c>
      <c r="P2045" s="18" t="n">
        <f aca="false">K2045 / B2045</f>
        <v>-0.025916466346154</v>
      </c>
      <c r="Q2045" s="18" t="n">
        <f aca="false">L2045/E2044</f>
        <v>0.00225869597952124</v>
      </c>
      <c r="R2045" s="18" t="n">
        <f aca="false">M2045 / E2044</f>
        <v>-0.0237163077849722</v>
      </c>
      <c r="S2045" s="19" t="str">
        <f aca="false">IF(N2045 &gt; 0, "UP", "DOWN")</f>
        <v>DOWN</v>
      </c>
      <c r="T2045" s="23" t="inlineStr">
        <f aca="false">O2045-N2045</f>
        <is>
          <t/>
        </is>
      </c>
      <c r="U2045" s="23" t="inlineStr">
        <f aca="false">P2045-N2045</f>
        <is>
          <t/>
        </is>
      </c>
      <c r="V2045" s="23" t="inlineStr">
        <f aca="false">O2045 - P2045</f>
        <is>
          <t/>
        </is>
      </c>
    </row>
    <row collapsed="false" customFormat="false" customHeight="false" hidden="false" ht="25" outlineLevel="0" r="2046">
      <c r="A2046" s="21" t="n">
        <v>39527</v>
      </c>
      <c r="B2046" s="17" t="n">
        <v>131.12</v>
      </c>
      <c r="C2046" s="17" t="n">
        <v>133.29</v>
      </c>
      <c r="D2046" s="17" t="n">
        <v>129.18</v>
      </c>
      <c r="E2046" s="17" t="n">
        <v>133.27</v>
      </c>
      <c r="F2046" s="17" t="n">
        <v>32456700</v>
      </c>
      <c r="G2046" s="17" t="n">
        <v>132.7</v>
      </c>
      <c r="I2046" s="22" t="n">
        <f aca="false">E2046-B2046</f>
        <v>2.15000000000001</v>
      </c>
      <c r="J2046" s="22" t="n">
        <f aca="false">C2046-B2046</f>
        <v>2.16999999999999</v>
      </c>
      <c r="K2046" s="17" t="n">
        <f aca="false">D2046-B2046</f>
        <v>-1.94</v>
      </c>
      <c r="L2046" s="17" t="n">
        <f aca="false">B2046 - E2045</f>
        <v>1.45000000000002</v>
      </c>
      <c r="M2046" s="17" t="n">
        <f aca="false">E2046 - E2045</f>
        <v>3.60000000000002</v>
      </c>
      <c r="N2046" s="18" t="n">
        <f aca="false"> (I2046 / B2046)</f>
        <v>0.0163971934106163</v>
      </c>
      <c r="O2046" s="18" t="n">
        <f aca="false">(J2046 / B2046)</f>
        <v>0.0165497254423428</v>
      </c>
      <c r="P2046" s="18" t="n">
        <f aca="false">K2046 / B2046</f>
        <v>-0.0147956070774863</v>
      </c>
      <c r="Q2046" s="18" t="n">
        <f aca="false">L2046/E2045</f>
        <v>0.0111822318192336</v>
      </c>
      <c r="R2046" s="18" t="n">
        <f aca="false">M2046 / E2045</f>
        <v>0.0277627824477522</v>
      </c>
      <c r="S2046" s="19" t="str">
        <f aca="false">IF(N2046 &gt; 0, "UP", "DOWN")</f>
        <v>UP</v>
      </c>
      <c r="T2046" s="23" t="inlineStr">
        <f aca="false">O2046-N2046</f>
        <is>
          <t/>
        </is>
      </c>
      <c r="U2046" s="23" t="inlineStr">
        <f aca="false">P2046-N2046</f>
        <is>
          <t/>
        </is>
      </c>
      <c r="V2046" s="23" t="inlineStr">
        <f aca="false">O2046 - P2046</f>
        <is>
          <t/>
        </is>
      </c>
    </row>
    <row collapsed="false" customFormat="false" customHeight="false" hidden="false" ht="25" outlineLevel="0" r="2047">
      <c r="A2047" s="21" t="n">
        <v>39531</v>
      </c>
      <c r="B2047" s="17" t="n">
        <v>134.01</v>
      </c>
      <c r="C2047" s="17" t="n">
        <v>140.85</v>
      </c>
      <c r="D2047" s="17" t="n">
        <v>133.64</v>
      </c>
      <c r="E2047" s="17" t="n">
        <v>139.53</v>
      </c>
      <c r="F2047" s="17" t="n">
        <v>38104300</v>
      </c>
      <c r="G2047" s="17" t="n">
        <v>138.93</v>
      </c>
      <c r="I2047" s="22" t="n">
        <f aca="false">E2047-B2047</f>
        <v>5.52000000000001</v>
      </c>
      <c r="J2047" s="22" t="n">
        <f aca="false">C2047-B2047</f>
        <v>6.84</v>
      </c>
      <c r="K2047" s="17" t="n">
        <f aca="false">D2047-B2047</f>
        <v>-0.370000000000005</v>
      </c>
      <c r="L2047" s="17" t="n">
        <f aca="false">B2047 - E2046</f>
        <v>0.739999999999981</v>
      </c>
      <c r="M2047" s="17" t="n">
        <f aca="false">E2047 - E2046</f>
        <v>6.25999999999999</v>
      </c>
      <c r="N2047" s="18" t="n">
        <f aca="false"> (I2047 / B2047)</f>
        <v>0.0411909558988136</v>
      </c>
      <c r="O2047" s="18" t="n">
        <f aca="false">(J2047 / B2047)</f>
        <v>0.0510409670920081</v>
      </c>
      <c r="P2047" s="18" t="n">
        <f aca="false">K2047 / B2047</f>
        <v>-0.00276098798597123</v>
      </c>
      <c r="Q2047" s="18" t="n">
        <f aca="false">L2047/E2046</f>
        <v>0.00555263750281369</v>
      </c>
      <c r="R2047" s="18" t="n">
        <f aca="false">M2047 / E2046</f>
        <v>0.0469723118481278</v>
      </c>
      <c r="S2047" s="19" t="str">
        <f aca="false">IF(N2047 &gt; 0, "UP", "DOWN")</f>
        <v>UP</v>
      </c>
      <c r="T2047" s="23" t="inlineStr">
        <f aca="false">O2047-N2047</f>
        <is>
          <t/>
        </is>
      </c>
      <c r="U2047" s="23" t="inlineStr">
        <f aca="false">P2047-N2047</f>
        <is>
          <t/>
        </is>
      </c>
      <c r="V2047" s="23" t="inlineStr">
        <f aca="false">O2047 - P2047</f>
        <is>
          <t/>
        </is>
      </c>
    </row>
    <row collapsed="false" customFormat="false" customHeight="false" hidden="false" ht="25" outlineLevel="0" r="2048">
      <c r="A2048" s="21" t="n">
        <v>39532</v>
      </c>
      <c r="B2048" s="17" t="n">
        <v>139.96</v>
      </c>
      <c r="C2048" s="17" t="n">
        <v>143.1</v>
      </c>
      <c r="D2048" s="17" t="n">
        <v>137.33</v>
      </c>
      <c r="E2048" s="17" t="n">
        <v>140.98</v>
      </c>
      <c r="F2048" s="17" t="n">
        <v>37585400</v>
      </c>
      <c r="G2048" s="17" t="n">
        <v>140.38</v>
      </c>
      <c r="I2048" s="22" t="n">
        <f aca="false">E2048-B2048</f>
        <v>1.01999999999998</v>
      </c>
      <c r="J2048" s="22" t="n">
        <f aca="false">C2048-B2048</f>
        <v>3.13999999999999</v>
      </c>
      <c r="K2048" s="17" t="n">
        <f aca="false">D2048-B2048</f>
        <v>-2.63</v>
      </c>
      <c r="L2048" s="17" t="n">
        <f aca="false">B2048 - E2047</f>
        <v>0.430000000000007</v>
      </c>
      <c r="M2048" s="17" t="n">
        <f aca="false">E2048 - E2047</f>
        <v>1.44999999999999</v>
      </c>
      <c r="N2048" s="18" t="n">
        <f aca="false"> (I2048 / B2048)</f>
        <v>0.00728779651328938</v>
      </c>
      <c r="O2048" s="18" t="n">
        <f aca="false">(J2048 / B2048)</f>
        <v>0.0224349814232637</v>
      </c>
      <c r="P2048" s="18" t="n">
        <f aca="false">K2048 / B2048</f>
        <v>-0.018791083166619</v>
      </c>
      <c r="Q2048" s="18" t="n">
        <f aca="false">L2048/E2047</f>
        <v>0.00308177452877522</v>
      </c>
      <c r="R2048" s="18" t="n">
        <f aca="false">M2048 / E2047</f>
        <v>0.0103920303877302</v>
      </c>
      <c r="S2048" s="19" t="str">
        <f aca="false">IF(N2048 &gt; 0, "UP", "DOWN")</f>
        <v>UP</v>
      </c>
      <c r="T2048" s="23" t="inlineStr">
        <f aca="false">O2048-N2048</f>
        <is>
          <t/>
        </is>
      </c>
      <c r="U2048" s="23" t="inlineStr">
        <f aca="false">P2048-N2048</f>
        <is>
          <t/>
        </is>
      </c>
      <c r="V2048" s="23" t="inlineStr">
        <f aca="false">O2048 - P2048</f>
        <is>
          <t/>
        </is>
      </c>
    </row>
    <row collapsed="false" customFormat="false" customHeight="false" hidden="false" ht="25" outlineLevel="0" r="2049">
      <c r="A2049" s="21" t="n">
        <v>39533</v>
      </c>
      <c r="B2049" s="17" t="n">
        <v>140.87</v>
      </c>
      <c r="C2049" s="17" t="n">
        <v>145.74</v>
      </c>
      <c r="D2049" s="17" t="n">
        <v>140.64</v>
      </c>
      <c r="E2049" s="17" t="n">
        <v>145.06</v>
      </c>
      <c r="F2049" s="17" t="n">
        <v>42217300</v>
      </c>
      <c r="G2049" s="17" t="n">
        <v>144.44</v>
      </c>
      <c r="I2049" s="22" t="n">
        <f aca="false">E2049-B2049</f>
        <v>4.19</v>
      </c>
      <c r="J2049" s="22" t="n">
        <f aca="false">C2049-B2049</f>
        <v>4.87</v>
      </c>
      <c r="K2049" s="17" t="n">
        <f aca="false">D2049-B2049</f>
        <v>-0.230000000000018</v>
      </c>
      <c r="L2049" s="17" t="n">
        <f aca="false">B2049 - E2048</f>
        <v>-0.109999999999985</v>
      </c>
      <c r="M2049" s="17" t="n">
        <f aca="false">E2049 - E2048</f>
        <v>4.08000000000001</v>
      </c>
      <c r="N2049" s="18" t="n">
        <f aca="false"> (I2049 / B2049)</f>
        <v>0.0297437353588415</v>
      </c>
      <c r="O2049" s="18" t="n">
        <f aca="false">(J2049 / B2049)</f>
        <v>0.0345708809540712</v>
      </c>
      <c r="P2049" s="18" t="n">
        <f aca="false">K2049 / B2049</f>
        <v>-0.00163271101015133</v>
      </c>
      <c r="Q2049" s="18" t="n">
        <f aca="false">L2049/E2048</f>
        <v>-0.000780252518087567</v>
      </c>
      <c r="R2049" s="18" t="n">
        <f aca="false">M2049 / E2048</f>
        <v>0.0289402752163428</v>
      </c>
      <c r="S2049" s="19" t="str">
        <f aca="false">IF(N2049 &gt; 0, "UP", "DOWN")</f>
        <v>UP</v>
      </c>
      <c r="T2049" s="23" t="inlineStr">
        <f aca="false">O2049-N2049</f>
        <is>
          <t/>
        </is>
      </c>
      <c r="U2049" s="23" t="inlineStr">
        <f aca="false">P2049-N2049</f>
        <is>
          <t/>
        </is>
      </c>
      <c r="V2049" s="23" t="inlineStr">
        <f aca="false">O2049 - P2049</f>
        <is>
          <t/>
        </is>
      </c>
    </row>
    <row collapsed="false" customFormat="false" customHeight="false" hidden="false" ht="25" outlineLevel="0" r="2050">
      <c r="A2050" s="21" t="n">
        <v>39534</v>
      </c>
      <c r="B2050" s="17" t="n">
        <v>144.95</v>
      </c>
      <c r="C2050" s="17" t="n">
        <v>145.31</v>
      </c>
      <c r="D2050" s="17" t="n">
        <v>139.99</v>
      </c>
      <c r="E2050" s="17" t="n">
        <v>140.25</v>
      </c>
      <c r="F2050" s="17" t="n">
        <v>35708200</v>
      </c>
      <c r="G2050" s="17" t="n">
        <v>139.65</v>
      </c>
      <c r="I2050" s="22" t="n">
        <f aca="false">E2050-B2050</f>
        <v>-4.69999999999999</v>
      </c>
      <c r="J2050" s="22" t="n">
        <f aca="false">C2050-B2050</f>
        <v>0.360000000000014</v>
      </c>
      <c r="K2050" s="17" t="n">
        <f aca="false">D2050-B2050</f>
        <v>-4.95999999999998</v>
      </c>
      <c r="L2050" s="17" t="n">
        <f aca="false">B2050 - E2049</f>
        <v>-0.110000000000014</v>
      </c>
      <c r="M2050" s="17" t="n">
        <f aca="false">E2050 - E2049</f>
        <v>-4.81</v>
      </c>
      <c r="N2050" s="18" t="n">
        <f aca="false"> (I2050 / B2050)</f>
        <v>-0.0324249741290099</v>
      </c>
      <c r="O2050" s="18" t="n">
        <f aca="false">(J2050 / B2050)</f>
        <v>0.00248361503966895</v>
      </c>
      <c r="P2050" s="18" t="n">
        <f aca="false">K2050 / B2050</f>
        <v>-0.034218696102104</v>
      </c>
      <c r="Q2050" s="18" t="n">
        <f aca="false">L2050/E2049</f>
        <v>-0.000758306907486651</v>
      </c>
      <c r="R2050" s="18" t="n">
        <f aca="false">M2050 / E2049</f>
        <v>-0.0331586929546395</v>
      </c>
      <c r="S2050" s="19" t="str">
        <f aca="false">IF(N2050 &gt; 0, "UP", "DOWN")</f>
        <v>DOWN</v>
      </c>
      <c r="T2050" s="23" t="inlineStr">
        <f aca="false">O2050-N2050</f>
        <is>
          <t/>
        </is>
      </c>
      <c r="U2050" s="23" t="inlineStr">
        <f aca="false">P2050-N2050</f>
        <is>
          <t/>
        </is>
      </c>
      <c r="V2050" s="23" t="inlineStr">
        <f aca="false">O2050 - P2050</f>
        <is>
          <t/>
        </is>
      </c>
    </row>
    <row collapsed="false" customFormat="false" customHeight="false" hidden="false" ht="25" outlineLevel="0" r="2051">
      <c r="A2051" s="21" t="n">
        <v>39535</v>
      </c>
      <c r="B2051" s="17" t="n">
        <v>141.8</v>
      </c>
      <c r="C2051" s="17" t="n">
        <v>144.65</v>
      </c>
      <c r="D2051" s="17" t="n">
        <v>141.6</v>
      </c>
      <c r="E2051" s="17" t="n">
        <v>143.01</v>
      </c>
      <c r="F2051" s="17" t="n">
        <v>25521800</v>
      </c>
      <c r="G2051" s="17" t="n">
        <v>142.4</v>
      </c>
      <c r="I2051" s="22" t="n">
        <f aca="false">E2051-B2051</f>
        <v>1.20999999999998</v>
      </c>
      <c r="J2051" s="22" t="n">
        <f aca="false">C2051-B2051</f>
        <v>2.84999999999999</v>
      </c>
      <c r="K2051" s="17" t="n">
        <f aca="false">D2051-B2051</f>
        <v>-0.200000000000017</v>
      </c>
      <c r="L2051" s="17" t="n">
        <f aca="false">B2051 - E2050</f>
        <v>1.55000000000001</v>
      </c>
      <c r="M2051" s="17" t="n">
        <f aca="false">E2051 - E2050</f>
        <v>2.75999999999999</v>
      </c>
      <c r="N2051" s="18" t="n">
        <f aca="false"> (I2051 / B2051)</f>
        <v>0.00853314527503512</v>
      </c>
      <c r="O2051" s="18" t="n">
        <f aca="false">(J2051 / B2051)</f>
        <v>0.020098730606488</v>
      </c>
      <c r="P2051" s="18" t="n">
        <f aca="false">K2051 / B2051</f>
        <v>-0.00141043723554314</v>
      </c>
      <c r="Q2051" s="18" t="n">
        <f aca="false">L2051/E2050</f>
        <v>0.0110516934046347</v>
      </c>
      <c r="R2051" s="18" t="n">
        <f aca="false">M2051 / E2050</f>
        <v>0.0196791443850267</v>
      </c>
      <c r="S2051" s="19" t="str">
        <f aca="false">IF(N2051 &gt; 0, "UP", "DOWN")</f>
        <v>UP</v>
      </c>
      <c r="T2051" s="23" t="inlineStr">
        <f aca="false">O2051-N2051</f>
        <is>
          <t/>
        </is>
      </c>
      <c r="U2051" s="23" t="inlineStr">
        <f aca="false">P2051-N2051</f>
        <is>
          <t/>
        </is>
      </c>
      <c r="V2051" s="23" t="inlineStr">
        <f aca="false">O2051 - P2051</f>
        <is>
          <t/>
        </is>
      </c>
    </row>
    <row collapsed="false" customFormat="false" customHeight="false" hidden="false" ht="25" outlineLevel="0" r="2052">
      <c r="A2052" s="21" t="n">
        <v>39538</v>
      </c>
      <c r="B2052" s="17" t="n">
        <v>143.27</v>
      </c>
      <c r="C2052" s="17" t="n">
        <v>145.71</v>
      </c>
      <c r="D2052" s="17" t="n">
        <v>142.52</v>
      </c>
      <c r="E2052" s="17" t="n">
        <v>143.5</v>
      </c>
      <c r="F2052" s="17" t="n">
        <v>27430900</v>
      </c>
      <c r="G2052" s="17" t="n">
        <v>142.89</v>
      </c>
      <c r="I2052" s="22" t="n">
        <f aca="false">E2052-B2052</f>
        <v>0.22999999999999</v>
      </c>
      <c r="J2052" s="22" t="n">
        <f aca="false">C2052-B2052</f>
        <v>2.44</v>
      </c>
      <c r="K2052" s="17" t="n">
        <f aca="false">D2052-B2052</f>
        <v>-0.75</v>
      </c>
      <c r="L2052" s="17" t="n">
        <f aca="false">B2052 - E2051</f>
        <v>0.260000000000019</v>
      </c>
      <c r="M2052" s="17" t="n">
        <f aca="false">E2052 - E2051</f>
        <v>0.490000000000009</v>
      </c>
      <c r="N2052" s="18" t="n">
        <f aca="false"> (I2052 / B2052)</f>
        <v>0.00160536050813143</v>
      </c>
      <c r="O2052" s="18" t="n">
        <f aca="false">(J2052 / B2052)</f>
        <v>0.0170307810427863</v>
      </c>
      <c r="P2052" s="18" t="n">
        <f aca="false">K2052 / B2052</f>
        <v>-0.00523487122216794</v>
      </c>
      <c r="Q2052" s="18" t="n">
        <f aca="false">L2052/E2051</f>
        <v>0.00181805468149094</v>
      </c>
      <c r="R2052" s="18" t="n">
        <f aca="false">M2052 / E2051</f>
        <v>0.00342633382280966</v>
      </c>
      <c r="S2052" s="19" t="str">
        <f aca="false">IF(N2052 &gt; 0, "UP", "DOWN")</f>
        <v>UP</v>
      </c>
      <c r="T2052" s="23" t="inlineStr">
        <f aca="false">O2052-N2052</f>
        <is>
          <t/>
        </is>
      </c>
      <c r="U2052" s="23" t="inlineStr">
        <f aca="false">P2052-N2052</f>
        <is>
          <t/>
        </is>
      </c>
      <c r="V2052" s="23" t="inlineStr">
        <f aca="false">O2052 - P2052</f>
        <is>
          <t/>
        </is>
      </c>
    </row>
    <row collapsed="false" customFormat="false" customHeight="false" hidden="false" ht="25" outlineLevel="0" r="2053">
      <c r="A2053" s="21" t="n">
        <v>39539</v>
      </c>
      <c r="B2053" s="17" t="n">
        <v>146.3</v>
      </c>
      <c r="C2053" s="17" t="n">
        <v>149.66</v>
      </c>
      <c r="D2053" s="17" t="n">
        <v>143.61</v>
      </c>
      <c r="E2053" s="17" t="n">
        <v>149.53</v>
      </c>
      <c r="F2053" s="17" t="n">
        <v>36877400</v>
      </c>
      <c r="G2053" s="17" t="n">
        <v>148.89</v>
      </c>
      <c r="I2053" s="22" t="n">
        <f aca="false">E2053-B2053</f>
        <v>3.22999999999999</v>
      </c>
      <c r="J2053" s="22" t="n">
        <f aca="false">C2053-B2053</f>
        <v>3.35999999999999</v>
      </c>
      <c r="K2053" s="17" t="n">
        <f aca="false">D2053-B2053</f>
        <v>-2.69</v>
      </c>
      <c r="L2053" s="17" t="n">
        <f aca="false">B2053 - E2052</f>
        <v>2.80000000000001</v>
      </c>
      <c r="M2053" s="17" t="n">
        <f aca="false">E2053 - E2052</f>
        <v>6.03</v>
      </c>
      <c r="N2053" s="18" t="n">
        <f aca="false"> (I2053 / B2053)</f>
        <v>0.022077922077922</v>
      </c>
      <c r="O2053" s="18" t="n">
        <f aca="false">(J2053 / B2053)</f>
        <v>0.0229665071770334</v>
      </c>
      <c r="P2053" s="18" t="n">
        <f aca="false">K2053 / B2053</f>
        <v>-0.0183868762816131</v>
      </c>
      <c r="Q2053" s="18" t="n">
        <f aca="false">L2053/E2052</f>
        <v>0.0195121951219513</v>
      </c>
      <c r="R2053" s="18" t="n">
        <f aca="false">M2053 / E2052</f>
        <v>0.042020905923345</v>
      </c>
      <c r="S2053" s="19" t="str">
        <f aca="false">IF(N2053 &gt; 0, "UP", "DOWN")</f>
        <v>UP</v>
      </c>
      <c r="T2053" s="23" t="inlineStr">
        <f aca="false">O2053-N2053</f>
        <is>
          <t/>
        </is>
      </c>
      <c r="U2053" s="23" t="inlineStr">
        <f aca="false">P2053-N2053</f>
        <is>
          <t/>
        </is>
      </c>
      <c r="V2053" s="23" t="inlineStr">
        <f aca="false">O2053 - P2053</f>
        <is>
          <t/>
        </is>
      </c>
    </row>
    <row collapsed="false" customFormat="false" customHeight="false" hidden="false" ht="25" outlineLevel="0" r="2054">
      <c r="A2054" s="21" t="n">
        <v>39540</v>
      </c>
      <c r="B2054" s="17" t="n">
        <v>148.78</v>
      </c>
      <c r="C2054" s="17" t="n">
        <v>151.2</v>
      </c>
      <c r="D2054" s="17" t="n">
        <v>145.85</v>
      </c>
      <c r="E2054" s="17" t="n">
        <v>147.49</v>
      </c>
      <c r="F2054" s="17" t="n">
        <v>37320300</v>
      </c>
      <c r="G2054" s="17" t="n">
        <v>146.86</v>
      </c>
      <c r="I2054" s="22" t="n">
        <f aca="false">E2054-B2054</f>
        <v>-1.28999999999999</v>
      </c>
      <c r="J2054" s="22" t="n">
        <f aca="false">C2054-B2054</f>
        <v>2.41999999999999</v>
      </c>
      <c r="K2054" s="17" t="n">
        <f aca="false">D2054-B2054</f>
        <v>-2.93000000000001</v>
      </c>
      <c r="L2054" s="17" t="n">
        <f aca="false">B2054 - E2053</f>
        <v>-0.75</v>
      </c>
      <c r="M2054" s="17" t="n">
        <f aca="false">E2054 - E2053</f>
        <v>-2.03999999999999</v>
      </c>
      <c r="N2054" s="18" t="n">
        <f aca="false"> (I2054 / B2054)</f>
        <v>-0.00867052023121382</v>
      </c>
      <c r="O2054" s="18" t="n">
        <f aca="false">(J2054 / B2054)</f>
        <v>0.0162656271004166</v>
      </c>
      <c r="P2054" s="18" t="n">
        <f aca="false">K2054 / B2054</f>
        <v>-0.0196935071918269</v>
      </c>
      <c r="Q2054" s="18" t="n">
        <f aca="false">L2054/E2053</f>
        <v>-0.00501571590985087</v>
      </c>
      <c r="R2054" s="18" t="n">
        <f aca="false">M2054 / E2053</f>
        <v>-0.0136427472747943</v>
      </c>
      <c r="S2054" s="19" t="str">
        <f aca="false">IF(N2054 &gt; 0, "UP", "DOWN")</f>
        <v>DOWN</v>
      </c>
      <c r="T2054" s="23" t="inlineStr">
        <f aca="false">O2054-N2054</f>
        <is>
          <t/>
        </is>
      </c>
      <c r="U2054" s="23" t="inlineStr">
        <f aca="false">P2054-N2054</f>
        <is>
          <t/>
        </is>
      </c>
      <c r="V2054" s="23" t="inlineStr">
        <f aca="false">O2054 - P2054</f>
        <is>
          <t/>
        </is>
      </c>
    </row>
    <row collapsed="false" customFormat="false" customHeight="false" hidden="false" ht="25" outlineLevel="0" r="2055">
      <c r="A2055" s="21" t="n">
        <v>39541</v>
      </c>
      <c r="B2055" s="17" t="n">
        <v>147.06</v>
      </c>
      <c r="C2055" s="17" t="n">
        <v>153.63</v>
      </c>
      <c r="D2055" s="17" t="n">
        <v>147</v>
      </c>
      <c r="E2055" s="17" t="n">
        <v>151.61</v>
      </c>
      <c r="F2055" s="17" t="n">
        <v>37556000</v>
      </c>
      <c r="G2055" s="17" t="n">
        <v>150.96</v>
      </c>
      <c r="I2055" s="22" t="n">
        <f aca="false">E2055-B2055</f>
        <v>4.55000000000001</v>
      </c>
      <c r="J2055" s="22" t="n">
        <f aca="false">C2055-B2055</f>
        <v>6.56999999999999</v>
      </c>
      <c r="K2055" s="17" t="n">
        <f aca="false">D2055-B2055</f>
        <v>-0.0600000000000023</v>
      </c>
      <c r="L2055" s="17" t="n">
        <f aca="false">B2055 - E2054</f>
        <v>-0.430000000000007</v>
      </c>
      <c r="M2055" s="17" t="n">
        <f aca="false">E2055 - E2054</f>
        <v>4.12</v>
      </c>
      <c r="N2055" s="18" t="n">
        <f aca="false"> (I2055 / B2055)</f>
        <v>0.0309397524819802</v>
      </c>
      <c r="O2055" s="18" t="n">
        <f aca="false">(J2055 / B2055)</f>
        <v>0.0446756425948592</v>
      </c>
      <c r="P2055" s="18" t="n">
        <f aca="false">K2055 / B2055</f>
        <v>-0.000407996736026127</v>
      </c>
      <c r="Q2055" s="18" t="n">
        <f aca="false">L2055/E2054</f>
        <v>-0.00291545189504378</v>
      </c>
      <c r="R2055" s="18" t="n">
        <f aca="false">M2055 / E2054</f>
        <v>0.0279340972269307</v>
      </c>
      <c r="S2055" s="19" t="str">
        <f aca="false">IF(N2055 &gt; 0, "UP", "DOWN")</f>
        <v>UP</v>
      </c>
      <c r="T2055" s="23" t="inlineStr">
        <f aca="false">O2055-N2055</f>
        <is>
          <t/>
        </is>
      </c>
      <c r="U2055" s="23" t="inlineStr">
        <f aca="false">P2055-N2055</f>
        <is>
          <t/>
        </is>
      </c>
      <c r="V2055" s="23" t="inlineStr">
        <f aca="false">O2055 - P2055</f>
        <is>
          <t/>
        </is>
      </c>
    </row>
    <row collapsed="false" customFormat="false" customHeight="false" hidden="false" ht="25" outlineLevel="0" r="2056">
      <c r="A2056" s="21" t="n">
        <v>39542</v>
      </c>
      <c r="B2056" s="17" t="n">
        <v>152.19</v>
      </c>
      <c r="C2056" s="17" t="n">
        <v>154.71</v>
      </c>
      <c r="D2056" s="17" t="n">
        <v>150.75</v>
      </c>
      <c r="E2056" s="17" t="n">
        <v>153.08</v>
      </c>
      <c r="F2056" s="17" t="n">
        <v>30514900</v>
      </c>
      <c r="G2056" s="17" t="n">
        <v>152.43</v>
      </c>
      <c r="I2056" s="22" t="n">
        <f aca="false">E2056-B2056</f>
        <v>0.890000000000015</v>
      </c>
      <c r="J2056" s="22" t="n">
        <f aca="false">C2056-B2056</f>
        <v>2.52000000000001</v>
      </c>
      <c r="K2056" s="17" t="n">
        <f aca="false">D2056-B2056</f>
        <v>-1.44</v>
      </c>
      <c r="L2056" s="17" t="n">
        <f aca="false">B2056 - E2055</f>
        <v>0.579999999999984</v>
      </c>
      <c r="M2056" s="17" t="n">
        <f aca="false">E2056 - E2055</f>
        <v>1.47</v>
      </c>
      <c r="N2056" s="18" t="n">
        <f aca="false"> (I2056 / B2056)</f>
        <v>0.00584795321637437</v>
      </c>
      <c r="O2056" s="18" t="n">
        <f aca="false">(J2056 / B2056)</f>
        <v>0.0165582495564755</v>
      </c>
      <c r="P2056" s="18" t="n">
        <f aca="false">K2056 / B2056</f>
        <v>-0.00946185688941453</v>
      </c>
      <c r="Q2056" s="18" t="n">
        <f aca="false">L2056/E2055</f>
        <v>0.00382560517116275</v>
      </c>
      <c r="R2056" s="18" t="n">
        <f aca="false">M2056 / E2055</f>
        <v>0.00969593034760239</v>
      </c>
      <c r="S2056" s="19" t="str">
        <f aca="false">IF(N2056 &gt; 0, "UP", "DOWN")</f>
        <v>UP</v>
      </c>
      <c r="T2056" s="23" t="inlineStr">
        <f aca="false">O2056-N2056</f>
        <is>
          <t/>
        </is>
      </c>
      <c r="U2056" s="23" t="inlineStr">
        <f aca="false">P2056-N2056</f>
        <is>
          <t/>
        </is>
      </c>
      <c r="V2056" s="23" t="inlineStr">
        <f aca="false">O2056 - P2056</f>
        <is>
          <t/>
        </is>
      </c>
    </row>
    <row collapsed="false" customFormat="false" customHeight="false" hidden="false" ht="25" outlineLevel="0" r="2057">
      <c r="A2057" s="21" t="n">
        <v>39545</v>
      </c>
      <c r="B2057" s="17" t="n">
        <v>156.13</v>
      </c>
      <c r="C2057" s="17" t="n">
        <v>159.69</v>
      </c>
      <c r="D2057" s="17" t="n">
        <v>155.11</v>
      </c>
      <c r="E2057" s="17" t="n">
        <v>155.89</v>
      </c>
      <c r="F2057" s="17" t="n">
        <v>41368800</v>
      </c>
      <c r="G2057" s="17" t="n">
        <v>155.22</v>
      </c>
      <c r="I2057" s="22" t="n">
        <f aca="false">E2057-B2057</f>
        <v>-0.240000000000009</v>
      </c>
      <c r="J2057" s="22" t="n">
        <f aca="false">C2057-B2057</f>
        <v>3.56</v>
      </c>
      <c r="K2057" s="17" t="n">
        <f aca="false">D2057-B2057</f>
        <v>-1.01999999999998</v>
      </c>
      <c r="L2057" s="17" t="n">
        <f aca="false">B2057 - E2056</f>
        <v>3.04999999999998</v>
      </c>
      <c r="M2057" s="17" t="n">
        <f aca="false">E2057 - E2056</f>
        <v>2.80999999999997</v>
      </c>
      <c r="N2057" s="18" t="n">
        <f aca="false"> (I2057 / B2057)</f>
        <v>-0.00153718055466604</v>
      </c>
      <c r="O2057" s="18" t="n">
        <f aca="false">(J2057 / B2057)</f>
        <v>0.0228015115608788</v>
      </c>
      <c r="P2057" s="18" t="n">
        <f aca="false">K2057 / B2057</f>
        <v>-0.00653301735733031</v>
      </c>
      <c r="Q2057" s="18" t="n">
        <f aca="false">L2057/E2056</f>
        <v>0.0199242226286908</v>
      </c>
      <c r="R2057" s="18" t="n">
        <f aca="false">M2057 / E2056</f>
        <v>0.0183564149464331</v>
      </c>
      <c r="S2057" s="19" t="str">
        <f aca="false">IF(N2057 &gt; 0, "UP", "DOWN")</f>
        <v>DOWN</v>
      </c>
      <c r="T2057" s="23" t="inlineStr">
        <f aca="false">O2057-N2057</f>
        <is>
          <t/>
        </is>
      </c>
      <c r="U2057" s="23" t="inlineStr">
        <f aca="false">P2057-N2057</f>
        <is>
          <t/>
        </is>
      </c>
      <c r="V2057" s="23" t="inlineStr">
        <f aca="false">O2057 - P2057</f>
        <is>
          <t/>
        </is>
      </c>
    </row>
    <row collapsed="false" customFormat="false" customHeight="false" hidden="false" ht="25" outlineLevel="0" r="2058">
      <c r="A2058" s="21" t="n">
        <v>39546</v>
      </c>
      <c r="B2058" s="17" t="n">
        <v>153.55</v>
      </c>
      <c r="C2058" s="17" t="n">
        <v>156.45</v>
      </c>
      <c r="D2058" s="17" t="n">
        <v>152.32</v>
      </c>
      <c r="E2058" s="17" t="n">
        <v>152.84</v>
      </c>
      <c r="F2058" s="17" t="n">
        <v>36224800</v>
      </c>
      <c r="G2058" s="17" t="n">
        <v>152.19</v>
      </c>
      <c r="I2058" s="22" t="n">
        <f aca="false">E2058-B2058</f>
        <v>-0.710000000000008</v>
      </c>
      <c r="J2058" s="22" t="n">
        <f aca="false">C2058-B2058</f>
        <v>2.89999999999998</v>
      </c>
      <c r="K2058" s="17" t="n">
        <f aca="false">D2058-B2058</f>
        <v>-1.23000000000002</v>
      </c>
      <c r="L2058" s="17" t="n">
        <f aca="false">B2058 - E2057</f>
        <v>-2.33999999999997</v>
      </c>
      <c r="M2058" s="17" t="n">
        <f aca="false">E2058 - E2057</f>
        <v>-3.04999999999998</v>
      </c>
      <c r="N2058" s="18" t="n">
        <f aca="false"> (I2058 / B2058)</f>
        <v>-0.00462390100944323</v>
      </c>
      <c r="O2058" s="18" t="n">
        <f aca="false">(J2058 / B2058)</f>
        <v>0.0188863562357537</v>
      </c>
      <c r="P2058" s="18" t="n">
        <f aca="false">K2058 / B2058</f>
        <v>-0.00801042005861295</v>
      </c>
      <c r="Q2058" s="18" t="n">
        <f aca="false">L2058/E2057</f>
        <v>-0.0150105843864262</v>
      </c>
      <c r="R2058" s="18" t="n">
        <f aca="false">M2058 / E2057</f>
        <v>-0.0195650779395727</v>
      </c>
      <c r="S2058" s="19" t="str">
        <f aca="false">IF(N2058 &gt; 0, "UP", "DOWN")</f>
        <v>DOWN</v>
      </c>
      <c r="T2058" s="23" t="inlineStr">
        <f aca="false">O2058-N2058</f>
        <is>
          <t/>
        </is>
      </c>
      <c r="U2058" s="23" t="inlineStr">
        <f aca="false">P2058-N2058</f>
        <is>
          <t/>
        </is>
      </c>
      <c r="V2058" s="23" t="inlineStr">
        <f aca="false">O2058 - P2058</f>
        <is>
          <t/>
        </is>
      </c>
    </row>
    <row collapsed="false" customFormat="false" customHeight="false" hidden="false" ht="25" outlineLevel="0" r="2059">
      <c r="A2059" s="21" t="n">
        <v>39547</v>
      </c>
      <c r="B2059" s="17" t="n">
        <v>153.31</v>
      </c>
      <c r="C2059" s="17" t="n">
        <v>153.89</v>
      </c>
      <c r="D2059" s="17" t="n">
        <v>150.46</v>
      </c>
      <c r="E2059" s="17" t="n">
        <v>151.44</v>
      </c>
      <c r="F2059" s="17" t="n">
        <v>31192800</v>
      </c>
      <c r="G2059" s="17" t="n">
        <v>150.79</v>
      </c>
      <c r="I2059" s="22" t="n">
        <f aca="false">E2059-B2059</f>
        <v>-1.87</v>
      </c>
      <c r="J2059" s="22" t="n">
        <f aca="false">C2059-B2059</f>
        <v>0.579999999999984</v>
      </c>
      <c r="K2059" s="17" t="n">
        <f aca="false">D2059-B2059</f>
        <v>-2.84999999999999</v>
      </c>
      <c r="L2059" s="17" t="n">
        <f aca="false">B2059 - E2058</f>
        <v>0.469999999999999</v>
      </c>
      <c r="M2059" s="17" t="n">
        <f aca="false">E2059 - E2058</f>
        <v>-1.40000000000001</v>
      </c>
      <c r="N2059" s="18" t="n">
        <f aca="false"> (I2059 / B2059)</f>
        <v>-0.012197508316483</v>
      </c>
      <c r="O2059" s="18" t="n">
        <f aca="false">(J2059 / B2059)</f>
        <v>0.00378318439762562</v>
      </c>
      <c r="P2059" s="18" t="n">
        <f aca="false">K2059 / B2059</f>
        <v>-0.0185897854021264</v>
      </c>
      <c r="Q2059" s="18" t="n">
        <f aca="false">L2059/E2058</f>
        <v>0.00307511122742737</v>
      </c>
      <c r="R2059" s="18" t="n">
        <f aca="false">M2059 / E2058</f>
        <v>-0.00915990578382626</v>
      </c>
      <c r="S2059" s="19" t="str">
        <f aca="false">IF(N2059 &gt; 0, "UP", "DOWN")</f>
        <v>DOWN</v>
      </c>
      <c r="T2059" s="23" t="inlineStr">
        <f aca="false">O2059-N2059</f>
        <is>
          <t/>
        </is>
      </c>
      <c r="U2059" s="23" t="inlineStr">
        <f aca="false">P2059-N2059</f>
        <is>
          <t/>
        </is>
      </c>
      <c r="V2059" s="23" t="inlineStr">
        <f aca="false">O2059 - P2059</f>
        <is>
          <t/>
        </is>
      </c>
    </row>
    <row collapsed="false" customFormat="false" customHeight="false" hidden="false" ht="25" outlineLevel="0" r="2060">
      <c r="A2060" s="21" t="n">
        <v>39548</v>
      </c>
      <c r="B2060" s="17" t="n">
        <v>151.13</v>
      </c>
      <c r="C2060" s="17" t="n">
        <v>155.42</v>
      </c>
      <c r="D2060" s="17" t="n">
        <v>150.6</v>
      </c>
      <c r="E2060" s="17" t="n">
        <v>154.55</v>
      </c>
      <c r="F2060" s="17" t="n">
        <v>34134400</v>
      </c>
      <c r="G2060" s="17" t="n">
        <v>153.89</v>
      </c>
      <c r="I2060" s="22" t="n">
        <f aca="false">E2060-B2060</f>
        <v>3.42000000000002</v>
      </c>
      <c r="J2060" s="22" t="n">
        <f aca="false">C2060-B2060</f>
        <v>4.28999999999999</v>
      </c>
      <c r="K2060" s="17" t="n">
        <f aca="false">D2060-B2060</f>
        <v>-0.530000000000001</v>
      </c>
      <c r="L2060" s="17" t="n">
        <f aca="false">B2060 - E2059</f>
        <v>-0.310000000000002</v>
      </c>
      <c r="M2060" s="17" t="n">
        <f aca="false">E2060 - E2059</f>
        <v>3.11000000000001</v>
      </c>
      <c r="N2060" s="18" t="n">
        <f aca="false"> (I2060 / B2060)</f>
        <v>0.0226295242506452</v>
      </c>
      <c r="O2060" s="18" t="n">
        <f aca="false">(J2060 / B2060)</f>
        <v>0.0283861576126513</v>
      </c>
      <c r="P2060" s="18" t="n">
        <f aca="false">K2060 / B2060</f>
        <v>-0.00350691457685437</v>
      </c>
      <c r="Q2060" s="18" t="n">
        <f aca="false">L2060/E2059</f>
        <v>-0.00204701531959854</v>
      </c>
      <c r="R2060" s="18" t="n">
        <f aca="false">M2060 / E2059</f>
        <v>0.0205361859482304</v>
      </c>
      <c r="S2060" s="19" t="str">
        <f aca="false">IF(N2060 &gt; 0, "UP", "DOWN")</f>
        <v>UP</v>
      </c>
      <c r="T2060" s="23" t="inlineStr">
        <f aca="false">O2060-N2060</f>
        <is>
          <t/>
        </is>
      </c>
      <c r="U2060" s="23" t="inlineStr">
        <f aca="false">P2060-N2060</f>
        <is>
          <t/>
        </is>
      </c>
      <c r="V2060" s="23" t="inlineStr">
        <f aca="false">O2060 - P2060</f>
        <is>
          <t/>
        </is>
      </c>
    </row>
    <row collapsed="false" customFormat="false" customHeight="false" hidden="false" ht="25" outlineLevel="0" r="2061">
      <c r="A2061" s="21" t="n">
        <v>39549</v>
      </c>
      <c r="B2061" s="17" t="n">
        <v>152.72</v>
      </c>
      <c r="C2061" s="17" t="n">
        <v>153.3</v>
      </c>
      <c r="D2061" s="17" t="n">
        <v>146.4</v>
      </c>
      <c r="E2061" s="17" t="n">
        <v>147.14</v>
      </c>
      <c r="F2061" s="17" t="n">
        <v>43217000</v>
      </c>
      <c r="G2061" s="17" t="n">
        <v>146.51</v>
      </c>
      <c r="I2061" s="22" t="n">
        <f aca="false">E2061-B2061</f>
        <v>-5.58000000000001</v>
      </c>
      <c r="J2061" s="22" t="n">
        <f aca="false">C2061-B2061</f>
        <v>0.580000000000013</v>
      </c>
      <c r="K2061" s="17" t="n">
        <f aca="false">D2061-B2061</f>
        <v>-6.31999999999999</v>
      </c>
      <c r="L2061" s="17" t="n">
        <f aca="false">B2061 - E2060</f>
        <v>-1.83000000000001</v>
      </c>
      <c r="M2061" s="17" t="n">
        <f aca="false">E2061 - E2060</f>
        <v>-7.41000000000003</v>
      </c>
      <c r="N2061" s="18" t="n">
        <f aca="false"> (I2061 / B2061)</f>
        <v>-0.0365374541644841</v>
      </c>
      <c r="O2061" s="18" t="n">
        <f aca="false">(J2061 / B2061)</f>
        <v>0.00379779989523319</v>
      </c>
      <c r="P2061" s="18" t="n">
        <f aca="false">K2061 / B2061</f>
        <v>-0.0413829229963331</v>
      </c>
      <c r="Q2061" s="18" t="n">
        <f aca="false">L2061/E2060</f>
        <v>-0.0118408282109351</v>
      </c>
      <c r="R2061" s="18" t="n">
        <f aca="false">M2061 / E2060</f>
        <v>-0.0479456486573926</v>
      </c>
      <c r="S2061" s="19" t="str">
        <f aca="false">IF(N2061 &gt; 0, "UP", "DOWN")</f>
        <v>DOWN</v>
      </c>
      <c r="T2061" s="23" t="inlineStr">
        <f aca="false">O2061-N2061</f>
        <is>
          <t/>
        </is>
      </c>
      <c r="U2061" s="23" t="inlineStr">
        <f aca="false">P2061-N2061</f>
        <is>
          <t/>
        </is>
      </c>
      <c r="V2061" s="23" t="inlineStr">
        <f aca="false">O2061 - P2061</f>
        <is>
          <t/>
        </is>
      </c>
    </row>
    <row collapsed="false" customFormat="false" customHeight="false" hidden="false" ht="25" outlineLevel="0" r="2062">
      <c r="A2062" s="21" t="n">
        <v>39552</v>
      </c>
      <c r="B2062" s="17" t="n">
        <v>146.77</v>
      </c>
      <c r="C2062" s="17" t="n">
        <v>149.25</v>
      </c>
      <c r="D2062" s="17" t="n">
        <v>144.54</v>
      </c>
      <c r="E2062" s="17" t="n">
        <v>147.78</v>
      </c>
      <c r="F2062" s="17" t="n">
        <v>30181700</v>
      </c>
      <c r="G2062" s="17" t="n">
        <v>147.15</v>
      </c>
      <c r="I2062" s="22" t="n">
        <f aca="false">E2062-B2062</f>
        <v>1.00999999999999</v>
      </c>
      <c r="J2062" s="22" t="n">
        <f aca="false">C2062-B2062</f>
        <v>2.47999999999999</v>
      </c>
      <c r="K2062" s="17" t="n">
        <f aca="false">D2062-B2062</f>
        <v>-2.23000000000002</v>
      </c>
      <c r="L2062" s="17" t="n">
        <f aca="false">B2062 - E2061</f>
        <v>-0.369999999999976</v>
      </c>
      <c r="M2062" s="17" t="n">
        <f aca="false">E2062 - E2061</f>
        <v>0.640000000000015</v>
      </c>
      <c r="N2062" s="18" t="n">
        <f aca="false"> (I2062 / B2062)</f>
        <v>0.00688151529604136</v>
      </c>
      <c r="O2062" s="18" t="n">
        <f aca="false">(J2062 / B2062)</f>
        <v>0.0168971860734482</v>
      </c>
      <c r="P2062" s="18" t="n">
        <f aca="false">K2062 / B2062</f>
        <v>-0.0151938407031411</v>
      </c>
      <c r="Q2062" s="18" t="n">
        <f aca="false">L2062/E2061</f>
        <v>-0.00251461193421215</v>
      </c>
      <c r="R2062" s="18" t="n">
        <f aca="false">M2062 / E2061</f>
        <v>0.00434959902134032</v>
      </c>
      <c r="S2062" s="19" t="str">
        <f aca="false">IF(N2062 &gt; 0, "UP", "DOWN")</f>
        <v>UP</v>
      </c>
      <c r="T2062" s="23" t="inlineStr">
        <f aca="false">O2062-N2062</f>
        <is>
          <t/>
        </is>
      </c>
      <c r="U2062" s="23" t="inlineStr">
        <f aca="false">P2062-N2062</f>
        <is>
          <t/>
        </is>
      </c>
      <c r="V2062" s="23" t="inlineStr">
        <f aca="false">O2062 - P2062</f>
        <is>
          <t/>
        </is>
      </c>
    </row>
    <row collapsed="false" customFormat="false" customHeight="false" hidden="false" ht="25" outlineLevel="0" r="2063">
      <c r="A2063" s="21" t="n">
        <v>39553</v>
      </c>
      <c r="B2063" s="17" t="n">
        <v>149.4</v>
      </c>
      <c r="C2063" s="17" t="n">
        <v>149.72</v>
      </c>
      <c r="D2063" s="17" t="n">
        <v>145.72</v>
      </c>
      <c r="E2063" s="17" t="n">
        <v>148.38</v>
      </c>
      <c r="F2063" s="17" t="n">
        <v>24929900</v>
      </c>
      <c r="G2063" s="17" t="n">
        <v>147.75</v>
      </c>
      <c r="I2063" s="22" t="n">
        <f aca="false">E2063-B2063</f>
        <v>-1.02000000000001</v>
      </c>
      <c r="J2063" s="22" t="n">
        <f aca="false">C2063-B2063</f>
        <v>0.319999999999993</v>
      </c>
      <c r="K2063" s="17" t="n">
        <f aca="false">D2063-B2063</f>
        <v>-3.68000000000001</v>
      </c>
      <c r="L2063" s="17" t="n">
        <f aca="false">B2063 - E2062</f>
        <v>1.62</v>
      </c>
      <c r="M2063" s="17" t="n">
        <f aca="false">E2063 - E2062</f>
        <v>0.599999999999994</v>
      </c>
      <c r="N2063" s="18" t="n">
        <f aca="false"> (I2063 / B2063)</f>
        <v>-0.00682730923694786</v>
      </c>
      <c r="O2063" s="18" t="n">
        <f aca="false">(J2063 / B2063)</f>
        <v>0.00214190093708161</v>
      </c>
      <c r="P2063" s="18" t="n">
        <f aca="false">K2063 / B2063</f>
        <v>-0.0246318607764391</v>
      </c>
      <c r="Q2063" s="18" t="n">
        <f aca="false">L2063/E2062</f>
        <v>0.0109622411693058</v>
      </c>
      <c r="R2063" s="18" t="n">
        <f aca="false">M2063 / E2062</f>
        <v>0.00406008932196505</v>
      </c>
      <c r="S2063" s="19" t="str">
        <f aca="false">IF(N2063 &gt; 0, "UP", "DOWN")</f>
        <v>DOWN</v>
      </c>
      <c r="T2063" s="23" t="inlineStr">
        <f aca="false">O2063-N2063</f>
        <is>
          <t/>
        </is>
      </c>
      <c r="U2063" s="23" t="inlineStr">
        <f aca="false">P2063-N2063</f>
        <is>
          <t/>
        </is>
      </c>
      <c r="V2063" s="23" t="inlineStr">
        <f aca="false">O2063 - P2063</f>
        <is>
          <t/>
        </is>
      </c>
    </row>
    <row collapsed="false" customFormat="false" customHeight="false" hidden="false" ht="25" outlineLevel="0" r="2064">
      <c r="A2064" s="21" t="n">
        <v>39554</v>
      </c>
      <c r="B2064" s="17" t="n">
        <v>151.72</v>
      </c>
      <c r="C2064" s="17" t="n">
        <v>154.1</v>
      </c>
      <c r="D2064" s="17" t="n">
        <v>150.62</v>
      </c>
      <c r="E2064" s="17" t="n">
        <v>153.7</v>
      </c>
      <c r="F2064" s="17" t="n">
        <v>28420500</v>
      </c>
      <c r="G2064" s="17" t="n">
        <v>153.04</v>
      </c>
      <c r="I2064" s="22" t="n">
        <f aca="false">E2064-B2064</f>
        <v>1.97999999999999</v>
      </c>
      <c r="J2064" s="22" t="n">
        <f aca="false">C2064-B2064</f>
        <v>2.38</v>
      </c>
      <c r="K2064" s="17" t="n">
        <f aca="false">D2064-B2064</f>
        <v>-1.09999999999999</v>
      </c>
      <c r="L2064" s="17" t="n">
        <f aca="false">B2064 - E2063</f>
        <v>3.34</v>
      </c>
      <c r="M2064" s="17" t="n">
        <f aca="false">E2064 - E2063</f>
        <v>5.31999999999999</v>
      </c>
      <c r="N2064" s="18" t="n">
        <f aca="false"> (I2064 / B2064)</f>
        <v>0.0130503559187977</v>
      </c>
      <c r="O2064" s="18" t="n">
        <f aca="false">(J2064 / B2064)</f>
        <v>0.0156867914579488</v>
      </c>
      <c r="P2064" s="18" t="n">
        <f aca="false">K2064 / B2064</f>
        <v>-0.0072501977326654</v>
      </c>
      <c r="Q2064" s="18" t="n">
        <f aca="false">L2064/E2063</f>
        <v>0.0225097722064969</v>
      </c>
      <c r="R2064" s="18" t="n">
        <f aca="false">M2064 / E2063</f>
        <v>0.0358538886642404</v>
      </c>
      <c r="S2064" s="19" t="str">
        <f aca="false">IF(N2064 &gt; 0, "UP", "DOWN")</f>
        <v>UP</v>
      </c>
      <c r="T2064" s="23" t="inlineStr">
        <f aca="false">O2064-N2064</f>
        <is>
          <t/>
        </is>
      </c>
      <c r="U2064" s="23" t="inlineStr">
        <f aca="false">P2064-N2064</f>
        <is>
          <t/>
        </is>
      </c>
      <c r="V2064" s="23" t="inlineStr">
        <f aca="false">O2064 - P2064</f>
        <is>
          <t/>
        </is>
      </c>
    </row>
    <row collapsed="false" customFormat="false" customHeight="false" hidden="false" ht="25" outlineLevel="0" r="2065">
      <c r="A2065" s="21" t="n">
        <v>39555</v>
      </c>
      <c r="B2065" s="17" t="n">
        <v>154.17</v>
      </c>
      <c r="C2065" s="17" t="n">
        <v>156</v>
      </c>
      <c r="D2065" s="17" t="n">
        <v>153.35</v>
      </c>
      <c r="E2065" s="17" t="n">
        <v>154.49</v>
      </c>
      <c r="F2065" s="17" t="n">
        <v>25152400</v>
      </c>
      <c r="G2065" s="17" t="n">
        <v>153.83</v>
      </c>
      <c r="I2065" s="22" t="n">
        <f aca="false">E2065-B2065</f>
        <v>0.320000000000022</v>
      </c>
      <c r="J2065" s="22" t="n">
        <f aca="false">C2065-B2065</f>
        <v>1.83000000000001</v>
      </c>
      <c r="K2065" s="17" t="n">
        <f aca="false">D2065-B2065</f>
        <v>-0.819999999999993</v>
      </c>
      <c r="L2065" s="17" t="n">
        <f aca="false">B2065 - E2064</f>
        <v>0.469999999999999</v>
      </c>
      <c r="M2065" s="17" t="n">
        <f aca="false">E2065 - E2064</f>
        <v>0.79000000000002</v>
      </c>
      <c r="N2065" s="18" t="n">
        <f aca="false"> (I2065 / B2065)</f>
        <v>0.00207563079717209</v>
      </c>
      <c r="O2065" s="18" t="n">
        <f aca="false">(J2065 / B2065)</f>
        <v>0.0118700136213272</v>
      </c>
      <c r="P2065" s="18" t="n">
        <f aca="false">K2065 / B2065</f>
        <v>-0.00531880391775309</v>
      </c>
      <c r="Q2065" s="18" t="n">
        <f aca="false">L2065/E2064</f>
        <v>0.00305790500975926</v>
      </c>
      <c r="R2065" s="18" t="n">
        <f aca="false">M2065 / E2064</f>
        <v>0.00513988288874444</v>
      </c>
      <c r="S2065" s="19" t="str">
        <f aca="false">IF(N2065 &gt; 0, "UP", "DOWN")</f>
        <v>UP</v>
      </c>
      <c r="T2065" s="23" t="inlineStr">
        <f aca="false">O2065-N2065</f>
        <is>
          <t/>
        </is>
      </c>
      <c r="U2065" s="23" t="inlineStr">
        <f aca="false">P2065-N2065</f>
        <is>
          <t/>
        </is>
      </c>
      <c r="V2065" s="23" t="inlineStr">
        <f aca="false">O2065 - P2065</f>
        <is>
          <t/>
        </is>
      </c>
    </row>
    <row collapsed="false" customFormat="false" customHeight="false" hidden="false" ht="25" outlineLevel="0" r="2066">
      <c r="A2066" s="21" t="n">
        <v>39556</v>
      </c>
      <c r="B2066" s="17" t="n">
        <v>159.12</v>
      </c>
      <c r="C2066" s="17" t="n">
        <v>162.26</v>
      </c>
      <c r="D2066" s="17" t="n">
        <v>158.38</v>
      </c>
      <c r="E2066" s="17" t="n">
        <v>161.04</v>
      </c>
      <c r="F2066" s="17" t="n">
        <v>36670200</v>
      </c>
      <c r="G2066" s="17" t="n">
        <v>160.35</v>
      </c>
      <c r="I2066" s="22" t="n">
        <f aca="false">E2066-B2066</f>
        <v>1.91999999999999</v>
      </c>
      <c r="J2066" s="22" t="n">
        <f aca="false">C2066-B2066</f>
        <v>3.13999999999999</v>
      </c>
      <c r="K2066" s="17" t="n">
        <f aca="false">D2066-B2066</f>
        <v>-0.740000000000009</v>
      </c>
      <c r="L2066" s="17" t="n">
        <f aca="false">B2066 - E2065</f>
        <v>4.63</v>
      </c>
      <c r="M2066" s="17" t="n">
        <f aca="false">E2066 - E2065</f>
        <v>6.54999999999998</v>
      </c>
      <c r="N2066" s="18" t="n">
        <f aca="false"> (I2066 / B2066)</f>
        <v>0.0120663650075414</v>
      </c>
      <c r="O2066" s="18" t="n">
        <f aca="false">(J2066 / B2066)</f>
        <v>0.0197335344394167</v>
      </c>
      <c r="P2066" s="18" t="n">
        <f aca="false">K2066 / B2066</f>
        <v>-0.00465057817999</v>
      </c>
      <c r="Q2066" s="18" t="n">
        <f aca="false">L2066/E2065</f>
        <v>0.0299695773189203</v>
      </c>
      <c r="R2066" s="18" t="n">
        <f aca="false">M2066 / E2065</f>
        <v>0.0423975661855135</v>
      </c>
      <c r="S2066" s="19" t="str">
        <f aca="false">IF(N2066 &gt; 0, "UP", "DOWN")</f>
        <v>UP</v>
      </c>
      <c r="T2066" s="23" t="inlineStr">
        <f aca="false">O2066-N2066</f>
        <is>
          <t/>
        </is>
      </c>
      <c r="U2066" s="23" t="inlineStr">
        <f aca="false">P2066-N2066</f>
        <is>
          <t/>
        </is>
      </c>
      <c r="V2066" s="23" t="inlineStr">
        <f aca="false">O2066 - P2066</f>
        <is>
          <t/>
        </is>
      </c>
    </row>
    <row collapsed="false" customFormat="false" customHeight="false" hidden="false" ht="25" outlineLevel="0" r="2067">
      <c r="A2067" s="21" t="n">
        <v>39559</v>
      </c>
      <c r="B2067" s="17" t="n">
        <v>162.21</v>
      </c>
      <c r="C2067" s="17" t="n">
        <v>168.5</v>
      </c>
      <c r="D2067" s="17" t="n">
        <v>161.76</v>
      </c>
      <c r="E2067" s="17" t="n">
        <v>168.16</v>
      </c>
      <c r="F2067" s="17" t="n">
        <v>37112600</v>
      </c>
      <c r="G2067" s="17" t="n">
        <v>167.44</v>
      </c>
      <c r="I2067" s="22" t="n">
        <f aca="false">E2067-B2067</f>
        <v>5.94999999999999</v>
      </c>
      <c r="J2067" s="22" t="n">
        <f aca="false">C2067-B2067</f>
        <v>6.28999999999999</v>
      </c>
      <c r="K2067" s="17" t="n">
        <f aca="false">D2067-B2067</f>
        <v>-0.450000000000017</v>
      </c>
      <c r="L2067" s="17" t="n">
        <f aca="false">B2067 - E2066</f>
        <v>1.17000000000002</v>
      </c>
      <c r="M2067" s="17" t="n">
        <f aca="false">E2067 - E2066</f>
        <v>7.12</v>
      </c>
      <c r="N2067" s="18" t="n">
        <f aca="false"> (I2067 / B2067)</f>
        <v>0.0366808458171505</v>
      </c>
      <c r="O2067" s="18" t="n">
        <f aca="false">(J2067 / B2067)</f>
        <v>0.0387768941495592</v>
      </c>
      <c r="P2067" s="18" t="n">
        <f aca="false">K2067 / B2067</f>
        <v>-0.00277418161642326</v>
      </c>
      <c r="Q2067" s="18" t="n">
        <f aca="false">L2067/E2066</f>
        <v>0.00726527570789876</v>
      </c>
      <c r="R2067" s="18" t="n">
        <f aca="false">M2067 / E2066</f>
        <v>0.0442126179831098</v>
      </c>
      <c r="S2067" s="19" t="str">
        <f aca="false">IF(N2067 &gt; 0, "UP", "DOWN")</f>
        <v>UP</v>
      </c>
      <c r="T2067" s="23" t="inlineStr">
        <f aca="false">O2067-N2067</f>
        <is>
          <t/>
        </is>
      </c>
      <c r="U2067" s="23" t="inlineStr">
        <f aca="false">P2067-N2067</f>
        <is>
          <t/>
        </is>
      </c>
      <c r="V2067" s="23" t="inlineStr">
        <f aca="false">O2067 - P2067</f>
        <is>
          <t/>
        </is>
      </c>
    </row>
    <row collapsed="false" customFormat="false" customHeight="false" hidden="false" ht="25" outlineLevel="0" r="2068">
      <c r="A2068" s="21" t="n">
        <v>39560</v>
      </c>
      <c r="B2068" s="17" t="n">
        <v>167.4</v>
      </c>
      <c r="C2068" s="17" t="n">
        <v>168</v>
      </c>
      <c r="D2068" s="17" t="n">
        <v>158.09</v>
      </c>
      <c r="E2068" s="17" t="n">
        <v>160.2</v>
      </c>
      <c r="F2068" s="17" t="n">
        <v>51413300</v>
      </c>
      <c r="G2068" s="17" t="n">
        <v>159.52</v>
      </c>
      <c r="I2068" s="22" t="n">
        <f aca="false">E2068-B2068</f>
        <v>-7.20000000000002</v>
      </c>
      <c r="J2068" s="22" t="n">
        <f aca="false">C2068-B2068</f>
        <v>0.599999999999994</v>
      </c>
      <c r="K2068" s="17" t="n">
        <f aca="false">D2068-B2068</f>
        <v>-9.31</v>
      </c>
      <c r="L2068" s="17" t="n">
        <f aca="false">B2068 - E2067</f>
        <v>-0.759999999999991</v>
      </c>
      <c r="M2068" s="17" t="n">
        <f aca="false">E2068 - E2067</f>
        <v>-7.96000000000001</v>
      </c>
      <c r="N2068" s="18" t="n">
        <f aca="false"> (I2068 / B2068)</f>
        <v>-0.0430107526881722</v>
      </c>
      <c r="O2068" s="18" t="n">
        <f aca="false">(J2068 / B2068)</f>
        <v>0.00358422939068097</v>
      </c>
      <c r="P2068" s="18" t="n">
        <f aca="false">K2068 / B2068</f>
        <v>-0.0556152927120669</v>
      </c>
      <c r="Q2068" s="18" t="n">
        <f aca="false">L2068/E2067</f>
        <v>-0.00451950523311127</v>
      </c>
      <c r="R2068" s="18" t="n">
        <f aca="false">M2068 / E2067</f>
        <v>-0.0473358705994292</v>
      </c>
      <c r="S2068" s="19" t="str">
        <f aca="false">IF(N2068 &gt; 0, "UP", "DOWN")</f>
        <v>DOWN</v>
      </c>
      <c r="T2068" s="23" t="inlineStr">
        <f aca="false">O2068-N2068</f>
        <is>
          <t/>
        </is>
      </c>
      <c r="U2068" s="23" t="inlineStr">
        <f aca="false">P2068-N2068</f>
        <is>
          <t/>
        </is>
      </c>
      <c r="V2068" s="23" t="inlineStr">
        <f aca="false">O2068 - P2068</f>
        <is>
          <t/>
        </is>
      </c>
    </row>
    <row collapsed="false" customFormat="false" customHeight="false" hidden="false" ht="25" outlineLevel="0" r="2069">
      <c r="A2069" s="21" t="n">
        <v>39561</v>
      </c>
      <c r="B2069" s="17" t="n">
        <v>164.05</v>
      </c>
      <c r="C2069" s="17" t="n">
        <v>164.84</v>
      </c>
      <c r="D2069" s="17" t="n">
        <v>161.08</v>
      </c>
      <c r="E2069" s="17" t="n">
        <v>162.89</v>
      </c>
      <c r="F2069" s="17" t="n">
        <v>53721100</v>
      </c>
      <c r="G2069" s="17" t="n">
        <v>162.19</v>
      </c>
      <c r="I2069" s="22" t="n">
        <f aca="false">E2069-B2069</f>
        <v>-1.16000000000003</v>
      </c>
      <c r="J2069" s="22" t="n">
        <f aca="false">C2069-B2069</f>
        <v>0.789999999999992</v>
      </c>
      <c r="K2069" s="17" t="n">
        <f aca="false">D2069-B2069</f>
        <v>-2.97</v>
      </c>
      <c r="L2069" s="17" t="n">
        <f aca="false">B2069 - E2068</f>
        <v>3.85000000000002</v>
      </c>
      <c r="M2069" s="17" t="n">
        <f aca="false">E2069 - E2068</f>
        <v>2.69</v>
      </c>
      <c r="N2069" s="18" t="n">
        <f aca="false"> (I2069 / B2069)</f>
        <v>-0.00707101493447135</v>
      </c>
      <c r="O2069" s="18" t="n">
        <f aca="false">(J2069 / B2069)</f>
        <v>0.00481560499847603</v>
      </c>
      <c r="P2069" s="18" t="n">
        <f aca="false">K2069 / B2069</f>
        <v>-0.0181042365132581</v>
      </c>
      <c r="Q2069" s="18" t="n">
        <f aca="false">L2069/E2068</f>
        <v>0.024032459425718</v>
      </c>
      <c r="R2069" s="18" t="n">
        <f aca="false">M2069 / E2068</f>
        <v>0.0167915106117353</v>
      </c>
      <c r="S2069" s="19" t="str">
        <f aca="false">IF(N2069 &gt; 0, "UP", "DOWN")</f>
        <v>DOWN</v>
      </c>
      <c r="T2069" s="23" t="inlineStr">
        <f aca="false">O2069-N2069</f>
        <is>
          <t/>
        </is>
      </c>
      <c r="U2069" s="23" t="inlineStr">
        <f aca="false">P2069-N2069</f>
        <is>
          <t/>
        </is>
      </c>
      <c r="V2069" s="23" t="inlineStr">
        <f aca="false">O2069 - P2069</f>
        <is>
          <t/>
        </is>
      </c>
    </row>
    <row collapsed="false" customFormat="false" customHeight="false" hidden="false" ht="25" outlineLevel="0" r="2070">
      <c r="A2070" s="21" t="n">
        <v>39562</v>
      </c>
      <c r="B2070" s="17" t="n">
        <v>165.34</v>
      </c>
      <c r="C2070" s="17" t="n">
        <v>169.98</v>
      </c>
      <c r="D2070" s="17" t="n">
        <v>159.19</v>
      </c>
      <c r="E2070" s="17" t="n">
        <v>168.94</v>
      </c>
      <c r="F2070" s="17" t="n">
        <v>60573800</v>
      </c>
      <c r="G2070" s="17" t="n">
        <v>168.22</v>
      </c>
      <c r="I2070" s="22" t="n">
        <f aca="false">E2070-B2070</f>
        <v>3.59999999999999</v>
      </c>
      <c r="J2070" s="22" t="n">
        <f aca="false">C2070-B2070</f>
        <v>4.63999999999999</v>
      </c>
      <c r="K2070" s="17" t="n">
        <f aca="false">D2070-B2070</f>
        <v>-6.15000000000001</v>
      </c>
      <c r="L2070" s="17" t="n">
        <f aca="false">B2070 - E2069</f>
        <v>2.45000000000002</v>
      </c>
      <c r="M2070" s="17" t="n">
        <f aca="false">E2070 - E2069</f>
        <v>6.05000000000001</v>
      </c>
      <c r="N2070" s="18" t="n">
        <f aca="false"> (I2070 / B2070)</f>
        <v>0.0217733155921132</v>
      </c>
      <c r="O2070" s="18" t="n">
        <f aca="false">(J2070 / B2070)</f>
        <v>0.0280633845409458</v>
      </c>
      <c r="P2070" s="18" t="n">
        <f aca="false">K2070 / B2070</f>
        <v>-0.0371960808031935</v>
      </c>
      <c r="Q2070" s="18" t="n">
        <f aca="false">L2070/E2069</f>
        <v>0.0150408250966911</v>
      </c>
      <c r="R2070" s="18" t="n">
        <f aca="false">M2070 / E2069</f>
        <v>0.0371416293204003</v>
      </c>
      <c r="S2070" s="19" t="str">
        <f aca="false">IF(N2070 &gt; 0, "UP", "DOWN")</f>
        <v>UP</v>
      </c>
      <c r="T2070" s="23" t="inlineStr">
        <f aca="false">O2070-N2070</f>
        <is>
          <t/>
        </is>
      </c>
      <c r="U2070" s="23" t="inlineStr">
        <f aca="false">P2070-N2070</f>
        <is>
          <t/>
        </is>
      </c>
      <c r="V2070" s="23" t="inlineStr">
        <f aca="false">O2070 - P2070</f>
        <is>
          <t/>
        </is>
      </c>
    </row>
    <row collapsed="false" customFormat="false" customHeight="false" hidden="false" ht="25" outlineLevel="0" r="2071">
      <c r="A2071" s="21" t="n">
        <v>39563</v>
      </c>
      <c r="B2071" s="17" t="n">
        <v>170.7</v>
      </c>
      <c r="C2071" s="17" t="n">
        <v>171.1</v>
      </c>
      <c r="D2071" s="17" t="n">
        <v>166.42</v>
      </c>
      <c r="E2071" s="17" t="n">
        <v>169.73</v>
      </c>
      <c r="F2071" s="17" t="n">
        <v>35445500</v>
      </c>
      <c r="G2071" s="17" t="n">
        <v>169</v>
      </c>
      <c r="I2071" s="22" t="n">
        <f aca="false">E2071-B2071</f>
        <v>-0.969999999999999</v>
      </c>
      <c r="J2071" s="22" t="n">
        <f aca="false">C2071-B2071</f>
        <v>0.400000000000006</v>
      </c>
      <c r="K2071" s="17" t="n">
        <f aca="false">D2071-B2071</f>
        <v>-4.28</v>
      </c>
      <c r="L2071" s="17" t="n">
        <f aca="false">B2071 - E2070</f>
        <v>1.75999999999999</v>
      </c>
      <c r="M2071" s="17" t="n">
        <f aca="false">E2071 - E2070</f>
        <v>0.789999999999992</v>
      </c>
      <c r="N2071" s="18" t="n">
        <f aca="false"> (I2071 / B2071)</f>
        <v>-0.00568248388986526</v>
      </c>
      <c r="O2071" s="18" t="n">
        <f aca="false">(J2071 / B2071)</f>
        <v>0.00234329232571767</v>
      </c>
      <c r="P2071" s="18" t="n">
        <f aca="false">K2071 / B2071</f>
        <v>-0.0250732278851787</v>
      </c>
      <c r="Q2071" s="18" t="n">
        <f aca="false">L2071/E2070</f>
        <v>0.0104178998460992</v>
      </c>
      <c r="R2071" s="18" t="n">
        <f aca="false">M2071 / E2070</f>
        <v>0.00467621640819221</v>
      </c>
      <c r="S2071" s="19" t="str">
        <f aca="false">IF(N2071 &gt; 0, "UP", "DOWN")</f>
        <v>DOWN</v>
      </c>
      <c r="T2071" s="23" t="inlineStr">
        <f aca="false">O2071-N2071</f>
        <is>
          <t/>
        </is>
      </c>
      <c r="U2071" s="23" t="inlineStr">
        <f aca="false">P2071-N2071</f>
        <is>
          <t/>
        </is>
      </c>
      <c r="V2071" s="23" t="inlineStr">
        <f aca="false">O2071 - P2071</f>
        <is>
          <t/>
        </is>
      </c>
    </row>
    <row collapsed="false" customFormat="false" customHeight="false" hidden="false" ht="25" outlineLevel="0" r="2072">
      <c r="A2072" s="21" t="n">
        <v>39566</v>
      </c>
      <c r="B2072" s="17" t="n">
        <v>169.75</v>
      </c>
      <c r="C2072" s="17" t="n">
        <v>173.75</v>
      </c>
      <c r="D2072" s="17" t="n">
        <v>169.13</v>
      </c>
      <c r="E2072" s="17" t="n">
        <v>172.24</v>
      </c>
      <c r="F2072" s="17" t="n">
        <v>28114800</v>
      </c>
      <c r="G2072" s="17" t="n">
        <v>171.5</v>
      </c>
      <c r="I2072" s="22" t="n">
        <f aca="false">E2072-B2072</f>
        <v>2.49000000000001</v>
      </c>
      <c r="J2072" s="22" t="n">
        <f aca="false">C2072-B2072</f>
        <v>4</v>
      </c>
      <c r="K2072" s="17" t="n">
        <f aca="false">D2072-B2072</f>
        <v>-0.620000000000005</v>
      </c>
      <c r="L2072" s="17" t="n">
        <f aca="false">B2072 - E2071</f>
        <v>0.0200000000000102</v>
      </c>
      <c r="M2072" s="17" t="n">
        <f aca="false">E2072 - E2071</f>
        <v>2.51000000000002</v>
      </c>
      <c r="N2072" s="18" t="n">
        <f aca="false"> (I2072 / B2072)</f>
        <v>0.0146686303387335</v>
      </c>
      <c r="O2072" s="18" t="n">
        <f aca="false">(J2072 / B2072)</f>
        <v>0.0235640648011782</v>
      </c>
      <c r="P2072" s="18" t="n">
        <f aca="false">K2072 / B2072</f>
        <v>-0.00365243004418265</v>
      </c>
      <c r="Q2072" s="18" t="n">
        <f aca="false">L2072/E2071</f>
        <v>0.000117834207270431</v>
      </c>
      <c r="R2072" s="18" t="n">
        <f aca="false">M2072 / E2071</f>
        <v>0.0147881930124316</v>
      </c>
      <c r="S2072" s="19" t="str">
        <f aca="false">IF(N2072 &gt; 0, "UP", "DOWN")</f>
        <v>UP</v>
      </c>
      <c r="T2072" s="23" t="inlineStr">
        <f aca="false">O2072-N2072</f>
        <is>
          <t/>
        </is>
      </c>
      <c r="U2072" s="23" t="inlineStr">
        <f aca="false">P2072-N2072</f>
        <is>
          <t/>
        </is>
      </c>
      <c r="V2072" s="23" t="inlineStr">
        <f aca="false">O2072 - P2072</f>
        <is>
          <t/>
        </is>
      </c>
    </row>
    <row collapsed="false" customFormat="false" customHeight="false" hidden="false" ht="25" outlineLevel="0" r="2073">
      <c r="A2073" s="21" t="n">
        <v>39567</v>
      </c>
      <c r="B2073" s="17" t="n">
        <v>171.11</v>
      </c>
      <c r="C2073" s="17" t="n">
        <v>175.66</v>
      </c>
      <c r="D2073" s="17" t="n">
        <v>170.25</v>
      </c>
      <c r="E2073" s="17" t="n">
        <v>175.05</v>
      </c>
      <c r="F2073" s="17" t="n">
        <v>32981300</v>
      </c>
      <c r="G2073" s="17" t="n">
        <v>174.3</v>
      </c>
      <c r="I2073" s="22" t="n">
        <f aca="false">E2073-B2073</f>
        <v>3.94</v>
      </c>
      <c r="J2073" s="22" t="n">
        <f aca="false">C2073-B2073</f>
        <v>4.54999999999998</v>
      </c>
      <c r="K2073" s="17" t="n">
        <f aca="false">D2073-B2073</f>
        <v>-0.860000000000014</v>
      </c>
      <c r="L2073" s="17" t="n">
        <f aca="false">B2073 - E2072</f>
        <v>-1.13</v>
      </c>
      <c r="M2073" s="17" t="n">
        <f aca="false">E2073 - E2072</f>
        <v>2.81</v>
      </c>
      <c r="N2073" s="18" t="n">
        <f aca="false"> (I2073 / B2073)</f>
        <v>0.0230261235462568</v>
      </c>
      <c r="O2073" s="18" t="n">
        <f aca="false">(J2073 / B2073)</f>
        <v>0.0265910817602711</v>
      </c>
      <c r="P2073" s="18" t="n">
        <f aca="false">K2073 / B2073</f>
        <v>-0.005026006662381</v>
      </c>
      <c r="Q2073" s="18" t="n">
        <f aca="false">L2073/E2072</f>
        <v>-0.00656061309800276</v>
      </c>
      <c r="R2073" s="18" t="n">
        <f aca="false">M2073 / E2072</f>
        <v>0.0163144449605202</v>
      </c>
      <c r="S2073" s="19" t="str">
        <f aca="false">IF(N2073 &gt; 0, "UP", "DOWN")</f>
        <v>UP</v>
      </c>
      <c r="T2073" s="23" t="inlineStr">
        <f aca="false">O2073-N2073</f>
        <is>
          <t/>
        </is>
      </c>
      <c r="U2073" s="23" t="inlineStr">
        <f aca="false">P2073-N2073</f>
        <is>
          <t/>
        </is>
      </c>
      <c r="V2073" s="23" t="inlineStr">
        <f aca="false">O2073 - P2073</f>
        <is>
          <t/>
        </is>
      </c>
    </row>
    <row collapsed="false" customFormat="false" customHeight="false" hidden="false" ht="25" outlineLevel="0" r="2074">
      <c r="A2074" s="21" t="n">
        <v>39568</v>
      </c>
      <c r="B2074" s="17" t="n">
        <v>176.19</v>
      </c>
      <c r="C2074" s="17" t="n">
        <v>180</v>
      </c>
      <c r="D2074" s="17" t="n">
        <v>172.92</v>
      </c>
      <c r="E2074" s="17" t="n">
        <v>173.95</v>
      </c>
      <c r="F2074" s="17" t="n">
        <v>40697300</v>
      </c>
      <c r="G2074" s="17" t="n">
        <v>173.21</v>
      </c>
      <c r="I2074" s="22" t="n">
        <f aca="false">E2074-B2074</f>
        <v>-2.24000000000001</v>
      </c>
      <c r="J2074" s="22" t="n">
        <f aca="false">C2074-B2074</f>
        <v>3.81</v>
      </c>
      <c r="K2074" s="17" t="n">
        <f aca="false">D2074-B2074</f>
        <v>-3.27000000000001</v>
      </c>
      <c r="L2074" s="17" t="n">
        <f aca="false">B2074 - E2073</f>
        <v>1.13999999999999</v>
      </c>
      <c r="M2074" s="17" t="n">
        <f aca="false">E2074 - E2073</f>
        <v>-1.10000000000002</v>
      </c>
      <c r="N2074" s="18" t="n">
        <f aca="false"> (I2074 / B2074)</f>
        <v>-0.0127135478744538</v>
      </c>
      <c r="O2074" s="18" t="n">
        <f aca="false">(J2074 / B2074)</f>
        <v>0.0216243827686021</v>
      </c>
      <c r="P2074" s="18" t="n">
        <f aca="false">K2074 / B2074</f>
        <v>-0.0185595096202963</v>
      </c>
      <c r="Q2074" s="18" t="n">
        <f aca="false">L2074/E2073</f>
        <v>0.00651242502142237</v>
      </c>
      <c r="R2074" s="18" t="n">
        <f aca="false">M2074 / E2073</f>
        <v>-0.00628391888032004</v>
      </c>
      <c r="S2074" s="19" t="str">
        <f aca="false">IF(N2074 &gt; 0, "UP", "DOWN")</f>
        <v>DOWN</v>
      </c>
      <c r="T2074" s="23" t="inlineStr">
        <f aca="false">O2074-N2074</f>
        <is>
          <t/>
        </is>
      </c>
      <c r="U2074" s="23" t="inlineStr">
        <f aca="false">P2074-N2074</f>
        <is>
          <t/>
        </is>
      </c>
      <c r="V2074" s="23" t="inlineStr">
        <f aca="false">O2074 - P2074</f>
        <is>
          <t/>
        </is>
      </c>
    </row>
    <row collapsed="false" customFormat="false" customHeight="false" hidden="false" ht="25" outlineLevel="0" r="2075">
      <c r="A2075" s="21" t="n">
        <v>39569</v>
      </c>
      <c r="B2075" s="17" t="n">
        <v>174.96</v>
      </c>
      <c r="C2075" s="17" t="n">
        <v>180</v>
      </c>
      <c r="D2075" s="17" t="n">
        <v>174.86</v>
      </c>
      <c r="E2075" s="17" t="n">
        <v>180</v>
      </c>
      <c r="F2075" s="17" t="n">
        <v>32270600</v>
      </c>
      <c r="G2075" s="17" t="n">
        <v>179.23</v>
      </c>
      <c r="I2075" s="22" t="n">
        <f aca="false">E2075-B2075</f>
        <v>5.03999999999999</v>
      </c>
      <c r="J2075" s="22" t="n">
        <f aca="false">C2075-B2075</f>
        <v>5.03999999999999</v>
      </c>
      <c r="K2075" s="17" t="n">
        <f aca="false">D2075-B2075</f>
        <v>-0.0999999999999943</v>
      </c>
      <c r="L2075" s="17" t="n">
        <f aca="false">B2075 - E2074</f>
        <v>1.01000000000002</v>
      </c>
      <c r="M2075" s="17" t="n">
        <f aca="false">E2075 - E2074</f>
        <v>6.05000000000001</v>
      </c>
      <c r="N2075" s="18" t="n">
        <f aca="false"> (I2075 / B2075)</f>
        <v>0.0288065843621399</v>
      </c>
      <c r="O2075" s="18" t="n">
        <f aca="false">(J2075 / B2075)</f>
        <v>0.0288065843621399</v>
      </c>
      <c r="P2075" s="18" t="n">
        <f aca="false">K2075 / B2075</f>
        <v>-0.00057155921353449</v>
      </c>
      <c r="Q2075" s="18" t="n">
        <f aca="false">L2075/E2074</f>
        <v>0.00580626616843932</v>
      </c>
      <c r="R2075" s="18" t="n">
        <f aca="false">M2075 / E2074</f>
        <v>0.0347801092267894</v>
      </c>
      <c r="S2075" s="19" t="str">
        <f aca="false">IF(N2075 &gt; 0, "UP", "DOWN")</f>
        <v>UP</v>
      </c>
      <c r="T2075" s="23" t="inlineStr">
        <f aca="false">O2075-N2075</f>
        <is>
          <t/>
        </is>
      </c>
      <c r="U2075" s="23" t="inlineStr">
        <f aca="false">P2075-N2075</f>
        <is>
          <t/>
        </is>
      </c>
      <c r="V2075" s="23" t="inlineStr">
        <f aca="false">O2075 - P2075</f>
        <is>
          <t/>
        </is>
      </c>
    </row>
    <row collapsed="false" customFormat="false" customHeight="false" hidden="false" ht="25" outlineLevel="0" r="2076">
      <c r="A2076" s="21" t="n">
        <v>39570</v>
      </c>
      <c r="B2076" s="17" t="n">
        <v>180.19</v>
      </c>
      <c r="C2076" s="17" t="n">
        <v>181.92</v>
      </c>
      <c r="D2076" s="17" t="n">
        <v>178.55</v>
      </c>
      <c r="E2076" s="17" t="n">
        <v>180.94</v>
      </c>
      <c r="F2076" s="17" t="n">
        <v>35931500</v>
      </c>
      <c r="G2076" s="17" t="n">
        <v>180.17</v>
      </c>
      <c r="I2076" s="22" t="n">
        <f aca="false">E2076-B2076</f>
        <v>0.75</v>
      </c>
      <c r="J2076" s="22" t="n">
        <f aca="false">C2076-B2076</f>
        <v>1.72999999999999</v>
      </c>
      <c r="K2076" s="17" t="n">
        <f aca="false">D2076-B2076</f>
        <v>-1.63999999999999</v>
      </c>
      <c r="L2076" s="17" t="n">
        <f aca="false">B2076 - E2075</f>
        <v>0.189999999999998</v>
      </c>
      <c r="M2076" s="17" t="n">
        <f aca="false">E2076 - E2075</f>
        <v>0.939999999999998</v>
      </c>
      <c r="N2076" s="18" t="n">
        <f aca="false"> (I2076 / B2076)</f>
        <v>0.00416227315611299</v>
      </c>
      <c r="O2076" s="18" t="n">
        <f aca="false">(J2076 / B2076)</f>
        <v>0.00960097674676724</v>
      </c>
      <c r="P2076" s="18" t="n">
        <f aca="false">K2076 / B2076</f>
        <v>-0.00910150396803367</v>
      </c>
      <c r="Q2076" s="18" t="n">
        <f aca="false">L2076/E2075</f>
        <v>0.00105555555555554</v>
      </c>
      <c r="R2076" s="18" t="n">
        <f aca="false">M2076 / E2075</f>
        <v>0.00522222222222221</v>
      </c>
      <c r="S2076" s="19" t="str">
        <f aca="false">IF(N2076 &gt; 0, "UP", "DOWN")</f>
        <v>UP</v>
      </c>
      <c r="T2076" s="23" t="inlineStr">
        <f aca="false">O2076-N2076</f>
        <is>
          <t/>
        </is>
      </c>
      <c r="U2076" s="23" t="inlineStr">
        <f aca="false">P2076-N2076</f>
        <is>
          <t/>
        </is>
      </c>
      <c r="V2076" s="23" t="inlineStr">
        <f aca="false">O2076 - P2076</f>
        <is>
          <t/>
        </is>
      </c>
    </row>
    <row collapsed="false" customFormat="false" customHeight="false" hidden="false" ht="25" outlineLevel="0" r="2077">
      <c r="A2077" s="21" t="n">
        <v>39573</v>
      </c>
      <c r="B2077" s="17" t="n">
        <v>181.92</v>
      </c>
      <c r="C2077" s="17" t="n">
        <v>185.31</v>
      </c>
      <c r="D2077" s="17" t="n">
        <v>181.05</v>
      </c>
      <c r="E2077" s="17" t="n">
        <v>184.73</v>
      </c>
      <c r="F2077" s="17" t="n">
        <v>30519900</v>
      </c>
      <c r="G2077" s="17" t="n">
        <v>183.94</v>
      </c>
      <c r="I2077" s="22" t="n">
        <f aca="false">E2077-B2077</f>
        <v>2.81</v>
      </c>
      <c r="J2077" s="22" t="n">
        <f aca="false">C2077-B2077</f>
        <v>3.39000000000001</v>
      </c>
      <c r="K2077" s="17" t="n">
        <f aca="false">D2077-B2077</f>
        <v>-0.869999999999976</v>
      </c>
      <c r="L2077" s="17" t="n">
        <f aca="false">B2077 - E2076</f>
        <v>0.97999999999999</v>
      </c>
      <c r="M2077" s="17" t="n">
        <f aca="false">E2077 - E2076</f>
        <v>3.78999999999999</v>
      </c>
      <c r="N2077" s="18" t="n">
        <f aca="false"> (I2077 / B2077)</f>
        <v>0.0154463500439754</v>
      </c>
      <c r="O2077" s="18" t="n">
        <f aca="false">(J2077 / B2077)</f>
        <v>0.0186345646437996</v>
      </c>
      <c r="P2077" s="18" t="n">
        <f aca="false">K2077 / B2077</f>
        <v>-0.00478232189973602</v>
      </c>
      <c r="Q2077" s="18" t="n">
        <f aca="false">L2077/E2076</f>
        <v>0.00541616005305621</v>
      </c>
      <c r="R2077" s="18" t="n">
        <f aca="false">M2077 / E2076</f>
        <v>0.0209461700011053</v>
      </c>
      <c r="S2077" s="19" t="str">
        <f aca="false">IF(N2077 &gt; 0, "UP", "DOWN")</f>
        <v>UP</v>
      </c>
      <c r="T2077" s="23" t="inlineStr">
        <f aca="false">O2077-N2077</f>
        <is>
          <t/>
        </is>
      </c>
      <c r="U2077" s="23" t="inlineStr">
        <f aca="false">P2077-N2077</f>
        <is>
          <t/>
        </is>
      </c>
      <c r="V2077" s="23" t="inlineStr">
        <f aca="false">O2077 - P2077</f>
        <is>
          <t/>
        </is>
      </c>
    </row>
    <row collapsed="false" customFormat="false" customHeight="false" hidden="false" ht="25" outlineLevel="0" r="2078">
      <c r="A2078" s="21" t="n">
        <v>39574</v>
      </c>
      <c r="B2078" s="17" t="n">
        <v>184.66</v>
      </c>
      <c r="C2078" s="17" t="n">
        <v>187.12</v>
      </c>
      <c r="D2078" s="17" t="n">
        <v>182.18</v>
      </c>
      <c r="E2078" s="17" t="n">
        <v>186.66</v>
      </c>
      <c r="F2078" s="17" t="n">
        <v>32816800</v>
      </c>
      <c r="G2078" s="17" t="n">
        <v>185.86</v>
      </c>
      <c r="I2078" s="22" t="n">
        <f aca="false">E2078-B2078</f>
        <v>2</v>
      </c>
      <c r="J2078" s="22" t="n">
        <f aca="false">C2078-B2078</f>
        <v>2.46000000000001</v>
      </c>
      <c r="K2078" s="17" t="n">
        <f aca="false">D2078-B2078</f>
        <v>-2.47999999999999</v>
      </c>
      <c r="L2078" s="17" t="n">
        <f aca="false">B2078 - E2077</f>
        <v>-0.0699999999999932</v>
      </c>
      <c r="M2078" s="17" t="n">
        <f aca="false">E2078 - E2077</f>
        <v>1.93000000000001</v>
      </c>
      <c r="N2078" s="18" t="n">
        <f aca="false"> (I2078 / B2078)</f>
        <v>0.0108307159103217</v>
      </c>
      <c r="O2078" s="18" t="n">
        <f aca="false">(J2078 / B2078)</f>
        <v>0.0133217805696957</v>
      </c>
      <c r="P2078" s="18" t="n">
        <f aca="false">K2078 / B2078</f>
        <v>-0.0134300877287988</v>
      </c>
      <c r="Q2078" s="18" t="n">
        <f aca="false">L2078/E2077</f>
        <v>-0.000378931413414135</v>
      </c>
      <c r="R2078" s="18" t="n">
        <f aca="false">M2078 / E2077</f>
        <v>0.0104476803984194</v>
      </c>
      <c r="S2078" s="19" t="str">
        <f aca="false">IF(N2078 &gt; 0, "UP", "DOWN")</f>
        <v>UP</v>
      </c>
      <c r="T2078" s="23" t="inlineStr">
        <f aca="false">O2078-N2078</f>
        <is>
          <t/>
        </is>
      </c>
      <c r="U2078" s="23" t="inlineStr">
        <f aca="false">P2078-N2078</f>
        <is>
          <t/>
        </is>
      </c>
      <c r="V2078" s="23" t="inlineStr">
        <f aca="false">O2078 - P2078</f>
        <is>
          <t/>
        </is>
      </c>
    </row>
    <row collapsed="false" customFormat="false" customHeight="false" hidden="false" ht="25" outlineLevel="0" r="2079">
      <c r="A2079" s="21" t="n">
        <v>39575</v>
      </c>
      <c r="B2079" s="17" t="n">
        <v>186.05</v>
      </c>
      <c r="C2079" s="17" t="n">
        <v>188.2</v>
      </c>
      <c r="D2079" s="17" t="n">
        <v>180.54</v>
      </c>
      <c r="E2079" s="17" t="n">
        <v>182.59</v>
      </c>
      <c r="F2079" s="17" t="n">
        <v>41326200</v>
      </c>
      <c r="G2079" s="17" t="n">
        <v>181.81</v>
      </c>
      <c r="I2079" s="22" t="n">
        <f aca="false">E2079-B2079</f>
        <v>-3.46000000000001</v>
      </c>
      <c r="J2079" s="22" t="n">
        <f aca="false">C2079-B2079</f>
        <v>2.14999999999998</v>
      </c>
      <c r="K2079" s="17" t="n">
        <f aca="false">D2079-B2079</f>
        <v>-5.51000000000002</v>
      </c>
      <c r="L2079" s="17" t="n">
        <f aca="false">B2079 - E2078</f>
        <v>-0.609999999999985</v>
      </c>
      <c r="M2079" s="17" t="n">
        <f aca="false">E2079 - E2078</f>
        <v>-4.06999999999999</v>
      </c>
      <c r="N2079" s="18" t="n">
        <f aca="false"> (I2079 / B2079)</f>
        <v>-0.0185971513034131</v>
      </c>
      <c r="O2079" s="18" t="n">
        <f aca="false">(J2079 / B2079)</f>
        <v>0.011556033324375</v>
      </c>
      <c r="P2079" s="18" t="n">
        <f aca="false">K2079 / B2079</f>
        <v>-0.0296156947057244</v>
      </c>
      <c r="Q2079" s="18" t="n">
        <f aca="false">L2079/E2078</f>
        <v>-0.00326797385620907</v>
      </c>
      <c r="R2079" s="18" t="n">
        <f aca="false">M2079 / E2078</f>
        <v>-0.0218043501553627</v>
      </c>
      <c r="S2079" s="19" t="str">
        <f aca="false">IF(N2079 &gt; 0, "UP", "DOWN")</f>
        <v>DOWN</v>
      </c>
      <c r="T2079" s="23" t="inlineStr">
        <f aca="false">O2079-N2079</f>
        <is>
          <t/>
        </is>
      </c>
      <c r="U2079" s="23" t="inlineStr">
        <f aca="false">P2079-N2079</f>
        <is>
          <t/>
        </is>
      </c>
      <c r="V2079" s="23" t="inlineStr">
        <f aca="false">O2079 - P2079</f>
        <is>
          <t/>
        </is>
      </c>
    </row>
    <row collapsed="false" customFormat="false" customHeight="false" hidden="false" ht="25" outlineLevel="0" r="2080">
      <c r="A2080" s="21" t="n">
        <v>39576</v>
      </c>
      <c r="B2080" s="17" t="n">
        <v>183.77</v>
      </c>
      <c r="C2080" s="17" t="n">
        <v>186.5</v>
      </c>
      <c r="D2080" s="17" t="n">
        <v>183.07</v>
      </c>
      <c r="E2080" s="17" t="n">
        <v>185.06</v>
      </c>
      <c r="F2080" s="17" t="n">
        <v>32110200</v>
      </c>
      <c r="G2080" s="17" t="n">
        <v>184.27</v>
      </c>
      <c r="I2080" s="22" t="n">
        <f aca="false">E2080-B2080</f>
        <v>1.28999999999999</v>
      </c>
      <c r="J2080" s="22" t="n">
        <f aca="false">C2080-B2080</f>
        <v>2.72999999999999</v>
      </c>
      <c r="K2080" s="17" t="n">
        <f aca="false">D2080-B2080</f>
        <v>-0.700000000000017</v>
      </c>
      <c r="L2080" s="17" t="n">
        <f aca="false">B2080 - E2079</f>
        <v>1.18000000000001</v>
      </c>
      <c r="M2080" s="17" t="n">
        <f aca="false">E2080 - E2079</f>
        <v>2.47</v>
      </c>
      <c r="N2080" s="18" t="n">
        <f aca="false"> (I2080 / B2080)</f>
        <v>0.00701964412036781</v>
      </c>
      <c r="O2080" s="18" t="n">
        <f aca="false">(J2080 / B2080)</f>
        <v>0.0148555259291505</v>
      </c>
      <c r="P2080" s="18" t="n">
        <f aca="false">K2080 / B2080</f>
        <v>-0.0038091092126028</v>
      </c>
      <c r="Q2080" s="18" t="n">
        <f aca="false">L2080/E2079</f>
        <v>0.00646256640560823</v>
      </c>
      <c r="R2080" s="18" t="n">
        <f aca="false">M2080 / E2079</f>
        <v>0.0135275754422477</v>
      </c>
      <c r="S2080" s="19" t="str">
        <f aca="false">IF(N2080 &gt; 0, "UP", "DOWN")</f>
        <v>UP</v>
      </c>
      <c r="T2080" s="23" t="inlineStr">
        <f aca="false">O2080-N2080</f>
        <is>
          <t/>
        </is>
      </c>
      <c r="U2080" s="23" t="inlineStr">
        <f aca="false">P2080-N2080</f>
        <is>
          <t/>
        </is>
      </c>
      <c r="V2080" s="23" t="inlineStr">
        <f aca="false">O2080 - P2080</f>
        <is>
          <t/>
        </is>
      </c>
    </row>
    <row collapsed="false" customFormat="false" customHeight="false" hidden="false" ht="25" outlineLevel="0" r="2081">
      <c r="A2081" s="21" t="n">
        <v>39577</v>
      </c>
      <c r="B2081" s="17" t="n">
        <v>183.16</v>
      </c>
      <c r="C2081" s="17" t="n">
        <v>184.25</v>
      </c>
      <c r="D2081" s="17" t="n">
        <v>181.37</v>
      </c>
      <c r="E2081" s="17" t="n">
        <v>183.45</v>
      </c>
      <c r="F2081" s="17" t="n">
        <v>24038300</v>
      </c>
      <c r="G2081" s="17" t="n">
        <v>182.67</v>
      </c>
      <c r="I2081" s="22" t="n">
        <f aca="false">E2081-B2081</f>
        <v>0.289999999999992</v>
      </c>
      <c r="J2081" s="22" t="n">
        <f aca="false">C2081-B2081</f>
        <v>1.09</v>
      </c>
      <c r="K2081" s="17" t="n">
        <f aca="false">D2081-B2081</f>
        <v>-1.78999999999999</v>
      </c>
      <c r="L2081" s="17" t="n">
        <f aca="false">B2081 - E2080</f>
        <v>-1.90000000000001</v>
      </c>
      <c r="M2081" s="17" t="n">
        <f aca="false">E2081 - E2080</f>
        <v>-1.61000000000001</v>
      </c>
      <c r="N2081" s="18" t="n">
        <f aca="false"> (I2081 / B2081)</f>
        <v>0.00158331513430876</v>
      </c>
      <c r="O2081" s="18" t="n">
        <f aca="false">(J2081 / B2081)</f>
        <v>0.00595108102205724</v>
      </c>
      <c r="P2081" s="18" t="n">
        <f aca="false">K2081 / B2081</f>
        <v>-0.00977287617383704</v>
      </c>
      <c r="Q2081" s="18" t="n">
        <f aca="false">L2081/E2080</f>
        <v>-0.0102669404517454</v>
      </c>
      <c r="R2081" s="18" t="n">
        <f aca="false">M2081 / E2080</f>
        <v>-0.00869988111963695</v>
      </c>
      <c r="S2081" s="19" t="str">
        <f aca="false">IF(N2081 &gt; 0, "UP", "DOWN")</f>
        <v>UP</v>
      </c>
      <c r="T2081" s="23" t="inlineStr">
        <f aca="false">O2081-N2081</f>
        <is>
          <t/>
        </is>
      </c>
      <c r="U2081" s="23" t="inlineStr">
        <f aca="false">P2081-N2081</f>
        <is>
          <t/>
        </is>
      </c>
      <c r="V2081" s="23" t="inlineStr">
        <f aca="false">O2081 - P2081</f>
        <is>
          <t/>
        </is>
      </c>
    </row>
    <row collapsed="false" customFormat="false" customHeight="false" hidden="false" ht="25" outlineLevel="0" r="2082">
      <c r="A2082" s="21" t="n">
        <v>39580</v>
      </c>
      <c r="B2082" s="17" t="n">
        <v>185.21</v>
      </c>
      <c r="C2082" s="17" t="n">
        <v>188.87</v>
      </c>
      <c r="D2082" s="17" t="n">
        <v>182.85</v>
      </c>
      <c r="E2082" s="17" t="n">
        <v>188.16</v>
      </c>
      <c r="F2082" s="17" t="n">
        <v>29234400</v>
      </c>
      <c r="G2082" s="17" t="n">
        <v>187.36</v>
      </c>
      <c r="I2082" s="22" t="n">
        <f aca="false">E2082-B2082</f>
        <v>2.94999999999999</v>
      </c>
      <c r="J2082" s="22" t="n">
        <f aca="false">C2082-B2082</f>
        <v>3.66</v>
      </c>
      <c r="K2082" s="17" t="n">
        <f aca="false">D2082-B2082</f>
        <v>-2.36000000000001</v>
      </c>
      <c r="L2082" s="17" t="n">
        <f aca="false">B2082 - E2081</f>
        <v>1.76000000000002</v>
      </c>
      <c r="M2082" s="17" t="n">
        <f aca="false">E2082 - E2081</f>
        <v>4.71000000000001</v>
      </c>
      <c r="N2082" s="18" t="n">
        <f aca="false"> (I2082 / B2082)</f>
        <v>0.0159278656660007</v>
      </c>
      <c r="O2082" s="18" t="n">
        <f aca="false">(J2082 / B2082)</f>
        <v>0.0197613519788348</v>
      </c>
      <c r="P2082" s="18" t="n">
        <f aca="false">K2082 / B2082</f>
        <v>-0.0127422925328007</v>
      </c>
      <c r="Q2082" s="18" t="n">
        <f aca="false">L2082/E2081</f>
        <v>0.00959389479422197</v>
      </c>
      <c r="R2082" s="18" t="n">
        <f aca="false">M2082 / E2081</f>
        <v>0.0256745707277188</v>
      </c>
      <c r="S2082" s="19" t="str">
        <f aca="false">IF(N2082 &gt; 0, "UP", "DOWN")</f>
        <v>UP</v>
      </c>
      <c r="T2082" s="23" t="inlineStr">
        <f aca="false">O2082-N2082</f>
        <is>
          <t/>
        </is>
      </c>
      <c r="U2082" s="23" t="inlineStr">
        <f aca="false">P2082-N2082</f>
        <is>
          <t/>
        </is>
      </c>
      <c r="V2082" s="23" t="inlineStr">
        <f aca="false">O2082 - P2082</f>
        <is>
          <t/>
        </is>
      </c>
    </row>
    <row collapsed="false" customFormat="false" customHeight="false" hidden="false" ht="25" outlineLevel="0" r="2083">
      <c r="A2083" s="21" t="n">
        <v>39581</v>
      </c>
      <c r="B2083" s="17" t="n">
        <v>188.61</v>
      </c>
      <c r="C2083" s="17" t="n">
        <v>191.45</v>
      </c>
      <c r="D2083" s="17" t="n">
        <v>187.86</v>
      </c>
      <c r="E2083" s="17" t="n">
        <v>189.96</v>
      </c>
      <c r="F2083" s="17" t="n">
        <v>29401300</v>
      </c>
      <c r="G2083" s="17" t="n">
        <v>189.15</v>
      </c>
      <c r="I2083" s="22" t="n">
        <f aca="false">E2083-B2083</f>
        <v>1.34999999999999</v>
      </c>
      <c r="J2083" s="22" t="n">
        <f aca="false">C2083-B2083</f>
        <v>2.83999999999997</v>
      </c>
      <c r="K2083" s="17" t="n">
        <f aca="false">D2083-B2083</f>
        <v>-0.75</v>
      </c>
      <c r="L2083" s="17" t="n">
        <f aca="false">B2083 - E2082</f>
        <v>0.450000000000017</v>
      </c>
      <c r="M2083" s="17" t="n">
        <f aca="false">E2083 - E2082</f>
        <v>1.80000000000001</v>
      </c>
      <c r="N2083" s="18" t="n">
        <f aca="false"> (I2083 / B2083)</f>
        <v>0.00715762684905357</v>
      </c>
      <c r="O2083" s="18" t="n">
        <f aca="false">(J2083 / B2083)</f>
        <v>0.015057526112083</v>
      </c>
      <c r="P2083" s="18" t="n">
        <f aca="false">K2083 / B2083</f>
        <v>-0.00397645936058533</v>
      </c>
      <c r="Q2083" s="18" t="n">
        <f aca="false">L2083/E2082</f>
        <v>0.00239158163265315</v>
      </c>
      <c r="R2083" s="18" t="n">
        <f aca="false">M2083 / E2082</f>
        <v>0.00956632653061231</v>
      </c>
      <c r="S2083" s="19" t="str">
        <f aca="false">IF(N2083 &gt; 0, "UP", "DOWN")</f>
        <v>UP</v>
      </c>
      <c r="T2083" s="23" t="inlineStr">
        <f aca="false">O2083-N2083</f>
        <is>
          <t/>
        </is>
      </c>
      <c r="U2083" s="23" t="inlineStr">
        <f aca="false">P2083-N2083</f>
        <is>
          <t/>
        </is>
      </c>
      <c r="V2083" s="23" t="inlineStr">
        <f aca="false">O2083 - P2083</f>
        <is>
          <t/>
        </is>
      </c>
    </row>
    <row collapsed="false" customFormat="false" customHeight="false" hidden="false" ht="25" outlineLevel="0" r="2084">
      <c r="A2084" s="21" t="n">
        <v>39582</v>
      </c>
      <c r="B2084" s="17" t="n">
        <v>191.23</v>
      </c>
      <c r="C2084" s="17" t="n">
        <v>192.24</v>
      </c>
      <c r="D2084" s="17" t="n">
        <v>185.57</v>
      </c>
      <c r="E2084" s="17" t="n">
        <v>186.26</v>
      </c>
      <c r="F2084" s="17" t="n">
        <v>32743700</v>
      </c>
      <c r="G2084" s="17" t="n">
        <v>185.46</v>
      </c>
      <c r="I2084" s="22" t="n">
        <f aca="false">E2084-B2084</f>
        <v>-4.97</v>
      </c>
      <c r="J2084" s="22" t="n">
        <f aca="false">C2084-B2084</f>
        <v>1.01000000000002</v>
      </c>
      <c r="K2084" s="17" t="n">
        <f aca="false">D2084-B2084</f>
        <v>-5.66</v>
      </c>
      <c r="L2084" s="17" t="n">
        <f aca="false">B2084 - E2083</f>
        <v>1.26999999999998</v>
      </c>
      <c r="M2084" s="17" t="n">
        <f aca="false">E2084 - E2083</f>
        <v>-3.70000000000002</v>
      </c>
      <c r="N2084" s="18" t="n">
        <f aca="false"> (I2084 / B2084)</f>
        <v>-0.0259896459760498</v>
      </c>
      <c r="O2084" s="18" t="n">
        <f aca="false">(J2084 / B2084)</f>
        <v>0.00528159807561585</v>
      </c>
      <c r="P2084" s="18" t="n">
        <f aca="false">K2084 / B2084</f>
        <v>-0.0295978664435496</v>
      </c>
      <c r="Q2084" s="18" t="n">
        <f aca="false">L2084/E2083</f>
        <v>0.00668561802484724</v>
      </c>
      <c r="R2084" s="18" t="n">
        <f aca="false">M2084 / E2083</f>
        <v>-0.0194777847967994</v>
      </c>
      <c r="S2084" s="19" t="str">
        <f aca="false">IF(N2084 &gt; 0, "UP", "DOWN")</f>
        <v>DOWN</v>
      </c>
      <c r="T2084" s="23" t="inlineStr">
        <f aca="false">O2084-N2084</f>
        <is>
          <t/>
        </is>
      </c>
      <c r="U2084" s="23" t="inlineStr">
        <f aca="false">P2084-N2084</f>
        <is>
          <t/>
        </is>
      </c>
      <c r="V2084" s="23" t="inlineStr">
        <f aca="false">O2084 - P2084</f>
        <is>
          <t/>
        </is>
      </c>
    </row>
    <row collapsed="false" customFormat="false" customHeight="false" hidden="false" ht="25" outlineLevel="0" r="2085">
      <c r="A2085" s="21" t="n">
        <v>39583</v>
      </c>
      <c r="B2085" s="17" t="n">
        <v>186.81</v>
      </c>
      <c r="C2085" s="17" t="n">
        <v>189.9</v>
      </c>
      <c r="D2085" s="17" t="n">
        <v>184.2</v>
      </c>
      <c r="E2085" s="17" t="n">
        <v>189.73</v>
      </c>
      <c r="F2085" s="17" t="n">
        <v>31186000</v>
      </c>
      <c r="G2085" s="17" t="n">
        <v>188.92</v>
      </c>
      <c r="I2085" s="22" t="n">
        <f aca="false">E2085-B2085</f>
        <v>2.91999999999999</v>
      </c>
      <c r="J2085" s="22" t="n">
        <f aca="false">C2085-B2085</f>
        <v>3.09</v>
      </c>
      <c r="K2085" s="17" t="n">
        <f aca="false">D2085-B2085</f>
        <v>-2.61000000000001</v>
      </c>
      <c r="L2085" s="17" t="n">
        <f aca="false">B2085 - E2084</f>
        <v>0.550000000000011</v>
      </c>
      <c r="M2085" s="17" t="n">
        <f aca="false">E2085 - E2084</f>
        <v>3.47</v>
      </c>
      <c r="N2085" s="18" t="n">
        <f aca="false"> (I2085 / B2085)</f>
        <v>0.0156308548792891</v>
      </c>
      <c r="O2085" s="18" t="n">
        <f aca="false">(J2085 / B2085)</f>
        <v>0.0165408704030834</v>
      </c>
      <c r="P2085" s="18" t="n">
        <f aca="false">K2085 / B2085</f>
        <v>-0.013971414806488</v>
      </c>
      <c r="Q2085" s="18" t="n">
        <f aca="false">L2085/E2084</f>
        <v>0.00295286159132402</v>
      </c>
      <c r="R2085" s="18" t="n">
        <f aca="false">M2085 / E2084</f>
        <v>0.0186298722216257</v>
      </c>
      <c r="S2085" s="19" t="str">
        <f aca="false">IF(N2085 &gt; 0, "UP", "DOWN")</f>
        <v>UP</v>
      </c>
      <c r="T2085" s="23" t="inlineStr">
        <f aca="false">O2085-N2085</f>
        <is>
          <t/>
        </is>
      </c>
      <c r="U2085" s="23" t="inlineStr">
        <f aca="false">P2085-N2085</f>
        <is>
          <t/>
        </is>
      </c>
      <c r="V2085" s="23" t="inlineStr">
        <f aca="false">O2085 - P2085</f>
        <is>
          <t/>
        </is>
      </c>
    </row>
    <row collapsed="false" customFormat="false" customHeight="false" hidden="false" ht="25" outlineLevel="0" r="2086">
      <c r="A2086" s="21" t="n">
        <v>39584</v>
      </c>
      <c r="B2086" s="17" t="n">
        <v>190.11</v>
      </c>
      <c r="C2086" s="17" t="n">
        <v>190.3</v>
      </c>
      <c r="D2086" s="17" t="n">
        <v>187</v>
      </c>
      <c r="E2086" s="17" t="n">
        <v>187.62</v>
      </c>
      <c r="F2086" s="17" t="n">
        <v>27348900</v>
      </c>
      <c r="G2086" s="17" t="n">
        <v>186.82</v>
      </c>
      <c r="I2086" s="22" t="n">
        <f aca="false">E2086-B2086</f>
        <v>-2.49000000000001</v>
      </c>
      <c r="J2086" s="22" t="n">
        <f aca="false">C2086-B2086</f>
        <v>0.189999999999998</v>
      </c>
      <c r="K2086" s="17" t="n">
        <f aca="false">D2086-B2086</f>
        <v>-3.11000000000001</v>
      </c>
      <c r="L2086" s="17" t="n">
        <f aca="false">B2086 - E2085</f>
        <v>0.380000000000024</v>
      </c>
      <c r="M2086" s="17" t="n">
        <f aca="false">E2086 - E2085</f>
        <v>-2.10999999999999</v>
      </c>
      <c r="N2086" s="18" t="n">
        <f aca="false"> (I2086 / B2086)</f>
        <v>-0.0130976802903583</v>
      </c>
      <c r="O2086" s="18" t="n">
        <f aca="false">(J2086 / B2086)</f>
        <v>0.000999421387617683</v>
      </c>
      <c r="P2086" s="18" t="n">
        <f aca="false">K2086 / B2086</f>
        <v>-0.0163589500815318</v>
      </c>
      <c r="Q2086" s="18" t="n">
        <f aca="false">L2086/E2085</f>
        <v>0.00200284614979194</v>
      </c>
      <c r="R2086" s="18" t="n">
        <f aca="false">M2086 / E2085</f>
        <v>-0.0111210667791071</v>
      </c>
      <c r="S2086" s="19" t="str">
        <f aca="false">IF(N2086 &gt; 0, "UP", "DOWN")</f>
        <v>DOWN</v>
      </c>
      <c r="T2086" s="23" t="inlineStr">
        <f aca="false">O2086-N2086</f>
        <is>
          <t/>
        </is>
      </c>
      <c r="U2086" s="23" t="inlineStr">
        <f aca="false">P2086-N2086</f>
        <is>
          <t/>
        </is>
      </c>
      <c r="V2086" s="23" t="inlineStr">
        <f aca="false">O2086 - P2086</f>
        <is>
          <t/>
        </is>
      </c>
    </row>
    <row collapsed="false" customFormat="false" customHeight="false" hidden="false" ht="25" outlineLevel="0" r="2087">
      <c r="A2087" s="21" t="n">
        <v>39587</v>
      </c>
      <c r="B2087" s="17" t="n">
        <v>187.86</v>
      </c>
      <c r="C2087" s="17" t="n">
        <v>188.69</v>
      </c>
      <c r="D2087" s="17" t="n">
        <v>181.3</v>
      </c>
      <c r="E2087" s="17" t="n">
        <v>183.6</v>
      </c>
      <c r="F2087" s="17" t="n">
        <v>33779300</v>
      </c>
      <c r="G2087" s="17" t="n">
        <v>182.82</v>
      </c>
      <c r="I2087" s="22" t="n">
        <f aca="false">E2087-B2087</f>
        <v>-4.26000000000002</v>
      </c>
      <c r="J2087" s="22" t="n">
        <f aca="false">C2087-B2087</f>
        <v>0.829999999999984</v>
      </c>
      <c r="K2087" s="17" t="n">
        <f aca="false">D2087-B2087</f>
        <v>-6.56</v>
      </c>
      <c r="L2087" s="17" t="n">
        <f aca="false">B2087 - E2086</f>
        <v>0.240000000000009</v>
      </c>
      <c r="M2087" s="17" t="n">
        <f aca="false">E2087 - E2086</f>
        <v>-4.02000000000001</v>
      </c>
      <c r="N2087" s="18" t="n">
        <f aca="false"> (I2087 / B2087)</f>
        <v>-0.0226764611945066</v>
      </c>
      <c r="O2087" s="18" t="n">
        <f aca="false">(J2087 / B2087)</f>
        <v>0.00441818375385917</v>
      </c>
      <c r="P2087" s="18" t="n">
        <f aca="false">K2087 / B2087</f>
        <v>-0.0349196209943575</v>
      </c>
      <c r="Q2087" s="18" t="n">
        <f aca="false">L2087/E2086</f>
        <v>0.00127918132395272</v>
      </c>
      <c r="R2087" s="18" t="n">
        <f aca="false">M2087 / E2086</f>
        <v>-0.0214262871762073</v>
      </c>
      <c r="S2087" s="19" t="str">
        <f aca="false">IF(N2087 &gt; 0, "UP", "DOWN")</f>
        <v>DOWN</v>
      </c>
      <c r="T2087" s="23" t="inlineStr">
        <f aca="false">O2087-N2087</f>
        <is>
          <t/>
        </is>
      </c>
      <c r="U2087" s="23" t="inlineStr">
        <f aca="false">P2087-N2087</f>
        <is>
          <t/>
        </is>
      </c>
      <c r="V2087" s="23" t="inlineStr">
        <f aca="false">O2087 - P2087</f>
        <is>
          <t/>
        </is>
      </c>
    </row>
    <row collapsed="false" customFormat="false" customHeight="false" hidden="false" ht="25" outlineLevel="0" r="2088">
      <c r="A2088" s="21" t="n">
        <v>39588</v>
      </c>
      <c r="B2088" s="17" t="n">
        <v>181.82</v>
      </c>
      <c r="C2088" s="17" t="n">
        <v>186.16</v>
      </c>
      <c r="D2088" s="17" t="n">
        <v>180.12</v>
      </c>
      <c r="E2088" s="17" t="n">
        <v>185.9</v>
      </c>
      <c r="F2088" s="17" t="n">
        <v>34637500</v>
      </c>
      <c r="G2088" s="17" t="n">
        <v>185.11</v>
      </c>
      <c r="I2088" s="22" t="n">
        <f aca="false">E2088-B2088</f>
        <v>4.08000000000001</v>
      </c>
      <c r="J2088" s="22" t="n">
        <f aca="false">C2088-B2088</f>
        <v>4.34</v>
      </c>
      <c r="K2088" s="17" t="n">
        <f aca="false">D2088-B2088</f>
        <v>-1.69999999999999</v>
      </c>
      <c r="L2088" s="17" t="n">
        <f aca="false">B2088 - E2087</f>
        <v>-1.78</v>
      </c>
      <c r="M2088" s="17" t="n">
        <f aca="false">E2088 - E2087</f>
        <v>2.30000000000001</v>
      </c>
      <c r="N2088" s="18" t="n">
        <f aca="false"> (I2088 / B2088)</f>
        <v>0.022439775602244</v>
      </c>
      <c r="O2088" s="18" t="n">
        <f aca="false">(J2088 / B2088)</f>
        <v>0.023869761302387</v>
      </c>
      <c r="P2088" s="18" t="n">
        <f aca="false">K2088 / B2088</f>
        <v>-0.00934990650093493</v>
      </c>
      <c r="Q2088" s="18" t="n">
        <f aca="false">L2088/E2087</f>
        <v>-0.00969498910675382</v>
      </c>
      <c r="R2088" s="18" t="n">
        <f aca="false">M2088 / E2087</f>
        <v>0.0125272331154685</v>
      </c>
      <c r="S2088" s="19" t="str">
        <f aca="false">IF(N2088 &gt; 0, "UP", "DOWN")</f>
        <v>UP</v>
      </c>
      <c r="T2088" s="23" t="inlineStr">
        <f aca="false">O2088-N2088</f>
        <is>
          <t/>
        </is>
      </c>
      <c r="U2088" s="23" t="inlineStr">
        <f aca="false">P2088-N2088</f>
        <is>
          <t/>
        </is>
      </c>
      <c r="V2088" s="23" t="inlineStr">
        <f aca="false">O2088 - P2088</f>
        <is>
          <t/>
        </is>
      </c>
    </row>
    <row collapsed="false" customFormat="false" customHeight="false" hidden="false" ht="25" outlineLevel="0" r="2089">
      <c r="A2089" s="21" t="n">
        <v>39589</v>
      </c>
      <c r="B2089" s="17" t="n">
        <v>185.67</v>
      </c>
      <c r="C2089" s="17" t="n">
        <v>187.95</v>
      </c>
      <c r="D2089" s="17" t="n">
        <v>176.25</v>
      </c>
      <c r="E2089" s="17" t="n">
        <v>178.19</v>
      </c>
      <c r="F2089" s="17" t="n">
        <v>41344900</v>
      </c>
      <c r="G2089" s="17" t="n">
        <v>177.43</v>
      </c>
      <c r="I2089" s="22" t="n">
        <f aca="false">E2089-B2089</f>
        <v>-7.47999999999999</v>
      </c>
      <c r="J2089" s="22" t="n">
        <f aca="false">C2089-B2089</f>
        <v>2.28</v>
      </c>
      <c r="K2089" s="17" t="n">
        <f aca="false">D2089-B2089</f>
        <v>-9.41999999999999</v>
      </c>
      <c r="L2089" s="17" t="n">
        <f aca="false">B2089 - E2088</f>
        <v>-0.230000000000018</v>
      </c>
      <c r="M2089" s="17" t="n">
        <f aca="false">E2089 - E2088</f>
        <v>-7.71000000000001</v>
      </c>
      <c r="N2089" s="18" t="n">
        <f aca="false"> (I2089 / B2089)</f>
        <v>-0.0402865298648139</v>
      </c>
      <c r="O2089" s="18" t="n">
        <f aca="false">(J2089 / B2089)</f>
        <v>0.0122798513491679</v>
      </c>
      <c r="P2089" s="18" t="n">
        <f aca="false">K2089 / B2089</f>
        <v>-0.0507351753110356</v>
      </c>
      <c r="Q2089" s="18" t="n">
        <f aca="false">L2089/E2088</f>
        <v>-0.00123722431414749</v>
      </c>
      <c r="R2089" s="18" t="n">
        <f aca="false">M2089 / E2088</f>
        <v>-0.04147391070468</v>
      </c>
      <c r="S2089" s="19" t="str">
        <f aca="false">IF(N2089 &gt; 0, "UP", "DOWN")</f>
        <v>DOWN</v>
      </c>
      <c r="T2089" s="23" t="inlineStr">
        <f aca="false">O2089-N2089</f>
        <is>
          <t/>
        </is>
      </c>
      <c r="U2089" s="23" t="inlineStr">
        <f aca="false">P2089-N2089</f>
        <is>
          <t/>
        </is>
      </c>
      <c r="V2089" s="23" t="inlineStr">
        <f aca="false">O2089 - P2089</f>
        <is>
          <t/>
        </is>
      </c>
    </row>
    <row collapsed="false" customFormat="false" customHeight="false" hidden="false" ht="25" outlineLevel="0" r="2090">
      <c r="A2090" s="21" t="n">
        <v>39590</v>
      </c>
      <c r="B2090" s="17" t="n">
        <v>179.26</v>
      </c>
      <c r="C2090" s="17" t="n">
        <v>181.33</v>
      </c>
      <c r="D2090" s="17" t="n">
        <v>172</v>
      </c>
      <c r="E2090" s="17" t="n">
        <v>177.05</v>
      </c>
      <c r="F2090" s="17" t="n">
        <v>43097700</v>
      </c>
      <c r="G2090" s="17" t="n">
        <v>176.29</v>
      </c>
      <c r="I2090" s="22" t="n">
        <f aca="false">E2090-B2090</f>
        <v>-2.20999999999998</v>
      </c>
      <c r="J2090" s="22" t="n">
        <f aca="false">C2090-B2090</f>
        <v>2.07000000000002</v>
      </c>
      <c r="K2090" s="17" t="n">
        <f aca="false">D2090-B2090</f>
        <v>-7.25999999999999</v>
      </c>
      <c r="L2090" s="17" t="n">
        <f aca="false">B2090 - E2089</f>
        <v>1.06999999999999</v>
      </c>
      <c r="M2090" s="17" t="n">
        <f aca="false">E2090 - E2089</f>
        <v>-1.13999999999999</v>
      </c>
      <c r="N2090" s="18" t="n">
        <f aca="false"> (I2090 / B2090)</f>
        <v>-0.0123284614526385</v>
      </c>
      <c r="O2090" s="18" t="n">
        <f aca="false">(J2090 / B2090)</f>
        <v>0.0115474729443268</v>
      </c>
      <c r="P2090" s="18" t="n">
        <f aca="false">K2090 / B2090</f>
        <v>-0.0404998326453196</v>
      </c>
      <c r="Q2090" s="18" t="n">
        <f aca="false">L2090/E2089</f>
        <v>0.00600482630899598</v>
      </c>
      <c r="R2090" s="18" t="n">
        <f aca="false">M2090 / E2089</f>
        <v>-0.00639766541332278</v>
      </c>
      <c r="S2090" s="19" t="str">
        <f aca="false">IF(N2090 &gt; 0, "UP", "DOWN")</f>
        <v>DOWN</v>
      </c>
      <c r="T2090" s="23" t="inlineStr">
        <f aca="false">O2090-N2090</f>
        <is>
          <t/>
        </is>
      </c>
      <c r="U2090" s="23" t="inlineStr">
        <f aca="false">P2090-N2090</f>
        <is>
          <t/>
        </is>
      </c>
      <c r="V2090" s="23" t="inlineStr">
        <f aca="false">O2090 - P2090</f>
        <is>
          <t/>
        </is>
      </c>
    </row>
    <row collapsed="false" customFormat="false" customHeight="false" hidden="false" ht="25" outlineLevel="0" r="2091">
      <c r="A2091" s="21" t="n">
        <v>39591</v>
      </c>
      <c r="B2091" s="17" t="n">
        <v>180.77</v>
      </c>
      <c r="C2091" s="17" t="n">
        <v>181.99</v>
      </c>
      <c r="D2091" s="17" t="n">
        <v>177.8</v>
      </c>
      <c r="E2091" s="17" t="n">
        <v>181.17</v>
      </c>
      <c r="F2091" s="17" t="n">
        <v>32389900</v>
      </c>
      <c r="G2091" s="17" t="n">
        <v>180.4</v>
      </c>
      <c r="I2091" s="22" t="n">
        <f aca="false">E2091-B2091</f>
        <v>0.399999999999977</v>
      </c>
      <c r="J2091" s="22" t="n">
        <f aca="false">C2091-B2091</f>
        <v>1.22</v>
      </c>
      <c r="K2091" s="17" t="n">
        <f aca="false">D2091-B2091</f>
        <v>-2.97</v>
      </c>
      <c r="L2091" s="17" t="n">
        <f aca="false">B2091 - E2090</f>
        <v>3.72</v>
      </c>
      <c r="M2091" s="17" t="n">
        <f aca="false">E2091 - E2090</f>
        <v>4.11999999999998</v>
      </c>
      <c r="N2091" s="18" t="n">
        <f aca="false"> (I2091 / B2091)</f>
        <v>0.0022127565414614</v>
      </c>
      <c r="O2091" s="18" t="n">
        <f aca="false">(J2091 / B2091)</f>
        <v>0.00674890745145765</v>
      </c>
      <c r="P2091" s="18" t="n">
        <f aca="false">K2091 / B2091</f>
        <v>-0.0164297173203518</v>
      </c>
      <c r="Q2091" s="18" t="n">
        <f aca="false">L2091/E2090</f>
        <v>0.0210110138378989</v>
      </c>
      <c r="R2091" s="18" t="n">
        <f aca="false">M2091 / E2090</f>
        <v>0.0232702626376728</v>
      </c>
      <c r="S2091" s="19" t="str">
        <f aca="false">IF(N2091 &gt; 0, "UP", "DOWN")</f>
        <v>UP</v>
      </c>
      <c r="T2091" s="23" t="inlineStr">
        <f aca="false">O2091-N2091</f>
        <is>
          <t/>
        </is>
      </c>
      <c r="U2091" s="23" t="inlineStr">
        <f aca="false">P2091-N2091</f>
        <is>
          <t/>
        </is>
      </c>
      <c r="V2091" s="23" t="inlineStr">
        <f aca="false">O2091 - P2091</f>
        <is>
          <t/>
        </is>
      </c>
    </row>
    <row collapsed="false" customFormat="false" customHeight="false" hidden="false" ht="25" outlineLevel="0" r="2092">
      <c r="A2092" s="21" t="n">
        <v>39595</v>
      </c>
      <c r="B2092" s="17" t="n">
        <v>182.75</v>
      </c>
      <c r="C2092" s="17" t="n">
        <v>186.43</v>
      </c>
      <c r="D2092" s="17" t="n">
        <v>181.84</v>
      </c>
      <c r="E2092" s="17" t="n">
        <v>186.43</v>
      </c>
      <c r="F2092" s="17" t="n">
        <v>28210900</v>
      </c>
      <c r="G2092" s="17" t="n">
        <v>185.63</v>
      </c>
      <c r="I2092" s="22" t="n">
        <f aca="false">E2092-B2092</f>
        <v>3.68000000000001</v>
      </c>
      <c r="J2092" s="22" t="n">
        <f aca="false">C2092-B2092</f>
        <v>3.68000000000001</v>
      </c>
      <c r="K2092" s="17" t="n">
        <f aca="false">D2092-B2092</f>
        <v>-0.909999999999997</v>
      </c>
      <c r="L2092" s="17" t="n">
        <f aca="false">B2092 - E2091</f>
        <v>1.58000000000001</v>
      </c>
      <c r="M2092" s="17" t="n">
        <f aca="false">E2092 - E2091</f>
        <v>5.26000000000002</v>
      </c>
      <c r="N2092" s="18" t="n">
        <f aca="false"> (I2092 / B2092)</f>
        <v>0.0201367989056088</v>
      </c>
      <c r="O2092" s="18" t="n">
        <f aca="false">(J2092 / B2092)</f>
        <v>0.0201367989056088</v>
      </c>
      <c r="P2092" s="18" t="n">
        <f aca="false">K2092 / B2092</f>
        <v>-0.00497948016415867</v>
      </c>
      <c r="Q2092" s="18" t="n">
        <f aca="false">L2092/E2091</f>
        <v>0.00872109068830387</v>
      </c>
      <c r="R2092" s="18" t="n">
        <f aca="false">M2092 / E2091</f>
        <v>0.0290335044433406</v>
      </c>
      <c r="S2092" s="19" t="str">
        <f aca="false">IF(N2092 &gt; 0, "UP", "DOWN")</f>
        <v>UP</v>
      </c>
      <c r="T2092" s="23" t="inlineStr">
        <f aca="false">O2092-N2092</f>
        <is>
          <t/>
        </is>
      </c>
      <c r="U2092" s="23" t="inlineStr">
        <f aca="false">P2092-N2092</f>
        <is>
          <t/>
        </is>
      </c>
      <c r="V2092" s="23" t="inlineStr">
        <f aca="false">O2092 - P2092</f>
        <is>
          <t/>
        </is>
      </c>
    </row>
    <row collapsed="false" customFormat="false" customHeight="false" hidden="false" ht="25" outlineLevel="0" r="2093">
      <c r="A2093" s="21" t="n">
        <v>39596</v>
      </c>
      <c r="B2093" s="17" t="n">
        <v>187.41</v>
      </c>
      <c r="C2093" s="17" t="n">
        <v>187.95</v>
      </c>
      <c r="D2093" s="17" t="n">
        <v>183.72</v>
      </c>
      <c r="E2093" s="17" t="n">
        <v>187.01</v>
      </c>
      <c r="F2093" s="17" t="n">
        <v>26570700</v>
      </c>
      <c r="G2093" s="17" t="n">
        <v>186.21</v>
      </c>
      <c r="I2093" s="22" t="n">
        <f aca="false">E2093-B2093</f>
        <v>-0.400000000000006</v>
      </c>
      <c r="J2093" s="22" t="n">
        <f aca="false">C2093-B2093</f>
        <v>0.539999999999992</v>
      </c>
      <c r="K2093" s="17" t="n">
        <f aca="false">D2093-B2093</f>
        <v>-3.69</v>
      </c>
      <c r="L2093" s="17" t="n">
        <f aca="false">B2093 - E2092</f>
        <v>0.97999999999999</v>
      </c>
      <c r="M2093" s="17" t="n">
        <f aca="false">E2093 - E2092</f>
        <v>0.579999999999984</v>
      </c>
      <c r="N2093" s="18" t="n">
        <f aca="false"> (I2093 / B2093)</f>
        <v>-0.00213435782508941</v>
      </c>
      <c r="O2093" s="18" t="n">
        <f aca="false">(J2093 / B2093)</f>
        <v>0.00288138306387062</v>
      </c>
      <c r="P2093" s="18" t="n">
        <f aca="false">K2093 / B2093</f>
        <v>-0.0196894509364495</v>
      </c>
      <c r="Q2093" s="18" t="n">
        <f aca="false">L2093/E2092</f>
        <v>0.0052566646998873</v>
      </c>
      <c r="R2093" s="18" t="n">
        <f aca="false">M2093 / E2092</f>
        <v>0.00311108727136182</v>
      </c>
      <c r="S2093" s="19" t="str">
        <f aca="false">IF(N2093 &gt; 0, "UP", "DOWN")</f>
        <v>DOWN</v>
      </c>
      <c r="T2093" s="23" t="inlineStr">
        <f aca="false">O2093-N2093</f>
        <is>
          <t/>
        </is>
      </c>
      <c r="U2093" s="23" t="inlineStr">
        <f aca="false">P2093-N2093</f>
        <is>
          <t/>
        </is>
      </c>
      <c r="V2093" s="23" t="inlineStr">
        <f aca="false">O2093 - P2093</f>
        <is>
          <t/>
        </is>
      </c>
    </row>
    <row collapsed="false" customFormat="false" customHeight="false" hidden="false" ht="25" outlineLevel="0" r="2094">
      <c r="A2094" s="21" t="n">
        <v>39597</v>
      </c>
      <c r="B2094" s="17" t="n">
        <v>186.76</v>
      </c>
      <c r="C2094" s="17" t="n">
        <v>188.2</v>
      </c>
      <c r="D2094" s="17" t="n">
        <v>185.5</v>
      </c>
      <c r="E2094" s="17" t="n">
        <v>186.69</v>
      </c>
      <c r="F2094" s="17" t="n">
        <v>23113800</v>
      </c>
      <c r="G2094" s="17" t="n">
        <v>185.89</v>
      </c>
      <c r="I2094" s="22" t="n">
        <f aca="false">E2094-B2094</f>
        <v>-0.0699999999999932</v>
      </c>
      <c r="J2094" s="22" t="n">
        <f aca="false">C2094-B2094</f>
        <v>1.44</v>
      </c>
      <c r="K2094" s="17" t="n">
        <f aca="false">D2094-B2094</f>
        <v>-1.25999999999999</v>
      </c>
      <c r="L2094" s="17" t="n">
        <f aca="false">B2094 - E2093</f>
        <v>-0.25</v>
      </c>
      <c r="M2094" s="17" t="n">
        <f aca="false">E2094 - E2093</f>
        <v>-0.319999999999993</v>
      </c>
      <c r="N2094" s="18" t="n">
        <f aca="false"> (I2094 / B2094)</f>
        <v>-0.000374812593703112</v>
      </c>
      <c r="O2094" s="18" t="n">
        <f aca="false">(J2094 / B2094)</f>
        <v>0.00771043049903618</v>
      </c>
      <c r="P2094" s="18" t="n">
        <f aca="false">K2094 / B2094</f>
        <v>-0.00674662668665662</v>
      </c>
      <c r="Q2094" s="18" t="n">
        <f aca="false">L2094/E2093</f>
        <v>-0.001336826907652</v>
      </c>
      <c r="R2094" s="18" t="n">
        <f aca="false">M2094 / E2093</f>
        <v>-0.00171113844179452</v>
      </c>
      <c r="S2094" s="19" t="str">
        <f aca="false">IF(N2094 &gt; 0, "UP", "DOWN")</f>
        <v>DOWN</v>
      </c>
      <c r="T2094" s="23" t="inlineStr">
        <f aca="false">O2094-N2094</f>
        <is>
          <t/>
        </is>
      </c>
      <c r="U2094" s="23" t="inlineStr">
        <f aca="false">P2094-N2094</f>
        <is>
          <t/>
        </is>
      </c>
      <c r="V2094" s="23" t="inlineStr">
        <f aca="false">O2094 - P2094</f>
        <is>
          <t/>
        </is>
      </c>
    </row>
    <row collapsed="false" customFormat="false" customHeight="false" hidden="false" ht="25" outlineLevel="0" r="2095">
      <c r="A2095" s="21" t="n">
        <v>39598</v>
      </c>
      <c r="B2095" s="17" t="n">
        <v>187.45</v>
      </c>
      <c r="C2095" s="17" t="n">
        <v>189.54</v>
      </c>
      <c r="D2095" s="17" t="n">
        <v>187.38</v>
      </c>
      <c r="E2095" s="17" t="n">
        <v>188.75</v>
      </c>
      <c r="F2095" s="17" t="n">
        <v>21792300</v>
      </c>
      <c r="G2095" s="17" t="n">
        <v>187.94</v>
      </c>
      <c r="I2095" s="22" t="n">
        <f aca="false">E2095-B2095</f>
        <v>1.30000000000001</v>
      </c>
      <c r="J2095" s="22" t="n">
        <f aca="false">C2095-B2095</f>
        <v>2.09</v>
      </c>
      <c r="K2095" s="17" t="n">
        <f aca="false">D2095-B2095</f>
        <v>-0.0699999999999932</v>
      </c>
      <c r="L2095" s="17" t="n">
        <f aca="false">B2095 - E2094</f>
        <v>0.759999999999991</v>
      </c>
      <c r="M2095" s="17" t="n">
        <f aca="false">E2095 - E2094</f>
        <v>2.06</v>
      </c>
      <c r="N2095" s="18" t="n">
        <f aca="false"> (I2095 / B2095)</f>
        <v>0.00693518271539083</v>
      </c>
      <c r="O2095" s="18" t="n">
        <f aca="false">(J2095 / B2095)</f>
        <v>0.0111496399039744</v>
      </c>
      <c r="P2095" s="18" t="n">
        <f aca="false">K2095 / B2095</f>
        <v>-0.000373432915444082</v>
      </c>
      <c r="Q2095" s="18" t="n">
        <f aca="false">L2095/E2094</f>
        <v>0.00407091970646521</v>
      </c>
      <c r="R2095" s="18" t="n">
        <f aca="false">M2095 / E2094</f>
        <v>0.0110343349938401</v>
      </c>
      <c r="S2095" s="19" t="str">
        <f aca="false">IF(N2095 &gt; 0, "UP", "DOWN")</f>
        <v>UP</v>
      </c>
      <c r="T2095" s="23" t="inlineStr">
        <f aca="false">O2095-N2095</f>
        <is>
          <t/>
        </is>
      </c>
      <c r="U2095" s="23" t="inlineStr">
        <f aca="false">P2095-N2095</f>
        <is>
          <t/>
        </is>
      </c>
      <c r="V2095" s="23" t="inlineStr">
        <f aca="false">O2095 - P2095</f>
        <is>
          <t/>
        </is>
      </c>
    </row>
    <row collapsed="false" customFormat="false" customHeight="false" hidden="false" ht="25" outlineLevel="0" r="2096">
      <c r="A2096" s="21" t="n">
        <v>39601</v>
      </c>
      <c r="B2096" s="17" t="n">
        <v>188.6</v>
      </c>
      <c r="C2096" s="17" t="n">
        <v>189.65</v>
      </c>
      <c r="D2096" s="17" t="n">
        <v>184.53</v>
      </c>
      <c r="E2096" s="17" t="n">
        <v>186.1</v>
      </c>
      <c r="F2096" s="17" t="n">
        <v>24280000</v>
      </c>
      <c r="G2096" s="17" t="n">
        <v>185.3</v>
      </c>
      <c r="I2096" s="22" t="n">
        <f aca="false">E2096-B2096</f>
        <v>-2.5</v>
      </c>
      <c r="J2096" s="22" t="n">
        <f aca="false">C2096-B2096</f>
        <v>1.05000000000001</v>
      </c>
      <c r="K2096" s="17" t="n">
        <f aca="false">D2096-B2096</f>
        <v>-4.06999999999999</v>
      </c>
      <c r="L2096" s="17" t="n">
        <f aca="false">B2096 - E2095</f>
        <v>-0.150000000000006</v>
      </c>
      <c r="M2096" s="17" t="n">
        <f aca="false">E2096 - E2095</f>
        <v>-2.65000000000001</v>
      </c>
      <c r="N2096" s="18" t="n">
        <f aca="false"> (I2096 / B2096)</f>
        <v>-0.0132555673382821</v>
      </c>
      <c r="O2096" s="18" t="n">
        <f aca="false">(J2096 / B2096)</f>
        <v>0.00556733828207853</v>
      </c>
      <c r="P2096" s="18" t="n">
        <f aca="false">K2096 / B2096</f>
        <v>-0.0215800636267232</v>
      </c>
      <c r="Q2096" s="18" t="n">
        <f aca="false">L2096/E2095</f>
        <v>-0.000794701986754997</v>
      </c>
      <c r="R2096" s="18" t="n">
        <f aca="false">M2096 / E2095</f>
        <v>-0.0140397350993378</v>
      </c>
      <c r="S2096" s="19" t="str">
        <f aca="false">IF(N2096 &gt; 0, "UP", "DOWN")</f>
        <v>DOWN</v>
      </c>
      <c r="T2096" s="23" t="inlineStr">
        <f aca="false">O2096-N2096</f>
        <is>
          <t/>
        </is>
      </c>
      <c r="U2096" s="23" t="inlineStr">
        <f aca="false">P2096-N2096</f>
        <is>
          <t/>
        </is>
      </c>
      <c r="V2096" s="23" t="inlineStr">
        <f aca="false">O2096 - P2096</f>
        <is>
          <t/>
        </is>
      </c>
    </row>
    <row collapsed="false" customFormat="false" customHeight="false" hidden="false" ht="25" outlineLevel="0" r="2097">
      <c r="A2097" s="21" t="n">
        <v>39602</v>
      </c>
      <c r="B2097" s="17" t="n">
        <v>186.86</v>
      </c>
      <c r="C2097" s="17" t="n">
        <v>188.2</v>
      </c>
      <c r="D2097" s="17" t="n">
        <v>182.34</v>
      </c>
      <c r="E2097" s="17" t="n">
        <v>185.37</v>
      </c>
      <c r="F2097" s="17" t="n">
        <v>26804300</v>
      </c>
      <c r="G2097" s="17" t="n">
        <v>184.58</v>
      </c>
      <c r="I2097" s="22" t="n">
        <f aca="false">E2097-B2097</f>
        <v>-1.49000000000001</v>
      </c>
      <c r="J2097" s="22" t="n">
        <f aca="false">C2097-B2097</f>
        <v>1.33999999999998</v>
      </c>
      <c r="K2097" s="17" t="n">
        <f aca="false">D2097-B2097</f>
        <v>-4.52000000000001</v>
      </c>
      <c r="L2097" s="17" t="n">
        <f aca="false">B2097 - E2096</f>
        <v>0.760000000000019</v>
      </c>
      <c r="M2097" s="17" t="n">
        <f aca="false">E2097 - E2096</f>
        <v>-0.72999999999999</v>
      </c>
      <c r="N2097" s="18" t="n">
        <f aca="false"> (I2097 / B2097)</f>
        <v>-0.00797388419137327</v>
      </c>
      <c r="O2097" s="18" t="n">
        <f aca="false">(J2097 / B2097)</f>
        <v>0.00717114417210733</v>
      </c>
      <c r="P2097" s="18" t="n">
        <f aca="false">K2097 / B2097</f>
        <v>-0.0241892325805416</v>
      </c>
      <c r="Q2097" s="18" t="n">
        <f aca="false">L2097/E2096</f>
        <v>0.00408382590005384</v>
      </c>
      <c r="R2097" s="18" t="n">
        <f aca="false">M2097 / E2096</f>
        <v>-0.00392262224610419</v>
      </c>
      <c r="S2097" s="19" t="str">
        <f aca="false">IF(N2097 &gt; 0, "UP", "DOWN")</f>
        <v>DOWN</v>
      </c>
      <c r="T2097" s="23" t="inlineStr">
        <f aca="false">O2097-N2097</f>
        <is>
          <t/>
        </is>
      </c>
      <c r="U2097" s="23" t="inlineStr">
        <f aca="false">P2097-N2097</f>
        <is>
          <t/>
        </is>
      </c>
      <c r="V2097" s="23" t="inlineStr">
        <f aca="false">O2097 - P2097</f>
        <is>
          <t/>
        </is>
      </c>
    </row>
    <row collapsed="false" customFormat="false" customHeight="false" hidden="false" ht="25" outlineLevel="0" r="2098">
      <c r="A2098" s="21" t="n">
        <v>39603</v>
      </c>
      <c r="B2098" s="17" t="n">
        <v>184.02</v>
      </c>
      <c r="C2098" s="17" t="n">
        <v>187.09</v>
      </c>
      <c r="D2098" s="17" t="n">
        <v>183.23</v>
      </c>
      <c r="E2098" s="17" t="n">
        <v>185.19</v>
      </c>
      <c r="F2098" s="17" t="n">
        <v>25963700</v>
      </c>
      <c r="G2098" s="17" t="n">
        <v>184.4</v>
      </c>
      <c r="I2098" s="22" t="n">
        <f aca="false">E2098-B2098</f>
        <v>1.16999999999999</v>
      </c>
      <c r="J2098" s="22" t="n">
        <f aca="false">C2098-B2098</f>
        <v>3.06999999999999</v>
      </c>
      <c r="K2098" s="17" t="n">
        <f aca="false">D2098-B2098</f>
        <v>-0.79000000000002</v>
      </c>
      <c r="L2098" s="17" t="n">
        <f aca="false">B2098 - E2097</f>
        <v>-1.34999999999999</v>
      </c>
      <c r="M2098" s="17" t="n">
        <f aca="false">E2098 - E2097</f>
        <v>-0.180000000000007</v>
      </c>
      <c r="N2098" s="18" t="n">
        <f aca="false"> (I2098 / B2098)</f>
        <v>0.00635800456472116</v>
      </c>
      <c r="O2098" s="18" t="n">
        <f aca="false">(J2098 / B2098)</f>
        <v>0.0166829692424736</v>
      </c>
      <c r="P2098" s="18" t="n">
        <f aca="false">K2098 / B2098</f>
        <v>-0.00429301162917085</v>
      </c>
      <c r="Q2098" s="18" t="n">
        <f aca="false">L2098/E2097</f>
        <v>-0.00728273183363001</v>
      </c>
      <c r="R2098" s="18" t="n">
        <f aca="false">M2098 / E2097</f>
        <v>-0.000971030911150708</v>
      </c>
      <c r="S2098" s="19" t="str">
        <f aca="false">IF(N2098 &gt; 0, "UP", "DOWN")</f>
        <v>UP</v>
      </c>
      <c r="T2098" s="23" t="inlineStr">
        <f aca="false">O2098-N2098</f>
        <is>
          <t/>
        </is>
      </c>
      <c r="U2098" s="23" t="inlineStr">
        <f aca="false">P2098-N2098</f>
        <is>
          <t/>
        </is>
      </c>
      <c r="V2098" s="23" t="inlineStr">
        <f aca="false">O2098 - P2098</f>
        <is>
          <t/>
        </is>
      </c>
    </row>
    <row collapsed="false" customFormat="false" customHeight="false" hidden="false" ht="25" outlineLevel="0" r="2099">
      <c r="A2099" s="21" t="n">
        <v>39604</v>
      </c>
      <c r="B2099" s="17" t="n">
        <v>186.34</v>
      </c>
      <c r="C2099" s="17" t="n">
        <v>189.84</v>
      </c>
      <c r="D2099" s="17" t="n">
        <v>185.7</v>
      </c>
      <c r="E2099" s="17" t="n">
        <v>189.43</v>
      </c>
      <c r="F2099" s="17" t="n">
        <v>26980200</v>
      </c>
      <c r="G2099" s="17" t="n">
        <v>188.62</v>
      </c>
      <c r="I2099" s="22" t="n">
        <f aca="false">E2099-B2099</f>
        <v>3.09</v>
      </c>
      <c r="J2099" s="22" t="n">
        <f aca="false">C2099-B2099</f>
        <v>3.5</v>
      </c>
      <c r="K2099" s="17" t="n">
        <f aca="false">D2099-B2099</f>
        <v>-0.640000000000015</v>
      </c>
      <c r="L2099" s="17" t="n">
        <f aca="false">B2099 - E2098</f>
        <v>1.15000000000001</v>
      </c>
      <c r="M2099" s="17" t="n">
        <f aca="false">E2099 - E2098</f>
        <v>4.24000000000001</v>
      </c>
      <c r="N2099" s="18" t="n">
        <f aca="false"> (I2099 / B2099)</f>
        <v>0.0165825909627563</v>
      </c>
      <c r="O2099" s="18" t="n">
        <f aca="false">(J2099 / B2099)</f>
        <v>0.0187828700225394</v>
      </c>
      <c r="P2099" s="18" t="n">
        <f aca="false">K2099 / B2099</f>
        <v>-0.00343458194697872</v>
      </c>
      <c r="Q2099" s="18" t="n">
        <f aca="false">L2099/E2098</f>
        <v>0.00620983854419788</v>
      </c>
      <c r="R2099" s="18" t="n">
        <f aca="false">M2099 / E2098</f>
        <v>0.0228954047194773</v>
      </c>
      <c r="S2099" s="19" t="str">
        <f aca="false">IF(N2099 &gt; 0, "UP", "DOWN")</f>
        <v>UP</v>
      </c>
      <c r="T2099" s="23" t="inlineStr">
        <f aca="false">O2099-N2099</f>
        <is>
          <t/>
        </is>
      </c>
      <c r="U2099" s="23" t="inlineStr">
        <f aca="false">P2099-N2099</f>
        <is>
          <t/>
        </is>
      </c>
      <c r="V2099" s="23" t="inlineStr">
        <f aca="false">O2099 - P2099</f>
        <is>
          <t/>
        </is>
      </c>
    </row>
    <row collapsed="false" customFormat="false" customHeight="false" hidden="false" ht="25" outlineLevel="0" r="2100">
      <c r="A2100" s="21" t="n">
        <v>39605</v>
      </c>
      <c r="B2100" s="17" t="n">
        <v>188</v>
      </c>
      <c r="C2100" s="17" t="n">
        <v>189.95</v>
      </c>
      <c r="D2100" s="17" t="n">
        <v>185.55</v>
      </c>
      <c r="E2100" s="17" t="n">
        <v>185.64</v>
      </c>
      <c r="F2100" s="17" t="n">
        <v>34438700</v>
      </c>
      <c r="G2100" s="17" t="n">
        <v>184.85</v>
      </c>
      <c r="I2100" s="22" t="n">
        <f aca="false">E2100-B2100</f>
        <v>-2.36000000000001</v>
      </c>
      <c r="J2100" s="22" t="n">
        <f aca="false">C2100-B2100</f>
        <v>1.94999999999999</v>
      </c>
      <c r="K2100" s="17" t="n">
        <f aca="false">D2100-B2100</f>
        <v>-2.44999999999999</v>
      </c>
      <c r="L2100" s="17" t="n">
        <f aca="false">B2100 - E2099</f>
        <v>-1.43000000000001</v>
      </c>
      <c r="M2100" s="17" t="n">
        <f aca="false">E2100 - E2099</f>
        <v>-3.79000000000002</v>
      </c>
      <c r="N2100" s="18" t="n">
        <f aca="false"> (I2100 / B2100)</f>
        <v>-0.0125531914893618</v>
      </c>
      <c r="O2100" s="18" t="n">
        <f aca="false">(J2100 / B2100)</f>
        <v>0.0103723404255319</v>
      </c>
      <c r="P2100" s="18" t="n">
        <f aca="false">K2100 / B2100</f>
        <v>-0.013031914893617</v>
      </c>
      <c r="Q2100" s="18" t="n">
        <f aca="false">L2100/E2099</f>
        <v>-0.00754896267750624</v>
      </c>
      <c r="R2100" s="18" t="n">
        <f aca="false">M2100 / E2099</f>
        <v>-0.0200073905928312</v>
      </c>
      <c r="S2100" s="19" t="str">
        <f aca="false">IF(N2100 &gt; 0, "UP", "DOWN")</f>
        <v>DOWN</v>
      </c>
      <c r="T2100" s="23" t="inlineStr">
        <f aca="false">O2100-N2100</f>
        <is>
          <t/>
        </is>
      </c>
      <c r="U2100" s="23" t="inlineStr">
        <f aca="false">P2100-N2100</f>
        <is>
          <t/>
        </is>
      </c>
      <c r="V2100" s="23" t="inlineStr">
        <f aca="false">O2100 - P2100</f>
        <is>
          <t/>
        </is>
      </c>
    </row>
    <row collapsed="false" customFormat="false" customHeight="false" hidden="false" ht="25" outlineLevel="0" r="2101">
      <c r="A2101" s="21" t="n">
        <v>39608</v>
      </c>
      <c r="B2101" s="17" t="n">
        <v>184.79</v>
      </c>
      <c r="C2101" s="17" t="n">
        <v>184.94</v>
      </c>
      <c r="D2101" s="17" t="n">
        <v>175.75</v>
      </c>
      <c r="E2101" s="17" t="n">
        <v>181.61</v>
      </c>
      <c r="F2101" s="17" t="n">
        <v>67442600</v>
      </c>
      <c r="G2101" s="17" t="n">
        <v>180.83</v>
      </c>
      <c r="I2101" s="22" t="n">
        <f aca="false">E2101-B2101</f>
        <v>-3.17999999999998</v>
      </c>
      <c r="J2101" s="22" t="n">
        <f aca="false">C2101-B2101</f>
        <v>0.150000000000006</v>
      </c>
      <c r="K2101" s="17" t="n">
        <f aca="false">D2101-B2101</f>
        <v>-9.03999999999999</v>
      </c>
      <c r="L2101" s="17" t="n">
        <f aca="false">B2101 - E2100</f>
        <v>-0.849999999999994</v>
      </c>
      <c r="M2101" s="17" t="n">
        <f aca="false">E2101 - E2100</f>
        <v>-4.02999999999997</v>
      </c>
      <c r="N2101" s="18" t="n">
        <f aca="false"> (I2101 / B2101)</f>
        <v>-0.0172087234157691</v>
      </c>
      <c r="O2101" s="18" t="n">
        <f aca="false">(J2101 / B2101)</f>
        <v>0.00081173223659292</v>
      </c>
      <c r="P2101" s="18" t="n">
        <f aca="false">K2101 / B2101</f>
        <v>-0.0489203961253314</v>
      </c>
      <c r="Q2101" s="18" t="n">
        <f aca="false">L2101/E2100</f>
        <v>-0.00457875457875455</v>
      </c>
      <c r="R2101" s="18" t="n">
        <f aca="false">M2101 / E2100</f>
        <v>-0.0217086834733892</v>
      </c>
      <c r="S2101" s="19" t="str">
        <f aca="false">IF(N2101 &gt; 0, "UP", "DOWN")</f>
        <v>DOWN</v>
      </c>
      <c r="T2101" s="23" t="inlineStr">
        <f aca="false">O2101-N2101</f>
        <is>
          <t/>
        </is>
      </c>
      <c r="U2101" s="23" t="inlineStr">
        <f aca="false">P2101-N2101</f>
        <is>
          <t/>
        </is>
      </c>
      <c r="V2101" s="23" t="inlineStr">
        <f aca="false">O2101 - P2101</f>
        <is>
          <t/>
        </is>
      </c>
    </row>
    <row collapsed="false" customFormat="false" customHeight="false" hidden="false" ht="25" outlineLevel="0" r="2102">
      <c r="A2102" s="21" t="n">
        <v>39609</v>
      </c>
      <c r="B2102" s="17" t="n">
        <v>180.51</v>
      </c>
      <c r="C2102" s="17" t="n">
        <v>186.78</v>
      </c>
      <c r="D2102" s="17" t="n">
        <v>179.02</v>
      </c>
      <c r="E2102" s="17" t="n">
        <v>185.64</v>
      </c>
      <c r="F2102" s="17" t="n">
        <v>40728600</v>
      </c>
      <c r="G2102" s="17" t="n">
        <v>184.85</v>
      </c>
      <c r="I2102" s="22" t="n">
        <f aca="false">E2102-B2102</f>
        <v>5.13</v>
      </c>
      <c r="J2102" s="22" t="n">
        <f aca="false">C2102-B2102</f>
        <v>6.27000000000001</v>
      </c>
      <c r="K2102" s="17" t="n">
        <f aca="false">D2102-B2102</f>
        <v>-1.48999999999998</v>
      </c>
      <c r="L2102" s="17" t="n">
        <f aca="false">B2102 - E2101</f>
        <v>-1.10000000000002</v>
      </c>
      <c r="M2102" s="17" t="n">
        <f aca="false">E2102 - E2101</f>
        <v>4.02999999999997</v>
      </c>
      <c r="N2102" s="18" t="n">
        <f aca="false"> (I2102 / B2102)</f>
        <v>0.0284194781452551</v>
      </c>
      <c r="O2102" s="18" t="n">
        <f aca="false">(J2102 / B2102)</f>
        <v>0.0347349177330896</v>
      </c>
      <c r="P2102" s="18" t="n">
        <f aca="false">K2102 / B2102</f>
        <v>-0.0082543903384853</v>
      </c>
      <c r="Q2102" s="18" t="n">
        <f aca="false">L2102/E2101</f>
        <v>-0.00605693519079358</v>
      </c>
      <c r="R2102" s="18" t="n">
        <f aca="false">M2102 / E2101</f>
        <v>0.0221904080171795</v>
      </c>
      <c r="S2102" s="19" t="str">
        <f aca="false">IF(N2102 &gt; 0, "UP", "DOWN")</f>
        <v>UP</v>
      </c>
      <c r="T2102" s="23" t="inlineStr">
        <f aca="false">O2102-N2102</f>
        <is>
          <t/>
        </is>
      </c>
      <c r="U2102" s="23" t="inlineStr">
        <f aca="false">P2102-N2102</f>
        <is>
          <t/>
        </is>
      </c>
      <c r="V2102" s="23" t="inlineStr">
        <f aca="false">O2102 - P2102</f>
        <is>
          <t/>
        </is>
      </c>
    </row>
    <row collapsed="false" customFormat="false" customHeight="false" hidden="false" ht="25" outlineLevel="0" r="2103">
      <c r="A2103" s="21" t="n">
        <v>39610</v>
      </c>
      <c r="B2103" s="17" t="n">
        <v>184.34</v>
      </c>
      <c r="C2103" s="17" t="n">
        <v>186</v>
      </c>
      <c r="D2103" s="17" t="n">
        <v>179.59</v>
      </c>
      <c r="E2103" s="17" t="n">
        <v>180.81</v>
      </c>
      <c r="F2103" s="17" t="n">
        <v>34341100</v>
      </c>
      <c r="G2103" s="17" t="n">
        <v>180.04</v>
      </c>
      <c r="I2103" s="22" t="n">
        <f aca="false">E2103-B2103</f>
        <v>-3.53</v>
      </c>
      <c r="J2103" s="22" t="n">
        <f aca="false">C2103-B2103</f>
        <v>1.66</v>
      </c>
      <c r="K2103" s="17" t="n">
        <f aca="false">D2103-B2103</f>
        <v>-4.75</v>
      </c>
      <c r="L2103" s="17" t="n">
        <f aca="false">B2103 - E2102</f>
        <v>-1.29999999999998</v>
      </c>
      <c r="M2103" s="17" t="n">
        <f aca="false">E2103 - E2102</f>
        <v>-4.82999999999998</v>
      </c>
      <c r="N2103" s="18" t="n">
        <f aca="false"> (I2103 / B2103)</f>
        <v>-0.0191493978517956</v>
      </c>
      <c r="O2103" s="18" t="n">
        <f aca="false">(J2103 / B2103)</f>
        <v>0.00900509927308233</v>
      </c>
      <c r="P2103" s="18" t="n">
        <f aca="false">K2103 / B2103</f>
        <v>-0.0257676033416513</v>
      </c>
      <c r="Q2103" s="18" t="n">
        <f aca="false">L2103/E2102</f>
        <v>-0.00700280112044809</v>
      </c>
      <c r="R2103" s="18" t="n">
        <f aca="false">M2103 / E2102</f>
        <v>-0.0260180995475112</v>
      </c>
      <c r="S2103" s="19" t="str">
        <f aca="false">IF(N2103 &gt; 0, "UP", "DOWN")</f>
        <v>DOWN</v>
      </c>
      <c r="T2103" s="23" t="inlineStr">
        <f aca="false">O2103-N2103</f>
        <is>
          <t/>
        </is>
      </c>
      <c r="U2103" s="23" t="inlineStr">
        <f aca="false">P2103-N2103</f>
        <is>
          <t/>
        </is>
      </c>
      <c r="V2103" s="23" t="inlineStr">
        <f aca="false">O2103 - P2103</f>
        <is>
          <t/>
        </is>
      </c>
    </row>
    <row collapsed="false" customFormat="false" customHeight="false" hidden="false" ht="25" outlineLevel="0" r="2104">
      <c r="A2104" s="21" t="n">
        <v>39611</v>
      </c>
      <c r="B2104" s="17" t="n">
        <v>181.49</v>
      </c>
      <c r="C2104" s="17" t="n">
        <v>182.6</v>
      </c>
      <c r="D2104" s="17" t="n">
        <v>171.2</v>
      </c>
      <c r="E2104" s="17" t="n">
        <v>173.26</v>
      </c>
      <c r="F2104" s="17" t="n">
        <v>46726200</v>
      </c>
      <c r="G2104" s="17" t="n">
        <v>172.52</v>
      </c>
      <c r="I2104" s="22" t="n">
        <f aca="false">E2104-B2104</f>
        <v>-8.23000000000002</v>
      </c>
      <c r="J2104" s="22" t="n">
        <f aca="false">C2104-B2104</f>
        <v>1.10999999999999</v>
      </c>
      <c r="K2104" s="17" t="n">
        <f aca="false">D2104-B2104</f>
        <v>-10.29</v>
      </c>
      <c r="L2104" s="17" t="n">
        <f aca="false">B2104 - E2103</f>
        <v>0.680000000000007</v>
      </c>
      <c r="M2104" s="17" t="n">
        <f aca="false">E2104 - E2103</f>
        <v>-7.55000000000001</v>
      </c>
      <c r="N2104" s="18" t="n">
        <f aca="false"> (I2104 / B2104)</f>
        <v>-0.0453468510661745</v>
      </c>
      <c r="O2104" s="18" t="n">
        <f aca="false">(J2104 / B2104)</f>
        <v>0.00611603945120935</v>
      </c>
      <c r="P2104" s="18" t="n">
        <f aca="false">K2104 / B2104</f>
        <v>-0.056697338696347</v>
      </c>
      <c r="Q2104" s="18" t="n">
        <f aca="false">L2104/E2103</f>
        <v>0.00376085393507</v>
      </c>
      <c r="R2104" s="18" t="n">
        <f aca="false">M2104 / E2103</f>
        <v>-0.0417565400143798</v>
      </c>
      <c r="S2104" s="19" t="str">
        <f aca="false">IF(N2104 &gt; 0, "UP", "DOWN")</f>
        <v>DOWN</v>
      </c>
      <c r="T2104" s="23" t="inlineStr">
        <f aca="false">O2104-N2104</f>
        <is>
          <t/>
        </is>
      </c>
      <c r="U2104" s="23" t="inlineStr">
        <f aca="false">P2104-N2104</f>
        <is>
          <t/>
        </is>
      </c>
      <c r="V2104" s="23" t="inlineStr">
        <f aca="false">O2104 - P2104</f>
        <is>
          <t/>
        </is>
      </c>
    </row>
    <row collapsed="false" customFormat="false" customHeight="false" hidden="false" ht="25" outlineLevel="0" r="2105">
      <c r="A2105" s="21" t="n">
        <v>39612</v>
      </c>
      <c r="B2105" s="17" t="n">
        <v>171.64</v>
      </c>
      <c r="C2105" s="17" t="n">
        <v>174.16</v>
      </c>
      <c r="D2105" s="17" t="n">
        <v>165.31</v>
      </c>
      <c r="E2105" s="17" t="n">
        <v>172.37</v>
      </c>
      <c r="F2105" s="17" t="n">
        <v>48069900</v>
      </c>
      <c r="G2105" s="17" t="n">
        <v>171.63</v>
      </c>
      <c r="I2105" s="22" t="n">
        <f aca="false">E2105-B2105</f>
        <v>0.730000000000018</v>
      </c>
      <c r="J2105" s="22" t="n">
        <f aca="false">C2105-B2105</f>
        <v>2.52000000000001</v>
      </c>
      <c r="K2105" s="17" t="n">
        <f aca="false">D2105-B2105</f>
        <v>-6.32999999999998</v>
      </c>
      <c r="L2105" s="17" t="n">
        <f aca="false">B2105 - E2104</f>
        <v>-1.62</v>
      </c>
      <c r="M2105" s="17" t="n">
        <f aca="false">E2105 - E2104</f>
        <v>-0.889999999999986</v>
      </c>
      <c r="N2105" s="18" t="n">
        <f aca="false"> (I2105 / B2105)</f>
        <v>0.00425308785830819</v>
      </c>
      <c r="O2105" s="18" t="n">
        <f aca="false">(J2105 / B2105)</f>
        <v>0.0146818923327896</v>
      </c>
      <c r="P2105" s="18" t="n">
        <f aca="false">K2105 / B2105</f>
        <v>-0.036879515264507</v>
      </c>
      <c r="Q2105" s="18" t="n">
        <f aca="false">L2105/E2104</f>
        <v>-0.00935010966178001</v>
      </c>
      <c r="R2105" s="18" t="n">
        <f aca="false">M2105 / E2104</f>
        <v>-0.00513678864134818</v>
      </c>
      <c r="S2105" s="19" t="str">
        <f aca="false">IF(N2105 &gt; 0, "UP", "DOWN")</f>
        <v>UP</v>
      </c>
      <c r="T2105" s="23" t="inlineStr">
        <f aca="false">O2105-N2105</f>
        <is>
          <t/>
        </is>
      </c>
      <c r="U2105" s="23" t="inlineStr">
        <f aca="false">P2105-N2105</f>
        <is>
          <t/>
        </is>
      </c>
      <c r="V2105" s="23" t="inlineStr">
        <f aca="false">O2105 - P2105</f>
        <is>
          <t/>
        </is>
      </c>
    </row>
    <row collapsed="false" customFormat="false" customHeight="false" hidden="false" ht="25" outlineLevel="0" r="2106">
      <c r="A2106" s="21" t="n">
        <v>39615</v>
      </c>
      <c r="B2106" s="17" t="n">
        <v>171.3</v>
      </c>
      <c r="C2106" s="17" t="n">
        <v>177.9</v>
      </c>
      <c r="D2106" s="17" t="n">
        <v>169.07</v>
      </c>
      <c r="E2106" s="17" t="n">
        <v>176.84</v>
      </c>
      <c r="F2106" s="17" t="n">
        <v>37561800</v>
      </c>
      <c r="G2106" s="17" t="n">
        <v>176.08</v>
      </c>
      <c r="I2106" s="22" t="n">
        <f aca="false">E2106-B2106</f>
        <v>5.53999999999999</v>
      </c>
      <c r="J2106" s="22" t="n">
        <f aca="false">C2106-B2106</f>
        <v>6.59999999999999</v>
      </c>
      <c r="K2106" s="17" t="n">
        <f aca="false">D2106-B2106</f>
        <v>-2.23000000000002</v>
      </c>
      <c r="L2106" s="17" t="n">
        <f aca="false">B2106 - E2105</f>
        <v>-1.06999999999999</v>
      </c>
      <c r="M2106" s="17" t="n">
        <f aca="false">E2106 - E2105</f>
        <v>4.47</v>
      </c>
      <c r="N2106" s="18" t="n">
        <f aca="false"> (I2106 / B2106)</f>
        <v>0.0323409223584354</v>
      </c>
      <c r="O2106" s="18" t="n">
        <f aca="false">(J2106 / B2106)</f>
        <v>0.0385288966725043</v>
      </c>
      <c r="P2106" s="18" t="n">
        <f aca="false">K2106 / B2106</f>
        <v>-0.0130180969060129</v>
      </c>
      <c r="Q2106" s="18" t="n">
        <f aca="false">L2106/E2105</f>
        <v>-0.00620757672448798</v>
      </c>
      <c r="R2106" s="18" t="n">
        <f aca="false">M2106 / E2105</f>
        <v>0.0259325868770668</v>
      </c>
      <c r="S2106" s="19" t="str">
        <f aca="false">IF(N2106 &gt; 0, "UP", "DOWN")</f>
        <v>UP</v>
      </c>
      <c r="T2106" s="23" t="inlineStr">
        <f aca="false">O2106-N2106</f>
        <is>
          <t/>
        </is>
      </c>
      <c r="U2106" s="23" t="inlineStr">
        <f aca="false">P2106-N2106</f>
        <is>
          <t/>
        </is>
      </c>
      <c r="V2106" s="23" t="inlineStr">
        <f aca="false">O2106 - P2106</f>
        <is>
          <t/>
        </is>
      </c>
    </row>
    <row collapsed="false" customFormat="false" customHeight="false" hidden="false" ht="25" outlineLevel="0" r="2107">
      <c r="A2107" s="21" t="n">
        <v>39616</v>
      </c>
      <c r="B2107" s="17" t="n">
        <v>178.1</v>
      </c>
      <c r="C2107" s="17" t="n">
        <v>181.99</v>
      </c>
      <c r="D2107" s="17" t="n">
        <v>177.41</v>
      </c>
      <c r="E2107" s="17" t="n">
        <v>181.43</v>
      </c>
      <c r="F2107" s="17" t="n">
        <v>32130600</v>
      </c>
      <c r="G2107" s="17" t="n">
        <v>180.65</v>
      </c>
      <c r="I2107" s="22" t="n">
        <f aca="false">E2107-B2107</f>
        <v>3.33000000000001</v>
      </c>
      <c r="J2107" s="22" t="n">
        <f aca="false">C2107-B2107</f>
        <v>3.89000000000001</v>
      </c>
      <c r="K2107" s="17" t="n">
        <f aca="false">D2107-B2107</f>
        <v>-0.689999999999998</v>
      </c>
      <c r="L2107" s="17" t="n">
        <f aca="false">B2107 - E2106</f>
        <v>1.25999999999999</v>
      </c>
      <c r="M2107" s="17" t="n">
        <f aca="false">E2107 - E2106</f>
        <v>4.59</v>
      </c>
      <c r="N2107" s="18" t="n">
        <f aca="false"> (I2107 / B2107)</f>
        <v>0.0186973610331275</v>
      </c>
      <c r="O2107" s="18" t="n">
        <f aca="false">(J2107 / B2107)</f>
        <v>0.0218416619876475</v>
      </c>
      <c r="P2107" s="18" t="n">
        <f aca="false">K2107 / B2107</f>
        <v>-0.00387422796181919</v>
      </c>
      <c r="Q2107" s="18" t="n">
        <f aca="false">L2107/E2106</f>
        <v>0.00712508482243831</v>
      </c>
      <c r="R2107" s="18" t="n">
        <f aca="false">M2107 / E2106</f>
        <v>0.0259556661388826</v>
      </c>
      <c r="S2107" s="19" t="str">
        <f aca="false">IF(N2107 &gt; 0, "UP", "DOWN")</f>
        <v>UP</v>
      </c>
      <c r="T2107" s="23" t="inlineStr">
        <f aca="false">O2107-N2107</f>
        <is>
          <t/>
        </is>
      </c>
      <c r="U2107" s="23" t="inlineStr">
        <f aca="false">P2107-N2107</f>
        <is>
          <t/>
        </is>
      </c>
      <c r="V2107" s="23" t="inlineStr">
        <f aca="false">O2107 - P2107</f>
        <is>
          <t/>
        </is>
      </c>
    </row>
    <row collapsed="false" customFormat="false" customHeight="false" hidden="false" ht="25" outlineLevel="0" r="2108">
      <c r="A2108" s="21" t="n">
        <v>39617</v>
      </c>
      <c r="B2108" s="17" t="n">
        <v>181.12</v>
      </c>
      <c r="C2108" s="17" t="n">
        <v>182.2</v>
      </c>
      <c r="D2108" s="17" t="n">
        <v>177.35</v>
      </c>
      <c r="E2108" s="17" t="n">
        <v>178.75</v>
      </c>
      <c r="F2108" s="17" t="n">
        <v>28981000</v>
      </c>
      <c r="G2108" s="17" t="n">
        <v>177.99</v>
      </c>
      <c r="I2108" s="22" t="n">
        <f aca="false">E2108-B2108</f>
        <v>-2.37</v>
      </c>
      <c r="J2108" s="22" t="n">
        <f aca="false">C2108-B2108</f>
        <v>1.07999999999998</v>
      </c>
      <c r="K2108" s="17" t="n">
        <f aca="false">D2108-B2108</f>
        <v>-3.77000000000001</v>
      </c>
      <c r="L2108" s="17" t="n">
        <f aca="false">B2108 - E2107</f>
        <v>-0.310000000000002</v>
      </c>
      <c r="M2108" s="17" t="n">
        <f aca="false">E2108 - E2107</f>
        <v>-2.68000000000001</v>
      </c>
      <c r="N2108" s="18" t="n">
        <f aca="false"> (I2108 / B2108)</f>
        <v>-0.0130852473498233</v>
      </c>
      <c r="O2108" s="18" t="n">
        <f aca="false">(J2108 / B2108)</f>
        <v>0.00596289752650168</v>
      </c>
      <c r="P2108" s="18" t="n">
        <f aca="false">K2108 / B2108</f>
        <v>-0.020814929328622</v>
      </c>
      <c r="Q2108" s="18" t="n">
        <f aca="false">L2108/E2107</f>
        <v>-0.00170864796340188</v>
      </c>
      <c r="R2108" s="18" t="n">
        <f aca="false">M2108 / E2107</f>
        <v>-0.0147715372319903</v>
      </c>
      <c r="S2108" s="19" t="str">
        <f aca="false">IF(N2108 &gt; 0, "UP", "DOWN")</f>
        <v>DOWN</v>
      </c>
      <c r="T2108" s="23" t="inlineStr">
        <f aca="false">O2108-N2108</f>
        <is>
          <t/>
        </is>
      </c>
      <c r="U2108" s="23" t="inlineStr">
        <f aca="false">P2108-N2108</f>
        <is>
          <t/>
        </is>
      </c>
      <c r="V2108" s="23" t="inlineStr">
        <f aca="false">O2108 - P2108</f>
        <is>
          <t/>
        </is>
      </c>
    </row>
    <row collapsed="false" customFormat="false" customHeight="false" hidden="false" ht="25" outlineLevel="0" r="2109">
      <c r="A2109" s="21" t="n">
        <v>39618</v>
      </c>
      <c r="B2109" s="17" t="n">
        <v>178.55</v>
      </c>
      <c r="C2109" s="17" t="n">
        <v>182.34</v>
      </c>
      <c r="D2109" s="17" t="n">
        <v>176.8</v>
      </c>
      <c r="E2109" s="17" t="n">
        <v>180.9</v>
      </c>
      <c r="F2109" s="17" t="n">
        <v>28283900</v>
      </c>
      <c r="G2109" s="17" t="n">
        <v>180.13</v>
      </c>
      <c r="I2109" s="22" t="n">
        <f aca="false">E2109-B2109</f>
        <v>2.34999999999999</v>
      </c>
      <c r="J2109" s="22" t="n">
        <f aca="false">C2109-B2109</f>
        <v>3.78999999999999</v>
      </c>
      <c r="K2109" s="17" t="n">
        <f aca="false">D2109-B2109</f>
        <v>-1.75</v>
      </c>
      <c r="L2109" s="17" t="n">
        <f aca="false">B2109 - E2108</f>
        <v>-0.199999999999989</v>
      </c>
      <c r="M2109" s="17" t="n">
        <f aca="false">E2109 - E2108</f>
        <v>2.15000000000001</v>
      </c>
      <c r="N2109" s="18" t="n">
        <f aca="false"> (I2109 / B2109)</f>
        <v>0.0131615793895267</v>
      </c>
      <c r="O2109" s="18" t="n">
        <f aca="false">(J2109 / B2109)</f>
        <v>0.0212265471856622</v>
      </c>
      <c r="P2109" s="18" t="n">
        <f aca="false">K2109 / B2109</f>
        <v>-0.00980117614113694</v>
      </c>
      <c r="Q2109" s="18" t="n">
        <f aca="false">L2109/E2108</f>
        <v>-0.00111888111888106</v>
      </c>
      <c r="R2109" s="18" t="n">
        <f aca="false">M2109 / E2108</f>
        <v>0.0120279720279721</v>
      </c>
      <c r="S2109" s="19" t="str">
        <f aca="false">IF(N2109 &gt; 0, "UP", "DOWN")</f>
        <v>UP</v>
      </c>
      <c r="T2109" s="23" t="inlineStr">
        <f aca="false">O2109-N2109</f>
        <is>
          <t/>
        </is>
      </c>
      <c r="U2109" s="23" t="inlineStr">
        <f aca="false">P2109-N2109</f>
        <is>
          <t/>
        </is>
      </c>
      <c r="V2109" s="23" t="inlineStr">
        <f aca="false">O2109 - P2109</f>
        <is>
          <t/>
        </is>
      </c>
    </row>
    <row collapsed="false" customFormat="false" customHeight="false" hidden="false" ht="25" outlineLevel="0" r="2110">
      <c r="A2110" s="21" t="n">
        <v>39619</v>
      </c>
      <c r="B2110" s="17" t="n">
        <v>179.35</v>
      </c>
      <c r="C2110" s="17" t="n">
        <v>181</v>
      </c>
      <c r="D2110" s="17" t="n">
        <v>175</v>
      </c>
      <c r="E2110" s="17" t="n">
        <v>175.27</v>
      </c>
      <c r="F2110" s="17" t="n">
        <v>31727400</v>
      </c>
      <c r="G2110" s="17" t="n">
        <v>174.52</v>
      </c>
      <c r="I2110" s="22" t="n">
        <f aca="false">E2110-B2110</f>
        <v>-4.07999999999998</v>
      </c>
      <c r="J2110" s="22" t="n">
        <f aca="false">C2110-B2110</f>
        <v>1.65000000000001</v>
      </c>
      <c r="K2110" s="17" t="n">
        <f aca="false">D2110-B2110</f>
        <v>-4.34999999999999</v>
      </c>
      <c r="L2110" s="17" t="n">
        <f aca="false">B2110 - E2109</f>
        <v>-1.55000000000001</v>
      </c>
      <c r="M2110" s="17" t="n">
        <f aca="false">E2110 - E2109</f>
        <v>-5.63</v>
      </c>
      <c r="N2110" s="18" t="n">
        <f aca="false"> (I2110 / B2110)</f>
        <v>-0.0227488151658767</v>
      </c>
      <c r="O2110" s="18" t="n">
        <f aca="false">(J2110 / B2110)</f>
        <v>0.0091998884862002</v>
      </c>
      <c r="P2110" s="18" t="n">
        <f aca="false">K2110 / B2110</f>
        <v>-0.0242542514636186</v>
      </c>
      <c r="Q2110" s="18" t="n">
        <f aca="false">L2110/E2109</f>
        <v>-0.00856826976229968</v>
      </c>
      <c r="R2110" s="18" t="n">
        <f aca="false">M2110 / E2109</f>
        <v>-0.0311221669430624</v>
      </c>
      <c r="S2110" s="19" t="str">
        <f aca="false">IF(N2110 &gt; 0, "UP", "DOWN")</f>
        <v>DOWN</v>
      </c>
      <c r="T2110" s="23" t="inlineStr">
        <f aca="false">O2110-N2110</f>
        <is>
          <t/>
        </is>
      </c>
      <c r="U2110" s="23" t="inlineStr">
        <f aca="false">P2110-N2110</f>
        <is>
          <t/>
        </is>
      </c>
      <c r="V2110" s="23" t="inlineStr">
        <f aca="false">O2110 - P2110</f>
        <is>
          <t/>
        </is>
      </c>
    </row>
    <row collapsed="false" customFormat="false" customHeight="false" hidden="false" ht="25" outlineLevel="0" r="2111">
      <c r="A2111" s="21" t="n">
        <v>39622</v>
      </c>
      <c r="B2111" s="17" t="n">
        <v>174.74</v>
      </c>
      <c r="C2111" s="17" t="n">
        <v>175.88</v>
      </c>
      <c r="D2111" s="17" t="n">
        <v>171.56</v>
      </c>
      <c r="E2111" s="17" t="n">
        <v>173.16</v>
      </c>
      <c r="F2111" s="17" t="n">
        <v>23063600</v>
      </c>
      <c r="G2111" s="17" t="n">
        <v>172.42</v>
      </c>
      <c r="I2111" s="22" t="n">
        <f aca="false">E2111-B2111</f>
        <v>-1.58000000000001</v>
      </c>
      <c r="J2111" s="22" t="n">
        <f aca="false">C2111-B2111</f>
        <v>1.13999999999999</v>
      </c>
      <c r="K2111" s="17" t="n">
        <f aca="false">D2111-B2111</f>
        <v>-3.18000000000001</v>
      </c>
      <c r="L2111" s="17" t="n">
        <f aca="false">B2111 - E2110</f>
        <v>-0.530000000000001</v>
      </c>
      <c r="M2111" s="17" t="n">
        <f aca="false">E2111 - E2110</f>
        <v>-2.11000000000001</v>
      </c>
      <c r="N2111" s="18" t="n">
        <f aca="false"> (I2111 / B2111)</f>
        <v>-0.00904200526496516</v>
      </c>
      <c r="O2111" s="18" t="n">
        <f aca="false">(J2111 / B2111)</f>
        <v>0.00652397848231651</v>
      </c>
      <c r="P2111" s="18" t="n">
        <f aca="false">K2111 / B2111</f>
        <v>-0.0181984662927779</v>
      </c>
      <c r="Q2111" s="18" t="n">
        <f aca="false">L2111/E2110</f>
        <v>-0.00302390597364067</v>
      </c>
      <c r="R2111" s="18" t="n">
        <f aca="false">M2111 / E2110</f>
        <v>-0.0120385690648714</v>
      </c>
      <c r="S2111" s="19" t="str">
        <f aca="false">IF(N2111 &gt; 0, "UP", "DOWN")</f>
        <v>DOWN</v>
      </c>
      <c r="T2111" s="23" t="inlineStr">
        <f aca="false">O2111-N2111</f>
        <is>
          <t/>
        </is>
      </c>
      <c r="U2111" s="23" t="inlineStr">
        <f aca="false">P2111-N2111</f>
        <is>
          <t/>
        </is>
      </c>
      <c r="V2111" s="23" t="inlineStr">
        <f aca="false">O2111 - P2111</f>
        <is>
          <t/>
        </is>
      </c>
    </row>
    <row collapsed="false" customFormat="false" customHeight="false" hidden="false" ht="25" outlineLevel="0" r="2112">
      <c r="A2112" s="21" t="n">
        <v>39623</v>
      </c>
      <c r="B2112" s="17" t="n">
        <v>172.37</v>
      </c>
      <c r="C2112" s="17" t="n">
        <v>175.78</v>
      </c>
      <c r="D2112" s="17" t="n">
        <v>171.63</v>
      </c>
      <c r="E2112" s="17" t="n">
        <v>173.25</v>
      </c>
      <c r="F2112" s="17" t="n">
        <v>22212400</v>
      </c>
      <c r="G2112" s="17" t="n">
        <v>172.51</v>
      </c>
      <c r="I2112" s="22" t="n">
        <f aca="false">E2112-B2112</f>
        <v>0.879999999999995</v>
      </c>
      <c r="J2112" s="22" t="n">
        <f aca="false">C2112-B2112</f>
        <v>3.41</v>
      </c>
      <c r="K2112" s="17" t="n">
        <f aca="false">D2112-B2112</f>
        <v>-0.740000000000009</v>
      </c>
      <c r="L2112" s="17" t="n">
        <f aca="false">B2112 - E2111</f>
        <v>-0.789999999999992</v>
      </c>
      <c r="M2112" s="17" t="n">
        <f aca="false">E2112 - E2111</f>
        <v>0.0900000000000034</v>
      </c>
      <c r="N2112" s="18" t="n">
        <f aca="false"> (I2112 / B2112)</f>
        <v>0.0051052967453733</v>
      </c>
      <c r="O2112" s="18" t="n">
        <f aca="false">(J2112 / B2112)</f>
        <v>0.0197830248883216</v>
      </c>
      <c r="P2112" s="18" t="n">
        <f aca="false">K2112 / B2112</f>
        <v>-0.00429309044497308</v>
      </c>
      <c r="Q2112" s="18" t="n">
        <f aca="false">L2112/E2111</f>
        <v>-0.00456225456225452</v>
      </c>
      <c r="R2112" s="18" t="n">
        <f aca="false">M2112 / E2111</f>
        <v>0.000519750519750539</v>
      </c>
      <c r="S2112" s="19" t="str">
        <f aca="false">IF(N2112 &gt; 0, "UP", "DOWN")</f>
        <v>UP</v>
      </c>
      <c r="T2112" s="23" t="inlineStr">
        <f aca="false">O2112-N2112</f>
        <is>
          <t/>
        </is>
      </c>
      <c r="U2112" s="23" t="inlineStr">
        <f aca="false">P2112-N2112</f>
        <is>
          <t/>
        </is>
      </c>
      <c r="V2112" s="23" t="inlineStr">
        <f aca="false">O2112 - P2112</f>
        <is>
          <t/>
        </is>
      </c>
    </row>
    <row collapsed="false" customFormat="false" customHeight="false" hidden="false" ht="25" outlineLevel="0" r="2113">
      <c r="A2113" s="21" t="n">
        <v>39624</v>
      </c>
      <c r="B2113" s="17" t="n">
        <v>174.61</v>
      </c>
      <c r="C2113" s="17" t="n">
        <v>178.83</v>
      </c>
      <c r="D2113" s="17" t="n">
        <v>173.88</v>
      </c>
      <c r="E2113" s="17" t="n">
        <v>177.39</v>
      </c>
      <c r="F2113" s="17" t="n">
        <v>23016100</v>
      </c>
      <c r="G2113" s="17" t="n">
        <v>176.63</v>
      </c>
      <c r="I2113" s="22" t="n">
        <f aca="false">E2113-B2113</f>
        <v>2.77999999999997</v>
      </c>
      <c r="J2113" s="22" t="n">
        <f aca="false">C2113-B2113</f>
        <v>4.22</v>
      </c>
      <c r="K2113" s="17" t="n">
        <f aca="false">D2113-B2113</f>
        <v>-0.730000000000018</v>
      </c>
      <c r="L2113" s="17" t="n">
        <f aca="false">B2113 - E2112</f>
        <v>1.36000000000001</v>
      </c>
      <c r="M2113" s="17" t="n">
        <f aca="false">E2113 - E2112</f>
        <v>4.13999999999999</v>
      </c>
      <c r="N2113" s="18" t="n">
        <f aca="false"> (I2113 / B2113)</f>
        <v>0.0159211958078001</v>
      </c>
      <c r="O2113" s="18" t="n">
        <f aca="false">(J2113 / B2113)</f>
        <v>0.0241681461542867</v>
      </c>
      <c r="P2113" s="18" t="n">
        <f aca="false">K2113 / B2113</f>
        <v>-0.0041807456617606</v>
      </c>
      <c r="Q2113" s="18" t="n">
        <f aca="false">L2113/E2112</f>
        <v>0.00784992784992793</v>
      </c>
      <c r="R2113" s="18" t="n">
        <f aca="false">M2113 / E2112</f>
        <v>0.0238961038961038</v>
      </c>
      <c r="S2113" s="19" t="str">
        <f aca="false">IF(N2113 &gt; 0, "UP", "DOWN")</f>
        <v>UP</v>
      </c>
      <c r="T2113" s="23" t="inlineStr">
        <f aca="false">O2113-N2113</f>
        <is>
          <t/>
        </is>
      </c>
      <c r="U2113" s="23" t="inlineStr">
        <f aca="false">P2113-N2113</f>
        <is>
          <t/>
        </is>
      </c>
      <c r="V2113" s="23" t="inlineStr">
        <f aca="false">O2113 - P2113</f>
        <is>
          <t/>
        </is>
      </c>
    </row>
    <row collapsed="false" customFormat="false" customHeight="false" hidden="false" ht="25" outlineLevel="0" r="2114">
      <c r="A2114" s="21" t="n">
        <v>39625</v>
      </c>
      <c r="B2114" s="17" t="n">
        <v>174.07</v>
      </c>
      <c r="C2114" s="17" t="n">
        <v>174.84</v>
      </c>
      <c r="D2114" s="17" t="n">
        <v>168.01</v>
      </c>
      <c r="E2114" s="17" t="n">
        <v>168.26</v>
      </c>
      <c r="F2114" s="17" t="n">
        <v>31057500</v>
      </c>
      <c r="G2114" s="17" t="n">
        <v>167.54</v>
      </c>
      <c r="I2114" s="22" t="n">
        <f aca="false">E2114-B2114</f>
        <v>-5.81</v>
      </c>
      <c r="J2114" s="22" t="n">
        <f aca="false">C2114-B2114</f>
        <v>0.77000000000001</v>
      </c>
      <c r="K2114" s="17" t="n">
        <f aca="false">D2114-B2114</f>
        <v>-6.06</v>
      </c>
      <c r="L2114" s="17" t="n">
        <f aca="false">B2114 - E2113</f>
        <v>-3.31999999999999</v>
      </c>
      <c r="M2114" s="17" t="n">
        <f aca="false">E2114 - E2113</f>
        <v>-9.13</v>
      </c>
      <c r="N2114" s="18" t="n">
        <f aca="false"> (I2114 / B2114)</f>
        <v>-0.0333773769173321</v>
      </c>
      <c r="O2114" s="18" t="n">
        <f aca="false">(J2114 / B2114)</f>
        <v>0.0044235077842248</v>
      </c>
      <c r="P2114" s="18" t="n">
        <f aca="false">K2114 / B2114</f>
        <v>-0.0348135807433791</v>
      </c>
      <c r="Q2114" s="18" t="n">
        <f aca="false">L2114/E2113</f>
        <v>-0.0187158238908619</v>
      </c>
      <c r="R2114" s="18" t="n">
        <f aca="false">M2114 / E2113</f>
        <v>-0.0514685156998703</v>
      </c>
      <c r="S2114" s="19" t="str">
        <f aca="false">IF(N2114 &gt; 0, "UP", "DOWN")</f>
        <v>DOWN</v>
      </c>
      <c r="T2114" s="23" t="inlineStr">
        <f aca="false">O2114-N2114</f>
        <is>
          <t/>
        </is>
      </c>
      <c r="U2114" s="23" t="inlineStr">
        <f aca="false">P2114-N2114</f>
        <is>
          <t/>
        </is>
      </c>
      <c r="V2114" s="23" t="inlineStr">
        <f aca="false">O2114 - P2114</f>
        <is>
          <t/>
        </is>
      </c>
    </row>
    <row collapsed="false" customFormat="false" customHeight="false" hidden="false" ht="25" outlineLevel="0" r="2115">
      <c r="A2115" s="21" t="n">
        <v>39626</v>
      </c>
      <c r="B2115" s="17" t="n">
        <v>166.51</v>
      </c>
      <c r="C2115" s="17" t="n">
        <v>170.57</v>
      </c>
      <c r="D2115" s="17" t="n">
        <v>164.15</v>
      </c>
      <c r="E2115" s="17" t="n">
        <v>170.09</v>
      </c>
      <c r="F2115" s="17" t="n">
        <v>37223200</v>
      </c>
      <c r="G2115" s="17" t="n">
        <v>169.36</v>
      </c>
      <c r="I2115" s="22" t="n">
        <f aca="false">E2115-B2115</f>
        <v>3.58000000000001</v>
      </c>
      <c r="J2115" s="22" t="n">
        <f aca="false">C2115-B2115</f>
        <v>4.06</v>
      </c>
      <c r="K2115" s="17" t="n">
        <f aca="false">D2115-B2115</f>
        <v>-2.35999999999999</v>
      </c>
      <c r="L2115" s="17" t="n">
        <f aca="false">B2115 - E2114</f>
        <v>-1.75</v>
      </c>
      <c r="M2115" s="17" t="n">
        <f aca="false">E2115 - E2114</f>
        <v>1.83000000000001</v>
      </c>
      <c r="N2115" s="18" t="n">
        <f aca="false"> (I2115 / B2115)</f>
        <v>0.0215002101975858</v>
      </c>
      <c r="O2115" s="18" t="n">
        <f aca="false">(J2115 / B2115)</f>
        <v>0.0243829199447481</v>
      </c>
      <c r="P2115" s="18" t="n">
        <f aca="false">K2115 / B2115</f>
        <v>-0.014173322923548</v>
      </c>
      <c r="Q2115" s="18" t="n">
        <f aca="false">L2115/E2114</f>
        <v>-0.0104005705455842</v>
      </c>
      <c r="R2115" s="18" t="n">
        <f aca="false">M2115 / E2114</f>
        <v>0.0108760251990967</v>
      </c>
      <c r="S2115" s="19" t="str">
        <f aca="false">IF(N2115 &gt; 0, "UP", "DOWN")</f>
        <v>UP</v>
      </c>
      <c r="T2115" s="23" t="inlineStr">
        <f aca="false">O2115-N2115</f>
        <is>
          <t/>
        </is>
      </c>
      <c r="U2115" s="23" t="inlineStr">
        <f aca="false">P2115-N2115</f>
        <is>
          <t/>
        </is>
      </c>
      <c r="V2115" s="23" t="inlineStr">
        <f aca="false">O2115 - P2115</f>
        <is>
          <t/>
        </is>
      </c>
    </row>
    <row collapsed="false" customFormat="false" customHeight="false" hidden="false" ht="25" outlineLevel="0" r="2116">
      <c r="A2116" s="21" t="n">
        <v>39629</v>
      </c>
      <c r="B2116" s="17" t="n">
        <v>170.19</v>
      </c>
      <c r="C2116" s="17" t="n">
        <v>172</v>
      </c>
      <c r="D2116" s="17" t="n">
        <v>166.62</v>
      </c>
      <c r="E2116" s="17" t="n">
        <v>167.44</v>
      </c>
      <c r="F2116" s="17" t="n">
        <v>24435600</v>
      </c>
      <c r="G2116" s="17" t="n">
        <v>166.72</v>
      </c>
      <c r="I2116" s="22" t="n">
        <f aca="false">E2116-B2116</f>
        <v>-2.75</v>
      </c>
      <c r="J2116" s="22" t="n">
        <f aca="false">C2116-B2116</f>
        <v>1.81</v>
      </c>
      <c r="K2116" s="17" t="n">
        <f aca="false">D2116-B2116</f>
        <v>-3.56999999999999</v>
      </c>
      <c r="L2116" s="17" t="n">
        <f aca="false">B2116 - E2115</f>
        <v>0.0999999999999943</v>
      </c>
      <c r="M2116" s="17" t="n">
        <f aca="false">E2116 - E2115</f>
        <v>-2.65000000000001</v>
      </c>
      <c r="N2116" s="18" t="n">
        <f aca="false"> (I2116 / B2116)</f>
        <v>-0.0161584111874963</v>
      </c>
      <c r="O2116" s="18" t="n">
        <f aca="false">(J2116 / B2116)</f>
        <v>0.0106351724543158</v>
      </c>
      <c r="P2116" s="18" t="n">
        <f aca="false">K2116 / B2116</f>
        <v>-0.0209765556143134</v>
      </c>
      <c r="Q2116" s="18" t="n">
        <f aca="false">L2116/E2115</f>
        <v>0.000587924040213971</v>
      </c>
      <c r="R2116" s="18" t="n">
        <f aca="false">M2116 / E2115</f>
        <v>-0.0155799870656711</v>
      </c>
      <c r="S2116" s="19" t="str">
        <f aca="false">IF(N2116 &gt; 0, "UP", "DOWN")</f>
        <v>DOWN</v>
      </c>
      <c r="T2116" s="23" t="inlineStr">
        <f aca="false">O2116-N2116</f>
        <is>
          <t/>
        </is>
      </c>
      <c r="U2116" s="23" t="inlineStr">
        <f aca="false">P2116-N2116</f>
        <is>
          <t/>
        </is>
      </c>
      <c r="V2116" s="23" t="inlineStr">
        <f aca="false">O2116 - P2116</f>
        <is>
          <t/>
        </is>
      </c>
    </row>
    <row collapsed="false" customFormat="false" customHeight="false" hidden="false" ht="25" outlineLevel="0" r="2117">
      <c r="A2117" s="21" t="n">
        <v>39630</v>
      </c>
      <c r="B2117" s="17" t="n">
        <v>164.23</v>
      </c>
      <c r="C2117" s="17" t="n">
        <v>174.72</v>
      </c>
      <c r="D2117" s="17" t="n">
        <v>164</v>
      </c>
      <c r="E2117" s="17" t="n">
        <v>174.68</v>
      </c>
      <c r="F2117" s="17" t="n">
        <v>39688600</v>
      </c>
      <c r="G2117" s="17" t="n">
        <v>173.93</v>
      </c>
      <c r="I2117" s="22" t="n">
        <f aca="false">E2117-B2117</f>
        <v>10.45</v>
      </c>
      <c r="J2117" s="22" t="n">
        <f aca="false">C2117-B2117</f>
        <v>10.49</v>
      </c>
      <c r="K2117" s="17" t="n">
        <f aca="false">D2117-B2117</f>
        <v>-0.22999999999999</v>
      </c>
      <c r="L2117" s="17" t="n">
        <f aca="false">B2117 - E2116</f>
        <v>-3.21000000000001</v>
      </c>
      <c r="M2117" s="17" t="n">
        <f aca="false">E2117 - E2116</f>
        <v>7.24000000000001</v>
      </c>
      <c r="N2117" s="18" t="n">
        <f aca="false"> (I2117 / B2117)</f>
        <v>0.0636302746148695</v>
      </c>
      <c r="O2117" s="18" t="n">
        <f aca="false">(J2117 / B2117)</f>
        <v>0.0638738354746393</v>
      </c>
      <c r="P2117" s="18" t="n">
        <f aca="false">K2117 / B2117</f>
        <v>-0.00140047494367649</v>
      </c>
      <c r="Q2117" s="18" t="n">
        <f aca="false">L2117/E2116</f>
        <v>-0.0191710463449594</v>
      </c>
      <c r="R2117" s="18" t="n">
        <f aca="false">M2117 / E2116</f>
        <v>0.0432393693263259</v>
      </c>
      <c r="S2117" s="19" t="str">
        <f aca="false">IF(N2117 &gt; 0, "UP", "DOWN")</f>
        <v>UP</v>
      </c>
      <c r="T2117" s="23" t="inlineStr">
        <f aca="false">O2117-N2117</f>
        <is>
          <t/>
        </is>
      </c>
      <c r="U2117" s="23" t="inlineStr">
        <f aca="false">P2117-N2117</f>
        <is>
          <t/>
        </is>
      </c>
      <c r="V2117" s="23" t="inlineStr">
        <f aca="false">O2117 - P2117</f>
        <is>
          <t/>
        </is>
      </c>
    </row>
    <row collapsed="false" customFormat="false" customHeight="false" hidden="false" ht="25" outlineLevel="0" r="2118">
      <c r="A2118" s="21" t="n">
        <v>39631</v>
      </c>
      <c r="B2118" s="17" t="n">
        <v>175.2</v>
      </c>
      <c r="C2118" s="17" t="n">
        <v>177.45</v>
      </c>
      <c r="D2118" s="17" t="n">
        <v>168.18</v>
      </c>
      <c r="E2118" s="17" t="n">
        <v>168.18</v>
      </c>
      <c r="F2118" s="17" t="n">
        <v>29911400</v>
      </c>
      <c r="G2118" s="17" t="n">
        <v>167.46</v>
      </c>
      <c r="I2118" s="22" t="n">
        <f aca="false">E2118-B2118</f>
        <v>-7.01999999999998</v>
      </c>
      <c r="J2118" s="22" t="n">
        <f aca="false">C2118-B2118</f>
        <v>2.25</v>
      </c>
      <c r="K2118" s="17" t="n">
        <f aca="false">D2118-B2118</f>
        <v>-7.01999999999998</v>
      </c>
      <c r="L2118" s="17" t="n">
        <f aca="false">B2118 - E2117</f>
        <v>0.519999999999982</v>
      </c>
      <c r="M2118" s="17" t="n">
        <f aca="false">E2118 - E2117</f>
        <v>-6.5</v>
      </c>
      <c r="N2118" s="18" t="n">
        <f aca="false"> (I2118 / B2118)</f>
        <v>-0.0400684931506848</v>
      </c>
      <c r="O2118" s="18" t="n">
        <f aca="false">(J2118 / B2118)</f>
        <v>0.0128424657534247</v>
      </c>
      <c r="P2118" s="18" t="n">
        <f aca="false">K2118 / B2118</f>
        <v>-0.0400684931506848</v>
      </c>
      <c r="Q2118" s="18" t="n">
        <f aca="false">L2118/E2117</f>
        <v>0.00297687199450413</v>
      </c>
      <c r="R2118" s="18" t="n">
        <f aca="false">M2118 / E2117</f>
        <v>-0.0372108999313029</v>
      </c>
      <c r="S2118" s="19" t="str">
        <f aca="false">IF(N2118 &gt; 0, "UP", "DOWN")</f>
        <v>DOWN</v>
      </c>
      <c r="T2118" s="23" t="inlineStr">
        <f aca="false">O2118-N2118</f>
        <is>
          <t/>
        </is>
      </c>
      <c r="U2118" s="23" t="inlineStr">
        <f aca="false">P2118-N2118</f>
        <is>
          <t/>
        </is>
      </c>
      <c r="V2118" s="23" t="inlineStr">
        <f aca="false">O2118 - P2118</f>
        <is>
          <t/>
        </is>
      </c>
    </row>
    <row collapsed="false" customFormat="false" customHeight="false" hidden="false" ht="25" outlineLevel="0" r="2119">
      <c r="A2119" s="21" t="n">
        <v>39632</v>
      </c>
      <c r="B2119" s="17" t="n">
        <v>169.59</v>
      </c>
      <c r="C2119" s="17" t="n">
        <v>172.17</v>
      </c>
      <c r="D2119" s="17" t="n">
        <v>165.75</v>
      </c>
      <c r="E2119" s="17" t="n">
        <v>170.12</v>
      </c>
      <c r="F2119" s="17" t="n">
        <v>18691500</v>
      </c>
      <c r="G2119" s="17" t="n">
        <v>169.39</v>
      </c>
      <c r="I2119" s="22" t="n">
        <f aca="false">E2119-B2119</f>
        <v>0.530000000000001</v>
      </c>
      <c r="J2119" s="22" t="n">
        <f aca="false">C2119-B2119</f>
        <v>2.57999999999998</v>
      </c>
      <c r="K2119" s="17" t="n">
        <f aca="false">D2119-B2119</f>
        <v>-3.84</v>
      </c>
      <c r="L2119" s="17" t="n">
        <f aca="false">B2119 - E2118</f>
        <v>1.41</v>
      </c>
      <c r="M2119" s="17" t="n">
        <f aca="false">E2119 - E2118</f>
        <v>1.94</v>
      </c>
      <c r="N2119" s="18" t="n">
        <f aca="false"> (I2119 / B2119)</f>
        <v>0.00312518426794033</v>
      </c>
      <c r="O2119" s="18" t="n">
        <f aca="false">(J2119 / B2119)</f>
        <v>0.0152131611533698</v>
      </c>
      <c r="P2119" s="18" t="n">
        <f aca="false">K2119 / B2119</f>
        <v>-0.0226428445073413</v>
      </c>
      <c r="Q2119" s="18" t="n">
        <f aca="false">L2119/E2118</f>
        <v>0.00838387442026398</v>
      </c>
      <c r="R2119" s="18" t="n">
        <f aca="false">M2119 / E2118</f>
        <v>0.0115352598406469</v>
      </c>
      <c r="S2119" s="19" t="str">
        <f aca="false">IF(N2119 &gt; 0, "UP", "DOWN")</f>
        <v>UP</v>
      </c>
      <c r="T2119" s="23" t="inlineStr">
        <f aca="false">O2119-N2119</f>
        <is>
          <t/>
        </is>
      </c>
      <c r="U2119" s="23" t="inlineStr">
        <f aca="false">P2119-N2119</f>
        <is>
          <t/>
        </is>
      </c>
      <c r="V2119" s="23" t="inlineStr">
        <f aca="false">O2119 - P2119</f>
        <is>
          <t/>
        </is>
      </c>
    </row>
    <row collapsed="false" customFormat="false" customHeight="false" hidden="false" ht="25" outlineLevel="0" r="2120">
      <c r="A2120" s="21" t="n">
        <v>39636</v>
      </c>
      <c r="B2120" s="17" t="n">
        <v>173.16</v>
      </c>
      <c r="C2120" s="17" t="n">
        <v>177.13</v>
      </c>
      <c r="D2120" s="17" t="n">
        <v>171.9</v>
      </c>
      <c r="E2120" s="17" t="n">
        <v>175.16</v>
      </c>
      <c r="F2120" s="17" t="n">
        <v>29299700</v>
      </c>
      <c r="G2120" s="17" t="n">
        <v>174.41</v>
      </c>
      <c r="I2120" s="22" t="n">
        <f aca="false">E2120-B2120</f>
        <v>2</v>
      </c>
      <c r="J2120" s="22" t="n">
        <f aca="false">C2120-B2120</f>
        <v>3.97</v>
      </c>
      <c r="K2120" s="17" t="n">
        <f aca="false">D2120-B2120</f>
        <v>-1.25999999999999</v>
      </c>
      <c r="L2120" s="17" t="n">
        <f aca="false">B2120 - E2119</f>
        <v>3.03999999999999</v>
      </c>
      <c r="M2120" s="17" t="n">
        <f aca="false">E2120 - E2119</f>
        <v>5.03999999999999</v>
      </c>
      <c r="N2120" s="18" t="n">
        <f aca="false"> (I2120 / B2120)</f>
        <v>0.0115500115500116</v>
      </c>
      <c r="O2120" s="18" t="n">
        <f aca="false">(J2120 / B2120)</f>
        <v>0.0229267729267729</v>
      </c>
      <c r="P2120" s="18" t="n">
        <f aca="false">K2120 / B2120</f>
        <v>-0.00727650727650722</v>
      </c>
      <c r="Q2120" s="18" t="n">
        <f aca="false">L2120/E2119</f>
        <v>0.0178697390077592</v>
      </c>
      <c r="R2120" s="18" t="n">
        <f aca="false">M2120 / E2119</f>
        <v>0.029626146249706</v>
      </c>
      <c r="S2120" s="19" t="str">
        <f aca="false">IF(N2120 &gt; 0, "UP", "DOWN")</f>
        <v>UP</v>
      </c>
      <c r="T2120" s="23" t="inlineStr">
        <f aca="false">O2120-N2120</f>
        <is>
          <t/>
        </is>
      </c>
      <c r="U2120" s="23" t="inlineStr">
        <f aca="false">P2120-N2120</f>
        <is>
          <t/>
        </is>
      </c>
      <c r="V2120" s="23" t="inlineStr">
        <f aca="false">O2120 - P2120</f>
        <is>
          <t/>
        </is>
      </c>
    </row>
    <row collapsed="false" customFormat="false" customHeight="false" hidden="false" ht="25" outlineLevel="0" r="2121">
      <c r="A2121" s="21" t="n">
        <v>39637</v>
      </c>
      <c r="B2121" s="17" t="n">
        <v>175.4</v>
      </c>
      <c r="C2121" s="17" t="n">
        <v>179.7</v>
      </c>
      <c r="D2121" s="17" t="n">
        <v>172.74</v>
      </c>
      <c r="E2121" s="17" t="n">
        <v>179.55</v>
      </c>
      <c r="F2121" s="17" t="n">
        <v>31726800</v>
      </c>
      <c r="G2121" s="17" t="n">
        <v>178.78</v>
      </c>
      <c r="I2121" s="22" t="n">
        <f aca="false">E2121-B2121</f>
        <v>4.15000000000001</v>
      </c>
      <c r="J2121" s="22" t="n">
        <f aca="false">C2121-B2121</f>
        <v>4.29999999999998</v>
      </c>
      <c r="K2121" s="17" t="n">
        <f aca="false">D2121-B2121</f>
        <v>-2.66</v>
      </c>
      <c r="L2121" s="17" t="n">
        <f aca="false">B2121 - E2120</f>
        <v>0.240000000000009</v>
      </c>
      <c r="M2121" s="17" t="n">
        <f aca="false">E2121 - E2120</f>
        <v>4.39000000000002</v>
      </c>
      <c r="N2121" s="18" t="n">
        <f aca="false"> (I2121 / B2121)</f>
        <v>0.023660205245154</v>
      </c>
      <c r="O2121" s="18" t="n">
        <f aca="false">(J2121 / B2121)</f>
        <v>0.0245153933865449</v>
      </c>
      <c r="P2121" s="18" t="n">
        <f aca="false">K2121 / B2121</f>
        <v>-0.0151653363740023</v>
      </c>
      <c r="Q2121" s="18" t="n">
        <f aca="false">L2121/E2120</f>
        <v>0.00137017583923275</v>
      </c>
      <c r="R2121" s="18" t="n">
        <f aca="false">M2121 / E2120</f>
        <v>0.0250627997259649</v>
      </c>
      <c r="S2121" s="19" t="str">
        <f aca="false">IF(N2121 &gt; 0, "UP", "DOWN")</f>
        <v>UP</v>
      </c>
      <c r="T2121" s="23" t="inlineStr">
        <f aca="false">O2121-N2121</f>
        <is>
          <t/>
        </is>
      </c>
      <c r="U2121" s="23" t="inlineStr">
        <f aca="false">P2121-N2121</f>
        <is>
          <t/>
        </is>
      </c>
      <c r="V2121" s="23" t="inlineStr">
        <f aca="false">O2121 - P2121</f>
        <is>
          <t/>
        </is>
      </c>
    </row>
    <row collapsed="false" customFormat="false" customHeight="false" hidden="false" ht="25" outlineLevel="0" r="2122">
      <c r="A2122" s="21" t="n">
        <v>39638</v>
      </c>
      <c r="B2122" s="17" t="n">
        <v>180.2</v>
      </c>
      <c r="C2122" s="17" t="n">
        <v>180.91</v>
      </c>
      <c r="D2122" s="17" t="n">
        <v>174.14</v>
      </c>
      <c r="E2122" s="17" t="n">
        <v>174.25</v>
      </c>
      <c r="F2122" s="17" t="n">
        <v>31992000</v>
      </c>
      <c r="G2122" s="17" t="n">
        <v>173.51</v>
      </c>
      <c r="I2122" s="22" t="n">
        <f aca="false">E2122-B2122</f>
        <v>-5.94999999999999</v>
      </c>
      <c r="J2122" s="22" t="n">
        <f aca="false">C2122-B2122</f>
        <v>0.710000000000008</v>
      </c>
      <c r="K2122" s="17" t="n">
        <f aca="false">D2122-B2122</f>
        <v>-6.06</v>
      </c>
      <c r="L2122" s="17" t="n">
        <f aca="false">B2122 - E2121</f>
        <v>0.649999999999977</v>
      </c>
      <c r="M2122" s="17" t="n">
        <f aca="false">E2122 - E2121</f>
        <v>-5.30000000000001</v>
      </c>
      <c r="N2122" s="18" t="n">
        <f aca="false"> (I2122 / B2122)</f>
        <v>-0.0330188679245282</v>
      </c>
      <c r="O2122" s="18" t="n">
        <f aca="false">(J2122 / B2122)</f>
        <v>0.00394006659267485</v>
      </c>
      <c r="P2122" s="18" t="n">
        <f aca="false">K2122 / B2122</f>
        <v>-0.0336293007769146</v>
      </c>
      <c r="Q2122" s="18" t="n">
        <f aca="false">L2122/E2121</f>
        <v>0.00362016151489823</v>
      </c>
      <c r="R2122" s="18" t="n">
        <f aca="false">M2122 / E2121</f>
        <v>-0.0295182400445559</v>
      </c>
      <c r="S2122" s="19" t="str">
        <f aca="false">IF(N2122 &gt; 0, "UP", "DOWN")</f>
        <v>DOWN</v>
      </c>
      <c r="T2122" s="23" t="inlineStr">
        <f aca="false">O2122-N2122</f>
        <is>
          <t/>
        </is>
      </c>
      <c r="U2122" s="23" t="inlineStr">
        <f aca="false">P2122-N2122</f>
        <is>
          <t/>
        </is>
      </c>
      <c r="V2122" s="23" t="inlineStr">
        <f aca="false">O2122 - P2122</f>
        <is>
          <t/>
        </is>
      </c>
    </row>
    <row collapsed="false" customFormat="false" customHeight="false" hidden="false" ht="25" outlineLevel="0" r="2123">
      <c r="A2123" s="21" t="n">
        <v>39639</v>
      </c>
      <c r="B2123" s="17" t="n">
        <v>174.92</v>
      </c>
      <c r="C2123" s="17" t="n">
        <v>177.34</v>
      </c>
      <c r="D2123" s="17" t="n">
        <v>171.37</v>
      </c>
      <c r="E2123" s="17" t="n">
        <v>176.63</v>
      </c>
      <c r="F2123" s="17" t="n">
        <v>30024600</v>
      </c>
      <c r="G2123" s="17" t="n">
        <v>175.87</v>
      </c>
      <c r="I2123" s="22" t="n">
        <f aca="false">E2123-B2123</f>
        <v>1.71000000000001</v>
      </c>
      <c r="J2123" s="22" t="n">
        <f aca="false">C2123-B2123</f>
        <v>2.42000000000002</v>
      </c>
      <c r="K2123" s="17" t="n">
        <f aca="false">D2123-B2123</f>
        <v>-3.54999999999998</v>
      </c>
      <c r="L2123" s="17" t="n">
        <f aca="false">B2123 - E2122</f>
        <v>0.669999999999988</v>
      </c>
      <c r="M2123" s="17" t="n">
        <f aca="false">E2123 - E2122</f>
        <v>2.38</v>
      </c>
      <c r="N2123" s="18" t="n">
        <f aca="false"> (I2123 / B2123)</f>
        <v>0.00977589755316721</v>
      </c>
      <c r="O2123" s="18" t="n">
        <f aca="false">(J2123 / B2123)</f>
        <v>0.0138348959524355</v>
      </c>
      <c r="P2123" s="18" t="n">
        <f aca="false">K2123 / B2123</f>
        <v>-0.0202949919963411</v>
      </c>
      <c r="Q2123" s="18" t="n">
        <f aca="false">L2123/E2122</f>
        <v>0.00384505021520796</v>
      </c>
      <c r="R2123" s="18" t="n">
        <f aca="false">M2123 / E2122</f>
        <v>0.0136585365853658</v>
      </c>
      <c r="S2123" s="19" t="str">
        <f aca="false">IF(N2123 &gt; 0, "UP", "DOWN")</f>
        <v>UP</v>
      </c>
      <c r="T2123" s="23" t="inlineStr">
        <f aca="false">O2123-N2123</f>
        <is>
          <t/>
        </is>
      </c>
      <c r="U2123" s="23" t="inlineStr">
        <f aca="false">P2123-N2123</f>
        <is>
          <t/>
        </is>
      </c>
      <c r="V2123" s="23" t="inlineStr">
        <f aca="false">O2123 - P2123</f>
        <is>
          <t/>
        </is>
      </c>
    </row>
    <row collapsed="false" customFormat="false" customHeight="false" hidden="false" ht="25" outlineLevel="0" r="2124">
      <c r="A2124" s="21" t="n">
        <v>39640</v>
      </c>
      <c r="B2124" s="17" t="n">
        <v>175.47</v>
      </c>
      <c r="C2124" s="17" t="n">
        <v>177.11</v>
      </c>
      <c r="D2124" s="17" t="n">
        <v>171</v>
      </c>
      <c r="E2124" s="17" t="n">
        <v>172.58</v>
      </c>
      <c r="F2124" s="17" t="n">
        <v>33214700</v>
      </c>
      <c r="G2124" s="17" t="n">
        <v>171.84</v>
      </c>
      <c r="I2124" s="22" t="n">
        <f aca="false">E2124-B2124</f>
        <v>-2.88999999999999</v>
      </c>
      <c r="J2124" s="22" t="n">
        <f aca="false">C2124-B2124</f>
        <v>1.64000000000001</v>
      </c>
      <c r="K2124" s="17" t="n">
        <f aca="false">D2124-B2124</f>
        <v>-4.47</v>
      </c>
      <c r="L2124" s="17" t="n">
        <f aca="false">B2124 - E2123</f>
        <v>-1.16</v>
      </c>
      <c r="M2124" s="17" t="n">
        <f aca="false">E2124 - E2123</f>
        <v>-4.04999999999998</v>
      </c>
      <c r="N2124" s="18" t="n">
        <f aca="false"> (I2124 / B2124)</f>
        <v>-0.0164700518607169</v>
      </c>
      <c r="O2124" s="18" t="n">
        <f aca="false">(J2124 / B2124)</f>
        <v>0.00934632700746575</v>
      </c>
      <c r="P2124" s="18" t="n">
        <f aca="false">K2124 / B2124</f>
        <v>-0.0254744400752265</v>
      </c>
      <c r="Q2124" s="18" t="n">
        <f aca="false">L2124/E2123</f>
        <v>-0.00656740078129421</v>
      </c>
      <c r="R2124" s="18" t="n">
        <f aca="false">M2124 / E2123</f>
        <v>-0.022929287210553</v>
      </c>
      <c r="S2124" s="19" t="str">
        <f aca="false">IF(N2124 &gt; 0, "UP", "DOWN")</f>
        <v>DOWN</v>
      </c>
      <c r="T2124" s="23" t="inlineStr">
        <f aca="false">O2124-N2124</f>
        <is>
          <t/>
        </is>
      </c>
      <c r="U2124" s="23" t="inlineStr">
        <f aca="false">P2124-N2124</f>
        <is>
          <t/>
        </is>
      </c>
      <c r="V2124" s="23" t="inlineStr">
        <f aca="false">O2124 - P2124</f>
        <is>
          <t/>
        </is>
      </c>
    </row>
    <row collapsed="false" customFormat="false" customHeight="false" hidden="false" ht="25" outlineLevel="0" r="2125">
      <c r="A2125" s="21" t="n">
        <v>39643</v>
      </c>
      <c r="B2125" s="17" t="n">
        <v>179.24</v>
      </c>
      <c r="C2125" s="17" t="n">
        <v>179.3</v>
      </c>
      <c r="D2125" s="17" t="n">
        <v>173.08</v>
      </c>
      <c r="E2125" s="17" t="n">
        <v>173.88</v>
      </c>
      <c r="F2125" s="17" t="n">
        <v>31644800</v>
      </c>
      <c r="G2125" s="17" t="n">
        <v>173.14</v>
      </c>
      <c r="I2125" s="22" t="n">
        <f aca="false">E2125-B2125</f>
        <v>-5.36000000000001</v>
      </c>
      <c r="J2125" s="22" t="n">
        <f aca="false">C2125-B2125</f>
        <v>0.0600000000000023</v>
      </c>
      <c r="K2125" s="17" t="n">
        <f aca="false">D2125-B2125</f>
        <v>-6.16</v>
      </c>
      <c r="L2125" s="17" t="n">
        <f aca="false">B2125 - E2124</f>
        <v>6.66</v>
      </c>
      <c r="M2125" s="17" t="n">
        <f aca="false">E2125 - E2124</f>
        <v>1.29999999999998</v>
      </c>
      <c r="N2125" s="18" t="n">
        <f aca="false"> (I2125 / B2125)</f>
        <v>-0.0299040392769472</v>
      </c>
      <c r="O2125" s="18" t="n">
        <f aca="false">(J2125 / B2125)</f>
        <v>0.000334746708324047</v>
      </c>
      <c r="P2125" s="18" t="n">
        <f aca="false">K2125 / B2125</f>
        <v>-0.0343673287212676</v>
      </c>
      <c r="Q2125" s="18" t="n">
        <f aca="false">L2125/E2124</f>
        <v>0.0385907984702746</v>
      </c>
      <c r="R2125" s="18" t="n">
        <f aca="false">M2125 / E2124</f>
        <v>0.0075327384401436</v>
      </c>
      <c r="S2125" s="19" t="str">
        <f aca="false">IF(N2125 &gt; 0, "UP", "DOWN")</f>
        <v>DOWN</v>
      </c>
      <c r="T2125" s="23" t="inlineStr">
        <f aca="false">O2125-N2125</f>
        <is>
          <t/>
        </is>
      </c>
      <c r="U2125" s="23" t="inlineStr">
        <f aca="false">P2125-N2125</f>
        <is>
          <t/>
        </is>
      </c>
      <c r="V2125" s="23" t="inlineStr">
        <f aca="false">O2125 - P2125</f>
        <is>
          <t/>
        </is>
      </c>
    </row>
    <row collapsed="false" customFormat="false" customHeight="false" hidden="false" ht="25" outlineLevel="0" r="2126">
      <c r="A2126" s="21" t="n">
        <v>39644</v>
      </c>
      <c r="B2126" s="17" t="n">
        <v>172.48</v>
      </c>
      <c r="C2126" s="17" t="n">
        <v>173.74</v>
      </c>
      <c r="D2126" s="17" t="n">
        <v>166.39</v>
      </c>
      <c r="E2126" s="17" t="n">
        <v>169.64</v>
      </c>
      <c r="F2126" s="17" t="n">
        <v>37144400</v>
      </c>
      <c r="G2126" s="17" t="n">
        <v>168.91</v>
      </c>
      <c r="I2126" s="22" t="n">
        <f aca="false">E2126-B2126</f>
        <v>-2.84</v>
      </c>
      <c r="J2126" s="22" t="n">
        <f aca="false">C2126-B2126</f>
        <v>1.26000000000002</v>
      </c>
      <c r="K2126" s="17" t="n">
        <f aca="false">D2126-B2126</f>
        <v>-6.09</v>
      </c>
      <c r="L2126" s="17" t="n">
        <f aca="false">B2126 - E2125</f>
        <v>-1.40000000000001</v>
      </c>
      <c r="M2126" s="17" t="n">
        <f aca="false">E2126 - E2125</f>
        <v>-4.24000000000001</v>
      </c>
      <c r="N2126" s="18" t="n">
        <f aca="false"> (I2126 / B2126)</f>
        <v>-0.0164656771799629</v>
      </c>
      <c r="O2126" s="18" t="n">
        <f aca="false">(J2126 / B2126)</f>
        <v>0.00730519480519492</v>
      </c>
      <c r="P2126" s="18" t="n">
        <f aca="false">K2126 / B2126</f>
        <v>-0.0353084415584416</v>
      </c>
      <c r="Q2126" s="18" t="n">
        <f aca="false">L2126/E2125</f>
        <v>-0.00805152979066026</v>
      </c>
      <c r="R2126" s="18" t="n">
        <f aca="false">M2126 / E2125</f>
        <v>-0.0243846330802853</v>
      </c>
      <c r="S2126" s="19" t="str">
        <f aca="false">IF(N2126 &gt; 0, "UP", "DOWN")</f>
        <v>DOWN</v>
      </c>
      <c r="T2126" s="23" t="inlineStr">
        <f aca="false">O2126-N2126</f>
        <is>
          <t/>
        </is>
      </c>
      <c r="U2126" s="23" t="inlineStr">
        <f aca="false">P2126-N2126</f>
        <is>
          <t/>
        </is>
      </c>
      <c r="V2126" s="23" t="inlineStr">
        <f aca="false">O2126 - P2126</f>
        <is>
          <t/>
        </is>
      </c>
    </row>
    <row collapsed="false" customFormat="false" customHeight="false" hidden="false" ht="25" outlineLevel="0" r="2127">
      <c r="A2127" s="21" t="n">
        <v>39645</v>
      </c>
      <c r="B2127" s="17" t="n">
        <v>170.2</v>
      </c>
      <c r="C2127" s="17" t="n">
        <v>172.93</v>
      </c>
      <c r="D2127" s="17" t="n">
        <v>168.6</v>
      </c>
      <c r="E2127" s="17" t="n">
        <v>172.81</v>
      </c>
      <c r="F2127" s="17" t="n">
        <v>26706800</v>
      </c>
      <c r="G2127" s="17" t="n">
        <v>172.07</v>
      </c>
      <c r="I2127" s="22" t="n">
        <f aca="false">E2127-B2127</f>
        <v>2.61000000000001</v>
      </c>
      <c r="J2127" s="22" t="n">
        <f aca="false">C2127-B2127</f>
        <v>2.73000000000002</v>
      </c>
      <c r="K2127" s="17" t="n">
        <f aca="false">D2127-B2127</f>
        <v>-1.59999999999999</v>
      </c>
      <c r="L2127" s="17" t="n">
        <f aca="false">B2127 - E2126</f>
        <v>0.560000000000002</v>
      </c>
      <c r="M2127" s="17" t="n">
        <f aca="false">E2127 - E2126</f>
        <v>3.17000000000002</v>
      </c>
      <c r="N2127" s="18" t="n">
        <f aca="false"> (I2127 / B2127)</f>
        <v>0.0153349001175089</v>
      </c>
      <c r="O2127" s="18" t="n">
        <f aca="false">(J2127 / B2127)</f>
        <v>0.0160399529964748</v>
      </c>
      <c r="P2127" s="18" t="n">
        <f aca="false">K2127 / B2127</f>
        <v>-0.00940070505287893</v>
      </c>
      <c r="Q2127" s="18" t="n">
        <f aca="false">L2127/E2126</f>
        <v>0.00330110822919124</v>
      </c>
      <c r="R2127" s="18" t="n">
        <f aca="false">M2127 / E2126</f>
        <v>0.0186866305116719</v>
      </c>
      <c r="S2127" s="19" t="str">
        <f aca="false">IF(N2127 &gt; 0, "UP", "DOWN")</f>
        <v>UP</v>
      </c>
      <c r="T2127" s="23" t="inlineStr">
        <f aca="false">O2127-N2127</f>
        <is>
          <t/>
        </is>
      </c>
      <c r="U2127" s="23" t="inlineStr">
        <f aca="false">P2127-N2127</f>
        <is>
          <t/>
        </is>
      </c>
      <c r="V2127" s="23" t="inlineStr">
        <f aca="false">O2127 - P2127</f>
        <is>
          <t/>
        </is>
      </c>
    </row>
    <row collapsed="false" customFormat="false" customHeight="false" hidden="false" ht="25" outlineLevel="0" r="2128">
      <c r="A2128" s="21" t="n">
        <v>39646</v>
      </c>
      <c r="B2128" s="17" t="n">
        <v>174.1</v>
      </c>
      <c r="C2128" s="17" t="n">
        <v>174.98</v>
      </c>
      <c r="D2128" s="17" t="n">
        <v>171.39</v>
      </c>
      <c r="E2128" s="17" t="n">
        <v>171.81</v>
      </c>
      <c r="F2128" s="17" t="n">
        <v>27054500</v>
      </c>
      <c r="G2128" s="17" t="n">
        <v>171.08</v>
      </c>
      <c r="I2128" s="22" t="n">
        <f aca="false">E2128-B2128</f>
        <v>-2.28999999999999</v>
      </c>
      <c r="J2128" s="22" t="n">
        <f aca="false">C2128-B2128</f>
        <v>0.879999999999995</v>
      </c>
      <c r="K2128" s="17" t="n">
        <f aca="false">D2128-B2128</f>
        <v>-2.71000000000001</v>
      </c>
      <c r="L2128" s="17" t="n">
        <f aca="false">B2128 - E2127</f>
        <v>1.28999999999999</v>
      </c>
      <c r="M2128" s="17" t="n">
        <f aca="false">E2128 - E2127</f>
        <v>-1</v>
      </c>
      <c r="N2128" s="18" t="n">
        <f aca="false"> (I2128 / B2128)</f>
        <v>-0.0131533601378518</v>
      </c>
      <c r="O2128" s="18" t="n">
        <f aca="false">(J2128 / B2128)</f>
        <v>0.0050545663411832</v>
      </c>
      <c r="P2128" s="18" t="n">
        <f aca="false">K2128 / B2128</f>
        <v>-0.0155657668006893</v>
      </c>
      <c r="Q2128" s="18" t="n">
        <f aca="false">L2128/E2127</f>
        <v>0.00746484578438743</v>
      </c>
      <c r="R2128" s="18" t="n">
        <f aca="false">M2128 / E2127</f>
        <v>-0.00578670215843991</v>
      </c>
      <c r="S2128" s="19" t="str">
        <f aca="false">IF(N2128 &gt; 0, "UP", "DOWN")</f>
        <v>DOWN</v>
      </c>
      <c r="T2128" s="23" t="inlineStr">
        <f aca="false">O2128-N2128</f>
        <is>
          <t/>
        </is>
      </c>
      <c r="U2128" s="23" t="inlineStr">
        <f aca="false">P2128-N2128</f>
        <is>
          <t/>
        </is>
      </c>
      <c r="V2128" s="23" t="inlineStr">
        <f aca="false">O2128 - P2128</f>
        <is>
          <t/>
        </is>
      </c>
    </row>
    <row collapsed="false" customFormat="false" customHeight="false" hidden="false" ht="25" outlineLevel="0" r="2129">
      <c r="A2129" s="21" t="n">
        <v>39647</v>
      </c>
      <c r="B2129" s="17" t="n">
        <v>168.52</v>
      </c>
      <c r="C2129" s="17" t="n">
        <v>169.65</v>
      </c>
      <c r="D2129" s="17" t="n">
        <v>165</v>
      </c>
      <c r="E2129" s="17" t="n">
        <v>165.15</v>
      </c>
      <c r="F2129" s="17" t="n">
        <v>31014800</v>
      </c>
      <c r="G2129" s="17" t="n">
        <v>164.44</v>
      </c>
      <c r="I2129" s="22" t="n">
        <f aca="false">E2129-B2129</f>
        <v>-3.37</v>
      </c>
      <c r="J2129" s="22" t="n">
        <f aca="false">C2129-B2129</f>
        <v>1.13</v>
      </c>
      <c r="K2129" s="17" t="n">
        <f aca="false">D2129-B2129</f>
        <v>-3.52000000000001</v>
      </c>
      <c r="L2129" s="17" t="n">
        <f aca="false">B2129 - E2128</f>
        <v>-3.28999999999999</v>
      </c>
      <c r="M2129" s="17" t="n">
        <f aca="false">E2129 - E2128</f>
        <v>-6.66</v>
      </c>
      <c r="N2129" s="18" t="n">
        <f aca="false"> (I2129 / B2129)</f>
        <v>-0.0199976263944933</v>
      </c>
      <c r="O2129" s="18" t="n">
        <f aca="false">(J2129 / B2129)</f>
        <v>0.00670543555661046</v>
      </c>
      <c r="P2129" s="18" t="n">
        <f aca="false">K2129 / B2129</f>
        <v>-0.0208877284595301</v>
      </c>
      <c r="Q2129" s="18" t="n">
        <f aca="false">L2129/E2128</f>
        <v>-0.0191490600081485</v>
      </c>
      <c r="R2129" s="18" t="n">
        <f aca="false">M2129 / E2128</f>
        <v>-0.0387637506547931</v>
      </c>
      <c r="S2129" s="19" t="str">
        <f aca="false">IF(N2129 &gt; 0, "UP", "DOWN")</f>
        <v>DOWN</v>
      </c>
      <c r="T2129" s="23" t="inlineStr">
        <f aca="false">O2129-N2129</f>
        <is>
          <t/>
        </is>
      </c>
      <c r="U2129" s="23" t="inlineStr">
        <f aca="false">P2129-N2129</f>
        <is>
          <t/>
        </is>
      </c>
      <c r="V2129" s="23" t="inlineStr">
        <f aca="false">O2129 - P2129</f>
        <is>
          <t/>
        </is>
      </c>
    </row>
    <row collapsed="false" customFormat="false" customHeight="false" hidden="false" ht="25" outlineLevel="0" r="2130">
      <c r="A2130" s="21" t="n">
        <v>39650</v>
      </c>
      <c r="B2130" s="17" t="n">
        <v>166.9</v>
      </c>
      <c r="C2130" s="17" t="n">
        <v>167.5</v>
      </c>
      <c r="D2130" s="17" t="n">
        <v>161.12</v>
      </c>
      <c r="E2130" s="17" t="n">
        <v>166.29</v>
      </c>
      <c r="F2130" s="17" t="n">
        <v>48588200</v>
      </c>
      <c r="G2130" s="17" t="n">
        <v>165.58</v>
      </c>
      <c r="I2130" s="22" t="n">
        <f aca="false">E2130-B2130</f>
        <v>-0.610000000000014</v>
      </c>
      <c r="J2130" s="22" t="n">
        <f aca="false">C2130-B2130</f>
        <v>0.599999999999994</v>
      </c>
      <c r="K2130" s="17" t="n">
        <f aca="false">D2130-B2130</f>
        <v>-5.78</v>
      </c>
      <c r="L2130" s="17" t="n">
        <f aca="false">B2130 - E2129</f>
        <v>1.75</v>
      </c>
      <c r="M2130" s="17" t="n">
        <f aca="false">E2130 - E2129</f>
        <v>1.13999999999999</v>
      </c>
      <c r="N2130" s="18" t="n">
        <f aca="false"> (I2130 / B2130)</f>
        <v>-0.00365488316357108</v>
      </c>
      <c r="O2130" s="18" t="n">
        <f aca="false">(J2130 / B2130)</f>
        <v>0.00359496704613538</v>
      </c>
      <c r="P2130" s="18" t="n">
        <f aca="false">K2130 / B2130</f>
        <v>-0.0346315158777711</v>
      </c>
      <c r="Q2130" s="18" t="n">
        <f aca="false">L2130/E2129</f>
        <v>0.0105964274901605</v>
      </c>
      <c r="R2130" s="18" t="n">
        <f aca="false">M2130 / E2129</f>
        <v>0.00690281562216159</v>
      </c>
      <c r="S2130" s="19" t="str">
        <f aca="false">IF(N2130 &gt; 0, "UP", "DOWN")</f>
        <v>DOWN</v>
      </c>
      <c r="T2130" s="23" t="inlineStr">
        <f aca="false">O2130-N2130</f>
        <is>
          <t/>
        </is>
      </c>
      <c r="U2130" s="23" t="inlineStr">
        <f aca="false">P2130-N2130</f>
        <is>
          <t/>
        </is>
      </c>
      <c r="V2130" s="23" t="inlineStr">
        <f aca="false">O2130 - P2130</f>
        <is>
          <t/>
        </is>
      </c>
    </row>
    <row collapsed="false" customFormat="false" customHeight="false" hidden="false" ht="25" outlineLevel="0" r="2131">
      <c r="A2131" s="21" t="n">
        <v>39651</v>
      </c>
      <c r="B2131" s="17" t="n">
        <v>149</v>
      </c>
      <c r="C2131" s="17" t="n">
        <v>162.76</v>
      </c>
      <c r="D2131" s="17" t="n">
        <v>146.53</v>
      </c>
      <c r="E2131" s="17" t="n">
        <v>162.02</v>
      </c>
      <c r="F2131" s="17" t="n">
        <v>67128300</v>
      </c>
      <c r="G2131" s="17" t="n">
        <v>161.33</v>
      </c>
      <c r="I2131" s="22" t="n">
        <f aca="false">E2131-B2131</f>
        <v>13.02</v>
      </c>
      <c r="J2131" s="22" t="n">
        <f aca="false">C2131-B2131</f>
        <v>13.76</v>
      </c>
      <c r="K2131" s="17" t="n">
        <f aca="false">D2131-B2131</f>
        <v>-2.47</v>
      </c>
      <c r="L2131" s="17" t="n">
        <f aca="false">B2131 - E2130</f>
        <v>-17.29</v>
      </c>
      <c r="M2131" s="17" t="n">
        <f aca="false">E2131 - E2130</f>
        <v>-4.26999999999998</v>
      </c>
      <c r="N2131" s="18" t="n">
        <f aca="false"> (I2131 / B2131)</f>
        <v>0.0873825503355705</v>
      </c>
      <c r="O2131" s="18" t="n">
        <f aca="false">(J2131 / B2131)</f>
        <v>0.0923489932885905</v>
      </c>
      <c r="P2131" s="18" t="n">
        <f aca="false">K2131 / B2131</f>
        <v>-0.0165771812080537</v>
      </c>
      <c r="Q2131" s="18" t="n">
        <f aca="false">L2131/E2130</f>
        <v>-0.103974983462625</v>
      </c>
      <c r="R2131" s="18" t="n">
        <f aca="false">M2131 / E2130</f>
        <v>-0.0256780323531179</v>
      </c>
      <c r="S2131" s="19" t="str">
        <f aca="false">IF(N2131 &gt; 0, "UP", "DOWN")</f>
        <v>UP</v>
      </c>
      <c r="T2131" s="23" t="inlineStr">
        <f aca="false">O2131-N2131</f>
        <is>
          <t/>
        </is>
      </c>
      <c r="U2131" s="23" t="inlineStr">
        <f aca="false">P2131-N2131</f>
        <is>
          <t/>
        </is>
      </c>
      <c r="V2131" s="23" t="inlineStr">
        <f aca="false">O2131 - P2131</f>
        <is>
          <t/>
        </is>
      </c>
    </row>
    <row collapsed="false" customFormat="false" customHeight="false" hidden="false" ht="25" outlineLevel="0" r="2132">
      <c r="A2132" s="21" t="n">
        <v>39652</v>
      </c>
      <c r="B2132" s="17" t="n">
        <v>164.99</v>
      </c>
      <c r="C2132" s="17" t="n">
        <v>168.37</v>
      </c>
      <c r="D2132" s="17" t="n">
        <v>161.56</v>
      </c>
      <c r="E2132" s="17" t="n">
        <v>166.26</v>
      </c>
      <c r="F2132" s="17" t="n">
        <v>37920300</v>
      </c>
      <c r="G2132" s="17" t="n">
        <v>165.55</v>
      </c>
      <c r="I2132" s="22" t="n">
        <f aca="false">E2132-B2132</f>
        <v>1.26999999999998</v>
      </c>
      <c r="J2132" s="22" t="n">
        <f aca="false">C2132-B2132</f>
        <v>3.38</v>
      </c>
      <c r="K2132" s="17" t="n">
        <f aca="false">D2132-B2132</f>
        <v>-3.43000000000001</v>
      </c>
      <c r="L2132" s="17" t="n">
        <f aca="false">B2132 - E2131</f>
        <v>2.97</v>
      </c>
      <c r="M2132" s="17" t="n">
        <f aca="false">E2132 - E2131</f>
        <v>4.23999999999998</v>
      </c>
      <c r="N2132" s="18" t="n">
        <f aca="false"> (I2132 / B2132)</f>
        <v>0.00769743620825494</v>
      </c>
      <c r="O2132" s="18" t="n">
        <f aca="false">(J2132 / B2132)</f>
        <v>0.0204860900660646</v>
      </c>
      <c r="P2132" s="18" t="n">
        <f aca="false">K2132 / B2132</f>
        <v>-0.020789138735681</v>
      </c>
      <c r="Q2132" s="18" t="n">
        <f aca="false">L2132/E2131</f>
        <v>0.0183310702382422</v>
      </c>
      <c r="R2132" s="18" t="n">
        <f aca="false">M2132 / E2131</f>
        <v>0.026169608690285</v>
      </c>
      <c r="S2132" s="19" t="str">
        <f aca="false">IF(N2132 &gt; 0, "UP", "DOWN")</f>
        <v>UP</v>
      </c>
      <c r="T2132" s="23" t="inlineStr">
        <f aca="false">O2132-N2132</f>
        <is>
          <t/>
        </is>
      </c>
      <c r="U2132" s="23" t="inlineStr">
        <f aca="false">P2132-N2132</f>
        <is>
          <t/>
        </is>
      </c>
      <c r="V2132" s="23" t="inlineStr">
        <f aca="false">O2132 - P2132</f>
        <is>
          <t/>
        </is>
      </c>
    </row>
    <row collapsed="false" customFormat="false" customHeight="false" hidden="false" ht="25" outlineLevel="0" r="2133">
      <c r="A2133" s="21" t="n">
        <v>39653</v>
      </c>
      <c r="B2133" s="17" t="n">
        <v>164.32</v>
      </c>
      <c r="C2133" s="17" t="n">
        <v>165.26</v>
      </c>
      <c r="D2133" s="17" t="n">
        <v>158.45</v>
      </c>
      <c r="E2133" s="17" t="n">
        <v>159.03</v>
      </c>
      <c r="F2133" s="17" t="n">
        <v>29986400</v>
      </c>
      <c r="G2133" s="17" t="n">
        <v>158.35</v>
      </c>
      <c r="I2133" s="22" t="n">
        <f aca="false">E2133-B2133</f>
        <v>-5.28999999999999</v>
      </c>
      <c r="J2133" s="22" t="n">
        <f aca="false">C2133-B2133</f>
        <v>0.939999999999998</v>
      </c>
      <c r="K2133" s="17" t="n">
        <f aca="false">D2133-B2133</f>
        <v>-5.87</v>
      </c>
      <c r="L2133" s="17" t="n">
        <f aca="false">B2133 - E2132</f>
        <v>-1.94</v>
      </c>
      <c r="M2133" s="17" t="n">
        <f aca="false">E2133 - E2132</f>
        <v>-7.22999999999999</v>
      </c>
      <c r="N2133" s="18" t="n">
        <f aca="false"> (I2133 / B2133)</f>
        <v>-0.0321932814021421</v>
      </c>
      <c r="O2133" s="18" t="n">
        <f aca="false">(J2133 / B2133)</f>
        <v>0.00572054527750729</v>
      </c>
      <c r="P2133" s="18" t="n">
        <f aca="false">K2133 / B2133</f>
        <v>-0.0357229795520935</v>
      </c>
      <c r="Q2133" s="18" t="n">
        <f aca="false">L2133/E2132</f>
        <v>-0.0116684710694093</v>
      </c>
      <c r="R2133" s="18" t="n">
        <f aca="false">M2133 / E2132</f>
        <v>-0.0434861060988812</v>
      </c>
      <c r="S2133" s="19" t="str">
        <f aca="false">IF(N2133 &gt; 0, "UP", "DOWN")</f>
        <v>DOWN</v>
      </c>
      <c r="T2133" s="23" t="inlineStr">
        <f aca="false">O2133-N2133</f>
        <is>
          <t/>
        </is>
      </c>
      <c r="U2133" s="23" t="inlineStr">
        <f aca="false">P2133-N2133</f>
        <is>
          <t/>
        </is>
      </c>
      <c r="V2133" s="23" t="inlineStr">
        <f aca="false">O2133 - P2133</f>
        <is>
          <t/>
        </is>
      </c>
    </row>
    <row collapsed="false" customFormat="false" customHeight="false" hidden="false" ht="25" outlineLevel="0" r="2134">
      <c r="A2134" s="21" t="n">
        <v>39654</v>
      </c>
      <c r="B2134" s="17" t="n">
        <v>160.4</v>
      </c>
      <c r="C2134" s="17" t="n">
        <v>163</v>
      </c>
      <c r="D2134" s="17" t="n">
        <v>158.65</v>
      </c>
      <c r="E2134" s="17" t="n">
        <v>162.12</v>
      </c>
      <c r="F2134" s="17" t="n">
        <v>22629900</v>
      </c>
      <c r="G2134" s="17" t="n">
        <v>161.43</v>
      </c>
      <c r="I2134" s="22" t="n">
        <f aca="false">E2134-B2134</f>
        <v>1.72</v>
      </c>
      <c r="J2134" s="22" t="n">
        <f aca="false">C2134-B2134</f>
        <v>2.59999999999999</v>
      </c>
      <c r="K2134" s="17" t="n">
        <f aca="false">D2134-B2134</f>
        <v>-1.75</v>
      </c>
      <c r="L2134" s="17" t="n">
        <f aca="false">B2134 - E2133</f>
        <v>1.37</v>
      </c>
      <c r="M2134" s="17" t="n">
        <f aca="false">E2134 - E2133</f>
        <v>3.09</v>
      </c>
      <c r="N2134" s="18" t="n">
        <f aca="false"> (I2134 / B2134)</f>
        <v>0.0107231920199501</v>
      </c>
      <c r="O2134" s="18" t="n">
        <f aca="false">(J2134 / B2134)</f>
        <v>0.0162094763092269</v>
      </c>
      <c r="P2134" s="18" t="n">
        <f aca="false">K2134 / B2134</f>
        <v>-0.0109102244389027</v>
      </c>
      <c r="Q2134" s="18" t="n">
        <f aca="false">L2134/E2133</f>
        <v>0.00861472678111051</v>
      </c>
      <c r="R2134" s="18" t="n">
        <f aca="false">M2134 / E2133</f>
        <v>0.0194302961705339</v>
      </c>
      <c r="S2134" s="19" t="str">
        <f aca="false">IF(N2134 &gt; 0, "UP", "DOWN")</f>
        <v>UP</v>
      </c>
      <c r="T2134" s="23" t="inlineStr">
        <f aca="false">O2134-N2134</f>
        <is>
          <t/>
        </is>
      </c>
      <c r="U2134" s="23" t="inlineStr">
        <f aca="false">P2134-N2134</f>
        <is>
          <t/>
        </is>
      </c>
      <c r="V2134" s="23" t="inlineStr">
        <f aca="false">O2134 - P2134</f>
        <is>
          <t/>
        </is>
      </c>
    </row>
    <row collapsed="false" customFormat="false" customHeight="false" hidden="false" ht="25" outlineLevel="0" r="2135">
      <c r="A2135" s="21" t="n">
        <v>39657</v>
      </c>
      <c r="B2135" s="17" t="n">
        <v>162.34</v>
      </c>
      <c r="C2135" s="17" t="n">
        <v>162.47</v>
      </c>
      <c r="D2135" s="17" t="n">
        <v>154.02</v>
      </c>
      <c r="E2135" s="17" t="n">
        <v>154.4</v>
      </c>
      <c r="F2135" s="17" t="n">
        <v>27882600</v>
      </c>
      <c r="G2135" s="17" t="n">
        <v>153.74</v>
      </c>
      <c r="I2135" s="22" t="n">
        <f aca="false">E2135-B2135</f>
        <v>-7.94</v>
      </c>
      <c r="J2135" s="22" t="n">
        <f aca="false">C2135-B2135</f>
        <v>0.129999999999995</v>
      </c>
      <c r="K2135" s="17" t="n">
        <f aca="false">D2135-B2135</f>
        <v>-8.31999999999999</v>
      </c>
      <c r="L2135" s="17" t="n">
        <f aca="false">B2135 - E2134</f>
        <v>0.219999999999999</v>
      </c>
      <c r="M2135" s="17" t="n">
        <f aca="false">E2135 - E2134</f>
        <v>-7.72</v>
      </c>
      <c r="N2135" s="18" t="n">
        <f aca="false"> (I2135 / B2135)</f>
        <v>-0.0489096957003819</v>
      </c>
      <c r="O2135" s="18" t="n">
        <f aca="false">(J2135 / B2135)</f>
        <v>0.000800788468646023</v>
      </c>
      <c r="P2135" s="18" t="n">
        <f aca="false">K2135 / B2135</f>
        <v>-0.0512504619933473</v>
      </c>
      <c r="Q2135" s="18" t="n">
        <f aca="false">L2135/E2134</f>
        <v>0.00135701949173451</v>
      </c>
      <c r="R2135" s="18" t="n">
        <f aca="false">M2135 / E2134</f>
        <v>-0.0476190476190476</v>
      </c>
      <c r="S2135" s="19" t="str">
        <f aca="false">IF(N2135 &gt; 0, "UP", "DOWN")</f>
        <v>DOWN</v>
      </c>
      <c r="T2135" s="23" t="inlineStr">
        <f aca="false">O2135-N2135</f>
        <is>
          <t/>
        </is>
      </c>
      <c r="U2135" s="23" t="inlineStr">
        <f aca="false">P2135-N2135</f>
        <is>
          <t/>
        </is>
      </c>
      <c r="V2135" s="23" t="inlineStr">
        <f aca="false">O2135 - P2135</f>
        <is>
          <t/>
        </is>
      </c>
    </row>
    <row collapsed="false" customFormat="false" customHeight="false" hidden="false" ht="25" outlineLevel="0" r="2136">
      <c r="A2136" s="21" t="n">
        <v>39658</v>
      </c>
      <c r="B2136" s="17" t="n">
        <v>155.41</v>
      </c>
      <c r="C2136" s="17" t="n">
        <v>159.45</v>
      </c>
      <c r="D2136" s="17" t="n">
        <v>153.65</v>
      </c>
      <c r="E2136" s="17" t="n">
        <v>157.08</v>
      </c>
      <c r="F2136" s="17" t="n">
        <v>24431100</v>
      </c>
      <c r="G2136" s="17" t="n">
        <v>156.41</v>
      </c>
      <c r="I2136" s="22" t="n">
        <f aca="false">E2136-B2136</f>
        <v>1.67000000000002</v>
      </c>
      <c r="J2136" s="22" t="n">
        <f aca="false">C2136-B2136</f>
        <v>4.03999999999999</v>
      </c>
      <c r="K2136" s="17" t="n">
        <f aca="false">D2136-B2136</f>
        <v>-1.75999999999999</v>
      </c>
      <c r="L2136" s="17" t="n">
        <f aca="false">B2136 - E2135</f>
        <v>1.00999999999999</v>
      </c>
      <c r="M2136" s="17" t="n">
        <f aca="false">E2136 - E2135</f>
        <v>2.68000000000001</v>
      </c>
      <c r="N2136" s="18" t="n">
        <f aca="false"> (I2136 / B2136)</f>
        <v>0.0107457692555178</v>
      </c>
      <c r="O2136" s="18" t="n">
        <f aca="false">(J2136 / B2136)</f>
        <v>0.0259957531690367</v>
      </c>
      <c r="P2136" s="18" t="n">
        <f aca="false">K2136 / B2136</f>
        <v>-0.0113248825686892</v>
      </c>
      <c r="Q2136" s="18" t="n">
        <f aca="false">L2136/E2135</f>
        <v>0.00654145077720201</v>
      </c>
      <c r="R2136" s="18" t="n">
        <f aca="false">M2136 / E2135</f>
        <v>0.0173575129533679</v>
      </c>
      <c r="S2136" s="19" t="str">
        <f aca="false">IF(N2136 &gt; 0, "UP", "DOWN")</f>
        <v>UP</v>
      </c>
      <c r="T2136" s="23" t="inlineStr">
        <f aca="false">O2136-N2136</f>
        <is>
          <t/>
        </is>
      </c>
      <c r="U2136" s="23" t="inlineStr">
        <f aca="false">P2136-N2136</f>
        <is>
          <t/>
        </is>
      </c>
      <c r="V2136" s="23" t="inlineStr">
        <f aca="false">O2136 - P2136</f>
        <is>
          <t/>
        </is>
      </c>
    </row>
    <row collapsed="false" customFormat="false" customHeight="false" hidden="false" ht="25" outlineLevel="0" r="2137">
      <c r="A2137" s="21" t="n">
        <v>39659</v>
      </c>
      <c r="B2137" s="17" t="n">
        <v>157.78</v>
      </c>
      <c r="C2137" s="17" t="n">
        <v>160.49</v>
      </c>
      <c r="D2137" s="17" t="n">
        <v>156.08</v>
      </c>
      <c r="E2137" s="17" t="n">
        <v>159.88</v>
      </c>
      <c r="F2137" s="17" t="n">
        <v>25899400</v>
      </c>
      <c r="G2137" s="17" t="n">
        <v>159.2</v>
      </c>
      <c r="I2137" s="22" t="n">
        <f aca="false">E2137-B2137</f>
        <v>2.09999999999999</v>
      </c>
      <c r="J2137" s="22" t="n">
        <f aca="false">C2137-B2137</f>
        <v>2.71000000000001</v>
      </c>
      <c r="K2137" s="17" t="n">
        <f aca="false">D2137-B2137</f>
        <v>-1.69999999999999</v>
      </c>
      <c r="L2137" s="17" t="n">
        <f aca="false">B2137 - E2136</f>
        <v>0.699999999999989</v>
      </c>
      <c r="M2137" s="17" t="n">
        <f aca="false">E2137 - E2136</f>
        <v>2.79999999999998</v>
      </c>
      <c r="N2137" s="18" t="n">
        <f aca="false"> (I2137 / B2137)</f>
        <v>0.0133096716947648</v>
      </c>
      <c r="O2137" s="18" t="n">
        <f aca="false">(J2137 / B2137)</f>
        <v>0.017175814425149</v>
      </c>
      <c r="P2137" s="18" t="n">
        <f aca="false">K2137 / B2137</f>
        <v>-0.0107744961338572</v>
      </c>
      <c r="Q2137" s="18" t="n">
        <f aca="false">L2137/E2136</f>
        <v>0.00445632798573968</v>
      </c>
      <c r="R2137" s="18" t="n">
        <f aca="false">M2137 / E2136</f>
        <v>0.0178253119429589</v>
      </c>
      <c r="S2137" s="19" t="str">
        <f aca="false">IF(N2137 &gt; 0, "UP", "DOWN")</f>
        <v>UP</v>
      </c>
      <c r="T2137" s="23" t="inlineStr">
        <f aca="false">O2137-N2137</f>
        <is>
          <t/>
        </is>
      </c>
      <c r="U2137" s="23" t="inlineStr">
        <f aca="false">P2137-N2137</f>
        <is>
          <t/>
        </is>
      </c>
      <c r="V2137" s="23" t="inlineStr">
        <f aca="false">O2137 - P2137</f>
        <is>
          <t/>
        </is>
      </c>
    </row>
    <row collapsed="false" customFormat="false" customHeight="false" hidden="false" ht="25" outlineLevel="0" r="2138">
      <c r="A2138" s="21" t="n">
        <v>39660</v>
      </c>
      <c r="B2138" s="17" t="n">
        <v>157.54</v>
      </c>
      <c r="C2138" s="17" t="n">
        <v>162.2</v>
      </c>
      <c r="D2138" s="17" t="n">
        <v>156.98</v>
      </c>
      <c r="E2138" s="17" t="n">
        <v>158.95</v>
      </c>
      <c r="F2138" s="17" t="n">
        <v>22767800</v>
      </c>
      <c r="G2138" s="17" t="n">
        <v>158.27</v>
      </c>
      <c r="I2138" s="22" t="n">
        <f aca="false">E2138-B2138</f>
        <v>1.41</v>
      </c>
      <c r="J2138" s="22" t="n">
        <f aca="false">C2138-B2138</f>
        <v>4.66</v>
      </c>
      <c r="K2138" s="17" t="n">
        <f aca="false">D2138-B2138</f>
        <v>-0.560000000000002</v>
      </c>
      <c r="L2138" s="17" t="n">
        <f aca="false">B2138 - E2137</f>
        <v>-2.34</v>
      </c>
      <c r="M2138" s="17" t="n">
        <f aca="false">E2138 - E2137</f>
        <v>-0.930000000000007</v>
      </c>
      <c r="N2138" s="18" t="n">
        <f aca="false"> (I2138 / B2138)</f>
        <v>0.00895010790910243</v>
      </c>
      <c r="O2138" s="18" t="n">
        <f aca="false">(J2138 / B2138)</f>
        <v>0.0295797892598705</v>
      </c>
      <c r="P2138" s="18" t="n">
        <f aca="false">K2138 / B2138</f>
        <v>-0.0035546527865939</v>
      </c>
      <c r="Q2138" s="18" t="n">
        <f aca="false">L2138/E2137</f>
        <v>-0.0146359769827371</v>
      </c>
      <c r="R2138" s="18" t="n">
        <f aca="false">M2138 / E2137</f>
        <v>-0.00581686264698528</v>
      </c>
      <c r="S2138" s="19" t="str">
        <f aca="false">IF(N2138 &gt; 0, "UP", "DOWN")</f>
        <v>UP</v>
      </c>
      <c r="T2138" s="23" t="inlineStr">
        <f aca="false">O2138-N2138</f>
        <is>
          <t/>
        </is>
      </c>
      <c r="U2138" s="23" t="inlineStr">
        <f aca="false">P2138-N2138</f>
        <is>
          <t/>
        </is>
      </c>
      <c r="V2138" s="23" t="inlineStr">
        <f aca="false">O2138 - P2138</f>
        <is>
          <t/>
        </is>
      </c>
    </row>
    <row collapsed="false" customFormat="false" customHeight="false" hidden="false" ht="25" outlineLevel="0" r="2139">
      <c r="A2139" s="21" t="n">
        <v>39661</v>
      </c>
      <c r="B2139" s="17" t="n">
        <v>159.9</v>
      </c>
      <c r="C2139" s="17" t="n">
        <v>159.99</v>
      </c>
      <c r="D2139" s="17" t="n">
        <v>155.75</v>
      </c>
      <c r="E2139" s="17" t="n">
        <v>156.66</v>
      </c>
      <c r="F2139" s="17" t="n">
        <v>19451400</v>
      </c>
      <c r="G2139" s="17" t="n">
        <v>155.99</v>
      </c>
      <c r="I2139" s="22" t="n">
        <f aca="false">E2139-B2139</f>
        <v>-3.24000000000001</v>
      </c>
      <c r="J2139" s="22" t="n">
        <f aca="false">C2139-B2139</f>
        <v>0.0900000000000034</v>
      </c>
      <c r="K2139" s="17" t="n">
        <f aca="false">D2139-B2139</f>
        <v>-4.15000000000001</v>
      </c>
      <c r="L2139" s="17" t="n">
        <f aca="false">B2139 - E2138</f>
        <v>0.950000000000017</v>
      </c>
      <c r="M2139" s="17" t="n">
        <f aca="false">E2139 - E2138</f>
        <v>-2.28999999999999</v>
      </c>
      <c r="N2139" s="18" t="n">
        <f aca="false"> (I2139 / B2139)</f>
        <v>-0.0202626641651032</v>
      </c>
      <c r="O2139" s="18" t="n">
        <f aca="false">(J2139 / B2139)</f>
        <v>0.000562851782363999</v>
      </c>
      <c r="P2139" s="18" t="n">
        <f aca="false">K2139 / B2139</f>
        <v>-0.0259537210756723</v>
      </c>
      <c r="Q2139" s="18" t="n">
        <f aca="false">L2139/E2138</f>
        <v>0.00597672223969813</v>
      </c>
      <c r="R2139" s="18" t="n">
        <f aca="false">M2139 / E2138</f>
        <v>-0.0144070462409562</v>
      </c>
      <c r="S2139" s="19" t="str">
        <f aca="false">IF(N2139 &gt; 0, "UP", "DOWN")</f>
        <v>DOWN</v>
      </c>
      <c r="T2139" s="23" t="inlineStr">
        <f aca="false">O2139-N2139</f>
        <is>
          <t/>
        </is>
      </c>
      <c r="U2139" s="23" t="inlineStr">
        <f aca="false">P2139-N2139</f>
        <is>
          <t/>
        </is>
      </c>
      <c r="V2139" s="23" t="inlineStr">
        <f aca="false">O2139 - P2139</f>
        <is>
          <t/>
        </is>
      </c>
    </row>
    <row collapsed="false" customFormat="false" customHeight="false" hidden="false" ht="25" outlineLevel="0" r="2140">
      <c r="A2140" s="21" t="n">
        <v>39664</v>
      </c>
      <c r="B2140" s="17" t="n">
        <v>156.6</v>
      </c>
      <c r="C2140" s="17" t="n">
        <v>157.9</v>
      </c>
      <c r="D2140" s="17" t="n">
        <v>152.91</v>
      </c>
      <c r="E2140" s="17" t="n">
        <v>153.23</v>
      </c>
      <c r="F2140" s="17" t="n">
        <v>21161700</v>
      </c>
      <c r="G2140" s="17" t="n">
        <v>152.57</v>
      </c>
      <c r="I2140" s="22" t="n">
        <f aca="false">E2140-B2140</f>
        <v>-3.37</v>
      </c>
      <c r="J2140" s="22" t="n">
        <f aca="false">C2140-B2140</f>
        <v>1.30000000000001</v>
      </c>
      <c r="K2140" s="17" t="n">
        <f aca="false">D2140-B2140</f>
        <v>-3.69</v>
      </c>
      <c r="L2140" s="17" t="n">
        <f aca="false">B2140 - E2139</f>
        <v>-0.0600000000000023</v>
      </c>
      <c r="M2140" s="17" t="n">
        <f aca="false">E2140 - E2139</f>
        <v>-3.43000000000001</v>
      </c>
      <c r="N2140" s="18" t="n">
        <f aca="false"> (I2140 / B2140)</f>
        <v>-0.0215197956577267</v>
      </c>
      <c r="O2140" s="18" t="n">
        <f aca="false">(J2140 / B2140)</f>
        <v>0.00830140485312906</v>
      </c>
      <c r="P2140" s="18" t="n">
        <f aca="false">K2140 / B2140</f>
        <v>-0.0235632183908046</v>
      </c>
      <c r="Q2140" s="18" t="n">
        <f aca="false">L2140/E2139</f>
        <v>-0.000382995021064741</v>
      </c>
      <c r="R2140" s="18" t="n">
        <f aca="false">M2140 / E2139</f>
        <v>-0.0218945487042002</v>
      </c>
      <c r="S2140" s="19" t="str">
        <f aca="false">IF(N2140 &gt; 0, "UP", "DOWN")</f>
        <v>DOWN</v>
      </c>
      <c r="T2140" s="23" t="inlineStr">
        <f aca="false">O2140-N2140</f>
        <is>
          <t/>
        </is>
      </c>
      <c r="U2140" s="23" t="inlineStr">
        <f aca="false">P2140-N2140</f>
        <is>
          <t/>
        </is>
      </c>
      <c r="V2140" s="23" t="inlineStr">
        <f aca="false">O2140 - P2140</f>
        <is>
          <t/>
        </is>
      </c>
    </row>
    <row collapsed="false" customFormat="false" customHeight="false" hidden="false" ht="25" outlineLevel="0" r="2141">
      <c r="A2141" s="21" t="n">
        <v>39665</v>
      </c>
      <c r="B2141" s="17" t="n">
        <v>155.42</v>
      </c>
      <c r="C2141" s="17" t="n">
        <v>160.8</v>
      </c>
      <c r="D2141" s="17" t="n">
        <v>154.82</v>
      </c>
      <c r="E2141" s="17" t="n">
        <v>160.64</v>
      </c>
      <c r="F2141" s="17" t="n">
        <v>24584700</v>
      </c>
      <c r="G2141" s="17" t="n">
        <v>159.95</v>
      </c>
      <c r="I2141" s="22" t="n">
        <f aca="false">E2141-B2141</f>
        <v>5.22</v>
      </c>
      <c r="J2141" s="22" t="n">
        <f aca="false">C2141-B2141</f>
        <v>5.38000000000002</v>
      </c>
      <c r="K2141" s="17" t="n">
        <f aca="false">D2141-B2141</f>
        <v>-0.599999999999994</v>
      </c>
      <c r="L2141" s="17" t="n">
        <f aca="false">B2141 - E2140</f>
        <v>2.19</v>
      </c>
      <c r="M2141" s="17" t="n">
        <f aca="false">E2141 - E2140</f>
        <v>7.41</v>
      </c>
      <c r="N2141" s="18" t="n">
        <f aca="false"> (I2141 / B2141)</f>
        <v>0.0335864110153133</v>
      </c>
      <c r="O2141" s="18" t="n">
        <f aca="false">(J2141 / B2141)</f>
        <v>0.0346158795521813</v>
      </c>
      <c r="P2141" s="18" t="n">
        <f aca="false">K2141 / B2141</f>
        <v>-0.00386050701325437</v>
      </c>
      <c r="Q2141" s="18" t="n">
        <f aca="false">L2141/E2140</f>
        <v>0.0142922404228937</v>
      </c>
      <c r="R2141" s="18" t="n">
        <f aca="false">M2141 / E2140</f>
        <v>0.04835867649938</v>
      </c>
      <c r="S2141" s="19" t="str">
        <f aca="false">IF(N2141 &gt; 0, "UP", "DOWN")</f>
        <v>UP</v>
      </c>
      <c r="T2141" s="23" t="inlineStr">
        <f aca="false">O2141-N2141</f>
        <is>
          <t/>
        </is>
      </c>
      <c r="U2141" s="23" t="inlineStr">
        <f aca="false">P2141-N2141</f>
        <is>
          <t/>
        </is>
      </c>
      <c r="V2141" s="23" t="inlineStr">
        <f aca="false">O2141 - P2141</f>
        <is>
          <t/>
        </is>
      </c>
    </row>
    <row collapsed="false" customFormat="false" customHeight="false" hidden="false" ht="25" outlineLevel="0" r="2142">
      <c r="A2142" s="21" t="n">
        <v>39666</v>
      </c>
      <c r="B2142" s="17" t="n">
        <v>159.97</v>
      </c>
      <c r="C2142" s="17" t="n">
        <v>167.4</v>
      </c>
      <c r="D2142" s="17" t="n">
        <v>158</v>
      </c>
      <c r="E2142" s="17" t="n">
        <v>164.19</v>
      </c>
      <c r="F2142" s="17" t="n">
        <v>28264600</v>
      </c>
      <c r="G2142" s="17" t="n">
        <v>163.49</v>
      </c>
      <c r="I2142" s="22" t="n">
        <f aca="false">E2142-B2142</f>
        <v>4.22</v>
      </c>
      <c r="J2142" s="22" t="n">
        <f aca="false">C2142-B2142</f>
        <v>7.43000000000001</v>
      </c>
      <c r="K2142" s="17" t="n">
        <f aca="false">D2142-B2142</f>
        <v>-1.97</v>
      </c>
      <c r="L2142" s="17" t="n">
        <f aca="false">B2142 - E2141</f>
        <v>-0.669999999999988</v>
      </c>
      <c r="M2142" s="17" t="n">
        <f aca="false">E2142 - E2141</f>
        <v>3.55000000000001</v>
      </c>
      <c r="N2142" s="18" t="n">
        <f aca="false"> (I2142 / B2142)</f>
        <v>0.02637994623992</v>
      </c>
      <c r="O2142" s="18" t="n">
        <f aca="false">(J2142 / B2142)</f>
        <v>0.0464462086641246</v>
      </c>
      <c r="P2142" s="18" t="n">
        <f aca="false">K2142 / B2142</f>
        <v>-0.0123148090266925</v>
      </c>
      <c r="Q2142" s="18" t="n">
        <f aca="false">L2142/E2141</f>
        <v>-0.00417081673306765</v>
      </c>
      <c r="R2142" s="18" t="n">
        <f aca="false">M2142 / E2141</f>
        <v>0.0220991035856574</v>
      </c>
      <c r="S2142" s="19" t="str">
        <f aca="false">IF(N2142 &gt; 0, "UP", "DOWN")</f>
        <v>UP</v>
      </c>
      <c r="T2142" s="23" t="inlineStr">
        <f aca="false">O2142-N2142</f>
        <is>
          <t/>
        </is>
      </c>
      <c r="U2142" s="23" t="inlineStr">
        <f aca="false">P2142-N2142</f>
        <is>
          <t/>
        </is>
      </c>
      <c r="V2142" s="23" t="inlineStr">
        <f aca="false">O2142 - P2142</f>
        <is>
          <t/>
        </is>
      </c>
    </row>
    <row collapsed="false" customFormat="false" customHeight="false" hidden="false" ht="25" outlineLevel="0" r="2143">
      <c r="A2143" s="21" t="n">
        <v>39667</v>
      </c>
      <c r="B2143" s="17" t="n">
        <v>162.71</v>
      </c>
      <c r="C2143" s="17" t="n">
        <v>166.15</v>
      </c>
      <c r="D2143" s="17" t="n">
        <v>161.5</v>
      </c>
      <c r="E2143" s="17" t="n">
        <v>163.57</v>
      </c>
      <c r="F2143" s="17" t="n">
        <v>24013300</v>
      </c>
      <c r="G2143" s="17" t="n">
        <v>162.87</v>
      </c>
      <c r="I2143" s="22" t="n">
        <f aca="false">E2143-B2143</f>
        <v>0.859999999999985</v>
      </c>
      <c r="J2143" s="22" t="n">
        <f aca="false">C2143-B2143</f>
        <v>3.44</v>
      </c>
      <c r="K2143" s="17" t="n">
        <f aca="false">D2143-B2143</f>
        <v>-1.21000000000001</v>
      </c>
      <c r="L2143" s="17" t="n">
        <f aca="false">B2143 - E2142</f>
        <v>-1.47999999999999</v>
      </c>
      <c r="M2143" s="17" t="n">
        <f aca="false">E2143 - E2142</f>
        <v>-0.620000000000005</v>
      </c>
      <c r="N2143" s="18" t="n">
        <f aca="false"> (I2143 / B2143)</f>
        <v>0.0052854772294265</v>
      </c>
      <c r="O2143" s="18" t="n">
        <f aca="false">(J2143 / B2143)</f>
        <v>0.0211419089177063</v>
      </c>
      <c r="P2143" s="18" t="n">
        <f aca="false">K2143 / B2143</f>
        <v>-0.00743654354372815</v>
      </c>
      <c r="Q2143" s="18" t="n">
        <f aca="false">L2143/E2142</f>
        <v>-0.00901394725622748</v>
      </c>
      <c r="R2143" s="18" t="n">
        <f aca="false">M2143 / E2142</f>
        <v>-0.00377611303977102</v>
      </c>
      <c r="S2143" s="19" t="str">
        <f aca="false">IF(N2143 &gt; 0, "UP", "DOWN")</f>
        <v>UP</v>
      </c>
      <c r="T2143" s="23" t="inlineStr">
        <f aca="false">O2143-N2143</f>
        <is>
          <t/>
        </is>
      </c>
      <c r="U2143" s="23" t="inlineStr">
        <f aca="false">P2143-N2143</f>
        <is>
          <t/>
        </is>
      </c>
      <c r="V2143" s="23" t="inlineStr">
        <f aca="false">O2143 - P2143</f>
        <is>
          <t/>
        </is>
      </c>
    </row>
    <row collapsed="false" customFormat="false" customHeight="false" hidden="false" ht="25" outlineLevel="0" r="2144">
      <c r="A2144" s="21" t="n">
        <v>39668</v>
      </c>
      <c r="B2144" s="17" t="n">
        <v>163.86</v>
      </c>
      <c r="C2144" s="17" t="n">
        <v>169.65</v>
      </c>
      <c r="D2144" s="17" t="n">
        <v>163.75</v>
      </c>
      <c r="E2144" s="17" t="n">
        <v>169.55</v>
      </c>
      <c r="F2144" s="17" t="n">
        <v>25499900</v>
      </c>
      <c r="G2144" s="17" t="n">
        <v>168.83</v>
      </c>
      <c r="I2144" s="22" t="n">
        <f aca="false">E2144-B2144</f>
        <v>5.69</v>
      </c>
      <c r="J2144" s="22" t="n">
        <f aca="false">C2144-B2144</f>
        <v>5.78999999999999</v>
      </c>
      <c r="K2144" s="17" t="n">
        <f aca="false">D2144-B2144</f>
        <v>-0.110000000000014</v>
      </c>
      <c r="L2144" s="17" t="n">
        <f aca="false">B2144 - E2143</f>
        <v>0.29000000000002</v>
      </c>
      <c r="M2144" s="17" t="n">
        <f aca="false">E2144 - E2143</f>
        <v>5.98000000000002</v>
      </c>
      <c r="N2144" s="18" t="n">
        <f aca="false"> (I2144 / B2144)</f>
        <v>0.0347247650433297</v>
      </c>
      <c r="O2144" s="18" t="n">
        <f aca="false">(J2144 / B2144)</f>
        <v>0.0353350421091175</v>
      </c>
      <c r="P2144" s="18" t="n">
        <f aca="false">K2144 / B2144</f>
        <v>-0.000671304772366738</v>
      </c>
      <c r="Q2144" s="18" t="n">
        <f aca="false">L2144/E2143</f>
        <v>0.00177294124839531</v>
      </c>
      <c r="R2144" s="18" t="n">
        <f aca="false">M2144 / E2143</f>
        <v>0.0365592712600111</v>
      </c>
      <c r="S2144" s="19" t="str">
        <f aca="false">IF(N2144 &gt; 0, "UP", "DOWN")</f>
        <v>UP</v>
      </c>
      <c r="T2144" s="23" t="inlineStr">
        <f aca="false">O2144-N2144</f>
        <is>
          <t/>
        </is>
      </c>
      <c r="U2144" s="23" t="inlineStr">
        <f aca="false">P2144-N2144</f>
        <is>
          <t/>
        </is>
      </c>
      <c r="V2144" s="23" t="inlineStr">
        <f aca="false">O2144 - P2144</f>
        <is>
          <t/>
        </is>
      </c>
    </row>
    <row collapsed="false" customFormat="false" customHeight="false" hidden="false" ht="25" outlineLevel="0" r="2145">
      <c r="A2145" s="21" t="n">
        <v>39671</v>
      </c>
      <c r="B2145" s="17" t="n">
        <v>170.07</v>
      </c>
      <c r="C2145" s="17" t="n">
        <v>176.5</v>
      </c>
      <c r="D2145" s="17" t="n">
        <v>169.67</v>
      </c>
      <c r="E2145" s="17" t="n">
        <v>173.56</v>
      </c>
      <c r="F2145" s="17" t="n">
        <v>31832300</v>
      </c>
      <c r="G2145" s="17" t="n">
        <v>172.82</v>
      </c>
      <c r="I2145" s="22" t="n">
        <f aca="false">E2145-B2145</f>
        <v>3.49000000000001</v>
      </c>
      <c r="J2145" s="22" t="n">
        <f aca="false">C2145-B2145</f>
        <v>6.43000000000001</v>
      </c>
      <c r="K2145" s="17" t="n">
        <f aca="false">D2145-B2145</f>
        <v>-0.400000000000006</v>
      </c>
      <c r="L2145" s="17" t="n">
        <f aca="false">B2145 - E2144</f>
        <v>0.519999999999982</v>
      </c>
      <c r="M2145" s="17" t="n">
        <f aca="false">E2145 - E2144</f>
        <v>4.00999999999999</v>
      </c>
      <c r="N2145" s="18" t="n">
        <f aca="false"> (I2145 / B2145)</f>
        <v>0.0205209619568414</v>
      </c>
      <c r="O2145" s="18" t="n">
        <f aca="false">(J2145 / B2145)</f>
        <v>0.0378079614276475</v>
      </c>
      <c r="P2145" s="18" t="n">
        <f aca="false">K2145 / B2145</f>
        <v>-0.00235197271711651</v>
      </c>
      <c r="Q2145" s="18" t="n">
        <f aca="false">L2145/E2144</f>
        <v>0.00306694190504265</v>
      </c>
      <c r="R2145" s="18" t="n">
        <f aca="false">M2145 / E2144</f>
        <v>0.0236508404600412</v>
      </c>
      <c r="S2145" s="19" t="str">
        <f aca="false">IF(N2145 &gt; 0, "UP", "DOWN")</f>
        <v>UP</v>
      </c>
      <c r="T2145" s="23" t="inlineStr">
        <f aca="false">O2145-N2145</f>
        <is>
          <t/>
        </is>
      </c>
      <c r="U2145" s="23" t="inlineStr">
        <f aca="false">P2145-N2145</f>
        <is>
          <t/>
        </is>
      </c>
      <c r="V2145" s="23" t="inlineStr">
        <f aca="false">O2145 - P2145</f>
        <is>
          <t/>
        </is>
      </c>
    </row>
    <row collapsed="false" customFormat="false" customHeight="false" hidden="false" ht="25" outlineLevel="0" r="2146">
      <c r="A2146" s="21" t="n">
        <v>39672</v>
      </c>
      <c r="B2146" s="17" t="n">
        <v>173.52</v>
      </c>
      <c r="C2146" s="17" t="n">
        <v>179.29</v>
      </c>
      <c r="D2146" s="17" t="n">
        <v>173.51</v>
      </c>
      <c r="E2146" s="17" t="n">
        <v>176.73</v>
      </c>
      <c r="F2146" s="17" t="n">
        <v>29867100</v>
      </c>
      <c r="G2146" s="17" t="n">
        <v>175.97</v>
      </c>
      <c r="I2146" s="22" t="n">
        <f aca="false">E2146-B2146</f>
        <v>3.20999999999998</v>
      </c>
      <c r="J2146" s="22" t="n">
        <f aca="false">C2146-B2146</f>
        <v>5.76999999999998</v>
      </c>
      <c r="K2146" s="17" t="n">
        <f aca="false">D2146-B2146</f>
        <v>-0.0100000000000193</v>
      </c>
      <c r="L2146" s="17" t="n">
        <f aca="false">B2146 - E2145</f>
        <v>-0.039999999999992</v>
      </c>
      <c r="M2146" s="17" t="n">
        <f aca="false">E2146 - E2145</f>
        <v>3.16999999999999</v>
      </c>
      <c r="N2146" s="18" t="n">
        <f aca="false"> (I2146 / B2146)</f>
        <v>0.0184993084370677</v>
      </c>
      <c r="O2146" s="18" t="n">
        <f aca="false">(J2146 / B2146)</f>
        <v>0.0332526509912401</v>
      </c>
      <c r="P2146" s="18" t="n">
        <f aca="false">K2146 / B2146</f>
        <v>-5.76302443523474E-005</v>
      </c>
      <c r="Q2146" s="18" t="n">
        <f aca="false">L2146/E2145</f>
        <v>-0.000230467849734916</v>
      </c>
      <c r="R2146" s="18" t="n">
        <f aca="false">M2146 / E2145</f>
        <v>0.0182645770914957</v>
      </c>
      <c r="S2146" s="19" t="str">
        <f aca="false">IF(N2146 &gt; 0, "UP", "DOWN")</f>
        <v>UP</v>
      </c>
      <c r="T2146" s="23" t="inlineStr">
        <f aca="false">O2146-N2146</f>
        <is>
          <t/>
        </is>
      </c>
      <c r="U2146" s="23" t="inlineStr">
        <f aca="false">P2146-N2146</f>
        <is>
          <t/>
        </is>
      </c>
      <c r="V2146" s="23" t="inlineStr">
        <f aca="false">O2146 - P2146</f>
        <is>
          <t/>
        </is>
      </c>
    </row>
    <row collapsed="false" customFormat="false" customHeight="false" hidden="false" ht="25" outlineLevel="0" r="2147">
      <c r="A2147" s="21" t="n">
        <v>39673</v>
      </c>
      <c r="B2147" s="17" t="n">
        <v>177.98</v>
      </c>
      <c r="C2147" s="17" t="n">
        <v>180</v>
      </c>
      <c r="D2147" s="17" t="n">
        <v>175.9</v>
      </c>
      <c r="E2147" s="17" t="n">
        <v>179.3</v>
      </c>
      <c r="F2147" s="17" t="n">
        <v>30083800</v>
      </c>
      <c r="G2147" s="17" t="n">
        <v>178.53</v>
      </c>
      <c r="I2147" s="22" t="n">
        <f aca="false">E2147-B2147</f>
        <v>1.32000000000002</v>
      </c>
      <c r="J2147" s="22" t="n">
        <f aca="false">C2147-B2147</f>
        <v>2.02000000000001</v>
      </c>
      <c r="K2147" s="17" t="n">
        <f aca="false">D2147-B2147</f>
        <v>-2.07999999999998</v>
      </c>
      <c r="L2147" s="17" t="n">
        <f aca="false">B2147 - E2146</f>
        <v>1.25</v>
      </c>
      <c r="M2147" s="17" t="n">
        <f aca="false">E2147 - E2146</f>
        <v>2.57000000000002</v>
      </c>
      <c r="N2147" s="18" t="n">
        <f aca="false"> (I2147 / B2147)</f>
        <v>0.00741656365883819</v>
      </c>
      <c r="O2147" s="18" t="n">
        <f aca="false">(J2147 / B2147)</f>
        <v>0.0113495898415553</v>
      </c>
      <c r="P2147" s="18" t="n">
        <f aca="false">K2147 / B2147</f>
        <v>-0.0116867063715023</v>
      </c>
      <c r="Q2147" s="18" t="n">
        <f aca="false">L2147/E2146</f>
        <v>0.00707293611724099</v>
      </c>
      <c r="R2147" s="18" t="n">
        <f aca="false">M2147 / E2146</f>
        <v>0.0145419566570476</v>
      </c>
      <c r="S2147" s="19" t="str">
        <f aca="false">IF(N2147 &gt; 0, "UP", "DOWN")</f>
        <v>UP</v>
      </c>
      <c r="T2147" s="23" t="inlineStr">
        <f aca="false">O2147-N2147</f>
        <is>
          <t/>
        </is>
      </c>
      <c r="U2147" s="23" t="inlineStr">
        <f aca="false">P2147-N2147</f>
        <is>
          <t/>
        </is>
      </c>
      <c r="V2147" s="23" t="inlineStr">
        <f aca="false">O2147 - P2147</f>
        <is>
          <t/>
        </is>
      </c>
    </row>
    <row collapsed="false" customFormat="false" customHeight="false" hidden="false" ht="25" outlineLevel="0" r="2148">
      <c r="A2148" s="21" t="n">
        <v>39674</v>
      </c>
      <c r="B2148" s="17" t="n">
        <v>178.33</v>
      </c>
      <c r="C2148" s="17" t="n">
        <v>180.45</v>
      </c>
      <c r="D2148" s="17" t="n">
        <v>177.84</v>
      </c>
      <c r="E2148" s="17" t="n">
        <v>179.32</v>
      </c>
      <c r="F2148" s="17" t="n">
        <v>25403600</v>
      </c>
      <c r="G2148" s="17" t="n">
        <v>178.55</v>
      </c>
      <c r="I2148" s="22" t="n">
        <f aca="false">E2148-B2148</f>
        <v>0.989999999999981</v>
      </c>
      <c r="J2148" s="22" t="n">
        <f aca="false">C2148-B2148</f>
        <v>2.11999999999998</v>
      </c>
      <c r="K2148" s="17" t="n">
        <f aca="false">D2148-B2148</f>
        <v>-0.490000000000009</v>
      </c>
      <c r="L2148" s="17" t="n">
        <f aca="false">B2148 - E2147</f>
        <v>-0.969999999999999</v>
      </c>
      <c r="M2148" s="17" t="n">
        <f aca="false">E2148 - E2147</f>
        <v>0.0199999999999818</v>
      </c>
      <c r="N2148" s="18" t="n">
        <f aca="false"> (I2148 / B2148)</f>
        <v>0.00555150563561925</v>
      </c>
      <c r="O2148" s="18" t="n">
        <f aca="false">(J2148 / B2148)</f>
        <v>0.0118880726742555</v>
      </c>
      <c r="P2148" s="18" t="n">
        <f aca="false">K2148 / B2148</f>
        <v>-0.00274771491055913</v>
      </c>
      <c r="Q2148" s="18" t="n">
        <f aca="false">L2148/E2147</f>
        <v>-0.00540992749581706</v>
      </c>
      <c r="R2148" s="18" t="n">
        <f aca="false">M2148 / E2147</f>
        <v>0.000111544896820869</v>
      </c>
      <c r="S2148" s="19" t="str">
        <f aca="false">IF(N2148 &gt; 0, "UP", "DOWN")</f>
        <v>UP</v>
      </c>
      <c r="T2148" s="23" t="inlineStr">
        <f aca="false">O2148-N2148</f>
        <is>
          <t/>
        </is>
      </c>
      <c r="U2148" s="23" t="inlineStr">
        <f aca="false">P2148-N2148</f>
        <is>
          <t/>
        </is>
      </c>
      <c r="V2148" s="23" t="inlineStr">
        <f aca="false">O2148 - P2148</f>
        <is>
          <t/>
        </is>
      </c>
    </row>
    <row collapsed="false" customFormat="false" customHeight="false" hidden="false" ht="25" outlineLevel="0" r="2149">
      <c r="A2149" s="21" t="n">
        <v>39675</v>
      </c>
      <c r="B2149" s="17" t="n">
        <v>179.04</v>
      </c>
      <c r="C2149" s="17" t="n">
        <v>179.75</v>
      </c>
      <c r="D2149" s="17" t="n">
        <v>175.05</v>
      </c>
      <c r="E2149" s="17" t="n">
        <v>175.74</v>
      </c>
      <c r="F2149" s="17" t="n">
        <v>25294700</v>
      </c>
      <c r="G2149" s="17" t="n">
        <v>174.99</v>
      </c>
      <c r="I2149" s="22" t="n">
        <f aca="false">E2149-B2149</f>
        <v>-3.29999999999998</v>
      </c>
      <c r="J2149" s="22" t="n">
        <f aca="false">C2149-B2149</f>
        <v>0.710000000000008</v>
      </c>
      <c r="K2149" s="17" t="n">
        <f aca="false">D2149-B2149</f>
        <v>-3.98999999999998</v>
      </c>
      <c r="L2149" s="17" t="n">
        <f aca="false">B2149 - E2148</f>
        <v>-0.280000000000001</v>
      </c>
      <c r="M2149" s="17" t="n">
        <f aca="false">E2149 - E2148</f>
        <v>-3.57999999999998</v>
      </c>
      <c r="N2149" s="18" t="n">
        <f aca="false"> (I2149 / B2149)</f>
        <v>-0.0184316353887399</v>
      </c>
      <c r="O2149" s="18" t="n">
        <f aca="false">(J2149 / B2149)</f>
        <v>0.00396559428060773</v>
      </c>
      <c r="P2149" s="18" t="n">
        <f aca="false">K2149 / B2149</f>
        <v>-0.0222855227882036</v>
      </c>
      <c r="Q2149" s="18" t="n">
        <f aca="false">L2149/E2148</f>
        <v>-0.00156145438322553</v>
      </c>
      <c r="R2149" s="18" t="n">
        <f aca="false">M2149 / E2148</f>
        <v>-0.0199643096140976</v>
      </c>
      <c r="S2149" s="19" t="str">
        <f aca="false">IF(N2149 &gt; 0, "UP", "DOWN")</f>
        <v>DOWN</v>
      </c>
      <c r="T2149" s="23" t="inlineStr">
        <f aca="false">O2149-N2149</f>
        <is>
          <t/>
        </is>
      </c>
      <c r="U2149" s="23" t="inlineStr">
        <f aca="false">P2149-N2149</f>
        <is>
          <t/>
        </is>
      </c>
      <c r="V2149" s="23" t="inlineStr">
        <f aca="false">O2149 - P2149</f>
        <is>
          <t/>
        </is>
      </c>
    </row>
    <row collapsed="false" customFormat="false" customHeight="false" hidden="false" ht="25" outlineLevel="0" r="2150">
      <c r="A2150" s="21" t="n">
        <v>39678</v>
      </c>
      <c r="B2150" s="17" t="n">
        <v>175.57</v>
      </c>
      <c r="C2150" s="17" t="n">
        <v>177.81</v>
      </c>
      <c r="D2150" s="17" t="n">
        <v>173.82</v>
      </c>
      <c r="E2150" s="17" t="n">
        <v>175.39</v>
      </c>
      <c r="F2150" s="17" t="n">
        <v>19714800</v>
      </c>
      <c r="G2150" s="17" t="n">
        <v>174.64</v>
      </c>
      <c r="I2150" s="22" t="n">
        <f aca="false">E2150-B2150</f>
        <v>-0.180000000000007</v>
      </c>
      <c r="J2150" s="22" t="n">
        <f aca="false">C2150-B2150</f>
        <v>2.24000000000001</v>
      </c>
      <c r="K2150" s="17" t="n">
        <f aca="false">D2150-B2150</f>
        <v>-1.75</v>
      </c>
      <c r="L2150" s="17" t="n">
        <f aca="false">B2150 - E2149</f>
        <v>-0.170000000000016</v>
      </c>
      <c r="M2150" s="17" t="n">
        <f aca="false">E2150 - E2149</f>
        <v>-0.350000000000023</v>
      </c>
      <c r="N2150" s="18" t="n">
        <f aca="false"> (I2150 / B2150)</f>
        <v>-0.00102523210115627</v>
      </c>
      <c r="O2150" s="18" t="n">
        <f aca="false">(J2150 / B2150)</f>
        <v>0.0127584439254999</v>
      </c>
      <c r="P2150" s="18" t="n">
        <f aca="false">K2150 / B2150</f>
        <v>-0.00996753431679672</v>
      </c>
      <c r="Q2150" s="18" t="n">
        <f aca="false">L2150/E2149</f>
        <v>-0.000967338113121748</v>
      </c>
      <c r="R2150" s="18" t="n">
        <f aca="false">M2150 / E2149</f>
        <v>-0.00199157846819178</v>
      </c>
      <c r="S2150" s="19" t="str">
        <f aca="false">IF(N2150 &gt; 0, "UP", "DOWN")</f>
        <v>DOWN</v>
      </c>
      <c r="T2150" s="23" t="inlineStr">
        <f aca="false">O2150-N2150</f>
        <is>
          <t/>
        </is>
      </c>
      <c r="U2150" s="23" t="inlineStr">
        <f aca="false">P2150-N2150</f>
        <is>
          <t/>
        </is>
      </c>
      <c r="V2150" s="23" t="inlineStr">
        <f aca="false">O2150 - P2150</f>
        <is>
          <t/>
        </is>
      </c>
    </row>
    <row collapsed="false" customFormat="false" customHeight="false" hidden="false" ht="25" outlineLevel="0" r="2151">
      <c r="A2151" s="21" t="n">
        <v>39679</v>
      </c>
      <c r="B2151" s="17" t="n">
        <v>174.54</v>
      </c>
      <c r="C2151" s="17" t="n">
        <v>177.07</v>
      </c>
      <c r="D2151" s="17" t="n">
        <v>171.81</v>
      </c>
      <c r="E2151" s="17" t="n">
        <v>173.53</v>
      </c>
      <c r="F2151" s="17" t="n">
        <v>22007300</v>
      </c>
      <c r="G2151" s="17" t="n">
        <v>172.79</v>
      </c>
      <c r="I2151" s="22" t="n">
        <f aca="false">E2151-B2151</f>
        <v>-1.00999999999999</v>
      </c>
      <c r="J2151" s="22" t="n">
        <f aca="false">C2151-B2151</f>
        <v>2.53</v>
      </c>
      <c r="K2151" s="17" t="n">
        <f aca="false">D2151-B2151</f>
        <v>-2.72999999999999</v>
      </c>
      <c r="L2151" s="17" t="n">
        <f aca="false">B2151 - E2150</f>
        <v>-0.849999999999994</v>
      </c>
      <c r="M2151" s="17" t="n">
        <f aca="false">E2151 - E2150</f>
        <v>-1.85999999999999</v>
      </c>
      <c r="N2151" s="18" t="n">
        <f aca="false"> (I2151 / B2151)</f>
        <v>-0.00578663916580721</v>
      </c>
      <c r="O2151" s="18" t="n">
        <f aca="false">(J2151 / B2151)</f>
        <v>0.0144952446430618</v>
      </c>
      <c r="P2151" s="18" t="n">
        <f aca="false">K2151 / B2151</f>
        <v>-0.0156411137848057</v>
      </c>
      <c r="Q2151" s="18" t="n">
        <f aca="false">L2151/E2150</f>
        <v>-0.00484634243685498</v>
      </c>
      <c r="R2151" s="18" t="n">
        <f aca="false">M2151 / E2150</f>
        <v>-0.0106049375677062</v>
      </c>
      <c r="S2151" s="19" t="str">
        <f aca="false">IF(N2151 &gt; 0, "UP", "DOWN")</f>
        <v>DOWN</v>
      </c>
      <c r="T2151" s="23" t="inlineStr">
        <f aca="false">O2151-N2151</f>
        <is>
          <t/>
        </is>
      </c>
      <c r="U2151" s="23" t="inlineStr">
        <f aca="false">P2151-N2151</f>
        <is>
          <t/>
        </is>
      </c>
      <c r="V2151" s="23" t="inlineStr">
        <f aca="false">O2151 - P2151</f>
        <is>
          <t/>
        </is>
      </c>
    </row>
    <row collapsed="false" customFormat="false" customHeight="false" hidden="false" ht="25" outlineLevel="0" r="2152">
      <c r="A2152" s="21" t="n">
        <v>39680</v>
      </c>
      <c r="B2152" s="17" t="n">
        <v>174.77</v>
      </c>
      <c r="C2152" s="17" t="n">
        <v>176.94</v>
      </c>
      <c r="D2152" s="17" t="n">
        <v>173.61</v>
      </c>
      <c r="E2152" s="17" t="n">
        <v>175.84</v>
      </c>
      <c r="F2152" s="17" t="n">
        <v>18105400</v>
      </c>
      <c r="G2152" s="17" t="n">
        <v>175.09</v>
      </c>
      <c r="I2152" s="22" t="n">
        <f aca="false">E2152-B2152</f>
        <v>1.06999999999999</v>
      </c>
      <c r="J2152" s="22" t="n">
        <f aca="false">C2152-B2152</f>
        <v>2.16999999999999</v>
      </c>
      <c r="K2152" s="17" t="n">
        <f aca="false">D2152-B2152</f>
        <v>-1.16</v>
      </c>
      <c r="L2152" s="17" t="n">
        <f aca="false">B2152 - E2151</f>
        <v>1.24000000000001</v>
      </c>
      <c r="M2152" s="17" t="n">
        <f aca="false">E2152 - E2151</f>
        <v>2.31</v>
      </c>
      <c r="N2152" s="18" t="n">
        <f aca="false"> (I2152 / B2152)</f>
        <v>0.00612233220804482</v>
      </c>
      <c r="O2152" s="18" t="n">
        <f aca="false">(J2152 / B2152)</f>
        <v>0.012416318590147</v>
      </c>
      <c r="P2152" s="18" t="n">
        <f aca="false">K2152 / B2152</f>
        <v>-0.00663729473021684</v>
      </c>
      <c r="Q2152" s="18" t="n">
        <f aca="false">L2152/E2151</f>
        <v>0.00714573848902212</v>
      </c>
      <c r="R2152" s="18" t="n">
        <f aca="false">M2152 / E2151</f>
        <v>0.0133118192819685</v>
      </c>
      <c r="S2152" s="19" t="str">
        <f aca="false">IF(N2152 &gt; 0, "UP", "DOWN")</f>
        <v>UP</v>
      </c>
      <c r="T2152" s="23" t="inlineStr">
        <f aca="false">O2152-N2152</f>
        <is>
          <t/>
        </is>
      </c>
      <c r="U2152" s="23" t="inlineStr">
        <f aca="false">P2152-N2152</f>
        <is>
          <t/>
        </is>
      </c>
      <c r="V2152" s="23" t="inlineStr">
        <f aca="false">O2152 - P2152</f>
        <is>
          <t/>
        </is>
      </c>
    </row>
    <row collapsed="false" customFormat="false" customHeight="false" hidden="false" ht="25" outlineLevel="0" r="2153">
      <c r="A2153" s="21" t="n">
        <v>39681</v>
      </c>
      <c r="B2153" s="17" t="n">
        <v>174.47</v>
      </c>
      <c r="C2153" s="17" t="n">
        <v>175.45</v>
      </c>
      <c r="D2153" s="17" t="n">
        <v>171.89</v>
      </c>
      <c r="E2153" s="17" t="n">
        <v>174.29</v>
      </c>
      <c r="F2153" s="17" t="n">
        <v>19276600</v>
      </c>
      <c r="G2153" s="17" t="n">
        <v>173.54</v>
      </c>
      <c r="I2153" s="22" t="n">
        <f aca="false">E2153-B2153</f>
        <v>-0.180000000000007</v>
      </c>
      <c r="J2153" s="22" t="n">
        <f aca="false">C2153-B2153</f>
        <v>0.97999999999999</v>
      </c>
      <c r="K2153" s="17" t="n">
        <f aca="false">D2153-B2153</f>
        <v>-2.58000000000001</v>
      </c>
      <c r="L2153" s="17" t="n">
        <f aca="false">B2153 - E2152</f>
        <v>-1.37</v>
      </c>
      <c r="M2153" s="17" t="n">
        <f aca="false">E2153 - E2152</f>
        <v>-1.55000000000001</v>
      </c>
      <c r="N2153" s="18" t="n">
        <f aca="false"> (I2153 / B2153)</f>
        <v>-0.0010316959935806</v>
      </c>
      <c r="O2153" s="18" t="n">
        <f aca="false">(J2153 / B2153)</f>
        <v>0.0056170115206052</v>
      </c>
      <c r="P2153" s="18" t="n">
        <f aca="false">K2153 / B2153</f>
        <v>-0.0147876425746547</v>
      </c>
      <c r="Q2153" s="18" t="n">
        <f aca="false">L2153/E2152</f>
        <v>-0.00779117379435853</v>
      </c>
      <c r="R2153" s="18" t="n">
        <f aca="false">M2153 / E2152</f>
        <v>-0.0088148316651502</v>
      </c>
      <c r="S2153" s="19" t="str">
        <f aca="false">IF(N2153 &gt; 0, "UP", "DOWN")</f>
        <v>DOWN</v>
      </c>
      <c r="T2153" s="23" t="inlineStr">
        <f aca="false">O2153-N2153</f>
        <is>
          <t/>
        </is>
      </c>
      <c r="U2153" s="23" t="inlineStr">
        <f aca="false">P2153-N2153</f>
        <is>
          <t/>
        </is>
      </c>
      <c r="V2153" s="23" t="inlineStr">
        <f aca="false">O2153 - P2153</f>
        <is>
          <t/>
        </is>
      </c>
    </row>
    <row collapsed="false" customFormat="false" customHeight="false" hidden="false" ht="25" outlineLevel="0" r="2154">
      <c r="A2154" s="21" t="n">
        <v>39682</v>
      </c>
      <c r="B2154" s="17" t="n">
        <v>175.82</v>
      </c>
      <c r="C2154" s="17" t="n">
        <v>177.5</v>
      </c>
      <c r="D2154" s="17" t="n">
        <v>175.57</v>
      </c>
      <c r="E2154" s="17" t="n">
        <v>176.79</v>
      </c>
      <c r="F2154" s="17" t="n">
        <v>15700400</v>
      </c>
      <c r="G2154" s="17" t="n">
        <v>176.03</v>
      </c>
      <c r="I2154" s="22" t="n">
        <f aca="false">E2154-B2154</f>
        <v>0.969999999999999</v>
      </c>
      <c r="J2154" s="22" t="n">
        <f aca="false">C2154-B2154</f>
        <v>1.68000000000001</v>
      </c>
      <c r="K2154" s="17" t="n">
        <f aca="false">D2154-B2154</f>
        <v>-0.25</v>
      </c>
      <c r="L2154" s="17" t="n">
        <f aca="false">B2154 - E2153</f>
        <v>1.53</v>
      </c>
      <c r="M2154" s="17" t="n">
        <f aca="false">E2154 - E2153</f>
        <v>2.5</v>
      </c>
      <c r="N2154" s="18" t="n">
        <f aca="false"> (I2154 / B2154)</f>
        <v>0.00551700602889318</v>
      </c>
      <c r="O2154" s="18" t="n">
        <f aca="false">(J2154 / B2154)</f>
        <v>0.00955522693663979</v>
      </c>
      <c r="P2154" s="18" t="n">
        <f aca="false">K2154 / B2154</f>
        <v>-0.0014219087703333</v>
      </c>
      <c r="Q2154" s="18" t="n">
        <f aca="false">L2154/E2153</f>
        <v>0.00877847266050835</v>
      </c>
      <c r="R2154" s="18" t="n">
        <f aca="false">M2154 / E2153</f>
        <v>0.014343909575994</v>
      </c>
      <c r="S2154" s="19" t="str">
        <f aca="false">IF(N2154 &gt; 0, "UP", "DOWN")</f>
        <v>UP</v>
      </c>
      <c r="T2154" s="23" t="inlineStr">
        <f aca="false">O2154-N2154</f>
        <is>
          <t/>
        </is>
      </c>
      <c r="U2154" s="23" t="inlineStr">
        <f aca="false">P2154-N2154</f>
        <is>
          <t/>
        </is>
      </c>
      <c r="V2154" s="23" t="inlineStr">
        <f aca="false">O2154 - P2154</f>
        <is>
          <t/>
        </is>
      </c>
    </row>
    <row collapsed="false" customFormat="false" customHeight="false" hidden="false" ht="25" outlineLevel="0" r="2155">
      <c r="A2155" s="21" t="n">
        <v>39685</v>
      </c>
      <c r="B2155" s="17" t="n">
        <v>176.15</v>
      </c>
      <c r="C2155" s="17" t="n">
        <v>176.23</v>
      </c>
      <c r="D2155" s="17" t="n">
        <v>171.66</v>
      </c>
      <c r="E2155" s="17" t="n">
        <v>172.55</v>
      </c>
      <c r="F2155" s="17" t="n">
        <v>17300900</v>
      </c>
      <c r="G2155" s="17" t="n">
        <v>171.81</v>
      </c>
      <c r="I2155" s="22" t="n">
        <f aca="false">E2155-B2155</f>
        <v>-3.59999999999999</v>
      </c>
      <c r="J2155" s="22" t="n">
        <f aca="false">C2155-B2155</f>
        <v>0.0799999999999841</v>
      </c>
      <c r="K2155" s="17" t="n">
        <f aca="false">D2155-B2155</f>
        <v>-4.49000000000001</v>
      </c>
      <c r="L2155" s="17" t="n">
        <f aca="false">B2155 - E2154</f>
        <v>-0.639999999999986</v>
      </c>
      <c r="M2155" s="17" t="n">
        <f aca="false">E2155 - E2154</f>
        <v>-4.23999999999998</v>
      </c>
      <c r="N2155" s="18" t="n">
        <f aca="false"> (I2155 / B2155)</f>
        <v>-0.0204371274481975</v>
      </c>
      <c r="O2155" s="18" t="n">
        <f aca="false">(J2155 / B2155)</f>
        <v>0.000454158387737633</v>
      </c>
      <c r="P2155" s="18" t="n">
        <f aca="false">K2155 / B2155</f>
        <v>-0.0254896395117798</v>
      </c>
      <c r="Q2155" s="18" t="n">
        <f aca="false">L2155/E2154</f>
        <v>-0.00362011425985625</v>
      </c>
      <c r="R2155" s="18" t="n">
        <f aca="false">M2155 / E2154</f>
        <v>-0.0239832569715481</v>
      </c>
      <c r="S2155" s="19" t="str">
        <f aca="false">IF(N2155 &gt; 0, "UP", "DOWN")</f>
        <v>DOWN</v>
      </c>
      <c r="T2155" s="23" t="inlineStr">
        <f aca="false">O2155-N2155</f>
        <is>
          <t/>
        </is>
      </c>
      <c r="U2155" s="23" t="inlineStr">
        <f aca="false">P2155-N2155</f>
        <is>
          <t/>
        </is>
      </c>
      <c r="V2155" s="23" t="inlineStr">
        <f aca="false">O2155 - P2155</f>
        <is>
          <t/>
        </is>
      </c>
    </row>
    <row collapsed="false" customFormat="false" customHeight="false" hidden="false" ht="25" outlineLevel="0" r="2156">
      <c r="A2156" s="21" t="n">
        <v>39686</v>
      </c>
      <c r="B2156" s="17" t="n">
        <v>172.76</v>
      </c>
      <c r="C2156" s="17" t="n">
        <v>174.88</v>
      </c>
      <c r="D2156" s="17" t="n">
        <v>172.61</v>
      </c>
      <c r="E2156" s="17" t="n">
        <v>173.64</v>
      </c>
      <c r="F2156" s="17" t="n">
        <v>15912500</v>
      </c>
      <c r="G2156" s="17" t="n">
        <v>172.9</v>
      </c>
      <c r="I2156" s="22" t="n">
        <f aca="false">E2156-B2156</f>
        <v>0.879999999999995</v>
      </c>
      <c r="J2156" s="22" t="n">
        <f aca="false">C2156-B2156</f>
        <v>2.12</v>
      </c>
      <c r="K2156" s="17" t="n">
        <f aca="false">D2156-B2156</f>
        <v>-0.149999999999977</v>
      </c>
      <c r="L2156" s="17" t="n">
        <f aca="false">B2156 - E2155</f>
        <v>0.20999999999998</v>
      </c>
      <c r="M2156" s="17" t="n">
        <f aca="false">E2156 - E2155</f>
        <v>1.08999999999998</v>
      </c>
      <c r="N2156" s="18" t="n">
        <f aca="false"> (I2156 / B2156)</f>
        <v>0.0050937717064135</v>
      </c>
      <c r="O2156" s="18" t="n">
        <f aca="false">(J2156 / B2156)</f>
        <v>0.0122713591109053</v>
      </c>
      <c r="P2156" s="18" t="n">
        <f aca="false">K2156 / B2156</f>
        <v>-0.00086825654086581</v>
      </c>
      <c r="Q2156" s="18" t="n">
        <f aca="false">L2156/E2155</f>
        <v>0.00121703853955363</v>
      </c>
      <c r="R2156" s="18" t="n">
        <f aca="false">M2156 / E2155</f>
        <v>0.00631700956244552</v>
      </c>
      <c r="S2156" s="19" t="str">
        <f aca="false">IF(N2156 &gt; 0, "UP", "DOWN")</f>
        <v>UP</v>
      </c>
      <c r="T2156" s="23" t="inlineStr">
        <f aca="false">O2156-N2156</f>
        <is>
          <t/>
        </is>
      </c>
      <c r="U2156" s="23" t="inlineStr">
        <f aca="false">P2156-N2156</f>
        <is>
          <t/>
        </is>
      </c>
      <c r="V2156" s="23" t="inlineStr">
        <f aca="false">O2156 - P2156</f>
        <is>
          <t/>
        </is>
      </c>
    </row>
    <row collapsed="false" customFormat="false" customHeight="false" hidden="false" ht="25" outlineLevel="0" r="2157">
      <c r="A2157" s="21" t="n">
        <v>39687</v>
      </c>
      <c r="B2157" s="17" t="n">
        <v>173.31</v>
      </c>
      <c r="C2157" s="17" t="n">
        <v>175.76</v>
      </c>
      <c r="D2157" s="17" t="n">
        <v>172.19</v>
      </c>
      <c r="E2157" s="17" t="n">
        <v>174.67</v>
      </c>
      <c r="F2157" s="17" t="n">
        <v>17063600</v>
      </c>
      <c r="G2157" s="17" t="n">
        <v>173.92</v>
      </c>
      <c r="I2157" s="22" t="n">
        <f aca="false">E2157-B2157</f>
        <v>1.35999999999999</v>
      </c>
      <c r="J2157" s="22" t="n">
        <f aca="false">C2157-B2157</f>
        <v>2.44999999999999</v>
      </c>
      <c r="K2157" s="17" t="n">
        <f aca="false">D2157-B2157</f>
        <v>-1.12</v>
      </c>
      <c r="L2157" s="17" t="n">
        <f aca="false">B2157 - E2156</f>
        <v>-0.329999999999984</v>
      </c>
      <c r="M2157" s="17" t="n">
        <f aca="false">E2157 - E2156</f>
        <v>1.03</v>
      </c>
      <c r="N2157" s="18" t="n">
        <f aca="false"> (I2157 / B2157)</f>
        <v>0.00784721020137318</v>
      </c>
      <c r="O2157" s="18" t="n">
        <f aca="false">(J2157 / B2157)</f>
        <v>0.0141365183774738</v>
      </c>
      <c r="P2157" s="18" t="n">
        <f aca="false">K2157 / B2157</f>
        <v>-0.00646240840113095</v>
      </c>
      <c r="Q2157" s="18" t="n">
        <f aca="false">L2157/E2156</f>
        <v>-0.00190048375950233</v>
      </c>
      <c r="R2157" s="18" t="n">
        <f aca="false">M2157 / E2156</f>
        <v>0.00593181294632574</v>
      </c>
      <c r="S2157" s="19" t="str">
        <f aca="false">IF(N2157 &gt; 0, "UP", "DOWN")</f>
        <v>UP</v>
      </c>
      <c r="T2157" s="23" t="inlineStr">
        <f aca="false">O2157-N2157</f>
        <is>
          <t/>
        </is>
      </c>
      <c r="U2157" s="23" t="inlineStr">
        <f aca="false">P2157-N2157</f>
        <is>
          <t/>
        </is>
      </c>
      <c r="V2157" s="23" t="inlineStr">
        <f aca="false">O2157 - P2157</f>
        <is>
          <t/>
        </is>
      </c>
    </row>
    <row collapsed="false" customFormat="false" customHeight="false" hidden="false" ht="25" outlineLevel="0" r="2158">
      <c r="A2158" s="21" t="n">
        <v>39688</v>
      </c>
      <c r="B2158" s="17" t="n">
        <v>175.28</v>
      </c>
      <c r="C2158" s="17" t="n">
        <v>176.25</v>
      </c>
      <c r="D2158" s="17" t="n">
        <v>172.75</v>
      </c>
      <c r="E2158" s="17" t="n">
        <v>173.74</v>
      </c>
      <c r="F2158" s="17" t="n">
        <v>15406600</v>
      </c>
      <c r="G2158" s="17" t="n">
        <v>173</v>
      </c>
      <c r="I2158" s="22" t="n">
        <f aca="false">E2158-B2158</f>
        <v>-1.53999999999999</v>
      </c>
      <c r="J2158" s="22" t="n">
        <f aca="false">C2158-B2158</f>
        <v>0.969999999999999</v>
      </c>
      <c r="K2158" s="17" t="n">
        <f aca="false">D2158-B2158</f>
        <v>-2.53</v>
      </c>
      <c r="L2158" s="17" t="n">
        <f aca="false">B2158 - E2157</f>
        <v>0.610000000000014</v>
      </c>
      <c r="M2158" s="17" t="n">
        <f aca="false">E2158 - E2157</f>
        <v>-0.929999999999978</v>
      </c>
      <c r="N2158" s="18" t="n">
        <f aca="false"> (I2158 / B2158)</f>
        <v>-0.00878594249201273</v>
      </c>
      <c r="O2158" s="18" t="n">
        <f aca="false">(J2158 / B2158)</f>
        <v>0.00553400273847558</v>
      </c>
      <c r="P2158" s="18" t="n">
        <f aca="false">K2158 / B2158</f>
        <v>-0.0144340483797353</v>
      </c>
      <c r="Q2158" s="18" t="n">
        <f aca="false">L2158/E2157</f>
        <v>0.00349229976527173</v>
      </c>
      <c r="R2158" s="18" t="n">
        <f aca="false">M2158 / E2157</f>
        <v>-0.00532432587164355</v>
      </c>
      <c r="S2158" s="19" t="str">
        <f aca="false">IF(N2158 &gt; 0, "UP", "DOWN")</f>
        <v>DOWN</v>
      </c>
      <c r="T2158" s="23" t="inlineStr">
        <f aca="false">O2158-N2158</f>
        <is>
          <t/>
        </is>
      </c>
      <c r="U2158" s="23" t="inlineStr">
        <f aca="false">P2158-N2158</f>
        <is>
          <t/>
        </is>
      </c>
      <c r="V2158" s="23" t="inlineStr">
        <f aca="false">O2158 - P2158</f>
        <is>
          <t/>
        </is>
      </c>
    </row>
    <row collapsed="false" customFormat="false" customHeight="false" hidden="false" ht="25" outlineLevel="0" r="2159">
      <c r="A2159" s="21" t="n">
        <v>39689</v>
      </c>
      <c r="B2159" s="17" t="n">
        <v>172.96</v>
      </c>
      <c r="C2159" s="17" t="n">
        <v>173.5</v>
      </c>
      <c r="D2159" s="17" t="n">
        <v>169.04</v>
      </c>
      <c r="E2159" s="17" t="n">
        <v>169.53</v>
      </c>
      <c r="F2159" s="17" t="n">
        <v>21403200</v>
      </c>
      <c r="G2159" s="17" t="n">
        <v>168.81</v>
      </c>
      <c r="I2159" s="22" t="n">
        <f aca="false">E2159-B2159</f>
        <v>-3.43000000000001</v>
      </c>
      <c r="J2159" s="22" t="n">
        <f aca="false">C2159-B2159</f>
        <v>0.539999999999992</v>
      </c>
      <c r="K2159" s="17" t="n">
        <f aca="false">D2159-B2159</f>
        <v>-3.92000000000002</v>
      </c>
      <c r="L2159" s="17" t="n">
        <f aca="false">B2159 - E2158</f>
        <v>-0.780000000000001</v>
      </c>
      <c r="M2159" s="17" t="n">
        <f aca="false">E2159 - E2158</f>
        <v>-4.21000000000001</v>
      </c>
      <c r="N2159" s="18" t="n">
        <f aca="false"> (I2159 / B2159)</f>
        <v>-0.0198311748381129</v>
      </c>
      <c r="O2159" s="18" t="n">
        <f aca="false">(J2159 / B2159)</f>
        <v>0.00312210915818682</v>
      </c>
      <c r="P2159" s="18" t="n">
        <f aca="false">K2159 / B2159</f>
        <v>-0.0226641998149862</v>
      </c>
      <c r="Q2159" s="18" t="n">
        <f aca="false">L2159/E2158</f>
        <v>-0.00448946701968459</v>
      </c>
      <c r="R2159" s="18" t="n">
        <f aca="false">M2159 / E2158</f>
        <v>-0.0242316104524002</v>
      </c>
      <c r="S2159" s="19" t="str">
        <f aca="false">IF(N2159 &gt; 0, "UP", "DOWN")</f>
        <v>DOWN</v>
      </c>
      <c r="T2159" s="23" t="inlineStr">
        <f aca="false">O2159-N2159</f>
        <is>
          <t/>
        </is>
      </c>
      <c r="U2159" s="23" t="inlineStr">
        <f aca="false">P2159-N2159</f>
        <is>
          <t/>
        </is>
      </c>
      <c r="V2159" s="23" t="inlineStr">
        <f aca="false">O2159 - P2159</f>
        <is>
          <t/>
        </is>
      </c>
    </row>
    <row collapsed="false" customFormat="false" customHeight="false" hidden="false" ht="25" outlineLevel="0" r="2160">
      <c r="A2160" s="21" t="n">
        <v>39693</v>
      </c>
      <c r="B2160" s="17" t="n">
        <v>172.4</v>
      </c>
      <c r="C2160" s="17" t="n">
        <v>173.5</v>
      </c>
      <c r="D2160" s="17" t="n">
        <v>165</v>
      </c>
      <c r="E2160" s="17" t="n">
        <v>166.19</v>
      </c>
      <c r="F2160" s="17" t="n">
        <v>27884400</v>
      </c>
      <c r="G2160" s="17" t="n">
        <v>165.48</v>
      </c>
      <c r="I2160" s="22" t="n">
        <f aca="false">E2160-B2160</f>
        <v>-6.21000000000001</v>
      </c>
      <c r="J2160" s="22" t="n">
        <f aca="false">C2160-B2160</f>
        <v>1.09999999999999</v>
      </c>
      <c r="K2160" s="17" t="n">
        <f aca="false">D2160-B2160</f>
        <v>-7.40000000000001</v>
      </c>
      <c r="L2160" s="17" t="n">
        <f aca="false">B2160 - E2159</f>
        <v>2.87</v>
      </c>
      <c r="M2160" s="17" t="n">
        <f aca="false">E2160 - E2159</f>
        <v>-3.34</v>
      </c>
      <c r="N2160" s="18" t="n">
        <f aca="false"> (I2160 / B2160)</f>
        <v>-0.0360208816705337</v>
      </c>
      <c r="O2160" s="18" t="n">
        <f aca="false">(J2160 / B2160)</f>
        <v>0.00638051044083523</v>
      </c>
      <c r="P2160" s="18" t="n">
        <f aca="false">K2160 / B2160</f>
        <v>-0.04292343387471</v>
      </c>
      <c r="Q2160" s="18" t="n">
        <f aca="false">L2160/E2159</f>
        <v>0.0169291570813426</v>
      </c>
      <c r="R2160" s="18" t="n">
        <f aca="false">M2160 / E2159</f>
        <v>-0.0197015277532</v>
      </c>
      <c r="S2160" s="19" t="str">
        <f aca="false">IF(N2160 &gt; 0, "UP", "DOWN")</f>
        <v>DOWN</v>
      </c>
      <c r="T2160" s="23" t="inlineStr">
        <f aca="false">O2160-N2160</f>
        <is>
          <t/>
        </is>
      </c>
      <c r="U2160" s="23" t="inlineStr">
        <f aca="false">P2160-N2160</f>
        <is>
          <t/>
        </is>
      </c>
      <c r="V2160" s="23" t="inlineStr">
        <f aca="false">O2160 - P2160</f>
        <is>
          <t/>
        </is>
      </c>
    </row>
    <row collapsed="false" customFormat="false" customHeight="false" hidden="false" ht="25" outlineLevel="0" r="2161">
      <c r="A2161" s="21" t="n">
        <v>39694</v>
      </c>
      <c r="B2161" s="17" t="n">
        <v>166.84</v>
      </c>
      <c r="C2161" s="17" t="n">
        <v>168.68</v>
      </c>
      <c r="D2161" s="17" t="n">
        <v>164</v>
      </c>
      <c r="E2161" s="17" t="n">
        <v>166.96</v>
      </c>
      <c r="F2161" s="17" t="n">
        <v>26244100</v>
      </c>
      <c r="G2161" s="17" t="n">
        <v>166.25</v>
      </c>
      <c r="I2161" s="22" t="n">
        <f aca="false">E2161-B2161</f>
        <v>0.120000000000005</v>
      </c>
      <c r="J2161" s="22" t="n">
        <f aca="false">C2161-B2161</f>
        <v>1.84</v>
      </c>
      <c r="K2161" s="17" t="n">
        <f aca="false">D2161-B2161</f>
        <v>-2.84</v>
      </c>
      <c r="L2161" s="17" t="n">
        <f aca="false">B2161 - E2160</f>
        <v>0.650000000000006</v>
      </c>
      <c r="M2161" s="17" t="n">
        <f aca="false">E2161 - E2160</f>
        <v>0.77000000000001</v>
      </c>
      <c r="N2161" s="18" t="n">
        <f aca="false"> (I2161 / B2161)</f>
        <v>0.000719251977942967</v>
      </c>
      <c r="O2161" s="18" t="n">
        <f aca="false">(J2161 / B2161)</f>
        <v>0.0110285303284584</v>
      </c>
      <c r="P2161" s="18" t="n">
        <f aca="false">K2161 / B2161</f>
        <v>-0.0170222968113163</v>
      </c>
      <c r="Q2161" s="18" t="n">
        <f aca="false">L2161/E2160</f>
        <v>0.00391118599193697</v>
      </c>
      <c r="R2161" s="18" t="n">
        <f aca="false">M2161 / E2160</f>
        <v>0.00463325109814074</v>
      </c>
      <c r="S2161" s="19" t="str">
        <f aca="false">IF(N2161 &gt; 0, "UP", "DOWN")</f>
        <v>UP</v>
      </c>
      <c r="T2161" s="23" t="inlineStr">
        <f aca="false">O2161-N2161</f>
        <is>
          <t/>
        </is>
      </c>
      <c r="U2161" s="23" t="inlineStr">
        <f aca="false">P2161-N2161</f>
        <is>
          <t/>
        </is>
      </c>
      <c r="V2161" s="23" t="inlineStr">
        <f aca="false">O2161 - P2161</f>
        <is>
          <t/>
        </is>
      </c>
    </row>
    <row collapsed="false" customFormat="false" customHeight="false" hidden="false" ht="25" outlineLevel="0" r="2162">
      <c r="A2162" s="21" t="n">
        <v>39695</v>
      </c>
      <c r="B2162" s="17" t="n">
        <v>165.86</v>
      </c>
      <c r="C2162" s="17" t="n">
        <v>167.91</v>
      </c>
      <c r="D2162" s="17" t="n">
        <v>160.81</v>
      </c>
      <c r="E2162" s="17" t="n">
        <v>161.22</v>
      </c>
      <c r="F2162" s="17" t="n">
        <v>26549500</v>
      </c>
      <c r="G2162" s="17" t="n">
        <v>160.53</v>
      </c>
      <c r="I2162" s="22" t="n">
        <f aca="false">E2162-B2162</f>
        <v>-4.64000000000002</v>
      </c>
      <c r="J2162" s="22" t="n">
        <f aca="false">C2162-B2162</f>
        <v>2.04999999999998</v>
      </c>
      <c r="K2162" s="17" t="n">
        <f aca="false">D2162-B2162</f>
        <v>-5.05000000000001</v>
      </c>
      <c r="L2162" s="17" t="n">
        <f aca="false">B2162 - E2161</f>
        <v>-1.09999999999999</v>
      </c>
      <c r="M2162" s="17" t="n">
        <f aca="false">E2162 - E2161</f>
        <v>-5.74000000000001</v>
      </c>
      <c r="N2162" s="18" t="n">
        <f aca="false"> (I2162 / B2162)</f>
        <v>-0.0279754009405524</v>
      </c>
      <c r="O2162" s="18" t="n">
        <f aca="false">(J2162 / B2162)</f>
        <v>0.0123598215362353</v>
      </c>
      <c r="P2162" s="18" t="n">
        <f aca="false">K2162 / B2162</f>
        <v>-0.0304473652477994</v>
      </c>
      <c r="Q2162" s="18" t="n">
        <f aca="false">L2162/E2161</f>
        <v>-0.00658840440824146</v>
      </c>
      <c r="R2162" s="18" t="n">
        <f aca="false">M2162 / E2161</f>
        <v>-0.0343794920939148</v>
      </c>
      <c r="S2162" s="19" t="str">
        <f aca="false">IF(N2162 &gt; 0, "UP", "DOWN")</f>
        <v>DOWN</v>
      </c>
      <c r="T2162" s="23" t="inlineStr">
        <f aca="false">O2162-N2162</f>
        <is>
          <t/>
        </is>
      </c>
      <c r="U2162" s="23" t="inlineStr">
        <f aca="false">P2162-N2162</f>
        <is>
          <t/>
        </is>
      </c>
      <c r="V2162" s="23" t="inlineStr">
        <f aca="false">O2162 - P2162</f>
        <is>
          <t/>
        </is>
      </c>
    </row>
    <row collapsed="false" customFormat="false" customHeight="false" hidden="false" ht="25" outlineLevel="0" r="2163">
      <c r="A2163" s="21" t="n">
        <v>39696</v>
      </c>
      <c r="B2163" s="17" t="n">
        <v>158.59</v>
      </c>
      <c r="C2163" s="17" t="n">
        <v>162.4</v>
      </c>
      <c r="D2163" s="17" t="n">
        <v>157.65</v>
      </c>
      <c r="E2163" s="17" t="n">
        <v>160.18</v>
      </c>
      <c r="F2163" s="17" t="n">
        <v>28103000</v>
      </c>
      <c r="G2163" s="17" t="n">
        <v>159.5</v>
      </c>
      <c r="I2163" s="22" t="n">
        <f aca="false">E2163-B2163</f>
        <v>1.59</v>
      </c>
      <c r="J2163" s="22" t="n">
        <f aca="false">C2163-B2163</f>
        <v>3.81</v>
      </c>
      <c r="K2163" s="17" t="n">
        <f aca="false">D2163-B2163</f>
        <v>-0.939999999999998</v>
      </c>
      <c r="L2163" s="17" t="n">
        <f aca="false">B2163 - E2162</f>
        <v>-2.63</v>
      </c>
      <c r="M2163" s="17" t="n">
        <f aca="false">E2163 - E2162</f>
        <v>-1.03999999999999</v>
      </c>
      <c r="N2163" s="18" t="n">
        <f aca="false"> (I2163 / B2163)</f>
        <v>0.0100258528280472</v>
      </c>
      <c r="O2163" s="18" t="n">
        <f aca="false">(J2163 / B2163)</f>
        <v>0.0240242133804149</v>
      </c>
      <c r="P2163" s="18" t="n">
        <f aca="false">K2163 / B2163</f>
        <v>-0.00592723374739894</v>
      </c>
      <c r="Q2163" s="18" t="n">
        <f aca="false">L2163/E2162</f>
        <v>-0.0163131125170574</v>
      </c>
      <c r="R2163" s="18" t="n">
        <f aca="false">M2163 / E2162</f>
        <v>-0.00645081255427361</v>
      </c>
      <c r="S2163" s="19" t="str">
        <f aca="false">IF(N2163 &gt; 0, "UP", "DOWN")</f>
        <v>UP</v>
      </c>
      <c r="T2163" s="23" t="inlineStr">
        <f aca="false">O2163-N2163</f>
        <is>
          <t/>
        </is>
      </c>
      <c r="U2163" s="23" t="inlineStr">
        <f aca="false">P2163-N2163</f>
        <is>
          <t/>
        </is>
      </c>
      <c r="V2163" s="23" t="inlineStr">
        <f aca="false">O2163 - P2163</f>
        <is>
          <t/>
        </is>
      </c>
    </row>
    <row collapsed="false" customFormat="false" customHeight="false" hidden="false" ht="25" outlineLevel="0" r="2164">
      <c r="A2164" s="21" t="n">
        <v>39699</v>
      </c>
      <c r="B2164" s="17" t="n">
        <v>164.57</v>
      </c>
      <c r="C2164" s="17" t="n">
        <v>164.89</v>
      </c>
      <c r="D2164" s="17" t="n">
        <v>151.46</v>
      </c>
      <c r="E2164" s="17" t="n">
        <v>157.92</v>
      </c>
      <c r="F2164" s="17" t="n">
        <v>37356400</v>
      </c>
      <c r="G2164" s="17" t="n">
        <v>157.24</v>
      </c>
      <c r="I2164" s="22" t="n">
        <f aca="false">E2164-B2164</f>
        <v>-6.65000000000001</v>
      </c>
      <c r="J2164" s="22" t="n">
        <f aca="false">C2164-B2164</f>
        <v>0.319999999999993</v>
      </c>
      <c r="K2164" s="17" t="n">
        <f aca="false">D2164-B2164</f>
        <v>-13.11</v>
      </c>
      <c r="L2164" s="17" t="n">
        <f aca="false">B2164 - E2163</f>
        <v>4.38999999999999</v>
      </c>
      <c r="M2164" s="17" t="n">
        <f aca="false">E2164 - E2163</f>
        <v>-2.26000000000002</v>
      </c>
      <c r="N2164" s="18" t="n">
        <f aca="false"> (I2164 / B2164)</f>
        <v>-0.0404083368779243</v>
      </c>
      <c r="O2164" s="18" t="n">
        <f aca="false">(J2164 / B2164)</f>
        <v>0.00194446132344895</v>
      </c>
      <c r="P2164" s="18" t="n">
        <f aca="false">K2164 / B2164</f>
        <v>-0.0796621498450507</v>
      </c>
      <c r="Q2164" s="18" t="n">
        <f aca="false">L2164/E2163</f>
        <v>0.0274066674990635</v>
      </c>
      <c r="R2164" s="18" t="n">
        <f aca="false">M2164 / E2163</f>
        <v>-0.0141091272318643</v>
      </c>
      <c r="S2164" s="19" t="str">
        <f aca="false">IF(N2164 &gt; 0, "UP", "DOWN")</f>
        <v>DOWN</v>
      </c>
      <c r="T2164" s="23" t="inlineStr">
        <f aca="false">O2164-N2164</f>
        <is>
          <t/>
        </is>
      </c>
      <c r="U2164" s="23" t="inlineStr">
        <f aca="false">P2164-N2164</f>
        <is>
          <t/>
        </is>
      </c>
      <c r="V2164" s="23" t="inlineStr">
        <f aca="false">O2164 - P2164</f>
        <is>
          <t/>
        </is>
      </c>
    </row>
    <row collapsed="false" customFormat="false" customHeight="false" hidden="false" ht="25" outlineLevel="0" r="2165">
      <c r="A2165" s="21" t="n">
        <v>39700</v>
      </c>
      <c r="B2165" s="17" t="n">
        <v>156.86</v>
      </c>
      <c r="C2165" s="17" t="n">
        <v>159.96</v>
      </c>
      <c r="D2165" s="17" t="n">
        <v>149.79</v>
      </c>
      <c r="E2165" s="17" t="n">
        <v>151.68</v>
      </c>
      <c r="F2165" s="17" t="n">
        <v>44465200</v>
      </c>
      <c r="G2165" s="17" t="n">
        <v>151.03</v>
      </c>
      <c r="I2165" s="22" t="n">
        <f aca="false">E2165-B2165</f>
        <v>-5.18000000000001</v>
      </c>
      <c r="J2165" s="22" t="n">
        <f aca="false">C2165-B2165</f>
        <v>3.09999999999999</v>
      </c>
      <c r="K2165" s="17" t="n">
        <f aca="false">D2165-B2165</f>
        <v>-7.07000000000002</v>
      </c>
      <c r="L2165" s="17" t="n">
        <f aca="false">B2165 - E2164</f>
        <v>-1.05999999999997</v>
      </c>
      <c r="M2165" s="17" t="n">
        <f aca="false">E2165 - E2164</f>
        <v>-6.23999999999998</v>
      </c>
      <c r="N2165" s="18" t="n">
        <f aca="false"> (I2165 / B2165)</f>
        <v>-0.0330230779038634</v>
      </c>
      <c r="O2165" s="18" t="n">
        <f aca="false">(J2165 / B2165)</f>
        <v>0.0197628458498023</v>
      </c>
      <c r="P2165" s="18" t="n">
        <f aca="false">K2165 / B2165</f>
        <v>-0.0450720387606784</v>
      </c>
      <c r="Q2165" s="18" t="n">
        <f aca="false">L2165/E2164</f>
        <v>-0.00671225937183367</v>
      </c>
      <c r="R2165" s="18" t="n">
        <f aca="false">M2165 / E2164</f>
        <v>-0.03951367781155</v>
      </c>
      <c r="S2165" s="19" t="str">
        <f aca="false">IF(N2165 &gt; 0, "UP", "DOWN")</f>
        <v>DOWN</v>
      </c>
      <c r="T2165" s="23" t="inlineStr">
        <f aca="false">O2165-N2165</f>
        <is>
          <t/>
        </is>
      </c>
      <c r="U2165" s="23" t="inlineStr">
        <f aca="false">P2165-N2165</f>
        <is>
          <t/>
        </is>
      </c>
      <c r="V2165" s="23" t="inlineStr">
        <f aca="false">O2165 - P2165</f>
        <is>
          <t/>
        </is>
      </c>
    </row>
    <row collapsed="false" customFormat="false" customHeight="false" hidden="false" ht="25" outlineLevel="0" r="2166">
      <c r="A2166" s="21" t="n">
        <v>39701</v>
      </c>
      <c r="B2166" s="17" t="n">
        <v>152.32</v>
      </c>
      <c r="C2166" s="17" t="n">
        <v>154.99</v>
      </c>
      <c r="D2166" s="17" t="n">
        <v>148.8</v>
      </c>
      <c r="E2166" s="17" t="n">
        <v>151.61</v>
      </c>
      <c r="F2166" s="17" t="n">
        <v>34755100</v>
      </c>
      <c r="G2166" s="17" t="n">
        <v>150.96</v>
      </c>
      <c r="I2166" s="22" t="n">
        <f aca="false">E2166-B2166</f>
        <v>-0.70999999999998</v>
      </c>
      <c r="J2166" s="22" t="n">
        <f aca="false">C2166-B2166</f>
        <v>2.67000000000002</v>
      </c>
      <c r="K2166" s="17" t="n">
        <f aca="false">D2166-B2166</f>
        <v>-3.51999999999998</v>
      </c>
      <c r="L2166" s="17" t="n">
        <f aca="false">B2166 - E2165</f>
        <v>0.639999999999986</v>
      </c>
      <c r="M2166" s="17" t="n">
        <f aca="false">E2166 - E2165</f>
        <v>-0.0699999999999932</v>
      </c>
      <c r="N2166" s="18" t="n">
        <f aca="false"> (I2166 / B2166)</f>
        <v>-0.00466123949579819</v>
      </c>
      <c r="O2166" s="18" t="n">
        <f aca="false">(J2166 / B2166)</f>
        <v>0.017528886554622</v>
      </c>
      <c r="P2166" s="18" t="n">
        <f aca="false">K2166 / B2166</f>
        <v>-0.0231092436974789</v>
      </c>
      <c r="Q2166" s="18" t="n">
        <f aca="false">L2166/E2165</f>
        <v>0.00421940928270033</v>
      </c>
      <c r="R2166" s="18" t="n">
        <f aca="false">M2166 / E2165</f>
        <v>-0.000461497890295314</v>
      </c>
      <c r="S2166" s="19" t="str">
        <f aca="false">IF(N2166 &gt; 0, "UP", "DOWN")</f>
        <v>DOWN</v>
      </c>
      <c r="T2166" s="23" t="inlineStr">
        <f aca="false">O2166-N2166</f>
        <is>
          <t/>
        </is>
      </c>
      <c r="U2166" s="23" t="inlineStr">
        <f aca="false">P2166-N2166</f>
        <is>
          <t/>
        </is>
      </c>
      <c r="V2166" s="23" t="inlineStr">
        <f aca="false">O2166 - P2166</f>
        <is>
          <t/>
        </is>
      </c>
    </row>
    <row collapsed="false" customFormat="false" customHeight="false" hidden="false" ht="25" outlineLevel="0" r="2167">
      <c r="A2167" s="21" t="n">
        <v>39702</v>
      </c>
      <c r="B2167" s="17" t="n">
        <v>148.18</v>
      </c>
      <c r="C2167" s="17" t="n">
        <v>152.99</v>
      </c>
      <c r="D2167" s="17" t="n">
        <v>146</v>
      </c>
      <c r="E2167" s="17" t="n">
        <v>152.65</v>
      </c>
      <c r="F2167" s="17" t="n">
        <v>34683400</v>
      </c>
      <c r="G2167" s="17" t="n">
        <v>152</v>
      </c>
      <c r="I2167" s="22" t="n">
        <f aca="false">E2167-B2167</f>
        <v>4.47</v>
      </c>
      <c r="J2167" s="22" t="n">
        <f aca="false">C2167-B2167</f>
        <v>4.81</v>
      </c>
      <c r="K2167" s="17" t="n">
        <f aca="false">D2167-B2167</f>
        <v>-2.18000000000001</v>
      </c>
      <c r="L2167" s="17" t="n">
        <f aca="false">B2167 - E2166</f>
        <v>-3.43000000000001</v>
      </c>
      <c r="M2167" s="17" t="n">
        <f aca="false">E2167 - E2166</f>
        <v>1.03999999999999</v>
      </c>
      <c r="N2167" s="18" t="n">
        <f aca="false"> (I2167 / B2167)</f>
        <v>0.030166014306924</v>
      </c>
      <c r="O2167" s="18" t="n">
        <f aca="false">(J2167 / B2167)</f>
        <v>0.0324605209879876</v>
      </c>
      <c r="P2167" s="18" t="n">
        <f aca="false">K2167 / B2167</f>
        <v>-0.0147118369550547</v>
      </c>
      <c r="Q2167" s="18" t="n">
        <f aca="false">L2167/E2166</f>
        <v>-0.022623837477739</v>
      </c>
      <c r="R2167" s="18" t="n">
        <f aca="false">M2167 / E2166</f>
        <v>0.00685970582415403</v>
      </c>
      <c r="S2167" s="19" t="str">
        <f aca="false">IF(N2167 &gt; 0, "UP", "DOWN")</f>
        <v>UP</v>
      </c>
      <c r="T2167" s="23" t="inlineStr">
        <f aca="false">O2167-N2167</f>
        <is>
          <t/>
        </is>
      </c>
      <c r="U2167" s="23" t="inlineStr">
        <f aca="false">P2167-N2167</f>
        <is>
          <t/>
        </is>
      </c>
      <c r="V2167" s="23" t="inlineStr">
        <f aca="false">O2167 - P2167</f>
        <is>
          <t/>
        </is>
      </c>
    </row>
    <row collapsed="false" customFormat="false" customHeight="false" hidden="false" ht="25" outlineLevel="0" r="2168">
      <c r="A2168" s="21" t="n">
        <v>39703</v>
      </c>
      <c r="B2168" s="17" t="n">
        <v>150.91</v>
      </c>
      <c r="C2168" s="17" t="n">
        <v>150.91</v>
      </c>
      <c r="D2168" s="17" t="n">
        <v>146.5</v>
      </c>
      <c r="E2168" s="17" t="n">
        <v>148.94</v>
      </c>
      <c r="F2168" s="17" t="n">
        <v>28322400</v>
      </c>
      <c r="G2168" s="17" t="n">
        <v>148.3</v>
      </c>
      <c r="I2168" s="22" t="n">
        <f aca="false">E2168-B2168</f>
        <v>-1.97</v>
      </c>
      <c r="J2168" s="22" t="n">
        <f aca="false">C2168-B2168</f>
        <v>0</v>
      </c>
      <c r="K2168" s="17" t="n">
        <f aca="false">D2168-B2168</f>
        <v>-4.41</v>
      </c>
      <c r="L2168" s="17" t="n">
        <f aca="false">B2168 - E2167</f>
        <v>-1.74000000000001</v>
      </c>
      <c r="M2168" s="17" t="n">
        <f aca="false">E2168 - E2167</f>
        <v>-3.71000000000001</v>
      </c>
      <c r="N2168" s="18" t="n">
        <f aca="false"> (I2168 / B2168)</f>
        <v>-0.013054138228083</v>
      </c>
      <c r="O2168" s="18" t="n">
        <f aca="false">(J2168 / B2168)</f>
        <v>0</v>
      </c>
      <c r="P2168" s="18" t="n">
        <f aca="false">K2168 / B2168</f>
        <v>-0.0292227155258101</v>
      </c>
      <c r="Q2168" s="18" t="n">
        <f aca="false">L2168/E2167</f>
        <v>-0.0113986243039634</v>
      </c>
      <c r="R2168" s="18" t="n">
        <f aca="false">M2168 / E2167</f>
        <v>-0.0243039633147724</v>
      </c>
      <c r="S2168" s="19" t="str">
        <f aca="false">IF(N2168 &gt; 0, "UP", "DOWN")</f>
        <v>DOWN</v>
      </c>
      <c r="T2168" s="23" t="inlineStr">
        <f aca="false">O2168-N2168</f>
        <is>
          <t/>
        </is>
      </c>
      <c r="U2168" s="23" t="inlineStr">
        <f aca="false">P2168-N2168</f>
        <is>
          <t/>
        </is>
      </c>
      <c r="V2168" s="23" t="inlineStr">
        <f aca="false">O2168 - P2168</f>
        <is>
          <t/>
        </is>
      </c>
    </row>
    <row collapsed="false" customFormat="false" customHeight="false" hidden="false" ht="25" outlineLevel="0" r="2169">
      <c r="A2169" s="21" t="n">
        <v>39706</v>
      </c>
      <c r="B2169" s="17" t="n">
        <v>142.03</v>
      </c>
      <c r="C2169" s="17" t="n">
        <v>147.69</v>
      </c>
      <c r="D2169" s="17" t="n">
        <v>140.36</v>
      </c>
      <c r="E2169" s="17" t="n">
        <v>140.36</v>
      </c>
      <c r="F2169" s="17" t="n">
        <v>32879800</v>
      </c>
      <c r="G2169" s="17" t="n">
        <v>139.76</v>
      </c>
      <c r="I2169" s="22" t="n">
        <f aca="false">E2169-B2169</f>
        <v>-1.66999999999999</v>
      </c>
      <c r="J2169" s="22" t="n">
        <f aca="false">C2169-B2169</f>
        <v>5.66</v>
      </c>
      <c r="K2169" s="17" t="n">
        <f aca="false">D2169-B2169</f>
        <v>-1.66999999999999</v>
      </c>
      <c r="L2169" s="17" t="n">
        <f aca="false">B2169 - E2168</f>
        <v>-6.91</v>
      </c>
      <c r="M2169" s="17" t="n">
        <f aca="false">E2169 - E2168</f>
        <v>-8.57999999999998</v>
      </c>
      <c r="N2169" s="18" t="n">
        <f aca="false"> (I2169 / B2169)</f>
        <v>-0.0117580792790255</v>
      </c>
      <c r="O2169" s="18" t="n">
        <f aca="false">(J2169 / B2169)</f>
        <v>0.0398507357600507</v>
      </c>
      <c r="P2169" s="18" t="n">
        <f aca="false">K2169 / B2169</f>
        <v>-0.0117580792790255</v>
      </c>
      <c r="Q2169" s="18" t="n">
        <f aca="false">L2169/E2168</f>
        <v>-0.0463945212837384</v>
      </c>
      <c r="R2169" s="18" t="n">
        <f aca="false">M2169 / E2168</f>
        <v>-0.0576070901033972</v>
      </c>
      <c r="S2169" s="19" t="str">
        <f aca="false">IF(N2169 &gt; 0, "UP", "DOWN")</f>
        <v>DOWN</v>
      </c>
      <c r="T2169" s="23" t="inlineStr">
        <f aca="false">O2169-N2169</f>
        <is>
          <t/>
        </is>
      </c>
      <c r="U2169" s="23" t="inlineStr">
        <f aca="false">P2169-N2169</f>
        <is>
          <t/>
        </is>
      </c>
      <c r="V2169" s="23" t="inlineStr">
        <f aca="false">O2169 - P2169</f>
        <is>
          <t/>
        </is>
      </c>
    </row>
    <row collapsed="false" customFormat="false" customHeight="false" hidden="false" ht="25" outlineLevel="0" r="2170">
      <c r="A2170" s="21" t="n">
        <v>39707</v>
      </c>
      <c r="B2170" s="17" t="n">
        <v>133.86</v>
      </c>
      <c r="C2170" s="17" t="n">
        <v>142.5</v>
      </c>
      <c r="D2170" s="17" t="n">
        <v>132.15</v>
      </c>
      <c r="E2170" s="17" t="n">
        <v>139.88</v>
      </c>
      <c r="F2170" s="17" t="n">
        <v>42851300</v>
      </c>
      <c r="G2170" s="17" t="n">
        <v>139.28</v>
      </c>
      <c r="I2170" s="22" t="n">
        <f aca="false">E2170-B2170</f>
        <v>6.01999999999998</v>
      </c>
      <c r="J2170" s="22" t="n">
        <f aca="false">C2170-B2170</f>
        <v>8.63999999999999</v>
      </c>
      <c r="K2170" s="17" t="n">
        <f aca="false">D2170-B2170</f>
        <v>-1.71000000000001</v>
      </c>
      <c r="L2170" s="17" t="n">
        <f aca="false">B2170 - E2169</f>
        <v>-6.5</v>
      </c>
      <c r="M2170" s="17" t="n">
        <f aca="false">E2170 - E2169</f>
        <v>-0.480000000000018</v>
      </c>
      <c r="N2170" s="18" t="n">
        <f aca="false"> (I2170 / B2170)</f>
        <v>0.044972359181234</v>
      </c>
      <c r="O2170" s="18" t="n">
        <f aca="false">(J2170 / B2170)</f>
        <v>0.0645450470640967</v>
      </c>
      <c r="P2170" s="18" t="n">
        <f aca="false">K2170 / B2170</f>
        <v>-0.0127745405647692</v>
      </c>
      <c r="Q2170" s="18" t="n">
        <f aca="false">L2170/E2169</f>
        <v>-0.0463094898831576</v>
      </c>
      <c r="R2170" s="18" t="n">
        <f aca="false">M2170 / E2169</f>
        <v>-0.00341977771444869</v>
      </c>
      <c r="S2170" s="19" t="str">
        <f aca="false">IF(N2170 &gt; 0, "UP", "DOWN")</f>
        <v>UP</v>
      </c>
      <c r="T2170" s="23" t="inlineStr">
        <f aca="false">O2170-N2170</f>
        <is>
          <t/>
        </is>
      </c>
      <c r="U2170" s="23" t="inlineStr">
        <f aca="false">P2170-N2170</f>
        <is>
          <t/>
        </is>
      </c>
      <c r="V2170" s="23" t="inlineStr">
        <f aca="false">O2170 - P2170</f>
        <is>
          <t/>
        </is>
      </c>
    </row>
    <row collapsed="false" customFormat="false" customHeight="false" hidden="false" ht="25" outlineLevel="0" r="2171">
      <c r="A2171" s="21" t="n">
        <v>39708</v>
      </c>
      <c r="B2171" s="17" t="n">
        <v>138.49</v>
      </c>
      <c r="C2171" s="17" t="n">
        <v>138.51</v>
      </c>
      <c r="D2171" s="17" t="n">
        <v>127.83</v>
      </c>
      <c r="E2171" s="17" t="n">
        <v>127.83</v>
      </c>
      <c r="F2171" s="17" t="n">
        <v>42873400</v>
      </c>
      <c r="G2171" s="17" t="n">
        <v>127.28</v>
      </c>
      <c r="I2171" s="22" t="n">
        <f aca="false">E2171-B2171</f>
        <v>-10.66</v>
      </c>
      <c r="J2171" s="22" t="n">
        <f aca="false">C2171-B2171</f>
        <v>0.0199999999999818</v>
      </c>
      <c r="K2171" s="17" t="n">
        <f aca="false">D2171-B2171</f>
        <v>-10.66</v>
      </c>
      <c r="L2171" s="17" t="n">
        <f aca="false">B2171 - E2170</f>
        <v>-1.38999999999999</v>
      </c>
      <c r="M2171" s="17" t="n">
        <f aca="false">E2171 - E2170</f>
        <v>-12.05</v>
      </c>
      <c r="N2171" s="18" t="n">
        <f aca="false"> (I2171 / B2171)</f>
        <v>-0.0769730666474114</v>
      </c>
      <c r="O2171" s="18" t="n">
        <f aca="false">(J2171 / B2171)</f>
        <v>0.000144414759188258</v>
      </c>
      <c r="P2171" s="18" t="n">
        <f aca="false">K2171 / B2171</f>
        <v>-0.0769730666474114</v>
      </c>
      <c r="Q2171" s="18" t="n">
        <f aca="false">L2171/E2170</f>
        <v>-0.00993708893337137</v>
      </c>
      <c r="R2171" s="18" t="n">
        <f aca="false">M2171 / E2170</f>
        <v>-0.0861452673720332</v>
      </c>
      <c r="S2171" s="19" t="str">
        <f aca="false">IF(N2171 &gt; 0, "UP", "DOWN")</f>
        <v>DOWN</v>
      </c>
      <c r="T2171" s="23" t="inlineStr">
        <f aca="false">O2171-N2171</f>
        <is>
          <t/>
        </is>
      </c>
      <c r="U2171" s="23" t="inlineStr">
        <f aca="false">P2171-N2171</f>
        <is>
          <t/>
        </is>
      </c>
      <c r="V2171" s="23" t="inlineStr">
        <f aca="false">O2171 - P2171</f>
        <is>
          <t/>
        </is>
      </c>
    </row>
    <row collapsed="false" customFormat="false" customHeight="false" hidden="false" ht="25" outlineLevel="0" r="2172">
      <c r="A2172" s="21" t="n">
        <v>39709</v>
      </c>
      <c r="B2172" s="17" t="n">
        <v>130.57</v>
      </c>
      <c r="C2172" s="17" t="n">
        <v>135.43</v>
      </c>
      <c r="D2172" s="17" t="n">
        <v>120.68</v>
      </c>
      <c r="E2172" s="17" t="n">
        <v>134.09</v>
      </c>
      <c r="F2172" s="17" t="n">
        <v>59866200</v>
      </c>
      <c r="G2172" s="17" t="n">
        <v>133.52</v>
      </c>
      <c r="I2172" s="22" t="n">
        <f aca="false">E2172-B2172</f>
        <v>3.52000000000001</v>
      </c>
      <c r="J2172" s="22" t="n">
        <f aca="false">C2172-B2172</f>
        <v>4.86000000000001</v>
      </c>
      <c r="K2172" s="17" t="n">
        <f aca="false">D2172-B2172</f>
        <v>-9.88999999999999</v>
      </c>
      <c r="L2172" s="17" t="n">
        <f aca="false">B2172 - E2171</f>
        <v>2.73999999999999</v>
      </c>
      <c r="M2172" s="17" t="n">
        <f aca="false">E2172 - E2171</f>
        <v>6.26000000000001</v>
      </c>
      <c r="N2172" s="18" t="n">
        <f aca="false"> (I2172 / B2172)</f>
        <v>0.0269587194608257</v>
      </c>
      <c r="O2172" s="18" t="n">
        <f aca="false">(J2172 / B2172)</f>
        <v>0.0372214138010264</v>
      </c>
      <c r="P2172" s="18" t="n">
        <f aca="false">K2172 / B2172</f>
        <v>-0.0757448112123764</v>
      </c>
      <c r="Q2172" s="18" t="n">
        <f aca="false">L2172/E2171</f>
        <v>0.0214347179848236</v>
      </c>
      <c r="R2172" s="18" t="n">
        <f aca="false">M2172 / E2171</f>
        <v>0.048971289994524</v>
      </c>
      <c r="S2172" s="19" t="str">
        <f aca="false">IF(N2172 &gt; 0, "UP", "DOWN")</f>
        <v>UP</v>
      </c>
      <c r="T2172" s="23" t="inlineStr">
        <f aca="false">O2172-N2172</f>
        <is>
          <t/>
        </is>
      </c>
      <c r="U2172" s="23" t="inlineStr">
        <f aca="false">P2172-N2172</f>
        <is>
          <t/>
        </is>
      </c>
      <c r="V2172" s="23" t="inlineStr">
        <f aca="false">O2172 - P2172</f>
        <is>
          <t/>
        </is>
      </c>
    </row>
    <row collapsed="false" customFormat="false" customHeight="false" hidden="false" ht="25" outlineLevel="0" r="2173">
      <c r="A2173" s="21" t="n">
        <v>39710</v>
      </c>
      <c r="B2173" s="17" t="n">
        <v>142.6</v>
      </c>
      <c r="C2173" s="17" t="n">
        <v>144.2</v>
      </c>
      <c r="D2173" s="17" t="n">
        <v>136.31</v>
      </c>
      <c r="E2173" s="17" t="n">
        <v>140.91</v>
      </c>
      <c r="F2173" s="17" t="n">
        <v>51102700</v>
      </c>
      <c r="G2173" s="17" t="n">
        <v>140.31</v>
      </c>
      <c r="I2173" s="22" t="n">
        <f aca="false">E2173-B2173</f>
        <v>-1.69</v>
      </c>
      <c r="J2173" s="22" t="n">
        <f aca="false">C2173-B2173</f>
        <v>1.59999999999999</v>
      </c>
      <c r="K2173" s="17" t="n">
        <f aca="false">D2173-B2173</f>
        <v>-6.28999999999999</v>
      </c>
      <c r="L2173" s="17" t="n">
        <f aca="false">B2173 - E2172</f>
        <v>8.50999999999999</v>
      </c>
      <c r="M2173" s="17" t="n">
        <f aca="false">E2173 - E2172</f>
        <v>6.81999999999999</v>
      </c>
      <c r="N2173" s="18" t="n">
        <f aca="false"> (I2173 / B2173)</f>
        <v>-0.011851332398317</v>
      </c>
      <c r="O2173" s="18" t="n">
        <f aca="false">(J2173 / B2173)</f>
        <v>0.0112201963534361</v>
      </c>
      <c r="P2173" s="18" t="n">
        <f aca="false">K2173 / B2173</f>
        <v>-0.044109396914446</v>
      </c>
      <c r="Q2173" s="18" t="n">
        <f aca="false">L2173/E2172</f>
        <v>0.0634648370497426</v>
      </c>
      <c r="R2173" s="18" t="n">
        <f aca="false">M2173 / E2172</f>
        <v>0.0508613617719442</v>
      </c>
      <c r="S2173" s="19" t="str">
        <f aca="false">IF(N2173 &gt; 0, "UP", "DOWN")</f>
        <v>DOWN</v>
      </c>
      <c r="T2173" s="23" t="inlineStr">
        <f aca="false">O2173-N2173</f>
        <is>
          <t/>
        </is>
      </c>
      <c r="U2173" s="23" t="inlineStr">
        <f aca="false">P2173-N2173</f>
        <is>
          <t/>
        </is>
      </c>
      <c r="V2173" s="23" t="inlineStr">
        <f aca="false">O2173 - P2173</f>
        <is>
          <t/>
        </is>
      </c>
    </row>
    <row collapsed="false" customFormat="false" customHeight="false" hidden="false" ht="25" outlineLevel="0" r="2174">
      <c r="A2174" s="21" t="n">
        <v>39713</v>
      </c>
      <c r="B2174" s="17" t="n">
        <v>139.94</v>
      </c>
      <c r="C2174" s="17" t="n">
        <v>140.25</v>
      </c>
      <c r="D2174" s="17" t="n">
        <v>130.66</v>
      </c>
      <c r="E2174" s="17" t="n">
        <v>131.05</v>
      </c>
      <c r="F2174" s="17" t="n">
        <v>30596900</v>
      </c>
      <c r="G2174" s="17" t="n">
        <v>130.49</v>
      </c>
      <c r="I2174" s="22" t="n">
        <f aca="false">E2174-B2174</f>
        <v>-8.88999999999999</v>
      </c>
      <c r="J2174" s="22" t="n">
        <f aca="false">C2174-B2174</f>
        <v>0.310000000000002</v>
      </c>
      <c r="K2174" s="17" t="n">
        <f aca="false">D2174-B2174</f>
        <v>-9.28</v>
      </c>
      <c r="L2174" s="17" t="n">
        <f aca="false">B2174 - E2173</f>
        <v>-0.969999999999999</v>
      </c>
      <c r="M2174" s="17" t="n">
        <f aca="false">E2174 - E2173</f>
        <v>-9.85999999999999</v>
      </c>
      <c r="N2174" s="18" t="n">
        <f aca="false"> (I2174 / B2174)</f>
        <v>-0.0635272259539802</v>
      </c>
      <c r="O2174" s="18" t="n">
        <f aca="false">(J2174 / B2174)</f>
        <v>0.00221523510075748</v>
      </c>
      <c r="P2174" s="18" t="n">
        <f aca="false">K2174 / B2174</f>
        <v>-0.0663141346291268</v>
      </c>
      <c r="Q2174" s="18" t="n">
        <f aca="false">L2174/E2173</f>
        <v>-0.0068838265559577</v>
      </c>
      <c r="R2174" s="18" t="n">
        <f aca="false">M2174 / E2173</f>
        <v>-0.0699737421048896</v>
      </c>
      <c r="S2174" s="19" t="str">
        <f aca="false">IF(N2174 &gt; 0, "UP", "DOWN")</f>
        <v>DOWN</v>
      </c>
      <c r="T2174" s="23" t="inlineStr">
        <f aca="false">O2174-N2174</f>
        <is>
          <t/>
        </is>
      </c>
      <c r="U2174" s="23" t="inlineStr">
        <f aca="false">P2174-N2174</f>
        <is>
          <t/>
        </is>
      </c>
      <c r="V2174" s="23" t="inlineStr">
        <f aca="false">O2174 - P2174</f>
        <is>
          <t/>
        </is>
      </c>
    </row>
    <row collapsed="false" customFormat="false" customHeight="false" hidden="false" ht="25" outlineLevel="0" r="2175">
      <c r="A2175" s="21" t="n">
        <v>39714</v>
      </c>
      <c r="B2175" s="17" t="n">
        <v>131.85</v>
      </c>
      <c r="C2175" s="17" t="n">
        <v>135.8</v>
      </c>
      <c r="D2175" s="17" t="n">
        <v>126.66</v>
      </c>
      <c r="E2175" s="17" t="n">
        <v>126.84</v>
      </c>
      <c r="F2175" s="17" t="n">
        <v>45727300</v>
      </c>
      <c r="G2175" s="17" t="n">
        <v>126.3</v>
      </c>
      <c r="I2175" s="22" t="n">
        <f aca="false">E2175-B2175</f>
        <v>-5.00999999999999</v>
      </c>
      <c r="J2175" s="22" t="n">
        <f aca="false">C2175-B2175</f>
        <v>3.95000000000002</v>
      </c>
      <c r="K2175" s="17" t="n">
        <f aca="false">D2175-B2175</f>
        <v>-5.19</v>
      </c>
      <c r="L2175" s="17" t="n">
        <f aca="false">B2175 - E2174</f>
        <v>0.799999999999983</v>
      </c>
      <c r="M2175" s="17" t="n">
        <f aca="false">E2175 - E2174</f>
        <v>-4.21000000000001</v>
      </c>
      <c r="N2175" s="18" t="n">
        <f aca="false"> (I2175 / B2175)</f>
        <v>-0.0379977246871444</v>
      </c>
      <c r="O2175" s="18" t="n">
        <f aca="false">(J2175 / B2175)</f>
        <v>0.0299582859309823</v>
      </c>
      <c r="P2175" s="18" t="n">
        <f aca="false">K2175 / B2175</f>
        <v>-0.039362912400455</v>
      </c>
      <c r="Q2175" s="18" t="n">
        <f aca="false">L2175/E2174</f>
        <v>0.00610454025181215</v>
      </c>
      <c r="R2175" s="18" t="n">
        <f aca="false">M2175 / E2174</f>
        <v>-0.0321251430751622</v>
      </c>
      <c r="S2175" s="19" t="str">
        <f aca="false">IF(N2175 &gt; 0, "UP", "DOWN")</f>
        <v>DOWN</v>
      </c>
      <c r="T2175" s="23" t="inlineStr">
        <f aca="false">O2175-N2175</f>
        <is>
          <t/>
        </is>
      </c>
      <c r="U2175" s="23" t="inlineStr">
        <f aca="false">P2175-N2175</f>
        <is>
          <t/>
        </is>
      </c>
      <c r="V2175" s="23" t="inlineStr">
        <f aca="false">O2175 - P2175</f>
        <is>
          <t/>
        </is>
      </c>
    </row>
    <row collapsed="false" customFormat="false" customHeight="false" hidden="false" ht="25" outlineLevel="0" r="2176">
      <c r="A2176" s="21" t="n">
        <v>39715</v>
      </c>
      <c r="B2176" s="17" t="n">
        <v>127.27</v>
      </c>
      <c r="C2176" s="17" t="n">
        <v>130.95</v>
      </c>
      <c r="D2176" s="17" t="n">
        <v>125.15</v>
      </c>
      <c r="E2176" s="17" t="n">
        <v>128.71</v>
      </c>
      <c r="F2176" s="17" t="n">
        <v>37393400</v>
      </c>
      <c r="G2176" s="17" t="n">
        <v>128.16</v>
      </c>
      <c r="I2176" s="22" t="n">
        <f aca="false">E2176-B2176</f>
        <v>1.44000000000001</v>
      </c>
      <c r="J2176" s="22" t="n">
        <f aca="false">C2176-B2176</f>
        <v>3.67999999999999</v>
      </c>
      <c r="K2176" s="17" t="n">
        <f aca="false">D2176-B2176</f>
        <v>-2.11999999999999</v>
      </c>
      <c r="L2176" s="17" t="n">
        <f aca="false">B2176 - E2175</f>
        <v>0.429999999999993</v>
      </c>
      <c r="M2176" s="17" t="n">
        <f aca="false">E2176 - E2175</f>
        <v>1.87</v>
      </c>
      <c r="N2176" s="18" t="n">
        <f aca="false"> (I2176 / B2176)</f>
        <v>0.0113145281684608</v>
      </c>
      <c r="O2176" s="18" t="n">
        <f aca="false">(J2176 / B2176)</f>
        <v>0.0289149053193996</v>
      </c>
      <c r="P2176" s="18" t="n">
        <f aca="false">K2176 / B2176</f>
        <v>-0.0166574998035671</v>
      </c>
      <c r="Q2176" s="18" t="n">
        <f aca="false">L2176/E2175</f>
        <v>0.00339009776095863</v>
      </c>
      <c r="R2176" s="18" t="n">
        <f aca="false">M2176 / E2175</f>
        <v>0.0147429832860297</v>
      </c>
      <c r="S2176" s="19" t="str">
        <f aca="false">IF(N2176 &gt; 0, "UP", "DOWN")</f>
        <v>UP</v>
      </c>
      <c r="T2176" s="23" t="inlineStr">
        <f aca="false">O2176-N2176</f>
        <is>
          <t/>
        </is>
      </c>
      <c r="U2176" s="23" t="inlineStr">
        <f aca="false">P2176-N2176</f>
        <is>
          <t/>
        </is>
      </c>
      <c r="V2176" s="23" t="inlineStr">
        <f aca="false">O2176 - P2176</f>
        <is>
          <t/>
        </is>
      </c>
    </row>
    <row collapsed="false" customFormat="false" customHeight="false" hidden="false" ht="25" outlineLevel="0" r="2177">
      <c r="A2177" s="21" t="n">
        <v>39716</v>
      </c>
      <c r="B2177" s="17" t="n">
        <v>129.8</v>
      </c>
      <c r="C2177" s="17" t="n">
        <v>134.79</v>
      </c>
      <c r="D2177" s="17" t="n">
        <v>128.52</v>
      </c>
      <c r="E2177" s="17" t="n">
        <v>131.93</v>
      </c>
      <c r="F2177" s="17" t="n">
        <v>35930200</v>
      </c>
      <c r="G2177" s="17" t="n">
        <v>131.37</v>
      </c>
      <c r="I2177" s="22" t="n">
        <f aca="false">E2177-B2177</f>
        <v>2.13</v>
      </c>
      <c r="J2177" s="22" t="n">
        <f aca="false">C2177-B2177</f>
        <v>4.98999999999998</v>
      </c>
      <c r="K2177" s="17" t="n">
        <f aca="false">D2177-B2177</f>
        <v>-1.28</v>
      </c>
      <c r="L2177" s="17" t="n">
        <f aca="false">B2177 - E2176</f>
        <v>1.09</v>
      </c>
      <c r="M2177" s="17" t="n">
        <f aca="false">E2177 - E2176</f>
        <v>3.22</v>
      </c>
      <c r="N2177" s="18" t="n">
        <f aca="false"> (I2177 / B2177)</f>
        <v>0.0164098613251155</v>
      </c>
      <c r="O2177" s="18" t="n">
        <f aca="false">(J2177 / B2177)</f>
        <v>0.0384437596302002</v>
      </c>
      <c r="P2177" s="18" t="n">
        <f aca="false">K2177 / B2177</f>
        <v>-0.00986132511556241</v>
      </c>
      <c r="Q2177" s="18" t="n">
        <f aca="false">L2177/E2176</f>
        <v>0.00846865045451017</v>
      </c>
      <c r="R2177" s="18" t="n">
        <f aca="false">M2177 / E2176</f>
        <v>0.0250174811591951</v>
      </c>
      <c r="S2177" s="19" t="str">
        <f aca="false">IF(N2177 &gt; 0, "UP", "DOWN")</f>
        <v>UP</v>
      </c>
      <c r="T2177" s="23" t="inlineStr">
        <f aca="false">O2177-N2177</f>
        <is>
          <t/>
        </is>
      </c>
      <c r="U2177" s="23" t="inlineStr">
        <f aca="false">P2177-N2177</f>
        <is>
          <t/>
        </is>
      </c>
      <c r="V2177" s="23" t="inlineStr">
        <f aca="false">O2177 - P2177</f>
        <is>
          <t/>
        </is>
      </c>
    </row>
    <row collapsed="false" customFormat="false" customHeight="false" hidden="false" ht="25" outlineLevel="0" r="2178">
      <c r="A2178" s="21" t="n">
        <v>39717</v>
      </c>
      <c r="B2178" s="17" t="n">
        <v>124.91</v>
      </c>
      <c r="C2178" s="17" t="n">
        <v>129.8</v>
      </c>
      <c r="D2178" s="17" t="n">
        <v>123</v>
      </c>
      <c r="E2178" s="17" t="n">
        <v>128.24</v>
      </c>
      <c r="F2178" s="17" t="n">
        <v>40230400</v>
      </c>
      <c r="G2178" s="17" t="n">
        <v>127.69</v>
      </c>
      <c r="I2178" s="22" t="n">
        <f aca="false">E2178-B2178</f>
        <v>3.33000000000001</v>
      </c>
      <c r="J2178" s="22" t="n">
        <f aca="false">C2178-B2178</f>
        <v>4.89000000000002</v>
      </c>
      <c r="K2178" s="17" t="n">
        <f aca="false">D2178-B2178</f>
        <v>-1.91</v>
      </c>
      <c r="L2178" s="17" t="n">
        <f aca="false">B2178 - E2177</f>
        <v>-7.02000000000001</v>
      </c>
      <c r="M2178" s="17" t="n">
        <f aca="false">E2178 - E2177</f>
        <v>-3.69</v>
      </c>
      <c r="N2178" s="18" t="n">
        <f aca="false"> (I2178 / B2178)</f>
        <v>0.0266591946201266</v>
      </c>
      <c r="O2178" s="18" t="n">
        <f aca="false">(J2178 / B2178)</f>
        <v>0.0391481866944201</v>
      </c>
      <c r="P2178" s="18" t="n">
        <f aca="false">K2178 / B2178</f>
        <v>-0.0152910095268593</v>
      </c>
      <c r="Q2178" s="18" t="n">
        <f aca="false">L2178/E2177</f>
        <v>-0.0532100356249527</v>
      </c>
      <c r="R2178" s="18" t="n">
        <f aca="false">M2178 / E2177</f>
        <v>-0.0279693777002956</v>
      </c>
      <c r="S2178" s="19" t="str">
        <f aca="false">IF(N2178 &gt; 0, "UP", "DOWN")</f>
        <v>UP</v>
      </c>
      <c r="T2178" s="23" t="inlineStr">
        <f aca="false">O2178-N2178</f>
        <is>
          <t/>
        </is>
      </c>
      <c r="U2178" s="23" t="inlineStr">
        <f aca="false">P2178-N2178</f>
        <is>
          <t/>
        </is>
      </c>
      <c r="V2178" s="23" t="inlineStr">
        <f aca="false">O2178 - P2178</f>
        <is>
          <t/>
        </is>
      </c>
    </row>
    <row collapsed="false" customFormat="false" customHeight="false" hidden="false" ht="25" outlineLevel="0" r="2179">
      <c r="A2179" s="21" t="n">
        <v>39720</v>
      </c>
      <c r="B2179" s="17" t="n">
        <v>119.62</v>
      </c>
      <c r="C2179" s="17" t="n">
        <v>119.68</v>
      </c>
      <c r="D2179" s="17" t="n">
        <v>100.59</v>
      </c>
      <c r="E2179" s="17" t="n">
        <v>105.26</v>
      </c>
      <c r="F2179" s="17" t="n">
        <v>93644900</v>
      </c>
      <c r="G2179" s="17" t="n">
        <v>104.81</v>
      </c>
      <c r="I2179" s="22" t="n">
        <f aca="false">E2179-B2179</f>
        <v>-14.36</v>
      </c>
      <c r="J2179" s="22" t="n">
        <f aca="false">C2179-B2179</f>
        <v>0.0600000000000023</v>
      </c>
      <c r="K2179" s="17" t="n">
        <f aca="false">D2179-B2179</f>
        <v>-19.03</v>
      </c>
      <c r="L2179" s="17" t="n">
        <f aca="false">B2179 - E2178</f>
        <v>-8.62</v>
      </c>
      <c r="M2179" s="17" t="n">
        <f aca="false">E2179 - E2178</f>
        <v>-22.98</v>
      </c>
      <c r="N2179" s="18" t="n">
        <f aca="false"> (I2179 / B2179)</f>
        <v>-0.120046814913894</v>
      </c>
      <c r="O2179" s="18" t="n">
        <f aca="false">(J2179 / B2179)</f>
        <v>0.000501588363149994</v>
      </c>
      <c r="P2179" s="18" t="n">
        <f aca="false">K2179 / B2179</f>
        <v>-0.159087109179067</v>
      </c>
      <c r="Q2179" s="18" t="n">
        <f aca="false">L2179/E2178</f>
        <v>-0.0672177167810356</v>
      </c>
      <c r="R2179" s="18" t="n">
        <f aca="false">M2179 / E2178</f>
        <v>-0.179195258889582</v>
      </c>
      <c r="S2179" s="19" t="str">
        <f aca="false">IF(N2179 &gt; 0, "UP", "DOWN")</f>
        <v>DOWN</v>
      </c>
      <c r="T2179" s="23" t="inlineStr">
        <f aca="false">O2179-N2179</f>
        <is>
          <t/>
        </is>
      </c>
      <c r="U2179" s="23" t="inlineStr">
        <f aca="false">P2179-N2179</f>
        <is>
          <t/>
        </is>
      </c>
      <c r="V2179" s="23" t="inlineStr">
        <f aca="false">O2179 - P2179</f>
        <is>
          <t/>
        </is>
      </c>
    </row>
    <row collapsed="false" customFormat="false" customHeight="false" hidden="false" ht="25" outlineLevel="0" r="2180">
      <c r="A2180" s="21" t="n">
        <v>39721</v>
      </c>
      <c r="B2180" s="17" t="n">
        <v>108.25</v>
      </c>
      <c r="C2180" s="17" t="n">
        <v>115</v>
      </c>
      <c r="D2180" s="17" t="n">
        <v>106.3</v>
      </c>
      <c r="E2180" s="17" t="n">
        <v>113.66</v>
      </c>
      <c r="F2180" s="17" t="n">
        <v>58095800</v>
      </c>
      <c r="G2180" s="17" t="n">
        <v>113.17</v>
      </c>
      <c r="I2180" s="22" t="n">
        <f aca="false">E2180-B2180</f>
        <v>5.41</v>
      </c>
      <c r="J2180" s="22" t="n">
        <f aca="false">C2180-B2180</f>
        <v>6.75</v>
      </c>
      <c r="K2180" s="17" t="n">
        <f aca="false">D2180-B2180</f>
        <v>-1.95</v>
      </c>
      <c r="L2180" s="17" t="n">
        <f aca="false">B2180 - E2179</f>
        <v>2.98999999999999</v>
      </c>
      <c r="M2180" s="17" t="n">
        <f aca="false">E2180 - E2179</f>
        <v>8.39999999999999</v>
      </c>
      <c r="N2180" s="18" t="n">
        <f aca="false"> (I2180 / B2180)</f>
        <v>0.0499769053117783</v>
      </c>
      <c r="O2180" s="18" t="n">
        <f aca="false">(J2180 / B2180)</f>
        <v>0.0623556581986143</v>
      </c>
      <c r="P2180" s="18" t="n">
        <f aca="false">K2180 / B2180</f>
        <v>-0.0180138568129331</v>
      </c>
      <c r="Q2180" s="18" t="n">
        <f aca="false">L2180/E2179</f>
        <v>0.0284058521755652</v>
      </c>
      <c r="R2180" s="18" t="n">
        <f aca="false">M2180 / E2179</f>
        <v>0.0798023940718221</v>
      </c>
      <c r="S2180" s="19" t="str">
        <f aca="false">IF(N2180 &gt; 0, "UP", "DOWN")</f>
        <v>UP</v>
      </c>
      <c r="T2180" s="23" t="inlineStr">
        <f aca="false">O2180-N2180</f>
        <is>
          <t/>
        </is>
      </c>
      <c r="U2180" s="23" t="inlineStr">
        <f aca="false">P2180-N2180</f>
        <is>
          <t/>
        </is>
      </c>
      <c r="V2180" s="23" t="inlineStr">
        <f aca="false">O2180 - P2180</f>
        <is>
          <t/>
        </is>
      </c>
    </row>
    <row collapsed="false" customFormat="false" customHeight="false" hidden="false" ht="25" outlineLevel="0" r="2181">
      <c r="A2181" s="21" t="n">
        <v>39722</v>
      </c>
      <c r="B2181" s="17" t="n">
        <v>111.92</v>
      </c>
      <c r="C2181" s="17" t="n">
        <v>112.36</v>
      </c>
      <c r="D2181" s="17" t="n">
        <v>107.39</v>
      </c>
      <c r="E2181" s="17" t="n">
        <v>109.12</v>
      </c>
      <c r="F2181" s="17" t="n">
        <v>46303000</v>
      </c>
      <c r="G2181" s="17" t="n">
        <v>108.65</v>
      </c>
      <c r="I2181" s="22" t="n">
        <f aca="false">E2181-B2181</f>
        <v>-2.8</v>
      </c>
      <c r="J2181" s="22" t="n">
        <f aca="false">C2181-B2181</f>
        <v>0.439999999999998</v>
      </c>
      <c r="K2181" s="17" t="n">
        <f aca="false">D2181-B2181</f>
        <v>-4.53</v>
      </c>
      <c r="L2181" s="17" t="n">
        <f aca="false">B2181 - E2180</f>
        <v>-1.74</v>
      </c>
      <c r="M2181" s="17" t="n">
        <f aca="false">E2181 - E2180</f>
        <v>-4.53999999999999</v>
      </c>
      <c r="N2181" s="18" t="n">
        <f aca="false"> (I2181 / B2181)</f>
        <v>-0.0250178699070765</v>
      </c>
      <c r="O2181" s="18" t="n">
        <f aca="false">(J2181 / B2181)</f>
        <v>0.00393137955682628</v>
      </c>
      <c r="P2181" s="18" t="n">
        <f aca="false">K2181 / B2181</f>
        <v>-0.0404753395282345</v>
      </c>
      <c r="Q2181" s="18" t="n">
        <f aca="false">L2181/E2180</f>
        <v>-0.0153088157663206</v>
      </c>
      <c r="R2181" s="18" t="n">
        <f aca="false">M2181 / E2180</f>
        <v>-0.0399436917121238</v>
      </c>
      <c r="S2181" s="19" t="str">
        <f aca="false">IF(N2181 &gt; 0, "UP", "DOWN")</f>
        <v>DOWN</v>
      </c>
      <c r="T2181" s="23" t="inlineStr">
        <f aca="false">O2181-N2181</f>
        <is>
          <t/>
        </is>
      </c>
      <c r="U2181" s="23" t="inlineStr">
        <f aca="false">P2181-N2181</f>
        <is>
          <t/>
        </is>
      </c>
      <c r="V2181" s="23" t="inlineStr">
        <f aca="false">O2181 - P2181</f>
        <is>
          <t/>
        </is>
      </c>
    </row>
    <row collapsed="false" customFormat="false" customHeight="false" hidden="false" ht="25" outlineLevel="0" r="2182">
      <c r="A2182" s="21" t="n">
        <v>39723</v>
      </c>
      <c r="B2182" s="17" t="n">
        <v>108.01</v>
      </c>
      <c r="C2182" s="17" t="n">
        <v>108.79</v>
      </c>
      <c r="D2182" s="17" t="n">
        <v>100</v>
      </c>
      <c r="E2182" s="17" t="n">
        <v>100.1</v>
      </c>
      <c r="F2182" s="17" t="n">
        <v>57477300</v>
      </c>
      <c r="G2182" s="17" t="n">
        <v>99.67</v>
      </c>
      <c r="I2182" s="22" t="n">
        <f aca="false">E2182-B2182</f>
        <v>-7.91000000000001</v>
      </c>
      <c r="J2182" s="22" t="n">
        <f aca="false">C2182-B2182</f>
        <v>0.780000000000001</v>
      </c>
      <c r="K2182" s="17" t="n">
        <f aca="false">D2182-B2182</f>
        <v>-8.01000000000001</v>
      </c>
      <c r="L2182" s="17" t="n">
        <f aca="false">B2182 - E2181</f>
        <v>-1.11</v>
      </c>
      <c r="M2182" s="17" t="n">
        <f aca="false">E2182 - E2181</f>
        <v>-9.02000000000001</v>
      </c>
      <c r="N2182" s="18" t="n">
        <f aca="false"> (I2182 / B2182)</f>
        <v>-0.0732339598185354</v>
      </c>
      <c r="O2182" s="18" t="n">
        <f aca="false">(J2182 / B2182)</f>
        <v>0.00722155355985558</v>
      </c>
      <c r="P2182" s="18" t="n">
        <f aca="false">K2182 / B2182</f>
        <v>-0.0741598000185169</v>
      </c>
      <c r="Q2182" s="18" t="n">
        <f aca="false">L2182/E2181</f>
        <v>-0.0101722873900293</v>
      </c>
      <c r="R2182" s="18" t="n">
        <f aca="false">M2182 / E2181</f>
        <v>-0.0826612903225807</v>
      </c>
      <c r="S2182" s="19" t="str">
        <f aca="false">IF(N2182 &gt; 0, "UP", "DOWN")</f>
        <v>DOWN</v>
      </c>
      <c r="T2182" s="23" t="inlineStr">
        <f aca="false">O2182-N2182</f>
        <is>
          <t/>
        </is>
      </c>
      <c r="U2182" s="23" t="inlineStr">
        <f aca="false">P2182-N2182</f>
        <is>
          <t/>
        </is>
      </c>
      <c r="V2182" s="23" t="inlineStr">
        <f aca="false">O2182 - P2182</f>
        <is>
          <t/>
        </is>
      </c>
    </row>
    <row collapsed="false" customFormat="false" customHeight="false" hidden="false" ht="25" outlineLevel="0" r="2183">
      <c r="A2183" s="21" t="n">
        <v>39724</v>
      </c>
      <c r="B2183" s="17" t="n">
        <v>104</v>
      </c>
      <c r="C2183" s="17" t="n">
        <v>106.5</v>
      </c>
      <c r="D2183" s="17" t="n">
        <v>94.65</v>
      </c>
      <c r="E2183" s="17" t="n">
        <v>97.07</v>
      </c>
      <c r="F2183" s="17" t="n">
        <v>81942800</v>
      </c>
      <c r="G2183" s="17" t="n">
        <v>96.66</v>
      </c>
      <c r="I2183" s="22" t="n">
        <f aca="false">E2183-B2183</f>
        <v>-6.93000000000001</v>
      </c>
      <c r="J2183" s="22" t="n">
        <f aca="false">C2183-B2183</f>
        <v>2.5</v>
      </c>
      <c r="K2183" s="17" t="n">
        <f aca="false">D2183-B2183</f>
        <v>-9.34999999999999</v>
      </c>
      <c r="L2183" s="17" t="n">
        <f aca="false">B2183 - E2182</f>
        <v>3.90000000000001</v>
      </c>
      <c r="M2183" s="17" t="n">
        <f aca="false">E2183 - E2182</f>
        <v>-3.03</v>
      </c>
      <c r="N2183" s="18" t="n">
        <f aca="false"> (I2183 / B2183)</f>
        <v>-0.0666346153846154</v>
      </c>
      <c r="O2183" s="18" t="n">
        <f aca="false">(J2183 / B2183)</f>
        <v>0.0240384615384615</v>
      </c>
      <c r="P2183" s="18" t="n">
        <f aca="false">K2183 / B2183</f>
        <v>-0.0899038461538461</v>
      </c>
      <c r="Q2183" s="18" t="n">
        <f aca="false">L2183/E2182</f>
        <v>0.038961038961039</v>
      </c>
      <c r="R2183" s="18" t="n">
        <f aca="false">M2183 / E2182</f>
        <v>-0.0302697302697303</v>
      </c>
      <c r="S2183" s="19" t="str">
        <f aca="false">IF(N2183 &gt; 0, "UP", "DOWN")</f>
        <v>DOWN</v>
      </c>
      <c r="T2183" s="23" t="inlineStr">
        <f aca="false">O2183-N2183</f>
        <is>
          <t/>
        </is>
      </c>
      <c r="U2183" s="23" t="inlineStr">
        <f aca="false">P2183-N2183</f>
        <is>
          <t/>
        </is>
      </c>
      <c r="V2183" s="23" t="inlineStr">
        <f aca="false">O2183 - P2183</f>
        <is>
          <t/>
        </is>
      </c>
    </row>
    <row collapsed="false" customFormat="false" customHeight="false" hidden="false" ht="25" outlineLevel="0" r="2184">
      <c r="A2184" s="21" t="n">
        <v>39727</v>
      </c>
      <c r="B2184" s="17" t="n">
        <v>91.96</v>
      </c>
      <c r="C2184" s="17" t="n">
        <v>98.78</v>
      </c>
      <c r="D2184" s="17" t="n">
        <v>87.54</v>
      </c>
      <c r="E2184" s="17" t="n">
        <v>98.14</v>
      </c>
      <c r="F2184" s="17" t="n">
        <v>75264900</v>
      </c>
      <c r="G2184" s="17" t="n">
        <v>97.72</v>
      </c>
      <c r="I2184" s="22" t="n">
        <f aca="false">E2184-B2184</f>
        <v>6.18000000000001</v>
      </c>
      <c r="J2184" s="22" t="n">
        <f aca="false">C2184-B2184</f>
        <v>6.82000000000001</v>
      </c>
      <c r="K2184" s="17" t="n">
        <f aca="false">D2184-B2184</f>
        <v>-4.41999999999999</v>
      </c>
      <c r="L2184" s="17" t="n">
        <f aca="false">B2184 - E2183</f>
        <v>-5.11</v>
      </c>
      <c r="M2184" s="17" t="n">
        <f aca="false">E2184 - E2183</f>
        <v>1.07000000000001</v>
      </c>
      <c r="N2184" s="18" t="n">
        <f aca="false"> (I2184 / B2184)</f>
        <v>0.0672031317964333</v>
      </c>
      <c r="O2184" s="18" t="n">
        <f aca="false">(J2184 / B2184)</f>
        <v>0.0741626794258374</v>
      </c>
      <c r="P2184" s="18" t="n">
        <f aca="false">K2184 / B2184</f>
        <v>-0.0480643758155719</v>
      </c>
      <c r="Q2184" s="18" t="n">
        <f aca="false">L2184/E2183</f>
        <v>-0.0526424229937159</v>
      </c>
      <c r="R2184" s="18" t="n">
        <f aca="false">M2184 / E2183</f>
        <v>0.0110229731121872</v>
      </c>
      <c r="S2184" s="19" t="str">
        <f aca="false">IF(N2184 &gt; 0, "UP", "DOWN")</f>
        <v>UP</v>
      </c>
      <c r="T2184" s="23" t="inlineStr">
        <f aca="false">O2184-N2184</f>
        <is>
          <t/>
        </is>
      </c>
      <c r="U2184" s="23" t="inlineStr">
        <f aca="false">P2184-N2184</f>
        <is>
          <t/>
        </is>
      </c>
      <c r="V2184" s="23" t="inlineStr">
        <f aca="false">O2184 - P2184</f>
        <is>
          <t/>
        </is>
      </c>
    </row>
    <row collapsed="false" customFormat="false" customHeight="false" hidden="false" ht="25" outlineLevel="0" r="2185">
      <c r="A2185" s="21" t="n">
        <v>39728</v>
      </c>
      <c r="B2185" s="17" t="n">
        <v>100.48</v>
      </c>
      <c r="C2185" s="17" t="n">
        <v>101.5</v>
      </c>
      <c r="D2185" s="17" t="n">
        <v>88.95</v>
      </c>
      <c r="E2185" s="17" t="n">
        <v>89.16</v>
      </c>
      <c r="F2185" s="17" t="n">
        <v>67099000</v>
      </c>
      <c r="G2185" s="17" t="n">
        <v>88.78</v>
      </c>
      <c r="I2185" s="22" t="n">
        <f aca="false">E2185-B2185</f>
        <v>-11.32</v>
      </c>
      <c r="J2185" s="22" t="n">
        <f aca="false">C2185-B2185</f>
        <v>1.02</v>
      </c>
      <c r="K2185" s="17" t="n">
        <f aca="false">D2185-B2185</f>
        <v>-11.53</v>
      </c>
      <c r="L2185" s="17" t="n">
        <f aca="false">B2185 - E2184</f>
        <v>2.34</v>
      </c>
      <c r="M2185" s="17" t="n">
        <f aca="false">E2185 - E2184</f>
        <v>-8.98</v>
      </c>
      <c r="N2185" s="18" t="n">
        <f aca="false"> (I2185 / B2185)</f>
        <v>-0.11265923566879</v>
      </c>
      <c r="O2185" s="18" t="n">
        <f aca="false">(J2185 / B2185)</f>
        <v>0.0101512738853503</v>
      </c>
      <c r="P2185" s="18" t="n">
        <f aca="false">K2185 / B2185</f>
        <v>-0.114749203821656</v>
      </c>
      <c r="Q2185" s="18" t="n">
        <f aca="false">L2185/E2184</f>
        <v>0.0238434888934176</v>
      </c>
      <c r="R2185" s="18" t="n">
        <f aca="false">M2185 / E2184</f>
        <v>-0.091501936009782</v>
      </c>
      <c r="S2185" s="19" t="str">
        <f aca="false">IF(N2185 &gt; 0, "UP", "DOWN")</f>
        <v>DOWN</v>
      </c>
      <c r="T2185" s="23" t="inlineStr">
        <f aca="false">O2185-N2185</f>
        <is>
          <t/>
        </is>
      </c>
      <c r="U2185" s="23" t="inlineStr">
        <f aca="false">P2185-N2185</f>
        <is>
          <t/>
        </is>
      </c>
      <c r="V2185" s="23" t="inlineStr">
        <f aca="false">O2185 - P2185</f>
        <is>
          <t/>
        </is>
      </c>
    </row>
    <row collapsed="false" customFormat="false" customHeight="false" hidden="false" ht="25" outlineLevel="0" r="2186">
      <c r="A2186" s="21" t="n">
        <v>39729</v>
      </c>
      <c r="B2186" s="17" t="n">
        <v>85.91</v>
      </c>
      <c r="C2186" s="17" t="n">
        <v>96.33</v>
      </c>
      <c r="D2186" s="17" t="n">
        <v>85.68</v>
      </c>
      <c r="E2186" s="17" t="n">
        <v>89.79</v>
      </c>
      <c r="F2186" s="17" t="n">
        <v>78847900</v>
      </c>
      <c r="G2186" s="17" t="n">
        <v>89.41</v>
      </c>
      <c r="I2186" s="22" t="n">
        <f aca="false">E2186-B2186</f>
        <v>3.88000000000001</v>
      </c>
      <c r="J2186" s="22" t="n">
        <f aca="false">C2186-B2186</f>
        <v>10.42</v>
      </c>
      <c r="K2186" s="17" t="n">
        <f aca="false">D2186-B2186</f>
        <v>-0.22999999999999</v>
      </c>
      <c r="L2186" s="17" t="n">
        <f aca="false">B2186 - E2185</f>
        <v>-3.25</v>
      </c>
      <c r="M2186" s="17" t="n">
        <f aca="false">E2186 - E2185</f>
        <v>0.63000000000001</v>
      </c>
      <c r="N2186" s="18" t="n">
        <f aca="false"> (I2186 / B2186)</f>
        <v>0.0451635432429288</v>
      </c>
      <c r="O2186" s="18" t="n">
        <f aca="false">(J2186 / B2186)</f>
        <v>0.121289721801886</v>
      </c>
      <c r="P2186" s="18" t="n">
        <f aca="false">K2186 / B2186</f>
        <v>-0.00267722034687452</v>
      </c>
      <c r="Q2186" s="18" t="n">
        <f aca="false">L2186/E2185</f>
        <v>-0.0364513234634365</v>
      </c>
      <c r="R2186" s="18" t="n">
        <f aca="false">M2186 / E2185</f>
        <v>0.00706594885598934</v>
      </c>
      <c r="S2186" s="19" t="str">
        <f aca="false">IF(N2186 &gt; 0, "UP", "DOWN")</f>
        <v>UP</v>
      </c>
      <c r="T2186" s="23" t="inlineStr">
        <f aca="false">O2186-N2186</f>
        <is>
          <t/>
        </is>
      </c>
      <c r="U2186" s="23" t="inlineStr">
        <f aca="false">P2186-N2186</f>
        <is>
          <t/>
        </is>
      </c>
      <c r="V2186" s="23" t="inlineStr">
        <f aca="false">O2186 - P2186</f>
        <is>
          <t/>
        </is>
      </c>
    </row>
    <row collapsed="false" customFormat="false" customHeight="false" hidden="false" ht="25" outlineLevel="0" r="2187">
      <c r="A2187" s="21" t="n">
        <v>39730</v>
      </c>
      <c r="B2187" s="17" t="n">
        <v>93.35</v>
      </c>
      <c r="C2187" s="17" t="n">
        <v>95.8</v>
      </c>
      <c r="D2187" s="17" t="n">
        <v>86.6</v>
      </c>
      <c r="E2187" s="17" t="n">
        <v>88.74</v>
      </c>
      <c r="F2187" s="17" t="n">
        <v>57763700</v>
      </c>
      <c r="G2187" s="17" t="n">
        <v>88.36</v>
      </c>
      <c r="I2187" s="22" t="n">
        <f aca="false">E2187-B2187</f>
        <v>-4.61</v>
      </c>
      <c r="J2187" s="22" t="n">
        <f aca="false">C2187-B2187</f>
        <v>2.45</v>
      </c>
      <c r="K2187" s="17" t="n">
        <f aca="false">D2187-B2187</f>
        <v>-6.75</v>
      </c>
      <c r="L2187" s="17" t="n">
        <f aca="false">B2187 - E2186</f>
        <v>3.55999999999999</v>
      </c>
      <c r="M2187" s="17" t="n">
        <f aca="false">E2187 - E2186</f>
        <v>-1.05000000000001</v>
      </c>
      <c r="N2187" s="18" t="n">
        <f aca="false"> (I2187 / B2187)</f>
        <v>-0.049384038564542</v>
      </c>
      <c r="O2187" s="18" t="n">
        <f aca="false">(J2187 / B2187)</f>
        <v>0.0262453133369042</v>
      </c>
      <c r="P2187" s="18" t="n">
        <f aca="false">K2187 / B2187</f>
        <v>-0.0723085163363685</v>
      </c>
      <c r="Q2187" s="18" t="n">
        <f aca="false">L2187/E2186</f>
        <v>0.0396480677135537</v>
      </c>
      <c r="R2187" s="18" t="n">
        <f aca="false">M2187 / E2186</f>
        <v>-0.011693952555964</v>
      </c>
      <c r="S2187" s="19" t="str">
        <f aca="false">IF(N2187 &gt; 0, "UP", "DOWN")</f>
        <v>DOWN</v>
      </c>
      <c r="T2187" s="23" t="inlineStr">
        <f aca="false">O2187-N2187</f>
        <is>
          <t/>
        </is>
      </c>
      <c r="U2187" s="23" t="inlineStr">
        <f aca="false">P2187-N2187</f>
        <is>
          <t/>
        </is>
      </c>
      <c r="V2187" s="23" t="inlineStr">
        <f aca="false">O2187 - P2187</f>
        <is>
          <t/>
        </is>
      </c>
    </row>
    <row collapsed="false" customFormat="false" customHeight="false" hidden="false" ht="25" outlineLevel="0" r="2188">
      <c r="A2188" s="21" t="n">
        <v>39731</v>
      </c>
      <c r="B2188" s="17" t="n">
        <v>85.7</v>
      </c>
      <c r="C2188" s="17" t="n">
        <v>100</v>
      </c>
      <c r="D2188" s="17" t="n">
        <v>85</v>
      </c>
      <c r="E2188" s="17" t="n">
        <v>96.8</v>
      </c>
      <c r="F2188" s="17" t="n">
        <v>79260700</v>
      </c>
      <c r="G2188" s="17" t="n">
        <v>96.39</v>
      </c>
      <c r="I2188" s="22" t="n">
        <f aca="false">E2188-B2188</f>
        <v>11.1</v>
      </c>
      <c r="J2188" s="22" t="n">
        <f aca="false">C2188-B2188</f>
        <v>14.3</v>
      </c>
      <c r="K2188" s="17" t="n">
        <f aca="false">D2188-B2188</f>
        <v>-0.700000000000003</v>
      </c>
      <c r="L2188" s="17" t="n">
        <f aca="false">B2188 - E2187</f>
        <v>-3.03999999999999</v>
      </c>
      <c r="M2188" s="17" t="n">
        <f aca="false">E2188 - E2187</f>
        <v>8.06</v>
      </c>
      <c r="N2188" s="18" t="n">
        <f aca="false"> (I2188 / B2188)</f>
        <v>0.129521586931155</v>
      </c>
      <c r="O2188" s="18" t="n">
        <f aca="false">(J2188 / B2188)</f>
        <v>0.166861143523921</v>
      </c>
      <c r="P2188" s="18" t="n">
        <f aca="false">K2188 / B2188</f>
        <v>-0.00816802800466748</v>
      </c>
      <c r="Q2188" s="18" t="n">
        <f aca="false">L2188/E2187</f>
        <v>-0.0342573811133648</v>
      </c>
      <c r="R2188" s="18" t="n">
        <f aca="false">M2188 / E2187</f>
        <v>0.0908271354518819</v>
      </c>
      <c r="S2188" s="19" t="str">
        <f aca="false">IF(N2188 &gt; 0, "UP", "DOWN")</f>
        <v>UP</v>
      </c>
      <c r="T2188" s="23" t="inlineStr">
        <f aca="false">O2188-N2188</f>
        <is>
          <t/>
        </is>
      </c>
      <c r="U2188" s="23" t="inlineStr">
        <f aca="false">P2188-N2188</f>
        <is>
          <t/>
        </is>
      </c>
      <c r="V2188" s="23" t="inlineStr">
        <f aca="false">O2188 - P2188</f>
        <is>
          <t/>
        </is>
      </c>
    </row>
    <row collapsed="false" customFormat="false" customHeight="false" hidden="false" ht="25" outlineLevel="0" r="2189">
      <c r="A2189" s="21" t="n">
        <v>39734</v>
      </c>
      <c r="B2189" s="17" t="n">
        <v>104.55</v>
      </c>
      <c r="C2189" s="17" t="n">
        <v>110.53</v>
      </c>
      <c r="D2189" s="17" t="n">
        <v>101.02</v>
      </c>
      <c r="E2189" s="17" t="n">
        <v>110.26</v>
      </c>
      <c r="F2189" s="17" t="n">
        <v>54967000</v>
      </c>
      <c r="G2189" s="17" t="n">
        <v>109.79</v>
      </c>
      <c r="I2189" s="22" t="n">
        <f aca="false">E2189-B2189</f>
        <v>5.71000000000001</v>
      </c>
      <c r="J2189" s="22" t="n">
        <f aca="false">C2189-B2189</f>
        <v>5.98</v>
      </c>
      <c r="K2189" s="17" t="n">
        <f aca="false">D2189-B2189</f>
        <v>-3.53</v>
      </c>
      <c r="L2189" s="17" t="n">
        <f aca="false">B2189 - E2188</f>
        <v>7.75</v>
      </c>
      <c r="M2189" s="17" t="n">
        <f aca="false">E2189 - E2188</f>
        <v>13.46</v>
      </c>
      <c r="N2189" s="18" t="n">
        <f aca="false"> (I2189 / B2189)</f>
        <v>0.0546150167384028</v>
      </c>
      <c r="O2189" s="18" t="n">
        <f aca="false">(J2189 / B2189)</f>
        <v>0.0571975131516022</v>
      </c>
      <c r="P2189" s="18" t="n">
        <f aca="false">K2189 / B2189</f>
        <v>-0.0337637494021999</v>
      </c>
      <c r="Q2189" s="18" t="n">
        <f aca="false">L2189/E2188</f>
        <v>0.0800619834710744</v>
      </c>
      <c r="R2189" s="18" t="n">
        <f aca="false">M2189 / E2188</f>
        <v>0.13904958677686</v>
      </c>
      <c r="S2189" s="19" t="str">
        <f aca="false">IF(N2189 &gt; 0, "UP", "DOWN")</f>
        <v>UP</v>
      </c>
      <c r="T2189" s="23" t="inlineStr">
        <f aca="false">O2189-N2189</f>
        <is>
          <t/>
        </is>
      </c>
      <c r="U2189" s="23" t="inlineStr">
        <f aca="false">P2189-N2189</f>
        <is>
          <t/>
        </is>
      </c>
      <c r="V2189" s="23" t="inlineStr">
        <f aca="false">O2189 - P2189</f>
        <is>
          <t/>
        </is>
      </c>
    </row>
    <row collapsed="false" customFormat="false" customHeight="false" hidden="false" ht="25" outlineLevel="0" r="2190">
      <c r="A2190" s="21" t="n">
        <v>39735</v>
      </c>
      <c r="B2190" s="17" t="n">
        <v>116.26</v>
      </c>
      <c r="C2190" s="17" t="n">
        <v>116.4</v>
      </c>
      <c r="D2190" s="17" t="n">
        <v>103.14</v>
      </c>
      <c r="E2190" s="17" t="n">
        <v>104.08</v>
      </c>
      <c r="F2190" s="17" t="n">
        <v>70749800</v>
      </c>
      <c r="G2190" s="17" t="n">
        <v>103.64</v>
      </c>
      <c r="I2190" s="22" t="n">
        <f aca="false">E2190-B2190</f>
        <v>-12.18</v>
      </c>
      <c r="J2190" s="22" t="n">
        <f aca="false">C2190-B2190</f>
        <v>0.140000000000001</v>
      </c>
      <c r="K2190" s="17" t="n">
        <f aca="false">D2190-B2190</f>
        <v>-13.12</v>
      </c>
      <c r="L2190" s="17" t="n">
        <f aca="false">B2190 - E2189</f>
        <v>6</v>
      </c>
      <c r="M2190" s="17" t="n">
        <f aca="false">E2190 - E2189</f>
        <v>-6.18000000000001</v>
      </c>
      <c r="N2190" s="18" t="n">
        <f aca="false"> (I2190 / B2190)</f>
        <v>-0.104765181489764</v>
      </c>
      <c r="O2190" s="18" t="n">
        <f aca="false">(J2190 / B2190)</f>
        <v>0.0012041974883881</v>
      </c>
      <c r="P2190" s="18" t="n">
        <f aca="false">K2190 / B2190</f>
        <v>-0.112850507483227</v>
      </c>
      <c r="Q2190" s="18" t="n">
        <f aca="false">L2190/E2189</f>
        <v>0.0544168329403229</v>
      </c>
      <c r="R2190" s="18" t="n">
        <f aca="false">M2190 / E2189</f>
        <v>-0.0560493379285326</v>
      </c>
      <c r="S2190" s="19" t="str">
        <f aca="false">IF(N2190 &gt; 0, "UP", "DOWN")</f>
        <v>DOWN</v>
      </c>
      <c r="T2190" s="23" t="inlineStr">
        <f aca="false">O2190-N2190</f>
        <is>
          <t/>
        </is>
      </c>
      <c r="U2190" s="23" t="inlineStr">
        <f aca="false">P2190-N2190</f>
        <is>
          <t/>
        </is>
      </c>
      <c r="V2190" s="23" t="inlineStr">
        <f aca="false">O2190 - P2190</f>
        <is>
          <t/>
        </is>
      </c>
    </row>
    <row collapsed="false" customFormat="false" customHeight="false" hidden="false" ht="25" outlineLevel="0" r="2191">
      <c r="A2191" s="21" t="n">
        <v>39736</v>
      </c>
      <c r="B2191" s="17" t="n">
        <v>103.84</v>
      </c>
      <c r="C2191" s="17" t="n">
        <v>107</v>
      </c>
      <c r="D2191" s="17" t="n">
        <v>97.89</v>
      </c>
      <c r="E2191" s="17" t="n">
        <v>97.95</v>
      </c>
      <c r="F2191" s="17" t="n">
        <v>56577700</v>
      </c>
      <c r="G2191" s="17" t="n">
        <v>97.53</v>
      </c>
      <c r="I2191" s="22" t="n">
        <f aca="false">E2191-B2191</f>
        <v>-5.89</v>
      </c>
      <c r="J2191" s="22" t="n">
        <f aca="false">C2191-B2191</f>
        <v>3.16</v>
      </c>
      <c r="K2191" s="17" t="n">
        <f aca="false">D2191-B2191</f>
        <v>-5.95</v>
      </c>
      <c r="L2191" s="17" t="n">
        <f aca="false">B2191 - E2190</f>
        <v>-0.239999999999995</v>
      </c>
      <c r="M2191" s="17" t="n">
        <f aca="false">E2191 - E2190</f>
        <v>-6.13</v>
      </c>
      <c r="N2191" s="18" t="n">
        <f aca="false"> (I2191 / B2191)</f>
        <v>-0.0567218798151002</v>
      </c>
      <c r="O2191" s="18" t="n">
        <f aca="false">(J2191 / B2191)</f>
        <v>0.0304314329738058</v>
      </c>
      <c r="P2191" s="18" t="n">
        <f aca="false">K2191 / B2191</f>
        <v>-0.0572996918335902</v>
      </c>
      <c r="Q2191" s="18" t="n">
        <f aca="false">L2191/E2190</f>
        <v>-0.0023059185242121</v>
      </c>
      <c r="R2191" s="18" t="n">
        <f aca="false">M2191 / E2190</f>
        <v>-0.0588970023059185</v>
      </c>
      <c r="S2191" s="19" t="str">
        <f aca="false">IF(N2191 &gt; 0, "UP", "DOWN")</f>
        <v>DOWN</v>
      </c>
      <c r="T2191" s="23" t="inlineStr">
        <f aca="false">O2191-N2191</f>
        <is>
          <t/>
        </is>
      </c>
      <c r="U2191" s="23" t="inlineStr">
        <f aca="false">P2191-N2191</f>
        <is>
          <t/>
        </is>
      </c>
      <c r="V2191" s="23" t="inlineStr">
        <f aca="false">O2191 - P2191</f>
        <is>
          <t/>
        </is>
      </c>
    </row>
    <row collapsed="false" customFormat="false" customHeight="false" hidden="false" ht="25" outlineLevel="0" r="2192">
      <c r="A2192" s="21" t="n">
        <v>39737</v>
      </c>
      <c r="B2192" s="17" t="n">
        <v>99.77</v>
      </c>
      <c r="C2192" s="17" t="n">
        <v>103.43</v>
      </c>
      <c r="D2192" s="17" t="n">
        <v>91.74</v>
      </c>
      <c r="E2192" s="17" t="n">
        <v>101.89</v>
      </c>
      <c r="F2192" s="17" t="n">
        <v>70732900</v>
      </c>
      <c r="G2192" s="17" t="n">
        <v>101.45</v>
      </c>
      <c r="I2192" s="22" t="n">
        <f aca="false">E2192-B2192</f>
        <v>2.12</v>
      </c>
      <c r="J2192" s="22" t="n">
        <f aca="false">C2192-B2192</f>
        <v>3.66000000000001</v>
      </c>
      <c r="K2192" s="17" t="n">
        <f aca="false">D2192-B2192</f>
        <v>-8.03</v>
      </c>
      <c r="L2192" s="17" t="n">
        <f aca="false">B2192 - E2191</f>
        <v>1.81999999999999</v>
      </c>
      <c r="M2192" s="17" t="n">
        <f aca="false">E2192 - E2191</f>
        <v>3.94</v>
      </c>
      <c r="N2192" s="18" t="n">
        <f aca="false"> (I2192 / B2192)</f>
        <v>0.0212488724065351</v>
      </c>
      <c r="O2192" s="18" t="n">
        <f aca="false">(J2192 / B2192)</f>
        <v>0.0366843740603389</v>
      </c>
      <c r="P2192" s="18" t="n">
        <f aca="false">K2192 / B2192</f>
        <v>-0.0804851157662624</v>
      </c>
      <c r="Q2192" s="18" t="n">
        <f aca="false">L2192/E2191</f>
        <v>0.0185809086268504</v>
      </c>
      <c r="R2192" s="18" t="n">
        <f aca="false">M2192 / E2191</f>
        <v>0.0402246043899949</v>
      </c>
      <c r="S2192" s="19" t="str">
        <f aca="false">IF(N2192 &gt; 0, "UP", "DOWN")</f>
        <v>UP</v>
      </c>
      <c r="T2192" s="23" t="inlineStr">
        <f aca="false">O2192-N2192</f>
        <is>
          <t/>
        </is>
      </c>
      <c r="U2192" s="23" t="inlineStr">
        <f aca="false">P2192-N2192</f>
        <is>
          <t/>
        </is>
      </c>
      <c r="V2192" s="23" t="inlineStr">
        <f aca="false">O2192 - P2192</f>
        <is>
          <t/>
        </is>
      </c>
    </row>
    <row collapsed="false" customFormat="false" customHeight="false" hidden="false" ht="25" outlineLevel="0" r="2193">
      <c r="A2193" s="21" t="n">
        <v>39738</v>
      </c>
      <c r="B2193" s="17" t="n">
        <v>99.6</v>
      </c>
      <c r="C2193" s="17" t="n">
        <v>102.04</v>
      </c>
      <c r="D2193" s="17" t="n">
        <v>85.89</v>
      </c>
      <c r="E2193" s="17" t="n">
        <v>97.4</v>
      </c>
      <c r="F2193" s="17" t="n">
        <v>62936700</v>
      </c>
      <c r="G2193" s="17" t="n">
        <v>96.98</v>
      </c>
      <c r="I2193" s="22" t="n">
        <f aca="false">E2193-B2193</f>
        <v>-2.19999999999999</v>
      </c>
      <c r="J2193" s="22" t="n">
        <f aca="false">C2193-B2193</f>
        <v>2.44000000000001</v>
      </c>
      <c r="K2193" s="17" t="n">
        <f aca="false">D2193-B2193</f>
        <v>-13.71</v>
      </c>
      <c r="L2193" s="17" t="n">
        <f aca="false">B2193 - E2192</f>
        <v>-2.29000000000001</v>
      </c>
      <c r="M2193" s="17" t="n">
        <f aca="false">E2193 - E2192</f>
        <v>-4.49</v>
      </c>
      <c r="N2193" s="18" t="n">
        <f aca="false"> (I2193 / B2193)</f>
        <v>-0.0220883534136545</v>
      </c>
      <c r="O2193" s="18" t="n">
        <f aca="false">(J2193 / B2193)</f>
        <v>0.0244979919678716</v>
      </c>
      <c r="P2193" s="18" t="n">
        <f aca="false">K2193 / B2193</f>
        <v>-0.137650602409639</v>
      </c>
      <c r="Q2193" s="18" t="n">
        <f aca="false">L2193/E2192</f>
        <v>-0.022475218372755</v>
      </c>
      <c r="R2193" s="18" t="n">
        <f aca="false">M2193 / E2192</f>
        <v>-0.044067131219943</v>
      </c>
      <c r="S2193" s="19" t="str">
        <f aca="false">IF(N2193 &gt; 0, "UP", "DOWN")</f>
        <v>DOWN</v>
      </c>
      <c r="T2193" s="23" t="inlineStr">
        <f aca="false">O2193-N2193</f>
        <is>
          <t/>
        </is>
      </c>
      <c r="U2193" s="23" t="inlineStr">
        <f aca="false">P2193-N2193</f>
        <is>
          <t/>
        </is>
      </c>
      <c r="V2193" s="23" t="inlineStr">
        <f aca="false">O2193 - P2193</f>
        <is>
          <t/>
        </is>
      </c>
    </row>
    <row collapsed="false" customFormat="false" customHeight="false" hidden="false" ht="25" outlineLevel="0" r="2194">
      <c r="A2194" s="21" t="n">
        <v>39741</v>
      </c>
      <c r="B2194" s="17" t="n">
        <v>99.78</v>
      </c>
      <c r="C2194" s="17" t="n">
        <v>100.03</v>
      </c>
      <c r="D2194" s="17" t="n">
        <v>93.64</v>
      </c>
      <c r="E2194" s="17" t="n">
        <v>98.44</v>
      </c>
      <c r="F2194" s="17" t="n">
        <v>55280200</v>
      </c>
      <c r="G2194" s="17" t="n">
        <v>98.02</v>
      </c>
      <c r="I2194" s="22" t="n">
        <f aca="false">E2194-B2194</f>
        <v>-1.34</v>
      </c>
      <c r="J2194" s="22" t="n">
        <f aca="false">C2194-B2194</f>
        <v>0.25</v>
      </c>
      <c r="K2194" s="17" t="n">
        <f aca="false">D2194-B2194</f>
        <v>-6.14</v>
      </c>
      <c r="L2194" s="17" t="n">
        <f aca="false">B2194 - E2193</f>
        <v>2.38</v>
      </c>
      <c r="M2194" s="17" t="n">
        <f aca="false">E2194 - E2193</f>
        <v>1.03999999999999</v>
      </c>
      <c r="N2194" s="18" t="n">
        <f aca="false"> (I2194 / B2194)</f>
        <v>-0.0134295449989978</v>
      </c>
      <c r="O2194" s="18" t="n">
        <f aca="false">(J2194 / B2194)</f>
        <v>0.00250551212667869</v>
      </c>
      <c r="P2194" s="18" t="n">
        <f aca="false">K2194 / B2194</f>
        <v>-0.0615353778312287</v>
      </c>
      <c r="Q2194" s="18" t="n">
        <f aca="false">L2194/E2193</f>
        <v>0.024435318275154</v>
      </c>
      <c r="R2194" s="18" t="n">
        <f aca="false">M2194 / E2193</f>
        <v>0.0106776180698151</v>
      </c>
      <c r="S2194" s="19" t="str">
        <f aca="false">IF(N2194 &gt; 0, "UP", "DOWN")</f>
        <v>DOWN</v>
      </c>
      <c r="T2194" s="23" t="inlineStr">
        <f aca="false">O2194-N2194</f>
        <is>
          <t/>
        </is>
      </c>
      <c r="U2194" s="23" t="inlineStr">
        <f aca="false">P2194-N2194</f>
        <is>
          <t/>
        </is>
      </c>
      <c r="V2194" s="23" t="inlineStr">
        <f aca="false">O2194 - P2194</f>
        <is>
          <t/>
        </is>
      </c>
    </row>
    <row collapsed="false" customFormat="false" customHeight="false" hidden="false" ht="25" outlineLevel="0" r="2195">
      <c r="A2195" s="21" t="n">
        <v>39742</v>
      </c>
      <c r="B2195" s="17" t="n">
        <v>96.95</v>
      </c>
      <c r="C2195" s="17" t="n">
        <v>97.9</v>
      </c>
      <c r="D2195" s="17" t="n">
        <v>91.16</v>
      </c>
      <c r="E2195" s="17" t="n">
        <v>91.49</v>
      </c>
      <c r="F2195" s="17" t="n">
        <v>78345000</v>
      </c>
      <c r="G2195" s="17" t="n">
        <v>91.1</v>
      </c>
      <c r="I2195" s="22" t="n">
        <f aca="false">E2195-B2195</f>
        <v>-5.46000000000001</v>
      </c>
      <c r="J2195" s="22" t="n">
        <f aca="false">C2195-B2195</f>
        <v>0.950000000000003</v>
      </c>
      <c r="K2195" s="17" t="n">
        <f aca="false">D2195-B2195</f>
        <v>-5.79000000000001</v>
      </c>
      <c r="L2195" s="17" t="n">
        <f aca="false">B2195 - E2194</f>
        <v>-1.49</v>
      </c>
      <c r="M2195" s="17" t="n">
        <f aca="false">E2195 - E2194</f>
        <v>-6.95</v>
      </c>
      <c r="N2195" s="18" t="n">
        <f aca="false"> (I2195 / B2195)</f>
        <v>-0.056317689530686</v>
      </c>
      <c r="O2195" s="18" t="n">
        <f aca="false">(J2195 / B2195)</f>
        <v>0.00979886539453329</v>
      </c>
      <c r="P2195" s="18" t="n">
        <f aca="false">K2195 / B2195</f>
        <v>-0.0597215059308923</v>
      </c>
      <c r="Q2195" s="18" t="n">
        <f aca="false">L2195/E2194</f>
        <v>-0.0151361235270215</v>
      </c>
      <c r="R2195" s="18" t="n">
        <f aca="false">M2195 / E2194</f>
        <v>-0.0706013815522146</v>
      </c>
      <c r="S2195" s="19" t="str">
        <f aca="false">IF(N2195 &gt; 0, "UP", "DOWN")</f>
        <v>DOWN</v>
      </c>
      <c r="T2195" s="23" t="inlineStr">
        <f aca="false">O2195-N2195</f>
        <is>
          <t/>
        </is>
      </c>
      <c r="U2195" s="23" t="inlineStr">
        <f aca="false">P2195-N2195</f>
        <is>
          <t/>
        </is>
      </c>
      <c r="V2195" s="23" t="inlineStr">
        <f aca="false">O2195 - P2195</f>
        <is>
          <t/>
        </is>
      </c>
    </row>
    <row collapsed="false" customFormat="false" customHeight="false" hidden="false" ht="25" outlineLevel="0" r="2196">
      <c r="A2196" s="21" t="n">
        <v>39743</v>
      </c>
      <c r="B2196" s="17" t="n">
        <v>97.37</v>
      </c>
      <c r="C2196" s="17" t="n">
        <v>101.25</v>
      </c>
      <c r="D2196" s="17" t="n">
        <v>92.93</v>
      </c>
      <c r="E2196" s="17" t="n">
        <v>96.87</v>
      </c>
      <c r="F2196" s="17" t="n">
        <v>80314600</v>
      </c>
      <c r="G2196" s="17" t="n">
        <v>96.46</v>
      </c>
      <c r="I2196" s="22" t="n">
        <f aca="false">E2196-B2196</f>
        <v>-0.5</v>
      </c>
      <c r="J2196" s="22" t="n">
        <f aca="false">C2196-B2196</f>
        <v>3.88</v>
      </c>
      <c r="K2196" s="17" t="n">
        <f aca="false">D2196-B2196</f>
        <v>-4.44</v>
      </c>
      <c r="L2196" s="17" t="n">
        <f aca="false">B2196 - E2195</f>
        <v>5.88000000000001</v>
      </c>
      <c r="M2196" s="17" t="n">
        <f aca="false">E2196 - E2195</f>
        <v>5.38000000000001</v>
      </c>
      <c r="N2196" s="18" t="n">
        <f aca="false"> (I2196 / B2196)</f>
        <v>-0.00513505186402383</v>
      </c>
      <c r="O2196" s="18" t="n">
        <f aca="false">(J2196 / B2196)</f>
        <v>0.0398480024648248</v>
      </c>
      <c r="P2196" s="18" t="n">
        <f aca="false">K2196 / B2196</f>
        <v>-0.0455992605525316</v>
      </c>
      <c r="Q2196" s="18" t="n">
        <f aca="false">L2196/E2195</f>
        <v>0.0642693190512625</v>
      </c>
      <c r="R2196" s="18" t="n">
        <f aca="false">M2196 / E2195</f>
        <v>0.058804240900645</v>
      </c>
      <c r="S2196" s="19" t="str">
        <f aca="false">IF(N2196 &gt; 0, "UP", "DOWN")</f>
        <v>DOWN</v>
      </c>
      <c r="T2196" s="23" t="inlineStr">
        <f aca="false">O2196-N2196</f>
        <is>
          <t/>
        </is>
      </c>
      <c r="U2196" s="23" t="inlineStr">
        <f aca="false">P2196-N2196</f>
        <is>
          <t/>
        </is>
      </c>
      <c r="V2196" s="23" t="inlineStr">
        <f aca="false">O2196 - P2196</f>
        <is>
          <t/>
        </is>
      </c>
    </row>
    <row collapsed="false" customFormat="false" customHeight="false" hidden="false" ht="25" outlineLevel="0" r="2197">
      <c r="A2197" s="21" t="n">
        <v>39744</v>
      </c>
      <c r="B2197" s="17" t="n">
        <v>96.51</v>
      </c>
      <c r="C2197" s="17" t="n">
        <v>99.25</v>
      </c>
      <c r="D2197" s="17" t="n">
        <v>91.9</v>
      </c>
      <c r="E2197" s="17" t="n">
        <v>98.23</v>
      </c>
      <c r="F2197" s="17" t="n">
        <v>59836800</v>
      </c>
      <c r="G2197" s="17" t="n">
        <v>97.81</v>
      </c>
      <c r="I2197" s="22" t="n">
        <f aca="false">E2197-B2197</f>
        <v>1.72</v>
      </c>
      <c r="J2197" s="22" t="n">
        <f aca="false">C2197-B2197</f>
        <v>2.73999999999999</v>
      </c>
      <c r="K2197" s="17" t="n">
        <f aca="false">D2197-B2197</f>
        <v>-4.61</v>
      </c>
      <c r="L2197" s="17" t="n">
        <f aca="false">B2197 - E2196</f>
        <v>-0.359999999999999</v>
      </c>
      <c r="M2197" s="17" t="n">
        <f aca="false">E2197 - E2196</f>
        <v>1.36</v>
      </c>
      <c r="N2197" s="18" t="n">
        <f aca="false"> (I2197 / B2197)</f>
        <v>0.0178219873588229</v>
      </c>
      <c r="O2197" s="18" t="n">
        <f aca="false">(J2197 / B2197)</f>
        <v>0.0283908403274272</v>
      </c>
      <c r="P2197" s="18" t="n">
        <f aca="false">K2197 / B2197</f>
        <v>-0.0477670707698684</v>
      </c>
      <c r="Q2197" s="18" t="n">
        <f aca="false">L2197/E2196</f>
        <v>-0.00371632084236605</v>
      </c>
      <c r="R2197" s="18" t="n">
        <f aca="false">M2197 / E2196</f>
        <v>0.0140394342933829</v>
      </c>
      <c r="S2197" s="19" t="str">
        <f aca="false">IF(N2197 &gt; 0, "UP", "DOWN")</f>
        <v>UP</v>
      </c>
      <c r="T2197" s="23" t="inlineStr">
        <f aca="false">O2197-N2197</f>
        <is>
          <t/>
        </is>
      </c>
      <c r="U2197" s="23" t="inlineStr">
        <f aca="false">P2197-N2197</f>
        <is>
          <t/>
        </is>
      </c>
      <c r="V2197" s="23" t="inlineStr">
        <f aca="false">O2197 - P2197</f>
        <is>
          <t/>
        </is>
      </c>
    </row>
    <row collapsed="false" customFormat="false" customHeight="false" hidden="false" ht="25" outlineLevel="0" r="2198">
      <c r="A2198" s="21" t="n">
        <v>39745</v>
      </c>
      <c r="B2198" s="17" t="n">
        <v>90.33</v>
      </c>
      <c r="C2198" s="17" t="n">
        <v>97.9</v>
      </c>
      <c r="D2198" s="17" t="n">
        <v>90.11</v>
      </c>
      <c r="E2198" s="17" t="n">
        <v>96.38</v>
      </c>
      <c r="F2198" s="17" t="n">
        <v>56787800</v>
      </c>
      <c r="G2198" s="17" t="n">
        <v>95.97</v>
      </c>
      <c r="I2198" s="22" t="n">
        <f aca="false">E2198-B2198</f>
        <v>6.05</v>
      </c>
      <c r="J2198" s="22" t="n">
        <f aca="false">C2198-B2198</f>
        <v>7.57000000000001</v>
      </c>
      <c r="K2198" s="17" t="n">
        <f aca="false">D2198-B2198</f>
        <v>-0.219999999999999</v>
      </c>
      <c r="L2198" s="17" t="n">
        <f aca="false">B2198 - E2197</f>
        <v>-7.90000000000001</v>
      </c>
      <c r="M2198" s="17" t="n">
        <f aca="false">E2198 - E2197</f>
        <v>-1.85000000000001</v>
      </c>
      <c r="N2198" s="18" t="n">
        <f aca="false"> (I2198 / B2198)</f>
        <v>0.0669766412044725</v>
      </c>
      <c r="O2198" s="18" t="n">
        <f aca="false">(J2198 / B2198)</f>
        <v>0.0838038303996458</v>
      </c>
      <c r="P2198" s="18" t="n">
        <f aca="false">K2198 / B2198</f>
        <v>-0.00243551422561717</v>
      </c>
      <c r="Q2198" s="18" t="n">
        <f aca="false">L2198/E2197</f>
        <v>-0.0804234958770234</v>
      </c>
      <c r="R2198" s="18" t="n">
        <f aca="false">M2198 / E2197</f>
        <v>-0.0188333503003157</v>
      </c>
      <c r="S2198" s="19" t="str">
        <f aca="false">IF(N2198 &gt; 0, "UP", "DOWN")</f>
        <v>UP</v>
      </c>
      <c r="T2198" s="23" t="inlineStr">
        <f aca="false">O2198-N2198</f>
        <is>
          <t/>
        </is>
      </c>
      <c r="U2198" s="23" t="inlineStr">
        <f aca="false">P2198-N2198</f>
        <is>
          <t/>
        </is>
      </c>
      <c r="V2198" s="23" t="inlineStr">
        <f aca="false">O2198 - P2198</f>
        <is>
          <t/>
        </is>
      </c>
    </row>
    <row collapsed="false" customFormat="false" customHeight="false" hidden="false" ht="25" outlineLevel="0" r="2199">
      <c r="A2199" s="21" t="n">
        <v>39748</v>
      </c>
      <c r="B2199" s="17" t="n">
        <v>95.07</v>
      </c>
      <c r="C2199" s="17" t="n">
        <v>97.63</v>
      </c>
      <c r="D2199" s="17" t="n">
        <v>91.86</v>
      </c>
      <c r="E2199" s="17" t="n">
        <v>92.09</v>
      </c>
      <c r="F2199" s="17" t="n">
        <v>43170400</v>
      </c>
      <c r="G2199" s="17" t="n">
        <v>91.7</v>
      </c>
      <c r="I2199" s="22" t="n">
        <f aca="false">E2199-B2199</f>
        <v>-2.97999999999999</v>
      </c>
      <c r="J2199" s="22" t="n">
        <f aca="false">C2199-B2199</f>
        <v>2.56</v>
      </c>
      <c r="K2199" s="17" t="n">
        <f aca="false">D2199-B2199</f>
        <v>-3.20999999999999</v>
      </c>
      <c r="L2199" s="17" t="n">
        <f aca="false">B2199 - E2198</f>
        <v>-1.31</v>
      </c>
      <c r="M2199" s="17" t="n">
        <f aca="false">E2199 - E2198</f>
        <v>-4.28999999999999</v>
      </c>
      <c r="N2199" s="18" t="n">
        <f aca="false"> (I2199 / B2199)</f>
        <v>-0.0313453244977384</v>
      </c>
      <c r="O2199" s="18" t="n">
        <f aca="false">(J2199 / B2199)</f>
        <v>0.0269275270853056</v>
      </c>
      <c r="P2199" s="18" t="n">
        <f aca="false">K2199 / B2199</f>
        <v>-0.0337645945093089</v>
      </c>
      <c r="Q2199" s="18" t="n">
        <f aca="false">L2199/E2198</f>
        <v>-0.0135920315418137</v>
      </c>
      <c r="R2199" s="18" t="n">
        <f aca="false">M2199 / E2198</f>
        <v>-0.0445113094002904</v>
      </c>
      <c r="S2199" s="19" t="str">
        <f aca="false">IF(N2199 &gt; 0, "UP", "DOWN")</f>
        <v>DOWN</v>
      </c>
      <c r="T2199" s="23" t="inlineStr">
        <f aca="false">O2199-N2199</f>
        <is>
          <t/>
        </is>
      </c>
      <c r="U2199" s="23" t="inlineStr">
        <f aca="false">P2199-N2199</f>
        <is>
          <t/>
        </is>
      </c>
      <c r="V2199" s="23" t="inlineStr">
        <f aca="false">O2199 - P2199</f>
        <is>
          <t/>
        </is>
      </c>
    </row>
    <row collapsed="false" customFormat="false" customHeight="false" hidden="false" ht="25" outlineLevel="0" r="2200">
      <c r="A2200" s="21" t="n">
        <v>39749</v>
      </c>
      <c r="B2200" s="17" t="n">
        <v>95.43</v>
      </c>
      <c r="C2200" s="17" t="n">
        <v>100.5</v>
      </c>
      <c r="D2200" s="17" t="n">
        <v>92.37</v>
      </c>
      <c r="E2200" s="17" t="n">
        <v>99.91</v>
      </c>
      <c r="F2200" s="17" t="n">
        <v>58361900</v>
      </c>
      <c r="G2200" s="17" t="n">
        <v>99.48</v>
      </c>
      <c r="I2200" s="22" t="n">
        <f aca="false">E2200-B2200</f>
        <v>4.47999999999999</v>
      </c>
      <c r="J2200" s="22" t="n">
        <f aca="false">C2200-B2200</f>
        <v>5.06999999999999</v>
      </c>
      <c r="K2200" s="17" t="n">
        <f aca="false">D2200-B2200</f>
        <v>-3.06</v>
      </c>
      <c r="L2200" s="17" t="n">
        <f aca="false">B2200 - E2199</f>
        <v>3.34</v>
      </c>
      <c r="M2200" s="17" t="n">
        <f aca="false">E2200 - E2199</f>
        <v>7.81999999999999</v>
      </c>
      <c r="N2200" s="18" t="n">
        <f aca="false"> (I2200 / B2200)</f>
        <v>0.0469454050089069</v>
      </c>
      <c r="O2200" s="18" t="n">
        <f aca="false">(J2200 / B2200)</f>
        <v>0.0531279471864193</v>
      </c>
      <c r="P2200" s="18" t="n">
        <f aca="false">K2200 / B2200</f>
        <v>-0.032065388242691</v>
      </c>
      <c r="Q2200" s="18" t="n">
        <f aca="false">L2200/E2199</f>
        <v>0.0362688674123141</v>
      </c>
      <c r="R2200" s="18" t="n">
        <f aca="false">M2200 / E2199</f>
        <v>0.0849169290911065</v>
      </c>
      <c r="S2200" s="19" t="str">
        <f aca="false">IF(N2200 &gt; 0, "UP", "DOWN")</f>
        <v>UP</v>
      </c>
      <c r="T2200" s="23" t="inlineStr">
        <f aca="false">O2200-N2200</f>
        <is>
          <t/>
        </is>
      </c>
      <c r="U2200" s="23" t="inlineStr">
        <f aca="false">P2200-N2200</f>
        <is>
          <t/>
        </is>
      </c>
      <c r="V2200" s="23" t="inlineStr">
        <f aca="false">O2200 - P2200</f>
        <is>
          <t/>
        </is>
      </c>
    </row>
    <row collapsed="false" customFormat="false" customHeight="false" hidden="false" ht="25" outlineLevel="0" r="2201">
      <c r="A2201" s="21" t="n">
        <v>39750</v>
      </c>
      <c r="B2201" s="17" t="n">
        <v>100.86</v>
      </c>
      <c r="C2201" s="17" t="n">
        <v>109.54</v>
      </c>
      <c r="D2201" s="17" t="n">
        <v>99.94</v>
      </c>
      <c r="E2201" s="17" t="n">
        <v>104.55</v>
      </c>
      <c r="F2201" s="17" t="n">
        <v>69677800</v>
      </c>
      <c r="G2201" s="17" t="n">
        <v>104.1</v>
      </c>
      <c r="I2201" s="22" t="n">
        <f aca="false">E2201-B2201</f>
        <v>3.69</v>
      </c>
      <c r="J2201" s="22" t="n">
        <f aca="false">C2201-B2201</f>
        <v>8.68000000000001</v>
      </c>
      <c r="K2201" s="17" t="n">
        <f aca="false">D2201-B2201</f>
        <v>-0.920000000000002</v>
      </c>
      <c r="L2201" s="17" t="n">
        <f aca="false">B2201 - E2200</f>
        <v>0.950000000000003</v>
      </c>
      <c r="M2201" s="17" t="n">
        <f aca="false">E2201 - E2200</f>
        <v>4.64</v>
      </c>
      <c r="N2201" s="18" t="n">
        <f aca="false"> (I2201 / B2201)</f>
        <v>0.0365853658536585</v>
      </c>
      <c r="O2201" s="18" t="n">
        <f aca="false">(J2201 / B2201)</f>
        <v>0.0860598849890939</v>
      </c>
      <c r="P2201" s="18" t="n">
        <f aca="false">K2201 / B2201</f>
        <v>-0.00912155463018047</v>
      </c>
      <c r="Q2201" s="18" t="n">
        <f aca="false">L2201/E2200</f>
        <v>0.00950855770193177</v>
      </c>
      <c r="R2201" s="18" t="n">
        <f aca="false">M2201 / E2200</f>
        <v>0.0464417976178561</v>
      </c>
      <c r="S2201" s="19" t="str">
        <f aca="false">IF(N2201 &gt; 0, "UP", "DOWN")</f>
        <v>UP</v>
      </c>
      <c r="T2201" s="23" t="inlineStr">
        <f aca="false">O2201-N2201</f>
        <is>
          <t/>
        </is>
      </c>
      <c r="U2201" s="23" t="inlineStr">
        <f aca="false">P2201-N2201</f>
        <is>
          <t/>
        </is>
      </c>
      <c r="V2201" s="23" t="inlineStr">
        <f aca="false">O2201 - P2201</f>
        <is>
          <t/>
        </is>
      </c>
    </row>
    <row collapsed="false" customFormat="false" customHeight="false" hidden="false" ht="25" outlineLevel="0" r="2202">
      <c r="A2202" s="21" t="n">
        <v>39751</v>
      </c>
      <c r="B2202" s="17" t="n">
        <v>108.23</v>
      </c>
      <c r="C2202" s="17" t="n">
        <v>112.19</v>
      </c>
      <c r="D2202" s="17" t="n">
        <v>107.61</v>
      </c>
      <c r="E2202" s="17" t="n">
        <v>111.04</v>
      </c>
      <c r="F2202" s="17" t="n">
        <v>58503200</v>
      </c>
      <c r="G2202" s="17" t="n">
        <v>110.57</v>
      </c>
      <c r="I2202" s="22" t="n">
        <f aca="false">E2202-B2202</f>
        <v>2.81</v>
      </c>
      <c r="J2202" s="22" t="n">
        <f aca="false">C2202-B2202</f>
        <v>3.95999999999999</v>
      </c>
      <c r="K2202" s="17" t="n">
        <f aca="false">D2202-B2202</f>
        <v>-0.620000000000005</v>
      </c>
      <c r="L2202" s="17" t="n">
        <f aca="false">B2202 - E2201</f>
        <v>3.68000000000001</v>
      </c>
      <c r="M2202" s="17" t="n">
        <f aca="false">E2202 - E2201</f>
        <v>6.49000000000001</v>
      </c>
      <c r="N2202" s="18" t="n">
        <f aca="false"> (I2202 / B2202)</f>
        <v>0.0259632264621639</v>
      </c>
      <c r="O2202" s="18" t="n">
        <f aca="false">(J2202 / B2202)</f>
        <v>0.0365887461886722</v>
      </c>
      <c r="P2202" s="18" t="n">
        <f aca="false">K2202 / B2202</f>
        <v>-0.00572854106994368</v>
      </c>
      <c r="Q2202" s="18" t="n">
        <f aca="false">L2202/E2201</f>
        <v>0.0351984696317552</v>
      </c>
      <c r="R2202" s="18" t="n">
        <f aca="false">M2202 / E2201</f>
        <v>0.06207556193209</v>
      </c>
      <c r="S2202" s="19" t="str">
        <f aca="false">IF(N2202 &gt; 0, "UP", "DOWN")</f>
        <v>UP</v>
      </c>
      <c r="T2202" s="23" t="inlineStr">
        <f aca="false">O2202-N2202</f>
        <is>
          <t/>
        </is>
      </c>
      <c r="U2202" s="23" t="inlineStr">
        <f aca="false">P2202-N2202</f>
        <is>
          <t/>
        </is>
      </c>
      <c r="V2202" s="23" t="inlineStr">
        <f aca="false">O2202 - P2202</f>
        <is>
          <t/>
        </is>
      </c>
    </row>
    <row collapsed="false" customFormat="false" customHeight="false" hidden="false" ht="25" outlineLevel="0" r="2203">
      <c r="A2203" s="21" t="n">
        <v>39752</v>
      </c>
      <c r="B2203" s="17" t="n">
        <v>107.4</v>
      </c>
      <c r="C2203" s="17" t="n">
        <v>110.78</v>
      </c>
      <c r="D2203" s="17" t="n">
        <v>105.14</v>
      </c>
      <c r="E2203" s="17" t="n">
        <v>107.59</v>
      </c>
      <c r="F2203" s="17" t="n">
        <v>59277000</v>
      </c>
      <c r="G2203" s="17" t="n">
        <v>107.13</v>
      </c>
      <c r="I2203" s="22" t="n">
        <f aca="false">E2203-B2203</f>
        <v>0.189999999999998</v>
      </c>
      <c r="J2203" s="22" t="n">
        <f aca="false">C2203-B2203</f>
        <v>3.38</v>
      </c>
      <c r="K2203" s="17" t="n">
        <f aca="false">D2203-B2203</f>
        <v>-2.26000000000001</v>
      </c>
      <c r="L2203" s="17" t="n">
        <f aca="false">B2203 - E2202</f>
        <v>-3.64</v>
      </c>
      <c r="M2203" s="17" t="n">
        <f aca="false">E2203 - E2202</f>
        <v>-3.45</v>
      </c>
      <c r="N2203" s="18" t="n">
        <f aca="false"> (I2203 / B2203)</f>
        <v>0.00176908752327745</v>
      </c>
      <c r="O2203" s="18" t="n">
        <f aca="false">(J2203 / B2203)</f>
        <v>0.0314711359404096</v>
      </c>
      <c r="P2203" s="18" t="n">
        <f aca="false">K2203 / B2203</f>
        <v>-0.0210428305400373</v>
      </c>
      <c r="Q2203" s="18" t="n">
        <f aca="false">L2203/E2202</f>
        <v>-0.0327809798270893</v>
      </c>
      <c r="R2203" s="18" t="n">
        <f aca="false">M2203 / E2202</f>
        <v>-0.0310698847262248</v>
      </c>
      <c r="S2203" s="19" t="str">
        <f aca="false">IF(N2203 &gt; 0, "UP", "DOWN")</f>
        <v>UP</v>
      </c>
      <c r="T2203" s="23" t="inlineStr">
        <f aca="false">O2203-N2203</f>
        <is>
          <t/>
        </is>
      </c>
      <c r="U2203" s="23" t="inlineStr">
        <f aca="false">P2203-N2203</f>
        <is>
          <t/>
        </is>
      </c>
      <c r="V2203" s="23" t="inlineStr">
        <f aca="false">O2203 - P2203</f>
        <is>
          <t/>
        </is>
      </c>
    </row>
    <row collapsed="false" customFormat="false" customHeight="false" hidden="false" ht="25" outlineLevel="0" r="2204">
      <c r="A2204" s="21" t="n">
        <v>39755</v>
      </c>
      <c r="B2204" s="17" t="n">
        <v>105.93</v>
      </c>
      <c r="C2204" s="17" t="n">
        <v>109.1</v>
      </c>
      <c r="D2204" s="17" t="n">
        <v>104.86</v>
      </c>
      <c r="E2204" s="17" t="n">
        <v>106.96</v>
      </c>
      <c r="F2204" s="17" t="n">
        <v>37783500</v>
      </c>
      <c r="G2204" s="17" t="n">
        <v>106.5</v>
      </c>
      <c r="I2204" s="22" t="n">
        <f aca="false">E2204-B2204</f>
        <v>1.02999999999999</v>
      </c>
      <c r="J2204" s="22" t="n">
        <f aca="false">C2204-B2204</f>
        <v>3.16999999999999</v>
      </c>
      <c r="K2204" s="17" t="n">
        <f aca="false">D2204-B2204</f>
        <v>-1.07000000000001</v>
      </c>
      <c r="L2204" s="17" t="n">
        <f aca="false">B2204 - E2203</f>
        <v>-1.66</v>
      </c>
      <c r="M2204" s="17" t="n">
        <f aca="false">E2204 - E2203</f>
        <v>-0.63000000000001</v>
      </c>
      <c r="N2204" s="18" t="n">
        <f aca="false"> (I2204 / B2204)</f>
        <v>0.00972340224676661</v>
      </c>
      <c r="O2204" s="18" t="n">
        <f aca="false">(J2204 / B2204)</f>
        <v>0.0299254224487868</v>
      </c>
      <c r="P2204" s="18" t="n">
        <f aca="false">K2204 / B2204</f>
        <v>-0.0101010101010102</v>
      </c>
      <c r="Q2204" s="18" t="n">
        <f aca="false">L2204/E2203</f>
        <v>-0.0154289432103355</v>
      </c>
      <c r="R2204" s="18" t="n">
        <f aca="false">M2204 / E2203</f>
        <v>-0.0058555627846455</v>
      </c>
      <c r="S2204" s="19" t="str">
        <f aca="false">IF(N2204 &gt; 0, "UP", "DOWN")</f>
        <v>UP</v>
      </c>
      <c r="T2204" s="23" t="inlineStr">
        <f aca="false">O2204-N2204</f>
        <is>
          <t/>
        </is>
      </c>
      <c r="U2204" s="23" t="inlineStr">
        <f aca="false">P2204-N2204</f>
        <is>
          <t/>
        </is>
      </c>
      <c r="V2204" s="23" t="inlineStr">
        <f aca="false">O2204 - P2204</f>
        <is>
          <t/>
        </is>
      </c>
    </row>
    <row collapsed="false" customFormat="false" customHeight="false" hidden="false" ht="25" outlineLevel="0" r="2205">
      <c r="A2205" s="21" t="n">
        <v>39756</v>
      </c>
      <c r="B2205" s="17" t="n">
        <v>109.99</v>
      </c>
      <c r="C2205" s="17" t="n">
        <v>111.79</v>
      </c>
      <c r="D2205" s="17" t="n">
        <v>106.67</v>
      </c>
      <c r="E2205" s="17" t="n">
        <v>110.99</v>
      </c>
      <c r="F2205" s="17" t="n">
        <v>49952900</v>
      </c>
      <c r="G2205" s="17" t="n">
        <v>110.52</v>
      </c>
      <c r="I2205" s="22" t="n">
        <f aca="false">E2205-B2205</f>
        <v>1</v>
      </c>
      <c r="J2205" s="22" t="n">
        <f aca="false">C2205-B2205</f>
        <v>1.80000000000001</v>
      </c>
      <c r="K2205" s="17" t="n">
        <f aca="false">D2205-B2205</f>
        <v>-3.31999999999999</v>
      </c>
      <c r="L2205" s="17" t="n">
        <f aca="false">B2205 - E2204</f>
        <v>3.03</v>
      </c>
      <c r="M2205" s="17" t="n">
        <f aca="false">E2205 - E2204</f>
        <v>4.03</v>
      </c>
      <c r="N2205" s="18" t="n">
        <f aca="false"> (I2205 / B2205)</f>
        <v>0.00909173561232839</v>
      </c>
      <c r="O2205" s="18" t="n">
        <f aca="false">(J2205 / B2205)</f>
        <v>0.0163651241021912</v>
      </c>
      <c r="P2205" s="18" t="n">
        <f aca="false">K2205 / B2205</f>
        <v>-0.0301845622329302</v>
      </c>
      <c r="Q2205" s="18" t="n">
        <f aca="false">L2205/E2204</f>
        <v>0.0283283470456245</v>
      </c>
      <c r="R2205" s="18" t="n">
        <f aca="false">M2205 / E2204</f>
        <v>0.037677636499626</v>
      </c>
      <c r="S2205" s="19" t="str">
        <f aca="false">IF(N2205 &gt; 0, "UP", "DOWN")</f>
        <v>UP</v>
      </c>
      <c r="T2205" s="23" t="inlineStr">
        <f aca="false">O2205-N2205</f>
        <is>
          <t/>
        </is>
      </c>
      <c r="U2205" s="23" t="inlineStr">
        <f aca="false">P2205-N2205</f>
        <is>
          <t/>
        </is>
      </c>
      <c r="V2205" s="23" t="inlineStr">
        <f aca="false">O2205 - P2205</f>
        <is>
          <t/>
        </is>
      </c>
    </row>
    <row collapsed="false" customFormat="false" customHeight="false" hidden="false" ht="25" outlineLevel="0" r="2206">
      <c r="A2206" s="21" t="n">
        <v>39757</v>
      </c>
      <c r="B2206" s="17" t="n">
        <v>108.91</v>
      </c>
      <c r="C2206" s="17" t="n">
        <v>109.72</v>
      </c>
      <c r="D2206" s="17" t="n">
        <v>102.99</v>
      </c>
      <c r="E2206" s="17" t="n">
        <v>103.3</v>
      </c>
      <c r="F2206" s="17" t="n">
        <v>44873400</v>
      </c>
      <c r="G2206" s="17" t="n">
        <v>102.86</v>
      </c>
      <c r="I2206" s="22" t="n">
        <f aca="false">E2206-B2206</f>
        <v>-5.61</v>
      </c>
      <c r="J2206" s="22" t="n">
        <f aca="false">C2206-B2206</f>
        <v>0.810000000000002</v>
      </c>
      <c r="K2206" s="17" t="n">
        <f aca="false">D2206-B2206</f>
        <v>-5.92</v>
      </c>
      <c r="L2206" s="17" t="n">
        <f aca="false">B2206 - E2205</f>
        <v>-2.08</v>
      </c>
      <c r="M2206" s="17" t="n">
        <f aca="false">E2206 - E2205</f>
        <v>-7.69</v>
      </c>
      <c r="N2206" s="18" t="n">
        <f aca="false"> (I2206 / B2206)</f>
        <v>-0.0515104214489028</v>
      </c>
      <c r="O2206" s="18" t="n">
        <f aca="false">(J2206 / B2206)</f>
        <v>0.00743733357818384</v>
      </c>
      <c r="P2206" s="18" t="n">
        <f aca="false">K2206 / B2206</f>
        <v>-0.0543568083738867</v>
      </c>
      <c r="Q2206" s="18" t="n">
        <f aca="false">L2206/E2205</f>
        <v>-0.0187404270655014</v>
      </c>
      <c r="R2206" s="18" t="n">
        <f aca="false">M2206 / E2205</f>
        <v>-0.0692855212181277</v>
      </c>
      <c r="S2206" s="19" t="str">
        <f aca="false">IF(N2206 &gt; 0, "UP", "DOWN")</f>
        <v>DOWN</v>
      </c>
      <c r="T2206" s="23" t="inlineStr">
        <f aca="false">O2206-N2206</f>
        <is>
          <t/>
        </is>
      </c>
      <c r="U2206" s="23" t="inlineStr">
        <f aca="false">P2206-N2206</f>
        <is>
          <t/>
        </is>
      </c>
      <c r="V2206" s="23" t="inlineStr">
        <f aca="false">O2206 - P2206</f>
        <is>
          <t/>
        </is>
      </c>
    </row>
    <row collapsed="false" customFormat="false" customHeight="false" hidden="false" ht="25" outlineLevel="0" r="2207">
      <c r="A2207" s="21" t="n">
        <v>39758</v>
      </c>
      <c r="B2207" s="17" t="n">
        <v>101.05</v>
      </c>
      <c r="C2207" s="17" t="n">
        <v>102.78</v>
      </c>
      <c r="D2207" s="17" t="n">
        <v>98</v>
      </c>
      <c r="E2207" s="17" t="n">
        <v>99.1</v>
      </c>
      <c r="F2207" s="17" t="n">
        <v>47109800</v>
      </c>
      <c r="G2207" s="17" t="n">
        <v>98.68</v>
      </c>
      <c r="I2207" s="22" t="n">
        <f aca="false">E2207-B2207</f>
        <v>-1.95</v>
      </c>
      <c r="J2207" s="22" t="n">
        <f aca="false">C2207-B2207</f>
        <v>1.73</v>
      </c>
      <c r="K2207" s="17" t="n">
        <f aca="false">D2207-B2207</f>
        <v>-3.05</v>
      </c>
      <c r="L2207" s="17" t="n">
        <f aca="false">B2207 - E2206</f>
        <v>-2.25</v>
      </c>
      <c r="M2207" s="17" t="n">
        <f aca="false">E2207 - E2206</f>
        <v>-4.2</v>
      </c>
      <c r="N2207" s="18" t="n">
        <f aca="false"> (I2207 / B2207)</f>
        <v>-0.0192973775358734</v>
      </c>
      <c r="O2207" s="18" t="n">
        <f aca="false">(J2207 / B2207)</f>
        <v>0.0171202375061851</v>
      </c>
      <c r="P2207" s="18" t="n">
        <f aca="false">K2207 / B2207</f>
        <v>-0.0301830776843147</v>
      </c>
      <c r="Q2207" s="18" t="n">
        <f aca="false">L2207/E2206</f>
        <v>-0.0217812197483059</v>
      </c>
      <c r="R2207" s="18" t="n">
        <f aca="false">M2207 / E2206</f>
        <v>-0.0406582768635044</v>
      </c>
      <c r="S2207" s="19" t="str">
        <f aca="false">IF(N2207 &gt; 0, "UP", "DOWN")</f>
        <v>DOWN</v>
      </c>
      <c r="T2207" s="23" t="inlineStr">
        <f aca="false">O2207-N2207</f>
        <is>
          <t/>
        </is>
      </c>
      <c r="U2207" s="23" t="inlineStr">
        <f aca="false">P2207-N2207</f>
        <is>
          <t/>
        </is>
      </c>
      <c r="V2207" s="23" t="inlineStr">
        <f aca="false">O2207 - P2207</f>
        <is>
          <t/>
        </is>
      </c>
    </row>
    <row collapsed="false" customFormat="false" customHeight="false" hidden="false" ht="25" outlineLevel="0" r="2208">
      <c r="A2208" s="21" t="n">
        <v>39759</v>
      </c>
      <c r="B2208" s="17" t="n">
        <v>99.24</v>
      </c>
      <c r="C2208" s="17" t="n">
        <v>99.85</v>
      </c>
      <c r="D2208" s="17" t="n">
        <v>95.72</v>
      </c>
      <c r="E2208" s="17" t="n">
        <v>98.24</v>
      </c>
      <c r="F2208" s="17" t="n">
        <v>39116200</v>
      </c>
      <c r="G2208" s="17" t="n">
        <v>97.82</v>
      </c>
      <c r="I2208" s="22" t="n">
        <f aca="false">E2208-B2208</f>
        <v>-1</v>
      </c>
      <c r="J2208" s="22" t="n">
        <f aca="false">C2208-B2208</f>
        <v>0.609999999999999</v>
      </c>
      <c r="K2208" s="17" t="n">
        <f aca="false">D2208-B2208</f>
        <v>-3.52</v>
      </c>
      <c r="L2208" s="17" t="n">
        <f aca="false">B2208 - E2207</f>
        <v>0.140000000000001</v>
      </c>
      <c r="M2208" s="17" t="n">
        <f aca="false">E2208 - E2207</f>
        <v>-0.859999999999999</v>
      </c>
      <c r="N2208" s="18" t="n">
        <f aca="false"> (I2208 / B2208)</f>
        <v>-0.0100765820233777</v>
      </c>
      <c r="O2208" s="18" t="n">
        <f aca="false">(J2208 / B2208)</f>
        <v>0.00614671503426037</v>
      </c>
      <c r="P2208" s="18" t="n">
        <f aca="false">K2208 / B2208</f>
        <v>-0.0354695687222894</v>
      </c>
      <c r="Q2208" s="18" t="n">
        <f aca="false">L2208/E2207</f>
        <v>0.00141271442986883</v>
      </c>
      <c r="R2208" s="18" t="n">
        <f aca="false">M2208 / E2207</f>
        <v>-0.00867810292633703</v>
      </c>
      <c r="S2208" s="19" t="str">
        <f aca="false">IF(N2208 &gt; 0, "UP", "DOWN")</f>
        <v>DOWN</v>
      </c>
      <c r="T2208" s="23" t="inlineStr">
        <f aca="false">O2208-N2208</f>
        <is>
          <t/>
        </is>
      </c>
      <c r="U2208" s="23" t="inlineStr">
        <f aca="false">P2208-N2208</f>
        <is>
          <t/>
        </is>
      </c>
      <c r="V2208" s="23" t="inlineStr">
        <f aca="false">O2208 - P2208</f>
        <is>
          <t/>
        </is>
      </c>
    </row>
    <row collapsed="false" customFormat="false" customHeight="false" hidden="false" ht="25" outlineLevel="0" r="2209">
      <c r="A2209" s="21" t="n">
        <v>39762</v>
      </c>
      <c r="B2209" s="17" t="n">
        <v>100.17</v>
      </c>
      <c r="C2209" s="17" t="n">
        <v>100.4</v>
      </c>
      <c r="D2209" s="17" t="n">
        <v>94.5</v>
      </c>
      <c r="E2209" s="17" t="n">
        <v>95.88</v>
      </c>
      <c r="F2209" s="17" t="n">
        <v>40136500</v>
      </c>
      <c r="G2209" s="17" t="n">
        <v>95.47</v>
      </c>
      <c r="I2209" s="22" t="n">
        <f aca="false">E2209-B2209</f>
        <v>-4.29000000000001</v>
      </c>
      <c r="J2209" s="22" t="n">
        <f aca="false">C2209-B2209</f>
        <v>0.230000000000004</v>
      </c>
      <c r="K2209" s="17" t="n">
        <f aca="false">D2209-B2209</f>
        <v>-5.67</v>
      </c>
      <c r="L2209" s="17" t="n">
        <f aca="false">B2209 - E2208</f>
        <v>1.93000000000001</v>
      </c>
      <c r="M2209" s="17" t="n">
        <f aca="false">E2209 - E2208</f>
        <v>-2.36</v>
      </c>
      <c r="N2209" s="18" t="n">
        <f aca="false"> (I2209 / B2209)</f>
        <v>-0.0428271937705901</v>
      </c>
      <c r="O2209" s="18" t="n">
        <f aca="false">(J2209 / B2209)</f>
        <v>0.00229609663571932</v>
      </c>
      <c r="P2209" s="18" t="n">
        <f aca="false">K2209 / B2209</f>
        <v>-0.0566037735849057</v>
      </c>
      <c r="Q2209" s="18" t="n">
        <f aca="false">L2209/E2208</f>
        <v>0.0196457654723128</v>
      </c>
      <c r="R2209" s="18" t="n">
        <f aca="false">M2209 / E2208</f>
        <v>-0.0240228013029316</v>
      </c>
      <c r="S2209" s="19" t="str">
        <f aca="false">IF(N2209 &gt; 0, "UP", "DOWN")</f>
        <v>DOWN</v>
      </c>
      <c r="T2209" s="23" t="inlineStr">
        <f aca="false">O2209-N2209</f>
        <is>
          <t/>
        </is>
      </c>
      <c r="U2209" s="23" t="inlineStr">
        <f aca="false">P2209-N2209</f>
        <is>
          <t/>
        </is>
      </c>
      <c r="V2209" s="23" t="inlineStr">
        <f aca="false">O2209 - P2209</f>
        <is>
          <t/>
        </is>
      </c>
    </row>
    <row collapsed="false" customFormat="false" customHeight="false" hidden="false" ht="25" outlineLevel="0" r="2210">
      <c r="A2210" s="21" t="n">
        <v>39763</v>
      </c>
      <c r="B2210" s="17" t="n">
        <v>94.81</v>
      </c>
      <c r="C2210" s="17" t="n">
        <v>97.17</v>
      </c>
      <c r="D2210" s="17" t="n">
        <v>92.26</v>
      </c>
      <c r="E2210" s="17" t="n">
        <v>94.77</v>
      </c>
      <c r="F2210" s="17" t="n">
        <v>43733500</v>
      </c>
      <c r="G2210" s="17" t="n">
        <v>94.36</v>
      </c>
      <c r="I2210" s="22" t="n">
        <f aca="false">E2210-B2210</f>
        <v>-0.0400000000000063</v>
      </c>
      <c r="J2210" s="22" t="n">
        <f aca="false">C2210-B2210</f>
        <v>2.36</v>
      </c>
      <c r="K2210" s="17" t="n">
        <f aca="false">D2210-B2210</f>
        <v>-2.55</v>
      </c>
      <c r="L2210" s="17" t="n">
        <f aca="false">B2210 - E2209</f>
        <v>-1.06999999999999</v>
      </c>
      <c r="M2210" s="17" t="n">
        <f aca="false">E2210 - E2209</f>
        <v>-1.11</v>
      </c>
      <c r="N2210" s="18" t="n">
        <f aca="false"> (I2210 / B2210)</f>
        <v>-0.000421896424427869</v>
      </c>
      <c r="O2210" s="18" t="n">
        <f aca="false">(J2210 / B2210)</f>
        <v>0.0248918890412404</v>
      </c>
      <c r="P2210" s="18" t="n">
        <f aca="false">K2210 / B2210</f>
        <v>-0.0268958970572724</v>
      </c>
      <c r="Q2210" s="18" t="n">
        <f aca="false">L2210/E2209</f>
        <v>-0.011159783062161</v>
      </c>
      <c r="R2210" s="18" t="n">
        <f aca="false">M2210 / E2209</f>
        <v>-0.0115769712140175</v>
      </c>
      <c r="S2210" s="19" t="str">
        <f aca="false">IF(N2210 &gt; 0, "UP", "DOWN")</f>
        <v>DOWN</v>
      </c>
      <c r="T2210" s="23" t="inlineStr">
        <f aca="false">O2210-N2210</f>
        <is>
          <t/>
        </is>
      </c>
      <c r="U2210" s="23" t="inlineStr">
        <f aca="false">P2210-N2210</f>
        <is>
          <t/>
        </is>
      </c>
      <c r="V2210" s="23" t="inlineStr">
        <f aca="false">O2210 - P2210</f>
        <is>
          <t/>
        </is>
      </c>
    </row>
    <row collapsed="false" customFormat="false" customHeight="false" hidden="false" ht="25" outlineLevel="0" r="2211">
      <c r="A2211" s="21" t="n">
        <v>39764</v>
      </c>
      <c r="B2211" s="17" t="n">
        <v>92.43</v>
      </c>
      <c r="C2211" s="17" t="n">
        <v>93.24</v>
      </c>
      <c r="D2211" s="17" t="n">
        <v>90.01</v>
      </c>
      <c r="E2211" s="17" t="n">
        <v>90.12</v>
      </c>
      <c r="F2211" s="17" t="n">
        <v>42106300</v>
      </c>
      <c r="G2211" s="17" t="n">
        <v>89.73</v>
      </c>
      <c r="I2211" s="22" t="n">
        <f aca="false">E2211-B2211</f>
        <v>-2.31</v>
      </c>
      <c r="J2211" s="22" t="n">
        <f aca="false">C2211-B2211</f>
        <v>0.809999999999988</v>
      </c>
      <c r="K2211" s="17" t="n">
        <f aca="false">D2211-B2211</f>
        <v>-2.42</v>
      </c>
      <c r="L2211" s="17" t="n">
        <f aca="false">B2211 - E2210</f>
        <v>-2.33999999999999</v>
      </c>
      <c r="M2211" s="17" t="n">
        <f aca="false">E2211 - E2210</f>
        <v>-4.64999999999999</v>
      </c>
      <c r="N2211" s="18" t="n">
        <f aca="false"> (I2211 / B2211)</f>
        <v>-0.0249918857513794</v>
      </c>
      <c r="O2211" s="18" t="n">
        <f aca="false">(J2211 / B2211)</f>
        <v>0.00876338851022382</v>
      </c>
      <c r="P2211" s="18" t="n">
        <f aca="false">K2211 / B2211</f>
        <v>-0.0261819755490642</v>
      </c>
      <c r="Q2211" s="18" t="n">
        <f aca="false">L2211/E2210</f>
        <v>-0.0246913580246912</v>
      </c>
      <c r="R2211" s="18" t="n">
        <f aca="false">M2211 / E2210</f>
        <v>-0.0490661601772712</v>
      </c>
      <c r="S2211" s="19" t="str">
        <f aca="false">IF(N2211 &gt; 0, "UP", "DOWN")</f>
        <v>DOWN</v>
      </c>
      <c r="T2211" s="23" t="inlineStr">
        <f aca="false">O2211-N2211</f>
        <is>
          <t/>
        </is>
      </c>
      <c r="U2211" s="23" t="inlineStr">
        <f aca="false">P2211-N2211</f>
        <is>
          <t/>
        </is>
      </c>
      <c r="V2211" s="23" t="inlineStr">
        <f aca="false">O2211 - P2211</f>
        <is>
          <t/>
        </is>
      </c>
    </row>
    <row collapsed="false" customFormat="false" customHeight="false" hidden="false" ht="25" outlineLevel="0" r="2212">
      <c r="A2212" s="21" t="n">
        <v>39765</v>
      </c>
      <c r="B2212" s="17" t="n">
        <v>89.87</v>
      </c>
      <c r="C2212" s="17" t="n">
        <v>96.44</v>
      </c>
      <c r="D2212" s="17" t="n">
        <v>86.02</v>
      </c>
      <c r="E2212" s="17" t="n">
        <v>96.44</v>
      </c>
      <c r="F2212" s="17" t="n">
        <v>66217400</v>
      </c>
      <c r="G2212" s="17" t="n">
        <v>96.03</v>
      </c>
      <c r="I2212" s="22" t="n">
        <f aca="false">E2212-B2212</f>
        <v>6.56999999999999</v>
      </c>
      <c r="J2212" s="22" t="n">
        <f aca="false">C2212-B2212</f>
        <v>6.56999999999999</v>
      </c>
      <c r="K2212" s="17" t="n">
        <f aca="false">D2212-B2212</f>
        <v>-3.85000000000001</v>
      </c>
      <c r="L2212" s="17" t="n">
        <f aca="false">B2212 - E2211</f>
        <v>-0.25</v>
      </c>
      <c r="M2212" s="17" t="n">
        <f aca="false">E2212 - E2211</f>
        <v>6.31999999999999</v>
      </c>
      <c r="N2212" s="18" t="n">
        <f aca="false"> (I2212 / B2212)</f>
        <v>0.0731055969734059</v>
      </c>
      <c r="O2212" s="18" t="n">
        <f aca="false">(J2212 / B2212)</f>
        <v>0.0731055969734059</v>
      </c>
      <c r="P2212" s="18" t="n">
        <f aca="false">K2212 / B2212</f>
        <v>-0.0428396572827418</v>
      </c>
      <c r="Q2212" s="18" t="n">
        <f aca="false">L2212/E2211</f>
        <v>-0.00277407900577008</v>
      </c>
      <c r="R2212" s="18" t="n">
        <f aca="false">M2212 / E2211</f>
        <v>0.0701287172658677</v>
      </c>
      <c r="S2212" s="19" t="str">
        <f aca="false">IF(N2212 &gt; 0, "UP", "DOWN")</f>
        <v>UP</v>
      </c>
      <c r="T2212" s="23" t="inlineStr">
        <f aca="false">O2212-N2212</f>
        <is>
          <t/>
        </is>
      </c>
      <c r="U2212" s="23" t="inlineStr">
        <f aca="false">P2212-N2212</f>
        <is>
          <t/>
        </is>
      </c>
      <c r="V2212" s="23" t="inlineStr">
        <f aca="false">O2212 - P2212</f>
        <is>
          <t/>
        </is>
      </c>
    </row>
    <row collapsed="false" customFormat="false" customHeight="false" hidden="false" ht="25" outlineLevel="0" r="2213">
      <c r="A2213" s="21" t="n">
        <v>39766</v>
      </c>
      <c r="B2213" s="17" t="n">
        <v>93.76</v>
      </c>
      <c r="C2213" s="17" t="n">
        <v>93.99</v>
      </c>
      <c r="D2213" s="17" t="n">
        <v>90</v>
      </c>
      <c r="E2213" s="17" t="n">
        <v>90.24</v>
      </c>
      <c r="F2213" s="17" t="n">
        <v>50188100</v>
      </c>
      <c r="G2213" s="17" t="n">
        <v>89.85</v>
      </c>
      <c r="I2213" s="22" t="n">
        <f aca="false">E2213-B2213</f>
        <v>-3.52000000000001</v>
      </c>
      <c r="J2213" s="22" t="n">
        <f aca="false">C2213-B2213</f>
        <v>0.22999999999999</v>
      </c>
      <c r="K2213" s="17" t="n">
        <f aca="false">D2213-B2213</f>
        <v>-3.76000000000001</v>
      </c>
      <c r="L2213" s="17" t="n">
        <f aca="false">B2213 - E2212</f>
        <v>-2.67999999999999</v>
      </c>
      <c r="M2213" s="17" t="n">
        <f aca="false">E2213 - E2212</f>
        <v>-6.2</v>
      </c>
      <c r="N2213" s="18" t="n">
        <f aca="false"> (I2213 / B2213)</f>
        <v>-0.0375426621160411</v>
      </c>
      <c r="O2213" s="18" t="n">
        <f aca="false">(J2213 / B2213)</f>
        <v>0.00245307167235484</v>
      </c>
      <c r="P2213" s="18" t="n">
        <f aca="false">K2213 / B2213</f>
        <v>-0.0401023890784983</v>
      </c>
      <c r="Q2213" s="18" t="n">
        <f aca="false">L2213/E2212</f>
        <v>-0.0277892990460389</v>
      </c>
      <c r="R2213" s="18" t="n">
        <f aca="false">M2213 / E2212</f>
        <v>-0.0642886768975529</v>
      </c>
      <c r="S2213" s="19" t="str">
        <f aca="false">IF(N2213 &gt; 0, "UP", "DOWN")</f>
        <v>DOWN</v>
      </c>
      <c r="T2213" s="23" t="inlineStr">
        <f aca="false">O2213-N2213</f>
        <is>
          <t/>
        </is>
      </c>
      <c r="U2213" s="23" t="inlineStr">
        <f aca="false">P2213-N2213</f>
        <is>
          <t/>
        </is>
      </c>
      <c r="V2213" s="23" t="inlineStr">
        <f aca="false">O2213 - P2213</f>
        <is>
          <t/>
        </is>
      </c>
    </row>
    <row collapsed="false" customFormat="false" customHeight="false" hidden="false" ht="25" outlineLevel="0" r="2214">
      <c r="A2214" s="21" t="n">
        <v>39769</v>
      </c>
      <c r="B2214" s="17" t="n">
        <v>88.48</v>
      </c>
      <c r="C2214" s="17" t="n">
        <v>90.55</v>
      </c>
      <c r="D2214" s="17" t="n">
        <v>87.26</v>
      </c>
      <c r="E2214" s="17" t="n">
        <v>88.14</v>
      </c>
      <c r="F2214" s="17" t="n">
        <v>41518800</v>
      </c>
      <c r="G2214" s="17" t="n">
        <v>87.76</v>
      </c>
      <c r="I2214" s="22" t="n">
        <f aca="false">E2214-B2214</f>
        <v>-0.340000000000003</v>
      </c>
      <c r="J2214" s="22" t="n">
        <f aca="false">C2214-B2214</f>
        <v>2.06999999999999</v>
      </c>
      <c r="K2214" s="17" t="n">
        <f aca="false">D2214-B2214</f>
        <v>-1.22</v>
      </c>
      <c r="L2214" s="17" t="n">
        <f aca="false">B2214 - E2213</f>
        <v>-1.75999999999999</v>
      </c>
      <c r="M2214" s="17" t="n">
        <f aca="false">E2214 - E2213</f>
        <v>-2.09999999999999</v>
      </c>
      <c r="N2214" s="18" t="n">
        <f aca="false"> (I2214 / B2214)</f>
        <v>-0.00384267631103078</v>
      </c>
      <c r="O2214" s="18" t="n">
        <f aca="false">(J2214 / B2214)</f>
        <v>0.0233951175406871</v>
      </c>
      <c r="P2214" s="18" t="n">
        <f aca="false">K2214 / B2214</f>
        <v>-0.0137884267631103</v>
      </c>
      <c r="Q2214" s="18" t="n">
        <f aca="false">L2214/E2213</f>
        <v>-0.0195035460992907</v>
      </c>
      <c r="R2214" s="18" t="n">
        <f aca="false">M2214 / E2213</f>
        <v>-0.0232712765957446</v>
      </c>
      <c r="S2214" s="19" t="str">
        <f aca="false">IF(N2214 &gt; 0, "UP", "DOWN")</f>
        <v>DOWN</v>
      </c>
      <c r="T2214" s="23" t="inlineStr">
        <f aca="false">O2214-N2214</f>
        <is>
          <t/>
        </is>
      </c>
      <c r="U2214" s="23" t="inlineStr">
        <f aca="false">P2214-N2214</f>
        <is>
          <t/>
        </is>
      </c>
      <c r="V2214" s="23" t="inlineStr">
        <f aca="false">O2214 - P2214</f>
        <is>
          <t/>
        </is>
      </c>
    </row>
    <row collapsed="false" customFormat="false" customHeight="false" hidden="false" ht="25" outlineLevel="0" r="2215">
      <c r="A2215" s="21" t="n">
        <v>39770</v>
      </c>
      <c r="B2215" s="17" t="n">
        <v>89.64</v>
      </c>
      <c r="C2215" s="17" t="n">
        <v>90.99</v>
      </c>
      <c r="D2215" s="17" t="n">
        <v>86.86</v>
      </c>
      <c r="E2215" s="17" t="n">
        <v>89.91</v>
      </c>
      <c r="F2215" s="17" t="n">
        <v>43203400</v>
      </c>
      <c r="G2215" s="17" t="n">
        <v>89.53</v>
      </c>
      <c r="I2215" s="22" t="n">
        <f aca="false">E2215-B2215</f>
        <v>0.269999999999996</v>
      </c>
      <c r="J2215" s="22" t="n">
        <f aca="false">C2215-B2215</f>
        <v>1.34999999999999</v>
      </c>
      <c r="K2215" s="17" t="n">
        <f aca="false">D2215-B2215</f>
        <v>-2.78</v>
      </c>
      <c r="L2215" s="17" t="n">
        <f aca="false">B2215 - E2214</f>
        <v>1.5</v>
      </c>
      <c r="M2215" s="17" t="n">
        <f aca="false">E2215 - E2214</f>
        <v>1.77</v>
      </c>
      <c r="N2215" s="18" t="n">
        <f aca="false"> (I2215 / B2215)</f>
        <v>0.00301204819277104</v>
      </c>
      <c r="O2215" s="18" t="n">
        <f aca="false">(J2215 / B2215)</f>
        <v>0.0150602409638554</v>
      </c>
      <c r="P2215" s="18" t="n">
        <f aca="false">K2215 / B2215</f>
        <v>-0.0310129406514949</v>
      </c>
      <c r="Q2215" s="18" t="n">
        <f aca="false">L2215/E2214</f>
        <v>0.0170183798502383</v>
      </c>
      <c r="R2215" s="18" t="n">
        <f aca="false">M2215 / E2214</f>
        <v>0.0200816882232811</v>
      </c>
      <c r="S2215" s="19" t="str">
        <f aca="false">IF(N2215 &gt; 0, "UP", "DOWN")</f>
        <v>UP</v>
      </c>
      <c r="T2215" s="23" t="inlineStr">
        <f aca="false">O2215-N2215</f>
        <is>
          <t/>
        </is>
      </c>
      <c r="U2215" s="23" t="inlineStr">
        <f aca="false">P2215-N2215</f>
        <is>
          <t/>
        </is>
      </c>
      <c r="V2215" s="23" t="inlineStr">
        <f aca="false">O2215 - P2215</f>
        <is>
          <t/>
        </is>
      </c>
    </row>
    <row collapsed="false" customFormat="false" customHeight="false" hidden="false" ht="25" outlineLevel="0" r="2216">
      <c r="A2216" s="21" t="n">
        <v>39771</v>
      </c>
      <c r="B2216" s="17" t="n">
        <v>89.44</v>
      </c>
      <c r="C2216" s="17" t="n">
        <v>91.58</v>
      </c>
      <c r="D2216" s="17" t="n">
        <v>86.21</v>
      </c>
      <c r="E2216" s="17" t="n">
        <v>86.29</v>
      </c>
      <c r="F2216" s="17" t="n">
        <v>41853600</v>
      </c>
      <c r="G2216" s="17" t="n">
        <v>85.92</v>
      </c>
      <c r="I2216" s="22" t="n">
        <f aca="false">E2216-B2216</f>
        <v>-3.14999999999999</v>
      </c>
      <c r="J2216" s="22" t="n">
        <f aca="false">C2216-B2216</f>
        <v>2.14</v>
      </c>
      <c r="K2216" s="17" t="n">
        <f aca="false">D2216-B2216</f>
        <v>-3.23</v>
      </c>
      <c r="L2216" s="17" t="n">
        <f aca="false">B2216 - E2215</f>
        <v>-0.469999999999999</v>
      </c>
      <c r="M2216" s="17" t="n">
        <f aca="false">E2216 - E2215</f>
        <v>-3.61999999999999</v>
      </c>
      <c r="N2216" s="18" t="n">
        <f aca="false"> (I2216 / B2216)</f>
        <v>-0.0352191413237924</v>
      </c>
      <c r="O2216" s="18" t="n">
        <f aca="false">(J2216 / B2216)</f>
        <v>0.0239266547406082</v>
      </c>
      <c r="P2216" s="18" t="n">
        <f aca="false">K2216 / B2216</f>
        <v>-0.036113595706619</v>
      </c>
      <c r="Q2216" s="18" t="n">
        <f aca="false">L2216/E2215</f>
        <v>-0.0052274496718941</v>
      </c>
      <c r="R2216" s="18" t="n">
        <f aca="false">M2216 / E2215</f>
        <v>-0.040262484706929</v>
      </c>
      <c r="S2216" s="19" t="str">
        <f aca="false">IF(N2216 &gt; 0, "UP", "DOWN")</f>
        <v>DOWN</v>
      </c>
      <c r="T2216" s="23" t="inlineStr">
        <f aca="false">O2216-N2216</f>
        <is>
          <t/>
        </is>
      </c>
      <c r="U2216" s="23" t="inlineStr">
        <f aca="false">P2216-N2216</f>
        <is>
          <t/>
        </is>
      </c>
      <c r="V2216" s="23" t="inlineStr">
        <f aca="false">O2216 - P2216</f>
        <is>
          <t/>
        </is>
      </c>
    </row>
    <row collapsed="false" customFormat="false" customHeight="false" hidden="false" ht="25" outlineLevel="0" r="2217">
      <c r="A2217" s="21" t="n">
        <v>39772</v>
      </c>
      <c r="B2217" s="17" t="n">
        <v>85.24</v>
      </c>
      <c r="C2217" s="17" t="n">
        <v>86.45</v>
      </c>
      <c r="D2217" s="17" t="n">
        <v>80</v>
      </c>
      <c r="E2217" s="17" t="n">
        <v>80.49</v>
      </c>
      <c r="F2217" s="17" t="n">
        <v>61314800</v>
      </c>
      <c r="G2217" s="17" t="n">
        <v>80.15</v>
      </c>
      <c r="I2217" s="22" t="n">
        <f aca="false">E2217-B2217</f>
        <v>-4.75</v>
      </c>
      <c r="J2217" s="22" t="n">
        <f aca="false">C2217-B2217</f>
        <v>1.21000000000001</v>
      </c>
      <c r="K2217" s="17" t="n">
        <f aca="false">D2217-B2217</f>
        <v>-5.24</v>
      </c>
      <c r="L2217" s="17" t="n">
        <f aca="false">B2217 - E2216</f>
        <v>-1.05000000000001</v>
      </c>
      <c r="M2217" s="17" t="n">
        <f aca="false">E2217 - E2216</f>
        <v>-5.80000000000001</v>
      </c>
      <c r="N2217" s="18" t="n">
        <f aca="false"> (I2217 / B2217)</f>
        <v>-0.0557250117315814</v>
      </c>
      <c r="O2217" s="18" t="n">
        <f aca="false">(J2217 / B2217)</f>
        <v>0.0141952135147819</v>
      </c>
      <c r="P2217" s="18" t="n">
        <f aca="false">K2217 / B2217</f>
        <v>-0.0614734866259971</v>
      </c>
      <c r="Q2217" s="18" t="n">
        <f aca="false">L2217/E2216</f>
        <v>-0.0121682697879246</v>
      </c>
      <c r="R2217" s="18" t="n">
        <f aca="false">M2217 / E2216</f>
        <v>-0.0672152045428208</v>
      </c>
      <c r="S2217" s="19" t="str">
        <f aca="false">IF(N2217 &gt; 0, "UP", "DOWN")</f>
        <v>DOWN</v>
      </c>
      <c r="T2217" s="23" t="inlineStr">
        <f aca="false">O2217-N2217</f>
        <is>
          <t/>
        </is>
      </c>
      <c r="U2217" s="23" t="inlineStr">
        <f aca="false">P2217-N2217</f>
        <is>
          <t/>
        </is>
      </c>
      <c r="V2217" s="23" t="inlineStr">
        <f aca="false">O2217 - P2217</f>
        <is>
          <t/>
        </is>
      </c>
    </row>
    <row collapsed="false" customFormat="false" customHeight="false" hidden="false" ht="25" outlineLevel="0" r="2218">
      <c r="A2218" s="21" t="n">
        <v>39773</v>
      </c>
      <c r="B2218" s="17" t="n">
        <v>81.93</v>
      </c>
      <c r="C2218" s="17" t="n">
        <v>84.12</v>
      </c>
      <c r="D2218" s="17" t="n">
        <v>79.14</v>
      </c>
      <c r="E2218" s="17" t="n">
        <v>82.58</v>
      </c>
      <c r="F2218" s="17" t="n">
        <v>56045400</v>
      </c>
      <c r="G2218" s="17" t="n">
        <v>82.23</v>
      </c>
      <c r="I2218" s="22" t="n">
        <f aca="false">E2218-B2218</f>
        <v>0.649999999999992</v>
      </c>
      <c r="J2218" s="22" t="n">
        <f aca="false">C2218-B2218</f>
        <v>2.19</v>
      </c>
      <c r="K2218" s="17" t="n">
        <f aca="false">D2218-B2218</f>
        <v>-2.79000000000001</v>
      </c>
      <c r="L2218" s="17" t="n">
        <f aca="false">B2218 - E2217</f>
        <v>1.44000000000001</v>
      </c>
      <c r="M2218" s="17" t="n">
        <f aca="false">E2218 - E2217</f>
        <v>2.09</v>
      </c>
      <c r="N2218" s="18" t="n">
        <f aca="false"> (I2218 / B2218)</f>
        <v>0.00793360185524218</v>
      </c>
      <c r="O2218" s="18" t="n">
        <f aca="false">(J2218 / B2218)</f>
        <v>0.0267301354815086</v>
      </c>
      <c r="P2218" s="18" t="n">
        <f aca="false">K2218 / B2218</f>
        <v>-0.0340534602709631</v>
      </c>
      <c r="Q2218" s="18" t="n">
        <f aca="false">L2218/E2217</f>
        <v>0.0178904211703319</v>
      </c>
      <c r="R2218" s="18" t="n">
        <f aca="false">M2218 / E2217</f>
        <v>0.0259659585041621</v>
      </c>
      <c r="S2218" s="19" t="str">
        <f aca="false">IF(N2218 &gt; 0, "UP", "DOWN")</f>
        <v>UP</v>
      </c>
      <c r="T2218" s="23" t="inlineStr">
        <f aca="false">O2218-N2218</f>
        <is>
          <t/>
        </is>
      </c>
      <c r="U2218" s="23" t="inlineStr">
        <f aca="false">P2218-N2218</f>
        <is>
          <t/>
        </is>
      </c>
      <c r="V2218" s="23" t="inlineStr">
        <f aca="false">O2218 - P2218</f>
        <is>
          <t/>
        </is>
      </c>
    </row>
    <row collapsed="false" customFormat="false" customHeight="false" hidden="false" ht="25" outlineLevel="0" r="2219">
      <c r="A2219" s="21" t="n">
        <v>39776</v>
      </c>
      <c r="B2219" s="17" t="n">
        <v>85.21</v>
      </c>
      <c r="C2219" s="17" t="n">
        <v>94.79</v>
      </c>
      <c r="D2219" s="17" t="n">
        <v>84.84</v>
      </c>
      <c r="E2219" s="17" t="n">
        <v>92.95</v>
      </c>
      <c r="F2219" s="17" t="n">
        <v>51509200</v>
      </c>
      <c r="G2219" s="17" t="n">
        <v>92.55</v>
      </c>
      <c r="I2219" s="22" t="n">
        <f aca="false">E2219-B2219</f>
        <v>7.74000000000001</v>
      </c>
      <c r="J2219" s="22" t="n">
        <f aca="false">C2219-B2219</f>
        <v>9.58000000000001</v>
      </c>
      <c r="K2219" s="17" t="n">
        <f aca="false">D2219-B2219</f>
        <v>-0.36999999999999</v>
      </c>
      <c r="L2219" s="17" t="n">
        <f aca="false">B2219 - E2218</f>
        <v>2.63</v>
      </c>
      <c r="M2219" s="17" t="n">
        <f aca="false">E2219 - E2218</f>
        <v>10.37</v>
      </c>
      <c r="N2219" s="18" t="n">
        <f aca="false"> (I2219 / B2219)</f>
        <v>0.0908344091069124</v>
      </c>
      <c r="O2219" s="18" t="n">
        <f aca="false">(J2219 / B2219)</f>
        <v>0.112428118765403</v>
      </c>
      <c r="P2219" s="18" t="n">
        <f aca="false">K2219 / B2219</f>
        <v>-0.00434221335523988</v>
      </c>
      <c r="Q2219" s="18" t="n">
        <f aca="false">L2219/E2218</f>
        <v>0.0318479050617582</v>
      </c>
      <c r="R2219" s="18" t="n">
        <f aca="false">M2219 / E2218</f>
        <v>0.125575199806249</v>
      </c>
      <c r="S2219" s="19" t="str">
        <f aca="false">IF(N2219 &gt; 0, "UP", "DOWN")</f>
        <v>UP</v>
      </c>
      <c r="T2219" s="23" t="inlineStr">
        <f aca="false">O2219-N2219</f>
        <is>
          <t/>
        </is>
      </c>
      <c r="U2219" s="23" t="inlineStr">
        <f aca="false">P2219-N2219</f>
        <is>
          <t/>
        </is>
      </c>
      <c r="V2219" s="23" t="inlineStr">
        <f aca="false">O2219 - P2219</f>
        <is>
          <t/>
        </is>
      </c>
    </row>
    <row collapsed="false" customFormat="false" customHeight="false" hidden="false" ht="25" outlineLevel="0" r="2220">
      <c r="A2220" s="21" t="n">
        <v>39777</v>
      </c>
      <c r="B2220" s="17" t="n">
        <v>94.63</v>
      </c>
      <c r="C2220" s="17" t="n">
        <v>94.71</v>
      </c>
      <c r="D2220" s="17" t="n">
        <v>88.16</v>
      </c>
      <c r="E2220" s="17" t="n">
        <v>90.8</v>
      </c>
      <c r="F2220" s="17" t="n">
        <v>44117600</v>
      </c>
      <c r="G2220" s="17" t="n">
        <v>90.41</v>
      </c>
      <c r="I2220" s="22" t="n">
        <f aca="false">E2220-B2220</f>
        <v>-3.83</v>
      </c>
      <c r="J2220" s="22" t="n">
        <f aca="false">C2220-B2220</f>
        <v>0.0799999999999983</v>
      </c>
      <c r="K2220" s="17" t="n">
        <f aca="false">D2220-B2220</f>
        <v>-6.47</v>
      </c>
      <c r="L2220" s="17" t="n">
        <f aca="false">B2220 - E2219</f>
        <v>1.67999999999999</v>
      </c>
      <c r="M2220" s="17" t="n">
        <f aca="false">E2220 - E2219</f>
        <v>-2.15000000000001</v>
      </c>
      <c r="N2220" s="18" t="n">
        <f aca="false"> (I2220 / B2220)</f>
        <v>-0.0404734228046074</v>
      </c>
      <c r="O2220" s="18" t="n">
        <f aca="false">(J2220 / B2220)</f>
        <v>0.000845397865370372</v>
      </c>
      <c r="P2220" s="18" t="n">
        <f aca="false">K2220 / B2220</f>
        <v>-0.0683715523618303</v>
      </c>
      <c r="Q2220" s="18" t="n">
        <f aca="false">L2220/E2219</f>
        <v>0.0180742334588488</v>
      </c>
      <c r="R2220" s="18" t="n">
        <f aca="false">M2220 / E2219</f>
        <v>-0.0231307154384078</v>
      </c>
      <c r="S2220" s="19" t="str">
        <f aca="false">IF(N2220 &gt; 0, "UP", "DOWN")</f>
        <v>DOWN</v>
      </c>
      <c r="T2220" s="23" t="inlineStr">
        <f aca="false">O2220-N2220</f>
        <is>
          <t/>
        </is>
      </c>
      <c r="U2220" s="23" t="inlineStr">
        <f aca="false">P2220-N2220</f>
        <is>
          <t/>
        </is>
      </c>
      <c r="V2220" s="23" t="inlineStr">
        <f aca="false">O2220 - P2220</f>
        <is>
          <t/>
        </is>
      </c>
    </row>
    <row collapsed="false" customFormat="false" customHeight="false" hidden="false" ht="25" outlineLevel="0" r="2221">
      <c r="A2221" s="21" t="n">
        <v>39778</v>
      </c>
      <c r="B2221" s="17" t="n">
        <v>89.92</v>
      </c>
      <c r="C2221" s="17" t="n">
        <v>95.25</v>
      </c>
      <c r="D2221" s="17" t="n">
        <v>89.85</v>
      </c>
      <c r="E2221" s="17" t="n">
        <v>95</v>
      </c>
      <c r="F2221" s="17" t="n">
        <v>32137000</v>
      </c>
      <c r="G2221" s="17" t="n">
        <v>94.59</v>
      </c>
      <c r="I2221" s="22" t="n">
        <f aca="false">E2221-B2221</f>
        <v>5.08</v>
      </c>
      <c r="J2221" s="22" t="n">
        <f aca="false">C2221-B2221</f>
        <v>5.33</v>
      </c>
      <c r="K2221" s="17" t="n">
        <f aca="false">D2221-B2221</f>
        <v>-0.0700000000000074</v>
      </c>
      <c r="L2221" s="17" t="n">
        <f aca="false">B2221 - E2220</f>
        <v>-0.879999999999995</v>
      </c>
      <c r="M2221" s="17" t="n">
        <f aca="false">E2221 - E2220</f>
        <v>4.2</v>
      </c>
      <c r="N2221" s="18" t="n">
        <f aca="false"> (I2221 / B2221)</f>
        <v>0.0564946619217082</v>
      </c>
      <c r="O2221" s="18" t="n">
        <f aca="false">(J2221 / B2221)</f>
        <v>0.0592749110320284</v>
      </c>
      <c r="P2221" s="18" t="n">
        <f aca="false">K2221 / B2221</f>
        <v>-0.000778469750889762</v>
      </c>
      <c r="Q2221" s="18" t="n">
        <f aca="false">L2221/E2220</f>
        <v>-0.00969162995594709</v>
      </c>
      <c r="R2221" s="18" t="n">
        <f aca="false">M2221 / E2220</f>
        <v>0.0462555066079296</v>
      </c>
      <c r="S2221" s="19" t="str">
        <f aca="false">IF(N2221 &gt; 0, "UP", "DOWN")</f>
        <v>UP</v>
      </c>
      <c r="T2221" s="23" t="inlineStr">
        <f aca="false">O2221-N2221</f>
        <is>
          <t/>
        </is>
      </c>
      <c r="U2221" s="23" t="inlineStr">
        <f aca="false">P2221-N2221</f>
        <is>
          <t/>
        </is>
      </c>
      <c r="V2221" s="23" t="inlineStr">
        <f aca="false">O2221 - P2221</f>
        <is>
          <t/>
        </is>
      </c>
    </row>
    <row collapsed="false" customFormat="false" customHeight="false" hidden="false" ht="25" outlineLevel="0" r="2222">
      <c r="A2222" s="21" t="n">
        <v>39780</v>
      </c>
      <c r="B2222" s="17" t="n">
        <v>94.7</v>
      </c>
      <c r="C2222" s="17" t="n">
        <v>94.76</v>
      </c>
      <c r="D2222" s="17" t="n">
        <v>91.86</v>
      </c>
      <c r="E2222" s="17" t="n">
        <v>92.67</v>
      </c>
      <c r="F2222" s="17" t="n">
        <v>10634800</v>
      </c>
      <c r="G2222" s="17" t="n">
        <v>92.27</v>
      </c>
      <c r="I2222" s="22" t="n">
        <f aca="false">E2222-B2222</f>
        <v>-2.03</v>
      </c>
      <c r="J2222" s="22" t="n">
        <f aca="false">C2222-B2222</f>
        <v>0.0600000000000023</v>
      </c>
      <c r="K2222" s="17" t="n">
        <f aca="false">D2222-B2222</f>
        <v>-2.84</v>
      </c>
      <c r="L2222" s="17" t="n">
        <f aca="false">B2222 - E2221</f>
        <v>-0.299999999999997</v>
      </c>
      <c r="M2222" s="17" t="n">
        <f aca="false">E2222 - E2221</f>
        <v>-2.33</v>
      </c>
      <c r="N2222" s="18" t="n">
        <f aca="false"> (I2222 / B2222)</f>
        <v>-0.0214361140443506</v>
      </c>
      <c r="O2222" s="18" t="n">
        <f aca="false">(J2222 / B2222)</f>
        <v>0.00063357972544881</v>
      </c>
      <c r="P2222" s="18" t="n">
        <f aca="false">K2222 / B2222</f>
        <v>-0.0299894403379092</v>
      </c>
      <c r="Q2222" s="18" t="n">
        <f aca="false">L2222/E2221</f>
        <v>-0.00315789473684207</v>
      </c>
      <c r="R2222" s="18" t="n">
        <f aca="false">M2222 / E2221</f>
        <v>-0.0245263157894737</v>
      </c>
      <c r="S2222" s="19" t="str">
        <f aca="false">IF(N2222 &gt; 0, "UP", "DOWN")</f>
        <v>DOWN</v>
      </c>
      <c r="T2222" s="23" t="inlineStr">
        <f aca="false">O2222-N2222</f>
        <is>
          <t/>
        </is>
      </c>
      <c r="U2222" s="23" t="inlineStr">
        <f aca="false">P2222-N2222</f>
        <is>
          <t/>
        </is>
      </c>
      <c r="V2222" s="23" t="inlineStr">
        <f aca="false">O2222 - P2222</f>
        <is>
          <t/>
        </is>
      </c>
    </row>
    <row collapsed="false" customFormat="false" customHeight="false" hidden="false" ht="25" outlineLevel="0" r="2223">
      <c r="A2223" s="21" t="n">
        <v>39783</v>
      </c>
      <c r="B2223" s="17" t="n">
        <v>91.3</v>
      </c>
      <c r="C2223" s="17" t="n">
        <v>92.27</v>
      </c>
      <c r="D2223" s="17" t="n">
        <v>88.92</v>
      </c>
      <c r="E2223" s="17" t="n">
        <v>88.93</v>
      </c>
      <c r="F2223" s="17" t="n">
        <v>32991700</v>
      </c>
      <c r="G2223" s="17" t="n">
        <v>88.55</v>
      </c>
      <c r="I2223" s="22" t="n">
        <f aca="false">E2223-B2223</f>
        <v>-2.36999999999999</v>
      </c>
      <c r="J2223" s="22" t="n">
        <f aca="false">C2223-B2223</f>
        <v>0.969999999999999</v>
      </c>
      <c r="K2223" s="17" t="n">
        <f aca="false">D2223-B2223</f>
        <v>-2.38</v>
      </c>
      <c r="L2223" s="17" t="n">
        <f aca="false">B2223 - E2222</f>
        <v>-1.37</v>
      </c>
      <c r="M2223" s="17" t="n">
        <f aca="false">E2223 - E2222</f>
        <v>-3.73999999999999</v>
      </c>
      <c r="N2223" s="18" t="n">
        <f aca="false"> (I2223 / B2223)</f>
        <v>-0.0259583789704271</v>
      </c>
      <c r="O2223" s="18" t="n">
        <f aca="false">(J2223 / B2223)</f>
        <v>0.0106243154435925</v>
      </c>
      <c r="P2223" s="18" t="n">
        <f aca="false">K2223 / B2223</f>
        <v>-0.0260679079956188</v>
      </c>
      <c r="Q2223" s="18" t="n">
        <f aca="false">L2223/E2222</f>
        <v>-0.0147836408762275</v>
      </c>
      <c r="R2223" s="18" t="n">
        <f aca="false">M2223 / E2222</f>
        <v>-0.0403582604942268</v>
      </c>
      <c r="S2223" s="19" t="str">
        <f aca="false">IF(N2223 &gt; 0, "UP", "DOWN")</f>
        <v>DOWN</v>
      </c>
      <c r="T2223" s="23" t="inlineStr">
        <f aca="false">O2223-N2223</f>
        <is>
          <t/>
        </is>
      </c>
      <c r="U2223" s="23" t="inlineStr">
        <f aca="false">P2223-N2223</f>
        <is>
          <t/>
        </is>
      </c>
      <c r="V2223" s="23" t="inlineStr">
        <f aca="false">O2223 - P2223</f>
        <is>
          <t/>
        </is>
      </c>
    </row>
    <row collapsed="false" customFormat="false" customHeight="false" hidden="false" ht="25" outlineLevel="0" r="2224">
      <c r="A2224" s="21" t="n">
        <v>39784</v>
      </c>
      <c r="B2224" s="17" t="n">
        <v>90.03</v>
      </c>
      <c r="C2224" s="17" t="n">
        <v>92.65</v>
      </c>
      <c r="D2224" s="17" t="n">
        <v>86.5</v>
      </c>
      <c r="E2224" s="17" t="n">
        <v>92.47</v>
      </c>
      <c r="F2224" s="17" t="n">
        <v>41025800</v>
      </c>
      <c r="G2224" s="17" t="n">
        <v>92.07</v>
      </c>
      <c r="I2224" s="22" t="n">
        <f aca="false">E2224-B2224</f>
        <v>2.44</v>
      </c>
      <c r="J2224" s="22" t="n">
        <f aca="false">C2224-B2224</f>
        <v>2.62</v>
      </c>
      <c r="K2224" s="17" t="n">
        <f aca="false">D2224-B2224</f>
        <v>-3.53</v>
      </c>
      <c r="L2224" s="17" t="n">
        <f aca="false">B2224 - E2223</f>
        <v>1.09999999999999</v>
      </c>
      <c r="M2224" s="17" t="n">
        <f aca="false">E2224 - E2223</f>
        <v>3.53999999999999</v>
      </c>
      <c r="N2224" s="18" t="n">
        <f aca="false"> (I2224 / B2224)</f>
        <v>0.0271020770854159</v>
      </c>
      <c r="O2224" s="18" t="n">
        <f aca="false">(J2224 / B2224)</f>
        <v>0.0291014106408975</v>
      </c>
      <c r="P2224" s="18" t="n">
        <f aca="false">K2224 / B2224</f>
        <v>-0.0392091525047207</v>
      </c>
      <c r="Q2224" s="18" t="n">
        <f aca="false">L2224/E2223</f>
        <v>0.0123692792083661</v>
      </c>
      <c r="R2224" s="18" t="n">
        <f aca="false">M2224 / E2223</f>
        <v>0.0398065894523782</v>
      </c>
      <c r="S2224" s="19" t="str">
        <f aca="false">IF(N2224 &gt; 0, "UP", "DOWN")</f>
        <v>UP</v>
      </c>
      <c r="T2224" s="23" t="inlineStr">
        <f aca="false">O2224-N2224</f>
        <is>
          <t/>
        </is>
      </c>
      <c r="U2224" s="23" t="inlineStr">
        <f aca="false">P2224-N2224</f>
        <is>
          <t/>
        </is>
      </c>
      <c r="V2224" s="23" t="inlineStr">
        <f aca="false">O2224 - P2224</f>
        <is>
          <t/>
        </is>
      </c>
    </row>
    <row collapsed="false" customFormat="false" customHeight="false" hidden="false" ht="25" outlineLevel="0" r="2225">
      <c r="A2225" s="21" t="n">
        <v>39785</v>
      </c>
      <c r="B2225" s="17" t="n">
        <v>89.4</v>
      </c>
      <c r="C2225" s="17" t="n">
        <v>96.23</v>
      </c>
      <c r="D2225" s="17" t="n">
        <v>88.8</v>
      </c>
      <c r="E2225" s="17" t="n">
        <v>95.9</v>
      </c>
      <c r="F2225" s="17" t="n">
        <v>47810000</v>
      </c>
      <c r="G2225" s="17" t="n">
        <v>95.49</v>
      </c>
      <c r="I2225" s="22" t="n">
        <f aca="false">E2225-B2225</f>
        <v>6.5</v>
      </c>
      <c r="J2225" s="22" t="n">
        <f aca="false">C2225-B2225</f>
        <v>6.83</v>
      </c>
      <c r="K2225" s="17" t="n">
        <f aca="false">D2225-B2225</f>
        <v>-0.600000000000009</v>
      </c>
      <c r="L2225" s="17" t="n">
        <f aca="false">B2225 - E2224</f>
        <v>-3.06999999999999</v>
      </c>
      <c r="M2225" s="17" t="n">
        <f aca="false">E2225 - E2224</f>
        <v>3.43000000000001</v>
      </c>
      <c r="N2225" s="18" t="n">
        <f aca="false"> (I2225 / B2225)</f>
        <v>0.0727069351230425</v>
      </c>
      <c r="O2225" s="18" t="n">
        <f aca="false">(J2225 / B2225)</f>
        <v>0.0763982102908277</v>
      </c>
      <c r="P2225" s="18" t="n">
        <f aca="false">K2225 / B2225</f>
        <v>-0.00671140939597325</v>
      </c>
      <c r="Q2225" s="18" t="n">
        <f aca="false">L2225/E2224</f>
        <v>-0.0331999567427273</v>
      </c>
      <c r="R2225" s="18" t="n">
        <f aca="false">M2225 / E2224</f>
        <v>0.0370931112793339</v>
      </c>
      <c r="S2225" s="19" t="str">
        <f aca="false">IF(N2225 &gt; 0, "UP", "DOWN")</f>
        <v>UP</v>
      </c>
      <c r="T2225" s="23" t="inlineStr">
        <f aca="false">O2225-N2225</f>
        <is>
          <t/>
        </is>
      </c>
      <c r="U2225" s="23" t="inlineStr">
        <f aca="false">P2225-N2225</f>
        <is>
          <t/>
        </is>
      </c>
      <c r="V2225" s="23" t="inlineStr">
        <f aca="false">O2225 - P2225</f>
        <is>
          <t/>
        </is>
      </c>
    </row>
    <row collapsed="false" customFormat="false" customHeight="false" hidden="false" ht="25" outlineLevel="0" r="2226">
      <c r="A2226" s="21" t="n">
        <v>39786</v>
      </c>
      <c r="B2226" s="17" t="n">
        <v>94.43</v>
      </c>
      <c r="C2226" s="17" t="n">
        <v>95.21</v>
      </c>
      <c r="D2226" s="17" t="n">
        <v>89.06</v>
      </c>
      <c r="E2226" s="17" t="n">
        <v>91.41</v>
      </c>
      <c r="F2226" s="17" t="n">
        <v>38977500</v>
      </c>
      <c r="G2226" s="17" t="n">
        <v>91.02</v>
      </c>
      <c r="I2226" s="22" t="n">
        <f aca="false">E2226-B2226</f>
        <v>-3.02000000000001</v>
      </c>
      <c r="J2226" s="22" t="n">
        <f aca="false">C2226-B2226</f>
        <v>0.779999999999987</v>
      </c>
      <c r="K2226" s="17" t="n">
        <f aca="false">D2226-B2226</f>
        <v>-5.37</v>
      </c>
      <c r="L2226" s="17" t="n">
        <f aca="false">B2226 - E2225</f>
        <v>-1.47</v>
      </c>
      <c r="M2226" s="17" t="n">
        <f aca="false">E2226 - E2225</f>
        <v>-4.49000000000001</v>
      </c>
      <c r="N2226" s="18" t="n">
        <f aca="false"> (I2226 / B2226)</f>
        <v>-0.0319813618553427</v>
      </c>
      <c r="O2226" s="18" t="n">
        <f aca="false">(J2226 / B2226)</f>
        <v>0.0082600868368102</v>
      </c>
      <c r="P2226" s="18" t="n">
        <f aca="false">K2226 / B2226</f>
        <v>-0.0568675209149635</v>
      </c>
      <c r="Q2226" s="18" t="n">
        <f aca="false">L2226/E2225</f>
        <v>-0.0153284671532847</v>
      </c>
      <c r="R2226" s="18" t="n">
        <f aca="false">M2226 / E2225</f>
        <v>-0.0468196037539104</v>
      </c>
      <c r="S2226" s="19" t="str">
        <f aca="false">IF(N2226 &gt; 0, "UP", "DOWN")</f>
        <v>DOWN</v>
      </c>
      <c r="T2226" s="23" t="inlineStr">
        <f aca="false">O2226-N2226</f>
        <is>
          <t/>
        </is>
      </c>
      <c r="U2226" s="23" t="inlineStr">
        <f aca="false">P2226-N2226</f>
        <is>
          <t/>
        </is>
      </c>
      <c r="V2226" s="23" t="inlineStr">
        <f aca="false">O2226 - P2226</f>
        <is>
          <t/>
        </is>
      </c>
    </row>
    <row collapsed="false" customFormat="false" customHeight="false" hidden="false" ht="25" outlineLevel="0" r="2227">
      <c r="A2227" s="21" t="n">
        <v>39787</v>
      </c>
      <c r="B2227" s="17" t="n">
        <v>90.35</v>
      </c>
      <c r="C2227" s="17" t="n">
        <v>94.49</v>
      </c>
      <c r="D2227" s="17" t="n">
        <v>88.86</v>
      </c>
      <c r="E2227" s="17" t="n">
        <v>94</v>
      </c>
      <c r="F2227" s="17" t="n">
        <v>37278400</v>
      </c>
      <c r="G2227" s="17" t="n">
        <v>93.6</v>
      </c>
      <c r="I2227" s="22" t="n">
        <f aca="false">E2227-B2227</f>
        <v>3.65000000000001</v>
      </c>
      <c r="J2227" s="22" t="n">
        <f aca="false">C2227-B2227</f>
        <v>4.14</v>
      </c>
      <c r="K2227" s="17" t="n">
        <f aca="false">D2227-B2227</f>
        <v>-1.49</v>
      </c>
      <c r="L2227" s="17" t="n">
        <f aca="false">B2227 - E2226</f>
        <v>-1.06</v>
      </c>
      <c r="M2227" s="17" t="n">
        <f aca="false">E2227 - E2226</f>
        <v>2.59</v>
      </c>
      <c r="N2227" s="18" t="n">
        <f aca="false"> (I2227 / B2227)</f>
        <v>0.040398450470393</v>
      </c>
      <c r="O2227" s="18" t="n">
        <f aca="false">(J2227 / B2227)</f>
        <v>0.0458218040951854</v>
      </c>
      <c r="P2227" s="18" t="n">
        <f aca="false">K2227 / B2227</f>
        <v>-0.0164914222468179</v>
      </c>
      <c r="Q2227" s="18" t="n">
        <f aca="false">L2227/E2226</f>
        <v>-0.0115961054589214</v>
      </c>
      <c r="R2227" s="18" t="n">
        <f aca="false">M2227 / E2226</f>
        <v>0.0283338803194399</v>
      </c>
      <c r="S2227" s="19" t="str">
        <f aca="false">IF(N2227 &gt; 0, "UP", "DOWN")</f>
        <v>UP</v>
      </c>
      <c r="T2227" s="23" t="inlineStr">
        <f aca="false">O2227-N2227</f>
        <is>
          <t/>
        </is>
      </c>
      <c r="U2227" s="23" t="inlineStr">
        <f aca="false">P2227-N2227</f>
        <is>
          <t/>
        </is>
      </c>
      <c r="V2227" s="23" t="inlineStr">
        <f aca="false">O2227 - P2227</f>
        <is>
          <t/>
        </is>
      </c>
    </row>
    <row collapsed="false" customFormat="false" customHeight="false" hidden="false" ht="25" outlineLevel="0" r="2228">
      <c r="A2228" s="21" t="n">
        <v>39790</v>
      </c>
      <c r="B2228" s="17" t="n">
        <v>97.28</v>
      </c>
      <c r="C2228" s="17" t="n">
        <v>100.8</v>
      </c>
      <c r="D2228" s="17" t="n">
        <v>95.8</v>
      </c>
      <c r="E2228" s="17" t="n">
        <v>99.72</v>
      </c>
      <c r="F2228" s="17" t="n">
        <v>42326500</v>
      </c>
      <c r="G2228" s="17" t="n">
        <v>99.29</v>
      </c>
      <c r="I2228" s="22" t="n">
        <f aca="false">E2228-B2228</f>
        <v>2.44</v>
      </c>
      <c r="J2228" s="22" t="n">
        <f aca="false">C2228-B2228</f>
        <v>3.52</v>
      </c>
      <c r="K2228" s="17" t="n">
        <f aca="false">D2228-B2228</f>
        <v>-1.48</v>
      </c>
      <c r="L2228" s="17" t="n">
        <f aca="false">B2228 - E2227</f>
        <v>3.28</v>
      </c>
      <c r="M2228" s="17" t="n">
        <f aca="false">E2228 - E2227</f>
        <v>5.72</v>
      </c>
      <c r="N2228" s="18" t="n">
        <f aca="false"> (I2228 / B2228)</f>
        <v>0.0250822368421052</v>
      </c>
      <c r="O2228" s="18" t="n">
        <f aca="false">(J2228 / B2228)</f>
        <v>0.0361842105263157</v>
      </c>
      <c r="P2228" s="18" t="n">
        <f aca="false">K2228 / B2228</f>
        <v>-0.0152138157894737</v>
      </c>
      <c r="Q2228" s="18" t="n">
        <f aca="false">L2228/E2227</f>
        <v>0.0348936170212766</v>
      </c>
      <c r="R2228" s="18" t="n">
        <f aca="false">M2228 / E2227</f>
        <v>0.0608510638297872</v>
      </c>
      <c r="S2228" s="19" t="str">
        <f aca="false">IF(N2228 &gt; 0, "UP", "DOWN")</f>
        <v>UP</v>
      </c>
      <c r="T2228" s="23" t="inlineStr">
        <f aca="false">O2228-N2228</f>
        <is>
          <t/>
        </is>
      </c>
      <c r="U2228" s="23" t="inlineStr">
        <f aca="false">P2228-N2228</f>
        <is>
          <t/>
        </is>
      </c>
      <c r="V2228" s="23" t="inlineStr">
        <f aca="false">O2228 - P2228</f>
        <is>
          <t/>
        </is>
      </c>
    </row>
    <row collapsed="false" customFormat="false" customHeight="false" hidden="false" ht="25" outlineLevel="0" r="2229">
      <c r="A2229" s="21" t="n">
        <v>39791</v>
      </c>
      <c r="B2229" s="17" t="n">
        <v>98.04</v>
      </c>
      <c r="C2229" s="17" t="n">
        <v>103.6</v>
      </c>
      <c r="D2229" s="17" t="n">
        <v>97.21</v>
      </c>
      <c r="E2229" s="17" t="n">
        <v>100.06</v>
      </c>
      <c r="F2229" s="17" t="n">
        <v>42982000</v>
      </c>
      <c r="G2229" s="17" t="n">
        <v>99.63</v>
      </c>
      <c r="I2229" s="22" t="n">
        <f aca="false">E2229-B2229</f>
        <v>2.02</v>
      </c>
      <c r="J2229" s="22" t="n">
        <f aca="false">C2229-B2229</f>
        <v>5.55999999999999</v>
      </c>
      <c r="K2229" s="17" t="n">
        <f aca="false">D2229-B2229</f>
        <v>-0.830000000000013</v>
      </c>
      <c r="L2229" s="17" t="n">
        <f aca="false">B2229 - E2228</f>
        <v>-1.67999999999999</v>
      </c>
      <c r="M2229" s="17" t="n">
        <f aca="false">E2229 - E2228</f>
        <v>0.340000000000003</v>
      </c>
      <c r="N2229" s="18" t="n">
        <f aca="false"> (I2229 / B2229)</f>
        <v>0.0206038351693186</v>
      </c>
      <c r="O2229" s="18" t="n">
        <f aca="false">(J2229 / B2229)</f>
        <v>0.0567115463076294</v>
      </c>
      <c r="P2229" s="18" t="n">
        <f aca="false">K2229 / B2229</f>
        <v>-0.00846593227254195</v>
      </c>
      <c r="Q2229" s="18" t="n">
        <f aca="false">L2229/E2228</f>
        <v>-0.016847172081829</v>
      </c>
      <c r="R2229" s="18" t="n">
        <f aca="false">M2229 / E2228</f>
        <v>0.0034095467308464</v>
      </c>
      <c r="S2229" s="19" t="str">
        <f aca="false">IF(N2229 &gt; 0, "UP", "DOWN")</f>
        <v>UP</v>
      </c>
      <c r="T2229" s="23" t="inlineStr">
        <f aca="false">O2229-N2229</f>
        <is>
          <t/>
        </is>
      </c>
      <c r="U2229" s="23" t="inlineStr">
        <f aca="false">P2229-N2229</f>
        <is>
          <t/>
        </is>
      </c>
      <c r="V2229" s="23" t="inlineStr">
        <f aca="false">O2229 - P2229</f>
        <is>
          <t/>
        </is>
      </c>
    </row>
    <row collapsed="false" customFormat="false" customHeight="false" hidden="false" ht="25" outlineLevel="0" r="2230">
      <c r="A2230" s="21" t="n">
        <v>39792</v>
      </c>
      <c r="B2230" s="17" t="n">
        <v>97.87</v>
      </c>
      <c r="C2230" s="17" t="n">
        <v>99.49</v>
      </c>
      <c r="D2230" s="17" t="n">
        <v>96.5</v>
      </c>
      <c r="E2230" s="17" t="n">
        <v>98.21</v>
      </c>
      <c r="F2230" s="17" t="n">
        <v>33501700</v>
      </c>
      <c r="G2230" s="17" t="n">
        <v>97.79</v>
      </c>
      <c r="I2230" s="22" t="n">
        <f aca="false">E2230-B2230</f>
        <v>0.339999999999989</v>
      </c>
      <c r="J2230" s="22" t="n">
        <f aca="false">C2230-B2230</f>
        <v>1.61999999999999</v>
      </c>
      <c r="K2230" s="17" t="n">
        <f aca="false">D2230-B2230</f>
        <v>-1.37</v>
      </c>
      <c r="L2230" s="17" t="n">
        <f aca="false">B2230 - E2229</f>
        <v>-2.19</v>
      </c>
      <c r="M2230" s="17" t="n">
        <f aca="false">E2230 - E2229</f>
        <v>-1.85000000000001</v>
      </c>
      <c r="N2230" s="18" t="n">
        <f aca="false"> (I2230 / B2230)</f>
        <v>0.00347399611729835</v>
      </c>
      <c r="O2230" s="18" t="n">
        <f aca="false">(J2230 / B2230)</f>
        <v>0.0165525697353631</v>
      </c>
      <c r="P2230" s="18" t="n">
        <f aca="false">K2230 / B2230</f>
        <v>-0.013998160825585</v>
      </c>
      <c r="Q2230" s="18" t="n">
        <f aca="false">L2230/E2229</f>
        <v>-0.0218868678792724</v>
      </c>
      <c r="R2230" s="18" t="n">
        <f aca="false">M2230 / E2229</f>
        <v>-0.0184889066560065</v>
      </c>
      <c r="S2230" s="19" t="str">
        <f aca="false">IF(N2230 &gt; 0, "UP", "DOWN")</f>
        <v>UP</v>
      </c>
      <c r="T2230" s="23" t="inlineStr">
        <f aca="false">O2230-N2230</f>
        <is>
          <t/>
        </is>
      </c>
      <c r="U2230" s="23" t="inlineStr">
        <f aca="false">P2230-N2230</f>
        <is>
          <t/>
        </is>
      </c>
      <c r="V2230" s="23" t="inlineStr">
        <f aca="false">O2230 - P2230</f>
        <is>
          <t/>
        </is>
      </c>
    </row>
    <row collapsed="false" customFormat="false" customHeight="false" hidden="false" ht="25" outlineLevel="0" r="2231">
      <c r="A2231" s="21" t="n">
        <v>39793</v>
      </c>
      <c r="B2231" s="17" t="n">
        <v>97.35</v>
      </c>
      <c r="C2231" s="17" t="n">
        <v>101.24</v>
      </c>
      <c r="D2231" s="17" t="n">
        <v>94.83</v>
      </c>
      <c r="E2231" s="17" t="n">
        <v>95</v>
      </c>
      <c r="F2231" s="17" t="n">
        <v>37164900</v>
      </c>
      <c r="G2231" s="17" t="n">
        <v>94.59</v>
      </c>
      <c r="I2231" s="22" t="n">
        <f aca="false">E2231-B2231</f>
        <v>-2.34999999999999</v>
      </c>
      <c r="J2231" s="22" t="n">
        <f aca="false">C2231-B2231</f>
        <v>3.89</v>
      </c>
      <c r="K2231" s="17" t="n">
        <f aca="false">D2231-B2231</f>
        <v>-2.52</v>
      </c>
      <c r="L2231" s="17" t="n">
        <f aca="false">B2231 - E2230</f>
        <v>-0.859999999999999</v>
      </c>
      <c r="M2231" s="17" t="n">
        <f aca="false">E2231 - E2230</f>
        <v>-3.20999999999999</v>
      </c>
      <c r="N2231" s="18" t="n">
        <f aca="false"> (I2231 / B2231)</f>
        <v>-0.0241397021058037</v>
      </c>
      <c r="O2231" s="18" t="n">
        <f aca="false">(J2231 / B2231)</f>
        <v>0.0399589111453518</v>
      </c>
      <c r="P2231" s="18" t="n">
        <f aca="false">K2231 / B2231</f>
        <v>-0.0258859784283513</v>
      </c>
      <c r="Q2231" s="18" t="n">
        <f aca="false">L2231/E2230</f>
        <v>-0.0087567457489054</v>
      </c>
      <c r="R2231" s="18" t="n">
        <f aca="false">M2231 / E2230</f>
        <v>-0.0326850626209143</v>
      </c>
      <c r="S2231" s="19" t="str">
        <f aca="false">IF(N2231 &gt; 0, "UP", "DOWN")</f>
        <v>DOWN</v>
      </c>
      <c r="T2231" s="23" t="inlineStr">
        <f aca="false">O2231-N2231</f>
        <is>
          <t/>
        </is>
      </c>
      <c r="U2231" s="23" t="inlineStr">
        <f aca="false">P2231-N2231</f>
        <is>
          <t/>
        </is>
      </c>
      <c r="V2231" s="23" t="inlineStr">
        <f aca="false">O2231 - P2231</f>
        <is>
          <t/>
        </is>
      </c>
    </row>
    <row collapsed="false" customFormat="false" customHeight="false" hidden="false" ht="25" outlineLevel="0" r="2232">
      <c r="A2232" s="21" t="n">
        <v>39794</v>
      </c>
      <c r="B2232" s="17" t="n">
        <v>92.8</v>
      </c>
      <c r="C2232" s="17" t="n">
        <v>99</v>
      </c>
      <c r="D2232" s="17" t="n">
        <v>92.53</v>
      </c>
      <c r="E2232" s="17" t="n">
        <v>98.27</v>
      </c>
      <c r="F2232" s="17" t="n">
        <v>37184800</v>
      </c>
      <c r="G2232" s="17" t="n">
        <v>97.85</v>
      </c>
      <c r="I2232" s="22" t="n">
        <f aca="false">E2232-B2232</f>
        <v>5.47</v>
      </c>
      <c r="J2232" s="22" t="n">
        <f aca="false">C2232-B2232</f>
        <v>6.2</v>
      </c>
      <c r="K2232" s="17" t="n">
        <f aca="false">D2232-B2232</f>
        <v>-0.269999999999996</v>
      </c>
      <c r="L2232" s="17" t="n">
        <f aca="false">B2232 - E2231</f>
        <v>-2.2</v>
      </c>
      <c r="M2232" s="17" t="n">
        <f aca="false">E2232 - E2231</f>
        <v>3.27</v>
      </c>
      <c r="N2232" s="18" t="n">
        <f aca="false"> (I2232 / B2232)</f>
        <v>0.0589439655172414</v>
      </c>
      <c r="O2232" s="18" t="n">
        <f aca="false">(J2232 / B2232)</f>
        <v>0.0668103448275862</v>
      </c>
      <c r="P2232" s="18" t="n">
        <f aca="false">K2232 / B2232</f>
        <v>-0.00290948275862065</v>
      </c>
      <c r="Q2232" s="18" t="n">
        <f aca="false">L2232/E2231</f>
        <v>-0.0231578947368421</v>
      </c>
      <c r="R2232" s="18" t="n">
        <f aca="false">M2232 / E2231</f>
        <v>0.0344210526315789</v>
      </c>
      <c r="S2232" s="19" t="str">
        <f aca="false">IF(N2232 &gt; 0, "UP", "DOWN")</f>
        <v>UP</v>
      </c>
      <c r="T2232" s="23" t="inlineStr">
        <f aca="false">O2232-N2232</f>
        <is>
          <t/>
        </is>
      </c>
      <c r="U2232" s="23" t="inlineStr">
        <f aca="false">P2232-N2232</f>
        <is>
          <t/>
        </is>
      </c>
      <c r="V2232" s="23" t="inlineStr">
        <f aca="false">O2232 - P2232</f>
        <is>
          <t/>
        </is>
      </c>
    </row>
    <row collapsed="false" customFormat="false" customHeight="false" hidden="false" ht="25" outlineLevel="0" r="2233">
      <c r="A2233" s="21" t="n">
        <v>39797</v>
      </c>
      <c r="B2233" s="17" t="n">
        <v>95.99</v>
      </c>
      <c r="C2233" s="17" t="n">
        <v>96.21</v>
      </c>
      <c r="D2233" s="17" t="n">
        <v>93</v>
      </c>
      <c r="E2233" s="17" t="n">
        <v>94.75</v>
      </c>
      <c r="F2233" s="17" t="n">
        <v>31848500</v>
      </c>
      <c r="G2233" s="17" t="n">
        <v>94.34</v>
      </c>
      <c r="I2233" s="22" t="n">
        <f aca="false">E2233-B2233</f>
        <v>-1.24</v>
      </c>
      <c r="J2233" s="22" t="n">
        <f aca="false">C2233-B2233</f>
        <v>0.219999999999999</v>
      </c>
      <c r="K2233" s="17" t="n">
        <f aca="false">D2233-B2233</f>
        <v>-2.98999999999999</v>
      </c>
      <c r="L2233" s="17" t="n">
        <f aca="false">B2233 - E2232</f>
        <v>-2.28</v>
      </c>
      <c r="M2233" s="17" t="n">
        <f aca="false">E2233 - E2232</f>
        <v>-3.52</v>
      </c>
      <c r="N2233" s="18" t="n">
        <f aca="false"> (I2233 / B2233)</f>
        <v>-0.0129180122929471</v>
      </c>
      <c r="O2233" s="18" t="n">
        <f aca="false">(J2233 / B2233)</f>
        <v>0.0022919054068132</v>
      </c>
      <c r="P2233" s="18" t="n">
        <f aca="false">K2233 / B2233</f>
        <v>-0.0311490780289613</v>
      </c>
      <c r="Q2233" s="18" t="n">
        <f aca="false">L2233/E2232</f>
        <v>-0.0232013839422001</v>
      </c>
      <c r="R2233" s="18" t="n">
        <f aca="false">M2233 / E2232</f>
        <v>-0.0358196804721685</v>
      </c>
      <c r="S2233" s="19" t="str">
        <f aca="false">IF(N2233 &gt; 0, "UP", "DOWN")</f>
        <v>DOWN</v>
      </c>
      <c r="T2233" s="23" t="inlineStr">
        <f aca="false">O2233-N2233</f>
        <is>
          <t/>
        </is>
      </c>
      <c r="U2233" s="23" t="inlineStr">
        <f aca="false">P2233-N2233</f>
        <is>
          <t/>
        </is>
      </c>
      <c r="V2233" s="23" t="inlineStr">
        <f aca="false">O2233 - P2233</f>
        <is>
          <t/>
        </is>
      </c>
    </row>
    <row collapsed="false" customFormat="false" customHeight="false" hidden="false" ht="25" outlineLevel="0" r="2234">
      <c r="A2234" s="21" t="n">
        <v>39798</v>
      </c>
      <c r="B2234" s="17" t="n">
        <v>93.98</v>
      </c>
      <c r="C2234" s="17" t="n">
        <v>96.48</v>
      </c>
      <c r="D2234" s="17" t="n">
        <v>92.75</v>
      </c>
      <c r="E2234" s="17" t="n">
        <v>95.43</v>
      </c>
      <c r="F2234" s="17" t="n">
        <v>39053800</v>
      </c>
      <c r="G2234" s="17" t="n">
        <v>95.02</v>
      </c>
      <c r="I2234" s="22" t="n">
        <f aca="false">E2234-B2234</f>
        <v>1.45</v>
      </c>
      <c r="J2234" s="22" t="n">
        <f aca="false">C2234-B2234</f>
        <v>2.5</v>
      </c>
      <c r="K2234" s="17" t="n">
        <f aca="false">D2234-B2234</f>
        <v>-1.23</v>
      </c>
      <c r="L2234" s="17" t="n">
        <f aca="false">B2234 - E2233</f>
        <v>-0.769999999999996</v>
      </c>
      <c r="M2234" s="17" t="n">
        <f aca="false">E2234 - E2233</f>
        <v>0.680000000000007</v>
      </c>
      <c r="N2234" s="18" t="n">
        <f aca="false"> (I2234 / B2234)</f>
        <v>0.0154288146414131</v>
      </c>
      <c r="O2234" s="18" t="n">
        <f aca="false">(J2234 / B2234)</f>
        <v>0.0266014045541605</v>
      </c>
      <c r="P2234" s="18" t="n">
        <f aca="false">K2234 / B2234</f>
        <v>-0.013087891040647</v>
      </c>
      <c r="Q2234" s="18" t="n">
        <f aca="false">L2234/E2233</f>
        <v>-0.00812664907651711</v>
      </c>
      <c r="R2234" s="18" t="n">
        <f aca="false">M2234 / E2233</f>
        <v>0.00717678100263859</v>
      </c>
      <c r="S2234" s="19" t="str">
        <f aca="false">IF(N2234 &gt; 0, "UP", "DOWN")</f>
        <v>UP</v>
      </c>
      <c r="T2234" s="23" t="inlineStr">
        <f aca="false">O2234-N2234</f>
        <is>
          <t/>
        </is>
      </c>
      <c r="U2234" s="23" t="inlineStr">
        <f aca="false">P2234-N2234</f>
        <is>
          <t/>
        </is>
      </c>
      <c r="V2234" s="23" t="inlineStr">
        <f aca="false">O2234 - P2234</f>
        <is>
          <t/>
        </is>
      </c>
    </row>
    <row collapsed="false" customFormat="false" customHeight="false" hidden="false" ht="25" outlineLevel="0" r="2235">
      <c r="A2235" s="21" t="n">
        <v>39799</v>
      </c>
      <c r="B2235" s="17" t="n">
        <v>91.03</v>
      </c>
      <c r="C2235" s="17" t="n">
        <v>91.1</v>
      </c>
      <c r="D2235" s="17" t="n">
        <v>88.02</v>
      </c>
      <c r="E2235" s="17" t="n">
        <v>89.16</v>
      </c>
      <c r="F2235" s="17" t="n">
        <v>46209300</v>
      </c>
      <c r="G2235" s="17" t="n">
        <v>88.78</v>
      </c>
      <c r="I2235" s="22" t="n">
        <f aca="false">E2235-B2235</f>
        <v>-1.87</v>
      </c>
      <c r="J2235" s="22" t="n">
        <f aca="false">C2235-B2235</f>
        <v>0.0699999999999932</v>
      </c>
      <c r="K2235" s="17" t="n">
        <f aca="false">D2235-B2235</f>
        <v>-3.01000000000001</v>
      </c>
      <c r="L2235" s="17" t="n">
        <f aca="false">B2235 - E2234</f>
        <v>-4.40000000000001</v>
      </c>
      <c r="M2235" s="17" t="n">
        <f aca="false">E2235 - E2234</f>
        <v>-6.27000000000001</v>
      </c>
      <c r="N2235" s="18" t="n">
        <f aca="false"> (I2235 / B2235)</f>
        <v>-0.0205426782379436</v>
      </c>
      <c r="O2235" s="18" t="n">
        <f aca="false">(J2235 / B2235)</f>
        <v>0.000768977260243801</v>
      </c>
      <c r="P2235" s="18" t="n">
        <f aca="false">K2235 / B2235</f>
        <v>-0.0330660221904867</v>
      </c>
      <c r="Q2235" s="18" t="n">
        <f aca="false">L2235/E2234</f>
        <v>-0.0461070942051766</v>
      </c>
      <c r="R2235" s="18" t="n">
        <f aca="false">M2235 / E2234</f>
        <v>-0.0657026092423767</v>
      </c>
      <c r="S2235" s="19" t="str">
        <f aca="false">IF(N2235 &gt; 0, "UP", "DOWN")</f>
        <v>DOWN</v>
      </c>
      <c r="T2235" s="23" t="inlineStr">
        <f aca="false">O2235-N2235</f>
        <is>
          <t/>
        </is>
      </c>
      <c r="U2235" s="23" t="inlineStr">
        <f aca="false">P2235-N2235</f>
        <is>
          <t/>
        </is>
      </c>
      <c r="V2235" s="23" t="inlineStr">
        <f aca="false">O2235 - P2235</f>
        <is>
          <t/>
        </is>
      </c>
    </row>
    <row collapsed="false" customFormat="false" customHeight="false" hidden="false" ht="25" outlineLevel="0" r="2236">
      <c r="A2236" s="21" t="n">
        <v>39800</v>
      </c>
      <c r="B2236" s="17" t="n">
        <v>89.31</v>
      </c>
      <c r="C2236" s="17" t="n">
        <v>90.83</v>
      </c>
      <c r="D2236" s="17" t="n">
        <v>88.44</v>
      </c>
      <c r="E2236" s="17" t="n">
        <v>89.43</v>
      </c>
      <c r="F2236" s="17" t="n">
        <v>30622000</v>
      </c>
      <c r="G2236" s="17" t="n">
        <v>89.05</v>
      </c>
      <c r="I2236" s="22" t="n">
        <f aca="false">E2236-B2236</f>
        <v>0.120000000000005</v>
      </c>
      <c r="J2236" s="22" t="n">
        <f aca="false">C2236-B2236</f>
        <v>1.52</v>
      </c>
      <c r="K2236" s="17" t="n">
        <f aca="false">D2236-B2236</f>
        <v>-0.870000000000005</v>
      </c>
      <c r="L2236" s="17" t="n">
        <f aca="false">B2236 - E2235</f>
        <v>0.150000000000006</v>
      </c>
      <c r="M2236" s="17" t="n">
        <f aca="false">E2236 - E2235</f>
        <v>0.27000000000001</v>
      </c>
      <c r="N2236" s="18" t="n">
        <f aca="false"> (I2236 / B2236)</f>
        <v>0.00134363453140751</v>
      </c>
      <c r="O2236" s="18" t="n">
        <f aca="false">(J2236 / B2236)</f>
        <v>0.0170193707311611</v>
      </c>
      <c r="P2236" s="18" t="n">
        <f aca="false">K2236 / B2236</f>
        <v>-0.00974135035270412</v>
      </c>
      <c r="Q2236" s="18" t="n">
        <f aca="false">L2236/E2235</f>
        <v>0.0016823687752356</v>
      </c>
      <c r="R2236" s="18" t="n">
        <f aca="false">M2236 / E2235</f>
        <v>0.00302826379542407</v>
      </c>
      <c r="S2236" s="19" t="str">
        <f aca="false">IF(N2236 &gt; 0, "UP", "DOWN")</f>
        <v>UP</v>
      </c>
      <c r="T2236" s="23" t="inlineStr">
        <f aca="false">O2236-N2236</f>
        <is>
          <t/>
        </is>
      </c>
      <c r="U2236" s="23" t="inlineStr">
        <f aca="false">P2236-N2236</f>
        <is>
          <t/>
        </is>
      </c>
      <c r="V2236" s="23" t="inlineStr">
        <f aca="false">O2236 - P2236</f>
        <is>
          <t/>
        </is>
      </c>
    </row>
    <row collapsed="false" customFormat="false" customHeight="false" hidden="false" ht="25" outlineLevel="0" r="2237">
      <c r="A2237" s="21" t="n">
        <v>39801</v>
      </c>
      <c r="B2237" s="17" t="n">
        <v>89.94</v>
      </c>
      <c r="C2237" s="17" t="n">
        <v>90.94</v>
      </c>
      <c r="D2237" s="17" t="n">
        <v>88.8</v>
      </c>
      <c r="E2237" s="17" t="n">
        <v>90</v>
      </c>
      <c r="F2237" s="17" t="n">
        <v>28640000</v>
      </c>
      <c r="G2237" s="17" t="n">
        <v>89.62</v>
      </c>
      <c r="I2237" s="22" t="n">
        <f aca="false">E2237-B2237</f>
        <v>0.0600000000000023</v>
      </c>
      <c r="J2237" s="22" t="n">
        <f aca="false">C2237-B2237</f>
        <v>1</v>
      </c>
      <c r="K2237" s="17" t="n">
        <f aca="false">D2237-B2237</f>
        <v>-1.14</v>
      </c>
      <c r="L2237" s="17" t="n">
        <f aca="false">B2237 - E2236</f>
        <v>0.509999999999991</v>
      </c>
      <c r="M2237" s="17" t="n">
        <f aca="false">E2237 - E2236</f>
        <v>0.569999999999993</v>
      </c>
      <c r="N2237" s="18" t="n">
        <f aca="false"> (I2237 / B2237)</f>
        <v>0.000667111407605095</v>
      </c>
      <c r="O2237" s="18" t="n">
        <f aca="false">(J2237 / B2237)</f>
        <v>0.0111185234600845</v>
      </c>
      <c r="P2237" s="18" t="n">
        <f aca="false">K2237 / B2237</f>
        <v>-0.0126751167444963</v>
      </c>
      <c r="Q2237" s="18" t="n">
        <f aca="false">L2237/E2236</f>
        <v>0.00570278430057018</v>
      </c>
      <c r="R2237" s="18" t="n">
        <f aca="false">M2237 / E2236</f>
        <v>0.00637370010063729</v>
      </c>
      <c r="S2237" s="19" t="str">
        <f aca="false">IF(N2237 &gt; 0, "UP", "DOWN")</f>
        <v>UP</v>
      </c>
      <c r="T2237" s="23" t="inlineStr">
        <f aca="false">O2237-N2237</f>
        <is>
          <t/>
        </is>
      </c>
      <c r="U2237" s="23" t="inlineStr">
        <f aca="false">P2237-N2237</f>
        <is>
          <t/>
        </is>
      </c>
      <c r="V2237" s="23" t="inlineStr">
        <f aca="false">O2237 - P2237</f>
        <is>
          <t/>
        </is>
      </c>
    </row>
    <row collapsed="false" customFormat="false" customHeight="false" hidden="false" ht="25" outlineLevel="0" r="2238">
      <c r="A2238" s="21" t="n">
        <v>39804</v>
      </c>
      <c r="B2238" s="17" t="n">
        <v>90.02</v>
      </c>
      <c r="C2238" s="17" t="n">
        <v>90.03</v>
      </c>
      <c r="D2238" s="17" t="n">
        <v>84.69</v>
      </c>
      <c r="E2238" s="17" t="n">
        <v>85.74</v>
      </c>
      <c r="F2238" s="17" t="n">
        <v>30169300</v>
      </c>
      <c r="G2238" s="17" t="n">
        <v>85.37</v>
      </c>
      <c r="I2238" s="22" t="n">
        <f aca="false">E2238-B2238</f>
        <v>-4.28</v>
      </c>
      <c r="J2238" s="22" t="n">
        <f aca="false">C2238-B2238</f>
        <v>0.0100000000000051</v>
      </c>
      <c r="K2238" s="17" t="n">
        <f aca="false">D2238-B2238</f>
        <v>-5.33</v>
      </c>
      <c r="L2238" s="17" t="n">
        <f aca="false">B2238 - E2237</f>
        <v>0.019999999999996</v>
      </c>
      <c r="M2238" s="17" t="n">
        <f aca="false">E2238 - E2237</f>
        <v>-4.26000000000001</v>
      </c>
      <c r="N2238" s="18" t="n">
        <f aca="false"> (I2238 / B2238)</f>
        <v>-0.0475449900022217</v>
      </c>
      <c r="O2238" s="18" t="n">
        <f aca="false">(J2238 / B2238)</f>
        <v>0.000111086425238893</v>
      </c>
      <c r="P2238" s="18" t="n">
        <f aca="false">K2238 / B2238</f>
        <v>-0.0592090646522995</v>
      </c>
      <c r="Q2238" s="18" t="n">
        <f aca="false">L2238/E2237</f>
        <v>0.000222222222222178</v>
      </c>
      <c r="R2238" s="18" t="n">
        <f aca="false">M2238 / E2237</f>
        <v>-0.0473333333333334</v>
      </c>
      <c r="S2238" s="19" t="str">
        <f aca="false">IF(N2238 &gt; 0, "UP", "DOWN")</f>
        <v>DOWN</v>
      </c>
      <c r="T2238" s="23" t="inlineStr">
        <f aca="false">O2238-N2238</f>
        <is>
          <t/>
        </is>
      </c>
      <c r="U2238" s="23" t="inlineStr">
        <f aca="false">P2238-N2238</f>
        <is>
          <t/>
        </is>
      </c>
      <c r="V2238" s="23" t="inlineStr">
        <f aca="false">O2238 - P2238</f>
        <is>
          <t/>
        </is>
      </c>
    </row>
    <row collapsed="false" customFormat="false" customHeight="false" hidden="false" ht="25" outlineLevel="0" r="2239">
      <c r="A2239" s="21" t="n">
        <v>39805</v>
      </c>
      <c r="B2239" s="17" t="n">
        <v>86.87</v>
      </c>
      <c r="C2239" s="17" t="n">
        <v>87.87</v>
      </c>
      <c r="D2239" s="17" t="n">
        <v>85.9</v>
      </c>
      <c r="E2239" s="17" t="n">
        <v>86.38</v>
      </c>
      <c r="F2239" s="17" t="n">
        <v>22679700</v>
      </c>
      <c r="G2239" s="17" t="n">
        <v>86.01</v>
      </c>
      <c r="I2239" s="22" t="n">
        <f aca="false">E2239-B2239</f>
        <v>-0.490000000000009</v>
      </c>
      <c r="J2239" s="22" t="n">
        <f aca="false">C2239-B2239</f>
        <v>1</v>
      </c>
      <c r="K2239" s="17" t="n">
        <f aca="false">D2239-B2239</f>
        <v>-0.969999999999999</v>
      </c>
      <c r="L2239" s="17" t="n">
        <f aca="false">B2239 - E2238</f>
        <v>1.13000000000001</v>
      </c>
      <c r="M2239" s="17" t="n">
        <f aca="false">E2239 - E2238</f>
        <v>0.640000000000001</v>
      </c>
      <c r="N2239" s="18" t="n">
        <f aca="false"> (I2239 / B2239)</f>
        <v>-0.00564061240934741</v>
      </c>
      <c r="O2239" s="18" t="n">
        <f aca="false">(J2239 / B2239)</f>
        <v>0.0115114538966271</v>
      </c>
      <c r="P2239" s="18" t="n">
        <f aca="false">K2239 / B2239</f>
        <v>-0.0111661102797283</v>
      </c>
      <c r="Q2239" s="18" t="n">
        <f aca="false">L2239/E2238</f>
        <v>0.0131793795194776</v>
      </c>
      <c r="R2239" s="18" t="n">
        <f aca="false">M2239 / E2238</f>
        <v>0.00746442733846513</v>
      </c>
      <c r="S2239" s="19" t="str">
        <f aca="false">IF(N2239 &gt; 0, "UP", "DOWN")</f>
        <v>DOWN</v>
      </c>
      <c r="T2239" s="23" t="inlineStr">
        <f aca="false">O2239-N2239</f>
        <is>
          <t/>
        </is>
      </c>
      <c r="U2239" s="23" t="inlineStr">
        <f aca="false">P2239-N2239</f>
        <is>
          <t/>
        </is>
      </c>
      <c r="V2239" s="23" t="inlineStr">
        <f aca="false">O2239 - P2239</f>
        <is>
          <t/>
        </is>
      </c>
    </row>
    <row collapsed="false" customFormat="false" customHeight="false" hidden="false" ht="25" outlineLevel="0" r="2240">
      <c r="A2240" s="21" t="n">
        <v>39806</v>
      </c>
      <c r="B2240" s="17" t="n">
        <v>86.14</v>
      </c>
      <c r="C2240" s="17" t="n">
        <v>86.25</v>
      </c>
      <c r="D2240" s="17" t="n">
        <v>84.55</v>
      </c>
      <c r="E2240" s="17" t="n">
        <v>85.04</v>
      </c>
      <c r="F2240" s="17" t="n">
        <v>9690500</v>
      </c>
      <c r="G2240" s="17" t="n">
        <v>84.68</v>
      </c>
      <c r="I2240" s="22" t="n">
        <f aca="false">E2240-B2240</f>
        <v>-1.09999999999999</v>
      </c>
      <c r="J2240" s="22" t="n">
        <f aca="false">C2240-B2240</f>
        <v>0.109999999999999</v>
      </c>
      <c r="K2240" s="17" t="n">
        <f aca="false">D2240-B2240</f>
        <v>-1.59</v>
      </c>
      <c r="L2240" s="17" t="n">
        <f aca="false">B2240 - E2239</f>
        <v>-0.239999999999995</v>
      </c>
      <c r="M2240" s="17" t="n">
        <f aca="false">E2240 - E2239</f>
        <v>-1.33999999999999</v>
      </c>
      <c r="N2240" s="18" t="n">
        <f aca="false"> (I2240 / B2240)</f>
        <v>-0.0127699094497329</v>
      </c>
      <c r="O2240" s="18" t="n">
        <f aca="false">(J2240 / B2240)</f>
        <v>0.00127699094497329</v>
      </c>
      <c r="P2240" s="18" t="n">
        <f aca="false">K2240 / B2240</f>
        <v>-0.0184583236591595</v>
      </c>
      <c r="Q2240" s="18" t="n">
        <f aca="false">L2240/E2239</f>
        <v>-0.00277842093077095</v>
      </c>
      <c r="R2240" s="18" t="n">
        <f aca="false">M2240 / E2239</f>
        <v>-0.0155128501968047</v>
      </c>
      <c r="S2240" s="19" t="str">
        <f aca="false">IF(N2240 &gt; 0, "UP", "DOWN")</f>
        <v>DOWN</v>
      </c>
      <c r="T2240" s="23" t="inlineStr">
        <f aca="false">O2240-N2240</f>
        <is>
          <t/>
        </is>
      </c>
      <c r="U2240" s="23" t="inlineStr">
        <f aca="false">P2240-N2240</f>
        <is>
          <t/>
        </is>
      </c>
      <c r="V2240" s="23" t="inlineStr">
        <f aca="false">O2240 - P2240</f>
        <is>
          <t/>
        </is>
      </c>
    </row>
    <row collapsed="false" customFormat="false" customHeight="false" hidden="false" ht="25" outlineLevel="0" r="2241">
      <c r="A2241" s="21" t="n">
        <v>39808</v>
      </c>
      <c r="B2241" s="17" t="n">
        <v>86.64</v>
      </c>
      <c r="C2241" s="17" t="n">
        <v>87.42</v>
      </c>
      <c r="D2241" s="17" t="n">
        <v>85.24</v>
      </c>
      <c r="E2241" s="17" t="n">
        <v>85.81</v>
      </c>
      <c r="F2241" s="17" t="n">
        <v>11011600</v>
      </c>
      <c r="G2241" s="17" t="n">
        <v>85.44</v>
      </c>
      <c r="I2241" s="22" t="n">
        <f aca="false">E2241-B2241</f>
        <v>-0.829999999999998</v>
      </c>
      <c r="J2241" s="22" t="n">
        <f aca="false">C2241-B2241</f>
        <v>0.780000000000001</v>
      </c>
      <c r="K2241" s="17" t="n">
        <f aca="false">D2241-B2241</f>
        <v>-1.40000000000001</v>
      </c>
      <c r="L2241" s="17" t="n">
        <f aca="false">B2241 - E2240</f>
        <v>1.59999999999999</v>
      </c>
      <c r="M2241" s="17" t="n">
        <f aca="false">E2241 - E2240</f>
        <v>0.769999999999996</v>
      </c>
      <c r="N2241" s="18" t="n">
        <f aca="false"> (I2241 / B2241)</f>
        <v>-0.0095798707294552</v>
      </c>
      <c r="O2241" s="18" t="n">
        <f aca="false">(J2241 / B2241)</f>
        <v>0.00900277008310251</v>
      </c>
      <c r="P2241" s="18" t="n">
        <f aca="false">K2241 / B2241</f>
        <v>-0.0161588180978763</v>
      </c>
      <c r="Q2241" s="18" t="n">
        <f aca="false">L2241/E2240</f>
        <v>0.0188146754468485</v>
      </c>
      <c r="R2241" s="18" t="n">
        <f aca="false">M2241 / E2240</f>
        <v>0.00905456255879581</v>
      </c>
      <c r="S2241" s="19" t="str">
        <f aca="false">IF(N2241 &gt; 0, "UP", "DOWN")</f>
        <v>DOWN</v>
      </c>
      <c r="T2241" s="23" t="inlineStr">
        <f aca="false">O2241-N2241</f>
        <is>
          <t/>
        </is>
      </c>
      <c r="U2241" s="23" t="inlineStr">
        <f aca="false">P2241-N2241</f>
        <is>
          <t/>
        </is>
      </c>
      <c r="V2241" s="23" t="inlineStr">
        <f aca="false">O2241 - P2241</f>
        <is>
          <t/>
        </is>
      </c>
    </row>
    <row collapsed="false" customFormat="false" customHeight="false" hidden="false" ht="25" outlineLevel="0" r="2242">
      <c r="A2242" s="21" t="n">
        <v>39811</v>
      </c>
      <c r="B2242" s="17" t="n">
        <v>86.52</v>
      </c>
      <c r="C2242" s="17" t="n">
        <v>87.62</v>
      </c>
      <c r="D2242" s="17" t="n">
        <v>85.07</v>
      </c>
      <c r="E2242" s="17" t="n">
        <v>86.61</v>
      </c>
      <c r="F2242" s="17" t="n">
        <v>24500000</v>
      </c>
      <c r="G2242" s="17" t="n">
        <v>86.24</v>
      </c>
      <c r="I2242" s="22" t="n">
        <f aca="false">E2242-B2242</f>
        <v>0.0900000000000034</v>
      </c>
      <c r="J2242" s="22" t="n">
        <f aca="false">C2242-B2242</f>
        <v>1.10000000000001</v>
      </c>
      <c r="K2242" s="17" t="n">
        <f aca="false">D2242-B2242</f>
        <v>-1.45</v>
      </c>
      <c r="L2242" s="17" t="n">
        <f aca="false">B2242 - E2241</f>
        <v>0.709999999999994</v>
      </c>
      <c r="M2242" s="17" t="n">
        <f aca="false">E2242 - E2241</f>
        <v>0.799999999999997</v>
      </c>
      <c r="N2242" s="18" t="n">
        <f aca="false"> (I2242 / B2242)</f>
        <v>0.00104022191400836</v>
      </c>
      <c r="O2242" s="18" t="n">
        <f aca="false">(J2242 / B2242)</f>
        <v>0.0127138233934351</v>
      </c>
      <c r="P2242" s="18" t="n">
        <f aca="false">K2242 / B2242</f>
        <v>-0.0167591308368008</v>
      </c>
      <c r="Q2242" s="18" t="n">
        <f aca="false">L2242/E2241</f>
        <v>0.0082740939284465</v>
      </c>
      <c r="R2242" s="18" t="n">
        <f aca="false">M2242 / E2241</f>
        <v>0.00932292273627779</v>
      </c>
      <c r="S2242" s="19" t="str">
        <f aca="false">IF(N2242 &gt; 0, "UP", "DOWN")</f>
        <v>UP</v>
      </c>
      <c r="T2242" s="23" t="inlineStr">
        <f aca="false">O2242-N2242</f>
        <is>
          <t/>
        </is>
      </c>
      <c r="U2242" s="23" t="inlineStr">
        <f aca="false">P2242-N2242</f>
        <is>
          <t/>
        </is>
      </c>
      <c r="V2242" s="23" t="inlineStr">
        <f aca="false">O2242 - P2242</f>
        <is>
          <t/>
        </is>
      </c>
    </row>
    <row collapsed="false" customFormat="false" customHeight="false" hidden="false" ht="25" outlineLevel="0" r="2243">
      <c r="A2243" s="21" t="n">
        <v>39812</v>
      </c>
      <c r="B2243" s="17" t="n">
        <v>87.42</v>
      </c>
      <c r="C2243" s="17" t="n">
        <v>88.05</v>
      </c>
      <c r="D2243" s="17" t="n">
        <v>84.72</v>
      </c>
      <c r="E2243" s="17" t="n">
        <v>86.29</v>
      </c>
      <c r="F2243" s="17" t="n">
        <v>34557200</v>
      </c>
      <c r="G2243" s="17" t="n">
        <v>85.92</v>
      </c>
      <c r="I2243" s="22" t="n">
        <f aca="false">E2243-B2243</f>
        <v>-1.13</v>
      </c>
      <c r="J2243" s="22" t="n">
        <f aca="false">C2243-B2243</f>
        <v>0.629999999999995</v>
      </c>
      <c r="K2243" s="17" t="n">
        <f aca="false">D2243-B2243</f>
        <v>-2.7</v>
      </c>
      <c r="L2243" s="17" t="n">
        <f aca="false">B2243 - E2242</f>
        <v>0.810000000000002</v>
      </c>
      <c r="M2243" s="17" t="n">
        <f aca="false">E2243 - E2242</f>
        <v>-0.319999999999993</v>
      </c>
      <c r="N2243" s="18" t="n">
        <f aca="false"> (I2243 / B2243)</f>
        <v>-0.0129261038663921</v>
      </c>
      <c r="O2243" s="18" t="n">
        <f aca="false">(J2243 / B2243)</f>
        <v>0.00720658888126282</v>
      </c>
      <c r="P2243" s="18" t="n">
        <f aca="false">K2243 / B2243</f>
        <v>-0.030885380919698</v>
      </c>
      <c r="Q2243" s="18" t="n">
        <f aca="false">L2243/E2242</f>
        <v>0.00935226879113269</v>
      </c>
      <c r="R2243" s="18" t="n">
        <f aca="false">M2243 / E2242</f>
        <v>-0.00369472347303999</v>
      </c>
      <c r="S2243" s="19" t="str">
        <f aca="false">IF(N2243 &gt; 0, "UP", "DOWN")</f>
        <v>DOWN</v>
      </c>
      <c r="T2243" s="23" t="inlineStr">
        <f aca="false">O2243-N2243</f>
        <is>
          <t/>
        </is>
      </c>
      <c r="U2243" s="23" t="inlineStr">
        <f aca="false">P2243-N2243</f>
        <is>
          <t/>
        </is>
      </c>
      <c r="V2243" s="23" t="inlineStr">
        <f aca="false">O2243 - P2243</f>
        <is>
          <t/>
        </is>
      </c>
    </row>
    <row collapsed="false" customFormat="false" customHeight="false" hidden="false" ht="25" outlineLevel="0" r="2244">
      <c r="A2244" s="21" t="n">
        <v>39813</v>
      </c>
      <c r="B2244" s="17" t="n">
        <v>85.97</v>
      </c>
      <c r="C2244" s="17" t="n">
        <v>87.74</v>
      </c>
      <c r="D2244" s="17" t="n">
        <v>85.34</v>
      </c>
      <c r="E2244" s="17" t="n">
        <v>85.35</v>
      </c>
      <c r="F2244" s="17" t="n">
        <v>21697900</v>
      </c>
      <c r="G2244" s="17" t="n">
        <v>84.99</v>
      </c>
      <c r="I2244" s="22" t="n">
        <f aca="false">E2244-B2244</f>
        <v>-0.620000000000005</v>
      </c>
      <c r="J2244" s="22" t="n">
        <f aca="false">C2244-B2244</f>
        <v>1.77</v>
      </c>
      <c r="K2244" s="17" t="n">
        <f aca="false">D2244-B2244</f>
        <v>-0.629999999999995</v>
      </c>
      <c r="L2244" s="17" t="n">
        <f aca="false">B2244 - E2243</f>
        <v>-0.320000000000007</v>
      </c>
      <c r="M2244" s="17" t="n">
        <f aca="false">E2244 - E2243</f>
        <v>-0.940000000000012</v>
      </c>
      <c r="N2244" s="18" t="n">
        <f aca="false"> (I2244 / B2244)</f>
        <v>-0.0072118180760731</v>
      </c>
      <c r="O2244" s="18" t="n">
        <f aca="false">(J2244 / B2244)</f>
        <v>0.0205885774107246</v>
      </c>
      <c r="P2244" s="18" t="n">
        <f aca="false">K2244 / B2244</f>
        <v>-0.00732813772246127</v>
      </c>
      <c r="Q2244" s="18" t="n">
        <f aca="false">L2244/E2243</f>
        <v>-0.00370842507822468</v>
      </c>
      <c r="R2244" s="18" t="n">
        <f aca="false">M2244 / E2243</f>
        <v>-0.0108934986672849</v>
      </c>
      <c r="S2244" s="19" t="str">
        <f aca="false">IF(N2244 &gt; 0, "UP", "DOWN")</f>
        <v>DOWN</v>
      </c>
      <c r="T2244" s="23" t="inlineStr">
        <f aca="false">O2244-N2244</f>
        <is>
          <t/>
        </is>
      </c>
      <c r="U2244" s="23" t="inlineStr">
        <f aca="false">P2244-N2244</f>
        <is>
          <t/>
        </is>
      </c>
      <c r="V2244" s="23" t="inlineStr">
        <f aca="false">O2244 - P2244</f>
        <is>
          <t/>
        </is>
      </c>
    </row>
    <row collapsed="false" customFormat="false" customHeight="false" hidden="false" ht="25" outlineLevel="0" r="2245">
      <c r="A2245" s="21" t="n">
        <v>39815</v>
      </c>
      <c r="B2245" s="17" t="n">
        <v>85.88</v>
      </c>
      <c r="C2245" s="17" t="n">
        <v>91.04</v>
      </c>
      <c r="D2245" s="17" t="n">
        <v>85.16</v>
      </c>
      <c r="E2245" s="17" t="n">
        <v>90.75</v>
      </c>
      <c r="F2245" s="17" t="n">
        <v>26643400</v>
      </c>
      <c r="G2245" s="17" t="n">
        <v>90.36</v>
      </c>
      <c r="I2245" s="22" t="n">
        <f aca="false">E2245-B2245</f>
        <v>4.87</v>
      </c>
      <c r="J2245" s="22" t="n">
        <f aca="false">C2245-B2245</f>
        <v>5.16000000000001</v>
      </c>
      <c r="K2245" s="17" t="n">
        <f aca="false">D2245-B2245</f>
        <v>-0.719999999999999</v>
      </c>
      <c r="L2245" s="17" t="n">
        <f aca="false">B2245 - E2244</f>
        <v>0.530000000000001</v>
      </c>
      <c r="M2245" s="17" t="n">
        <f aca="false">E2245 - E2244</f>
        <v>5.40000000000001</v>
      </c>
      <c r="N2245" s="18" t="n">
        <f aca="false"> (I2245 / B2245)</f>
        <v>0.0567070330693992</v>
      </c>
      <c r="O2245" s="18" t="n">
        <f aca="false">(J2245 / B2245)</f>
        <v>0.0600838379133676</v>
      </c>
      <c r="P2245" s="18" t="n">
        <f aca="false">K2245 / B2245</f>
        <v>-0.00838379133674894</v>
      </c>
      <c r="Q2245" s="18" t="n">
        <f aca="false">L2245/E2244</f>
        <v>0.00620972466315174</v>
      </c>
      <c r="R2245" s="18" t="n">
        <f aca="false">M2245 / E2244</f>
        <v>0.0632688927943762</v>
      </c>
      <c r="S2245" s="19" t="str">
        <f aca="false">IF(N2245 &gt; 0, "UP", "DOWN")</f>
        <v>UP</v>
      </c>
      <c r="T2245" s="23" t="inlineStr">
        <f aca="false">O2245-N2245</f>
        <is>
          <t/>
        </is>
      </c>
      <c r="U2245" s="23" t="inlineStr">
        <f aca="false">P2245-N2245</f>
        <is>
          <t/>
        </is>
      </c>
      <c r="V2245" s="23" t="inlineStr">
        <f aca="false">O2245 - P2245</f>
        <is>
          <t/>
        </is>
      </c>
    </row>
    <row collapsed="false" customFormat="false" customHeight="false" hidden="false" ht="25" outlineLevel="0" r="2246">
      <c r="A2246" s="21" t="n">
        <v>39818</v>
      </c>
      <c r="B2246" s="17" t="n">
        <v>93.17</v>
      </c>
      <c r="C2246" s="17" t="n">
        <v>96.18</v>
      </c>
      <c r="D2246" s="17" t="n">
        <v>92.71</v>
      </c>
      <c r="E2246" s="17" t="n">
        <v>94.58</v>
      </c>
      <c r="F2246" s="17" t="n">
        <v>42200300</v>
      </c>
      <c r="G2246" s="17" t="n">
        <v>94.18</v>
      </c>
      <c r="I2246" s="22" t="n">
        <f aca="false">E2246-B2246</f>
        <v>1.41</v>
      </c>
      <c r="J2246" s="22" t="n">
        <f aca="false">C2246-B2246</f>
        <v>3.01000000000001</v>
      </c>
      <c r="K2246" s="17" t="n">
        <f aca="false">D2246-B2246</f>
        <v>-0.460000000000008</v>
      </c>
      <c r="L2246" s="17" t="n">
        <f aca="false">B2246 - E2245</f>
        <v>2.42</v>
      </c>
      <c r="M2246" s="17" t="n">
        <f aca="false">E2246 - E2245</f>
        <v>3.83</v>
      </c>
      <c r="N2246" s="18" t="n">
        <f aca="false"> (I2246 / B2246)</f>
        <v>0.0151336267038746</v>
      </c>
      <c r="O2246" s="18" t="n">
        <f aca="false">(J2246 / B2246)</f>
        <v>0.0323065364387679</v>
      </c>
      <c r="P2246" s="18" t="n">
        <f aca="false">K2246 / B2246</f>
        <v>-0.00493721154878188</v>
      </c>
      <c r="Q2246" s="18" t="n">
        <f aca="false">L2246/E2245</f>
        <v>0.0266666666666667</v>
      </c>
      <c r="R2246" s="18" t="n">
        <f aca="false">M2246 / E2245</f>
        <v>0.0422038567493113</v>
      </c>
      <c r="S2246" s="19" t="str">
        <f aca="false">IF(N2246 &gt; 0, "UP", "DOWN")</f>
        <v>UP</v>
      </c>
      <c r="T2246" s="23" t="inlineStr">
        <f aca="false">O2246-N2246</f>
        <is>
          <t/>
        </is>
      </c>
      <c r="U2246" s="23" t="inlineStr">
        <f aca="false">P2246-N2246</f>
        <is>
          <t/>
        </is>
      </c>
      <c r="V2246" s="23" t="inlineStr">
        <f aca="false">O2246 - P2246</f>
        <is>
          <t/>
        </is>
      </c>
    </row>
    <row collapsed="false" customFormat="false" customHeight="false" hidden="false" ht="25" outlineLevel="0" r="2247">
      <c r="A2247" s="21" t="n">
        <v>39819</v>
      </c>
      <c r="B2247" s="17" t="n">
        <v>95.95</v>
      </c>
      <c r="C2247" s="17" t="n">
        <v>97.17</v>
      </c>
      <c r="D2247" s="17" t="n">
        <v>92.39</v>
      </c>
      <c r="E2247" s="17" t="n">
        <v>93.02</v>
      </c>
      <c r="F2247" s="17" t="n">
        <v>46046800</v>
      </c>
      <c r="G2247" s="17" t="n">
        <v>92.62</v>
      </c>
      <c r="I2247" s="22" t="n">
        <f aca="false">E2247-B2247</f>
        <v>-2.93000000000001</v>
      </c>
      <c r="J2247" s="22" t="n">
        <f aca="false">C2247-B2247</f>
        <v>1.22</v>
      </c>
      <c r="K2247" s="17" t="n">
        <f aca="false">D2247-B2247</f>
        <v>-3.56</v>
      </c>
      <c r="L2247" s="17" t="n">
        <f aca="false">B2247 - E2246</f>
        <v>1.37</v>
      </c>
      <c r="M2247" s="17" t="n">
        <f aca="false">E2247 - E2246</f>
        <v>-1.56</v>
      </c>
      <c r="N2247" s="18" t="n">
        <f aca="false"> (I2247 / B2247)</f>
        <v>-0.0305367378843148</v>
      </c>
      <c r="O2247" s="18" t="n">
        <f aca="false">(J2247 / B2247)</f>
        <v>0.0127149557060969</v>
      </c>
      <c r="P2247" s="18" t="n">
        <f aca="false">K2247 / B2247</f>
        <v>-0.0371026576341845</v>
      </c>
      <c r="Q2247" s="18" t="n">
        <f aca="false">L2247/E2246</f>
        <v>0.0144850919856207</v>
      </c>
      <c r="R2247" s="18" t="n">
        <f aca="false">M2247 / E2246</f>
        <v>-0.0164939733558892</v>
      </c>
      <c r="S2247" s="19" t="str">
        <f aca="false">IF(N2247 &gt; 0, "UP", "DOWN")</f>
        <v>DOWN</v>
      </c>
      <c r="T2247" s="23" t="inlineStr">
        <f aca="false">O2247-N2247</f>
        <is>
          <t/>
        </is>
      </c>
      <c r="U2247" s="23" t="inlineStr">
        <f aca="false">P2247-N2247</f>
        <is>
          <t/>
        </is>
      </c>
      <c r="V2247" s="23" t="inlineStr">
        <f aca="false">O2247 - P2247</f>
        <is>
          <t/>
        </is>
      </c>
    </row>
    <row collapsed="false" customFormat="false" customHeight="false" hidden="false" ht="25" outlineLevel="0" r="2248">
      <c r="A2248" s="21" t="n">
        <v>39820</v>
      </c>
      <c r="B2248" s="17" t="n">
        <v>91.81</v>
      </c>
      <c r="C2248" s="17" t="n">
        <v>92.5</v>
      </c>
      <c r="D2248" s="17" t="n">
        <v>90.26</v>
      </c>
      <c r="E2248" s="17" t="n">
        <v>91.01</v>
      </c>
      <c r="F2248" s="17" t="n">
        <v>26894600</v>
      </c>
      <c r="G2248" s="17" t="n">
        <v>90.62</v>
      </c>
      <c r="I2248" s="22" t="n">
        <f aca="false">E2248-B2248</f>
        <v>-0.799999999999997</v>
      </c>
      <c r="J2248" s="22" t="n">
        <f aca="false">C2248-B2248</f>
        <v>0.689999999999998</v>
      </c>
      <c r="K2248" s="17" t="n">
        <f aca="false">D2248-B2248</f>
        <v>-1.55</v>
      </c>
      <c r="L2248" s="17" t="n">
        <f aca="false">B2248 - E2247</f>
        <v>-1.20999999999999</v>
      </c>
      <c r="M2248" s="17" t="n">
        <f aca="false">E2248 - E2247</f>
        <v>-2.00999999999999</v>
      </c>
      <c r="N2248" s="18" t="n">
        <f aca="false"> (I2248 / B2248)</f>
        <v>-0.00871364775078964</v>
      </c>
      <c r="O2248" s="18" t="n">
        <f aca="false">(J2248 / B2248)</f>
        <v>0.00751552118505607</v>
      </c>
      <c r="P2248" s="18" t="n">
        <f aca="false">K2248 / B2248</f>
        <v>-0.016882692517155</v>
      </c>
      <c r="Q2248" s="18" t="n">
        <f aca="false">L2248/E2247</f>
        <v>-0.0130079552784347</v>
      </c>
      <c r="R2248" s="18" t="n">
        <f aca="false">M2248 / E2247</f>
        <v>-0.02160825628897</v>
      </c>
      <c r="S2248" s="19" t="str">
        <f aca="false">IF(N2248 &gt; 0, "UP", "DOWN")</f>
        <v>DOWN</v>
      </c>
      <c r="T2248" s="23" t="inlineStr">
        <f aca="false">O2248-N2248</f>
        <is>
          <t/>
        </is>
      </c>
      <c r="U2248" s="23" t="inlineStr">
        <f aca="false">P2248-N2248</f>
        <is>
          <t/>
        </is>
      </c>
      <c r="V2248" s="23" t="inlineStr">
        <f aca="false">O2248 - P2248</f>
        <is>
          <t/>
        </is>
      </c>
    </row>
    <row collapsed="false" customFormat="false" customHeight="false" hidden="false" ht="25" outlineLevel="0" r="2249">
      <c r="A2249" s="21" t="n">
        <v>39821</v>
      </c>
      <c r="B2249" s="17" t="n">
        <v>90.43</v>
      </c>
      <c r="C2249" s="17" t="n">
        <v>93.15</v>
      </c>
      <c r="D2249" s="17" t="n">
        <v>90.04</v>
      </c>
      <c r="E2249" s="17" t="n">
        <v>92.7</v>
      </c>
      <c r="F2249" s="17" t="n">
        <v>23912000</v>
      </c>
      <c r="G2249" s="17" t="n">
        <v>92.3</v>
      </c>
      <c r="I2249" s="22" t="n">
        <f aca="false">E2249-B2249</f>
        <v>2.27</v>
      </c>
      <c r="J2249" s="22" t="n">
        <f aca="false">C2249-B2249</f>
        <v>2.72</v>
      </c>
      <c r="K2249" s="17" t="n">
        <f aca="false">D2249-B2249</f>
        <v>-0.390000000000001</v>
      </c>
      <c r="L2249" s="17" t="n">
        <f aca="false">B2249 - E2248</f>
        <v>-0.579999999999998</v>
      </c>
      <c r="M2249" s="17" t="n">
        <f aca="false">E2249 - E2248</f>
        <v>1.69</v>
      </c>
      <c r="N2249" s="18" t="n">
        <f aca="false"> (I2249 / B2249)</f>
        <v>0.0251022890633639</v>
      </c>
      <c r="O2249" s="18" t="n">
        <f aca="false">(J2249 / B2249)</f>
        <v>0.030078513767555</v>
      </c>
      <c r="P2249" s="18" t="n">
        <f aca="false">K2249 / B2249</f>
        <v>-0.00431272807696561</v>
      </c>
      <c r="Q2249" s="18" t="n">
        <f aca="false">L2249/E2248</f>
        <v>-0.00637292605208217</v>
      </c>
      <c r="R2249" s="18" t="n">
        <f aca="false">M2249 / E2248</f>
        <v>0.0185693879793429</v>
      </c>
      <c r="S2249" s="19" t="str">
        <f aca="false">IF(N2249 &gt; 0, "UP", "DOWN")</f>
        <v>UP</v>
      </c>
      <c r="T2249" s="23" t="inlineStr">
        <f aca="false">O2249-N2249</f>
        <is>
          <t/>
        </is>
      </c>
      <c r="U2249" s="23" t="inlineStr">
        <f aca="false">P2249-N2249</f>
        <is>
          <t/>
        </is>
      </c>
      <c r="V2249" s="23" t="inlineStr">
        <f aca="false">O2249 - P2249</f>
        <is>
          <t/>
        </is>
      </c>
    </row>
    <row collapsed="false" customFormat="false" customHeight="false" hidden="false" ht="25" outlineLevel="0" r="2250">
      <c r="A2250" s="21" t="n">
        <v>39822</v>
      </c>
      <c r="B2250" s="17" t="n">
        <v>93.21</v>
      </c>
      <c r="C2250" s="17" t="n">
        <v>93.38</v>
      </c>
      <c r="D2250" s="17" t="n">
        <v>90.14</v>
      </c>
      <c r="E2250" s="17" t="n">
        <v>90.58</v>
      </c>
      <c r="F2250" s="17" t="n">
        <v>19530200</v>
      </c>
      <c r="G2250" s="17" t="n">
        <v>90.19</v>
      </c>
      <c r="I2250" s="22" t="n">
        <f aca="false">E2250-B2250</f>
        <v>-2.63</v>
      </c>
      <c r="J2250" s="22" t="n">
        <f aca="false">C2250-B2250</f>
        <v>0.170000000000002</v>
      </c>
      <c r="K2250" s="17" t="n">
        <f aca="false">D2250-B2250</f>
        <v>-3.06999999999999</v>
      </c>
      <c r="L2250" s="17" t="n">
        <f aca="false">B2250 - E2249</f>
        <v>0.509999999999991</v>
      </c>
      <c r="M2250" s="17" t="n">
        <f aca="false">E2250 - E2249</f>
        <v>-2.12</v>
      </c>
      <c r="N2250" s="18" t="n">
        <f aca="false"> (I2250 / B2250)</f>
        <v>-0.0282158566677395</v>
      </c>
      <c r="O2250" s="18" t="n">
        <f aca="false">(J2250 / B2250)</f>
        <v>0.00182383864392234</v>
      </c>
      <c r="P2250" s="18" t="n">
        <f aca="false">K2250 / B2250</f>
        <v>-0.0329363802167149</v>
      </c>
      <c r="Q2250" s="18" t="n">
        <f aca="false">L2250/E2249</f>
        <v>0.00550161812297725</v>
      </c>
      <c r="R2250" s="18" t="n">
        <f aca="false">M2250 / E2249</f>
        <v>-0.0228694714131608</v>
      </c>
      <c r="S2250" s="19" t="str">
        <f aca="false">IF(N2250 &gt; 0, "UP", "DOWN")</f>
        <v>DOWN</v>
      </c>
      <c r="T2250" s="23" t="inlineStr">
        <f aca="false">O2250-N2250</f>
        <is>
          <t/>
        </is>
      </c>
      <c r="U2250" s="23" t="inlineStr">
        <f aca="false">P2250-N2250</f>
        <is>
          <t/>
        </is>
      </c>
      <c r="V2250" s="23" t="inlineStr">
        <f aca="false">O2250 - P2250</f>
        <is>
          <t/>
        </is>
      </c>
    </row>
    <row collapsed="false" customFormat="false" customHeight="false" hidden="false" ht="25" outlineLevel="0" r="2251">
      <c r="A2251" s="21" t="n">
        <v>39825</v>
      </c>
      <c r="B2251" s="17" t="n">
        <v>90.46</v>
      </c>
      <c r="C2251" s="17" t="n">
        <v>90.99</v>
      </c>
      <c r="D2251" s="17" t="n">
        <v>87.55</v>
      </c>
      <c r="E2251" s="17" t="n">
        <v>88.66</v>
      </c>
      <c r="F2251" s="17" t="n">
        <v>22061300</v>
      </c>
      <c r="G2251" s="17" t="n">
        <v>88.28</v>
      </c>
      <c r="I2251" s="22" t="n">
        <f aca="false">E2251-B2251</f>
        <v>-1.8</v>
      </c>
      <c r="J2251" s="22" t="n">
        <f aca="false">C2251-B2251</f>
        <v>0.530000000000001</v>
      </c>
      <c r="K2251" s="17" t="n">
        <f aca="false">D2251-B2251</f>
        <v>-2.91</v>
      </c>
      <c r="L2251" s="17" t="n">
        <f aca="false">B2251 - E2250</f>
        <v>-0.120000000000005</v>
      </c>
      <c r="M2251" s="17" t="n">
        <f aca="false">E2251 - E2250</f>
        <v>-1.92</v>
      </c>
      <c r="N2251" s="18" t="n">
        <f aca="false"> (I2251 / B2251)</f>
        <v>-0.019898297590095</v>
      </c>
      <c r="O2251" s="18" t="n">
        <f aca="false">(J2251 / B2251)</f>
        <v>0.00585894317930578</v>
      </c>
      <c r="P2251" s="18" t="n">
        <f aca="false">K2251 / B2251</f>
        <v>-0.0321689144373203</v>
      </c>
      <c r="Q2251" s="18" t="n">
        <f aca="false">L2251/E2250</f>
        <v>-0.00132479576065362</v>
      </c>
      <c r="R2251" s="18" t="n">
        <f aca="false">M2251 / E2250</f>
        <v>-0.0211967321704571</v>
      </c>
      <c r="S2251" s="19" t="str">
        <f aca="false">IF(N2251 &gt; 0, "UP", "DOWN")</f>
        <v>DOWN</v>
      </c>
      <c r="T2251" s="23" t="inlineStr">
        <f aca="false">O2251-N2251</f>
        <is>
          <t/>
        </is>
      </c>
      <c r="U2251" s="23" t="inlineStr">
        <f aca="false">P2251-N2251</f>
        <is>
          <t/>
        </is>
      </c>
      <c r="V2251" s="23" t="inlineStr">
        <f aca="false">O2251 - P2251</f>
        <is>
          <t/>
        </is>
      </c>
    </row>
    <row collapsed="false" customFormat="false" customHeight="false" hidden="false" ht="25" outlineLevel="0" r="2252">
      <c r="A2252" s="21" t="n">
        <v>39826</v>
      </c>
      <c r="B2252" s="17" t="n">
        <v>88.24</v>
      </c>
      <c r="C2252" s="17" t="n">
        <v>89.74</v>
      </c>
      <c r="D2252" s="17" t="n">
        <v>86.35</v>
      </c>
      <c r="E2252" s="17" t="n">
        <v>87.71</v>
      </c>
      <c r="F2252" s="17" t="n">
        <v>28514200</v>
      </c>
      <c r="G2252" s="17" t="n">
        <v>87.34</v>
      </c>
      <c r="I2252" s="22" t="n">
        <f aca="false">E2252-B2252</f>
        <v>-0.530000000000001</v>
      </c>
      <c r="J2252" s="22" t="n">
        <f aca="false">C2252-B2252</f>
        <v>1.5</v>
      </c>
      <c r="K2252" s="17" t="n">
        <f aca="false">D2252-B2252</f>
        <v>-1.89</v>
      </c>
      <c r="L2252" s="17" t="n">
        <f aca="false">B2252 - E2251</f>
        <v>-0.420000000000002</v>
      </c>
      <c r="M2252" s="17" t="n">
        <f aca="false">E2252 - E2251</f>
        <v>-0.950000000000003</v>
      </c>
      <c r="N2252" s="18" t="n">
        <f aca="false"> (I2252 / B2252)</f>
        <v>-0.00600634632819584</v>
      </c>
      <c r="O2252" s="18" t="n">
        <f aca="false">(J2252 / B2252)</f>
        <v>0.0169990933816863</v>
      </c>
      <c r="P2252" s="18" t="n">
        <f aca="false">K2252 / B2252</f>
        <v>-0.0214188576609248</v>
      </c>
      <c r="Q2252" s="18" t="n">
        <f aca="false">L2252/E2251</f>
        <v>-0.0047371982855854</v>
      </c>
      <c r="R2252" s="18" t="n">
        <f aca="false">M2252 / E2251</f>
        <v>-0.0107150913602527</v>
      </c>
      <c r="S2252" s="19" t="str">
        <f aca="false">IF(N2252 &gt; 0, "UP", "DOWN")</f>
        <v>DOWN</v>
      </c>
      <c r="T2252" s="23" t="inlineStr">
        <f aca="false">O2252-N2252</f>
        <is>
          <t/>
        </is>
      </c>
      <c r="U2252" s="23" t="inlineStr">
        <f aca="false">P2252-N2252</f>
        <is>
          <t/>
        </is>
      </c>
      <c r="V2252" s="23" t="inlineStr">
        <f aca="false">O2252 - P2252</f>
        <is>
          <t/>
        </is>
      </c>
    </row>
    <row collapsed="false" customFormat="false" customHeight="false" hidden="false" ht="25" outlineLevel="0" r="2253">
      <c r="A2253" s="21" t="n">
        <v>39827</v>
      </c>
      <c r="B2253" s="17" t="n">
        <v>86.24</v>
      </c>
      <c r="C2253" s="17" t="n">
        <v>87.25</v>
      </c>
      <c r="D2253" s="17" t="n">
        <v>84.72</v>
      </c>
      <c r="E2253" s="17" t="n">
        <v>85.33</v>
      </c>
      <c r="F2253" s="17" t="n">
        <v>36488000</v>
      </c>
      <c r="G2253" s="17" t="n">
        <v>84.97</v>
      </c>
      <c r="I2253" s="22" t="n">
        <f aca="false">E2253-B2253</f>
        <v>-0.909999999999997</v>
      </c>
      <c r="J2253" s="22" t="n">
        <f aca="false">C2253-B2253</f>
        <v>1.01000000000001</v>
      </c>
      <c r="K2253" s="17" t="n">
        <f aca="false">D2253-B2253</f>
        <v>-1.52</v>
      </c>
      <c r="L2253" s="17" t="n">
        <f aca="false">B2253 - E2252</f>
        <v>-1.47</v>
      </c>
      <c r="M2253" s="17" t="n">
        <f aca="false">E2253 - E2252</f>
        <v>-2.38</v>
      </c>
      <c r="N2253" s="18" t="n">
        <f aca="false"> (I2253 / B2253)</f>
        <v>-0.010551948051948</v>
      </c>
      <c r="O2253" s="18" t="n">
        <f aca="false">(J2253 / B2253)</f>
        <v>0.0117115027829314</v>
      </c>
      <c r="P2253" s="18" t="n">
        <f aca="false">K2253 / B2253</f>
        <v>-0.0176252319109461</v>
      </c>
      <c r="Q2253" s="18" t="n">
        <f aca="false">L2253/E2252</f>
        <v>-0.0167597765363128</v>
      </c>
      <c r="R2253" s="18" t="n">
        <f aca="false">M2253 / E2252</f>
        <v>-0.0271348762968874</v>
      </c>
      <c r="S2253" s="19" t="str">
        <f aca="false">IF(N2253 &gt; 0, "UP", "DOWN")</f>
        <v>DOWN</v>
      </c>
      <c r="T2253" s="23" t="inlineStr">
        <f aca="false">O2253-N2253</f>
        <is>
          <t/>
        </is>
      </c>
      <c r="U2253" s="23" t="inlineStr">
        <f aca="false">P2253-N2253</f>
        <is>
          <t/>
        </is>
      </c>
      <c r="V2253" s="23" t="inlineStr">
        <f aca="false">O2253 - P2253</f>
        <is>
          <t/>
        </is>
      </c>
    </row>
    <row collapsed="false" customFormat="false" customHeight="false" hidden="false" ht="25" outlineLevel="0" r="2254">
      <c r="A2254" s="21" t="n">
        <v>39828</v>
      </c>
      <c r="B2254" s="17" t="n">
        <v>80.57</v>
      </c>
      <c r="C2254" s="17" t="n">
        <v>84.12</v>
      </c>
      <c r="D2254" s="17" t="n">
        <v>80.05</v>
      </c>
      <c r="E2254" s="17" t="n">
        <v>83.38</v>
      </c>
      <c r="F2254" s="17" t="n">
        <v>65415500</v>
      </c>
      <c r="G2254" s="17" t="n">
        <v>83.02</v>
      </c>
      <c r="I2254" s="22" t="n">
        <f aca="false">E2254-B2254</f>
        <v>2.81</v>
      </c>
      <c r="J2254" s="22" t="n">
        <f aca="false">C2254-B2254</f>
        <v>3.55000000000001</v>
      </c>
      <c r="K2254" s="17" t="n">
        <f aca="false">D2254-B2254</f>
        <v>-0.519999999999996</v>
      </c>
      <c r="L2254" s="17" t="n">
        <f aca="false">B2254 - E2253</f>
        <v>-4.76000000000001</v>
      </c>
      <c r="M2254" s="17" t="n">
        <f aca="false">E2254 - E2253</f>
        <v>-1.95</v>
      </c>
      <c r="N2254" s="18" t="n">
        <f aca="false"> (I2254 / B2254)</f>
        <v>0.0348765049025692</v>
      </c>
      <c r="O2254" s="18" t="n">
        <f aca="false">(J2254 / B2254)</f>
        <v>0.0440610649124986</v>
      </c>
      <c r="P2254" s="18" t="n">
        <f aca="false">K2254 / B2254</f>
        <v>-0.0064540151421124</v>
      </c>
      <c r="Q2254" s="18" t="n">
        <f aca="false">L2254/E2253</f>
        <v>-0.055783429040197</v>
      </c>
      <c r="R2254" s="18" t="n">
        <f aca="false">M2254 / E2253</f>
        <v>-0.0228524551740303</v>
      </c>
      <c r="S2254" s="19" t="str">
        <f aca="false">IF(N2254 &gt; 0, "UP", "DOWN")</f>
        <v>UP</v>
      </c>
      <c r="T2254" s="23" t="inlineStr">
        <f aca="false">O2254-N2254</f>
        <is>
          <t/>
        </is>
      </c>
      <c r="U2254" s="23" t="inlineStr">
        <f aca="false">P2254-N2254</f>
        <is>
          <t/>
        </is>
      </c>
      <c r="V2254" s="23" t="inlineStr">
        <f aca="false">O2254 - P2254</f>
        <is>
          <t/>
        </is>
      </c>
    </row>
    <row collapsed="false" customFormat="false" customHeight="false" hidden="false" ht="25" outlineLevel="0" r="2255">
      <c r="A2255" s="21" t="n">
        <v>39829</v>
      </c>
      <c r="B2255" s="17" t="n">
        <v>84.3</v>
      </c>
      <c r="C2255" s="17" t="n">
        <v>84.38</v>
      </c>
      <c r="D2255" s="17" t="n">
        <v>80.4</v>
      </c>
      <c r="E2255" s="17" t="n">
        <v>82.33</v>
      </c>
      <c r="F2255" s="17" t="n">
        <v>37415200</v>
      </c>
      <c r="G2255" s="17" t="n">
        <v>81.98</v>
      </c>
      <c r="I2255" s="22" t="n">
        <f aca="false">E2255-B2255</f>
        <v>-1.97</v>
      </c>
      <c r="J2255" s="22" t="n">
        <f aca="false">C2255-B2255</f>
        <v>0.0799999999999983</v>
      </c>
      <c r="K2255" s="17" t="n">
        <f aca="false">D2255-B2255</f>
        <v>-3.89999999999999</v>
      </c>
      <c r="L2255" s="17" t="n">
        <f aca="false">B2255 - E2254</f>
        <v>0.920000000000002</v>
      </c>
      <c r="M2255" s="17" t="n">
        <f aca="false">E2255 - E2254</f>
        <v>-1.05</v>
      </c>
      <c r="N2255" s="18" t="n">
        <f aca="false"> (I2255 / B2255)</f>
        <v>-0.0233689205219454</v>
      </c>
      <c r="O2255" s="18" t="n">
        <f aca="false">(J2255 / B2255)</f>
        <v>0.000948991696322637</v>
      </c>
      <c r="P2255" s="18" t="n">
        <f aca="false">K2255 / B2255</f>
        <v>-0.0462633451957294</v>
      </c>
      <c r="Q2255" s="18" t="n">
        <f aca="false">L2255/E2254</f>
        <v>0.0110338210602063</v>
      </c>
      <c r="R2255" s="18" t="n">
        <f aca="false">M2255 / E2254</f>
        <v>-0.0125929479491484</v>
      </c>
      <c r="S2255" s="19" t="str">
        <f aca="false">IF(N2255 &gt; 0, "UP", "DOWN")</f>
        <v>DOWN</v>
      </c>
      <c r="T2255" s="23" t="inlineStr">
        <f aca="false">O2255-N2255</f>
        <is>
          <t/>
        </is>
      </c>
      <c r="U2255" s="23" t="inlineStr">
        <f aca="false">P2255-N2255</f>
        <is>
          <t/>
        </is>
      </c>
      <c r="V2255" s="23" t="inlineStr">
        <f aca="false">O2255 - P2255</f>
        <is>
          <t/>
        </is>
      </c>
    </row>
    <row collapsed="false" customFormat="false" customHeight="false" hidden="false" ht="25" outlineLevel="0" r="2256">
      <c r="A2256" s="21" t="n">
        <v>39833</v>
      </c>
      <c r="B2256" s="17" t="n">
        <v>81.93</v>
      </c>
      <c r="C2256" s="17" t="n">
        <v>82</v>
      </c>
      <c r="D2256" s="17" t="n">
        <v>78.2</v>
      </c>
      <c r="E2256" s="17" t="n">
        <v>78.2</v>
      </c>
      <c r="F2256" s="17" t="n">
        <v>32854100</v>
      </c>
      <c r="G2256" s="17" t="n">
        <v>77.87</v>
      </c>
      <c r="I2256" s="22" t="n">
        <f aca="false">E2256-B2256</f>
        <v>-3.73</v>
      </c>
      <c r="J2256" s="22" t="n">
        <f aca="false">C2256-B2256</f>
        <v>0.0699999999999932</v>
      </c>
      <c r="K2256" s="17" t="n">
        <f aca="false">D2256-B2256</f>
        <v>-3.73</v>
      </c>
      <c r="L2256" s="17" t="n">
        <f aca="false">B2256 - E2255</f>
        <v>-0.399999999999991</v>
      </c>
      <c r="M2256" s="17" t="n">
        <f aca="false">E2256 - E2255</f>
        <v>-4.13</v>
      </c>
      <c r="N2256" s="18" t="n">
        <f aca="false"> (I2256 / B2256)</f>
        <v>-0.045526669107775</v>
      </c>
      <c r="O2256" s="18" t="n">
        <f aca="false">(J2256 / B2256)</f>
        <v>0.000854387892102931</v>
      </c>
      <c r="P2256" s="18" t="n">
        <f aca="false">K2256 / B2256</f>
        <v>-0.045526669107775</v>
      </c>
      <c r="Q2256" s="18" t="n">
        <f aca="false">L2256/E2255</f>
        <v>-0.00485849629539647</v>
      </c>
      <c r="R2256" s="18" t="n">
        <f aca="false">M2256 / E2255</f>
        <v>-0.0501639742499696</v>
      </c>
      <c r="S2256" s="19" t="str">
        <f aca="false">IF(N2256 &gt; 0, "UP", "DOWN")</f>
        <v>DOWN</v>
      </c>
      <c r="T2256" s="23" t="inlineStr">
        <f aca="false">O2256-N2256</f>
        <is>
          <t/>
        </is>
      </c>
      <c r="U2256" s="23" t="inlineStr">
        <f aca="false">P2256-N2256</f>
        <is>
          <t/>
        </is>
      </c>
      <c r="V2256" s="23" t="inlineStr">
        <f aca="false">O2256 - P2256</f>
        <is>
          <t/>
        </is>
      </c>
    </row>
    <row collapsed="false" customFormat="false" customHeight="false" hidden="false" ht="25" outlineLevel="0" r="2257">
      <c r="A2257" s="21" t="n">
        <v>39834</v>
      </c>
      <c r="B2257" s="17" t="n">
        <v>79.39</v>
      </c>
      <c r="C2257" s="17" t="n">
        <v>82.88</v>
      </c>
      <c r="D2257" s="17" t="n">
        <v>79.31</v>
      </c>
      <c r="E2257" s="17" t="n">
        <v>82.83</v>
      </c>
      <c r="F2257" s="17" t="n">
        <v>38902500</v>
      </c>
      <c r="G2257" s="17" t="n">
        <v>82.48</v>
      </c>
      <c r="I2257" s="22" t="n">
        <f aca="false">E2257-B2257</f>
        <v>3.44</v>
      </c>
      <c r="J2257" s="22" t="n">
        <f aca="false">C2257-B2257</f>
        <v>3.48999999999999</v>
      </c>
      <c r="K2257" s="17" t="n">
        <f aca="false">D2257-B2257</f>
        <v>-0.0799999999999983</v>
      </c>
      <c r="L2257" s="17" t="n">
        <f aca="false">B2257 - E2256</f>
        <v>1.19</v>
      </c>
      <c r="M2257" s="17" t="n">
        <f aca="false">E2257 - E2256</f>
        <v>4.63</v>
      </c>
      <c r="N2257" s="18" t="n">
        <f aca="false"> (I2257 / B2257)</f>
        <v>0.0433303942562035</v>
      </c>
      <c r="O2257" s="18" t="n">
        <f aca="false">(J2257 / B2257)</f>
        <v>0.0439601964982995</v>
      </c>
      <c r="P2257" s="18" t="n">
        <f aca="false">K2257 / B2257</f>
        <v>-0.00100768358735355</v>
      </c>
      <c r="Q2257" s="18" t="n">
        <f aca="false">L2257/E2256</f>
        <v>0.0152173913043478</v>
      </c>
      <c r="R2257" s="18" t="n">
        <f aca="false">M2257 / E2256</f>
        <v>0.0592071611253196</v>
      </c>
      <c r="S2257" s="19" t="str">
        <f aca="false">IF(N2257 &gt; 0, "UP", "DOWN")</f>
        <v>UP</v>
      </c>
      <c r="T2257" s="23" t="inlineStr">
        <f aca="false">O2257-N2257</f>
        <is>
          <t/>
        </is>
      </c>
      <c r="U2257" s="23" t="inlineStr">
        <f aca="false">P2257-N2257</f>
        <is>
          <t/>
        </is>
      </c>
      <c r="V2257" s="23" t="inlineStr">
        <f aca="false">O2257 - P2257</f>
        <is>
          <t/>
        </is>
      </c>
    </row>
    <row collapsed="false" customFormat="false" customHeight="false" hidden="false" ht="25" outlineLevel="0" r="2258">
      <c r="A2258" s="21" t="n">
        <v>39835</v>
      </c>
      <c r="B2258" s="17" t="n">
        <v>88.04</v>
      </c>
      <c r="C2258" s="17" t="n">
        <v>90</v>
      </c>
      <c r="D2258" s="17" t="n">
        <v>85.82</v>
      </c>
      <c r="E2258" s="17" t="n">
        <v>88.36</v>
      </c>
      <c r="F2258" s="17" t="n">
        <v>50340300</v>
      </c>
      <c r="G2258" s="17" t="n">
        <v>87.98</v>
      </c>
      <c r="I2258" s="22" t="n">
        <f aca="false">E2258-B2258</f>
        <v>0.319999999999993</v>
      </c>
      <c r="J2258" s="22" t="n">
        <f aca="false">C2258-B2258</f>
        <v>1.95999999999999</v>
      </c>
      <c r="K2258" s="17" t="n">
        <f aca="false">D2258-B2258</f>
        <v>-2.22000000000001</v>
      </c>
      <c r="L2258" s="17" t="n">
        <f aca="false">B2258 - E2257</f>
        <v>5.21000000000001</v>
      </c>
      <c r="M2258" s="17" t="n">
        <f aca="false">E2258 - E2257</f>
        <v>5.53</v>
      </c>
      <c r="N2258" s="18" t="n">
        <f aca="false"> (I2258 / B2258)</f>
        <v>0.00363471149477502</v>
      </c>
      <c r="O2258" s="18" t="n">
        <f aca="false">(J2258 / B2258)</f>
        <v>0.0222626079054974</v>
      </c>
      <c r="P2258" s="18" t="n">
        <f aca="false">K2258 / B2258</f>
        <v>-0.0252158109950024</v>
      </c>
      <c r="Q2258" s="18" t="n">
        <f aca="false">L2258/E2257</f>
        <v>0.062899915489557</v>
      </c>
      <c r="R2258" s="18" t="n">
        <f aca="false">M2258 / E2257</f>
        <v>0.0667632500301823</v>
      </c>
      <c r="S2258" s="19" t="str">
        <f aca="false">IF(N2258 &gt; 0, "UP", "DOWN")</f>
        <v>UP</v>
      </c>
      <c r="T2258" s="23" t="inlineStr">
        <f aca="false">O2258-N2258</f>
        <is>
          <t/>
        </is>
      </c>
      <c r="U2258" s="23" t="inlineStr">
        <f aca="false">P2258-N2258</f>
        <is>
          <t/>
        </is>
      </c>
      <c r="V2258" s="23" t="inlineStr">
        <f aca="false">O2258 - P2258</f>
        <is>
          <t/>
        </is>
      </c>
    </row>
    <row collapsed="false" customFormat="false" customHeight="false" hidden="false" ht="25" outlineLevel="0" r="2259">
      <c r="A2259" s="21" t="n">
        <v>39836</v>
      </c>
      <c r="B2259" s="17" t="n">
        <v>86.82</v>
      </c>
      <c r="C2259" s="17" t="n">
        <v>89.87</v>
      </c>
      <c r="D2259" s="17" t="n">
        <v>86.5</v>
      </c>
      <c r="E2259" s="17" t="n">
        <v>88.36</v>
      </c>
      <c r="F2259" s="17" t="n">
        <v>27277500</v>
      </c>
      <c r="G2259" s="17" t="n">
        <v>87.98</v>
      </c>
      <c r="I2259" s="22" t="n">
        <f aca="false">E2259-B2259</f>
        <v>1.54000000000001</v>
      </c>
      <c r="J2259" s="22" t="n">
        <f aca="false">C2259-B2259</f>
        <v>3.05000000000001</v>
      </c>
      <c r="K2259" s="17" t="n">
        <f aca="false">D2259-B2259</f>
        <v>-0.319999999999993</v>
      </c>
      <c r="L2259" s="17" t="n">
        <f aca="false">B2259 - E2258</f>
        <v>-1.54000000000001</v>
      </c>
      <c r="M2259" s="17" t="n">
        <f aca="false">E2259 - E2258</f>
        <v>0</v>
      </c>
      <c r="N2259" s="18" t="n">
        <f aca="false"> (I2259 / B2259)</f>
        <v>0.0177378484220227</v>
      </c>
      <c r="O2259" s="18" t="n">
        <f aca="false">(J2259 / B2259)</f>
        <v>0.0351301543423176</v>
      </c>
      <c r="P2259" s="18" t="n">
        <f aca="false">K2259 / B2259</f>
        <v>-0.00368578668509552</v>
      </c>
      <c r="Q2259" s="18" t="n">
        <f aca="false">L2259/E2258</f>
        <v>-0.0174287007695791</v>
      </c>
      <c r="R2259" s="18" t="n">
        <f aca="false">M2259 / E2258</f>
        <v>0</v>
      </c>
      <c r="S2259" s="19" t="str">
        <f aca="false">IF(N2259 &gt; 0, "UP", "DOWN")</f>
        <v>UP</v>
      </c>
      <c r="T2259" s="23" t="inlineStr">
        <f aca="false">O2259-N2259</f>
        <is>
          <t/>
        </is>
      </c>
      <c r="U2259" s="23" t="inlineStr">
        <f aca="false">P2259-N2259</f>
        <is>
          <t/>
        </is>
      </c>
      <c r="V2259" s="23" t="inlineStr">
        <f aca="false">O2259 - P2259</f>
        <is>
          <t/>
        </is>
      </c>
    </row>
    <row collapsed="false" customFormat="false" customHeight="false" hidden="false" ht="25" outlineLevel="0" r="2260">
      <c r="A2260" s="21" t="n">
        <v>39839</v>
      </c>
      <c r="B2260" s="17" t="n">
        <v>88.86</v>
      </c>
      <c r="C2260" s="17" t="n">
        <v>90.97</v>
      </c>
      <c r="D2260" s="17" t="n">
        <v>88.3</v>
      </c>
      <c r="E2260" s="17" t="n">
        <v>89.64</v>
      </c>
      <c r="F2260" s="17" t="n">
        <v>24722800</v>
      </c>
      <c r="G2260" s="17" t="n">
        <v>89.26</v>
      </c>
      <c r="I2260" s="22" t="n">
        <f aca="false">E2260-B2260</f>
        <v>0.780000000000001</v>
      </c>
      <c r="J2260" s="22" t="n">
        <f aca="false">C2260-B2260</f>
        <v>2.11</v>
      </c>
      <c r="K2260" s="17" t="n">
        <f aca="false">D2260-B2260</f>
        <v>-0.560000000000002</v>
      </c>
      <c r="L2260" s="17" t="n">
        <f aca="false">B2260 - E2259</f>
        <v>0.5</v>
      </c>
      <c r="M2260" s="17" t="n">
        <f aca="false">E2260 - E2259</f>
        <v>1.28</v>
      </c>
      <c r="N2260" s="18" t="n">
        <f aca="false"> (I2260 / B2260)</f>
        <v>0.00877785280216072</v>
      </c>
      <c r="O2260" s="18" t="n">
        <f aca="false">(J2260 / B2260)</f>
        <v>0.0237452171955886</v>
      </c>
      <c r="P2260" s="18" t="n">
        <f aca="false">K2260 / B2260</f>
        <v>-0.00630204816565386</v>
      </c>
      <c r="Q2260" s="18" t="n">
        <f aca="false">L2260/E2259</f>
        <v>0.00565866908103214</v>
      </c>
      <c r="R2260" s="18" t="n">
        <f aca="false">M2260 / E2259</f>
        <v>0.0144861928474423</v>
      </c>
      <c r="S2260" s="19" t="str">
        <f aca="false">IF(N2260 &gt; 0, "UP", "DOWN")</f>
        <v>UP</v>
      </c>
      <c r="T2260" s="23" t="inlineStr">
        <f aca="false">O2260-N2260</f>
        <is>
          <t/>
        </is>
      </c>
      <c r="U2260" s="23" t="inlineStr">
        <f aca="false">P2260-N2260</f>
        <is>
          <t/>
        </is>
      </c>
      <c r="V2260" s="23" t="inlineStr">
        <f aca="false">O2260 - P2260</f>
        <is>
          <t/>
        </is>
      </c>
    </row>
    <row collapsed="false" customFormat="false" customHeight="false" hidden="false" ht="25" outlineLevel="0" r="2261">
      <c r="A2261" s="21" t="n">
        <v>39840</v>
      </c>
      <c r="B2261" s="17" t="n">
        <v>90.19</v>
      </c>
      <c r="C2261" s="17" t="n">
        <v>91.55</v>
      </c>
      <c r="D2261" s="17" t="n">
        <v>89.74</v>
      </c>
      <c r="E2261" s="17" t="n">
        <v>90.73</v>
      </c>
      <c r="F2261" s="17" t="n">
        <v>22072800</v>
      </c>
      <c r="G2261" s="17" t="n">
        <v>90.34</v>
      </c>
      <c r="I2261" s="22" t="n">
        <f aca="false">E2261-B2261</f>
        <v>0.540000000000006</v>
      </c>
      <c r="J2261" s="22" t="n">
        <f aca="false">C2261-B2261</f>
        <v>1.36</v>
      </c>
      <c r="K2261" s="17" t="n">
        <f aca="false">D2261-B2261</f>
        <v>-0.450000000000003</v>
      </c>
      <c r="L2261" s="17" t="n">
        <f aca="false">B2261 - E2260</f>
        <v>0.549999999999997</v>
      </c>
      <c r="M2261" s="17" t="n">
        <f aca="false">E2261 - E2260</f>
        <v>1.09</v>
      </c>
      <c r="N2261" s="18" t="n">
        <f aca="false"> (I2261 / B2261)</f>
        <v>0.0059873600177404</v>
      </c>
      <c r="O2261" s="18" t="n">
        <f aca="false">(J2261 / B2261)</f>
        <v>0.0150792770817164</v>
      </c>
      <c r="P2261" s="18" t="n">
        <f aca="false">K2261 / B2261</f>
        <v>-0.0049894666814503</v>
      </c>
      <c r="Q2261" s="18" t="n">
        <f aca="false">L2261/E2260</f>
        <v>0.00613565372601514</v>
      </c>
      <c r="R2261" s="18" t="n">
        <f aca="false">M2261 / E2260</f>
        <v>0.0121597501115574</v>
      </c>
      <c r="S2261" s="19" t="str">
        <f aca="false">IF(N2261 &gt; 0, "UP", "DOWN")</f>
        <v>UP</v>
      </c>
      <c r="T2261" s="23" t="inlineStr">
        <f aca="false">O2261-N2261</f>
        <is>
          <t/>
        </is>
      </c>
      <c r="U2261" s="23" t="inlineStr">
        <f aca="false">P2261-N2261</f>
        <is>
          <t/>
        </is>
      </c>
      <c r="V2261" s="23" t="inlineStr">
        <f aca="false">O2261 - P2261</f>
        <is>
          <t/>
        </is>
      </c>
    </row>
    <row collapsed="false" customFormat="false" customHeight="false" hidden="false" ht="25" outlineLevel="0" r="2262">
      <c r="A2262" s="21" t="n">
        <v>39841</v>
      </c>
      <c r="B2262" s="17" t="n">
        <v>92.12</v>
      </c>
      <c r="C2262" s="17" t="n">
        <v>95</v>
      </c>
      <c r="D2262" s="17" t="n">
        <v>91.5</v>
      </c>
      <c r="E2262" s="17" t="n">
        <v>94.2</v>
      </c>
      <c r="F2262" s="17" t="n">
        <v>30764500</v>
      </c>
      <c r="G2262" s="17" t="n">
        <v>93.8</v>
      </c>
      <c r="I2262" s="22" t="n">
        <f aca="false">E2262-B2262</f>
        <v>2.08</v>
      </c>
      <c r="J2262" s="22" t="n">
        <f aca="false">C2262-B2262</f>
        <v>2.88</v>
      </c>
      <c r="K2262" s="17" t="n">
        <f aca="false">D2262-B2262</f>
        <v>-0.620000000000005</v>
      </c>
      <c r="L2262" s="17" t="n">
        <f aca="false">B2262 - E2261</f>
        <v>1.39</v>
      </c>
      <c r="M2262" s="17" t="n">
        <f aca="false">E2262 - E2261</f>
        <v>3.47</v>
      </c>
      <c r="N2262" s="18" t="n">
        <f aca="false"> (I2262 / B2262)</f>
        <v>0.0225792444637429</v>
      </c>
      <c r="O2262" s="18" t="n">
        <f aca="false">(J2262 / B2262)</f>
        <v>0.0312635692574902</v>
      </c>
      <c r="P2262" s="18" t="n">
        <f aca="false">K2262 / B2262</f>
        <v>-0.0067303517151542</v>
      </c>
      <c r="Q2262" s="18" t="n">
        <f aca="false">L2262/E2261</f>
        <v>0.0153201807560895</v>
      </c>
      <c r="R2262" s="18" t="n">
        <f aca="false">M2262 / E2261</f>
        <v>0.0382453433263529</v>
      </c>
      <c r="S2262" s="19" t="str">
        <f aca="false">IF(N2262 &gt; 0, "UP", "DOWN")</f>
        <v>UP</v>
      </c>
      <c r="T2262" s="23" t="inlineStr">
        <f aca="false">O2262-N2262</f>
        <is>
          <t/>
        </is>
      </c>
      <c r="U2262" s="23" t="inlineStr">
        <f aca="false">P2262-N2262</f>
        <is>
          <t/>
        </is>
      </c>
      <c r="V2262" s="23" t="inlineStr">
        <f aca="false">O2262 - P2262</f>
        <is>
          <t/>
        </is>
      </c>
    </row>
    <row collapsed="false" customFormat="false" customHeight="false" hidden="false" ht="25" outlineLevel="0" r="2263">
      <c r="A2263" s="21" t="n">
        <v>39842</v>
      </c>
      <c r="B2263" s="17" t="n">
        <v>93.09</v>
      </c>
      <c r="C2263" s="17" t="n">
        <v>94.34</v>
      </c>
      <c r="D2263" s="17" t="n">
        <v>92.6</v>
      </c>
      <c r="E2263" s="17" t="n">
        <v>93</v>
      </c>
      <c r="F2263" s="17" t="n">
        <v>21168900</v>
      </c>
      <c r="G2263" s="17" t="n">
        <v>92.6</v>
      </c>
      <c r="I2263" s="22" t="n">
        <f aca="false">E2263-B2263</f>
        <v>-0.0900000000000034</v>
      </c>
      <c r="J2263" s="22" t="n">
        <f aca="false">C2263-B2263</f>
        <v>1.25</v>
      </c>
      <c r="K2263" s="17" t="n">
        <f aca="false">D2263-B2263</f>
        <v>-0.490000000000009</v>
      </c>
      <c r="L2263" s="17" t="n">
        <f aca="false">B2263 - E2262</f>
        <v>-1.11</v>
      </c>
      <c r="M2263" s="17" t="n">
        <f aca="false">E2263 - E2262</f>
        <v>-1.2</v>
      </c>
      <c r="N2263" s="18" t="n">
        <f aca="false"> (I2263 / B2263)</f>
        <v>-0.000966806316467971</v>
      </c>
      <c r="O2263" s="18" t="n">
        <f aca="false">(J2263 / B2263)</f>
        <v>0.0134278655064991</v>
      </c>
      <c r="P2263" s="18" t="n">
        <f aca="false">K2263 / B2263</f>
        <v>-0.00526372327854774</v>
      </c>
      <c r="Q2263" s="18" t="n">
        <f aca="false">L2263/E2262</f>
        <v>-0.0117834394904459</v>
      </c>
      <c r="R2263" s="18" t="n">
        <f aca="false">M2263 / E2262</f>
        <v>-0.0127388535031847</v>
      </c>
      <c r="S2263" s="19" t="str">
        <f aca="false">IF(N2263 &gt; 0, "UP", "DOWN")</f>
        <v>DOWN</v>
      </c>
      <c r="T2263" s="23" t="inlineStr">
        <f aca="false">O2263-N2263</f>
        <is>
          <t/>
        </is>
      </c>
      <c r="U2263" s="23" t="inlineStr">
        <f aca="false">P2263-N2263</f>
        <is>
          <t/>
        </is>
      </c>
      <c r="V2263" s="23" t="inlineStr">
        <f aca="false">O2263 - P2263</f>
        <is>
          <t/>
        </is>
      </c>
    </row>
    <row collapsed="false" customFormat="false" customHeight="false" hidden="false" ht="25" outlineLevel="0" r="2264">
      <c r="A2264" s="21" t="n">
        <v>39843</v>
      </c>
      <c r="B2264" s="17" t="n">
        <v>92.6</v>
      </c>
      <c r="C2264" s="17" t="n">
        <v>93.62</v>
      </c>
      <c r="D2264" s="17" t="n">
        <v>90.01</v>
      </c>
      <c r="E2264" s="17" t="n">
        <v>90.13</v>
      </c>
      <c r="F2264" s="17" t="n">
        <v>23267100</v>
      </c>
      <c r="G2264" s="17" t="n">
        <v>89.74</v>
      </c>
      <c r="I2264" s="22" t="n">
        <f aca="false">E2264-B2264</f>
        <v>-2.47</v>
      </c>
      <c r="J2264" s="22" t="n">
        <f aca="false">C2264-B2264</f>
        <v>1.02000000000001</v>
      </c>
      <c r="K2264" s="17" t="n">
        <f aca="false">D2264-B2264</f>
        <v>-2.58999999999999</v>
      </c>
      <c r="L2264" s="17" t="n">
        <f aca="false">B2264 - E2263</f>
        <v>-0.400000000000006</v>
      </c>
      <c r="M2264" s="17" t="n">
        <f aca="false">E2264 - E2263</f>
        <v>-2.87</v>
      </c>
      <c r="N2264" s="18" t="n">
        <f aca="false"> (I2264 / B2264)</f>
        <v>-0.0266738660907127</v>
      </c>
      <c r="O2264" s="18" t="n">
        <f aca="false">(J2264 / B2264)</f>
        <v>0.0110151187904969</v>
      </c>
      <c r="P2264" s="18" t="n">
        <f aca="false">K2264 / B2264</f>
        <v>-0.0279697624190064</v>
      </c>
      <c r="Q2264" s="18" t="n">
        <f aca="false">L2264/E2263</f>
        <v>-0.00430107526881727</v>
      </c>
      <c r="R2264" s="18" t="n">
        <f aca="false">M2264 / E2263</f>
        <v>-0.0308602150537635</v>
      </c>
      <c r="S2264" s="19" t="str">
        <f aca="false">IF(N2264 &gt; 0, "UP", "DOWN")</f>
        <v>DOWN</v>
      </c>
      <c r="T2264" s="23" t="inlineStr">
        <f aca="false">O2264-N2264</f>
        <is>
          <t/>
        </is>
      </c>
      <c r="U2264" s="23" t="inlineStr">
        <f aca="false">P2264-N2264</f>
        <is>
          <t/>
        </is>
      </c>
      <c r="V2264" s="23" t="inlineStr">
        <f aca="false">O2264 - P2264</f>
        <is>
          <t/>
        </is>
      </c>
    </row>
    <row collapsed="false" customFormat="false" customHeight="false" hidden="false" ht="25" outlineLevel="0" r="2265">
      <c r="A2265" s="21" t="n">
        <v>39846</v>
      </c>
      <c r="B2265" s="17" t="n">
        <v>89.1</v>
      </c>
      <c r="C2265" s="17" t="n">
        <v>92</v>
      </c>
      <c r="D2265" s="17" t="n">
        <v>88.9</v>
      </c>
      <c r="E2265" s="17" t="n">
        <v>91.51</v>
      </c>
      <c r="F2265" s="17" t="n">
        <v>19937400</v>
      </c>
      <c r="G2265" s="17" t="n">
        <v>91.12</v>
      </c>
      <c r="I2265" s="22" t="n">
        <f aca="false">E2265-B2265</f>
        <v>2.41000000000001</v>
      </c>
      <c r="J2265" s="22" t="n">
        <f aca="false">C2265-B2265</f>
        <v>2.90000000000001</v>
      </c>
      <c r="K2265" s="17" t="n">
        <f aca="false">D2265-B2265</f>
        <v>-0.199999999999989</v>
      </c>
      <c r="L2265" s="17" t="n">
        <f aca="false">B2265 - E2264</f>
        <v>-1.03</v>
      </c>
      <c r="M2265" s="17" t="n">
        <f aca="false">E2265 - E2264</f>
        <v>1.38000000000001</v>
      </c>
      <c r="N2265" s="18" t="n">
        <f aca="false"> (I2265 / B2265)</f>
        <v>0.0270482603815938</v>
      </c>
      <c r="O2265" s="18" t="n">
        <f aca="false">(J2265 / B2265)</f>
        <v>0.0325476992143659</v>
      </c>
      <c r="P2265" s="18" t="n">
        <f aca="false">K2265 / B2265</f>
        <v>-0.00224466891133545</v>
      </c>
      <c r="Q2265" s="18" t="n">
        <f aca="false">L2265/E2264</f>
        <v>-0.0114279374237213</v>
      </c>
      <c r="R2265" s="18" t="n">
        <f aca="false">M2265 / E2264</f>
        <v>0.0153112171308112</v>
      </c>
      <c r="S2265" s="19" t="str">
        <f aca="false">IF(N2265 &gt; 0, "UP", "DOWN")</f>
        <v>UP</v>
      </c>
      <c r="T2265" s="23" t="inlineStr">
        <f aca="false">O2265-N2265</f>
        <is>
          <t/>
        </is>
      </c>
      <c r="U2265" s="23" t="inlineStr">
        <f aca="false">P2265-N2265</f>
        <is>
          <t/>
        </is>
      </c>
      <c r="V2265" s="23" t="inlineStr">
        <f aca="false">O2265 - P2265</f>
        <is>
          <t/>
        </is>
      </c>
    </row>
    <row collapsed="false" customFormat="false" customHeight="false" hidden="false" ht="25" outlineLevel="0" r="2266">
      <c r="A2266" s="21" t="n">
        <v>39847</v>
      </c>
      <c r="B2266" s="17" t="n">
        <v>91.92</v>
      </c>
      <c r="C2266" s="17" t="n">
        <v>93.38</v>
      </c>
      <c r="D2266" s="17" t="n">
        <v>90.28</v>
      </c>
      <c r="E2266" s="17" t="n">
        <v>92.98</v>
      </c>
      <c r="F2266" s="17" t="n">
        <v>21403900</v>
      </c>
      <c r="G2266" s="17" t="n">
        <v>92.58</v>
      </c>
      <c r="I2266" s="22" t="n">
        <f aca="false">E2266-B2266</f>
        <v>1.06</v>
      </c>
      <c r="J2266" s="22" t="n">
        <f aca="false">C2266-B2266</f>
        <v>1.45999999999999</v>
      </c>
      <c r="K2266" s="17" t="n">
        <f aca="false">D2266-B2266</f>
        <v>-1.64</v>
      </c>
      <c r="L2266" s="17" t="n">
        <f aca="false">B2266 - E2265</f>
        <v>0.409999999999997</v>
      </c>
      <c r="M2266" s="17" t="n">
        <f aca="false">E2266 - E2265</f>
        <v>1.47</v>
      </c>
      <c r="N2266" s="18" t="n">
        <f aca="false"> (I2266 / B2266)</f>
        <v>0.0115317667536989</v>
      </c>
      <c r="O2266" s="18" t="n">
        <f aca="false">(J2266 / B2266)</f>
        <v>0.0158833768494342</v>
      </c>
      <c r="P2266" s="18" t="n">
        <f aca="false">K2266 / B2266</f>
        <v>-0.0178416013925152</v>
      </c>
      <c r="Q2266" s="18" t="n">
        <f aca="false">L2266/E2265</f>
        <v>0.00448038465741445</v>
      </c>
      <c r="R2266" s="18" t="n">
        <f aca="false">M2266 / E2265</f>
        <v>0.0160638181619495</v>
      </c>
      <c r="S2266" s="19" t="str">
        <f aca="false">IF(N2266 &gt; 0, "UP", "DOWN")</f>
        <v>UP</v>
      </c>
      <c r="T2266" s="23" t="inlineStr">
        <f aca="false">O2266-N2266</f>
        <is>
          <t/>
        </is>
      </c>
      <c r="U2266" s="23" t="inlineStr">
        <f aca="false">P2266-N2266</f>
        <is>
          <t/>
        </is>
      </c>
      <c r="V2266" s="23" t="inlineStr">
        <f aca="false">O2266 - P2266</f>
        <is>
          <t/>
        </is>
      </c>
    </row>
    <row collapsed="false" customFormat="false" customHeight="false" hidden="false" ht="25" outlineLevel="0" r="2267">
      <c r="A2267" s="21" t="n">
        <v>39848</v>
      </c>
      <c r="B2267" s="17" t="n">
        <v>93.22</v>
      </c>
      <c r="C2267" s="17" t="n">
        <v>96.25</v>
      </c>
      <c r="D2267" s="17" t="n">
        <v>93.1</v>
      </c>
      <c r="E2267" s="17" t="n">
        <v>93.55</v>
      </c>
      <c r="F2267" s="17" t="n">
        <v>28872200</v>
      </c>
      <c r="G2267" s="17" t="n">
        <v>93.15</v>
      </c>
      <c r="I2267" s="22" t="n">
        <f aca="false">E2267-B2267</f>
        <v>0.329999999999998</v>
      </c>
      <c r="J2267" s="22" t="n">
        <f aca="false">C2267-B2267</f>
        <v>3.03</v>
      </c>
      <c r="K2267" s="17" t="n">
        <f aca="false">D2267-B2267</f>
        <v>-0.120000000000005</v>
      </c>
      <c r="L2267" s="17" t="n">
        <f aca="false">B2267 - E2266</f>
        <v>0.239999999999995</v>
      </c>
      <c r="M2267" s="17" t="n">
        <f aca="false">E2267 - E2266</f>
        <v>0.569999999999993</v>
      </c>
      <c r="N2267" s="18" t="n">
        <f aca="false"> (I2267 / B2267)</f>
        <v>0.00354001287277406</v>
      </c>
      <c r="O2267" s="18" t="n">
        <f aca="false">(J2267 / B2267)</f>
        <v>0.0325037545591075</v>
      </c>
      <c r="P2267" s="18" t="n">
        <f aca="false">K2267 / B2267</f>
        <v>-0.00128727740828153</v>
      </c>
      <c r="Q2267" s="18" t="n">
        <f aca="false">L2267/E2266</f>
        <v>0.00258120025811997</v>
      </c>
      <c r="R2267" s="18" t="n">
        <f aca="false">M2267 / E2266</f>
        <v>0.00613035061303499</v>
      </c>
      <c r="S2267" s="19" t="str">
        <f aca="false">IF(N2267 &gt; 0, "UP", "DOWN")</f>
        <v>UP</v>
      </c>
      <c r="T2267" s="23" t="inlineStr">
        <f aca="false">O2267-N2267</f>
        <is>
          <t/>
        </is>
      </c>
      <c r="U2267" s="23" t="inlineStr">
        <f aca="false">P2267-N2267</f>
        <is>
          <t/>
        </is>
      </c>
      <c r="V2267" s="23" t="inlineStr">
        <f aca="false">O2267 - P2267</f>
        <is>
          <t/>
        </is>
      </c>
    </row>
    <row collapsed="false" customFormat="false" customHeight="false" hidden="false" ht="25" outlineLevel="0" r="2268">
      <c r="A2268" s="21" t="n">
        <v>39849</v>
      </c>
      <c r="B2268" s="17" t="n">
        <v>92.77</v>
      </c>
      <c r="C2268" s="17" t="n">
        <v>97.25</v>
      </c>
      <c r="D2268" s="17" t="n">
        <v>92.62</v>
      </c>
      <c r="E2268" s="17" t="n">
        <v>96.46</v>
      </c>
      <c r="F2268" s="17" t="n">
        <v>26758800</v>
      </c>
      <c r="G2268" s="17" t="n">
        <v>96.05</v>
      </c>
      <c r="I2268" s="22" t="n">
        <f aca="false">E2268-B2268</f>
        <v>3.69</v>
      </c>
      <c r="J2268" s="22" t="n">
        <f aca="false">C2268-B2268</f>
        <v>4.48</v>
      </c>
      <c r="K2268" s="17" t="n">
        <f aca="false">D2268-B2268</f>
        <v>-0.149999999999991</v>
      </c>
      <c r="L2268" s="17" t="n">
        <f aca="false">B2268 - E2267</f>
        <v>-0.780000000000001</v>
      </c>
      <c r="M2268" s="17" t="n">
        <f aca="false">E2268 - E2267</f>
        <v>2.91</v>
      </c>
      <c r="N2268" s="18" t="n">
        <f aca="false"> (I2268 / B2268)</f>
        <v>0.039775789587151</v>
      </c>
      <c r="O2268" s="18" t="n">
        <f aca="false">(J2268 / B2268)</f>
        <v>0.0482914735367037</v>
      </c>
      <c r="P2268" s="18" t="n">
        <f aca="false">K2268 / B2268</f>
        <v>-0.00161690201573775</v>
      </c>
      <c r="Q2268" s="18" t="n">
        <f aca="false">L2268/E2267</f>
        <v>-0.00833778727952968</v>
      </c>
      <c r="R2268" s="18" t="n">
        <f aca="false">M2268 / E2267</f>
        <v>0.0311063602351683</v>
      </c>
      <c r="S2268" s="19" t="str">
        <f aca="false">IF(N2268 &gt; 0, "UP", "DOWN")</f>
        <v>UP</v>
      </c>
      <c r="T2268" s="23" t="inlineStr">
        <f aca="false">O2268-N2268</f>
        <is>
          <t/>
        </is>
      </c>
      <c r="U2268" s="23" t="inlineStr">
        <f aca="false">P2268-N2268</f>
        <is>
          <t/>
        </is>
      </c>
      <c r="V2268" s="23" t="inlineStr">
        <f aca="false">O2268 - P2268</f>
        <is>
          <t/>
        </is>
      </c>
    </row>
    <row collapsed="false" customFormat="false" customHeight="false" hidden="false" ht="25" outlineLevel="0" r="2269">
      <c r="A2269" s="21" t="n">
        <v>39850</v>
      </c>
      <c r="B2269" s="17" t="n">
        <v>97.02</v>
      </c>
      <c r="C2269" s="17" t="n">
        <v>100</v>
      </c>
      <c r="D2269" s="17" t="n">
        <v>97</v>
      </c>
      <c r="E2269" s="17" t="n">
        <v>99.72</v>
      </c>
      <c r="F2269" s="17" t="n">
        <v>24543200</v>
      </c>
      <c r="G2269" s="17" t="n">
        <v>99.29</v>
      </c>
      <c r="I2269" s="22" t="n">
        <f aca="false">E2269-B2269</f>
        <v>2.7</v>
      </c>
      <c r="J2269" s="22" t="n">
        <f aca="false">C2269-B2269</f>
        <v>2.98</v>
      </c>
      <c r="K2269" s="17" t="n">
        <f aca="false">D2269-B2269</f>
        <v>-0.019999999999996</v>
      </c>
      <c r="L2269" s="17" t="n">
        <f aca="false">B2269 - E2268</f>
        <v>0.560000000000002</v>
      </c>
      <c r="M2269" s="17" t="n">
        <f aca="false">E2269 - E2268</f>
        <v>3.26000000000001</v>
      </c>
      <c r="N2269" s="18" t="n">
        <f aca="false"> (I2269 / B2269)</f>
        <v>0.0278293135435993</v>
      </c>
      <c r="O2269" s="18" t="n">
        <f aca="false">(J2269 / B2269)</f>
        <v>0.0307153164296022</v>
      </c>
      <c r="P2269" s="18" t="n">
        <f aca="false">K2269 / B2269</f>
        <v>-0.000206143063285879</v>
      </c>
      <c r="Q2269" s="18" t="n">
        <f aca="false">L2269/E2268</f>
        <v>0.00580551523947753</v>
      </c>
      <c r="R2269" s="18" t="n">
        <f aca="false">M2269 / E2268</f>
        <v>0.0337963922869584</v>
      </c>
      <c r="S2269" s="19" t="str">
        <f aca="false">IF(N2269 &gt; 0, "UP", "DOWN")</f>
        <v>UP</v>
      </c>
      <c r="T2269" s="23" t="inlineStr">
        <f aca="false">O2269-N2269</f>
        <is>
          <t/>
        </is>
      </c>
      <c r="U2269" s="23" t="inlineStr">
        <f aca="false">P2269-N2269</f>
        <is>
          <t/>
        </is>
      </c>
      <c r="V2269" s="23" t="inlineStr">
        <f aca="false">O2269 - P2269</f>
        <is>
          <t/>
        </is>
      </c>
    </row>
    <row collapsed="false" customFormat="false" customHeight="false" hidden="false" ht="25" outlineLevel="0" r="2270">
      <c r="A2270" s="21" t="n">
        <v>39853</v>
      </c>
      <c r="B2270" s="17" t="n">
        <v>100</v>
      </c>
      <c r="C2270" s="17" t="n">
        <v>103</v>
      </c>
      <c r="D2270" s="17" t="n">
        <v>99.5</v>
      </c>
      <c r="E2270" s="17" t="n">
        <v>102.51</v>
      </c>
      <c r="F2270" s="17" t="n">
        <v>25536100</v>
      </c>
      <c r="G2270" s="17" t="n">
        <v>102.07</v>
      </c>
      <c r="I2270" s="22" t="n">
        <f aca="false">E2270-B2270</f>
        <v>2.51000000000001</v>
      </c>
      <c r="J2270" s="22" t="n">
        <f aca="false">C2270-B2270</f>
        <v>3</v>
      </c>
      <c r="K2270" s="17" t="n">
        <f aca="false">D2270-B2270</f>
        <v>-0.5</v>
      </c>
      <c r="L2270" s="17" t="n">
        <f aca="false">B2270 - E2269</f>
        <v>0.280000000000001</v>
      </c>
      <c r="M2270" s="17" t="n">
        <f aca="false">E2270 - E2269</f>
        <v>2.79000000000001</v>
      </c>
      <c r="N2270" s="18" t="n">
        <f aca="false"> (I2270 / B2270)</f>
        <v>0.0251000000000001</v>
      </c>
      <c r="O2270" s="18" t="n">
        <f aca="false">(J2270 / B2270)</f>
        <v>0.03</v>
      </c>
      <c r="P2270" s="18" t="n">
        <f aca="false">K2270 / B2270</f>
        <v>-0.005</v>
      </c>
      <c r="Q2270" s="18" t="n">
        <f aca="false">L2270/E2269</f>
        <v>0.0028078620136382</v>
      </c>
      <c r="R2270" s="18" t="n">
        <f aca="false">M2270 / E2269</f>
        <v>0.0279783393501806</v>
      </c>
      <c r="S2270" s="19" t="str">
        <f aca="false">IF(N2270 &gt; 0, "UP", "DOWN")</f>
        <v>UP</v>
      </c>
      <c r="T2270" s="23" t="inlineStr">
        <f aca="false">O2270-N2270</f>
        <is>
          <t/>
        </is>
      </c>
      <c r="U2270" s="23" t="inlineStr">
        <f aca="false">P2270-N2270</f>
        <is>
          <t/>
        </is>
      </c>
      <c r="V2270" s="23" t="inlineStr">
        <f aca="false">O2270 - P2270</f>
        <is>
          <t/>
        </is>
      </c>
    </row>
    <row collapsed="false" customFormat="false" customHeight="false" hidden="false" ht="25" outlineLevel="0" r="2271">
      <c r="A2271" s="21" t="n">
        <v>39854</v>
      </c>
      <c r="B2271" s="17" t="n">
        <v>101.33</v>
      </c>
      <c r="C2271" s="17" t="n">
        <v>102.51</v>
      </c>
      <c r="D2271" s="17" t="n">
        <v>97.06</v>
      </c>
      <c r="E2271" s="17" t="n">
        <v>97.83</v>
      </c>
      <c r="F2271" s="17" t="n">
        <v>30323600</v>
      </c>
      <c r="G2271" s="17" t="n">
        <v>97.41</v>
      </c>
      <c r="I2271" s="22" t="n">
        <f aca="false">E2271-B2271</f>
        <v>-3.5</v>
      </c>
      <c r="J2271" s="22" t="n">
        <f aca="false">C2271-B2271</f>
        <v>1.18000000000001</v>
      </c>
      <c r="K2271" s="17" t="n">
        <f aca="false">D2271-B2271</f>
        <v>-4.27</v>
      </c>
      <c r="L2271" s="17" t="n">
        <f aca="false">B2271 - E2270</f>
        <v>-1.18000000000001</v>
      </c>
      <c r="M2271" s="17" t="n">
        <f aca="false">E2271 - E2270</f>
        <v>-4.68000000000001</v>
      </c>
      <c r="N2271" s="18" t="n">
        <f aca="false"> (I2271 / B2271)</f>
        <v>-0.0345406098884832</v>
      </c>
      <c r="O2271" s="18" t="n">
        <f aca="false">(J2271 / B2271)</f>
        <v>0.0116451199052601</v>
      </c>
      <c r="P2271" s="18" t="n">
        <f aca="false">K2271 / B2271</f>
        <v>-0.0421395440639494</v>
      </c>
      <c r="Q2271" s="18" t="n">
        <f aca="false">L2271/E2270</f>
        <v>-0.0115110720905278</v>
      </c>
      <c r="R2271" s="18" t="n">
        <f aca="false">M2271 / E2270</f>
        <v>-0.0456540825285339</v>
      </c>
      <c r="S2271" s="19" t="str">
        <f aca="false">IF(N2271 &gt; 0, "UP", "DOWN")</f>
        <v>DOWN</v>
      </c>
      <c r="T2271" s="23" t="inlineStr">
        <f aca="false">O2271-N2271</f>
        <is>
          <t/>
        </is>
      </c>
      <c r="U2271" s="23" t="inlineStr">
        <f aca="false">P2271-N2271</f>
        <is>
          <t/>
        </is>
      </c>
      <c r="V2271" s="23" t="inlineStr">
        <f aca="false">O2271 - P2271</f>
        <is>
          <t/>
        </is>
      </c>
    </row>
    <row collapsed="false" customFormat="false" customHeight="false" hidden="false" ht="25" outlineLevel="0" r="2272">
      <c r="A2272" s="21" t="n">
        <v>39855</v>
      </c>
      <c r="B2272" s="17" t="n">
        <v>96.37</v>
      </c>
      <c r="C2272" s="17" t="n">
        <v>98.31</v>
      </c>
      <c r="D2272" s="17" t="n">
        <v>95.77</v>
      </c>
      <c r="E2272" s="17" t="n">
        <v>96.82</v>
      </c>
      <c r="F2272" s="17" t="n">
        <v>24106200</v>
      </c>
      <c r="G2272" s="17" t="n">
        <v>96.41</v>
      </c>
      <c r="I2272" s="22" t="n">
        <f aca="false">E2272-B2272</f>
        <v>0.449999999999989</v>
      </c>
      <c r="J2272" s="22" t="n">
        <f aca="false">C2272-B2272</f>
        <v>1.94</v>
      </c>
      <c r="K2272" s="17" t="n">
        <f aca="false">D2272-B2272</f>
        <v>-0.600000000000009</v>
      </c>
      <c r="L2272" s="17" t="n">
        <f aca="false">B2272 - E2271</f>
        <v>-1.45999999999999</v>
      </c>
      <c r="M2272" s="17" t="n">
        <f aca="false">E2272 - E2271</f>
        <v>-1.01000000000001</v>
      </c>
      <c r="N2272" s="18" t="n">
        <f aca="false"> (I2272 / B2272)</f>
        <v>0.00466950295735176</v>
      </c>
      <c r="O2272" s="18" t="n">
        <f aca="false">(J2272 / B2272)</f>
        <v>0.0201307460828058</v>
      </c>
      <c r="P2272" s="18" t="n">
        <f aca="false">K2272 / B2272</f>
        <v>-0.00622600394313592</v>
      </c>
      <c r="Q2272" s="18" t="n">
        <f aca="false">L2272/E2271</f>
        <v>-0.0149238474905448</v>
      </c>
      <c r="R2272" s="18" t="n">
        <f aca="false">M2272 / E2271</f>
        <v>-0.0103240314831852</v>
      </c>
      <c r="S2272" s="19" t="str">
        <f aca="false">IF(N2272 &gt; 0, "UP", "DOWN")</f>
        <v>UP</v>
      </c>
      <c r="T2272" s="23" t="inlineStr">
        <f aca="false">O2272-N2272</f>
        <is>
          <t/>
        </is>
      </c>
      <c r="U2272" s="23" t="inlineStr">
        <f aca="false">P2272-N2272</f>
        <is>
          <t/>
        </is>
      </c>
      <c r="V2272" s="23" t="inlineStr">
        <f aca="false">O2272 - P2272</f>
        <is>
          <t/>
        </is>
      </c>
    </row>
    <row collapsed="false" customFormat="false" customHeight="false" hidden="false" ht="25" outlineLevel="0" r="2273">
      <c r="A2273" s="21" t="n">
        <v>39856</v>
      </c>
      <c r="B2273" s="17" t="n">
        <v>95.83</v>
      </c>
      <c r="C2273" s="17" t="n">
        <v>99.75</v>
      </c>
      <c r="D2273" s="17" t="n">
        <v>95.83</v>
      </c>
      <c r="E2273" s="17" t="n">
        <v>99.27</v>
      </c>
      <c r="F2273" s="17" t="n">
        <v>29185300</v>
      </c>
      <c r="G2273" s="17" t="n">
        <v>98.85</v>
      </c>
      <c r="I2273" s="22" t="n">
        <f aca="false">E2273-B2273</f>
        <v>3.44</v>
      </c>
      <c r="J2273" s="22" t="n">
        <f aca="false">C2273-B2273</f>
        <v>3.92</v>
      </c>
      <c r="K2273" s="17" t="n">
        <f aca="false">D2273-B2273</f>
        <v>0</v>
      </c>
      <c r="L2273" s="17" t="n">
        <f aca="false">B2273 - E2272</f>
        <v>-0.989999999999995</v>
      </c>
      <c r="M2273" s="17" t="n">
        <f aca="false">E2273 - E2272</f>
        <v>2.45</v>
      </c>
      <c r="N2273" s="18" t="n">
        <f aca="false"> (I2273 / B2273)</f>
        <v>0.0358969007617656</v>
      </c>
      <c r="O2273" s="18" t="n">
        <f aca="false">(J2273 / B2273)</f>
        <v>0.0409057706355004</v>
      </c>
      <c r="P2273" s="18" t="n">
        <f aca="false">K2273 / B2273</f>
        <v>0</v>
      </c>
      <c r="Q2273" s="18" t="n">
        <f aca="false">L2273/E2272</f>
        <v>-0.0102251600908903</v>
      </c>
      <c r="R2273" s="18" t="n">
        <f aca="false">M2273 / E2272</f>
        <v>0.0253046891138195</v>
      </c>
      <c r="S2273" s="19" t="str">
        <f aca="false">IF(N2273 &gt; 0, "UP", "DOWN")</f>
        <v>UP</v>
      </c>
      <c r="T2273" s="23" t="inlineStr">
        <f aca="false">O2273-N2273</f>
        <is>
          <t/>
        </is>
      </c>
      <c r="U2273" s="23" t="inlineStr">
        <f aca="false">P2273-N2273</f>
        <is>
          <t/>
        </is>
      </c>
      <c r="V2273" s="23" t="inlineStr">
        <f aca="false">O2273 - P2273</f>
        <is>
          <t/>
        </is>
      </c>
    </row>
    <row collapsed="false" customFormat="false" customHeight="false" hidden="false" ht="25" outlineLevel="0" r="2274">
      <c r="A2274" s="21" t="n">
        <v>39857</v>
      </c>
      <c r="B2274" s="17" t="n">
        <v>98.99</v>
      </c>
      <c r="C2274" s="17" t="n">
        <v>99.94</v>
      </c>
      <c r="D2274" s="17" t="n">
        <v>98.12</v>
      </c>
      <c r="E2274" s="17" t="n">
        <v>99.16</v>
      </c>
      <c r="F2274" s="17" t="n">
        <v>21749200</v>
      </c>
      <c r="G2274" s="17" t="n">
        <v>98.74</v>
      </c>
      <c r="I2274" s="22" t="n">
        <f aca="false">E2274-B2274</f>
        <v>0.170000000000002</v>
      </c>
      <c r="J2274" s="22" t="n">
        <f aca="false">C2274-B2274</f>
        <v>0.950000000000003</v>
      </c>
      <c r="K2274" s="17" t="n">
        <f aca="false">D2274-B2274</f>
        <v>-0.86999999999999</v>
      </c>
      <c r="L2274" s="17" t="n">
        <f aca="false">B2274 - E2273</f>
        <v>-0.280000000000001</v>
      </c>
      <c r="M2274" s="17" t="n">
        <f aca="false">E2274 - E2273</f>
        <v>-0.109999999999999</v>
      </c>
      <c r="N2274" s="18" t="n">
        <f aca="false"> (I2274 / B2274)</f>
        <v>0.00171734518638248</v>
      </c>
      <c r="O2274" s="18" t="n">
        <f aca="false">(J2274 / B2274)</f>
        <v>0.00959692898272556</v>
      </c>
      <c r="P2274" s="18" t="n">
        <f aca="false">K2274 / B2274</f>
        <v>-0.00878876654207486</v>
      </c>
      <c r="Q2274" s="18" t="n">
        <f aca="false">L2274/E2273</f>
        <v>-0.00282059030925759</v>
      </c>
      <c r="R2274" s="18" t="n">
        <f aca="false">M2274 / E2273</f>
        <v>-0.00110808905006547</v>
      </c>
      <c r="S2274" s="19" t="str">
        <f aca="false">IF(N2274 &gt; 0, "UP", "DOWN")</f>
        <v>UP</v>
      </c>
      <c r="T2274" s="23" t="inlineStr">
        <f aca="false">O2274-N2274</f>
        <is>
          <t/>
        </is>
      </c>
      <c r="U2274" s="23" t="inlineStr">
        <f aca="false">P2274-N2274</f>
        <is>
          <t/>
        </is>
      </c>
      <c r="V2274" s="23" t="inlineStr">
        <f aca="false">O2274 - P2274</f>
        <is>
          <t/>
        </is>
      </c>
    </row>
    <row collapsed="false" customFormat="false" customHeight="false" hidden="false" ht="25" outlineLevel="0" r="2275">
      <c r="A2275" s="21" t="n">
        <v>39861</v>
      </c>
      <c r="B2275" s="17" t="n">
        <v>96.87</v>
      </c>
      <c r="C2275" s="17" t="n">
        <v>97.04</v>
      </c>
      <c r="D2275" s="17" t="n">
        <v>94.28</v>
      </c>
      <c r="E2275" s="17" t="n">
        <v>94.53</v>
      </c>
      <c r="F2275" s="17" t="n">
        <v>24222800</v>
      </c>
      <c r="G2275" s="17" t="n">
        <v>94.13</v>
      </c>
      <c r="I2275" s="22" t="n">
        <f aca="false">E2275-B2275</f>
        <v>-2.34</v>
      </c>
      <c r="J2275" s="22" t="n">
        <f aca="false">C2275-B2275</f>
        <v>0.170000000000002</v>
      </c>
      <c r="K2275" s="17" t="n">
        <f aca="false">D2275-B2275</f>
        <v>-2.59</v>
      </c>
      <c r="L2275" s="17" t="n">
        <f aca="false">B2275 - E2274</f>
        <v>-2.28999999999999</v>
      </c>
      <c r="M2275" s="17" t="n">
        <f aca="false">E2275 - E2274</f>
        <v>-4.63</v>
      </c>
      <c r="N2275" s="18" t="n">
        <f aca="false"> (I2275 / B2275)</f>
        <v>-0.0241560854753794</v>
      </c>
      <c r="O2275" s="18" t="n">
        <f aca="false">(J2275 / B2275)</f>
        <v>0.00175492928667288</v>
      </c>
      <c r="P2275" s="18" t="n">
        <f aca="false">K2275 / B2275</f>
        <v>-0.0267368638381336</v>
      </c>
      <c r="Q2275" s="18" t="n">
        <f aca="false">L2275/E2274</f>
        <v>-0.0230939895118999</v>
      </c>
      <c r="R2275" s="18" t="n">
        <f aca="false">M2275 / E2274</f>
        <v>-0.0466922146026623</v>
      </c>
      <c r="S2275" s="19" t="str">
        <f aca="false">IF(N2275 &gt; 0, "UP", "DOWN")</f>
        <v>DOWN</v>
      </c>
      <c r="T2275" s="23" t="inlineStr">
        <f aca="false">O2275-N2275</f>
        <is>
          <t/>
        </is>
      </c>
      <c r="U2275" s="23" t="inlineStr">
        <f aca="false">P2275-N2275</f>
        <is>
          <t/>
        </is>
      </c>
      <c r="V2275" s="23" t="inlineStr">
        <f aca="false">O2275 - P2275</f>
        <is>
          <t/>
        </is>
      </c>
    </row>
    <row collapsed="false" customFormat="false" customHeight="false" hidden="false" ht="25" outlineLevel="0" r="2276">
      <c r="A2276" s="21" t="n">
        <v>39862</v>
      </c>
      <c r="B2276" s="17" t="n">
        <v>95.05</v>
      </c>
      <c r="C2276" s="17" t="n">
        <v>95.85</v>
      </c>
      <c r="D2276" s="17" t="n">
        <v>92.72</v>
      </c>
      <c r="E2276" s="17" t="n">
        <v>94.37</v>
      </c>
      <c r="F2276" s="17" t="n">
        <v>24456400</v>
      </c>
      <c r="G2276" s="17" t="n">
        <v>93.97</v>
      </c>
      <c r="I2276" s="22" t="n">
        <f aca="false">E2276-B2276</f>
        <v>-0.679999999999993</v>
      </c>
      <c r="J2276" s="22" t="n">
        <f aca="false">C2276-B2276</f>
        <v>0.799999999999997</v>
      </c>
      <c r="K2276" s="17" t="n">
        <f aca="false">D2276-B2276</f>
        <v>-2.33</v>
      </c>
      <c r="L2276" s="17" t="n">
        <f aca="false">B2276 - E2275</f>
        <v>0.519999999999996</v>
      </c>
      <c r="M2276" s="17" t="n">
        <f aca="false">E2276 - E2275</f>
        <v>-0.159999999999997</v>
      </c>
      <c r="N2276" s="18" t="n">
        <f aca="false"> (I2276 / B2276)</f>
        <v>-0.00715412940557594</v>
      </c>
      <c r="O2276" s="18" t="n">
        <f aca="false">(J2276 / B2276)</f>
        <v>0.0084166228300894</v>
      </c>
      <c r="P2276" s="18" t="n">
        <f aca="false">K2276 / B2276</f>
        <v>-0.0245134139926354</v>
      </c>
      <c r="Q2276" s="18" t="n">
        <f aca="false">L2276/E2275</f>
        <v>0.00550089918544373</v>
      </c>
      <c r="R2276" s="18" t="n">
        <f aca="false">M2276 / E2275</f>
        <v>-0.00169258436475189</v>
      </c>
      <c r="S2276" s="19" t="str">
        <f aca="false">IF(N2276 &gt; 0, "UP", "DOWN")</f>
        <v>DOWN</v>
      </c>
      <c r="T2276" s="23" t="inlineStr">
        <f aca="false">O2276-N2276</f>
        <is>
          <t/>
        </is>
      </c>
      <c r="U2276" s="23" t="inlineStr">
        <f aca="false">P2276-N2276</f>
        <is>
          <t/>
        </is>
      </c>
      <c r="V2276" s="23" t="inlineStr">
        <f aca="false">O2276 - P2276</f>
        <is>
          <t/>
        </is>
      </c>
    </row>
    <row collapsed="false" customFormat="false" customHeight="false" hidden="false" ht="25" outlineLevel="0" r="2277">
      <c r="A2277" s="21" t="n">
        <v>39863</v>
      </c>
      <c r="B2277" s="17" t="n">
        <v>93.37</v>
      </c>
      <c r="C2277" s="17" t="n">
        <v>94.25</v>
      </c>
      <c r="D2277" s="17" t="n">
        <v>90.11</v>
      </c>
      <c r="E2277" s="17" t="n">
        <v>90.64</v>
      </c>
      <c r="F2277" s="17" t="n">
        <v>32957300</v>
      </c>
      <c r="G2277" s="17" t="n">
        <v>90.25</v>
      </c>
      <c r="I2277" s="22" t="n">
        <f aca="false">E2277-B2277</f>
        <v>-2.73</v>
      </c>
      <c r="J2277" s="22" t="n">
        <f aca="false">C2277-B2277</f>
        <v>0.879999999999995</v>
      </c>
      <c r="K2277" s="17" t="n">
        <f aca="false">D2277-B2277</f>
        <v>-3.26000000000001</v>
      </c>
      <c r="L2277" s="17" t="n">
        <f aca="false">B2277 - E2276</f>
        <v>-1</v>
      </c>
      <c r="M2277" s="17" t="n">
        <f aca="false">E2277 - E2276</f>
        <v>-3.73</v>
      </c>
      <c r="N2277" s="18" t="n">
        <f aca="false"> (I2277 / B2277)</f>
        <v>-0.0292385134411482</v>
      </c>
      <c r="O2277" s="18" t="n">
        <f aca="false">(J2277 / B2277)</f>
        <v>0.0094248688015422</v>
      </c>
      <c r="P2277" s="18" t="n">
        <f aca="false">K2277 / B2277</f>
        <v>-0.0349148548784407</v>
      </c>
      <c r="Q2277" s="18" t="n">
        <f aca="false">L2277/E2276</f>
        <v>-0.0105965878986966</v>
      </c>
      <c r="R2277" s="18" t="n">
        <f aca="false">M2277 / E2276</f>
        <v>-0.0395252728621384</v>
      </c>
      <c r="S2277" s="19" t="str">
        <f aca="false">IF(N2277 &gt; 0, "UP", "DOWN")</f>
        <v>DOWN</v>
      </c>
      <c r="T2277" s="23" t="inlineStr">
        <f aca="false">O2277-N2277</f>
        <is>
          <t/>
        </is>
      </c>
      <c r="U2277" s="23" t="inlineStr">
        <f aca="false">P2277-N2277</f>
        <is>
          <t/>
        </is>
      </c>
      <c r="V2277" s="23" t="inlineStr">
        <f aca="false">O2277 - P2277</f>
        <is>
          <t/>
        </is>
      </c>
    </row>
    <row collapsed="false" customFormat="false" customHeight="false" hidden="false" ht="25" outlineLevel="0" r="2278">
      <c r="A2278" s="21" t="n">
        <v>39864</v>
      </c>
      <c r="B2278" s="17" t="n">
        <v>89.4</v>
      </c>
      <c r="C2278" s="17" t="n">
        <v>92.4</v>
      </c>
      <c r="D2278" s="17" t="n">
        <v>89</v>
      </c>
      <c r="E2278" s="17" t="n">
        <v>91.2</v>
      </c>
      <c r="F2278" s="17" t="n">
        <v>26797000</v>
      </c>
      <c r="G2278" s="17" t="n">
        <v>90.81</v>
      </c>
      <c r="I2278" s="22" t="n">
        <f aca="false">E2278-B2278</f>
        <v>1.8</v>
      </c>
      <c r="J2278" s="22" t="n">
        <f aca="false">C2278-B2278</f>
        <v>3</v>
      </c>
      <c r="K2278" s="17" t="n">
        <f aca="false">D2278-B2278</f>
        <v>-0.400000000000006</v>
      </c>
      <c r="L2278" s="17" t="n">
        <f aca="false">B2278 - E2277</f>
        <v>-1.24</v>
      </c>
      <c r="M2278" s="17" t="n">
        <f aca="false">E2278 - E2277</f>
        <v>0.560000000000002</v>
      </c>
      <c r="N2278" s="18" t="n">
        <f aca="false"> (I2278 / B2278)</f>
        <v>0.0201342281879194</v>
      </c>
      <c r="O2278" s="18" t="n">
        <f aca="false">(J2278 / B2278)</f>
        <v>0.0335570469798658</v>
      </c>
      <c r="P2278" s="18" t="n">
        <f aca="false">K2278 / B2278</f>
        <v>-0.00447427293064883</v>
      </c>
      <c r="Q2278" s="18" t="n">
        <f aca="false">L2278/E2277</f>
        <v>-0.0136804942630185</v>
      </c>
      <c r="R2278" s="18" t="n">
        <f aca="false">M2278 / E2277</f>
        <v>0.00617828773168581</v>
      </c>
      <c r="S2278" s="19" t="str">
        <f aca="false">IF(N2278 &gt; 0, "UP", "DOWN")</f>
        <v>UP</v>
      </c>
      <c r="T2278" s="23" t="inlineStr">
        <f aca="false">O2278-N2278</f>
        <is>
          <t/>
        </is>
      </c>
      <c r="U2278" s="23" t="inlineStr">
        <f aca="false">P2278-N2278</f>
        <is>
          <t/>
        </is>
      </c>
      <c r="V2278" s="23" t="inlineStr">
        <f aca="false">O2278 - P2278</f>
        <is>
          <t/>
        </is>
      </c>
    </row>
    <row collapsed="false" customFormat="false" customHeight="false" hidden="false" ht="25" outlineLevel="0" r="2279">
      <c r="A2279" s="21" t="n">
        <v>39867</v>
      </c>
      <c r="B2279" s="17" t="n">
        <v>91.65</v>
      </c>
      <c r="C2279" s="17" t="n">
        <v>92</v>
      </c>
      <c r="D2279" s="17" t="n">
        <v>86.51</v>
      </c>
      <c r="E2279" s="17" t="n">
        <v>86.95</v>
      </c>
      <c r="F2279" s="17" t="n">
        <v>28106500</v>
      </c>
      <c r="G2279" s="17" t="n">
        <v>86.58</v>
      </c>
      <c r="I2279" s="22" t="n">
        <f aca="false">E2279-B2279</f>
        <v>-4.7</v>
      </c>
      <c r="J2279" s="22" t="n">
        <f aca="false">C2279-B2279</f>
        <v>0.349999999999994</v>
      </c>
      <c r="K2279" s="17" t="n">
        <f aca="false">D2279-B2279</f>
        <v>-5.14</v>
      </c>
      <c r="L2279" s="17" t="n">
        <f aca="false">B2279 - E2278</f>
        <v>0.450000000000003</v>
      </c>
      <c r="M2279" s="17" t="n">
        <f aca="false">E2279 - E2278</f>
        <v>-4.25</v>
      </c>
      <c r="N2279" s="18" t="n">
        <f aca="false"> (I2279 / B2279)</f>
        <v>-0.0512820512820513</v>
      </c>
      <c r="O2279" s="18" t="n">
        <f aca="false">(J2279 / B2279)</f>
        <v>0.00381887615930163</v>
      </c>
      <c r="P2279" s="18" t="n">
        <f aca="false">K2279 / B2279</f>
        <v>-0.0560829241680306</v>
      </c>
      <c r="Q2279" s="18" t="n">
        <f aca="false">L2279/E2278</f>
        <v>0.00493421052631582</v>
      </c>
      <c r="R2279" s="18" t="n">
        <f aca="false">M2279 / E2278</f>
        <v>-0.0466008771929825</v>
      </c>
      <c r="S2279" s="19" t="str">
        <f aca="false">IF(N2279 &gt; 0, "UP", "DOWN")</f>
        <v>DOWN</v>
      </c>
      <c r="T2279" s="23" t="inlineStr">
        <f aca="false">O2279-N2279</f>
        <is>
          <t/>
        </is>
      </c>
      <c r="U2279" s="23" t="inlineStr">
        <f aca="false">P2279-N2279</f>
        <is>
          <t/>
        </is>
      </c>
      <c r="V2279" s="23" t="inlineStr">
        <f aca="false">O2279 - P2279</f>
        <is>
          <t/>
        </is>
      </c>
    </row>
    <row collapsed="false" customFormat="false" customHeight="false" hidden="false" ht="25" outlineLevel="0" r="2280">
      <c r="A2280" s="21" t="n">
        <v>39868</v>
      </c>
      <c r="B2280" s="17" t="n">
        <v>87.45</v>
      </c>
      <c r="C2280" s="17" t="n">
        <v>90.89</v>
      </c>
      <c r="D2280" s="17" t="n">
        <v>87</v>
      </c>
      <c r="E2280" s="17" t="n">
        <v>90.25</v>
      </c>
      <c r="F2280" s="17" t="n">
        <v>28825200</v>
      </c>
      <c r="G2280" s="17" t="n">
        <v>89.86</v>
      </c>
      <c r="I2280" s="22" t="n">
        <f aca="false">E2280-B2280</f>
        <v>2.8</v>
      </c>
      <c r="J2280" s="22" t="n">
        <f aca="false">C2280-B2280</f>
        <v>3.44</v>
      </c>
      <c r="K2280" s="17" t="n">
        <f aca="false">D2280-B2280</f>
        <v>-0.450000000000003</v>
      </c>
      <c r="L2280" s="17" t="n">
        <f aca="false">B2280 - E2279</f>
        <v>0.5</v>
      </c>
      <c r="M2280" s="17" t="n">
        <f aca="false">E2280 - E2279</f>
        <v>3.3</v>
      </c>
      <c r="N2280" s="18" t="n">
        <f aca="false"> (I2280 / B2280)</f>
        <v>0.0320182961692395</v>
      </c>
      <c r="O2280" s="18" t="n">
        <f aca="false">(J2280 / B2280)</f>
        <v>0.0393367638650657</v>
      </c>
      <c r="P2280" s="18" t="n">
        <f aca="false">K2280 / B2280</f>
        <v>-0.00514579759862782</v>
      </c>
      <c r="Q2280" s="18" t="n">
        <f aca="false">L2280/E2279</f>
        <v>0.00575043128234618</v>
      </c>
      <c r="R2280" s="18" t="n">
        <f aca="false">M2280 / E2279</f>
        <v>0.0379528464634847</v>
      </c>
      <c r="S2280" s="19" t="str">
        <f aca="false">IF(N2280 &gt; 0, "UP", "DOWN")</f>
        <v>UP</v>
      </c>
      <c r="T2280" s="23" t="inlineStr">
        <f aca="false">O2280-N2280</f>
        <is>
          <t/>
        </is>
      </c>
      <c r="U2280" s="23" t="inlineStr">
        <f aca="false">P2280-N2280</f>
        <is>
          <t/>
        </is>
      </c>
      <c r="V2280" s="23" t="inlineStr">
        <f aca="false">O2280 - P2280</f>
        <is>
          <t/>
        </is>
      </c>
    </row>
    <row collapsed="false" customFormat="false" customHeight="false" hidden="false" ht="25" outlineLevel="0" r="2281">
      <c r="A2281" s="21" t="n">
        <v>39869</v>
      </c>
      <c r="B2281" s="17" t="n">
        <v>89.86</v>
      </c>
      <c r="C2281" s="17" t="n">
        <v>92.92</v>
      </c>
      <c r="D2281" s="17" t="n">
        <v>89.25</v>
      </c>
      <c r="E2281" s="17" t="n">
        <v>91.16</v>
      </c>
      <c r="F2281" s="17" t="n">
        <v>29751900</v>
      </c>
      <c r="G2281" s="17" t="n">
        <v>90.77</v>
      </c>
      <c r="I2281" s="22" t="n">
        <f aca="false">E2281-B2281</f>
        <v>1.3</v>
      </c>
      <c r="J2281" s="22" t="n">
        <f aca="false">C2281-B2281</f>
        <v>3.06</v>
      </c>
      <c r="K2281" s="17" t="n">
        <f aca="false">D2281-B2281</f>
        <v>-0.609999999999999</v>
      </c>
      <c r="L2281" s="17" t="n">
        <f aca="false">B2281 - E2280</f>
        <v>-0.390000000000001</v>
      </c>
      <c r="M2281" s="17" t="n">
        <f aca="false">E2281 - E2280</f>
        <v>0.909999999999997</v>
      </c>
      <c r="N2281" s="18" t="n">
        <f aca="false"> (I2281 / B2281)</f>
        <v>0.0144669485866904</v>
      </c>
      <c r="O2281" s="18" t="n">
        <f aca="false">(J2281 / B2281)</f>
        <v>0.0340529712886713</v>
      </c>
      <c r="P2281" s="18" t="n">
        <f aca="false">K2281 / B2281</f>
        <v>-0.00678833741375472</v>
      </c>
      <c r="Q2281" s="18" t="n">
        <f aca="false">L2281/E2280</f>
        <v>-0.0043213296398892</v>
      </c>
      <c r="R2281" s="18" t="n">
        <f aca="false">M2281 / E2280</f>
        <v>0.0100831024930748</v>
      </c>
      <c r="S2281" s="19" t="str">
        <f aca="false">IF(N2281 &gt; 0, "UP", "DOWN")</f>
        <v>UP</v>
      </c>
      <c r="T2281" s="23" t="inlineStr">
        <f aca="false">O2281-N2281</f>
        <is>
          <t/>
        </is>
      </c>
      <c r="U2281" s="23" t="inlineStr">
        <f aca="false">P2281-N2281</f>
        <is>
          <t/>
        </is>
      </c>
      <c r="V2281" s="23" t="inlineStr">
        <f aca="false">O2281 - P2281</f>
        <is>
          <t/>
        </is>
      </c>
    </row>
    <row collapsed="false" customFormat="false" customHeight="false" hidden="false" ht="25" outlineLevel="0" r="2282">
      <c r="A2282" s="21" t="n">
        <v>39870</v>
      </c>
      <c r="B2282" s="17" t="n">
        <v>92</v>
      </c>
      <c r="C2282" s="17" t="n">
        <v>92.92</v>
      </c>
      <c r="D2282" s="17" t="n">
        <v>88.96</v>
      </c>
      <c r="E2282" s="17" t="n">
        <v>89.19</v>
      </c>
      <c r="F2282" s="17" t="n">
        <v>22495300</v>
      </c>
      <c r="G2282" s="17" t="n">
        <v>88.81</v>
      </c>
      <c r="I2282" s="22" t="n">
        <f aca="false">E2282-B2282</f>
        <v>-2.81</v>
      </c>
      <c r="J2282" s="22" t="n">
        <f aca="false">C2282-B2282</f>
        <v>0.920000000000002</v>
      </c>
      <c r="K2282" s="17" t="n">
        <f aca="false">D2282-B2282</f>
        <v>-3.04000000000001</v>
      </c>
      <c r="L2282" s="17" t="n">
        <f aca="false">B2282 - E2281</f>
        <v>0.840000000000003</v>
      </c>
      <c r="M2282" s="17" t="n">
        <f aca="false">E2282 - E2281</f>
        <v>-1.97</v>
      </c>
      <c r="N2282" s="18" t="n">
        <f aca="false"> (I2282 / B2282)</f>
        <v>-0.0305434782608696</v>
      </c>
      <c r="O2282" s="18" t="n">
        <f aca="false">(J2282 / B2282)</f>
        <v>0.01</v>
      </c>
      <c r="P2282" s="18" t="n">
        <f aca="false">K2282 / B2282</f>
        <v>-0.0330434782608696</v>
      </c>
      <c r="Q2282" s="18" t="n">
        <f aca="false">L2282/E2281</f>
        <v>0.00921456779289166</v>
      </c>
      <c r="R2282" s="18" t="n">
        <f aca="false">M2282 / E2281</f>
        <v>-0.0216103554190434</v>
      </c>
      <c r="S2282" s="19" t="str">
        <f aca="false">IF(N2282 &gt; 0, "UP", "DOWN")</f>
        <v>DOWN</v>
      </c>
      <c r="T2282" s="23" t="inlineStr">
        <f aca="false">O2282-N2282</f>
        <is>
          <t/>
        </is>
      </c>
      <c r="U2282" s="23" t="inlineStr">
        <f aca="false">P2282-N2282</f>
        <is>
          <t/>
        </is>
      </c>
      <c r="V2282" s="23" t="inlineStr">
        <f aca="false">O2282 - P2282</f>
        <is>
          <t/>
        </is>
      </c>
    </row>
    <row collapsed="false" customFormat="false" customHeight="false" hidden="false" ht="25" outlineLevel="0" r="2283">
      <c r="A2283" s="21" t="n">
        <v>39871</v>
      </c>
      <c r="B2283" s="17" t="n">
        <v>87.93</v>
      </c>
      <c r="C2283" s="17" t="n">
        <v>91.3</v>
      </c>
      <c r="D2283" s="17" t="n">
        <v>87.67</v>
      </c>
      <c r="E2283" s="17" t="n">
        <v>89.31</v>
      </c>
      <c r="F2283" s="17" t="n">
        <v>25237800</v>
      </c>
      <c r="G2283" s="17" t="n">
        <v>88.93</v>
      </c>
      <c r="I2283" s="22" t="n">
        <f aca="false">E2283-B2283</f>
        <v>1.38</v>
      </c>
      <c r="J2283" s="22" t="n">
        <f aca="false">C2283-B2283</f>
        <v>3.36999999999999</v>
      </c>
      <c r="K2283" s="17" t="n">
        <f aca="false">D2283-B2283</f>
        <v>-0.260000000000005</v>
      </c>
      <c r="L2283" s="17" t="n">
        <f aca="false">B2283 - E2282</f>
        <v>-1.25999999999999</v>
      </c>
      <c r="M2283" s="17" t="n">
        <f aca="false">E2283 - E2282</f>
        <v>0.120000000000005</v>
      </c>
      <c r="N2283" s="18" t="n">
        <f aca="false"> (I2283 / B2283)</f>
        <v>0.0156943022859092</v>
      </c>
      <c r="O2283" s="18" t="n">
        <f aca="false">(J2283 / B2283)</f>
        <v>0.0383259410895029</v>
      </c>
      <c r="P2283" s="18" t="n">
        <f aca="false">K2283 / B2283</f>
        <v>-0.00295689753212789</v>
      </c>
      <c r="Q2283" s="18" t="n">
        <f aca="false">L2283/E2282</f>
        <v>-0.0141271442986881</v>
      </c>
      <c r="R2283" s="18" t="n">
        <f aca="false">M2283 / E2282</f>
        <v>0.00134544231416083</v>
      </c>
      <c r="S2283" s="19" t="str">
        <f aca="false">IF(N2283 &gt; 0, "UP", "DOWN")</f>
        <v>UP</v>
      </c>
      <c r="T2283" s="23" t="inlineStr">
        <f aca="false">O2283-N2283</f>
        <is>
          <t/>
        </is>
      </c>
      <c r="U2283" s="23" t="inlineStr">
        <f aca="false">P2283-N2283</f>
        <is>
          <t/>
        </is>
      </c>
      <c r="V2283" s="23" t="inlineStr">
        <f aca="false">O2283 - P2283</f>
        <is>
          <t/>
        </is>
      </c>
    </row>
    <row collapsed="false" customFormat="false" customHeight="false" hidden="false" ht="25" outlineLevel="0" r="2284">
      <c r="A2284" s="21" t="n">
        <v>39874</v>
      </c>
      <c r="B2284" s="17" t="n">
        <v>88.12</v>
      </c>
      <c r="C2284" s="17" t="n">
        <v>91.2</v>
      </c>
      <c r="D2284" s="17" t="n">
        <v>87.67</v>
      </c>
      <c r="E2284" s="17" t="n">
        <v>87.94</v>
      </c>
      <c r="F2284" s="17" t="n">
        <v>27533200</v>
      </c>
      <c r="G2284" s="17" t="n">
        <v>87.56</v>
      </c>
      <c r="I2284" s="22" t="n">
        <f aca="false">E2284-B2284</f>
        <v>-0.180000000000007</v>
      </c>
      <c r="J2284" s="22" t="n">
        <f aca="false">C2284-B2284</f>
        <v>3.08</v>
      </c>
      <c r="K2284" s="17" t="n">
        <f aca="false">D2284-B2284</f>
        <v>-0.450000000000003</v>
      </c>
      <c r="L2284" s="17" t="n">
        <f aca="false">B2284 - E2283</f>
        <v>-1.19</v>
      </c>
      <c r="M2284" s="17" t="n">
        <f aca="false">E2284 - E2283</f>
        <v>-1.37</v>
      </c>
      <c r="N2284" s="18" t="n">
        <f aca="false"> (I2284 / B2284)</f>
        <v>-0.00204266908760788</v>
      </c>
      <c r="O2284" s="18" t="n">
        <f aca="false">(J2284 / B2284)</f>
        <v>0.0349523377212891</v>
      </c>
      <c r="P2284" s="18" t="n">
        <f aca="false">K2284 / B2284</f>
        <v>-0.00510667271901955</v>
      </c>
      <c r="Q2284" s="18" t="n">
        <f aca="false">L2284/E2283</f>
        <v>-0.0133243757697906</v>
      </c>
      <c r="R2284" s="18" t="n">
        <f aca="false">M2284 / E2283</f>
        <v>-0.0153398275669019</v>
      </c>
      <c r="S2284" s="19" t="str">
        <f aca="false">IF(N2284 &gt; 0, "UP", "DOWN")</f>
        <v>DOWN</v>
      </c>
      <c r="T2284" s="23" t="inlineStr">
        <f aca="false">O2284-N2284</f>
        <is>
          <t/>
        </is>
      </c>
      <c r="U2284" s="23" t="inlineStr">
        <f aca="false">P2284-N2284</f>
        <is>
          <t/>
        </is>
      </c>
      <c r="V2284" s="23" t="inlineStr">
        <f aca="false">O2284 - P2284</f>
        <is>
          <t/>
        </is>
      </c>
    </row>
    <row collapsed="false" customFormat="false" customHeight="false" hidden="false" ht="25" outlineLevel="0" r="2285">
      <c r="A2285" s="21" t="n">
        <v>39875</v>
      </c>
      <c r="B2285" s="17" t="n">
        <v>88.93</v>
      </c>
      <c r="C2285" s="17" t="n">
        <v>90.74</v>
      </c>
      <c r="D2285" s="17" t="n">
        <v>87.88</v>
      </c>
      <c r="E2285" s="17" t="n">
        <v>88.37</v>
      </c>
      <c r="F2285" s="17" t="n">
        <v>25869300</v>
      </c>
      <c r="G2285" s="17" t="n">
        <v>87.99</v>
      </c>
      <c r="I2285" s="22" t="n">
        <f aca="false">E2285-B2285</f>
        <v>-0.560000000000002</v>
      </c>
      <c r="J2285" s="22" t="n">
        <f aca="false">C2285-B2285</f>
        <v>1.80999999999999</v>
      </c>
      <c r="K2285" s="17" t="n">
        <f aca="false">D2285-B2285</f>
        <v>-1.05000000000001</v>
      </c>
      <c r="L2285" s="17" t="n">
        <f aca="false">B2285 - E2284</f>
        <v>0.990000000000009</v>
      </c>
      <c r="M2285" s="17" t="n">
        <f aca="false">E2285 - E2284</f>
        <v>0.430000000000007</v>
      </c>
      <c r="N2285" s="18" t="n">
        <f aca="false"> (I2285 / B2285)</f>
        <v>-0.00629708759698642</v>
      </c>
      <c r="O2285" s="18" t="n">
        <f aca="false">(J2285 / B2285)</f>
        <v>0.0203530866974023</v>
      </c>
      <c r="P2285" s="18" t="n">
        <f aca="false">K2285 / B2285</f>
        <v>-0.0118070392443496</v>
      </c>
      <c r="Q2285" s="18" t="n">
        <f aca="false">L2285/E2284</f>
        <v>0.0112576756879692</v>
      </c>
      <c r="R2285" s="18" t="n">
        <f aca="false">M2285 / E2284</f>
        <v>0.00488969752103715</v>
      </c>
      <c r="S2285" s="19" t="str">
        <f aca="false">IF(N2285 &gt; 0, "UP", "DOWN")</f>
        <v>DOWN</v>
      </c>
      <c r="T2285" s="23" t="inlineStr">
        <f aca="false">O2285-N2285</f>
        <is>
          <t/>
        </is>
      </c>
      <c r="U2285" s="23" t="inlineStr">
        <f aca="false">P2285-N2285</f>
        <is>
          <t/>
        </is>
      </c>
      <c r="V2285" s="23" t="inlineStr">
        <f aca="false">O2285 - P2285</f>
        <is>
          <t/>
        </is>
      </c>
    </row>
    <row collapsed="false" customFormat="false" customHeight="false" hidden="false" ht="25" outlineLevel="0" r="2286">
      <c r="A2286" s="21" t="n">
        <v>39876</v>
      </c>
      <c r="B2286" s="17" t="n">
        <v>90.18</v>
      </c>
      <c r="C2286" s="17" t="n">
        <v>92.77</v>
      </c>
      <c r="D2286" s="17" t="n">
        <v>89.45</v>
      </c>
      <c r="E2286" s="17" t="n">
        <v>91.17</v>
      </c>
      <c r="F2286" s="17" t="n">
        <v>26478700</v>
      </c>
      <c r="G2286" s="17" t="n">
        <v>90.78</v>
      </c>
      <c r="I2286" s="22" t="n">
        <f aca="false">E2286-B2286</f>
        <v>0.989999999999995</v>
      </c>
      <c r="J2286" s="22" t="n">
        <f aca="false">C2286-B2286</f>
        <v>2.58999999999999</v>
      </c>
      <c r="K2286" s="17" t="n">
        <f aca="false">D2286-B2286</f>
        <v>-0.730000000000004</v>
      </c>
      <c r="L2286" s="17" t="n">
        <f aca="false">B2286 - E2285</f>
        <v>1.81</v>
      </c>
      <c r="M2286" s="17" t="n">
        <f aca="false">E2286 - E2285</f>
        <v>2.8</v>
      </c>
      <c r="N2286" s="18" t="n">
        <f aca="false"> (I2286 / B2286)</f>
        <v>0.0109780439121756</v>
      </c>
      <c r="O2286" s="18" t="n">
        <f aca="false">(J2286 / B2286)</f>
        <v>0.0287203371035705</v>
      </c>
      <c r="P2286" s="18" t="n">
        <f aca="false">K2286 / B2286</f>
        <v>-0.00809492126857401</v>
      </c>
      <c r="Q2286" s="18" t="n">
        <f aca="false">L2286/E2285</f>
        <v>0.0204820640488854</v>
      </c>
      <c r="R2286" s="18" t="n">
        <f aca="false">M2286 / E2285</f>
        <v>0.0316849609596016</v>
      </c>
      <c r="S2286" s="19" t="str">
        <f aca="false">IF(N2286 &gt; 0, "UP", "DOWN")</f>
        <v>UP</v>
      </c>
      <c r="T2286" s="23" t="inlineStr">
        <f aca="false">O2286-N2286</f>
        <is>
          <t/>
        </is>
      </c>
      <c r="U2286" s="23" t="inlineStr">
        <f aca="false">P2286-N2286</f>
        <is>
          <t/>
        </is>
      </c>
      <c r="V2286" s="23" t="inlineStr">
        <f aca="false">O2286 - P2286</f>
        <is>
          <t/>
        </is>
      </c>
    </row>
    <row collapsed="false" customFormat="false" customHeight="false" hidden="false" ht="25" outlineLevel="0" r="2287">
      <c r="A2287" s="21" t="n">
        <v>39877</v>
      </c>
      <c r="B2287" s="17" t="n">
        <v>90.46</v>
      </c>
      <c r="C2287" s="17" t="n">
        <v>91.87</v>
      </c>
      <c r="D2287" s="17" t="n">
        <v>88.45</v>
      </c>
      <c r="E2287" s="17" t="n">
        <v>88.84</v>
      </c>
      <c r="F2287" s="17" t="n">
        <v>25246400</v>
      </c>
      <c r="G2287" s="17" t="n">
        <v>88.46</v>
      </c>
      <c r="I2287" s="22" t="n">
        <f aca="false">E2287-B2287</f>
        <v>-1.61999999999999</v>
      </c>
      <c r="J2287" s="22" t="n">
        <f aca="false">C2287-B2287</f>
        <v>1.41000000000001</v>
      </c>
      <c r="K2287" s="17" t="n">
        <f aca="false">D2287-B2287</f>
        <v>-2.00999999999999</v>
      </c>
      <c r="L2287" s="17" t="n">
        <f aca="false">B2287 - E2286</f>
        <v>-0.710000000000008</v>
      </c>
      <c r="M2287" s="17" t="n">
        <f aca="false">E2287 - E2286</f>
        <v>-2.33</v>
      </c>
      <c r="N2287" s="18" t="n">
        <f aca="false"> (I2287 / B2287)</f>
        <v>-0.0179084678310855</v>
      </c>
      <c r="O2287" s="18" t="n">
        <f aca="false">(J2287 / B2287)</f>
        <v>0.0155869997789079</v>
      </c>
      <c r="P2287" s="18" t="n">
        <f aca="false">K2287 / B2287</f>
        <v>-0.0222197656422727</v>
      </c>
      <c r="Q2287" s="18" t="n">
        <f aca="false">L2287/E2286</f>
        <v>-0.00778764944608981</v>
      </c>
      <c r="R2287" s="18" t="n">
        <f aca="false">M2287 / E2286</f>
        <v>-0.0255566524075902</v>
      </c>
      <c r="S2287" s="19" t="str">
        <f aca="false">IF(N2287 &gt; 0, "UP", "DOWN")</f>
        <v>DOWN</v>
      </c>
      <c r="T2287" s="23" t="inlineStr">
        <f aca="false">O2287-N2287</f>
        <is>
          <t/>
        </is>
      </c>
      <c r="U2287" s="23" t="inlineStr">
        <f aca="false">P2287-N2287</f>
        <is>
          <t/>
        </is>
      </c>
      <c r="V2287" s="23" t="inlineStr">
        <f aca="false">O2287 - P2287</f>
        <is>
          <t/>
        </is>
      </c>
    </row>
    <row collapsed="false" customFormat="false" customHeight="false" hidden="false" ht="25" outlineLevel="0" r="2288">
      <c r="A2288" s="21" t="n">
        <v>39878</v>
      </c>
      <c r="B2288" s="17" t="n">
        <v>88.34</v>
      </c>
      <c r="C2288" s="17" t="n">
        <v>88.4</v>
      </c>
      <c r="D2288" s="17" t="n">
        <v>82.33</v>
      </c>
      <c r="E2288" s="17" t="n">
        <v>85.3</v>
      </c>
      <c r="F2288" s="17" t="n">
        <v>36112400</v>
      </c>
      <c r="G2288" s="17" t="n">
        <v>84.94</v>
      </c>
      <c r="I2288" s="22" t="n">
        <f aca="false">E2288-B2288</f>
        <v>-3.04000000000001</v>
      </c>
      <c r="J2288" s="22" t="n">
        <f aca="false">C2288-B2288</f>
        <v>0.0600000000000023</v>
      </c>
      <c r="K2288" s="17" t="n">
        <f aca="false">D2288-B2288</f>
        <v>-6.01000000000001</v>
      </c>
      <c r="L2288" s="17" t="n">
        <f aca="false">B2288 - E2287</f>
        <v>-0.5</v>
      </c>
      <c r="M2288" s="17" t="n">
        <f aca="false">E2288 - E2287</f>
        <v>-3.54000000000001</v>
      </c>
      <c r="N2288" s="18" t="n">
        <f aca="false"> (I2288 / B2288)</f>
        <v>-0.034412497170025</v>
      </c>
      <c r="O2288" s="18" t="n">
        <f aca="false">(J2288 / B2288)</f>
        <v>0.000679194023092622</v>
      </c>
      <c r="P2288" s="18" t="n">
        <f aca="false">K2288 / B2288</f>
        <v>-0.0680326013131085</v>
      </c>
      <c r="Q2288" s="18" t="n">
        <f aca="false">L2288/E2287</f>
        <v>-0.00562809545249887</v>
      </c>
      <c r="R2288" s="18" t="n">
        <f aca="false">M2288 / E2287</f>
        <v>-0.0398469158036921</v>
      </c>
      <c r="S2288" s="19" t="str">
        <f aca="false">IF(N2288 &gt; 0, "UP", "DOWN")</f>
        <v>DOWN</v>
      </c>
      <c r="T2288" s="23" t="inlineStr">
        <f aca="false">O2288-N2288</f>
        <is>
          <t/>
        </is>
      </c>
      <c r="U2288" s="23" t="inlineStr">
        <f aca="false">P2288-N2288</f>
        <is>
          <t/>
        </is>
      </c>
      <c r="V2288" s="23" t="inlineStr">
        <f aca="false">O2288 - P2288</f>
        <is>
          <t/>
        </is>
      </c>
    </row>
    <row collapsed="false" customFormat="false" customHeight="false" hidden="false" ht="25" outlineLevel="0" r="2289">
      <c r="A2289" s="21" t="n">
        <v>39881</v>
      </c>
      <c r="B2289" s="17" t="n">
        <v>84.18</v>
      </c>
      <c r="C2289" s="17" t="n">
        <v>87.6</v>
      </c>
      <c r="D2289" s="17" t="n">
        <v>82.57</v>
      </c>
      <c r="E2289" s="17" t="n">
        <v>83.11</v>
      </c>
      <c r="F2289" s="17" t="n">
        <v>24939200</v>
      </c>
      <c r="G2289" s="17" t="n">
        <v>82.75</v>
      </c>
      <c r="I2289" s="22" t="n">
        <f aca="false">E2289-B2289</f>
        <v>-1.07000000000001</v>
      </c>
      <c r="J2289" s="22" t="n">
        <f aca="false">C2289-B2289</f>
        <v>3.41999999999999</v>
      </c>
      <c r="K2289" s="17" t="n">
        <f aca="false">D2289-B2289</f>
        <v>-1.61000000000001</v>
      </c>
      <c r="L2289" s="17" t="n">
        <f aca="false">B2289 - E2288</f>
        <v>-1.11999999999999</v>
      </c>
      <c r="M2289" s="17" t="n">
        <f aca="false">E2289 - E2288</f>
        <v>-2.19</v>
      </c>
      <c r="N2289" s="18" t="n">
        <f aca="false"> (I2289 / B2289)</f>
        <v>-0.0127108576859112</v>
      </c>
      <c r="O2289" s="18" t="n">
        <f aca="false">(J2289 / B2289)</f>
        <v>0.0406272273699214</v>
      </c>
      <c r="P2289" s="18" t="n">
        <f aca="false">K2289 / B2289</f>
        <v>-0.0191256830601095</v>
      </c>
      <c r="Q2289" s="18" t="n">
        <f aca="false">L2289/E2288</f>
        <v>-0.0131301289566236</v>
      </c>
      <c r="R2289" s="18" t="n">
        <f aca="false">M2289 / E2288</f>
        <v>-0.0256740914419695</v>
      </c>
      <c r="S2289" s="19" t="str">
        <f aca="false">IF(N2289 &gt; 0, "UP", "DOWN")</f>
        <v>DOWN</v>
      </c>
      <c r="T2289" s="23" t="inlineStr">
        <f aca="false">O2289-N2289</f>
        <is>
          <t/>
        </is>
      </c>
      <c r="U2289" s="23" t="inlineStr">
        <f aca="false">P2289-N2289</f>
        <is>
          <t/>
        </is>
      </c>
      <c r="V2289" s="23" t="inlineStr">
        <f aca="false">O2289 - P2289</f>
        <is>
          <t/>
        </is>
      </c>
    </row>
    <row collapsed="false" customFormat="false" customHeight="false" hidden="false" ht="25" outlineLevel="0" r="2290">
      <c r="A2290" s="21" t="n">
        <v>39882</v>
      </c>
      <c r="B2290" s="17" t="n">
        <v>84.87</v>
      </c>
      <c r="C2290" s="17" t="n">
        <v>89.17</v>
      </c>
      <c r="D2290" s="17" t="n">
        <v>84.36</v>
      </c>
      <c r="E2290" s="17" t="n">
        <v>88.63</v>
      </c>
      <c r="F2290" s="17" t="n">
        <v>30152100</v>
      </c>
      <c r="G2290" s="17" t="n">
        <v>88.25</v>
      </c>
      <c r="I2290" s="22" t="n">
        <f aca="false">E2290-B2290</f>
        <v>3.75999999999999</v>
      </c>
      <c r="J2290" s="22" t="n">
        <f aca="false">C2290-B2290</f>
        <v>4.3</v>
      </c>
      <c r="K2290" s="17" t="n">
        <f aca="false">D2290-B2290</f>
        <v>-0.510000000000005</v>
      </c>
      <c r="L2290" s="17" t="n">
        <f aca="false">B2290 - E2289</f>
        <v>1.76000000000001</v>
      </c>
      <c r="M2290" s="17" t="n">
        <f aca="false">E2290 - E2289</f>
        <v>5.52</v>
      </c>
      <c r="N2290" s="18" t="n">
        <f aca="false"> (I2290 / B2290)</f>
        <v>0.0443030517261693</v>
      </c>
      <c r="O2290" s="18" t="n">
        <f aca="false">(J2290 / B2290)</f>
        <v>0.0506657240485448</v>
      </c>
      <c r="P2290" s="18" t="n">
        <f aca="false">K2290 / B2290</f>
        <v>-0.00600919052668794</v>
      </c>
      <c r="Q2290" s="18" t="n">
        <f aca="false">L2290/E2289</f>
        <v>0.0211767536999158</v>
      </c>
      <c r="R2290" s="18" t="n">
        <f aca="false">M2290 / E2289</f>
        <v>0.0664180002406449</v>
      </c>
      <c r="S2290" s="19" t="str">
        <f aca="false">IF(N2290 &gt; 0, "UP", "DOWN")</f>
        <v>UP</v>
      </c>
      <c r="T2290" s="23" t="inlineStr">
        <f aca="false">O2290-N2290</f>
        <is>
          <t/>
        </is>
      </c>
      <c r="U2290" s="23" t="inlineStr">
        <f aca="false">P2290-N2290</f>
        <is>
          <t/>
        </is>
      </c>
      <c r="V2290" s="23" t="inlineStr">
        <f aca="false">O2290 - P2290</f>
        <is>
          <t/>
        </is>
      </c>
    </row>
    <row collapsed="false" customFormat="false" customHeight="false" hidden="false" ht="25" outlineLevel="0" r="2291">
      <c r="A2291" s="21" t="n">
        <v>39883</v>
      </c>
      <c r="B2291" s="17" t="n">
        <v>89.81</v>
      </c>
      <c r="C2291" s="17" t="n">
        <v>94.07</v>
      </c>
      <c r="D2291" s="17" t="n">
        <v>89.58</v>
      </c>
      <c r="E2291" s="17" t="n">
        <v>92.68</v>
      </c>
      <c r="F2291" s="17" t="n">
        <v>30227600</v>
      </c>
      <c r="G2291" s="17" t="n">
        <v>92.28</v>
      </c>
      <c r="I2291" s="22" t="n">
        <f aca="false">E2291-B2291</f>
        <v>2.87</v>
      </c>
      <c r="J2291" s="22" t="n">
        <f aca="false">C2291-B2291</f>
        <v>4.25999999999999</v>
      </c>
      <c r="K2291" s="17" t="n">
        <f aca="false">D2291-B2291</f>
        <v>-0.230000000000004</v>
      </c>
      <c r="L2291" s="17" t="n">
        <f aca="false">B2291 - E2290</f>
        <v>1.18000000000001</v>
      </c>
      <c r="M2291" s="17" t="n">
        <f aca="false">E2291 - E2290</f>
        <v>4.05000000000001</v>
      </c>
      <c r="N2291" s="18" t="n">
        <f aca="false"> (I2291 / B2291)</f>
        <v>0.0319563522992986</v>
      </c>
      <c r="O2291" s="18" t="n">
        <f aca="false">(J2291 / B2291)</f>
        <v>0.0474334706602827</v>
      </c>
      <c r="P2291" s="18" t="n">
        <f aca="false">K2291 / B2291</f>
        <v>-0.00256096203095428</v>
      </c>
      <c r="Q2291" s="18" t="n">
        <f aca="false">L2291/E2290</f>
        <v>0.0133137763736884</v>
      </c>
      <c r="R2291" s="18" t="n">
        <f aca="false">M2291 / E2290</f>
        <v>0.0456955884012187</v>
      </c>
      <c r="S2291" s="19" t="str">
        <f aca="false">IF(N2291 &gt; 0, "UP", "DOWN")</f>
        <v>UP</v>
      </c>
      <c r="T2291" s="23" t="inlineStr">
        <f aca="false">O2291-N2291</f>
        <is>
          <t/>
        </is>
      </c>
      <c r="U2291" s="23" t="inlineStr">
        <f aca="false">P2291-N2291</f>
        <is>
          <t/>
        </is>
      </c>
      <c r="V2291" s="23" t="inlineStr">
        <f aca="false">O2291 - P2291</f>
        <is>
          <t/>
        </is>
      </c>
    </row>
    <row collapsed="false" customFormat="false" customHeight="false" hidden="false" ht="25" outlineLevel="0" r="2292">
      <c r="A2292" s="21" t="n">
        <v>39884</v>
      </c>
      <c r="B2292" s="17" t="n">
        <v>92.9</v>
      </c>
      <c r="C2292" s="17" t="n">
        <v>96.58</v>
      </c>
      <c r="D2292" s="17" t="n">
        <v>92</v>
      </c>
      <c r="E2292" s="17" t="n">
        <v>96.35</v>
      </c>
      <c r="F2292" s="17" t="n">
        <v>27444900</v>
      </c>
      <c r="G2292" s="17" t="n">
        <v>95.94</v>
      </c>
      <c r="I2292" s="22" t="n">
        <f aca="false">E2292-B2292</f>
        <v>3.44999999999999</v>
      </c>
      <c r="J2292" s="22" t="n">
        <f aca="false">C2292-B2292</f>
        <v>3.67999999999999</v>
      </c>
      <c r="K2292" s="17" t="n">
        <f aca="false">D2292-B2292</f>
        <v>-0.900000000000006</v>
      </c>
      <c r="L2292" s="17" t="n">
        <f aca="false">B2292 - E2291</f>
        <v>0.219999999999999</v>
      </c>
      <c r="M2292" s="17" t="n">
        <f aca="false">E2292 - E2291</f>
        <v>3.66999999999999</v>
      </c>
      <c r="N2292" s="18" t="n">
        <f aca="false"> (I2292 / B2292)</f>
        <v>0.0371367061356296</v>
      </c>
      <c r="O2292" s="18" t="n">
        <f aca="false">(J2292 / B2292)</f>
        <v>0.0396124865446716</v>
      </c>
      <c r="P2292" s="18" t="n">
        <f aca="false">K2292 / B2292</f>
        <v>-0.00968783638320781</v>
      </c>
      <c r="Q2292" s="18" t="n">
        <f aca="false">L2292/E2291</f>
        <v>0.00237375917134224</v>
      </c>
      <c r="R2292" s="18" t="n">
        <f aca="false">M2292 / E2291</f>
        <v>0.0395986189037547</v>
      </c>
      <c r="S2292" s="19" t="str">
        <f aca="false">IF(N2292 &gt; 0, "UP", "DOWN")</f>
        <v>UP</v>
      </c>
      <c r="T2292" s="23" t="inlineStr">
        <f aca="false">O2292-N2292</f>
        <is>
          <t/>
        </is>
      </c>
      <c r="U2292" s="23" t="inlineStr">
        <f aca="false">P2292-N2292</f>
        <is>
          <t/>
        </is>
      </c>
      <c r="V2292" s="23" t="inlineStr">
        <f aca="false">O2292 - P2292</f>
        <is>
          <t/>
        </is>
      </c>
    </row>
    <row collapsed="false" customFormat="false" customHeight="false" hidden="false" ht="25" outlineLevel="0" r="2293">
      <c r="A2293" s="21" t="n">
        <v>39885</v>
      </c>
      <c r="B2293" s="17" t="n">
        <v>96.3</v>
      </c>
      <c r="C2293" s="17" t="n">
        <v>97.2</v>
      </c>
      <c r="D2293" s="17" t="n">
        <v>95.01</v>
      </c>
      <c r="E2293" s="17" t="n">
        <v>95.93</v>
      </c>
      <c r="F2293" s="17" t="n">
        <v>21470300</v>
      </c>
      <c r="G2293" s="17" t="n">
        <v>95.52</v>
      </c>
      <c r="I2293" s="22" t="n">
        <f aca="false">E2293-B2293</f>
        <v>-0.36999999999999</v>
      </c>
      <c r="J2293" s="22" t="n">
        <f aca="false">C2293-B2293</f>
        <v>0.900000000000006</v>
      </c>
      <c r="K2293" s="17" t="n">
        <f aca="false">D2293-B2293</f>
        <v>-1.28999999999999</v>
      </c>
      <c r="L2293" s="17" t="n">
        <f aca="false">B2293 - E2292</f>
        <v>-0.0499999999999972</v>
      </c>
      <c r="M2293" s="17" t="n">
        <f aca="false">E2293 - E2292</f>
        <v>-0.419999999999988</v>
      </c>
      <c r="N2293" s="18" t="n">
        <f aca="false"> (I2293 / B2293)</f>
        <v>-0.00384215991692617</v>
      </c>
      <c r="O2293" s="18" t="n">
        <f aca="false">(J2293 / B2293)</f>
        <v>0.00934579439252343</v>
      </c>
      <c r="P2293" s="18" t="n">
        <f aca="false">K2293 / B2293</f>
        <v>-0.0133956386292834</v>
      </c>
      <c r="Q2293" s="18" t="n">
        <f aca="false">L2293/E2292</f>
        <v>-0.000518941359626333</v>
      </c>
      <c r="R2293" s="18" t="n">
        <f aca="false">M2293 / E2292</f>
        <v>-0.00435910742086131</v>
      </c>
      <c r="S2293" s="19" t="str">
        <f aca="false">IF(N2293 &gt; 0, "UP", "DOWN")</f>
        <v>DOWN</v>
      </c>
      <c r="T2293" s="23" t="inlineStr">
        <f aca="false">O2293-N2293</f>
        <is>
          <t/>
        </is>
      </c>
      <c r="U2293" s="23" t="inlineStr">
        <f aca="false">P2293-N2293</f>
        <is>
          <t/>
        </is>
      </c>
      <c r="V2293" s="23" t="inlineStr">
        <f aca="false">O2293 - P2293</f>
        <is>
          <t/>
        </is>
      </c>
    </row>
    <row collapsed="false" customFormat="false" customHeight="false" hidden="false" ht="25" outlineLevel="0" r="2294">
      <c r="A2294" s="21" t="n">
        <v>39888</v>
      </c>
      <c r="B2294" s="17" t="n">
        <v>96.53</v>
      </c>
      <c r="C2294" s="17" t="n">
        <v>97.39</v>
      </c>
      <c r="D2294" s="17" t="n">
        <v>94.18</v>
      </c>
      <c r="E2294" s="17" t="n">
        <v>95.42</v>
      </c>
      <c r="F2294" s="17" t="n">
        <v>28473000</v>
      </c>
      <c r="G2294" s="17" t="n">
        <v>95.01</v>
      </c>
      <c r="I2294" s="22" t="n">
        <f aca="false">E2294-B2294</f>
        <v>-1.11</v>
      </c>
      <c r="J2294" s="22" t="n">
        <f aca="false">C2294-B2294</f>
        <v>0.859999999999999</v>
      </c>
      <c r="K2294" s="17" t="n">
        <f aca="false">D2294-B2294</f>
        <v>-2.34999999999999</v>
      </c>
      <c r="L2294" s="17" t="n">
        <f aca="false">B2294 - E2293</f>
        <v>0.599999999999994</v>
      </c>
      <c r="M2294" s="17" t="n">
        <f aca="false">E2294 - E2293</f>
        <v>-0.510000000000005</v>
      </c>
      <c r="N2294" s="18" t="n">
        <f aca="false"> (I2294 / B2294)</f>
        <v>-0.0114990158499948</v>
      </c>
      <c r="O2294" s="18" t="n">
        <f aca="false">(J2294 / B2294)</f>
        <v>0.0089091474153113</v>
      </c>
      <c r="P2294" s="18" t="n">
        <f aca="false">K2294 / B2294</f>
        <v>-0.024344763286025</v>
      </c>
      <c r="Q2294" s="18" t="n">
        <f aca="false">L2294/E2293</f>
        <v>0.00625456061711659</v>
      </c>
      <c r="R2294" s="18" t="n">
        <f aca="false">M2294 / E2293</f>
        <v>-0.0053163765245492</v>
      </c>
      <c r="S2294" s="19" t="str">
        <f aca="false">IF(N2294 &gt; 0, "UP", "DOWN")</f>
        <v>DOWN</v>
      </c>
      <c r="T2294" s="23" t="inlineStr">
        <f aca="false">O2294-N2294</f>
        <is>
          <t/>
        </is>
      </c>
      <c r="U2294" s="23" t="inlineStr">
        <f aca="false">P2294-N2294</f>
        <is>
          <t/>
        </is>
      </c>
      <c r="V2294" s="23" t="inlineStr">
        <f aca="false">O2294 - P2294</f>
        <is>
          <t/>
        </is>
      </c>
    </row>
    <row collapsed="false" customFormat="false" customHeight="false" hidden="false" ht="25" outlineLevel="0" r="2295">
      <c r="A2295" s="21" t="n">
        <v>39889</v>
      </c>
      <c r="B2295" s="17" t="n">
        <v>95.24</v>
      </c>
      <c r="C2295" s="17" t="n">
        <v>99.69</v>
      </c>
      <c r="D2295" s="17" t="n">
        <v>95.07</v>
      </c>
      <c r="E2295" s="17" t="n">
        <v>99.66</v>
      </c>
      <c r="F2295" s="17" t="n">
        <v>28094500</v>
      </c>
      <c r="G2295" s="17" t="n">
        <v>99.23</v>
      </c>
      <c r="I2295" s="22" t="n">
        <f aca="false">E2295-B2295</f>
        <v>4.42</v>
      </c>
      <c r="J2295" s="22" t="n">
        <f aca="false">C2295-B2295</f>
        <v>4.45</v>
      </c>
      <c r="K2295" s="17" t="n">
        <f aca="false">D2295-B2295</f>
        <v>-0.170000000000002</v>
      </c>
      <c r="L2295" s="17" t="n">
        <f aca="false">B2295 - E2294</f>
        <v>-0.180000000000007</v>
      </c>
      <c r="M2295" s="17" t="n">
        <f aca="false">E2295 - E2294</f>
        <v>4.24</v>
      </c>
      <c r="N2295" s="18" t="n">
        <f aca="false"> (I2295 / B2295)</f>
        <v>0.0464090718185637</v>
      </c>
      <c r="O2295" s="18" t="n">
        <f aca="false">(J2295 / B2295)</f>
        <v>0.0467240655186897</v>
      </c>
      <c r="P2295" s="18" t="n">
        <f aca="false">K2295 / B2295</f>
        <v>-0.001784964300714</v>
      </c>
      <c r="Q2295" s="18" t="n">
        <f aca="false">L2295/E2294</f>
        <v>-0.0018863969817649</v>
      </c>
      <c r="R2295" s="18" t="n">
        <f aca="false">M2295 / E2294</f>
        <v>0.0444351289037937</v>
      </c>
      <c r="S2295" s="19" t="str">
        <f aca="false">IF(N2295 &gt; 0, "UP", "DOWN")</f>
        <v>UP</v>
      </c>
      <c r="T2295" s="23" t="inlineStr">
        <f aca="false">O2295-N2295</f>
        <is>
          <t/>
        </is>
      </c>
      <c r="U2295" s="23" t="inlineStr">
        <f aca="false">P2295-N2295</f>
        <is>
          <t/>
        </is>
      </c>
      <c r="V2295" s="23" t="inlineStr">
        <f aca="false">O2295 - P2295</f>
        <is>
          <t/>
        </is>
      </c>
    </row>
    <row collapsed="false" customFormat="false" customHeight="false" hidden="false" ht="25" outlineLevel="0" r="2296">
      <c r="A2296" s="21" t="n">
        <v>39890</v>
      </c>
      <c r="B2296" s="17" t="n">
        <v>99.91</v>
      </c>
      <c r="C2296" s="17" t="n">
        <v>103.48</v>
      </c>
      <c r="D2296" s="17" t="n">
        <v>99.72</v>
      </c>
      <c r="E2296" s="17" t="n">
        <v>101.52</v>
      </c>
      <c r="F2296" s="17" t="n">
        <v>28429900</v>
      </c>
      <c r="G2296" s="17" t="n">
        <v>101.09</v>
      </c>
      <c r="I2296" s="22" t="n">
        <f aca="false">E2296-B2296</f>
        <v>1.61</v>
      </c>
      <c r="J2296" s="22" t="n">
        <f aca="false">C2296-B2296</f>
        <v>3.57000000000001</v>
      </c>
      <c r="K2296" s="17" t="n">
        <f aca="false">D2296-B2296</f>
        <v>-0.189999999999998</v>
      </c>
      <c r="L2296" s="17" t="n">
        <f aca="false">B2296 - E2295</f>
        <v>0.25</v>
      </c>
      <c r="M2296" s="17" t="n">
        <f aca="false">E2296 - E2295</f>
        <v>1.86</v>
      </c>
      <c r="N2296" s="18" t="n">
        <f aca="false"> (I2296 / B2296)</f>
        <v>0.0161145030527475</v>
      </c>
      <c r="O2296" s="18" t="n">
        <f aca="false">(J2296 / B2296)</f>
        <v>0.0357321589430488</v>
      </c>
      <c r="P2296" s="18" t="n">
        <f aca="false">K2296 / B2296</f>
        <v>-0.00190171154038633</v>
      </c>
      <c r="Q2296" s="18" t="n">
        <f aca="false">L2296/E2295</f>
        <v>0.00250852899859522</v>
      </c>
      <c r="R2296" s="18" t="n">
        <f aca="false">M2296 / E2295</f>
        <v>0.0186634557495485</v>
      </c>
      <c r="S2296" s="19" t="str">
        <f aca="false">IF(N2296 &gt; 0, "UP", "DOWN")</f>
        <v>UP</v>
      </c>
      <c r="T2296" s="23" t="inlineStr">
        <f aca="false">O2296-N2296</f>
        <is>
          <t/>
        </is>
      </c>
      <c r="U2296" s="23" t="inlineStr">
        <f aca="false">P2296-N2296</f>
        <is>
          <t/>
        </is>
      </c>
      <c r="V2296" s="23" t="inlineStr">
        <f aca="false">O2296 - P2296</f>
        <is>
          <t/>
        </is>
      </c>
    </row>
    <row collapsed="false" customFormat="false" customHeight="false" hidden="false" ht="25" outlineLevel="0" r="2297">
      <c r="A2297" s="21" t="n">
        <v>39891</v>
      </c>
      <c r="B2297" s="17" t="n">
        <v>101.85</v>
      </c>
      <c r="C2297" s="17" t="n">
        <v>103.2</v>
      </c>
      <c r="D2297" s="17" t="n">
        <v>100.25</v>
      </c>
      <c r="E2297" s="17" t="n">
        <v>101.62</v>
      </c>
      <c r="F2297" s="17" t="n">
        <v>17863600</v>
      </c>
      <c r="G2297" s="17" t="n">
        <v>101.19</v>
      </c>
      <c r="I2297" s="22" t="n">
        <f aca="false">E2297-B2297</f>
        <v>-0.22999999999999</v>
      </c>
      <c r="J2297" s="22" t="n">
        <f aca="false">C2297-B2297</f>
        <v>1.35000000000001</v>
      </c>
      <c r="K2297" s="17" t="n">
        <f aca="false">D2297-B2297</f>
        <v>-1.59999999999999</v>
      </c>
      <c r="L2297" s="17" t="n">
        <f aca="false">B2297 - E2296</f>
        <v>0.329999999999998</v>
      </c>
      <c r="M2297" s="17" t="n">
        <f aca="false">E2297 - E2296</f>
        <v>0.100000000000009</v>
      </c>
      <c r="N2297" s="18" t="n">
        <f aca="false"> (I2297 / B2297)</f>
        <v>-0.00225822287677948</v>
      </c>
      <c r="O2297" s="18" t="n">
        <f aca="false">(J2297 / B2297)</f>
        <v>0.0132547864506628</v>
      </c>
      <c r="P2297" s="18" t="n">
        <f aca="false">K2297 / B2297</f>
        <v>-0.0157093765341187</v>
      </c>
      <c r="Q2297" s="18" t="n">
        <f aca="false">L2297/E2296</f>
        <v>0.00325059101654845</v>
      </c>
      <c r="R2297" s="18" t="n">
        <f aca="false">M2297 / E2296</f>
        <v>0.000985027580772346</v>
      </c>
      <c r="S2297" s="19" t="str">
        <f aca="false">IF(N2297 &gt; 0, "UP", "DOWN")</f>
        <v>DOWN</v>
      </c>
      <c r="T2297" s="23" t="inlineStr">
        <f aca="false">O2297-N2297</f>
        <is>
          <t/>
        </is>
      </c>
      <c r="U2297" s="23" t="inlineStr">
        <f aca="false">P2297-N2297</f>
        <is>
          <t/>
        </is>
      </c>
      <c r="V2297" s="23" t="inlineStr">
        <f aca="false">O2297 - P2297</f>
        <is>
          <t/>
        </is>
      </c>
    </row>
    <row collapsed="false" customFormat="false" customHeight="false" hidden="false" ht="25" outlineLevel="0" r="2298">
      <c r="A2298" s="21" t="n">
        <v>39892</v>
      </c>
      <c r="B2298" s="17" t="n">
        <v>102.09</v>
      </c>
      <c r="C2298" s="17" t="n">
        <v>103.11</v>
      </c>
      <c r="D2298" s="17" t="n">
        <v>100.57</v>
      </c>
      <c r="E2298" s="17" t="n">
        <v>101.59</v>
      </c>
      <c r="F2298" s="17" t="n">
        <v>24842400</v>
      </c>
      <c r="G2298" s="17" t="n">
        <v>101.16</v>
      </c>
      <c r="I2298" s="22" t="n">
        <f aca="false">E2298-B2298</f>
        <v>-0.5</v>
      </c>
      <c r="J2298" s="22" t="n">
        <f aca="false">C2298-B2298</f>
        <v>1.02</v>
      </c>
      <c r="K2298" s="17" t="n">
        <f aca="false">D2298-B2298</f>
        <v>-1.52000000000001</v>
      </c>
      <c r="L2298" s="17" t="n">
        <f aca="false">B2298 - E2297</f>
        <v>0.469999999999999</v>
      </c>
      <c r="M2298" s="17" t="n">
        <f aca="false">E2298 - E2297</f>
        <v>-0.0300000000000011</v>
      </c>
      <c r="N2298" s="18" t="n">
        <f aca="false"> (I2298 / B2298)</f>
        <v>-0.00489763933783916</v>
      </c>
      <c r="O2298" s="18" t="n">
        <f aca="false">(J2298 / B2298)</f>
        <v>0.00999118424919185</v>
      </c>
      <c r="P2298" s="18" t="n">
        <f aca="false">K2298 / B2298</f>
        <v>-0.0148888235870312</v>
      </c>
      <c r="Q2298" s="18" t="n">
        <f aca="false">L2298/E2297</f>
        <v>0.00462507380436921</v>
      </c>
      <c r="R2298" s="18" t="n">
        <f aca="false">M2298 / E2297</f>
        <v>-0.000295217476874642</v>
      </c>
      <c r="S2298" s="19" t="str">
        <f aca="false">IF(N2298 &gt; 0, "UP", "DOWN")</f>
        <v>DOWN</v>
      </c>
      <c r="T2298" s="23" t="inlineStr">
        <f aca="false">O2298-N2298</f>
        <is>
          <t/>
        </is>
      </c>
      <c r="U2298" s="23" t="inlineStr">
        <f aca="false">P2298-N2298</f>
        <is>
          <t/>
        </is>
      </c>
      <c r="V2298" s="23" t="inlineStr">
        <f aca="false">O2298 - P2298</f>
        <is>
          <t/>
        </is>
      </c>
    </row>
    <row collapsed="false" customFormat="false" customHeight="false" hidden="false" ht="25" outlineLevel="0" r="2299">
      <c r="A2299" s="21" t="n">
        <v>39895</v>
      </c>
      <c r="B2299" s="17" t="n">
        <v>102.71</v>
      </c>
      <c r="C2299" s="17" t="n">
        <v>108.16</v>
      </c>
      <c r="D2299" s="17" t="n">
        <v>101.75</v>
      </c>
      <c r="E2299" s="17" t="n">
        <v>107.66</v>
      </c>
      <c r="F2299" s="17" t="n">
        <v>23799900</v>
      </c>
      <c r="G2299" s="17" t="n">
        <v>107.2</v>
      </c>
      <c r="I2299" s="22" t="n">
        <f aca="false">E2299-B2299</f>
        <v>4.95</v>
      </c>
      <c r="J2299" s="22" t="n">
        <f aca="false">C2299-B2299</f>
        <v>5.45</v>
      </c>
      <c r="K2299" s="17" t="n">
        <f aca="false">D2299-B2299</f>
        <v>-0.959999999999994</v>
      </c>
      <c r="L2299" s="17" t="n">
        <f aca="false">B2299 - E2298</f>
        <v>1.11999999999999</v>
      </c>
      <c r="M2299" s="17" t="n">
        <f aca="false">E2299 - E2298</f>
        <v>6.06999999999999</v>
      </c>
      <c r="N2299" s="18" t="n">
        <f aca="false"> (I2299 / B2299)</f>
        <v>0.0481939441144972</v>
      </c>
      <c r="O2299" s="18" t="n">
        <f aca="false">(J2299 / B2299)</f>
        <v>0.0530620192775777</v>
      </c>
      <c r="P2299" s="18" t="n">
        <f aca="false">K2299 / B2299</f>
        <v>-0.00934670431311453</v>
      </c>
      <c r="Q2299" s="18" t="n">
        <f aca="false">L2299/E2298</f>
        <v>0.0110247071562161</v>
      </c>
      <c r="R2299" s="18" t="n">
        <f aca="false">M2299 / E2298</f>
        <v>0.0597499753912786</v>
      </c>
      <c r="S2299" s="19" t="str">
        <f aca="false">IF(N2299 &gt; 0, "UP", "DOWN")</f>
        <v>UP</v>
      </c>
      <c r="T2299" s="23" t="inlineStr">
        <f aca="false">O2299-N2299</f>
        <is>
          <t/>
        </is>
      </c>
      <c r="U2299" s="23" t="inlineStr">
        <f aca="false">P2299-N2299</f>
        <is>
          <t/>
        </is>
      </c>
      <c r="V2299" s="23" t="inlineStr">
        <f aca="false">O2299 - P2299</f>
        <is>
          <t/>
        </is>
      </c>
    </row>
    <row collapsed="false" customFormat="false" customHeight="false" hidden="false" ht="25" outlineLevel="0" r="2300">
      <c r="A2300" s="21" t="n">
        <v>39896</v>
      </c>
      <c r="B2300" s="17" t="n">
        <v>106.36</v>
      </c>
      <c r="C2300" s="17" t="n">
        <v>109.44</v>
      </c>
      <c r="D2300" s="17" t="n">
        <v>105.39</v>
      </c>
      <c r="E2300" s="17" t="n">
        <v>106.5</v>
      </c>
      <c r="F2300" s="17" t="n">
        <v>22879000</v>
      </c>
      <c r="G2300" s="17" t="n">
        <v>106.04</v>
      </c>
      <c r="I2300" s="22" t="n">
        <f aca="false">E2300-B2300</f>
        <v>0.140000000000001</v>
      </c>
      <c r="J2300" s="22" t="n">
        <f aca="false">C2300-B2300</f>
        <v>3.08</v>
      </c>
      <c r="K2300" s="17" t="n">
        <f aca="false">D2300-B2300</f>
        <v>-0.969999999999999</v>
      </c>
      <c r="L2300" s="17" t="n">
        <f aca="false">B2300 - E2299</f>
        <v>-1.3</v>
      </c>
      <c r="M2300" s="17" t="n">
        <f aca="false">E2300 - E2299</f>
        <v>-1.16</v>
      </c>
      <c r="N2300" s="18" t="n">
        <f aca="false"> (I2300 / B2300)</f>
        <v>0.00131628431741257</v>
      </c>
      <c r="O2300" s="18" t="n">
        <f aca="false">(J2300 / B2300)</f>
        <v>0.0289582549830763</v>
      </c>
      <c r="P2300" s="18" t="n">
        <f aca="false">K2300 / B2300</f>
        <v>-0.00911996991350131</v>
      </c>
      <c r="Q2300" s="18" t="n">
        <f aca="false">L2300/E2299</f>
        <v>-0.0120750510867546</v>
      </c>
      <c r="R2300" s="18" t="n">
        <f aca="false">M2300 / E2299</f>
        <v>-0.0107746609697195</v>
      </c>
      <c r="S2300" s="19" t="str">
        <f aca="false">IF(N2300 &gt; 0, "UP", "DOWN")</f>
        <v>UP</v>
      </c>
      <c r="T2300" s="23" t="inlineStr">
        <f aca="false">O2300-N2300</f>
        <is>
          <t/>
        </is>
      </c>
      <c r="U2300" s="23" t="inlineStr">
        <f aca="false">P2300-N2300</f>
        <is>
          <t/>
        </is>
      </c>
      <c r="V2300" s="23" t="inlineStr">
        <f aca="false">O2300 - P2300</f>
        <is>
          <t/>
        </is>
      </c>
    </row>
    <row collapsed="false" customFormat="false" customHeight="false" hidden="false" ht="25" outlineLevel="0" r="2301">
      <c r="A2301" s="21" t="n">
        <v>39897</v>
      </c>
      <c r="B2301" s="17" t="n">
        <v>107.58</v>
      </c>
      <c r="C2301" s="17" t="n">
        <v>108.36</v>
      </c>
      <c r="D2301" s="17" t="n">
        <v>103.86</v>
      </c>
      <c r="E2301" s="17" t="n">
        <v>106.49</v>
      </c>
      <c r="F2301" s="17" t="n">
        <v>23093500</v>
      </c>
      <c r="G2301" s="17" t="n">
        <v>106.03</v>
      </c>
      <c r="I2301" s="22" t="n">
        <f aca="false">E2301-B2301</f>
        <v>-1.09</v>
      </c>
      <c r="J2301" s="22" t="n">
        <f aca="false">C2301-B2301</f>
        <v>0.780000000000001</v>
      </c>
      <c r="K2301" s="17" t="n">
        <f aca="false">D2301-B2301</f>
        <v>-3.72</v>
      </c>
      <c r="L2301" s="17" t="n">
        <f aca="false">B2301 - E2300</f>
        <v>1.08</v>
      </c>
      <c r="M2301" s="17" t="n">
        <f aca="false">E2301 - E2300</f>
        <v>-0.0100000000000051</v>
      </c>
      <c r="N2301" s="18" t="n">
        <f aca="false"> (I2301 / B2301)</f>
        <v>-0.0101319947945715</v>
      </c>
      <c r="O2301" s="18" t="n">
        <f aca="false">(J2301 / B2301)</f>
        <v>0.00725041829336309</v>
      </c>
      <c r="P2301" s="18" t="n">
        <f aca="false">K2301 / B2301</f>
        <v>-0.0345789180145008</v>
      </c>
      <c r="Q2301" s="18" t="n">
        <f aca="false">L2301/E2300</f>
        <v>0.0101408450704225</v>
      </c>
      <c r="R2301" s="18" t="n">
        <f aca="false">M2301 / E2300</f>
        <v>-9.38967136150715E-005</v>
      </c>
      <c r="S2301" s="19" t="str">
        <f aca="false">IF(N2301 &gt; 0, "UP", "DOWN")</f>
        <v>DOWN</v>
      </c>
      <c r="T2301" s="23" t="inlineStr">
        <f aca="false">O2301-N2301</f>
        <is>
          <t/>
        </is>
      </c>
      <c r="U2301" s="23" t="inlineStr">
        <f aca="false">P2301-N2301</f>
        <is>
          <t/>
        </is>
      </c>
      <c r="V2301" s="23" t="inlineStr">
        <f aca="false">O2301 - P2301</f>
        <is>
          <t/>
        </is>
      </c>
    </row>
    <row collapsed="false" customFormat="false" customHeight="false" hidden="false" ht="25" outlineLevel="0" r="2302">
      <c r="A2302" s="21" t="n">
        <v>39898</v>
      </c>
      <c r="B2302" s="17" t="n">
        <v>107.83</v>
      </c>
      <c r="C2302" s="17" t="n">
        <v>109.98</v>
      </c>
      <c r="D2302" s="17" t="n">
        <v>107.58</v>
      </c>
      <c r="E2302" s="17" t="n">
        <v>109.87</v>
      </c>
      <c r="F2302" s="17" t="n">
        <v>22009000</v>
      </c>
      <c r="G2302" s="17" t="n">
        <v>109.4</v>
      </c>
      <c r="I2302" s="22" t="n">
        <f aca="false">E2302-B2302</f>
        <v>2.04000000000001</v>
      </c>
      <c r="J2302" s="22" t="n">
        <f aca="false">C2302-B2302</f>
        <v>2.15000000000001</v>
      </c>
      <c r="K2302" s="17" t="n">
        <f aca="false">D2302-B2302</f>
        <v>-0.25</v>
      </c>
      <c r="L2302" s="17" t="n">
        <f aca="false">B2302 - E2301</f>
        <v>1.34</v>
      </c>
      <c r="M2302" s="17" t="n">
        <f aca="false">E2302 - E2301</f>
        <v>3.38000000000001</v>
      </c>
      <c r="N2302" s="18" t="n">
        <f aca="false"> (I2302 / B2302)</f>
        <v>0.0189186682741353</v>
      </c>
      <c r="O2302" s="18" t="n">
        <f aca="false">(J2302 / B2302)</f>
        <v>0.019938792543819</v>
      </c>
      <c r="P2302" s="18" t="n">
        <f aca="false">K2302 / B2302</f>
        <v>-0.00231846424928128</v>
      </c>
      <c r="Q2302" s="18" t="n">
        <f aca="false">L2302/E2301</f>
        <v>0.0125833411587943</v>
      </c>
      <c r="R2302" s="18" t="n">
        <f aca="false">M2302 / E2301</f>
        <v>0.0317400694900931</v>
      </c>
      <c r="S2302" s="19" t="str">
        <f aca="false">IF(N2302 &gt; 0, "UP", "DOWN")</f>
        <v>UP</v>
      </c>
      <c r="T2302" s="23" t="inlineStr">
        <f aca="false">O2302-N2302</f>
        <is>
          <t/>
        </is>
      </c>
      <c r="U2302" s="23" t="inlineStr">
        <f aca="false">P2302-N2302</f>
        <is>
          <t/>
        </is>
      </c>
      <c r="V2302" s="23" t="inlineStr">
        <f aca="false">O2302 - P2302</f>
        <is>
          <t/>
        </is>
      </c>
    </row>
    <row collapsed="false" customFormat="false" customHeight="false" hidden="false" ht="25" outlineLevel="0" r="2303">
      <c r="A2303" s="21" t="n">
        <v>39899</v>
      </c>
      <c r="B2303" s="17" t="n">
        <v>108.23</v>
      </c>
      <c r="C2303" s="17" t="n">
        <v>108.53</v>
      </c>
      <c r="D2303" s="17" t="n">
        <v>106.4</v>
      </c>
      <c r="E2303" s="17" t="n">
        <v>106.85</v>
      </c>
      <c r="F2303" s="17" t="n">
        <v>17602600</v>
      </c>
      <c r="G2303" s="17" t="n">
        <v>106.39</v>
      </c>
      <c r="I2303" s="22" t="n">
        <f aca="false">E2303-B2303</f>
        <v>-1.38000000000001</v>
      </c>
      <c r="J2303" s="22" t="n">
        <f aca="false">C2303-B2303</f>
        <v>0.299999999999997</v>
      </c>
      <c r="K2303" s="17" t="n">
        <f aca="false">D2303-B2303</f>
        <v>-1.83</v>
      </c>
      <c r="L2303" s="17" t="n">
        <f aca="false">B2303 - E2302</f>
        <v>-1.64</v>
      </c>
      <c r="M2303" s="17" t="n">
        <f aca="false">E2303 - E2302</f>
        <v>-3.02000000000001</v>
      </c>
      <c r="N2303" s="18" t="n">
        <f aca="false"> (I2303 / B2303)</f>
        <v>-0.0127506236718101</v>
      </c>
      <c r="O2303" s="18" t="n">
        <f aca="false">(J2303 / B2303)</f>
        <v>0.00277187471126302</v>
      </c>
      <c r="P2303" s="18" t="n">
        <f aca="false">K2303 / B2303</f>
        <v>-0.0169084357387046</v>
      </c>
      <c r="Q2303" s="18" t="n">
        <f aca="false">L2303/E2302</f>
        <v>-0.0149267315918813</v>
      </c>
      <c r="R2303" s="18" t="n">
        <f aca="false">M2303 / E2302</f>
        <v>-0.0274870301265132</v>
      </c>
      <c r="S2303" s="19" t="str">
        <f aca="false">IF(N2303 &gt; 0, "UP", "DOWN")</f>
        <v>DOWN</v>
      </c>
      <c r="T2303" s="23" t="inlineStr">
        <f aca="false">O2303-N2303</f>
        <is>
          <t/>
        </is>
      </c>
      <c r="U2303" s="23" t="inlineStr">
        <f aca="false">P2303-N2303</f>
        <is>
          <t/>
        </is>
      </c>
      <c r="V2303" s="23" t="inlineStr">
        <f aca="false">O2303 - P2303</f>
        <is>
          <t/>
        </is>
      </c>
    </row>
    <row collapsed="false" customFormat="false" customHeight="false" hidden="false" ht="25" outlineLevel="0" r="2304">
      <c r="A2304" s="21" t="n">
        <v>39902</v>
      </c>
      <c r="B2304" s="17" t="n">
        <v>104.51</v>
      </c>
      <c r="C2304" s="17" t="n">
        <v>105.01</v>
      </c>
      <c r="D2304" s="17" t="n">
        <v>102.61</v>
      </c>
      <c r="E2304" s="17" t="n">
        <v>104.49</v>
      </c>
      <c r="F2304" s="17" t="n">
        <v>17957000</v>
      </c>
      <c r="G2304" s="17" t="n">
        <v>104.04</v>
      </c>
      <c r="I2304" s="22" t="n">
        <f aca="false">E2304-B2304</f>
        <v>-0.0200000000000102</v>
      </c>
      <c r="J2304" s="22" t="n">
        <f aca="false">C2304-B2304</f>
        <v>0.5</v>
      </c>
      <c r="K2304" s="17" t="n">
        <f aca="false">D2304-B2304</f>
        <v>-1.90000000000001</v>
      </c>
      <c r="L2304" s="17" t="n">
        <f aca="false">B2304 - E2303</f>
        <v>-2.33999999999999</v>
      </c>
      <c r="M2304" s="17" t="n">
        <f aca="false">E2304 - E2303</f>
        <v>-2.36</v>
      </c>
      <c r="N2304" s="18" t="n">
        <f aca="false"> (I2304 / B2304)</f>
        <v>-0.000191369246962111</v>
      </c>
      <c r="O2304" s="18" t="n">
        <f aca="false">(J2304 / B2304)</f>
        <v>0.00478423117405033</v>
      </c>
      <c r="P2304" s="18" t="n">
        <f aca="false">K2304 / B2304</f>
        <v>-0.0181800784613913</v>
      </c>
      <c r="Q2304" s="18" t="n">
        <f aca="false">L2304/E2303</f>
        <v>-0.0218998596162844</v>
      </c>
      <c r="R2304" s="18" t="n">
        <f aca="false">M2304 / E2303</f>
        <v>-0.0220870379036032</v>
      </c>
      <c r="S2304" s="19" t="str">
        <f aca="false">IF(N2304 &gt; 0, "UP", "DOWN")</f>
        <v>DOWN</v>
      </c>
      <c r="T2304" s="23" t="inlineStr">
        <f aca="false">O2304-N2304</f>
        <is>
          <t/>
        </is>
      </c>
      <c r="U2304" s="23" t="inlineStr">
        <f aca="false">P2304-N2304</f>
        <is>
          <t/>
        </is>
      </c>
      <c r="V2304" s="23" t="inlineStr">
        <f aca="false">O2304 - P2304</f>
        <is>
          <t/>
        </is>
      </c>
    </row>
    <row collapsed="false" customFormat="false" customHeight="false" hidden="false" ht="25" outlineLevel="0" r="2305">
      <c r="A2305" s="21" t="n">
        <v>39903</v>
      </c>
      <c r="B2305" s="17" t="n">
        <v>105.45</v>
      </c>
      <c r="C2305" s="17" t="n">
        <v>107.45</v>
      </c>
      <c r="D2305" s="17" t="n">
        <v>105</v>
      </c>
      <c r="E2305" s="17" t="n">
        <v>105.12</v>
      </c>
      <c r="F2305" s="17" t="n">
        <v>20338500</v>
      </c>
      <c r="G2305" s="17" t="n">
        <v>104.67</v>
      </c>
      <c r="I2305" s="22" t="n">
        <f aca="false">E2305-B2305</f>
        <v>-0.329999999999998</v>
      </c>
      <c r="J2305" s="22" t="n">
        <f aca="false">C2305-B2305</f>
        <v>2</v>
      </c>
      <c r="K2305" s="17" t="n">
        <f aca="false">D2305-B2305</f>
        <v>-0.450000000000003</v>
      </c>
      <c r="L2305" s="17" t="n">
        <f aca="false">B2305 - E2304</f>
        <v>0.960000000000008</v>
      </c>
      <c r="M2305" s="17" t="n">
        <f aca="false">E2305 - E2304</f>
        <v>0.63000000000001</v>
      </c>
      <c r="N2305" s="18" t="n">
        <f aca="false"> (I2305 / B2305)</f>
        <v>-0.00312944523470838</v>
      </c>
      <c r="O2305" s="18" t="n">
        <f aca="false">(J2305 / B2305)</f>
        <v>0.0189663347558084</v>
      </c>
      <c r="P2305" s="18" t="n">
        <f aca="false">K2305 / B2305</f>
        <v>-0.00426742532005693</v>
      </c>
      <c r="Q2305" s="18" t="n">
        <f aca="false">L2305/E2304</f>
        <v>0.00918748205569919</v>
      </c>
      <c r="R2305" s="18" t="n">
        <f aca="false">M2305 / E2304</f>
        <v>0.00602928509905263</v>
      </c>
      <c r="S2305" s="19" t="str">
        <f aca="false">IF(N2305 &gt; 0, "UP", "DOWN")</f>
        <v>DOWN</v>
      </c>
      <c r="T2305" s="23" t="inlineStr">
        <f aca="false">O2305-N2305</f>
        <is>
          <t/>
        </is>
      </c>
      <c r="U2305" s="23" t="inlineStr">
        <f aca="false">P2305-N2305</f>
        <is>
          <t/>
        </is>
      </c>
      <c r="V2305" s="23" t="inlineStr">
        <f aca="false">O2305 - P2305</f>
        <is>
          <t/>
        </is>
      </c>
    </row>
    <row collapsed="false" customFormat="false" customHeight="false" hidden="false" ht="25" outlineLevel="0" r="2306">
      <c r="A2306" s="21" t="n">
        <v>39904</v>
      </c>
      <c r="B2306" s="17" t="n">
        <v>104.09</v>
      </c>
      <c r="C2306" s="17" t="n">
        <v>109</v>
      </c>
      <c r="D2306" s="17" t="n">
        <v>103.89</v>
      </c>
      <c r="E2306" s="17" t="n">
        <v>108.69</v>
      </c>
      <c r="F2306" s="17" t="n">
        <v>21049000</v>
      </c>
      <c r="G2306" s="17" t="n">
        <v>108.23</v>
      </c>
      <c r="I2306" s="22" t="n">
        <f aca="false">E2306-B2306</f>
        <v>4.59999999999999</v>
      </c>
      <c r="J2306" s="22" t="n">
        <f aca="false">C2306-B2306</f>
        <v>4.91</v>
      </c>
      <c r="K2306" s="17" t="n">
        <f aca="false">D2306-B2306</f>
        <v>-0.200000000000003</v>
      </c>
      <c r="L2306" s="17" t="n">
        <f aca="false">B2306 - E2305</f>
        <v>-1.03</v>
      </c>
      <c r="M2306" s="17" t="n">
        <f aca="false">E2306 - E2305</f>
        <v>3.56999999999999</v>
      </c>
      <c r="N2306" s="18" t="n">
        <f aca="false"> (I2306 / B2306)</f>
        <v>0.0441925256989143</v>
      </c>
      <c r="O2306" s="18" t="n">
        <f aca="false">(J2306 / B2306)</f>
        <v>0.047170717648189</v>
      </c>
      <c r="P2306" s="18" t="n">
        <f aca="false">K2306 / B2306</f>
        <v>-0.00192141416082239</v>
      </c>
      <c r="Q2306" s="18" t="n">
        <f aca="false">L2306/E2305</f>
        <v>-0.00979832572298327</v>
      </c>
      <c r="R2306" s="18" t="n">
        <f aca="false">M2306 / E2305</f>
        <v>0.0339611872146118</v>
      </c>
      <c r="S2306" s="19" t="str">
        <f aca="false">IF(N2306 &gt; 0, "UP", "DOWN")</f>
        <v>UP</v>
      </c>
      <c r="T2306" s="23" t="inlineStr">
        <f aca="false">O2306-N2306</f>
        <is>
          <t/>
        </is>
      </c>
      <c r="U2306" s="23" t="inlineStr">
        <f aca="false">P2306-N2306</f>
        <is>
          <t/>
        </is>
      </c>
      <c r="V2306" s="23" t="inlineStr">
        <f aca="false">O2306 - P2306</f>
        <is>
          <t/>
        </is>
      </c>
    </row>
    <row collapsed="false" customFormat="false" customHeight="false" hidden="false" ht="25" outlineLevel="0" r="2307">
      <c r="A2307" s="21" t="n">
        <v>39905</v>
      </c>
      <c r="B2307" s="17" t="n">
        <v>110.14</v>
      </c>
      <c r="C2307" s="17" t="n">
        <v>114.75</v>
      </c>
      <c r="D2307" s="17" t="n">
        <v>109.78</v>
      </c>
      <c r="E2307" s="17" t="n">
        <v>112.71</v>
      </c>
      <c r="F2307" s="17" t="n">
        <v>29013100</v>
      </c>
      <c r="G2307" s="17" t="n">
        <v>112.23</v>
      </c>
      <c r="I2307" s="22" t="n">
        <f aca="false">E2307-B2307</f>
        <v>2.56999999999999</v>
      </c>
      <c r="J2307" s="22" t="n">
        <f aca="false">C2307-B2307</f>
        <v>4.61</v>
      </c>
      <c r="K2307" s="17" t="n">
        <f aca="false">D2307-B2307</f>
        <v>-0.359999999999999</v>
      </c>
      <c r="L2307" s="17" t="n">
        <f aca="false">B2307 - E2306</f>
        <v>1.45</v>
      </c>
      <c r="M2307" s="17" t="n">
        <f aca="false">E2307 - E2306</f>
        <v>4.02</v>
      </c>
      <c r="N2307" s="18" t="n">
        <f aca="false"> (I2307 / B2307)</f>
        <v>0.0233339386235699</v>
      </c>
      <c r="O2307" s="18" t="n">
        <f aca="false">(J2307 / B2307)</f>
        <v>0.0418558198656256</v>
      </c>
      <c r="P2307" s="18" t="n">
        <f aca="false">K2307 / B2307</f>
        <v>-0.0032685672780098</v>
      </c>
      <c r="Q2307" s="18" t="n">
        <f aca="false">L2307/E2306</f>
        <v>0.0133406937160733</v>
      </c>
      <c r="R2307" s="18" t="n">
        <f aca="false">M2307 / E2306</f>
        <v>0.0369859232680099</v>
      </c>
      <c r="S2307" s="19" t="str">
        <f aca="false">IF(N2307 &gt; 0, "UP", "DOWN")</f>
        <v>UP</v>
      </c>
      <c r="T2307" s="23" t="inlineStr">
        <f aca="false">O2307-N2307</f>
        <is>
          <t/>
        </is>
      </c>
      <c r="U2307" s="23" t="inlineStr">
        <f aca="false">P2307-N2307</f>
        <is>
          <t/>
        </is>
      </c>
      <c r="V2307" s="23" t="inlineStr">
        <f aca="false">O2307 - P2307</f>
        <is>
          <t/>
        </is>
      </c>
    </row>
    <row collapsed="false" customFormat="false" customHeight="false" hidden="false" ht="25" outlineLevel="0" r="2308">
      <c r="A2308" s="21" t="n">
        <v>39906</v>
      </c>
      <c r="B2308" s="17" t="n">
        <v>114.19</v>
      </c>
      <c r="C2308" s="17" t="n">
        <v>116.13</v>
      </c>
      <c r="D2308" s="17" t="n">
        <v>113.52</v>
      </c>
      <c r="E2308" s="17" t="n">
        <v>115.99</v>
      </c>
      <c r="F2308" s="17" t="n">
        <v>22722900</v>
      </c>
      <c r="G2308" s="17" t="n">
        <v>115.49</v>
      </c>
      <c r="I2308" s="22" t="n">
        <f aca="false">E2308-B2308</f>
        <v>1.8</v>
      </c>
      <c r="J2308" s="22" t="n">
        <f aca="false">C2308-B2308</f>
        <v>1.94</v>
      </c>
      <c r="K2308" s="17" t="n">
        <f aca="false">D2308-B2308</f>
        <v>-0.670000000000002</v>
      </c>
      <c r="L2308" s="17" t="n">
        <f aca="false">B2308 - E2307</f>
        <v>1.48</v>
      </c>
      <c r="M2308" s="17" t="n">
        <f aca="false">E2308 - E2307</f>
        <v>3.28</v>
      </c>
      <c r="N2308" s="18" t="n">
        <f aca="false"> (I2308 / B2308)</f>
        <v>0.0157632016814082</v>
      </c>
      <c r="O2308" s="18" t="n">
        <f aca="false">(J2308 / B2308)</f>
        <v>0.016989228478851</v>
      </c>
      <c r="P2308" s="18" t="n">
        <f aca="false">K2308 / B2308</f>
        <v>-0.00586741395919084</v>
      </c>
      <c r="Q2308" s="18" t="n">
        <f aca="false">L2308/E2307</f>
        <v>0.0131310442729128</v>
      </c>
      <c r="R2308" s="18" t="n">
        <f aca="false">M2308 / E2307</f>
        <v>0.0291012332534824</v>
      </c>
      <c r="S2308" s="19" t="str">
        <f aca="false">IF(N2308 &gt; 0, "UP", "DOWN")</f>
        <v>UP</v>
      </c>
      <c r="T2308" s="23" t="inlineStr">
        <f aca="false">O2308-N2308</f>
        <is>
          <t/>
        </is>
      </c>
      <c r="U2308" s="23" t="inlineStr">
        <f aca="false">P2308-N2308</f>
        <is>
          <t/>
        </is>
      </c>
      <c r="V2308" s="23" t="inlineStr">
        <f aca="false">O2308 - P2308</f>
        <is>
          <t/>
        </is>
      </c>
    </row>
    <row collapsed="false" customFormat="false" customHeight="false" hidden="false" ht="25" outlineLevel="0" r="2309">
      <c r="A2309" s="21" t="n">
        <v>39909</v>
      </c>
      <c r="B2309" s="17" t="n">
        <v>114.94</v>
      </c>
      <c r="C2309" s="17" t="n">
        <v>118.75</v>
      </c>
      <c r="D2309" s="17" t="n">
        <v>113.28</v>
      </c>
      <c r="E2309" s="17" t="n">
        <v>118.45</v>
      </c>
      <c r="F2309" s="17" t="n">
        <v>23502300</v>
      </c>
      <c r="G2309" s="17" t="n">
        <v>117.94</v>
      </c>
      <c r="I2309" s="22" t="n">
        <f aca="false">E2309-B2309</f>
        <v>3.51000000000001</v>
      </c>
      <c r="J2309" s="22" t="n">
        <f aca="false">C2309-B2309</f>
        <v>3.81</v>
      </c>
      <c r="K2309" s="17" t="n">
        <f aca="false">D2309-B2309</f>
        <v>-1.66</v>
      </c>
      <c r="L2309" s="17" t="n">
        <f aca="false">B2309 - E2308</f>
        <v>-1.05</v>
      </c>
      <c r="M2309" s="17" t="n">
        <f aca="false">E2309 - E2308</f>
        <v>2.46000000000001</v>
      </c>
      <c r="N2309" s="18" t="n">
        <f aca="false"> (I2309 / B2309)</f>
        <v>0.0305376718287803</v>
      </c>
      <c r="O2309" s="18" t="n">
        <f aca="false">(J2309 / B2309)</f>
        <v>0.0331477292500435</v>
      </c>
      <c r="P2309" s="18" t="n">
        <f aca="false">K2309 / B2309</f>
        <v>-0.0144423177309901</v>
      </c>
      <c r="Q2309" s="18" t="n">
        <f aca="false">L2309/E2308</f>
        <v>-0.00905250452625224</v>
      </c>
      <c r="R2309" s="18" t="n">
        <f aca="false">M2309 / E2308</f>
        <v>0.0212087248900768</v>
      </c>
      <c r="S2309" s="19" t="str">
        <f aca="false">IF(N2309 &gt; 0, "UP", "DOWN")</f>
        <v>UP</v>
      </c>
      <c r="T2309" s="23" t="inlineStr">
        <f aca="false">O2309-N2309</f>
        <is>
          <t/>
        </is>
      </c>
      <c r="U2309" s="23" t="inlineStr">
        <f aca="false">P2309-N2309</f>
        <is>
          <t/>
        </is>
      </c>
      <c r="V2309" s="23" t="inlineStr">
        <f aca="false">O2309 - P2309</f>
        <is>
          <t/>
        </is>
      </c>
    </row>
    <row collapsed="false" customFormat="false" customHeight="false" hidden="false" ht="25" outlineLevel="0" r="2310">
      <c r="A2310" s="21" t="n">
        <v>39910</v>
      </c>
      <c r="B2310" s="17" t="n">
        <v>116.53</v>
      </c>
      <c r="C2310" s="17" t="n">
        <v>116.67</v>
      </c>
      <c r="D2310" s="17" t="n">
        <v>114.19</v>
      </c>
      <c r="E2310" s="17" t="n">
        <v>115</v>
      </c>
      <c r="F2310" s="17" t="n">
        <v>19163600</v>
      </c>
      <c r="G2310" s="17" t="n">
        <v>114.51</v>
      </c>
      <c r="I2310" s="22" t="n">
        <f aca="false">E2310-B2310</f>
        <v>-1.53</v>
      </c>
      <c r="J2310" s="22" t="n">
        <f aca="false">C2310-B2310</f>
        <v>0.140000000000001</v>
      </c>
      <c r="K2310" s="17" t="n">
        <f aca="false">D2310-B2310</f>
        <v>-2.34</v>
      </c>
      <c r="L2310" s="17" t="n">
        <f aca="false">B2310 - E2309</f>
        <v>-1.92</v>
      </c>
      <c r="M2310" s="17" t="n">
        <f aca="false">E2310 - E2309</f>
        <v>-3.45</v>
      </c>
      <c r="N2310" s="18" t="n">
        <f aca="false"> (I2310 / B2310)</f>
        <v>-0.0131296661803827</v>
      </c>
      <c r="O2310" s="18" t="n">
        <f aca="false">(J2310 / B2310)</f>
        <v>0.00120140736291084</v>
      </c>
      <c r="P2310" s="18" t="n">
        <f aca="false">K2310 / B2310</f>
        <v>-0.0200806659229383</v>
      </c>
      <c r="Q2310" s="18" t="n">
        <f aca="false">L2310/E2309</f>
        <v>-0.016209371042634</v>
      </c>
      <c r="R2310" s="18" t="n">
        <f aca="false">M2310 / E2309</f>
        <v>-0.029126213592233</v>
      </c>
      <c r="S2310" s="19" t="str">
        <f aca="false">IF(N2310 &gt; 0, "UP", "DOWN")</f>
        <v>DOWN</v>
      </c>
      <c r="T2310" s="23" t="inlineStr">
        <f aca="false">O2310-N2310</f>
        <is>
          <t/>
        </is>
      </c>
      <c r="U2310" s="23" t="inlineStr">
        <f aca="false">P2310-N2310</f>
        <is>
          <t/>
        </is>
      </c>
      <c r="V2310" s="23" t="inlineStr">
        <f aca="false">O2310 - P2310</f>
        <is>
          <t/>
        </is>
      </c>
    </row>
    <row collapsed="false" customFormat="false" customHeight="false" hidden="false" ht="25" outlineLevel="0" r="2311">
      <c r="A2311" s="21" t="n">
        <v>39911</v>
      </c>
      <c r="B2311" s="17" t="n">
        <v>115.43</v>
      </c>
      <c r="C2311" s="17" t="n">
        <v>116.79</v>
      </c>
      <c r="D2311" s="17" t="n">
        <v>114.58</v>
      </c>
      <c r="E2311" s="17" t="n">
        <v>116.32</v>
      </c>
      <c r="F2311" s="17" t="n">
        <v>16272500</v>
      </c>
      <c r="G2311" s="17" t="n">
        <v>115.82</v>
      </c>
      <c r="I2311" s="22" t="n">
        <f aca="false">E2311-B2311</f>
        <v>0.889999999999986</v>
      </c>
      <c r="J2311" s="22" t="n">
        <f aca="false">C2311-B2311</f>
        <v>1.36</v>
      </c>
      <c r="K2311" s="17" t="n">
        <f aca="false">D2311-B2311</f>
        <v>-0.850000000000009</v>
      </c>
      <c r="L2311" s="17" t="n">
        <f aca="false">B2311 - E2310</f>
        <v>0.430000000000007</v>
      </c>
      <c r="M2311" s="17" t="n">
        <f aca="false">E2311 - E2310</f>
        <v>1.31999999999999</v>
      </c>
      <c r="N2311" s="18" t="n">
        <f aca="false"> (I2311 / B2311)</f>
        <v>0.00771030061509128</v>
      </c>
      <c r="O2311" s="18" t="n">
        <f aca="false">(J2311 / B2311)</f>
        <v>0.0117820324005891</v>
      </c>
      <c r="P2311" s="18" t="n">
        <f aca="false">K2311 / B2311</f>
        <v>-0.00736377025036826</v>
      </c>
      <c r="Q2311" s="18" t="n">
        <f aca="false">L2311/E2310</f>
        <v>0.00373913043478267</v>
      </c>
      <c r="R2311" s="18" t="n">
        <f aca="false">M2311 / E2310</f>
        <v>0.0114782608695652</v>
      </c>
      <c r="S2311" s="19" t="str">
        <f aca="false">IF(N2311 &gt; 0, "UP", "DOWN")</f>
        <v>UP</v>
      </c>
      <c r="T2311" s="23" t="inlineStr">
        <f aca="false">O2311-N2311</f>
        <is>
          <t/>
        </is>
      </c>
      <c r="U2311" s="23" t="inlineStr">
        <f aca="false">P2311-N2311</f>
        <is>
          <t/>
        </is>
      </c>
      <c r="V2311" s="23" t="inlineStr">
        <f aca="false">O2311 - P2311</f>
        <is>
          <t/>
        </is>
      </c>
    </row>
    <row collapsed="false" customFormat="false" customHeight="false" hidden="false" ht="25" outlineLevel="0" r="2312">
      <c r="A2312" s="21" t="n">
        <v>39912</v>
      </c>
      <c r="B2312" s="17" t="n">
        <v>118.42</v>
      </c>
      <c r="C2312" s="17" t="n">
        <v>120</v>
      </c>
      <c r="D2312" s="17" t="n">
        <v>117.96</v>
      </c>
      <c r="E2312" s="17" t="n">
        <v>119.57</v>
      </c>
      <c r="F2312" s="17" t="n">
        <v>18955600</v>
      </c>
      <c r="G2312" s="17" t="n">
        <v>119.06</v>
      </c>
      <c r="I2312" s="22" t="n">
        <f aca="false">E2312-B2312</f>
        <v>1.14999999999999</v>
      </c>
      <c r="J2312" s="22" t="n">
        <f aca="false">C2312-B2312</f>
        <v>1.58</v>
      </c>
      <c r="K2312" s="17" t="n">
        <f aca="false">D2312-B2312</f>
        <v>-0.460000000000008</v>
      </c>
      <c r="L2312" s="17" t="n">
        <f aca="false">B2312 - E2311</f>
        <v>2.10000000000001</v>
      </c>
      <c r="M2312" s="17" t="n">
        <f aca="false">E2312 - E2311</f>
        <v>3.25</v>
      </c>
      <c r="N2312" s="18" t="n">
        <f aca="false"> (I2312 / B2312)</f>
        <v>0.009711197432866</v>
      </c>
      <c r="O2312" s="18" t="n">
        <f aca="false">(J2312 / B2312)</f>
        <v>0.0133423408208073</v>
      </c>
      <c r="P2312" s="18" t="n">
        <f aca="false">K2312 / B2312</f>
        <v>-0.00388447897314649</v>
      </c>
      <c r="Q2312" s="18" t="n">
        <f aca="false">L2312/E2311</f>
        <v>0.0180536451169189</v>
      </c>
      <c r="R2312" s="18" t="n">
        <f aca="false">M2312 / E2311</f>
        <v>0.0279401650618982</v>
      </c>
      <c r="S2312" s="19" t="str">
        <f aca="false">IF(N2312 &gt; 0, "UP", "DOWN")</f>
        <v>UP</v>
      </c>
      <c r="T2312" s="23" t="inlineStr">
        <f aca="false">O2312-N2312</f>
        <is>
          <t/>
        </is>
      </c>
      <c r="U2312" s="23" t="inlineStr">
        <f aca="false">P2312-N2312</f>
        <is>
          <t/>
        </is>
      </c>
      <c r="V2312" s="23" t="inlineStr">
        <f aca="false">O2312 - P2312</f>
        <is>
          <t/>
        </is>
      </c>
    </row>
    <row collapsed="false" customFormat="false" customHeight="false" hidden="false" ht="25" outlineLevel="0" r="2313">
      <c r="A2313" s="21" t="n">
        <v>39916</v>
      </c>
      <c r="B2313" s="17" t="n">
        <v>120.01</v>
      </c>
      <c r="C2313" s="17" t="n">
        <v>120.98</v>
      </c>
      <c r="D2313" s="17" t="n">
        <v>119</v>
      </c>
      <c r="E2313" s="17" t="n">
        <v>120.22</v>
      </c>
      <c r="F2313" s="17" t="n">
        <v>13901300</v>
      </c>
      <c r="G2313" s="17" t="n">
        <v>119.71</v>
      </c>
      <c r="I2313" s="22" t="n">
        <f aca="false">E2313-B2313</f>
        <v>0.209999999999994</v>
      </c>
      <c r="J2313" s="22" t="n">
        <f aca="false">C2313-B2313</f>
        <v>0.969999999999999</v>
      </c>
      <c r="K2313" s="17" t="n">
        <f aca="false">D2313-B2313</f>
        <v>-1.01000000000001</v>
      </c>
      <c r="L2313" s="17" t="n">
        <f aca="false">B2313 - E2312</f>
        <v>0.440000000000012</v>
      </c>
      <c r="M2313" s="17" t="n">
        <f aca="false">E2313 - E2312</f>
        <v>0.650000000000006</v>
      </c>
      <c r="N2313" s="18" t="n">
        <f aca="false"> (I2313 / B2313)</f>
        <v>0.00174985417881838</v>
      </c>
      <c r="O2313" s="18" t="n">
        <f aca="false">(J2313 / B2313)</f>
        <v>0.00808265977835179</v>
      </c>
      <c r="P2313" s="18" t="n">
        <f aca="false">K2313 / B2313</f>
        <v>-0.00841596533622202</v>
      </c>
      <c r="Q2313" s="18" t="n">
        <f aca="false">L2313/E2312</f>
        <v>0.00367985280588786</v>
      </c>
      <c r="R2313" s="18" t="n">
        <f aca="false">M2313 / E2312</f>
        <v>0.00543614619051606</v>
      </c>
      <c r="S2313" s="19" t="str">
        <f aca="false">IF(N2313 &gt; 0, "UP", "DOWN")</f>
        <v>UP</v>
      </c>
      <c r="T2313" s="23" t="inlineStr">
        <f aca="false">O2313-N2313</f>
        <is>
          <t/>
        </is>
      </c>
      <c r="U2313" s="23" t="inlineStr">
        <f aca="false">P2313-N2313</f>
        <is>
          <t/>
        </is>
      </c>
      <c r="V2313" s="23" t="inlineStr">
        <f aca="false">O2313 - P2313</f>
        <is>
          <t/>
        </is>
      </c>
    </row>
    <row collapsed="false" customFormat="false" customHeight="false" hidden="false" ht="25" outlineLevel="0" r="2314">
      <c r="A2314" s="21" t="n">
        <v>39917</v>
      </c>
      <c r="B2314" s="17" t="n">
        <v>119.57</v>
      </c>
      <c r="C2314" s="17" t="n">
        <v>120.17</v>
      </c>
      <c r="D2314" s="17" t="n">
        <v>117.25</v>
      </c>
      <c r="E2314" s="17" t="n">
        <v>118.31</v>
      </c>
      <c r="F2314" s="17" t="n">
        <v>16236500</v>
      </c>
      <c r="G2314" s="17" t="n">
        <v>117.8</v>
      </c>
      <c r="I2314" s="22" t="n">
        <f aca="false">E2314-B2314</f>
        <v>-1.25999999999999</v>
      </c>
      <c r="J2314" s="22" t="n">
        <f aca="false">C2314-B2314</f>
        <v>0.600000000000009</v>
      </c>
      <c r="K2314" s="17" t="n">
        <f aca="false">D2314-B2314</f>
        <v>-2.31999999999999</v>
      </c>
      <c r="L2314" s="17" t="n">
        <f aca="false">B2314 - E2313</f>
        <v>-0.650000000000006</v>
      </c>
      <c r="M2314" s="17" t="n">
        <f aca="false">E2314 - E2313</f>
        <v>-1.91</v>
      </c>
      <c r="N2314" s="18" t="n">
        <f aca="false"> (I2314 / B2314)</f>
        <v>-0.0105377603077694</v>
      </c>
      <c r="O2314" s="18" t="n">
        <f aca="false">(J2314 / B2314)</f>
        <v>0.00501798109893793</v>
      </c>
      <c r="P2314" s="18" t="n">
        <f aca="false">K2314 / B2314</f>
        <v>-0.0194028602492263</v>
      </c>
      <c r="Q2314" s="18" t="n">
        <f aca="false">L2314/E2313</f>
        <v>-0.00540675428381306</v>
      </c>
      <c r="R2314" s="18" t="n">
        <f aca="false">M2314 / E2313</f>
        <v>-0.0158875395108967</v>
      </c>
      <c r="S2314" s="19" t="str">
        <f aca="false">IF(N2314 &gt; 0, "UP", "DOWN")</f>
        <v>DOWN</v>
      </c>
      <c r="T2314" s="23" t="inlineStr">
        <f aca="false">O2314-N2314</f>
        <is>
          <t/>
        </is>
      </c>
      <c r="U2314" s="23" t="inlineStr">
        <f aca="false">P2314-N2314</f>
        <is>
          <t/>
        </is>
      </c>
      <c r="V2314" s="23" t="inlineStr">
        <f aca="false">O2314 - P2314</f>
        <is>
          <t/>
        </is>
      </c>
    </row>
    <row collapsed="false" customFormat="false" customHeight="false" hidden="false" ht="25" outlineLevel="0" r="2315">
      <c r="A2315" s="21" t="n">
        <v>39918</v>
      </c>
      <c r="B2315" s="17" t="n">
        <v>117.2</v>
      </c>
      <c r="C2315" s="17" t="n">
        <v>118.25</v>
      </c>
      <c r="D2315" s="17" t="n">
        <v>115.76</v>
      </c>
      <c r="E2315" s="17" t="n">
        <v>117.64</v>
      </c>
      <c r="F2315" s="17" t="n">
        <v>14745800</v>
      </c>
      <c r="G2315" s="17" t="n">
        <v>117.14</v>
      </c>
      <c r="I2315" s="22" t="n">
        <f aca="false">E2315-B2315</f>
        <v>0.439999999999998</v>
      </c>
      <c r="J2315" s="22" t="n">
        <f aca="false">C2315-B2315</f>
        <v>1.05</v>
      </c>
      <c r="K2315" s="17" t="n">
        <f aca="false">D2315-B2315</f>
        <v>-1.44</v>
      </c>
      <c r="L2315" s="17" t="n">
        <f aca="false">B2315 - E2314</f>
        <v>-1.11</v>
      </c>
      <c r="M2315" s="17" t="n">
        <f aca="false">E2315 - E2314</f>
        <v>-0.670000000000002</v>
      </c>
      <c r="N2315" s="18" t="n">
        <f aca="false"> (I2315 / B2315)</f>
        <v>0.00375426621160408</v>
      </c>
      <c r="O2315" s="18" t="n">
        <f aca="false">(J2315 / B2315)</f>
        <v>0.00895904436860066</v>
      </c>
      <c r="P2315" s="18" t="n">
        <f aca="false">K2315 / B2315</f>
        <v>-0.0122866894197952</v>
      </c>
      <c r="Q2315" s="18" t="n">
        <f aca="false">L2315/E2314</f>
        <v>-0.00938213168793846</v>
      </c>
      <c r="R2315" s="18" t="n">
        <f aca="false">M2315 / E2314</f>
        <v>-0.00566308849632323</v>
      </c>
      <c r="S2315" s="19" t="str">
        <f aca="false">IF(N2315 &gt; 0, "UP", "DOWN")</f>
        <v>UP</v>
      </c>
      <c r="T2315" s="23" t="inlineStr">
        <f aca="false">O2315-N2315</f>
        <is>
          <t/>
        </is>
      </c>
      <c r="U2315" s="23" t="inlineStr">
        <f aca="false">P2315-N2315</f>
        <is>
          <t/>
        </is>
      </c>
      <c r="V2315" s="23" t="inlineStr">
        <f aca="false">O2315 - P2315</f>
        <is>
          <t/>
        </is>
      </c>
    </row>
    <row collapsed="false" customFormat="false" customHeight="false" hidden="false" ht="25" outlineLevel="0" r="2316">
      <c r="A2316" s="21" t="n">
        <v>39919</v>
      </c>
      <c r="B2316" s="17" t="n">
        <v>119.19</v>
      </c>
      <c r="C2316" s="17" t="n">
        <v>123.15</v>
      </c>
      <c r="D2316" s="17" t="n">
        <v>118.79</v>
      </c>
      <c r="E2316" s="17" t="n">
        <v>121.45</v>
      </c>
      <c r="F2316" s="17" t="n">
        <v>21194500</v>
      </c>
      <c r="G2316" s="17" t="n">
        <v>120.93</v>
      </c>
      <c r="I2316" s="22" t="n">
        <f aca="false">E2316-B2316</f>
        <v>2.26000000000001</v>
      </c>
      <c r="J2316" s="22" t="n">
        <f aca="false">C2316-B2316</f>
        <v>3.96000000000001</v>
      </c>
      <c r="K2316" s="17" t="n">
        <f aca="false">D2316-B2316</f>
        <v>-0.399999999999991</v>
      </c>
      <c r="L2316" s="17" t="n">
        <f aca="false">B2316 - E2315</f>
        <v>1.55</v>
      </c>
      <c r="M2316" s="17" t="n">
        <f aca="false">E2316 - E2315</f>
        <v>3.81</v>
      </c>
      <c r="N2316" s="18" t="n">
        <f aca="false"> (I2316 / B2316)</f>
        <v>0.0189613222585788</v>
      </c>
      <c r="O2316" s="18" t="n">
        <f aca="false">(J2316 / B2316)</f>
        <v>0.0332242637805186</v>
      </c>
      <c r="P2316" s="18" t="n">
        <f aca="false">K2316 / B2316</f>
        <v>-0.00335598624045634</v>
      </c>
      <c r="Q2316" s="18" t="n">
        <f aca="false">L2316/E2315</f>
        <v>0.0131757905474328</v>
      </c>
      <c r="R2316" s="18" t="n">
        <f aca="false">M2316 / E2315</f>
        <v>0.032386943216593</v>
      </c>
      <c r="S2316" s="19" t="str">
        <f aca="false">IF(N2316 &gt; 0, "UP", "DOWN")</f>
        <v>UP</v>
      </c>
      <c r="T2316" s="23" t="inlineStr">
        <f aca="false">O2316-N2316</f>
        <is>
          <t/>
        </is>
      </c>
      <c r="U2316" s="23" t="inlineStr">
        <f aca="false">P2316-N2316</f>
        <is>
          <t/>
        </is>
      </c>
      <c r="V2316" s="23" t="inlineStr">
        <f aca="false">O2316 - P2316</f>
        <is>
          <t/>
        </is>
      </c>
    </row>
    <row collapsed="false" customFormat="false" customHeight="false" hidden="false" ht="25" outlineLevel="0" r="2317">
      <c r="A2317" s="21" t="n">
        <v>39920</v>
      </c>
      <c r="B2317" s="17" t="n">
        <v>121.18</v>
      </c>
      <c r="C2317" s="17" t="n">
        <v>124.25</v>
      </c>
      <c r="D2317" s="17" t="n">
        <v>120.25</v>
      </c>
      <c r="E2317" s="17" t="n">
        <v>123.42</v>
      </c>
      <c r="F2317" s="17" t="n">
        <v>17767700</v>
      </c>
      <c r="G2317" s="17" t="n">
        <v>122.89</v>
      </c>
      <c r="I2317" s="22" t="n">
        <f aca="false">E2317-B2317</f>
        <v>2.23999999999999</v>
      </c>
      <c r="J2317" s="22" t="n">
        <f aca="false">C2317-B2317</f>
        <v>3.06999999999999</v>
      </c>
      <c r="K2317" s="17" t="n">
        <f aca="false">D2317-B2317</f>
        <v>-0.930000000000007</v>
      </c>
      <c r="L2317" s="17" t="n">
        <f aca="false">B2317 - E2316</f>
        <v>-0.269999999999996</v>
      </c>
      <c r="M2317" s="17" t="n">
        <f aca="false">E2317 - E2316</f>
        <v>1.97</v>
      </c>
      <c r="N2317" s="18" t="n">
        <f aca="false"> (I2317 / B2317)</f>
        <v>0.018484898498102</v>
      </c>
      <c r="O2317" s="18" t="n">
        <f aca="false">(J2317 / B2317)</f>
        <v>0.0253342135665951</v>
      </c>
      <c r="P2317" s="18" t="n">
        <f aca="false">K2317 / B2317</f>
        <v>-0.00767453375144419</v>
      </c>
      <c r="Q2317" s="18" t="n">
        <f aca="false">L2317/E2316</f>
        <v>-0.00222313709345406</v>
      </c>
      <c r="R2317" s="18" t="n">
        <f aca="false">M2317 / E2316</f>
        <v>0.016220666941128</v>
      </c>
      <c r="S2317" s="19" t="str">
        <f aca="false">IF(N2317 &gt; 0, "UP", "DOWN")</f>
        <v>UP</v>
      </c>
      <c r="T2317" s="23" t="inlineStr">
        <f aca="false">O2317-N2317</f>
        <is>
          <t/>
        </is>
      </c>
      <c r="U2317" s="23" t="inlineStr">
        <f aca="false">P2317-N2317</f>
        <is>
          <t/>
        </is>
      </c>
      <c r="V2317" s="23" t="inlineStr">
        <f aca="false">O2317 - P2317</f>
        <is>
          <t/>
        </is>
      </c>
    </row>
    <row collapsed="false" customFormat="false" customHeight="false" hidden="false" ht="25" outlineLevel="0" r="2318">
      <c r="A2318" s="21" t="n">
        <v>39923</v>
      </c>
      <c r="B2318" s="17" t="n">
        <v>121.73</v>
      </c>
      <c r="C2318" s="17" t="n">
        <v>122.99</v>
      </c>
      <c r="D2318" s="17" t="n">
        <v>119.16</v>
      </c>
      <c r="E2318" s="17" t="n">
        <v>120.5</v>
      </c>
      <c r="F2318" s="17" t="n">
        <v>16659500</v>
      </c>
      <c r="G2318" s="17" t="n">
        <v>119.98</v>
      </c>
      <c r="I2318" s="22" t="n">
        <f aca="false">E2318-B2318</f>
        <v>-1.23</v>
      </c>
      <c r="J2318" s="22" t="n">
        <f aca="false">C2318-B2318</f>
        <v>1.25999999999999</v>
      </c>
      <c r="K2318" s="17" t="n">
        <f aca="false">D2318-B2318</f>
        <v>-2.57000000000001</v>
      </c>
      <c r="L2318" s="17" t="n">
        <f aca="false">B2318 - E2317</f>
        <v>-1.69</v>
      </c>
      <c r="M2318" s="17" t="n">
        <f aca="false">E2318 - E2317</f>
        <v>-2.92</v>
      </c>
      <c r="N2318" s="18" t="n">
        <f aca="false"> (I2318 / B2318)</f>
        <v>-0.0101043292532655</v>
      </c>
      <c r="O2318" s="18" t="n">
        <f aca="false">(J2318 / B2318)</f>
        <v>0.010350776308223</v>
      </c>
      <c r="P2318" s="18" t="n">
        <f aca="false">K2318 / B2318</f>
        <v>-0.0211122977080425</v>
      </c>
      <c r="Q2318" s="18" t="n">
        <f aca="false">L2318/E2317</f>
        <v>-0.0136930805380003</v>
      </c>
      <c r="R2318" s="18" t="n">
        <f aca="false">M2318 / E2317</f>
        <v>-0.0236590503970183</v>
      </c>
      <c r="S2318" s="19" t="str">
        <f aca="false">IF(N2318 &gt; 0, "UP", "DOWN")</f>
        <v>DOWN</v>
      </c>
      <c r="T2318" s="23" t="inlineStr">
        <f aca="false">O2318-N2318</f>
        <is>
          <t/>
        </is>
      </c>
      <c r="U2318" s="23" t="inlineStr">
        <f aca="false">P2318-N2318</f>
        <is>
          <t/>
        </is>
      </c>
      <c r="V2318" s="23" t="inlineStr">
        <f aca="false">O2318 - P2318</f>
        <is>
          <t/>
        </is>
      </c>
    </row>
    <row collapsed="false" customFormat="false" customHeight="false" hidden="false" ht="25" outlineLevel="0" r="2319">
      <c r="A2319" s="21" t="n">
        <v>39924</v>
      </c>
      <c r="B2319" s="17" t="n">
        <v>118.89</v>
      </c>
      <c r="C2319" s="17" t="n">
        <v>122.14</v>
      </c>
      <c r="D2319" s="17" t="n">
        <v>118.6</v>
      </c>
      <c r="E2319" s="17" t="n">
        <v>121.76</v>
      </c>
      <c r="F2319" s="17" t="n">
        <v>16810200</v>
      </c>
      <c r="G2319" s="17" t="n">
        <v>121.24</v>
      </c>
      <c r="I2319" s="22" t="n">
        <f aca="false">E2319-B2319</f>
        <v>2.87</v>
      </c>
      <c r="J2319" s="22" t="n">
        <f aca="false">C2319-B2319</f>
        <v>3.25</v>
      </c>
      <c r="K2319" s="17" t="n">
        <f aca="false">D2319-B2319</f>
        <v>-0.290000000000006</v>
      </c>
      <c r="L2319" s="17" t="n">
        <f aca="false">B2319 - E2318</f>
        <v>-1.61</v>
      </c>
      <c r="M2319" s="17" t="n">
        <f aca="false">E2319 - E2318</f>
        <v>1.26000000000001</v>
      </c>
      <c r="N2319" s="18" t="n">
        <f aca="false"> (I2319 / B2319)</f>
        <v>0.0241399613087728</v>
      </c>
      <c r="O2319" s="18" t="n">
        <f aca="false">(J2319 / B2319)</f>
        <v>0.0273361931196905</v>
      </c>
      <c r="P2319" s="18" t="n">
        <f aca="false">K2319 / B2319</f>
        <v>-0.00243922953991089</v>
      </c>
      <c r="Q2319" s="18" t="n">
        <f aca="false">L2319/E2318</f>
        <v>-0.0133609958506224</v>
      </c>
      <c r="R2319" s="18" t="n">
        <f aca="false">M2319 / E2318</f>
        <v>0.0104564315352698</v>
      </c>
      <c r="S2319" s="19" t="str">
        <f aca="false">IF(N2319 &gt; 0, "UP", "DOWN")</f>
        <v>UP</v>
      </c>
      <c r="T2319" s="23" t="inlineStr">
        <f aca="false">O2319-N2319</f>
        <is>
          <t/>
        </is>
      </c>
      <c r="U2319" s="23" t="inlineStr">
        <f aca="false">P2319-N2319</f>
        <is>
          <t/>
        </is>
      </c>
      <c r="V2319" s="23" t="inlineStr">
        <f aca="false">O2319 - P2319</f>
        <is>
          <t/>
        </is>
      </c>
    </row>
    <row collapsed="false" customFormat="false" customHeight="false" hidden="false" ht="25" outlineLevel="0" r="2320">
      <c r="A2320" s="21" t="n">
        <v>39925</v>
      </c>
      <c r="B2320" s="17" t="n">
        <v>122.63</v>
      </c>
      <c r="C2320" s="17" t="n">
        <v>125.35</v>
      </c>
      <c r="D2320" s="17" t="n">
        <v>121.2</v>
      </c>
      <c r="E2320" s="17" t="n">
        <v>121.51</v>
      </c>
      <c r="F2320" s="17" t="n">
        <v>33527400</v>
      </c>
      <c r="G2320" s="17" t="n">
        <v>120.99</v>
      </c>
      <c r="I2320" s="22" t="n">
        <f aca="false">E2320-B2320</f>
        <v>-1.11999999999999</v>
      </c>
      <c r="J2320" s="22" t="n">
        <f aca="false">C2320-B2320</f>
        <v>2.72</v>
      </c>
      <c r="K2320" s="17" t="n">
        <f aca="false">D2320-B2320</f>
        <v>-1.42999999999999</v>
      </c>
      <c r="L2320" s="17" t="n">
        <f aca="false">B2320 - E2319</f>
        <v>0.86999999999999</v>
      </c>
      <c r="M2320" s="17" t="n">
        <f aca="false">E2320 - E2319</f>
        <v>-0.25</v>
      </c>
      <c r="N2320" s="18" t="n">
        <f aca="false"> (I2320 / B2320)</f>
        <v>-0.00913316480469698</v>
      </c>
      <c r="O2320" s="18" t="n">
        <f aca="false">(J2320 / B2320)</f>
        <v>0.0221805430971214</v>
      </c>
      <c r="P2320" s="18" t="n">
        <f aca="false">K2320 / B2320</f>
        <v>-0.0116610943488542</v>
      </c>
      <c r="Q2320" s="18" t="n">
        <f aca="false">L2320/E2319</f>
        <v>0.00714520367936917</v>
      </c>
      <c r="R2320" s="18" t="n">
        <f aca="false">M2320 / E2319</f>
        <v>-0.00205321944809461</v>
      </c>
      <c r="S2320" s="19" t="str">
        <f aca="false">IF(N2320 &gt; 0, "UP", "DOWN")</f>
        <v>DOWN</v>
      </c>
      <c r="T2320" s="23" t="inlineStr">
        <f aca="false">O2320-N2320</f>
        <is>
          <t/>
        </is>
      </c>
      <c r="U2320" s="23" t="inlineStr">
        <f aca="false">P2320-N2320</f>
        <is>
          <t/>
        </is>
      </c>
      <c r="V2320" s="23" t="inlineStr">
        <f aca="false">O2320 - P2320</f>
        <is>
          <t/>
        </is>
      </c>
    </row>
    <row collapsed="false" customFormat="false" customHeight="false" hidden="false" ht="25" outlineLevel="0" r="2321">
      <c r="A2321" s="21" t="n">
        <v>39926</v>
      </c>
      <c r="B2321" s="17" t="n">
        <v>126.62</v>
      </c>
      <c r="C2321" s="17" t="n">
        <v>127.2</v>
      </c>
      <c r="D2321" s="17" t="n">
        <v>123.51</v>
      </c>
      <c r="E2321" s="17" t="n">
        <v>125.4</v>
      </c>
      <c r="F2321" s="17" t="n">
        <v>33755600</v>
      </c>
      <c r="G2321" s="17" t="n">
        <v>124.86</v>
      </c>
      <c r="I2321" s="22" t="n">
        <f aca="false">E2321-B2321</f>
        <v>-1.22</v>
      </c>
      <c r="J2321" s="22" t="n">
        <f aca="false">C2321-B2321</f>
        <v>0.579999999999998</v>
      </c>
      <c r="K2321" s="17" t="n">
        <f aca="false">D2321-B2321</f>
        <v>-3.11</v>
      </c>
      <c r="L2321" s="17" t="n">
        <f aca="false">B2321 - E2320</f>
        <v>5.11</v>
      </c>
      <c r="M2321" s="17" t="n">
        <f aca="false">E2321 - E2320</f>
        <v>3.89</v>
      </c>
      <c r="N2321" s="18" t="n">
        <f aca="false"> (I2321 / B2321)</f>
        <v>-0.00963512873163796</v>
      </c>
      <c r="O2321" s="18" t="n">
        <f aca="false">(J2321 / B2321)</f>
        <v>0.00458063497077869</v>
      </c>
      <c r="P2321" s="18" t="n">
        <f aca="false">K2321 / B2321</f>
        <v>-0.0245616806191755</v>
      </c>
      <c r="Q2321" s="18" t="n">
        <f aca="false">L2321/E2320</f>
        <v>0.0420541519216525</v>
      </c>
      <c r="R2321" s="18" t="n">
        <f aca="false">M2321 / E2320</f>
        <v>0.0320138260225496</v>
      </c>
      <c r="S2321" s="19" t="str">
        <f aca="false">IF(N2321 &gt; 0, "UP", "DOWN")</f>
        <v>DOWN</v>
      </c>
      <c r="T2321" s="23" t="inlineStr">
        <f aca="false">O2321-N2321</f>
        <is>
          <t/>
        </is>
      </c>
      <c r="U2321" s="23" t="inlineStr">
        <f aca="false">P2321-N2321</f>
        <is>
          <t/>
        </is>
      </c>
      <c r="V2321" s="23" t="inlineStr">
        <f aca="false">O2321 - P2321</f>
        <is>
          <t/>
        </is>
      </c>
    </row>
    <row collapsed="false" customFormat="false" customHeight="false" hidden="false" ht="25" outlineLevel="0" r="2322">
      <c r="A2322" s="21" t="n">
        <v>39927</v>
      </c>
      <c r="B2322" s="17" t="n">
        <v>124.64</v>
      </c>
      <c r="C2322" s="17" t="n">
        <v>125.14</v>
      </c>
      <c r="D2322" s="17" t="n">
        <v>122.97</v>
      </c>
      <c r="E2322" s="17" t="n">
        <v>123.9</v>
      </c>
      <c r="F2322" s="17" t="n">
        <v>19313000</v>
      </c>
      <c r="G2322" s="17" t="n">
        <v>123.37</v>
      </c>
      <c r="I2322" s="22" t="n">
        <f aca="false">E2322-B2322</f>
        <v>-0.739999999999995</v>
      </c>
      <c r="J2322" s="22" t="n">
        <f aca="false">C2322-B2322</f>
        <v>0.5</v>
      </c>
      <c r="K2322" s="17" t="n">
        <f aca="false">D2322-B2322</f>
        <v>-1.67</v>
      </c>
      <c r="L2322" s="17" t="n">
        <f aca="false">B2322 - E2321</f>
        <v>-0.760000000000005</v>
      </c>
      <c r="M2322" s="17" t="n">
        <f aca="false">E2322 - E2321</f>
        <v>-1.5</v>
      </c>
      <c r="N2322" s="18" t="n">
        <f aca="false"> (I2322 / B2322)</f>
        <v>-0.00593709884467262</v>
      </c>
      <c r="O2322" s="18" t="n">
        <f aca="false">(J2322 / B2322)</f>
        <v>0.00401155327342747</v>
      </c>
      <c r="P2322" s="18" t="n">
        <f aca="false">K2322 / B2322</f>
        <v>-0.0133985879332478</v>
      </c>
      <c r="Q2322" s="18" t="n">
        <f aca="false">L2322/E2321</f>
        <v>-0.0060606060606061</v>
      </c>
      <c r="R2322" s="18" t="n">
        <f aca="false">M2322 / E2321</f>
        <v>-0.0119617224880383</v>
      </c>
      <c r="S2322" s="19" t="str">
        <f aca="false">IF(N2322 &gt; 0, "UP", "DOWN")</f>
        <v>DOWN</v>
      </c>
      <c r="T2322" s="23" t="inlineStr">
        <f aca="false">O2322-N2322</f>
        <is>
          <t/>
        </is>
      </c>
      <c r="U2322" s="23" t="inlineStr">
        <f aca="false">P2322-N2322</f>
        <is>
          <t/>
        </is>
      </c>
      <c r="V2322" s="23" t="inlineStr">
        <f aca="false">O2322 - P2322</f>
        <is>
          <t/>
        </is>
      </c>
    </row>
    <row collapsed="false" customFormat="false" customHeight="false" hidden="false" ht="25" outlineLevel="0" r="2323">
      <c r="A2323" s="21" t="n">
        <v>39930</v>
      </c>
      <c r="B2323" s="17" t="n">
        <v>122.9</v>
      </c>
      <c r="C2323" s="17" t="n">
        <v>125</v>
      </c>
      <c r="D2323" s="17" t="n">
        <v>122.66</v>
      </c>
      <c r="E2323" s="17" t="n">
        <v>124.73</v>
      </c>
      <c r="F2323" s="17" t="n">
        <v>17167500</v>
      </c>
      <c r="G2323" s="17" t="n">
        <v>124.2</v>
      </c>
      <c r="I2323" s="22" t="n">
        <f aca="false">E2323-B2323</f>
        <v>1.83</v>
      </c>
      <c r="J2323" s="22" t="n">
        <f aca="false">C2323-B2323</f>
        <v>2.09999999999999</v>
      </c>
      <c r="K2323" s="17" t="n">
        <f aca="false">D2323-B2323</f>
        <v>-0.240000000000009</v>
      </c>
      <c r="L2323" s="17" t="n">
        <f aca="false">B2323 - E2322</f>
        <v>-1</v>
      </c>
      <c r="M2323" s="17" t="n">
        <f aca="false">E2323 - E2322</f>
        <v>0.829999999999998</v>
      </c>
      <c r="N2323" s="18" t="n">
        <f aca="false"> (I2323 / B2323)</f>
        <v>0.0148901545972335</v>
      </c>
      <c r="O2323" s="18" t="n">
        <f aca="false">(J2323 / B2323)</f>
        <v>0.017087062652563</v>
      </c>
      <c r="P2323" s="18" t="n">
        <f aca="false">K2323 / B2323</f>
        <v>-0.001952807160293</v>
      </c>
      <c r="Q2323" s="18" t="n">
        <f aca="false">L2323/E2322</f>
        <v>-0.00807102502017756</v>
      </c>
      <c r="R2323" s="18" t="n">
        <f aca="false">M2323 / E2322</f>
        <v>0.00669895076674736</v>
      </c>
      <c r="S2323" s="19" t="str">
        <f aca="false">IF(N2323 &gt; 0, "UP", "DOWN")</f>
        <v>UP</v>
      </c>
      <c r="T2323" s="23" t="inlineStr">
        <f aca="false">O2323-N2323</f>
        <is>
          <t/>
        </is>
      </c>
      <c r="U2323" s="23" t="inlineStr">
        <f aca="false">P2323-N2323</f>
        <is>
          <t/>
        </is>
      </c>
      <c r="V2323" s="23" t="inlineStr">
        <f aca="false">O2323 - P2323</f>
        <is>
          <t/>
        </is>
      </c>
    </row>
    <row collapsed="false" customFormat="false" customHeight="false" hidden="false" ht="25" outlineLevel="0" r="2324">
      <c r="A2324" s="21" t="n">
        <v>39931</v>
      </c>
      <c r="B2324" s="17" t="n">
        <v>123.35</v>
      </c>
      <c r="C2324" s="17" t="n">
        <v>126.21</v>
      </c>
      <c r="D2324" s="17" t="n">
        <v>123.26</v>
      </c>
      <c r="E2324" s="17" t="n">
        <v>123.9</v>
      </c>
      <c r="F2324" s="17" t="n">
        <v>16280600</v>
      </c>
      <c r="G2324" s="17" t="n">
        <v>123.37</v>
      </c>
      <c r="I2324" s="22" t="n">
        <f aca="false">E2324-B2324</f>
        <v>0.550000000000011</v>
      </c>
      <c r="J2324" s="22" t="n">
        <f aca="false">C2324-B2324</f>
        <v>2.86</v>
      </c>
      <c r="K2324" s="17" t="n">
        <f aca="false">D2324-B2324</f>
        <v>-0.0899999999999892</v>
      </c>
      <c r="L2324" s="17" t="n">
        <f aca="false">B2324 - E2323</f>
        <v>-1.38000000000001</v>
      </c>
      <c r="M2324" s="17" t="n">
        <f aca="false">E2324 - E2323</f>
        <v>-0.829999999999998</v>
      </c>
      <c r="N2324" s="18" t="n">
        <f aca="false"> (I2324 / B2324)</f>
        <v>0.0044588569112283</v>
      </c>
      <c r="O2324" s="18" t="n">
        <f aca="false">(J2324 / B2324)</f>
        <v>0.0231860559383867</v>
      </c>
      <c r="P2324" s="18" t="n">
        <f aca="false">K2324 / B2324</f>
        <v>-0.000729631130928165</v>
      </c>
      <c r="Q2324" s="18" t="n">
        <f aca="false">L2324/E2323</f>
        <v>-0.0110638980197227</v>
      </c>
      <c r="R2324" s="18" t="n">
        <f aca="false">M2324 / E2323</f>
        <v>-0.00665437344664474</v>
      </c>
      <c r="S2324" s="19" t="str">
        <f aca="false">IF(N2324 &gt; 0, "UP", "DOWN")</f>
        <v>UP</v>
      </c>
      <c r="T2324" s="23" t="inlineStr">
        <f aca="false">O2324-N2324</f>
        <is>
          <t/>
        </is>
      </c>
      <c r="U2324" s="23" t="inlineStr">
        <f aca="false">P2324-N2324</f>
        <is>
          <t/>
        </is>
      </c>
      <c r="V2324" s="23" t="inlineStr">
        <f aca="false">O2324 - P2324</f>
        <is>
          <t/>
        </is>
      </c>
    </row>
    <row collapsed="false" customFormat="false" customHeight="false" hidden="false" ht="25" outlineLevel="0" r="2325">
      <c r="A2325" s="21" t="n">
        <v>39932</v>
      </c>
      <c r="B2325" s="17" t="n">
        <v>124.85</v>
      </c>
      <c r="C2325" s="17" t="n">
        <v>126.85</v>
      </c>
      <c r="D2325" s="17" t="n">
        <v>123.83</v>
      </c>
      <c r="E2325" s="17" t="n">
        <v>125.14</v>
      </c>
      <c r="F2325" s="17" t="n">
        <v>16361100</v>
      </c>
      <c r="G2325" s="17" t="n">
        <v>124.61</v>
      </c>
      <c r="I2325" s="22" t="n">
        <f aca="false">E2325-B2325</f>
        <v>0.290000000000006</v>
      </c>
      <c r="J2325" s="22" t="n">
        <f aca="false">C2325-B2325</f>
        <v>2</v>
      </c>
      <c r="K2325" s="17" t="n">
        <f aca="false">D2325-B2325</f>
        <v>-1.02</v>
      </c>
      <c r="L2325" s="17" t="n">
        <f aca="false">B2325 - E2324</f>
        <v>0.949999999999989</v>
      </c>
      <c r="M2325" s="17" t="n">
        <f aca="false">E2325 - E2324</f>
        <v>1.24</v>
      </c>
      <c r="N2325" s="18" t="n">
        <f aca="false"> (I2325 / B2325)</f>
        <v>0.00232278734481383</v>
      </c>
      <c r="O2325" s="18" t="n">
        <f aca="false">(J2325 / B2325)</f>
        <v>0.0160192230676812</v>
      </c>
      <c r="P2325" s="18" t="n">
        <f aca="false">K2325 / B2325</f>
        <v>-0.00816980376451739</v>
      </c>
      <c r="Q2325" s="18" t="n">
        <f aca="false">L2325/E2324</f>
        <v>0.00766747376916859</v>
      </c>
      <c r="R2325" s="18" t="n">
        <f aca="false">M2325 / E2324</f>
        <v>0.0100080710250201</v>
      </c>
      <c r="S2325" s="19" t="str">
        <f aca="false">IF(N2325 &gt; 0, "UP", "DOWN")</f>
        <v>UP</v>
      </c>
      <c r="T2325" s="23" t="inlineStr">
        <f aca="false">O2325-N2325</f>
        <is>
          <t/>
        </is>
      </c>
      <c r="U2325" s="23" t="inlineStr">
        <f aca="false">P2325-N2325</f>
        <is>
          <t/>
        </is>
      </c>
      <c r="V2325" s="23" t="inlineStr">
        <f aca="false">O2325 - P2325</f>
        <is>
          <t/>
        </is>
      </c>
    </row>
    <row collapsed="false" customFormat="false" customHeight="false" hidden="false" ht="25" outlineLevel="0" r="2326">
      <c r="A2326" s="21" t="n">
        <v>39933</v>
      </c>
      <c r="B2326" s="17" t="n">
        <v>126.22</v>
      </c>
      <c r="C2326" s="17" t="n">
        <v>127</v>
      </c>
      <c r="D2326" s="17" t="n">
        <v>124.92</v>
      </c>
      <c r="E2326" s="17" t="n">
        <v>125.83</v>
      </c>
      <c r="F2326" s="17" t="n">
        <v>17803200</v>
      </c>
      <c r="G2326" s="17" t="n">
        <v>125.29</v>
      </c>
      <c r="I2326" s="22" t="n">
        <f aca="false">E2326-B2326</f>
        <v>-0.390000000000001</v>
      </c>
      <c r="J2326" s="22" t="n">
        <f aca="false">C2326-B2326</f>
        <v>0.780000000000001</v>
      </c>
      <c r="K2326" s="17" t="n">
        <f aca="false">D2326-B2326</f>
        <v>-1.3</v>
      </c>
      <c r="L2326" s="17" t="n">
        <f aca="false">B2326 - E2325</f>
        <v>1.08</v>
      </c>
      <c r="M2326" s="17" t="n">
        <f aca="false">E2326 - E2325</f>
        <v>0.689999999999998</v>
      </c>
      <c r="N2326" s="18" t="n">
        <f aca="false"> (I2326 / B2326)</f>
        <v>-0.00308984313104104</v>
      </c>
      <c r="O2326" s="18" t="n">
        <f aca="false">(J2326 / B2326)</f>
        <v>0.00617968626208209</v>
      </c>
      <c r="P2326" s="18" t="n">
        <f aca="false">K2326 / B2326</f>
        <v>-0.0102994771034701</v>
      </c>
      <c r="Q2326" s="18" t="n">
        <f aca="false">L2326/E2325</f>
        <v>0.00863033402589099</v>
      </c>
      <c r="R2326" s="18" t="n">
        <f aca="false">M2326 / E2325</f>
        <v>0.00551382451654145</v>
      </c>
      <c r="S2326" s="19" t="str">
        <f aca="false">IF(N2326 &gt; 0, "UP", "DOWN")</f>
        <v>DOWN</v>
      </c>
      <c r="T2326" s="23" t="inlineStr">
        <f aca="false">O2326-N2326</f>
        <is>
          <t/>
        </is>
      </c>
      <c r="U2326" s="23" t="inlineStr">
        <f aca="false">P2326-N2326</f>
        <is>
          <t/>
        </is>
      </c>
      <c r="V2326" s="23" t="inlineStr">
        <f aca="false">O2326 - P2326</f>
        <is>
          <t/>
        </is>
      </c>
    </row>
    <row collapsed="false" customFormat="false" customHeight="false" hidden="false" ht="25" outlineLevel="0" r="2327">
      <c r="A2327" s="21" t="n">
        <v>39934</v>
      </c>
      <c r="B2327" s="17" t="n">
        <v>125.8</v>
      </c>
      <c r="C2327" s="17" t="n">
        <v>127.95</v>
      </c>
      <c r="D2327" s="17" t="n">
        <v>125.8</v>
      </c>
      <c r="E2327" s="17" t="n">
        <v>127.24</v>
      </c>
      <c r="F2327" s="17" t="n">
        <v>14197000</v>
      </c>
      <c r="G2327" s="17" t="n">
        <v>126.7</v>
      </c>
      <c r="I2327" s="22" t="n">
        <f aca="false">E2327-B2327</f>
        <v>1.44</v>
      </c>
      <c r="J2327" s="22" t="n">
        <f aca="false">C2327-B2327</f>
        <v>2.15000000000001</v>
      </c>
      <c r="K2327" s="17" t="n">
        <f aca="false">D2327-B2327</f>
        <v>0</v>
      </c>
      <c r="L2327" s="17" t="n">
        <f aca="false">B2327 - E2326</f>
        <v>-0.0300000000000011</v>
      </c>
      <c r="M2327" s="17" t="n">
        <f aca="false">E2327 - E2326</f>
        <v>1.41</v>
      </c>
      <c r="N2327" s="18" t="n">
        <f aca="false"> (I2327 / B2327)</f>
        <v>0.0114467408585055</v>
      </c>
      <c r="O2327" s="18" t="n">
        <f aca="false">(J2327 / B2327)</f>
        <v>0.0170906200317965</v>
      </c>
      <c r="P2327" s="18" t="n">
        <f aca="false">K2327 / B2327</f>
        <v>0</v>
      </c>
      <c r="Q2327" s="18" t="n">
        <f aca="false">L2327/E2326</f>
        <v>-0.000238416911706279</v>
      </c>
      <c r="R2327" s="18" t="n">
        <f aca="false">M2327 / E2326</f>
        <v>0.0112055948501947</v>
      </c>
      <c r="S2327" s="19" t="str">
        <f aca="false">IF(N2327 &gt; 0, "UP", "DOWN")</f>
        <v>UP</v>
      </c>
      <c r="T2327" s="23" t="inlineStr">
        <f aca="false">O2327-N2327</f>
        <is>
          <t/>
        </is>
      </c>
      <c r="U2327" s="23" t="inlineStr">
        <f aca="false">P2327-N2327</f>
        <is>
          <t/>
        </is>
      </c>
      <c r="V2327" s="23" t="inlineStr">
        <f aca="false">O2327 - P2327</f>
        <is>
          <t/>
        </is>
      </c>
    </row>
    <row collapsed="false" customFormat="false" customHeight="false" hidden="false" ht="25" outlineLevel="0" r="2328">
      <c r="A2328" s="21" t="n">
        <v>39937</v>
      </c>
      <c r="B2328" s="17" t="n">
        <v>128.24</v>
      </c>
      <c r="C2328" s="17" t="n">
        <v>132.25</v>
      </c>
      <c r="D2328" s="17" t="n">
        <v>127.68</v>
      </c>
      <c r="E2328" s="17" t="n">
        <v>132.07</v>
      </c>
      <c r="F2328" s="17" t="n">
        <v>21762800</v>
      </c>
      <c r="G2328" s="17" t="n">
        <v>131.51</v>
      </c>
      <c r="I2328" s="22" t="n">
        <f aca="false">E2328-B2328</f>
        <v>3.82999999999998</v>
      </c>
      <c r="J2328" s="22" t="n">
        <f aca="false">C2328-B2328</f>
        <v>4.00999999999999</v>
      </c>
      <c r="K2328" s="17" t="n">
        <f aca="false">D2328-B2328</f>
        <v>-0.560000000000002</v>
      </c>
      <c r="L2328" s="17" t="n">
        <f aca="false">B2328 - E2327</f>
        <v>1.00000000000001</v>
      </c>
      <c r="M2328" s="17" t="n">
        <f aca="false">E2328 - E2327</f>
        <v>4.83</v>
      </c>
      <c r="N2328" s="18" t="n">
        <f aca="false"> (I2328 / B2328)</f>
        <v>0.0298658764815969</v>
      </c>
      <c r="O2328" s="18" t="n">
        <f aca="false">(J2328 / B2328)</f>
        <v>0.0312694946974422</v>
      </c>
      <c r="P2328" s="18" t="n">
        <f aca="false">K2328 / B2328</f>
        <v>-0.00436681222707425</v>
      </c>
      <c r="Q2328" s="18" t="n">
        <f aca="false">L2328/E2327</f>
        <v>0.00785916378497339</v>
      </c>
      <c r="R2328" s="18" t="n">
        <f aca="false">M2328 / E2327</f>
        <v>0.0379597610814209</v>
      </c>
      <c r="S2328" s="19" t="str">
        <f aca="false">IF(N2328 &gt; 0, "UP", "DOWN")</f>
        <v>UP</v>
      </c>
      <c r="T2328" s="23" t="inlineStr">
        <f aca="false">O2328-N2328</f>
        <is>
          <t/>
        </is>
      </c>
      <c r="U2328" s="23" t="inlineStr">
        <f aca="false">P2328-N2328</f>
        <is>
          <t/>
        </is>
      </c>
      <c r="V2328" s="23" t="inlineStr">
        <f aca="false">O2328 - P2328</f>
        <is>
          <t/>
        </is>
      </c>
    </row>
    <row collapsed="false" customFormat="false" customHeight="false" hidden="false" ht="25" outlineLevel="0" r="2329">
      <c r="A2329" s="21" t="n">
        <v>39938</v>
      </c>
      <c r="B2329" s="17" t="n">
        <v>131.75</v>
      </c>
      <c r="C2329" s="17" t="n">
        <v>132.86</v>
      </c>
      <c r="D2329" s="17" t="n">
        <v>131.12</v>
      </c>
      <c r="E2329" s="17" t="n">
        <v>132.71</v>
      </c>
      <c r="F2329" s="17" t="n">
        <v>14223400</v>
      </c>
      <c r="G2329" s="17" t="n">
        <v>132.14</v>
      </c>
      <c r="I2329" s="22" t="n">
        <f aca="false">E2329-B2329</f>
        <v>0.960000000000008</v>
      </c>
      <c r="J2329" s="22" t="n">
        <f aca="false">C2329-B2329</f>
        <v>1.11000000000001</v>
      </c>
      <c r="K2329" s="17" t="n">
        <f aca="false">D2329-B2329</f>
        <v>-0.629999999999995</v>
      </c>
      <c r="L2329" s="17" t="n">
        <f aca="false">B2329 - E2328</f>
        <v>-0.319999999999993</v>
      </c>
      <c r="M2329" s="17" t="n">
        <f aca="false">E2329 - E2328</f>
        <v>0.640000000000015</v>
      </c>
      <c r="N2329" s="18" t="n">
        <f aca="false"> (I2329 / B2329)</f>
        <v>0.00728652751423156</v>
      </c>
      <c r="O2329" s="18" t="n">
        <f aca="false">(J2329 / B2329)</f>
        <v>0.00842504743833027</v>
      </c>
      <c r="P2329" s="18" t="n">
        <f aca="false">K2329 / B2329</f>
        <v>-0.00478178368121439</v>
      </c>
      <c r="Q2329" s="18" t="n">
        <f aca="false">L2329/E2328</f>
        <v>-0.00242295752252588</v>
      </c>
      <c r="R2329" s="18" t="n">
        <f aca="false">M2329 / E2328</f>
        <v>0.00484591504505198</v>
      </c>
      <c r="S2329" s="19" t="str">
        <f aca="false">IF(N2329 &gt; 0, "UP", "DOWN")</f>
        <v>UP</v>
      </c>
      <c r="T2329" s="23" t="inlineStr">
        <f aca="false">O2329-N2329</f>
        <is>
          <t/>
        </is>
      </c>
      <c r="U2329" s="23" t="inlineStr">
        <f aca="false">P2329-N2329</f>
        <is>
          <t/>
        </is>
      </c>
      <c r="V2329" s="23" t="inlineStr">
        <f aca="false">O2329 - P2329</f>
        <is>
          <t/>
        </is>
      </c>
    </row>
    <row collapsed="false" customFormat="false" customHeight="false" hidden="false" ht="25" outlineLevel="0" r="2330">
      <c r="A2330" s="21" t="n">
        <v>39939</v>
      </c>
      <c r="B2330" s="17" t="n">
        <v>133.33</v>
      </c>
      <c r="C2330" s="17" t="n">
        <v>133.5</v>
      </c>
      <c r="D2330" s="17" t="n">
        <v>130.22</v>
      </c>
      <c r="E2330" s="17" t="n">
        <v>132.5</v>
      </c>
      <c r="F2330" s="17" t="n">
        <v>16912100</v>
      </c>
      <c r="G2330" s="17" t="n">
        <v>131.93</v>
      </c>
      <c r="I2330" s="22" t="n">
        <f aca="false">E2330-B2330</f>
        <v>-0.830000000000013</v>
      </c>
      <c r="J2330" s="22" t="n">
        <f aca="false">C2330-B2330</f>
        <v>0.169999999999988</v>
      </c>
      <c r="K2330" s="17" t="n">
        <f aca="false">D2330-B2330</f>
        <v>-3.11000000000001</v>
      </c>
      <c r="L2330" s="17" t="n">
        <f aca="false">B2330 - E2329</f>
        <v>0.620000000000005</v>
      </c>
      <c r="M2330" s="17" t="n">
        <f aca="false">E2330 - E2329</f>
        <v>-0.210000000000008</v>
      </c>
      <c r="N2330" s="18" t="n">
        <f aca="false"> (I2330 / B2330)</f>
        <v>-0.00622515562889082</v>
      </c>
      <c r="O2330" s="18" t="n">
        <f aca="false">(J2330 / B2330)</f>
        <v>0.0012750318757968</v>
      </c>
      <c r="P2330" s="18" t="n">
        <f aca="false">K2330 / B2330</f>
        <v>-0.0233255831395786</v>
      </c>
      <c r="Q2330" s="18" t="n">
        <f aca="false">L2330/E2329</f>
        <v>0.00467184085600184</v>
      </c>
      <c r="R2330" s="18" t="n">
        <f aca="false">M2330 / E2329</f>
        <v>-0.00158239770929099</v>
      </c>
      <c r="S2330" s="19" t="str">
        <f aca="false">IF(N2330 &gt; 0, "UP", "DOWN")</f>
        <v>DOWN</v>
      </c>
      <c r="T2330" s="23" t="inlineStr">
        <f aca="false">O2330-N2330</f>
        <is>
          <t/>
        </is>
      </c>
      <c r="U2330" s="23" t="inlineStr">
        <f aca="false">P2330-N2330</f>
        <is>
          <t/>
        </is>
      </c>
      <c r="V2330" s="23" t="inlineStr">
        <f aca="false">O2330 - P2330</f>
        <is>
          <t/>
        </is>
      </c>
    </row>
    <row collapsed="false" customFormat="false" customHeight="false" hidden="false" ht="25" outlineLevel="0" r="2331">
      <c r="A2331" s="21" t="n">
        <v>39940</v>
      </c>
      <c r="B2331" s="17" t="n">
        <v>132.33</v>
      </c>
      <c r="C2331" s="17" t="n">
        <v>132.39</v>
      </c>
      <c r="D2331" s="17" t="n">
        <v>127.9</v>
      </c>
      <c r="E2331" s="17" t="n">
        <v>129.06</v>
      </c>
      <c r="F2331" s="17" t="n">
        <v>18992000</v>
      </c>
      <c r="G2331" s="17" t="n">
        <v>128.51</v>
      </c>
      <c r="I2331" s="22" t="n">
        <f aca="false">E2331-B2331</f>
        <v>-3.27000000000001</v>
      </c>
      <c r="J2331" s="22" t="n">
        <f aca="false">C2331-B2331</f>
        <v>0.0599999999999739</v>
      </c>
      <c r="K2331" s="17" t="n">
        <f aca="false">D2331-B2331</f>
        <v>-4.43000000000001</v>
      </c>
      <c r="L2331" s="17" t="n">
        <f aca="false">B2331 - E2330</f>
        <v>-0.169999999999988</v>
      </c>
      <c r="M2331" s="17" t="n">
        <f aca="false">E2331 - E2330</f>
        <v>-3.44</v>
      </c>
      <c r="N2331" s="18" t="n">
        <f aca="false"> (I2331 / B2331)</f>
        <v>-0.0247109498979824</v>
      </c>
      <c r="O2331" s="18" t="n">
        <f aca="false">(J2331 / B2331)</f>
        <v>0.000453411924733423</v>
      </c>
      <c r="P2331" s="18" t="n">
        <f aca="false">K2331 / B2331</f>
        <v>-0.0334769137761657</v>
      </c>
      <c r="Q2331" s="18" t="n">
        <f aca="false">L2331/E2330</f>
        <v>-0.00128301886792443</v>
      </c>
      <c r="R2331" s="18" t="n">
        <f aca="false">M2331 / E2330</f>
        <v>-0.0259622641509434</v>
      </c>
      <c r="S2331" s="19" t="str">
        <f aca="false">IF(N2331 &gt; 0, "UP", "DOWN")</f>
        <v>DOWN</v>
      </c>
      <c r="T2331" s="23" t="inlineStr">
        <f aca="false">O2331-N2331</f>
        <is>
          <t/>
        </is>
      </c>
      <c r="U2331" s="23" t="inlineStr">
        <f aca="false">P2331-N2331</f>
        <is>
          <t/>
        </is>
      </c>
      <c r="V2331" s="23" t="inlineStr">
        <f aca="false">O2331 - P2331</f>
        <is>
          <t/>
        </is>
      </c>
    </row>
    <row collapsed="false" customFormat="false" customHeight="false" hidden="false" ht="25" outlineLevel="0" r="2332">
      <c r="A2332" s="21" t="n">
        <v>39941</v>
      </c>
      <c r="B2332" s="17" t="n">
        <v>129.04</v>
      </c>
      <c r="C2332" s="17" t="n">
        <v>131.23</v>
      </c>
      <c r="D2332" s="17" t="n">
        <v>126.26</v>
      </c>
      <c r="E2332" s="17" t="n">
        <v>129.19</v>
      </c>
      <c r="F2332" s="17" t="n">
        <v>16713000</v>
      </c>
      <c r="G2332" s="17" t="n">
        <v>128.64</v>
      </c>
      <c r="I2332" s="22" t="n">
        <f aca="false">E2332-B2332</f>
        <v>0.150000000000006</v>
      </c>
      <c r="J2332" s="22" t="n">
        <f aca="false">C2332-B2332</f>
        <v>2.19</v>
      </c>
      <c r="K2332" s="17" t="n">
        <f aca="false">D2332-B2332</f>
        <v>-2.77999999999999</v>
      </c>
      <c r="L2332" s="17" t="n">
        <f aca="false">B2332 - E2331</f>
        <v>-0.0200000000000102</v>
      </c>
      <c r="M2332" s="17" t="n">
        <f aca="false">E2332 - E2331</f>
        <v>0.129999999999995</v>
      </c>
      <c r="N2332" s="18" t="n">
        <f aca="false"> (I2332 / B2332)</f>
        <v>0.00116243025418479</v>
      </c>
      <c r="O2332" s="18" t="n">
        <f aca="false">(J2332 / B2332)</f>
        <v>0.0169714817110973</v>
      </c>
      <c r="P2332" s="18" t="n">
        <f aca="false">K2332 / B2332</f>
        <v>-0.0215437073775572</v>
      </c>
      <c r="Q2332" s="18" t="n">
        <f aca="false">L2332/E2331</f>
        <v>-0.000154966682163414</v>
      </c>
      <c r="R2332" s="18" t="n">
        <f aca="false">M2332 / E2331</f>
        <v>0.00100728343406164</v>
      </c>
      <c r="S2332" s="19" t="str">
        <f aca="false">IF(N2332 &gt; 0, "UP", "DOWN")</f>
        <v>UP</v>
      </c>
      <c r="T2332" s="23" t="inlineStr">
        <f aca="false">O2332-N2332</f>
        <is>
          <t/>
        </is>
      </c>
      <c r="U2332" s="23" t="inlineStr">
        <f aca="false">P2332-N2332</f>
        <is>
          <t/>
        </is>
      </c>
      <c r="V2332" s="23" t="inlineStr">
        <f aca="false">O2332 - P2332</f>
        <is>
          <t/>
        </is>
      </c>
    </row>
    <row collapsed="false" customFormat="false" customHeight="false" hidden="false" ht="25" outlineLevel="0" r="2333">
      <c r="A2333" s="21" t="n">
        <v>39944</v>
      </c>
      <c r="B2333" s="17" t="n">
        <v>127.37</v>
      </c>
      <c r="C2333" s="17" t="n">
        <v>130.96</v>
      </c>
      <c r="D2333" s="17" t="n">
        <v>127.12</v>
      </c>
      <c r="E2333" s="17" t="n">
        <v>129.57</v>
      </c>
      <c r="F2333" s="17" t="n">
        <v>14452100</v>
      </c>
      <c r="G2333" s="17" t="n">
        <v>129.02</v>
      </c>
      <c r="I2333" s="22" t="n">
        <f aca="false">E2333-B2333</f>
        <v>2.19999999999999</v>
      </c>
      <c r="J2333" s="22" t="n">
        <f aca="false">C2333-B2333</f>
        <v>3.59</v>
      </c>
      <c r="K2333" s="17" t="n">
        <f aca="false">D2333-B2333</f>
        <v>-0.25</v>
      </c>
      <c r="L2333" s="17" t="n">
        <f aca="false">B2333 - E2332</f>
        <v>-1.81999999999999</v>
      </c>
      <c r="M2333" s="17" t="n">
        <f aca="false">E2333 - E2332</f>
        <v>0.379999999999995</v>
      </c>
      <c r="N2333" s="18" t="n">
        <f aca="false"> (I2333 / B2333)</f>
        <v>0.0172725131506633</v>
      </c>
      <c r="O2333" s="18" t="n">
        <f aca="false">(J2333 / B2333)</f>
        <v>0.0281856010049462</v>
      </c>
      <c r="P2333" s="18" t="n">
        <f aca="false">K2333 / B2333</f>
        <v>-0.00196278558530266</v>
      </c>
      <c r="Q2333" s="18" t="n">
        <f aca="false">L2333/E2332</f>
        <v>-0.0140877776917718</v>
      </c>
      <c r="R2333" s="18" t="n">
        <f aca="false">M2333 / E2332</f>
        <v>0.00294140413344683</v>
      </c>
      <c r="S2333" s="19" t="str">
        <f aca="false">IF(N2333 &gt; 0, "UP", "DOWN")</f>
        <v>UP</v>
      </c>
      <c r="T2333" s="23" t="inlineStr">
        <f aca="false">O2333-N2333</f>
        <is>
          <t/>
        </is>
      </c>
      <c r="U2333" s="23" t="inlineStr">
        <f aca="false">P2333-N2333</f>
        <is>
          <t/>
        </is>
      </c>
      <c r="V2333" s="23" t="inlineStr">
        <f aca="false">O2333 - P2333</f>
        <is>
          <t/>
        </is>
      </c>
    </row>
    <row collapsed="false" customFormat="false" customHeight="false" hidden="false" ht="25" outlineLevel="0" r="2334">
      <c r="A2334" s="21" t="n">
        <v>39945</v>
      </c>
      <c r="B2334" s="17" t="n">
        <v>129.56</v>
      </c>
      <c r="C2334" s="17" t="n">
        <v>129.71</v>
      </c>
      <c r="D2334" s="17" t="n">
        <v>123.25</v>
      </c>
      <c r="E2334" s="17" t="n">
        <v>124.42</v>
      </c>
      <c r="F2334" s="17" t="n">
        <v>21767200</v>
      </c>
      <c r="G2334" s="17" t="n">
        <v>123.89</v>
      </c>
      <c r="I2334" s="22" t="n">
        <f aca="false">E2334-B2334</f>
        <v>-5.14</v>
      </c>
      <c r="J2334" s="22" t="n">
        <f aca="false">C2334-B2334</f>
        <v>0.150000000000006</v>
      </c>
      <c r="K2334" s="17" t="n">
        <f aca="false">D2334-B2334</f>
        <v>-6.31</v>
      </c>
      <c r="L2334" s="17" t="n">
        <f aca="false">B2334 - E2333</f>
        <v>-0.00999999999999091</v>
      </c>
      <c r="M2334" s="17" t="n">
        <f aca="false">E2334 - E2333</f>
        <v>-5.14999999999999</v>
      </c>
      <c r="N2334" s="18" t="n">
        <f aca="false"> (I2334 / B2334)</f>
        <v>-0.0396727384995369</v>
      </c>
      <c r="O2334" s="18" t="n">
        <f aca="false">(J2334 / B2334)</f>
        <v>0.00115776474220443</v>
      </c>
      <c r="P2334" s="18" t="n">
        <f aca="false">K2334 / B2334</f>
        <v>-0.0487033034887311</v>
      </c>
      <c r="Q2334" s="18" t="n">
        <f aca="false">L2334/E2333</f>
        <v>-7.71783591880135E-005</v>
      </c>
      <c r="R2334" s="18" t="n">
        <f aca="false">M2334 / E2333</f>
        <v>-0.039746854981863</v>
      </c>
      <c r="S2334" s="19" t="str">
        <f aca="false">IF(N2334 &gt; 0, "UP", "DOWN")</f>
        <v>DOWN</v>
      </c>
      <c r="T2334" s="23" t="inlineStr">
        <f aca="false">O2334-N2334</f>
        <is>
          <t/>
        </is>
      </c>
      <c r="U2334" s="23" t="inlineStr">
        <f aca="false">P2334-N2334</f>
        <is>
          <t/>
        </is>
      </c>
      <c r="V2334" s="23" t="inlineStr">
        <f aca="false">O2334 - P2334</f>
        <is>
          <t/>
        </is>
      </c>
    </row>
    <row collapsed="false" customFormat="false" customHeight="false" hidden="false" ht="25" outlineLevel="0" r="2335">
      <c r="A2335" s="21" t="n">
        <v>39946</v>
      </c>
      <c r="B2335" s="17" t="n">
        <v>123.21</v>
      </c>
      <c r="C2335" s="17" t="n">
        <v>124.02</v>
      </c>
      <c r="D2335" s="17" t="n">
        <v>119.38</v>
      </c>
      <c r="E2335" s="17" t="n">
        <v>119.49</v>
      </c>
      <c r="F2335" s="17" t="n">
        <v>21284700</v>
      </c>
      <c r="G2335" s="17" t="n">
        <v>118.98</v>
      </c>
      <c r="I2335" s="22" t="n">
        <f aca="false">E2335-B2335</f>
        <v>-3.72</v>
      </c>
      <c r="J2335" s="22" t="n">
        <f aca="false">C2335-B2335</f>
        <v>0.810000000000002</v>
      </c>
      <c r="K2335" s="17" t="n">
        <f aca="false">D2335-B2335</f>
        <v>-3.83</v>
      </c>
      <c r="L2335" s="17" t="n">
        <f aca="false">B2335 - E2334</f>
        <v>-1.21000000000001</v>
      </c>
      <c r="M2335" s="17" t="n">
        <f aca="false">E2335 - E2334</f>
        <v>-4.93000000000001</v>
      </c>
      <c r="N2335" s="18" t="n">
        <f aca="false"> (I2335 / B2335)</f>
        <v>-0.0301923545166788</v>
      </c>
      <c r="O2335" s="18" t="n">
        <f aca="false">(J2335 / B2335)</f>
        <v>0.00657414170927686</v>
      </c>
      <c r="P2335" s="18" t="n">
        <f aca="false">K2335 / B2335</f>
        <v>-0.0310851391932473</v>
      </c>
      <c r="Q2335" s="18" t="n">
        <f aca="false">L2335/E2334</f>
        <v>-0.00972512457804218</v>
      </c>
      <c r="R2335" s="18" t="n">
        <f aca="false">M2335 / E2334</f>
        <v>-0.0396238546857419</v>
      </c>
      <c r="S2335" s="19" t="str">
        <f aca="false">IF(N2335 &gt; 0, "UP", "DOWN")</f>
        <v>DOWN</v>
      </c>
      <c r="T2335" s="23" t="inlineStr">
        <f aca="false">O2335-N2335</f>
        <is>
          <t/>
        </is>
      </c>
      <c r="U2335" s="23" t="inlineStr">
        <f aca="false">P2335-N2335</f>
        <is>
          <t/>
        </is>
      </c>
      <c r="V2335" s="23" t="inlineStr">
        <f aca="false">O2335 - P2335</f>
        <is>
          <t/>
        </is>
      </c>
    </row>
    <row collapsed="false" customFormat="false" customHeight="false" hidden="false" ht="25" outlineLevel="0" r="2336">
      <c r="A2336" s="21" t="n">
        <v>39947</v>
      </c>
      <c r="B2336" s="17" t="n">
        <v>119.78</v>
      </c>
      <c r="C2336" s="17" t="n">
        <v>123.53</v>
      </c>
      <c r="D2336" s="17" t="n">
        <v>119.7</v>
      </c>
      <c r="E2336" s="17" t="n">
        <v>122.95</v>
      </c>
      <c r="F2336" s="17" t="n">
        <v>15993800</v>
      </c>
      <c r="G2336" s="17" t="n">
        <v>122.42</v>
      </c>
      <c r="I2336" s="22" t="n">
        <f aca="false">E2336-B2336</f>
        <v>3.17</v>
      </c>
      <c r="J2336" s="22" t="n">
        <f aca="false">C2336-B2336</f>
        <v>3.75</v>
      </c>
      <c r="K2336" s="17" t="n">
        <f aca="false">D2336-B2336</f>
        <v>-0.0799999999999983</v>
      </c>
      <c r="L2336" s="17" t="n">
        <f aca="false">B2336 - E2335</f>
        <v>0.290000000000006</v>
      </c>
      <c r="M2336" s="17" t="n">
        <f aca="false">E2336 - E2335</f>
        <v>3.46000000000001</v>
      </c>
      <c r="N2336" s="18" t="n">
        <f aca="false"> (I2336 / B2336)</f>
        <v>0.0264651861746535</v>
      </c>
      <c r="O2336" s="18" t="n">
        <f aca="false">(J2336 / B2336)</f>
        <v>0.0313073968943062</v>
      </c>
      <c r="P2336" s="18" t="n">
        <f aca="false">K2336 / B2336</f>
        <v>-0.000667891133745185</v>
      </c>
      <c r="Q2336" s="18" t="n">
        <f aca="false">L2336/E2335</f>
        <v>0.00242698133735046</v>
      </c>
      <c r="R2336" s="18" t="n">
        <f aca="false">M2336 / E2335</f>
        <v>0.0289563980249394</v>
      </c>
      <c r="S2336" s="19" t="str">
        <f aca="false">IF(N2336 &gt; 0, "UP", "DOWN")</f>
        <v>UP</v>
      </c>
      <c r="T2336" s="23" t="inlineStr">
        <f aca="false">O2336-N2336</f>
        <is>
          <t/>
        </is>
      </c>
      <c r="U2336" s="23" t="inlineStr">
        <f aca="false">P2336-N2336</f>
        <is>
          <t/>
        </is>
      </c>
      <c r="V2336" s="23" t="inlineStr">
        <f aca="false">O2336 - P2336</f>
        <is>
          <t/>
        </is>
      </c>
    </row>
    <row collapsed="false" customFormat="false" customHeight="false" hidden="false" ht="25" outlineLevel="0" r="2337">
      <c r="A2337" s="21" t="n">
        <v>39948</v>
      </c>
      <c r="B2337" s="17" t="n">
        <v>122.32</v>
      </c>
      <c r="C2337" s="17" t="n">
        <v>124.62</v>
      </c>
      <c r="D2337" s="17" t="n">
        <v>121.61</v>
      </c>
      <c r="E2337" s="17" t="n">
        <v>122.42</v>
      </c>
      <c r="F2337" s="17" t="n">
        <v>13127400</v>
      </c>
      <c r="G2337" s="17" t="n">
        <v>121.9</v>
      </c>
      <c r="I2337" s="22" t="n">
        <f aca="false">E2337-B2337</f>
        <v>0.100000000000009</v>
      </c>
      <c r="J2337" s="22" t="n">
        <f aca="false">C2337-B2337</f>
        <v>2.30000000000001</v>
      </c>
      <c r="K2337" s="17" t="n">
        <f aca="false">D2337-B2337</f>
        <v>-0.709999999999994</v>
      </c>
      <c r="L2337" s="17" t="n">
        <f aca="false">B2337 - E2336</f>
        <v>-0.63000000000001</v>
      </c>
      <c r="M2337" s="17" t="n">
        <f aca="false">E2337 - E2336</f>
        <v>-0.530000000000001</v>
      </c>
      <c r="N2337" s="18" t="n">
        <f aca="false"> (I2337 / B2337)</f>
        <v>0.000817527795945132</v>
      </c>
      <c r="O2337" s="18" t="n">
        <f aca="false">(J2337 / B2337)</f>
        <v>0.0188031393067365</v>
      </c>
      <c r="P2337" s="18" t="n">
        <f aca="false">K2337 / B2337</f>
        <v>-0.00580444735120989</v>
      </c>
      <c r="Q2337" s="18" t="n">
        <f aca="false">L2337/E2336</f>
        <v>-0.00512403416022781</v>
      </c>
      <c r="R2337" s="18" t="n">
        <f aca="false">M2337 / E2336</f>
        <v>-0.00431069540463604</v>
      </c>
      <c r="S2337" s="19" t="str">
        <f aca="false">IF(N2337 &gt; 0, "UP", "DOWN")</f>
        <v>UP</v>
      </c>
      <c r="T2337" s="23" t="inlineStr">
        <f aca="false">O2337-N2337</f>
        <is>
          <t/>
        </is>
      </c>
      <c r="U2337" s="23" t="inlineStr">
        <f aca="false">P2337-N2337</f>
        <is>
          <t/>
        </is>
      </c>
      <c r="V2337" s="23" t="inlineStr">
        <f aca="false">O2337 - P2337</f>
        <is>
          <t/>
        </is>
      </c>
    </row>
    <row collapsed="false" customFormat="false" customHeight="false" hidden="false" ht="25" outlineLevel="0" r="2338">
      <c r="A2338" s="21" t="n">
        <v>39951</v>
      </c>
      <c r="B2338" s="17" t="n">
        <v>123.73</v>
      </c>
      <c r="C2338" s="17" t="n">
        <v>126.7</v>
      </c>
      <c r="D2338" s="17" t="n">
        <v>121.57</v>
      </c>
      <c r="E2338" s="17" t="n">
        <v>126.65</v>
      </c>
      <c r="F2338" s="17" t="n">
        <v>16387200</v>
      </c>
      <c r="G2338" s="17" t="n">
        <v>126.11</v>
      </c>
      <c r="I2338" s="22" t="n">
        <f aca="false">E2338-B2338</f>
        <v>2.92</v>
      </c>
      <c r="J2338" s="22" t="n">
        <f aca="false">C2338-B2338</f>
        <v>2.97</v>
      </c>
      <c r="K2338" s="17" t="n">
        <f aca="false">D2338-B2338</f>
        <v>-2.16000000000001</v>
      </c>
      <c r="L2338" s="17" t="n">
        <f aca="false">B2338 - E2337</f>
        <v>1.31</v>
      </c>
      <c r="M2338" s="17" t="n">
        <f aca="false">E2338 - E2337</f>
        <v>4.23</v>
      </c>
      <c r="N2338" s="18" t="n">
        <f aca="false"> (I2338 / B2338)</f>
        <v>0.0235997737008001</v>
      </c>
      <c r="O2338" s="18" t="n">
        <f aca="false">(J2338 / B2338)</f>
        <v>0.0240038794148549</v>
      </c>
      <c r="P2338" s="18" t="n">
        <f aca="false">K2338 / B2338</f>
        <v>-0.0174573668471673</v>
      </c>
      <c r="Q2338" s="18" t="n">
        <f aca="false">L2338/E2337</f>
        <v>0.0107008658715896</v>
      </c>
      <c r="R2338" s="18" t="n">
        <f aca="false">M2338 / E2337</f>
        <v>0.0345531775853619</v>
      </c>
      <c r="S2338" s="19" t="str">
        <f aca="false">IF(N2338 &gt; 0, "UP", "DOWN")</f>
        <v>UP</v>
      </c>
      <c r="T2338" s="23" t="inlineStr">
        <f aca="false">O2338-N2338</f>
        <is>
          <t/>
        </is>
      </c>
      <c r="U2338" s="23" t="inlineStr">
        <f aca="false">P2338-N2338</f>
        <is>
          <t/>
        </is>
      </c>
      <c r="V2338" s="23" t="inlineStr">
        <f aca="false">O2338 - P2338</f>
        <is>
          <t/>
        </is>
      </c>
    </row>
    <row collapsed="false" customFormat="false" customHeight="false" hidden="false" ht="25" outlineLevel="0" r="2339">
      <c r="A2339" s="21" t="n">
        <v>39952</v>
      </c>
      <c r="B2339" s="17" t="n">
        <v>126.82</v>
      </c>
      <c r="C2339" s="17" t="n">
        <v>129.31</v>
      </c>
      <c r="D2339" s="17" t="n">
        <v>125.74</v>
      </c>
      <c r="E2339" s="17" t="n">
        <v>127.45</v>
      </c>
      <c r="F2339" s="17" t="n">
        <v>13300800</v>
      </c>
      <c r="G2339" s="17" t="n">
        <v>126.91</v>
      </c>
      <c r="I2339" s="22" t="n">
        <f aca="false">E2339-B2339</f>
        <v>0.63000000000001</v>
      </c>
      <c r="J2339" s="22" t="n">
        <f aca="false">C2339-B2339</f>
        <v>2.49000000000001</v>
      </c>
      <c r="K2339" s="17" t="n">
        <f aca="false">D2339-B2339</f>
        <v>-1.08</v>
      </c>
      <c r="L2339" s="17" t="n">
        <f aca="false">B2339 - E2338</f>
        <v>0.169999999999988</v>
      </c>
      <c r="M2339" s="17" t="n">
        <f aca="false">E2339 - E2338</f>
        <v>0.799999999999997</v>
      </c>
      <c r="N2339" s="18" t="n">
        <f aca="false"> (I2339 / B2339)</f>
        <v>0.00496767071439844</v>
      </c>
      <c r="O2339" s="18" t="n">
        <f aca="false">(J2339 / B2339)</f>
        <v>0.0196341271092888</v>
      </c>
      <c r="P2339" s="18" t="n">
        <f aca="false">K2339 / B2339</f>
        <v>-0.0085160069389686</v>
      </c>
      <c r="Q2339" s="18" t="n">
        <f aca="false">L2339/E2338</f>
        <v>0.00134228187919453</v>
      </c>
      <c r="R2339" s="18" t="n">
        <f aca="false">M2339 / E2338</f>
        <v>0.00631662060797471</v>
      </c>
      <c r="S2339" s="19" t="str">
        <f aca="false">IF(N2339 &gt; 0, "UP", "DOWN")</f>
        <v>UP</v>
      </c>
      <c r="T2339" s="23" t="inlineStr">
        <f aca="false">O2339-N2339</f>
        <is>
          <t/>
        </is>
      </c>
      <c r="U2339" s="23" t="inlineStr">
        <f aca="false">P2339-N2339</f>
        <is>
          <t/>
        </is>
      </c>
      <c r="V2339" s="23" t="inlineStr">
        <f aca="false">O2339 - P2339</f>
        <is>
          <t/>
        </is>
      </c>
    </row>
    <row collapsed="false" customFormat="false" customHeight="false" hidden="false" ht="25" outlineLevel="0" r="2340">
      <c r="A2340" s="21" t="n">
        <v>39953</v>
      </c>
      <c r="B2340" s="17" t="n">
        <v>127.63</v>
      </c>
      <c r="C2340" s="17" t="n">
        <v>129.21</v>
      </c>
      <c r="D2340" s="17" t="n">
        <v>125.3</v>
      </c>
      <c r="E2340" s="17" t="n">
        <v>125.87</v>
      </c>
      <c r="F2340" s="17" t="n">
        <v>13878000</v>
      </c>
      <c r="G2340" s="17" t="n">
        <v>125.33</v>
      </c>
      <c r="I2340" s="22" t="n">
        <f aca="false">E2340-B2340</f>
        <v>-1.75999999999999</v>
      </c>
      <c r="J2340" s="22" t="n">
        <f aca="false">C2340-B2340</f>
        <v>1.58000000000001</v>
      </c>
      <c r="K2340" s="17" t="n">
        <f aca="false">D2340-B2340</f>
        <v>-2.33</v>
      </c>
      <c r="L2340" s="17" t="n">
        <f aca="false">B2340 - E2339</f>
        <v>0.179999999999993</v>
      </c>
      <c r="M2340" s="17" t="n">
        <f aca="false">E2340 - E2339</f>
        <v>-1.58</v>
      </c>
      <c r="N2340" s="18" t="n">
        <f aca="false"> (I2340 / B2340)</f>
        <v>-0.0137898613178719</v>
      </c>
      <c r="O2340" s="18" t="n">
        <f aca="false">(J2340 / B2340)</f>
        <v>0.0123795345921806</v>
      </c>
      <c r="P2340" s="18" t="n">
        <f aca="false">K2340 / B2340</f>
        <v>-0.0182558959492282</v>
      </c>
      <c r="Q2340" s="18" t="n">
        <f aca="false">L2340/E2339</f>
        <v>0.00141231855629653</v>
      </c>
      <c r="R2340" s="18" t="n">
        <f aca="false">M2340 / E2339</f>
        <v>-0.0123970184386034</v>
      </c>
      <c r="S2340" s="19" t="str">
        <f aca="false">IF(N2340 &gt; 0, "UP", "DOWN")</f>
        <v>DOWN</v>
      </c>
      <c r="T2340" s="23" t="inlineStr">
        <f aca="false">O2340-N2340</f>
        <is>
          <t/>
        </is>
      </c>
      <c r="U2340" s="23" t="inlineStr">
        <f aca="false">P2340-N2340</f>
        <is>
          <t/>
        </is>
      </c>
      <c r="V2340" s="23" t="inlineStr">
        <f aca="false">O2340 - P2340</f>
        <is>
          <t/>
        </is>
      </c>
    </row>
    <row collapsed="false" customFormat="false" customHeight="false" hidden="false" ht="25" outlineLevel="0" r="2341">
      <c r="A2341" s="21" t="n">
        <v>39954</v>
      </c>
      <c r="B2341" s="17" t="n">
        <v>125.15</v>
      </c>
      <c r="C2341" s="17" t="n">
        <v>126.78</v>
      </c>
      <c r="D2341" s="17" t="n">
        <v>122.89</v>
      </c>
      <c r="E2341" s="17" t="n">
        <v>124.18</v>
      </c>
      <c r="F2341" s="17" t="n">
        <v>14569500</v>
      </c>
      <c r="G2341" s="17" t="n">
        <v>123.65</v>
      </c>
      <c r="I2341" s="22" t="n">
        <f aca="false">E2341-B2341</f>
        <v>-0.969999999999999</v>
      </c>
      <c r="J2341" s="22" t="n">
        <f aca="false">C2341-B2341</f>
        <v>1.63</v>
      </c>
      <c r="K2341" s="17" t="n">
        <f aca="false">D2341-B2341</f>
        <v>-2.26000000000001</v>
      </c>
      <c r="L2341" s="17" t="n">
        <f aca="false">B2341 - E2340</f>
        <v>-0.719999999999999</v>
      </c>
      <c r="M2341" s="17" t="n">
        <f aca="false">E2341 - E2340</f>
        <v>-1.69</v>
      </c>
      <c r="N2341" s="18" t="n">
        <f aca="false"> (I2341 / B2341)</f>
        <v>-0.00775069916100678</v>
      </c>
      <c r="O2341" s="18" t="n">
        <f aca="false">(J2341 / B2341)</f>
        <v>0.0130243707550939</v>
      </c>
      <c r="P2341" s="18" t="n">
        <f aca="false">K2341 / B2341</f>
        <v>-0.0180583300039952</v>
      </c>
      <c r="Q2341" s="18" t="n">
        <f aca="false">L2341/E2340</f>
        <v>-0.00572018749503455</v>
      </c>
      <c r="R2341" s="18" t="n">
        <f aca="false">M2341 / E2340</f>
        <v>-0.0134265512036228</v>
      </c>
      <c r="S2341" s="19" t="str">
        <f aca="false">IF(N2341 &gt; 0, "UP", "DOWN")</f>
        <v>DOWN</v>
      </c>
      <c r="T2341" s="23" t="inlineStr">
        <f aca="false">O2341-N2341</f>
        <is>
          <t/>
        </is>
      </c>
      <c r="U2341" s="23" t="inlineStr">
        <f aca="false">P2341-N2341</f>
        <is>
          <t/>
        </is>
      </c>
      <c r="V2341" s="23" t="inlineStr">
        <f aca="false">O2341 - P2341</f>
        <is>
          <t/>
        </is>
      </c>
    </row>
    <row collapsed="false" customFormat="false" customHeight="false" hidden="false" ht="25" outlineLevel="0" r="2342">
      <c r="A2342" s="21" t="n">
        <v>39955</v>
      </c>
      <c r="B2342" s="17" t="n">
        <v>124.05</v>
      </c>
      <c r="C2342" s="17" t="n">
        <v>124.18</v>
      </c>
      <c r="D2342" s="17" t="n">
        <v>121.75</v>
      </c>
      <c r="E2342" s="17" t="n">
        <v>122.5</v>
      </c>
      <c r="F2342" s="17" t="n">
        <v>10642800</v>
      </c>
      <c r="G2342" s="17" t="n">
        <v>121.98</v>
      </c>
      <c r="I2342" s="22" t="n">
        <f aca="false">E2342-B2342</f>
        <v>-1.55</v>
      </c>
      <c r="J2342" s="22" t="n">
        <f aca="false">C2342-B2342</f>
        <v>0.13000000000001</v>
      </c>
      <c r="K2342" s="17" t="n">
        <f aca="false">D2342-B2342</f>
        <v>-2.3</v>
      </c>
      <c r="L2342" s="17" t="n">
        <f aca="false">B2342 - E2341</f>
        <v>-0.13000000000001</v>
      </c>
      <c r="M2342" s="17" t="n">
        <f aca="false">E2342 - E2341</f>
        <v>-1.68000000000001</v>
      </c>
      <c r="N2342" s="18" t="n">
        <f aca="false"> (I2342 / B2342)</f>
        <v>-0.0124949617089883</v>
      </c>
      <c r="O2342" s="18" t="n">
        <f aca="false">(J2342 / B2342)</f>
        <v>0.00104796453043136</v>
      </c>
      <c r="P2342" s="18" t="n">
        <f aca="false">K2342 / B2342</f>
        <v>-0.0185409109230149</v>
      </c>
      <c r="Q2342" s="18" t="n">
        <f aca="false">L2342/E2341</f>
        <v>-0.00104686745047519</v>
      </c>
      <c r="R2342" s="18" t="n">
        <f aca="false">M2342 / E2341</f>
        <v>-0.0135287485907554</v>
      </c>
      <c r="S2342" s="19" t="str">
        <f aca="false">IF(N2342 &gt; 0, "UP", "DOWN")</f>
        <v>DOWN</v>
      </c>
      <c r="T2342" s="23" t="inlineStr">
        <f aca="false">O2342-N2342</f>
        <is>
          <t/>
        </is>
      </c>
      <c r="U2342" s="23" t="inlineStr">
        <f aca="false">P2342-N2342</f>
        <is>
          <t/>
        </is>
      </c>
      <c r="V2342" s="23" t="inlineStr">
        <f aca="false">O2342 - P2342</f>
        <is>
          <t/>
        </is>
      </c>
    </row>
    <row collapsed="false" customFormat="false" customHeight="false" hidden="false" ht="25" outlineLevel="0" r="2343">
      <c r="A2343" s="21" t="n">
        <v>39959</v>
      </c>
      <c r="B2343" s="17" t="n">
        <v>124.76</v>
      </c>
      <c r="C2343" s="17" t="n">
        <v>130.83</v>
      </c>
      <c r="D2343" s="17" t="n">
        <v>124.55</v>
      </c>
      <c r="E2343" s="17" t="n">
        <v>130.78</v>
      </c>
      <c r="F2343" s="17" t="n">
        <v>22747400</v>
      </c>
      <c r="G2343" s="17" t="n">
        <v>130.22</v>
      </c>
      <c r="I2343" s="22" t="n">
        <f aca="false">E2343-B2343</f>
        <v>6.02</v>
      </c>
      <c r="J2343" s="22" t="n">
        <f aca="false">C2343-B2343</f>
        <v>6.07000000000001</v>
      </c>
      <c r="K2343" s="17" t="n">
        <f aca="false">D2343-B2343</f>
        <v>-0.210000000000008</v>
      </c>
      <c r="L2343" s="17" t="n">
        <f aca="false">B2343 - E2342</f>
        <v>2.26000000000001</v>
      </c>
      <c r="M2343" s="17" t="n">
        <f aca="false">E2343 - E2342</f>
        <v>8.28</v>
      </c>
      <c r="N2343" s="18" t="n">
        <f aca="false"> (I2343 / B2343)</f>
        <v>0.0482526450785508</v>
      </c>
      <c r="O2343" s="18" t="n">
        <f aca="false">(J2343 / B2343)</f>
        <v>0.0486534145559475</v>
      </c>
      <c r="P2343" s="18" t="n">
        <f aca="false">K2343 / B2343</f>
        <v>-0.00168323180506579</v>
      </c>
      <c r="Q2343" s="18" t="n">
        <f aca="false">L2343/E2342</f>
        <v>0.0184489795918368</v>
      </c>
      <c r="R2343" s="18" t="n">
        <f aca="false">M2343 / E2342</f>
        <v>0.0675918367346939</v>
      </c>
      <c r="S2343" s="19" t="str">
        <f aca="false">IF(N2343 &gt; 0, "UP", "DOWN")</f>
        <v>UP</v>
      </c>
      <c r="T2343" s="23" t="inlineStr">
        <f aca="false">O2343-N2343</f>
        <is>
          <t/>
        </is>
      </c>
      <c r="U2343" s="23" t="inlineStr">
        <f aca="false">P2343-N2343</f>
        <is>
          <t/>
        </is>
      </c>
      <c r="V2343" s="23" t="inlineStr">
        <f aca="false">O2343 - P2343</f>
        <is>
          <t/>
        </is>
      </c>
    </row>
    <row collapsed="false" customFormat="false" customHeight="false" hidden="false" ht="25" outlineLevel="0" r="2344">
      <c r="A2344" s="21" t="n">
        <v>39960</v>
      </c>
      <c r="B2344" s="17" t="n">
        <v>131.78</v>
      </c>
      <c r="C2344" s="17" t="n">
        <v>134.98</v>
      </c>
      <c r="D2344" s="17" t="n">
        <v>130.91</v>
      </c>
      <c r="E2344" s="17" t="n">
        <v>133.05</v>
      </c>
      <c r="F2344" s="17" t="n">
        <v>23086500</v>
      </c>
      <c r="G2344" s="17" t="n">
        <v>132.48</v>
      </c>
      <c r="I2344" s="22" t="n">
        <f aca="false">E2344-B2344</f>
        <v>1.27000000000001</v>
      </c>
      <c r="J2344" s="22" t="n">
        <f aca="false">C2344-B2344</f>
        <v>3.19999999999999</v>
      </c>
      <c r="K2344" s="17" t="n">
        <f aca="false">D2344-B2344</f>
        <v>-0.870000000000005</v>
      </c>
      <c r="L2344" s="17" t="n">
        <f aca="false">B2344 - E2343</f>
        <v>1</v>
      </c>
      <c r="M2344" s="17" t="n">
        <f aca="false">E2344 - E2343</f>
        <v>2.27000000000001</v>
      </c>
      <c r="N2344" s="18" t="n">
        <f aca="false"> (I2344 / B2344)</f>
        <v>0.00963727424495379</v>
      </c>
      <c r="O2344" s="18" t="n">
        <f aca="false">(J2344 / B2344)</f>
        <v>0.0242828957353163</v>
      </c>
      <c r="P2344" s="18" t="n">
        <f aca="false">K2344 / B2344</f>
        <v>-0.00660191227803919</v>
      </c>
      <c r="Q2344" s="18" t="n">
        <f aca="false">L2344/E2343</f>
        <v>0.00764642911760208</v>
      </c>
      <c r="R2344" s="18" t="n">
        <f aca="false">M2344 / E2343</f>
        <v>0.0173573940969568</v>
      </c>
      <c r="S2344" s="19" t="str">
        <f aca="false">IF(N2344 &gt; 0, "UP", "DOWN")</f>
        <v>UP</v>
      </c>
      <c r="T2344" s="23" t="inlineStr">
        <f aca="false">O2344-N2344</f>
        <is>
          <t/>
        </is>
      </c>
      <c r="U2344" s="23" t="inlineStr">
        <f aca="false">P2344-N2344</f>
        <is>
          <t/>
        </is>
      </c>
      <c r="V2344" s="23" t="inlineStr">
        <f aca="false">O2344 - P2344</f>
        <is>
          <t/>
        </is>
      </c>
    </row>
    <row collapsed="false" customFormat="false" customHeight="false" hidden="false" ht="25" outlineLevel="0" r="2345">
      <c r="A2345" s="21" t="n">
        <v>39961</v>
      </c>
      <c r="B2345" s="17" t="n">
        <v>133.45</v>
      </c>
      <c r="C2345" s="17" t="n">
        <v>135.39</v>
      </c>
      <c r="D2345" s="17" t="n">
        <v>132.03</v>
      </c>
      <c r="E2345" s="17" t="n">
        <v>135.07</v>
      </c>
      <c r="F2345" s="17" t="n">
        <v>17412600</v>
      </c>
      <c r="G2345" s="17" t="n">
        <v>134.49</v>
      </c>
      <c r="I2345" s="22" t="n">
        <f aca="false">E2345-B2345</f>
        <v>1.62</v>
      </c>
      <c r="J2345" s="22" t="n">
        <f aca="false">C2345-B2345</f>
        <v>1.94</v>
      </c>
      <c r="K2345" s="17" t="n">
        <f aca="false">D2345-B2345</f>
        <v>-1.41999999999999</v>
      </c>
      <c r="L2345" s="17" t="n">
        <f aca="false">B2345 - E2344</f>
        <v>0.399999999999977</v>
      </c>
      <c r="M2345" s="17" t="n">
        <f aca="false">E2345 - E2344</f>
        <v>2.01999999999998</v>
      </c>
      <c r="N2345" s="18" t="n">
        <f aca="false"> (I2345 / B2345)</f>
        <v>0.0121393780442114</v>
      </c>
      <c r="O2345" s="18" t="n">
        <f aca="false">(J2345 / B2345)</f>
        <v>0.0145372798801049</v>
      </c>
      <c r="P2345" s="18" t="n">
        <f aca="false">K2345 / B2345</f>
        <v>-0.0106406893967777</v>
      </c>
      <c r="Q2345" s="18" t="n">
        <f aca="false">L2345/E2344</f>
        <v>0.00300638857572324</v>
      </c>
      <c r="R2345" s="18" t="n">
        <f aca="false">M2345 / E2344</f>
        <v>0.0151822623074031</v>
      </c>
      <c r="S2345" s="19" t="str">
        <f aca="false">IF(N2345 &gt; 0, "UP", "DOWN")</f>
        <v>UP</v>
      </c>
      <c r="T2345" s="23" t="inlineStr">
        <f aca="false">O2345-N2345</f>
        <is>
          <t/>
        </is>
      </c>
      <c r="U2345" s="23" t="inlineStr">
        <f aca="false">P2345-N2345</f>
        <is>
          <t/>
        </is>
      </c>
      <c r="V2345" s="23" t="inlineStr">
        <f aca="false">O2345 - P2345</f>
        <is>
          <t/>
        </is>
      </c>
    </row>
    <row collapsed="false" customFormat="false" customHeight="false" hidden="false" ht="25" outlineLevel="0" r="2346">
      <c r="A2346" s="21" t="n">
        <v>39962</v>
      </c>
      <c r="B2346" s="17" t="n">
        <v>135.39</v>
      </c>
      <c r="C2346" s="17" t="n">
        <v>135.9</v>
      </c>
      <c r="D2346" s="17" t="n">
        <v>133.85</v>
      </c>
      <c r="E2346" s="17" t="n">
        <v>135.81</v>
      </c>
      <c r="F2346" s="17" t="n">
        <v>16304800</v>
      </c>
      <c r="G2346" s="17" t="n">
        <v>135.23</v>
      </c>
      <c r="I2346" s="22" t="n">
        <f aca="false">E2346-B2346</f>
        <v>0.420000000000016</v>
      </c>
      <c r="J2346" s="22" t="n">
        <f aca="false">C2346-B2346</f>
        <v>0.510000000000019</v>
      </c>
      <c r="K2346" s="17" t="n">
        <f aca="false">D2346-B2346</f>
        <v>-1.53999999999999</v>
      </c>
      <c r="L2346" s="17" t="n">
        <f aca="false">B2346 - E2345</f>
        <v>0.319999999999993</v>
      </c>
      <c r="M2346" s="17" t="n">
        <f aca="false">E2346 - E2345</f>
        <v>0.740000000000009</v>
      </c>
      <c r="N2346" s="18" t="n">
        <f aca="false"> (I2346 / B2346)</f>
        <v>0.00310214934633293</v>
      </c>
      <c r="O2346" s="18" t="n">
        <f aca="false">(J2346 / B2346)</f>
        <v>0.00376689563483285</v>
      </c>
      <c r="P2346" s="18" t="n">
        <f aca="false">K2346 / B2346</f>
        <v>-0.0113745476032203</v>
      </c>
      <c r="Q2346" s="18" t="n">
        <f aca="false">L2346/E2345</f>
        <v>0.00236914192640848</v>
      </c>
      <c r="R2346" s="18" t="n">
        <f aca="false">M2346 / E2345</f>
        <v>0.00547864070481979</v>
      </c>
      <c r="S2346" s="19" t="str">
        <f aca="false">IF(N2346 &gt; 0, "UP", "DOWN")</f>
        <v>UP</v>
      </c>
      <c r="T2346" s="23" t="inlineStr">
        <f aca="false">O2346-N2346</f>
        <is>
          <t/>
        </is>
      </c>
      <c r="U2346" s="23" t="inlineStr">
        <f aca="false">P2346-N2346</f>
        <is>
          <t/>
        </is>
      </c>
      <c r="V2346" s="23" t="inlineStr">
        <f aca="false">O2346 - P2346</f>
        <is>
          <t/>
        </is>
      </c>
    </row>
    <row collapsed="false" customFormat="false" customHeight="false" hidden="false" ht="25" outlineLevel="0" r="2347">
      <c r="A2347" s="21" t="n">
        <v>39965</v>
      </c>
      <c r="B2347" s="17" t="n">
        <v>136.47</v>
      </c>
      <c r="C2347" s="17" t="n">
        <v>139.99</v>
      </c>
      <c r="D2347" s="17" t="n">
        <v>136</v>
      </c>
      <c r="E2347" s="17" t="n">
        <v>139.35</v>
      </c>
      <c r="F2347" s="17" t="n">
        <v>16160700</v>
      </c>
      <c r="G2347" s="17" t="n">
        <v>138.75</v>
      </c>
      <c r="I2347" s="22" t="n">
        <f aca="false">E2347-B2347</f>
        <v>2.88</v>
      </c>
      <c r="J2347" s="22" t="n">
        <f aca="false">C2347-B2347</f>
        <v>3.52000000000001</v>
      </c>
      <c r="K2347" s="17" t="n">
        <f aca="false">D2347-B2347</f>
        <v>-0.469999999999999</v>
      </c>
      <c r="L2347" s="17" t="n">
        <f aca="false">B2347 - E2346</f>
        <v>0.659999999999997</v>
      </c>
      <c r="M2347" s="17" t="n">
        <f aca="false">E2347 - E2346</f>
        <v>3.53999999999999</v>
      </c>
      <c r="N2347" s="18" t="n">
        <f aca="false"> (I2347 / B2347)</f>
        <v>0.0211035392393932</v>
      </c>
      <c r="O2347" s="18" t="n">
        <f aca="false">(J2347 / B2347)</f>
        <v>0.0257932146259252</v>
      </c>
      <c r="P2347" s="18" t="n">
        <f aca="false">K2347 / B2347</f>
        <v>-0.00344398036198431</v>
      </c>
      <c r="Q2347" s="18" t="n">
        <f aca="false">L2347/E2346</f>
        <v>0.00485973050585374</v>
      </c>
      <c r="R2347" s="18" t="n">
        <f aca="false">M2347 / E2346</f>
        <v>0.0260658272586701</v>
      </c>
      <c r="S2347" s="19" t="str">
        <f aca="false">IF(N2347 &gt; 0, "UP", "DOWN")</f>
        <v>UP</v>
      </c>
      <c r="T2347" s="23" t="inlineStr">
        <f aca="false">O2347-N2347</f>
        <is>
          <t/>
        </is>
      </c>
      <c r="U2347" s="23" t="inlineStr">
        <f aca="false">P2347-N2347</f>
        <is>
          <t/>
        </is>
      </c>
      <c r="V2347" s="23" t="inlineStr">
        <f aca="false">O2347 - P2347</f>
        <is>
          <t/>
        </is>
      </c>
    </row>
    <row collapsed="false" customFormat="false" customHeight="false" hidden="false" ht="25" outlineLevel="0" r="2348">
      <c r="A2348" s="21" t="n">
        <v>39966</v>
      </c>
      <c r="B2348" s="17" t="n">
        <v>138.99</v>
      </c>
      <c r="C2348" s="17" t="n">
        <v>141.34</v>
      </c>
      <c r="D2348" s="17" t="n">
        <v>138.35</v>
      </c>
      <c r="E2348" s="17" t="n">
        <v>139.49</v>
      </c>
      <c r="F2348" s="17" t="n">
        <v>16293700</v>
      </c>
      <c r="G2348" s="17" t="n">
        <v>138.89</v>
      </c>
      <c r="I2348" s="22" t="n">
        <f aca="false">E2348-B2348</f>
        <v>0.5</v>
      </c>
      <c r="J2348" s="22" t="n">
        <f aca="false">C2348-B2348</f>
        <v>2.34999999999999</v>
      </c>
      <c r="K2348" s="17" t="n">
        <f aca="false">D2348-B2348</f>
        <v>-0.640000000000015</v>
      </c>
      <c r="L2348" s="17" t="n">
        <f aca="false">B2348 - E2347</f>
        <v>-0.359999999999985</v>
      </c>
      <c r="M2348" s="17" t="n">
        <f aca="false">E2348 - E2347</f>
        <v>0.140000000000015</v>
      </c>
      <c r="N2348" s="18" t="n">
        <f aca="false"> (I2348 / B2348)</f>
        <v>0.00359738110655443</v>
      </c>
      <c r="O2348" s="18" t="n">
        <f aca="false">(J2348 / B2348)</f>
        <v>0.0169076912008058</v>
      </c>
      <c r="P2348" s="18" t="n">
        <f aca="false">K2348 / B2348</f>
        <v>-0.00460464781638977</v>
      </c>
      <c r="Q2348" s="18" t="n">
        <f aca="false">L2348/E2347</f>
        <v>-0.00258342303552196</v>
      </c>
      <c r="R2348" s="18" t="n">
        <f aca="false">M2348 / E2347</f>
        <v>0.00100466451381424</v>
      </c>
      <c r="S2348" s="19" t="str">
        <f aca="false">IF(N2348 &gt; 0, "UP", "DOWN")</f>
        <v>UP</v>
      </c>
      <c r="T2348" s="23" t="inlineStr">
        <f aca="false">O2348-N2348</f>
        <is>
          <t/>
        </is>
      </c>
      <c r="U2348" s="23" t="inlineStr">
        <f aca="false">P2348-N2348</f>
        <is>
          <t/>
        </is>
      </c>
      <c r="V2348" s="23" t="inlineStr">
        <f aca="false">O2348 - P2348</f>
        <is>
          <t/>
        </is>
      </c>
    </row>
    <row collapsed="false" customFormat="false" customHeight="false" hidden="false" ht="25" outlineLevel="0" r="2349">
      <c r="A2349" s="21" t="n">
        <v>39967</v>
      </c>
      <c r="B2349" s="17" t="n">
        <v>140</v>
      </c>
      <c r="C2349" s="17" t="n">
        <v>141.11</v>
      </c>
      <c r="D2349" s="17" t="n">
        <v>139.07</v>
      </c>
      <c r="E2349" s="17" t="n">
        <v>140.95</v>
      </c>
      <c r="F2349" s="17" t="n">
        <v>20185700</v>
      </c>
      <c r="G2349" s="17" t="n">
        <v>140.35</v>
      </c>
      <c r="I2349" s="22" t="n">
        <f aca="false">E2349-B2349</f>
        <v>0.949999999999989</v>
      </c>
      <c r="J2349" s="22" t="n">
        <f aca="false">C2349-B2349</f>
        <v>1.11000000000001</v>
      </c>
      <c r="K2349" s="17" t="n">
        <f aca="false">D2349-B2349</f>
        <v>-0.930000000000007</v>
      </c>
      <c r="L2349" s="17" t="n">
        <f aca="false">B2349 - E2348</f>
        <v>0.509999999999991</v>
      </c>
      <c r="M2349" s="17" t="n">
        <f aca="false">E2349 - E2348</f>
        <v>1.45999999999998</v>
      </c>
      <c r="N2349" s="18" t="n">
        <f aca="false"> (I2349 / B2349)</f>
        <v>0.00678571428571421</v>
      </c>
      <c r="O2349" s="18" t="n">
        <f aca="false">(J2349 / B2349)</f>
        <v>0.00792857142857153</v>
      </c>
      <c r="P2349" s="18" t="n">
        <f aca="false">K2349 / B2349</f>
        <v>-0.00664285714285719</v>
      </c>
      <c r="Q2349" s="18" t="n">
        <f aca="false">L2349/E2348</f>
        <v>0.00365617606996911</v>
      </c>
      <c r="R2349" s="18" t="n">
        <f aca="false">M2349 / E2348</f>
        <v>0.0104667001218724</v>
      </c>
      <c r="S2349" s="19" t="str">
        <f aca="false">IF(N2349 &gt; 0, "UP", "DOWN")</f>
        <v>UP</v>
      </c>
      <c r="T2349" s="23" t="inlineStr">
        <f aca="false">O2349-N2349</f>
        <is>
          <t/>
        </is>
      </c>
      <c r="U2349" s="23" t="inlineStr">
        <f aca="false">P2349-N2349</f>
        <is>
          <t/>
        </is>
      </c>
      <c r="V2349" s="23" t="inlineStr">
        <f aca="false">O2349 - P2349</f>
        <is>
          <t/>
        </is>
      </c>
    </row>
    <row collapsed="false" customFormat="false" customHeight="false" hidden="false" ht="25" outlineLevel="0" r="2350">
      <c r="A2350" s="21" t="n">
        <v>39968</v>
      </c>
      <c r="B2350" s="17" t="n">
        <v>140.13</v>
      </c>
      <c r="C2350" s="17" t="n">
        <v>144.18</v>
      </c>
      <c r="D2350" s="17" t="n">
        <v>140.04</v>
      </c>
      <c r="E2350" s="17" t="n">
        <v>143.74</v>
      </c>
      <c r="F2350" s="17" t="n">
        <v>19665500</v>
      </c>
      <c r="G2350" s="17" t="n">
        <v>143.13</v>
      </c>
      <c r="I2350" s="22" t="n">
        <f aca="false">E2350-B2350</f>
        <v>3.61000000000001</v>
      </c>
      <c r="J2350" s="22" t="n">
        <f aca="false">C2350-B2350</f>
        <v>4.05000000000001</v>
      </c>
      <c r="K2350" s="17" t="n">
        <f aca="false">D2350-B2350</f>
        <v>-0.0900000000000034</v>
      </c>
      <c r="L2350" s="17" t="n">
        <f aca="false">B2350 - E2349</f>
        <v>-0.819999999999993</v>
      </c>
      <c r="M2350" s="17" t="n">
        <f aca="false">E2350 - E2349</f>
        <v>2.79000000000002</v>
      </c>
      <c r="N2350" s="18" t="n">
        <f aca="false"> (I2350 / B2350)</f>
        <v>0.0257617926211376</v>
      </c>
      <c r="O2350" s="18" t="n">
        <f aca="false">(J2350 / B2350)</f>
        <v>0.0289017341040463</v>
      </c>
      <c r="P2350" s="18" t="n">
        <f aca="false">K2350 / B2350</f>
        <v>-0.000642260757867719</v>
      </c>
      <c r="Q2350" s="18" t="n">
        <f aca="false">L2350/E2349</f>
        <v>-0.00581766583894993</v>
      </c>
      <c r="R2350" s="18" t="n">
        <f aca="false">M2350 / E2349</f>
        <v>0.0197942532813056</v>
      </c>
      <c r="S2350" s="19" t="str">
        <f aca="false">IF(N2350 &gt; 0, "UP", "DOWN")</f>
        <v>UP</v>
      </c>
      <c r="T2350" s="23" t="inlineStr">
        <f aca="false">O2350-N2350</f>
        <is>
          <t/>
        </is>
      </c>
      <c r="U2350" s="23" t="inlineStr">
        <f aca="false">P2350-N2350</f>
        <is>
          <t/>
        </is>
      </c>
      <c r="V2350" s="23" t="inlineStr">
        <f aca="false">O2350 - P2350</f>
        <is>
          <t/>
        </is>
      </c>
    </row>
    <row collapsed="false" customFormat="false" customHeight="false" hidden="false" ht="25" outlineLevel="0" r="2351">
      <c r="A2351" s="21" t="n">
        <v>39969</v>
      </c>
      <c r="B2351" s="17" t="n">
        <v>145.31</v>
      </c>
      <c r="C2351" s="17" t="n">
        <v>146.4</v>
      </c>
      <c r="D2351" s="17" t="n">
        <v>143.21</v>
      </c>
      <c r="E2351" s="17" t="n">
        <v>144.67</v>
      </c>
      <c r="F2351" s="17" t="n">
        <v>22597000</v>
      </c>
      <c r="G2351" s="17" t="n">
        <v>144.05</v>
      </c>
      <c r="I2351" s="22" t="n">
        <f aca="false">E2351-B2351</f>
        <v>-0.640000000000015</v>
      </c>
      <c r="J2351" s="22" t="n">
        <f aca="false">C2351-B2351</f>
        <v>1.09</v>
      </c>
      <c r="K2351" s="17" t="n">
        <f aca="false">D2351-B2351</f>
        <v>-2.09999999999999</v>
      </c>
      <c r="L2351" s="17" t="n">
        <f aca="false">B2351 - E2350</f>
        <v>1.56999999999999</v>
      </c>
      <c r="M2351" s="17" t="n">
        <f aca="false">E2351 - E2350</f>
        <v>0.929999999999978</v>
      </c>
      <c r="N2351" s="18" t="n">
        <f aca="false"> (I2351 / B2351)</f>
        <v>-0.00440437684949429</v>
      </c>
      <c r="O2351" s="18" t="n">
        <f aca="false">(J2351 / B2351)</f>
        <v>0.00750120432179481</v>
      </c>
      <c r="P2351" s="18" t="n">
        <f aca="false">K2351 / B2351</f>
        <v>-0.0144518615374028</v>
      </c>
      <c r="Q2351" s="18" t="n">
        <f aca="false">L2351/E2350</f>
        <v>0.0109224989564491</v>
      </c>
      <c r="R2351" s="18" t="n">
        <f aca="false">M2351 / E2350</f>
        <v>0.0064700153054124</v>
      </c>
      <c r="S2351" s="19" t="str">
        <f aca="false">IF(N2351 &gt; 0, "UP", "DOWN")</f>
        <v>DOWN</v>
      </c>
      <c r="T2351" s="23" t="inlineStr">
        <f aca="false">O2351-N2351</f>
        <is>
          <t/>
        </is>
      </c>
      <c r="U2351" s="23" t="inlineStr">
        <f aca="false">P2351-N2351</f>
        <is>
          <t/>
        </is>
      </c>
      <c r="V2351" s="23" t="inlineStr">
        <f aca="false">O2351 - P2351</f>
        <is>
          <t/>
        </is>
      </c>
    </row>
    <row collapsed="false" customFormat="false" customHeight="false" hidden="false" ht="25" outlineLevel="0" r="2352">
      <c r="A2352" s="21" t="n">
        <v>39972</v>
      </c>
      <c r="B2352" s="17" t="n">
        <v>143.82</v>
      </c>
      <c r="C2352" s="17" t="n">
        <v>144.23</v>
      </c>
      <c r="D2352" s="17" t="n">
        <v>139.43</v>
      </c>
      <c r="E2352" s="17" t="n">
        <v>143.85</v>
      </c>
      <c r="F2352" s="17" t="n">
        <v>33273300</v>
      </c>
      <c r="G2352" s="17" t="n">
        <v>143.24</v>
      </c>
      <c r="I2352" s="22" t="n">
        <f aca="false">E2352-B2352</f>
        <v>0.0300000000000011</v>
      </c>
      <c r="J2352" s="22" t="n">
        <f aca="false">C2352-B2352</f>
        <v>0.409999999999997</v>
      </c>
      <c r="K2352" s="17" t="n">
        <f aca="false">D2352-B2352</f>
        <v>-4.38999999999999</v>
      </c>
      <c r="L2352" s="17" t="n">
        <f aca="false">B2352 - E2351</f>
        <v>-0.849999999999994</v>
      </c>
      <c r="M2352" s="17" t="n">
        <f aca="false">E2352 - E2351</f>
        <v>-0.819999999999993</v>
      </c>
      <c r="N2352" s="18" t="n">
        <f aca="false"> (I2352 / B2352)</f>
        <v>0.000208594075928252</v>
      </c>
      <c r="O2352" s="18" t="n">
        <f aca="false">(J2352 / B2352)</f>
        <v>0.00285078570435264</v>
      </c>
      <c r="P2352" s="18" t="n">
        <f aca="false">K2352 / B2352</f>
        <v>-0.0305242664441662</v>
      </c>
      <c r="Q2352" s="18" t="n">
        <f aca="false">L2352/E2351</f>
        <v>-0.00587544065804932</v>
      </c>
      <c r="R2352" s="18" t="n">
        <f aca="false">M2352 / E2351</f>
        <v>-0.0056680721642358</v>
      </c>
      <c r="S2352" s="19" t="str">
        <f aca="false">IF(N2352 &gt; 0, "UP", "DOWN")</f>
        <v>UP</v>
      </c>
      <c r="T2352" s="23" t="inlineStr">
        <f aca="false">O2352-N2352</f>
        <is>
          <t/>
        </is>
      </c>
      <c r="U2352" s="23" t="inlineStr">
        <f aca="false">P2352-N2352</f>
        <is>
          <t/>
        </is>
      </c>
      <c r="V2352" s="23" t="inlineStr">
        <f aca="false">O2352 - P2352</f>
        <is>
          <t/>
        </is>
      </c>
    </row>
    <row collapsed="false" customFormat="false" customHeight="false" hidden="false" ht="25" outlineLevel="0" r="2353">
      <c r="A2353" s="21" t="n">
        <v>39973</v>
      </c>
      <c r="B2353" s="17" t="n">
        <v>143.81</v>
      </c>
      <c r="C2353" s="17" t="n">
        <v>144.56</v>
      </c>
      <c r="D2353" s="17" t="n">
        <v>140.55</v>
      </c>
      <c r="E2353" s="17" t="n">
        <v>142.72</v>
      </c>
      <c r="F2353" s="17" t="n">
        <v>24177300</v>
      </c>
      <c r="G2353" s="17" t="n">
        <v>142.11</v>
      </c>
      <c r="I2353" s="22" t="n">
        <f aca="false">E2353-B2353</f>
        <v>-1.09</v>
      </c>
      <c r="J2353" s="22" t="n">
        <f aca="false">C2353-B2353</f>
        <v>0.75</v>
      </c>
      <c r="K2353" s="17" t="n">
        <f aca="false">D2353-B2353</f>
        <v>-3.25999999999999</v>
      </c>
      <c r="L2353" s="17" t="n">
        <f aca="false">B2353 - E2352</f>
        <v>-0.039999999999992</v>
      </c>
      <c r="M2353" s="17" t="n">
        <f aca="false">E2353 - E2352</f>
        <v>-1.13</v>
      </c>
      <c r="N2353" s="18" t="n">
        <f aca="false"> (I2353 / B2353)</f>
        <v>-0.00757944510117519</v>
      </c>
      <c r="O2353" s="18" t="n">
        <f aca="false">(J2353 / B2353)</f>
        <v>0.00521521451915722</v>
      </c>
      <c r="P2353" s="18" t="n">
        <f aca="false">K2353 / B2353</f>
        <v>-0.0226687991099367</v>
      </c>
      <c r="Q2353" s="18" t="n">
        <f aca="false">L2353/E2352</f>
        <v>-0.000278067431352048</v>
      </c>
      <c r="R2353" s="18" t="n">
        <f aca="false">M2353 / E2352</f>
        <v>-0.00785540493569688</v>
      </c>
      <c r="S2353" s="19" t="str">
        <f aca="false">IF(N2353 &gt; 0, "UP", "DOWN")</f>
        <v>DOWN</v>
      </c>
      <c r="T2353" s="23" t="inlineStr">
        <f aca="false">O2353-N2353</f>
        <is>
          <t/>
        </is>
      </c>
      <c r="U2353" s="23" t="inlineStr">
        <f aca="false">P2353-N2353</f>
        <is>
          <t/>
        </is>
      </c>
      <c r="V2353" s="23" t="inlineStr">
        <f aca="false">O2353 - P2353</f>
        <is>
          <t/>
        </is>
      </c>
    </row>
    <row collapsed="false" customFormat="false" customHeight="false" hidden="false" ht="25" outlineLevel="0" r="2354">
      <c r="A2354" s="21" t="n">
        <v>39974</v>
      </c>
      <c r="B2354" s="17" t="n">
        <v>142.28</v>
      </c>
      <c r="C2354" s="17" t="n">
        <v>142.35</v>
      </c>
      <c r="D2354" s="17" t="n">
        <v>138.3</v>
      </c>
      <c r="E2354" s="17" t="n">
        <v>140.25</v>
      </c>
      <c r="F2354" s="17" t="n">
        <v>24593700</v>
      </c>
      <c r="G2354" s="17" t="n">
        <v>139.65</v>
      </c>
      <c r="I2354" s="22" t="n">
        <f aca="false">E2354-B2354</f>
        <v>-2.03</v>
      </c>
      <c r="J2354" s="22" t="n">
        <f aca="false">C2354-B2354</f>
        <v>0.0699999999999932</v>
      </c>
      <c r="K2354" s="17" t="n">
        <f aca="false">D2354-B2354</f>
        <v>-3.97999999999999</v>
      </c>
      <c r="L2354" s="17" t="n">
        <f aca="false">B2354 - E2353</f>
        <v>-0.439999999999998</v>
      </c>
      <c r="M2354" s="17" t="n">
        <f aca="false">E2354 - E2353</f>
        <v>-2.47</v>
      </c>
      <c r="N2354" s="18" t="n">
        <f aca="false"> (I2354 / B2354)</f>
        <v>-0.0142676412707338</v>
      </c>
      <c r="O2354" s="18" t="n">
        <f aca="false">(J2354 / B2354)</f>
        <v>0.000491987630025254</v>
      </c>
      <c r="P2354" s="18" t="n">
        <f aca="false">K2354 / B2354</f>
        <v>-0.0279730109642957</v>
      </c>
      <c r="Q2354" s="18" t="n">
        <f aca="false">L2354/E2353</f>
        <v>-0.00308295964125559</v>
      </c>
      <c r="R2354" s="18" t="n">
        <f aca="false">M2354 / E2353</f>
        <v>-0.0173066143497758</v>
      </c>
      <c r="S2354" s="19" t="str">
        <f aca="false">IF(N2354 &gt; 0, "UP", "DOWN")</f>
        <v>DOWN</v>
      </c>
      <c r="T2354" s="23" t="inlineStr">
        <f aca="false">O2354-N2354</f>
        <is>
          <t/>
        </is>
      </c>
      <c r="U2354" s="23" t="inlineStr">
        <f aca="false">P2354-N2354</f>
        <is>
          <t/>
        </is>
      </c>
      <c r="V2354" s="23" t="inlineStr">
        <f aca="false">O2354 - P2354</f>
        <is>
          <t/>
        </is>
      </c>
    </row>
    <row collapsed="false" customFormat="false" customHeight="false" hidden="false" ht="25" outlineLevel="0" r="2355">
      <c r="A2355" s="21" t="n">
        <v>39975</v>
      </c>
      <c r="B2355" s="17" t="n">
        <v>139.55</v>
      </c>
      <c r="C2355" s="17" t="n">
        <v>141.56</v>
      </c>
      <c r="D2355" s="17" t="n">
        <v>138.55</v>
      </c>
      <c r="E2355" s="17" t="n">
        <v>139.95</v>
      </c>
      <c r="F2355" s="17" t="n">
        <v>18743700</v>
      </c>
      <c r="G2355" s="17" t="n">
        <v>139.35</v>
      </c>
      <c r="I2355" s="22" t="n">
        <f aca="false">E2355-B2355</f>
        <v>0.399999999999977</v>
      </c>
      <c r="J2355" s="22" t="n">
        <f aca="false">C2355-B2355</f>
        <v>2.00999999999999</v>
      </c>
      <c r="K2355" s="17" t="n">
        <f aca="false">D2355-B2355</f>
        <v>-1</v>
      </c>
      <c r="L2355" s="17" t="n">
        <f aca="false">B2355 - E2354</f>
        <v>-0.699999999999989</v>
      </c>
      <c r="M2355" s="17" t="n">
        <f aca="false">E2355 - E2354</f>
        <v>-0.300000000000011</v>
      </c>
      <c r="N2355" s="18" t="n">
        <f aca="false"> (I2355 / B2355)</f>
        <v>0.00286635614475082</v>
      </c>
      <c r="O2355" s="18" t="n">
        <f aca="false">(J2355 / B2355)</f>
        <v>0.0144034396273736</v>
      </c>
      <c r="P2355" s="18" t="n">
        <f aca="false">K2355 / B2355</f>
        <v>-0.00716589036187746</v>
      </c>
      <c r="Q2355" s="18" t="n">
        <f aca="false">L2355/E2354</f>
        <v>-0.00499108734402844</v>
      </c>
      <c r="R2355" s="18" t="n">
        <f aca="false">M2355 / E2354</f>
        <v>-0.00213903743315516</v>
      </c>
      <c r="S2355" s="19" t="str">
        <f aca="false">IF(N2355 &gt; 0, "UP", "DOWN")</f>
        <v>UP</v>
      </c>
      <c r="T2355" s="23" t="inlineStr">
        <f aca="false">O2355-N2355</f>
        <is>
          <t/>
        </is>
      </c>
      <c r="U2355" s="23" t="inlineStr">
        <f aca="false">P2355-N2355</f>
        <is>
          <t/>
        </is>
      </c>
      <c r="V2355" s="23" t="inlineStr">
        <f aca="false">O2355 - P2355</f>
        <is>
          <t/>
        </is>
      </c>
    </row>
    <row collapsed="false" customFormat="false" customHeight="false" hidden="false" ht="25" outlineLevel="0" r="2356">
      <c r="A2356" s="21" t="n">
        <v>39976</v>
      </c>
      <c r="B2356" s="17" t="n">
        <v>138.81</v>
      </c>
      <c r="C2356" s="17" t="n">
        <v>139.1</v>
      </c>
      <c r="D2356" s="17" t="n">
        <v>136.04</v>
      </c>
      <c r="E2356" s="17" t="n">
        <v>136.97</v>
      </c>
      <c r="F2356" s="17" t="n">
        <v>20110200</v>
      </c>
      <c r="G2356" s="17" t="n">
        <v>136.38</v>
      </c>
      <c r="I2356" s="22" t="n">
        <f aca="false">E2356-B2356</f>
        <v>-1.84</v>
      </c>
      <c r="J2356" s="22" t="n">
        <f aca="false">C2356-B2356</f>
        <v>0.289999999999992</v>
      </c>
      <c r="K2356" s="17" t="n">
        <f aca="false">D2356-B2356</f>
        <v>-2.77000000000001</v>
      </c>
      <c r="L2356" s="17" t="n">
        <f aca="false">B2356 - E2355</f>
        <v>-1.13999999999999</v>
      </c>
      <c r="M2356" s="17" t="n">
        <f aca="false">E2356 - E2355</f>
        <v>-2.97999999999999</v>
      </c>
      <c r="N2356" s="18" t="n">
        <f aca="false"> (I2356 / B2356)</f>
        <v>-0.0132555291405519</v>
      </c>
      <c r="O2356" s="18" t="n">
        <f aca="false">(J2356 / B2356)</f>
        <v>0.0020891866580217</v>
      </c>
      <c r="P2356" s="18" t="n">
        <f aca="false">K2356 / B2356</f>
        <v>-0.01995533463007</v>
      </c>
      <c r="Q2356" s="18" t="n">
        <f aca="false">L2356/E2355</f>
        <v>-0.00814576634512316</v>
      </c>
      <c r="R2356" s="18" t="n">
        <f aca="false">M2356 / E2355</f>
        <v>-0.0212933190425151</v>
      </c>
      <c r="S2356" s="19" t="str">
        <f aca="false">IF(N2356 &gt; 0, "UP", "DOWN")</f>
        <v>DOWN</v>
      </c>
      <c r="T2356" s="23" t="inlineStr">
        <f aca="false">O2356-N2356</f>
        <is>
          <t/>
        </is>
      </c>
      <c r="U2356" s="23" t="inlineStr">
        <f aca="false">P2356-N2356</f>
        <is>
          <t/>
        </is>
      </c>
      <c r="V2356" s="23" t="inlineStr">
        <f aca="false">O2356 - P2356</f>
        <is>
          <t/>
        </is>
      </c>
    </row>
    <row collapsed="false" customFormat="false" customHeight="false" hidden="false" ht="25" outlineLevel="0" r="2357">
      <c r="A2357" s="21" t="n">
        <v>39979</v>
      </c>
      <c r="B2357" s="17" t="n">
        <v>136.01</v>
      </c>
      <c r="C2357" s="17" t="n">
        <v>136.93</v>
      </c>
      <c r="D2357" s="17" t="n">
        <v>134.89</v>
      </c>
      <c r="E2357" s="17" t="n">
        <v>136.09</v>
      </c>
      <c r="F2357" s="17" t="n">
        <v>19276800</v>
      </c>
      <c r="G2357" s="17" t="n">
        <v>135.51</v>
      </c>
      <c r="I2357" s="22" t="n">
        <f aca="false">E2357-B2357</f>
        <v>0.0800000000000125</v>
      </c>
      <c r="J2357" s="22" t="n">
        <f aca="false">C2357-B2357</f>
        <v>0.920000000000016</v>
      </c>
      <c r="K2357" s="17" t="n">
        <f aca="false">D2357-B2357</f>
        <v>-1.12</v>
      </c>
      <c r="L2357" s="17" t="n">
        <f aca="false">B2357 - E2356</f>
        <v>-0.960000000000008</v>
      </c>
      <c r="M2357" s="17" t="n">
        <f aca="false">E2357 - E2356</f>
        <v>-0.879999999999995</v>
      </c>
      <c r="N2357" s="18" t="n">
        <f aca="false"> (I2357 / B2357)</f>
        <v>0.000588192044702687</v>
      </c>
      <c r="O2357" s="18" t="n">
        <f aca="false">(J2357 / B2357)</f>
        <v>0.00676420851407996</v>
      </c>
      <c r="P2357" s="18" t="n">
        <f aca="false">K2357 / B2357</f>
        <v>-0.00823468862583637</v>
      </c>
      <c r="Q2357" s="18" t="n">
        <f aca="false">L2357/E2356</f>
        <v>-0.00700883405125216</v>
      </c>
      <c r="R2357" s="18" t="n">
        <f aca="false">M2357 / E2356</f>
        <v>-0.00642476454698106</v>
      </c>
      <c r="S2357" s="19" t="str">
        <f aca="false">IF(N2357 &gt; 0, "UP", "DOWN")</f>
        <v>UP</v>
      </c>
      <c r="T2357" s="23" t="inlineStr">
        <f aca="false">O2357-N2357</f>
        <is>
          <t/>
        </is>
      </c>
      <c r="U2357" s="23" t="inlineStr">
        <f aca="false">P2357-N2357</f>
        <is>
          <t/>
        </is>
      </c>
      <c r="V2357" s="23" t="inlineStr">
        <f aca="false">O2357 - P2357</f>
        <is>
          <t/>
        </is>
      </c>
    </row>
    <row collapsed="false" customFormat="false" customHeight="false" hidden="false" ht="25" outlineLevel="0" r="2358">
      <c r="A2358" s="21" t="n">
        <v>39980</v>
      </c>
      <c r="B2358" s="17" t="n">
        <v>136.66</v>
      </c>
      <c r="C2358" s="17" t="n">
        <v>138.47</v>
      </c>
      <c r="D2358" s="17" t="n">
        <v>136.1</v>
      </c>
      <c r="E2358" s="17" t="n">
        <v>136.35</v>
      </c>
      <c r="F2358" s="17" t="n">
        <v>18385900</v>
      </c>
      <c r="G2358" s="17" t="n">
        <v>135.77</v>
      </c>
      <c r="I2358" s="22" t="n">
        <f aca="false">E2358-B2358</f>
        <v>-0.310000000000002</v>
      </c>
      <c r="J2358" s="22" t="n">
        <f aca="false">C2358-B2358</f>
        <v>1.81</v>
      </c>
      <c r="K2358" s="17" t="n">
        <f aca="false">D2358-B2358</f>
        <v>-0.560000000000002</v>
      </c>
      <c r="L2358" s="17" t="n">
        <f aca="false">B2358 - E2357</f>
        <v>0.569999999999993</v>
      </c>
      <c r="M2358" s="17" t="n">
        <f aca="false">E2358 - E2357</f>
        <v>0.259999999999991</v>
      </c>
      <c r="N2358" s="18" t="n">
        <f aca="false"> (I2358 / B2358)</f>
        <v>-0.00226840333674815</v>
      </c>
      <c r="O2358" s="18" t="n">
        <f aca="false">(J2358 / B2358)</f>
        <v>0.0132445485145617</v>
      </c>
      <c r="P2358" s="18" t="n">
        <f aca="false">K2358 / B2358</f>
        <v>-0.00409776086638374</v>
      </c>
      <c r="Q2358" s="18" t="n">
        <f aca="false">L2358/E2357</f>
        <v>0.00418840473216249</v>
      </c>
      <c r="R2358" s="18" t="n">
        <f aca="false">M2358 / E2357</f>
        <v>0.00191050040414425</v>
      </c>
      <c r="S2358" s="19" t="str">
        <f aca="false">IF(N2358 &gt; 0, "UP", "DOWN")</f>
        <v>DOWN</v>
      </c>
      <c r="T2358" s="23" t="inlineStr">
        <f aca="false">O2358-N2358</f>
        <is>
          <t/>
        </is>
      </c>
      <c r="U2358" s="23" t="inlineStr">
        <f aca="false">P2358-N2358</f>
        <is>
          <t/>
        </is>
      </c>
      <c r="V2358" s="23" t="inlineStr">
        <f aca="false">O2358 - P2358</f>
        <is>
          <t/>
        </is>
      </c>
    </row>
    <row collapsed="false" customFormat="false" customHeight="false" hidden="false" ht="25" outlineLevel="0" r="2359">
      <c r="A2359" s="21" t="n">
        <v>39981</v>
      </c>
      <c r="B2359" s="17" t="n">
        <v>136.67</v>
      </c>
      <c r="C2359" s="17" t="n">
        <v>137.45</v>
      </c>
      <c r="D2359" s="17" t="n">
        <v>134.53</v>
      </c>
      <c r="E2359" s="17" t="n">
        <v>135.58</v>
      </c>
      <c r="F2359" s="17" t="n">
        <v>20407600</v>
      </c>
      <c r="G2359" s="17" t="n">
        <v>135</v>
      </c>
      <c r="I2359" s="22" t="n">
        <f aca="false">E2359-B2359</f>
        <v>-1.08999999999998</v>
      </c>
      <c r="J2359" s="22" t="n">
        <f aca="false">C2359-B2359</f>
        <v>0.780000000000001</v>
      </c>
      <c r="K2359" s="17" t="n">
        <f aca="false">D2359-B2359</f>
        <v>-2.13999999999999</v>
      </c>
      <c r="L2359" s="17" t="n">
        <f aca="false">B2359 - E2358</f>
        <v>0.319999999999993</v>
      </c>
      <c r="M2359" s="17" t="n">
        <f aca="false">E2359 - E2358</f>
        <v>-0.769999999999982</v>
      </c>
      <c r="N2359" s="18" t="n">
        <f aca="false"> (I2359 / B2359)</f>
        <v>-0.0079754152337746</v>
      </c>
      <c r="O2359" s="18" t="n">
        <f aca="false">(J2359 / B2359)</f>
        <v>0.00570717787371041</v>
      </c>
      <c r="P2359" s="18" t="n">
        <f aca="false">K2359 / B2359</f>
        <v>-0.0156581546791541</v>
      </c>
      <c r="Q2359" s="18" t="n">
        <f aca="false">L2359/E2358</f>
        <v>0.0023469013568023</v>
      </c>
      <c r="R2359" s="18" t="n">
        <f aca="false">M2359 / E2358</f>
        <v>-0.00564723138980551</v>
      </c>
      <c r="S2359" s="19" t="str">
        <f aca="false">IF(N2359 &gt; 0, "UP", "DOWN")</f>
        <v>DOWN</v>
      </c>
      <c r="T2359" s="23" t="inlineStr">
        <f aca="false">O2359-N2359</f>
        <is>
          <t/>
        </is>
      </c>
      <c r="U2359" s="23" t="inlineStr">
        <f aca="false">P2359-N2359</f>
        <is>
          <t/>
        </is>
      </c>
      <c r="V2359" s="23" t="inlineStr">
        <f aca="false">O2359 - P2359</f>
        <is>
          <t/>
        </is>
      </c>
    </row>
    <row collapsed="false" customFormat="false" customHeight="false" hidden="false" ht="25" outlineLevel="0" r="2360">
      <c r="A2360" s="21" t="n">
        <v>39982</v>
      </c>
      <c r="B2360" s="17" t="n">
        <v>136.11</v>
      </c>
      <c r="C2360" s="17" t="n">
        <v>138</v>
      </c>
      <c r="D2360" s="17" t="n">
        <v>135.59</v>
      </c>
      <c r="E2360" s="17" t="n">
        <v>135.88</v>
      </c>
      <c r="F2360" s="17" t="n">
        <v>15274300</v>
      </c>
      <c r="G2360" s="17" t="n">
        <v>135.3</v>
      </c>
      <c r="I2360" s="22" t="n">
        <f aca="false">E2360-B2360</f>
        <v>-0.230000000000018</v>
      </c>
      <c r="J2360" s="22" t="n">
        <f aca="false">C2360-B2360</f>
        <v>1.88999999999999</v>
      </c>
      <c r="K2360" s="17" t="n">
        <f aca="false">D2360-B2360</f>
        <v>-0.52000000000001</v>
      </c>
      <c r="L2360" s="17" t="n">
        <f aca="false">B2360 - E2359</f>
        <v>0.530000000000001</v>
      </c>
      <c r="M2360" s="17" t="n">
        <f aca="false">E2360 - E2359</f>
        <v>0.299999999999983</v>
      </c>
      <c r="N2360" s="18" t="n">
        <f aca="false"> (I2360 / B2360)</f>
        <v>-0.00168980971273248</v>
      </c>
      <c r="O2360" s="18" t="n">
        <f aca="false">(J2360 / B2360)</f>
        <v>0.0138858276394092</v>
      </c>
      <c r="P2360" s="18" t="n">
        <f aca="false">K2360 / B2360</f>
        <v>-0.00382043935052539</v>
      </c>
      <c r="Q2360" s="18" t="n">
        <f aca="false">L2360/E2359</f>
        <v>0.00390913114028619</v>
      </c>
      <c r="R2360" s="18" t="n">
        <f aca="false">M2360 / E2359</f>
        <v>0.0022127157397845</v>
      </c>
      <c r="S2360" s="19" t="str">
        <f aca="false">IF(N2360 &gt; 0, "UP", "DOWN")</f>
        <v>DOWN</v>
      </c>
      <c r="T2360" s="23" t="inlineStr">
        <f aca="false">O2360-N2360</f>
        <is>
          <t/>
        </is>
      </c>
      <c r="U2360" s="23" t="inlineStr">
        <f aca="false">P2360-N2360</f>
        <is>
          <t/>
        </is>
      </c>
      <c r="V2360" s="23" t="inlineStr">
        <f aca="false">O2360 - P2360</f>
        <is>
          <t/>
        </is>
      </c>
    </row>
    <row collapsed="false" customFormat="false" customHeight="false" hidden="false" ht="25" outlineLevel="0" r="2361">
      <c r="A2361" s="21" t="n">
        <v>39983</v>
      </c>
      <c r="B2361" s="17" t="n">
        <v>138.07</v>
      </c>
      <c r="C2361" s="17" t="n">
        <v>139.5</v>
      </c>
      <c r="D2361" s="17" t="n">
        <v>136.9</v>
      </c>
      <c r="E2361" s="17" t="n">
        <v>139.48</v>
      </c>
      <c r="F2361" s="17" t="n">
        <v>25780600</v>
      </c>
      <c r="G2361" s="17" t="n">
        <v>138.88</v>
      </c>
      <c r="I2361" s="22" t="n">
        <f aca="false">E2361-B2361</f>
        <v>1.41</v>
      </c>
      <c r="J2361" s="22" t="n">
        <f aca="false">C2361-B2361</f>
        <v>1.43000000000001</v>
      </c>
      <c r="K2361" s="17" t="n">
        <f aca="false">D2361-B2361</f>
        <v>-1.16999999999999</v>
      </c>
      <c r="L2361" s="17" t="n">
        <f aca="false">B2361 - E2360</f>
        <v>2.19</v>
      </c>
      <c r="M2361" s="17" t="n">
        <f aca="false">E2361 - E2360</f>
        <v>3.59999999999999</v>
      </c>
      <c r="N2361" s="18" t="n">
        <f aca="false"> (I2361 / B2361)</f>
        <v>0.0102122111972188</v>
      </c>
      <c r="O2361" s="18" t="n">
        <f aca="false">(J2361 / B2361)</f>
        <v>0.0103570652567539</v>
      </c>
      <c r="P2361" s="18" t="n">
        <f aca="false">K2361 / B2361</f>
        <v>-0.00847396248279849</v>
      </c>
      <c r="Q2361" s="18" t="n">
        <f aca="false">L2361/E2360</f>
        <v>0.0161171622019429</v>
      </c>
      <c r="R2361" s="18" t="n">
        <f aca="false">M2361 / E2360</f>
        <v>0.0264939652634677</v>
      </c>
      <c r="S2361" s="19" t="str">
        <f aca="false">IF(N2361 &gt; 0, "UP", "DOWN")</f>
        <v>UP</v>
      </c>
      <c r="T2361" s="23" t="inlineStr">
        <f aca="false">O2361-N2361</f>
        <is>
          <t/>
        </is>
      </c>
      <c r="U2361" s="23" t="inlineStr">
        <f aca="false">P2361-N2361</f>
        <is>
          <t/>
        </is>
      </c>
      <c r="V2361" s="23" t="inlineStr">
        <f aca="false">O2361 - P2361</f>
        <is>
          <t/>
        </is>
      </c>
    </row>
    <row collapsed="false" customFormat="false" customHeight="false" hidden="false" ht="25" outlineLevel="0" r="2362">
      <c r="A2362" s="21" t="n">
        <v>39986</v>
      </c>
      <c r="B2362" s="17" t="n">
        <v>140.67</v>
      </c>
      <c r="C2362" s="17" t="n">
        <v>141.56</v>
      </c>
      <c r="D2362" s="17" t="n">
        <v>136.33</v>
      </c>
      <c r="E2362" s="17" t="n">
        <v>137.37</v>
      </c>
      <c r="F2362" s="17" t="n">
        <v>22675500</v>
      </c>
      <c r="G2362" s="17" t="n">
        <v>136.78</v>
      </c>
      <c r="I2362" s="22" t="n">
        <f aca="false">E2362-B2362</f>
        <v>-3.29999999999998</v>
      </c>
      <c r="J2362" s="22" t="n">
        <f aca="false">C2362-B2362</f>
        <v>0.890000000000015</v>
      </c>
      <c r="K2362" s="17" t="n">
        <f aca="false">D2362-B2362</f>
        <v>-4.33999999999998</v>
      </c>
      <c r="L2362" s="17" t="n">
        <f aca="false">B2362 - E2361</f>
        <v>1.19</v>
      </c>
      <c r="M2362" s="17" t="n">
        <f aca="false">E2362 - E2361</f>
        <v>-2.10999999999999</v>
      </c>
      <c r="N2362" s="18" t="n">
        <f aca="false"> (I2362 / B2362)</f>
        <v>-0.0234591597355512</v>
      </c>
      <c r="O2362" s="18" t="n">
        <f aca="false">(J2362 / B2362)</f>
        <v>0.00632686429231545</v>
      </c>
      <c r="P2362" s="18" t="n">
        <f aca="false">K2362 / B2362</f>
        <v>-0.0308523494703915</v>
      </c>
      <c r="Q2362" s="18" t="n">
        <f aca="false">L2362/E2361</f>
        <v>0.0085316891310582</v>
      </c>
      <c r="R2362" s="18" t="n">
        <f aca="false">M2362 / E2361</f>
        <v>-0.0151276168626325</v>
      </c>
      <c r="S2362" s="19" t="str">
        <f aca="false">IF(N2362 &gt; 0, "UP", "DOWN")</f>
        <v>DOWN</v>
      </c>
      <c r="T2362" s="23" t="inlineStr">
        <f aca="false">O2362-N2362</f>
        <is>
          <t/>
        </is>
      </c>
      <c r="U2362" s="23" t="inlineStr">
        <f aca="false">P2362-N2362</f>
        <is>
          <t/>
        </is>
      </c>
      <c r="V2362" s="23" t="inlineStr">
        <f aca="false">O2362 - P2362</f>
        <is>
          <t/>
        </is>
      </c>
    </row>
    <row collapsed="false" customFormat="false" customHeight="false" hidden="false" ht="25" outlineLevel="0" r="2363">
      <c r="A2363" s="21" t="n">
        <v>39987</v>
      </c>
      <c r="B2363" s="17" t="n">
        <v>136.4</v>
      </c>
      <c r="C2363" s="17" t="n">
        <v>136.95</v>
      </c>
      <c r="D2363" s="17" t="n">
        <v>132.88</v>
      </c>
      <c r="E2363" s="17" t="n">
        <v>134.01</v>
      </c>
      <c r="F2363" s="17" t="n">
        <v>25233300</v>
      </c>
      <c r="G2363" s="17" t="n">
        <v>133.44</v>
      </c>
      <c r="I2363" s="22" t="n">
        <f aca="false">E2363-B2363</f>
        <v>-2.39000000000001</v>
      </c>
      <c r="J2363" s="22" t="n">
        <f aca="false">C2363-B2363</f>
        <v>0.549999999999983</v>
      </c>
      <c r="K2363" s="17" t="n">
        <f aca="false">D2363-B2363</f>
        <v>-3.52000000000001</v>
      </c>
      <c r="L2363" s="17" t="n">
        <f aca="false">B2363 - E2362</f>
        <v>-0.969999999999999</v>
      </c>
      <c r="M2363" s="17" t="n">
        <f aca="false">E2363 - E2362</f>
        <v>-3.36000000000001</v>
      </c>
      <c r="N2363" s="18" t="n">
        <f aca="false"> (I2363 / B2363)</f>
        <v>-0.0175219941348975</v>
      </c>
      <c r="O2363" s="18" t="n">
        <f aca="false">(J2363 / B2363)</f>
        <v>0.004032258064516</v>
      </c>
      <c r="P2363" s="18" t="n">
        <f aca="false">K2363 / B2363</f>
        <v>-0.0258064516129033</v>
      </c>
      <c r="Q2363" s="18" t="n">
        <f aca="false">L2363/E2362</f>
        <v>-0.0070612215185266</v>
      </c>
      <c r="R2363" s="18" t="n">
        <f aca="false">M2363 / E2362</f>
        <v>-0.0244594889713912</v>
      </c>
      <c r="S2363" s="19" t="str">
        <f aca="false">IF(N2363 &gt; 0, "UP", "DOWN")</f>
        <v>DOWN</v>
      </c>
      <c r="T2363" s="23" t="inlineStr">
        <f aca="false">O2363-N2363</f>
        <is>
          <t/>
        </is>
      </c>
      <c r="U2363" s="23" t="inlineStr">
        <f aca="false">P2363-N2363</f>
        <is>
          <t/>
        </is>
      </c>
      <c r="V2363" s="23" t="inlineStr">
        <f aca="false">O2363 - P2363</f>
        <is>
          <t/>
        </is>
      </c>
    </row>
    <row collapsed="false" customFormat="false" customHeight="false" hidden="false" ht="25" outlineLevel="0" r="2364">
      <c r="A2364" s="21" t="n">
        <v>39988</v>
      </c>
      <c r="B2364" s="17" t="n">
        <v>135.42</v>
      </c>
      <c r="C2364" s="17" t="n">
        <v>137.5</v>
      </c>
      <c r="D2364" s="17" t="n">
        <v>134.86</v>
      </c>
      <c r="E2364" s="17" t="n">
        <v>136.22</v>
      </c>
      <c r="F2364" s="17" t="n">
        <v>17340200</v>
      </c>
      <c r="G2364" s="17" t="n">
        <v>135.64</v>
      </c>
      <c r="I2364" s="22" t="n">
        <f aca="false">E2364-B2364</f>
        <v>0.800000000000011</v>
      </c>
      <c r="J2364" s="22" t="n">
        <f aca="false">C2364-B2364</f>
        <v>2.08000000000001</v>
      </c>
      <c r="K2364" s="17" t="n">
        <f aca="false">D2364-B2364</f>
        <v>-0.559999999999974</v>
      </c>
      <c r="L2364" s="17" t="n">
        <f aca="false">B2364 - E2363</f>
        <v>1.41</v>
      </c>
      <c r="M2364" s="17" t="n">
        <f aca="false">E2364 - E2363</f>
        <v>2.21000000000001</v>
      </c>
      <c r="N2364" s="18" t="n">
        <f aca="false"> (I2364 / B2364)</f>
        <v>0.00590754689115353</v>
      </c>
      <c r="O2364" s="18" t="n">
        <f aca="false">(J2364 / B2364)</f>
        <v>0.0153596219169991</v>
      </c>
      <c r="P2364" s="18" t="n">
        <f aca="false">K2364 / B2364</f>
        <v>-0.00413528282380722</v>
      </c>
      <c r="Q2364" s="18" t="n">
        <f aca="false">L2364/E2363</f>
        <v>0.0105216028654578</v>
      </c>
      <c r="R2364" s="18" t="n">
        <f aca="false">M2364 / E2363</f>
        <v>0.0164913066189091</v>
      </c>
      <c r="S2364" s="19" t="str">
        <f aca="false">IF(N2364 &gt; 0, "UP", "DOWN")</f>
        <v>UP</v>
      </c>
      <c r="T2364" s="23" t="inlineStr">
        <f aca="false">O2364-N2364</f>
        <is>
          <t/>
        </is>
      </c>
      <c r="U2364" s="23" t="inlineStr">
        <f aca="false">P2364-N2364</f>
        <is>
          <t/>
        </is>
      </c>
      <c r="V2364" s="23" t="inlineStr">
        <f aca="false">O2364 - P2364</f>
        <is>
          <t/>
        </is>
      </c>
    </row>
    <row collapsed="false" customFormat="false" customHeight="false" hidden="false" ht="25" outlineLevel="0" r="2365">
      <c r="A2365" s="21" t="n">
        <v>39989</v>
      </c>
      <c r="B2365" s="17" t="n">
        <v>135.75</v>
      </c>
      <c r="C2365" s="17" t="n">
        <v>140.2</v>
      </c>
      <c r="D2365" s="17" t="n">
        <v>135.21</v>
      </c>
      <c r="E2365" s="17" t="n">
        <v>139.86</v>
      </c>
      <c r="F2365" s="17" t="n">
        <v>21051700</v>
      </c>
      <c r="G2365" s="17" t="n">
        <v>139.26</v>
      </c>
      <c r="I2365" s="22" t="n">
        <f aca="false">E2365-B2365</f>
        <v>4.11000000000001</v>
      </c>
      <c r="J2365" s="22" t="n">
        <f aca="false">C2365-B2365</f>
        <v>4.44999999999999</v>
      </c>
      <c r="K2365" s="17" t="n">
        <f aca="false">D2365-B2365</f>
        <v>-0.539999999999992</v>
      </c>
      <c r="L2365" s="17" t="n">
        <f aca="false">B2365 - E2364</f>
        <v>-0.469999999999999</v>
      </c>
      <c r="M2365" s="17" t="n">
        <f aca="false">E2365 - E2364</f>
        <v>3.64000000000001</v>
      </c>
      <c r="N2365" s="18" t="n">
        <f aca="false"> (I2365 / B2365)</f>
        <v>0.0302762430939228</v>
      </c>
      <c r="O2365" s="18" t="n">
        <f aca="false">(J2365 / B2365)</f>
        <v>0.0327808471454879</v>
      </c>
      <c r="P2365" s="18" t="n">
        <f aca="false">K2365 / B2365</f>
        <v>-0.00397790055248613</v>
      </c>
      <c r="Q2365" s="18" t="n">
        <f aca="false">L2365/E2364</f>
        <v>-0.00345030098370283</v>
      </c>
      <c r="R2365" s="18" t="n">
        <f aca="false">M2365 / E2364</f>
        <v>0.0267214799588901</v>
      </c>
      <c r="S2365" s="19" t="str">
        <f aca="false">IF(N2365 &gt; 0, "UP", "DOWN")</f>
        <v>UP</v>
      </c>
      <c r="T2365" s="23" t="inlineStr">
        <f aca="false">O2365-N2365</f>
        <is>
          <t/>
        </is>
      </c>
      <c r="U2365" s="23" t="inlineStr">
        <f aca="false">P2365-N2365</f>
        <is>
          <t/>
        </is>
      </c>
      <c r="V2365" s="23" t="inlineStr">
        <f aca="false">O2365 - P2365</f>
        <is>
          <t/>
        </is>
      </c>
    </row>
    <row collapsed="false" customFormat="false" customHeight="false" hidden="false" ht="25" outlineLevel="0" r="2366">
      <c r="A2366" s="21" t="n">
        <v>39990</v>
      </c>
      <c r="B2366" s="17" t="n">
        <v>139.79</v>
      </c>
      <c r="C2366" s="17" t="n">
        <v>143.56</v>
      </c>
      <c r="D2366" s="17" t="n">
        <v>139.74</v>
      </c>
      <c r="E2366" s="17" t="n">
        <v>142.44</v>
      </c>
      <c r="F2366" s="17" t="n">
        <v>15692300</v>
      </c>
      <c r="G2366" s="17" t="n">
        <v>141.83</v>
      </c>
      <c r="I2366" s="22" t="n">
        <f aca="false">E2366-B2366</f>
        <v>2.65000000000001</v>
      </c>
      <c r="J2366" s="22" t="n">
        <f aca="false">C2366-B2366</f>
        <v>3.77000000000001</v>
      </c>
      <c r="K2366" s="17" t="n">
        <f aca="false">D2366-B2366</f>
        <v>-0.049999999999983</v>
      </c>
      <c r="L2366" s="17" t="n">
        <f aca="false">B2366 - E2365</f>
        <v>-0.0700000000000216</v>
      </c>
      <c r="M2366" s="17" t="n">
        <f aca="false">E2366 - E2365</f>
        <v>2.57999999999998</v>
      </c>
      <c r="N2366" s="18" t="n">
        <f aca="false"> (I2366 / B2366)</f>
        <v>0.0189570069389799</v>
      </c>
      <c r="O2366" s="18" t="n">
        <f aca="false">(J2366 / B2366)</f>
        <v>0.0269690249660205</v>
      </c>
      <c r="P2366" s="18" t="n">
        <f aca="false">K2366 / B2366</f>
        <v>-0.000357679376207046</v>
      </c>
      <c r="Q2366" s="18" t="n">
        <f aca="false">L2366/E2365</f>
        <v>-0.000500500500500655</v>
      </c>
      <c r="R2366" s="18" t="n">
        <f aca="false">M2366 / E2365</f>
        <v>0.0184470184470183</v>
      </c>
      <c r="S2366" s="19" t="str">
        <f aca="false">IF(N2366 &gt; 0, "UP", "DOWN")</f>
        <v>UP</v>
      </c>
      <c r="T2366" s="23" t="inlineStr">
        <f aca="false">O2366-N2366</f>
        <is>
          <t/>
        </is>
      </c>
      <c r="U2366" s="23" t="inlineStr">
        <f aca="false">P2366-N2366</f>
        <is>
          <t/>
        </is>
      </c>
      <c r="V2366" s="23" t="inlineStr">
        <f aca="false">O2366 - P2366</f>
        <is>
          <t/>
        </is>
      </c>
    </row>
    <row collapsed="false" customFormat="false" customHeight="false" hidden="false" ht="25" outlineLevel="0" r="2367">
      <c r="A2367" s="21" t="n">
        <v>39993</v>
      </c>
      <c r="B2367" s="17" t="n">
        <v>143.46</v>
      </c>
      <c r="C2367" s="17" t="n">
        <v>143.95</v>
      </c>
      <c r="D2367" s="17" t="n">
        <v>141.54</v>
      </c>
      <c r="E2367" s="17" t="n">
        <v>141.97</v>
      </c>
      <c r="F2367" s="17" t="n">
        <v>20272000</v>
      </c>
      <c r="G2367" s="17" t="n">
        <v>141.36</v>
      </c>
      <c r="I2367" s="22" t="n">
        <f aca="false">E2367-B2367</f>
        <v>-1.49000000000001</v>
      </c>
      <c r="J2367" s="22" t="n">
        <f aca="false">C2367-B2367</f>
        <v>0.489999999999981</v>
      </c>
      <c r="K2367" s="17" t="n">
        <f aca="false">D2367-B2367</f>
        <v>-1.92000000000002</v>
      </c>
      <c r="L2367" s="17" t="n">
        <f aca="false">B2367 - E2366</f>
        <v>1.02000000000001</v>
      </c>
      <c r="M2367" s="17" t="n">
        <f aca="false">E2367 - E2366</f>
        <v>-0.469999999999999</v>
      </c>
      <c r="N2367" s="18" t="n">
        <f aca="false"> (I2367 / B2367)</f>
        <v>-0.0103861703610763</v>
      </c>
      <c r="O2367" s="18" t="n">
        <f aca="false">(J2367 / B2367)</f>
        <v>0.00341558622612561</v>
      </c>
      <c r="P2367" s="18" t="n">
        <f aca="false">K2367 / B2367</f>
        <v>-0.0133835215391051</v>
      </c>
      <c r="Q2367" s="18" t="n">
        <f aca="false">L2367/E2366</f>
        <v>0.00716090985678187</v>
      </c>
      <c r="R2367" s="18" t="n">
        <f aca="false">M2367 / E2366</f>
        <v>-0.00329963493400729</v>
      </c>
      <c r="S2367" s="19" t="str">
        <f aca="false">IF(N2367 &gt; 0, "UP", "DOWN")</f>
        <v>DOWN</v>
      </c>
      <c r="T2367" s="23" t="inlineStr">
        <f aca="false">O2367-N2367</f>
        <is>
          <t/>
        </is>
      </c>
      <c r="U2367" s="23" t="inlineStr">
        <f aca="false">P2367-N2367</f>
        <is>
          <t/>
        </is>
      </c>
      <c r="V2367" s="23" t="inlineStr">
        <f aca="false">O2367 - P2367</f>
        <is>
          <t/>
        </is>
      </c>
    </row>
    <row collapsed="false" customFormat="false" customHeight="false" hidden="false" ht="25" outlineLevel="0" r="2368">
      <c r="A2368" s="21" t="n">
        <v>39994</v>
      </c>
      <c r="B2368" s="17" t="n">
        <v>142.58</v>
      </c>
      <c r="C2368" s="17" t="n">
        <v>143.8</v>
      </c>
      <c r="D2368" s="17" t="n">
        <v>141.8</v>
      </c>
      <c r="E2368" s="17" t="n">
        <v>142.43</v>
      </c>
      <c r="F2368" s="17" t="n">
        <v>15508000</v>
      </c>
      <c r="G2368" s="17" t="n">
        <v>141.82</v>
      </c>
      <c r="I2368" s="22" t="n">
        <f aca="false">E2368-B2368</f>
        <v>-0.150000000000006</v>
      </c>
      <c r="J2368" s="22" t="n">
        <f aca="false">C2368-B2368</f>
        <v>1.22</v>
      </c>
      <c r="K2368" s="17" t="n">
        <f aca="false">D2368-B2368</f>
        <v>-0.780000000000001</v>
      </c>
      <c r="L2368" s="17" t="n">
        <f aca="false">B2368 - E2367</f>
        <v>0.610000000000014</v>
      </c>
      <c r="M2368" s="17" t="n">
        <f aca="false">E2368 - E2367</f>
        <v>0.460000000000008</v>
      </c>
      <c r="N2368" s="18" t="n">
        <f aca="false"> (I2368 / B2368)</f>
        <v>-0.00105204095946139</v>
      </c>
      <c r="O2368" s="18" t="n">
        <f aca="false">(J2368 / B2368)</f>
        <v>0.00855659980361901</v>
      </c>
      <c r="P2368" s="18" t="n">
        <f aca="false">K2368 / B2368</f>
        <v>-0.00547061298919905</v>
      </c>
      <c r="Q2368" s="18" t="n">
        <f aca="false">L2368/E2367</f>
        <v>0.00429668239768975</v>
      </c>
      <c r="R2368" s="18" t="n">
        <f aca="false">M2368 / E2367</f>
        <v>0.00324012115235619</v>
      </c>
      <c r="S2368" s="19" t="str">
        <f aca="false">IF(N2368 &gt; 0, "UP", "DOWN")</f>
        <v>DOWN</v>
      </c>
      <c r="T2368" s="23" t="inlineStr">
        <f aca="false">O2368-N2368</f>
        <is>
          <t/>
        </is>
      </c>
      <c r="U2368" s="23" t="inlineStr">
        <f aca="false">P2368-N2368</f>
        <is>
          <t/>
        </is>
      </c>
      <c r="V2368" s="23" t="inlineStr">
        <f aca="false">O2368 - P2368</f>
        <is>
          <t/>
        </is>
      </c>
    </row>
    <row collapsed="false" customFormat="false" customHeight="false" hidden="false" ht="25" outlineLevel="0" r="2369">
      <c r="A2369" s="21" t="n">
        <v>39995</v>
      </c>
      <c r="B2369" s="17" t="n">
        <v>143.5</v>
      </c>
      <c r="C2369" s="17" t="n">
        <v>144.66</v>
      </c>
      <c r="D2369" s="17" t="n">
        <v>142.52</v>
      </c>
      <c r="E2369" s="17" t="n">
        <v>142.83</v>
      </c>
      <c r="F2369" s="17" t="n">
        <v>14792100</v>
      </c>
      <c r="G2369" s="17" t="n">
        <v>142.22</v>
      </c>
      <c r="I2369" s="22" t="n">
        <f aca="false">E2369-B2369</f>
        <v>-0.669999999999988</v>
      </c>
      <c r="J2369" s="22" t="n">
        <f aca="false">C2369-B2369</f>
        <v>1.16</v>
      </c>
      <c r="K2369" s="17" t="n">
        <f aca="false">D2369-B2369</f>
        <v>-0.97999999999999</v>
      </c>
      <c r="L2369" s="17" t="n">
        <f aca="false">B2369 - E2368</f>
        <v>1.06999999999999</v>
      </c>
      <c r="M2369" s="17" t="n">
        <f aca="false">E2369 - E2368</f>
        <v>0.400000000000006</v>
      </c>
      <c r="N2369" s="18" t="n">
        <f aca="false"> (I2369 / B2369)</f>
        <v>-0.00466898954703824</v>
      </c>
      <c r="O2369" s="18" t="n">
        <f aca="false">(J2369 / B2369)</f>
        <v>0.00808362369337977</v>
      </c>
      <c r="P2369" s="18" t="n">
        <f aca="false">K2369 / B2369</f>
        <v>-0.00682926829268286</v>
      </c>
      <c r="Q2369" s="18" t="n">
        <f aca="false">L2369/E2368</f>
        <v>0.00751246226216382</v>
      </c>
      <c r="R2369" s="18" t="n">
        <f aca="false">M2369 / E2368</f>
        <v>0.00280839710735102</v>
      </c>
      <c r="S2369" s="19" t="str">
        <f aca="false">IF(N2369 &gt; 0, "UP", "DOWN")</f>
        <v>DOWN</v>
      </c>
      <c r="T2369" s="23" t="inlineStr">
        <f aca="false">O2369-N2369</f>
        <is>
          <t/>
        </is>
      </c>
      <c r="U2369" s="23" t="inlineStr">
        <f aca="false">P2369-N2369</f>
        <is>
          <t/>
        </is>
      </c>
      <c r="V2369" s="23" t="inlineStr">
        <f aca="false">O2369 - P2369</f>
        <is>
          <t/>
        </is>
      </c>
    </row>
    <row collapsed="false" customFormat="false" customHeight="false" hidden="false" ht="25" outlineLevel="0" r="2370">
      <c r="A2370" s="21" t="n">
        <v>39996</v>
      </c>
      <c r="B2370" s="17" t="n">
        <v>141.25</v>
      </c>
      <c r="C2370" s="17" t="n">
        <v>142.83</v>
      </c>
      <c r="D2370" s="17" t="n">
        <v>139.79</v>
      </c>
      <c r="E2370" s="17" t="n">
        <v>140.02</v>
      </c>
      <c r="F2370" s="17" t="n">
        <v>13231400</v>
      </c>
      <c r="G2370" s="17" t="n">
        <v>139.42</v>
      </c>
      <c r="I2370" s="22" t="n">
        <f aca="false">E2370-B2370</f>
        <v>-1.22999999999999</v>
      </c>
      <c r="J2370" s="22" t="n">
        <f aca="false">C2370-B2370</f>
        <v>1.58000000000001</v>
      </c>
      <c r="K2370" s="17" t="n">
        <f aca="false">D2370-B2370</f>
        <v>-1.46000000000001</v>
      </c>
      <c r="L2370" s="17" t="n">
        <f aca="false">B2370 - E2369</f>
        <v>-1.58000000000001</v>
      </c>
      <c r="M2370" s="17" t="n">
        <f aca="false">E2370 - E2369</f>
        <v>-2.81</v>
      </c>
      <c r="N2370" s="18" t="n">
        <f aca="false"> (I2370 / B2370)</f>
        <v>-0.00870796460176984</v>
      </c>
      <c r="O2370" s="18" t="n">
        <f aca="false">(J2370 / B2370)</f>
        <v>0.0111858407079647</v>
      </c>
      <c r="P2370" s="18" t="n">
        <f aca="false">K2370 / B2370</f>
        <v>-0.0103362831858408</v>
      </c>
      <c r="Q2370" s="18" t="n">
        <f aca="false">L2370/E2369</f>
        <v>-0.011062101799342</v>
      </c>
      <c r="R2370" s="18" t="n">
        <f aca="false">M2370 / E2369</f>
        <v>-0.019673738010222</v>
      </c>
      <c r="S2370" s="19" t="str">
        <f aca="false">IF(N2370 &gt; 0, "UP", "DOWN")</f>
        <v>DOWN</v>
      </c>
      <c r="T2370" s="23" t="inlineStr">
        <f aca="false">O2370-N2370</f>
        <is>
          <t/>
        </is>
      </c>
      <c r="U2370" s="23" t="inlineStr">
        <f aca="false">P2370-N2370</f>
        <is>
          <t/>
        </is>
      </c>
      <c r="V2370" s="23" t="inlineStr">
        <f aca="false">O2370 - P2370</f>
        <is>
          <t/>
        </is>
      </c>
    </row>
    <row collapsed="false" customFormat="false" customHeight="false" hidden="false" ht="25" outlineLevel="0" r="2371">
      <c r="A2371" s="21" t="n">
        <v>40000</v>
      </c>
      <c r="B2371" s="17" t="n">
        <v>138.7</v>
      </c>
      <c r="C2371" s="17" t="n">
        <v>138.99</v>
      </c>
      <c r="D2371" s="17" t="n">
        <v>136.25</v>
      </c>
      <c r="E2371" s="17" t="n">
        <v>138.61</v>
      </c>
      <c r="F2371" s="17" t="n">
        <v>17810300</v>
      </c>
      <c r="G2371" s="17" t="n">
        <v>138.02</v>
      </c>
      <c r="I2371" s="22" t="n">
        <f aca="false">E2371-B2371</f>
        <v>-0.089999999999975</v>
      </c>
      <c r="J2371" s="22" t="n">
        <f aca="false">C2371-B2371</f>
        <v>0.29000000000002</v>
      </c>
      <c r="K2371" s="17" t="n">
        <f aca="false">D2371-B2371</f>
        <v>-2.44999999999999</v>
      </c>
      <c r="L2371" s="17" t="n">
        <f aca="false">B2371 - E2370</f>
        <v>-1.32000000000002</v>
      </c>
      <c r="M2371" s="17" t="n">
        <f aca="false">E2371 - E2370</f>
        <v>-1.41</v>
      </c>
      <c r="N2371" s="18" t="n">
        <f aca="false"> (I2371 / B2371)</f>
        <v>-0.000648882480172855</v>
      </c>
      <c r="O2371" s="18" t="n">
        <f aca="false">(J2371 / B2371)</f>
        <v>0.00209084354722437</v>
      </c>
      <c r="P2371" s="18" t="n">
        <f aca="false">K2371 / B2371</f>
        <v>-0.017664023071377</v>
      </c>
      <c r="Q2371" s="18" t="n">
        <f aca="false">L2371/E2370</f>
        <v>-0.00942722468218841</v>
      </c>
      <c r="R2371" s="18" t="n">
        <f aca="false">M2371 / E2370</f>
        <v>-0.0100699900014283</v>
      </c>
      <c r="S2371" s="19" t="str">
        <f aca="false">IF(N2371 &gt; 0, "UP", "DOWN")</f>
        <v>DOWN</v>
      </c>
      <c r="T2371" s="23" t="inlineStr">
        <f aca="false">O2371-N2371</f>
        <is>
          <t/>
        </is>
      </c>
      <c r="U2371" s="23" t="inlineStr">
        <f aca="false">P2371-N2371</f>
        <is>
          <t/>
        </is>
      </c>
      <c r="V2371" s="23" t="inlineStr">
        <f aca="false">O2371 - P2371</f>
        <is>
          <t/>
        </is>
      </c>
    </row>
    <row collapsed="false" customFormat="false" customHeight="false" hidden="false" ht="25" outlineLevel="0" r="2372">
      <c r="A2372" s="21" t="n">
        <v>40001</v>
      </c>
      <c r="B2372" s="17" t="n">
        <v>138.48</v>
      </c>
      <c r="C2372" s="17" t="n">
        <v>139.68</v>
      </c>
      <c r="D2372" s="17" t="n">
        <v>135.18</v>
      </c>
      <c r="E2372" s="17" t="n">
        <v>135.4</v>
      </c>
      <c r="F2372" s="17" t="n">
        <v>16485600</v>
      </c>
      <c r="G2372" s="17" t="n">
        <v>134.82</v>
      </c>
      <c r="I2372" s="22" t="n">
        <f aca="false">E2372-B2372</f>
        <v>-3.07999999999998</v>
      </c>
      <c r="J2372" s="22" t="n">
        <f aca="false">C2372-B2372</f>
        <v>1.20000000000002</v>
      </c>
      <c r="K2372" s="17" t="n">
        <f aca="false">D2372-B2372</f>
        <v>-3.29999999999998</v>
      </c>
      <c r="L2372" s="17" t="n">
        <f aca="false">B2372 - E2371</f>
        <v>-0.130000000000024</v>
      </c>
      <c r="M2372" s="17" t="n">
        <f aca="false">E2372 - E2371</f>
        <v>-3.21000000000001</v>
      </c>
      <c r="N2372" s="18" t="n">
        <f aca="false"> (I2372 / B2372)</f>
        <v>-0.0222414789139225</v>
      </c>
      <c r="O2372" s="18" t="n">
        <f aca="false">(J2372 / B2372)</f>
        <v>0.00866551126516477</v>
      </c>
      <c r="P2372" s="18" t="n">
        <f aca="false">K2372 / B2372</f>
        <v>-0.0238301559792027</v>
      </c>
      <c r="Q2372" s="18" t="n">
        <f aca="false">L2372/E2371</f>
        <v>-0.00093788326960554</v>
      </c>
      <c r="R2372" s="18" t="n">
        <f aca="false">M2372 / E2371</f>
        <v>-0.0231585022725634</v>
      </c>
      <c r="S2372" s="19" t="str">
        <f aca="false">IF(N2372 &gt; 0, "UP", "DOWN")</f>
        <v>DOWN</v>
      </c>
      <c r="T2372" s="23" t="inlineStr">
        <f aca="false">O2372-N2372</f>
        <is>
          <t/>
        </is>
      </c>
      <c r="U2372" s="23" t="inlineStr">
        <f aca="false">P2372-N2372</f>
        <is>
          <t/>
        </is>
      </c>
      <c r="V2372" s="23" t="inlineStr">
        <f aca="false">O2372 - P2372</f>
        <is>
          <t/>
        </is>
      </c>
    </row>
    <row collapsed="false" customFormat="false" customHeight="false" hidden="false" ht="25" outlineLevel="0" r="2373">
      <c r="A2373" s="21" t="n">
        <v>40002</v>
      </c>
      <c r="B2373" s="17" t="n">
        <v>135.92</v>
      </c>
      <c r="C2373" s="17" t="n">
        <v>138.04</v>
      </c>
      <c r="D2373" s="17" t="n">
        <v>134.42</v>
      </c>
      <c r="E2373" s="17" t="n">
        <v>137.22</v>
      </c>
      <c r="F2373" s="17" t="n">
        <v>20568900</v>
      </c>
      <c r="G2373" s="17" t="n">
        <v>136.63</v>
      </c>
      <c r="I2373" s="22" t="n">
        <f aca="false">E2373-B2373</f>
        <v>1.30000000000001</v>
      </c>
      <c r="J2373" s="22" t="n">
        <f aca="false">C2373-B2373</f>
        <v>2.12</v>
      </c>
      <c r="K2373" s="17" t="n">
        <f aca="false">D2373-B2373</f>
        <v>-1.5</v>
      </c>
      <c r="L2373" s="17" t="n">
        <f aca="false">B2373 - E2372</f>
        <v>0.519999999999982</v>
      </c>
      <c r="M2373" s="17" t="n">
        <f aca="false">E2373 - E2372</f>
        <v>1.81999999999999</v>
      </c>
      <c r="N2373" s="18" t="n">
        <f aca="false"> (I2373 / B2373)</f>
        <v>0.00956444967628025</v>
      </c>
      <c r="O2373" s="18" t="n">
        <f aca="false">(J2373 / B2373)</f>
        <v>0.0155974102413185</v>
      </c>
      <c r="P2373" s="18" t="n">
        <f aca="false">K2373 / B2373</f>
        <v>-0.011035903472631</v>
      </c>
      <c r="Q2373" s="18" t="n">
        <f aca="false">L2373/E2372</f>
        <v>0.00384047267355969</v>
      </c>
      <c r="R2373" s="18" t="n">
        <f aca="false">M2373 / E2372</f>
        <v>0.0134416543574593</v>
      </c>
      <c r="S2373" s="19" t="str">
        <f aca="false">IF(N2373 &gt; 0, "UP", "DOWN")</f>
        <v>UP</v>
      </c>
      <c r="T2373" s="23" t="inlineStr">
        <f aca="false">O2373-N2373</f>
        <is>
          <t/>
        </is>
      </c>
      <c r="U2373" s="23" t="inlineStr">
        <f aca="false">P2373-N2373</f>
        <is>
          <t/>
        </is>
      </c>
      <c r="V2373" s="23" t="inlineStr">
        <f aca="false">O2373 - P2373</f>
        <is>
          <t/>
        </is>
      </c>
    </row>
    <row collapsed="false" customFormat="false" customHeight="false" hidden="false" ht="25" outlineLevel="0" r="2374">
      <c r="A2374" s="21" t="n">
        <v>40003</v>
      </c>
      <c r="B2374" s="17" t="n">
        <v>137.76</v>
      </c>
      <c r="C2374" s="17" t="n">
        <v>137.99</v>
      </c>
      <c r="D2374" s="17" t="n">
        <v>135.93</v>
      </c>
      <c r="E2374" s="17" t="n">
        <v>136.36</v>
      </c>
      <c r="F2374" s="17" t="n">
        <v>12250900</v>
      </c>
      <c r="G2374" s="17" t="n">
        <v>135.78</v>
      </c>
      <c r="I2374" s="22" t="n">
        <f aca="false">E2374-B2374</f>
        <v>-1.39999999999998</v>
      </c>
      <c r="J2374" s="22" t="n">
        <f aca="false">C2374-B2374</f>
        <v>0.230000000000018</v>
      </c>
      <c r="K2374" s="17" t="n">
        <f aca="false">D2374-B2374</f>
        <v>-1.82999999999998</v>
      </c>
      <c r="L2374" s="17" t="n">
        <f aca="false">B2374 - E2373</f>
        <v>0.539999999999992</v>
      </c>
      <c r="M2374" s="17" t="n">
        <f aca="false">E2374 - E2373</f>
        <v>-0.859999999999985</v>
      </c>
      <c r="N2374" s="18" t="n">
        <f aca="false"> (I2374 / B2374)</f>
        <v>-0.0101626016260161</v>
      </c>
      <c r="O2374" s="18" t="n">
        <f aca="false">(J2374 / B2374)</f>
        <v>0.00166957026713138</v>
      </c>
      <c r="P2374" s="18" t="n">
        <f aca="false">K2374 / B2374</f>
        <v>-0.0132839721254354</v>
      </c>
      <c r="Q2374" s="18" t="n">
        <f aca="false">L2374/E2373</f>
        <v>0.00393528640139915</v>
      </c>
      <c r="R2374" s="18" t="n">
        <f aca="false">M2374 / E2373</f>
        <v>-0.00626730797259864</v>
      </c>
      <c r="S2374" s="19" t="str">
        <f aca="false">IF(N2374 &gt; 0, "UP", "DOWN")</f>
        <v>DOWN</v>
      </c>
      <c r="T2374" s="23" t="inlineStr">
        <f aca="false">O2374-N2374</f>
        <is>
          <t/>
        </is>
      </c>
      <c r="U2374" s="23" t="inlineStr">
        <f aca="false">P2374-N2374</f>
        <is>
          <t/>
        </is>
      </c>
      <c r="V2374" s="23" t="inlineStr">
        <f aca="false">O2374 - P2374</f>
        <is>
          <t/>
        </is>
      </c>
    </row>
    <row collapsed="false" customFormat="false" customHeight="false" hidden="false" ht="25" outlineLevel="0" r="2375">
      <c r="A2375" s="21" t="n">
        <v>40004</v>
      </c>
      <c r="B2375" s="17" t="n">
        <v>136.34</v>
      </c>
      <c r="C2375" s="17" t="n">
        <v>138.97</v>
      </c>
      <c r="D2375" s="17" t="n">
        <v>136.32</v>
      </c>
      <c r="E2375" s="17" t="n">
        <v>138.52</v>
      </c>
      <c r="F2375" s="17" t="n">
        <v>15902700</v>
      </c>
      <c r="G2375" s="17" t="n">
        <v>137.93</v>
      </c>
      <c r="I2375" s="22" t="n">
        <f aca="false">E2375-B2375</f>
        <v>2.18000000000001</v>
      </c>
      <c r="J2375" s="22" t="n">
        <f aca="false">C2375-B2375</f>
        <v>2.63</v>
      </c>
      <c r="K2375" s="17" t="n">
        <f aca="false">D2375-B2375</f>
        <v>-0.0200000000000102</v>
      </c>
      <c r="L2375" s="17" t="n">
        <f aca="false">B2375 - E2374</f>
        <v>-0.0200000000000102</v>
      </c>
      <c r="M2375" s="17" t="n">
        <f aca="false">E2375 - E2374</f>
        <v>2.16</v>
      </c>
      <c r="N2375" s="18" t="n">
        <f aca="false"> (I2375 / B2375)</f>
        <v>0.0159894381692827</v>
      </c>
      <c r="O2375" s="18" t="n">
        <f aca="false">(J2375 / B2375)</f>
        <v>0.0192900102684465</v>
      </c>
      <c r="P2375" s="18" t="n">
        <f aca="false">K2375 / B2375</f>
        <v>-0.000146692093296246</v>
      </c>
      <c r="Q2375" s="18" t="n">
        <f aca="false">L2375/E2374</f>
        <v>-0.000146670577882152</v>
      </c>
      <c r="R2375" s="18" t="n">
        <f aca="false">M2375 / E2374</f>
        <v>0.0158404224112643</v>
      </c>
      <c r="S2375" s="19" t="str">
        <f aca="false">IF(N2375 &gt; 0, "UP", "DOWN")</f>
        <v>UP</v>
      </c>
      <c r="T2375" s="23" t="inlineStr">
        <f aca="false">O2375-N2375</f>
        <is>
          <t/>
        </is>
      </c>
      <c r="U2375" s="23" t="inlineStr">
        <f aca="false">P2375-N2375</f>
        <is>
          <t/>
        </is>
      </c>
      <c r="V2375" s="23" t="inlineStr">
        <f aca="false">O2375 - P2375</f>
        <is>
          <t/>
        </is>
      </c>
    </row>
    <row collapsed="false" customFormat="false" customHeight="false" hidden="false" ht="25" outlineLevel="0" r="2376">
      <c r="A2376" s="21" t="n">
        <v>40007</v>
      </c>
      <c r="B2376" s="17" t="n">
        <v>139.54</v>
      </c>
      <c r="C2376" s="17" t="n">
        <v>142.34</v>
      </c>
      <c r="D2376" s="17" t="n">
        <v>137.53</v>
      </c>
      <c r="E2376" s="17" t="n">
        <v>142.34</v>
      </c>
      <c r="F2376" s="17" t="n">
        <v>17267900</v>
      </c>
      <c r="G2376" s="17" t="n">
        <v>141.73</v>
      </c>
      <c r="I2376" s="22" t="n">
        <f aca="false">E2376-B2376</f>
        <v>2.80000000000001</v>
      </c>
      <c r="J2376" s="22" t="n">
        <f aca="false">C2376-B2376</f>
        <v>2.80000000000001</v>
      </c>
      <c r="K2376" s="17" t="n">
        <f aca="false">D2376-B2376</f>
        <v>-2.00999999999999</v>
      </c>
      <c r="L2376" s="17" t="n">
        <f aca="false">B2376 - E2375</f>
        <v>1.01999999999998</v>
      </c>
      <c r="M2376" s="17" t="n">
        <f aca="false">E2376 - E2375</f>
        <v>3.81999999999999</v>
      </c>
      <c r="N2376" s="18" t="n">
        <f aca="false"> (I2376 / B2376)</f>
        <v>0.0200659309158665</v>
      </c>
      <c r="O2376" s="18" t="n">
        <f aca="false">(J2376 / B2376)</f>
        <v>0.0200659309158665</v>
      </c>
      <c r="P2376" s="18" t="n">
        <f aca="false">K2376 / B2376</f>
        <v>-0.0144044718360326</v>
      </c>
      <c r="Q2376" s="18" t="n">
        <f aca="false">L2376/E2375</f>
        <v>0.0073635576090094</v>
      </c>
      <c r="R2376" s="18" t="n">
        <f aca="false">M2376 / E2375</f>
        <v>0.0275772451631533</v>
      </c>
      <c r="S2376" s="19" t="str">
        <f aca="false">IF(N2376 &gt; 0, "UP", "DOWN")</f>
        <v>UP</v>
      </c>
      <c r="T2376" s="23" t="inlineStr">
        <f aca="false">O2376-N2376</f>
        <is>
          <t/>
        </is>
      </c>
      <c r="U2376" s="23" t="inlineStr">
        <f aca="false">P2376-N2376</f>
        <is>
          <t/>
        </is>
      </c>
      <c r="V2376" s="23" t="inlineStr">
        <f aca="false">O2376 - P2376</f>
        <is>
          <t/>
        </is>
      </c>
    </row>
    <row collapsed="false" customFormat="false" customHeight="false" hidden="false" ht="25" outlineLevel="0" r="2377">
      <c r="A2377" s="21" t="n">
        <v>40008</v>
      </c>
      <c r="B2377" s="17" t="n">
        <v>142.03</v>
      </c>
      <c r="C2377" s="17" t="n">
        <v>143.18</v>
      </c>
      <c r="D2377" s="17" t="n">
        <v>141.16</v>
      </c>
      <c r="E2377" s="17" t="n">
        <v>142.27</v>
      </c>
      <c r="F2377" s="17" t="n">
        <v>12401700</v>
      </c>
      <c r="G2377" s="17" t="n">
        <v>141.66</v>
      </c>
      <c r="I2377" s="22" t="n">
        <f aca="false">E2377-B2377</f>
        <v>0.240000000000009</v>
      </c>
      <c r="J2377" s="22" t="n">
        <f aca="false">C2377-B2377</f>
        <v>1.15000000000001</v>
      </c>
      <c r="K2377" s="17" t="n">
        <f aca="false">D2377-B2377</f>
        <v>-0.870000000000005</v>
      </c>
      <c r="L2377" s="17" t="n">
        <f aca="false">B2377 - E2376</f>
        <v>-0.310000000000002</v>
      </c>
      <c r="M2377" s="17" t="n">
        <f aca="false">E2377 - E2376</f>
        <v>-0.0699999999999932</v>
      </c>
      <c r="N2377" s="18" t="n">
        <f aca="false"> (I2377 / B2377)</f>
        <v>0.00168978384848278</v>
      </c>
      <c r="O2377" s="18" t="n">
        <f aca="false">(J2377 / B2377)</f>
        <v>0.00809688094064638</v>
      </c>
      <c r="P2377" s="18" t="n">
        <f aca="false">K2377 / B2377</f>
        <v>-0.00612546645074987</v>
      </c>
      <c r="Q2377" s="18" t="n">
        <f aca="false">L2377/E2376</f>
        <v>-0.00217788393986232</v>
      </c>
      <c r="R2377" s="18" t="n">
        <f aca="false">M2377 / E2376</f>
        <v>-0.000491780244484988</v>
      </c>
      <c r="S2377" s="19" t="str">
        <f aca="false">IF(N2377 &gt; 0, "UP", "DOWN")</f>
        <v>UP</v>
      </c>
      <c r="T2377" s="23" t="inlineStr">
        <f aca="false">O2377-N2377</f>
        <is>
          <t/>
        </is>
      </c>
      <c r="U2377" s="23" t="inlineStr">
        <f aca="false">P2377-N2377</f>
        <is>
          <t/>
        </is>
      </c>
      <c r="V2377" s="23" t="inlineStr">
        <f aca="false">O2377 - P2377</f>
        <is>
          <t/>
        </is>
      </c>
    </row>
    <row collapsed="false" customFormat="false" customHeight="false" hidden="false" ht="25" outlineLevel="0" r="2378">
      <c r="A2378" s="21" t="n">
        <v>40009</v>
      </c>
      <c r="B2378" s="17" t="n">
        <v>145.04</v>
      </c>
      <c r="C2378" s="17" t="n">
        <v>147</v>
      </c>
      <c r="D2378" s="17" t="n">
        <v>144.32</v>
      </c>
      <c r="E2378" s="17" t="n">
        <v>146.88</v>
      </c>
      <c r="F2378" s="17" t="n">
        <v>17342400</v>
      </c>
      <c r="G2378" s="17" t="n">
        <v>146.25</v>
      </c>
      <c r="I2378" s="22" t="n">
        <f aca="false">E2378-B2378</f>
        <v>1.84</v>
      </c>
      <c r="J2378" s="22" t="n">
        <f aca="false">C2378-B2378</f>
        <v>1.96000000000001</v>
      </c>
      <c r="K2378" s="17" t="n">
        <f aca="false">D2378-B2378</f>
        <v>-0.719999999999999</v>
      </c>
      <c r="L2378" s="17" t="n">
        <f aca="false">B2378 - E2377</f>
        <v>2.76999999999998</v>
      </c>
      <c r="M2378" s="17" t="n">
        <f aca="false">E2378 - E2377</f>
        <v>4.60999999999999</v>
      </c>
      <c r="N2378" s="18" t="n">
        <f aca="false"> (I2378 / B2378)</f>
        <v>0.0126861555432984</v>
      </c>
      <c r="O2378" s="18" t="n">
        <f aca="false">(J2378 / B2378)</f>
        <v>0.0135135135135136</v>
      </c>
      <c r="P2378" s="18" t="n">
        <f aca="false">K2378 / B2378</f>
        <v>-0.00496414782129067</v>
      </c>
      <c r="Q2378" s="18" t="n">
        <f aca="false">L2378/E2377</f>
        <v>0.0194700217895549</v>
      </c>
      <c r="R2378" s="18" t="n">
        <f aca="false">M2378 / E2377</f>
        <v>0.0324031770577071</v>
      </c>
      <c r="S2378" s="19" t="str">
        <f aca="false">IF(N2378 &gt; 0, "UP", "DOWN")</f>
        <v>UP</v>
      </c>
      <c r="T2378" s="23" t="inlineStr">
        <f aca="false">O2378-N2378</f>
        <is>
          <t/>
        </is>
      </c>
      <c r="U2378" s="23" t="inlineStr">
        <f aca="false">P2378-N2378</f>
        <is>
          <t/>
        </is>
      </c>
      <c r="V2378" s="23" t="inlineStr">
        <f aca="false">O2378 - P2378</f>
        <is>
          <t/>
        </is>
      </c>
    </row>
    <row collapsed="false" customFormat="false" customHeight="false" hidden="false" ht="25" outlineLevel="0" r="2379">
      <c r="A2379" s="21" t="n">
        <v>40010</v>
      </c>
      <c r="B2379" s="17" t="n">
        <v>145.76</v>
      </c>
      <c r="C2379" s="17" t="n">
        <v>148.02</v>
      </c>
      <c r="D2379" s="17" t="n">
        <v>145.57</v>
      </c>
      <c r="E2379" s="17" t="n">
        <v>147.52</v>
      </c>
      <c r="F2379" s="17" t="n">
        <v>14056100</v>
      </c>
      <c r="G2379" s="17" t="n">
        <v>146.89</v>
      </c>
      <c r="I2379" s="22" t="n">
        <f aca="false">E2379-B2379</f>
        <v>1.76000000000002</v>
      </c>
      <c r="J2379" s="22" t="n">
        <f aca="false">C2379-B2379</f>
        <v>2.26000000000002</v>
      </c>
      <c r="K2379" s="17" t="n">
        <f aca="false">D2379-B2379</f>
        <v>-0.189999999999998</v>
      </c>
      <c r="L2379" s="17" t="n">
        <f aca="false">B2379 - E2378</f>
        <v>-1.12</v>
      </c>
      <c r="M2379" s="17" t="n">
        <f aca="false">E2379 - E2378</f>
        <v>0.640000000000015</v>
      </c>
      <c r="N2379" s="18" t="n">
        <f aca="false"> (I2379 / B2379)</f>
        <v>0.0120746432491769</v>
      </c>
      <c r="O2379" s="18" t="n">
        <f aca="false">(J2379 / B2379)</f>
        <v>0.0155049396267839</v>
      </c>
      <c r="P2379" s="18" t="n">
        <f aca="false">K2379 / B2379</f>
        <v>-0.00130351262349065</v>
      </c>
      <c r="Q2379" s="18" t="n">
        <f aca="false">L2379/E2378</f>
        <v>-0.00762527233115472</v>
      </c>
      <c r="R2379" s="18" t="n">
        <f aca="false">M2379 / E2378</f>
        <v>0.00435729847494564</v>
      </c>
      <c r="S2379" s="19" t="str">
        <f aca="false">IF(N2379 &gt; 0, "UP", "DOWN")</f>
        <v>UP</v>
      </c>
      <c r="T2379" s="23" t="inlineStr">
        <f aca="false">O2379-N2379</f>
        <is>
          <t/>
        </is>
      </c>
      <c r="U2379" s="23" t="inlineStr">
        <f aca="false">P2379-N2379</f>
        <is>
          <t/>
        </is>
      </c>
      <c r="V2379" s="23" t="inlineStr">
        <f aca="false">O2379 - P2379</f>
        <is>
          <t/>
        </is>
      </c>
    </row>
    <row collapsed="false" customFormat="false" customHeight="false" hidden="false" ht="25" outlineLevel="0" r="2380">
      <c r="A2380" s="21" t="n">
        <v>40011</v>
      </c>
      <c r="B2380" s="17" t="n">
        <v>149.08</v>
      </c>
      <c r="C2380" s="17" t="n">
        <v>152.02</v>
      </c>
      <c r="D2380" s="17" t="n">
        <v>148.63</v>
      </c>
      <c r="E2380" s="17" t="n">
        <v>151.75</v>
      </c>
      <c r="F2380" s="17" t="n">
        <v>21505500</v>
      </c>
      <c r="G2380" s="17" t="n">
        <v>151.1</v>
      </c>
      <c r="I2380" s="22" t="n">
        <f aca="false">E2380-B2380</f>
        <v>2.66999999999999</v>
      </c>
      <c r="J2380" s="22" t="n">
        <f aca="false">C2380-B2380</f>
        <v>2.94</v>
      </c>
      <c r="K2380" s="17" t="n">
        <f aca="false">D2380-B2380</f>
        <v>-0.450000000000017</v>
      </c>
      <c r="L2380" s="17" t="n">
        <f aca="false">B2380 - E2379</f>
        <v>1.56</v>
      </c>
      <c r="M2380" s="17" t="n">
        <f aca="false">E2380 - E2379</f>
        <v>4.22999999999999</v>
      </c>
      <c r="N2380" s="18" t="n">
        <f aca="false"> (I2380 / B2380)</f>
        <v>0.0179098470619801</v>
      </c>
      <c r="O2380" s="18" t="n">
        <f aca="false">(J2380 / B2380)</f>
        <v>0.0197209551918433</v>
      </c>
      <c r="P2380" s="18" t="n">
        <f aca="false">K2380 / B2380</f>
        <v>-0.00301851354977205</v>
      </c>
      <c r="Q2380" s="18" t="n">
        <f aca="false">L2380/E2379</f>
        <v>0.0105748373101952</v>
      </c>
      <c r="R2380" s="18" t="n">
        <f aca="false">M2380 / E2379</f>
        <v>0.0286740780911062</v>
      </c>
      <c r="S2380" s="19" t="str">
        <f aca="false">IF(N2380 &gt; 0, "UP", "DOWN")</f>
        <v>UP</v>
      </c>
      <c r="T2380" s="23" t="inlineStr">
        <f aca="false">O2380-N2380</f>
        <is>
          <t/>
        </is>
      </c>
      <c r="U2380" s="23" t="inlineStr">
        <f aca="false">P2380-N2380</f>
        <is>
          <t/>
        </is>
      </c>
      <c r="V2380" s="23" t="inlineStr">
        <f aca="false">O2380 - P2380</f>
        <is>
          <t/>
        </is>
      </c>
    </row>
    <row collapsed="false" customFormat="false" customHeight="false" hidden="false" ht="25" outlineLevel="0" r="2381">
      <c r="A2381" s="21" t="n">
        <v>40014</v>
      </c>
      <c r="B2381" s="17" t="n">
        <v>153.27</v>
      </c>
      <c r="C2381" s="17" t="n">
        <v>155.04</v>
      </c>
      <c r="D2381" s="17" t="n">
        <v>150.89</v>
      </c>
      <c r="E2381" s="17" t="n">
        <v>152.91</v>
      </c>
      <c r="F2381" s="17" t="n">
        <v>26268800</v>
      </c>
      <c r="G2381" s="17" t="n">
        <v>152.26</v>
      </c>
      <c r="I2381" s="22" t="n">
        <f aca="false">E2381-B2381</f>
        <v>-0.360000000000014</v>
      </c>
      <c r="J2381" s="22" t="n">
        <f aca="false">C2381-B2381</f>
        <v>1.76999999999998</v>
      </c>
      <c r="K2381" s="17" t="n">
        <f aca="false">D2381-B2381</f>
        <v>-2.38000000000002</v>
      </c>
      <c r="L2381" s="17" t="n">
        <f aca="false">B2381 - E2380</f>
        <v>1.52000000000001</v>
      </c>
      <c r="M2381" s="17" t="n">
        <f aca="false">E2381 - E2380</f>
        <v>1.16</v>
      </c>
      <c r="N2381" s="18" t="n">
        <f aca="false"> (I2381 / B2381)</f>
        <v>-0.0023487962419261</v>
      </c>
      <c r="O2381" s="18" t="n">
        <f aca="false">(J2381 / B2381)</f>
        <v>0.0115482481894694</v>
      </c>
      <c r="P2381" s="18" t="n">
        <f aca="false">K2381 / B2381</f>
        <v>-0.0155281529327332</v>
      </c>
      <c r="Q2381" s="18" t="n">
        <f aca="false">L2381/E2380</f>
        <v>0.01001647446458</v>
      </c>
      <c r="R2381" s="18" t="n">
        <f aca="false">M2381 / E2380</f>
        <v>0.00764415156507411</v>
      </c>
      <c r="S2381" s="19" t="str">
        <f aca="false">IF(N2381 &gt; 0, "UP", "DOWN")</f>
        <v>DOWN</v>
      </c>
      <c r="T2381" s="23" t="inlineStr">
        <f aca="false">O2381-N2381</f>
        <is>
          <t/>
        </is>
      </c>
      <c r="U2381" s="23" t="inlineStr">
        <f aca="false">P2381-N2381</f>
        <is>
          <t/>
        </is>
      </c>
      <c r="V2381" s="23" t="inlineStr">
        <f aca="false">O2381 - P2381</f>
        <is>
          <t/>
        </is>
      </c>
    </row>
    <row collapsed="false" customFormat="false" customHeight="false" hidden="false" ht="25" outlineLevel="0" r="2382">
      <c r="A2382" s="21" t="n">
        <v>40015</v>
      </c>
      <c r="B2382" s="17" t="n">
        <v>153.29</v>
      </c>
      <c r="C2382" s="17" t="n">
        <v>153.43</v>
      </c>
      <c r="D2382" s="17" t="n">
        <v>149.75</v>
      </c>
      <c r="E2382" s="17" t="n">
        <v>151.51</v>
      </c>
      <c r="F2382" s="17" t="n">
        <v>31242200</v>
      </c>
      <c r="G2382" s="17" t="n">
        <v>150.86</v>
      </c>
      <c r="I2382" s="22" t="n">
        <f aca="false">E2382-B2382</f>
        <v>-1.78</v>
      </c>
      <c r="J2382" s="22" t="n">
        <f aca="false">C2382-B2382</f>
        <v>0.140000000000015</v>
      </c>
      <c r="K2382" s="17" t="n">
        <f aca="false">D2382-B2382</f>
        <v>-3.53999999999999</v>
      </c>
      <c r="L2382" s="17" t="n">
        <f aca="false">B2382 - E2381</f>
        <v>0.379999999999995</v>
      </c>
      <c r="M2382" s="17" t="n">
        <f aca="false">E2382 - E2381</f>
        <v>-1.40000000000001</v>
      </c>
      <c r="N2382" s="18" t="n">
        <f aca="false"> (I2382 / B2382)</f>
        <v>-0.011611977297932</v>
      </c>
      <c r="O2382" s="18" t="n">
        <f aca="false">(J2382 / B2382)</f>
        <v>0.000913301585230705</v>
      </c>
      <c r="P2382" s="18" t="n">
        <f aca="false">K2382 / B2382</f>
        <v>-0.0230934829408311</v>
      </c>
      <c r="Q2382" s="18" t="n">
        <f aca="false">L2382/E2381</f>
        <v>0.0024851219671702</v>
      </c>
      <c r="R2382" s="18" t="n">
        <f aca="false">M2382 / E2381</f>
        <v>-0.0091557125106272</v>
      </c>
      <c r="S2382" s="19" t="str">
        <f aca="false">IF(N2382 &gt; 0, "UP", "DOWN")</f>
        <v>DOWN</v>
      </c>
      <c r="T2382" s="23" t="inlineStr">
        <f aca="false">O2382-N2382</f>
        <is>
          <t/>
        </is>
      </c>
      <c r="U2382" s="23" t="inlineStr">
        <f aca="false">P2382-N2382</f>
        <is>
          <t/>
        </is>
      </c>
      <c r="V2382" s="23" t="inlineStr">
        <f aca="false">O2382 - P2382</f>
        <is>
          <t/>
        </is>
      </c>
    </row>
    <row collapsed="false" customFormat="false" customHeight="false" hidden="false" ht="25" outlineLevel="0" r="2383">
      <c r="A2383" s="21" t="n">
        <v>40016</v>
      </c>
      <c r="B2383" s="17" t="n">
        <v>157.79</v>
      </c>
      <c r="C2383" s="17" t="n">
        <v>158.73</v>
      </c>
      <c r="D2383" s="17" t="n">
        <v>156.11</v>
      </c>
      <c r="E2383" s="17" t="n">
        <v>156.74</v>
      </c>
      <c r="F2383" s="17" t="n">
        <v>31218000</v>
      </c>
      <c r="G2383" s="17" t="n">
        <v>156.07</v>
      </c>
      <c r="I2383" s="22" t="n">
        <f aca="false">E2383-B2383</f>
        <v>-1.04999999999998</v>
      </c>
      <c r="J2383" s="22" t="n">
        <f aca="false">C2383-B2383</f>
        <v>0.939999999999998</v>
      </c>
      <c r="K2383" s="17" t="n">
        <f aca="false">D2383-B2383</f>
        <v>-1.67999999999998</v>
      </c>
      <c r="L2383" s="17" t="n">
        <f aca="false">B2383 - E2382</f>
        <v>6.28</v>
      </c>
      <c r="M2383" s="17" t="n">
        <f aca="false">E2383 - E2382</f>
        <v>5.23000000000002</v>
      </c>
      <c r="N2383" s="18" t="n">
        <f aca="false"> (I2383 / B2383)</f>
        <v>-0.0066544140946827</v>
      </c>
      <c r="O2383" s="18" t="n">
        <f aca="false">(J2383 / B2383)</f>
        <v>0.00595728499904936</v>
      </c>
      <c r="P2383" s="18" t="n">
        <f aca="false">K2383 / B2383</f>
        <v>-0.0106470625514924</v>
      </c>
      <c r="Q2383" s="18" t="n">
        <f aca="false">L2383/E2382</f>
        <v>0.0414494092799155</v>
      </c>
      <c r="R2383" s="18" t="n">
        <f aca="false">M2383 / E2382</f>
        <v>0.0345191736519043</v>
      </c>
      <c r="S2383" s="19" t="str">
        <f aca="false">IF(N2383 &gt; 0, "UP", "DOWN")</f>
        <v>DOWN</v>
      </c>
      <c r="T2383" s="23" t="inlineStr">
        <f aca="false">O2383-N2383</f>
        <is>
          <t/>
        </is>
      </c>
      <c r="U2383" s="23" t="inlineStr">
        <f aca="false">P2383-N2383</f>
        <is>
          <t/>
        </is>
      </c>
      <c r="V2383" s="23" t="inlineStr">
        <f aca="false">O2383 - P2383</f>
        <is>
          <t/>
        </is>
      </c>
    </row>
    <row collapsed="false" customFormat="false" customHeight="false" hidden="false" ht="25" outlineLevel="0" r="2384">
      <c r="A2384" s="21" t="n">
        <v>40017</v>
      </c>
      <c r="B2384" s="17" t="n">
        <v>156.63</v>
      </c>
      <c r="C2384" s="17" t="n">
        <v>158.44</v>
      </c>
      <c r="D2384" s="17" t="n">
        <v>155.56</v>
      </c>
      <c r="E2384" s="17" t="n">
        <v>157.82</v>
      </c>
      <c r="F2384" s="17" t="n">
        <v>18820100</v>
      </c>
      <c r="G2384" s="17" t="n">
        <v>157.15</v>
      </c>
      <c r="I2384" s="22" t="n">
        <f aca="false">E2384-B2384</f>
        <v>1.19</v>
      </c>
      <c r="J2384" s="22" t="n">
        <f aca="false">C2384-B2384</f>
        <v>1.81</v>
      </c>
      <c r="K2384" s="17" t="n">
        <f aca="false">D2384-B2384</f>
        <v>-1.06999999999999</v>
      </c>
      <c r="L2384" s="17" t="n">
        <f aca="false">B2384 - E2383</f>
        <v>-0.110000000000014</v>
      </c>
      <c r="M2384" s="17" t="n">
        <f aca="false">E2384 - E2383</f>
        <v>1.07999999999998</v>
      </c>
      <c r="N2384" s="18" t="n">
        <f aca="false"> (I2384 / B2384)</f>
        <v>0.00759752282449082</v>
      </c>
      <c r="O2384" s="18" t="n">
        <f aca="false">(J2384 / B2384)</f>
        <v>0.0115558960607802</v>
      </c>
      <c r="P2384" s="18" t="n">
        <f aca="false">K2384 / B2384</f>
        <v>-0.00683138606907995</v>
      </c>
      <c r="Q2384" s="18" t="n">
        <f aca="false">L2384/E2383</f>
        <v>-0.000701799157841098</v>
      </c>
      <c r="R2384" s="18" t="n">
        <f aca="false">M2384 / E2383</f>
        <v>0.00689039173152982</v>
      </c>
      <c r="S2384" s="19" t="str">
        <f aca="false">IF(N2384 &gt; 0, "UP", "DOWN")</f>
        <v>UP</v>
      </c>
      <c r="T2384" s="23" t="inlineStr">
        <f aca="false">O2384-N2384</f>
        <is>
          <t/>
        </is>
      </c>
      <c r="U2384" s="23" t="inlineStr">
        <f aca="false">P2384-N2384</f>
        <is>
          <t/>
        </is>
      </c>
      <c r="V2384" s="23" t="inlineStr">
        <f aca="false">O2384 - P2384</f>
        <is>
          <t/>
        </is>
      </c>
    </row>
    <row collapsed="false" customFormat="false" customHeight="false" hidden="false" ht="25" outlineLevel="0" r="2385">
      <c r="A2385" s="21" t="n">
        <v>40018</v>
      </c>
      <c r="B2385" s="17" t="n">
        <v>156.95</v>
      </c>
      <c r="C2385" s="17" t="n">
        <v>160</v>
      </c>
      <c r="D2385" s="17" t="n">
        <v>156.5</v>
      </c>
      <c r="E2385" s="17" t="n">
        <v>159.99</v>
      </c>
      <c r="F2385" s="17" t="n">
        <v>15655800</v>
      </c>
      <c r="G2385" s="17" t="n">
        <v>159.31</v>
      </c>
      <c r="I2385" s="22" t="n">
        <f aca="false">E2385-B2385</f>
        <v>3.04000000000002</v>
      </c>
      <c r="J2385" s="22" t="n">
        <f aca="false">C2385-B2385</f>
        <v>3.05000000000001</v>
      </c>
      <c r="K2385" s="17" t="n">
        <f aca="false">D2385-B2385</f>
        <v>-0.449999999999989</v>
      </c>
      <c r="L2385" s="17" t="n">
        <f aca="false">B2385 - E2384</f>
        <v>-0.870000000000005</v>
      </c>
      <c r="M2385" s="17" t="n">
        <f aca="false">E2385 - E2384</f>
        <v>2.17000000000002</v>
      </c>
      <c r="N2385" s="18" t="n">
        <f aca="false"> (I2385 / B2385)</f>
        <v>0.019369225868111</v>
      </c>
      <c r="O2385" s="18" t="n">
        <f aca="false">(J2385 / B2385)</f>
        <v>0.0194329404268876</v>
      </c>
      <c r="P2385" s="18" t="n">
        <f aca="false">K2385 / B2385</f>
        <v>-0.00286715514495055</v>
      </c>
      <c r="Q2385" s="18" t="n">
        <f aca="false">L2385/E2384</f>
        <v>-0.00551260930173619</v>
      </c>
      <c r="R2385" s="18" t="n">
        <f aca="false">M2385 / E2384</f>
        <v>0.0137498415916868</v>
      </c>
      <c r="S2385" s="19" t="str">
        <f aca="false">IF(N2385 &gt; 0, "UP", "DOWN")</f>
        <v>UP</v>
      </c>
      <c r="T2385" s="23" t="inlineStr">
        <f aca="false">O2385-N2385</f>
        <is>
          <t/>
        </is>
      </c>
      <c r="U2385" s="23" t="inlineStr">
        <f aca="false">P2385-N2385</f>
        <is>
          <t/>
        </is>
      </c>
      <c r="V2385" s="23" t="inlineStr">
        <f aca="false">O2385 - P2385</f>
        <is>
          <t/>
        </is>
      </c>
    </row>
    <row collapsed="false" customFormat="false" customHeight="false" hidden="false" ht="25" outlineLevel="0" r="2386">
      <c r="A2386" s="21" t="n">
        <v>40021</v>
      </c>
      <c r="B2386" s="17" t="n">
        <v>160.17</v>
      </c>
      <c r="C2386" s="17" t="n">
        <v>160.88</v>
      </c>
      <c r="D2386" s="17" t="n">
        <v>157.26</v>
      </c>
      <c r="E2386" s="17" t="n">
        <v>160.1</v>
      </c>
      <c r="F2386" s="17" t="n">
        <v>15475400</v>
      </c>
      <c r="G2386" s="17" t="n">
        <v>159.42</v>
      </c>
      <c r="I2386" s="22" t="n">
        <f aca="false">E2386-B2386</f>
        <v>-0.0699999999999932</v>
      </c>
      <c r="J2386" s="22" t="n">
        <f aca="false">C2386-B2386</f>
        <v>0.710000000000008</v>
      </c>
      <c r="K2386" s="17" t="n">
        <f aca="false">D2386-B2386</f>
        <v>-2.91</v>
      </c>
      <c r="L2386" s="17" t="n">
        <f aca="false">B2386 - E2385</f>
        <v>0.179999999999978</v>
      </c>
      <c r="M2386" s="17" t="n">
        <f aca="false">E2386 - E2385</f>
        <v>0.109999999999985</v>
      </c>
      <c r="N2386" s="18" t="n">
        <f aca="false"> (I2386 / B2386)</f>
        <v>-0.000437035649622234</v>
      </c>
      <c r="O2386" s="18" t="n">
        <f aca="false">(J2386 / B2386)</f>
        <v>0.00443279016045457</v>
      </c>
      <c r="P2386" s="18" t="n">
        <f aca="false">K2386 / B2386</f>
        <v>-0.0181681962914403</v>
      </c>
      <c r="Q2386" s="18" t="n">
        <f aca="false">L2386/E2385</f>
        <v>0.00112507031689467</v>
      </c>
      <c r="R2386" s="18" t="n">
        <f aca="false">M2386 / E2385</f>
        <v>0.000687542971435622</v>
      </c>
      <c r="S2386" s="19" t="str">
        <f aca="false">IF(N2386 &gt; 0, "UP", "DOWN")</f>
        <v>DOWN</v>
      </c>
      <c r="T2386" s="23" t="inlineStr">
        <f aca="false">O2386-N2386</f>
        <is>
          <t/>
        </is>
      </c>
      <c r="U2386" s="23" t="inlineStr">
        <f aca="false">P2386-N2386</f>
        <is>
          <t/>
        </is>
      </c>
      <c r="V2386" s="23" t="inlineStr">
        <f aca="false">O2386 - P2386</f>
        <is>
          <t/>
        </is>
      </c>
    </row>
    <row collapsed="false" customFormat="false" customHeight="false" hidden="false" ht="25" outlineLevel="0" r="2387">
      <c r="A2387" s="21" t="n">
        <v>40022</v>
      </c>
      <c r="B2387" s="17" t="n">
        <v>158.88</v>
      </c>
      <c r="C2387" s="17" t="n">
        <v>160.1</v>
      </c>
      <c r="D2387" s="17" t="n">
        <v>157.6</v>
      </c>
      <c r="E2387" s="17" t="n">
        <v>160</v>
      </c>
      <c r="F2387" s="17" t="n">
        <v>12984100</v>
      </c>
      <c r="G2387" s="17" t="n">
        <v>159.32</v>
      </c>
      <c r="I2387" s="22" t="n">
        <f aca="false">E2387-B2387</f>
        <v>1.12</v>
      </c>
      <c r="J2387" s="22" t="n">
        <f aca="false">C2387-B2387</f>
        <v>1.22</v>
      </c>
      <c r="K2387" s="17" t="n">
        <f aca="false">D2387-B2387</f>
        <v>-1.28</v>
      </c>
      <c r="L2387" s="17" t="n">
        <f aca="false">B2387 - E2386</f>
        <v>-1.22</v>
      </c>
      <c r="M2387" s="17" t="n">
        <f aca="false">E2387 - E2386</f>
        <v>-0.0999999999999943</v>
      </c>
      <c r="N2387" s="18" t="n">
        <f aca="false"> (I2387 / B2387)</f>
        <v>0.00704934541792551</v>
      </c>
      <c r="O2387" s="18" t="n">
        <f aca="false">(J2387 / B2387)</f>
        <v>0.00767875125881167</v>
      </c>
      <c r="P2387" s="18" t="n">
        <f aca="false">K2387 / B2387</f>
        <v>-0.00805639476334341</v>
      </c>
      <c r="Q2387" s="18" t="n">
        <f aca="false">L2387/E2386</f>
        <v>-0.00762023735165521</v>
      </c>
      <c r="R2387" s="18" t="n">
        <f aca="false">M2387 / E2386</f>
        <v>-0.000624609618988097</v>
      </c>
      <c r="S2387" s="19" t="str">
        <f aca="false">IF(N2387 &gt; 0, "UP", "DOWN")</f>
        <v>UP</v>
      </c>
      <c r="T2387" s="23" t="inlineStr">
        <f aca="false">O2387-N2387</f>
        <is>
          <t/>
        </is>
      </c>
      <c r="U2387" s="23" t="inlineStr">
        <f aca="false">P2387-N2387</f>
        <is>
          <t/>
        </is>
      </c>
      <c r="V2387" s="23" t="inlineStr">
        <f aca="false">O2387 - P2387</f>
        <is>
          <t/>
        </is>
      </c>
    </row>
    <row collapsed="false" customFormat="false" customHeight="false" hidden="false" ht="25" outlineLevel="0" r="2388">
      <c r="A2388" s="21" t="n">
        <v>40023</v>
      </c>
      <c r="B2388" s="17" t="n">
        <v>158.9</v>
      </c>
      <c r="C2388" s="17" t="n">
        <v>160.45</v>
      </c>
      <c r="D2388" s="17" t="n">
        <v>158.25</v>
      </c>
      <c r="E2388" s="17" t="n">
        <v>160.03</v>
      </c>
      <c r="F2388" s="17" t="n">
        <v>13648500</v>
      </c>
      <c r="G2388" s="17" t="n">
        <v>159.35</v>
      </c>
      <c r="I2388" s="22" t="n">
        <f aca="false">E2388-B2388</f>
        <v>1.13</v>
      </c>
      <c r="J2388" s="22" t="n">
        <f aca="false">C2388-B2388</f>
        <v>1.54999999999998</v>
      </c>
      <c r="K2388" s="17" t="n">
        <f aca="false">D2388-B2388</f>
        <v>-0.650000000000006</v>
      </c>
      <c r="L2388" s="17" t="n">
        <f aca="false">B2388 - E2387</f>
        <v>-1.09999999999999</v>
      </c>
      <c r="M2388" s="17" t="n">
        <f aca="false">E2388 - E2387</f>
        <v>0.0300000000000011</v>
      </c>
      <c r="N2388" s="18" t="n">
        <f aca="false"> (I2388 / B2388)</f>
        <v>0.00711139081183131</v>
      </c>
      <c r="O2388" s="18" t="n">
        <f aca="false">(J2388 / B2388)</f>
        <v>0.00975456261799863</v>
      </c>
      <c r="P2388" s="18" t="n">
        <f aca="false">K2388 / B2388</f>
        <v>-0.00409062303335435</v>
      </c>
      <c r="Q2388" s="18" t="n">
        <f aca="false">L2388/E2387</f>
        <v>-0.00687499999999996</v>
      </c>
      <c r="R2388" s="18" t="n">
        <f aca="false">M2388 / E2387</f>
        <v>0.000187500000000007</v>
      </c>
      <c r="S2388" s="19" t="str">
        <f aca="false">IF(N2388 &gt; 0, "UP", "DOWN")</f>
        <v>UP</v>
      </c>
      <c r="T2388" s="23" t="inlineStr">
        <f aca="false">O2388-N2388</f>
        <is>
          <t/>
        </is>
      </c>
      <c r="U2388" s="23" t="inlineStr">
        <f aca="false">P2388-N2388</f>
        <is>
          <t/>
        </is>
      </c>
      <c r="V2388" s="23" t="inlineStr">
        <f aca="false">O2388 - P2388</f>
        <is>
          <t/>
        </is>
      </c>
    </row>
    <row collapsed="false" customFormat="false" customHeight="false" hidden="false" ht="25" outlineLevel="0" r="2389">
      <c r="A2389" s="21" t="n">
        <v>40024</v>
      </c>
      <c r="B2389" s="17" t="n">
        <v>161.7</v>
      </c>
      <c r="C2389" s="17" t="n">
        <v>164.72</v>
      </c>
      <c r="D2389" s="17" t="n">
        <v>161.5</v>
      </c>
      <c r="E2389" s="17" t="n">
        <v>162.79</v>
      </c>
      <c r="F2389" s="17" t="n">
        <v>16771600</v>
      </c>
      <c r="G2389" s="17" t="n">
        <v>162.09</v>
      </c>
      <c r="I2389" s="22" t="n">
        <f aca="false">E2389-B2389</f>
        <v>1.09</v>
      </c>
      <c r="J2389" s="22" t="n">
        <f aca="false">C2389-B2389</f>
        <v>3.02000000000001</v>
      </c>
      <c r="K2389" s="17" t="n">
        <f aca="false">D2389-B2389</f>
        <v>-0.199999999999989</v>
      </c>
      <c r="L2389" s="17" t="n">
        <f aca="false">B2389 - E2388</f>
        <v>1.66999999999999</v>
      </c>
      <c r="M2389" s="17" t="n">
        <f aca="false">E2389 - E2388</f>
        <v>2.75999999999999</v>
      </c>
      <c r="N2389" s="18" t="n">
        <f aca="false"> (I2389 / B2389)</f>
        <v>0.00674087816944962</v>
      </c>
      <c r="O2389" s="18" t="n">
        <f aca="false">(J2389 / B2389)</f>
        <v>0.0186765615337045</v>
      </c>
      <c r="P2389" s="18" t="n">
        <f aca="false">K2389 / B2389</f>
        <v>-0.00123685837971545</v>
      </c>
      <c r="Q2389" s="18" t="n">
        <f aca="false">L2389/E2388</f>
        <v>0.0104355433356245</v>
      </c>
      <c r="R2389" s="18" t="n">
        <f aca="false">M2389 / E2388</f>
        <v>0.0172467662313316</v>
      </c>
      <c r="S2389" s="19" t="str">
        <f aca="false">IF(N2389 &gt; 0, "UP", "DOWN")</f>
        <v>UP</v>
      </c>
      <c r="T2389" s="23" t="inlineStr">
        <f aca="false">O2389-N2389</f>
        <is>
          <t/>
        </is>
      </c>
      <c r="U2389" s="23" t="inlineStr">
        <f aca="false">P2389-N2389</f>
        <is>
          <t/>
        </is>
      </c>
      <c r="V2389" s="23" t="inlineStr">
        <f aca="false">O2389 - P2389</f>
        <is>
          <t/>
        </is>
      </c>
    </row>
    <row collapsed="false" customFormat="false" customHeight="false" hidden="false" ht="25" outlineLevel="0" r="2390">
      <c r="A2390" s="21" t="n">
        <v>40025</v>
      </c>
      <c r="B2390" s="17" t="n">
        <v>162.99</v>
      </c>
      <c r="C2390" s="17" t="n">
        <v>165</v>
      </c>
      <c r="D2390" s="17" t="n">
        <v>162.91</v>
      </c>
      <c r="E2390" s="17" t="n">
        <v>163.39</v>
      </c>
      <c r="F2390" s="17" t="n">
        <v>15090600</v>
      </c>
      <c r="G2390" s="17" t="n">
        <v>162.69</v>
      </c>
      <c r="I2390" s="22" t="n">
        <f aca="false">E2390-B2390</f>
        <v>0.399999999999977</v>
      </c>
      <c r="J2390" s="22" t="n">
        <f aca="false">C2390-B2390</f>
        <v>2.00999999999999</v>
      </c>
      <c r="K2390" s="17" t="n">
        <f aca="false">D2390-B2390</f>
        <v>-0.0800000000000125</v>
      </c>
      <c r="L2390" s="17" t="n">
        <f aca="false">B2390 - E2389</f>
        <v>0.200000000000017</v>
      </c>
      <c r="M2390" s="17" t="n">
        <f aca="false">E2390 - E2389</f>
        <v>0.599999999999994</v>
      </c>
      <c r="N2390" s="18" t="n">
        <f aca="false"> (I2390 / B2390)</f>
        <v>0.00245413829069254</v>
      </c>
      <c r="O2390" s="18" t="n">
        <f aca="false">(J2390 / B2390)</f>
        <v>0.0123320449107307</v>
      </c>
      <c r="P2390" s="18" t="n">
        <f aca="false">K2390 / B2390</f>
        <v>-0.000490827658138613</v>
      </c>
      <c r="Q2390" s="18" t="n">
        <f aca="false">L2390/E2389</f>
        <v>0.00122857669390022</v>
      </c>
      <c r="R2390" s="18" t="n">
        <f aca="false">M2390 / E2389</f>
        <v>0.00368573008170032</v>
      </c>
      <c r="S2390" s="19" t="str">
        <f aca="false">IF(N2390 &gt; 0, "UP", "DOWN")</f>
        <v>UP</v>
      </c>
      <c r="T2390" s="23" t="inlineStr">
        <f aca="false">O2390-N2390</f>
        <is>
          <t/>
        </is>
      </c>
      <c r="U2390" s="23" t="inlineStr">
        <f aca="false">P2390-N2390</f>
        <is>
          <t/>
        </is>
      </c>
      <c r="V2390" s="23" t="inlineStr">
        <f aca="false">O2390 - P2390</f>
        <is>
          <t/>
        </is>
      </c>
    </row>
    <row collapsed="false" customFormat="false" customHeight="false" hidden="false" ht="25" outlineLevel="0" r="2391">
      <c r="A2391" s="21" t="n">
        <v>40028</v>
      </c>
      <c r="B2391" s="17" t="n">
        <v>165.21</v>
      </c>
      <c r="C2391" s="17" t="n">
        <v>166.64</v>
      </c>
      <c r="D2391" s="17" t="n">
        <v>164.87</v>
      </c>
      <c r="E2391" s="17" t="n">
        <v>166.43</v>
      </c>
      <c r="F2391" s="17" t="n">
        <v>14080000</v>
      </c>
      <c r="G2391" s="17" t="n">
        <v>165.72</v>
      </c>
      <c r="I2391" s="22" t="n">
        <f aca="false">E2391-B2391</f>
        <v>1.22</v>
      </c>
      <c r="J2391" s="22" t="n">
        <f aca="false">C2391-B2391</f>
        <v>1.42999999999998</v>
      </c>
      <c r="K2391" s="17" t="n">
        <f aca="false">D2391-B2391</f>
        <v>-0.340000000000003</v>
      </c>
      <c r="L2391" s="17" t="n">
        <f aca="false">B2391 - E2390</f>
        <v>1.82000000000002</v>
      </c>
      <c r="M2391" s="17" t="n">
        <f aca="false">E2391 - E2390</f>
        <v>3.04000000000002</v>
      </c>
      <c r="N2391" s="18" t="n">
        <f aca="false"> (I2391 / B2391)</f>
        <v>0.00738454088735548</v>
      </c>
      <c r="O2391" s="18" t="n">
        <f aca="false">(J2391 / B2391)</f>
        <v>0.00865565038435917</v>
      </c>
      <c r="P2391" s="18" t="n">
        <f aca="false">K2391 / B2391</f>
        <v>-0.00205798680467286</v>
      </c>
      <c r="Q2391" s="18" t="n">
        <f aca="false">L2391/E2390</f>
        <v>0.0111389925944062</v>
      </c>
      <c r="R2391" s="18" t="n">
        <f aca="false">M2391 / E2390</f>
        <v>0.018605789828019</v>
      </c>
      <c r="S2391" s="19" t="str">
        <f aca="false">IF(N2391 &gt; 0, "UP", "DOWN")</f>
        <v>UP</v>
      </c>
      <c r="T2391" s="23" t="inlineStr">
        <f aca="false">O2391-N2391</f>
        <is>
          <t/>
        </is>
      </c>
      <c r="U2391" s="23" t="inlineStr">
        <f aca="false">P2391-N2391</f>
        <is>
          <t/>
        </is>
      </c>
      <c r="V2391" s="23" t="inlineStr">
        <f aca="false">O2391 - P2391</f>
        <is>
          <t/>
        </is>
      </c>
    </row>
    <row collapsed="false" customFormat="false" customHeight="false" hidden="false" ht="25" outlineLevel="0" r="2392">
      <c r="A2392" s="21" t="n">
        <v>40029</v>
      </c>
      <c r="B2392" s="17" t="n">
        <v>164.93</v>
      </c>
      <c r="C2392" s="17" t="n">
        <v>165.57</v>
      </c>
      <c r="D2392" s="17" t="n">
        <v>164.21</v>
      </c>
      <c r="E2392" s="17" t="n">
        <v>165.55</v>
      </c>
      <c r="F2392" s="17" t="n">
        <v>14136100</v>
      </c>
      <c r="G2392" s="17" t="n">
        <v>164.84</v>
      </c>
      <c r="I2392" s="22" t="n">
        <f aca="false">E2392-B2392</f>
        <v>0.620000000000005</v>
      </c>
      <c r="J2392" s="22" t="n">
        <f aca="false">C2392-B2392</f>
        <v>0.639999999999986</v>
      </c>
      <c r="K2392" s="17" t="n">
        <f aca="false">D2392-B2392</f>
        <v>-0.719999999999999</v>
      </c>
      <c r="L2392" s="17" t="n">
        <f aca="false">B2392 - E2391</f>
        <v>-1.5</v>
      </c>
      <c r="M2392" s="17" t="n">
        <f aca="false">E2392 - E2391</f>
        <v>-0.879999999999995</v>
      </c>
      <c r="N2392" s="18" t="n">
        <f aca="false"> (I2392 / B2392)</f>
        <v>0.00375917055720612</v>
      </c>
      <c r="O2392" s="18" t="n">
        <f aca="false">(J2392 / B2392)</f>
        <v>0.00388043412356749</v>
      </c>
      <c r="P2392" s="18" t="n">
        <f aca="false">K2392 / B2392</f>
        <v>-0.00436548838901351</v>
      </c>
      <c r="Q2392" s="18" t="n">
        <f aca="false">L2392/E2391</f>
        <v>-0.00901279817340624</v>
      </c>
      <c r="R2392" s="18" t="n">
        <f aca="false">M2392 / E2391</f>
        <v>-0.00528750826173163</v>
      </c>
      <c r="S2392" s="19" t="str">
        <f aca="false">IF(N2392 &gt; 0, "UP", "DOWN")</f>
        <v>UP</v>
      </c>
      <c r="T2392" s="23" t="inlineStr">
        <f aca="false">O2392-N2392</f>
        <is>
          <t/>
        </is>
      </c>
      <c r="U2392" s="23" t="inlineStr">
        <f aca="false">P2392-N2392</f>
        <is>
          <t/>
        </is>
      </c>
      <c r="V2392" s="23" t="inlineStr">
        <f aca="false">O2392 - P2392</f>
        <is>
          <t/>
        </is>
      </c>
    </row>
    <row collapsed="false" customFormat="false" customHeight="false" hidden="false" ht="25" outlineLevel="0" r="2393">
      <c r="A2393" s="21" t="n">
        <v>40030</v>
      </c>
      <c r="B2393" s="17" t="n">
        <v>165.75</v>
      </c>
      <c r="C2393" s="17" t="n">
        <v>167.39</v>
      </c>
      <c r="D2393" s="17" t="n">
        <v>164.21</v>
      </c>
      <c r="E2393" s="17" t="n">
        <v>165.11</v>
      </c>
      <c r="F2393" s="17" t="n">
        <v>15113700</v>
      </c>
      <c r="G2393" s="17" t="n">
        <v>164.4</v>
      </c>
      <c r="I2393" s="22" t="n">
        <f aca="false">E2393-B2393</f>
        <v>-0.639999999999986</v>
      </c>
      <c r="J2393" s="22" t="n">
        <f aca="false">C2393-B2393</f>
        <v>1.63999999999999</v>
      </c>
      <c r="K2393" s="17" t="n">
        <f aca="false">D2393-B2393</f>
        <v>-1.53999999999999</v>
      </c>
      <c r="L2393" s="17" t="n">
        <f aca="false">B2393 - E2392</f>
        <v>0.199999999999989</v>
      </c>
      <c r="M2393" s="17" t="n">
        <f aca="false">E2393 - E2392</f>
        <v>-0.439999999999998</v>
      </c>
      <c r="N2393" s="18" t="n">
        <f aca="false"> (I2393 / B2393)</f>
        <v>-0.00386123680241319</v>
      </c>
      <c r="O2393" s="18" t="n">
        <f aca="false">(J2393 / B2393)</f>
        <v>0.00989441930618393</v>
      </c>
      <c r="P2393" s="18" t="n">
        <f aca="false">K2393 / B2393</f>
        <v>-0.00929110105580689</v>
      </c>
      <c r="Q2393" s="18" t="n">
        <f aca="false">L2393/E2392</f>
        <v>0.00120809423134998</v>
      </c>
      <c r="R2393" s="18" t="n">
        <f aca="false">M2393 / E2392</f>
        <v>-0.00265780730897009</v>
      </c>
      <c r="S2393" s="19" t="str">
        <f aca="false">IF(N2393 &gt; 0, "UP", "DOWN")</f>
        <v>DOWN</v>
      </c>
      <c r="T2393" s="23" t="inlineStr">
        <f aca="false">O2393-N2393</f>
        <is>
          <t/>
        </is>
      </c>
      <c r="U2393" s="23" t="inlineStr">
        <f aca="false">P2393-N2393</f>
        <is>
          <t/>
        </is>
      </c>
      <c r="V2393" s="23" t="inlineStr">
        <f aca="false">O2393 - P2393</f>
        <is>
          <t/>
        </is>
      </c>
    </row>
    <row collapsed="false" customFormat="false" customHeight="false" hidden="false" ht="25" outlineLevel="0" r="2394">
      <c r="A2394" s="21" t="n">
        <v>40031</v>
      </c>
      <c r="B2394" s="17" t="n">
        <v>165.58</v>
      </c>
      <c r="C2394" s="17" t="n">
        <v>166.51</v>
      </c>
      <c r="D2394" s="17" t="n">
        <v>163.09</v>
      </c>
      <c r="E2394" s="17" t="n">
        <v>163.91</v>
      </c>
      <c r="F2394" s="17" t="n">
        <v>12200600</v>
      </c>
      <c r="G2394" s="17" t="n">
        <v>163.21</v>
      </c>
      <c r="I2394" s="22" t="n">
        <f aca="false">E2394-B2394</f>
        <v>-1.67000000000002</v>
      </c>
      <c r="J2394" s="22" t="n">
        <f aca="false">C2394-B2394</f>
        <v>0.929999999999978</v>
      </c>
      <c r="K2394" s="17" t="n">
        <f aca="false">D2394-B2394</f>
        <v>-2.49000000000001</v>
      </c>
      <c r="L2394" s="17" t="n">
        <f aca="false">B2394 - E2393</f>
        <v>0.469999999999999</v>
      </c>
      <c r="M2394" s="17" t="n">
        <f aca="false">E2394 - E2393</f>
        <v>-1.20000000000002</v>
      </c>
      <c r="N2394" s="18" t="n">
        <f aca="false"> (I2394 / B2394)</f>
        <v>-0.0100857591496559</v>
      </c>
      <c r="O2394" s="18" t="n">
        <f aca="false">(J2394 / B2394)</f>
        <v>0.00561662036477822</v>
      </c>
      <c r="P2394" s="18" t="n">
        <f aca="false">K2394 / B2394</f>
        <v>-0.0150380480734389</v>
      </c>
      <c r="Q2394" s="18" t="n">
        <f aca="false">L2394/E2393</f>
        <v>0.00284658712373568</v>
      </c>
      <c r="R2394" s="18" t="n">
        <f aca="false">M2394 / E2393</f>
        <v>-0.00726788201804868</v>
      </c>
      <c r="S2394" s="19" t="str">
        <f aca="false">IF(N2394 &gt; 0, "UP", "DOWN")</f>
        <v>DOWN</v>
      </c>
      <c r="T2394" s="23" t="inlineStr">
        <f aca="false">O2394-N2394</f>
        <is>
          <t/>
        </is>
      </c>
      <c r="U2394" s="23" t="inlineStr">
        <f aca="false">P2394-N2394</f>
        <is>
          <t/>
        </is>
      </c>
      <c r="V2394" s="23" t="inlineStr">
        <f aca="false">O2394 - P2394</f>
        <is>
          <t/>
        </is>
      </c>
    </row>
    <row collapsed="false" customFormat="false" customHeight="false" hidden="false" ht="25" outlineLevel="0" r="2395">
      <c r="A2395" s="21" t="n">
        <v>40032</v>
      </c>
      <c r="B2395" s="17" t="n">
        <v>165.49</v>
      </c>
      <c r="C2395" s="17" t="n">
        <v>166.6</v>
      </c>
      <c r="D2395" s="17" t="n">
        <v>164.8</v>
      </c>
      <c r="E2395" s="17" t="n">
        <v>165.51</v>
      </c>
      <c r="F2395" s="17" t="n">
        <v>13834100</v>
      </c>
      <c r="G2395" s="17" t="n">
        <v>164.8</v>
      </c>
      <c r="I2395" s="22" t="n">
        <f aca="false">E2395-B2395</f>
        <v>0.0199999999999818</v>
      </c>
      <c r="J2395" s="22" t="n">
        <f aca="false">C2395-B2395</f>
        <v>1.10999999999999</v>
      </c>
      <c r="K2395" s="17" t="n">
        <f aca="false">D2395-B2395</f>
        <v>-0.689999999999998</v>
      </c>
      <c r="L2395" s="17" t="n">
        <f aca="false">B2395 - E2394</f>
        <v>1.58000000000001</v>
      </c>
      <c r="M2395" s="17" t="n">
        <f aca="false">E2395 - E2394</f>
        <v>1.59999999999999</v>
      </c>
      <c r="N2395" s="18" t="n">
        <f aca="false"> (I2395 / B2395)</f>
        <v>0.000120853223759634</v>
      </c>
      <c r="O2395" s="18" t="n">
        <f aca="false">(J2395 / B2395)</f>
        <v>0.00670735391866569</v>
      </c>
      <c r="P2395" s="18" t="n">
        <f aca="false">K2395 / B2395</f>
        <v>-0.00416943621971115</v>
      </c>
      <c r="Q2395" s="18" t="n">
        <f aca="false">L2395/E2394</f>
        <v>0.0096394362760052</v>
      </c>
      <c r="R2395" s="18" t="n">
        <f aca="false">M2395 / E2394</f>
        <v>0.00976145445671402</v>
      </c>
      <c r="S2395" s="19" t="str">
        <f aca="false">IF(N2395 &gt; 0, "UP", "DOWN")</f>
        <v>UP</v>
      </c>
      <c r="T2395" s="23" t="inlineStr">
        <f aca="false">O2395-N2395</f>
        <is>
          <t/>
        </is>
      </c>
      <c r="U2395" s="23" t="inlineStr">
        <f aca="false">P2395-N2395</f>
        <is>
          <t/>
        </is>
      </c>
      <c r="V2395" s="23" t="inlineStr">
        <f aca="false">O2395 - P2395</f>
        <is>
          <t/>
        </is>
      </c>
    </row>
    <row collapsed="false" customFormat="false" customHeight="false" hidden="false" ht="25" outlineLevel="0" r="2396">
      <c r="A2396" s="21" t="n">
        <v>40035</v>
      </c>
      <c r="B2396" s="17" t="n">
        <v>165.66</v>
      </c>
      <c r="C2396" s="17" t="n">
        <v>166.6</v>
      </c>
      <c r="D2396" s="17" t="n">
        <v>163.66</v>
      </c>
      <c r="E2396" s="17" t="n">
        <v>164.72</v>
      </c>
      <c r="F2396" s="17" t="n">
        <v>10724800</v>
      </c>
      <c r="G2396" s="17" t="n">
        <v>164.02</v>
      </c>
      <c r="I2396" s="22" t="n">
        <f aca="false">E2396-B2396</f>
        <v>-0.939999999999998</v>
      </c>
      <c r="J2396" s="22" t="n">
        <f aca="false">C2396-B2396</f>
        <v>0.939999999999998</v>
      </c>
      <c r="K2396" s="17" t="n">
        <f aca="false">D2396-B2396</f>
        <v>-2</v>
      </c>
      <c r="L2396" s="17" t="n">
        <f aca="false">B2396 - E2395</f>
        <v>0.150000000000006</v>
      </c>
      <c r="M2396" s="17" t="n">
        <f aca="false">E2396 - E2395</f>
        <v>-0.789999999999992</v>
      </c>
      <c r="N2396" s="18" t="n">
        <f aca="false"> (I2396 / B2396)</f>
        <v>-0.00567427260654351</v>
      </c>
      <c r="O2396" s="18" t="n">
        <f aca="false">(J2396 / B2396)</f>
        <v>0.00567427260654351</v>
      </c>
      <c r="P2396" s="18" t="n">
        <f aca="false">K2396 / B2396</f>
        <v>-0.0120729204394543</v>
      </c>
      <c r="Q2396" s="18" t="n">
        <f aca="false">L2396/E2395</f>
        <v>0.000906289650172229</v>
      </c>
      <c r="R2396" s="18" t="n">
        <f aca="false">M2396 / E2395</f>
        <v>-0.00477312549090685</v>
      </c>
      <c r="S2396" s="19" t="str">
        <f aca="false">IF(N2396 &gt; 0, "UP", "DOWN")</f>
        <v>DOWN</v>
      </c>
      <c r="T2396" s="23" t="inlineStr">
        <f aca="false">O2396-N2396</f>
        <is>
          <t/>
        </is>
      </c>
      <c r="U2396" s="23" t="inlineStr">
        <f aca="false">P2396-N2396</f>
        <is>
          <t/>
        </is>
      </c>
      <c r="V2396" s="23" t="inlineStr">
        <f aca="false">O2396 - P2396</f>
        <is>
          <t/>
        </is>
      </c>
    </row>
    <row collapsed="false" customFormat="false" customHeight="false" hidden="false" ht="25" outlineLevel="0" r="2397">
      <c r="A2397" s="21" t="n">
        <v>40036</v>
      </c>
      <c r="B2397" s="17" t="n">
        <v>163.69</v>
      </c>
      <c r="C2397" s="17" t="n">
        <v>164.38</v>
      </c>
      <c r="D2397" s="17" t="n">
        <v>161.88</v>
      </c>
      <c r="E2397" s="17" t="n">
        <v>162.83</v>
      </c>
      <c r="F2397" s="17" t="n">
        <v>12690800</v>
      </c>
      <c r="G2397" s="17" t="n">
        <v>162.13</v>
      </c>
      <c r="I2397" s="22" t="n">
        <f aca="false">E2397-B2397</f>
        <v>-0.859999999999985</v>
      </c>
      <c r="J2397" s="22" t="n">
        <f aca="false">C2397-B2397</f>
        <v>0.689999999999998</v>
      </c>
      <c r="K2397" s="17" t="n">
        <f aca="false">D2397-B2397</f>
        <v>-1.81</v>
      </c>
      <c r="L2397" s="17" t="n">
        <f aca="false">B2397 - E2396</f>
        <v>-1.03</v>
      </c>
      <c r="M2397" s="17" t="n">
        <f aca="false">E2397 - E2396</f>
        <v>-1.88999999999999</v>
      </c>
      <c r="N2397" s="18" t="n">
        <f aca="false"> (I2397 / B2397)</f>
        <v>-0.00525383346569727</v>
      </c>
      <c r="O2397" s="18" t="n">
        <f aca="false">(J2397 / B2397)</f>
        <v>0.00421528498991996</v>
      </c>
      <c r="P2397" s="18" t="n">
        <f aca="false">K2397 / B2397</f>
        <v>-0.0110574867126886</v>
      </c>
      <c r="Q2397" s="18" t="n">
        <f aca="false">L2397/E2396</f>
        <v>-0.00625303545410394</v>
      </c>
      <c r="R2397" s="18" t="n">
        <f aca="false">M2397 / E2396</f>
        <v>-0.0114740165128702</v>
      </c>
      <c r="S2397" s="19" t="str">
        <f aca="false">IF(N2397 &gt; 0, "UP", "DOWN")</f>
        <v>DOWN</v>
      </c>
      <c r="T2397" s="23" t="inlineStr">
        <f aca="false">O2397-N2397</f>
        <is>
          <t/>
        </is>
      </c>
      <c r="U2397" s="23" t="inlineStr">
        <f aca="false">P2397-N2397</f>
        <is>
          <t/>
        </is>
      </c>
      <c r="V2397" s="23" t="inlineStr">
        <f aca="false">O2397 - P2397</f>
        <is>
          <t/>
        </is>
      </c>
    </row>
    <row collapsed="false" customFormat="false" customHeight="false" hidden="false" ht="25" outlineLevel="0" r="2398">
      <c r="A2398" s="21" t="n">
        <v>40037</v>
      </c>
      <c r="B2398" s="17" t="n">
        <v>162.55</v>
      </c>
      <c r="C2398" s="17" t="n">
        <v>166.71</v>
      </c>
      <c r="D2398" s="17" t="n">
        <v>162.46</v>
      </c>
      <c r="E2398" s="17" t="n">
        <v>165.31</v>
      </c>
      <c r="F2398" s="17" t="n">
        <v>15895400</v>
      </c>
      <c r="G2398" s="17" t="n">
        <v>164.6</v>
      </c>
      <c r="I2398" s="22" t="n">
        <f aca="false">E2398-B2398</f>
        <v>2.75999999999999</v>
      </c>
      <c r="J2398" s="22" t="n">
        <f aca="false">C2398-B2398</f>
        <v>4.16</v>
      </c>
      <c r="K2398" s="17" t="n">
        <f aca="false">D2398-B2398</f>
        <v>-0.0900000000000034</v>
      </c>
      <c r="L2398" s="17" t="n">
        <f aca="false">B2398 - E2397</f>
        <v>-0.280000000000001</v>
      </c>
      <c r="M2398" s="17" t="n">
        <f aca="false">E2398 - E2397</f>
        <v>2.47999999999999</v>
      </c>
      <c r="N2398" s="18" t="n">
        <f aca="false"> (I2398 / B2398)</f>
        <v>0.0169793909566287</v>
      </c>
      <c r="O2398" s="18" t="n">
        <f aca="false">(J2398 / B2398)</f>
        <v>0.0255921254998462</v>
      </c>
      <c r="P2398" s="18" t="n">
        <f aca="false">K2398 / B2398</f>
        <v>-0.000553675792064001</v>
      </c>
      <c r="Q2398" s="18" t="n">
        <f aca="false">L2398/E2397</f>
        <v>-0.00171958484308789</v>
      </c>
      <c r="R2398" s="18" t="n">
        <f aca="false">M2398 / E2397</f>
        <v>0.0152306086102069</v>
      </c>
      <c r="S2398" s="19" t="str">
        <f aca="false">IF(N2398 &gt; 0, "UP", "DOWN")</f>
        <v>UP</v>
      </c>
      <c r="T2398" s="23" t="inlineStr">
        <f aca="false">O2398-N2398</f>
        <is>
          <t/>
        </is>
      </c>
      <c r="U2398" s="23" t="inlineStr">
        <f aca="false">P2398-N2398</f>
        <is>
          <t/>
        </is>
      </c>
      <c r="V2398" s="23" t="inlineStr">
        <f aca="false">O2398 - P2398</f>
        <is>
          <t/>
        </is>
      </c>
    </row>
    <row collapsed="false" customFormat="false" customHeight="false" hidden="false" ht="25" outlineLevel="0" r="2399">
      <c r="A2399" s="21" t="n">
        <v>40038</v>
      </c>
      <c r="B2399" s="17" t="n">
        <v>166.65</v>
      </c>
      <c r="C2399" s="17" t="n">
        <v>168.67</v>
      </c>
      <c r="D2399" s="17" t="n">
        <v>166.5</v>
      </c>
      <c r="E2399" s="17" t="n">
        <v>168.42</v>
      </c>
      <c r="F2399" s="17" t="n">
        <v>15713600</v>
      </c>
      <c r="G2399" s="17" t="n">
        <v>167.7</v>
      </c>
      <c r="I2399" s="22" t="n">
        <f aca="false">E2399-B2399</f>
        <v>1.76999999999998</v>
      </c>
      <c r="J2399" s="22" t="n">
        <f aca="false">C2399-B2399</f>
        <v>2.01999999999998</v>
      </c>
      <c r="K2399" s="17" t="n">
        <f aca="false">D2399-B2399</f>
        <v>-0.150000000000006</v>
      </c>
      <c r="L2399" s="17" t="n">
        <f aca="false">B2399 - E2398</f>
        <v>1.34</v>
      </c>
      <c r="M2399" s="17" t="n">
        <f aca="false">E2399 - E2398</f>
        <v>3.10999999999999</v>
      </c>
      <c r="N2399" s="18" t="n">
        <f aca="false"> (I2399 / B2399)</f>
        <v>0.0106210621062105</v>
      </c>
      <c r="O2399" s="18" t="n">
        <f aca="false">(J2399 / B2399)</f>
        <v>0.012121212121212</v>
      </c>
      <c r="P2399" s="18" t="n">
        <f aca="false">K2399 / B2399</f>
        <v>-0.000900090009000934</v>
      </c>
      <c r="Q2399" s="18" t="n">
        <f aca="false">L2399/E2398</f>
        <v>0.00810598269917128</v>
      </c>
      <c r="R2399" s="18" t="n">
        <f aca="false">M2399 / E2398</f>
        <v>0.0188131389510616</v>
      </c>
      <c r="S2399" s="19" t="str">
        <f aca="false">IF(N2399 &gt; 0, "UP", "DOWN")</f>
        <v>UP</v>
      </c>
      <c r="T2399" s="23" t="inlineStr">
        <f aca="false">O2399-N2399</f>
        <is>
          <t/>
        </is>
      </c>
      <c r="U2399" s="23" t="inlineStr">
        <f aca="false">P2399-N2399</f>
        <is>
          <t/>
        </is>
      </c>
      <c r="V2399" s="23" t="inlineStr">
        <f aca="false">O2399 - P2399</f>
        <is>
          <t/>
        </is>
      </c>
    </row>
    <row collapsed="false" customFormat="false" customHeight="false" hidden="false" ht="25" outlineLevel="0" r="2400">
      <c r="A2400" s="21" t="n">
        <v>40039</v>
      </c>
      <c r="B2400" s="17" t="n">
        <v>167.94</v>
      </c>
      <c r="C2400" s="17" t="n">
        <v>168.23</v>
      </c>
      <c r="D2400" s="17" t="n">
        <v>165.53</v>
      </c>
      <c r="E2400" s="17" t="n">
        <v>166.78</v>
      </c>
      <c r="F2400" s="17" t="n">
        <v>10922000</v>
      </c>
      <c r="G2400" s="17" t="n">
        <v>166.07</v>
      </c>
      <c r="I2400" s="22" t="n">
        <f aca="false">E2400-B2400</f>
        <v>-1.16</v>
      </c>
      <c r="J2400" s="22" t="n">
        <f aca="false">C2400-B2400</f>
        <v>0.289999999999992</v>
      </c>
      <c r="K2400" s="17" t="n">
        <f aca="false">D2400-B2400</f>
        <v>-2.41</v>
      </c>
      <c r="L2400" s="17" t="n">
        <f aca="false">B2400 - E2399</f>
        <v>-0.47999999999999</v>
      </c>
      <c r="M2400" s="17" t="n">
        <f aca="false">E2400 - E2399</f>
        <v>-1.63999999999999</v>
      </c>
      <c r="N2400" s="18" t="n">
        <f aca="false"> (I2400 / B2400)</f>
        <v>-0.00690722877218052</v>
      </c>
      <c r="O2400" s="18" t="n">
        <f aca="false">(J2400 / B2400)</f>
        <v>0.00172680719304509</v>
      </c>
      <c r="P2400" s="18" t="n">
        <f aca="false">K2400 / B2400</f>
        <v>-0.0143503632249613</v>
      </c>
      <c r="Q2400" s="18" t="n">
        <f aca="false">L2400/E2399</f>
        <v>-0.00285001781261127</v>
      </c>
      <c r="R2400" s="18" t="n">
        <f aca="false">M2400 / E2399</f>
        <v>-0.00973756085975529</v>
      </c>
      <c r="S2400" s="19" t="str">
        <f aca="false">IF(N2400 &gt; 0, "UP", "DOWN")</f>
        <v>DOWN</v>
      </c>
      <c r="T2400" s="23" t="inlineStr">
        <f aca="false">O2400-N2400</f>
        <is>
          <t/>
        </is>
      </c>
      <c r="U2400" s="23" t="inlineStr">
        <f aca="false">P2400-N2400</f>
        <is>
          <t/>
        </is>
      </c>
      <c r="V2400" s="23" t="inlineStr">
        <f aca="false">O2400 - P2400</f>
        <is>
          <t/>
        </is>
      </c>
    </row>
    <row collapsed="false" customFormat="false" customHeight="false" hidden="false" ht="25" outlineLevel="0" r="2401">
      <c r="A2401" s="21" t="n">
        <v>40042</v>
      </c>
      <c r="B2401" s="17" t="n">
        <v>163.55</v>
      </c>
      <c r="C2401" s="17" t="n">
        <v>163.59</v>
      </c>
      <c r="D2401" s="17" t="n">
        <v>159.42</v>
      </c>
      <c r="E2401" s="17" t="n">
        <v>159.59</v>
      </c>
      <c r="F2401" s="17" t="n">
        <v>18727900</v>
      </c>
      <c r="G2401" s="17" t="n">
        <v>158.91</v>
      </c>
      <c r="I2401" s="22" t="n">
        <f aca="false">E2401-B2401</f>
        <v>-3.96000000000001</v>
      </c>
      <c r="J2401" s="22" t="n">
        <f aca="false">C2401-B2401</f>
        <v>0.039999999999992</v>
      </c>
      <c r="K2401" s="17" t="n">
        <f aca="false">D2401-B2401</f>
        <v>-4.13000000000002</v>
      </c>
      <c r="L2401" s="17" t="n">
        <f aca="false">B2401 - E2400</f>
        <v>-3.22999999999999</v>
      </c>
      <c r="M2401" s="17" t="n">
        <f aca="false">E2401 - E2400</f>
        <v>-7.19</v>
      </c>
      <c r="N2401" s="18" t="n">
        <f aca="false"> (I2401 / B2401)</f>
        <v>-0.0242127789666769</v>
      </c>
      <c r="O2401" s="18" t="n">
        <f aca="false">(J2401 / B2401)</f>
        <v>0.000244573524915879</v>
      </c>
      <c r="P2401" s="18" t="n">
        <f aca="false">K2401 / B2401</f>
        <v>-0.0252522164475697</v>
      </c>
      <c r="Q2401" s="18" t="n">
        <f aca="false">L2401/E2400</f>
        <v>-0.0193668305552224</v>
      </c>
      <c r="R2401" s="18" t="n">
        <f aca="false">M2401 / E2400</f>
        <v>-0.0431106847343806</v>
      </c>
      <c r="S2401" s="19" t="str">
        <f aca="false">IF(N2401 &gt; 0, "UP", "DOWN")</f>
        <v>DOWN</v>
      </c>
      <c r="T2401" s="23" t="inlineStr">
        <f aca="false">O2401-N2401</f>
        <is>
          <t/>
        </is>
      </c>
      <c r="U2401" s="23" t="inlineStr">
        <f aca="false">P2401-N2401</f>
        <is>
          <t/>
        </is>
      </c>
      <c r="V2401" s="23" t="inlineStr">
        <f aca="false">O2401 - P2401</f>
        <is>
          <t/>
        </is>
      </c>
    </row>
    <row collapsed="false" customFormat="false" customHeight="false" hidden="false" ht="25" outlineLevel="0" r="2402">
      <c r="A2402" s="21" t="n">
        <v>40043</v>
      </c>
      <c r="B2402" s="17" t="n">
        <v>161.63</v>
      </c>
      <c r="C2402" s="17" t="n">
        <v>164.24</v>
      </c>
      <c r="D2402" s="17" t="n">
        <v>161.41</v>
      </c>
      <c r="E2402" s="17" t="n">
        <v>164</v>
      </c>
      <c r="F2402" s="17" t="n">
        <v>15398300</v>
      </c>
      <c r="G2402" s="17" t="n">
        <v>163.3</v>
      </c>
      <c r="I2402" s="22" t="n">
        <f aca="false">E2402-B2402</f>
        <v>2.37</v>
      </c>
      <c r="J2402" s="22" t="n">
        <f aca="false">C2402-B2402</f>
        <v>2.61000000000001</v>
      </c>
      <c r="K2402" s="17" t="n">
        <f aca="false">D2402-B2402</f>
        <v>-0.219999999999999</v>
      </c>
      <c r="L2402" s="17" t="n">
        <f aca="false">B2402 - E2401</f>
        <v>2.03999999999999</v>
      </c>
      <c r="M2402" s="17" t="n">
        <f aca="false">E2402 - E2401</f>
        <v>4.41</v>
      </c>
      <c r="N2402" s="18" t="n">
        <f aca="false"> (I2402 / B2402)</f>
        <v>0.0146631194703954</v>
      </c>
      <c r="O2402" s="18" t="n">
        <f aca="false">(J2402 / B2402)</f>
        <v>0.016147992328157</v>
      </c>
      <c r="P2402" s="18" t="n">
        <f aca="false">K2402 / B2402</f>
        <v>-0.00136113345294808</v>
      </c>
      <c r="Q2402" s="18" t="n">
        <f aca="false">L2402/E2401</f>
        <v>0.0127827558117676</v>
      </c>
      <c r="R2402" s="18" t="n">
        <f aca="false">M2402 / E2401</f>
        <v>0.0276333103577918</v>
      </c>
      <c r="S2402" s="19" t="str">
        <f aca="false">IF(N2402 &gt; 0, "UP", "DOWN")</f>
        <v>UP</v>
      </c>
      <c r="T2402" s="23" t="inlineStr">
        <f aca="false">O2402-N2402</f>
        <is>
          <t/>
        </is>
      </c>
      <c r="U2402" s="23" t="inlineStr">
        <f aca="false">P2402-N2402</f>
        <is>
          <t/>
        </is>
      </c>
      <c r="V2402" s="23" t="inlineStr">
        <f aca="false">O2402 - P2402</f>
        <is>
          <t/>
        </is>
      </c>
    </row>
    <row collapsed="false" customFormat="false" customHeight="false" hidden="false" ht="25" outlineLevel="0" r="2403">
      <c r="A2403" s="21" t="n">
        <v>40044</v>
      </c>
      <c r="B2403" s="17" t="n">
        <v>162.75</v>
      </c>
      <c r="C2403" s="17" t="n">
        <v>165.3</v>
      </c>
      <c r="D2403" s="17" t="n">
        <v>162.45</v>
      </c>
      <c r="E2403" s="17" t="n">
        <v>164.6</v>
      </c>
      <c r="F2403" s="17" t="n">
        <v>14759700</v>
      </c>
      <c r="G2403" s="17" t="n">
        <v>163.9</v>
      </c>
      <c r="I2403" s="22" t="n">
        <f aca="false">E2403-B2403</f>
        <v>1.84999999999999</v>
      </c>
      <c r="J2403" s="22" t="n">
        <f aca="false">C2403-B2403</f>
        <v>2.55000000000001</v>
      </c>
      <c r="K2403" s="17" t="n">
        <f aca="false">D2403-B2403</f>
        <v>-0.300000000000011</v>
      </c>
      <c r="L2403" s="17" t="n">
        <f aca="false">B2403 - E2402</f>
        <v>-1.25</v>
      </c>
      <c r="M2403" s="17" t="n">
        <f aca="false">E2403 - E2402</f>
        <v>0.599999999999994</v>
      </c>
      <c r="N2403" s="18" t="n">
        <f aca="false"> (I2403 / B2403)</f>
        <v>0.0113671274961597</v>
      </c>
      <c r="O2403" s="18" t="n">
        <f aca="false">(J2403 / B2403)</f>
        <v>0.015668202764977</v>
      </c>
      <c r="P2403" s="18" t="n">
        <f aca="false">K2403 / B2403</f>
        <v>-0.0018433179723503</v>
      </c>
      <c r="Q2403" s="18" t="n">
        <f aca="false">L2403/E2402</f>
        <v>-0.0076219512195122</v>
      </c>
      <c r="R2403" s="18" t="n">
        <f aca="false">M2403 / E2402</f>
        <v>0.00365853658536582</v>
      </c>
      <c r="S2403" s="19" t="str">
        <f aca="false">IF(N2403 &gt; 0, "UP", "DOWN")</f>
        <v>UP</v>
      </c>
      <c r="T2403" s="23" t="inlineStr">
        <f aca="false">O2403-N2403</f>
        <is>
          <t/>
        </is>
      </c>
      <c r="U2403" s="23" t="inlineStr">
        <f aca="false">P2403-N2403</f>
        <is>
          <t/>
        </is>
      </c>
      <c r="V2403" s="23" t="inlineStr">
        <f aca="false">O2403 - P2403</f>
        <is>
          <t/>
        </is>
      </c>
    </row>
    <row collapsed="false" customFormat="false" customHeight="false" hidden="false" ht="25" outlineLevel="0" r="2404">
      <c r="A2404" s="21" t="n">
        <v>40045</v>
      </c>
      <c r="B2404" s="17" t="n">
        <v>164.98</v>
      </c>
      <c r="C2404" s="17" t="n">
        <v>166.72</v>
      </c>
      <c r="D2404" s="17" t="n">
        <v>164.61</v>
      </c>
      <c r="E2404" s="17" t="n">
        <v>166.33</v>
      </c>
      <c r="F2404" s="17" t="n">
        <v>12215400</v>
      </c>
      <c r="G2404" s="17" t="n">
        <v>165.62</v>
      </c>
      <c r="I2404" s="22" t="n">
        <f aca="false">E2404-B2404</f>
        <v>1.35000000000002</v>
      </c>
      <c r="J2404" s="22" t="n">
        <f aca="false">C2404-B2404</f>
        <v>1.74000000000001</v>
      </c>
      <c r="K2404" s="17" t="n">
        <f aca="false">D2404-B2404</f>
        <v>-0.369999999999976</v>
      </c>
      <c r="L2404" s="17" t="n">
        <f aca="false">B2404 - E2403</f>
        <v>0.379999999999995</v>
      </c>
      <c r="M2404" s="17" t="n">
        <f aca="false">E2404 - E2403</f>
        <v>1.73000000000002</v>
      </c>
      <c r="N2404" s="18" t="n">
        <f aca="false"> (I2404 / B2404)</f>
        <v>0.00818281003758045</v>
      </c>
      <c r="O2404" s="18" t="n">
        <f aca="false">(J2404 / B2404)</f>
        <v>0.0105467329373258</v>
      </c>
      <c r="P2404" s="18" t="n">
        <f aca="false">K2404 / B2404</f>
        <v>-0.00224269608437372</v>
      </c>
      <c r="Q2404" s="18" t="n">
        <f aca="false">L2404/E2403</f>
        <v>0.00230862697448357</v>
      </c>
      <c r="R2404" s="18" t="n">
        <f aca="false">M2404 / E2403</f>
        <v>0.0105103280680439</v>
      </c>
      <c r="S2404" s="19" t="str">
        <f aca="false">IF(N2404 &gt; 0, "UP", "DOWN")</f>
        <v>UP</v>
      </c>
      <c r="T2404" s="23" t="inlineStr">
        <f aca="false">O2404-N2404</f>
        <is>
          <t/>
        </is>
      </c>
      <c r="U2404" s="23" t="inlineStr">
        <f aca="false">P2404-N2404</f>
        <is>
          <t/>
        </is>
      </c>
      <c r="V2404" s="23" t="inlineStr">
        <f aca="false">O2404 - P2404</f>
        <is>
          <t/>
        </is>
      </c>
    </row>
    <row collapsed="false" customFormat="false" customHeight="false" hidden="false" ht="25" outlineLevel="0" r="2405">
      <c r="A2405" s="21" t="n">
        <v>40046</v>
      </c>
      <c r="B2405" s="17" t="n">
        <v>167.65</v>
      </c>
      <c r="C2405" s="17" t="n">
        <v>169.37</v>
      </c>
      <c r="D2405" s="17" t="n">
        <v>166.8</v>
      </c>
      <c r="E2405" s="17" t="n">
        <v>169.22</v>
      </c>
      <c r="F2405" s="17" t="n">
        <v>14859800</v>
      </c>
      <c r="G2405" s="17" t="n">
        <v>168.5</v>
      </c>
      <c r="I2405" s="22" t="n">
        <f aca="false">E2405-B2405</f>
        <v>1.56999999999999</v>
      </c>
      <c r="J2405" s="22" t="n">
        <f aca="false">C2405-B2405</f>
        <v>1.72</v>
      </c>
      <c r="K2405" s="17" t="n">
        <f aca="false">D2405-B2405</f>
        <v>-0.849999999999994</v>
      </c>
      <c r="L2405" s="17" t="n">
        <f aca="false">B2405 - E2404</f>
        <v>1.31999999999999</v>
      </c>
      <c r="M2405" s="17" t="n">
        <f aca="false">E2405 - E2404</f>
        <v>2.88999999999999</v>
      </c>
      <c r="N2405" s="18" t="n">
        <f aca="false"> (I2405 / B2405)</f>
        <v>0.00936474798687738</v>
      </c>
      <c r="O2405" s="18" t="n">
        <f aca="false">(J2405 / B2405)</f>
        <v>0.0102594691321205</v>
      </c>
      <c r="P2405" s="18" t="n">
        <f aca="false">K2405 / B2405</f>
        <v>-0.00507008648971067</v>
      </c>
      <c r="Q2405" s="18" t="n">
        <f aca="false">L2405/E2404</f>
        <v>0.00793603078217996</v>
      </c>
      <c r="R2405" s="18" t="n">
        <f aca="false">M2405 / E2404</f>
        <v>0.0173750976973486</v>
      </c>
      <c r="S2405" s="19" t="str">
        <f aca="false">IF(N2405 &gt; 0, "UP", "DOWN")</f>
        <v>UP</v>
      </c>
      <c r="T2405" s="23" t="inlineStr">
        <f aca="false">O2405-N2405</f>
        <is>
          <t/>
        </is>
      </c>
      <c r="U2405" s="23" t="inlineStr">
        <f aca="false">P2405-N2405</f>
        <is>
          <t/>
        </is>
      </c>
      <c r="V2405" s="23" t="inlineStr">
        <f aca="false">O2405 - P2405</f>
        <is>
          <t/>
        </is>
      </c>
    </row>
    <row collapsed="false" customFormat="false" customHeight="false" hidden="false" ht="25" outlineLevel="0" r="2406">
      <c r="A2406" s="21" t="n">
        <v>40049</v>
      </c>
      <c r="B2406" s="17" t="n">
        <v>170.12</v>
      </c>
      <c r="C2406" s="17" t="n">
        <v>170.71</v>
      </c>
      <c r="D2406" s="17" t="n">
        <v>168.27</v>
      </c>
      <c r="E2406" s="17" t="n">
        <v>169.06</v>
      </c>
      <c r="F2406" s="17" t="n">
        <v>14533200</v>
      </c>
      <c r="G2406" s="17" t="n">
        <v>168.34</v>
      </c>
      <c r="I2406" s="22" t="n">
        <f aca="false">E2406-B2406</f>
        <v>-1.06</v>
      </c>
      <c r="J2406" s="22" t="n">
        <f aca="false">C2406-B2406</f>
        <v>0.590000000000003</v>
      </c>
      <c r="K2406" s="17" t="n">
        <f aca="false">D2406-B2406</f>
        <v>-1.84999999999999</v>
      </c>
      <c r="L2406" s="17" t="n">
        <f aca="false">B2406 - E2405</f>
        <v>0.900000000000006</v>
      </c>
      <c r="M2406" s="17" t="n">
        <f aca="false">E2406 - E2405</f>
        <v>-0.159999999999997</v>
      </c>
      <c r="N2406" s="18" t="n">
        <f aca="false"> (I2406 / B2406)</f>
        <v>-0.00623089583823185</v>
      </c>
      <c r="O2406" s="18" t="n">
        <f aca="false">(J2406 / B2406)</f>
        <v>0.00346814013637434</v>
      </c>
      <c r="P2406" s="18" t="n">
        <f aca="false">K2406 / B2406</f>
        <v>-0.0108746766988008</v>
      </c>
      <c r="Q2406" s="18" t="n">
        <f aca="false">L2406/E2405</f>
        <v>0.00531852026947173</v>
      </c>
      <c r="R2406" s="18" t="n">
        <f aca="false">M2406 / E2405</f>
        <v>-0.000945514714572725</v>
      </c>
      <c r="S2406" s="19" t="str">
        <f aca="false">IF(N2406 &gt; 0, "UP", "DOWN")</f>
        <v>DOWN</v>
      </c>
      <c r="T2406" s="23" t="inlineStr">
        <f aca="false">O2406-N2406</f>
        <is>
          <t/>
        </is>
      </c>
      <c r="U2406" s="23" t="inlineStr">
        <f aca="false">P2406-N2406</f>
        <is>
          <t/>
        </is>
      </c>
      <c r="V2406" s="23" t="inlineStr">
        <f aca="false">O2406 - P2406</f>
        <is>
          <t/>
        </is>
      </c>
    </row>
    <row collapsed="false" customFormat="false" customHeight="false" hidden="false" ht="25" outlineLevel="0" r="2407">
      <c r="A2407" s="21" t="n">
        <v>40050</v>
      </c>
      <c r="B2407" s="17" t="n">
        <v>169.46</v>
      </c>
      <c r="C2407" s="17" t="n">
        <v>170.94</v>
      </c>
      <c r="D2407" s="17" t="n">
        <v>169.13</v>
      </c>
      <c r="E2407" s="17" t="n">
        <v>169.4</v>
      </c>
      <c r="F2407" s="17" t="n">
        <v>11584100</v>
      </c>
      <c r="G2407" s="17" t="n">
        <v>168.68</v>
      </c>
      <c r="I2407" s="22" t="n">
        <f aca="false">E2407-B2407</f>
        <v>-0.0600000000000023</v>
      </c>
      <c r="J2407" s="22" t="n">
        <f aca="false">C2407-B2407</f>
        <v>1.47999999999999</v>
      </c>
      <c r="K2407" s="17" t="n">
        <f aca="false">D2407-B2407</f>
        <v>-0.330000000000012</v>
      </c>
      <c r="L2407" s="17" t="n">
        <f aca="false">B2407 - E2406</f>
        <v>0.400000000000006</v>
      </c>
      <c r="M2407" s="17" t="n">
        <f aca="false">E2407 - E2406</f>
        <v>0.340000000000003</v>
      </c>
      <c r="N2407" s="18" t="n">
        <f aca="false"> (I2407 / B2407)</f>
        <v>-0.000354065856249276</v>
      </c>
      <c r="O2407" s="18" t="n">
        <f aca="false">(J2407 / B2407)</f>
        <v>0.00873362445414841</v>
      </c>
      <c r="P2407" s="18" t="n">
        <f aca="false">K2407 / B2407</f>
        <v>-0.00194736220937102</v>
      </c>
      <c r="Q2407" s="18" t="n">
        <f aca="false">L2407/E2406</f>
        <v>0.00236602389684139</v>
      </c>
      <c r="R2407" s="18" t="n">
        <f aca="false">M2407 / E2406</f>
        <v>0.00201112031231517</v>
      </c>
      <c r="S2407" s="19" t="str">
        <f aca="false">IF(N2407 &gt; 0, "UP", "DOWN")</f>
        <v>DOWN</v>
      </c>
      <c r="T2407" s="23" t="inlineStr">
        <f aca="false">O2407-N2407</f>
        <is>
          <t/>
        </is>
      </c>
      <c r="U2407" s="23" t="inlineStr">
        <f aca="false">P2407-N2407</f>
        <is>
          <t/>
        </is>
      </c>
      <c r="V2407" s="23" t="inlineStr">
        <f aca="false">O2407 - P2407</f>
        <is>
          <t/>
        </is>
      </c>
    </row>
    <row collapsed="false" customFormat="false" customHeight="false" hidden="false" ht="25" outlineLevel="0" r="2408">
      <c r="A2408" s="21" t="n">
        <v>40051</v>
      </c>
      <c r="B2408" s="17" t="n">
        <v>168.92</v>
      </c>
      <c r="C2408" s="17" t="n">
        <v>169.55</v>
      </c>
      <c r="D2408" s="17" t="n">
        <v>166.76</v>
      </c>
      <c r="E2408" s="17" t="n">
        <v>167.41</v>
      </c>
      <c r="F2408" s="17" t="n">
        <v>10857100</v>
      </c>
      <c r="G2408" s="17" t="n">
        <v>166.69</v>
      </c>
      <c r="I2408" s="22" t="n">
        <f aca="false">E2408-B2408</f>
        <v>-1.50999999999999</v>
      </c>
      <c r="J2408" s="22" t="n">
        <f aca="false">C2408-B2408</f>
        <v>0.630000000000024</v>
      </c>
      <c r="K2408" s="17" t="n">
        <f aca="false">D2408-B2408</f>
        <v>-2.16</v>
      </c>
      <c r="L2408" s="17" t="n">
        <f aca="false">B2408 - E2407</f>
        <v>-0.480000000000018</v>
      </c>
      <c r="M2408" s="17" t="n">
        <f aca="false">E2408 - E2407</f>
        <v>-1.99000000000001</v>
      </c>
      <c r="N2408" s="18" t="n">
        <f aca="false"> (I2408 / B2408)</f>
        <v>-0.00893914278948609</v>
      </c>
      <c r="O2408" s="18" t="n">
        <f aca="false">(J2408 / B2408)</f>
        <v>0.0037295761307129</v>
      </c>
      <c r="P2408" s="18" t="n">
        <f aca="false">K2408 / B2408</f>
        <v>-0.0127871181624437</v>
      </c>
      <c r="Q2408" s="18" t="n">
        <f aca="false">L2408/E2407</f>
        <v>-0.00283353010625749</v>
      </c>
      <c r="R2408" s="18" t="n">
        <f aca="false">M2408 / E2407</f>
        <v>-0.0117473435655254</v>
      </c>
      <c r="S2408" s="19" t="str">
        <f aca="false">IF(N2408 &gt; 0, "UP", "DOWN")</f>
        <v>DOWN</v>
      </c>
      <c r="T2408" s="23" t="inlineStr">
        <f aca="false">O2408-N2408</f>
        <is>
          <t/>
        </is>
      </c>
      <c r="U2408" s="23" t="inlineStr">
        <f aca="false">P2408-N2408</f>
        <is>
          <t/>
        </is>
      </c>
      <c r="V2408" s="23" t="inlineStr">
        <f aca="false">O2408 - P2408</f>
        <is>
          <t/>
        </is>
      </c>
    </row>
    <row collapsed="false" customFormat="false" customHeight="false" hidden="false" ht="25" outlineLevel="0" r="2409">
      <c r="A2409" s="21" t="n">
        <v>40052</v>
      </c>
      <c r="B2409" s="17" t="n">
        <v>168.75</v>
      </c>
      <c r="C2409" s="17" t="n">
        <v>169.57</v>
      </c>
      <c r="D2409" s="17" t="n">
        <v>164.83</v>
      </c>
      <c r="E2409" s="17" t="n">
        <v>169.45</v>
      </c>
      <c r="F2409" s="17" t="n">
        <v>16042200</v>
      </c>
      <c r="G2409" s="17" t="n">
        <v>168.73</v>
      </c>
      <c r="I2409" s="22" t="n">
        <f aca="false">E2409-B2409</f>
        <v>0.699999999999989</v>
      </c>
      <c r="J2409" s="22" t="n">
        <f aca="false">C2409-B2409</f>
        <v>0.819999999999993</v>
      </c>
      <c r="K2409" s="17" t="n">
        <f aca="false">D2409-B2409</f>
        <v>-3.91999999999999</v>
      </c>
      <c r="L2409" s="17" t="n">
        <f aca="false">B2409 - E2408</f>
        <v>1.34</v>
      </c>
      <c r="M2409" s="17" t="n">
        <f aca="false">E2409 - E2408</f>
        <v>2.03999999999999</v>
      </c>
      <c r="N2409" s="18" t="n">
        <f aca="false"> (I2409 / B2409)</f>
        <v>0.00414814814814808</v>
      </c>
      <c r="O2409" s="18" t="n">
        <f aca="false">(J2409 / B2409)</f>
        <v>0.00485925925925922</v>
      </c>
      <c r="P2409" s="18" t="n">
        <f aca="false">K2409 / B2409</f>
        <v>-0.0232296296296296</v>
      </c>
      <c r="Q2409" s="18" t="n">
        <f aca="false">L2409/E2408</f>
        <v>0.00800430081835018</v>
      </c>
      <c r="R2409" s="18" t="n">
        <f aca="false">M2409 / E2408</f>
        <v>0.0121856519921151</v>
      </c>
      <c r="S2409" s="19" t="str">
        <f aca="false">IF(N2409 &gt; 0, "UP", "DOWN")</f>
        <v>UP</v>
      </c>
      <c r="T2409" s="23" t="inlineStr">
        <f aca="false">O2409-N2409</f>
        <is>
          <t/>
        </is>
      </c>
      <c r="U2409" s="23" t="inlineStr">
        <f aca="false">P2409-N2409</f>
        <is>
          <t/>
        </is>
      </c>
      <c r="V2409" s="23" t="inlineStr">
        <f aca="false">O2409 - P2409</f>
        <is>
          <t/>
        </is>
      </c>
    </row>
    <row collapsed="false" customFormat="false" customHeight="false" hidden="false" ht="25" outlineLevel="0" r="2410">
      <c r="A2410" s="21" t="n">
        <v>40053</v>
      </c>
      <c r="B2410" s="17" t="n">
        <v>172.27</v>
      </c>
      <c r="C2410" s="17" t="n">
        <v>172.49</v>
      </c>
      <c r="D2410" s="17" t="n">
        <v>168.53</v>
      </c>
      <c r="E2410" s="17" t="n">
        <v>170.05</v>
      </c>
      <c r="F2410" s="17" t="n">
        <v>16203600</v>
      </c>
      <c r="G2410" s="17" t="n">
        <v>169.32</v>
      </c>
      <c r="I2410" s="22" t="n">
        <f aca="false">E2410-B2410</f>
        <v>-2.22</v>
      </c>
      <c r="J2410" s="22" t="n">
        <f aca="false">C2410-B2410</f>
        <v>0.219999999999999</v>
      </c>
      <c r="K2410" s="17" t="n">
        <f aca="false">D2410-B2410</f>
        <v>-3.74000000000001</v>
      </c>
      <c r="L2410" s="17" t="n">
        <f aca="false">B2410 - E2409</f>
        <v>2.82000000000002</v>
      </c>
      <c r="M2410" s="17" t="n">
        <f aca="false">E2410 - E2409</f>
        <v>0.600000000000023</v>
      </c>
      <c r="N2410" s="18" t="n">
        <f aca="false"> (I2410 / B2410)</f>
        <v>-0.0128867475474546</v>
      </c>
      <c r="O2410" s="18" t="n">
        <f aca="false">(J2410 / B2410)</f>
        <v>0.00127706507227027</v>
      </c>
      <c r="P2410" s="18" t="n">
        <f aca="false">K2410 / B2410</f>
        <v>-0.0217101062285947</v>
      </c>
      <c r="Q2410" s="18" t="n">
        <f aca="false">L2410/E2409</f>
        <v>0.0166420773089408</v>
      </c>
      <c r="R2410" s="18" t="n">
        <f aca="false">M2410 / E2409</f>
        <v>0.00354086751254071</v>
      </c>
      <c r="S2410" s="19" t="str">
        <f aca="false">IF(N2410 &gt; 0, "UP", "DOWN")</f>
        <v>DOWN</v>
      </c>
      <c r="T2410" s="23" t="inlineStr">
        <f aca="false">O2410-N2410</f>
        <is>
          <t/>
        </is>
      </c>
      <c r="U2410" s="23" t="inlineStr">
        <f aca="false">P2410-N2410</f>
        <is>
          <t/>
        </is>
      </c>
      <c r="V2410" s="23" t="inlineStr">
        <f aca="false">O2410 - P2410</f>
        <is>
          <t/>
        </is>
      </c>
    </row>
    <row collapsed="false" customFormat="false" customHeight="false" hidden="false" ht="25" outlineLevel="0" r="2411">
      <c r="A2411" s="21" t="n">
        <v>40056</v>
      </c>
      <c r="B2411" s="17" t="n">
        <v>168.16</v>
      </c>
      <c r="C2411" s="17" t="n">
        <v>168.85</v>
      </c>
      <c r="D2411" s="17" t="n">
        <v>166.5</v>
      </c>
      <c r="E2411" s="17" t="n">
        <v>168.21</v>
      </c>
      <c r="F2411" s="17" t="n">
        <v>11119200</v>
      </c>
      <c r="G2411" s="17" t="n">
        <v>167.49</v>
      </c>
      <c r="I2411" s="22" t="n">
        <f aca="false">E2411-B2411</f>
        <v>0.0500000000000114</v>
      </c>
      <c r="J2411" s="22" t="n">
        <f aca="false">C2411-B2411</f>
        <v>0.689999999999998</v>
      </c>
      <c r="K2411" s="17" t="n">
        <f aca="false">D2411-B2411</f>
        <v>-1.66</v>
      </c>
      <c r="L2411" s="17" t="n">
        <f aca="false">B2411 - E2410</f>
        <v>-1.89000000000001</v>
      </c>
      <c r="M2411" s="17" t="n">
        <f aca="false">E2411 - E2410</f>
        <v>-1.84</v>
      </c>
      <c r="N2411" s="18" t="n">
        <f aca="false"> (I2411 / B2411)</f>
        <v>0.000297335870599497</v>
      </c>
      <c r="O2411" s="18" t="n">
        <f aca="false">(J2411 / B2411)</f>
        <v>0.00410323501427211</v>
      </c>
      <c r="P2411" s="18" t="n">
        <f aca="false">K2411 / B2411</f>
        <v>-0.00987155090390103</v>
      </c>
      <c r="Q2411" s="18" t="n">
        <f aca="false">L2411/E2410</f>
        <v>-0.0111143781240812</v>
      </c>
      <c r="R2411" s="18" t="n">
        <f aca="false">M2411 / E2410</f>
        <v>-0.0108203469567774</v>
      </c>
      <c r="S2411" s="19" t="str">
        <f aca="false">IF(N2411 &gt; 0, "UP", "DOWN")</f>
        <v>UP</v>
      </c>
      <c r="T2411" s="23" t="inlineStr">
        <f aca="false">O2411-N2411</f>
        <is>
          <t/>
        </is>
      </c>
      <c r="U2411" s="23" t="inlineStr">
        <f aca="false">P2411-N2411</f>
        <is>
          <t/>
        </is>
      </c>
      <c r="V2411" s="23" t="inlineStr">
        <f aca="false">O2411 - P2411</f>
        <is>
          <t/>
        </is>
      </c>
    </row>
    <row collapsed="false" customFormat="false" customHeight="false" hidden="false" ht="25" outlineLevel="0" r="2412">
      <c r="A2412" s="21" t="n">
        <v>40057</v>
      </c>
      <c r="B2412" s="17" t="n">
        <v>167.99</v>
      </c>
      <c r="C2412" s="17" t="n">
        <v>170</v>
      </c>
      <c r="D2412" s="17" t="n">
        <v>164.94</v>
      </c>
      <c r="E2412" s="17" t="n">
        <v>165.3</v>
      </c>
      <c r="F2412" s="17" t="n">
        <v>16751000</v>
      </c>
      <c r="G2412" s="17" t="n">
        <v>164.59</v>
      </c>
      <c r="I2412" s="22" t="n">
        <f aca="false">E2412-B2412</f>
        <v>-2.69</v>
      </c>
      <c r="J2412" s="22" t="n">
        <f aca="false">C2412-B2412</f>
        <v>2.00999999999999</v>
      </c>
      <c r="K2412" s="17" t="n">
        <f aca="false">D2412-B2412</f>
        <v>-3.05000000000001</v>
      </c>
      <c r="L2412" s="17" t="n">
        <f aca="false">B2412 - E2411</f>
        <v>-0.219999999999999</v>
      </c>
      <c r="M2412" s="17" t="n">
        <f aca="false">E2412 - E2411</f>
        <v>-2.91</v>
      </c>
      <c r="N2412" s="18" t="n">
        <f aca="false"> (I2412 / B2412)</f>
        <v>-0.0160128579082088</v>
      </c>
      <c r="O2412" s="18" t="n">
        <f aca="false">(J2412 / B2412)</f>
        <v>0.0119649979165426</v>
      </c>
      <c r="P2412" s="18" t="n">
        <f aca="false">K2412 / B2412</f>
        <v>-0.0181558426096792</v>
      </c>
      <c r="Q2412" s="18" t="n">
        <f aca="false">L2412/E2411</f>
        <v>-0.00130788894833838</v>
      </c>
      <c r="R2412" s="18" t="n">
        <f aca="false">M2412 / E2411</f>
        <v>-0.0172998038166577</v>
      </c>
      <c r="S2412" s="19" t="str">
        <f aca="false">IF(N2412 &gt; 0, "UP", "DOWN")</f>
        <v>DOWN</v>
      </c>
      <c r="T2412" s="23" t="inlineStr">
        <f aca="false">O2412-N2412</f>
        <is>
          <t/>
        </is>
      </c>
      <c r="U2412" s="23" t="inlineStr">
        <f aca="false">P2412-N2412</f>
        <is>
          <t/>
        </is>
      </c>
      <c r="V2412" s="23" t="inlineStr">
        <f aca="false">O2412 - P2412</f>
        <is>
          <t/>
        </is>
      </c>
    </row>
    <row collapsed="false" customFormat="false" customHeight="false" hidden="false" ht="25" outlineLevel="0" r="2413">
      <c r="A2413" s="21" t="n">
        <v>40058</v>
      </c>
      <c r="B2413" s="17" t="n">
        <v>164.62</v>
      </c>
      <c r="C2413" s="17" t="n">
        <v>167.61</v>
      </c>
      <c r="D2413" s="17" t="n">
        <v>164.11</v>
      </c>
      <c r="E2413" s="17" t="n">
        <v>165.18</v>
      </c>
      <c r="F2413" s="17" t="n">
        <v>13008900</v>
      </c>
      <c r="G2413" s="17" t="n">
        <v>164.47</v>
      </c>
      <c r="I2413" s="22" t="n">
        <f aca="false">E2413-B2413</f>
        <v>0.560000000000002</v>
      </c>
      <c r="J2413" s="22" t="n">
        <f aca="false">C2413-B2413</f>
        <v>2.99000000000001</v>
      </c>
      <c r="K2413" s="17" t="n">
        <f aca="false">D2413-B2413</f>
        <v>-0.509999999999991</v>
      </c>
      <c r="L2413" s="17" t="n">
        <f aca="false">B2413 - E2412</f>
        <v>-0.680000000000007</v>
      </c>
      <c r="M2413" s="17" t="n">
        <f aca="false">E2413 - E2412</f>
        <v>-0.120000000000005</v>
      </c>
      <c r="N2413" s="18" t="n">
        <f aca="false"> (I2413 / B2413)</f>
        <v>0.00340177378204351</v>
      </c>
      <c r="O2413" s="18" t="n">
        <f aca="false">(J2413 / B2413)</f>
        <v>0.0181630421576966</v>
      </c>
      <c r="P2413" s="18" t="n">
        <f aca="false">K2413 / B2413</f>
        <v>-0.00309804398007527</v>
      </c>
      <c r="Q2413" s="18" t="n">
        <f aca="false">L2413/E2412</f>
        <v>-0.00411373260738056</v>
      </c>
      <c r="R2413" s="18" t="n">
        <f aca="false">M2413 / E2412</f>
        <v>-0.000725952813067178</v>
      </c>
      <c r="S2413" s="19" t="str">
        <f aca="false">IF(N2413 &gt; 0, "UP", "DOWN")</f>
        <v>UP</v>
      </c>
      <c r="T2413" s="23" t="inlineStr">
        <f aca="false">O2413-N2413</f>
        <is>
          <t/>
        </is>
      </c>
      <c r="U2413" s="23" t="inlineStr">
        <f aca="false">P2413-N2413</f>
        <is>
          <t/>
        </is>
      </c>
      <c r="V2413" s="23" t="inlineStr">
        <f aca="false">O2413 - P2413</f>
        <is>
          <t/>
        </is>
      </c>
    </row>
    <row collapsed="false" customFormat="false" customHeight="false" hidden="false" ht="25" outlineLevel="0" r="2414">
      <c r="A2414" s="21" t="n">
        <v>40059</v>
      </c>
      <c r="B2414" s="17" t="n">
        <v>166.44</v>
      </c>
      <c r="C2414" s="17" t="n">
        <v>167.1</v>
      </c>
      <c r="D2414" s="17" t="n">
        <v>165</v>
      </c>
      <c r="E2414" s="17" t="n">
        <v>166.55</v>
      </c>
      <c r="F2414" s="17" t="n">
        <v>10498400</v>
      </c>
      <c r="G2414" s="17" t="n">
        <v>165.84</v>
      </c>
      <c r="I2414" s="22" t="n">
        <f aca="false">E2414-B2414</f>
        <v>0.110000000000014</v>
      </c>
      <c r="J2414" s="22" t="n">
        <f aca="false">C2414-B2414</f>
        <v>0.659999999999997</v>
      </c>
      <c r="K2414" s="17" t="n">
        <f aca="false">D2414-B2414</f>
        <v>-1.44</v>
      </c>
      <c r="L2414" s="17" t="n">
        <f aca="false">B2414 - E2413</f>
        <v>1.25999999999999</v>
      </c>
      <c r="M2414" s="17" t="n">
        <f aca="false">E2414 - E2413</f>
        <v>1.37</v>
      </c>
      <c r="N2414" s="18" t="n">
        <f aca="false"> (I2414 / B2414)</f>
        <v>0.000660898822398544</v>
      </c>
      <c r="O2414" s="18" t="n">
        <f aca="false">(J2414 / B2414)</f>
        <v>0.00396539293439075</v>
      </c>
      <c r="P2414" s="18" t="n">
        <f aca="false">K2414 / B2414</f>
        <v>-0.00865176640230712</v>
      </c>
      <c r="Q2414" s="18" t="n">
        <f aca="false">L2414/E2413</f>
        <v>0.00762804213585174</v>
      </c>
      <c r="R2414" s="18" t="n">
        <f aca="false">M2414 / E2413</f>
        <v>0.00829398232231508</v>
      </c>
      <c r="S2414" s="19" t="str">
        <f aca="false">IF(N2414 &gt; 0, "UP", "DOWN")</f>
        <v>UP</v>
      </c>
      <c r="T2414" s="23" t="inlineStr">
        <f aca="false">O2414-N2414</f>
        <is>
          <t/>
        </is>
      </c>
      <c r="U2414" s="23" t="inlineStr">
        <f aca="false">P2414-N2414</f>
        <is>
          <t/>
        </is>
      </c>
      <c r="V2414" s="23" t="inlineStr">
        <f aca="false">O2414 - P2414</f>
        <is>
          <t/>
        </is>
      </c>
    </row>
    <row collapsed="false" customFormat="false" customHeight="false" hidden="false" ht="25" outlineLevel="0" r="2415">
      <c r="A2415" s="21" t="n">
        <v>40060</v>
      </c>
      <c r="B2415" s="17" t="n">
        <v>167.28</v>
      </c>
      <c r="C2415" s="17" t="n">
        <v>170.7</v>
      </c>
      <c r="D2415" s="17" t="n">
        <v>167.09</v>
      </c>
      <c r="E2415" s="17" t="n">
        <v>170.31</v>
      </c>
      <c r="F2415" s="17" t="n">
        <v>13379600</v>
      </c>
      <c r="G2415" s="17" t="n">
        <v>169.58</v>
      </c>
      <c r="I2415" s="22" t="n">
        <f aca="false">E2415-B2415</f>
        <v>3.03</v>
      </c>
      <c r="J2415" s="22" t="n">
        <f aca="false">C2415-B2415</f>
        <v>3.41999999999999</v>
      </c>
      <c r="K2415" s="17" t="n">
        <f aca="false">D2415-B2415</f>
        <v>-0.189999999999998</v>
      </c>
      <c r="L2415" s="17" t="n">
        <f aca="false">B2415 - E2414</f>
        <v>0.72999999999999</v>
      </c>
      <c r="M2415" s="17" t="n">
        <f aca="false">E2415 - E2414</f>
        <v>3.75999999999999</v>
      </c>
      <c r="N2415" s="18" t="n">
        <f aca="false"> (I2415 / B2415)</f>
        <v>0.0181133428981349</v>
      </c>
      <c r="O2415" s="18" t="n">
        <f aca="false">(J2415 / B2415)</f>
        <v>0.020444763271162</v>
      </c>
      <c r="P2415" s="18" t="n">
        <f aca="false">K2415 / B2415</f>
        <v>-0.00113582018173122</v>
      </c>
      <c r="Q2415" s="18" t="n">
        <f aca="false">L2415/E2414</f>
        <v>0.00438306814770333</v>
      </c>
      <c r="R2415" s="18" t="n">
        <f aca="false">M2415 / E2414</f>
        <v>0.0225758030621434</v>
      </c>
      <c r="S2415" s="19" t="str">
        <f aca="false">IF(N2415 &gt; 0, "UP", "DOWN")</f>
        <v>UP</v>
      </c>
      <c r="T2415" s="23" t="inlineStr">
        <f aca="false">O2415-N2415</f>
        <is>
          <t/>
        </is>
      </c>
      <c r="U2415" s="23" t="inlineStr">
        <f aca="false">P2415-N2415</f>
        <is>
          <t/>
        </is>
      </c>
      <c r="V2415" s="23" t="inlineStr">
        <f aca="false">O2415 - P2415</f>
        <is>
          <t/>
        </is>
      </c>
    </row>
    <row collapsed="false" customFormat="false" customHeight="false" hidden="false" ht="25" outlineLevel="0" r="2416">
      <c r="A2416" s="21" t="n">
        <v>40064</v>
      </c>
      <c r="B2416" s="17" t="n">
        <v>172.98</v>
      </c>
      <c r="C2416" s="17" t="n">
        <v>173.14</v>
      </c>
      <c r="D2416" s="17" t="n">
        <v>172</v>
      </c>
      <c r="E2416" s="17" t="n">
        <v>172.93</v>
      </c>
      <c r="F2416" s="17" t="n">
        <v>11251700</v>
      </c>
      <c r="G2416" s="17" t="n">
        <v>172.19</v>
      </c>
      <c r="I2416" s="22" t="n">
        <f aca="false">E2416-B2416</f>
        <v>-0.049999999999983</v>
      </c>
      <c r="J2416" s="22" t="n">
        <f aca="false">C2416-B2416</f>
        <v>0.159999999999997</v>
      </c>
      <c r="K2416" s="17" t="n">
        <f aca="false">D2416-B2416</f>
        <v>-0.97999999999999</v>
      </c>
      <c r="L2416" s="17" t="n">
        <f aca="false">B2416 - E2415</f>
        <v>2.66999999999999</v>
      </c>
      <c r="M2416" s="17" t="n">
        <f aca="false">E2416 - E2415</f>
        <v>2.62</v>
      </c>
      <c r="N2416" s="18" t="n">
        <f aca="false"> (I2416 / B2416)</f>
        <v>-0.000289050757312886</v>
      </c>
      <c r="O2416" s="18" t="n">
        <f aca="false">(J2416 / B2416)</f>
        <v>0.00092496242340153</v>
      </c>
      <c r="P2416" s="18" t="n">
        <f aca="false">K2416 / B2416</f>
        <v>-0.00566539484333443</v>
      </c>
      <c r="Q2416" s="18" t="n">
        <f aca="false">L2416/E2415</f>
        <v>0.015677294345605</v>
      </c>
      <c r="R2416" s="18" t="n">
        <f aca="false">M2416 / E2415</f>
        <v>0.0153837120544889</v>
      </c>
      <c r="S2416" s="19" t="str">
        <f aca="false">IF(N2416 &gt; 0, "UP", "DOWN")</f>
        <v>DOWN</v>
      </c>
      <c r="T2416" s="23" t="inlineStr">
        <f aca="false">O2416-N2416</f>
        <is>
          <t/>
        </is>
      </c>
      <c r="U2416" s="23" t="inlineStr">
        <f aca="false">P2416-N2416</f>
        <is>
          <t/>
        </is>
      </c>
      <c r="V2416" s="23" t="inlineStr">
        <f aca="false">O2416 - P2416</f>
        <is>
          <t/>
        </is>
      </c>
    </row>
    <row collapsed="false" customFormat="false" customHeight="false" hidden="false" ht="25" outlineLevel="0" r="2417">
      <c r="A2417" s="21" t="n">
        <v>40065</v>
      </c>
      <c r="B2417" s="17" t="n">
        <v>172.78</v>
      </c>
      <c r="C2417" s="17" t="n">
        <v>174.47</v>
      </c>
      <c r="D2417" s="17" t="n">
        <v>169.7</v>
      </c>
      <c r="E2417" s="17" t="n">
        <v>171.14</v>
      </c>
      <c r="F2417" s="17" t="n">
        <v>28967400</v>
      </c>
      <c r="G2417" s="17" t="n">
        <v>170.41</v>
      </c>
      <c r="I2417" s="22" t="n">
        <f aca="false">E2417-B2417</f>
        <v>-1.64000000000001</v>
      </c>
      <c r="J2417" s="22" t="n">
        <f aca="false">C2417-B2417</f>
        <v>1.69</v>
      </c>
      <c r="K2417" s="17" t="n">
        <f aca="false">D2417-B2417</f>
        <v>-3.08000000000001</v>
      </c>
      <c r="L2417" s="17" t="n">
        <f aca="false">B2417 - E2416</f>
        <v>-0.150000000000006</v>
      </c>
      <c r="M2417" s="17" t="n">
        <f aca="false">E2417 - E2416</f>
        <v>-1.79000000000002</v>
      </c>
      <c r="N2417" s="18" t="n">
        <f aca="false"> (I2417 / B2417)</f>
        <v>-0.00949183933325625</v>
      </c>
      <c r="O2417" s="18" t="n">
        <f aca="false">(J2417 / B2417)</f>
        <v>0.00978122467878225</v>
      </c>
      <c r="P2417" s="18" t="n">
        <f aca="false">K2417 / B2417</f>
        <v>-0.017826137284408</v>
      </c>
      <c r="Q2417" s="18" t="n">
        <f aca="false">L2417/E2416</f>
        <v>-0.00086740299543171</v>
      </c>
      <c r="R2417" s="18" t="n">
        <f aca="false">M2417 / E2416</f>
        <v>-0.0103510090788181</v>
      </c>
      <c r="S2417" s="19" t="str">
        <f aca="false">IF(N2417 &gt; 0, "UP", "DOWN")</f>
        <v>DOWN</v>
      </c>
      <c r="T2417" s="23" t="inlineStr">
        <f aca="false">O2417-N2417</f>
        <is>
          <t/>
        </is>
      </c>
      <c r="U2417" s="23" t="inlineStr">
        <f aca="false">P2417-N2417</f>
        <is>
          <t/>
        </is>
      </c>
      <c r="V2417" s="23" t="inlineStr">
        <f aca="false">O2417 - P2417</f>
        <is>
          <t/>
        </is>
      </c>
    </row>
    <row collapsed="false" customFormat="false" customHeight="false" hidden="false" ht="25" outlineLevel="0" r="2418">
      <c r="A2418" s="21" t="n">
        <v>40066</v>
      </c>
      <c r="B2418" s="17" t="n">
        <v>172.06</v>
      </c>
      <c r="C2418" s="17" t="n">
        <v>173.25</v>
      </c>
      <c r="D2418" s="17" t="n">
        <v>170.81</v>
      </c>
      <c r="E2418" s="17" t="n">
        <v>172.56</v>
      </c>
      <c r="F2418" s="17" t="n">
        <v>17540500</v>
      </c>
      <c r="G2418" s="17" t="n">
        <v>171.82</v>
      </c>
      <c r="I2418" s="22" t="n">
        <f aca="false">E2418-B2418</f>
        <v>0.5</v>
      </c>
      <c r="J2418" s="22" t="n">
        <f aca="false">C2418-B2418</f>
        <v>1.19</v>
      </c>
      <c r="K2418" s="17" t="n">
        <f aca="false">D2418-B2418</f>
        <v>-1.25</v>
      </c>
      <c r="L2418" s="17" t="n">
        <f aca="false">B2418 - E2417</f>
        <v>0.920000000000016</v>
      </c>
      <c r="M2418" s="17" t="n">
        <f aca="false">E2418 - E2417</f>
        <v>1.42000000000002</v>
      </c>
      <c r="N2418" s="18" t="n">
        <f aca="false"> (I2418 / B2418)</f>
        <v>0.00290596303615018</v>
      </c>
      <c r="O2418" s="18" t="n">
        <f aca="false">(J2418 / B2418)</f>
        <v>0.00691619202603741</v>
      </c>
      <c r="P2418" s="18" t="n">
        <f aca="false">K2418 / B2418</f>
        <v>-0.00726490759037545</v>
      </c>
      <c r="Q2418" s="18" t="n">
        <f aca="false">L2418/E2417</f>
        <v>0.00537571578824364</v>
      </c>
      <c r="R2418" s="18" t="n">
        <f aca="false">M2418 / E2417</f>
        <v>0.0082973004557673</v>
      </c>
      <c r="S2418" s="19" t="str">
        <f aca="false">IF(N2418 &gt; 0, "UP", "DOWN")</f>
        <v>UP</v>
      </c>
      <c r="T2418" s="23" t="inlineStr">
        <f aca="false">O2418-N2418</f>
        <is>
          <t/>
        </is>
      </c>
      <c r="U2418" s="23" t="inlineStr">
        <f aca="false">P2418-N2418</f>
        <is>
          <t/>
        </is>
      </c>
      <c r="V2418" s="23" t="inlineStr">
        <f aca="false">O2418 - P2418</f>
        <is>
          <t/>
        </is>
      </c>
    </row>
    <row collapsed="false" customFormat="false" customHeight="false" hidden="false" ht="25" outlineLevel="0" r="2419">
      <c r="A2419" s="21" t="n">
        <v>40067</v>
      </c>
      <c r="B2419" s="17" t="n">
        <v>172.91</v>
      </c>
      <c r="C2419" s="17" t="n">
        <v>173.18</v>
      </c>
      <c r="D2419" s="17" t="n">
        <v>170.87</v>
      </c>
      <c r="E2419" s="17" t="n">
        <v>172.16</v>
      </c>
      <c r="F2419" s="17" t="n">
        <v>12462900</v>
      </c>
      <c r="G2419" s="17" t="n">
        <v>171.42</v>
      </c>
      <c r="I2419" s="22" t="n">
        <f aca="false">E2419-B2419</f>
        <v>-0.75</v>
      </c>
      <c r="J2419" s="22" t="n">
        <f aca="false">C2419-B2419</f>
        <v>0.27000000000001</v>
      </c>
      <c r="K2419" s="17" t="n">
        <f aca="false">D2419-B2419</f>
        <v>-2.03999999999999</v>
      </c>
      <c r="L2419" s="17" t="n">
        <f aca="false">B2419 - E2418</f>
        <v>0.349999999999994</v>
      </c>
      <c r="M2419" s="17" t="n">
        <f aca="false">E2419 - E2418</f>
        <v>-0.400000000000006</v>
      </c>
      <c r="N2419" s="18" t="n">
        <f aca="false"> (I2419 / B2419)</f>
        <v>-0.00433751662714707</v>
      </c>
      <c r="O2419" s="18" t="n">
        <f aca="false">(J2419 / B2419)</f>
        <v>0.001561505985773</v>
      </c>
      <c r="P2419" s="18" t="n">
        <f aca="false">K2419 / B2419</f>
        <v>-0.01179804522584</v>
      </c>
      <c r="Q2419" s="18" t="n">
        <f aca="false">L2419/E2418</f>
        <v>0.00202828001854424</v>
      </c>
      <c r="R2419" s="18" t="n">
        <f aca="false">M2419 / E2418</f>
        <v>-0.00231803430690778</v>
      </c>
      <c r="S2419" s="19" t="str">
        <f aca="false">IF(N2419 &gt; 0, "UP", "DOWN")</f>
        <v>DOWN</v>
      </c>
      <c r="T2419" s="23" t="inlineStr">
        <f aca="false">O2419-N2419</f>
        <is>
          <t/>
        </is>
      </c>
      <c r="U2419" s="23" t="inlineStr">
        <f aca="false">P2419-N2419</f>
        <is>
          <t/>
        </is>
      </c>
      <c r="V2419" s="23" t="inlineStr">
        <f aca="false">O2419 - P2419</f>
        <is>
          <t/>
        </is>
      </c>
    </row>
    <row collapsed="false" customFormat="false" customHeight="false" hidden="false" ht="25" outlineLevel="0" r="2420">
      <c r="A2420" s="21" t="n">
        <v>40070</v>
      </c>
      <c r="B2420" s="17" t="n">
        <v>170.83</v>
      </c>
      <c r="C2420" s="17" t="n">
        <v>173.9</v>
      </c>
      <c r="D2420" s="17" t="n">
        <v>170.25</v>
      </c>
      <c r="E2420" s="17" t="n">
        <v>173.72</v>
      </c>
      <c r="F2420" s="17" t="n">
        <v>11500400</v>
      </c>
      <c r="G2420" s="17" t="n">
        <v>172.98</v>
      </c>
      <c r="I2420" s="22" t="n">
        <f aca="false">E2420-B2420</f>
        <v>2.88999999999999</v>
      </c>
      <c r="J2420" s="22" t="n">
        <f aca="false">C2420-B2420</f>
        <v>3.06999999999999</v>
      </c>
      <c r="K2420" s="17" t="n">
        <f aca="false">D2420-B2420</f>
        <v>-0.580000000000013</v>
      </c>
      <c r="L2420" s="17" t="n">
        <f aca="false">B2420 - E2419</f>
        <v>-1.32999999999998</v>
      </c>
      <c r="M2420" s="17" t="n">
        <f aca="false">E2420 - E2419</f>
        <v>1.56</v>
      </c>
      <c r="N2420" s="18" t="n">
        <f aca="false"> (I2420 / B2420)</f>
        <v>0.0169174032664051</v>
      </c>
      <c r="O2420" s="18" t="n">
        <f aca="false">(J2420 / B2420)</f>
        <v>0.0179710823625826</v>
      </c>
      <c r="P2420" s="18" t="n">
        <f aca="false">K2420 / B2420</f>
        <v>-0.0033951881987942</v>
      </c>
      <c r="Q2420" s="18" t="n">
        <f aca="false">L2420/E2419</f>
        <v>-0.0077253717472118</v>
      </c>
      <c r="R2420" s="18" t="n">
        <f aca="false">M2420 / E2419</f>
        <v>0.00906133828996284</v>
      </c>
      <c r="S2420" s="19" t="str">
        <f aca="false">IF(N2420 &gt; 0, "UP", "DOWN")</f>
        <v>UP</v>
      </c>
      <c r="T2420" s="23" t="inlineStr">
        <f aca="false">O2420-N2420</f>
        <is>
          <t/>
        </is>
      </c>
      <c r="U2420" s="23" t="inlineStr">
        <f aca="false">P2420-N2420</f>
        <is>
          <t/>
        </is>
      </c>
      <c r="V2420" s="23" t="inlineStr">
        <f aca="false">O2420 - P2420</f>
        <is>
          <t/>
        </is>
      </c>
    </row>
    <row collapsed="false" customFormat="false" customHeight="false" hidden="false" ht="25" outlineLevel="0" r="2421">
      <c r="A2421" s="21" t="n">
        <v>40071</v>
      </c>
      <c r="B2421" s="17" t="n">
        <v>174.04</v>
      </c>
      <c r="C2421" s="17" t="n">
        <v>175.65</v>
      </c>
      <c r="D2421" s="17" t="n">
        <v>173.59</v>
      </c>
      <c r="E2421" s="17" t="n">
        <v>175.16</v>
      </c>
      <c r="F2421" s="17" t="n">
        <v>15231100</v>
      </c>
      <c r="G2421" s="17" t="n">
        <v>174.41</v>
      </c>
      <c r="I2421" s="22" t="n">
        <f aca="false">E2421-B2421</f>
        <v>1.12</v>
      </c>
      <c r="J2421" s="22" t="n">
        <f aca="false">C2421-B2421</f>
        <v>1.61000000000001</v>
      </c>
      <c r="K2421" s="17" t="n">
        <f aca="false">D2421-B2421</f>
        <v>-0.449999999999989</v>
      </c>
      <c r="L2421" s="17" t="n">
        <f aca="false">B2421 - E2420</f>
        <v>0.319999999999993</v>
      </c>
      <c r="M2421" s="17" t="n">
        <f aca="false">E2421 - E2420</f>
        <v>1.44</v>
      </c>
      <c r="N2421" s="18" t="n">
        <f aca="false"> (I2421 / B2421)</f>
        <v>0.00643530222937258</v>
      </c>
      <c r="O2421" s="18" t="n">
        <f aca="false">(J2421 / B2421)</f>
        <v>0.00925074695472313</v>
      </c>
      <c r="P2421" s="18" t="n">
        <f aca="false">K2421 / B2421</f>
        <v>-0.00258561250287284</v>
      </c>
      <c r="Q2421" s="18" t="n">
        <f aca="false">L2421/E2420</f>
        <v>0.0018420446695832</v>
      </c>
      <c r="R2421" s="18" t="n">
        <f aca="false">M2421 / E2420</f>
        <v>0.00828920101312455</v>
      </c>
      <c r="S2421" s="19" t="str">
        <f aca="false">IF(N2421 &gt; 0, "UP", "DOWN")</f>
        <v>UP</v>
      </c>
      <c r="T2421" s="23" t="inlineStr">
        <f aca="false">O2421-N2421</f>
        <is>
          <t/>
        </is>
      </c>
      <c r="U2421" s="23" t="inlineStr">
        <f aca="false">P2421-N2421</f>
        <is>
          <t/>
        </is>
      </c>
      <c r="V2421" s="23" t="inlineStr">
        <f aca="false">O2421 - P2421</f>
        <is>
          <t/>
        </is>
      </c>
    </row>
    <row collapsed="false" customFormat="false" customHeight="false" hidden="false" ht="25" outlineLevel="0" r="2422">
      <c r="A2422" s="21" t="n">
        <v>40072</v>
      </c>
      <c r="B2422" s="17" t="n">
        <v>177.99</v>
      </c>
      <c r="C2422" s="17" t="n">
        <v>182.75</v>
      </c>
      <c r="D2422" s="17" t="n">
        <v>177.88</v>
      </c>
      <c r="E2422" s="17" t="n">
        <v>181.87</v>
      </c>
      <c r="F2422" s="17" t="n">
        <v>26929400</v>
      </c>
      <c r="G2422" s="17" t="n">
        <v>181.09</v>
      </c>
      <c r="I2422" s="22" t="n">
        <f aca="false">E2422-B2422</f>
        <v>3.88</v>
      </c>
      <c r="J2422" s="22" t="n">
        <f aca="false">C2422-B2422</f>
        <v>4.75999999999999</v>
      </c>
      <c r="K2422" s="17" t="n">
        <f aca="false">D2422-B2422</f>
        <v>-0.110000000000014</v>
      </c>
      <c r="L2422" s="17" t="n">
        <f aca="false">B2422 - E2421</f>
        <v>2.83000000000001</v>
      </c>
      <c r="M2422" s="17" t="n">
        <f aca="false">E2422 - E2421</f>
        <v>6.71000000000001</v>
      </c>
      <c r="N2422" s="18" t="n">
        <f aca="false"> (I2422 / B2422)</f>
        <v>0.0217989774706444</v>
      </c>
      <c r="O2422" s="18" t="n">
        <f aca="false">(J2422 / B2422)</f>
        <v>0.0267430754536771</v>
      </c>
      <c r="P2422" s="18" t="n">
        <f aca="false">K2422 / B2422</f>
        <v>-0.000618012247879171</v>
      </c>
      <c r="Q2422" s="18" t="n">
        <f aca="false">L2422/E2421</f>
        <v>0.0161566567709523</v>
      </c>
      <c r="R2422" s="18" t="n">
        <f aca="false">M2422 / E2421</f>
        <v>0.0383078328385477</v>
      </c>
      <c r="S2422" s="19" t="str">
        <f aca="false">IF(N2422 &gt; 0, "UP", "DOWN")</f>
        <v>UP</v>
      </c>
      <c r="T2422" s="23" t="inlineStr">
        <f aca="false">O2422-N2422</f>
        <is>
          <t/>
        </is>
      </c>
      <c r="U2422" s="23" t="inlineStr">
        <f aca="false">P2422-N2422</f>
        <is>
          <t/>
        </is>
      </c>
      <c r="V2422" s="23" t="inlineStr">
        <f aca="false">O2422 - P2422</f>
        <is>
          <t/>
        </is>
      </c>
    </row>
    <row collapsed="false" customFormat="false" customHeight="false" hidden="false" ht="25" outlineLevel="0" r="2423">
      <c r="A2423" s="21" t="n">
        <v>40073</v>
      </c>
      <c r="B2423" s="17" t="n">
        <v>181.98</v>
      </c>
      <c r="C2423" s="17" t="n">
        <v>186.79</v>
      </c>
      <c r="D2423" s="17" t="n">
        <v>181.97</v>
      </c>
      <c r="E2423" s="17" t="n">
        <v>184.55</v>
      </c>
      <c r="F2423" s="17" t="n">
        <v>28949000</v>
      </c>
      <c r="G2423" s="17" t="n">
        <v>183.76</v>
      </c>
      <c r="I2423" s="22" t="n">
        <f aca="false">E2423-B2423</f>
        <v>2.57000000000002</v>
      </c>
      <c r="J2423" s="22" t="n">
        <f aca="false">C2423-B2423</f>
        <v>4.81</v>
      </c>
      <c r="K2423" s="17" t="n">
        <f aca="false">D2423-B2423</f>
        <v>-0.00999999999999091</v>
      </c>
      <c r="L2423" s="17" t="n">
        <f aca="false">B2423 - E2422</f>
        <v>0.109999999999985</v>
      </c>
      <c r="M2423" s="17" t="n">
        <f aca="false">E2423 - E2422</f>
        <v>2.68000000000001</v>
      </c>
      <c r="N2423" s="18" t="n">
        <f aca="false"> (I2423 / B2423)</f>
        <v>0.0141224310363777</v>
      </c>
      <c r="O2423" s="18" t="n">
        <f aca="false">(J2423 / B2423)</f>
        <v>0.0264314759863721</v>
      </c>
      <c r="P2423" s="18" t="n">
        <f aca="false">K2423 / B2423</f>
        <v>-5.49510935267112E-005</v>
      </c>
      <c r="Q2423" s="18" t="n">
        <f aca="false">L2423/E2422</f>
        <v>0.000604827624127043</v>
      </c>
      <c r="R2423" s="18" t="n">
        <f aca="false">M2423 / E2422</f>
        <v>0.0147358002969154</v>
      </c>
      <c r="S2423" s="19" t="str">
        <f aca="false">IF(N2423 &gt; 0, "UP", "DOWN")</f>
        <v>UP</v>
      </c>
      <c r="T2423" s="23" t="inlineStr">
        <f aca="false">O2423-N2423</f>
        <is>
          <t/>
        </is>
      </c>
      <c r="U2423" s="23" t="inlineStr">
        <f aca="false">P2423-N2423</f>
        <is>
          <t/>
        </is>
      </c>
      <c r="V2423" s="23" t="inlineStr">
        <f aca="false">O2423 - P2423</f>
        <is>
          <t/>
        </is>
      </c>
    </row>
    <row collapsed="false" customFormat="false" customHeight="false" hidden="false" ht="25" outlineLevel="0" r="2424">
      <c r="A2424" s="21" t="n">
        <v>40074</v>
      </c>
      <c r="B2424" s="17" t="n">
        <v>185.83</v>
      </c>
      <c r="C2424" s="17" t="n">
        <v>186.55</v>
      </c>
      <c r="D2424" s="17" t="n">
        <v>184.76</v>
      </c>
      <c r="E2424" s="17" t="n">
        <v>185.02</v>
      </c>
      <c r="F2424" s="17" t="n">
        <v>21485100</v>
      </c>
      <c r="G2424" s="17" t="n">
        <v>184.23</v>
      </c>
      <c r="I2424" s="22" t="n">
        <f aca="false">E2424-B2424</f>
        <v>-0.810000000000002</v>
      </c>
      <c r="J2424" s="22" t="n">
        <f aca="false">C2424-B2424</f>
        <v>0.719999999999999</v>
      </c>
      <c r="K2424" s="17" t="n">
        <f aca="false">D2424-B2424</f>
        <v>-1.07000000000002</v>
      </c>
      <c r="L2424" s="17" t="n">
        <f aca="false">B2424 - E2423</f>
        <v>1.28</v>
      </c>
      <c r="M2424" s="17" t="n">
        <f aca="false">E2424 - E2423</f>
        <v>0.469999999999999</v>
      </c>
      <c r="N2424" s="18" t="n">
        <f aca="false"> (I2424 / B2424)</f>
        <v>-0.00435882257977723</v>
      </c>
      <c r="O2424" s="18" t="n">
        <f aca="false">(J2424 / B2424)</f>
        <v>0.00387450895980196</v>
      </c>
      <c r="P2424" s="18" t="n">
        <f aca="false">K2424 / B2424</f>
        <v>-0.00575795081526138</v>
      </c>
      <c r="Q2424" s="18" t="n">
        <f aca="false">L2424/E2423</f>
        <v>0.00693578975887294</v>
      </c>
      <c r="R2424" s="18" t="n">
        <f aca="false">M2424 / E2423</f>
        <v>0.00254673530208615</v>
      </c>
      <c r="S2424" s="19" t="str">
        <f aca="false">IF(N2424 &gt; 0, "UP", "DOWN")</f>
        <v>DOWN</v>
      </c>
      <c r="T2424" s="23" t="inlineStr">
        <f aca="false">O2424-N2424</f>
        <is>
          <t/>
        </is>
      </c>
      <c r="U2424" s="23" t="inlineStr">
        <f aca="false">P2424-N2424</f>
        <is>
          <t/>
        </is>
      </c>
      <c r="V2424" s="23" t="inlineStr">
        <f aca="false">O2424 - P2424</f>
        <is>
          <t/>
        </is>
      </c>
    </row>
    <row collapsed="false" customFormat="false" customHeight="false" hidden="false" ht="25" outlineLevel="0" r="2425">
      <c r="A2425" s="21" t="n">
        <v>40077</v>
      </c>
      <c r="B2425" s="17" t="n">
        <v>184.29</v>
      </c>
      <c r="C2425" s="17" t="n">
        <v>185.16</v>
      </c>
      <c r="D2425" s="17" t="n">
        <v>181.62</v>
      </c>
      <c r="E2425" s="17" t="n">
        <v>184.02</v>
      </c>
      <c r="F2425" s="17" t="n">
        <v>15632700</v>
      </c>
      <c r="G2425" s="17" t="n">
        <v>183.23</v>
      </c>
      <c r="I2425" s="22" t="n">
        <f aca="false">E2425-B2425</f>
        <v>-0.269999999999982</v>
      </c>
      <c r="J2425" s="22" t="n">
        <f aca="false">C2425-B2425</f>
        <v>0.870000000000005</v>
      </c>
      <c r="K2425" s="17" t="n">
        <f aca="false">D2425-B2425</f>
        <v>-2.66999999999999</v>
      </c>
      <c r="L2425" s="17" t="n">
        <f aca="false">B2425 - E2424</f>
        <v>-0.730000000000018</v>
      </c>
      <c r="M2425" s="17" t="n">
        <f aca="false">E2425 - E2424</f>
        <v>-1</v>
      </c>
      <c r="N2425" s="18" t="n">
        <f aca="false"> (I2425 / B2425)</f>
        <v>-0.00146508220739043</v>
      </c>
      <c r="O2425" s="18" t="n">
        <f aca="false">(J2425 / B2425)</f>
        <v>0.00472082044603616</v>
      </c>
      <c r="P2425" s="18" t="n">
        <f aca="false">K2425 / B2425</f>
        <v>-0.0144880351619729</v>
      </c>
      <c r="Q2425" s="18" t="n">
        <f aca="false">L2425/E2424</f>
        <v>-0.00394551940330785</v>
      </c>
      <c r="R2425" s="18" t="n">
        <f aca="false">M2425 / E2424</f>
        <v>-0.00540482110042158</v>
      </c>
      <c r="S2425" s="19" t="str">
        <f aca="false">IF(N2425 &gt; 0, "UP", "DOWN")</f>
        <v>DOWN</v>
      </c>
      <c r="T2425" s="23" t="inlineStr">
        <f aca="false">O2425-N2425</f>
        <is>
          <t/>
        </is>
      </c>
      <c r="U2425" s="23" t="inlineStr">
        <f aca="false">P2425-N2425</f>
        <is>
          <t/>
        </is>
      </c>
      <c r="V2425" s="23" t="inlineStr">
        <f aca="false">O2425 - P2425</f>
        <is>
          <t/>
        </is>
      </c>
    </row>
    <row collapsed="false" customFormat="false" customHeight="false" hidden="false" ht="25" outlineLevel="0" r="2426">
      <c r="A2426" s="21" t="n">
        <v>40078</v>
      </c>
      <c r="B2426" s="17" t="n">
        <v>185.19</v>
      </c>
      <c r="C2426" s="17" t="n">
        <v>185.38</v>
      </c>
      <c r="D2426" s="17" t="n">
        <v>182.85</v>
      </c>
      <c r="E2426" s="17" t="n">
        <v>184.48</v>
      </c>
      <c r="F2426" s="17" t="n">
        <v>12741200</v>
      </c>
      <c r="G2426" s="17" t="n">
        <v>183.69</v>
      </c>
      <c r="I2426" s="22" t="n">
        <f aca="false">E2426-B2426</f>
        <v>-0.710000000000008</v>
      </c>
      <c r="J2426" s="22" t="n">
        <f aca="false">C2426-B2426</f>
        <v>0.189999999999998</v>
      </c>
      <c r="K2426" s="17" t="n">
        <f aca="false">D2426-B2426</f>
        <v>-2.34</v>
      </c>
      <c r="L2426" s="17" t="n">
        <f aca="false">B2426 - E2425</f>
        <v>1.16999999999999</v>
      </c>
      <c r="M2426" s="17" t="n">
        <f aca="false">E2426 - E2425</f>
        <v>0.45999999999998</v>
      </c>
      <c r="N2426" s="18" t="n">
        <f aca="false"> (I2426 / B2426)</f>
        <v>-0.00383390031859176</v>
      </c>
      <c r="O2426" s="18" t="n">
        <f aca="false">(J2426 / B2426)</f>
        <v>0.00102597332469355</v>
      </c>
      <c r="P2426" s="18" t="n">
        <f aca="false">K2426 / B2426</f>
        <v>-0.0126356714725417</v>
      </c>
      <c r="Q2426" s="18" t="n">
        <f aca="false">L2426/E2425</f>
        <v>0.00635800456472116</v>
      </c>
      <c r="R2426" s="18" t="n">
        <f aca="false">M2426 / E2425</f>
        <v>0.00249972829040311</v>
      </c>
      <c r="S2426" s="19" t="str">
        <f aca="false">IF(N2426 &gt; 0, "UP", "DOWN")</f>
        <v>DOWN</v>
      </c>
      <c r="T2426" s="23" t="inlineStr">
        <f aca="false">O2426-N2426</f>
        <is>
          <t/>
        </is>
      </c>
      <c r="U2426" s="23" t="inlineStr">
        <f aca="false">P2426-N2426</f>
        <is>
          <t/>
        </is>
      </c>
      <c r="V2426" s="23" t="inlineStr">
        <f aca="false">O2426 - P2426</f>
        <is>
          <t/>
        </is>
      </c>
    </row>
    <row collapsed="false" customFormat="false" customHeight="false" hidden="false" ht="25" outlineLevel="0" r="2427">
      <c r="A2427" s="21" t="n">
        <v>40079</v>
      </c>
      <c r="B2427" s="17" t="n">
        <v>185.4</v>
      </c>
      <c r="C2427" s="17" t="n">
        <v>188.9</v>
      </c>
      <c r="D2427" s="17" t="n">
        <v>185.03</v>
      </c>
      <c r="E2427" s="17" t="n">
        <v>185.5</v>
      </c>
      <c r="F2427" s="17" t="n">
        <v>21198700</v>
      </c>
      <c r="G2427" s="17" t="n">
        <v>184.71</v>
      </c>
      <c r="I2427" s="22" t="n">
        <f aca="false">E2427-B2427</f>
        <v>0.0999999999999943</v>
      </c>
      <c r="J2427" s="22" t="n">
        <f aca="false">C2427-B2427</f>
        <v>3.5</v>
      </c>
      <c r="K2427" s="17" t="n">
        <f aca="false">D2427-B2427</f>
        <v>-0.370000000000005</v>
      </c>
      <c r="L2427" s="17" t="n">
        <f aca="false">B2427 - E2426</f>
        <v>0.920000000000016</v>
      </c>
      <c r="M2427" s="17" t="n">
        <f aca="false">E2427 - E2426</f>
        <v>1.02000000000001</v>
      </c>
      <c r="N2427" s="18" t="n">
        <f aca="false"> (I2427 / B2427)</f>
        <v>0.000539374325782062</v>
      </c>
      <c r="O2427" s="18" t="n">
        <f aca="false">(J2427 / B2427)</f>
        <v>0.0188781014023732</v>
      </c>
      <c r="P2427" s="18" t="n">
        <f aca="false">K2427 / B2427</f>
        <v>-0.00199568500539377</v>
      </c>
      <c r="Q2427" s="18" t="n">
        <f aca="false">L2427/E2426</f>
        <v>0.00498699045967051</v>
      </c>
      <c r="R2427" s="18" t="n">
        <f aca="false">M2427 / E2426</f>
        <v>0.00552905464006944</v>
      </c>
      <c r="S2427" s="19" t="str">
        <f aca="false">IF(N2427 &gt; 0, "UP", "DOWN")</f>
        <v>UP</v>
      </c>
      <c r="T2427" s="23" t="inlineStr">
        <f aca="false">O2427-N2427</f>
        <is>
          <t/>
        </is>
      </c>
      <c r="U2427" s="23" t="inlineStr">
        <f aca="false">P2427-N2427</f>
        <is>
          <t/>
        </is>
      </c>
      <c r="V2427" s="23" t="inlineStr">
        <f aca="false">O2427 - P2427</f>
        <is>
          <t/>
        </is>
      </c>
    </row>
    <row collapsed="false" customFormat="false" customHeight="false" hidden="false" ht="25" outlineLevel="0" r="2428">
      <c r="A2428" s="21" t="n">
        <v>40080</v>
      </c>
      <c r="B2428" s="17" t="n">
        <v>187.2</v>
      </c>
      <c r="C2428" s="17" t="n">
        <v>187.7</v>
      </c>
      <c r="D2428" s="17" t="n">
        <v>182.77</v>
      </c>
      <c r="E2428" s="17" t="n">
        <v>183.82</v>
      </c>
      <c r="F2428" s="17" t="n">
        <v>19674300</v>
      </c>
      <c r="G2428" s="17" t="n">
        <v>183.03</v>
      </c>
      <c r="I2428" s="22" t="n">
        <f aca="false">E2428-B2428</f>
        <v>-3.38</v>
      </c>
      <c r="J2428" s="22" t="n">
        <f aca="false">C2428-B2428</f>
        <v>0.5</v>
      </c>
      <c r="K2428" s="17" t="n">
        <f aca="false">D2428-B2428</f>
        <v>-4.42999999999998</v>
      </c>
      <c r="L2428" s="17" t="n">
        <f aca="false">B2428 - E2427</f>
        <v>1.69999999999999</v>
      </c>
      <c r="M2428" s="17" t="n">
        <f aca="false">E2428 - E2427</f>
        <v>-1.68000000000001</v>
      </c>
      <c r="N2428" s="18" t="n">
        <f aca="false"> (I2428 / B2428)</f>
        <v>-0.0180555555555555</v>
      </c>
      <c r="O2428" s="18" t="n">
        <f aca="false">(J2428 / B2428)</f>
        <v>0.00267094017094017</v>
      </c>
      <c r="P2428" s="18" t="n">
        <f aca="false">K2428 / B2428</f>
        <v>-0.0236645299145298</v>
      </c>
      <c r="Q2428" s="18" t="n">
        <f aca="false">L2428/E2427</f>
        <v>0.00916442048517514</v>
      </c>
      <c r="R2428" s="18" t="n">
        <f aca="false">M2428 / E2427</f>
        <v>-0.00905660377358494</v>
      </c>
      <c r="S2428" s="19" t="str">
        <f aca="false">IF(N2428 &gt; 0, "UP", "DOWN")</f>
        <v>DOWN</v>
      </c>
      <c r="T2428" s="23" t="inlineStr">
        <f aca="false">O2428-N2428</f>
        <is>
          <t/>
        </is>
      </c>
      <c r="U2428" s="23" t="inlineStr">
        <f aca="false">P2428-N2428</f>
        <is>
          <t/>
        </is>
      </c>
      <c r="V2428" s="23" t="inlineStr">
        <f aca="false">O2428 - P2428</f>
        <is>
          <t/>
        </is>
      </c>
    </row>
    <row collapsed="false" customFormat="false" customHeight="false" hidden="false" ht="25" outlineLevel="0" r="2429">
      <c r="A2429" s="21" t="n">
        <v>40081</v>
      </c>
      <c r="B2429" s="17" t="n">
        <v>182.01</v>
      </c>
      <c r="C2429" s="17" t="n">
        <v>185.5</v>
      </c>
      <c r="D2429" s="17" t="n">
        <v>181.44</v>
      </c>
      <c r="E2429" s="17" t="n">
        <v>182.37</v>
      </c>
      <c r="F2429" s="17" t="n">
        <v>15901400</v>
      </c>
      <c r="G2429" s="17" t="n">
        <v>181.59</v>
      </c>
      <c r="I2429" s="22" t="n">
        <f aca="false">E2429-B2429</f>
        <v>0.360000000000014</v>
      </c>
      <c r="J2429" s="22" t="n">
        <f aca="false">C2429-B2429</f>
        <v>3.49000000000001</v>
      </c>
      <c r="K2429" s="17" t="n">
        <f aca="false">D2429-B2429</f>
        <v>-0.569999999999993</v>
      </c>
      <c r="L2429" s="17" t="n">
        <f aca="false">B2429 - E2428</f>
        <v>-1.81</v>
      </c>
      <c r="M2429" s="17" t="n">
        <f aca="false">E2429 - E2428</f>
        <v>-1.44999999999999</v>
      </c>
      <c r="N2429" s="18" t="n">
        <f aca="false"> (I2429 / B2429)</f>
        <v>0.00197791330146703</v>
      </c>
      <c r="O2429" s="18" t="n">
        <f aca="false">(J2429 / B2429)</f>
        <v>0.0191747706169991</v>
      </c>
      <c r="P2429" s="18" t="n">
        <f aca="false">K2429 / B2429</f>
        <v>-0.00313169606065597</v>
      </c>
      <c r="Q2429" s="18" t="n">
        <f aca="false">L2429/E2428</f>
        <v>-0.00984658905450986</v>
      </c>
      <c r="R2429" s="18" t="n">
        <f aca="false">M2429 / E2428</f>
        <v>-0.00788815145250783</v>
      </c>
      <c r="S2429" s="19" t="str">
        <f aca="false">IF(N2429 &gt; 0, "UP", "DOWN")</f>
        <v>UP</v>
      </c>
      <c r="T2429" s="23" t="inlineStr">
        <f aca="false">O2429-N2429</f>
        <is>
          <t/>
        </is>
      </c>
      <c r="U2429" s="23" t="inlineStr">
        <f aca="false">P2429-N2429</f>
        <is>
          <t/>
        </is>
      </c>
      <c r="V2429" s="23" t="inlineStr">
        <f aca="false">O2429 - P2429</f>
        <is>
          <t/>
        </is>
      </c>
    </row>
    <row collapsed="false" customFormat="false" customHeight="false" hidden="false" ht="25" outlineLevel="0" r="2430">
      <c r="A2430" s="21" t="n">
        <v>40084</v>
      </c>
      <c r="B2430" s="17" t="n">
        <v>183.87</v>
      </c>
      <c r="C2430" s="17" t="n">
        <v>186.68</v>
      </c>
      <c r="D2430" s="17" t="n">
        <v>183.33</v>
      </c>
      <c r="E2430" s="17" t="n">
        <v>186.15</v>
      </c>
      <c r="F2430" s="17" t="n">
        <v>12051600</v>
      </c>
      <c r="G2430" s="17" t="n">
        <v>185.35</v>
      </c>
      <c r="I2430" s="22" t="n">
        <f aca="false">E2430-B2430</f>
        <v>2.28</v>
      </c>
      <c r="J2430" s="22" t="n">
        <f aca="false">C2430-B2430</f>
        <v>2.81</v>
      </c>
      <c r="K2430" s="17" t="n">
        <f aca="false">D2430-B2430</f>
        <v>-0.539999999999992</v>
      </c>
      <c r="L2430" s="17" t="n">
        <f aca="false">B2430 - E2429</f>
        <v>1.5</v>
      </c>
      <c r="M2430" s="17" t="n">
        <f aca="false">E2430 - E2429</f>
        <v>3.78</v>
      </c>
      <c r="N2430" s="18" t="n">
        <f aca="false"> (I2430 / B2430)</f>
        <v>0.0124000652635014</v>
      </c>
      <c r="O2430" s="18" t="n">
        <f aca="false">(J2430 / B2430)</f>
        <v>0.0152825365747539</v>
      </c>
      <c r="P2430" s="18" t="n">
        <f aca="false">K2430 / B2430</f>
        <v>-0.00293685756240818</v>
      </c>
      <c r="Q2430" s="18" t="n">
        <f aca="false">L2430/E2429</f>
        <v>0.00822503701266656</v>
      </c>
      <c r="R2430" s="18" t="n">
        <f aca="false">M2430 / E2429</f>
        <v>0.0207270932719197</v>
      </c>
      <c r="S2430" s="19" t="str">
        <f aca="false">IF(N2430 &gt; 0, "UP", "DOWN")</f>
        <v>UP</v>
      </c>
      <c r="T2430" s="23" t="inlineStr">
        <f aca="false">O2430-N2430</f>
        <is>
          <t/>
        </is>
      </c>
      <c r="U2430" s="23" t="inlineStr">
        <f aca="false">P2430-N2430</f>
        <is>
          <t/>
        </is>
      </c>
      <c r="V2430" s="23" t="inlineStr">
        <f aca="false">O2430 - P2430</f>
        <is>
          <t/>
        </is>
      </c>
    </row>
    <row collapsed="false" customFormat="false" customHeight="false" hidden="false" ht="25" outlineLevel="0" r="2431">
      <c r="A2431" s="21" t="n">
        <v>40085</v>
      </c>
      <c r="B2431" s="17" t="n">
        <v>186.73</v>
      </c>
      <c r="C2431" s="17" t="n">
        <v>187.4</v>
      </c>
      <c r="D2431" s="17" t="n">
        <v>184.31</v>
      </c>
      <c r="E2431" s="17" t="n">
        <v>185.38</v>
      </c>
      <c r="F2431" s="17" t="n">
        <v>12335200</v>
      </c>
      <c r="G2431" s="17" t="n">
        <v>184.59</v>
      </c>
      <c r="I2431" s="22" t="n">
        <f aca="false">E2431-B2431</f>
        <v>-1.34999999999999</v>
      </c>
      <c r="J2431" s="22" t="n">
        <f aca="false">C2431-B2431</f>
        <v>0.670000000000016</v>
      </c>
      <c r="K2431" s="17" t="n">
        <f aca="false">D2431-B2431</f>
        <v>-2.41999999999999</v>
      </c>
      <c r="L2431" s="17" t="n">
        <f aca="false">B2431 - E2430</f>
        <v>0.579999999999984</v>
      </c>
      <c r="M2431" s="17" t="n">
        <f aca="false">E2431 - E2430</f>
        <v>-0.77000000000001</v>
      </c>
      <c r="N2431" s="18" t="n">
        <f aca="false"> (I2431 / B2431)</f>
        <v>-0.00722968992663201</v>
      </c>
      <c r="O2431" s="18" t="n">
        <f aca="false">(J2431 / B2431)</f>
        <v>0.00358806833395821</v>
      </c>
      <c r="P2431" s="18" t="n">
        <f aca="false">K2431 / B2431</f>
        <v>-0.0129598886092218</v>
      </c>
      <c r="Q2431" s="18" t="n">
        <f aca="false">L2431/E2430</f>
        <v>0.00311576685468699</v>
      </c>
      <c r="R2431" s="18" t="n">
        <f aca="false">M2431 / E2430</f>
        <v>-0.00413644910018808</v>
      </c>
      <c r="S2431" s="19" t="str">
        <f aca="false">IF(N2431 &gt; 0, "UP", "DOWN")</f>
        <v>DOWN</v>
      </c>
      <c r="T2431" s="23" t="inlineStr">
        <f aca="false">O2431-N2431</f>
        <is>
          <t/>
        </is>
      </c>
      <c r="U2431" s="23" t="inlineStr">
        <f aca="false">P2431-N2431</f>
        <is>
          <t/>
        </is>
      </c>
      <c r="V2431" s="23" t="inlineStr">
        <f aca="false">O2431 - P2431</f>
        <is>
          <t/>
        </is>
      </c>
    </row>
    <row collapsed="false" customFormat="false" customHeight="false" hidden="false" ht="25" outlineLevel="0" r="2432">
      <c r="A2432" s="21" t="n">
        <v>40086</v>
      </c>
      <c r="B2432" s="17" t="n">
        <v>186.13</v>
      </c>
      <c r="C2432" s="17" t="n">
        <v>186.45</v>
      </c>
      <c r="D2432" s="17" t="n">
        <v>182.61</v>
      </c>
      <c r="E2432" s="17" t="n">
        <v>185.35</v>
      </c>
      <c r="F2432" s="17" t="n">
        <v>19270900</v>
      </c>
      <c r="G2432" s="17" t="n">
        <v>184.56</v>
      </c>
      <c r="I2432" s="22" t="n">
        <f aca="false">E2432-B2432</f>
        <v>-0.780000000000001</v>
      </c>
      <c r="J2432" s="22" t="n">
        <f aca="false">C2432-B2432</f>
        <v>0.319999999999993</v>
      </c>
      <c r="K2432" s="17" t="n">
        <f aca="false">D2432-B2432</f>
        <v>-3.51999999999998</v>
      </c>
      <c r="L2432" s="17" t="n">
        <f aca="false">B2432 - E2431</f>
        <v>0.75</v>
      </c>
      <c r="M2432" s="17" t="n">
        <f aca="false">E2432 - E2431</f>
        <v>-0.0300000000000011</v>
      </c>
      <c r="N2432" s="18" t="n">
        <f aca="false"> (I2432 / B2432)</f>
        <v>-0.00419061945951755</v>
      </c>
      <c r="O2432" s="18" t="n">
        <f aca="false">(J2432 / B2432)</f>
        <v>0.00171922849621229</v>
      </c>
      <c r="P2432" s="18" t="n">
        <f aca="false">K2432 / B2432</f>
        <v>-0.0189115134583355</v>
      </c>
      <c r="Q2432" s="18" t="n">
        <f aca="false">L2432/E2431</f>
        <v>0.00404574387744093</v>
      </c>
      <c r="R2432" s="18" t="n">
        <f aca="false">M2432 / E2431</f>
        <v>-0.000161829755097643</v>
      </c>
      <c r="S2432" s="19" t="str">
        <f aca="false">IF(N2432 &gt; 0, "UP", "DOWN")</f>
        <v>DOWN</v>
      </c>
      <c r="T2432" s="23" t="inlineStr">
        <f aca="false">O2432-N2432</f>
        <is>
          <t/>
        </is>
      </c>
      <c r="U2432" s="23" t="inlineStr">
        <f aca="false">P2432-N2432</f>
        <is>
          <t/>
        </is>
      </c>
      <c r="V2432" s="23" t="inlineStr">
        <f aca="false">O2432 - P2432</f>
        <is>
          <t/>
        </is>
      </c>
    </row>
    <row collapsed="false" customFormat="false" customHeight="false" hidden="false" ht="25" outlineLevel="0" r="2433">
      <c r="A2433" s="21" t="n">
        <v>40087</v>
      </c>
      <c r="B2433" s="17" t="n">
        <v>185.35</v>
      </c>
      <c r="C2433" s="17" t="n">
        <v>186.22</v>
      </c>
      <c r="D2433" s="17" t="n">
        <v>180.7</v>
      </c>
      <c r="E2433" s="17" t="n">
        <v>180.86</v>
      </c>
      <c r="F2433" s="17" t="n">
        <v>18739700</v>
      </c>
      <c r="G2433" s="17" t="n">
        <v>180.09</v>
      </c>
      <c r="I2433" s="22" t="n">
        <f aca="false">E2433-B2433</f>
        <v>-4.48999999999998</v>
      </c>
      <c r="J2433" s="22" t="n">
        <f aca="false">C2433-B2433</f>
        <v>0.870000000000005</v>
      </c>
      <c r="K2433" s="17" t="n">
        <f aca="false">D2433-B2433</f>
        <v>-4.65000000000001</v>
      </c>
      <c r="L2433" s="17" t="n">
        <f aca="false">B2433 - E2432</f>
        <v>0</v>
      </c>
      <c r="M2433" s="17" t="n">
        <f aca="false">E2433 - E2432</f>
        <v>-4.48999999999998</v>
      </c>
      <c r="N2433" s="18" t="n">
        <f aca="false"> (I2433 / B2433)</f>
        <v>-0.024224440248179</v>
      </c>
      <c r="O2433" s="18" t="n">
        <f aca="false">(J2433 / B2433)</f>
        <v>0.00469382249797683</v>
      </c>
      <c r="P2433" s="18" t="n">
        <f aca="false">K2433 / B2433</f>
        <v>-0.025087671971945</v>
      </c>
      <c r="Q2433" s="18" t="n">
        <f aca="false">L2433/E2432</f>
        <v>0</v>
      </c>
      <c r="R2433" s="18" t="n">
        <f aca="false">M2433 / E2432</f>
        <v>-0.024224440248179</v>
      </c>
      <c r="S2433" s="19" t="str">
        <f aca="false">IF(N2433 &gt; 0, "UP", "DOWN")</f>
        <v>DOWN</v>
      </c>
      <c r="T2433" s="23" t="inlineStr">
        <f aca="false">O2433-N2433</f>
        <is>
          <t/>
        </is>
      </c>
      <c r="U2433" s="23" t="inlineStr">
        <f aca="false">P2433-N2433</f>
        <is>
          <t/>
        </is>
      </c>
      <c r="V2433" s="23" t="inlineStr">
        <f aca="false">O2433 - P2433</f>
        <is>
          <t/>
        </is>
      </c>
    </row>
    <row collapsed="false" customFormat="false" customHeight="false" hidden="false" ht="25" outlineLevel="0" r="2434">
      <c r="A2434" s="21" t="n">
        <v>40088</v>
      </c>
      <c r="B2434" s="17" t="n">
        <v>181.41</v>
      </c>
      <c r="C2434" s="17" t="n">
        <v>185.94</v>
      </c>
      <c r="D2434" s="17" t="n">
        <v>181.35</v>
      </c>
      <c r="E2434" s="17" t="n">
        <v>184.9</v>
      </c>
      <c r="F2434" s="17" t="n">
        <v>19761000</v>
      </c>
      <c r="G2434" s="17" t="n">
        <v>184.11</v>
      </c>
      <c r="I2434" s="22" t="n">
        <f aca="false">E2434-B2434</f>
        <v>3.49000000000001</v>
      </c>
      <c r="J2434" s="22" t="n">
        <f aca="false">C2434-B2434</f>
        <v>4.53</v>
      </c>
      <c r="K2434" s="17" t="n">
        <f aca="false">D2434-B2434</f>
        <v>-0.0600000000000023</v>
      </c>
      <c r="L2434" s="17" t="n">
        <f aca="false">B2434 - E2433</f>
        <v>0.549999999999983</v>
      </c>
      <c r="M2434" s="17" t="n">
        <f aca="false">E2434 - E2433</f>
        <v>4.03999999999999</v>
      </c>
      <c r="N2434" s="18" t="n">
        <f aca="false"> (I2434 / B2434)</f>
        <v>0.0192381897359573</v>
      </c>
      <c r="O2434" s="18" t="n">
        <f aca="false">(J2434 / B2434)</f>
        <v>0.0249710600297668</v>
      </c>
      <c r="P2434" s="18" t="n">
        <f aca="false">K2434 / B2434</f>
        <v>-0.000330742516950566</v>
      </c>
      <c r="Q2434" s="18" t="n">
        <f aca="false">L2434/E2433</f>
        <v>0.00304102620811668</v>
      </c>
      <c r="R2434" s="18" t="n">
        <f aca="false">M2434 / E2433</f>
        <v>0.0223377197832577</v>
      </c>
      <c r="S2434" s="19" t="str">
        <f aca="false">IF(N2434 &gt; 0, "UP", "DOWN")</f>
        <v>UP</v>
      </c>
      <c r="T2434" s="23" t="inlineStr">
        <f aca="false">O2434-N2434</f>
        <is>
          <t/>
        </is>
      </c>
      <c r="U2434" s="23" t="inlineStr">
        <f aca="false">P2434-N2434</f>
        <is>
          <t/>
        </is>
      </c>
      <c r="V2434" s="23" t="inlineStr">
        <f aca="false">O2434 - P2434</f>
        <is>
          <t/>
        </is>
      </c>
    </row>
    <row collapsed="false" customFormat="false" customHeight="false" hidden="false" ht="25" outlineLevel="0" r="2435">
      <c r="A2435" s="21" t="n">
        <v>40091</v>
      </c>
      <c r="B2435" s="17" t="n">
        <v>186.2</v>
      </c>
      <c r="C2435" s="17" t="n">
        <v>186.86</v>
      </c>
      <c r="D2435" s="17" t="n">
        <v>184.27</v>
      </c>
      <c r="E2435" s="17" t="n">
        <v>186.02</v>
      </c>
      <c r="F2435" s="17" t="n">
        <v>15111900</v>
      </c>
      <c r="G2435" s="17" t="n">
        <v>185.22</v>
      </c>
      <c r="I2435" s="22" t="n">
        <f aca="false">E2435-B2435</f>
        <v>-0.179999999999978</v>
      </c>
      <c r="J2435" s="22" t="n">
        <f aca="false">C2435-B2435</f>
        <v>0.660000000000025</v>
      </c>
      <c r="K2435" s="17" t="n">
        <f aca="false">D2435-B2435</f>
        <v>-1.92999999999998</v>
      </c>
      <c r="L2435" s="17" t="n">
        <f aca="false">B2435 - E2434</f>
        <v>1.29999999999998</v>
      </c>
      <c r="M2435" s="17" t="n">
        <f aca="false">E2435 - E2434</f>
        <v>1.12</v>
      </c>
      <c r="N2435" s="18" t="n">
        <f aca="false"> (I2435 / B2435)</f>
        <v>-0.000966702470461753</v>
      </c>
      <c r="O2435" s="18" t="n">
        <f aca="false">(J2435 / B2435)</f>
        <v>0.00354457572502699</v>
      </c>
      <c r="P2435" s="18" t="n">
        <f aca="false">K2435 / B2435</f>
        <v>-0.0103651987110633</v>
      </c>
      <c r="Q2435" s="18" t="n">
        <f aca="false">L2435/E2434</f>
        <v>0.00703082747431035</v>
      </c>
      <c r="R2435" s="18" t="n">
        <f aca="false">M2435 / E2434</f>
        <v>0.00605732828555979</v>
      </c>
      <c r="S2435" s="19" t="str">
        <f aca="false">IF(N2435 &gt; 0, "UP", "DOWN")</f>
        <v>DOWN</v>
      </c>
      <c r="T2435" s="23" t="inlineStr">
        <f aca="false">O2435-N2435</f>
        <is>
          <t/>
        </is>
      </c>
      <c r="U2435" s="23" t="inlineStr">
        <f aca="false">P2435-N2435</f>
        <is>
          <t/>
        </is>
      </c>
      <c r="V2435" s="23" t="inlineStr">
        <f aca="false">O2435 - P2435</f>
        <is>
          <t/>
        </is>
      </c>
    </row>
    <row collapsed="false" customFormat="false" customHeight="false" hidden="false" ht="25" outlineLevel="0" r="2436">
      <c r="A2436" s="21" t="n">
        <v>40092</v>
      </c>
      <c r="B2436" s="17" t="n">
        <v>187.74</v>
      </c>
      <c r="C2436" s="17" t="n">
        <v>190.01</v>
      </c>
      <c r="D2436" s="17" t="n">
        <v>187.3</v>
      </c>
      <c r="E2436" s="17" t="n">
        <v>190.01</v>
      </c>
      <c r="F2436" s="17" t="n">
        <v>21610200</v>
      </c>
      <c r="G2436" s="17" t="n">
        <v>189.2</v>
      </c>
      <c r="I2436" s="22" t="n">
        <f aca="false">E2436-B2436</f>
        <v>2.26999999999998</v>
      </c>
      <c r="J2436" s="22" t="n">
        <f aca="false">C2436-B2436</f>
        <v>2.26999999999998</v>
      </c>
      <c r="K2436" s="17" t="n">
        <f aca="false">D2436-B2436</f>
        <v>-0.439999999999998</v>
      </c>
      <c r="L2436" s="17" t="n">
        <f aca="false">B2436 - E2435</f>
        <v>1.72</v>
      </c>
      <c r="M2436" s="17" t="n">
        <f aca="false">E2436 - E2435</f>
        <v>3.98999999999998</v>
      </c>
      <c r="N2436" s="18" t="n">
        <f aca="false"> (I2436 / B2436)</f>
        <v>0.0120911899435388</v>
      </c>
      <c r="O2436" s="18" t="n">
        <f aca="false">(J2436 / B2436)</f>
        <v>0.0120911899435388</v>
      </c>
      <c r="P2436" s="18" t="n">
        <f aca="false">K2436 / B2436</f>
        <v>-0.00234366677319696</v>
      </c>
      <c r="Q2436" s="18" t="n">
        <f aca="false">L2436/E2435</f>
        <v>0.00924631760025803</v>
      </c>
      <c r="R2436" s="18" t="n">
        <f aca="false">M2436 / E2435</f>
        <v>0.0214493065261799</v>
      </c>
      <c r="S2436" s="19" t="str">
        <f aca="false">IF(N2436 &gt; 0, "UP", "DOWN")</f>
        <v>UP</v>
      </c>
      <c r="T2436" s="23" t="inlineStr">
        <f aca="false">O2436-N2436</f>
        <is>
          <t/>
        </is>
      </c>
      <c r="U2436" s="23" t="inlineStr">
        <f aca="false">P2436-N2436</f>
        <is>
          <t/>
        </is>
      </c>
      <c r="V2436" s="23" t="inlineStr">
        <f aca="false">O2436 - P2436</f>
        <is>
          <t/>
        </is>
      </c>
    </row>
    <row collapsed="false" customFormat="false" customHeight="false" hidden="false" ht="25" outlineLevel="0" r="2437">
      <c r="A2437" s="21" t="n">
        <v>40093</v>
      </c>
      <c r="B2437" s="17" t="n">
        <v>189.76</v>
      </c>
      <c r="C2437" s="17" t="n">
        <v>190.55</v>
      </c>
      <c r="D2437" s="17" t="n">
        <v>189.03</v>
      </c>
      <c r="E2437" s="17" t="n">
        <v>190.25</v>
      </c>
      <c r="F2437" s="17" t="n">
        <v>16631000</v>
      </c>
      <c r="G2437" s="17" t="n">
        <v>189.44</v>
      </c>
      <c r="I2437" s="22" t="n">
        <f aca="false">E2437-B2437</f>
        <v>0.490000000000009</v>
      </c>
      <c r="J2437" s="22" t="n">
        <f aca="false">C2437-B2437</f>
        <v>0.79000000000002</v>
      </c>
      <c r="K2437" s="17" t="n">
        <f aca="false">D2437-B2437</f>
        <v>-0.72999999999999</v>
      </c>
      <c r="L2437" s="17" t="n">
        <f aca="false">B2437 - E2436</f>
        <v>-0.25</v>
      </c>
      <c r="M2437" s="17" t="n">
        <f aca="false">E2437 - E2436</f>
        <v>0.240000000000009</v>
      </c>
      <c r="N2437" s="18" t="n">
        <f aca="false"> (I2437 / B2437)</f>
        <v>0.00258220910623951</v>
      </c>
      <c r="O2437" s="18" t="n">
        <f aca="false">(J2437 / B2437)</f>
        <v>0.00416315345699842</v>
      </c>
      <c r="P2437" s="18" t="n">
        <f aca="false">K2437 / B2437</f>
        <v>-0.00384696458684649</v>
      </c>
      <c r="Q2437" s="18" t="n">
        <f aca="false">L2437/E2436</f>
        <v>-0.0013157202252513</v>
      </c>
      <c r="R2437" s="18" t="n">
        <f aca="false">M2437 / E2436</f>
        <v>0.0012630914162413</v>
      </c>
      <c r="S2437" s="19" t="str">
        <f aca="false">IF(N2437 &gt; 0, "UP", "DOWN")</f>
        <v>UP</v>
      </c>
      <c r="T2437" s="23" t="inlineStr">
        <f aca="false">O2437-N2437</f>
        <is>
          <t/>
        </is>
      </c>
      <c r="U2437" s="23" t="inlineStr">
        <f aca="false">P2437-N2437</f>
        <is>
          <t/>
        </is>
      </c>
      <c r="V2437" s="23" t="inlineStr">
        <f aca="false">O2437 - P2437</f>
        <is>
          <t/>
        </is>
      </c>
    </row>
    <row collapsed="false" customFormat="false" customHeight="false" hidden="false" ht="25" outlineLevel="0" r="2438">
      <c r="A2438" s="21" t="n">
        <v>40094</v>
      </c>
      <c r="B2438" s="17" t="n">
        <v>190.66</v>
      </c>
      <c r="C2438" s="17" t="n">
        <v>191.45</v>
      </c>
      <c r="D2438" s="17" t="n">
        <v>188.89</v>
      </c>
      <c r="E2438" s="17" t="n">
        <v>189.27</v>
      </c>
      <c r="F2438" s="17" t="n">
        <v>15650400</v>
      </c>
      <c r="G2438" s="17" t="n">
        <v>188.46</v>
      </c>
      <c r="I2438" s="22" t="n">
        <f aca="false">E2438-B2438</f>
        <v>-1.38999999999999</v>
      </c>
      <c r="J2438" s="22" t="n">
        <f aca="false">C2438-B2438</f>
        <v>0.789999999999992</v>
      </c>
      <c r="K2438" s="17" t="n">
        <f aca="false">D2438-B2438</f>
        <v>-1.77000000000001</v>
      </c>
      <c r="L2438" s="17" t="n">
        <f aca="false">B2438 - E2437</f>
        <v>0.409999999999997</v>
      </c>
      <c r="M2438" s="17" t="n">
        <f aca="false">E2438 - E2437</f>
        <v>-0.97999999999999</v>
      </c>
      <c r="N2438" s="18" t="n">
        <f aca="false"> (I2438 / B2438)</f>
        <v>-0.00729046470156292</v>
      </c>
      <c r="O2438" s="18" t="n">
        <f aca="false">(J2438 / B2438)</f>
        <v>0.00414350152103216</v>
      </c>
      <c r="P2438" s="18" t="n">
        <f aca="false">K2438 / B2438</f>
        <v>-0.00928354138256588</v>
      </c>
      <c r="Q2438" s="18" t="n">
        <f aca="false">L2438/E2437</f>
        <v>0.00215505913272009</v>
      </c>
      <c r="R2438" s="18" t="n">
        <f aca="false">M2438 / E2437</f>
        <v>-0.00515111695137971</v>
      </c>
      <c r="S2438" s="19" t="str">
        <f aca="false">IF(N2438 &gt; 0, "UP", "DOWN")</f>
        <v>DOWN</v>
      </c>
      <c r="T2438" s="23" t="inlineStr">
        <f aca="false">O2438-N2438</f>
        <is>
          <t/>
        </is>
      </c>
      <c r="U2438" s="23" t="inlineStr">
        <f aca="false">P2438-N2438</f>
        <is>
          <t/>
        </is>
      </c>
      <c r="V2438" s="23" t="inlineStr">
        <f aca="false">O2438 - P2438</f>
        <is>
          <t/>
        </is>
      </c>
    </row>
    <row collapsed="false" customFormat="false" customHeight="false" hidden="false" ht="25" outlineLevel="0" r="2439">
      <c r="A2439" s="21" t="n">
        <v>40095</v>
      </c>
      <c r="B2439" s="17" t="n">
        <v>188.97</v>
      </c>
      <c r="C2439" s="17" t="n">
        <v>190.7</v>
      </c>
      <c r="D2439" s="17" t="n">
        <v>188.62</v>
      </c>
      <c r="E2439" s="17" t="n">
        <v>190.47</v>
      </c>
      <c r="F2439" s="17" t="n">
        <v>10474000</v>
      </c>
      <c r="G2439" s="17" t="n">
        <v>189.66</v>
      </c>
      <c r="I2439" s="22" t="n">
        <f aca="false">E2439-B2439</f>
        <v>1.5</v>
      </c>
      <c r="J2439" s="22" t="n">
        <f aca="false">C2439-B2439</f>
        <v>1.72999999999999</v>
      </c>
      <c r="K2439" s="17" t="n">
        <f aca="false">D2439-B2439</f>
        <v>-0.349999999999994</v>
      </c>
      <c r="L2439" s="17" t="n">
        <f aca="false">B2439 - E2438</f>
        <v>-0.300000000000011</v>
      </c>
      <c r="M2439" s="17" t="n">
        <f aca="false">E2439 - E2438</f>
        <v>1.19999999999999</v>
      </c>
      <c r="N2439" s="18" t="n">
        <f aca="false"> (I2439 / B2439)</f>
        <v>0.00793776789966661</v>
      </c>
      <c r="O2439" s="18" t="n">
        <f aca="false">(J2439 / B2439)</f>
        <v>0.00915489231094877</v>
      </c>
      <c r="P2439" s="18" t="n">
        <f aca="false">K2439 / B2439</f>
        <v>-0.00185214584325551</v>
      </c>
      <c r="Q2439" s="18" t="n">
        <f aca="false">L2439/E2438</f>
        <v>-0.0015850372483754</v>
      </c>
      <c r="R2439" s="18" t="n">
        <f aca="false">M2439 / E2438</f>
        <v>0.00634014899350129</v>
      </c>
      <c r="S2439" s="19" t="str">
        <f aca="false">IF(N2439 &gt; 0, "UP", "DOWN")</f>
        <v>UP</v>
      </c>
      <c r="T2439" s="23" t="inlineStr">
        <f aca="false">O2439-N2439</f>
        <is>
          <t/>
        </is>
      </c>
      <c r="U2439" s="23" t="inlineStr">
        <f aca="false">P2439-N2439</f>
        <is>
          <t/>
        </is>
      </c>
      <c r="V2439" s="23" t="inlineStr">
        <f aca="false">O2439 - P2439</f>
        <is>
          <t/>
        </is>
      </c>
    </row>
    <row collapsed="false" customFormat="false" customHeight="false" hidden="false" ht="25" outlineLevel="0" r="2440">
      <c r="A2440" s="21" t="n">
        <v>40098</v>
      </c>
      <c r="B2440" s="17" t="n">
        <v>191.02</v>
      </c>
      <c r="C2440" s="17" t="n">
        <v>191.51</v>
      </c>
      <c r="D2440" s="17" t="n">
        <v>189.64</v>
      </c>
      <c r="E2440" s="17" t="n">
        <v>190.81</v>
      </c>
      <c r="F2440" s="17" t="n">
        <v>10286600</v>
      </c>
      <c r="G2440" s="17" t="n">
        <v>189.99</v>
      </c>
      <c r="I2440" s="22" t="n">
        <f aca="false">E2440-B2440</f>
        <v>-0.210000000000008</v>
      </c>
      <c r="J2440" s="22" t="n">
        <f aca="false">C2440-B2440</f>
        <v>0.489999999999981</v>
      </c>
      <c r="K2440" s="17" t="n">
        <f aca="false">D2440-B2440</f>
        <v>-1.38000000000002</v>
      </c>
      <c r="L2440" s="17" t="n">
        <f aca="false">B2440 - E2439</f>
        <v>0.550000000000011</v>
      </c>
      <c r="M2440" s="17" t="n">
        <f aca="false">E2440 - E2439</f>
        <v>0.340000000000003</v>
      </c>
      <c r="N2440" s="18" t="n">
        <f aca="false"> (I2440 / B2440)</f>
        <v>-0.00109936132342167</v>
      </c>
      <c r="O2440" s="18" t="n">
        <f aca="false">(J2440 / B2440)</f>
        <v>0.00256517642131704</v>
      </c>
      <c r="P2440" s="18" t="n">
        <f aca="false">K2440 / B2440</f>
        <v>-0.00722437441105656</v>
      </c>
      <c r="Q2440" s="18" t="n">
        <f aca="false">L2440/E2439</f>
        <v>0.00288759384680008</v>
      </c>
      <c r="R2440" s="18" t="n">
        <f aca="false">M2440 / E2439</f>
        <v>0.00178505801438549</v>
      </c>
      <c r="S2440" s="19" t="str">
        <f aca="false">IF(N2440 &gt; 0, "UP", "DOWN")</f>
        <v>DOWN</v>
      </c>
      <c r="T2440" s="23" t="inlineStr">
        <f aca="false">O2440-N2440</f>
        <is>
          <t/>
        </is>
      </c>
      <c r="U2440" s="23" t="inlineStr">
        <f aca="false">P2440-N2440</f>
        <is>
          <t/>
        </is>
      </c>
      <c r="V2440" s="23" t="inlineStr">
        <f aca="false">O2440 - P2440</f>
        <is>
          <t/>
        </is>
      </c>
    </row>
    <row collapsed="false" customFormat="false" customHeight="false" hidden="false" ht="25" outlineLevel="0" r="2441">
      <c r="A2441" s="21" t="n">
        <v>40099</v>
      </c>
      <c r="B2441" s="17" t="n">
        <v>190.63</v>
      </c>
      <c r="C2441" s="17" t="n">
        <v>191.17</v>
      </c>
      <c r="D2441" s="17" t="n">
        <v>189.7</v>
      </c>
      <c r="E2441" s="17" t="n">
        <v>190.02</v>
      </c>
      <c r="F2441" s="17" t="n">
        <v>12429300</v>
      </c>
      <c r="G2441" s="17" t="n">
        <v>189.21</v>
      </c>
      <c r="I2441" s="22" t="n">
        <f aca="false">E2441-B2441</f>
        <v>-0.609999999999985</v>
      </c>
      <c r="J2441" s="22" t="n">
        <f aca="false">C2441-B2441</f>
        <v>0.539999999999992</v>
      </c>
      <c r="K2441" s="17" t="n">
        <f aca="false">D2441-B2441</f>
        <v>-0.930000000000007</v>
      </c>
      <c r="L2441" s="17" t="n">
        <f aca="false">B2441 - E2440</f>
        <v>-0.180000000000007</v>
      </c>
      <c r="M2441" s="17" t="n">
        <f aca="false">E2441 - E2440</f>
        <v>-0.789999999999992</v>
      </c>
      <c r="N2441" s="18" t="n">
        <f aca="false"> (I2441 / B2441)</f>
        <v>-0.00319991606777519</v>
      </c>
      <c r="O2441" s="18" t="n">
        <f aca="false">(J2441 / B2441)</f>
        <v>0.0028327125845879</v>
      </c>
      <c r="P2441" s="18" t="n">
        <f aca="false">K2441 / B2441</f>
        <v>-0.00487856056234594</v>
      </c>
      <c r="Q2441" s="18" t="n">
        <f aca="false">L2441/E2440</f>
        <v>-0.000943346784759744</v>
      </c>
      <c r="R2441" s="18" t="n">
        <f aca="false">M2441 / E2440</f>
        <v>-0.0041402442220009</v>
      </c>
      <c r="S2441" s="19" t="str">
        <f aca="false">IF(N2441 &gt; 0, "UP", "DOWN")</f>
        <v>DOWN</v>
      </c>
      <c r="T2441" s="23" t="inlineStr">
        <f aca="false">O2441-N2441</f>
        <is>
          <t/>
        </is>
      </c>
      <c r="U2441" s="23" t="inlineStr">
        <f aca="false">P2441-N2441</f>
        <is>
          <t/>
        </is>
      </c>
      <c r="V2441" s="23" t="inlineStr">
        <f aca="false">O2441 - P2441</f>
        <is>
          <t/>
        </is>
      </c>
    </row>
    <row collapsed="false" customFormat="false" customHeight="false" hidden="false" ht="25" outlineLevel="0" r="2442">
      <c r="A2442" s="21" t="n">
        <v>40100</v>
      </c>
      <c r="B2442" s="17" t="n">
        <v>192.25</v>
      </c>
      <c r="C2442" s="17" t="n">
        <v>192.32</v>
      </c>
      <c r="D2442" s="17" t="n">
        <v>190.23</v>
      </c>
      <c r="E2442" s="17" t="n">
        <v>191.29</v>
      </c>
      <c r="F2442" s="17" t="n">
        <v>13411100</v>
      </c>
      <c r="G2442" s="17" t="n">
        <v>190.47</v>
      </c>
      <c r="I2442" s="22" t="n">
        <f aca="false">E2442-B2442</f>
        <v>-0.960000000000008</v>
      </c>
      <c r="J2442" s="22" t="n">
        <f aca="false">C2442-B2442</f>
        <v>0.0699999999999932</v>
      </c>
      <c r="K2442" s="17" t="n">
        <f aca="false">D2442-B2442</f>
        <v>-2.02000000000001</v>
      </c>
      <c r="L2442" s="17" t="n">
        <f aca="false">B2442 - E2441</f>
        <v>2.22999999999999</v>
      </c>
      <c r="M2442" s="17" t="n">
        <f aca="false">E2442 - E2441</f>
        <v>1.26999999999998</v>
      </c>
      <c r="N2442" s="18" t="n">
        <f aca="false"> (I2442 / B2442)</f>
        <v>-0.00499349804941487</v>
      </c>
      <c r="O2442" s="18" t="n">
        <f aca="false">(J2442 / B2442)</f>
        <v>0.000364109232769795</v>
      </c>
      <c r="P2442" s="18" t="n">
        <f aca="false">K2442 / B2442</f>
        <v>-0.0105071521456437</v>
      </c>
      <c r="Q2442" s="18" t="n">
        <f aca="false">L2442/E2441</f>
        <v>0.0117356067782338</v>
      </c>
      <c r="R2442" s="18" t="n">
        <f aca="false">M2442 / E2441</f>
        <v>0.00668350699926314</v>
      </c>
      <c r="S2442" s="19" t="str">
        <f aca="false">IF(N2442 &gt; 0, "UP", "DOWN")</f>
        <v>DOWN</v>
      </c>
      <c r="T2442" s="23" t="inlineStr">
        <f aca="false">O2442-N2442</f>
        <is>
          <t/>
        </is>
      </c>
      <c r="U2442" s="23" t="inlineStr">
        <f aca="false">P2442-N2442</f>
        <is>
          <t/>
        </is>
      </c>
      <c r="V2442" s="23" t="inlineStr">
        <f aca="false">O2442 - P2442</f>
        <is>
          <t/>
        </is>
      </c>
    </row>
    <row collapsed="false" customFormat="false" customHeight="false" hidden="false" ht="25" outlineLevel="0" r="2443">
      <c r="A2443" s="21" t="n">
        <v>40101</v>
      </c>
      <c r="B2443" s="17" t="n">
        <v>189.63</v>
      </c>
      <c r="C2443" s="17" t="n">
        <v>190.92</v>
      </c>
      <c r="D2443" s="17" t="n">
        <v>189.53</v>
      </c>
      <c r="E2443" s="17" t="n">
        <v>190.56</v>
      </c>
      <c r="F2443" s="17" t="n">
        <v>13341300</v>
      </c>
      <c r="G2443" s="17" t="n">
        <v>189.75</v>
      </c>
      <c r="I2443" s="22" t="n">
        <f aca="false">E2443-B2443</f>
        <v>0.930000000000007</v>
      </c>
      <c r="J2443" s="22" t="n">
        <f aca="false">C2443-B2443</f>
        <v>1.28999999999999</v>
      </c>
      <c r="K2443" s="17" t="n">
        <f aca="false">D2443-B2443</f>
        <v>-0.0999999999999943</v>
      </c>
      <c r="L2443" s="17" t="n">
        <f aca="false">B2443 - E2442</f>
        <v>-1.66</v>
      </c>
      <c r="M2443" s="17" t="n">
        <f aca="false">E2443 - E2442</f>
        <v>-0.72999999999999</v>
      </c>
      <c r="N2443" s="18" t="n">
        <f aca="false"> (I2443 / B2443)</f>
        <v>0.00490428729631391</v>
      </c>
      <c r="O2443" s="18" t="n">
        <f aca="false">(J2443 / B2443)</f>
        <v>0.00680272108843533</v>
      </c>
      <c r="P2443" s="18" t="n">
        <f aca="false">K2443 / B2443</f>
        <v>-0.00052734272003372</v>
      </c>
      <c r="Q2443" s="18" t="n">
        <f aca="false">L2443/E2442</f>
        <v>-0.00867792357154058</v>
      </c>
      <c r="R2443" s="18" t="n">
        <f aca="false">M2443 / E2442</f>
        <v>-0.00381619530555695</v>
      </c>
      <c r="S2443" s="19" t="str">
        <f aca="false">IF(N2443 &gt; 0, "UP", "DOWN")</f>
        <v>UP</v>
      </c>
      <c r="T2443" s="23" t="inlineStr">
        <f aca="false">O2443-N2443</f>
        <is>
          <t/>
        </is>
      </c>
      <c r="U2443" s="23" t="inlineStr">
        <f aca="false">P2443-N2443</f>
        <is>
          <t/>
        </is>
      </c>
      <c r="V2443" s="23" t="inlineStr">
        <f aca="false">O2443 - P2443</f>
        <is>
          <t/>
        </is>
      </c>
    </row>
    <row collapsed="false" customFormat="false" customHeight="false" hidden="false" ht="25" outlineLevel="0" r="2444">
      <c r="A2444" s="21" t="n">
        <v>40102</v>
      </c>
      <c r="B2444" s="17" t="n">
        <v>189.35</v>
      </c>
      <c r="C2444" s="17" t="n">
        <v>190.36</v>
      </c>
      <c r="D2444" s="17" t="n">
        <v>187.84</v>
      </c>
      <c r="E2444" s="17" t="n">
        <v>188.05</v>
      </c>
      <c r="F2444" s="17" t="n">
        <v>15408100</v>
      </c>
      <c r="G2444" s="17" t="n">
        <v>187.25</v>
      </c>
      <c r="I2444" s="22" t="n">
        <f aca="false">E2444-B2444</f>
        <v>-1.29999999999998</v>
      </c>
      <c r="J2444" s="22" t="n">
        <f aca="false">C2444-B2444</f>
        <v>1.01000000000002</v>
      </c>
      <c r="K2444" s="17" t="n">
        <f aca="false">D2444-B2444</f>
        <v>-1.50999999999999</v>
      </c>
      <c r="L2444" s="17" t="n">
        <f aca="false">B2444 - E2443</f>
        <v>-1.21000000000001</v>
      </c>
      <c r="M2444" s="17" t="n">
        <f aca="false">E2444 - E2443</f>
        <v>-2.50999999999999</v>
      </c>
      <c r="N2444" s="18" t="n">
        <f aca="false"> (I2444 / B2444)</f>
        <v>-0.00686559281753358</v>
      </c>
      <c r="O2444" s="18" t="n">
        <f aca="false">(J2444 / B2444)</f>
        <v>0.00533403749669934</v>
      </c>
      <c r="P2444" s="18" t="n">
        <f aca="false">K2444 / B2444</f>
        <v>-0.00797465011882752</v>
      </c>
      <c r="Q2444" s="18" t="n">
        <f aca="false">L2444/E2443</f>
        <v>-0.00634970612930315</v>
      </c>
      <c r="R2444" s="18" t="n">
        <f aca="false">M2444 / E2443</f>
        <v>-0.0131717044500419</v>
      </c>
      <c r="S2444" s="19" t="str">
        <f aca="false">IF(N2444 &gt; 0, "UP", "DOWN")</f>
        <v>DOWN</v>
      </c>
      <c r="T2444" s="23" t="inlineStr">
        <f aca="false">O2444-N2444</f>
        <is>
          <t/>
        </is>
      </c>
      <c r="U2444" s="23" t="inlineStr">
        <f aca="false">P2444-N2444</f>
        <is>
          <t/>
        </is>
      </c>
      <c r="V2444" s="23" t="inlineStr">
        <f aca="false">O2444 - P2444</f>
        <is>
          <t/>
        </is>
      </c>
    </row>
    <row collapsed="false" customFormat="false" customHeight="false" hidden="false" ht="25" outlineLevel="0" r="2445">
      <c r="A2445" s="21" t="n">
        <v>40105</v>
      </c>
      <c r="B2445" s="17" t="n">
        <v>187.85</v>
      </c>
      <c r="C2445" s="17" t="n">
        <v>190</v>
      </c>
      <c r="D2445" s="17" t="n">
        <v>185.55</v>
      </c>
      <c r="E2445" s="17" t="n">
        <v>189.86</v>
      </c>
      <c r="F2445" s="17" t="n">
        <v>33651100</v>
      </c>
      <c r="G2445" s="17" t="n">
        <v>189.05</v>
      </c>
      <c r="I2445" s="22" t="n">
        <f aca="false">E2445-B2445</f>
        <v>2.01000000000002</v>
      </c>
      <c r="J2445" s="22" t="n">
        <f aca="false">C2445-B2445</f>
        <v>2.15000000000001</v>
      </c>
      <c r="K2445" s="17" t="n">
        <f aca="false">D2445-B2445</f>
        <v>-2.29999999999998</v>
      </c>
      <c r="L2445" s="17" t="n">
        <f aca="false">B2445 - E2444</f>
        <v>-0.200000000000017</v>
      </c>
      <c r="M2445" s="17" t="n">
        <f aca="false">E2445 - E2444</f>
        <v>1.81</v>
      </c>
      <c r="N2445" s="18" t="n">
        <f aca="false"> (I2445 / B2445)</f>
        <v>0.0107000266169817</v>
      </c>
      <c r="O2445" s="18" t="n">
        <f aca="false">(J2445 / B2445)</f>
        <v>0.0114453021027416</v>
      </c>
      <c r="P2445" s="18" t="n">
        <f aca="false">K2445 / B2445</f>
        <v>-0.0122438115517699</v>
      </c>
      <c r="Q2445" s="18" t="n">
        <f aca="false">L2445/E2444</f>
        <v>-0.00106354692900833</v>
      </c>
      <c r="R2445" s="18" t="n">
        <f aca="false">M2445 / E2444</f>
        <v>0.00962509970752461</v>
      </c>
      <c r="S2445" s="19" t="str">
        <f aca="false">IF(N2445 &gt; 0, "UP", "DOWN")</f>
        <v>UP</v>
      </c>
      <c r="T2445" s="23" t="inlineStr">
        <f aca="false">O2445-N2445</f>
        <is>
          <t/>
        </is>
      </c>
      <c r="U2445" s="23" t="inlineStr">
        <f aca="false">P2445-N2445</f>
        <is>
          <t/>
        </is>
      </c>
      <c r="V2445" s="23" t="inlineStr">
        <f aca="false">O2445 - P2445</f>
        <is>
          <t/>
        </is>
      </c>
    </row>
    <row collapsed="false" customFormat="false" customHeight="false" hidden="false" ht="25" outlineLevel="0" r="2446">
      <c r="A2446" s="21" t="n">
        <v>40106</v>
      </c>
      <c r="B2446" s="17" t="n">
        <v>200.6</v>
      </c>
      <c r="C2446" s="17" t="n">
        <v>201.75</v>
      </c>
      <c r="D2446" s="17" t="n">
        <v>197.85</v>
      </c>
      <c r="E2446" s="17" t="n">
        <v>198.76</v>
      </c>
      <c r="F2446" s="17" t="n">
        <v>40751400</v>
      </c>
      <c r="G2446" s="17" t="n">
        <v>197.91</v>
      </c>
      <c r="I2446" s="22" t="n">
        <f aca="false">E2446-B2446</f>
        <v>-1.84</v>
      </c>
      <c r="J2446" s="22" t="n">
        <f aca="false">C2446-B2446</f>
        <v>1.15000000000001</v>
      </c>
      <c r="K2446" s="17" t="n">
        <f aca="false">D2446-B2446</f>
        <v>-2.75</v>
      </c>
      <c r="L2446" s="17" t="n">
        <f aca="false">B2446 - E2445</f>
        <v>10.74</v>
      </c>
      <c r="M2446" s="17" t="n">
        <f aca="false">E2446 - E2445</f>
        <v>8.89999999999998</v>
      </c>
      <c r="N2446" s="18" t="n">
        <f aca="false"> (I2446 / B2446)</f>
        <v>-0.00917248255234299</v>
      </c>
      <c r="O2446" s="18" t="n">
        <f aca="false">(J2446 / B2446)</f>
        <v>0.00573280159521439</v>
      </c>
      <c r="P2446" s="18" t="n">
        <f aca="false">K2446 / B2446</f>
        <v>-0.0137088733798604</v>
      </c>
      <c r="Q2446" s="18" t="n">
        <f aca="false">L2446/E2445</f>
        <v>0.0565679974718212</v>
      </c>
      <c r="R2446" s="18" t="n">
        <f aca="false">M2446 / E2445</f>
        <v>0.046876645949647</v>
      </c>
      <c r="S2446" s="19" t="str">
        <f aca="false">IF(N2446 &gt; 0, "UP", "DOWN")</f>
        <v>DOWN</v>
      </c>
      <c r="T2446" s="23" t="inlineStr">
        <f aca="false">O2446-N2446</f>
        <is>
          <t/>
        </is>
      </c>
      <c r="U2446" s="23" t="inlineStr">
        <f aca="false">P2446-N2446</f>
        <is>
          <t/>
        </is>
      </c>
      <c r="V2446" s="23" t="inlineStr">
        <f aca="false">O2446 - P2446</f>
        <is>
          <t/>
        </is>
      </c>
    </row>
    <row collapsed="false" customFormat="false" customHeight="false" hidden="false" ht="25" outlineLevel="0" r="2447">
      <c r="A2447" s="21" t="n">
        <v>40107</v>
      </c>
      <c r="B2447" s="17" t="n">
        <v>199.52</v>
      </c>
      <c r="C2447" s="17" t="n">
        <v>208.71</v>
      </c>
      <c r="D2447" s="17" t="n">
        <v>199.23</v>
      </c>
      <c r="E2447" s="17" t="n">
        <v>204.92</v>
      </c>
      <c r="F2447" s="17" t="n">
        <v>42633100</v>
      </c>
      <c r="G2447" s="17" t="n">
        <v>204.04</v>
      </c>
      <c r="I2447" s="22" t="n">
        <f aca="false">E2447-B2447</f>
        <v>5.39999999999998</v>
      </c>
      <c r="J2447" s="22" t="n">
        <f aca="false">C2447-B2447</f>
        <v>9.19</v>
      </c>
      <c r="K2447" s="17" t="n">
        <f aca="false">D2447-B2447</f>
        <v>-0.29000000000002</v>
      </c>
      <c r="L2447" s="17" t="n">
        <f aca="false">B2447 - E2446</f>
        <v>0.760000000000019</v>
      </c>
      <c r="M2447" s="17" t="n">
        <f aca="false">E2447 - E2446</f>
        <v>6.16</v>
      </c>
      <c r="N2447" s="18" t="n">
        <f aca="false"> (I2447 / B2447)</f>
        <v>0.0270649558941458</v>
      </c>
      <c r="O2447" s="18" t="n">
        <f aca="false">(J2447 / B2447)</f>
        <v>0.046060545308741</v>
      </c>
      <c r="P2447" s="18" t="n">
        <f aca="false">K2447 / B2447</f>
        <v>-0.00145348837209313</v>
      </c>
      <c r="Q2447" s="18" t="n">
        <f aca="false">L2447/E2446</f>
        <v>0.00382370698329654</v>
      </c>
      <c r="R2447" s="18" t="n">
        <f aca="false">M2447 / E2446</f>
        <v>0.0309921513382974</v>
      </c>
      <c r="S2447" s="19" t="str">
        <f aca="false">IF(N2447 &gt; 0, "UP", "DOWN")</f>
        <v>UP</v>
      </c>
      <c r="T2447" s="23" t="inlineStr">
        <f aca="false">O2447-N2447</f>
        <is>
          <t/>
        </is>
      </c>
      <c r="U2447" s="23" t="inlineStr">
        <f aca="false">P2447-N2447</f>
        <is>
          <t/>
        </is>
      </c>
      <c r="V2447" s="23" t="inlineStr">
        <f aca="false">O2447 - P2447</f>
        <is>
          <t/>
        </is>
      </c>
    </row>
    <row collapsed="false" customFormat="false" customHeight="false" hidden="false" ht="25" outlineLevel="0" r="2448">
      <c r="A2448" s="21" t="n">
        <v>40108</v>
      </c>
      <c r="B2448" s="17" t="n">
        <v>204.7</v>
      </c>
      <c r="C2448" s="17" t="n">
        <v>207.85</v>
      </c>
      <c r="D2448" s="17" t="n">
        <v>202.51</v>
      </c>
      <c r="E2448" s="17" t="n">
        <v>205.2</v>
      </c>
      <c r="F2448" s="17" t="n">
        <v>28264000</v>
      </c>
      <c r="G2448" s="17" t="n">
        <v>204.32</v>
      </c>
      <c r="I2448" s="22" t="n">
        <f aca="false">E2448-B2448</f>
        <v>0.5</v>
      </c>
      <c r="J2448" s="22" t="n">
        <f aca="false">C2448-B2448</f>
        <v>3.15000000000001</v>
      </c>
      <c r="K2448" s="17" t="n">
        <f aca="false">D2448-B2448</f>
        <v>-2.19</v>
      </c>
      <c r="L2448" s="17" t="n">
        <f aca="false">B2448 - E2447</f>
        <v>-0.219999999999999</v>
      </c>
      <c r="M2448" s="17" t="n">
        <f aca="false">E2448 - E2447</f>
        <v>0.280000000000001</v>
      </c>
      <c r="N2448" s="18" t="n">
        <f aca="false"> (I2448 / B2448)</f>
        <v>0.00244259892525647</v>
      </c>
      <c r="O2448" s="18" t="n">
        <f aca="false">(J2448 / B2448)</f>
        <v>0.0153883732291158</v>
      </c>
      <c r="P2448" s="18" t="n">
        <f aca="false">K2448 / B2448</f>
        <v>-0.0106985832926233</v>
      </c>
      <c r="Q2448" s="18" t="n">
        <f aca="false">L2448/E2447</f>
        <v>-0.00107358969353894</v>
      </c>
      <c r="R2448" s="18" t="n">
        <f aca="false">M2448 / E2447</f>
        <v>0.00136638688268593</v>
      </c>
      <c r="S2448" s="19" t="str">
        <f aca="false">IF(N2448 &gt; 0, "UP", "DOWN")</f>
        <v>UP</v>
      </c>
      <c r="T2448" s="23" t="inlineStr">
        <f aca="false">O2448-N2448</f>
        <is>
          <t/>
        </is>
      </c>
      <c r="U2448" s="23" t="inlineStr">
        <f aca="false">P2448-N2448</f>
        <is>
          <t/>
        </is>
      </c>
      <c r="V2448" s="23" t="inlineStr">
        <f aca="false">O2448 - P2448</f>
        <is>
          <t/>
        </is>
      </c>
    </row>
    <row collapsed="false" customFormat="false" customHeight="false" hidden="false" ht="25" outlineLevel="0" r="2449">
      <c r="A2449" s="21" t="n">
        <v>40109</v>
      </c>
      <c r="B2449" s="17" t="n">
        <v>205.7</v>
      </c>
      <c r="C2449" s="17" t="n">
        <v>205.8</v>
      </c>
      <c r="D2449" s="17" t="n">
        <v>203.23</v>
      </c>
      <c r="E2449" s="17" t="n">
        <v>203.94</v>
      </c>
      <c r="F2449" s="17" t="n">
        <v>15028100</v>
      </c>
      <c r="G2449" s="17" t="n">
        <v>203.07</v>
      </c>
      <c r="I2449" s="22" t="n">
        <f aca="false">E2449-B2449</f>
        <v>-1.75999999999999</v>
      </c>
      <c r="J2449" s="22" t="n">
        <f aca="false">C2449-B2449</f>
        <v>0.100000000000023</v>
      </c>
      <c r="K2449" s="17" t="n">
        <f aca="false">D2449-B2449</f>
        <v>-2.47</v>
      </c>
      <c r="L2449" s="17" t="n">
        <f aca="false">B2449 - E2448</f>
        <v>0.5</v>
      </c>
      <c r="M2449" s="17" t="n">
        <f aca="false">E2449 - E2448</f>
        <v>-1.25999999999999</v>
      </c>
      <c r="N2449" s="18" t="n">
        <f aca="false"> (I2449 / B2449)</f>
        <v>-0.00855614973262028</v>
      </c>
      <c r="O2449" s="18" t="n">
        <f aca="false">(J2449 / B2449)</f>
        <v>0.00048614487117172</v>
      </c>
      <c r="P2449" s="18" t="n">
        <f aca="false">K2449 / B2449</f>
        <v>-0.0120077783179387</v>
      </c>
      <c r="Q2449" s="18" t="n">
        <f aca="false">L2449/E2448</f>
        <v>0.00243664717348928</v>
      </c>
      <c r="R2449" s="18" t="n">
        <f aca="false">M2449 / E2448</f>
        <v>-0.00614035087719294</v>
      </c>
      <c r="S2449" s="19" t="str">
        <f aca="false">IF(N2449 &gt; 0, "UP", "DOWN")</f>
        <v>DOWN</v>
      </c>
      <c r="T2449" s="23" t="inlineStr">
        <f aca="false">O2449-N2449</f>
        <is>
          <t/>
        </is>
      </c>
      <c r="U2449" s="23" t="inlineStr">
        <f aca="false">P2449-N2449</f>
        <is>
          <t/>
        </is>
      </c>
      <c r="V2449" s="23" t="inlineStr">
        <f aca="false">O2449 - P2449</f>
        <is>
          <t/>
        </is>
      </c>
    </row>
    <row collapsed="false" customFormat="false" customHeight="false" hidden="false" ht="25" outlineLevel="0" r="2450">
      <c r="A2450" s="21" t="n">
        <v>40112</v>
      </c>
      <c r="B2450" s="17" t="n">
        <v>203.67</v>
      </c>
      <c r="C2450" s="17" t="n">
        <v>206.75</v>
      </c>
      <c r="D2450" s="17" t="n">
        <v>200.1</v>
      </c>
      <c r="E2450" s="17" t="n">
        <v>202.48</v>
      </c>
      <c r="F2450" s="17" t="n">
        <v>17297800</v>
      </c>
      <c r="G2450" s="17" t="n">
        <v>201.61</v>
      </c>
      <c r="I2450" s="22" t="n">
        <f aca="false">E2450-B2450</f>
        <v>-1.19</v>
      </c>
      <c r="J2450" s="22" t="n">
        <f aca="false">C2450-B2450</f>
        <v>3.08000000000001</v>
      </c>
      <c r="K2450" s="17" t="n">
        <f aca="false">D2450-B2450</f>
        <v>-3.56999999999999</v>
      </c>
      <c r="L2450" s="17" t="n">
        <f aca="false">B2450 - E2449</f>
        <v>-0.27000000000001</v>
      </c>
      <c r="M2450" s="17" t="n">
        <f aca="false">E2450 - E2449</f>
        <v>-1.46000000000001</v>
      </c>
      <c r="N2450" s="18" t="n">
        <f aca="false"> (I2450 / B2450)</f>
        <v>-0.00584278489713752</v>
      </c>
      <c r="O2450" s="18" t="n">
        <f aca="false">(J2450 / B2450)</f>
        <v>0.015122502086709</v>
      </c>
      <c r="P2450" s="18" t="n">
        <f aca="false">K2450 / B2450</f>
        <v>-0.0175283546914126</v>
      </c>
      <c r="Q2450" s="18" t="n">
        <f aca="false">L2450/E2449</f>
        <v>-0.00132391879964701</v>
      </c>
      <c r="R2450" s="18" t="n">
        <f aca="false">M2450 / E2449</f>
        <v>-0.00715896832401691</v>
      </c>
      <c r="S2450" s="19" t="str">
        <f aca="false">IF(N2450 &gt; 0, "UP", "DOWN")</f>
        <v>DOWN</v>
      </c>
      <c r="T2450" s="23" t="inlineStr">
        <f aca="false">O2450-N2450</f>
        <is>
          <t/>
        </is>
      </c>
      <c r="U2450" s="23" t="inlineStr">
        <f aca="false">P2450-N2450</f>
        <is>
          <t/>
        </is>
      </c>
      <c r="V2450" s="23" t="inlineStr">
        <f aca="false">O2450 - P2450</f>
        <is>
          <t/>
        </is>
      </c>
    </row>
    <row collapsed="false" customFormat="false" customHeight="false" hidden="false" ht="25" outlineLevel="0" r="2451">
      <c r="A2451" s="21" t="n">
        <v>40113</v>
      </c>
      <c r="B2451" s="17" t="n">
        <v>201.66</v>
      </c>
      <c r="C2451" s="17" t="n">
        <v>202.81</v>
      </c>
      <c r="D2451" s="17" t="n">
        <v>196.45</v>
      </c>
      <c r="E2451" s="17" t="n">
        <v>197.37</v>
      </c>
      <c r="F2451" s="17" t="n">
        <v>27019700</v>
      </c>
      <c r="G2451" s="17" t="n">
        <v>196.53</v>
      </c>
      <c r="I2451" s="22" t="n">
        <f aca="false">E2451-B2451</f>
        <v>-4.28999999999999</v>
      </c>
      <c r="J2451" s="22" t="n">
        <f aca="false">C2451-B2451</f>
        <v>1.15000000000001</v>
      </c>
      <c r="K2451" s="17" t="n">
        <f aca="false">D2451-B2451</f>
        <v>-5.21000000000001</v>
      </c>
      <c r="L2451" s="17" t="n">
        <f aca="false">B2451 - E2450</f>
        <v>-0.819999999999993</v>
      </c>
      <c r="M2451" s="17" t="n">
        <f aca="false">E2451 - E2450</f>
        <v>-5.10999999999999</v>
      </c>
      <c r="N2451" s="18" t="n">
        <f aca="false"> (I2451 / B2451)</f>
        <v>-0.0212734305266289</v>
      </c>
      <c r="O2451" s="18" t="n">
        <f aca="false">(J2451 / B2451)</f>
        <v>0.00570266785678868</v>
      </c>
      <c r="P2451" s="18" t="n">
        <f aca="false">K2451 / B2451</f>
        <v>-0.0258355648120599</v>
      </c>
      <c r="Q2451" s="18" t="n">
        <f aca="false">L2451/E2450</f>
        <v>-0.00404978269458709</v>
      </c>
      <c r="R2451" s="18" t="n">
        <f aca="false">M2451 / E2450</f>
        <v>-0.0252370604504148</v>
      </c>
      <c r="S2451" s="19" t="str">
        <f aca="false">IF(N2451 &gt; 0, "UP", "DOWN")</f>
        <v>DOWN</v>
      </c>
      <c r="T2451" s="23" t="inlineStr">
        <f aca="false">O2451-N2451</f>
        <is>
          <t/>
        </is>
      </c>
      <c r="U2451" s="23" t="inlineStr">
        <f aca="false">P2451-N2451</f>
        <is>
          <t/>
        </is>
      </c>
      <c r="V2451" s="23" t="inlineStr">
        <f aca="false">O2451 - P2451</f>
        <is>
          <t/>
        </is>
      </c>
    </row>
    <row collapsed="false" customFormat="false" customHeight="false" hidden="false" ht="25" outlineLevel="0" r="2452">
      <c r="A2452" s="21" t="n">
        <v>40114</v>
      </c>
      <c r="B2452" s="17" t="n">
        <v>197.71</v>
      </c>
      <c r="C2452" s="17" t="n">
        <v>198.02</v>
      </c>
      <c r="D2452" s="17" t="n">
        <v>191.1</v>
      </c>
      <c r="E2452" s="17" t="n">
        <v>192.4</v>
      </c>
      <c r="F2452" s="17" t="n">
        <v>29228100</v>
      </c>
      <c r="G2452" s="17" t="n">
        <v>191.58</v>
      </c>
      <c r="I2452" s="22" t="n">
        <f aca="false">E2452-B2452</f>
        <v>-5.31</v>
      </c>
      <c r="J2452" s="22" t="n">
        <f aca="false">C2452-B2452</f>
        <v>0.310000000000002</v>
      </c>
      <c r="K2452" s="17" t="n">
        <f aca="false">D2452-B2452</f>
        <v>-6.61000000000001</v>
      </c>
      <c r="L2452" s="17" t="n">
        <f aca="false">B2452 - E2451</f>
        <v>0.340000000000003</v>
      </c>
      <c r="M2452" s="17" t="n">
        <f aca="false">E2452 - E2451</f>
        <v>-4.97</v>
      </c>
      <c r="N2452" s="18" t="n">
        <f aca="false"> (I2452 / B2452)</f>
        <v>-0.0268575185878307</v>
      </c>
      <c r="O2452" s="18" t="n">
        <f aca="false">(J2452 / B2452)</f>
        <v>0.0015679530625664</v>
      </c>
      <c r="P2452" s="18" t="n">
        <f aca="false">K2452 / B2452</f>
        <v>-0.0334328056243994</v>
      </c>
      <c r="Q2452" s="18" t="n">
        <f aca="false">L2452/E2451</f>
        <v>0.0017226528854436</v>
      </c>
      <c r="R2452" s="18" t="n">
        <f aca="false">M2452 / E2451</f>
        <v>-0.0251811318842783</v>
      </c>
      <c r="S2452" s="19" t="str">
        <f aca="false">IF(N2452 &gt; 0, "UP", "DOWN")</f>
        <v>DOWN</v>
      </c>
      <c r="T2452" s="23" t="inlineStr">
        <f aca="false">O2452-N2452</f>
        <is>
          <t/>
        </is>
      </c>
      <c r="U2452" s="23" t="inlineStr">
        <f aca="false">P2452-N2452</f>
        <is>
          <t/>
        </is>
      </c>
      <c r="V2452" s="23" t="inlineStr">
        <f aca="false">O2452 - P2452</f>
        <is>
          <t/>
        </is>
      </c>
    </row>
    <row collapsed="false" customFormat="false" customHeight="false" hidden="false" ht="25" outlineLevel="0" r="2453">
      <c r="A2453" s="21" t="n">
        <v>40115</v>
      </c>
      <c r="B2453" s="17" t="n">
        <v>195</v>
      </c>
      <c r="C2453" s="17" t="n">
        <v>196.81</v>
      </c>
      <c r="D2453" s="17" t="n">
        <v>192.14</v>
      </c>
      <c r="E2453" s="17" t="n">
        <v>196.35</v>
      </c>
      <c r="F2453" s="17" t="n">
        <v>20366800</v>
      </c>
      <c r="G2453" s="17" t="n">
        <v>195.51</v>
      </c>
      <c r="I2453" s="22" t="n">
        <f aca="false">E2453-B2453</f>
        <v>1.34999999999999</v>
      </c>
      <c r="J2453" s="22" t="n">
        <f aca="false">C2453-B2453</f>
        <v>1.81</v>
      </c>
      <c r="K2453" s="17" t="n">
        <f aca="false">D2453-B2453</f>
        <v>-2.86000000000001</v>
      </c>
      <c r="L2453" s="17" t="n">
        <f aca="false">B2453 - E2452</f>
        <v>2.59999999999999</v>
      </c>
      <c r="M2453" s="17" t="n">
        <f aca="false">E2453 - E2452</f>
        <v>3.94999999999999</v>
      </c>
      <c r="N2453" s="18" t="n">
        <f aca="false"> (I2453 / B2453)</f>
        <v>0.00692307692307689</v>
      </c>
      <c r="O2453" s="18" t="n">
        <f aca="false">(J2453 / B2453)</f>
        <v>0.00928205128205129</v>
      </c>
      <c r="P2453" s="18" t="n">
        <f aca="false">K2453 / B2453</f>
        <v>-0.0146666666666667</v>
      </c>
      <c r="Q2453" s="18" t="n">
        <f aca="false">L2453/E2452</f>
        <v>0.0135135135135135</v>
      </c>
      <c r="R2453" s="18" t="n">
        <f aca="false">M2453 / E2452</f>
        <v>0.0205301455301455</v>
      </c>
      <c r="S2453" s="19" t="str">
        <f aca="false">IF(N2453 &gt; 0, "UP", "DOWN")</f>
        <v>UP</v>
      </c>
      <c r="T2453" s="23" t="inlineStr">
        <f aca="false">O2453-N2453</f>
        <is>
          <t/>
        </is>
      </c>
      <c r="U2453" s="23" t="inlineStr">
        <f aca="false">P2453-N2453</f>
        <is>
          <t/>
        </is>
      </c>
      <c r="V2453" s="23" t="inlineStr">
        <f aca="false">O2453 - P2453</f>
        <is>
          <t/>
        </is>
      </c>
    </row>
    <row collapsed="false" customFormat="false" customHeight="false" hidden="false" ht="25" outlineLevel="0" r="2454">
      <c r="A2454" s="21" t="n">
        <v>40116</v>
      </c>
      <c r="B2454" s="17" t="n">
        <v>196.06</v>
      </c>
      <c r="C2454" s="17" t="n">
        <v>196.8</v>
      </c>
      <c r="D2454" s="17" t="n">
        <v>188.17</v>
      </c>
      <c r="E2454" s="17" t="n">
        <v>188.5</v>
      </c>
      <c r="F2454" s="17" t="n">
        <v>25625900</v>
      </c>
      <c r="G2454" s="17" t="n">
        <v>187.69</v>
      </c>
      <c r="I2454" s="22" t="n">
        <f aca="false">E2454-B2454</f>
        <v>-7.56</v>
      </c>
      <c r="J2454" s="22" t="n">
        <f aca="false">C2454-B2454</f>
        <v>0.740000000000009</v>
      </c>
      <c r="K2454" s="17" t="n">
        <f aca="false">D2454-B2454</f>
        <v>-7.89000000000002</v>
      </c>
      <c r="L2454" s="17" t="n">
        <f aca="false">B2454 - E2453</f>
        <v>-0.289999999999992</v>
      </c>
      <c r="M2454" s="17" t="n">
        <f aca="false">E2454 - E2453</f>
        <v>-7.84999999999999</v>
      </c>
      <c r="N2454" s="18" t="n">
        <f aca="false"> (I2454 / B2454)</f>
        <v>-0.0385596246047129</v>
      </c>
      <c r="O2454" s="18" t="n">
        <f aca="false">(J2454 / B2454)</f>
        <v>0.00377435478935024</v>
      </c>
      <c r="P2454" s="18" t="n">
        <f aca="false">K2454 / B2454</f>
        <v>-0.0402427828215853</v>
      </c>
      <c r="Q2454" s="18" t="n">
        <f aca="false">L2454/E2453</f>
        <v>-0.00147695441813085</v>
      </c>
      <c r="R2454" s="18" t="n">
        <f aca="false">M2454 / E2453</f>
        <v>-0.0399796282149223</v>
      </c>
      <c r="S2454" s="19" t="str">
        <f aca="false">IF(N2454 &gt; 0, "UP", "DOWN")</f>
        <v>DOWN</v>
      </c>
      <c r="T2454" s="23" t="inlineStr">
        <f aca="false">O2454-N2454</f>
        <is>
          <t/>
        </is>
      </c>
      <c r="U2454" s="23" t="inlineStr">
        <f aca="false">P2454-N2454</f>
        <is>
          <t/>
        </is>
      </c>
      <c r="V2454" s="23" t="inlineStr">
        <f aca="false">O2454 - P2454</f>
        <is>
          <t/>
        </is>
      </c>
    </row>
    <row collapsed="false" customFormat="false" customHeight="false" hidden="false" ht="25" outlineLevel="0" r="2455">
      <c r="A2455" s="21" t="n">
        <v>40119</v>
      </c>
      <c r="B2455" s="17" t="n">
        <v>189.8</v>
      </c>
      <c r="C2455" s="17" t="n">
        <v>192.88</v>
      </c>
      <c r="D2455" s="17" t="n">
        <v>185.57</v>
      </c>
      <c r="E2455" s="17" t="n">
        <v>189.31</v>
      </c>
      <c r="F2455" s="17" t="n">
        <v>24249400</v>
      </c>
      <c r="G2455" s="17" t="n">
        <v>188.5</v>
      </c>
      <c r="I2455" s="22" t="n">
        <f aca="false">E2455-B2455</f>
        <v>-0.490000000000009</v>
      </c>
      <c r="J2455" s="22" t="n">
        <f aca="false">C2455-B2455</f>
        <v>3.07999999999998</v>
      </c>
      <c r="K2455" s="17" t="n">
        <f aca="false">D2455-B2455</f>
        <v>-4.23000000000002</v>
      </c>
      <c r="L2455" s="17" t="n">
        <f aca="false">B2455 - E2454</f>
        <v>1.30000000000001</v>
      </c>
      <c r="M2455" s="17" t="n">
        <f aca="false">E2455 - E2454</f>
        <v>0.810000000000002</v>
      </c>
      <c r="N2455" s="18" t="n">
        <f aca="false"> (I2455 / B2455)</f>
        <v>-0.00258166491043208</v>
      </c>
      <c r="O2455" s="18" t="n">
        <f aca="false">(J2455 / B2455)</f>
        <v>0.0162276080084298</v>
      </c>
      <c r="P2455" s="18" t="n">
        <f aca="false">K2455 / B2455</f>
        <v>-0.022286617492097</v>
      </c>
      <c r="Q2455" s="18" t="n">
        <f aca="false">L2455/E2454</f>
        <v>0.00689655172413799</v>
      </c>
      <c r="R2455" s="18" t="n">
        <f aca="false">M2455 / E2454</f>
        <v>0.00429708222811672</v>
      </c>
      <c r="S2455" s="19" t="str">
        <f aca="false">IF(N2455 &gt; 0, "UP", "DOWN")</f>
        <v>DOWN</v>
      </c>
      <c r="T2455" s="23" t="inlineStr">
        <f aca="false">O2455-N2455</f>
        <is>
          <t/>
        </is>
      </c>
      <c r="U2455" s="23" t="inlineStr">
        <f aca="false">P2455-N2455</f>
        <is>
          <t/>
        </is>
      </c>
      <c r="V2455" s="23" t="inlineStr">
        <f aca="false">O2455 - P2455</f>
        <is>
          <t/>
        </is>
      </c>
    </row>
    <row collapsed="false" customFormat="false" customHeight="false" hidden="false" ht="25" outlineLevel="0" r="2456">
      <c r="A2456" s="21" t="n">
        <v>40120</v>
      </c>
      <c r="B2456" s="17" t="n">
        <v>187.85</v>
      </c>
      <c r="C2456" s="17" t="n">
        <v>189.52</v>
      </c>
      <c r="D2456" s="17" t="n">
        <v>185.92</v>
      </c>
      <c r="E2456" s="17" t="n">
        <v>188.75</v>
      </c>
      <c r="F2456" s="17" t="n">
        <v>18662200</v>
      </c>
      <c r="G2456" s="17" t="n">
        <v>187.94</v>
      </c>
      <c r="I2456" s="22" t="n">
        <f aca="false">E2456-B2456</f>
        <v>0.900000000000006</v>
      </c>
      <c r="J2456" s="22" t="n">
        <f aca="false">C2456-B2456</f>
        <v>1.67000000000002</v>
      </c>
      <c r="K2456" s="17" t="n">
        <f aca="false">D2456-B2456</f>
        <v>-1.93000000000001</v>
      </c>
      <c r="L2456" s="17" t="n">
        <f aca="false">B2456 - E2455</f>
        <v>-1.46000000000001</v>
      </c>
      <c r="M2456" s="17" t="n">
        <f aca="false">E2456 - E2455</f>
        <v>-0.560000000000002</v>
      </c>
      <c r="N2456" s="18" t="n">
        <f aca="false"> (I2456 / B2456)</f>
        <v>0.00479105669417091</v>
      </c>
      <c r="O2456" s="18" t="n">
        <f aca="false">(J2456 / B2456)</f>
        <v>0.0088900718658505</v>
      </c>
      <c r="P2456" s="18" t="n">
        <f aca="false">K2456 / B2456</f>
        <v>-0.0102741549108331</v>
      </c>
      <c r="Q2456" s="18" t="n">
        <f aca="false">L2456/E2455</f>
        <v>-0.00771221805504204</v>
      </c>
      <c r="R2456" s="18" t="n">
        <f aca="false">M2456 / E2455</f>
        <v>-0.00295811103481064</v>
      </c>
      <c r="S2456" s="19" t="str">
        <f aca="false">IF(N2456 &gt; 0, "UP", "DOWN")</f>
        <v>UP</v>
      </c>
      <c r="T2456" s="23" t="inlineStr">
        <f aca="false">O2456-N2456</f>
        <is>
          <t/>
        </is>
      </c>
      <c r="U2456" s="23" t="inlineStr">
        <f aca="false">P2456-N2456</f>
        <is>
          <t/>
        </is>
      </c>
      <c r="V2456" s="23" t="inlineStr">
        <f aca="false">O2456 - P2456</f>
        <is>
          <t/>
        </is>
      </c>
    </row>
    <row collapsed="false" customFormat="false" customHeight="false" hidden="false" ht="25" outlineLevel="0" r="2457">
      <c r="A2457" s="21" t="n">
        <v>40121</v>
      </c>
      <c r="B2457" s="17" t="n">
        <v>190.73</v>
      </c>
      <c r="C2457" s="17" t="n">
        <v>193.85</v>
      </c>
      <c r="D2457" s="17" t="n">
        <v>190.23</v>
      </c>
      <c r="E2457" s="17" t="n">
        <v>190.81</v>
      </c>
      <c r="F2457" s="17" t="n">
        <v>17411800</v>
      </c>
      <c r="G2457" s="17" t="n">
        <v>189.99</v>
      </c>
      <c r="I2457" s="22" t="n">
        <f aca="false">E2457-B2457</f>
        <v>0.0800000000000125</v>
      </c>
      <c r="J2457" s="22" t="n">
        <f aca="false">C2457-B2457</f>
        <v>3.12</v>
      </c>
      <c r="K2457" s="17" t="n">
        <f aca="false">D2457-B2457</f>
        <v>-0.5</v>
      </c>
      <c r="L2457" s="17" t="n">
        <f aca="false">B2457 - E2456</f>
        <v>1.97999999999999</v>
      </c>
      <c r="M2457" s="17" t="n">
        <f aca="false">E2457 - E2456</f>
        <v>2.06</v>
      </c>
      <c r="N2457" s="18" t="n">
        <f aca="false"> (I2457 / B2457)</f>
        <v>0.000419441094741323</v>
      </c>
      <c r="O2457" s="18" t="n">
        <f aca="false">(J2457 / B2457)</f>
        <v>0.0163582026949091</v>
      </c>
      <c r="P2457" s="18" t="n">
        <f aca="false">K2457 / B2457</f>
        <v>-0.00262150684213286</v>
      </c>
      <c r="Q2457" s="18" t="n">
        <f aca="false">L2457/E2456</f>
        <v>0.0104900662251655</v>
      </c>
      <c r="R2457" s="18" t="n">
        <f aca="false">M2457 / E2456</f>
        <v>0.0109139072847682</v>
      </c>
      <c r="S2457" s="19" t="str">
        <f aca="false">IF(N2457 &gt; 0, "UP", "DOWN")</f>
        <v>UP</v>
      </c>
      <c r="T2457" s="23" t="inlineStr">
        <f aca="false">O2457-N2457</f>
        <is>
          <t/>
        </is>
      </c>
      <c r="U2457" s="23" t="inlineStr">
        <f aca="false">P2457-N2457</f>
        <is>
          <t/>
        </is>
      </c>
      <c r="V2457" s="23" t="inlineStr">
        <f aca="false">O2457 - P2457</f>
        <is>
          <t/>
        </is>
      </c>
    </row>
    <row collapsed="false" customFormat="false" customHeight="false" hidden="false" ht="25" outlineLevel="0" r="2458">
      <c r="A2458" s="21" t="n">
        <v>40122</v>
      </c>
      <c r="B2458" s="17" t="n">
        <v>192.4</v>
      </c>
      <c r="C2458" s="17" t="n">
        <v>195</v>
      </c>
      <c r="D2458" s="17" t="n">
        <v>191.82</v>
      </c>
      <c r="E2458" s="17" t="n">
        <v>194.03</v>
      </c>
      <c r="F2458" s="17" t="n">
        <v>13742900</v>
      </c>
      <c r="G2458" s="17" t="n">
        <v>193.2</v>
      </c>
      <c r="I2458" s="22" t="n">
        <f aca="false">E2458-B2458</f>
        <v>1.63</v>
      </c>
      <c r="J2458" s="22" t="n">
        <f aca="false">C2458-B2458</f>
        <v>2.59999999999999</v>
      </c>
      <c r="K2458" s="17" t="n">
        <f aca="false">D2458-B2458</f>
        <v>-0.580000000000013</v>
      </c>
      <c r="L2458" s="17" t="n">
        <f aca="false">B2458 - E2457</f>
        <v>1.59</v>
      </c>
      <c r="M2458" s="17" t="n">
        <f aca="false">E2458 - E2457</f>
        <v>3.22</v>
      </c>
      <c r="N2458" s="18" t="n">
        <f aca="false"> (I2458 / B2458)</f>
        <v>0.00847193347193345</v>
      </c>
      <c r="O2458" s="18" t="n">
        <f aca="false">(J2458 / B2458)</f>
        <v>0.0135135135135135</v>
      </c>
      <c r="P2458" s="18" t="n">
        <f aca="false">K2458 / B2458</f>
        <v>-0.00301455301455308</v>
      </c>
      <c r="Q2458" s="18" t="n">
        <f aca="false">L2458/E2457</f>
        <v>0.00833289659871078</v>
      </c>
      <c r="R2458" s="18" t="n">
        <f aca="false">M2458 / E2457</f>
        <v>0.016875425816257</v>
      </c>
      <c r="S2458" s="19" t="str">
        <f aca="false">IF(N2458 &gt; 0, "UP", "DOWN")</f>
        <v>UP</v>
      </c>
      <c r="T2458" s="23" t="inlineStr">
        <f aca="false">O2458-N2458</f>
        <is>
          <t/>
        </is>
      </c>
      <c r="U2458" s="23" t="inlineStr">
        <f aca="false">P2458-N2458</f>
        <is>
          <t/>
        </is>
      </c>
      <c r="V2458" s="23" t="inlineStr">
        <f aca="false">O2458 - P2458</f>
        <is>
          <t/>
        </is>
      </c>
    </row>
    <row collapsed="false" customFormat="false" customHeight="false" hidden="false" ht="25" outlineLevel="0" r="2459">
      <c r="A2459" s="21" t="n">
        <v>40123</v>
      </c>
      <c r="B2459" s="17" t="n">
        <v>192.51</v>
      </c>
      <c r="C2459" s="17" t="n">
        <v>195.19</v>
      </c>
      <c r="D2459" s="17" t="n">
        <v>192.4</v>
      </c>
      <c r="E2459" s="17" t="n">
        <v>194.34</v>
      </c>
      <c r="F2459" s="17" t="n">
        <v>10539200</v>
      </c>
      <c r="G2459" s="17" t="n">
        <v>193.51</v>
      </c>
      <c r="I2459" s="22" t="n">
        <f aca="false">E2459-B2459</f>
        <v>1.83000000000001</v>
      </c>
      <c r="J2459" s="22" t="n">
        <f aca="false">C2459-B2459</f>
        <v>2.68000000000001</v>
      </c>
      <c r="K2459" s="17" t="n">
        <f aca="false">D2459-B2459</f>
        <v>-0.109999999999985</v>
      </c>
      <c r="L2459" s="17" t="n">
        <f aca="false">B2459 - E2458</f>
        <v>-1.52000000000001</v>
      </c>
      <c r="M2459" s="17" t="n">
        <f aca="false">E2459 - E2458</f>
        <v>0.310000000000002</v>
      </c>
      <c r="N2459" s="18" t="n">
        <f aca="false"> (I2459 / B2459)</f>
        <v>0.00950599968832795</v>
      </c>
      <c r="O2459" s="18" t="n">
        <f aca="false">(J2459 / B2459)</f>
        <v>0.013921354734819</v>
      </c>
      <c r="P2459" s="18" t="n">
        <f aca="false">K2459 / B2459</f>
        <v>-0.000571398888369359</v>
      </c>
      <c r="Q2459" s="18" t="n">
        <f aca="false">L2459/E2458</f>
        <v>-0.00783384012781534</v>
      </c>
      <c r="R2459" s="18" t="n">
        <f aca="false">M2459 / E2458</f>
        <v>0.00159769107869918</v>
      </c>
      <c r="S2459" s="19" t="str">
        <f aca="false">IF(N2459 &gt; 0, "UP", "DOWN")</f>
        <v>UP</v>
      </c>
      <c r="T2459" s="23" t="inlineStr">
        <f aca="false">O2459-N2459</f>
        <is>
          <t/>
        </is>
      </c>
      <c r="U2459" s="23" t="inlineStr">
        <f aca="false">P2459-N2459</f>
        <is>
          <t/>
        </is>
      </c>
      <c r="V2459" s="23" t="inlineStr">
        <f aca="false">O2459 - P2459</f>
        <is>
          <t/>
        </is>
      </c>
    </row>
    <row collapsed="false" customFormat="false" customHeight="false" hidden="false" ht="25" outlineLevel="0" r="2460">
      <c r="A2460" s="21" t="n">
        <v>40126</v>
      </c>
      <c r="B2460" s="17" t="n">
        <v>196.94</v>
      </c>
      <c r="C2460" s="17" t="n">
        <v>201.9</v>
      </c>
      <c r="D2460" s="17" t="n">
        <v>196.26</v>
      </c>
      <c r="E2460" s="17" t="n">
        <v>201.46</v>
      </c>
      <c r="F2460" s="17" t="n">
        <v>18887700</v>
      </c>
      <c r="G2460" s="17" t="n">
        <v>200.6</v>
      </c>
      <c r="I2460" s="22" t="n">
        <f aca="false">E2460-B2460</f>
        <v>4.52000000000001</v>
      </c>
      <c r="J2460" s="22" t="n">
        <f aca="false">C2460-B2460</f>
        <v>4.96000000000001</v>
      </c>
      <c r="K2460" s="17" t="n">
        <f aca="false">D2460-B2460</f>
        <v>-0.680000000000007</v>
      </c>
      <c r="L2460" s="17" t="n">
        <f aca="false">B2460 - E2459</f>
        <v>2.59999999999999</v>
      </c>
      <c r="M2460" s="17" t="n">
        <f aca="false">E2460 - E2459</f>
        <v>7.12</v>
      </c>
      <c r="N2460" s="18" t="n">
        <f aca="false"> (I2460 / B2460)</f>
        <v>0.0229511526353205</v>
      </c>
      <c r="O2460" s="18" t="n">
        <f aca="false">(J2460 / B2460)</f>
        <v>0.0251853356352189</v>
      </c>
      <c r="P2460" s="18" t="n">
        <f aca="false">K2460 / B2460</f>
        <v>-0.00345282827257036</v>
      </c>
      <c r="Q2460" s="18" t="n">
        <f aca="false">L2460/E2459</f>
        <v>0.0133786147988062</v>
      </c>
      <c r="R2460" s="18" t="n">
        <f aca="false">M2460 / E2459</f>
        <v>0.0366368220644232</v>
      </c>
      <c r="S2460" s="19" t="str">
        <f aca="false">IF(N2460 &gt; 0, "UP", "DOWN")</f>
        <v>UP</v>
      </c>
      <c r="T2460" s="23" t="inlineStr">
        <f aca="false">O2460-N2460</f>
        <is>
          <t/>
        </is>
      </c>
      <c r="U2460" s="23" t="inlineStr">
        <f aca="false">P2460-N2460</f>
        <is>
          <t/>
        </is>
      </c>
      <c r="V2460" s="23" t="inlineStr">
        <f aca="false">O2460 - P2460</f>
        <is>
          <t/>
        </is>
      </c>
    </row>
    <row collapsed="false" customFormat="false" customHeight="false" hidden="false" ht="25" outlineLevel="0" r="2461">
      <c r="A2461" s="21" t="n">
        <v>40127</v>
      </c>
      <c r="B2461" s="17" t="n">
        <v>201.02</v>
      </c>
      <c r="C2461" s="17" t="n">
        <v>204.98</v>
      </c>
      <c r="D2461" s="17" t="n">
        <v>201.01</v>
      </c>
      <c r="E2461" s="17" t="n">
        <v>202.98</v>
      </c>
      <c r="F2461" s="17" t="n">
        <v>14328400</v>
      </c>
      <c r="G2461" s="17" t="n">
        <v>202.11</v>
      </c>
      <c r="I2461" s="22" t="n">
        <f aca="false">E2461-B2461</f>
        <v>1.95999999999998</v>
      </c>
      <c r="J2461" s="22" t="n">
        <f aca="false">C2461-B2461</f>
        <v>3.95999999999998</v>
      </c>
      <c r="K2461" s="17" t="n">
        <f aca="false">D2461-B2461</f>
        <v>-0.0100000000000193</v>
      </c>
      <c r="L2461" s="17" t="n">
        <f aca="false">B2461 - E2460</f>
        <v>-0.439999999999998</v>
      </c>
      <c r="M2461" s="17" t="n">
        <f aca="false">E2461 - E2460</f>
        <v>1.51999999999998</v>
      </c>
      <c r="N2461" s="18" t="n">
        <f aca="false"> (I2461 / B2461)</f>
        <v>0.00975027360461635</v>
      </c>
      <c r="O2461" s="18" t="n">
        <f aca="false">(J2461 / B2461)</f>
        <v>0.0196995323848372</v>
      </c>
      <c r="P2461" s="18" t="n">
        <f aca="false">K2461 / B2461</f>
        <v>-4.97462939012005E-005</v>
      </c>
      <c r="Q2461" s="18" t="n">
        <f aca="false">L2461/E2460</f>
        <v>-0.00218405638836492</v>
      </c>
      <c r="R2461" s="18" t="n">
        <f aca="false">M2461 / E2460</f>
        <v>0.00754492206889696</v>
      </c>
      <c r="S2461" s="19" t="str">
        <f aca="false">IF(N2461 &gt; 0, "UP", "DOWN")</f>
        <v>UP</v>
      </c>
      <c r="T2461" s="23" t="inlineStr">
        <f aca="false">O2461-N2461</f>
        <is>
          <t/>
        </is>
      </c>
      <c r="U2461" s="23" t="inlineStr">
        <f aca="false">P2461-N2461</f>
        <is>
          <t/>
        </is>
      </c>
      <c r="V2461" s="23" t="inlineStr">
        <f aca="false">O2461 - P2461</f>
        <is>
          <t/>
        </is>
      </c>
    </row>
    <row collapsed="false" customFormat="false" customHeight="false" hidden="false" ht="25" outlineLevel="0" r="2462">
      <c r="A2462" s="21" t="n">
        <v>40128</v>
      </c>
      <c r="B2462" s="17" t="n">
        <v>204.56</v>
      </c>
      <c r="C2462" s="17" t="n">
        <v>205</v>
      </c>
      <c r="D2462" s="17" t="n">
        <v>201.83</v>
      </c>
      <c r="E2462" s="17" t="n">
        <v>203.25</v>
      </c>
      <c r="F2462" s="17" t="n">
        <v>15852500</v>
      </c>
      <c r="G2462" s="17" t="n">
        <v>202.38</v>
      </c>
      <c r="I2462" s="22" t="n">
        <f aca="false">E2462-B2462</f>
        <v>-1.31</v>
      </c>
      <c r="J2462" s="22" t="n">
        <f aca="false">C2462-B2462</f>
        <v>0.439999999999998</v>
      </c>
      <c r="K2462" s="17" t="n">
        <f aca="false">D2462-B2462</f>
        <v>-2.72999999999999</v>
      </c>
      <c r="L2462" s="17" t="n">
        <f aca="false">B2462 - E2461</f>
        <v>1.58000000000001</v>
      </c>
      <c r="M2462" s="17" t="n">
        <f aca="false">E2462 - E2461</f>
        <v>0.27000000000001</v>
      </c>
      <c r="N2462" s="18" t="n">
        <f aca="false"> (I2462 / B2462)</f>
        <v>-0.00640398904966759</v>
      </c>
      <c r="O2462" s="18" t="n">
        <f aca="false">(J2462 / B2462)</f>
        <v>0.00215095815408681</v>
      </c>
      <c r="P2462" s="18" t="n">
        <f aca="false">K2462 / B2462</f>
        <v>-0.0133457176378568</v>
      </c>
      <c r="Q2462" s="18" t="n">
        <f aca="false">L2462/E2461</f>
        <v>0.00778401812986507</v>
      </c>
      <c r="R2462" s="18" t="n">
        <f aca="false">M2462 / E2461</f>
        <v>0.00133018031333141</v>
      </c>
      <c r="S2462" s="19" t="str">
        <f aca="false">IF(N2462 &gt; 0, "UP", "DOWN")</f>
        <v>DOWN</v>
      </c>
      <c r="T2462" s="23" t="inlineStr">
        <f aca="false">O2462-N2462</f>
        <is>
          <t/>
        </is>
      </c>
      <c r="U2462" s="23" t="inlineStr">
        <f aca="false">P2462-N2462</f>
        <is>
          <t/>
        </is>
      </c>
      <c r="V2462" s="23" t="inlineStr">
        <f aca="false">O2462 - P2462</f>
        <is>
          <t/>
        </is>
      </c>
    </row>
    <row collapsed="false" customFormat="false" customHeight="false" hidden="false" ht="25" outlineLevel="0" r="2463">
      <c r="A2463" s="21" t="n">
        <v>40129</v>
      </c>
      <c r="B2463" s="17" t="n">
        <v>203.14</v>
      </c>
      <c r="C2463" s="17" t="n">
        <v>204.87</v>
      </c>
      <c r="D2463" s="17" t="n">
        <v>201.43</v>
      </c>
      <c r="E2463" s="17" t="n">
        <v>201.99</v>
      </c>
      <c r="F2463" s="17" t="n">
        <v>12990400</v>
      </c>
      <c r="G2463" s="17" t="n">
        <v>201.13</v>
      </c>
      <c r="I2463" s="22" t="n">
        <f aca="false">E2463-B2463</f>
        <v>-1.14999999999998</v>
      </c>
      <c r="J2463" s="22" t="n">
        <f aca="false">C2463-B2463</f>
        <v>1.73000000000002</v>
      </c>
      <c r="K2463" s="17" t="n">
        <f aca="false">D2463-B2463</f>
        <v>-1.70999999999998</v>
      </c>
      <c r="L2463" s="17" t="n">
        <f aca="false">B2463 - E2462</f>
        <v>-0.110000000000014</v>
      </c>
      <c r="M2463" s="17" t="n">
        <f aca="false">E2463 - E2462</f>
        <v>-1.25999999999999</v>
      </c>
      <c r="N2463" s="18" t="n">
        <f aca="false"> (I2463 / B2463)</f>
        <v>-0.00566112040956964</v>
      </c>
      <c r="O2463" s="18" t="n">
        <f aca="false">(J2463 / B2463)</f>
        <v>0.00851629418135285</v>
      </c>
      <c r="P2463" s="18" t="n">
        <f aca="false">K2463 / B2463</f>
        <v>-0.00841783991336014</v>
      </c>
      <c r="Q2463" s="18" t="n">
        <f aca="false">L2463/E2462</f>
        <v>-0.000541205412054188</v>
      </c>
      <c r="R2463" s="18" t="n">
        <f aca="false">M2463 / E2462</f>
        <v>-0.00619926199261988</v>
      </c>
      <c r="S2463" s="19" t="str">
        <f aca="false">IF(N2463 &gt; 0, "UP", "DOWN")</f>
        <v>DOWN</v>
      </c>
      <c r="T2463" s="23" t="inlineStr">
        <f aca="false">O2463-N2463</f>
        <is>
          <t/>
        </is>
      </c>
      <c r="U2463" s="23" t="inlineStr">
        <f aca="false">P2463-N2463</f>
        <is>
          <t/>
        </is>
      </c>
      <c r="V2463" s="23" t="inlineStr">
        <f aca="false">O2463 - P2463</f>
        <is>
          <t/>
        </is>
      </c>
    </row>
    <row collapsed="false" customFormat="false" customHeight="false" hidden="false" ht="25" outlineLevel="0" r="2464">
      <c r="A2464" s="21" t="n">
        <v>40130</v>
      </c>
      <c r="B2464" s="17" t="n">
        <v>202.87</v>
      </c>
      <c r="C2464" s="17" t="n">
        <v>204.83</v>
      </c>
      <c r="D2464" s="17" t="n">
        <v>202.07</v>
      </c>
      <c r="E2464" s="17" t="n">
        <v>204.45</v>
      </c>
      <c r="F2464" s="17" t="n">
        <v>12258600</v>
      </c>
      <c r="G2464" s="17" t="n">
        <v>203.58</v>
      </c>
      <c r="I2464" s="22" t="n">
        <f aca="false">E2464-B2464</f>
        <v>1.57999999999998</v>
      </c>
      <c r="J2464" s="22" t="n">
        <f aca="false">C2464-B2464</f>
        <v>1.96000000000001</v>
      </c>
      <c r="K2464" s="17" t="n">
        <f aca="false">D2464-B2464</f>
        <v>-0.800000000000011</v>
      </c>
      <c r="L2464" s="17" t="n">
        <f aca="false">B2464 - E2463</f>
        <v>0.879999999999995</v>
      </c>
      <c r="M2464" s="17" t="n">
        <f aca="false">E2464 - E2463</f>
        <v>2.45999999999998</v>
      </c>
      <c r="N2464" s="18" t="n">
        <f aca="false"> (I2464 / B2464)</f>
        <v>0.00778823877359878</v>
      </c>
      <c r="O2464" s="18" t="n">
        <f aca="false">(J2464 / B2464)</f>
        <v>0.00966135949129989</v>
      </c>
      <c r="P2464" s="18" t="n">
        <f aca="false">K2464 / B2464</f>
        <v>-0.0039434120372653</v>
      </c>
      <c r="Q2464" s="18" t="n">
        <f aca="false">L2464/E2463</f>
        <v>0.00435665131937222</v>
      </c>
      <c r="R2464" s="18" t="n">
        <f aca="false">M2464 / E2463</f>
        <v>0.0121788207336996</v>
      </c>
      <c r="S2464" s="19" t="str">
        <f aca="false">IF(N2464 &gt; 0, "UP", "DOWN")</f>
        <v>UP</v>
      </c>
      <c r="T2464" s="23" t="inlineStr">
        <f aca="false">O2464-N2464</f>
        <is>
          <t/>
        </is>
      </c>
      <c r="U2464" s="23" t="inlineStr">
        <f aca="false">P2464-N2464</f>
        <is>
          <t/>
        </is>
      </c>
      <c r="V2464" s="23" t="inlineStr">
        <f aca="false">O2464 - P2464</f>
        <is>
          <t/>
        </is>
      </c>
    </row>
    <row collapsed="false" customFormat="false" customHeight="false" hidden="false" ht="25" outlineLevel="0" r="2465">
      <c r="A2465" s="21" t="n">
        <v>40133</v>
      </c>
      <c r="B2465" s="17" t="n">
        <v>205.48</v>
      </c>
      <c r="C2465" s="17" t="n">
        <v>208</v>
      </c>
      <c r="D2465" s="17" t="n">
        <v>205.01</v>
      </c>
      <c r="E2465" s="17" t="n">
        <v>206.63</v>
      </c>
      <c r="F2465" s="17" t="n">
        <v>17328800</v>
      </c>
      <c r="G2465" s="17" t="n">
        <v>205.75</v>
      </c>
      <c r="I2465" s="22" t="n">
        <f aca="false">E2465-B2465</f>
        <v>1.15000000000001</v>
      </c>
      <c r="J2465" s="22" t="n">
        <f aca="false">C2465-B2465</f>
        <v>2.52000000000001</v>
      </c>
      <c r="K2465" s="17" t="n">
        <f aca="false">D2465-B2465</f>
        <v>-0.469999999999999</v>
      </c>
      <c r="L2465" s="17" t="n">
        <f aca="false">B2465 - E2464</f>
        <v>1.03</v>
      </c>
      <c r="M2465" s="17" t="n">
        <f aca="false">E2465 - E2464</f>
        <v>2.18000000000001</v>
      </c>
      <c r="N2465" s="18" t="n">
        <f aca="false"> (I2465 / B2465)</f>
        <v>0.00559665174226205</v>
      </c>
      <c r="O2465" s="18" t="n">
        <f aca="false">(J2465 / B2465)</f>
        <v>0.0122639672960873</v>
      </c>
      <c r="P2465" s="18" t="n">
        <f aca="false">K2465 / B2465</f>
        <v>-0.00228732723379404</v>
      </c>
      <c r="Q2465" s="18" t="n">
        <f aca="false">L2465/E2464</f>
        <v>0.00503790657862559</v>
      </c>
      <c r="R2465" s="18" t="n">
        <f aca="false">M2465 / E2464</f>
        <v>0.0106627537295183</v>
      </c>
      <c r="S2465" s="19" t="str">
        <f aca="false">IF(N2465 &gt; 0, "UP", "DOWN")</f>
        <v>UP</v>
      </c>
      <c r="T2465" s="23" t="inlineStr">
        <f aca="false">O2465-N2465</f>
        <is>
          <t/>
        </is>
      </c>
      <c r="U2465" s="23" t="inlineStr">
        <f aca="false">P2465-N2465</f>
        <is>
          <t/>
        </is>
      </c>
      <c r="V2465" s="23" t="inlineStr">
        <f aca="false">O2465 - P2465</f>
        <is>
          <t/>
        </is>
      </c>
    </row>
    <row collapsed="false" customFormat="false" customHeight="false" hidden="false" ht="25" outlineLevel="0" r="2466">
      <c r="A2466" s="21" t="n">
        <v>40134</v>
      </c>
      <c r="B2466" s="17" t="n">
        <v>206.08</v>
      </c>
      <c r="C2466" s="17" t="n">
        <v>207.44</v>
      </c>
      <c r="D2466" s="17" t="n">
        <v>205</v>
      </c>
      <c r="E2466" s="17" t="n">
        <v>207</v>
      </c>
      <c r="F2466" s="17" t="n">
        <v>14161200</v>
      </c>
      <c r="G2466" s="17" t="n">
        <v>206.12</v>
      </c>
      <c r="I2466" s="22" t="n">
        <f aca="false">E2466-B2466</f>
        <v>0.919999999999988</v>
      </c>
      <c r="J2466" s="22" t="n">
        <f aca="false">C2466-B2466</f>
        <v>1.35999999999999</v>
      </c>
      <c r="K2466" s="17" t="n">
        <f aca="false">D2466-B2466</f>
        <v>-1.08000000000001</v>
      </c>
      <c r="L2466" s="17" t="n">
        <f aca="false">B2466 - E2465</f>
        <v>-0.549999999999983</v>
      </c>
      <c r="M2466" s="17" t="n">
        <f aca="false">E2466 - E2465</f>
        <v>0.370000000000005</v>
      </c>
      <c r="N2466" s="18" t="n">
        <f aca="false"> (I2466 / B2466)</f>
        <v>0.00446428571428565</v>
      </c>
      <c r="O2466" s="18" t="n">
        <f aca="false">(J2466 / B2466)</f>
        <v>0.00659937888198751</v>
      </c>
      <c r="P2466" s="18" t="n">
        <f aca="false">K2466 / B2466</f>
        <v>-0.00524068322981372</v>
      </c>
      <c r="Q2466" s="18" t="n">
        <f aca="false">L2466/E2465</f>
        <v>-0.0026617625707786</v>
      </c>
      <c r="R2466" s="18" t="n">
        <f aca="false">M2466 / E2465</f>
        <v>0.0017906402748875</v>
      </c>
      <c r="S2466" s="19" t="str">
        <f aca="false">IF(N2466 &gt; 0, "UP", "DOWN")</f>
        <v>UP</v>
      </c>
      <c r="T2466" s="23" t="inlineStr">
        <f aca="false">O2466-N2466</f>
        <is>
          <t/>
        </is>
      </c>
      <c r="U2466" s="23" t="inlineStr">
        <f aca="false">P2466-N2466</f>
        <is>
          <t/>
        </is>
      </c>
      <c r="V2466" s="23" t="inlineStr">
        <f aca="false">O2466 - P2466</f>
        <is>
          <t/>
        </is>
      </c>
    </row>
    <row collapsed="false" customFormat="false" customHeight="false" hidden="false" ht="25" outlineLevel="0" r="2467">
      <c r="A2467" s="21" t="n">
        <v>40135</v>
      </c>
      <c r="B2467" s="17" t="n">
        <v>206.54</v>
      </c>
      <c r="C2467" s="17" t="n">
        <v>207</v>
      </c>
      <c r="D2467" s="17" t="n">
        <v>204</v>
      </c>
      <c r="E2467" s="17" t="n">
        <v>205.96</v>
      </c>
      <c r="F2467" s="17" t="n">
        <v>13368600</v>
      </c>
      <c r="G2467" s="17" t="n">
        <v>205.08</v>
      </c>
      <c r="I2467" s="22" t="n">
        <f aca="false">E2467-B2467</f>
        <v>-0.579999999999984</v>
      </c>
      <c r="J2467" s="22" t="n">
        <f aca="false">C2467-B2467</f>
        <v>0.460000000000008</v>
      </c>
      <c r="K2467" s="17" t="n">
        <f aca="false">D2467-B2467</f>
        <v>-2.53999999999999</v>
      </c>
      <c r="L2467" s="17" t="n">
        <f aca="false">B2467 - E2466</f>
        <v>-0.460000000000008</v>
      </c>
      <c r="M2467" s="17" t="n">
        <f aca="false">E2467 - E2466</f>
        <v>-1.03999999999999</v>
      </c>
      <c r="N2467" s="18" t="n">
        <f aca="false"> (I2467 / B2467)</f>
        <v>-0.00280817275104088</v>
      </c>
      <c r="O2467" s="18" t="n">
        <f aca="false">(J2467 / B2467)</f>
        <v>0.00222717149220494</v>
      </c>
      <c r="P2467" s="18" t="n">
        <f aca="false">K2467 / B2467</f>
        <v>-0.0122978599786966</v>
      </c>
      <c r="Q2467" s="18" t="n">
        <f aca="false">L2467/E2466</f>
        <v>-0.00222222222222226</v>
      </c>
      <c r="R2467" s="18" t="n">
        <f aca="false">M2467 / E2466</f>
        <v>-0.00502415458937194</v>
      </c>
      <c r="S2467" s="19" t="str">
        <f aca="false">IF(N2467 &gt; 0, "UP", "DOWN")</f>
        <v>DOWN</v>
      </c>
      <c r="T2467" s="23" t="inlineStr">
        <f aca="false">O2467-N2467</f>
        <is>
          <t/>
        </is>
      </c>
      <c r="U2467" s="23" t="inlineStr">
        <f aca="false">P2467-N2467</f>
        <is>
          <t/>
        </is>
      </c>
      <c r="V2467" s="23" t="inlineStr">
        <f aca="false">O2467 - P2467</f>
        <is>
          <t/>
        </is>
      </c>
    </row>
    <row collapsed="false" customFormat="false" customHeight="false" hidden="false" ht="25" outlineLevel="0" r="2468">
      <c r="A2468" s="21" t="n">
        <v>40136</v>
      </c>
      <c r="B2468" s="17" t="n">
        <v>204.61</v>
      </c>
      <c r="C2468" s="17" t="n">
        <v>204.61</v>
      </c>
      <c r="D2468" s="17" t="n">
        <v>199.8</v>
      </c>
      <c r="E2468" s="17" t="n">
        <v>200.51</v>
      </c>
      <c r="F2468" s="17" t="n">
        <v>19368800</v>
      </c>
      <c r="G2468" s="17" t="n">
        <v>199.65</v>
      </c>
      <c r="I2468" s="22" t="n">
        <f aca="false">E2468-B2468</f>
        <v>-4.10000000000002</v>
      </c>
      <c r="J2468" s="22" t="n">
        <f aca="false">C2468-B2468</f>
        <v>0</v>
      </c>
      <c r="K2468" s="17" t="n">
        <f aca="false">D2468-B2468</f>
        <v>-4.81</v>
      </c>
      <c r="L2468" s="17" t="n">
        <f aca="false">B2468 - E2467</f>
        <v>-1.34999999999999</v>
      </c>
      <c r="M2468" s="17" t="n">
        <f aca="false">E2468 - E2467</f>
        <v>-5.45000000000002</v>
      </c>
      <c r="N2468" s="18" t="n">
        <f aca="false"> (I2468 / B2468)</f>
        <v>-0.0200381213039442</v>
      </c>
      <c r="O2468" s="18" t="n">
        <f aca="false">(J2468 / B2468)</f>
        <v>0</v>
      </c>
      <c r="P2468" s="18" t="n">
        <f aca="false">K2468 / B2468</f>
        <v>-0.0235081374321881</v>
      </c>
      <c r="Q2468" s="18" t="n">
        <f aca="false">L2468/E2467</f>
        <v>-0.00655467080986597</v>
      </c>
      <c r="R2468" s="18" t="n">
        <f aca="false">M2468 / E2467</f>
        <v>-0.0264614488250146</v>
      </c>
      <c r="S2468" s="19" t="str">
        <f aca="false">IF(N2468 &gt; 0, "UP", "DOWN")</f>
        <v>DOWN</v>
      </c>
      <c r="T2468" s="23" t="inlineStr">
        <f aca="false">O2468-N2468</f>
        <is>
          <t/>
        </is>
      </c>
      <c r="U2468" s="23" t="inlineStr">
        <f aca="false">P2468-N2468</f>
        <is>
          <t/>
        </is>
      </c>
      <c r="V2468" s="23" t="inlineStr">
        <f aca="false">O2468 - P2468</f>
        <is>
          <t/>
        </is>
      </c>
    </row>
    <row collapsed="false" customFormat="false" customHeight="false" hidden="false" ht="25" outlineLevel="0" r="2469">
      <c r="A2469" s="21" t="n">
        <v>40137</v>
      </c>
      <c r="B2469" s="17" t="n">
        <v>199.15</v>
      </c>
      <c r="C2469" s="17" t="n">
        <v>200.39</v>
      </c>
      <c r="D2469" s="17" t="n">
        <v>197.76</v>
      </c>
      <c r="E2469" s="17" t="n">
        <v>199.92</v>
      </c>
      <c r="F2469" s="17" t="n">
        <v>14523800</v>
      </c>
      <c r="G2469" s="17" t="n">
        <v>199.07</v>
      </c>
      <c r="I2469" s="22" t="n">
        <f aca="false">E2469-B2469</f>
        <v>0.769999999999982</v>
      </c>
      <c r="J2469" s="22" t="n">
        <f aca="false">C2469-B2469</f>
        <v>1.23999999999998</v>
      </c>
      <c r="K2469" s="17" t="n">
        <f aca="false">D2469-B2469</f>
        <v>-1.39000000000001</v>
      </c>
      <c r="L2469" s="17" t="n">
        <f aca="false">B2469 - E2468</f>
        <v>-1.35999999999999</v>
      </c>
      <c r="M2469" s="17" t="n">
        <f aca="false">E2469 - E2468</f>
        <v>-0.590000000000003</v>
      </c>
      <c r="N2469" s="18" t="n">
        <f aca="false"> (I2469 / B2469)</f>
        <v>0.003866432337434</v>
      </c>
      <c r="O2469" s="18" t="n">
        <f aca="false">(J2469 / B2469)</f>
        <v>0.00622646246547819</v>
      </c>
      <c r="P2469" s="18" t="n">
        <f aca="false">K2469 / B2469</f>
        <v>-0.00697966357017331</v>
      </c>
      <c r="Q2469" s="18" t="n">
        <f aca="false">L2469/E2468</f>
        <v>-0.00678270410453337</v>
      </c>
      <c r="R2469" s="18" t="n">
        <f aca="false">M2469 / E2468</f>
        <v>-0.00294249663358438</v>
      </c>
      <c r="S2469" s="19" t="str">
        <f aca="false">IF(N2469 &gt; 0, "UP", "DOWN")</f>
        <v>UP</v>
      </c>
      <c r="T2469" s="23" t="inlineStr">
        <f aca="false">O2469-N2469</f>
        <is>
          <t/>
        </is>
      </c>
      <c r="U2469" s="23" t="inlineStr">
        <f aca="false">P2469-N2469</f>
        <is>
          <t/>
        </is>
      </c>
      <c r="V2469" s="23" t="inlineStr">
        <f aca="false">O2469 - P2469</f>
        <is>
          <t/>
        </is>
      </c>
    </row>
    <row collapsed="false" customFormat="false" customHeight="false" hidden="false" ht="25" outlineLevel="0" r="2470">
      <c r="A2470" s="21" t="n">
        <v>40140</v>
      </c>
      <c r="B2470" s="17" t="n">
        <v>203</v>
      </c>
      <c r="C2470" s="17" t="n">
        <v>206</v>
      </c>
      <c r="D2470" s="17" t="n">
        <v>202.95</v>
      </c>
      <c r="E2470" s="17" t="n">
        <v>205.88</v>
      </c>
      <c r="F2470" s="17" t="n">
        <v>16960600</v>
      </c>
      <c r="G2470" s="17" t="n">
        <v>205</v>
      </c>
      <c r="I2470" s="22" t="n">
        <f aca="false">E2470-B2470</f>
        <v>2.88</v>
      </c>
      <c r="J2470" s="22" t="n">
        <f aca="false">C2470-B2470</f>
        <v>3</v>
      </c>
      <c r="K2470" s="17" t="n">
        <f aca="false">D2470-B2470</f>
        <v>-0.0500000000000114</v>
      </c>
      <c r="L2470" s="17" t="n">
        <f aca="false">B2470 - E2469</f>
        <v>3.08000000000001</v>
      </c>
      <c r="M2470" s="17" t="n">
        <f aca="false">E2470 - E2469</f>
        <v>5.96000000000001</v>
      </c>
      <c r="N2470" s="18" t="n">
        <f aca="false"> (I2470 / B2470)</f>
        <v>0.0141871921182266</v>
      </c>
      <c r="O2470" s="18" t="n">
        <f aca="false">(J2470 / B2470)</f>
        <v>0.0147783251231527</v>
      </c>
      <c r="P2470" s="18" t="n">
        <f aca="false">K2470 / B2470</f>
        <v>-0.000246305418719268</v>
      </c>
      <c r="Q2470" s="18" t="n">
        <f aca="false">L2470/E2469</f>
        <v>0.0154061624649861</v>
      </c>
      <c r="R2470" s="18" t="n">
        <f aca="false">M2470 / E2469</f>
        <v>0.029811924769908</v>
      </c>
      <c r="S2470" s="19" t="str">
        <f aca="false">IF(N2470 &gt; 0, "UP", "DOWN")</f>
        <v>UP</v>
      </c>
      <c r="T2470" s="23" t="inlineStr">
        <f aca="false">O2470-N2470</f>
        <is>
          <t/>
        </is>
      </c>
      <c r="U2470" s="23" t="inlineStr">
        <f aca="false">P2470-N2470</f>
        <is>
          <t/>
        </is>
      </c>
      <c r="V2470" s="23" t="inlineStr">
        <f aca="false">O2470 - P2470</f>
        <is>
          <t/>
        </is>
      </c>
    </row>
    <row collapsed="false" customFormat="false" customHeight="false" hidden="false" ht="25" outlineLevel="0" r="2471">
      <c r="A2471" s="21" t="n">
        <v>40141</v>
      </c>
      <c r="B2471" s="17" t="n">
        <v>205.33</v>
      </c>
      <c r="C2471" s="17" t="n">
        <v>205.88</v>
      </c>
      <c r="D2471" s="17" t="n">
        <v>202.9</v>
      </c>
      <c r="E2471" s="17" t="n">
        <v>204.44</v>
      </c>
      <c r="F2471" s="17" t="n">
        <v>11372800</v>
      </c>
      <c r="G2471" s="17" t="n">
        <v>203.57</v>
      </c>
      <c r="I2471" s="22" t="n">
        <f aca="false">E2471-B2471</f>
        <v>-0.890000000000015</v>
      </c>
      <c r="J2471" s="22" t="n">
        <f aca="false">C2471-B2471</f>
        <v>0.549999999999983</v>
      </c>
      <c r="K2471" s="17" t="n">
        <f aca="false">D2471-B2471</f>
        <v>-2.43000000000001</v>
      </c>
      <c r="L2471" s="17" t="n">
        <f aca="false">B2471 - E2470</f>
        <v>-0.549999999999983</v>
      </c>
      <c r="M2471" s="17" t="n">
        <f aca="false">E2471 - E2470</f>
        <v>-1.44</v>
      </c>
      <c r="N2471" s="18" t="n">
        <f aca="false"> (I2471 / B2471)</f>
        <v>-0.0043344859494473</v>
      </c>
      <c r="O2471" s="18" t="n">
        <f aca="false">(J2471 / B2471)</f>
        <v>0.00267861491257967</v>
      </c>
      <c r="P2471" s="18" t="n">
        <f aca="false">K2471 / B2471</f>
        <v>-0.0118346077046706</v>
      </c>
      <c r="Q2471" s="18" t="n">
        <f aca="false">L2471/E2470</f>
        <v>-0.00267145910238966</v>
      </c>
      <c r="R2471" s="18" t="n">
        <f aca="false">M2471 / E2470</f>
        <v>-0.00699436564989313</v>
      </c>
      <c r="S2471" s="19" t="str">
        <f aca="false">IF(N2471 &gt; 0, "UP", "DOWN")</f>
        <v>DOWN</v>
      </c>
      <c r="T2471" s="23" t="inlineStr">
        <f aca="false">O2471-N2471</f>
        <is>
          <t/>
        </is>
      </c>
      <c r="U2471" s="23" t="inlineStr">
        <f aca="false">P2471-N2471</f>
        <is>
          <t/>
        </is>
      </c>
      <c r="V2471" s="23" t="inlineStr">
        <f aca="false">O2471 - P2471</f>
        <is>
          <t/>
        </is>
      </c>
    </row>
    <row collapsed="false" customFormat="false" customHeight="false" hidden="false" ht="25" outlineLevel="0" r="2472">
      <c r="A2472" s="21" t="n">
        <v>40142</v>
      </c>
      <c r="B2472" s="17" t="n">
        <v>205.4</v>
      </c>
      <c r="C2472" s="17" t="n">
        <v>205.65</v>
      </c>
      <c r="D2472" s="17" t="n">
        <v>203.76</v>
      </c>
      <c r="E2472" s="17" t="n">
        <v>204.19</v>
      </c>
      <c r="F2472" s="17" t="n">
        <v>10230500</v>
      </c>
      <c r="G2472" s="17" t="n">
        <v>203.32</v>
      </c>
      <c r="I2472" s="22" t="n">
        <f aca="false">E2472-B2472</f>
        <v>-1.21000000000001</v>
      </c>
      <c r="J2472" s="22" t="n">
        <f aca="false">C2472-B2472</f>
        <v>0.25</v>
      </c>
      <c r="K2472" s="17" t="n">
        <f aca="false">D2472-B2472</f>
        <v>-1.64000000000001</v>
      </c>
      <c r="L2472" s="17" t="n">
        <f aca="false">B2472 - E2471</f>
        <v>0.960000000000008</v>
      </c>
      <c r="M2472" s="17" t="n">
        <f aca="false">E2472 - E2471</f>
        <v>-0.25</v>
      </c>
      <c r="N2472" s="18" t="n">
        <f aca="false"> (I2472 / B2472)</f>
        <v>-0.00589094449853947</v>
      </c>
      <c r="O2472" s="18" t="n">
        <f aca="false">(J2472 / B2472)</f>
        <v>0.00121713729308666</v>
      </c>
      <c r="P2472" s="18" t="n">
        <f aca="false">K2472 / B2472</f>
        <v>-0.00798442064264856</v>
      </c>
      <c r="Q2472" s="18" t="n">
        <f aca="false">L2472/E2471</f>
        <v>0.00469575425552733</v>
      </c>
      <c r="R2472" s="18" t="n">
        <f aca="false">M2472 / E2471</f>
        <v>-0.00122285267071023</v>
      </c>
      <c r="S2472" s="19" t="str">
        <f aca="false">IF(N2472 &gt; 0, "UP", "DOWN")</f>
        <v>DOWN</v>
      </c>
      <c r="T2472" s="23" t="inlineStr">
        <f aca="false">O2472-N2472</f>
        <is>
          <t/>
        </is>
      </c>
      <c r="U2472" s="23" t="inlineStr">
        <f aca="false">P2472-N2472</f>
        <is>
          <t/>
        </is>
      </c>
      <c r="V2472" s="23" t="inlineStr">
        <f aca="false">O2472 - P2472</f>
        <is>
          <t/>
        </is>
      </c>
    </row>
    <row collapsed="false" customFormat="false" customHeight="false" hidden="false" ht="25" outlineLevel="0" r="2473">
      <c r="A2473" s="21" t="n">
        <v>40144</v>
      </c>
      <c r="B2473" s="17" t="n">
        <v>199.22</v>
      </c>
      <c r="C2473" s="17" t="n">
        <v>202.96</v>
      </c>
      <c r="D2473" s="17" t="n">
        <v>198.37</v>
      </c>
      <c r="E2473" s="17" t="n">
        <v>200.59</v>
      </c>
      <c r="F2473" s="17" t="n">
        <v>10544900</v>
      </c>
      <c r="G2473" s="17" t="n">
        <v>199.73</v>
      </c>
      <c r="I2473" s="22" t="n">
        <f aca="false">E2473-B2473</f>
        <v>1.37</v>
      </c>
      <c r="J2473" s="22" t="n">
        <f aca="false">C2473-B2473</f>
        <v>3.74000000000001</v>
      </c>
      <c r="K2473" s="17" t="n">
        <f aca="false">D2473-B2473</f>
        <v>-0.849999999999994</v>
      </c>
      <c r="L2473" s="17" t="n">
        <f aca="false">B2473 - E2472</f>
        <v>-4.97</v>
      </c>
      <c r="M2473" s="17" t="n">
        <f aca="false">E2473 - E2472</f>
        <v>-3.59999999999999</v>
      </c>
      <c r="N2473" s="18" t="n">
        <f aca="false"> (I2473 / B2473)</f>
        <v>0.00687681959642609</v>
      </c>
      <c r="O2473" s="18" t="n">
        <f aca="false">(J2473 / B2473)</f>
        <v>0.0187732155406084</v>
      </c>
      <c r="P2473" s="18" t="n">
        <f aca="false">K2473 / B2473</f>
        <v>-0.00426663989559278</v>
      </c>
      <c r="Q2473" s="18" t="n">
        <f aca="false">L2473/E2472</f>
        <v>-0.024340075419952</v>
      </c>
      <c r="R2473" s="18" t="n">
        <f aca="false">M2473 / E2472</f>
        <v>-0.0176306381311523</v>
      </c>
      <c r="S2473" s="19" t="str">
        <f aca="false">IF(N2473 &gt; 0, "UP", "DOWN")</f>
        <v>UP</v>
      </c>
      <c r="T2473" s="23" t="inlineStr">
        <f aca="false">O2473-N2473</f>
        <is>
          <t/>
        </is>
      </c>
      <c r="U2473" s="23" t="inlineStr">
        <f aca="false">P2473-N2473</f>
        <is>
          <t/>
        </is>
      </c>
      <c r="V2473" s="23" t="inlineStr">
        <f aca="false">O2473 - P2473</f>
        <is>
          <t/>
        </is>
      </c>
    </row>
    <row collapsed="false" customFormat="false" customHeight="false" hidden="false" ht="25" outlineLevel="0" r="2474">
      <c r="A2474" s="21" t="n">
        <v>40147</v>
      </c>
      <c r="B2474" s="17" t="n">
        <v>201.11</v>
      </c>
      <c r="C2474" s="17" t="n">
        <v>201.68</v>
      </c>
      <c r="D2474" s="17" t="n">
        <v>198.77</v>
      </c>
      <c r="E2474" s="17" t="n">
        <v>199.91</v>
      </c>
      <c r="F2474" s="17" t="n">
        <v>15173500</v>
      </c>
      <c r="G2474" s="17" t="n">
        <v>199.06</v>
      </c>
      <c r="I2474" s="22" t="n">
        <f aca="false">E2474-B2474</f>
        <v>-1.20000000000002</v>
      </c>
      <c r="J2474" s="22" t="n">
        <f aca="false">C2474-B2474</f>
        <v>0.569999999999993</v>
      </c>
      <c r="K2474" s="17" t="n">
        <f aca="false">D2474-B2474</f>
        <v>-2.34</v>
      </c>
      <c r="L2474" s="17" t="n">
        <f aca="false">B2474 - E2473</f>
        <v>0.52000000000001</v>
      </c>
      <c r="M2474" s="17" t="n">
        <f aca="false">E2474 - E2473</f>
        <v>-0.680000000000007</v>
      </c>
      <c r="N2474" s="18" t="n">
        <f aca="false"> (I2474 / B2474)</f>
        <v>-0.00596688379493818</v>
      </c>
      <c r="O2474" s="18" t="n">
        <f aca="false">(J2474 / B2474)</f>
        <v>0.00283426980259556</v>
      </c>
      <c r="P2474" s="18" t="n">
        <f aca="false">K2474 / B2474</f>
        <v>-0.0116354234001293</v>
      </c>
      <c r="Q2474" s="18" t="n">
        <f aca="false">L2474/E2473</f>
        <v>0.0025923525599482</v>
      </c>
      <c r="R2474" s="18" t="n">
        <f aca="false">M2474 / E2473</f>
        <v>-0.0033899995014707</v>
      </c>
      <c r="S2474" s="19" t="str">
        <f aca="false">IF(N2474 &gt; 0, "UP", "DOWN")</f>
        <v>DOWN</v>
      </c>
      <c r="T2474" s="23" t="inlineStr">
        <f aca="false">O2474-N2474</f>
        <is>
          <t/>
        </is>
      </c>
      <c r="U2474" s="23" t="inlineStr">
        <f aca="false">P2474-N2474</f>
        <is>
          <t/>
        </is>
      </c>
      <c r="V2474" s="23" t="inlineStr">
        <f aca="false">O2474 - P2474</f>
        <is>
          <t/>
        </is>
      </c>
    </row>
    <row collapsed="false" customFormat="false" customHeight="false" hidden="false" ht="25" outlineLevel="0" r="2475">
      <c r="A2475" s="21" t="n">
        <v>40148</v>
      </c>
      <c r="B2475" s="17" t="n">
        <v>202.24</v>
      </c>
      <c r="C2475" s="17" t="n">
        <v>202.77</v>
      </c>
      <c r="D2475" s="17" t="n">
        <v>196.83</v>
      </c>
      <c r="E2475" s="17" t="n">
        <v>196.97</v>
      </c>
      <c r="F2475" s="17" t="n">
        <v>16634400</v>
      </c>
      <c r="G2475" s="17" t="n">
        <v>196.13</v>
      </c>
      <c r="I2475" s="22" t="n">
        <f aca="false">E2475-B2475</f>
        <v>-5.27000000000001</v>
      </c>
      <c r="J2475" s="22" t="n">
        <f aca="false">C2475-B2475</f>
        <v>0.530000000000001</v>
      </c>
      <c r="K2475" s="17" t="n">
        <f aca="false">D2475-B2475</f>
        <v>-5.41</v>
      </c>
      <c r="L2475" s="17" t="n">
        <f aca="false">B2475 - E2474</f>
        <v>2.33000000000001</v>
      </c>
      <c r="M2475" s="17" t="n">
        <f aca="false">E2475 - E2474</f>
        <v>-2.94</v>
      </c>
      <c r="N2475" s="18" t="n">
        <f aca="false"> (I2475 / B2475)</f>
        <v>-0.0260581487341773</v>
      </c>
      <c r="O2475" s="18" t="n">
        <f aca="false">(J2475 / B2475)</f>
        <v>0.00262064873417722</v>
      </c>
      <c r="P2475" s="18" t="n">
        <f aca="false">K2475 / B2475</f>
        <v>-0.0267503955696202</v>
      </c>
      <c r="Q2475" s="18" t="n">
        <f aca="false">L2475/E2474</f>
        <v>0.0116552448601871</v>
      </c>
      <c r="R2475" s="18" t="n">
        <f aca="false">M2475 / E2474</f>
        <v>-0.0147066179780901</v>
      </c>
      <c r="S2475" s="19" t="str">
        <f aca="false">IF(N2475 &gt; 0, "UP", "DOWN")</f>
        <v>DOWN</v>
      </c>
      <c r="T2475" s="23" t="inlineStr">
        <f aca="false">O2475-N2475</f>
        <is>
          <t/>
        </is>
      </c>
      <c r="U2475" s="23" t="inlineStr">
        <f aca="false">P2475-N2475</f>
        <is>
          <t/>
        </is>
      </c>
      <c r="V2475" s="23" t="inlineStr">
        <f aca="false">O2475 - P2475</f>
        <is>
          <t/>
        </is>
      </c>
    </row>
    <row collapsed="false" customFormat="false" customHeight="false" hidden="false" ht="25" outlineLevel="0" r="2476">
      <c r="A2476" s="21" t="n">
        <v>40149</v>
      </c>
      <c r="B2476" s="17" t="n">
        <v>198.96</v>
      </c>
      <c r="C2476" s="17" t="n">
        <v>201.42</v>
      </c>
      <c r="D2476" s="17" t="n">
        <v>195.75</v>
      </c>
      <c r="E2476" s="17" t="n">
        <v>196.23</v>
      </c>
      <c r="F2476" s="17" t="n">
        <v>25545000</v>
      </c>
      <c r="G2476" s="17" t="n">
        <v>195.39</v>
      </c>
      <c r="I2476" s="22" t="n">
        <f aca="false">E2476-B2476</f>
        <v>-2.73000000000002</v>
      </c>
      <c r="J2476" s="22" t="n">
        <f aca="false">C2476-B2476</f>
        <v>2.45999999999998</v>
      </c>
      <c r="K2476" s="17" t="n">
        <f aca="false">D2476-B2476</f>
        <v>-3.21000000000001</v>
      </c>
      <c r="L2476" s="17" t="n">
        <f aca="false">B2476 - E2475</f>
        <v>1.99000000000001</v>
      </c>
      <c r="M2476" s="17" t="n">
        <f aca="false">E2476 - E2475</f>
        <v>-0.740000000000009</v>
      </c>
      <c r="N2476" s="18" t="n">
        <f aca="false"> (I2476 / B2476)</f>
        <v>-0.0137213510253318</v>
      </c>
      <c r="O2476" s="18" t="n">
        <f aca="false">(J2476 / B2476)</f>
        <v>0.0123642943305186</v>
      </c>
      <c r="P2476" s="18" t="n">
        <f aca="false">K2476 / B2476</f>
        <v>-0.0161338962605549</v>
      </c>
      <c r="Q2476" s="18" t="n">
        <f aca="false">L2476/E2475</f>
        <v>0.0101030613799056</v>
      </c>
      <c r="R2476" s="18" t="n">
        <f aca="false">M2476 / E2475</f>
        <v>-0.00375691729705036</v>
      </c>
      <c r="S2476" s="19" t="str">
        <f aca="false">IF(N2476 &gt; 0, "UP", "DOWN")</f>
        <v>DOWN</v>
      </c>
      <c r="T2476" s="23" t="inlineStr">
        <f aca="false">O2476-N2476</f>
        <is>
          <t/>
        </is>
      </c>
      <c r="U2476" s="23" t="inlineStr">
        <f aca="false">P2476-N2476</f>
        <is>
          <t/>
        </is>
      </c>
      <c r="V2476" s="23" t="inlineStr">
        <f aca="false">O2476 - P2476</f>
        <is>
          <t/>
        </is>
      </c>
    </row>
    <row collapsed="false" customFormat="false" customHeight="false" hidden="false" ht="25" outlineLevel="0" r="2477">
      <c r="A2477" s="21" t="n">
        <v>40150</v>
      </c>
      <c r="B2477" s="17" t="n">
        <v>197.42</v>
      </c>
      <c r="C2477" s="17" t="n">
        <v>198.98</v>
      </c>
      <c r="D2477" s="17" t="n">
        <v>196.27</v>
      </c>
      <c r="E2477" s="17" t="n">
        <v>196.48</v>
      </c>
      <c r="F2477" s="17" t="n">
        <v>16025700</v>
      </c>
      <c r="G2477" s="17" t="n">
        <v>195.64</v>
      </c>
      <c r="I2477" s="22" t="n">
        <f aca="false">E2477-B2477</f>
        <v>-0.939999999999998</v>
      </c>
      <c r="J2477" s="22" t="n">
        <f aca="false">C2477-B2477</f>
        <v>1.56</v>
      </c>
      <c r="K2477" s="17" t="n">
        <f aca="false">D2477-B2477</f>
        <v>-1.14999999999998</v>
      </c>
      <c r="L2477" s="17" t="n">
        <f aca="false">B2477 - E2476</f>
        <v>1.19</v>
      </c>
      <c r="M2477" s="17" t="n">
        <f aca="false">E2477 - E2476</f>
        <v>0.25</v>
      </c>
      <c r="N2477" s="18" t="n">
        <f aca="false"> (I2477 / B2477)</f>
        <v>-0.00476142234829297</v>
      </c>
      <c r="O2477" s="18" t="n">
        <f aca="false">(J2477 / B2477)</f>
        <v>0.00790193496099687</v>
      </c>
      <c r="P2477" s="18" t="n">
        <f aca="false">K2477 / B2477</f>
        <v>-0.00582514436227321</v>
      </c>
      <c r="Q2477" s="18" t="n">
        <f aca="false">L2477/E2476</f>
        <v>0.00606431228660245</v>
      </c>
      <c r="R2477" s="18" t="n">
        <f aca="false">M2477 / E2476</f>
        <v>0.00127401518626102</v>
      </c>
      <c r="S2477" s="19" t="str">
        <f aca="false">IF(N2477 &gt; 0, "UP", "DOWN")</f>
        <v>DOWN</v>
      </c>
      <c r="T2477" s="23" t="inlineStr">
        <f aca="false">O2477-N2477</f>
        <is>
          <t/>
        </is>
      </c>
      <c r="U2477" s="23" t="inlineStr">
        <f aca="false">P2477-N2477</f>
        <is>
          <t/>
        </is>
      </c>
      <c r="V2477" s="23" t="inlineStr">
        <f aca="false">O2477 - P2477</f>
        <is>
          <t/>
        </is>
      </c>
    </row>
    <row collapsed="false" customFormat="false" customHeight="false" hidden="false" ht="25" outlineLevel="0" r="2478">
      <c r="A2478" s="21" t="n">
        <v>40151</v>
      </c>
      <c r="B2478" s="17" t="n">
        <v>199.7</v>
      </c>
      <c r="C2478" s="17" t="n">
        <v>199.88</v>
      </c>
      <c r="D2478" s="17" t="n">
        <v>190.28</v>
      </c>
      <c r="E2478" s="17" t="n">
        <v>193.32</v>
      </c>
      <c r="F2478" s="17" t="n">
        <v>29531600</v>
      </c>
      <c r="G2478" s="17" t="n">
        <v>192.49</v>
      </c>
      <c r="I2478" s="22" t="n">
        <f aca="false">E2478-B2478</f>
        <v>-6.38</v>
      </c>
      <c r="J2478" s="22" t="n">
        <f aca="false">C2478-B2478</f>
        <v>0.180000000000007</v>
      </c>
      <c r="K2478" s="17" t="n">
        <f aca="false">D2478-B2478</f>
        <v>-9.41999999999999</v>
      </c>
      <c r="L2478" s="17" t="n">
        <f aca="false">B2478 - E2477</f>
        <v>3.22</v>
      </c>
      <c r="M2478" s="17" t="n">
        <f aca="false">E2478 - E2477</f>
        <v>-3.16</v>
      </c>
      <c r="N2478" s="18" t="n">
        <f aca="false"> (I2478 / B2478)</f>
        <v>-0.0319479218828242</v>
      </c>
      <c r="O2478" s="18" t="n">
        <f aca="false">(J2478 / B2478)</f>
        <v>0.000901352028042097</v>
      </c>
      <c r="P2478" s="18" t="n">
        <f aca="false">K2478 / B2478</f>
        <v>-0.0471707561342012</v>
      </c>
      <c r="Q2478" s="18" t="n">
        <f aca="false">L2478/E2477</f>
        <v>0.0163884364820847</v>
      </c>
      <c r="R2478" s="18" t="n">
        <f aca="false">M2478 / E2477</f>
        <v>-0.0160830618892508</v>
      </c>
      <c r="S2478" s="19" t="str">
        <f aca="false">IF(N2478 &gt; 0, "UP", "DOWN")</f>
        <v>DOWN</v>
      </c>
      <c r="T2478" s="23" t="inlineStr">
        <f aca="false">O2478-N2478</f>
        <is>
          <t/>
        </is>
      </c>
      <c r="U2478" s="23" t="inlineStr">
        <f aca="false">P2478-N2478</f>
        <is>
          <t/>
        </is>
      </c>
      <c r="V2478" s="23" t="inlineStr">
        <f aca="false">O2478 - P2478</f>
        <is>
          <t/>
        </is>
      </c>
    </row>
    <row collapsed="false" customFormat="false" customHeight="false" hidden="false" ht="25" outlineLevel="0" r="2479">
      <c r="A2479" s="21" t="n">
        <v>40154</v>
      </c>
      <c r="B2479" s="17" t="n">
        <v>193.32</v>
      </c>
      <c r="C2479" s="17" t="n">
        <v>193.77</v>
      </c>
      <c r="D2479" s="17" t="n">
        <v>188.68</v>
      </c>
      <c r="E2479" s="17" t="n">
        <v>188.95</v>
      </c>
      <c r="F2479" s="17" t="n">
        <v>25527100</v>
      </c>
      <c r="G2479" s="17" t="n">
        <v>188.14</v>
      </c>
      <c r="I2479" s="22" t="n">
        <f aca="false">E2479-B2479</f>
        <v>-4.37</v>
      </c>
      <c r="J2479" s="22" t="n">
        <f aca="false">C2479-B2479</f>
        <v>0.450000000000017</v>
      </c>
      <c r="K2479" s="17" t="n">
        <f aca="false">D2479-B2479</f>
        <v>-4.63999999999999</v>
      </c>
      <c r="L2479" s="17" t="n">
        <f aca="false">B2479 - E2478</f>
        <v>0</v>
      </c>
      <c r="M2479" s="17" t="n">
        <f aca="false">E2479 - E2478</f>
        <v>-4.37</v>
      </c>
      <c r="N2479" s="18" t="n">
        <f aca="false"> (I2479 / B2479)</f>
        <v>-0.0226050072418788</v>
      </c>
      <c r="O2479" s="18" t="n">
        <f aca="false">(J2479 / B2479)</f>
        <v>0.00232774674115465</v>
      </c>
      <c r="P2479" s="18" t="n">
        <f aca="false">K2479 / B2479</f>
        <v>-0.0240016552865714</v>
      </c>
      <c r="Q2479" s="18" t="n">
        <f aca="false">L2479/E2478</f>
        <v>0</v>
      </c>
      <c r="R2479" s="18" t="n">
        <f aca="false">M2479 / E2478</f>
        <v>-0.0226050072418788</v>
      </c>
      <c r="S2479" s="19" t="str">
        <f aca="false">IF(N2479 &gt; 0, "UP", "DOWN")</f>
        <v>DOWN</v>
      </c>
      <c r="T2479" s="23" t="inlineStr">
        <f aca="false">O2479-N2479</f>
        <is>
          <t/>
        </is>
      </c>
      <c r="U2479" s="23" t="inlineStr">
        <f aca="false">P2479-N2479</f>
        <is>
          <t/>
        </is>
      </c>
      <c r="V2479" s="23" t="inlineStr">
        <f aca="false">O2479 - P2479</f>
        <is>
          <t/>
        </is>
      </c>
    </row>
    <row collapsed="false" customFormat="false" customHeight="false" hidden="false" ht="25" outlineLevel="0" r="2480">
      <c r="A2480" s="21" t="n">
        <v>40155</v>
      </c>
      <c r="B2480" s="17" t="n">
        <v>189.36</v>
      </c>
      <c r="C2480" s="17" t="n">
        <v>192.35</v>
      </c>
      <c r="D2480" s="17" t="n">
        <v>188.7</v>
      </c>
      <c r="E2480" s="17" t="n">
        <v>189.87</v>
      </c>
      <c r="F2480" s="17" t="n">
        <v>24657100</v>
      </c>
      <c r="G2480" s="17" t="n">
        <v>189.06</v>
      </c>
      <c r="I2480" s="22" t="n">
        <f aca="false">E2480-B2480</f>
        <v>0.509999999999991</v>
      </c>
      <c r="J2480" s="22" t="n">
        <f aca="false">C2480-B2480</f>
        <v>2.98999999999998</v>
      </c>
      <c r="K2480" s="17" t="n">
        <f aca="false">D2480-B2480</f>
        <v>-0.660000000000025</v>
      </c>
      <c r="L2480" s="17" t="n">
        <f aca="false">B2480 - E2479</f>
        <v>0.410000000000025</v>
      </c>
      <c r="M2480" s="17" t="n">
        <f aca="false">E2480 - E2479</f>
        <v>0.920000000000016</v>
      </c>
      <c r="N2480" s="18" t="n">
        <f aca="false"> (I2480 / B2480)</f>
        <v>0.00269328263624837</v>
      </c>
      <c r="O2480" s="18" t="n">
        <f aca="false">(J2480 / B2480)</f>
        <v>0.0157900295732994</v>
      </c>
      <c r="P2480" s="18" t="n">
        <f aca="false">K2480 / B2480</f>
        <v>-0.00348542458808632</v>
      </c>
      <c r="Q2480" s="18" t="n">
        <f aca="false">L2480/E2479</f>
        <v>0.00216988621328407</v>
      </c>
      <c r="R2480" s="18" t="n">
        <f aca="false">M2480 / E2479</f>
        <v>0.00486901296639331</v>
      </c>
      <c r="S2480" s="19" t="str">
        <f aca="false">IF(N2480 &gt; 0, "UP", "DOWN")</f>
        <v>UP</v>
      </c>
      <c r="T2480" s="23" t="inlineStr">
        <f aca="false">O2480-N2480</f>
        <is>
          <t/>
        </is>
      </c>
      <c r="U2480" s="23" t="inlineStr">
        <f aca="false">P2480-N2480</f>
        <is>
          <t/>
        </is>
      </c>
      <c r="V2480" s="23" t="inlineStr">
        <f aca="false">O2480 - P2480</f>
        <is>
          <t/>
        </is>
      </c>
    </row>
    <row collapsed="false" customFormat="false" customHeight="false" hidden="false" ht="25" outlineLevel="0" r="2481">
      <c r="A2481" s="21" t="n">
        <v>40156</v>
      </c>
      <c r="B2481" s="17" t="n">
        <v>191.28</v>
      </c>
      <c r="C2481" s="17" t="n">
        <v>198.16</v>
      </c>
      <c r="D2481" s="17" t="n">
        <v>190.31</v>
      </c>
      <c r="E2481" s="17" t="n">
        <v>197.8</v>
      </c>
      <c r="F2481" s="17" t="n">
        <v>24456500</v>
      </c>
      <c r="G2481" s="17" t="n">
        <v>196.95</v>
      </c>
      <c r="I2481" s="22" t="n">
        <f aca="false">E2481-B2481</f>
        <v>6.52000000000001</v>
      </c>
      <c r="J2481" s="22" t="n">
        <f aca="false">C2481-B2481</f>
        <v>6.88</v>
      </c>
      <c r="K2481" s="17" t="n">
        <f aca="false">D2481-B2481</f>
        <v>-0.969999999999999</v>
      </c>
      <c r="L2481" s="17" t="n">
        <f aca="false">B2481 - E2480</f>
        <v>1.41</v>
      </c>
      <c r="M2481" s="17" t="n">
        <f aca="false">E2481 - E2480</f>
        <v>7.93000000000001</v>
      </c>
      <c r="N2481" s="18" t="n">
        <f aca="false"> (I2481 / B2481)</f>
        <v>0.034086156419908</v>
      </c>
      <c r="O2481" s="18" t="n">
        <f aca="false">(J2481 / B2481)</f>
        <v>0.0359682141363446</v>
      </c>
      <c r="P2481" s="18" t="n">
        <f aca="false">K2481 / B2481</f>
        <v>-0.00507109995817649</v>
      </c>
      <c r="Q2481" s="18" t="n">
        <f aca="false">L2481/E2480</f>
        <v>0.00742613367040605</v>
      </c>
      <c r="R2481" s="18" t="n">
        <f aca="false">M2481 / E2480</f>
        <v>0.0417654184441987</v>
      </c>
      <c r="S2481" s="19" t="str">
        <f aca="false">IF(N2481 &gt; 0, "UP", "DOWN")</f>
        <v>UP</v>
      </c>
      <c r="T2481" s="23" t="inlineStr">
        <f aca="false">O2481-N2481</f>
        <is>
          <t/>
        </is>
      </c>
      <c r="U2481" s="23" t="inlineStr">
        <f aca="false">P2481-N2481</f>
        <is>
          <t/>
        </is>
      </c>
      <c r="V2481" s="23" t="inlineStr">
        <f aca="false">O2481 - P2481</f>
        <is>
          <t/>
        </is>
      </c>
    </row>
    <row collapsed="false" customFormat="false" customHeight="false" hidden="false" ht="25" outlineLevel="0" r="2482">
      <c r="A2482" s="21" t="n">
        <v>40157</v>
      </c>
      <c r="B2482" s="17" t="n">
        <v>199.5</v>
      </c>
      <c r="C2482" s="17" t="n">
        <v>199.7</v>
      </c>
      <c r="D2482" s="17" t="n">
        <v>196.12</v>
      </c>
      <c r="E2482" s="17" t="n">
        <v>196.43</v>
      </c>
      <c r="F2482" s="17" t="n">
        <v>17488200</v>
      </c>
      <c r="G2482" s="17" t="n">
        <v>195.59</v>
      </c>
      <c r="I2482" s="22" t="n">
        <f aca="false">E2482-B2482</f>
        <v>-3.06999999999999</v>
      </c>
      <c r="J2482" s="22" t="n">
        <f aca="false">C2482-B2482</f>
        <v>0.199999999999989</v>
      </c>
      <c r="K2482" s="17" t="n">
        <f aca="false">D2482-B2482</f>
        <v>-3.38</v>
      </c>
      <c r="L2482" s="17" t="n">
        <f aca="false">B2482 - E2481</f>
        <v>1.69999999999999</v>
      </c>
      <c r="M2482" s="17" t="n">
        <f aca="false">E2482 - E2481</f>
        <v>-1.37</v>
      </c>
      <c r="N2482" s="18" t="n">
        <f aca="false"> (I2482 / B2482)</f>
        <v>-0.0153884711779448</v>
      </c>
      <c r="O2482" s="18" t="n">
        <f aca="false">(J2482 / B2482)</f>
        <v>0.0010025062656641</v>
      </c>
      <c r="P2482" s="18" t="n">
        <f aca="false">K2482 / B2482</f>
        <v>-0.0169423558897243</v>
      </c>
      <c r="Q2482" s="18" t="n">
        <f aca="false">L2482/E2481</f>
        <v>0.0085945399393326</v>
      </c>
      <c r="R2482" s="18" t="n">
        <f aca="false">M2482 / E2481</f>
        <v>-0.00692618806875634</v>
      </c>
      <c r="S2482" s="19" t="str">
        <f aca="false">IF(N2482 &gt; 0, "UP", "DOWN")</f>
        <v>DOWN</v>
      </c>
      <c r="T2482" s="23" t="inlineStr">
        <f aca="false">O2482-N2482</f>
        <is>
          <t/>
        </is>
      </c>
      <c r="U2482" s="23" t="inlineStr">
        <f aca="false">P2482-N2482</f>
        <is>
          <t/>
        </is>
      </c>
      <c r="V2482" s="23" t="inlineStr">
        <f aca="false">O2482 - P2482</f>
        <is>
          <t/>
        </is>
      </c>
    </row>
    <row collapsed="false" customFormat="false" customHeight="false" hidden="false" ht="25" outlineLevel="0" r="2483">
      <c r="A2483" s="21" t="n">
        <v>40158</v>
      </c>
      <c r="B2483" s="17" t="n">
        <v>197.78</v>
      </c>
      <c r="C2483" s="17" t="n">
        <v>198</v>
      </c>
      <c r="D2483" s="17" t="n">
        <v>193.43</v>
      </c>
      <c r="E2483" s="17" t="n">
        <v>194.67</v>
      </c>
      <c r="F2483" s="17" t="n">
        <v>15349100</v>
      </c>
      <c r="G2483" s="17" t="n">
        <v>193.84</v>
      </c>
      <c r="I2483" s="22" t="n">
        <f aca="false">E2483-B2483</f>
        <v>-3.11000000000001</v>
      </c>
      <c r="J2483" s="22" t="n">
        <f aca="false">C2483-B2483</f>
        <v>0.219999999999999</v>
      </c>
      <c r="K2483" s="17" t="n">
        <f aca="false">D2483-B2483</f>
        <v>-4.34999999999999</v>
      </c>
      <c r="L2483" s="17" t="n">
        <f aca="false">B2483 - E2482</f>
        <v>1.34999999999999</v>
      </c>
      <c r="M2483" s="17" t="n">
        <f aca="false">E2483 - E2482</f>
        <v>-1.76000000000002</v>
      </c>
      <c r="N2483" s="18" t="n">
        <f aca="false"> (I2483 / B2483)</f>
        <v>-0.0157245424208717</v>
      </c>
      <c r="O2483" s="18" t="n">
        <f aca="false">(J2483 / B2483)</f>
        <v>0.00111234705228031</v>
      </c>
      <c r="P2483" s="18" t="n">
        <f aca="false">K2483 / B2483</f>
        <v>-0.0219941348973607</v>
      </c>
      <c r="Q2483" s="18" t="n">
        <f aca="false">L2483/E2482</f>
        <v>0.00687267728961968</v>
      </c>
      <c r="R2483" s="18" t="n">
        <f aca="false">M2483 / E2482</f>
        <v>-0.00895993483683765</v>
      </c>
      <c r="S2483" s="19" t="str">
        <f aca="false">IF(N2483 &gt; 0, "UP", "DOWN")</f>
        <v>DOWN</v>
      </c>
      <c r="T2483" s="23" t="inlineStr">
        <f aca="false">O2483-N2483</f>
        <is>
          <t/>
        </is>
      </c>
      <c r="U2483" s="23" t="inlineStr">
        <f aca="false">P2483-N2483</f>
        <is>
          <t/>
        </is>
      </c>
      <c r="V2483" s="23" t="inlineStr">
        <f aca="false">O2483 - P2483</f>
        <is>
          <t/>
        </is>
      </c>
    </row>
    <row collapsed="false" customFormat="false" customHeight="false" hidden="false" ht="25" outlineLevel="0" r="2484">
      <c r="A2484" s="21" t="n">
        <v>40161</v>
      </c>
      <c r="B2484" s="17" t="n">
        <v>195.37</v>
      </c>
      <c r="C2484" s="17" t="n">
        <v>197.43</v>
      </c>
      <c r="D2484" s="17" t="n">
        <v>192.56</v>
      </c>
      <c r="E2484" s="17" t="n">
        <v>196.98</v>
      </c>
      <c r="F2484" s="17" t="n">
        <v>17706800</v>
      </c>
      <c r="G2484" s="17" t="n">
        <v>196.14</v>
      </c>
      <c r="I2484" s="22" t="n">
        <f aca="false">E2484-B2484</f>
        <v>1.60999999999999</v>
      </c>
      <c r="J2484" s="22" t="n">
        <f aca="false">C2484-B2484</f>
        <v>2.06</v>
      </c>
      <c r="K2484" s="17" t="n">
        <f aca="false">D2484-B2484</f>
        <v>-2.81</v>
      </c>
      <c r="L2484" s="17" t="n">
        <f aca="false">B2484 - E2483</f>
        <v>0.700000000000017</v>
      </c>
      <c r="M2484" s="17" t="n">
        <f aca="false">E2484 - E2483</f>
        <v>2.31</v>
      </c>
      <c r="N2484" s="18" t="n">
        <f aca="false"> (I2484 / B2484)</f>
        <v>0.00824077391615901</v>
      </c>
      <c r="O2484" s="18" t="n">
        <f aca="false">(J2484 / B2484)</f>
        <v>0.0105440958181911</v>
      </c>
      <c r="P2484" s="18" t="n">
        <f aca="false">K2484 / B2484</f>
        <v>-0.0143829656549112</v>
      </c>
      <c r="Q2484" s="18" t="n">
        <f aca="false">L2484/E2483</f>
        <v>0.00359582883854737</v>
      </c>
      <c r="R2484" s="18" t="n">
        <f aca="false">M2484 / E2483</f>
        <v>0.0118662351672061</v>
      </c>
      <c r="S2484" s="19" t="str">
        <f aca="false">IF(N2484 &gt; 0, "UP", "DOWN")</f>
        <v>UP</v>
      </c>
      <c r="T2484" s="23" t="inlineStr">
        <f aca="false">O2484-N2484</f>
        <is>
          <t/>
        </is>
      </c>
      <c r="U2484" s="23" t="inlineStr">
        <f aca="false">P2484-N2484</f>
        <is>
          <t/>
        </is>
      </c>
      <c r="V2484" s="23" t="inlineStr">
        <f aca="false">O2484 - P2484</f>
        <is>
          <t/>
        </is>
      </c>
    </row>
    <row collapsed="false" customFormat="false" customHeight="false" hidden="false" ht="25" outlineLevel="0" r="2485">
      <c r="A2485" s="21" t="n">
        <v>40162</v>
      </c>
      <c r="B2485" s="17" t="n">
        <v>195.83</v>
      </c>
      <c r="C2485" s="17" t="n">
        <v>197.51</v>
      </c>
      <c r="D2485" s="17" t="n">
        <v>193.27</v>
      </c>
      <c r="E2485" s="17" t="n">
        <v>194.17</v>
      </c>
      <c r="F2485" s="17" t="n">
        <v>14980700</v>
      </c>
      <c r="G2485" s="17" t="n">
        <v>193.34</v>
      </c>
      <c r="I2485" s="22" t="n">
        <f aca="false">E2485-B2485</f>
        <v>-1.66000000000003</v>
      </c>
      <c r="J2485" s="22" t="n">
        <f aca="false">C2485-B2485</f>
        <v>1.67999999999998</v>
      </c>
      <c r="K2485" s="17" t="n">
        <f aca="false">D2485-B2485</f>
        <v>-2.56</v>
      </c>
      <c r="L2485" s="17" t="n">
        <f aca="false">B2485 - E2484</f>
        <v>-1.14999999999998</v>
      </c>
      <c r="M2485" s="17" t="n">
        <f aca="false">E2485 - E2484</f>
        <v>-2.81</v>
      </c>
      <c r="N2485" s="18" t="n">
        <f aca="false"> (I2485 / B2485)</f>
        <v>-0.00847674002961765</v>
      </c>
      <c r="O2485" s="18" t="n">
        <f aca="false">(J2485 / B2485)</f>
        <v>0.00857886942756461</v>
      </c>
      <c r="P2485" s="18" t="n">
        <f aca="false">K2485 / B2485</f>
        <v>-0.0130725629372415</v>
      </c>
      <c r="Q2485" s="18" t="n">
        <f aca="false">L2485/E2484</f>
        <v>-0.00583815615798547</v>
      </c>
      <c r="R2485" s="18" t="n">
        <f aca="false">M2485 / E2484</f>
        <v>-0.0142654076555996</v>
      </c>
      <c r="S2485" s="19" t="str">
        <f aca="false">IF(N2485 &gt; 0, "UP", "DOWN")</f>
        <v>DOWN</v>
      </c>
      <c r="T2485" s="23" t="inlineStr">
        <f aca="false">O2485-N2485</f>
        <is>
          <t/>
        </is>
      </c>
      <c r="U2485" s="23" t="inlineStr">
        <f aca="false">P2485-N2485</f>
        <is>
          <t/>
        </is>
      </c>
      <c r="V2485" s="23" t="inlineStr">
        <f aca="false">O2485 - P2485</f>
        <is>
          <t/>
        </is>
      </c>
    </row>
    <row collapsed="false" customFormat="false" customHeight="false" hidden="false" ht="25" outlineLevel="0" r="2486">
      <c r="A2486" s="21" t="n">
        <v>40163</v>
      </c>
      <c r="B2486" s="17" t="n">
        <v>195.1</v>
      </c>
      <c r="C2486" s="17" t="n">
        <v>196.5</v>
      </c>
      <c r="D2486" s="17" t="n">
        <v>194.55</v>
      </c>
      <c r="E2486" s="17" t="n">
        <v>195.03</v>
      </c>
      <c r="F2486" s="17" t="n">
        <v>12606600</v>
      </c>
      <c r="G2486" s="17" t="n">
        <v>194.2</v>
      </c>
      <c r="I2486" s="22" t="n">
        <f aca="false">E2486-B2486</f>
        <v>-0.0699999999999932</v>
      </c>
      <c r="J2486" s="22" t="n">
        <f aca="false">C2486-B2486</f>
        <v>1.40000000000001</v>
      </c>
      <c r="K2486" s="17" t="n">
        <f aca="false">D2486-B2486</f>
        <v>-0.549999999999983</v>
      </c>
      <c r="L2486" s="17" t="n">
        <f aca="false">B2486 - E2485</f>
        <v>0.930000000000007</v>
      </c>
      <c r="M2486" s="17" t="n">
        <f aca="false">E2486 - E2485</f>
        <v>0.860000000000014</v>
      </c>
      <c r="N2486" s="18" t="n">
        <f aca="false"> (I2486 / B2486)</f>
        <v>-0.000358790363915906</v>
      </c>
      <c r="O2486" s="18" t="n">
        <f aca="false">(J2486 / B2486)</f>
        <v>0.00717580727831884</v>
      </c>
      <c r="P2486" s="18" t="n">
        <f aca="false">K2486 / B2486</f>
        <v>-0.00281906714505373</v>
      </c>
      <c r="Q2486" s="18" t="n">
        <f aca="false">L2486/E2485</f>
        <v>0.004789617345625</v>
      </c>
      <c r="R2486" s="18" t="n">
        <f aca="false">M2486 / E2485</f>
        <v>0.00442910851315864</v>
      </c>
      <c r="S2486" s="19" t="str">
        <f aca="false">IF(N2486 &gt; 0, "UP", "DOWN")</f>
        <v>DOWN</v>
      </c>
      <c r="T2486" s="23" t="inlineStr">
        <f aca="false">O2486-N2486</f>
        <is>
          <t/>
        </is>
      </c>
      <c r="U2486" s="23" t="inlineStr">
        <f aca="false">P2486-N2486</f>
        <is>
          <t/>
        </is>
      </c>
      <c r="V2486" s="23" t="inlineStr">
        <f aca="false">O2486 - P2486</f>
        <is>
          <t/>
        </is>
      </c>
    </row>
    <row collapsed="false" customFormat="false" customHeight="false" hidden="false" ht="25" outlineLevel="0" r="2487">
      <c r="A2487" s="21" t="n">
        <v>40164</v>
      </c>
      <c r="B2487" s="17" t="n">
        <v>194.26</v>
      </c>
      <c r="C2487" s="17" t="n">
        <v>195</v>
      </c>
      <c r="D2487" s="17" t="n">
        <v>191</v>
      </c>
      <c r="E2487" s="17" t="n">
        <v>191.86</v>
      </c>
      <c r="F2487" s="17" t="n">
        <v>13887100</v>
      </c>
      <c r="G2487" s="17" t="n">
        <v>191.04</v>
      </c>
      <c r="I2487" s="22" t="n">
        <f aca="false">E2487-B2487</f>
        <v>-2.39999999999998</v>
      </c>
      <c r="J2487" s="22" t="n">
        <f aca="false">C2487-B2487</f>
        <v>0.740000000000009</v>
      </c>
      <c r="K2487" s="17" t="n">
        <f aca="false">D2487-B2487</f>
        <v>-3.25999999999999</v>
      </c>
      <c r="L2487" s="17" t="n">
        <f aca="false">B2487 - E2486</f>
        <v>-0.77000000000001</v>
      </c>
      <c r="M2487" s="17" t="n">
        <f aca="false">E2487 - E2486</f>
        <v>-3.16999999999999</v>
      </c>
      <c r="N2487" s="18" t="n">
        <f aca="false"> (I2487 / B2487)</f>
        <v>-0.0123545763409862</v>
      </c>
      <c r="O2487" s="18" t="n">
        <f aca="false">(J2487 / B2487)</f>
        <v>0.00380932770513749</v>
      </c>
      <c r="P2487" s="18" t="n">
        <f aca="false">K2487 / B2487</f>
        <v>-0.016781632863173</v>
      </c>
      <c r="Q2487" s="18" t="n">
        <f aca="false">L2487/E2486</f>
        <v>-0.00394811054709537</v>
      </c>
      <c r="R2487" s="18" t="n">
        <f aca="false">M2487 / E2486</f>
        <v>-0.0162539096549248</v>
      </c>
      <c r="S2487" s="19" t="str">
        <f aca="false">IF(N2487 &gt; 0, "UP", "DOWN")</f>
        <v>DOWN</v>
      </c>
      <c r="T2487" s="23" t="inlineStr">
        <f aca="false">O2487-N2487</f>
        <is>
          <t/>
        </is>
      </c>
      <c r="U2487" s="23" t="inlineStr">
        <f aca="false">P2487-N2487</f>
        <is>
          <t/>
        </is>
      </c>
      <c r="V2487" s="23" t="inlineStr">
        <f aca="false">O2487 - P2487</f>
        <is>
          <t/>
        </is>
      </c>
    </row>
    <row collapsed="false" customFormat="false" customHeight="false" hidden="false" ht="25" outlineLevel="0" r="2488">
      <c r="A2488" s="21" t="n">
        <v>40165</v>
      </c>
      <c r="B2488" s="17" t="n">
        <v>193.17</v>
      </c>
      <c r="C2488" s="17" t="n">
        <v>195.5</v>
      </c>
      <c r="D2488" s="17" t="n">
        <v>192.6</v>
      </c>
      <c r="E2488" s="17" t="n">
        <v>195.43</v>
      </c>
      <c r="F2488" s="17" t="n">
        <v>21741800</v>
      </c>
      <c r="G2488" s="17" t="n">
        <v>194.59</v>
      </c>
      <c r="I2488" s="22" t="n">
        <f aca="false">E2488-B2488</f>
        <v>2.26000000000002</v>
      </c>
      <c r="J2488" s="22" t="n">
        <f aca="false">C2488-B2488</f>
        <v>2.33000000000001</v>
      </c>
      <c r="K2488" s="17" t="n">
        <f aca="false">D2488-B2488</f>
        <v>-0.569999999999993</v>
      </c>
      <c r="L2488" s="17" t="n">
        <f aca="false">B2488 - E2487</f>
        <v>1.30999999999997</v>
      </c>
      <c r="M2488" s="17" t="n">
        <f aca="false">E2488 - E2487</f>
        <v>3.56999999999999</v>
      </c>
      <c r="N2488" s="18" t="n">
        <f aca="false"> (I2488 / B2488)</f>
        <v>0.0116995392659317</v>
      </c>
      <c r="O2488" s="18" t="n">
        <f aca="false">(J2488 / B2488)</f>
        <v>0.0120619143759384</v>
      </c>
      <c r="P2488" s="18" t="n">
        <f aca="false">K2488 / B2488</f>
        <v>-0.00295076875291191</v>
      </c>
      <c r="Q2488" s="18" t="n">
        <f aca="false">L2488/E2487</f>
        <v>0.0068278953403522</v>
      </c>
      <c r="R2488" s="18" t="n">
        <f aca="false">M2488 / E2487</f>
        <v>0.018607317835922</v>
      </c>
      <c r="S2488" s="19" t="str">
        <f aca="false">IF(N2488 &gt; 0, "UP", "DOWN")</f>
        <v>UP</v>
      </c>
      <c r="T2488" s="23" t="inlineStr">
        <f aca="false">O2488-N2488</f>
        <is>
          <t/>
        </is>
      </c>
      <c r="U2488" s="23" t="inlineStr">
        <f aca="false">P2488-N2488</f>
        <is>
          <t/>
        </is>
      </c>
      <c r="V2488" s="23" t="inlineStr">
        <f aca="false">O2488 - P2488</f>
        <is>
          <t/>
        </is>
      </c>
    </row>
    <row collapsed="false" customFormat="false" customHeight="false" hidden="false" ht="25" outlineLevel="0" r="2489">
      <c r="A2489" s="21" t="n">
        <v>40168</v>
      </c>
      <c r="B2489" s="17" t="n">
        <v>196.05</v>
      </c>
      <c r="C2489" s="17" t="n">
        <v>199.75</v>
      </c>
      <c r="D2489" s="17" t="n">
        <v>195.67</v>
      </c>
      <c r="E2489" s="17" t="n">
        <v>198.23</v>
      </c>
      <c r="F2489" s="17" t="n">
        <v>21853800</v>
      </c>
      <c r="G2489" s="17" t="n">
        <v>197.38</v>
      </c>
      <c r="I2489" s="22" t="n">
        <f aca="false">E2489-B2489</f>
        <v>2.17999999999998</v>
      </c>
      <c r="J2489" s="22" t="n">
        <f aca="false">C2489-B2489</f>
        <v>3.69999999999999</v>
      </c>
      <c r="K2489" s="17" t="n">
        <f aca="false">D2489-B2489</f>
        <v>-0.380000000000024</v>
      </c>
      <c r="L2489" s="17" t="n">
        <f aca="false">B2489 - E2488</f>
        <v>0.620000000000005</v>
      </c>
      <c r="M2489" s="17" t="n">
        <f aca="false">E2489 - E2488</f>
        <v>2.79999999999998</v>
      </c>
      <c r="N2489" s="18" t="n">
        <f aca="false"> (I2489 / B2489)</f>
        <v>0.0111196123437897</v>
      </c>
      <c r="O2489" s="18" t="n">
        <f aca="false">(J2489 / B2489)</f>
        <v>0.0188727365467992</v>
      </c>
      <c r="P2489" s="18" t="n">
        <f aca="false">K2489 / B2489</f>
        <v>-0.00193828105075248</v>
      </c>
      <c r="Q2489" s="18" t="n">
        <f aca="false">L2489/E2488</f>
        <v>0.00317249142915624</v>
      </c>
      <c r="R2489" s="18" t="n">
        <f aca="false">M2489 / E2488</f>
        <v>0.0143273806478022</v>
      </c>
      <c r="S2489" s="19" t="str">
        <f aca="false">IF(N2489 &gt; 0, "UP", "DOWN")</f>
        <v>UP</v>
      </c>
      <c r="T2489" s="23" t="inlineStr">
        <f aca="false">O2489-N2489</f>
        <is>
          <t/>
        </is>
      </c>
      <c r="U2489" s="23" t="inlineStr">
        <f aca="false">P2489-N2489</f>
        <is>
          <t/>
        </is>
      </c>
      <c r="V2489" s="23" t="inlineStr">
        <f aca="false">O2489 - P2489</f>
        <is>
          <t/>
        </is>
      </c>
    </row>
    <row collapsed="false" customFormat="false" customHeight="false" hidden="false" ht="25" outlineLevel="0" r="2490">
      <c r="A2490" s="21" t="n">
        <v>40169</v>
      </c>
      <c r="B2490" s="17" t="n">
        <v>199.44</v>
      </c>
      <c r="C2490" s="17" t="n">
        <v>200.85</v>
      </c>
      <c r="D2490" s="17" t="n">
        <v>198.66</v>
      </c>
      <c r="E2490" s="17" t="n">
        <v>200.36</v>
      </c>
      <c r="F2490" s="17" t="n">
        <v>12482700</v>
      </c>
      <c r="G2490" s="17" t="n">
        <v>199.5</v>
      </c>
      <c r="I2490" s="22" t="n">
        <f aca="false">E2490-B2490</f>
        <v>0.920000000000016</v>
      </c>
      <c r="J2490" s="22" t="n">
        <f aca="false">C2490-B2490</f>
        <v>1.41</v>
      </c>
      <c r="K2490" s="17" t="n">
        <f aca="false">D2490-B2490</f>
        <v>-0.780000000000001</v>
      </c>
      <c r="L2490" s="17" t="n">
        <f aca="false">B2490 - E2489</f>
        <v>1.21000000000001</v>
      </c>
      <c r="M2490" s="17" t="n">
        <f aca="false">E2490 - E2489</f>
        <v>2.13000000000002</v>
      </c>
      <c r="N2490" s="18" t="n">
        <f aca="false"> (I2490 / B2490)</f>
        <v>0.00461291616526282</v>
      </c>
      <c r="O2490" s="18" t="n">
        <f aca="false">(J2490 / B2490)</f>
        <v>0.00706979542719613</v>
      </c>
      <c r="P2490" s="18" t="n">
        <f aca="false">K2490 / B2490</f>
        <v>-0.00391095066185319</v>
      </c>
      <c r="Q2490" s="18" t="n">
        <f aca="false">L2490/E2489</f>
        <v>0.00610402058215209</v>
      </c>
      <c r="R2490" s="18" t="n">
        <f aca="false">M2490 / E2489</f>
        <v>0.0107450940826314</v>
      </c>
      <c r="S2490" s="19" t="str">
        <f aca="false">IF(N2490 &gt; 0, "UP", "DOWN")</f>
        <v>UP</v>
      </c>
      <c r="T2490" s="23" t="inlineStr">
        <f aca="false">O2490-N2490</f>
        <is>
          <t/>
        </is>
      </c>
      <c r="U2490" s="23" t="inlineStr">
        <f aca="false">P2490-N2490</f>
        <is>
          <t/>
        </is>
      </c>
      <c r="V2490" s="23" t="inlineStr">
        <f aca="false">O2490 - P2490</f>
        <is>
          <t/>
        </is>
      </c>
    </row>
    <row collapsed="false" customFormat="false" customHeight="false" hidden="false" ht="25" outlineLevel="0" r="2491">
      <c r="A2491" s="21" t="n">
        <v>40170</v>
      </c>
      <c r="B2491" s="17" t="n">
        <v>201.2</v>
      </c>
      <c r="C2491" s="17" t="n">
        <v>202.38</v>
      </c>
      <c r="D2491" s="17" t="n">
        <v>200.81</v>
      </c>
      <c r="E2491" s="17" t="n">
        <v>202.1</v>
      </c>
      <c r="F2491" s="17" t="n">
        <v>12340200</v>
      </c>
      <c r="G2491" s="17" t="n">
        <v>201.24</v>
      </c>
      <c r="I2491" s="22" t="n">
        <f aca="false">E2491-B2491</f>
        <v>0.900000000000006</v>
      </c>
      <c r="J2491" s="22" t="n">
        <f aca="false">C2491-B2491</f>
        <v>1.18000000000001</v>
      </c>
      <c r="K2491" s="17" t="n">
        <f aca="false">D2491-B2491</f>
        <v>-0.389999999999986</v>
      </c>
      <c r="L2491" s="17" t="n">
        <f aca="false">B2491 - E2490</f>
        <v>0.839999999999975</v>
      </c>
      <c r="M2491" s="17" t="n">
        <f aca="false">E2491 - E2490</f>
        <v>1.73999999999998</v>
      </c>
      <c r="N2491" s="18" t="n">
        <f aca="false"> (I2491 / B2491)</f>
        <v>0.00447316103379725</v>
      </c>
      <c r="O2491" s="18" t="n">
        <f aca="false">(J2491 / B2491)</f>
        <v>0.00586481113320083</v>
      </c>
      <c r="P2491" s="18" t="n">
        <f aca="false">K2491 / B2491</f>
        <v>-0.00193836978131206</v>
      </c>
      <c r="Q2491" s="18" t="n">
        <f aca="false">L2491/E2490</f>
        <v>0.00419245358354949</v>
      </c>
      <c r="R2491" s="18" t="n">
        <f aca="false">M2491 / E2490</f>
        <v>0.00868436813735267</v>
      </c>
      <c r="S2491" s="19" t="str">
        <f aca="false">IF(N2491 &gt; 0, "UP", "DOWN")</f>
        <v>UP</v>
      </c>
      <c r="T2491" s="23" t="inlineStr">
        <f aca="false">O2491-N2491</f>
        <is>
          <t/>
        </is>
      </c>
      <c r="U2491" s="23" t="inlineStr">
        <f aca="false">P2491-N2491</f>
        <is>
          <t/>
        </is>
      </c>
      <c r="V2491" s="23" t="inlineStr">
        <f aca="false">O2491 - P2491</f>
        <is>
          <t/>
        </is>
      </c>
    </row>
    <row collapsed="false" customFormat="false" customHeight="false" hidden="false" ht="25" outlineLevel="0" r="2492">
      <c r="A2492" s="21" t="n">
        <v>40171</v>
      </c>
      <c r="B2492" s="17" t="n">
        <v>203.55</v>
      </c>
      <c r="C2492" s="17" t="n">
        <v>209.35</v>
      </c>
      <c r="D2492" s="17" t="n">
        <v>203.35</v>
      </c>
      <c r="E2492" s="17" t="n">
        <v>209.04</v>
      </c>
      <c r="F2492" s="17" t="n">
        <v>17888900</v>
      </c>
      <c r="G2492" s="17" t="n">
        <v>208.15</v>
      </c>
      <c r="I2492" s="22" t="n">
        <f aca="false">E2492-B2492</f>
        <v>5.48999999999998</v>
      </c>
      <c r="J2492" s="22" t="n">
        <f aca="false">C2492-B2492</f>
        <v>5.79999999999998</v>
      </c>
      <c r="K2492" s="17" t="n">
        <f aca="false">D2492-B2492</f>
        <v>-0.200000000000017</v>
      </c>
      <c r="L2492" s="17" t="n">
        <f aca="false">B2492 - E2491</f>
        <v>1.45000000000002</v>
      </c>
      <c r="M2492" s="17" t="n">
        <f aca="false">E2492 - E2491</f>
        <v>6.94</v>
      </c>
      <c r="N2492" s="18" t="n">
        <f aca="false"> (I2492 / B2492)</f>
        <v>0.0269712601326454</v>
      </c>
      <c r="O2492" s="18" t="n">
        <f aca="false">(J2492 / B2492)</f>
        <v>0.0284942274625398</v>
      </c>
      <c r="P2492" s="18" t="n">
        <f aca="false">K2492 / B2492</f>
        <v>-0.000982559567673874</v>
      </c>
      <c r="Q2492" s="18" t="n">
        <f aca="false">L2492/E2491</f>
        <v>0.00717466600692735</v>
      </c>
      <c r="R2492" s="18" t="n">
        <f aca="false">M2492 / E2491</f>
        <v>0.0343394359228105</v>
      </c>
      <c r="S2492" s="19" t="str">
        <f aca="false">IF(N2492 &gt; 0, "UP", "DOWN")</f>
        <v>UP</v>
      </c>
      <c r="T2492" s="23" t="inlineStr">
        <f aca="false">O2492-N2492</f>
        <is>
          <t/>
        </is>
      </c>
      <c r="U2492" s="23" t="inlineStr">
        <f aca="false">P2492-N2492</f>
        <is>
          <t/>
        </is>
      </c>
      <c r="V2492" s="23" t="inlineStr">
        <f aca="false">O2492 - P2492</f>
        <is>
          <t/>
        </is>
      </c>
    </row>
    <row collapsed="false" customFormat="false" customHeight="false" hidden="false" ht="25" outlineLevel="0" r="2493">
      <c r="A2493" s="21" t="n">
        <v>40175</v>
      </c>
      <c r="B2493" s="17" t="n">
        <v>211.72</v>
      </c>
      <c r="C2493" s="17" t="n">
        <v>213.95</v>
      </c>
      <c r="D2493" s="17" t="n">
        <v>209.61</v>
      </c>
      <c r="E2493" s="17" t="n">
        <v>211.61</v>
      </c>
      <c r="F2493" s="17" t="n">
        <v>23020200</v>
      </c>
      <c r="G2493" s="17" t="n">
        <v>210.71</v>
      </c>
      <c r="I2493" s="22" t="n">
        <f aca="false">E2493-B2493</f>
        <v>-0.109999999999985</v>
      </c>
      <c r="J2493" s="22" t="n">
        <f aca="false">C2493-B2493</f>
        <v>2.22999999999999</v>
      </c>
      <c r="K2493" s="17" t="n">
        <f aca="false">D2493-B2493</f>
        <v>-2.10999999999999</v>
      </c>
      <c r="L2493" s="17" t="n">
        <f aca="false">B2493 - E2492</f>
        <v>2.68000000000001</v>
      </c>
      <c r="M2493" s="17" t="n">
        <f aca="false">E2493 - E2492</f>
        <v>2.57000000000002</v>
      </c>
      <c r="N2493" s="18" t="n">
        <f aca="false"> (I2493 / B2493)</f>
        <v>-0.000519554128093639</v>
      </c>
      <c r="O2493" s="18" t="n">
        <f aca="false">(J2493 / B2493)</f>
        <v>0.0105327791422633</v>
      </c>
      <c r="P2493" s="18" t="n">
        <f aca="false">K2493 / B2493</f>
        <v>-0.00996599282070652</v>
      </c>
      <c r="Q2493" s="18" t="n">
        <f aca="false">L2493/E2492</f>
        <v>0.0128205128205129</v>
      </c>
      <c r="R2493" s="18" t="n">
        <f aca="false">M2493 / E2492</f>
        <v>0.012294297742059</v>
      </c>
      <c r="S2493" s="19" t="str">
        <f aca="false">IF(N2493 &gt; 0, "UP", "DOWN")</f>
        <v>DOWN</v>
      </c>
      <c r="T2493" s="23" t="inlineStr">
        <f aca="false">O2493-N2493</f>
        <is>
          <t/>
        </is>
      </c>
      <c r="U2493" s="23" t="inlineStr">
        <f aca="false">P2493-N2493</f>
        <is>
          <t/>
        </is>
      </c>
      <c r="V2493" s="23" t="inlineStr">
        <f aca="false">O2493 - P2493</f>
        <is>
          <t/>
        </is>
      </c>
    </row>
    <row collapsed="false" customFormat="false" customHeight="false" hidden="false" ht="25" outlineLevel="0" r="2494">
      <c r="A2494" s="21" t="n">
        <v>40176</v>
      </c>
      <c r="B2494" s="17" t="n">
        <v>212.63</v>
      </c>
      <c r="C2494" s="17" t="n">
        <v>212.72</v>
      </c>
      <c r="D2494" s="17" t="n">
        <v>208.73</v>
      </c>
      <c r="E2494" s="17" t="n">
        <v>209.1</v>
      </c>
      <c r="F2494" s="17" t="n">
        <v>15900200</v>
      </c>
      <c r="G2494" s="17" t="n">
        <v>208.21</v>
      </c>
      <c r="I2494" s="22" t="n">
        <f aca="false">E2494-B2494</f>
        <v>-3.53</v>
      </c>
      <c r="J2494" s="22" t="n">
        <f aca="false">C2494-B2494</f>
        <v>0.0900000000000034</v>
      </c>
      <c r="K2494" s="17" t="n">
        <f aca="false">D2494-B2494</f>
        <v>-3.90000000000001</v>
      </c>
      <c r="L2494" s="17" t="n">
        <f aca="false">B2494 - E2493</f>
        <v>1.01999999999998</v>
      </c>
      <c r="M2494" s="17" t="n">
        <f aca="false">E2494 - E2493</f>
        <v>-2.51000000000002</v>
      </c>
      <c r="N2494" s="18" t="n">
        <f aca="false"> (I2494 / B2494)</f>
        <v>-0.0166016084277854</v>
      </c>
      <c r="O2494" s="18" t="n">
        <f aca="false">(J2494 / B2494)</f>
        <v>0.000423270469830238</v>
      </c>
      <c r="P2494" s="18" t="n">
        <f aca="false">K2494 / B2494</f>
        <v>-0.0183417203593096</v>
      </c>
      <c r="Q2494" s="18" t="n">
        <f aca="false">L2494/E2493</f>
        <v>0.0048201880818486</v>
      </c>
      <c r="R2494" s="18" t="n">
        <f aca="false">M2494 / E2493</f>
        <v>-0.0118614432210199</v>
      </c>
      <c r="S2494" s="19" t="str">
        <f aca="false">IF(N2494 &gt; 0, "UP", "DOWN")</f>
        <v>DOWN</v>
      </c>
      <c r="T2494" s="23" t="inlineStr">
        <f aca="false">O2494-N2494</f>
        <is>
          <t/>
        </is>
      </c>
      <c r="U2494" s="23" t="inlineStr">
        <f aca="false">P2494-N2494</f>
        <is>
          <t/>
        </is>
      </c>
      <c r="V2494" s="23" t="inlineStr">
        <f aca="false">O2494 - P2494</f>
        <is>
          <t/>
        </is>
      </c>
    </row>
    <row collapsed="false" customFormat="false" customHeight="false" hidden="false" ht="25" outlineLevel="0" r="2495">
      <c r="A2495" s="21" t="n">
        <v>40177</v>
      </c>
      <c r="B2495" s="17" t="n">
        <v>208.83</v>
      </c>
      <c r="C2495" s="17" t="n">
        <v>212</v>
      </c>
      <c r="D2495" s="17" t="n">
        <v>208.31</v>
      </c>
      <c r="E2495" s="17" t="n">
        <v>211.64</v>
      </c>
      <c r="F2495" s="17" t="n">
        <v>14717300</v>
      </c>
      <c r="G2495" s="17" t="n">
        <v>210.74</v>
      </c>
      <c r="I2495" s="22" t="n">
        <f aca="false">E2495-B2495</f>
        <v>2.80999999999997</v>
      </c>
      <c r="J2495" s="22" t="n">
        <f aca="false">C2495-B2495</f>
        <v>3.16999999999999</v>
      </c>
      <c r="K2495" s="17" t="n">
        <f aca="false">D2495-B2495</f>
        <v>-0.52000000000001</v>
      </c>
      <c r="L2495" s="17" t="n">
        <f aca="false">B2495 - E2494</f>
        <v>-0.269999999999982</v>
      </c>
      <c r="M2495" s="17" t="n">
        <f aca="false">E2495 - E2494</f>
        <v>2.53999999999999</v>
      </c>
      <c r="N2495" s="18" t="n">
        <f aca="false"> (I2495 / B2495)</f>
        <v>0.0134559210841353</v>
      </c>
      <c r="O2495" s="18" t="n">
        <f aca="false">(J2495 / B2495)</f>
        <v>0.0151798113297897</v>
      </c>
      <c r="P2495" s="18" t="n">
        <f aca="false">K2495 / B2495</f>
        <v>-0.00249006368816746</v>
      </c>
      <c r="Q2495" s="18" t="n">
        <f aca="false">L2495/E2494</f>
        <v>-0.00129124820659963</v>
      </c>
      <c r="R2495" s="18" t="n">
        <f aca="false">M2495 / E2494</f>
        <v>0.0121472979435676</v>
      </c>
      <c r="S2495" s="19" t="str">
        <f aca="false">IF(N2495 &gt; 0, "UP", "DOWN")</f>
        <v>UP</v>
      </c>
      <c r="T2495" s="23" t="inlineStr">
        <f aca="false">O2495-N2495</f>
        <is>
          <t/>
        </is>
      </c>
      <c r="U2495" s="23" t="inlineStr">
        <f aca="false">P2495-N2495</f>
        <is>
          <t/>
        </is>
      </c>
      <c r="V2495" s="23" t="inlineStr">
        <f aca="false">O2495 - P2495</f>
        <is>
          <t/>
        </is>
      </c>
    </row>
    <row collapsed="false" customFormat="false" customHeight="false" hidden="false" ht="25" outlineLevel="0" r="2496">
      <c r="A2496" s="21" t="n">
        <v>40178</v>
      </c>
      <c r="B2496" s="17" t="n">
        <v>213.13</v>
      </c>
      <c r="C2496" s="17" t="n">
        <v>213.35</v>
      </c>
      <c r="D2496" s="17" t="n">
        <v>210.56</v>
      </c>
      <c r="E2496" s="17" t="n">
        <v>210.73</v>
      </c>
      <c r="F2496" s="17" t="n">
        <v>12586100</v>
      </c>
      <c r="G2496" s="17" t="n">
        <v>209.83</v>
      </c>
      <c r="I2496" s="22" t="n">
        <f aca="false">E2496-B2496</f>
        <v>-2.40000000000001</v>
      </c>
      <c r="J2496" s="22" t="n">
        <f aca="false">C2496-B2496</f>
        <v>0.219999999999999</v>
      </c>
      <c r="K2496" s="17" t="n">
        <f aca="false">D2496-B2496</f>
        <v>-2.56999999999999</v>
      </c>
      <c r="L2496" s="17" t="n">
        <f aca="false">B2496 - E2495</f>
        <v>1.49000000000001</v>
      </c>
      <c r="M2496" s="17" t="n">
        <f aca="false">E2496 - E2495</f>
        <v>-0.909999999999997</v>
      </c>
      <c r="N2496" s="18" t="n">
        <f aca="false"> (I2496 / B2496)</f>
        <v>-0.011260732886032</v>
      </c>
      <c r="O2496" s="18" t="n">
        <f aca="false">(J2496 / B2496)</f>
        <v>0.00103223384788626</v>
      </c>
      <c r="P2496" s="18" t="n">
        <f aca="false">K2496 / B2496</f>
        <v>-0.0120583681321259</v>
      </c>
      <c r="Q2496" s="18" t="n">
        <f aca="false">L2496/E2495</f>
        <v>0.00704025704025708</v>
      </c>
      <c r="R2496" s="18" t="n">
        <f aca="false">M2496 / E2495</f>
        <v>-0.00429975429975428</v>
      </c>
      <c r="S2496" s="19" t="str">
        <f aca="false">IF(N2496 &gt; 0, "UP", "DOWN")</f>
        <v>DOWN</v>
      </c>
      <c r="T2496" s="23" t="inlineStr">
        <f aca="false">O2496-N2496</f>
        <is>
          <t/>
        </is>
      </c>
      <c r="U2496" s="23" t="inlineStr">
        <f aca="false">P2496-N2496</f>
        <is>
          <t/>
        </is>
      </c>
      <c r="V2496" s="23" t="inlineStr">
        <f aca="false">O2496 - P2496</f>
        <is>
          <t/>
        </is>
      </c>
    </row>
    <row collapsed="false" customFormat="false" customHeight="false" hidden="false" ht="25" outlineLevel="0" r="2497">
      <c r="A2497" s="21" t="n">
        <v>40182</v>
      </c>
      <c r="B2497" s="17" t="n">
        <v>213.43</v>
      </c>
      <c r="C2497" s="17" t="n">
        <v>214.5</v>
      </c>
      <c r="D2497" s="17" t="n">
        <v>212.38</v>
      </c>
      <c r="E2497" s="17" t="n">
        <v>214.01</v>
      </c>
      <c r="F2497" s="17" t="n">
        <v>17633200</v>
      </c>
      <c r="G2497" s="17" t="n">
        <v>213.1</v>
      </c>
      <c r="I2497" s="22" t="n">
        <f aca="false">E2497-B2497</f>
        <v>0.579999999999984</v>
      </c>
      <c r="J2497" s="22" t="n">
        <f aca="false">C2497-B2497</f>
        <v>1.06999999999999</v>
      </c>
      <c r="K2497" s="17" t="n">
        <f aca="false">D2497-B2497</f>
        <v>-1.05000000000001</v>
      </c>
      <c r="L2497" s="17" t="n">
        <f aca="false">B2497 - E2496</f>
        <v>2.70000000000002</v>
      </c>
      <c r="M2497" s="17" t="n">
        <f aca="false">E2497 - E2496</f>
        <v>3.28</v>
      </c>
      <c r="N2497" s="18" t="n">
        <f aca="false"> (I2497 / B2497)</f>
        <v>0.00271751862437326</v>
      </c>
      <c r="O2497" s="18" t="n">
        <f aca="false">(J2497 / B2497)</f>
        <v>0.00501335332427491</v>
      </c>
      <c r="P2497" s="18" t="n">
        <f aca="false">K2497 / B2497</f>
        <v>-0.0049196457855035</v>
      </c>
      <c r="Q2497" s="18" t="n">
        <f aca="false">L2497/E2496</f>
        <v>0.012812603805818</v>
      </c>
      <c r="R2497" s="18" t="n">
        <f aca="false">M2497 / E2496</f>
        <v>0.0155649409196602</v>
      </c>
      <c r="S2497" s="19" t="str">
        <f aca="false">IF(N2497 &gt; 0, "UP", "DOWN")</f>
        <v>UP</v>
      </c>
      <c r="T2497" s="23" t="inlineStr">
        <f aca="false">O2497-N2497</f>
        <is>
          <t/>
        </is>
      </c>
      <c r="U2497" s="23" t="inlineStr">
        <f aca="false">P2497-N2497</f>
        <is>
          <t/>
        </is>
      </c>
      <c r="V2497" s="23" t="inlineStr">
        <f aca="false">O2497 - P2497</f>
        <is>
          <t/>
        </is>
      </c>
    </row>
    <row collapsed="false" customFormat="false" customHeight="false" hidden="false" ht="25" outlineLevel="0" r="2498">
      <c r="A2498" s="21" t="n">
        <v>40183</v>
      </c>
      <c r="B2498" s="17" t="n">
        <v>214.6</v>
      </c>
      <c r="C2498" s="17" t="n">
        <v>215.59</v>
      </c>
      <c r="D2498" s="17" t="n">
        <v>213.25</v>
      </c>
      <c r="E2498" s="17" t="n">
        <v>214.38</v>
      </c>
      <c r="F2498" s="17" t="n">
        <v>21496600</v>
      </c>
      <c r="G2498" s="17" t="n">
        <v>213.46</v>
      </c>
      <c r="I2498" s="22" t="n">
        <f aca="false">E2498-B2498</f>
        <v>-0.219999999999999</v>
      </c>
      <c r="J2498" s="22" t="n">
        <f aca="false">C2498-B2498</f>
        <v>0.990000000000009</v>
      </c>
      <c r="K2498" s="17" t="n">
        <f aca="false">D2498-B2498</f>
        <v>-1.34999999999999</v>
      </c>
      <c r="L2498" s="17" t="n">
        <f aca="false">B2498 - E2497</f>
        <v>0.590000000000003</v>
      </c>
      <c r="M2498" s="17" t="n">
        <f aca="false">E2498 - E2497</f>
        <v>0.370000000000005</v>
      </c>
      <c r="N2498" s="18" t="n">
        <f aca="false"> (I2498 / B2498)</f>
        <v>-0.00102516309412861</v>
      </c>
      <c r="O2498" s="18" t="n">
        <f aca="false">(J2498 / B2498)</f>
        <v>0.00461323392357879</v>
      </c>
      <c r="P2498" s="18" t="n">
        <f aca="false">K2498 / B2498</f>
        <v>-0.00629077353215282</v>
      </c>
      <c r="Q2498" s="18" t="n">
        <f aca="false">L2498/E2497</f>
        <v>0.0027568805196019</v>
      </c>
      <c r="R2498" s="18" t="n">
        <f aca="false">M2498 / E2497</f>
        <v>0.00172889117330968</v>
      </c>
      <c r="S2498" s="19" t="str">
        <f aca="false">IF(N2498 &gt; 0, "UP", "DOWN")</f>
        <v>DOWN</v>
      </c>
      <c r="T2498" s="23" t="inlineStr">
        <f aca="false">O2498-N2498</f>
        <is>
          <t/>
        </is>
      </c>
      <c r="U2498" s="23" t="inlineStr">
        <f aca="false">P2498-N2498</f>
        <is>
          <t/>
        </is>
      </c>
      <c r="V2498" s="23" t="inlineStr">
        <f aca="false">O2498 - P2498</f>
        <is>
          <t/>
        </is>
      </c>
    </row>
    <row collapsed="false" customFormat="false" customHeight="false" hidden="false" ht="25" outlineLevel="0" r="2499">
      <c r="A2499" s="21" t="n">
        <v>40184</v>
      </c>
      <c r="B2499" s="17" t="n">
        <v>214.38</v>
      </c>
      <c r="C2499" s="17" t="n">
        <v>215.23</v>
      </c>
      <c r="D2499" s="17" t="n">
        <v>210.75</v>
      </c>
      <c r="E2499" s="17" t="n">
        <v>210.97</v>
      </c>
      <c r="F2499" s="17" t="n">
        <v>19720000</v>
      </c>
      <c r="G2499" s="17" t="n">
        <v>210.07</v>
      </c>
      <c r="I2499" s="22" t="n">
        <f aca="false">E2499-B2499</f>
        <v>-3.41</v>
      </c>
      <c r="J2499" s="22" t="n">
        <f aca="false">C2499-B2499</f>
        <v>0.849999999999994</v>
      </c>
      <c r="K2499" s="17" t="n">
        <f aca="false">D2499-B2499</f>
        <v>-3.63</v>
      </c>
      <c r="L2499" s="17" t="n">
        <f aca="false">B2499 - E2498</f>
        <v>0</v>
      </c>
      <c r="M2499" s="17" t="n">
        <f aca="false">E2499 - E2498</f>
        <v>-3.41</v>
      </c>
      <c r="N2499" s="18" t="n">
        <f aca="false"> (I2499 / B2499)</f>
        <v>-0.015906334546133</v>
      </c>
      <c r="O2499" s="18" t="n">
        <f aca="false">(J2499 / B2499)</f>
        <v>0.00396492210094223</v>
      </c>
      <c r="P2499" s="18" t="n">
        <f aca="false">K2499 / B2499</f>
        <v>-0.0169325496781416</v>
      </c>
      <c r="Q2499" s="18" t="n">
        <f aca="false">L2499/E2498</f>
        <v>0</v>
      </c>
      <c r="R2499" s="18" t="n">
        <f aca="false">M2499 / E2498</f>
        <v>-0.015906334546133</v>
      </c>
      <c r="S2499" s="19" t="str">
        <f aca="false">IF(N2499 &gt; 0, "UP", "DOWN")</f>
        <v>DOWN</v>
      </c>
      <c r="T2499" s="23" t="inlineStr">
        <f aca="false">O2499-N2499</f>
        <is>
          <t/>
        </is>
      </c>
      <c r="U2499" s="23" t="inlineStr">
        <f aca="false">P2499-N2499</f>
        <is>
          <t/>
        </is>
      </c>
      <c r="V2499" s="23" t="inlineStr">
        <f aca="false">O2499 - P2499</f>
        <is>
          <t/>
        </is>
      </c>
    </row>
    <row collapsed="false" customFormat="false" customHeight="false" hidden="false" ht="25" outlineLevel="0" r="2500">
      <c r="A2500" s="21" t="n">
        <v>40185</v>
      </c>
      <c r="B2500" s="17" t="n">
        <v>211.75</v>
      </c>
      <c r="C2500" s="17" t="n">
        <v>212</v>
      </c>
      <c r="D2500" s="17" t="n">
        <v>209.05</v>
      </c>
      <c r="E2500" s="17" t="n">
        <v>210.58</v>
      </c>
      <c r="F2500" s="17" t="n">
        <v>17040400</v>
      </c>
      <c r="G2500" s="17" t="n">
        <v>209.68</v>
      </c>
      <c r="I2500" s="22" t="n">
        <f aca="false">E2500-B2500</f>
        <v>-1.16999999999999</v>
      </c>
      <c r="J2500" s="22" t="n">
        <f aca="false">C2500-B2500</f>
        <v>0.25</v>
      </c>
      <c r="K2500" s="17" t="n">
        <f aca="false">D2500-B2500</f>
        <v>-2.69999999999999</v>
      </c>
      <c r="L2500" s="17" t="n">
        <f aca="false">B2500 - E2499</f>
        <v>0.780000000000001</v>
      </c>
      <c r="M2500" s="17" t="n">
        <f aca="false">E2500 - E2499</f>
        <v>-0.389999999999986</v>
      </c>
      <c r="N2500" s="18" t="n">
        <f aca="false"> (I2500 / B2500)</f>
        <v>-0.00552538370720183</v>
      </c>
      <c r="O2500" s="18" t="n">
        <f aca="false">(J2500 / B2500)</f>
        <v>0.00118063754427391</v>
      </c>
      <c r="P2500" s="18" t="n">
        <f aca="false">K2500 / B2500</f>
        <v>-0.0127508854781582</v>
      </c>
      <c r="Q2500" s="18" t="n">
        <f aca="false">L2500/E2499</f>
        <v>0.0036972081338579</v>
      </c>
      <c r="R2500" s="18" t="n">
        <f aca="false">M2500 / E2499</f>
        <v>-0.00184860406692888</v>
      </c>
      <c r="S2500" s="19" t="str">
        <f aca="false">IF(N2500 &gt; 0, "UP", "DOWN")</f>
        <v>DOWN</v>
      </c>
      <c r="T2500" s="23" t="inlineStr">
        <f aca="false">O2500-N2500</f>
        <is>
          <t/>
        </is>
      </c>
      <c r="U2500" s="23" t="inlineStr">
        <f aca="false">P2500-N2500</f>
        <is>
          <t/>
        </is>
      </c>
      <c r="V2500" s="23" t="inlineStr">
        <f aca="false">O2500 - P2500</f>
        <is>
          <t/>
        </is>
      </c>
    </row>
    <row collapsed="false" customFormat="false" customHeight="false" hidden="false" ht="25" outlineLevel="0" r="2501">
      <c r="A2501" s="21" t="n">
        <v>40186</v>
      </c>
      <c r="B2501" s="17" t="n">
        <v>210.3</v>
      </c>
      <c r="C2501" s="17" t="n">
        <v>212</v>
      </c>
      <c r="D2501" s="17" t="n">
        <v>209.06</v>
      </c>
      <c r="E2501" s="17" t="n">
        <v>211.98</v>
      </c>
      <c r="F2501" s="17" t="n">
        <v>15986100</v>
      </c>
      <c r="G2501" s="17" t="n">
        <v>211.07</v>
      </c>
      <c r="I2501" s="22" t="n">
        <f aca="false">E2501-B2501</f>
        <v>1.67999999999998</v>
      </c>
      <c r="J2501" s="22" t="n">
        <f aca="false">C2501-B2501</f>
        <v>1.69999999999999</v>
      </c>
      <c r="K2501" s="17" t="n">
        <f aca="false">D2501-B2501</f>
        <v>-1.24000000000001</v>
      </c>
      <c r="L2501" s="17" t="n">
        <f aca="false">B2501 - E2500</f>
        <v>-0.280000000000001</v>
      </c>
      <c r="M2501" s="17" t="n">
        <f aca="false">E2501 - E2500</f>
        <v>1.39999999999998</v>
      </c>
      <c r="N2501" s="18" t="n">
        <f aca="false"> (I2501 / B2501)</f>
        <v>0.00798858773181159</v>
      </c>
      <c r="O2501" s="18" t="n">
        <f aca="false">(J2501 / B2501)</f>
        <v>0.00808368996671416</v>
      </c>
      <c r="P2501" s="18" t="n">
        <f aca="false">K2501 / B2501</f>
        <v>-0.0058963385639563</v>
      </c>
      <c r="Q2501" s="18" t="n">
        <f aca="false">L2501/E2500</f>
        <v>-0.00132966093646121</v>
      </c>
      <c r="R2501" s="18" t="n">
        <f aca="false">M2501 / E2500</f>
        <v>0.0066483046823059</v>
      </c>
      <c r="S2501" s="19" t="str">
        <f aca="false">IF(N2501 &gt; 0, "UP", "DOWN")</f>
        <v>UP</v>
      </c>
      <c r="T2501" s="23" t="inlineStr">
        <f aca="false">O2501-N2501</f>
        <is>
          <t/>
        </is>
      </c>
      <c r="U2501" s="23" t="inlineStr">
        <f aca="false">P2501-N2501</f>
        <is>
          <t/>
        </is>
      </c>
      <c r="V2501" s="23" t="inlineStr">
        <f aca="false">O2501 - P2501</f>
        <is>
          <t/>
        </is>
      </c>
    </row>
    <row collapsed="false" customFormat="false" customHeight="false" hidden="false" ht="25" outlineLevel="0" r="2502">
      <c r="A2502" s="21" t="n">
        <v>40189</v>
      </c>
      <c r="B2502" s="17" t="n">
        <v>212.8</v>
      </c>
      <c r="C2502" s="17" t="n">
        <v>213</v>
      </c>
      <c r="D2502" s="17" t="n">
        <v>208.45</v>
      </c>
      <c r="E2502" s="17" t="n">
        <v>210.11</v>
      </c>
      <c r="F2502" s="17" t="n">
        <v>16508200</v>
      </c>
      <c r="G2502" s="17" t="n">
        <v>209.21</v>
      </c>
      <c r="I2502" s="22" t="n">
        <f aca="false">E2502-B2502</f>
        <v>-2.69</v>
      </c>
      <c r="J2502" s="22" t="n">
        <f aca="false">C2502-B2502</f>
        <v>0.199999999999989</v>
      </c>
      <c r="K2502" s="17" t="n">
        <f aca="false">D2502-B2502</f>
        <v>-4.35000000000002</v>
      </c>
      <c r="L2502" s="17" t="n">
        <f aca="false">B2502 - E2501</f>
        <v>0.820000000000022</v>
      </c>
      <c r="M2502" s="17" t="n">
        <f aca="false">E2502 - E2501</f>
        <v>-1.86999999999998</v>
      </c>
      <c r="N2502" s="18" t="n">
        <f aca="false"> (I2502 / B2502)</f>
        <v>-0.012640977443609</v>
      </c>
      <c r="O2502" s="18" t="n">
        <f aca="false">(J2502 / B2502)</f>
        <v>0.000939849624060097</v>
      </c>
      <c r="P2502" s="18" t="n">
        <f aca="false">K2502 / B2502</f>
        <v>-0.0204417293233084</v>
      </c>
      <c r="Q2502" s="18" t="n">
        <f aca="false">L2502/E2501</f>
        <v>0.00386828946127003</v>
      </c>
      <c r="R2502" s="18" t="n">
        <f aca="false">M2502 / E2501</f>
        <v>-0.00882158694216424</v>
      </c>
      <c r="S2502" s="19" t="str">
        <f aca="false">IF(N2502 &gt; 0, "UP", "DOWN")</f>
        <v>DOWN</v>
      </c>
      <c r="T2502" s="23" t="inlineStr">
        <f aca="false">O2502-N2502</f>
        <is>
          <t/>
        </is>
      </c>
      <c r="U2502" s="23" t="inlineStr">
        <f aca="false">P2502-N2502</f>
        <is>
          <t/>
        </is>
      </c>
      <c r="V2502" s="23" t="inlineStr">
        <f aca="false">O2502 - P2502</f>
        <is>
          <t/>
        </is>
      </c>
    </row>
    <row collapsed="false" customFormat="false" customHeight="false" hidden="false" ht="25" outlineLevel="0" r="2503">
      <c r="A2503" s="21" t="n">
        <v>40190</v>
      </c>
      <c r="B2503" s="17" t="n">
        <v>209.19</v>
      </c>
      <c r="C2503" s="17" t="n">
        <v>209.77</v>
      </c>
      <c r="D2503" s="17" t="n">
        <v>206.42</v>
      </c>
      <c r="E2503" s="17" t="n">
        <v>207.72</v>
      </c>
      <c r="F2503" s="17" t="n">
        <v>21230700</v>
      </c>
      <c r="G2503" s="17" t="n">
        <v>206.83</v>
      </c>
      <c r="I2503" s="22" t="n">
        <f aca="false">E2503-B2503</f>
        <v>-1.47</v>
      </c>
      <c r="J2503" s="22" t="n">
        <f aca="false">C2503-B2503</f>
        <v>0.580000000000013</v>
      </c>
      <c r="K2503" s="17" t="n">
        <f aca="false">D2503-B2503</f>
        <v>-2.77000000000001</v>
      </c>
      <c r="L2503" s="17" t="n">
        <f aca="false">B2503 - E2502</f>
        <v>-0.920000000000016</v>
      </c>
      <c r="M2503" s="17" t="n">
        <f aca="false">E2503 - E2502</f>
        <v>-2.39000000000001</v>
      </c>
      <c r="N2503" s="18" t="n">
        <f aca="false"> (I2503 / B2503)</f>
        <v>-0.00702710454610641</v>
      </c>
      <c r="O2503" s="18" t="n">
        <f aca="false">(J2503 / B2503)</f>
        <v>0.00277259907261347</v>
      </c>
      <c r="P2503" s="18" t="n">
        <f aca="false">K2503 / B2503</f>
        <v>-0.0132415507433434</v>
      </c>
      <c r="Q2503" s="18" t="n">
        <f aca="false">L2503/E2502</f>
        <v>-0.00437865879777267</v>
      </c>
      <c r="R2503" s="18" t="n">
        <f aca="false">M2503 / E2502</f>
        <v>-0.0113749940507354</v>
      </c>
      <c r="S2503" s="19" t="str">
        <f aca="false">IF(N2503 &gt; 0, "UP", "DOWN")</f>
        <v>DOWN</v>
      </c>
      <c r="T2503" s="23" t="inlineStr">
        <f aca="false">O2503-N2503</f>
        <is>
          <t/>
        </is>
      </c>
      <c r="U2503" s="23" t="inlineStr">
        <f aca="false">P2503-N2503</f>
        <is>
          <t/>
        </is>
      </c>
      <c r="V2503" s="23" t="inlineStr">
        <f aca="false">O2503 - P2503</f>
        <is>
          <t/>
        </is>
      </c>
    </row>
    <row collapsed="false" customFormat="false" customHeight="false" hidden="false" ht="25" outlineLevel="0" r="2504">
      <c r="A2504" s="21" t="n">
        <v>40191</v>
      </c>
      <c r="B2504" s="17" t="n">
        <v>207.87</v>
      </c>
      <c r="C2504" s="17" t="n">
        <v>210.93</v>
      </c>
      <c r="D2504" s="17" t="n">
        <v>204.1</v>
      </c>
      <c r="E2504" s="17" t="n">
        <v>210.65</v>
      </c>
      <c r="F2504" s="17" t="n">
        <v>21639000</v>
      </c>
      <c r="G2504" s="17" t="n">
        <v>209.75</v>
      </c>
      <c r="I2504" s="22" t="n">
        <f aca="false">E2504-B2504</f>
        <v>2.78</v>
      </c>
      <c r="J2504" s="22" t="n">
        <f aca="false">C2504-B2504</f>
        <v>3.06</v>
      </c>
      <c r="K2504" s="17" t="n">
        <f aca="false">D2504-B2504</f>
        <v>-3.77000000000001</v>
      </c>
      <c r="L2504" s="17" t="n">
        <f aca="false">B2504 - E2503</f>
        <v>0.150000000000006</v>
      </c>
      <c r="M2504" s="17" t="n">
        <f aca="false">E2504 - E2503</f>
        <v>2.93000000000001</v>
      </c>
      <c r="N2504" s="18" t="n">
        <f aca="false"> (I2504 / B2504)</f>
        <v>0.0133737432048877</v>
      </c>
      <c r="O2504" s="18" t="n">
        <f aca="false">(J2504 / B2504)</f>
        <v>0.0147207389233656</v>
      </c>
      <c r="P2504" s="18" t="n">
        <f aca="false">K2504 / B2504</f>
        <v>-0.018136335209506</v>
      </c>
      <c r="Q2504" s="18" t="n">
        <f aca="false">L2504/E2503</f>
        <v>0.000722125938763748</v>
      </c>
      <c r="R2504" s="18" t="n">
        <f aca="false">M2504 / E2503</f>
        <v>0.014105526670518</v>
      </c>
      <c r="S2504" s="19" t="str">
        <f aca="false">IF(N2504 &gt; 0, "UP", "DOWN")</f>
        <v>UP</v>
      </c>
      <c r="T2504" s="23" t="inlineStr">
        <f aca="false">O2504-N2504</f>
        <is>
          <t/>
        </is>
      </c>
      <c r="U2504" s="23" t="inlineStr">
        <f aca="false">P2504-N2504</f>
        <is>
          <t/>
        </is>
      </c>
      <c r="V2504" s="23" t="inlineStr">
        <f aca="false">O2504 - P2504</f>
        <is>
          <t/>
        </is>
      </c>
    </row>
    <row collapsed="false" customFormat="false" customHeight="false" hidden="false" ht="25" outlineLevel="0" r="2505">
      <c r="A2505" s="21" t="n">
        <v>40192</v>
      </c>
      <c r="B2505" s="17" t="n">
        <v>210.11</v>
      </c>
      <c r="C2505" s="17" t="n">
        <v>210.46</v>
      </c>
      <c r="D2505" s="17" t="n">
        <v>209.02</v>
      </c>
      <c r="E2505" s="17" t="n">
        <v>209.43</v>
      </c>
      <c r="F2505" s="17" t="n">
        <v>15460500</v>
      </c>
      <c r="G2505" s="17" t="n">
        <v>208.53</v>
      </c>
      <c r="I2505" s="22" t="n">
        <f aca="false">E2505-B2505</f>
        <v>-0.680000000000007</v>
      </c>
      <c r="J2505" s="22" t="n">
        <f aca="false">C2505-B2505</f>
        <v>0.349999999999994</v>
      </c>
      <c r="K2505" s="17" t="n">
        <f aca="false">D2505-B2505</f>
        <v>-1.09</v>
      </c>
      <c r="L2505" s="17" t="n">
        <f aca="false">B2505 - E2504</f>
        <v>-0.539999999999992</v>
      </c>
      <c r="M2505" s="17" t="n">
        <f aca="false">E2505 - E2504</f>
        <v>-1.22</v>
      </c>
      <c r="N2505" s="18" t="n">
        <f aca="false"> (I2505 / B2505)</f>
        <v>-0.00323639998096239</v>
      </c>
      <c r="O2505" s="18" t="n">
        <f aca="false">(J2505 / B2505)</f>
        <v>0.00166579410784824</v>
      </c>
      <c r="P2505" s="18" t="n">
        <f aca="false">K2505 / B2505</f>
        <v>-0.0051877587930132</v>
      </c>
      <c r="Q2505" s="18" t="n">
        <f aca="false">L2505/E2504</f>
        <v>-0.00256349394730592</v>
      </c>
      <c r="R2505" s="18" t="n">
        <f aca="false">M2505 / E2504</f>
        <v>-0.00579159743650605</v>
      </c>
      <c r="S2505" s="19" t="str">
        <f aca="false">IF(N2505 &gt; 0, "UP", "DOWN")</f>
        <v>DOWN</v>
      </c>
      <c r="T2505" s="23" t="inlineStr">
        <f aca="false">O2505-N2505</f>
        <is>
          <t/>
        </is>
      </c>
      <c r="U2505" s="23" t="inlineStr">
        <f aca="false">P2505-N2505</f>
        <is>
          <t/>
        </is>
      </c>
      <c r="V2505" s="23" t="inlineStr">
        <f aca="false">O2505 - P2505</f>
        <is>
          <t/>
        </is>
      </c>
    </row>
    <row collapsed="false" customFormat="false" customHeight="false" hidden="false" ht="25" outlineLevel="0" r="2506">
      <c r="A2506" s="21" t="n">
        <v>40193</v>
      </c>
      <c r="B2506" s="17" t="n">
        <v>210.93</v>
      </c>
      <c r="C2506" s="17" t="n">
        <v>211.6</v>
      </c>
      <c r="D2506" s="17" t="n">
        <v>205.87</v>
      </c>
      <c r="E2506" s="17" t="n">
        <v>205.93</v>
      </c>
      <c r="F2506" s="17" t="n">
        <v>21216700</v>
      </c>
      <c r="G2506" s="17" t="n">
        <v>205.05</v>
      </c>
      <c r="I2506" s="22" t="n">
        <f aca="false">E2506-B2506</f>
        <v>-5</v>
      </c>
      <c r="J2506" s="22" t="n">
        <f aca="false">C2506-B2506</f>
        <v>0.669999999999988</v>
      </c>
      <c r="K2506" s="17" t="n">
        <f aca="false">D2506-B2506</f>
        <v>-5.06</v>
      </c>
      <c r="L2506" s="17" t="n">
        <f aca="false">B2506 - E2505</f>
        <v>1.5</v>
      </c>
      <c r="M2506" s="17" t="n">
        <f aca="false">E2506 - E2505</f>
        <v>-3.5</v>
      </c>
      <c r="N2506" s="18" t="n">
        <f aca="false"> (I2506 / B2506)</f>
        <v>-0.0237045465320248</v>
      </c>
      <c r="O2506" s="18" t="n">
        <f aca="false">(J2506 / B2506)</f>
        <v>0.00317640923529127</v>
      </c>
      <c r="P2506" s="18" t="n">
        <f aca="false">K2506 / B2506</f>
        <v>-0.0239890010904092</v>
      </c>
      <c r="Q2506" s="18" t="n">
        <f aca="false">L2506/E2505</f>
        <v>0.00716229766509096</v>
      </c>
      <c r="R2506" s="18" t="n">
        <f aca="false">M2506 / E2505</f>
        <v>-0.0167120278852122</v>
      </c>
      <c r="S2506" s="19" t="str">
        <f aca="false">IF(N2506 &gt; 0, "UP", "DOWN")</f>
        <v>DOWN</v>
      </c>
      <c r="T2506" s="23" t="inlineStr">
        <f aca="false">O2506-N2506</f>
        <is>
          <t/>
        </is>
      </c>
      <c r="U2506" s="23" t="inlineStr">
        <f aca="false">P2506-N2506</f>
        <is>
          <t/>
        </is>
      </c>
      <c r="V2506" s="23" t="inlineStr">
        <f aca="false">O2506 - P2506</f>
        <is>
          <t/>
        </is>
      </c>
    </row>
    <row collapsed="false" customFormat="false" customHeight="false" hidden="false" ht="25" outlineLevel="0" r="2507">
      <c r="A2507" s="21" t="n">
        <v>40197</v>
      </c>
      <c r="B2507" s="17" t="n">
        <v>208.33</v>
      </c>
      <c r="C2507" s="17" t="n">
        <v>215.19</v>
      </c>
      <c r="D2507" s="17" t="n">
        <v>207.24</v>
      </c>
      <c r="E2507" s="17" t="n">
        <v>215.04</v>
      </c>
      <c r="F2507" s="17" t="n">
        <v>26071700</v>
      </c>
      <c r="G2507" s="17" t="n">
        <v>214.12</v>
      </c>
      <c r="I2507" s="22" t="n">
        <f aca="false">E2507-B2507</f>
        <v>6.70999999999998</v>
      </c>
      <c r="J2507" s="22" t="n">
        <f aca="false">C2507-B2507</f>
        <v>6.85999999999999</v>
      </c>
      <c r="K2507" s="17" t="n">
        <f aca="false">D2507-B2507</f>
        <v>-1.09</v>
      </c>
      <c r="L2507" s="17" t="n">
        <f aca="false">B2507 - E2506</f>
        <v>2.40000000000001</v>
      </c>
      <c r="M2507" s="17" t="n">
        <f aca="false">E2507 - E2506</f>
        <v>9.10999999999999</v>
      </c>
      <c r="N2507" s="18" t="n">
        <f aca="false"> (I2507 / B2507)</f>
        <v>0.0322085153362453</v>
      </c>
      <c r="O2507" s="18" t="n">
        <f aca="false">(J2507 / B2507)</f>
        <v>0.0329285268564296</v>
      </c>
      <c r="P2507" s="18" t="n">
        <f aca="false">K2507 / B2507</f>
        <v>-0.00523208371333943</v>
      </c>
      <c r="Q2507" s="18" t="n">
        <f aca="false">L2507/E2506</f>
        <v>0.0116544456854271</v>
      </c>
      <c r="R2507" s="18" t="n">
        <f aca="false">M2507 / E2506</f>
        <v>0.0442383334142669</v>
      </c>
      <c r="S2507" s="19" t="str">
        <f aca="false">IF(N2507 &gt; 0, "UP", "DOWN")</f>
        <v>UP</v>
      </c>
      <c r="T2507" s="23" t="inlineStr">
        <f aca="false">O2507-N2507</f>
        <is>
          <t/>
        </is>
      </c>
      <c r="U2507" s="23" t="inlineStr">
        <f aca="false">P2507-N2507</f>
        <is>
          <t/>
        </is>
      </c>
      <c r="V2507" s="23" t="inlineStr">
        <f aca="false">O2507 - P2507</f>
        <is>
          <t/>
        </is>
      </c>
    </row>
    <row collapsed="false" customFormat="false" customHeight="false" hidden="false" ht="25" outlineLevel="0" r="2508">
      <c r="A2508" s="21" t="n">
        <v>40198</v>
      </c>
      <c r="B2508" s="17" t="n">
        <v>214.91</v>
      </c>
      <c r="C2508" s="17" t="n">
        <v>215.55</v>
      </c>
      <c r="D2508" s="17" t="n">
        <v>209.5</v>
      </c>
      <c r="E2508" s="17" t="n">
        <v>211.73</v>
      </c>
      <c r="F2508" s="17" t="n">
        <v>21862600</v>
      </c>
      <c r="G2508" s="17" t="n">
        <v>210.82</v>
      </c>
      <c r="I2508" s="22" t="n">
        <f aca="false">E2508-B2508</f>
        <v>-3.18000000000001</v>
      </c>
      <c r="J2508" s="22" t="n">
        <f aca="false">C2508-B2508</f>
        <v>0.640000000000015</v>
      </c>
      <c r="K2508" s="17" t="n">
        <f aca="false">D2508-B2508</f>
        <v>-5.41</v>
      </c>
      <c r="L2508" s="17" t="n">
        <f aca="false">B2508 - E2507</f>
        <v>-0.129999999999995</v>
      </c>
      <c r="M2508" s="17" t="n">
        <f aca="false">E2508 - E2507</f>
        <v>-3.31</v>
      </c>
      <c r="N2508" s="18" t="n">
        <f aca="false"> (I2508 / B2508)</f>
        <v>-0.0147968917221163</v>
      </c>
      <c r="O2508" s="18" t="n">
        <f aca="false">(J2508 / B2508)</f>
        <v>0.00297799078684107</v>
      </c>
      <c r="P2508" s="18" t="n">
        <f aca="false">K2508 / B2508</f>
        <v>-0.0251733283700153</v>
      </c>
      <c r="Q2508" s="18" t="n">
        <f aca="false">L2508/E2507</f>
        <v>-0.000604538690476169</v>
      </c>
      <c r="R2508" s="18" t="n">
        <f aca="false">M2508 / E2507</f>
        <v>-0.0153924851190476</v>
      </c>
      <c r="S2508" s="19" t="str">
        <f aca="false">IF(N2508 &gt; 0, "UP", "DOWN")</f>
        <v>DOWN</v>
      </c>
      <c r="T2508" s="23" t="inlineStr">
        <f aca="false">O2508-N2508</f>
        <is>
          <t/>
        </is>
      </c>
      <c r="U2508" s="23" t="inlineStr">
        <f aca="false">P2508-N2508</f>
        <is>
          <t/>
        </is>
      </c>
      <c r="V2508" s="23" t="inlineStr">
        <f aca="false">O2508 - P2508</f>
        <is>
          <t/>
        </is>
      </c>
    </row>
    <row collapsed="false" customFormat="false" customHeight="false" hidden="false" ht="25" outlineLevel="0" r="2509">
      <c r="A2509" s="21" t="n">
        <v>40199</v>
      </c>
      <c r="B2509" s="17" t="n">
        <v>212.08</v>
      </c>
      <c r="C2509" s="17" t="n">
        <v>213.31</v>
      </c>
      <c r="D2509" s="17" t="n">
        <v>207.21</v>
      </c>
      <c r="E2509" s="17" t="n">
        <v>208.07</v>
      </c>
      <c r="F2509" s="17" t="n">
        <v>21719800</v>
      </c>
      <c r="G2509" s="17" t="n">
        <v>207.18</v>
      </c>
      <c r="I2509" s="22" t="n">
        <f aca="false">E2509-B2509</f>
        <v>-4.01000000000002</v>
      </c>
      <c r="J2509" s="22" t="n">
        <f aca="false">C2509-B2509</f>
        <v>1.22999999999999</v>
      </c>
      <c r="K2509" s="17" t="n">
        <f aca="false">D2509-B2509</f>
        <v>-4.87</v>
      </c>
      <c r="L2509" s="17" t="n">
        <f aca="false">B2509 - E2508</f>
        <v>0.350000000000023</v>
      </c>
      <c r="M2509" s="17" t="n">
        <f aca="false">E2509 - E2508</f>
        <v>-3.66</v>
      </c>
      <c r="N2509" s="18" t="n">
        <f aca="false"> (I2509 / B2509)</f>
        <v>-0.0189079592606564</v>
      </c>
      <c r="O2509" s="18" t="n">
        <f aca="false">(J2509 / B2509)</f>
        <v>0.00579969822708407</v>
      </c>
      <c r="P2509" s="18" t="n">
        <f aca="false">K2509 / B2509</f>
        <v>-0.0229630328178046</v>
      </c>
      <c r="Q2509" s="18" t="n">
        <f aca="false">L2509/E2508</f>
        <v>0.00165304869409164</v>
      </c>
      <c r="R2509" s="18" t="n">
        <f aca="false">M2509 / E2508</f>
        <v>-0.0172861663439286</v>
      </c>
      <c r="S2509" s="19" t="str">
        <f aca="false">IF(N2509 &gt; 0, "UP", "DOWN")</f>
        <v>DOWN</v>
      </c>
      <c r="T2509" s="23" t="inlineStr">
        <f aca="false">O2509-N2509</f>
        <is>
          <t/>
        </is>
      </c>
      <c r="U2509" s="23" t="inlineStr">
        <f aca="false">P2509-N2509</f>
        <is>
          <t/>
        </is>
      </c>
      <c r="V2509" s="23" t="inlineStr">
        <f aca="false">O2509 - P2509</f>
        <is>
          <t/>
        </is>
      </c>
    </row>
    <row collapsed="false" customFormat="false" customHeight="false" hidden="false" ht="25" outlineLevel="0" r="2510">
      <c r="A2510" s="21" t="n">
        <v>40200</v>
      </c>
      <c r="B2510" s="17" t="n">
        <v>206.78</v>
      </c>
      <c r="C2510" s="17" t="n">
        <v>207.5</v>
      </c>
      <c r="D2510" s="17" t="n">
        <v>197.16</v>
      </c>
      <c r="E2510" s="17" t="n">
        <v>197.75</v>
      </c>
      <c r="F2510" s="17" t="n">
        <v>31491700</v>
      </c>
      <c r="G2510" s="17" t="n">
        <v>196.9</v>
      </c>
      <c r="I2510" s="22" t="n">
        <f aca="false">E2510-B2510</f>
        <v>-9.03</v>
      </c>
      <c r="J2510" s="22" t="n">
        <f aca="false">C2510-B2510</f>
        <v>0.719999999999999</v>
      </c>
      <c r="K2510" s="17" t="n">
        <f aca="false">D2510-B2510</f>
        <v>-9.62</v>
      </c>
      <c r="L2510" s="17" t="n">
        <f aca="false">B2510 - E2509</f>
        <v>-1.28999999999999</v>
      </c>
      <c r="M2510" s="17" t="n">
        <f aca="false">E2510 - E2509</f>
        <v>-10.32</v>
      </c>
      <c r="N2510" s="18" t="n">
        <f aca="false"> (I2510 / B2510)</f>
        <v>-0.0436696005416385</v>
      </c>
      <c r="O2510" s="18" t="n">
        <f aca="false">(J2510 / B2510)</f>
        <v>0.00348196150498113</v>
      </c>
      <c r="P2510" s="18" t="n">
        <f aca="false">K2510 / B2510</f>
        <v>-0.0465228745526647</v>
      </c>
      <c r="Q2510" s="18" t="n">
        <f aca="false">L2510/E2509</f>
        <v>-0.00619983659345409</v>
      </c>
      <c r="R2510" s="18" t="n">
        <f aca="false">M2510 / E2509</f>
        <v>-0.049598692747633</v>
      </c>
      <c r="S2510" s="19" t="str">
        <f aca="false">IF(N2510 &gt; 0, "UP", "DOWN")</f>
        <v>DOWN</v>
      </c>
      <c r="T2510" s="23" t="inlineStr">
        <f aca="false">O2510-N2510</f>
        <is>
          <t/>
        </is>
      </c>
      <c r="U2510" s="23" t="inlineStr">
        <f aca="false">P2510-N2510</f>
        <is>
          <t/>
        </is>
      </c>
      <c r="V2510" s="23" t="inlineStr">
        <f aca="false">O2510 - P2510</f>
        <is>
          <t/>
        </is>
      </c>
    </row>
    <row collapsed="false" customFormat="false" customHeight="false" hidden="false" ht="25" outlineLevel="0" r="2511">
      <c r="A2511" s="21" t="n">
        <v>40203</v>
      </c>
      <c r="B2511" s="17" t="n">
        <v>202.51</v>
      </c>
      <c r="C2511" s="17" t="n">
        <v>204.7</v>
      </c>
      <c r="D2511" s="17" t="n">
        <v>200.19</v>
      </c>
      <c r="E2511" s="17" t="n">
        <v>203.07</v>
      </c>
      <c r="F2511" s="17" t="n">
        <v>38060700</v>
      </c>
      <c r="G2511" s="17" t="n">
        <v>202.2</v>
      </c>
      <c r="I2511" s="22" t="n">
        <f aca="false">E2511-B2511</f>
        <v>0.560000000000002</v>
      </c>
      <c r="J2511" s="22" t="n">
        <f aca="false">C2511-B2511</f>
        <v>2.19</v>
      </c>
      <c r="K2511" s="17" t="n">
        <f aca="false">D2511-B2511</f>
        <v>-2.31999999999999</v>
      </c>
      <c r="L2511" s="17" t="n">
        <f aca="false">B2511 - E2510</f>
        <v>4.75999999999999</v>
      </c>
      <c r="M2511" s="17" t="n">
        <f aca="false">E2511 - E2510</f>
        <v>5.31999999999999</v>
      </c>
      <c r="N2511" s="18" t="n">
        <f aca="false"> (I2511 / B2511)</f>
        <v>0.00276529554096095</v>
      </c>
      <c r="O2511" s="18" t="n">
        <f aca="false">(J2511 / B2511)</f>
        <v>0.010814280776258</v>
      </c>
      <c r="P2511" s="18" t="n">
        <f aca="false">K2511 / B2511</f>
        <v>-0.011456224383981</v>
      </c>
      <c r="Q2511" s="18" t="n">
        <f aca="false">L2511/E2510</f>
        <v>0.0240707964601769</v>
      </c>
      <c r="R2511" s="18" t="n">
        <f aca="false">M2511 / E2510</f>
        <v>0.0269026548672566</v>
      </c>
      <c r="S2511" s="19" t="str">
        <f aca="false">IF(N2511 &gt; 0, "UP", "DOWN")</f>
        <v>UP</v>
      </c>
      <c r="T2511" s="23" t="inlineStr">
        <f aca="false">O2511-N2511</f>
        <is>
          <t/>
        </is>
      </c>
      <c r="U2511" s="23" t="inlineStr">
        <f aca="false">P2511-N2511</f>
        <is>
          <t/>
        </is>
      </c>
      <c r="V2511" s="23" t="inlineStr">
        <f aca="false">O2511 - P2511</f>
        <is>
          <t/>
        </is>
      </c>
    </row>
    <row collapsed="false" customFormat="false" customHeight="false" hidden="false" ht="25" outlineLevel="0" r="2512">
      <c r="A2512" s="21" t="n">
        <v>40204</v>
      </c>
      <c r="B2512" s="17" t="n">
        <v>205.95</v>
      </c>
      <c r="C2512" s="17" t="n">
        <v>213.71</v>
      </c>
      <c r="D2512" s="17" t="n">
        <v>202.58</v>
      </c>
      <c r="E2512" s="17" t="n">
        <v>205.94</v>
      </c>
      <c r="F2512" s="17" t="n">
        <v>66682500</v>
      </c>
      <c r="G2512" s="17" t="n">
        <v>205.06</v>
      </c>
      <c r="I2512" s="22" t="n">
        <f aca="false">E2512-B2512</f>
        <v>-0.00999999999999091</v>
      </c>
      <c r="J2512" s="22" t="n">
        <f aca="false">C2512-B2512</f>
        <v>7.76000000000002</v>
      </c>
      <c r="K2512" s="17" t="n">
        <f aca="false">D2512-B2512</f>
        <v>-3.36999999999998</v>
      </c>
      <c r="L2512" s="17" t="n">
        <f aca="false">B2512 - E2511</f>
        <v>2.88</v>
      </c>
      <c r="M2512" s="17" t="n">
        <f aca="false">E2512 - E2511</f>
        <v>2.87</v>
      </c>
      <c r="N2512" s="18" t="n">
        <f aca="false"> (I2512 / B2512)</f>
        <v>-4.85554746297203E-005</v>
      </c>
      <c r="O2512" s="18" t="n">
        <f aca="false">(J2512 / B2512)</f>
        <v>0.0376790483126974</v>
      </c>
      <c r="P2512" s="18" t="n">
        <f aca="false">K2512 / B2512</f>
        <v>-0.0163631949502305</v>
      </c>
      <c r="Q2512" s="18" t="n">
        <f aca="false">L2512/E2511</f>
        <v>0.0141823016693751</v>
      </c>
      <c r="R2512" s="18" t="n">
        <f aca="false">M2512 / E2511</f>
        <v>0.0141330575663565</v>
      </c>
      <c r="S2512" s="19" t="str">
        <f aca="false">IF(N2512 &gt; 0, "UP", "DOWN")</f>
        <v>DOWN</v>
      </c>
      <c r="T2512" s="23" t="inlineStr">
        <f aca="false">O2512-N2512</f>
        <is>
          <t/>
        </is>
      </c>
      <c r="U2512" s="23" t="inlineStr">
        <f aca="false">P2512-N2512</f>
        <is>
          <t/>
        </is>
      </c>
      <c r="V2512" s="23" t="inlineStr">
        <f aca="false">O2512 - P2512</f>
        <is>
          <t/>
        </is>
      </c>
    </row>
    <row collapsed="false" customFormat="false" customHeight="false" hidden="false" ht="25" outlineLevel="0" r="2513">
      <c r="A2513" s="21" t="n">
        <v>40205</v>
      </c>
      <c r="B2513" s="17" t="n">
        <v>206.85</v>
      </c>
      <c r="C2513" s="17" t="n">
        <v>210.58</v>
      </c>
      <c r="D2513" s="17" t="n">
        <v>199.53</v>
      </c>
      <c r="E2513" s="17" t="n">
        <v>207.88</v>
      </c>
      <c r="F2513" s="17" t="n">
        <v>61520300</v>
      </c>
      <c r="G2513" s="17" t="n">
        <v>206.99</v>
      </c>
      <c r="I2513" s="22" t="n">
        <f aca="false">E2513-B2513</f>
        <v>1.03</v>
      </c>
      <c r="J2513" s="22" t="n">
        <f aca="false">C2513-B2513</f>
        <v>3.73000000000002</v>
      </c>
      <c r="K2513" s="17" t="n">
        <f aca="false">D2513-B2513</f>
        <v>-7.31999999999999</v>
      </c>
      <c r="L2513" s="17" t="n">
        <f aca="false">B2513 - E2512</f>
        <v>0.909999999999997</v>
      </c>
      <c r="M2513" s="17" t="n">
        <f aca="false">E2513 - E2512</f>
        <v>1.94</v>
      </c>
      <c r="N2513" s="18" t="n">
        <f aca="false"> (I2513 / B2513)</f>
        <v>0.00497945371041818</v>
      </c>
      <c r="O2513" s="18" t="n">
        <f aca="false">(J2513 / B2513)</f>
        <v>0.0180323906212232</v>
      </c>
      <c r="P2513" s="18" t="n">
        <f aca="false">K2513 / B2513</f>
        <v>-0.0353879622915156</v>
      </c>
      <c r="Q2513" s="18" t="n">
        <f aca="false">L2513/E2512</f>
        <v>0.00441876274643098</v>
      </c>
      <c r="R2513" s="18" t="n">
        <f aca="false">M2513 / E2512</f>
        <v>0.00942021948140234</v>
      </c>
      <c r="S2513" s="19" t="str">
        <f aca="false">IF(N2513 &gt; 0, "UP", "DOWN")</f>
        <v>UP</v>
      </c>
      <c r="T2513" s="23" t="inlineStr">
        <f aca="false">O2513-N2513</f>
        <is>
          <t/>
        </is>
      </c>
      <c r="U2513" s="23" t="inlineStr">
        <f aca="false">P2513-N2513</f>
        <is>
          <t/>
        </is>
      </c>
      <c r="V2513" s="23" t="inlineStr">
        <f aca="false">O2513 - P2513</f>
        <is>
          <t/>
        </is>
      </c>
    </row>
    <row collapsed="false" customFormat="false" customHeight="false" hidden="false" ht="25" outlineLevel="0" r="2514">
      <c r="A2514" s="21" t="n">
        <v>40206</v>
      </c>
      <c r="B2514" s="17" t="n">
        <v>204.93</v>
      </c>
      <c r="C2514" s="17" t="n">
        <v>205.5</v>
      </c>
      <c r="D2514" s="17" t="n">
        <v>198.7</v>
      </c>
      <c r="E2514" s="17" t="n">
        <v>199.29</v>
      </c>
      <c r="F2514" s="17" t="n">
        <v>41910800</v>
      </c>
      <c r="G2514" s="17" t="n">
        <v>198.44</v>
      </c>
      <c r="I2514" s="22" t="n">
        <f aca="false">E2514-B2514</f>
        <v>-5.64000000000002</v>
      </c>
      <c r="J2514" s="22" t="n">
        <f aca="false">C2514-B2514</f>
        <v>0.569999999999993</v>
      </c>
      <c r="K2514" s="17" t="n">
        <f aca="false">D2514-B2514</f>
        <v>-6.23000000000002</v>
      </c>
      <c r="L2514" s="17" t="n">
        <f aca="false">B2514 - E2513</f>
        <v>-2.94999999999999</v>
      </c>
      <c r="M2514" s="17" t="n">
        <f aca="false">E2514 - E2513</f>
        <v>-8.59</v>
      </c>
      <c r="N2514" s="18" t="n">
        <f aca="false"> (I2514 / B2514)</f>
        <v>-0.0275215927389841</v>
      </c>
      <c r="O2514" s="18" t="n">
        <f aca="false">(J2514 / B2514)</f>
        <v>0.00278143756404623</v>
      </c>
      <c r="P2514" s="18" t="n">
        <f aca="false">K2514 / B2514</f>
        <v>-0.0304006246035232</v>
      </c>
      <c r="Q2514" s="18" t="n">
        <f aca="false">L2514/E2513</f>
        <v>-0.0141908793534731</v>
      </c>
      <c r="R2514" s="18" t="n">
        <f aca="false">M2514 / E2513</f>
        <v>-0.0413219164902829</v>
      </c>
      <c r="S2514" s="19" t="str">
        <f aca="false">IF(N2514 &gt; 0, "UP", "DOWN")</f>
        <v>DOWN</v>
      </c>
      <c r="T2514" s="23" t="inlineStr">
        <f aca="false">O2514-N2514</f>
        <is>
          <t/>
        </is>
      </c>
      <c r="U2514" s="23" t="inlineStr">
        <f aca="false">P2514-N2514</f>
        <is>
          <t/>
        </is>
      </c>
      <c r="V2514" s="23" t="inlineStr">
        <f aca="false">O2514 - P2514</f>
        <is>
          <t/>
        </is>
      </c>
    </row>
    <row collapsed="false" customFormat="false" customHeight="false" hidden="false" ht="25" outlineLevel="0" r="2515">
      <c r="A2515" s="21" t="n">
        <v>40207</v>
      </c>
      <c r="B2515" s="17" t="n">
        <v>201.08</v>
      </c>
      <c r="C2515" s="17" t="n">
        <v>202.2</v>
      </c>
      <c r="D2515" s="17" t="n">
        <v>190.25</v>
      </c>
      <c r="E2515" s="17" t="n">
        <v>192.06</v>
      </c>
      <c r="F2515" s="17" t="n">
        <v>44498300</v>
      </c>
      <c r="G2515" s="17" t="n">
        <v>191.24</v>
      </c>
      <c r="I2515" s="22" t="n">
        <f aca="false">E2515-B2515</f>
        <v>-9.02000000000001</v>
      </c>
      <c r="J2515" s="22" t="n">
        <f aca="false">C2515-B2515</f>
        <v>1.11999999999998</v>
      </c>
      <c r="K2515" s="17" t="n">
        <f aca="false">D2515-B2515</f>
        <v>-10.83</v>
      </c>
      <c r="L2515" s="17" t="n">
        <f aca="false">B2515 - E2514</f>
        <v>1.79000000000002</v>
      </c>
      <c r="M2515" s="17" t="n">
        <f aca="false">E2515 - E2514</f>
        <v>-7.22999999999999</v>
      </c>
      <c r="N2515" s="18" t="n">
        <f aca="false"> (I2515 / B2515)</f>
        <v>-0.0448577680525165</v>
      </c>
      <c r="O2515" s="18" t="n">
        <f aca="false">(J2515 / B2515)</f>
        <v>0.00556992241893762</v>
      </c>
      <c r="P2515" s="18" t="n">
        <f aca="false">K2515 / B2515</f>
        <v>-0.0538591605331212</v>
      </c>
      <c r="Q2515" s="18" t="n">
        <f aca="false">L2515/E2514</f>
        <v>0.00898188569421457</v>
      </c>
      <c r="R2515" s="18" t="n">
        <f aca="false">M2515 / E2514</f>
        <v>-0.0362787897034472</v>
      </c>
      <c r="S2515" s="19" t="str">
        <f aca="false">IF(N2515 &gt; 0, "UP", "DOWN")</f>
        <v>DOWN</v>
      </c>
      <c r="T2515" s="23" t="inlineStr">
        <f aca="false">O2515-N2515</f>
        <is>
          <t/>
        </is>
      </c>
      <c r="U2515" s="23" t="inlineStr">
        <f aca="false">P2515-N2515</f>
        <is>
          <t/>
        </is>
      </c>
      <c r="V2515" s="23" t="inlineStr">
        <f aca="false">O2515 - P2515</f>
        <is>
          <t/>
        </is>
      </c>
    </row>
    <row collapsed="false" customFormat="false" customHeight="false" hidden="false" ht="25" outlineLevel="0" r="2516">
      <c r="A2516" s="21" t="n">
        <v>40210</v>
      </c>
      <c r="B2516" s="17" t="n">
        <v>192.37</v>
      </c>
      <c r="C2516" s="17" t="n">
        <v>196</v>
      </c>
      <c r="D2516" s="17" t="n">
        <v>191.3</v>
      </c>
      <c r="E2516" s="17" t="n">
        <v>194.73</v>
      </c>
      <c r="F2516" s="17" t="n">
        <v>26781300</v>
      </c>
      <c r="G2516" s="17" t="n">
        <v>193.9</v>
      </c>
      <c r="I2516" s="22" t="n">
        <f aca="false">E2516-B2516</f>
        <v>2.35999999999999</v>
      </c>
      <c r="J2516" s="22" t="n">
        <f aca="false">C2516-B2516</f>
        <v>3.63</v>
      </c>
      <c r="K2516" s="17" t="n">
        <f aca="false">D2516-B2516</f>
        <v>-1.06999999999999</v>
      </c>
      <c r="L2516" s="17" t="n">
        <f aca="false">B2516 - E2515</f>
        <v>0.310000000000002</v>
      </c>
      <c r="M2516" s="17" t="n">
        <f aca="false">E2516 - E2515</f>
        <v>2.66999999999999</v>
      </c>
      <c r="N2516" s="18" t="n">
        <f aca="false"> (I2516 / B2516)</f>
        <v>0.0122680251598481</v>
      </c>
      <c r="O2516" s="18" t="n">
        <f aca="false">(J2516 / B2516)</f>
        <v>0.0188698861568851</v>
      </c>
      <c r="P2516" s="18" t="n">
        <f aca="false">K2516 / B2516</f>
        <v>-0.00556219784789725</v>
      </c>
      <c r="Q2516" s="18" t="n">
        <f aca="false">L2516/E2515</f>
        <v>0.00161407893366657</v>
      </c>
      <c r="R2516" s="18" t="n">
        <f aca="false">M2516 / E2515</f>
        <v>0.0139019056544829</v>
      </c>
      <c r="S2516" s="19" t="str">
        <f aca="false">IF(N2516 &gt; 0, "UP", "DOWN")</f>
        <v>UP</v>
      </c>
      <c r="T2516" s="23" t="inlineStr">
        <f aca="false">O2516-N2516</f>
        <is>
          <t/>
        </is>
      </c>
      <c r="U2516" s="23" t="inlineStr">
        <f aca="false">P2516-N2516</f>
        <is>
          <t/>
        </is>
      </c>
      <c r="V2516" s="23" t="inlineStr">
        <f aca="false">O2516 - P2516</f>
        <is>
          <t/>
        </is>
      </c>
    </row>
    <row collapsed="false" customFormat="false" customHeight="false" hidden="false" ht="25" outlineLevel="0" r="2517">
      <c r="A2517" s="21" t="n">
        <v>40211</v>
      </c>
      <c r="B2517" s="17" t="n">
        <v>195.91</v>
      </c>
      <c r="C2517" s="17" t="n">
        <v>196.32</v>
      </c>
      <c r="D2517" s="17" t="n">
        <v>193.38</v>
      </c>
      <c r="E2517" s="17" t="n">
        <v>195.86</v>
      </c>
      <c r="F2517" s="17" t="n">
        <v>24940800</v>
      </c>
      <c r="G2517" s="17" t="n">
        <v>195.02</v>
      </c>
      <c r="I2517" s="22" t="n">
        <f aca="false">E2517-B2517</f>
        <v>-0.049999999999983</v>
      </c>
      <c r="J2517" s="22" t="n">
        <f aca="false">C2517-B2517</f>
        <v>0.409999999999997</v>
      </c>
      <c r="K2517" s="17" t="n">
        <f aca="false">D2517-B2517</f>
        <v>-2.53</v>
      </c>
      <c r="L2517" s="17" t="n">
        <f aca="false">B2517 - E2516</f>
        <v>1.18000000000001</v>
      </c>
      <c r="M2517" s="17" t="n">
        <f aca="false">E2517 - E2516</f>
        <v>1.13000000000002</v>
      </c>
      <c r="N2517" s="18" t="n">
        <f aca="false"> (I2517 / B2517)</f>
        <v>-0.000255219233321336</v>
      </c>
      <c r="O2517" s="18" t="n">
        <f aca="false">(J2517 / B2517)</f>
        <v>0.00209279771323565</v>
      </c>
      <c r="P2517" s="18" t="n">
        <f aca="false">K2517 / B2517</f>
        <v>-0.012914093206064</v>
      </c>
      <c r="Q2517" s="18" t="n">
        <f aca="false">L2517/E2516</f>
        <v>0.00605967236686698</v>
      </c>
      <c r="R2517" s="18" t="n">
        <f aca="false">M2517 / E2516</f>
        <v>0.00580290658860999</v>
      </c>
      <c r="S2517" s="19" t="str">
        <f aca="false">IF(N2517 &gt; 0, "UP", "DOWN")</f>
        <v>DOWN</v>
      </c>
      <c r="T2517" s="23" t="inlineStr">
        <f aca="false">O2517-N2517</f>
        <is>
          <t/>
        </is>
      </c>
      <c r="U2517" s="23" t="inlineStr">
        <f aca="false">P2517-N2517</f>
        <is>
          <t/>
        </is>
      </c>
      <c r="V2517" s="23" t="inlineStr">
        <f aca="false">O2517 - P2517</f>
        <is>
          <t/>
        </is>
      </c>
    </row>
    <row collapsed="false" customFormat="false" customHeight="false" hidden="false" ht="25" outlineLevel="0" r="2518">
      <c r="A2518" s="21" t="n">
        <v>40212</v>
      </c>
      <c r="B2518" s="17" t="n">
        <v>195.17</v>
      </c>
      <c r="C2518" s="17" t="n">
        <v>200.2</v>
      </c>
      <c r="D2518" s="17" t="n">
        <v>194.42</v>
      </c>
      <c r="E2518" s="17" t="n">
        <v>199.23</v>
      </c>
      <c r="F2518" s="17" t="n">
        <v>21976000</v>
      </c>
      <c r="G2518" s="17" t="n">
        <v>198.38</v>
      </c>
      <c r="I2518" s="22" t="n">
        <f aca="false">E2518-B2518</f>
        <v>4.06</v>
      </c>
      <c r="J2518" s="22" t="n">
        <f aca="false">C2518-B2518</f>
        <v>5.03</v>
      </c>
      <c r="K2518" s="17" t="n">
        <f aca="false">D2518-B2518</f>
        <v>-0.75</v>
      </c>
      <c r="L2518" s="17" t="n">
        <f aca="false">B2518 - E2517</f>
        <v>-0.690000000000026</v>
      </c>
      <c r="M2518" s="17" t="n">
        <f aca="false">E2518 - E2517</f>
        <v>3.36999999999998</v>
      </c>
      <c r="N2518" s="18" t="n">
        <f aca="false"> (I2518 / B2518)</f>
        <v>0.0208023774145617</v>
      </c>
      <c r="O2518" s="18" t="n">
        <f aca="false">(J2518 / B2518)</f>
        <v>0.0257724035456269</v>
      </c>
      <c r="P2518" s="18" t="n">
        <f aca="false">K2518 / B2518</f>
        <v>-0.00384280370958651</v>
      </c>
      <c r="Q2518" s="18" t="n">
        <f aca="false">L2518/E2517</f>
        <v>-0.00352292453793539</v>
      </c>
      <c r="R2518" s="18" t="n">
        <f aca="false">M2518 / E2517</f>
        <v>0.0172061676707851</v>
      </c>
      <c r="S2518" s="19" t="str">
        <f aca="false">IF(N2518 &gt; 0, "UP", "DOWN")</f>
        <v>UP</v>
      </c>
      <c r="T2518" s="23" t="inlineStr">
        <f aca="false">O2518-N2518</f>
        <is>
          <t/>
        </is>
      </c>
      <c r="U2518" s="23" t="inlineStr">
        <f aca="false">P2518-N2518</f>
        <is>
          <t/>
        </is>
      </c>
      <c r="V2518" s="23" t="inlineStr">
        <f aca="false">O2518 - P2518</f>
        <is>
          <t/>
        </is>
      </c>
    </row>
    <row collapsed="false" customFormat="false" customHeight="false" hidden="false" ht="25" outlineLevel="0" r="2519">
      <c r="A2519" s="21" t="n">
        <v>40213</v>
      </c>
      <c r="B2519" s="17" t="n">
        <v>196.73</v>
      </c>
      <c r="C2519" s="17" t="n">
        <v>198.37</v>
      </c>
      <c r="D2519" s="17" t="n">
        <v>191.57</v>
      </c>
      <c r="E2519" s="17" t="n">
        <v>192.05</v>
      </c>
      <c r="F2519" s="17" t="n">
        <v>27059000</v>
      </c>
      <c r="G2519" s="17" t="n">
        <v>191.23</v>
      </c>
      <c r="I2519" s="22" t="n">
        <f aca="false">E2519-B2519</f>
        <v>-4.67999999999998</v>
      </c>
      <c r="J2519" s="22" t="n">
        <f aca="false">C2519-B2519</f>
        <v>1.64000000000001</v>
      </c>
      <c r="K2519" s="17" t="n">
        <f aca="false">D2519-B2519</f>
        <v>-5.16</v>
      </c>
      <c r="L2519" s="17" t="n">
        <f aca="false">B2519 - E2518</f>
        <v>-2.5</v>
      </c>
      <c r="M2519" s="17" t="n">
        <f aca="false">E2519 - E2518</f>
        <v>-7.17999999999998</v>
      </c>
      <c r="N2519" s="18" t="n">
        <f aca="false"> (I2519 / B2519)</f>
        <v>-0.0237889493214049</v>
      </c>
      <c r="O2519" s="18" t="n">
        <f aca="false">(J2519 / B2519)</f>
        <v>0.00833629848015054</v>
      </c>
      <c r="P2519" s="18" t="n">
        <f aca="false">K2519 / B2519</f>
        <v>-0.0262288415594978</v>
      </c>
      <c r="Q2519" s="18" t="n">
        <f aca="false">L2519/E2518</f>
        <v>-0.0125483109973398</v>
      </c>
      <c r="R2519" s="18" t="n">
        <f aca="false">M2519 / E2518</f>
        <v>-0.0360387491843597</v>
      </c>
      <c r="S2519" s="19" t="str">
        <f aca="false">IF(N2519 &gt; 0, "UP", "DOWN")</f>
        <v>DOWN</v>
      </c>
      <c r="T2519" s="23" t="inlineStr">
        <f aca="false">O2519-N2519</f>
        <is>
          <t/>
        </is>
      </c>
      <c r="U2519" s="23" t="inlineStr">
        <f aca="false">P2519-N2519</f>
        <is>
          <t/>
        </is>
      </c>
      <c r="V2519" s="23" t="inlineStr">
        <f aca="false">O2519 - P2519</f>
        <is>
          <t/>
        </is>
      </c>
    </row>
    <row collapsed="false" customFormat="false" customHeight="false" hidden="false" ht="25" outlineLevel="0" r="2520">
      <c r="A2520" s="21" t="n">
        <v>40214</v>
      </c>
      <c r="B2520" s="17" t="n">
        <v>192.63</v>
      </c>
      <c r="C2520" s="17" t="n">
        <v>196</v>
      </c>
      <c r="D2520" s="17" t="n">
        <v>190.85</v>
      </c>
      <c r="E2520" s="17" t="n">
        <v>195.46</v>
      </c>
      <c r="F2520" s="17" t="n">
        <v>30368100</v>
      </c>
      <c r="G2520" s="17" t="n">
        <v>194.62</v>
      </c>
      <c r="I2520" s="22" t="n">
        <f aca="false">E2520-B2520</f>
        <v>2.83000000000001</v>
      </c>
      <c r="J2520" s="22" t="n">
        <f aca="false">C2520-B2520</f>
        <v>3.37</v>
      </c>
      <c r="K2520" s="17" t="n">
        <f aca="false">D2520-B2520</f>
        <v>-1.78</v>
      </c>
      <c r="L2520" s="17" t="n">
        <f aca="false">B2520 - E2519</f>
        <v>0.579999999999984</v>
      </c>
      <c r="M2520" s="17" t="n">
        <f aca="false">E2520 - E2519</f>
        <v>3.41</v>
      </c>
      <c r="N2520" s="18" t="n">
        <f aca="false"> (I2520 / B2520)</f>
        <v>0.0146913772517262</v>
      </c>
      <c r="O2520" s="18" t="n">
        <f aca="false">(J2520 / B2520)</f>
        <v>0.0174946789181332</v>
      </c>
      <c r="P2520" s="18" t="n">
        <f aca="false">K2520 / B2520</f>
        <v>-0.00924051290037897</v>
      </c>
      <c r="Q2520" s="18" t="n">
        <f aca="false">L2520/E2519</f>
        <v>0.00302004686279606</v>
      </c>
      <c r="R2520" s="18" t="n">
        <f aca="false">M2520 / E2519</f>
        <v>0.0177557927623015</v>
      </c>
      <c r="S2520" s="19" t="str">
        <f aca="false">IF(N2520 &gt; 0, "UP", "DOWN")</f>
        <v>UP</v>
      </c>
      <c r="T2520" s="23" t="inlineStr">
        <f aca="false">O2520-N2520</f>
        <is>
          <t/>
        </is>
      </c>
      <c r="U2520" s="23" t="inlineStr">
        <f aca="false">P2520-N2520</f>
        <is>
          <t/>
        </is>
      </c>
      <c r="V2520" s="23" t="inlineStr">
        <f aca="false">O2520 - P2520</f>
        <is>
          <t/>
        </is>
      </c>
    </row>
    <row collapsed="false" customFormat="false" customHeight="false" hidden="false" ht="25" outlineLevel="0" r="2521">
      <c r="A2521" s="21" t="n">
        <v>40217</v>
      </c>
      <c r="B2521" s="17" t="n">
        <v>195.69</v>
      </c>
      <c r="C2521" s="17" t="n">
        <v>197.88</v>
      </c>
      <c r="D2521" s="17" t="n">
        <v>194</v>
      </c>
      <c r="E2521" s="17" t="n">
        <v>194.12</v>
      </c>
      <c r="F2521" s="17" t="n">
        <v>17081100</v>
      </c>
      <c r="G2521" s="17" t="n">
        <v>193.29</v>
      </c>
      <c r="I2521" s="22" t="n">
        <f aca="false">E2521-B2521</f>
        <v>-1.56999999999999</v>
      </c>
      <c r="J2521" s="22" t="n">
        <f aca="false">C2521-B2521</f>
        <v>2.19</v>
      </c>
      <c r="K2521" s="17" t="n">
        <f aca="false">D2521-B2521</f>
        <v>-1.69</v>
      </c>
      <c r="L2521" s="17" t="n">
        <f aca="false">B2521 - E2520</f>
        <v>0.22999999999999</v>
      </c>
      <c r="M2521" s="17" t="n">
        <f aca="false">E2521 - E2520</f>
        <v>-1.34</v>
      </c>
      <c r="N2521" s="18" t="n">
        <f aca="false"> (I2521 / B2521)</f>
        <v>-0.00802289335172974</v>
      </c>
      <c r="O2521" s="18" t="n">
        <f aca="false">(J2521 / B2521)</f>
        <v>0.0111911697071899</v>
      </c>
      <c r="P2521" s="18" t="n">
        <f aca="false">K2521 / B2521</f>
        <v>-0.00863610813020593</v>
      </c>
      <c r="Q2521" s="18" t="n">
        <f aca="false">L2521/E2520</f>
        <v>0.00117671134759025</v>
      </c>
      <c r="R2521" s="18" t="n">
        <f aca="false">M2521 / E2520</f>
        <v>-0.00685562263378698</v>
      </c>
      <c r="S2521" s="19" t="str">
        <f aca="false">IF(N2521 &gt; 0, "UP", "DOWN")</f>
        <v>DOWN</v>
      </c>
      <c r="T2521" s="23" t="inlineStr">
        <f aca="false">O2521-N2521</f>
        <is>
          <t/>
        </is>
      </c>
      <c r="U2521" s="23" t="inlineStr">
        <f aca="false">P2521-N2521</f>
        <is>
          <t/>
        </is>
      </c>
      <c r="V2521" s="23" t="inlineStr">
        <f aca="false">O2521 - P2521</f>
        <is>
          <t/>
        </is>
      </c>
    </row>
    <row collapsed="false" customFormat="false" customHeight="false" hidden="false" ht="25" outlineLevel="0" r="2522">
      <c r="A2522" s="21" t="n">
        <v>40218</v>
      </c>
      <c r="B2522" s="17" t="n">
        <v>196.42</v>
      </c>
      <c r="C2522" s="17" t="n">
        <v>197.5</v>
      </c>
      <c r="D2522" s="17" t="n">
        <v>194.75</v>
      </c>
      <c r="E2522" s="17" t="n">
        <v>196.19</v>
      </c>
      <c r="F2522" s="17" t="n">
        <v>22603100</v>
      </c>
      <c r="G2522" s="17" t="n">
        <v>195.35</v>
      </c>
      <c r="I2522" s="22" t="n">
        <f aca="false">E2522-B2522</f>
        <v>-0.22999999999999</v>
      </c>
      <c r="J2522" s="22" t="n">
        <f aca="false">C2522-B2522</f>
        <v>1.08000000000001</v>
      </c>
      <c r="K2522" s="17" t="n">
        <f aca="false">D2522-B2522</f>
        <v>-1.66999999999999</v>
      </c>
      <c r="L2522" s="17" t="n">
        <f aca="false">B2522 - E2521</f>
        <v>2.29999999999998</v>
      </c>
      <c r="M2522" s="17" t="n">
        <f aca="false">E2522 - E2521</f>
        <v>2.06999999999999</v>
      </c>
      <c r="N2522" s="18" t="n">
        <f aca="false"> (I2522 / B2522)</f>
        <v>-0.00117096018735358</v>
      </c>
      <c r="O2522" s="18" t="n">
        <f aca="false">(J2522 / B2522)</f>
        <v>0.00549842174931276</v>
      </c>
      <c r="P2522" s="18" t="n">
        <f aca="false">K2522 / B2522</f>
        <v>-0.00850218918643716</v>
      </c>
      <c r="Q2522" s="18" t="n">
        <f aca="false">L2522/E2521</f>
        <v>0.0118483412322274</v>
      </c>
      <c r="R2522" s="18" t="n">
        <f aca="false">M2522 / E2521</f>
        <v>0.0106635071090047</v>
      </c>
      <c r="S2522" s="19" t="str">
        <f aca="false">IF(N2522 &gt; 0, "UP", "DOWN")</f>
        <v>DOWN</v>
      </c>
      <c r="T2522" s="23" t="inlineStr">
        <f aca="false">O2522-N2522</f>
        <is>
          <t/>
        </is>
      </c>
      <c r="U2522" s="23" t="inlineStr">
        <f aca="false">P2522-N2522</f>
        <is>
          <t/>
        </is>
      </c>
      <c r="V2522" s="23" t="inlineStr">
        <f aca="false">O2522 - P2522</f>
        <is>
          <t/>
        </is>
      </c>
    </row>
    <row collapsed="false" customFormat="false" customHeight="false" hidden="false" ht="25" outlineLevel="0" r="2523">
      <c r="A2523" s="21" t="n">
        <v>40219</v>
      </c>
      <c r="B2523" s="17" t="n">
        <v>195.89</v>
      </c>
      <c r="C2523" s="17" t="n">
        <v>196.6</v>
      </c>
      <c r="D2523" s="17" t="n">
        <v>194.26</v>
      </c>
      <c r="E2523" s="17" t="n">
        <v>195.12</v>
      </c>
      <c r="F2523" s="17" t="n">
        <v>13227200</v>
      </c>
      <c r="G2523" s="17" t="n">
        <v>194.29</v>
      </c>
      <c r="I2523" s="22" t="n">
        <f aca="false">E2523-B2523</f>
        <v>-0.769999999999982</v>
      </c>
      <c r="J2523" s="22" t="n">
        <f aca="false">C2523-B2523</f>
        <v>0.710000000000008</v>
      </c>
      <c r="K2523" s="17" t="n">
        <f aca="false">D2523-B2523</f>
        <v>-1.63</v>
      </c>
      <c r="L2523" s="17" t="n">
        <f aca="false">B2523 - E2522</f>
        <v>-0.300000000000011</v>
      </c>
      <c r="M2523" s="17" t="n">
        <f aca="false">E2523 - E2522</f>
        <v>-1.06999999999999</v>
      </c>
      <c r="N2523" s="18" t="n">
        <f aca="false"> (I2523 / B2523)</f>
        <v>-0.00393077747715545</v>
      </c>
      <c r="O2523" s="18" t="n">
        <f aca="false">(J2523 / B2523)</f>
        <v>0.00362448312828632</v>
      </c>
      <c r="P2523" s="18" t="n">
        <f aca="false">K2523 / B2523</f>
        <v>-0.00832099647761497</v>
      </c>
      <c r="Q2523" s="18" t="n">
        <f aca="false">L2523/E2522</f>
        <v>-0.00152912992507269</v>
      </c>
      <c r="R2523" s="18" t="n">
        <f aca="false">M2523 / E2522</f>
        <v>-0.00545389673275903</v>
      </c>
      <c r="S2523" s="19" t="str">
        <f aca="false">IF(N2523 &gt; 0, "UP", "DOWN")</f>
        <v>DOWN</v>
      </c>
      <c r="T2523" s="23" t="inlineStr">
        <f aca="false">O2523-N2523</f>
        <is>
          <t/>
        </is>
      </c>
      <c r="U2523" s="23" t="inlineStr">
        <f aca="false">P2523-N2523</f>
        <is>
          <t/>
        </is>
      </c>
      <c r="V2523" s="23" t="inlineStr">
        <f aca="false">O2523 - P2523</f>
        <is>
          <t/>
        </is>
      </c>
    </row>
    <row collapsed="false" customFormat="false" customHeight="false" hidden="false" ht="25" outlineLevel="0" r="2524">
      <c r="A2524" s="21" t="n">
        <v>40220</v>
      </c>
      <c r="B2524" s="17" t="n">
        <v>194.88</v>
      </c>
      <c r="C2524" s="17" t="n">
        <v>199.75</v>
      </c>
      <c r="D2524" s="17" t="n">
        <v>194.06</v>
      </c>
      <c r="E2524" s="17" t="n">
        <v>198.67</v>
      </c>
      <c r="F2524" s="17" t="n">
        <v>19655200</v>
      </c>
      <c r="G2524" s="17" t="n">
        <v>197.82</v>
      </c>
      <c r="I2524" s="22" t="n">
        <f aca="false">E2524-B2524</f>
        <v>3.78999999999999</v>
      </c>
      <c r="J2524" s="22" t="n">
        <f aca="false">C2524-B2524</f>
        <v>4.87</v>
      </c>
      <c r="K2524" s="17" t="n">
        <f aca="false">D2524-B2524</f>
        <v>-0.819999999999993</v>
      </c>
      <c r="L2524" s="17" t="n">
        <f aca="false">B2524 - E2523</f>
        <v>-0.240000000000009</v>
      </c>
      <c r="M2524" s="17" t="n">
        <f aca="false">E2524 - E2523</f>
        <v>3.54999999999998</v>
      </c>
      <c r="N2524" s="18" t="n">
        <f aca="false"> (I2524 / B2524)</f>
        <v>0.0194478653530377</v>
      </c>
      <c r="O2524" s="18" t="n">
        <f aca="false">(J2524 / B2524)</f>
        <v>0.0249897372742201</v>
      </c>
      <c r="P2524" s="18" t="n">
        <f aca="false">K2524 / B2524</f>
        <v>-0.0042077175697865</v>
      </c>
      <c r="Q2524" s="18" t="n">
        <f aca="false">L2524/E2523</f>
        <v>-0.00123001230012305</v>
      </c>
      <c r="R2524" s="18" t="n">
        <f aca="false">M2524 / E2523</f>
        <v>0.0181939319393193</v>
      </c>
      <c r="S2524" s="19" t="str">
        <f aca="false">IF(N2524 &gt; 0, "UP", "DOWN")</f>
        <v>UP</v>
      </c>
      <c r="T2524" s="23" t="inlineStr">
        <f aca="false">O2524-N2524</f>
        <is>
          <t/>
        </is>
      </c>
      <c r="U2524" s="23" t="inlineStr">
        <f aca="false">P2524-N2524</f>
        <is>
          <t/>
        </is>
      </c>
      <c r="V2524" s="23" t="inlineStr">
        <f aca="false">O2524 - P2524</f>
        <is>
          <t/>
        </is>
      </c>
    </row>
    <row collapsed="false" customFormat="false" customHeight="false" hidden="false" ht="25" outlineLevel="0" r="2525">
      <c r="A2525" s="21" t="n">
        <v>40221</v>
      </c>
      <c r="B2525" s="17" t="n">
        <v>198.11</v>
      </c>
      <c r="C2525" s="17" t="n">
        <v>201.64</v>
      </c>
      <c r="D2525" s="17" t="n">
        <v>195.5</v>
      </c>
      <c r="E2525" s="17" t="n">
        <v>200.38</v>
      </c>
      <c r="F2525" s="17" t="n">
        <v>23409600</v>
      </c>
      <c r="G2525" s="17" t="n">
        <v>199.52</v>
      </c>
      <c r="I2525" s="22" t="n">
        <f aca="false">E2525-B2525</f>
        <v>2.26999999999998</v>
      </c>
      <c r="J2525" s="22" t="n">
        <f aca="false">C2525-B2525</f>
        <v>3.52999999999997</v>
      </c>
      <c r="K2525" s="17" t="n">
        <f aca="false">D2525-B2525</f>
        <v>-2.61000000000001</v>
      </c>
      <c r="L2525" s="17" t="n">
        <f aca="false">B2525 - E2524</f>
        <v>-0.559999999999974</v>
      </c>
      <c r="M2525" s="17" t="n">
        <f aca="false">E2525 - E2524</f>
        <v>1.71000000000001</v>
      </c>
      <c r="N2525" s="18" t="n">
        <f aca="false"> (I2525 / B2525)</f>
        <v>0.0114582807531169</v>
      </c>
      <c r="O2525" s="18" t="n">
        <f aca="false">(J2525 / B2525)</f>
        <v>0.0178183837262126</v>
      </c>
      <c r="P2525" s="18" t="n">
        <f aca="false">K2525 / B2525</f>
        <v>-0.0131744990156984</v>
      </c>
      <c r="Q2525" s="18" t="n">
        <f aca="false">L2525/E2524</f>
        <v>-0.00281874465193524</v>
      </c>
      <c r="R2525" s="18" t="n">
        <f aca="false">M2525 / E2524</f>
        <v>0.0086072381335884</v>
      </c>
      <c r="S2525" s="19" t="str">
        <f aca="false">IF(N2525 &gt; 0, "UP", "DOWN")</f>
        <v>UP</v>
      </c>
      <c r="T2525" s="23" t="inlineStr">
        <f aca="false">O2525-N2525</f>
        <is>
          <t/>
        </is>
      </c>
      <c r="U2525" s="23" t="inlineStr">
        <f aca="false">P2525-N2525</f>
        <is>
          <t/>
        </is>
      </c>
      <c r="V2525" s="23" t="inlineStr">
        <f aca="false">O2525 - P2525</f>
        <is>
          <t/>
        </is>
      </c>
    </row>
    <row collapsed="false" customFormat="false" customHeight="false" hidden="false" ht="25" outlineLevel="0" r="2526">
      <c r="A2526" s="21" t="n">
        <v>40225</v>
      </c>
      <c r="B2526" s="17" t="n">
        <v>201.94</v>
      </c>
      <c r="C2526" s="17" t="n">
        <v>203.69</v>
      </c>
      <c r="D2526" s="17" t="n">
        <v>201.52</v>
      </c>
      <c r="E2526" s="17" t="n">
        <v>203.4</v>
      </c>
      <c r="F2526" s="17" t="n">
        <v>19419200</v>
      </c>
      <c r="G2526" s="17" t="n">
        <v>202.53</v>
      </c>
      <c r="I2526" s="22" t="n">
        <f aca="false">E2526-B2526</f>
        <v>1.46000000000001</v>
      </c>
      <c r="J2526" s="22" t="n">
        <f aca="false">C2526-B2526</f>
        <v>1.75</v>
      </c>
      <c r="K2526" s="17" t="n">
        <f aca="false">D2526-B2526</f>
        <v>-0.419999999999988</v>
      </c>
      <c r="L2526" s="17" t="n">
        <f aca="false">B2526 - E2525</f>
        <v>1.56</v>
      </c>
      <c r="M2526" s="17" t="n">
        <f aca="false">E2526 - E2525</f>
        <v>3.02000000000001</v>
      </c>
      <c r="N2526" s="18" t="n">
        <f aca="false"> (I2526 / B2526)</f>
        <v>0.00722987025849266</v>
      </c>
      <c r="O2526" s="18" t="n">
        <f aca="false">(J2526 / B2526)</f>
        <v>0.0086659403783302</v>
      </c>
      <c r="P2526" s="18" t="n">
        <f aca="false">K2526 / B2526</f>
        <v>-0.00207982569079918</v>
      </c>
      <c r="Q2526" s="18" t="n">
        <f aca="false">L2526/E2525</f>
        <v>0.00778520810460127</v>
      </c>
      <c r="R2526" s="18" t="n">
        <f aca="false">M2526 / E2525</f>
        <v>0.0150713644076256</v>
      </c>
      <c r="S2526" s="19" t="str">
        <f aca="false">IF(N2526 &gt; 0, "UP", "DOWN")</f>
        <v>UP</v>
      </c>
      <c r="T2526" s="23" t="inlineStr">
        <f aca="false">O2526-N2526</f>
        <is>
          <t/>
        </is>
      </c>
      <c r="U2526" s="23" t="inlineStr">
        <f aca="false">P2526-N2526</f>
        <is>
          <t/>
        </is>
      </c>
      <c r="V2526" s="23" t="inlineStr">
        <f aca="false">O2526 - P2526</f>
        <is>
          <t/>
        </is>
      </c>
    </row>
    <row collapsed="false" customFormat="false" customHeight="false" hidden="false" ht="25" outlineLevel="0" r="2527">
      <c r="A2527" s="21" t="n">
        <v>40226</v>
      </c>
      <c r="B2527" s="17" t="n">
        <v>204.19</v>
      </c>
      <c r="C2527" s="17" t="n">
        <v>204.31</v>
      </c>
      <c r="D2527" s="17" t="n">
        <v>200.86</v>
      </c>
      <c r="E2527" s="17" t="n">
        <v>202.55</v>
      </c>
      <c r="F2527" s="17" t="n">
        <v>15585600</v>
      </c>
      <c r="G2527" s="17" t="n">
        <v>201.68</v>
      </c>
      <c r="I2527" s="22" t="n">
        <f aca="false">E2527-B2527</f>
        <v>-1.63999999999999</v>
      </c>
      <c r="J2527" s="22" t="n">
        <f aca="false">C2527-B2527</f>
        <v>0.120000000000005</v>
      </c>
      <c r="K2527" s="17" t="n">
        <f aca="false">D2527-B2527</f>
        <v>-3.32999999999998</v>
      </c>
      <c r="L2527" s="17" t="n">
        <f aca="false">B2527 - E2526</f>
        <v>0.789999999999992</v>
      </c>
      <c r="M2527" s="17" t="n">
        <f aca="false">E2527 - E2526</f>
        <v>-0.849999999999994</v>
      </c>
      <c r="N2527" s="18" t="n">
        <f aca="false"> (I2527 / B2527)</f>
        <v>-0.00803173514863601</v>
      </c>
      <c r="O2527" s="18" t="n">
        <f aca="false">(J2527 / B2527)</f>
        <v>0.000587687937705101</v>
      </c>
      <c r="P2527" s="18" t="n">
        <f aca="false">K2527 / B2527</f>
        <v>-0.0163083402713159</v>
      </c>
      <c r="Q2527" s="18" t="n">
        <f aca="false">L2527/E2526</f>
        <v>0.00388397246804322</v>
      </c>
      <c r="R2527" s="18" t="n">
        <f aca="false">M2527 / E2526</f>
        <v>-0.0041789577187807</v>
      </c>
      <c r="S2527" s="19" t="str">
        <f aca="false">IF(N2527 &gt; 0, "UP", "DOWN")</f>
        <v>DOWN</v>
      </c>
      <c r="T2527" s="23" t="inlineStr">
        <f aca="false">O2527-N2527</f>
        <is>
          <t/>
        </is>
      </c>
      <c r="U2527" s="23" t="inlineStr">
        <f aca="false">P2527-N2527</f>
        <is>
          <t/>
        </is>
      </c>
      <c r="V2527" s="23" t="inlineStr">
        <f aca="false">O2527 - P2527</f>
        <is>
          <t/>
        </is>
      </c>
    </row>
    <row collapsed="false" customFormat="false" customHeight="false" hidden="false" ht="25" outlineLevel="0" r="2528">
      <c r="A2528" s="21" t="n">
        <v>40227</v>
      </c>
      <c r="B2528" s="17" t="n">
        <v>201.63</v>
      </c>
      <c r="C2528" s="17" t="n">
        <v>203.89</v>
      </c>
      <c r="D2528" s="17" t="n">
        <v>200.92</v>
      </c>
      <c r="E2528" s="17" t="n">
        <v>202.93</v>
      </c>
      <c r="F2528" s="17" t="n">
        <v>15100900</v>
      </c>
      <c r="G2528" s="17" t="n">
        <v>202.06</v>
      </c>
      <c r="I2528" s="22" t="n">
        <f aca="false">E2528-B2528</f>
        <v>1.30000000000001</v>
      </c>
      <c r="J2528" s="22" t="n">
        <f aca="false">C2528-B2528</f>
        <v>2.25999999999999</v>
      </c>
      <c r="K2528" s="17" t="n">
        <f aca="false">D2528-B2528</f>
        <v>-0.710000000000008</v>
      </c>
      <c r="L2528" s="17" t="n">
        <f aca="false">B2528 - E2527</f>
        <v>-0.920000000000016</v>
      </c>
      <c r="M2528" s="17" t="n">
        <f aca="false">E2528 - E2527</f>
        <v>0.379999999999995</v>
      </c>
      <c r="N2528" s="18" t="n">
        <f aca="false"> (I2528 / B2528)</f>
        <v>0.00644745325596395</v>
      </c>
      <c r="O2528" s="18" t="n">
        <f aca="false">(J2528 / B2528)</f>
        <v>0.0112086495065218</v>
      </c>
      <c r="P2528" s="18" t="n">
        <f aca="false">K2528 / B2528</f>
        <v>-0.00352130139364186</v>
      </c>
      <c r="Q2528" s="18" t="n">
        <f aca="false">L2528/E2527</f>
        <v>-0.00454208837324125</v>
      </c>
      <c r="R2528" s="18" t="n">
        <f aca="false">M2528 / E2527</f>
        <v>0.00187607998025177</v>
      </c>
      <c r="S2528" s="19" t="str">
        <f aca="false">IF(N2528 &gt; 0, "UP", "DOWN")</f>
        <v>UP</v>
      </c>
      <c r="T2528" s="23" t="inlineStr">
        <f aca="false">O2528-N2528</f>
        <is>
          <t/>
        </is>
      </c>
      <c r="U2528" s="23" t="inlineStr">
        <f aca="false">P2528-N2528</f>
        <is>
          <t/>
        </is>
      </c>
      <c r="V2528" s="23" t="inlineStr">
        <f aca="false">O2528 - P2528</f>
        <is>
          <t/>
        </is>
      </c>
    </row>
    <row collapsed="false" customFormat="false" customHeight="false" hidden="false" ht="25" outlineLevel="0" r="2529">
      <c r="A2529" s="21" t="n">
        <v>40228</v>
      </c>
      <c r="B2529" s="17" t="n">
        <v>201.86</v>
      </c>
      <c r="C2529" s="17" t="n">
        <v>203.2</v>
      </c>
      <c r="D2529" s="17" t="n">
        <v>201.11</v>
      </c>
      <c r="E2529" s="17" t="n">
        <v>201.67</v>
      </c>
      <c r="F2529" s="17" t="n">
        <v>14838200</v>
      </c>
      <c r="G2529" s="17" t="n">
        <v>200.81</v>
      </c>
      <c r="I2529" s="22" t="n">
        <f aca="false">E2529-B2529</f>
        <v>-0.190000000000026</v>
      </c>
      <c r="J2529" s="22" t="n">
        <f aca="false">C2529-B2529</f>
        <v>1.33999999999998</v>
      </c>
      <c r="K2529" s="17" t="n">
        <f aca="false">D2529-B2529</f>
        <v>-0.75</v>
      </c>
      <c r="L2529" s="17" t="n">
        <f aca="false">B2529 - E2528</f>
        <v>-1.06999999999999</v>
      </c>
      <c r="M2529" s="17" t="n">
        <f aca="false">E2529 - E2528</f>
        <v>-1.26000000000002</v>
      </c>
      <c r="N2529" s="18" t="n">
        <f aca="false"> (I2529 / B2529)</f>
        <v>-0.000941246408401992</v>
      </c>
      <c r="O2529" s="18" t="n">
        <f aca="false">(J2529 / B2529)</f>
        <v>0.00663826414346564</v>
      </c>
      <c r="P2529" s="18" t="n">
        <f aca="false">K2529 / B2529</f>
        <v>-0.00371544634895472</v>
      </c>
      <c r="Q2529" s="18" t="n">
        <f aca="false">L2529/E2528</f>
        <v>-0.00527275415167788</v>
      </c>
      <c r="R2529" s="18" t="n">
        <f aca="false">M2529 / E2528</f>
        <v>-0.00620903759917222</v>
      </c>
      <c r="S2529" s="19" t="str">
        <f aca="false">IF(N2529 &gt; 0, "UP", "DOWN")</f>
        <v>DOWN</v>
      </c>
      <c r="T2529" s="23" t="inlineStr">
        <f aca="false">O2529-N2529</f>
        <is>
          <t/>
        </is>
      </c>
      <c r="U2529" s="23" t="inlineStr">
        <f aca="false">P2529-N2529</f>
        <is>
          <t/>
        </is>
      </c>
      <c r="V2529" s="23" t="inlineStr">
        <f aca="false">O2529 - P2529</f>
        <is>
          <t/>
        </is>
      </c>
    </row>
    <row collapsed="false" customFormat="false" customHeight="false" hidden="false" ht="25" outlineLevel="0" r="2530">
      <c r="A2530" s="21" t="n">
        <v>40231</v>
      </c>
      <c r="B2530" s="17" t="n">
        <v>202.34</v>
      </c>
      <c r="C2530" s="17" t="n">
        <v>202.5</v>
      </c>
      <c r="D2530" s="17" t="n">
        <v>199.19</v>
      </c>
      <c r="E2530" s="17" t="n">
        <v>200.42</v>
      </c>
      <c r="F2530" s="17" t="n">
        <v>13948700</v>
      </c>
      <c r="G2530" s="17" t="n">
        <v>199.56</v>
      </c>
      <c r="I2530" s="22" t="n">
        <f aca="false">E2530-B2530</f>
        <v>-1.92000000000002</v>
      </c>
      <c r="J2530" s="22" t="n">
        <f aca="false">C2530-B2530</f>
        <v>0.159999999999997</v>
      </c>
      <c r="K2530" s="17" t="n">
        <f aca="false">D2530-B2530</f>
        <v>-3.15000000000001</v>
      </c>
      <c r="L2530" s="17" t="n">
        <f aca="false">B2530 - E2529</f>
        <v>0.670000000000016</v>
      </c>
      <c r="M2530" s="17" t="n">
        <f aca="false">E2530 - E2529</f>
        <v>-1.25</v>
      </c>
      <c r="N2530" s="18" t="n">
        <f aca="false"> (I2530 / B2530)</f>
        <v>-0.00948897894632804</v>
      </c>
      <c r="O2530" s="18" t="n">
        <f aca="false">(J2530 / B2530)</f>
        <v>0.000790748245527313</v>
      </c>
      <c r="P2530" s="18" t="n">
        <f aca="false">K2530 / B2530</f>
        <v>-0.0155678560838193</v>
      </c>
      <c r="Q2530" s="18" t="n">
        <f aca="false">L2530/E2529</f>
        <v>0.0033222591362127</v>
      </c>
      <c r="R2530" s="18" t="n">
        <f aca="false">M2530 / E2529</f>
        <v>-0.00619824465711311</v>
      </c>
      <c r="S2530" s="19" t="str">
        <f aca="false">IF(N2530 &gt; 0, "UP", "DOWN")</f>
        <v>DOWN</v>
      </c>
      <c r="T2530" s="23" t="inlineStr">
        <f aca="false">O2530-N2530</f>
        <is>
          <t/>
        </is>
      </c>
      <c r="U2530" s="23" t="inlineStr">
        <f aca="false">P2530-N2530</f>
        <is>
          <t/>
        </is>
      </c>
      <c r="V2530" s="23" t="inlineStr">
        <f aca="false">O2530 - P2530</f>
        <is>
          <t/>
        </is>
      </c>
    </row>
    <row collapsed="false" customFormat="false" customHeight="false" hidden="false" ht="25" outlineLevel="0" r="2531">
      <c r="A2531" s="21" t="n">
        <v>40232</v>
      </c>
      <c r="B2531" s="17" t="n">
        <v>200</v>
      </c>
      <c r="C2531" s="17" t="n">
        <v>201.33</v>
      </c>
      <c r="D2531" s="17" t="n">
        <v>195.71</v>
      </c>
      <c r="E2531" s="17" t="n">
        <v>197.06</v>
      </c>
      <c r="F2531" s="17" t="n">
        <v>20539100</v>
      </c>
      <c r="G2531" s="17" t="n">
        <v>196.22</v>
      </c>
      <c r="I2531" s="22" t="n">
        <f aca="false">E2531-B2531</f>
        <v>-2.94</v>
      </c>
      <c r="J2531" s="22" t="n">
        <f aca="false">C2531-B2531</f>
        <v>1.33000000000001</v>
      </c>
      <c r="K2531" s="17" t="n">
        <f aca="false">D2531-B2531</f>
        <v>-4.28999999999999</v>
      </c>
      <c r="L2531" s="17" t="n">
        <f aca="false">B2531 - E2530</f>
        <v>-0.419999999999988</v>
      </c>
      <c r="M2531" s="17" t="n">
        <f aca="false">E2531 - E2530</f>
        <v>-3.35999999999999</v>
      </c>
      <c r="N2531" s="18" t="n">
        <f aca="false"> (I2531 / B2531)</f>
        <v>-0.0147</v>
      </c>
      <c r="O2531" s="18" t="n">
        <f aca="false">(J2531 / B2531)</f>
        <v>0.00665000000000006</v>
      </c>
      <c r="P2531" s="18" t="n">
        <f aca="false">K2531 / B2531</f>
        <v>-0.02145</v>
      </c>
      <c r="Q2531" s="18" t="n">
        <f aca="false">L2531/E2530</f>
        <v>-0.00209559924159259</v>
      </c>
      <c r="R2531" s="18" t="n">
        <f aca="false">M2531 / E2530</f>
        <v>-0.0167647939327412</v>
      </c>
      <c r="S2531" s="19" t="str">
        <f aca="false">IF(N2531 &gt; 0, "UP", "DOWN")</f>
        <v>DOWN</v>
      </c>
      <c r="T2531" s="23" t="inlineStr">
        <f aca="false">O2531-N2531</f>
        <is>
          <t/>
        </is>
      </c>
      <c r="U2531" s="23" t="inlineStr">
        <f aca="false">P2531-N2531</f>
        <is>
          <t/>
        </is>
      </c>
      <c r="V2531" s="23" t="inlineStr">
        <f aca="false">O2531 - P2531</f>
        <is>
          <t/>
        </is>
      </c>
    </row>
    <row collapsed="false" customFormat="false" customHeight="false" hidden="false" ht="25" outlineLevel="0" r="2532">
      <c r="A2532" s="21" t="n">
        <v>40233</v>
      </c>
      <c r="B2532" s="17" t="n">
        <v>198.23</v>
      </c>
      <c r="C2532" s="17" t="n">
        <v>201.44</v>
      </c>
      <c r="D2532" s="17" t="n">
        <v>197.84</v>
      </c>
      <c r="E2532" s="17" t="n">
        <v>200.66</v>
      </c>
      <c r="F2532" s="17" t="n">
        <v>16448800</v>
      </c>
      <c r="G2532" s="17" t="n">
        <v>199.8</v>
      </c>
      <c r="I2532" s="22" t="n">
        <f aca="false">E2532-B2532</f>
        <v>2.43000000000001</v>
      </c>
      <c r="J2532" s="22" t="n">
        <f aca="false">C2532-B2532</f>
        <v>3.21000000000001</v>
      </c>
      <c r="K2532" s="17" t="n">
        <f aca="false">D2532-B2532</f>
        <v>-0.389999999999986</v>
      </c>
      <c r="L2532" s="17" t="n">
        <f aca="false">B2532 - E2531</f>
        <v>1.16999999999999</v>
      </c>
      <c r="M2532" s="17" t="n">
        <f aca="false">E2532 - E2531</f>
        <v>3.59999999999999</v>
      </c>
      <c r="N2532" s="18" t="n">
        <f aca="false"> (I2532 / B2532)</f>
        <v>0.0122584876153963</v>
      </c>
      <c r="O2532" s="18" t="n">
        <f aca="false">(J2532 / B2532)</f>
        <v>0.0161933108005852</v>
      </c>
      <c r="P2532" s="18" t="n">
        <f aca="false">K2532 / B2532</f>
        <v>-0.00196741159259439</v>
      </c>
      <c r="Q2532" s="18" t="n">
        <f aca="false">L2532/E2531</f>
        <v>0.00593727798640002</v>
      </c>
      <c r="R2532" s="18" t="n">
        <f aca="false">M2532 / E2531</f>
        <v>0.0182685476504618</v>
      </c>
      <c r="S2532" s="19" t="str">
        <f aca="false">IF(N2532 &gt; 0, "UP", "DOWN")</f>
        <v>UP</v>
      </c>
      <c r="T2532" s="23" t="inlineStr">
        <f aca="false">O2532-N2532</f>
        <is>
          <t/>
        </is>
      </c>
      <c r="U2532" s="23" t="inlineStr">
        <f aca="false">P2532-N2532</f>
        <is>
          <t/>
        </is>
      </c>
      <c r="V2532" s="23" t="inlineStr">
        <f aca="false">O2532 - P2532</f>
        <is>
          <t/>
        </is>
      </c>
    </row>
    <row collapsed="false" customFormat="false" customHeight="false" hidden="false" ht="25" outlineLevel="0" r="2533">
      <c r="A2533" s="21" t="n">
        <v>40234</v>
      </c>
      <c r="B2533" s="17" t="n">
        <v>197.38</v>
      </c>
      <c r="C2533" s="17" t="n">
        <v>202.86</v>
      </c>
      <c r="D2533" s="17" t="n">
        <v>196.89</v>
      </c>
      <c r="E2533" s="17" t="n">
        <v>202</v>
      </c>
      <c r="F2533" s="17" t="n">
        <v>23754500</v>
      </c>
      <c r="G2533" s="17" t="n">
        <v>201.14</v>
      </c>
      <c r="I2533" s="22" t="n">
        <f aca="false">E2533-B2533</f>
        <v>4.62</v>
      </c>
      <c r="J2533" s="22" t="n">
        <f aca="false">C2533-B2533</f>
        <v>5.48000000000002</v>
      </c>
      <c r="K2533" s="17" t="n">
        <f aca="false">D2533-B2533</f>
        <v>-0.490000000000009</v>
      </c>
      <c r="L2533" s="17" t="n">
        <f aca="false">B2533 - E2532</f>
        <v>-3.28</v>
      </c>
      <c r="M2533" s="17" t="n">
        <f aca="false">E2533 - E2532</f>
        <v>1.34</v>
      </c>
      <c r="N2533" s="18" t="n">
        <f aca="false"> (I2533 / B2533)</f>
        <v>0.0234066268112271</v>
      </c>
      <c r="O2533" s="18" t="n">
        <f aca="false">(J2533 / B2533)</f>
        <v>0.0277637045293344</v>
      </c>
      <c r="P2533" s="18" t="n">
        <f aca="false">K2533 / B2533</f>
        <v>-0.00248252102543322</v>
      </c>
      <c r="Q2533" s="18" t="n">
        <f aca="false">L2533/E2532</f>
        <v>-0.0163460580085717</v>
      </c>
      <c r="R2533" s="18" t="n">
        <f aca="false">M2533 / E2532</f>
        <v>0.00667796272301407</v>
      </c>
      <c r="S2533" s="19" t="str">
        <f aca="false">IF(N2533 &gt; 0, "UP", "DOWN")</f>
        <v>UP</v>
      </c>
      <c r="T2533" s="23" t="inlineStr">
        <f aca="false">O2533-N2533</f>
        <is>
          <t/>
        </is>
      </c>
      <c r="U2533" s="23" t="inlineStr">
        <f aca="false">P2533-N2533</f>
        <is>
          <t/>
        </is>
      </c>
      <c r="V2533" s="23" t="inlineStr">
        <f aca="false">O2533 - P2533</f>
        <is>
          <t/>
        </is>
      </c>
    </row>
    <row collapsed="false" customFormat="false" customHeight="false" hidden="false" ht="25" outlineLevel="0" r="2534">
      <c r="A2534" s="21" t="n">
        <v>40235</v>
      </c>
      <c r="B2534" s="17" t="n">
        <v>202.38</v>
      </c>
      <c r="C2534" s="17" t="n">
        <v>205.17</v>
      </c>
      <c r="D2534" s="17" t="n">
        <v>202</v>
      </c>
      <c r="E2534" s="17" t="n">
        <v>204.62</v>
      </c>
      <c r="F2534" s="17" t="n">
        <v>18123600</v>
      </c>
      <c r="G2534" s="17" t="n">
        <v>203.75</v>
      </c>
      <c r="I2534" s="22" t="n">
        <f aca="false">E2534-B2534</f>
        <v>2.24000000000001</v>
      </c>
      <c r="J2534" s="22" t="n">
        <f aca="false">C2534-B2534</f>
        <v>2.78999999999999</v>
      </c>
      <c r="K2534" s="17" t="n">
        <f aca="false">D2534-B2534</f>
        <v>-0.379999999999995</v>
      </c>
      <c r="L2534" s="17" t="n">
        <f aca="false">B2534 - E2533</f>
        <v>0.379999999999995</v>
      </c>
      <c r="M2534" s="17" t="n">
        <f aca="false">E2534 - E2533</f>
        <v>2.62</v>
      </c>
      <c r="N2534" s="18" t="n">
        <f aca="false"> (I2534 / B2534)</f>
        <v>0.011068287380176</v>
      </c>
      <c r="O2534" s="18" t="n">
        <f aca="false">(J2534 / B2534)</f>
        <v>0.0137859472279869</v>
      </c>
      <c r="P2534" s="18" t="n">
        <f aca="false">K2534 / B2534</f>
        <v>-0.00187765589485125</v>
      </c>
      <c r="Q2534" s="18" t="n">
        <f aca="false">L2534/E2533</f>
        <v>0.00188118811881186</v>
      </c>
      <c r="R2534" s="18" t="n">
        <f aca="false">M2534 / E2533</f>
        <v>0.012970297029703</v>
      </c>
      <c r="S2534" s="19" t="str">
        <f aca="false">IF(N2534 &gt; 0, "UP", "DOWN")</f>
        <v>UP</v>
      </c>
      <c r="T2534" s="23" t="inlineStr">
        <f aca="false">O2534-N2534</f>
        <is>
          <t/>
        </is>
      </c>
      <c r="U2534" s="23" t="inlineStr">
        <f aca="false">P2534-N2534</f>
        <is>
          <t/>
        </is>
      </c>
      <c r="V2534" s="23" t="inlineStr">
        <f aca="false">O2534 - P2534</f>
        <is>
          <t/>
        </is>
      </c>
    </row>
    <row collapsed="false" customFormat="false" customHeight="false" hidden="false" ht="25" outlineLevel="0" r="2535">
      <c r="A2535" s="21" t="n">
        <v>40238</v>
      </c>
      <c r="B2535" s="17" t="n">
        <v>205.75</v>
      </c>
      <c r="C2535" s="17" t="n">
        <v>209.5</v>
      </c>
      <c r="D2535" s="17" t="n">
        <v>205.45</v>
      </c>
      <c r="E2535" s="17" t="n">
        <v>208.99</v>
      </c>
      <c r="F2535" s="17" t="n">
        <v>19646200</v>
      </c>
      <c r="G2535" s="17" t="n">
        <v>208.1</v>
      </c>
      <c r="I2535" s="22" t="n">
        <f aca="false">E2535-B2535</f>
        <v>3.24000000000001</v>
      </c>
      <c r="J2535" s="22" t="n">
        <f aca="false">C2535-B2535</f>
        <v>3.75</v>
      </c>
      <c r="K2535" s="17" t="n">
        <f aca="false">D2535-B2535</f>
        <v>-0.300000000000011</v>
      </c>
      <c r="L2535" s="17" t="n">
        <f aca="false">B2535 - E2534</f>
        <v>1.13</v>
      </c>
      <c r="M2535" s="17" t="n">
        <f aca="false">E2535 - E2534</f>
        <v>4.37</v>
      </c>
      <c r="N2535" s="18" t="n">
        <f aca="false"> (I2535 / B2535)</f>
        <v>0.0157472660996355</v>
      </c>
      <c r="O2535" s="18" t="n">
        <f aca="false">(J2535 / B2535)</f>
        <v>0.0182260024301337</v>
      </c>
      <c r="P2535" s="18" t="n">
        <f aca="false">K2535 / B2535</f>
        <v>-0.00145808019441075</v>
      </c>
      <c r="Q2535" s="18" t="n">
        <f aca="false">L2535/E2534</f>
        <v>0.00552243182484603</v>
      </c>
      <c r="R2535" s="18" t="n">
        <f aca="false">M2535 / E2534</f>
        <v>0.0213566611279445</v>
      </c>
      <c r="S2535" s="19" t="str">
        <f aca="false">IF(N2535 &gt; 0, "UP", "DOWN")</f>
        <v>UP</v>
      </c>
      <c r="T2535" s="23" t="inlineStr">
        <f aca="false">O2535-N2535</f>
        <is>
          <t/>
        </is>
      </c>
      <c r="U2535" s="23" t="inlineStr">
        <f aca="false">P2535-N2535</f>
        <is>
          <t/>
        </is>
      </c>
      <c r="V2535" s="23" t="inlineStr">
        <f aca="false">O2535 - P2535</f>
        <is>
          <t/>
        </is>
      </c>
    </row>
    <row collapsed="false" customFormat="false" customHeight="false" hidden="false" ht="25" outlineLevel="0" r="2536">
      <c r="A2536" s="21" t="n">
        <v>40239</v>
      </c>
      <c r="B2536" s="17" t="n">
        <v>209.93</v>
      </c>
      <c r="C2536" s="17" t="n">
        <v>210.83</v>
      </c>
      <c r="D2536" s="17" t="n">
        <v>207.74</v>
      </c>
      <c r="E2536" s="17" t="n">
        <v>208.85</v>
      </c>
      <c r="F2536" s="17" t="n">
        <v>20233800</v>
      </c>
      <c r="G2536" s="17" t="n">
        <v>207.96</v>
      </c>
      <c r="I2536" s="22" t="n">
        <f aca="false">E2536-B2536</f>
        <v>-1.08000000000001</v>
      </c>
      <c r="J2536" s="22" t="n">
        <f aca="false">C2536-B2536</f>
        <v>0.900000000000006</v>
      </c>
      <c r="K2536" s="17" t="n">
        <f aca="false">D2536-B2536</f>
        <v>-2.19</v>
      </c>
      <c r="L2536" s="17" t="n">
        <f aca="false">B2536 - E2535</f>
        <v>0.939999999999998</v>
      </c>
      <c r="M2536" s="17" t="n">
        <f aca="false">E2536 - E2535</f>
        <v>-0.140000000000015</v>
      </c>
      <c r="N2536" s="18" t="n">
        <f aca="false"> (I2536 / B2536)</f>
        <v>-0.0051445720001906</v>
      </c>
      <c r="O2536" s="18" t="n">
        <f aca="false">(J2536 / B2536)</f>
        <v>0.00428714333349214</v>
      </c>
      <c r="P2536" s="18" t="n">
        <f aca="false">K2536 / B2536</f>
        <v>-0.0104320487781641</v>
      </c>
      <c r="Q2536" s="18" t="n">
        <f aca="false">L2536/E2535</f>
        <v>0.0044978228623379</v>
      </c>
      <c r="R2536" s="18" t="n">
        <f aca="false">M2536 / E2535</f>
        <v>-0.0006698885114121</v>
      </c>
      <c r="S2536" s="19" t="str">
        <f aca="false">IF(N2536 &gt; 0, "UP", "DOWN")</f>
        <v>DOWN</v>
      </c>
      <c r="T2536" s="23" t="inlineStr">
        <f aca="false">O2536-N2536</f>
        <is>
          <t/>
        </is>
      </c>
      <c r="U2536" s="23" t="inlineStr">
        <f aca="false">P2536-N2536</f>
        <is>
          <t/>
        </is>
      </c>
      <c r="V2536" s="23" t="inlineStr">
        <f aca="false">O2536 - P2536</f>
        <is>
          <t/>
        </is>
      </c>
    </row>
    <row collapsed="false" customFormat="false" customHeight="false" hidden="false" ht="25" outlineLevel="0" r="2537">
      <c r="A2537" s="21" t="n">
        <v>40240</v>
      </c>
      <c r="B2537" s="17" t="n">
        <v>208.94</v>
      </c>
      <c r="C2537" s="17" t="n">
        <v>209.87</v>
      </c>
      <c r="D2537" s="17" t="n">
        <v>207.94</v>
      </c>
      <c r="E2537" s="17" t="n">
        <v>209.33</v>
      </c>
      <c r="F2537" s="17" t="n">
        <v>13287600</v>
      </c>
      <c r="G2537" s="17" t="n">
        <v>208.44</v>
      </c>
      <c r="I2537" s="22" t="n">
        <f aca="false">E2537-B2537</f>
        <v>0.390000000000015</v>
      </c>
      <c r="J2537" s="22" t="n">
        <f aca="false">C2537-B2537</f>
        <v>0.930000000000007</v>
      </c>
      <c r="K2537" s="17" t="n">
        <f aca="false">D2537-B2537</f>
        <v>-1</v>
      </c>
      <c r="L2537" s="17" t="n">
        <f aca="false">B2537 - E2536</f>
        <v>0.0900000000000034</v>
      </c>
      <c r="M2537" s="17" t="n">
        <f aca="false">E2537 - E2536</f>
        <v>0.480000000000018</v>
      </c>
      <c r="N2537" s="18" t="n">
        <f aca="false"> (I2537 / B2537)</f>
        <v>0.00186656456398973</v>
      </c>
      <c r="O2537" s="18" t="n">
        <f aca="false">(J2537 / B2537)</f>
        <v>0.00445103857566769</v>
      </c>
      <c r="P2537" s="18" t="n">
        <f aca="false">K2537 / B2537</f>
        <v>-0.00478606298458888</v>
      </c>
      <c r="Q2537" s="18" t="n">
        <f aca="false">L2537/E2536</f>
        <v>0.000430931290399825</v>
      </c>
      <c r="R2537" s="18" t="n">
        <f aca="false">M2537 / E2536</f>
        <v>0.00229830021546573</v>
      </c>
      <c r="S2537" s="19" t="str">
        <f aca="false">IF(N2537 &gt; 0, "UP", "DOWN")</f>
        <v>UP</v>
      </c>
      <c r="T2537" s="23" t="inlineStr">
        <f aca="false">O2537-N2537</f>
        <is>
          <t/>
        </is>
      </c>
      <c r="U2537" s="23" t="inlineStr">
        <f aca="false">P2537-N2537</f>
        <is>
          <t/>
        </is>
      </c>
      <c r="V2537" s="23" t="inlineStr">
        <f aca="false">O2537 - P2537</f>
        <is>
          <t/>
        </is>
      </c>
    </row>
    <row collapsed="false" customFormat="false" customHeight="false" hidden="false" ht="25" outlineLevel="0" r="2538">
      <c r="A2538" s="21" t="n">
        <v>40241</v>
      </c>
      <c r="B2538" s="17" t="n">
        <v>209.28</v>
      </c>
      <c r="C2538" s="17" t="n">
        <v>210.92</v>
      </c>
      <c r="D2538" s="17" t="n">
        <v>208.63</v>
      </c>
      <c r="E2538" s="17" t="n">
        <v>210.71</v>
      </c>
      <c r="F2538" s="17" t="n">
        <v>13072900</v>
      </c>
      <c r="G2538" s="17" t="n">
        <v>209.81</v>
      </c>
      <c r="I2538" s="22" t="n">
        <f aca="false">E2538-B2538</f>
        <v>1.43000000000001</v>
      </c>
      <c r="J2538" s="22" t="n">
        <f aca="false">C2538-B2538</f>
        <v>1.63999999999999</v>
      </c>
      <c r="K2538" s="17" t="n">
        <f aca="false">D2538-B2538</f>
        <v>-0.650000000000006</v>
      </c>
      <c r="L2538" s="17" t="n">
        <f aca="false">B2538 - E2537</f>
        <v>-0.0500000000000114</v>
      </c>
      <c r="M2538" s="17" t="n">
        <f aca="false">E2538 - E2537</f>
        <v>1.38</v>
      </c>
      <c r="N2538" s="18" t="n">
        <f aca="false"> (I2538 / B2538)</f>
        <v>0.00683295107033642</v>
      </c>
      <c r="O2538" s="18" t="n">
        <f aca="false">(J2538 / B2538)</f>
        <v>0.0078363914373088</v>
      </c>
      <c r="P2538" s="18" t="n">
        <f aca="false">K2538 / B2538</f>
        <v>-0.00310588685015293</v>
      </c>
      <c r="Q2538" s="18" t="n">
        <f aca="false">L2538/E2537</f>
        <v>-0.000238857306645065</v>
      </c>
      <c r="R2538" s="18" t="n">
        <f aca="false">M2538 / E2537</f>
        <v>0.00659246166340226</v>
      </c>
      <c r="S2538" s="19" t="str">
        <f aca="false">IF(N2538 &gt; 0, "UP", "DOWN")</f>
        <v>UP</v>
      </c>
      <c r="T2538" s="23" t="inlineStr">
        <f aca="false">O2538-N2538</f>
        <is>
          <t/>
        </is>
      </c>
      <c r="U2538" s="23" t="inlineStr">
        <f aca="false">P2538-N2538</f>
        <is>
          <t/>
        </is>
      </c>
      <c r="V2538" s="23" t="inlineStr">
        <f aca="false">O2538 - P2538</f>
        <is>
          <t/>
        </is>
      </c>
    </row>
    <row collapsed="false" customFormat="false" customHeight="false" hidden="false" ht="25" outlineLevel="0" r="2539">
      <c r="A2539" s="21" t="n">
        <v>40242</v>
      </c>
      <c r="B2539" s="17" t="n">
        <v>214.94</v>
      </c>
      <c r="C2539" s="17" t="n">
        <v>219.7</v>
      </c>
      <c r="D2539" s="17" t="n">
        <v>214.63</v>
      </c>
      <c r="E2539" s="17" t="n">
        <v>218.95</v>
      </c>
      <c r="F2539" s="17" t="n">
        <v>32129300</v>
      </c>
      <c r="G2539" s="17" t="n">
        <v>218.01</v>
      </c>
      <c r="I2539" s="22" t="n">
        <f aca="false">E2539-B2539</f>
        <v>4.00999999999999</v>
      </c>
      <c r="J2539" s="22" t="n">
        <f aca="false">C2539-B2539</f>
        <v>4.75999999999999</v>
      </c>
      <c r="K2539" s="17" t="n">
        <f aca="false">D2539-B2539</f>
        <v>-0.310000000000002</v>
      </c>
      <c r="L2539" s="17" t="n">
        <f aca="false">B2539 - E2538</f>
        <v>4.22999999999999</v>
      </c>
      <c r="M2539" s="17" t="n">
        <f aca="false">E2539 - E2538</f>
        <v>8.23999999999998</v>
      </c>
      <c r="N2539" s="18" t="n">
        <f aca="false"> (I2539 / B2539)</f>
        <v>0.018656369219317</v>
      </c>
      <c r="O2539" s="18" t="n">
        <f aca="false">(J2539 / B2539)</f>
        <v>0.022145715083279</v>
      </c>
      <c r="P2539" s="18" t="n">
        <f aca="false">K2539 / B2539</f>
        <v>-0.00144226295710432</v>
      </c>
      <c r="Q2539" s="18" t="n">
        <f aca="false">L2539/E2538</f>
        <v>0.0200749845759574</v>
      </c>
      <c r="R2539" s="18" t="n">
        <f aca="false">M2539 / E2538</f>
        <v>0.0391058801195956</v>
      </c>
      <c r="S2539" s="19" t="str">
        <f aca="false">IF(N2539 &gt; 0, "UP", "DOWN")</f>
        <v>UP</v>
      </c>
      <c r="T2539" s="23" t="inlineStr">
        <f aca="false">O2539-N2539</f>
        <is>
          <t/>
        </is>
      </c>
      <c r="U2539" s="23" t="inlineStr">
        <f aca="false">P2539-N2539</f>
        <is>
          <t/>
        </is>
      </c>
      <c r="V2539" s="23" t="inlineStr">
        <f aca="false">O2539 - P2539</f>
        <is>
          <t/>
        </is>
      </c>
    </row>
    <row collapsed="false" customFormat="false" customHeight="false" hidden="false" ht="25" outlineLevel="0" r="2540">
      <c r="A2540" s="21" t="n">
        <v>40245</v>
      </c>
      <c r="B2540" s="17" t="n">
        <v>220.01</v>
      </c>
      <c r="C2540" s="17" t="n">
        <v>220.09</v>
      </c>
      <c r="D2540" s="17" t="n">
        <v>218.25</v>
      </c>
      <c r="E2540" s="17" t="n">
        <v>219.08</v>
      </c>
      <c r="F2540" s="17" t="n">
        <v>15353200</v>
      </c>
      <c r="G2540" s="17" t="n">
        <v>218.14</v>
      </c>
      <c r="I2540" s="22" t="n">
        <f aca="false">E2540-B2540</f>
        <v>-0.929999999999978</v>
      </c>
      <c r="J2540" s="22" t="n">
        <f aca="false">C2540-B2540</f>
        <v>0.0800000000000125</v>
      </c>
      <c r="K2540" s="17" t="n">
        <f aca="false">D2540-B2540</f>
        <v>-1.75999999999999</v>
      </c>
      <c r="L2540" s="17" t="n">
        <f aca="false">B2540 - E2539</f>
        <v>1.06</v>
      </c>
      <c r="M2540" s="17" t="n">
        <f aca="false">E2540 - E2539</f>
        <v>0.130000000000024</v>
      </c>
      <c r="N2540" s="18" t="n">
        <f aca="false"> (I2540 / B2540)</f>
        <v>-0.00422708058724594</v>
      </c>
      <c r="O2540" s="18" t="n">
        <f aca="false">(J2540 / B2540)</f>
        <v>0.000363619835462081</v>
      </c>
      <c r="P2540" s="18" t="n">
        <f aca="false">K2540 / B2540</f>
        <v>-0.0079996363801645</v>
      </c>
      <c r="Q2540" s="18" t="n">
        <f aca="false">L2540/E2539</f>
        <v>0.00484128796528889</v>
      </c>
      <c r="R2540" s="18" t="n">
        <f aca="false">M2540 / E2539</f>
        <v>0.000593742863667613</v>
      </c>
      <c r="S2540" s="19" t="str">
        <f aca="false">IF(N2540 &gt; 0, "UP", "DOWN")</f>
        <v>DOWN</v>
      </c>
      <c r="T2540" s="23" t="inlineStr">
        <f aca="false">O2540-N2540</f>
        <is>
          <t/>
        </is>
      </c>
      <c r="U2540" s="23" t="inlineStr">
        <f aca="false">P2540-N2540</f>
        <is>
          <t/>
        </is>
      </c>
      <c r="V2540" s="23" t="inlineStr">
        <f aca="false">O2540 - P2540</f>
        <is>
          <t/>
        </is>
      </c>
    </row>
    <row collapsed="false" customFormat="false" customHeight="false" hidden="false" ht="25" outlineLevel="0" r="2541">
      <c r="A2541" s="21" t="n">
        <v>40246</v>
      </c>
      <c r="B2541" s="17" t="n">
        <v>218.31</v>
      </c>
      <c r="C2541" s="17" t="n">
        <v>225</v>
      </c>
      <c r="D2541" s="17" t="n">
        <v>217.89</v>
      </c>
      <c r="E2541" s="17" t="n">
        <v>223.02</v>
      </c>
      <c r="F2541" s="17" t="n">
        <v>32866400</v>
      </c>
      <c r="G2541" s="17" t="n">
        <v>222.07</v>
      </c>
      <c r="I2541" s="22" t="n">
        <f aca="false">E2541-B2541</f>
        <v>4.71000000000001</v>
      </c>
      <c r="J2541" s="22" t="n">
        <f aca="false">C2541-B2541</f>
        <v>6.69</v>
      </c>
      <c r="K2541" s="17" t="n">
        <f aca="false">D2541-B2541</f>
        <v>-0.420000000000016</v>
      </c>
      <c r="L2541" s="17" t="n">
        <f aca="false">B2541 - E2540</f>
        <v>-0.77000000000001</v>
      </c>
      <c r="M2541" s="17" t="n">
        <f aca="false">E2541 - E2540</f>
        <v>3.94</v>
      </c>
      <c r="N2541" s="18" t="n">
        <f aca="false"> (I2541 / B2541)</f>
        <v>0.0215748247904357</v>
      </c>
      <c r="O2541" s="18" t="n">
        <f aca="false">(J2541 / B2541)</f>
        <v>0.0306444963583894</v>
      </c>
      <c r="P2541" s="18" t="n">
        <f aca="false">K2541 / B2541</f>
        <v>-0.00192386972653573</v>
      </c>
      <c r="Q2541" s="18" t="n">
        <f aca="false">L2541/E2540</f>
        <v>-0.00351469782727775</v>
      </c>
      <c r="R2541" s="18" t="n">
        <f aca="false">M2541 / E2540</f>
        <v>0.0179842979733431</v>
      </c>
      <c r="S2541" s="19" t="str">
        <f aca="false">IF(N2541 &gt; 0, "UP", "DOWN")</f>
        <v>UP</v>
      </c>
      <c r="T2541" s="23" t="inlineStr">
        <f aca="false">O2541-N2541</f>
        <is>
          <t/>
        </is>
      </c>
      <c r="U2541" s="23" t="inlineStr">
        <f aca="false">P2541-N2541</f>
        <is>
          <t/>
        </is>
      </c>
      <c r="V2541" s="23" t="inlineStr">
        <f aca="false">O2541 - P2541</f>
        <is>
          <t/>
        </is>
      </c>
    </row>
    <row collapsed="false" customFormat="false" customHeight="false" hidden="false" ht="25" outlineLevel="0" r="2542">
      <c r="A2542" s="21" t="n">
        <v>40247</v>
      </c>
      <c r="B2542" s="17" t="n">
        <v>223.83</v>
      </c>
      <c r="C2542" s="17" t="n">
        <v>225.48</v>
      </c>
      <c r="D2542" s="17" t="n">
        <v>223.2</v>
      </c>
      <c r="E2542" s="17" t="n">
        <v>224.84</v>
      </c>
      <c r="F2542" s="17" t="n">
        <v>21293500</v>
      </c>
      <c r="G2542" s="17" t="n">
        <v>223.88</v>
      </c>
      <c r="I2542" s="22" t="n">
        <f aca="false">E2542-B2542</f>
        <v>1.00999999999999</v>
      </c>
      <c r="J2542" s="22" t="n">
        <f aca="false">C2542-B2542</f>
        <v>1.64999999999998</v>
      </c>
      <c r="K2542" s="17" t="n">
        <f aca="false">D2542-B2542</f>
        <v>-0.630000000000024</v>
      </c>
      <c r="L2542" s="17" t="n">
        <f aca="false">B2542 - E2541</f>
        <v>0.810000000000002</v>
      </c>
      <c r="M2542" s="17" t="n">
        <f aca="false">E2542 - E2541</f>
        <v>1.81999999999999</v>
      </c>
      <c r="N2542" s="18" t="n">
        <f aca="false"> (I2542 / B2542)</f>
        <v>0.00451235312513957</v>
      </c>
      <c r="O2542" s="18" t="n">
        <f aca="false">(J2542 / B2542)</f>
        <v>0.00737166599651511</v>
      </c>
      <c r="P2542" s="18" t="n">
        <f aca="false">K2542 / B2542</f>
        <v>-0.00281463610776046</v>
      </c>
      <c r="Q2542" s="18" t="n">
        <f aca="false">L2542/E2541</f>
        <v>0.00363196125907991</v>
      </c>
      <c r="R2542" s="18" t="n">
        <f aca="false">M2542 / E2541</f>
        <v>0.00816070307595728</v>
      </c>
      <c r="S2542" s="19" t="str">
        <f aca="false">IF(N2542 &gt; 0, "UP", "DOWN")</f>
        <v>UP</v>
      </c>
      <c r="T2542" s="23" t="inlineStr">
        <f aca="false">O2542-N2542</f>
        <is>
          <t/>
        </is>
      </c>
      <c r="U2542" s="23" t="inlineStr">
        <f aca="false">P2542-N2542</f>
        <is>
          <t/>
        </is>
      </c>
      <c r="V2542" s="23" t="inlineStr">
        <f aca="false">O2542 - P2542</f>
        <is>
          <t/>
        </is>
      </c>
    </row>
    <row collapsed="false" customFormat="false" customHeight="false" hidden="false" ht="25" outlineLevel="0" r="2543">
      <c r="A2543" s="21" t="n">
        <v>40248</v>
      </c>
      <c r="B2543" s="17" t="n">
        <v>223.91</v>
      </c>
      <c r="C2543" s="17" t="n">
        <v>225.5</v>
      </c>
      <c r="D2543" s="17" t="n">
        <v>223.32</v>
      </c>
      <c r="E2543" s="17" t="n">
        <v>225.5</v>
      </c>
      <c r="F2543" s="17" t="n">
        <v>14489300</v>
      </c>
      <c r="G2543" s="17" t="n">
        <v>224.54</v>
      </c>
      <c r="I2543" s="22" t="n">
        <f aca="false">E2543-B2543</f>
        <v>1.59</v>
      </c>
      <c r="J2543" s="22" t="n">
        <f aca="false">C2543-B2543</f>
        <v>1.59</v>
      </c>
      <c r="K2543" s="17" t="n">
        <f aca="false">D2543-B2543</f>
        <v>-0.590000000000003</v>
      </c>
      <c r="L2543" s="17" t="n">
        <f aca="false">B2543 - E2542</f>
        <v>-0.930000000000007</v>
      </c>
      <c r="M2543" s="17" t="n">
        <f aca="false">E2543 - E2542</f>
        <v>0.659999999999997</v>
      </c>
      <c r="N2543" s="18" t="n">
        <f aca="false"> (I2543 / B2543)</f>
        <v>0.00710106739314905</v>
      </c>
      <c r="O2543" s="18" t="n">
        <f aca="false">(J2543 / B2543)</f>
        <v>0.00710106739314905</v>
      </c>
      <c r="P2543" s="18" t="n">
        <f aca="false">K2543 / B2543</f>
        <v>-0.00263498727167167</v>
      </c>
      <c r="Q2543" s="18" t="n">
        <f aca="false">L2543/E2542</f>
        <v>-0.00413627468421992</v>
      </c>
      <c r="R2543" s="18" t="n">
        <f aca="false">M2543 / E2542</f>
        <v>0.00293542074363991</v>
      </c>
      <c r="S2543" s="19" t="str">
        <f aca="false">IF(N2543 &gt; 0, "UP", "DOWN")</f>
        <v>UP</v>
      </c>
      <c r="T2543" s="23" t="inlineStr">
        <f aca="false">O2543-N2543</f>
        <is>
          <t/>
        </is>
      </c>
      <c r="U2543" s="23" t="inlineStr">
        <f aca="false">P2543-N2543</f>
        <is>
          <t/>
        </is>
      </c>
      <c r="V2543" s="23" t="inlineStr">
        <f aca="false">O2543 - P2543</f>
        <is>
          <t/>
        </is>
      </c>
    </row>
    <row collapsed="false" customFormat="false" customHeight="false" hidden="false" ht="25" outlineLevel="0" r="2544">
      <c r="A2544" s="21" t="n">
        <v>40249</v>
      </c>
      <c r="B2544" s="17" t="n">
        <v>227.37</v>
      </c>
      <c r="C2544" s="17" t="n">
        <v>227.73</v>
      </c>
      <c r="D2544" s="17" t="n">
        <v>225.75</v>
      </c>
      <c r="E2544" s="17" t="n">
        <v>226.6</v>
      </c>
      <c r="F2544" s="17" t="n">
        <v>14868700</v>
      </c>
      <c r="G2544" s="17" t="n">
        <v>225.63</v>
      </c>
      <c r="I2544" s="22" t="n">
        <f aca="false">E2544-B2544</f>
        <v>-0.77000000000001</v>
      </c>
      <c r="J2544" s="22" t="n">
        <f aca="false">C2544-B2544</f>
        <v>0.359999999999985</v>
      </c>
      <c r="K2544" s="17" t="n">
        <f aca="false">D2544-B2544</f>
        <v>-1.62</v>
      </c>
      <c r="L2544" s="17" t="n">
        <f aca="false">B2544 - E2543</f>
        <v>1.87</v>
      </c>
      <c r="M2544" s="17" t="n">
        <f aca="false">E2544 - E2543</f>
        <v>1.09999999999999</v>
      </c>
      <c r="N2544" s="18" t="n">
        <f aca="false"> (I2544 / B2544)</f>
        <v>-0.00338655055636192</v>
      </c>
      <c r="O2544" s="18" t="n">
        <f aca="false">(J2544 / B2544)</f>
        <v>0.00158332233803925</v>
      </c>
      <c r="P2544" s="18" t="n">
        <f aca="false">K2544 / B2544</f>
        <v>-0.00712495052117696</v>
      </c>
      <c r="Q2544" s="18" t="n">
        <f aca="false">L2544/E2543</f>
        <v>0.00829268292682929</v>
      </c>
      <c r="R2544" s="18" t="n">
        <f aca="false">M2544 / E2543</f>
        <v>0.00487804878048778</v>
      </c>
      <c r="S2544" s="19" t="str">
        <f aca="false">IF(N2544 &gt; 0, "UP", "DOWN")</f>
        <v>DOWN</v>
      </c>
      <c r="T2544" s="23" t="inlineStr">
        <f aca="false">O2544-N2544</f>
        <is>
          <t/>
        </is>
      </c>
      <c r="U2544" s="23" t="inlineStr">
        <f aca="false">P2544-N2544</f>
        <is>
          <t/>
        </is>
      </c>
      <c r="V2544" s="23" t="inlineStr">
        <f aca="false">O2544 - P2544</f>
        <is>
          <t/>
        </is>
      </c>
    </row>
    <row collapsed="false" customFormat="false" customHeight="false" hidden="false" ht="25" outlineLevel="0" r="2545">
      <c r="A2545" s="21" t="n">
        <v>40252</v>
      </c>
      <c r="B2545" s="17" t="n">
        <v>225.38</v>
      </c>
      <c r="C2545" s="17" t="n">
        <v>225.5</v>
      </c>
      <c r="D2545" s="17" t="n">
        <v>220.25</v>
      </c>
      <c r="E2545" s="17" t="n">
        <v>223.84</v>
      </c>
      <c r="F2545" s="17" t="n">
        <v>17625100</v>
      </c>
      <c r="G2545" s="17" t="n">
        <v>222.88</v>
      </c>
      <c r="I2545" s="22" t="n">
        <f aca="false">E2545-B2545</f>
        <v>-1.53999999999999</v>
      </c>
      <c r="J2545" s="22" t="n">
        <f aca="false">C2545-B2545</f>
        <v>0.120000000000005</v>
      </c>
      <c r="K2545" s="17" t="n">
        <f aca="false">D2545-B2545</f>
        <v>-5.13</v>
      </c>
      <c r="L2545" s="17" t="n">
        <f aca="false">B2545 - E2544</f>
        <v>-1.22</v>
      </c>
      <c r="M2545" s="17" t="n">
        <f aca="false">E2545 - E2544</f>
        <v>-2.75999999999999</v>
      </c>
      <c r="N2545" s="18" t="n">
        <f aca="false"> (I2545 / B2545)</f>
        <v>-0.00683290442807699</v>
      </c>
      <c r="O2545" s="18" t="n">
        <f aca="false">(J2545 / B2545)</f>
        <v>0.000532434111278749</v>
      </c>
      <c r="P2545" s="18" t="n">
        <f aca="false">K2545 / B2545</f>
        <v>-0.0227615582571657</v>
      </c>
      <c r="Q2545" s="18" t="n">
        <f aca="false">L2545/E2544</f>
        <v>-0.00538393645189761</v>
      </c>
      <c r="R2545" s="18" t="n">
        <f aca="false">M2545 / E2544</f>
        <v>-0.0121800529567519</v>
      </c>
      <c r="S2545" s="19" t="str">
        <f aca="false">IF(N2545 &gt; 0, "UP", "DOWN")</f>
        <v>DOWN</v>
      </c>
      <c r="T2545" s="23" t="inlineStr">
        <f aca="false">O2545-N2545</f>
        <is>
          <t/>
        </is>
      </c>
      <c r="U2545" s="23" t="inlineStr">
        <f aca="false">P2545-N2545</f>
        <is>
          <t/>
        </is>
      </c>
      <c r="V2545" s="23" t="inlineStr">
        <f aca="false">O2545 - P2545</f>
        <is>
          <t/>
        </is>
      </c>
    </row>
    <row collapsed="false" customFormat="false" customHeight="false" hidden="false" ht="25" outlineLevel="0" r="2546">
      <c r="A2546" s="21" t="n">
        <v>40253</v>
      </c>
      <c r="B2546" s="17" t="n">
        <v>224.18</v>
      </c>
      <c r="C2546" s="17" t="n">
        <v>224.98</v>
      </c>
      <c r="D2546" s="17" t="n">
        <v>222.51</v>
      </c>
      <c r="E2546" s="17" t="n">
        <v>224.45</v>
      </c>
      <c r="F2546" s="17" t="n">
        <v>15961000</v>
      </c>
      <c r="G2546" s="17" t="n">
        <v>223.49</v>
      </c>
      <c r="I2546" s="22" t="n">
        <f aca="false">E2546-B2546</f>
        <v>0.269999999999982</v>
      </c>
      <c r="J2546" s="22" t="n">
        <f aca="false">C2546-B2546</f>
        <v>0.799999999999983</v>
      </c>
      <c r="K2546" s="17" t="n">
        <f aca="false">D2546-B2546</f>
        <v>-1.67000000000002</v>
      </c>
      <c r="L2546" s="17" t="n">
        <f aca="false">B2546 - E2545</f>
        <v>0.340000000000003</v>
      </c>
      <c r="M2546" s="17" t="n">
        <f aca="false">E2546 - E2545</f>
        <v>0.609999999999985</v>
      </c>
      <c r="N2546" s="18" t="n">
        <f aca="false"> (I2546 / B2546)</f>
        <v>0.0012043893300026</v>
      </c>
      <c r="O2546" s="18" t="n">
        <f aca="false">(J2546 / B2546)</f>
        <v>0.00356856097778563</v>
      </c>
      <c r="P2546" s="18" t="n">
        <f aca="false">K2546 / B2546</f>
        <v>-0.00744937104112774</v>
      </c>
      <c r="Q2546" s="18" t="n">
        <f aca="false">L2546/E2545</f>
        <v>0.00151894210150109</v>
      </c>
      <c r="R2546" s="18" t="n">
        <f aca="false">M2546 / E2545</f>
        <v>0.00272516082916362</v>
      </c>
      <c r="S2546" s="19" t="str">
        <f aca="false">IF(N2546 &gt; 0, "UP", "DOWN")</f>
        <v>UP</v>
      </c>
      <c r="T2546" s="23" t="inlineStr">
        <f aca="false">O2546-N2546</f>
        <is>
          <t/>
        </is>
      </c>
      <c r="U2546" s="23" t="inlineStr">
        <f aca="false">P2546-N2546</f>
        <is>
          <t/>
        </is>
      </c>
      <c r="V2546" s="23" t="inlineStr">
        <f aca="false">O2546 - P2546</f>
        <is>
          <t/>
        </is>
      </c>
    </row>
    <row collapsed="false" customFormat="false" customHeight="false" hidden="false" ht="25" outlineLevel="0" r="2547">
      <c r="A2547" s="21" t="n">
        <v>40254</v>
      </c>
      <c r="B2547" s="17" t="n">
        <v>224.9</v>
      </c>
      <c r="C2547" s="17" t="n">
        <v>226.45</v>
      </c>
      <c r="D2547" s="17" t="n">
        <v>223.27</v>
      </c>
      <c r="E2547" s="17" t="n">
        <v>224.12</v>
      </c>
      <c r="F2547" s="17" t="n">
        <v>16105600</v>
      </c>
      <c r="G2547" s="17" t="n">
        <v>223.16</v>
      </c>
      <c r="I2547" s="22" t="n">
        <f aca="false">E2547-B2547</f>
        <v>-0.780000000000001</v>
      </c>
      <c r="J2547" s="22" t="n">
        <f aca="false">C2547-B2547</f>
        <v>1.54999999999998</v>
      </c>
      <c r="K2547" s="17" t="n">
        <f aca="false">D2547-B2547</f>
        <v>-1.63</v>
      </c>
      <c r="L2547" s="17" t="n">
        <f aca="false">B2547 - E2546</f>
        <v>0.450000000000017</v>
      </c>
      <c r="M2547" s="17" t="n">
        <f aca="false">E2547 - E2546</f>
        <v>-0.329999999999984</v>
      </c>
      <c r="N2547" s="18" t="n">
        <f aca="false"> (I2547 / B2547)</f>
        <v>-0.00346820809248555</v>
      </c>
      <c r="O2547" s="18" t="n">
        <f aca="false">(J2547 / B2547)</f>
        <v>0.00689195197865711</v>
      </c>
      <c r="P2547" s="18" t="n">
        <f aca="false">K2547 / B2547</f>
        <v>-0.0072476656291685</v>
      </c>
      <c r="Q2547" s="18" t="n">
        <f aca="false">L2547/E2546</f>
        <v>0.00200490086879045</v>
      </c>
      <c r="R2547" s="18" t="n">
        <f aca="false">M2547 / E2546</f>
        <v>-0.00147026063711287</v>
      </c>
      <c r="S2547" s="19" t="str">
        <f aca="false">IF(N2547 &gt; 0, "UP", "DOWN")</f>
        <v>DOWN</v>
      </c>
      <c r="T2547" s="23" t="inlineStr">
        <f aca="false">O2547-N2547</f>
        <is>
          <t/>
        </is>
      </c>
      <c r="U2547" s="23" t="inlineStr">
        <f aca="false">P2547-N2547</f>
        <is>
          <t/>
        </is>
      </c>
      <c r="V2547" s="23" t="inlineStr">
        <f aca="false">O2547 - P2547</f>
        <is>
          <t/>
        </is>
      </c>
    </row>
    <row collapsed="false" customFormat="false" customHeight="false" hidden="false" ht="25" outlineLevel="0" r="2548">
      <c r="A2548" s="21" t="n">
        <v>40255</v>
      </c>
      <c r="B2548" s="17" t="n">
        <v>224.1</v>
      </c>
      <c r="C2548" s="17" t="n">
        <v>225</v>
      </c>
      <c r="D2548" s="17" t="n">
        <v>222.61</v>
      </c>
      <c r="E2548" s="17" t="n">
        <v>224.65</v>
      </c>
      <c r="F2548" s="17" t="n">
        <v>12218200</v>
      </c>
      <c r="G2548" s="17" t="n">
        <v>223.69</v>
      </c>
      <c r="I2548" s="22" t="n">
        <f aca="false">E2548-B2548</f>
        <v>0.550000000000011</v>
      </c>
      <c r="J2548" s="22" t="n">
        <f aca="false">C2548-B2548</f>
        <v>0.900000000000006</v>
      </c>
      <c r="K2548" s="17" t="n">
        <f aca="false">D2548-B2548</f>
        <v>-1.48999999999998</v>
      </c>
      <c r="L2548" s="17" t="n">
        <f aca="false">B2548 - E2547</f>
        <v>-0.0200000000000102</v>
      </c>
      <c r="M2548" s="17" t="n">
        <f aca="false">E2548 - E2547</f>
        <v>0.530000000000001</v>
      </c>
      <c r="N2548" s="18" t="n">
        <f aca="false"> (I2548 / B2548)</f>
        <v>0.00245426149040612</v>
      </c>
      <c r="O2548" s="18" t="n">
        <f aca="false">(J2548 / B2548)</f>
        <v>0.00401606425702814</v>
      </c>
      <c r="P2548" s="18" t="n">
        <f aca="false">K2548 / B2548</f>
        <v>-0.0066488174921909</v>
      </c>
      <c r="Q2548" s="18" t="n">
        <f aca="false">L2548/E2547</f>
        <v>-8.9237908263476E-005</v>
      </c>
      <c r="R2548" s="18" t="n">
        <f aca="false">M2548 / E2547</f>
        <v>0.00236480456898091</v>
      </c>
      <c r="S2548" s="19" t="str">
        <f aca="false">IF(N2548 &gt; 0, "UP", "DOWN")</f>
        <v>UP</v>
      </c>
      <c r="T2548" s="23" t="inlineStr">
        <f aca="false">O2548-N2548</f>
        <is>
          <t/>
        </is>
      </c>
      <c r="U2548" s="23" t="inlineStr">
        <f aca="false">P2548-N2548</f>
        <is>
          <t/>
        </is>
      </c>
      <c r="V2548" s="23" t="inlineStr">
        <f aca="false">O2548 - P2548</f>
        <is>
          <t/>
        </is>
      </c>
    </row>
    <row collapsed="false" customFormat="false" customHeight="false" hidden="false" ht="25" outlineLevel="0" r="2549">
      <c r="A2549" s="21" t="n">
        <v>40256</v>
      </c>
      <c r="B2549" s="17" t="n">
        <v>224.79</v>
      </c>
      <c r="C2549" s="17" t="n">
        <v>225.24</v>
      </c>
      <c r="D2549" s="17" t="n">
        <v>221.23</v>
      </c>
      <c r="E2549" s="17" t="n">
        <v>222.25</v>
      </c>
      <c r="F2549" s="17" t="n">
        <v>19980200</v>
      </c>
      <c r="G2549" s="17" t="n">
        <v>221.3</v>
      </c>
      <c r="I2549" s="22" t="n">
        <f aca="false">E2549-B2549</f>
        <v>-2.53999999999999</v>
      </c>
      <c r="J2549" s="22" t="n">
        <f aca="false">C2549-B2549</f>
        <v>0.450000000000017</v>
      </c>
      <c r="K2549" s="17" t="n">
        <f aca="false">D2549-B2549</f>
        <v>-3.56</v>
      </c>
      <c r="L2549" s="17" t="n">
        <f aca="false">B2549 - E2548</f>
        <v>0.139999999999986</v>
      </c>
      <c r="M2549" s="17" t="n">
        <f aca="false">E2549 - E2548</f>
        <v>-2.40000000000001</v>
      </c>
      <c r="N2549" s="18" t="n">
        <f aca="false"> (I2549 / B2549)</f>
        <v>-0.0112994350282486</v>
      </c>
      <c r="O2549" s="18" t="n">
        <f aca="false">(J2549 / B2549)</f>
        <v>0.00200186841051656</v>
      </c>
      <c r="P2549" s="18" t="n">
        <f aca="false">K2549 / B2549</f>
        <v>-0.0158370034254193</v>
      </c>
      <c r="Q2549" s="18" t="n">
        <f aca="false">L2549/E2548</f>
        <v>0.000623191631426603</v>
      </c>
      <c r="R2549" s="18" t="n">
        <f aca="false">M2549 / E2548</f>
        <v>-0.0106832851101714</v>
      </c>
      <c r="S2549" s="19" t="str">
        <f aca="false">IF(N2549 &gt; 0, "UP", "DOWN")</f>
        <v>DOWN</v>
      </c>
      <c r="T2549" s="23" t="inlineStr">
        <f aca="false">O2549-N2549</f>
        <is>
          <t/>
        </is>
      </c>
      <c r="U2549" s="23" t="inlineStr">
        <f aca="false">P2549-N2549</f>
        <is>
          <t/>
        </is>
      </c>
      <c r="V2549" s="23" t="inlineStr">
        <f aca="false">O2549 - P2549</f>
        <is>
          <t/>
        </is>
      </c>
    </row>
    <row collapsed="false" customFormat="false" customHeight="false" hidden="false" ht="25" outlineLevel="0" r="2550">
      <c r="A2550" s="21" t="n">
        <v>40259</v>
      </c>
      <c r="B2550" s="17" t="n">
        <v>220.47</v>
      </c>
      <c r="C2550" s="17" t="n">
        <v>226</v>
      </c>
      <c r="D2550" s="17" t="n">
        <v>220.15</v>
      </c>
      <c r="E2550" s="17" t="n">
        <v>224.75</v>
      </c>
      <c r="F2550" s="17" t="n">
        <v>16300700</v>
      </c>
      <c r="G2550" s="17" t="n">
        <v>223.79</v>
      </c>
      <c r="I2550" s="22" t="n">
        <f aca="false">E2550-B2550</f>
        <v>4.28</v>
      </c>
      <c r="J2550" s="22" t="n">
        <f aca="false">C2550-B2550</f>
        <v>5.53</v>
      </c>
      <c r="K2550" s="17" t="n">
        <f aca="false">D2550-B2550</f>
        <v>-0.319999999999993</v>
      </c>
      <c r="L2550" s="17" t="n">
        <f aca="false">B2550 - E2549</f>
        <v>-1.78</v>
      </c>
      <c r="M2550" s="17" t="n">
        <f aca="false">E2550 - E2549</f>
        <v>2.5</v>
      </c>
      <c r="N2550" s="18" t="n">
        <f aca="false"> (I2550 / B2550)</f>
        <v>0.019413072073298</v>
      </c>
      <c r="O2550" s="18" t="n">
        <f aca="false">(J2550 / B2550)</f>
        <v>0.0250827777021817</v>
      </c>
      <c r="P2550" s="18" t="n">
        <f aca="false">K2550 / B2550</f>
        <v>-0.00145144464099421</v>
      </c>
      <c r="Q2550" s="18" t="n">
        <f aca="false">L2550/E2549</f>
        <v>-0.00800899887514061</v>
      </c>
      <c r="R2550" s="18" t="n">
        <f aca="false">M2550 / E2549</f>
        <v>0.0112485939257593</v>
      </c>
      <c r="S2550" s="19" t="str">
        <f aca="false">IF(N2550 &gt; 0, "UP", "DOWN")</f>
        <v>UP</v>
      </c>
      <c r="T2550" s="23" t="inlineStr">
        <f aca="false">O2550-N2550</f>
        <is>
          <t/>
        </is>
      </c>
      <c r="U2550" s="23" t="inlineStr">
        <f aca="false">P2550-N2550</f>
        <is>
          <t/>
        </is>
      </c>
      <c r="V2550" s="23" t="inlineStr">
        <f aca="false">O2550 - P2550</f>
        <is>
          <t/>
        </is>
      </c>
    </row>
    <row collapsed="false" customFormat="false" customHeight="false" hidden="false" ht="25" outlineLevel="0" r="2551">
      <c r="A2551" s="21" t="n">
        <v>40260</v>
      </c>
      <c r="B2551" s="17" t="n">
        <v>225.64</v>
      </c>
      <c r="C2551" s="17" t="n">
        <v>228.78</v>
      </c>
      <c r="D2551" s="17" t="n">
        <v>224.1</v>
      </c>
      <c r="E2551" s="17" t="n">
        <v>228.36</v>
      </c>
      <c r="F2551" s="17" t="n">
        <v>21515400</v>
      </c>
      <c r="G2551" s="17" t="n">
        <v>227.38</v>
      </c>
      <c r="I2551" s="22" t="n">
        <f aca="false">E2551-B2551</f>
        <v>2.72000000000003</v>
      </c>
      <c r="J2551" s="22" t="n">
        <f aca="false">C2551-B2551</f>
        <v>3.14000000000001</v>
      </c>
      <c r="K2551" s="17" t="n">
        <f aca="false">D2551-B2551</f>
        <v>-1.53999999999999</v>
      </c>
      <c r="L2551" s="17" t="n">
        <f aca="false">B2551 - E2550</f>
        <v>0.889999999999986</v>
      </c>
      <c r="M2551" s="17" t="n">
        <f aca="false">E2551 - E2550</f>
        <v>3.61000000000001</v>
      </c>
      <c r="N2551" s="18" t="n">
        <f aca="false"> (I2551 / B2551)</f>
        <v>0.0120546002481831</v>
      </c>
      <c r="O2551" s="18" t="n">
        <f aca="false">(J2551 / B2551)</f>
        <v>0.0139159723453289</v>
      </c>
      <c r="P2551" s="18" t="n">
        <f aca="false">K2551 / B2551</f>
        <v>-0.00682503102286825</v>
      </c>
      <c r="Q2551" s="18" t="n">
        <f aca="false">L2551/E2550</f>
        <v>0.00395995550611785</v>
      </c>
      <c r="R2551" s="18" t="n">
        <f aca="false">M2551 / E2550</f>
        <v>0.0160622914349278</v>
      </c>
      <c r="S2551" s="19" t="str">
        <f aca="false">IF(N2551 &gt; 0, "UP", "DOWN")</f>
        <v>UP</v>
      </c>
      <c r="T2551" s="23" t="inlineStr">
        <f aca="false">O2551-N2551</f>
        <is>
          <t/>
        </is>
      </c>
      <c r="U2551" s="23" t="inlineStr">
        <f aca="false">P2551-N2551</f>
        <is>
          <t/>
        </is>
      </c>
      <c r="V2551" s="23" t="inlineStr">
        <f aca="false">O2551 - P2551</f>
        <is>
          <t/>
        </is>
      </c>
    </row>
    <row collapsed="false" customFormat="false" customHeight="false" hidden="false" ht="25" outlineLevel="0" r="2552">
      <c r="A2552" s="21" t="n">
        <v>40261</v>
      </c>
      <c r="B2552" s="17" t="n">
        <v>227.64</v>
      </c>
      <c r="C2552" s="17" t="n">
        <v>230.2</v>
      </c>
      <c r="D2552" s="17" t="n">
        <v>227.51</v>
      </c>
      <c r="E2552" s="17" t="n">
        <v>229.37</v>
      </c>
      <c r="F2552" s="17" t="n">
        <v>21349300</v>
      </c>
      <c r="G2552" s="17" t="n">
        <v>228.39</v>
      </c>
      <c r="I2552" s="22" t="n">
        <f aca="false">E2552-B2552</f>
        <v>1.73000000000002</v>
      </c>
      <c r="J2552" s="22" t="n">
        <f aca="false">C2552-B2552</f>
        <v>2.56</v>
      </c>
      <c r="K2552" s="17" t="n">
        <f aca="false">D2552-B2552</f>
        <v>-0.129999999999995</v>
      </c>
      <c r="L2552" s="17" t="n">
        <f aca="false">B2552 - E2551</f>
        <v>-0.720000000000027</v>
      </c>
      <c r="M2552" s="17" t="n">
        <f aca="false">E2552 - E2551</f>
        <v>1.00999999999999</v>
      </c>
      <c r="N2552" s="18" t="n">
        <f aca="false"> (I2552 / B2552)</f>
        <v>0.00759971885433148</v>
      </c>
      <c r="O2552" s="18" t="n">
        <f aca="false">(J2552 / B2552)</f>
        <v>0.0112458267439817</v>
      </c>
      <c r="P2552" s="18" t="n">
        <f aca="false">K2552 / B2552</f>
        <v>-0.000571077139342802</v>
      </c>
      <c r="Q2552" s="18" t="n">
        <f aca="false">L2552/E2551</f>
        <v>-0.00315291644771425</v>
      </c>
      <c r="R2552" s="18" t="n">
        <f aca="false">M2552 / E2551</f>
        <v>0.0044228411280434</v>
      </c>
      <c r="S2552" s="19" t="str">
        <f aca="false">IF(N2552 &gt; 0, "UP", "DOWN")</f>
        <v>UP</v>
      </c>
      <c r="T2552" s="23" t="inlineStr">
        <f aca="false">O2552-N2552</f>
        <is>
          <t/>
        </is>
      </c>
      <c r="U2552" s="23" t="inlineStr">
        <f aca="false">P2552-N2552</f>
        <is>
          <t/>
        </is>
      </c>
      <c r="V2552" s="23" t="inlineStr">
        <f aca="false">O2552 - P2552</f>
        <is>
          <t/>
        </is>
      </c>
    </row>
    <row collapsed="false" customFormat="false" customHeight="false" hidden="false" ht="25" outlineLevel="0" r="2553">
      <c r="A2553" s="21" t="n">
        <v>40262</v>
      </c>
      <c r="B2553" s="17" t="n">
        <v>230.92</v>
      </c>
      <c r="C2553" s="17" t="n">
        <v>230.97</v>
      </c>
      <c r="D2553" s="17" t="n">
        <v>226.25</v>
      </c>
      <c r="E2553" s="17" t="n">
        <v>226.65</v>
      </c>
      <c r="F2553" s="17" t="n">
        <v>19367300</v>
      </c>
      <c r="G2553" s="17" t="n">
        <v>225.68</v>
      </c>
      <c r="I2553" s="22" t="n">
        <f aca="false">E2553-B2553</f>
        <v>-4.26999999999998</v>
      </c>
      <c r="J2553" s="22" t="n">
        <f aca="false">C2553-B2553</f>
        <v>0.0500000000000114</v>
      </c>
      <c r="K2553" s="17" t="n">
        <f aca="false">D2553-B2553</f>
        <v>-4.66999999999999</v>
      </c>
      <c r="L2553" s="17" t="n">
        <f aca="false">B2553 - E2552</f>
        <v>1.54999999999998</v>
      </c>
      <c r="M2553" s="17" t="n">
        <f aca="false">E2553 - E2552</f>
        <v>-2.72</v>
      </c>
      <c r="N2553" s="18" t="n">
        <f aca="false"> (I2553 / B2553)</f>
        <v>-0.0184912523817772</v>
      </c>
      <c r="O2553" s="18" t="n">
        <f aca="false">(J2553 / B2553)</f>
        <v>0.000216525203533741</v>
      </c>
      <c r="P2553" s="18" t="n">
        <f aca="false">K2553 / B2553</f>
        <v>-0.0202234540100467</v>
      </c>
      <c r="Q2553" s="18" t="n">
        <f aca="false">L2553/E2552</f>
        <v>0.00675764049352567</v>
      </c>
      <c r="R2553" s="18" t="n">
        <f aca="false">M2553 / E2552</f>
        <v>-0.0118585691241226</v>
      </c>
      <c r="S2553" s="19" t="str">
        <f aca="false">IF(N2553 &gt; 0, "UP", "DOWN")</f>
        <v>DOWN</v>
      </c>
      <c r="T2553" s="23" t="inlineStr">
        <f aca="false">O2553-N2553</f>
        <is>
          <t/>
        </is>
      </c>
      <c r="U2553" s="23" t="inlineStr">
        <f aca="false">P2553-N2553</f>
        <is>
          <t/>
        </is>
      </c>
      <c r="V2553" s="23" t="inlineStr">
        <f aca="false">O2553 - P2553</f>
        <is>
          <t/>
        </is>
      </c>
    </row>
    <row collapsed="false" customFormat="false" customHeight="false" hidden="false" ht="25" outlineLevel="0" r="2554">
      <c r="A2554" s="21" t="n">
        <v>40263</v>
      </c>
      <c r="B2554" s="17" t="n">
        <v>228.95</v>
      </c>
      <c r="C2554" s="17" t="n">
        <v>231.95</v>
      </c>
      <c r="D2554" s="17" t="n">
        <v>228.55</v>
      </c>
      <c r="E2554" s="17" t="n">
        <v>230.9</v>
      </c>
      <c r="F2554" s="17" t="n">
        <v>22888400</v>
      </c>
      <c r="G2554" s="17" t="n">
        <v>229.91</v>
      </c>
      <c r="I2554" s="22" t="n">
        <f aca="false">E2554-B2554</f>
        <v>1.95000000000002</v>
      </c>
      <c r="J2554" s="22" t="n">
        <f aca="false">C2554-B2554</f>
        <v>3</v>
      </c>
      <c r="K2554" s="17" t="n">
        <f aca="false">D2554-B2554</f>
        <v>-0.399999999999977</v>
      </c>
      <c r="L2554" s="17" t="n">
        <f aca="false">B2554 - E2553</f>
        <v>2.29999999999998</v>
      </c>
      <c r="M2554" s="17" t="n">
        <f aca="false">E2554 - E2553</f>
        <v>4.25</v>
      </c>
      <c r="N2554" s="18" t="n">
        <f aca="false"> (I2554 / B2554)</f>
        <v>0.00851714348110949</v>
      </c>
      <c r="O2554" s="18" t="n">
        <f aca="false">(J2554 / B2554)</f>
        <v>0.0131032976632453</v>
      </c>
      <c r="P2554" s="18" t="n">
        <f aca="false">K2554 / B2554</f>
        <v>-0.00174710635509927</v>
      </c>
      <c r="Q2554" s="18" t="n">
        <f aca="false">L2554/E2553</f>
        <v>0.0101478049856606</v>
      </c>
      <c r="R2554" s="18" t="n">
        <f aca="false">M2554 / E2553</f>
        <v>0.0187513787778513</v>
      </c>
      <c r="S2554" s="19" t="str">
        <f aca="false">IF(N2554 &gt; 0, "UP", "DOWN")</f>
        <v>UP</v>
      </c>
      <c r="T2554" s="23" t="inlineStr">
        <f aca="false">O2554-N2554</f>
        <is>
          <t/>
        </is>
      </c>
      <c r="U2554" s="23" t="inlineStr">
        <f aca="false">P2554-N2554</f>
        <is>
          <t/>
        </is>
      </c>
      <c r="V2554" s="23" t="inlineStr">
        <f aca="false">O2554 - P2554</f>
        <is>
          <t/>
        </is>
      </c>
    </row>
    <row collapsed="false" customFormat="false" customHeight="false" hidden="false" ht="25" outlineLevel="0" r="2555">
      <c r="A2555" s="21" t="n">
        <v>40266</v>
      </c>
      <c r="B2555" s="17" t="n">
        <v>233</v>
      </c>
      <c r="C2555" s="17" t="n">
        <v>233.87</v>
      </c>
      <c r="D2555" s="17" t="n">
        <v>231.62</v>
      </c>
      <c r="E2555" s="17" t="n">
        <v>232.39</v>
      </c>
      <c r="F2555" s="17" t="n">
        <v>19312300</v>
      </c>
      <c r="G2555" s="17" t="n">
        <v>231.4</v>
      </c>
      <c r="I2555" s="22" t="n">
        <f aca="false">E2555-B2555</f>
        <v>-0.610000000000014</v>
      </c>
      <c r="J2555" s="22" t="n">
        <f aca="false">C2555-B2555</f>
        <v>0.870000000000005</v>
      </c>
      <c r="K2555" s="17" t="n">
        <f aca="false">D2555-B2555</f>
        <v>-1.38</v>
      </c>
      <c r="L2555" s="17" t="n">
        <f aca="false">B2555 - E2554</f>
        <v>2.09999999999999</v>
      </c>
      <c r="M2555" s="17" t="n">
        <f aca="false">E2555 - E2554</f>
        <v>1.48999999999998</v>
      </c>
      <c r="N2555" s="18" t="n">
        <f aca="false"> (I2555 / B2555)</f>
        <v>-0.00261802575107302</v>
      </c>
      <c r="O2555" s="18" t="n">
        <f aca="false">(J2555 / B2555)</f>
        <v>0.00373390557939916</v>
      </c>
      <c r="P2555" s="18" t="n">
        <f aca="false">K2555 / B2555</f>
        <v>-0.00592274678111586</v>
      </c>
      <c r="Q2555" s="18" t="n">
        <f aca="false">L2555/E2554</f>
        <v>0.0090948462537895</v>
      </c>
      <c r="R2555" s="18" t="n">
        <f aca="false">M2555 / E2554</f>
        <v>0.006453009961022</v>
      </c>
      <c r="S2555" s="19" t="str">
        <f aca="false">IF(N2555 &gt; 0, "UP", "DOWN")</f>
        <v>DOWN</v>
      </c>
      <c r="T2555" s="23" t="inlineStr">
        <f aca="false">O2555-N2555</f>
        <is>
          <t/>
        </is>
      </c>
      <c r="U2555" s="23" t="inlineStr">
        <f aca="false">P2555-N2555</f>
        <is>
          <t/>
        </is>
      </c>
      <c r="V2555" s="23" t="inlineStr">
        <f aca="false">O2555 - P2555</f>
        <is>
          <t/>
        </is>
      </c>
    </row>
    <row collapsed="false" customFormat="false" customHeight="false" hidden="false" ht="25" outlineLevel="0" r="2556">
      <c r="A2556" s="21" t="n">
        <v>40267</v>
      </c>
      <c r="B2556" s="17" t="n">
        <v>236.6</v>
      </c>
      <c r="C2556" s="17" t="n">
        <v>237.48</v>
      </c>
      <c r="D2556" s="17" t="n">
        <v>234.25</v>
      </c>
      <c r="E2556" s="17" t="n">
        <v>235.85</v>
      </c>
      <c r="F2556" s="17" t="n">
        <v>18832500</v>
      </c>
      <c r="G2556" s="17" t="n">
        <v>234.84</v>
      </c>
      <c r="I2556" s="22" t="n">
        <f aca="false">E2556-B2556</f>
        <v>-0.75</v>
      </c>
      <c r="J2556" s="22" t="n">
        <f aca="false">C2556-B2556</f>
        <v>0.879999999999995</v>
      </c>
      <c r="K2556" s="17" t="n">
        <f aca="false">D2556-B2556</f>
        <v>-2.34999999999999</v>
      </c>
      <c r="L2556" s="17" t="n">
        <f aca="false">B2556 - E2555</f>
        <v>4.21000000000001</v>
      </c>
      <c r="M2556" s="17" t="n">
        <f aca="false">E2556 - E2555</f>
        <v>3.46000000000001</v>
      </c>
      <c r="N2556" s="18" t="n">
        <f aca="false"> (I2556 / B2556)</f>
        <v>-0.00316990701606086</v>
      </c>
      <c r="O2556" s="18" t="n">
        <f aca="false">(J2556 / B2556)</f>
        <v>0.00371935756551139</v>
      </c>
      <c r="P2556" s="18" t="n">
        <f aca="false">K2556 / B2556</f>
        <v>-0.00993237531699068</v>
      </c>
      <c r="Q2556" s="18" t="n">
        <f aca="false">L2556/E2555</f>
        <v>0.0181160979388098</v>
      </c>
      <c r="R2556" s="18" t="n">
        <f aca="false">M2556 / E2555</f>
        <v>0.0148887645767891</v>
      </c>
      <c r="S2556" s="19" t="str">
        <f aca="false">IF(N2556 &gt; 0, "UP", "DOWN")</f>
        <v>DOWN</v>
      </c>
      <c r="T2556" s="23" t="inlineStr">
        <f aca="false">O2556-N2556</f>
        <is>
          <t/>
        </is>
      </c>
      <c r="U2556" s="23" t="inlineStr">
        <f aca="false">P2556-N2556</f>
        <is>
          <t/>
        </is>
      </c>
      <c r="V2556" s="23" t="inlineStr">
        <f aca="false">O2556 - P2556</f>
        <is>
          <t/>
        </is>
      </c>
    </row>
    <row collapsed="false" customFormat="false" customHeight="false" hidden="false" ht="25" outlineLevel="0" r="2557">
      <c r="A2557" s="21" t="n">
        <v>40268</v>
      </c>
      <c r="B2557" s="17" t="n">
        <v>235.49</v>
      </c>
      <c r="C2557" s="17" t="n">
        <v>236.61</v>
      </c>
      <c r="D2557" s="17" t="n">
        <v>234.46</v>
      </c>
      <c r="E2557" s="17" t="n">
        <v>235</v>
      </c>
      <c r="F2557" s="17" t="n">
        <v>15380700</v>
      </c>
      <c r="G2557" s="17" t="n">
        <v>234</v>
      </c>
      <c r="I2557" s="22" t="n">
        <f aca="false">E2557-B2557</f>
        <v>-0.490000000000009</v>
      </c>
      <c r="J2557" s="22" t="n">
        <f aca="false">C2557-B2557</f>
        <v>1.12</v>
      </c>
      <c r="K2557" s="17" t="n">
        <f aca="false">D2557-B2557</f>
        <v>-1.03</v>
      </c>
      <c r="L2557" s="17" t="n">
        <f aca="false">B2557 - E2556</f>
        <v>-0.359999999999985</v>
      </c>
      <c r="M2557" s="17" t="n">
        <f aca="false">E2557 - E2556</f>
        <v>-0.849999999999994</v>
      </c>
      <c r="N2557" s="18" t="n">
        <f aca="false"> (I2557 / B2557)</f>
        <v>-0.00208076776083914</v>
      </c>
      <c r="O2557" s="18" t="n">
        <f aca="false">(J2557 / B2557)</f>
        <v>0.00475604059620368</v>
      </c>
      <c r="P2557" s="18" t="n">
        <f aca="false">K2557 / B2557</f>
        <v>-0.00437385876258016</v>
      </c>
      <c r="Q2557" s="18" t="n">
        <f aca="false">L2557/E2556</f>
        <v>-0.00152639389442436</v>
      </c>
      <c r="R2557" s="18" t="n">
        <f aca="false">M2557 / E2556</f>
        <v>-0.00360398558405764</v>
      </c>
      <c r="S2557" s="19" t="str">
        <f aca="false">IF(N2557 &gt; 0, "UP", "DOWN")</f>
        <v>DOWN</v>
      </c>
      <c r="T2557" s="23" t="inlineStr">
        <f aca="false">O2557-N2557</f>
        <is>
          <t/>
        </is>
      </c>
      <c r="U2557" s="23" t="inlineStr">
        <f aca="false">P2557-N2557</f>
        <is>
          <t/>
        </is>
      </c>
      <c r="V2557" s="23" t="inlineStr">
        <f aca="false">O2557 - P2557</f>
        <is>
          <t/>
        </is>
      </c>
    </row>
    <row collapsed="false" customFormat="false" customHeight="false" hidden="false" ht="25" outlineLevel="0" r="2558">
      <c r="A2558" s="21" t="n">
        <v>40269</v>
      </c>
      <c r="B2558" s="17" t="n">
        <v>237.41</v>
      </c>
      <c r="C2558" s="17" t="n">
        <v>238.73</v>
      </c>
      <c r="D2558" s="17" t="n">
        <v>232.75</v>
      </c>
      <c r="E2558" s="17" t="n">
        <v>235.97</v>
      </c>
      <c r="F2558" s="17" t="n">
        <v>21540900</v>
      </c>
      <c r="G2558" s="17" t="n">
        <v>234.96</v>
      </c>
      <c r="I2558" s="22" t="n">
        <f aca="false">E2558-B2558</f>
        <v>-1.44</v>
      </c>
      <c r="J2558" s="22" t="n">
        <f aca="false">C2558-B2558</f>
        <v>1.31999999999999</v>
      </c>
      <c r="K2558" s="17" t="n">
        <f aca="false">D2558-B2558</f>
        <v>-4.66</v>
      </c>
      <c r="L2558" s="17" t="n">
        <f aca="false">B2558 - E2557</f>
        <v>2.41</v>
      </c>
      <c r="M2558" s="17" t="n">
        <f aca="false">E2558 - E2557</f>
        <v>0.969999999999999</v>
      </c>
      <c r="N2558" s="18" t="n">
        <f aca="false"> (I2558 / B2558)</f>
        <v>-0.00606545638347162</v>
      </c>
      <c r="O2558" s="18" t="n">
        <f aca="false">(J2558 / B2558)</f>
        <v>0.00556000168484897</v>
      </c>
      <c r="P2558" s="18" t="n">
        <f aca="false">K2558 / B2558</f>
        <v>-0.0196284907965123</v>
      </c>
      <c r="Q2558" s="18" t="n">
        <f aca="false">L2558/E2557</f>
        <v>0.0102553191489362</v>
      </c>
      <c r="R2558" s="18" t="n">
        <f aca="false">M2558 / E2557</f>
        <v>0.00412765957446808</v>
      </c>
      <c r="S2558" s="19" t="str">
        <f aca="false">IF(N2558 &gt; 0, "UP", "DOWN")</f>
        <v>DOWN</v>
      </c>
      <c r="T2558" s="23" t="inlineStr">
        <f aca="false">O2558-N2558</f>
        <is>
          <t/>
        </is>
      </c>
      <c r="U2558" s="23" t="inlineStr">
        <f aca="false">P2558-N2558</f>
        <is>
          <t/>
        </is>
      </c>
      <c r="V2558" s="23" t="inlineStr">
        <f aca="false">O2558 - P2558</f>
        <is>
          <t/>
        </is>
      </c>
    </row>
    <row collapsed="false" customFormat="false" customHeight="false" hidden="false" ht="25" outlineLevel="0" r="2559">
      <c r="A2559" s="21" t="n">
        <v>40273</v>
      </c>
      <c r="B2559" s="17" t="n">
        <v>234.98</v>
      </c>
      <c r="C2559" s="17" t="n">
        <v>238.51</v>
      </c>
      <c r="D2559" s="17" t="n">
        <v>234.77</v>
      </c>
      <c r="E2559" s="17" t="n">
        <v>238.49</v>
      </c>
      <c r="F2559" s="17" t="n">
        <v>24446700</v>
      </c>
      <c r="G2559" s="17" t="n">
        <v>237.47</v>
      </c>
      <c r="I2559" s="22" t="n">
        <f aca="false">E2559-B2559</f>
        <v>3.51000000000002</v>
      </c>
      <c r="J2559" s="22" t="n">
        <f aca="false">C2559-B2559</f>
        <v>3.53</v>
      </c>
      <c r="K2559" s="17" t="n">
        <f aca="false">D2559-B2559</f>
        <v>-0.20999999999998</v>
      </c>
      <c r="L2559" s="17" t="n">
        <f aca="false">B2559 - E2558</f>
        <v>-0.990000000000009</v>
      </c>
      <c r="M2559" s="17" t="n">
        <f aca="false">E2559 - E2558</f>
        <v>2.52000000000001</v>
      </c>
      <c r="N2559" s="18" t="n">
        <f aca="false"> (I2559 / B2559)</f>
        <v>0.0149374414843817</v>
      </c>
      <c r="O2559" s="18" t="n">
        <f aca="false">(J2559 / B2559)</f>
        <v>0.0150225551110733</v>
      </c>
      <c r="P2559" s="18" t="n">
        <f aca="false">K2559 / B2559</f>
        <v>-0.000893693080262063</v>
      </c>
      <c r="Q2559" s="18" t="n">
        <f aca="false">L2559/E2558</f>
        <v>-0.00419544857397131</v>
      </c>
      <c r="R2559" s="18" t="n">
        <f aca="false">M2559 / E2558</f>
        <v>0.010679323642836</v>
      </c>
      <c r="S2559" s="19" t="str">
        <f aca="false">IF(N2559 &gt; 0, "UP", "DOWN")</f>
        <v>UP</v>
      </c>
      <c r="T2559" s="23" t="inlineStr">
        <f aca="false">O2559-N2559</f>
        <is>
          <t/>
        </is>
      </c>
      <c r="U2559" s="23" t="inlineStr">
        <f aca="false">P2559-N2559</f>
        <is>
          <t/>
        </is>
      </c>
      <c r="V2559" s="23" t="inlineStr">
        <f aca="false">O2559 - P2559</f>
        <is>
          <t/>
        </is>
      </c>
    </row>
    <row collapsed="false" customFormat="false" customHeight="false" hidden="false" ht="25" outlineLevel="0" r="2560">
      <c r="A2560" s="21" t="n">
        <v>40274</v>
      </c>
      <c r="B2560" s="17" t="n">
        <v>238.2</v>
      </c>
      <c r="C2560" s="17" t="n">
        <v>240.24</v>
      </c>
      <c r="D2560" s="17" t="n">
        <v>237</v>
      </c>
      <c r="E2560" s="17" t="n">
        <v>239.54</v>
      </c>
      <c r="F2560" s="17" t="n">
        <v>15964900</v>
      </c>
      <c r="G2560" s="17" t="n">
        <v>238.52</v>
      </c>
      <c r="I2560" s="22" t="n">
        <f aca="false">E2560-B2560</f>
        <v>1.34</v>
      </c>
      <c r="J2560" s="22" t="n">
        <f aca="false">C2560-B2560</f>
        <v>2.04000000000002</v>
      </c>
      <c r="K2560" s="17" t="n">
        <f aca="false">D2560-B2560</f>
        <v>-1.19999999999999</v>
      </c>
      <c r="L2560" s="17" t="n">
        <f aca="false">B2560 - E2559</f>
        <v>-0.29000000000002</v>
      </c>
      <c r="M2560" s="17" t="n">
        <f aca="false">E2560 - E2559</f>
        <v>1.04999999999998</v>
      </c>
      <c r="N2560" s="18" t="n">
        <f aca="false"> (I2560 / B2560)</f>
        <v>0.00562552476910161</v>
      </c>
      <c r="O2560" s="18" t="n">
        <f aca="false">(J2560 / B2560)</f>
        <v>0.00856423173803535</v>
      </c>
      <c r="P2560" s="18" t="n">
        <f aca="false">K2560 / B2560</f>
        <v>-0.00503778337531481</v>
      </c>
      <c r="Q2560" s="18" t="n">
        <f aca="false">L2560/E2559</f>
        <v>-0.00121598389869605</v>
      </c>
      <c r="R2560" s="18" t="n">
        <f aca="false">M2560 / E2559</f>
        <v>0.00440270032286462</v>
      </c>
      <c r="S2560" s="19" t="str">
        <f aca="false">IF(N2560 &gt; 0, "UP", "DOWN")</f>
        <v>UP</v>
      </c>
      <c r="T2560" s="23" t="inlineStr">
        <f aca="false">O2560-N2560</f>
        <is>
          <t/>
        </is>
      </c>
      <c r="U2560" s="23" t="inlineStr">
        <f aca="false">P2560-N2560</f>
        <is>
          <t/>
        </is>
      </c>
      <c r="V2560" s="23" t="inlineStr">
        <f aca="false">O2560 - P2560</f>
        <is>
          <t/>
        </is>
      </c>
    </row>
    <row collapsed="false" customFormat="false" customHeight="false" hidden="false" ht="25" outlineLevel="0" r="2561">
      <c r="A2561" s="21" t="n">
        <v>40275</v>
      </c>
      <c r="B2561" s="17" t="n">
        <v>239.55</v>
      </c>
      <c r="C2561" s="17" t="n">
        <v>241.92</v>
      </c>
      <c r="D2561" s="17" t="n">
        <v>238.66</v>
      </c>
      <c r="E2561" s="17" t="n">
        <v>240.6</v>
      </c>
      <c r="F2561" s="17" t="n">
        <v>22446500</v>
      </c>
      <c r="G2561" s="17" t="n">
        <v>239.57</v>
      </c>
      <c r="I2561" s="22" t="n">
        <f aca="false">E2561-B2561</f>
        <v>1.04999999999998</v>
      </c>
      <c r="J2561" s="22" t="n">
        <f aca="false">C2561-B2561</f>
        <v>2.36999999999998</v>
      </c>
      <c r="K2561" s="17" t="n">
        <f aca="false">D2561-B2561</f>
        <v>-0.890000000000015</v>
      </c>
      <c r="L2561" s="17" t="n">
        <f aca="false">B2561 - E2560</f>
        <v>0.0100000000000193</v>
      </c>
      <c r="M2561" s="17" t="n">
        <f aca="false">E2561 - E2560</f>
        <v>1.06</v>
      </c>
      <c r="N2561" s="18" t="n">
        <f aca="false"> (I2561 / B2561)</f>
        <v>0.00438321853475259</v>
      </c>
      <c r="O2561" s="18" t="n">
        <f aca="false">(J2561 / B2561)</f>
        <v>0.00989355040701305</v>
      </c>
      <c r="P2561" s="18" t="n">
        <f aca="false">K2561 / B2561</f>
        <v>-0.00371529951993327</v>
      </c>
      <c r="Q2561" s="18" t="n">
        <f aca="false">L2561/E2560</f>
        <v>4.17466811389301E-005</v>
      </c>
      <c r="R2561" s="18" t="n">
        <f aca="false">M2561 / E2560</f>
        <v>0.00442514820071805</v>
      </c>
      <c r="S2561" s="19" t="str">
        <f aca="false">IF(N2561 &gt; 0, "UP", "DOWN")</f>
        <v>UP</v>
      </c>
      <c r="T2561" s="23" t="inlineStr">
        <f aca="false">O2561-N2561</f>
        <is>
          <t/>
        </is>
      </c>
      <c r="U2561" s="23" t="inlineStr">
        <f aca="false">P2561-N2561</f>
        <is>
          <t/>
        </is>
      </c>
      <c r="V2561" s="23" t="inlineStr">
        <f aca="false">O2561 - P2561</f>
        <is>
          <t/>
        </is>
      </c>
    </row>
    <row collapsed="false" customFormat="false" customHeight="false" hidden="false" ht="25" outlineLevel="0" r="2562">
      <c r="A2562" s="21" t="n">
        <v>40276</v>
      </c>
      <c r="B2562" s="17" t="n">
        <v>240.44</v>
      </c>
      <c r="C2562" s="17" t="n">
        <v>241.54</v>
      </c>
      <c r="D2562" s="17" t="n">
        <v>238.04</v>
      </c>
      <c r="E2562" s="17" t="n">
        <v>239.95</v>
      </c>
      <c r="F2562" s="17" t="n">
        <v>20463900</v>
      </c>
      <c r="G2562" s="17" t="n">
        <v>238.92</v>
      </c>
      <c r="I2562" s="22" t="n">
        <f aca="false">E2562-B2562</f>
        <v>-0.490000000000009</v>
      </c>
      <c r="J2562" s="22" t="n">
        <f aca="false">C2562-B2562</f>
        <v>1.09999999999999</v>
      </c>
      <c r="K2562" s="17" t="n">
        <f aca="false">D2562-B2562</f>
        <v>-2.40000000000001</v>
      </c>
      <c r="L2562" s="17" t="n">
        <f aca="false">B2562 - E2561</f>
        <v>-0.159999999999997</v>
      </c>
      <c r="M2562" s="17" t="n">
        <f aca="false">E2562 - E2561</f>
        <v>-0.650000000000006</v>
      </c>
      <c r="N2562" s="18" t="n">
        <f aca="false"> (I2562 / B2562)</f>
        <v>-0.00203793046082186</v>
      </c>
      <c r="O2562" s="18" t="n">
        <f aca="false">(J2562 / B2562)</f>
        <v>0.00457494593245714</v>
      </c>
      <c r="P2562" s="18" t="n">
        <f aca="false">K2562 / B2562</f>
        <v>-0.0099817002162702</v>
      </c>
      <c r="Q2562" s="18" t="n">
        <f aca="false">L2562/E2561</f>
        <v>-0.000665004156275962</v>
      </c>
      <c r="R2562" s="18" t="n">
        <f aca="false">M2562 / E2561</f>
        <v>-0.00270157938487118</v>
      </c>
      <c r="S2562" s="19" t="str">
        <f aca="false">IF(N2562 &gt; 0, "UP", "DOWN")</f>
        <v>DOWN</v>
      </c>
      <c r="T2562" s="23" t="inlineStr">
        <f aca="false">O2562-N2562</f>
        <is>
          <t/>
        </is>
      </c>
      <c r="U2562" s="23" t="inlineStr">
        <f aca="false">P2562-N2562</f>
        <is>
          <t/>
        </is>
      </c>
      <c r="V2562" s="23" t="inlineStr">
        <f aca="false">O2562 - P2562</f>
        <is>
          <t/>
        </is>
      </c>
    </row>
    <row collapsed="false" customFormat="false" customHeight="false" hidden="false" ht="25" outlineLevel="0" r="2563">
      <c r="A2563" s="21" t="n">
        <v>40277</v>
      </c>
      <c r="B2563" s="17" t="n">
        <v>241.43</v>
      </c>
      <c r="C2563" s="17" t="n">
        <v>241.89</v>
      </c>
      <c r="D2563" s="17" t="n">
        <v>240.46</v>
      </c>
      <c r="E2563" s="17" t="n">
        <v>241.79</v>
      </c>
      <c r="F2563" s="17" t="n">
        <v>11935100</v>
      </c>
      <c r="G2563" s="17" t="n">
        <v>240.76</v>
      </c>
      <c r="I2563" s="22" t="n">
        <f aca="false">E2563-B2563</f>
        <v>0.359999999999985</v>
      </c>
      <c r="J2563" s="22" t="n">
        <f aca="false">C2563-B2563</f>
        <v>0.45999999999998</v>
      </c>
      <c r="K2563" s="17" t="n">
        <f aca="false">D2563-B2563</f>
        <v>-0.969999999999999</v>
      </c>
      <c r="L2563" s="17" t="n">
        <f aca="false">B2563 - E2562</f>
        <v>1.48000000000002</v>
      </c>
      <c r="M2563" s="17" t="n">
        <f aca="false">E2563 - E2562</f>
        <v>1.84</v>
      </c>
      <c r="N2563" s="18" t="n">
        <f aca="false"> (I2563 / B2563)</f>
        <v>0.0014911154371867</v>
      </c>
      <c r="O2563" s="18" t="n">
        <f aca="false">(J2563 / B2563)</f>
        <v>0.00190531416973856</v>
      </c>
      <c r="P2563" s="18" t="n">
        <f aca="false">K2563 / B2563</f>
        <v>-0.00401772770575322</v>
      </c>
      <c r="Q2563" s="18" t="n">
        <f aca="false">L2563/E2562</f>
        <v>0.0061679516565952</v>
      </c>
      <c r="R2563" s="18" t="n">
        <f aca="false">M2563 / E2562</f>
        <v>0.00766826422171287</v>
      </c>
      <c r="S2563" s="19" t="str">
        <f aca="false">IF(N2563 &gt; 0, "UP", "DOWN")</f>
        <v>UP</v>
      </c>
      <c r="T2563" s="23" t="inlineStr">
        <f aca="false">O2563-N2563</f>
        <is>
          <t/>
        </is>
      </c>
      <c r="U2563" s="23" t="inlineStr">
        <f aca="false">P2563-N2563</f>
        <is>
          <t/>
        </is>
      </c>
      <c r="V2563" s="23" t="inlineStr">
        <f aca="false">O2563 - P2563</f>
        <is>
          <t/>
        </is>
      </c>
    </row>
    <row collapsed="false" customFormat="false" customHeight="false" hidden="false" ht="25" outlineLevel="0" r="2564">
      <c r="A2564" s="21" t="n">
        <v>40280</v>
      </c>
      <c r="B2564" s="17" t="n">
        <v>242.2</v>
      </c>
      <c r="C2564" s="17" t="n">
        <v>243.07</v>
      </c>
      <c r="D2564" s="17" t="n">
        <v>241.81</v>
      </c>
      <c r="E2564" s="17" t="n">
        <v>242.29</v>
      </c>
      <c r="F2564" s="17" t="n">
        <v>11893800</v>
      </c>
      <c r="G2564" s="17" t="n">
        <v>241.25</v>
      </c>
      <c r="I2564" s="22" t="n">
        <f aca="false">E2564-B2564</f>
        <v>0.0900000000000034</v>
      </c>
      <c r="J2564" s="22" t="n">
        <f aca="false">C2564-B2564</f>
        <v>0.870000000000005</v>
      </c>
      <c r="K2564" s="17" t="n">
        <f aca="false">D2564-B2564</f>
        <v>-0.389999999999986</v>
      </c>
      <c r="L2564" s="17" t="n">
        <f aca="false">B2564 - E2563</f>
        <v>0.409999999999997</v>
      </c>
      <c r="M2564" s="17" t="n">
        <f aca="false">E2564 - E2563</f>
        <v>0.5</v>
      </c>
      <c r="N2564" s="18" t="n">
        <f aca="false"> (I2564 / B2564)</f>
        <v>0.000371593724194894</v>
      </c>
      <c r="O2564" s="18" t="n">
        <f aca="false">(J2564 / B2564)</f>
        <v>0.00359207266721719</v>
      </c>
      <c r="P2564" s="18" t="n">
        <f aca="false">K2564 / B2564</f>
        <v>-0.00161023947151109</v>
      </c>
      <c r="Q2564" s="18" t="n">
        <f aca="false">L2564/E2563</f>
        <v>0.0016956863393854</v>
      </c>
      <c r="R2564" s="18" t="n">
        <f aca="false">M2564 / E2563</f>
        <v>0.00206791016998222</v>
      </c>
      <c r="S2564" s="19" t="str">
        <f aca="false">IF(N2564 &gt; 0, "UP", "DOWN")</f>
        <v>UP</v>
      </c>
      <c r="T2564" s="23" t="inlineStr">
        <f aca="false">O2564-N2564</f>
        <is>
          <t/>
        </is>
      </c>
      <c r="U2564" s="23" t="inlineStr">
        <f aca="false">P2564-N2564</f>
        <is>
          <t/>
        </is>
      </c>
      <c r="V2564" s="23" t="inlineStr">
        <f aca="false">O2564 - P2564</f>
        <is>
          <t/>
        </is>
      </c>
    </row>
    <row collapsed="false" customFormat="false" customHeight="false" hidden="false" ht="25" outlineLevel="0" r="2565">
      <c r="A2565" s="21" t="n">
        <v>40281</v>
      </c>
      <c r="B2565" s="17" t="n">
        <v>241.86</v>
      </c>
      <c r="C2565" s="17" t="n">
        <v>242.8</v>
      </c>
      <c r="D2565" s="17" t="n">
        <v>241.11</v>
      </c>
      <c r="E2565" s="17" t="n">
        <v>242.43</v>
      </c>
      <c r="F2565" s="17" t="n">
        <v>10936100</v>
      </c>
      <c r="G2565" s="17" t="n">
        <v>241.39</v>
      </c>
      <c r="I2565" s="22" t="n">
        <f aca="false">E2565-B2565</f>
        <v>0.569999999999993</v>
      </c>
      <c r="J2565" s="22" t="n">
        <f aca="false">C2565-B2565</f>
        <v>0.939999999999998</v>
      </c>
      <c r="K2565" s="17" t="n">
        <f aca="false">D2565-B2565</f>
        <v>-0.75</v>
      </c>
      <c r="L2565" s="17" t="n">
        <f aca="false">B2565 - E2564</f>
        <v>-0.429999999999978</v>
      </c>
      <c r="M2565" s="17" t="n">
        <f aca="false">E2565 - E2564</f>
        <v>0.140000000000015</v>
      </c>
      <c r="N2565" s="18" t="n">
        <f aca="false"> (I2565 / B2565)</f>
        <v>0.00235673530141401</v>
      </c>
      <c r="O2565" s="18" t="n">
        <f aca="false">(J2565 / B2565)</f>
        <v>0.00388654593566525</v>
      </c>
      <c r="P2565" s="18" t="n">
        <f aca="false">K2565 / B2565</f>
        <v>-0.00310096750186058</v>
      </c>
      <c r="Q2565" s="18" t="n">
        <f aca="false">L2565/E2564</f>
        <v>-0.0017747327582648</v>
      </c>
      <c r="R2565" s="18" t="n">
        <f aca="false">M2565 / E2564</f>
        <v>0.000577819967807234</v>
      </c>
      <c r="S2565" s="19" t="str">
        <f aca="false">IF(N2565 &gt; 0, "UP", "DOWN")</f>
        <v>UP</v>
      </c>
      <c r="T2565" s="23" t="inlineStr">
        <f aca="false">O2565-N2565</f>
        <is>
          <t/>
        </is>
      </c>
      <c r="U2565" s="23" t="inlineStr">
        <f aca="false">P2565-N2565</f>
        <is>
          <t/>
        </is>
      </c>
      <c r="V2565" s="23" t="inlineStr">
        <f aca="false">O2565 - P2565</f>
        <is>
          <t/>
        </is>
      </c>
    </row>
    <row collapsed="false" customFormat="false" customHeight="false" hidden="false" ht="25" outlineLevel="0" r="2566">
      <c r="A2566" s="21" t="n">
        <v>40282</v>
      </c>
      <c r="B2566" s="17" t="n">
        <v>245.28</v>
      </c>
      <c r="C2566" s="17" t="n">
        <v>245.81</v>
      </c>
      <c r="D2566" s="17" t="n">
        <v>244.07</v>
      </c>
      <c r="E2566" s="17" t="n">
        <v>245.69</v>
      </c>
      <c r="F2566" s="17" t="n">
        <v>14431300</v>
      </c>
      <c r="G2566" s="17" t="n">
        <v>244.64</v>
      </c>
      <c r="I2566" s="22" t="n">
        <f aca="false">E2566-B2566</f>
        <v>0.409999999999997</v>
      </c>
      <c r="J2566" s="22" t="n">
        <f aca="false">C2566-B2566</f>
        <v>0.530000000000001</v>
      </c>
      <c r="K2566" s="17" t="n">
        <f aca="false">D2566-B2566</f>
        <v>-1.21000000000001</v>
      </c>
      <c r="L2566" s="17" t="n">
        <f aca="false">B2566 - E2565</f>
        <v>2.84999999999999</v>
      </c>
      <c r="M2566" s="17" t="n">
        <f aca="false">E2566 - E2565</f>
        <v>3.25999999999999</v>
      </c>
      <c r="N2566" s="18" t="n">
        <f aca="false"> (I2566 / B2566)</f>
        <v>0.00167155903457272</v>
      </c>
      <c r="O2566" s="18" t="n">
        <f aca="false">(J2566 / B2566)</f>
        <v>0.00216079582517939</v>
      </c>
      <c r="P2566" s="18" t="n">
        <f aca="false">K2566 / B2566</f>
        <v>-0.00493313763861712</v>
      </c>
      <c r="Q2566" s="18" t="n">
        <f aca="false">L2566/E2565</f>
        <v>0.0117559707956936</v>
      </c>
      <c r="R2566" s="18" t="n">
        <f aca="false">M2566 / E2565</f>
        <v>0.01344718062946</v>
      </c>
      <c r="S2566" s="19" t="str">
        <f aca="false">IF(N2566 &gt; 0, "UP", "DOWN")</f>
        <v>UP</v>
      </c>
      <c r="T2566" s="23" t="inlineStr">
        <f aca="false">O2566-N2566</f>
        <is>
          <t/>
        </is>
      </c>
      <c r="U2566" s="23" t="inlineStr">
        <f aca="false">P2566-N2566</f>
        <is>
          <t/>
        </is>
      </c>
      <c r="V2566" s="23" t="inlineStr">
        <f aca="false">O2566 - P2566</f>
        <is>
          <t/>
        </is>
      </c>
    </row>
    <row collapsed="false" customFormat="false" customHeight="false" hidden="false" ht="25" outlineLevel="0" r="2567">
      <c r="A2567" s="21" t="n">
        <v>40283</v>
      </c>
      <c r="B2567" s="17" t="n">
        <v>245.78</v>
      </c>
      <c r="C2567" s="17" t="n">
        <v>249.03</v>
      </c>
      <c r="D2567" s="17" t="n">
        <v>245.51</v>
      </c>
      <c r="E2567" s="17" t="n">
        <v>248.92</v>
      </c>
      <c r="F2567" s="17" t="n">
        <v>13456600</v>
      </c>
      <c r="G2567" s="17" t="n">
        <v>247.86</v>
      </c>
      <c r="I2567" s="22" t="n">
        <f aca="false">E2567-B2567</f>
        <v>3.13999999999999</v>
      </c>
      <c r="J2567" s="22" t="n">
        <f aca="false">C2567-B2567</f>
        <v>3.25</v>
      </c>
      <c r="K2567" s="17" t="n">
        <f aca="false">D2567-B2567</f>
        <v>-0.27000000000001</v>
      </c>
      <c r="L2567" s="17" t="n">
        <f aca="false">B2567 - E2566</f>
        <v>0.0900000000000034</v>
      </c>
      <c r="M2567" s="17" t="n">
        <f aca="false">E2567 - E2566</f>
        <v>3.22999999999999</v>
      </c>
      <c r="N2567" s="18" t="n">
        <f aca="false"> (I2567 / B2567)</f>
        <v>0.0127756530230287</v>
      </c>
      <c r="O2567" s="18" t="n">
        <f aca="false">(J2567 / B2567)</f>
        <v>0.0132232077467654</v>
      </c>
      <c r="P2567" s="18" t="n">
        <f aca="false">K2567 / B2567</f>
        <v>-0.00109854341280824</v>
      </c>
      <c r="Q2567" s="18" t="n">
        <f aca="false">L2567/E2566</f>
        <v>0.000366315275346996</v>
      </c>
      <c r="R2567" s="18" t="n">
        <f aca="false">M2567 / E2566</f>
        <v>0.0131466482152305</v>
      </c>
      <c r="S2567" s="19" t="str">
        <f aca="false">IF(N2567 &gt; 0, "UP", "DOWN")</f>
        <v>UP</v>
      </c>
      <c r="T2567" s="23" t="inlineStr">
        <f aca="false">O2567-N2567</f>
        <is>
          <t/>
        </is>
      </c>
      <c r="U2567" s="23" t="inlineStr">
        <f aca="false">P2567-N2567</f>
        <is>
          <t/>
        </is>
      </c>
      <c r="V2567" s="23" t="inlineStr">
        <f aca="false">O2567 - P2567</f>
        <is>
          <t/>
        </is>
      </c>
    </row>
    <row collapsed="false" customFormat="false" customHeight="false" hidden="false" ht="25" outlineLevel="0" r="2568">
      <c r="A2568" s="21" t="n">
        <v>40284</v>
      </c>
      <c r="B2568" s="17" t="n">
        <v>248.57</v>
      </c>
      <c r="C2568" s="17" t="n">
        <v>251.14</v>
      </c>
      <c r="D2568" s="17" t="n">
        <v>244.55</v>
      </c>
      <c r="E2568" s="17" t="n">
        <v>247.4</v>
      </c>
      <c r="F2568" s="17" t="n">
        <v>26805200</v>
      </c>
      <c r="G2568" s="17" t="n">
        <v>246.34</v>
      </c>
      <c r="I2568" s="22" t="n">
        <f aca="false">E2568-B2568</f>
        <v>-1.16999999999999</v>
      </c>
      <c r="J2568" s="22" t="n">
        <f aca="false">C2568-B2568</f>
        <v>2.56999999999999</v>
      </c>
      <c r="K2568" s="17" t="n">
        <f aca="false">D2568-B2568</f>
        <v>-4.01999999999998</v>
      </c>
      <c r="L2568" s="17" t="n">
        <f aca="false">B2568 - E2567</f>
        <v>-0.349999999999994</v>
      </c>
      <c r="M2568" s="17" t="n">
        <f aca="false">E2568 - E2567</f>
        <v>-1.51999999999998</v>
      </c>
      <c r="N2568" s="18" t="n">
        <f aca="false"> (I2568 / B2568)</f>
        <v>-0.00470692360300916</v>
      </c>
      <c r="O2568" s="18" t="n">
        <f aca="false">(J2568 / B2568)</f>
        <v>0.0103391398801142</v>
      </c>
      <c r="P2568" s="18" t="n">
        <f aca="false">K2568 / B2568</f>
        <v>-0.0161725067385444</v>
      </c>
      <c r="Q2568" s="18" t="n">
        <f aca="false">L2568/E2567</f>
        <v>-0.00140607424071989</v>
      </c>
      <c r="R2568" s="18" t="n">
        <f aca="false">M2568 / E2567</f>
        <v>-0.00610637955969782</v>
      </c>
      <c r="S2568" s="19" t="str">
        <f aca="false">IF(N2568 &gt; 0, "UP", "DOWN")</f>
        <v>DOWN</v>
      </c>
      <c r="T2568" s="23" t="inlineStr">
        <f aca="false">O2568-N2568</f>
        <is>
          <t/>
        </is>
      </c>
      <c r="U2568" s="23" t="inlineStr">
        <f aca="false">P2568-N2568</f>
        <is>
          <t/>
        </is>
      </c>
      <c r="V2568" s="23" t="inlineStr">
        <f aca="false">O2568 - P2568</f>
        <is>
          <t/>
        </is>
      </c>
    </row>
    <row collapsed="false" customFormat="false" customHeight="false" hidden="false" ht="25" outlineLevel="0" r="2569">
      <c r="A2569" s="21" t="n">
        <v>40287</v>
      </c>
      <c r="B2569" s="17" t="n">
        <v>247.03</v>
      </c>
      <c r="C2569" s="17" t="n">
        <v>247.89</v>
      </c>
      <c r="D2569" s="17" t="n">
        <v>241.77</v>
      </c>
      <c r="E2569" s="17" t="n">
        <v>247.07</v>
      </c>
      <c r="F2569" s="17" t="n">
        <v>20247300</v>
      </c>
      <c r="G2569" s="17" t="n">
        <v>246.01</v>
      </c>
      <c r="I2569" s="22" t="n">
        <f aca="false">E2569-B2569</f>
        <v>0.039999999999992</v>
      </c>
      <c r="J2569" s="22" t="n">
        <f aca="false">C2569-B2569</f>
        <v>0.859999999999985</v>
      </c>
      <c r="K2569" s="17" t="n">
        <f aca="false">D2569-B2569</f>
        <v>-5.25999999999999</v>
      </c>
      <c r="L2569" s="17" t="n">
        <f aca="false">B2569 - E2568</f>
        <v>-0.370000000000005</v>
      </c>
      <c r="M2569" s="17" t="n">
        <f aca="false">E2569 - E2568</f>
        <v>-0.330000000000012</v>
      </c>
      <c r="N2569" s="18" t="n">
        <f aca="false"> (I2569 / B2569)</f>
        <v>0.000161923652997579</v>
      </c>
      <c r="O2569" s="18" t="n">
        <f aca="false">(J2569 / B2569)</f>
        <v>0.00348135853944859</v>
      </c>
      <c r="P2569" s="18" t="n">
        <f aca="false">K2569 / B2569</f>
        <v>-0.0212929603691859</v>
      </c>
      <c r="Q2569" s="18" t="n">
        <f aca="false">L2569/E2568</f>
        <v>-0.0014955537590946</v>
      </c>
      <c r="R2569" s="18" t="n">
        <f aca="false">M2569 / E2568</f>
        <v>-0.00133387227162495</v>
      </c>
      <c r="S2569" s="19" t="str">
        <f aca="false">IF(N2569 &gt; 0, "UP", "DOWN")</f>
        <v>UP</v>
      </c>
      <c r="T2569" s="23" t="inlineStr">
        <f aca="false">O2569-N2569</f>
        <is>
          <t/>
        </is>
      </c>
      <c r="U2569" s="23" t="inlineStr">
        <f aca="false">P2569-N2569</f>
        <is>
          <t/>
        </is>
      </c>
      <c r="V2569" s="23" t="inlineStr">
        <f aca="false">O2569 - P2569</f>
        <is>
          <t/>
        </is>
      </c>
    </row>
    <row collapsed="false" customFormat="false" customHeight="false" hidden="false" ht="25" outlineLevel="0" r="2570">
      <c r="A2570" s="21" t="n">
        <v>40288</v>
      </c>
      <c r="B2570" s="17" t="n">
        <v>248.54</v>
      </c>
      <c r="C2570" s="17" t="n">
        <v>249.25</v>
      </c>
      <c r="D2570" s="17" t="n">
        <v>242.96</v>
      </c>
      <c r="E2570" s="17" t="n">
        <v>244.59</v>
      </c>
      <c r="F2570" s="17" t="n">
        <v>26368800</v>
      </c>
      <c r="G2570" s="17" t="n">
        <v>243.54</v>
      </c>
      <c r="I2570" s="22" t="n">
        <f aca="false">E2570-B2570</f>
        <v>-3.94999999999999</v>
      </c>
      <c r="J2570" s="22" t="n">
        <f aca="false">C2570-B2570</f>
        <v>0.710000000000008</v>
      </c>
      <c r="K2570" s="17" t="n">
        <f aca="false">D2570-B2570</f>
        <v>-5.57999999999998</v>
      </c>
      <c r="L2570" s="17" t="n">
        <f aca="false">B2570 - E2569</f>
        <v>1.47</v>
      </c>
      <c r="M2570" s="17" t="n">
        <f aca="false">E2570 - E2569</f>
        <v>-2.47999999999999</v>
      </c>
      <c r="N2570" s="18" t="n">
        <f aca="false"> (I2570 / B2570)</f>
        <v>-0.0158928140339583</v>
      </c>
      <c r="O2570" s="18" t="n">
        <f aca="false">(J2570 / B2570)</f>
        <v>0.00285668302888874</v>
      </c>
      <c r="P2570" s="18" t="n">
        <f aca="false">K2570 / B2570</f>
        <v>-0.0224511145087309</v>
      </c>
      <c r="Q2570" s="18" t="n">
        <f aca="false">L2570/E2569</f>
        <v>0.00594973084550937</v>
      </c>
      <c r="R2570" s="18" t="n">
        <f aca="false">M2570 / E2569</f>
        <v>-0.0100376411543287</v>
      </c>
      <c r="S2570" s="19" t="str">
        <f aca="false">IF(N2570 &gt; 0, "UP", "DOWN")</f>
        <v>DOWN</v>
      </c>
      <c r="T2570" s="23" t="inlineStr">
        <f aca="false">O2570-N2570</f>
        <is>
          <t/>
        </is>
      </c>
      <c r="U2570" s="23" t="inlineStr">
        <f aca="false">P2570-N2570</f>
        <is>
          <t/>
        </is>
      </c>
      <c r="V2570" s="23" t="inlineStr">
        <f aca="false">O2570 - P2570</f>
        <is>
          <t/>
        </is>
      </c>
    </row>
    <row collapsed="false" customFormat="false" customHeight="false" hidden="false" ht="25" outlineLevel="0" r="2571">
      <c r="A2571" s="21" t="n">
        <v>40289</v>
      </c>
      <c r="B2571" s="17" t="n">
        <v>258.8</v>
      </c>
      <c r="C2571" s="17" t="n">
        <v>260.25</v>
      </c>
      <c r="D2571" s="17" t="n">
        <v>255.73</v>
      </c>
      <c r="E2571" s="17" t="n">
        <v>259.22</v>
      </c>
      <c r="F2571" s="17" t="n">
        <v>35085400</v>
      </c>
      <c r="G2571" s="17" t="n">
        <v>258.11</v>
      </c>
      <c r="I2571" s="22" t="n">
        <f aca="false">E2571-B2571</f>
        <v>0.420000000000016</v>
      </c>
      <c r="J2571" s="22" t="n">
        <f aca="false">C2571-B2571</f>
        <v>1.44999999999999</v>
      </c>
      <c r="K2571" s="17" t="n">
        <f aca="false">D2571-B2571</f>
        <v>-3.07000000000002</v>
      </c>
      <c r="L2571" s="17" t="n">
        <f aca="false">B2571 - E2570</f>
        <v>14.21</v>
      </c>
      <c r="M2571" s="17" t="n">
        <f aca="false">E2571 - E2570</f>
        <v>14.63</v>
      </c>
      <c r="N2571" s="18" t="n">
        <f aca="false"> (I2571 / B2571)</f>
        <v>0.00162287480680068</v>
      </c>
      <c r="O2571" s="18" t="n">
        <f aca="false">(J2571 / B2571)</f>
        <v>0.00560278207109733</v>
      </c>
      <c r="P2571" s="18" t="n">
        <f aca="false">K2571 / B2571</f>
        <v>-0.0118624420401856</v>
      </c>
      <c r="Q2571" s="18" t="n">
        <f aca="false">L2571/E2570</f>
        <v>0.0580972239257533</v>
      </c>
      <c r="R2571" s="18" t="n">
        <f aca="false">M2571 / E2570</f>
        <v>0.0598143832536082</v>
      </c>
      <c r="S2571" s="19" t="str">
        <f aca="false">IF(N2571 &gt; 0, "UP", "DOWN")</f>
        <v>UP</v>
      </c>
      <c r="T2571" s="23" t="inlineStr">
        <f aca="false">O2571-N2571</f>
        <is>
          <t/>
        </is>
      </c>
      <c r="U2571" s="23" t="inlineStr">
        <f aca="false">P2571-N2571</f>
        <is>
          <t/>
        </is>
      </c>
      <c r="V2571" s="23" t="inlineStr">
        <f aca="false">O2571 - P2571</f>
        <is>
          <t/>
        </is>
      </c>
    </row>
    <row collapsed="false" customFormat="false" customHeight="false" hidden="false" ht="25" outlineLevel="0" r="2572">
      <c r="A2572" s="21" t="n">
        <v>40290</v>
      </c>
      <c r="B2572" s="17" t="n">
        <v>258.24</v>
      </c>
      <c r="C2572" s="17" t="n">
        <v>266.75</v>
      </c>
      <c r="D2572" s="17" t="n">
        <v>256.2</v>
      </c>
      <c r="E2572" s="17" t="n">
        <v>266.47</v>
      </c>
      <c r="F2572" s="17" t="n">
        <v>28336600</v>
      </c>
      <c r="G2572" s="17" t="n">
        <v>265.33</v>
      </c>
      <c r="I2572" s="22" t="n">
        <f aca="false">E2572-B2572</f>
        <v>8.23000000000002</v>
      </c>
      <c r="J2572" s="22" t="n">
        <f aca="false">C2572-B2572</f>
        <v>8.50999999999999</v>
      </c>
      <c r="K2572" s="17" t="n">
        <f aca="false">D2572-B2572</f>
        <v>-2.04000000000002</v>
      </c>
      <c r="L2572" s="17" t="n">
        <f aca="false">B2572 - E2571</f>
        <v>-0.980000000000018</v>
      </c>
      <c r="M2572" s="17" t="n">
        <f aca="false">E2572 - E2571</f>
        <v>7.25</v>
      </c>
      <c r="N2572" s="18" t="n">
        <f aca="false"> (I2572 / B2572)</f>
        <v>0.0318695786864933</v>
      </c>
      <c r="O2572" s="18" t="n">
        <f aca="false">(J2572 / B2572)</f>
        <v>0.0329538413878562</v>
      </c>
      <c r="P2572" s="18" t="n">
        <f aca="false">K2572 / B2572</f>
        <v>-0.00789962825278818</v>
      </c>
      <c r="Q2572" s="18" t="n">
        <f aca="false">L2572/E2571</f>
        <v>-0.00378057248669091</v>
      </c>
      <c r="R2572" s="18" t="n">
        <f aca="false">M2572 / E2571</f>
        <v>0.0279685209474578</v>
      </c>
      <c r="S2572" s="19" t="str">
        <f aca="false">IF(N2572 &gt; 0, "UP", "DOWN")</f>
        <v>UP</v>
      </c>
      <c r="T2572" s="23" t="inlineStr">
        <f aca="false">O2572-N2572</f>
        <is>
          <t/>
        </is>
      </c>
      <c r="U2572" s="23" t="inlineStr">
        <f aca="false">P2572-N2572</f>
        <is>
          <t/>
        </is>
      </c>
      <c r="V2572" s="23" t="inlineStr">
        <f aca="false">O2572 - P2572</f>
        <is>
          <t/>
        </is>
      </c>
    </row>
    <row collapsed="false" customFormat="false" customHeight="false" hidden="false" ht="25" outlineLevel="0" r="2573">
      <c r="A2573" s="21" t="n">
        <v>40291</v>
      </c>
      <c r="B2573" s="17" t="n">
        <v>267.99</v>
      </c>
      <c r="C2573" s="17" t="n">
        <v>272.18</v>
      </c>
      <c r="D2573" s="17" t="n">
        <v>267</v>
      </c>
      <c r="E2573" s="17" t="n">
        <v>270.83</v>
      </c>
      <c r="F2573" s="17" t="n">
        <v>28462700</v>
      </c>
      <c r="G2573" s="17" t="n">
        <v>269.67</v>
      </c>
      <c r="I2573" s="22" t="n">
        <f aca="false">E2573-B2573</f>
        <v>2.83999999999997</v>
      </c>
      <c r="J2573" s="22" t="n">
        <f aca="false">C2573-B2573</f>
        <v>4.19</v>
      </c>
      <c r="K2573" s="17" t="n">
        <f aca="false">D2573-B2573</f>
        <v>-0.990000000000009</v>
      </c>
      <c r="L2573" s="17" t="n">
        <f aca="false">B2573 - E2572</f>
        <v>1.51999999999998</v>
      </c>
      <c r="M2573" s="17" t="n">
        <f aca="false">E2573 - E2572</f>
        <v>4.35999999999996</v>
      </c>
      <c r="N2573" s="18" t="n">
        <f aca="false"> (I2573 / B2573)</f>
        <v>0.0105974103511324</v>
      </c>
      <c r="O2573" s="18" t="n">
        <f aca="false">(J2573 / B2573)</f>
        <v>0.0156349117504384</v>
      </c>
      <c r="P2573" s="18" t="n">
        <f aca="false">K2573 / B2573</f>
        <v>-0.00369416769282439</v>
      </c>
      <c r="Q2573" s="18" t="n">
        <f aca="false">L2573/E2572</f>
        <v>0.00570420685255369</v>
      </c>
      <c r="R2573" s="18" t="n">
        <f aca="false">M2573 / E2572</f>
        <v>0.0163620670244304</v>
      </c>
      <c r="S2573" s="19" t="str">
        <f aca="false">IF(N2573 &gt; 0, "UP", "DOWN")</f>
        <v>UP</v>
      </c>
      <c r="T2573" s="23" t="inlineStr">
        <f aca="false">O2573-N2573</f>
        <is>
          <t/>
        </is>
      </c>
      <c r="U2573" s="23" t="inlineStr">
        <f aca="false">P2573-N2573</f>
        <is>
          <t/>
        </is>
      </c>
      <c r="V2573" s="23" t="inlineStr">
        <f aca="false">O2573 - P2573</f>
        <is>
          <t/>
        </is>
      </c>
    </row>
    <row collapsed="false" customFormat="false" customHeight="false" hidden="false" ht="25" outlineLevel="0" r="2574">
      <c r="A2574" s="21" t="n">
        <v>40294</v>
      </c>
      <c r="B2574" s="17" t="n">
        <v>271.88</v>
      </c>
      <c r="C2574" s="17" t="n">
        <v>272.46</v>
      </c>
      <c r="D2574" s="17" t="n">
        <v>268.19</v>
      </c>
      <c r="E2574" s="17" t="n">
        <v>269.5</v>
      </c>
      <c r="F2574" s="17" t="n">
        <v>17109600</v>
      </c>
      <c r="G2574" s="17" t="n">
        <v>268.35</v>
      </c>
      <c r="I2574" s="22" t="n">
        <f aca="false">E2574-B2574</f>
        <v>-2.38</v>
      </c>
      <c r="J2574" s="22" t="n">
        <f aca="false">C2574-B2574</f>
        <v>0.579999999999984</v>
      </c>
      <c r="K2574" s="17" t="n">
        <f aca="false">D2574-B2574</f>
        <v>-3.69</v>
      </c>
      <c r="L2574" s="17" t="n">
        <f aca="false">B2574 - E2573</f>
        <v>1.05000000000001</v>
      </c>
      <c r="M2574" s="17" t="n">
        <f aca="false">E2574 - E2573</f>
        <v>-1.32999999999998</v>
      </c>
      <c r="N2574" s="18" t="n">
        <f aca="false"> (I2574 / B2574)</f>
        <v>-0.00875386199794025</v>
      </c>
      <c r="O2574" s="18" t="n">
        <f aca="false">(J2574 / B2574)</f>
        <v>0.00213329410033833</v>
      </c>
      <c r="P2574" s="18" t="n">
        <f aca="false">K2574 / B2574</f>
        <v>-0.0135721641900839</v>
      </c>
      <c r="Q2574" s="18" t="n">
        <f aca="false">L2574/E2573</f>
        <v>0.00387697079348673</v>
      </c>
      <c r="R2574" s="18" t="n">
        <f aca="false">M2574 / E2573</f>
        <v>-0.00491082967174975</v>
      </c>
      <c r="S2574" s="19" t="str">
        <f aca="false">IF(N2574 &gt; 0, "UP", "DOWN")</f>
        <v>DOWN</v>
      </c>
      <c r="T2574" s="23" t="inlineStr">
        <f aca="false">O2574-N2574</f>
        <is>
          <t/>
        </is>
      </c>
      <c r="U2574" s="23" t="inlineStr">
        <f aca="false">P2574-N2574</f>
        <is>
          <t/>
        </is>
      </c>
      <c r="V2574" s="23" t="inlineStr">
        <f aca="false">O2574 - P2574</f>
        <is>
          <t/>
        </is>
      </c>
    </row>
    <row collapsed="false" customFormat="false" customHeight="false" hidden="false" ht="25" outlineLevel="0" r="2575">
      <c r="A2575" s="21" t="n">
        <v>40295</v>
      </c>
      <c r="B2575" s="17" t="n">
        <v>267.27</v>
      </c>
      <c r="C2575" s="17" t="n">
        <v>267.84</v>
      </c>
      <c r="D2575" s="17" t="n">
        <v>260.52</v>
      </c>
      <c r="E2575" s="17" t="n">
        <v>262.04</v>
      </c>
      <c r="F2575" s="17" t="n">
        <v>25333700</v>
      </c>
      <c r="G2575" s="17" t="n">
        <v>260.92</v>
      </c>
      <c r="I2575" s="22" t="n">
        <f aca="false">E2575-B2575</f>
        <v>-5.22999999999996</v>
      </c>
      <c r="J2575" s="22" t="n">
        <f aca="false">C2575-B2575</f>
        <v>0.569999999999993</v>
      </c>
      <c r="K2575" s="17" t="n">
        <f aca="false">D2575-B2575</f>
        <v>-6.75</v>
      </c>
      <c r="L2575" s="17" t="n">
        <f aca="false">B2575 - E2574</f>
        <v>-2.23000000000002</v>
      </c>
      <c r="M2575" s="17" t="n">
        <f aca="false">E2575 - E2574</f>
        <v>-7.45999999999998</v>
      </c>
      <c r="N2575" s="18" t="n">
        <f aca="false"> (I2575 / B2575)</f>
        <v>-0.0195682268866688</v>
      </c>
      <c r="O2575" s="18" t="n">
        <f aca="false">(J2575 / B2575)</f>
        <v>0.00213267482321246</v>
      </c>
      <c r="P2575" s="18" t="n">
        <f aca="false">K2575 / B2575</f>
        <v>-0.0252553597485689</v>
      </c>
      <c r="Q2575" s="18" t="n">
        <f aca="false">L2575/E2574</f>
        <v>-0.00827458256029691</v>
      </c>
      <c r="R2575" s="18" t="n">
        <f aca="false">M2575 / E2574</f>
        <v>-0.0276808905380333</v>
      </c>
      <c r="S2575" s="19" t="str">
        <f aca="false">IF(N2575 &gt; 0, "UP", "DOWN")</f>
        <v>DOWN</v>
      </c>
      <c r="T2575" s="23" t="inlineStr">
        <f aca="false">O2575-N2575</f>
        <is>
          <t/>
        </is>
      </c>
      <c r="U2575" s="23" t="inlineStr">
        <f aca="false">P2575-N2575</f>
        <is>
          <t/>
        </is>
      </c>
      <c r="V2575" s="23" t="inlineStr">
        <f aca="false">O2575 - P2575</f>
        <is>
          <t/>
        </is>
      </c>
    </row>
    <row collapsed="false" customFormat="false" customHeight="false" hidden="false" ht="25" outlineLevel="0" r="2576">
      <c r="A2576" s="21" t="n">
        <v>40296</v>
      </c>
      <c r="B2576" s="17" t="n">
        <v>263.25</v>
      </c>
      <c r="C2576" s="17" t="n">
        <v>264</v>
      </c>
      <c r="D2576" s="17" t="n">
        <v>256.41</v>
      </c>
      <c r="E2576" s="17" t="n">
        <v>261.6</v>
      </c>
      <c r="F2576" s="17" t="n">
        <v>27085800</v>
      </c>
      <c r="G2576" s="17" t="n">
        <v>260.48</v>
      </c>
      <c r="I2576" s="22" t="n">
        <f aca="false">E2576-B2576</f>
        <v>-1.64999999999998</v>
      </c>
      <c r="J2576" s="22" t="n">
        <f aca="false">C2576-B2576</f>
        <v>0.75</v>
      </c>
      <c r="K2576" s="17" t="n">
        <f aca="false">D2576-B2576</f>
        <v>-6.83999999999998</v>
      </c>
      <c r="L2576" s="17" t="n">
        <f aca="false">B2576 - E2575</f>
        <v>1.20999999999998</v>
      </c>
      <c r="M2576" s="17" t="n">
        <f aca="false">E2576 - E2575</f>
        <v>-0.439999999999998</v>
      </c>
      <c r="N2576" s="18" t="n">
        <f aca="false"> (I2576 / B2576)</f>
        <v>-0.00626780626780618</v>
      </c>
      <c r="O2576" s="18" t="n">
        <f aca="false">(J2576 / B2576)</f>
        <v>0.00284900284900285</v>
      </c>
      <c r="P2576" s="18" t="n">
        <f aca="false">K2576 / B2576</f>
        <v>-0.0259829059829059</v>
      </c>
      <c r="Q2576" s="18" t="n">
        <f aca="false">L2576/E2575</f>
        <v>0.00461761563120127</v>
      </c>
      <c r="R2576" s="18" t="n">
        <f aca="false">M2576 / E2575</f>
        <v>-0.00167913295680048</v>
      </c>
      <c r="S2576" s="19" t="str">
        <f aca="false">IF(N2576 &gt; 0, "UP", "DOWN")</f>
        <v>DOWN</v>
      </c>
      <c r="T2576" s="23" t="inlineStr">
        <f aca="false">O2576-N2576</f>
        <is>
          <t/>
        </is>
      </c>
      <c r="U2576" s="23" t="inlineStr">
        <f aca="false">P2576-N2576</f>
        <is>
          <t/>
        </is>
      </c>
      <c r="V2576" s="23" t="inlineStr">
        <f aca="false">O2576 - P2576</f>
        <is>
          <t/>
        </is>
      </c>
    </row>
    <row collapsed="false" customFormat="false" customHeight="false" hidden="false" ht="25" outlineLevel="0" r="2577">
      <c r="A2577" s="21" t="n">
        <v>40297</v>
      </c>
      <c r="B2577" s="17" t="n">
        <v>263.02</v>
      </c>
      <c r="C2577" s="17" t="n">
        <v>270</v>
      </c>
      <c r="D2577" s="17" t="n">
        <v>262.01</v>
      </c>
      <c r="E2577" s="17" t="n">
        <v>268.64</v>
      </c>
      <c r="F2577" s="17" t="n">
        <v>19958600</v>
      </c>
      <c r="G2577" s="17" t="n">
        <v>267.49</v>
      </c>
      <c r="I2577" s="22" t="n">
        <f aca="false">E2577-B2577</f>
        <v>5.62</v>
      </c>
      <c r="J2577" s="22" t="n">
        <f aca="false">C2577-B2577</f>
        <v>6.98000000000002</v>
      </c>
      <c r="K2577" s="17" t="n">
        <f aca="false">D2577-B2577</f>
        <v>-1.00999999999999</v>
      </c>
      <c r="L2577" s="17" t="n">
        <f aca="false">B2577 - E2576</f>
        <v>1.41999999999996</v>
      </c>
      <c r="M2577" s="17" t="n">
        <f aca="false">E2577 - E2576</f>
        <v>7.03999999999996</v>
      </c>
      <c r="N2577" s="18" t="n">
        <f aca="false"> (I2577 / B2577)</f>
        <v>0.0213671964109193</v>
      </c>
      <c r="O2577" s="18" t="n">
        <f aca="false">(J2577 / B2577)</f>
        <v>0.0265379058626721</v>
      </c>
      <c r="P2577" s="18" t="n">
        <f aca="false">K2577 / B2577</f>
        <v>-0.00384001216637515</v>
      </c>
      <c r="Q2577" s="18" t="n">
        <f aca="false">L2577/E2576</f>
        <v>0.00542813455657477</v>
      </c>
      <c r="R2577" s="18" t="n">
        <f aca="false">M2577 / E2576</f>
        <v>0.0269113149847093</v>
      </c>
      <c r="S2577" s="19" t="str">
        <f aca="false">IF(N2577 &gt; 0, "UP", "DOWN")</f>
        <v>UP</v>
      </c>
      <c r="T2577" s="23" t="inlineStr">
        <f aca="false">O2577-N2577</f>
        <is>
          <t/>
        </is>
      </c>
      <c r="U2577" s="23" t="inlineStr">
        <f aca="false">P2577-N2577</f>
        <is>
          <t/>
        </is>
      </c>
      <c r="V2577" s="23" t="inlineStr">
        <f aca="false">O2577 - P2577</f>
        <is>
          <t/>
        </is>
      </c>
    </row>
    <row collapsed="false" customFormat="false" customHeight="false" hidden="false" ht="25" outlineLevel="0" r="2578">
      <c r="A2578" s="21" t="n">
        <v>40298</v>
      </c>
      <c r="B2578" s="17" t="n">
        <v>269.31</v>
      </c>
      <c r="C2578" s="17" t="n">
        <v>270.57</v>
      </c>
      <c r="D2578" s="17" t="n">
        <v>261</v>
      </c>
      <c r="E2578" s="17" t="n">
        <v>261.09</v>
      </c>
      <c r="F2578" s="17" t="n">
        <v>19373700</v>
      </c>
      <c r="G2578" s="17" t="n">
        <v>259.97</v>
      </c>
      <c r="I2578" s="22" t="n">
        <f aca="false">E2578-B2578</f>
        <v>-8.22000000000003</v>
      </c>
      <c r="J2578" s="22" t="n">
        <f aca="false">C2578-B2578</f>
        <v>1.25999999999999</v>
      </c>
      <c r="K2578" s="17" t="n">
        <f aca="false">D2578-B2578</f>
        <v>-8.31</v>
      </c>
      <c r="L2578" s="17" t="n">
        <f aca="false">B2578 - E2577</f>
        <v>0.670000000000016</v>
      </c>
      <c r="M2578" s="17" t="n">
        <f aca="false">E2578 - E2577</f>
        <v>-7.55000000000001</v>
      </c>
      <c r="N2578" s="18" t="n">
        <f aca="false"> (I2578 / B2578)</f>
        <v>-0.0305224462515318</v>
      </c>
      <c r="O2578" s="18" t="n">
        <f aca="false">(J2578 / B2578)</f>
        <v>0.00467862314804497</v>
      </c>
      <c r="P2578" s="18" t="n">
        <f aca="false">K2578 / B2578</f>
        <v>-0.0308566336192492</v>
      </c>
      <c r="Q2578" s="18" t="n">
        <f aca="false">L2578/E2577</f>
        <v>0.00249404407385354</v>
      </c>
      <c r="R2578" s="18" t="n">
        <f aca="false">M2578 / E2577</f>
        <v>-0.0281045265038714</v>
      </c>
      <c r="S2578" s="19" t="str">
        <f aca="false">IF(N2578 &gt; 0, "UP", "DOWN")</f>
        <v>DOWN</v>
      </c>
      <c r="T2578" s="23" t="inlineStr">
        <f aca="false">O2578-N2578</f>
        <is>
          <t/>
        </is>
      </c>
      <c r="U2578" s="23" t="inlineStr">
        <f aca="false">P2578-N2578</f>
        <is>
          <t/>
        </is>
      </c>
      <c r="V2578" s="23" t="inlineStr">
        <f aca="false">O2578 - P2578</f>
        <is>
          <t/>
        </is>
      </c>
    </row>
    <row collapsed="false" customFormat="false" customHeight="false" hidden="false" ht="25" outlineLevel="0" r="2579">
      <c r="A2579" s="21" t="n">
        <v>40301</v>
      </c>
      <c r="B2579" s="17" t="n">
        <v>263.84</v>
      </c>
      <c r="C2579" s="17" t="n">
        <v>267.88</v>
      </c>
      <c r="D2579" s="17" t="n">
        <v>262.88</v>
      </c>
      <c r="E2579" s="17" t="n">
        <v>266.35</v>
      </c>
      <c r="F2579" s="17" t="n">
        <v>16226500</v>
      </c>
      <c r="G2579" s="17" t="n">
        <v>265.21</v>
      </c>
      <c r="I2579" s="22" t="n">
        <f aca="false">E2579-B2579</f>
        <v>2.51000000000005</v>
      </c>
      <c r="J2579" s="22" t="n">
        <f aca="false">C2579-B2579</f>
        <v>4.04000000000002</v>
      </c>
      <c r="K2579" s="17" t="n">
        <f aca="false">D2579-B2579</f>
        <v>-0.95999999999998</v>
      </c>
      <c r="L2579" s="17" t="n">
        <f aca="false">B2579 - E2578</f>
        <v>2.75</v>
      </c>
      <c r="M2579" s="17" t="n">
        <f aca="false">E2579 - E2578</f>
        <v>5.26000000000005</v>
      </c>
      <c r="N2579" s="18" t="n">
        <f aca="false"> (I2579 / B2579)</f>
        <v>0.00951334141904203</v>
      </c>
      <c r="O2579" s="18" t="n">
        <f aca="false">(J2579 / B2579)</f>
        <v>0.0153123104912069</v>
      </c>
      <c r="P2579" s="18" t="n">
        <f aca="false">K2579 / B2579</f>
        <v>-0.00363856882959362</v>
      </c>
      <c r="Q2579" s="18" t="n">
        <f aca="false">L2579/E2578</f>
        <v>0.0105327664789919</v>
      </c>
      <c r="R2579" s="18" t="n">
        <f aca="false">M2579 / E2578</f>
        <v>0.0201463097016356</v>
      </c>
      <c r="S2579" s="19" t="str">
        <f aca="false">IF(N2579 &gt; 0, "UP", "DOWN")</f>
        <v>UP</v>
      </c>
      <c r="T2579" s="23" t="inlineStr">
        <f aca="false">O2579-N2579</f>
        <is>
          <t/>
        </is>
      </c>
      <c r="U2579" s="23" t="inlineStr">
        <f aca="false">P2579-N2579</f>
        <is>
          <t/>
        </is>
      </c>
      <c r="V2579" s="23" t="inlineStr">
        <f aca="false">O2579 - P2579</f>
        <is>
          <t/>
        </is>
      </c>
    </row>
    <row collapsed="false" customFormat="false" customHeight="false" hidden="false" ht="25" outlineLevel="0" r="2580">
      <c r="A2580" s="21" t="n">
        <v>40302</v>
      </c>
      <c r="B2580" s="17" t="n">
        <v>262.89</v>
      </c>
      <c r="C2580" s="17" t="n">
        <v>263.29</v>
      </c>
      <c r="D2580" s="17" t="n">
        <v>256.75</v>
      </c>
      <c r="E2580" s="17" t="n">
        <v>258.68</v>
      </c>
      <c r="F2580" s="17" t="n">
        <v>25850700</v>
      </c>
      <c r="G2580" s="17" t="n">
        <v>257.57</v>
      </c>
      <c r="I2580" s="22" t="n">
        <f aca="false">E2580-B2580</f>
        <v>-4.20999999999998</v>
      </c>
      <c r="J2580" s="22" t="n">
        <f aca="false">C2580-B2580</f>
        <v>0.400000000000034</v>
      </c>
      <c r="K2580" s="17" t="n">
        <f aca="false">D2580-B2580</f>
        <v>-6.13999999999999</v>
      </c>
      <c r="L2580" s="17" t="n">
        <f aca="false">B2580 - E2579</f>
        <v>-3.46000000000004</v>
      </c>
      <c r="M2580" s="17" t="n">
        <f aca="false">E2580 - E2579</f>
        <v>-7.67000000000002</v>
      </c>
      <c r="N2580" s="18" t="n">
        <f aca="false"> (I2580 / B2580)</f>
        <v>-0.016014302560006</v>
      </c>
      <c r="O2580" s="18" t="n">
        <f aca="false">(J2580 / B2580)</f>
        <v>0.00152154893681781</v>
      </c>
      <c r="P2580" s="18" t="n">
        <f aca="false">K2580 / B2580</f>
        <v>-0.0233557761801513</v>
      </c>
      <c r="Q2580" s="18" t="n">
        <f aca="false">L2580/E2579</f>
        <v>-0.0129904261310307</v>
      </c>
      <c r="R2580" s="18" t="n">
        <f aca="false">M2580 / E2579</f>
        <v>-0.028796696076591</v>
      </c>
      <c r="S2580" s="19" t="str">
        <f aca="false">IF(N2580 &gt; 0, "UP", "DOWN")</f>
        <v>DOWN</v>
      </c>
      <c r="T2580" s="23" t="inlineStr">
        <f aca="false">O2580-N2580</f>
        <is>
          <t/>
        </is>
      </c>
      <c r="U2580" s="23" t="inlineStr">
        <f aca="false">P2580-N2580</f>
        <is>
          <t/>
        </is>
      </c>
      <c r="V2580" s="23" t="inlineStr">
        <f aca="false">O2580 - P2580</f>
        <is>
          <t/>
        </is>
      </c>
    </row>
    <row collapsed="false" customFormat="false" customHeight="false" hidden="false" ht="25" outlineLevel="0" r="2581">
      <c r="A2581" s="21" t="n">
        <v>40303</v>
      </c>
      <c r="B2581" s="17" t="n">
        <v>253.03</v>
      </c>
      <c r="C2581" s="17" t="n">
        <v>258.14</v>
      </c>
      <c r="D2581" s="17" t="n">
        <v>248.73</v>
      </c>
      <c r="E2581" s="17" t="n">
        <v>255.99</v>
      </c>
      <c r="F2581" s="17" t="n">
        <v>31539400</v>
      </c>
      <c r="G2581" s="17" t="n">
        <v>254.9</v>
      </c>
      <c r="I2581" s="22" t="n">
        <f aca="false">E2581-B2581</f>
        <v>2.96000000000001</v>
      </c>
      <c r="J2581" s="22" t="n">
        <f aca="false">C2581-B2581</f>
        <v>5.10999999999999</v>
      </c>
      <c r="K2581" s="17" t="n">
        <f aca="false">D2581-B2581</f>
        <v>-4.30000000000001</v>
      </c>
      <c r="L2581" s="17" t="n">
        <f aca="false">B2581 - E2580</f>
        <v>-5.65000000000001</v>
      </c>
      <c r="M2581" s="17" t="n">
        <f aca="false">E2581 - E2580</f>
        <v>-2.69</v>
      </c>
      <c r="N2581" s="18" t="n">
        <f aca="false"> (I2581 / B2581)</f>
        <v>0.0116982176026558</v>
      </c>
      <c r="O2581" s="18" t="n">
        <f aca="false">(J2581 / B2581)</f>
        <v>0.020195233766747</v>
      </c>
      <c r="P2581" s="18" t="n">
        <f aca="false">K2581 / B2581</f>
        <v>-0.0169940323281825</v>
      </c>
      <c r="Q2581" s="18" t="n">
        <f aca="false">L2581/E2580</f>
        <v>-0.0218416576465131</v>
      </c>
      <c r="R2581" s="18" t="n">
        <f aca="false">M2581 / E2580</f>
        <v>-0.0103989485078089</v>
      </c>
      <c r="S2581" s="19" t="str">
        <f aca="false">IF(N2581 &gt; 0, "UP", "DOWN")</f>
        <v>UP</v>
      </c>
      <c r="T2581" s="23" t="inlineStr">
        <f aca="false">O2581-N2581</f>
        <is>
          <t/>
        </is>
      </c>
      <c r="U2581" s="23" t="inlineStr">
        <f aca="false">P2581-N2581</f>
        <is>
          <t/>
        </is>
      </c>
      <c r="V2581" s="23" t="inlineStr">
        <f aca="false">O2581 - P2581</f>
        <is>
          <t/>
        </is>
      </c>
    </row>
    <row collapsed="false" customFormat="false" customHeight="false" hidden="false" ht="25" outlineLevel="0" r="2582">
      <c r="A2582" s="21" t="n">
        <v>40304</v>
      </c>
      <c r="B2582" s="17" t="n">
        <v>253.83</v>
      </c>
      <c r="C2582" s="17" t="n">
        <v>258.25</v>
      </c>
      <c r="D2582" s="17" t="n">
        <v>199.25</v>
      </c>
      <c r="E2582" s="17" t="n">
        <v>246.25</v>
      </c>
      <c r="F2582" s="17" t="n">
        <v>45923600</v>
      </c>
      <c r="G2582" s="17" t="n">
        <v>245.2</v>
      </c>
      <c r="I2582" s="22" t="n">
        <f aca="false">E2582-B2582</f>
        <v>-7.58000000000001</v>
      </c>
      <c r="J2582" s="22" t="n">
        <f aca="false">C2582-B2582</f>
        <v>4.41999999999999</v>
      </c>
      <c r="K2582" s="17" t="n">
        <f aca="false">D2582-B2582</f>
        <v>-54.58</v>
      </c>
      <c r="L2582" s="17" t="n">
        <f aca="false">B2582 - E2581</f>
        <v>-2.16</v>
      </c>
      <c r="M2582" s="17" t="n">
        <f aca="false">E2582 - E2581</f>
        <v>-9.74000000000001</v>
      </c>
      <c r="N2582" s="18" t="n">
        <f aca="false"> (I2582 / B2582)</f>
        <v>-0.0298625064019226</v>
      </c>
      <c r="O2582" s="18" t="n">
        <f aca="false">(J2582 / B2582)</f>
        <v>0.0174132293267147</v>
      </c>
      <c r="P2582" s="18" t="n">
        <f aca="false">K2582 / B2582</f>
        <v>-0.215025804672419</v>
      </c>
      <c r="Q2582" s="18" t="n">
        <f aca="false">L2582/E2581</f>
        <v>-0.00843782960271884</v>
      </c>
      <c r="R2582" s="18" t="n">
        <f aca="false">M2582 / E2581</f>
        <v>-0.0380483612641119</v>
      </c>
      <c r="S2582" s="19" t="str">
        <f aca="false">IF(N2582 &gt; 0, "UP", "DOWN")</f>
        <v>DOWN</v>
      </c>
      <c r="T2582" s="23" t="inlineStr">
        <f aca="false">O2582-N2582</f>
        <is>
          <t/>
        </is>
      </c>
      <c r="U2582" s="23" t="inlineStr">
        <f aca="false">P2582-N2582</f>
        <is>
          <t/>
        </is>
      </c>
      <c r="V2582" s="23" t="inlineStr">
        <f aca="false">O2582 - P2582</f>
        <is>
          <t/>
        </is>
      </c>
    </row>
    <row collapsed="false" customFormat="false" customHeight="false" hidden="false" ht="25" outlineLevel="0" r="2583">
      <c r="A2583" s="21" t="n">
        <v>40305</v>
      </c>
      <c r="B2583" s="17" t="n">
        <v>243.71</v>
      </c>
      <c r="C2583" s="17" t="n">
        <v>246.57</v>
      </c>
      <c r="D2583" s="17" t="n">
        <v>225.21</v>
      </c>
      <c r="E2583" s="17" t="n">
        <v>235.86</v>
      </c>
      <c r="F2583" s="17" t="n">
        <v>59857800</v>
      </c>
      <c r="G2583" s="17" t="n">
        <v>234.85</v>
      </c>
      <c r="I2583" s="22" t="n">
        <f aca="false">E2583-B2583</f>
        <v>-7.84999999999999</v>
      </c>
      <c r="J2583" s="22" t="n">
        <f aca="false">C2583-B2583</f>
        <v>2.85999999999999</v>
      </c>
      <c r="K2583" s="17" t="n">
        <f aca="false">D2583-B2583</f>
        <v>-18.5</v>
      </c>
      <c r="L2583" s="17" t="n">
        <f aca="false">B2583 - E2582</f>
        <v>-2.53999999999999</v>
      </c>
      <c r="M2583" s="17" t="n">
        <f aca="false">E2583 - E2582</f>
        <v>-10.39</v>
      </c>
      <c r="N2583" s="18" t="n">
        <f aca="false"> (I2583 / B2583)</f>
        <v>-0.0322104140166591</v>
      </c>
      <c r="O2583" s="18" t="n">
        <f aca="false">(J2583 / B2583)</f>
        <v>0.0117352591194452</v>
      </c>
      <c r="P2583" s="18" t="n">
        <f aca="false">K2583 / B2583</f>
        <v>-0.0759098929055024</v>
      </c>
      <c r="Q2583" s="18" t="n">
        <f aca="false">L2583/E2582</f>
        <v>-0.0103147208121827</v>
      </c>
      <c r="R2583" s="18" t="n">
        <f aca="false">M2583 / E2582</f>
        <v>-0.0421928934010152</v>
      </c>
      <c r="S2583" s="19" t="str">
        <f aca="false">IF(N2583 &gt; 0, "UP", "DOWN")</f>
        <v>DOWN</v>
      </c>
      <c r="T2583" s="23" t="inlineStr">
        <f aca="false">O2583-N2583</f>
        <is>
          <t/>
        </is>
      </c>
      <c r="U2583" s="23" t="inlineStr">
        <f aca="false">P2583-N2583</f>
        <is>
          <t/>
        </is>
      </c>
      <c r="V2583" s="23" t="inlineStr">
        <f aca="false">O2583 - P2583</f>
        <is>
          <t/>
        </is>
      </c>
    </row>
    <row collapsed="false" customFormat="false" customHeight="false" hidden="false" ht="25" outlineLevel="0" r="2584">
      <c r="A2584" s="21" t="n">
        <v>40308</v>
      </c>
      <c r="B2584" s="17" t="n">
        <v>250.25</v>
      </c>
      <c r="C2584" s="17" t="n">
        <v>254.65</v>
      </c>
      <c r="D2584" s="17" t="n">
        <v>248.53</v>
      </c>
      <c r="E2584" s="17" t="n">
        <v>253.99</v>
      </c>
      <c r="F2584" s="17" t="n">
        <v>35153800</v>
      </c>
      <c r="G2584" s="17" t="n">
        <v>252.9</v>
      </c>
      <c r="I2584" s="22" t="n">
        <f aca="false">E2584-B2584</f>
        <v>3.74000000000001</v>
      </c>
      <c r="J2584" s="22" t="n">
        <f aca="false">C2584-B2584</f>
        <v>4.40000000000001</v>
      </c>
      <c r="K2584" s="17" t="n">
        <f aca="false">D2584-B2584</f>
        <v>-1.72</v>
      </c>
      <c r="L2584" s="17" t="n">
        <f aca="false">B2584 - E2583</f>
        <v>14.39</v>
      </c>
      <c r="M2584" s="17" t="n">
        <f aca="false">E2584 - E2583</f>
        <v>18.13</v>
      </c>
      <c r="N2584" s="18" t="n">
        <f aca="false"> (I2584 / B2584)</f>
        <v>0.014945054945055</v>
      </c>
      <c r="O2584" s="18" t="n">
        <f aca="false">(J2584 / B2584)</f>
        <v>0.0175824175824176</v>
      </c>
      <c r="P2584" s="18" t="n">
        <f aca="false">K2584 / B2584</f>
        <v>-0.00687312687312687</v>
      </c>
      <c r="Q2584" s="18" t="n">
        <f aca="false">L2584/E2583</f>
        <v>0.0610107691003137</v>
      </c>
      <c r="R2584" s="18" t="n">
        <f aca="false">M2584 / E2583</f>
        <v>0.0768676333418129</v>
      </c>
      <c r="S2584" s="19" t="str">
        <f aca="false">IF(N2584 &gt; 0, "UP", "DOWN")</f>
        <v>UP</v>
      </c>
      <c r="T2584" s="23" t="inlineStr">
        <f aca="false">O2584-N2584</f>
        <is>
          <t/>
        </is>
      </c>
      <c r="U2584" s="23" t="inlineStr">
        <f aca="false">P2584-N2584</f>
        <is>
          <t/>
        </is>
      </c>
      <c r="V2584" s="23" t="inlineStr">
        <f aca="false">O2584 - P2584</f>
        <is>
          <t/>
        </is>
      </c>
    </row>
    <row collapsed="false" customFormat="false" customHeight="false" hidden="false" ht="25" outlineLevel="0" r="2585">
      <c r="A2585" s="21" t="n">
        <v>40309</v>
      </c>
      <c r="B2585" s="17" t="n">
        <v>251.84</v>
      </c>
      <c r="C2585" s="17" t="n">
        <v>259.89</v>
      </c>
      <c r="D2585" s="17" t="n">
        <v>250.5</v>
      </c>
      <c r="E2585" s="17" t="n">
        <v>256.52</v>
      </c>
      <c r="F2585" s="17" t="n">
        <v>30318100</v>
      </c>
      <c r="G2585" s="17" t="n">
        <v>255.42</v>
      </c>
      <c r="I2585" s="22" t="n">
        <f aca="false">E2585-B2585</f>
        <v>4.67999999999998</v>
      </c>
      <c r="J2585" s="22" t="n">
        <f aca="false">C2585-B2585</f>
        <v>8.04999999999998</v>
      </c>
      <c r="K2585" s="17" t="n">
        <f aca="false">D2585-B2585</f>
        <v>-1.34</v>
      </c>
      <c r="L2585" s="17" t="n">
        <f aca="false">B2585 - E2584</f>
        <v>-2.15000000000001</v>
      </c>
      <c r="M2585" s="17" t="n">
        <f aca="false">E2585 - E2584</f>
        <v>2.52999999999997</v>
      </c>
      <c r="N2585" s="18" t="n">
        <f aca="false"> (I2585 / B2585)</f>
        <v>0.0185832274459974</v>
      </c>
      <c r="O2585" s="18" t="n">
        <f aca="false">(J2585 / B2585)</f>
        <v>0.0319647395171537</v>
      </c>
      <c r="P2585" s="18" t="n">
        <f aca="false">K2585 / B2585</f>
        <v>-0.00532083862770014</v>
      </c>
      <c r="Q2585" s="18" t="n">
        <f aca="false">L2585/E2584</f>
        <v>-0.008464900192921</v>
      </c>
      <c r="R2585" s="18" t="n">
        <f aca="false">M2585 / E2584</f>
        <v>0.00996102208748365</v>
      </c>
      <c r="S2585" s="19" t="str">
        <f aca="false">IF(N2585 &gt; 0, "UP", "DOWN")</f>
        <v>UP</v>
      </c>
      <c r="T2585" s="23" t="inlineStr">
        <f aca="false">O2585-N2585</f>
        <is>
          <t/>
        </is>
      </c>
      <c r="U2585" s="23" t="inlineStr">
        <f aca="false">P2585-N2585</f>
        <is>
          <t/>
        </is>
      </c>
      <c r="V2585" s="23" t="inlineStr">
        <f aca="false">O2585 - P2585</f>
        <is>
          <t/>
        </is>
      </c>
    </row>
    <row collapsed="false" customFormat="false" customHeight="false" hidden="false" ht="25" outlineLevel="0" r="2586">
      <c r="A2586" s="21" t="n">
        <v>40310</v>
      </c>
      <c r="B2586" s="17" t="n">
        <v>259.24</v>
      </c>
      <c r="C2586" s="17" t="n">
        <v>263.13</v>
      </c>
      <c r="D2586" s="17" t="n">
        <v>258.7</v>
      </c>
      <c r="E2586" s="17" t="n">
        <v>262.09</v>
      </c>
      <c r="F2586" s="17" t="n">
        <v>23370700</v>
      </c>
      <c r="G2586" s="17" t="n">
        <v>260.97</v>
      </c>
      <c r="I2586" s="22" t="n">
        <f aca="false">E2586-B2586</f>
        <v>2.84999999999997</v>
      </c>
      <c r="J2586" s="22" t="n">
        <f aca="false">C2586-B2586</f>
        <v>3.88999999999999</v>
      </c>
      <c r="K2586" s="17" t="n">
        <f aca="false">D2586-B2586</f>
        <v>-0.54000000000002</v>
      </c>
      <c r="L2586" s="17" t="n">
        <f aca="false">B2586 - E2585</f>
        <v>2.72000000000003</v>
      </c>
      <c r="M2586" s="17" t="n">
        <f aca="false">E2586 - E2585</f>
        <v>5.56999999999999</v>
      </c>
      <c r="N2586" s="18" t="n">
        <f aca="false"> (I2586 / B2586)</f>
        <v>0.010993673815769</v>
      </c>
      <c r="O2586" s="18" t="n">
        <f aca="false">(J2586 / B2586)</f>
        <v>0.0150054004011726</v>
      </c>
      <c r="P2586" s="18" t="n">
        <f aca="false">K2586 / B2586</f>
        <v>-0.00208301188088266</v>
      </c>
      <c r="Q2586" s="18" t="n">
        <f aca="false">L2586/E2585</f>
        <v>0.0106034617183846</v>
      </c>
      <c r="R2586" s="18" t="n">
        <f aca="false">M2586 / E2585</f>
        <v>0.0217137065336036</v>
      </c>
      <c r="S2586" s="19" t="str">
        <f aca="false">IF(N2586 &gt; 0, "UP", "DOWN")</f>
        <v>UP</v>
      </c>
      <c r="T2586" s="23" t="inlineStr">
        <f aca="false">O2586-N2586</f>
        <is>
          <t/>
        </is>
      </c>
      <c r="U2586" s="23" t="inlineStr">
        <f aca="false">P2586-N2586</f>
        <is>
          <t/>
        </is>
      </c>
      <c r="V2586" s="23" t="inlineStr">
        <f aca="false">O2586 - P2586</f>
        <is>
          <t/>
        </is>
      </c>
    </row>
    <row collapsed="false" customFormat="false" customHeight="false" hidden="false" ht="25" outlineLevel="0" r="2587">
      <c r="A2587" s="21" t="n">
        <v>40311</v>
      </c>
      <c r="B2587" s="17" t="n">
        <v>263.22</v>
      </c>
      <c r="C2587" s="17" t="n">
        <v>265</v>
      </c>
      <c r="D2587" s="17" t="n">
        <v>256.4</v>
      </c>
      <c r="E2587" s="17" t="n">
        <v>258.36</v>
      </c>
      <c r="F2587" s="17" t="n">
        <v>21418300</v>
      </c>
      <c r="G2587" s="17" t="n">
        <v>257.26</v>
      </c>
      <c r="I2587" s="22" t="n">
        <f aca="false">E2587-B2587</f>
        <v>-4.86000000000001</v>
      </c>
      <c r="J2587" s="22" t="n">
        <f aca="false">C2587-B2587</f>
        <v>1.77999999999997</v>
      </c>
      <c r="K2587" s="17" t="n">
        <f aca="false">D2587-B2587</f>
        <v>-6.82000000000005</v>
      </c>
      <c r="L2587" s="17" t="n">
        <f aca="false">B2587 - E2586</f>
        <v>1.13000000000005</v>
      </c>
      <c r="M2587" s="17" t="n">
        <f aca="false">E2587 - E2586</f>
        <v>-3.72999999999996</v>
      </c>
      <c r="N2587" s="18" t="n">
        <f aca="false"> (I2587 / B2587)</f>
        <v>-0.0184636425803511</v>
      </c>
      <c r="O2587" s="18" t="n">
        <f aca="false">(J2587 / B2587)</f>
        <v>0.00676240407263875</v>
      </c>
      <c r="P2587" s="18" t="n">
        <f aca="false">K2587 / B2587</f>
        <v>-0.0259098852670772</v>
      </c>
      <c r="Q2587" s="18" t="n">
        <f aca="false">L2587/E2586</f>
        <v>0.00431149605097506</v>
      </c>
      <c r="R2587" s="18" t="n">
        <f aca="false">M2587 / E2586</f>
        <v>-0.0142317524514478</v>
      </c>
      <c r="S2587" s="19" t="str">
        <f aca="false">IF(N2587 &gt; 0, "UP", "DOWN")</f>
        <v>DOWN</v>
      </c>
      <c r="T2587" s="23" t="inlineStr">
        <f aca="false">O2587-N2587</f>
        <is>
          <t/>
        </is>
      </c>
      <c r="U2587" s="23" t="inlineStr">
        <f aca="false">P2587-N2587</f>
        <is>
          <t/>
        </is>
      </c>
      <c r="V2587" s="23" t="inlineStr">
        <f aca="false">O2587 - P2587</f>
        <is>
          <t/>
        </is>
      </c>
    </row>
    <row collapsed="false" customFormat="false" customHeight="false" hidden="false" ht="25" outlineLevel="0" r="2588">
      <c r="A2588" s="21" t="n">
        <v>40312</v>
      </c>
      <c r="B2588" s="17" t="n">
        <v>255.16</v>
      </c>
      <c r="C2588" s="17" t="n">
        <v>256.48</v>
      </c>
      <c r="D2588" s="17" t="n">
        <v>249.5</v>
      </c>
      <c r="E2588" s="17" t="n">
        <v>253.82</v>
      </c>
      <c r="F2588" s="17" t="n">
        <v>27120100</v>
      </c>
      <c r="G2588" s="17" t="n">
        <v>252.73</v>
      </c>
      <c r="I2588" s="22" t="n">
        <f aca="false">E2588-B2588</f>
        <v>-1.34</v>
      </c>
      <c r="J2588" s="22" t="n">
        <f aca="false">C2588-B2588</f>
        <v>1.32000000000002</v>
      </c>
      <c r="K2588" s="17" t="n">
        <f aca="false">D2588-B2588</f>
        <v>-5.66</v>
      </c>
      <c r="L2588" s="17" t="n">
        <f aca="false">B2588 - E2587</f>
        <v>-3.20000000000002</v>
      </c>
      <c r="M2588" s="17" t="n">
        <f aca="false">E2588 - E2587</f>
        <v>-4.54000000000002</v>
      </c>
      <c r="N2588" s="18" t="n">
        <f aca="false"> (I2588 / B2588)</f>
        <v>-0.00525160683492712</v>
      </c>
      <c r="O2588" s="18" t="n">
        <f aca="false">(J2588 / B2588)</f>
        <v>0.00517322464336111</v>
      </c>
      <c r="P2588" s="18" t="n">
        <f aca="false">K2588 / B2588</f>
        <v>-0.0221821602131995</v>
      </c>
      <c r="Q2588" s="18" t="n">
        <f aca="false">L2588/E2587</f>
        <v>-0.0123858182381174</v>
      </c>
      <c r="R2588" s="18" t="n">
        <f aca="false">M2588 / E2587</f>
        <v>-0.0175723796253291</v>
      </c>
      <c r="S2588" s="19" t="str">
        <f aca="false">IF(N2588 &gt; 0, "UP", "DOWN")</f>
        <v>DOWN</v>
      </c>
      <c r="T2588" s="23" t="inlineStr">
        <f aca="false">O2588-N2588</f>
        <is>
          <t/>
        </is>
      </c>
      <c r="U2588" s="23" t="inlineStr">
        <f aca="false">P2588-N2588</f>
        <is>
          <t/>
        </is>
      </c>
      <c r="V2588" s="23" t="inlineStr">
        <f aca="false">O2588 - P2588</f>
        <is>
          <t/>
        </is>
      </c>
    </row>
    <row collapsed="false" customFormat="false" customHeight="false" hidden="false" ht="25" outlineLevel="0" r="2589">
      <c r="A2589" s="21" t="n">
        <v>40315</v>
      </c>
      <c r="B2589" s="17" t="n">
        <v>254.7</v>
      </c>
      <c r="C2589" s="17" t="n">
        <v>256.18</v>
      </c>
      <c r="D2589" s="17" t="n">
        <v>247.71</v>
      </c>
      <c r="E2589" s="17" t="n">
        <v>254.22</v>
      </c>
      <c r="F2589" s="17" t="n">
        <v>27244100</v>
      </c>
      <c r="G2589" s="17" t="n">
        <v>253.13</v>
      </c>
      <c r="I2589" s="22" t="n">
        <f aca="false">E2589-B2589</f>
        <v>-0.47999999999999</v>
      </c>
      <c r="J2589" s="22" t="n">
        <f aca="false">C2589-B2589</f>
        <v>1.48000000000002</v>
      </c>
      <c r="K2589" s="17" t="n">
        <f aca="false">D2589-B2589</f>
        <v>-6.98999999999998</v>
      </c>
      <c r="L2589" s="17" t="n">
        <f aca="false">B2589 - E2588</f>
        <v>0.879999999999995</v>
      </c>
      <c r="M2589" s="17" t="n">
        <f aca="false">E2589 - E2588</f>
        <v>0.400000000000006</v>
      </c>
      <c r="N2589" s="18" t="n">
        <f aca="false"> (I2589 / B2589)</f>
        <v>-0.0018845700824499</v>
      </c>
      <c r="O2589" s="18" t="n">
        <f aca="false">(J2589 / B2589)</f>
        <v>0.00581075775422072</v>
      </c>
      <c r="P2589" s="18" t="n">
        <f aca="false">K2589 / B2589</f>
        <v>-0.0274440518256772</v>
      </c>
      <c r="Q2589" s="18" t="n">
        <f aca="false">L2589/E2588</f>
        <v>0.00346702387518712</v>
      </c>
      <c r="R2589" s="18" t="n">
        <f aca="false">M2589 / E2588</f>
        <v>0.0015759199432669</v>
      </c>
      <c r="S2589" s="19" t="str">
        <f aca="false">IF(N2589 &gt; 0, "UP", "DOWN")</f>
        <v>DOWN</v>
      </c>
      <c r="T2589" s="23" t="inlineStr">
        <f aca="false">O2589-N2589</f>
        <is>
          <t/>
        </is>
      </c>
      <c r="U2589" s="23" t="inlineStr">
        <f aca="false">P2589-N2589</f>
        <is>
          <t/>
        </is>
      </c>
      <c r="V2589" s="23" t="inlineStr">
        <f aca="false">O2589 - P2589</f>
        <is>
          <t/>
        </is>
      </c>
    </row>
    <row collapsed="false" customFormat="false" customHeight="false" hidden="false" ht="25" outlineLevel="0" r="2590">
      <c r="A2590" s="21" t="n">
        <v>40316</v>
      </c>
      <c r="B2590" s="17" t="n">
        <v>256.98</v>
      </c>
      <c r="C2590" s="17" t="n">
        <v>258.55</v>
      </c>
      <c r="D2590" s="17" t="n">
        <v>250.26</v>
      </c>
      <c r="E2590" s="17" t="n">
        <v>252.36</v>
      </c>
      <c r="F2590" s="17" t="n">
        <v>27952800</v>
      </c>
      <c r="G2590" s="17" t="n">
        <v>251.28</v>
      </c>
      <c r="I2590" s="22" t="n">
        <f aca="false">E2590-B2590</f>
        <v>-4.62</v>
      </c>
      <c r="J2590" s="22" t="n">
        <f aca="false">C2590-B2590</f>
        <v>1.56999999999999</v>
      </c>
      <c r="K2590" s="17" t="n">
        <f aca="false">D2590-B2590</f>
        <v>-6.72000000000003</v>
      </c>
      <c r="L2590" s="17" t="n">
        <f aca="false">B2590 - E2589</f>
        <v>2.76000000000002</v>
      </c>
      <c r="M2590" s="17" t="n">
        <f aca="false">E2590 - E2589</f>
        <v>-1.85999999999999</v>
      </c>
      <c r="N2590" s="18" t="n">
        <f aca="false"> (I2590 / B2590)</f>
        <v>-0.0179780527667523</v>
      </c>
      <c r="O2590" s="18" t="n">
        <f aca="false">(J2590 / B2590)</f>
        <v>0.00610942485796557</v>
      </c>
      <c r="P2590" s="18" t="n">
        <f aca="false">K2590 / B2590</f>
        <v>-0.026149894933458</v>
      </c>
      <c r="Q2590" s="18" t="n">
        <f aca="false">L2590/E2589</f>
        <v>0.0108567382582016</v>
      </c>
      <c r="R2590" s="18" t="n">
        <f aca="false">M2590 / E2589</f>
        <v>-0.00731649752183143</v>
      </c>
      <c r="S2590" s="19" t="str">
        <f aca="false">IF(N2590 &gt; 0, "UP", "DOWN")</f>
        <v>DOWN</v>
      </c>
      <c r="T2590" s="23" t="inlineStr">
        <f aca="false">O2590-N2590</f>
        <is>
          <t/>
        </is>
      </c>
      <c r="U2590" s="23" t="inlineStr">
        <f aca="false">P2590-N2590</f>
        <is>
          <t/>
        </is>
      </c>
      <c r="V2590" s="23" t="inlineStr">
        <f aca="false">O2590 - P2590</f>
        <is>
          <t/>
        </is>
      </c>
    </row>
    <row collapsed="false" customFormat="false" customHeight="false" hidden="false" ht="25" outlineLevel="0" r="2591">
      <c r="A2591" s="21" t="n">
        <v>40317</v>
      </c>
      <c r="B2591" s="17" t="n">
        <v>249.5</v>
      </c>
      <c r="C2591" s="17" t="n">
        <v>252.92</v>
      </c>
      <c r="D2591" s="17" t="n">
        <v>244.85</v>
      </c>
      <c r="E2591" s="17" t="n">
        <v>248.34</v>
      </c>
      <c r="F2591" s="17" t="n">
        <v>36633100</v>
      </c>
      <c r="G2591" s="17" t="n">
        <v>247.28</v>
      </c>
      <c r="I2591" s="22" t="n">
        <f aca="false">E2591-B2591</f>
        <v>-1.16</v>
      </c>
      <c r="J2591" s="22" t="n">
        <f aca="false">C2591-B2591</f>
        <v>3.41999999999999</v>
      </c>
      <c r="K2591" s="17" t="n">
        <f aca="false">D2591-B2591</f>
        <v>-4.65000000000001</v>
      </c>
      <c r="L2591" s="17" t="n">
        <f aca="false">B2591 - E2590</f>
        <v>-2.86000000000001</v>
      </c>
      <c r="M2591" s="17" t="n">
        <f aca="false">E2591 - E2590</f>
        <v>-4.02000000000001</v>
      </c>
      <c r="N2591" s="18" t="n">
        <f aca="false"> (I2591 / B2591)</f>
        <v>-0.00464929859719438</v>
      </c>
      <c r="O2591" s="18" t="n">
        <f aca="false">(J2591 / B2591)</f>
        <v>0.0137074148296593</v>
      </c>
      <c r="P2591" s="18" t="n">
        <f aca="false">K2591 / B2591</f>
        <v>-0.0186372745490982</v>
      </c>
      <c r="Q2591" s="18" t="n">
        <f aca="false">L2591/E2590</f>
        <v>-0.0113330163258837</v>
      </c>
      <c r="R2591" s="18" t="n">
        <f aca="false">M2591 / E2590</f>
        <v>-0.0159296243461722</v>
      </c>
      <c r="S2591" s="19" t="str">
        <f aca="false">IF(N2591 &gt; 0, "UP", "DOWN")</f>
        <v>DOWN</v>
      </c>
      <c r="T2591" s="23" t="inlineStr">
        <f aca="false">O2591-N2591</f>
        <is>
          <t/>
        </is>
      </c>
      <c r="U2591" s="23" t="inlineStr">
        <f aca="false">P2591-N2591</f>
        <is>
          <t/>
        </is>
      </c>
      <c r="V2591" s="23" t="inlineStr">
        <f aca="false">O2591 - P2591</f>
        <is>
          <t/>
        </is>
      </c>
    </row>
    <row collapsed="false" customFormat="false" customHeight="false" hidden="false" ht="25" outlineLevel="0" r="2592">
      <c r="A2592" s="21" t="n">
        <v>40318</v>
      </c>
      <c r="B2592" s="17" t="n">
        <v>241.88</v>
      </c>
      <c r="C2592" s="17" t="n">
        <v>243.85</v>
      </c>
      <c r="D2592" s="17" t="n">
        <v>236.21</v>
      </c>
      <c r="E2592" s="17" t="n">
        <v>237.76</v>
      </c>
      <c r="F2592" s="17" t="n">
        <v>45818400</v>
      </c>
      <c r="G2592" s="17" t="n">
        <v>236.74</v>
      </c>
      <c r="I2592" s="22" t="n">
        <f aca="false">E2592-B2592</f>
        <v>-4.12</v>
      </c>
      <c r="J2592" s="22" t="n">
        <f aca="false">C2592-B2592</f>
        <v>1.97</v>
      </c>
      <c r="K2592" s="17" t="n">
        <f aca="false">D2592-B2592</f>
        <v>-5.66999999999999</v>
      </c>
      <c r="L2592" s="17" t="n">
        <f aca="false">B2592 - E2591</f>
        <v>-6.46000000000001</v>
      </c>
      <c r="M2592" s="17" t="n">
        <f aca="false">E2592 - E2591</f>
        <v>-10.58</v>
      </c>
      <c r="N2592" s="18" t="n">
        <f aca="false"> (I2592 / B2592)</f>
        <v>-0.0170332396229535</v>
      </c>
      <c r="O2592" s="18" t="n">
        <f aca="false">(J2592 / B2592)</f>
        <v>0.00814453447990739</v>
      </c>
      <c r="P2592" s="18" t="n">
        <f aca="false">K2592 / B2592</f>
        <v>-0.0234413758888705</v>
      </c>
      <c r="Q2592" s="18" t="n">
        <f aca="false">L2592/E2591</f>
        <v>-0.0260127244906177</v>
      </c>
      <c r="R2592" s="18" t="n">
        <f aca="false">M2592 / E2591</f>
        <v>-0.0426028831440767</v>
      </c>
      <c r="S2592" s="19" t="str">
        <f aca="false">IF(N2592 &gt; 0, "UP", "DOWN")</f>
        <v>DOWN</v>
      </c>
      <c r="T2592" s="23" t="inlineStr">
        <f aca="false">O2592-N2592</f>
        <is>
          <t/>
        </is>
      </c>
      <c r="U2592" s="23" t="inlineStr">
        <f aca="false">P2592-N2592</f>
        <is>
          <t/>
        </is>
      </c>
      <c r="V2592" s="23" t="inlineStr">
        <f aca="false">O2592 - P2592</f>
        <is>
          <t/>
        </is>
      </c>
    </row>
    <row collapsed="false" customFormat="false" customHeight="false" hidden="false" ht="25" outlineLevel="0" r="2593">
      <c r="A2593" s="21" t="n">
        <v>40319</v>
      </c>
      <c r="B2593" s="17" t="n">
        <v>232.82</v>
      </c>
      <c r="C2593" s="17" t="n">
        <v>244.5</v>
      </c>
      <c r="D2593" s="17" t="n">
        <v>231.35</v>
      </c>
      <c r="E2593" s="17" t="n">
        <v>242.32</v>
      </c>
      <c r="F2593" s="17" t="n">
        <v>43710400</v>
      </c>
      <c r="G2593" s="17" t="n">
        <v>241.28</v>
      </c>
      <c r="I2593" s="22" t="n">
        <f aca="false">E2593-B2593</f>
        <v>9.5</v>
      </c>
      <c r="J2593" s="22" t="n">
        <f aca="false">C2593-B2593</f>
        <v>11.68</v>
      </c>
      <c r="K2593" s="17" t="n">
        <f aca="false">D2593-B2593</f>
        <v>-1.47</v>
      </c>
      <c r="L2593" s="17" t="n">
        <f aca="false">B2593 - E2592</f>
        <v>-4.94</v>
      </c>
      <c r="M2593" s="17" t="n">
        <f aca="false">E2593 - E2592</f>
        <v>4.56</v>
      </c>
      <c r="N2593" s="18" t="n">
        <f aca="false"> (I2593 / B2593)</f>
        <v>0.0408040546344816</v>
      </c>
      <c r="O2593" s="18" t="n">
        <f aca="false">(J2593 / B2593)</f>
        <v>0.0501675113821837</v>
      </c>
      <c r="P2593" s="18" t="n">
        <f aca="false">K2593 / B2593</f>
        <v>-0.0063138905592303</v>
      </c>
      <c r="Q2593" s="18" t="n">
        <f aca="false">L2593/E2592</f>
        <v>-0.0207772543741588</v>
      </c>
      <c r="R2593" s="18" t="n">
        <f aca="false">M2593 / E2592</f>
        <v>0.0191790040376851</v>
      </c>
      <c r="S2593" s="19" t="str">
        <f aca="false">IF(N2593 &gt; 0, "UP", "DOWN")</f>
        <v>UP</v>
      </c>
      <c r="T2593" s="23" t="inlineStr">
        <f aca="false">O2593-N2593</f>
        <is>
          <t/>
        </is>
      </c>
      <c r="U2593" s="23" t="inlineStr">
        <f aca="false">P2593-N2593</f>
        <is>
          <t/>
        </is>
      </c>
      <c r="V2593" s="23" t="inlineStr">
        <f aca="false">O2593 - P2593</f>
        <is>
          <t/>
        </is>
      </c>
    </row>
    <row collapsed="false" customFormat="false" customHeight="false" hidden="false" ht="25" outlineLevel="0" r="2594">
      <c r="A2594" s="21" t="n">
        <v>40322</v>
      </c>
      <c r="B2594" s="17" t="n">
        <v>247.28</v>
      </c>
      <c r="C2594" s="17" t="n">
        <v>250.9</v>
      </c>
      <c r="D2594" s="17" t="n">
        <v>246.26</v>
      </c>
      <c r="E2594" s="17" t="n">
        <v>246.76</v>
      </c>
      <c r="F2594" s="17" t="n">
        <v>26937100</v>
      </c>
      <c r="G2594" s="17" t="n">
        <v>245.71</v>
      </c>
      <c r="I2594" s="22" t="n">
        <f aca="false">E2594-B2594</f>
        <v>-0.52000000000001</v>
      </c>
      <c r="J2594" s="22" t="n">
        <f aca="false">C2594-B2594</f>
        <v>3.62</v>
      </c>
      <c r="K2594" s="17" t="n">
        <f aca="false">D2594-B2594</f>
        <v>-1.02000000000001</v>
      </c>
      <c r="L2594" s="17" t="n">
        <f aca="false">B2594 - E2593</f>
        <v>4.96000000000001</v>
      </c>
      <c r="M2594" s="17" t="n">
        <f aca="false">E2594 - E2593</f>
        <v>4.44</v>
      </c>
      <c r="N2594" s="18" t="n">
        <f aca="false"> (I2594 / B2594)</f>
        <v>-0.00210287932707866</v>
      </c>
      <c r="O2594" s="18" t="n">
        <f aca="false">(J2594 / B2594)</f>
        <v>0.0146392753154319</v>
      </c>
      <c r="P2594" s="18" t="n">
        <f aca="false">K2594 / B2594</f>
        <v>-0.00412487868003886</v>
      </c>
      <c r="Q2594" s="18" t="n">
        <f aca="false">L2594/E2593</f>
        <v>0.0204688015846814</v>
      </c>
      <c r="R2594" s="18" t="n">
        <f aca="false">M2594 / E2593</f>
        <v>0.0183228788379003</v>
      </c>
      <c r="S2594" s="19" t="str">
        <f aca="false">IF(N2594 &gt; 0, "UP", "DOWN")</f>
        <v>DOWN</v>
      </c>
      <c r="T2594" s="23" t="inlineStr">
        <f aca="false">O2594-N2594</f>
        <is>
          <t/>
        </is>
      </c>
      <c r="U2594" s="23" t="inlineStr">
        <f aca="false">P2594-N2594</f>
        <is>
          <t/>
        </is>
      </c>
      <c r="V2594" s="23" t="inlineStr">
        <f aca="false">O2594 - P2594</f>
        <is>
          <t/>
        </is>
      </c>
    </row>
    <row collapsed="false" customFormat="false" customHeight="false" hidden="false" ht="25" outlineLevel="0" r="2595">
      <c r="A2595" s="21" t="n">
        <v>40323</v>
      </c>
      <c r="B2595" s="17" t="n">
        <v>239.35</v>
      </c>
      <c r="C2595" s="17" t="n">
        <v>246.76</v>
      </c>
      <c r="D2595" s="17" t="n">
        <v>237.16</v>
      </c>
      <c r="E2595" s="17" t="n">
        <v>245.22</v>
      </c>
      <c r="F2595" s="17" t="n">
        <v>37428800</v>
      </c>
      <c r="G2595" s="17" t="n">
        <v>244.17</v>
      </c>
      <c r="I2595" s="22" t="n">
        <f aca="false">E2595-B2595</f>
        <v>5.87</v>
      </c>
      <c r="J2595" s="22" t="n">
        <f aca="false">C2595-B2595</f>
        <v>7.41</v>
      </c>
      <c r="K2595" s="17" t="n">
        <f aca="false">D2595-B2595</f>
        <v>-2.19</v>
      </c>
      <c r="L2595" s="17" t="n">
        <f aca="false">B2595 - E2594</f>
        <v>-7.41</v>
      </c>
      <c r="M2595" s="17" t="n">
        <f aca="false">E2595 - E2594</f>
        <v>-1.53999999999999</v>
      </c>
      <c r="N2595" s="18" t="n">
        <f aca="false"> (I2595 / B2595)</f>
        <v>0.0245247545435555</v>
      </c>
      <c r="O2595" s="18" t="n">
        <f aca="false">(J2595 / B2595)</f>
        <v>0.0309588468769584</v>
      </c>
      <c r="P2595" s="18" t="n">
        <f aca="false">K2595 / B2595</f>
        <v>-0.00914978065594317</v>
      </c>
      <c r="Q2595" s="18" t="n">
        <f aca="false">L2595/E2594</f>
        <v>-0.0300291781488085</v>
      </c>
      <c r="R2595" s="18" t="n">
        <f aca="false">M2595 / E2594</f>
        <v>-0.00624088182849729</v>
      </c>
      <c r="S2595" s="19" t="str">
        <f aca="false">IF(N2595 &gt; 0, "UP", "DOWN")</f>
        <v>UP</v>
      </c>
      <c r="T2595" s="23" t="inlineStr">
        <f aca="false">O2595-N2595</f>
        <is>
          <t/>
        </is>
      </c>
      <c r="U2595" s="23" t="inlineStr">
        <f aca="false">P2595-N2595</f>
        <is>
          <t/>
        </is>
      </c>
      <c r="V2595" s="23" t="inlineStr">
        <f aca="false">O2595 - P2595</f>
        <is>
          <t/>
        </is>
      </c>
    </row>
    <row collapsed="false" customFormat="false" customHeight="false" hidden="false" ht="25" outlineLevel="0" r="2596">
      <c r="A2596" s="21" t="n">
        <v>40324</v>
      </c>
      <c r="B2596" s="17" t="n">
        <v>250.08</v>
      </c>
      <c r="C2596" s="17" t="n">
        <v>252.13</v>
      </c>
      <c r="D2596" s="17" t="n">
        <v>243.75</v>
      </c>
      <c r="E2596" s="17" t="n">
        <v>244.11</v>
      </c>
      <c r="F2596" s="17" t="n">
        <v>30380500</v>
      </c>
      <c r="G2596" s="17" t="n">
        <v>243.07</v>
      </c>
      <c r="I2596" s="22" t="n">
        <f aca="false">E2596-B2596</f>
        <v>-5.97</v>
      </c>
      <c r="J2596" s="22" t="n">
        <f aca="false">C2596-B2596</f>
        <v>2.04999999999998</v>
      </c>
      <c r="K2596" s="17" t="n">
        <f aca="false">D2596-B2596</f>
        <v>-6.33000000000001</v>
      </c>
      <c r="L2596" s="17" t="n">
        <f aca="false">B2596 - E2595</f>
        <v>4.86000000000001</v>
      </c>
      <c r="M2596" s="17" t="n">
        <f aca="false">E2596 - E2595</f>
        <v>-1.10999999999999</v>
      </c>
      <c r="N2596" s="18" t="n">
        <f aca="false"> (I2596 / B2596)</f>
        <v>-0.0238723608445297</v>
      </c>
      <c r="O2596" s="18" t="n">
        <f aca="false">(J2596 / B2596)</f>
        <v>0.00819737683941132</v>
      </c>
      <c r="P2596" s="18" t="n">
        <f aca="false">K2596 / B2596</f>
        <v>-0.0253119001919386</v>
      </c>
      <c r="Q2596" s="18" t="n">
        <f aca="false">L2596/E2595</f>
        <v>0.0198189380964033</v>
      </c>
      <c r="R2596" s="18" t="n">
        <f aca="false">M2596 / E2595</f>
        <v>-0.0045265475899192</v>
      </c>
      <c r="S2596" s="19" t="str">
        <f aca="false">IF(N2596 &gt; 0, "UP", "DOWN")</f>
        <v>DOWN</v>
      </c>
      <c r="T2596" s="23" t="inlineStr">
        <f aca="false">O2596-N2596</f>
        <is>
          <t/>
        </is>
      </c>
      <c r="U2596" s="23" t="inlineStr">
        <f aca="false">P2596-N2596</f>
        <is>
          <t/>
        </is>
      </c>
      <c r="V2596" s="23" t="inlineStr">
        <f aca="false">O2596 - P2596</f>
        <is>
          <t/>
        </is>
      </c>
    </row>
    <row collapsed="false" customFormat="false" customHeight="false" hidden="false" ht="25" outlineLevel="0" r="2597">
      <c r="A2597" s="21" t="n">
        <v>40325</v>
      </c>
      <c r="B2597" s="17" t="n">
        <v>250.6</v>
      </c>
      <c r="C2597" s="17" t="n">
        <v>253.89</v>
      </c>
      <c r="D2597" s="17" t="n">
        <v>249.11</v>
      </c>
      <c r="E2597" s="17" t="n">
        <v>253.35</v>
      </c>
      <c r="F2597" s="17" t="n">
        <v>23795800</v>
      </c>
      <c r="G2597" s="17" t="n">
        <v>252.27</v>
      </c>
      <c r="I2597" s="22" t="n">
        <f aca="false">E2597-B2597</f>
        <v>2.75</v>
      </c>
      <c r="J2597" s="22" t="n">
        <f aca="false">C2597-B2597</f>
        <v>3.28999999999999</v>
      </c>
      <c r="K2597" s="17" t="n">
        <f aca="false">D2597-B2597</f>
        <v>-1.48999999999998</v>
      </c>
      <c r="L2597" s="17" t="n">
        <f aca="false">B2597 - E2596</f>
        <v>6.48999999999998</v>
      </c>
      <c r="M2597" s="17" t="n">
        <f aca="false">E2597 - E2596</f>
        <v>9.23999999999998</v>
      </c>
      <c r="N2597" s="18" t="n">
        <f aca="false"> (I2597 / B2597)</f>
        <v>0.0109736632083001</v>
      </c>
      <c r="O2597" s="18" t="n">
        <f aca="false">(J2597 / B2597)</f>
        <v>0.0131284916201117</v>
      </c>
      <c r="P2597" s="18" t="n">
        <f aca="false">K2597 / B2597</f>
        <v>-0.00594573024740615</v>
      </c>
      <c r="Q2597" s="18" t="n">
        <f aca="false">L2597/E2596</f>
        <v>0.0265863749948793</v>
      </c>
      <c r="R2597" s="18" t="n">
        <f aca="false">M2597 / E2596</f>
        <v>0.0378517881283027</v>
      </c>
      <c r="S2597" s="19" t="str">
        <f aca="false">IF(N2597 &gt; 0, "UP", "DOWN")</f>
        <v>UP</v>
      </c>
      <c r="T2597" s="23" t="inlineStr">
        <f aca="false">O2597-N2597</f>
        <is>
          <t/>
        </is>
      </c>
      <c r="U2597" s="23" t="inlineStr">
        <f aca="false">P2597-N2597</f>
        <is>
          <t/>
        </is>
      </c>
      <c r="V2597" s="23" t="inlineStr">
        <f aca="false">O2597 - P2597</f>
        <is>
          <t/>
        </is>
      </c>
    </row>
    <row collapsed="false" customFormat="false" customHeight="false" hidden="false" ht="25" outlineLevel="0" r="2598">
      <c r="A2598" s="21" t="n">
        <v>40326</v>
      </c>
      <c r="B2598" s="17" t="n">
        <v>259.39</v>
      </c>
      <c r="C2598" s="17" t="n">
        <v>259.4</v>
      </c>
      <c r="D2598" s="17" t="n">
        <v>253.35</v>
      </c>
      <c r="E2598" s="17" t="n">
        <v>256.88</v>
      </c>
      <c r="F2598" s="17" t="n">
        <v>29129100</v>
      </c>
      <c r="G2598" s="17" t="n">
        <v>255.78</v>
      </c>
      <c r="I2598" s="22" t="n">
        <f aca="false">E2598-B2598</f>
        <v>-2.50999999999999</v>
      </c>
      <c r="J2598" s="22" t="n">
        <f aca="false">C2598-B2598</f>
        <v>0.00999999999999091</v>
      </c>
      <c r="K2598" s="17" t="n">
        <f aca="false">D2598-B2598</f>
        <v>-6.03999999999999</v>
      </c>
      <c r="L2598" s="17" t="n">
        <f aca="false">B2598 - E2597</f>
        <v>6.03999999999999</v>
      </c>
      <c r="M2598" s="17" t="n">
        <f aca="false">E2598 - E2597</f>
        <v>3.53</v>
      </c>
      <c r="N2598" s="18" t="n">
        <f aca="false"> (I2598 / B2598)</f>
        <v>-0.00967654882609195</v>
      </c>
      <c r="O2598" s="18" t="n">
        <f aca="false">(J2598 / B2598)</f>
        <v>3.85519873549131E-005</v>
      </c>
      <c r="P2598" s="18" t="n">
        <f aca="false">K2598 / B2598</f>
        <v>-0.0232854003623886</v>
      </c>
      <c r="Q2598" s="18" t="n">
        <f aca="false">L2598/E2597</f>
        <v>0.023840536806789</v>
      </c>
      <c r="R2598" s="18" t="n">
        <f aca="false">M2598 / E2597</f>
        <v>0.0139332938622459</v>
      </c>
      <c r="S2598" s="19" t="str">
        <f aca="false">IF(N2598 &gt; 0, "UP", "DOWN")</f>
        <v>DOWN</v>
      </c>
      <c r="T2598" s="23" t="inlineStr">
        <f aca="false">O2598-N2598</f>
        <is>
          <t/>
        </is>
      </c>
      <c r="U2598" s="23" t="inlineStr">
        <f aca="false">P2598-N2598</f>
        <is>
          <t/>
        </is>
      </c>
      <c r="V2598" s="23" t="inlineStr">
        <f aca="false">O2598 - P2598</f>
        <is>
          <t/>
        </is>
      </c>
    </row>
    <row collapsed="false" customFormat="false" customHeight="false" hidden="false" ht="25" outlineLevel="0" r="2599">
      <c r="A2599" s="21" t="n">
        <v>40330</v>
      </c>
      <c r="B2599" s="17" t="n">
        <v>259.69</v>
      </c>
      <c r="C2599" s="17" t="n">
        <v>265.94</v>
      </c>
      <c r="D2599" s="17" t="n">
        <v>258.96</v>
      </c>
      <c r="E2599" s="17" t="n">
        <v>260.83</v>
      </c>
      <c r="F2599" s="17" t="n">
        <v>31302600</v>
      </c>
      <c r="G2599" s="17" t="n">
        <v>259.71</v>
      </c>
      <c r="I2599" s="22" t="n">
        <f aca="false">E2599-B2599</f>
        <v>1.13999999999999</v>
      </c>
      <c r="J2599" s="22" t="n">
        <f aca="false">C2599-B2599</f>
        <v>6.25</v>
      </c>
      <c r="K2599" s="17" t="n">
        <f aca="false">D2599-B2599</f>
        <v>-0.730000000000018</v>
      </c>
      <c r="L2599" s="17" t="n">
        <f aca="false">B2599 - E2598</f>
        <v>2.81</v>
      </c>
      <c r="M2599" s="17" t="n">
        <f aca="false">E2599 - E2598</f>
        <v>3.94999999999999</v>
      </c>
      <c r="N2599" s="18" t="n">
        <f aca="false"> (I2599 / B2599)</f>
        <v>0.00438984943586579</v>
      </c>
      <c r="O2599" s="18" t="n">
        <f aca="false">(J2599 / B2599)</f>
        <v>0.0240671569948785</v>
      </c>
      <c r="P2599" s="18" t="n">
        <f aca="false">K2599 / B2599</f>
        <v>-0.00281104393700188</v>
      </c>
      <c r="Q2599" s="18" t="n">
        <f aca="false">L2599/E2598</f>
        <v>0.0109389598255995</v>
      </c>
      <c r="R2599" s="18" t="n">
        <f aca="false">M2599 / E2598</f>
        <v>0.0153768296480847</v>
      </c>
      <c r="S2599" s="19" t="str">
        <f aca="false">IF(N2599 &gt; 0, "UP", "DOWN")</f>
        <v>UP</v>
      </c>
      <c r="T2599" s="23" t="inlineStr">
        <f aca="false">O2599-N2599</f>
        <is>
          <t/>
        </is>
      </c>
      <c r="U2599" s="23" t="inlineStr">
        <f aca="false">P2599-N2599</f>
        <is>
          <t/>
        </is>
      </c>
      <c r="V2599" s="23" t="inlineStr">
        <f aca="false">O2599 - P2599</f>
        <is>
          <t/>
        </is>
      </c>
    </row>
    <row collapsed="false" customFormat="false" customHeight="false" hidden="false" ht="25" outlineLevel="0" r="2600">
      <c r="A2600" s="21" t="n">
        <v>40331</v>
      </c>
      <c r="B2600" s="17" t="n">
        <v>264.54</v>
      </c>
      <c r="C2600" s="17" t="n">
        <v>264.8</v>
      </c>
      <c r="D2600" s="17" t="n">
        <v>260.33</v>
      </c>
      <c r="E2600" s="17" t="n">
        <v>263.95</v>
      </c>
      <c r="F2600" s="17" t="n">
        <v>24591000</v>
      </c>
      <c r="G2600" s="17" t="n">
        <v>262.82</v>
      </c>
      <c r="I2600" s="22" t="n">
        <f aca="false">E2600-B2600</f>
        <v>-0.590000000000032</v>
      </c>
      <c r="J2600" s="22" t="n">
        <f aca="false">C2600-B2600</f>
        <v>0.259999999999991</v>
      </c>
      <c r="K2600" s="17" t="n">
        <f aca="false">D2600-B2600</f>
        <v>-4.21000000000004</v>
      </c>
      <c r="L2600" s="17" t="n">
        <f aca="false">B2600 - E2599</f>
        <v>3.71000000000004</v>
      </c>
      <c r="M2600" s="17" t="n">
        <f aca="false">E2600 - E2599</f>
        <v>3.12</v>
      </c>
      <c r="N2600" s="18" t="n">
        <f aca="false"> (I2600 / B2600)</f>
        <v>-0.00223028653511768</v>
      </c>
      <c r="O2600" s="18" t="n">
        <f aca="false">(J2600 / B2600)</f>
        <v>0.000982838134119569</v>
      </c>
      <c r="P2600" s="18" t="n">
        <f aca="false">K2600 / B2600</f>
        <v>-0.0159144174793983</v>
      </c>
      <c r="Q2600" s="18" t="n">
        <f aca="false">L2600/E2599</f>
        <v>0.014223823946632</v>
      </c>
      <c r="R2600" s="18" t="n">
        <f aca="false">M2600 / E2599</f>
        <v>0.0119618142084883</v>
      </c>
      <c r="S2600" s="19" t="str">
        <f aca="false">IF(N2600 &gt; 0, "UP", "DOWN")</f>
        <v>DOWN</v>
      </c>
      <c r="T2600" s="23" t="inlineStr">
        <f aca="false">O2600-N2600</f>
        <is>
          <t/>
        </is>
      </c>
      <c r="U2600" s="23" t="inlineStr">
        <f aca="false">P2600-N2600</f>
        <is>
          <t/>
        </is>
      </c>
      <c r="V2600" s="23" t="inlineStr">
        <f aca="false">O2600 - P2600</f>
        <is>
          <t/>
        </is>
      </c>
    </row>
    <row collapsed="false" customFormat="false" customHeight="false" hidden="false" ht="25" outlineLevel="0" r="2601">
      <c r="A2601" s="21" t="n">
        <v>40332</v>
      </c>
      <c r="B2601" s="17" t="n">
        <v>265.18</v>
      </c>
      <c r="C2601" s="17" t="n">
        <v>265.55</v>
      </c>
      <c r="D2601" s="17" t="n">
        <v>260.41</v>
      </c>
      <c r="E2601" s="17" t="n">
        <v>263.12</v>
      </c>
      <c r="F2601" s="17" t="n">
        <v>23218100</v>
      </c>
      <c r="G2601" s="17" t="n">
        <v>262</v>
      </c>
      <c r="I2601" s="22" t="n">
        <f aca="false">E2601-B2601</f>
        <v>-2.06</v>
      </c>
      <c r="J2601" s="22" t="n">
        <f aca="false">C2601-B2601</f>
        <v>0.370000000000005</v>
      </c>
      <c r="K2601" s="17" t="n">
        <f aca="false">D2601-B2601</f>
        <v>-4.76999999999998</v>
      </c>
      <c r="L2601" s="17" t="n">
        <f aca="false">B2601 - E2600</f>
        <v>1.23000000000002</v>
      </c>
      <c r="M2601" s="17" t="n">
        <f aca="false">E2601 - E2600</f>
        <v>-0.829999999999984</v>
      </c>
      <c r="N2601" s="18" t="n">
        <f aca="false"> (I2601 / B2601)</f>
        <v>-0.00776830831887775</v>
      </c>
      <c r="O2601" s="18" t="n">
        <f aca="false">(J2601 / B2601)</f>
        <v>0.0013952786786334</v>
      </c>
      <c r="P2601" s="18" t="n">
        <f aca="false">K2601 / B2601</f>
        <v>-0.0179877818840033</v>
      </c>
      <c r="Q2601" s="18" t="n">
        <f aca="false">L2601/E2600</f>
        <v>0.00465997347982579</v>
      </c>
      <c r="R2601" s="18" t="n">
        <f aca="false">M2601 / E2600</f>
        <v>-0.00314453494980104</v>
      </c>
      <c r="S2601" s="19" t="str">
        <f aca="false">IF(N2601 &gt; 0, "UP", "DOWN")</f>
        <v>DOWN</v>
      </c>
      <c r="T2601" s="23" t="inlineStr">
        <f aca="false">O2601-N2601</f>
        <is>
          <t/>
        </is>
      </c>
      <c r="U2601" s="23" t="inlineStr">
        <f aca="false">P2601-N2601</f>
        <is>
          <t/>
        </is>
      </c>
      <c r="V2601" s="23" t="inlineStr">
        <f aca="false">O2601 - P2601</f>
        <is>
          <t/>
        </is>
      </c>
    </row>
    <row collapsed="false" customFormat="false" customHeight="false" hidden="false" ht="25" outlineLevel="0" r="2602">
      <c r="A2602" s="21" t="n">
        <v>40333</v>
      </c>
      <c r="B2602" s="17" t="n">
        <v>258.21</v>
      </c>
      <c r="C2602" s="17" t="n">
        <v>261.9</v>
      </c>
      <c r="D2602" s="17" t="n">
        <v>254.63</v>
      </c>
      <c r="E2602" s="17" t="n">
        <v>255.96</v>
      </c>
      <c r="F2602" s="17" t="n">
        <v>27082300</v>
      </c>
      <c r="G2602" s="17" t="n">
        <v>254.87</v>
      </c>
      <c r="I2602" s="22" t="n">
        <f aca="false">E2602-B2602</f>
        <v>-2.24999999999997</v>
      </c>
      <c r="J2602" s="22" t="n">
        <f aca="false">C2602-B2602</f>
        <v>3.69</v>
      </c>
      <c r="K2602" s="17" t="n">
        <f aca="false">D2602-B2602</f>
        <v>-3.57999999999998</v>
      </c>
      <c r="L2602" s="17" t="n">
        <f aca="false">B2602 - E2601</f>
        <v>-4.91000000000003</v>
      </c>
      <c r="M2602" s="17" t="n">
        <f aca="false">E2602 - E2601</f>
        <v>-7.16</v>
      </c>
      <c r="N2602" s="18" t="n">
        <f aca="false"> (I2602 / B2602)</f>
        <v>-0.00871383757406751</v>
      </c>
      <c r="O2602" s="18" t="n">
        <f aca="false">(J2602 / B2602)</f>
        <v>0.0142906936214709</v>
      </c>
      <c r="P2602" s="18" t="n">
        <f aca="false">K2602 / B2602</f>
        <v>-0.0138646837845164</v>
      </c>
      <c r="Q2602" s="18" t="n">
        <f aca="false">L2602/E2601</f>
        <v>-0.0186606871389481</v>
      </c>
      <c r="R2602" s="18" t="n">
        <f aca="false">M2602 / E2601</f>
        <v>-0.0272119185162663</v>
      </c>
      <c r="S2602" s="19" t="str">
        <f aca="false">IF(N2602 &gt; 0, "UP", "DOWN")</f>
        <v>DOWN</v>
      </c>
      <c r="T2602" s="23" t="inlineStr">
        <f aca="false">O2602-N2602</f>
        <is>
          <t/>
        </is>
      </c>
      <c r="U2602" s="23" t="inlineStr">
        <f aca="false">P2602-N2602</f>
        <is>
          <t/>
        </is>
      </c>
      <c r="V2602" s="23" t="inlineStr">
        <f aca="false">O2602 - P2602</f>
        <is>
          <t/>
        </is>
      </c>
    </row>
    <row collapsed="false" customFormat="false" customHeight="false" hidden="false" ht="25" outlineLevel="0" r="2603">
      <c r="A2603" s="21" t="n">
        <v>40336</v>
      </c>
      <c r="B2603" s="17" t="n">
        <v>258.29</v>
      </c>
      <c r="C2603" s="17" t="n">
        <v>259.15</v>
      </c>
      <c r="D2603" s="17" t="n">
        <v>250.55</v>
      </c>
      <c r="E2603" s="17" t="n">
        <v>250.94</v>
      </c>
      <c r="F2603" s="17" t="n">
        <v>31676500</v>
      </c>
      <c r="G2603" s="17" t="n">
        <v>249.87</v>
      </c>
      <c r="I2603" s="22" t="n">
        <f aca="false">E2603-B2603</f>
        <v>-7.35000000000002</v>
      </c>
      <c r="J2603" s="22" t="n">
        <f aca="false">C2603-B2603</f>
        <v>0.859999999999957</v>
      </c>
      <c r="K2603" s="17" t="n">
        <f aca="false">D2603-B2603</f>
        <v>-7.74000000000001</v>
      </c>
      <c r="L2603" s="17" t="n">
        <f aca="false">B2603 - E2602</f>
        <v>2.33000000000001</v>
      </c>
      <c r="M2603" s="17" t="n">
        <f aca="false">E2603 - E2602</f>
        <v>-5.02000000000001</v>
      </c>
      <c r="N2603" s="18" t="n">
        <f aca="false"> (I2603 / B2603)</f>
        <v>-0.0284563862325294</v>
      </c>
      <c r="O2603" s="18" t="n">
        <f aca="false">(J2603 / B2603)</f>
        <v>0.00332959077006449</v>
      </c>
      <c r="P2603" s="18" t="n">
        <f aca="false">K2603 / B2603</f>
        <v>-0.0299663169305819</v>
      </c>
      <c r="Q2603" s="18" t="n">
        <f aca="false">L2603/E2602</f>
        <v>0.00910298484138152</v>
      </c>
      <c r="R2603" s="18" t="n">
        <f aca="false">M2603 / E2602</f>
        <v>-0.0196124394436631</v>
      </c>
      <c r="S2603" s="19" t="str">
        <f aca="false">IF(N2603 &gt; 0, "UP", "DOWN")</f>
        <v>DOWN</v>
      </c>
      <c r="T2603" s="23" t="inlineStr">
        <f aca="false">O2603-N2603</f>
        <is>
          <t/>
        </is>
      </c>
      <c r="U2603" s="23" t="inlineStr">
        <f aca="false">P2603-N2603</f>
        <is>
          <t/>
        </is>
      </c>
      <c r="V2603" s="23" t="inlineStr">
        <f aca="false">O2603 - P2603</f>
        <is>
          <t/>
        </is>
      </c>
    </row>
    <row collapsed="false" customFormat="false" customHeight="false" hidden="false" ht="25" outlineLevel="0" r="2604">
      <c r="A2604" s="21" t="n">
        <v>40337</v>
      </c>
      <c r="B2604" s="17" t="n">
        <v>253.24</v>
      </c>
      <c r="C2604" s="17" t="n">
        <v>253.8</v>
      </c>
      <c r="D2604" s="17" t="n">
        <v>245.65</v>
      </c>
      <c r="E2604" s="17" t="n">
        <v>249.33</v>
      </c>
      <c r="F2604" s="17" t="n">
        <v>35741800</v>
      </c>
      <c r="G2604" s="17" t="n">
        <v>248.26</v>
      </c>
      <c r="I2604" s="22" t="n">
        <f aca="false">E2604-B2604</f>
        <v>-3.91</v>
      </c>
      <c r="J2604" s="22" t="n">
        <f aca="false">C2604-B2604</f>
        <v>0.560000000000002</v>
      </c>
      <c r="K2604" s="17" t="n">
        <f aca="false">D2604-B2604</f>
        <v>-7.59</v>
      </c>
      <c r="L2604" s="17" t="n">
        <f aca="false">B2604 - E2603</f>
        <v>2.30000000000001</v>
      </c>
      <c r="M2604" s="17" t="n">
        <f aca="false">E2604 - E2603</f>
        <v>-1.60999999999999</v>
      </c>
      <c r="N2604" s="18" t="n">
        <f aca="false"> (I2604 / B2604)</f>
        <v>-0.0154398989101248</v>
      </c>
      <c r="O2604" s="18" t="n">
        <f aca="false">(J2604 / B2604)</f>
        <v>0.00221134102037594</v>
      </c>
      <c r="P2604" s="18" t="n">
        <f aca="false">K2604 / B2604</f>
        <v>-0.0299715684725952</v>
      </c>
      <c r="Q2604" s="18" t="n">
        <f aca="false">L2604/E2603</f>
        <v>0.00916553757870412</v>
      </c>
      <c r="R2604" s="18" t="n">
        <f aca="false">M2604 / E2603</f>
        <v>-0.00641587630509279</v>
      </c>
      <c r="S2604" s="19" t="str">
        <f aca="false">IF(N2604 &gt; 0, "UP", "DOWN")</f>
        <v>DOWN</v>
      </c>
      <c r="T2604" s="23" t="inlineStr">
        <f aca="false">O2604-N2604</f>
        <is>
          <t/>
        </is>
      </c>
      <c r="U2604" s="23" t="inlineStr">
        <f aca="false">P2604-N2604</f>
        <is>
          <t/>
        </is>
      </c>
      <c r="V2604" s="23" t="inlineStr">
        <f aca="false">O2604 - P2604</f>
        <is>
          <t/>
        </is>
      </c>
    </row>
    <row collapsed="false" customFormat="false" customHeight="false" hidden="false" ht="25" outlineLevel="0" r="2605">
      <c r="A2605" s="21" t="n">
        <v>40338</v>
      </c>
      <c r="B2605" s="17" t="n">
        <v>251.47</v>
      </c>
      <c r="C2605" s="17" t="n">
        <v>251.9</v>
      </c>
      <c r="D2605" s="17" t="n">
        <v>242.49</v>
      </c>
      <c r="E2605" s="17" t="n">
        <v>243.2</v>
      </c>
      <c r="F2605" s="17" t="n">
        <v>30522500</v>
      </c>
      <c r="G2605" s="17" t="n">
        <v>242.16</v>
      </c>
      <c r="I2605" s="22" t="n">
        <f aca="false">E2605-B2605</f>
        <v>-8.27000000000001</v>
      </c>
      <c r="J2605" s="22" t="n">
        <f aca="false">C2605-B2605</f>
        <v>0.430000000000007</v>
      </c>
      <c r="K2605" s="17" t="n">
        <f aca="false">D2605-B2605</f>
        <v>-8.97999999999999</v>
      </c>
      <c r="L2605" s="17" t="n">
        <f aca="false">B2605 - E2604</f>
        <v>2.13999999999999</v>
      </c>
      <c r="M2605" s="17" t="n">
        <f aca="false">E2605 - E2604</f>
        <v>-6.13000000000002</v>
      </c>
      <c r="N2605" s="18" t="n">
        <f aca="false"> (I2605 / B2605)</f>
        <v>-0.032886626635384</v>
      </c>
      <c r="O2605" s="18" t="n">
        <f aca="false">(J2605 / B2605)</f>
        <v>0.00170994552034043</v>
      </c>
      <c r="P2605" s="18" t="n">
        <f aca="false">K2605 / B2605</f>
        <v>-0.0357100250526901</v>
      </c>
      <c r="Q2605" s="18" t="n">
        <f aca="false">L2605/E2604</f>
        <v>0.00858300244655672</v>
      </c>
      <c r="R2605" s="18" t="n">
        <f aca="false">M2605 / E2604</f>
        <v>-0.0245858901856978</v>
      </c>
      <c r="S2605" s="19" t="str">
        <f aca="false">IF(N2605 &gt; 0, "UP", "DOWN")</f>
        <v>DOWN</v>
      </c>
      <c r="T2605" s="23" t="inlineStr">
        <f aca="false">O2605-N2605</f>
        <is>
          <t/>
        </is>
      </c>
      <c r="U2605" s="23" t="inlineStr">
        <f aca="false">P2605-N2605</f>
        <is>
          <t/>
        </is>
      </c>
      <c r="V2605" s="23" t="inlineStr">
        <f aca="false">O2605 - P2605</f>
        <is>
          <t/>
        </is>
      </c>
    </row>
    <row collapsed="false" customFormat="false" customHeight="false" hidden="false" ht="25" outlineLevel="0" r="2606">
      <c r="A2606" s="21" t="n">
        <v>40339</v>
      </c>
      <c r="B2606" s="17" t="n">
        <v>244.84</v>
      </c>
      <c r="C2606" s="17" t="n">
        <v>250.98</v>
      </c>
      <c r="D2606" s="17" t="n">
        <v>242.2</v>
      </c>
      <c r="E2606" s="17" t="n">
        <v>250.51</v>
      </c>
      <c r="F2606" s="17" t="n">
        <v>27727000</v>
      </c>
      <c r="G2606" s="17" t="n">
        <v>249.44</v>
      </c>
      <c r="I2606" s="22" t="n">
        <f aca="false">E2606-B2606</f>
        <v>5.66999999999999</v>
      </c>
      <c r="J2606" s="22" t="n">
        <f aca="false">C2606-B2606</f>
        <v>6.13999999999999</v>
      </c>
      <c r="K2606" s="17" t="n">
        <f aca="false">D2606-B2606</f>
        <v>-2.64000000000001</v>
      </c>
      <c r="L2606" s="17" t="n">
        <f aca="false">B2606 - E2605</f>
        <v>1.64000000000001</v>
      </c>
      <c r="M2606" s="17" t="n">
        <f aca="false">E2606 - E2605</f>
        <v>7.31</v>
      </c>
      <c r="N2606" s="18" t="n">
        <f aca="false"> (I2606 / B2606)</f>
        <v>0.0231579807221042</v>
      </c>
      <c r="O2606" s="18" t="n">
        <f aca="false">(J2606 / B2606)</f>
        <v>0.0250776016990687</v>
      </c>
      <c r="P2606" s="18" t="n">
        <f aca="false">K2606 / B2606</f>
        <v>-0.0107825518706094</v>
      </c>
      <c r="Q2606" s="18" t="n">
        <f aca="false">L2606/E2605</f>
        <v>0.00674342105263164</v>
      </c>
      <c r="R2606" s="18" t="n">
        <f aca="false">M2606 / E2605</f>
        <v>0.0300575657894737</v>
      </c>
      <c r="S2606" s="19" t="str">
        <f aca="false">IF(N2606 &gt; 0, "UP", "DOWN")</f>
        <v>UP</v>
      </c>
      <c r="T2606" s="23" t="inlineStr">
        <f aca="false">O2606-N2606</f>
        <is>
          <t/>
        </is>
      </c>
      <c r="U2606" s="23" t="inlineStr">
        <f aca="false">P2606-N2606</f>
        <is>
          <t/>
        </is>
      </c>
      <c r="V2606" s="23" t="inlineStr">
        <f aca="false">O2606 - P2606</f>
        <is>
          <t/>
        </is>
      </c>
    </row>
    <row collapsed="false" customFormat="false" customHeight="false" hidden="false" ht="25" outlineLevel="0" r="2607">
      <c r="A2607" s="21" t="n">
        <v>40340</v>
      </c>
      <c r="B2607" s="17" t="n">
        <v>248.23</v>
      </c>
      <c r="C2607" s="17" t="n">
        <v>253.86</v>
      </c>
      <c r="D2607" s="17" t="n">
        <v>247.37</v>
      </c>
      <c r="E2607" s="17" t="n">
        <v>253.51</v>
      </c>
      <c r="F2607" s="17" t="n">
        <v>19491400</v>
      </c>
      <c r="G2607" s="17" t="n">
        <v>252.43</v>
      </c>
      <c r="I2607" s="22" t="n">
        <f aca="false">E2607-B2607</f>
        <v>5.28</v>
      </c>
      <c r="J2607" s="22" t="n">
        <f aca="false">C2607-B2607</f>
        <v>5.63000000000002</v>
      </c>
      <c r="K2607" s="17" t="n">
        <f aca="false">D2607-B2607</f>
        <v>-0.859999999999985</v>
      </c>
      <c r="L2607" s="17" t="n">
        <f aca="false">B2607 - E2606</f>
        <v>-2.28</v>
      </c>
      <c r="M2607" s="17" t="n">
        <f aca="false">E2607 - E2606</f>
        <v>3</v>
      </c>
      <c r="N2607" s="18" t="n">
        <f aca="false"> (I2607 / B2607)</f>
        <v>0.0212705958183942</v>
      </c>
      <c r="O2607" s="18" t="n">
        <f aca="false">(J2607 / B2607)</f>
        <v>0.02268057849575</v>
      </c>
      <c r="P2607" s="18" t="n">
        <f aca="false">K2607 / B2607</f>
        <v>-0.00346452886435961</v>
      </c>
      <c r="Q2607" s="18" t="n">
        <f aca="false">L2607/E2606</f>
        <v>-0.0091014330765239</v>
      </c>
      <c r="R2607" s="18" t="n">
        <f aca="false">M2607 / E2606</f>
        <v>0.0119755698375314</v>
      </c>
      <c r="S2607" s="19" t="str">
        <f aca="false">IF(N2607 &gt; 0, "UP", "DOWN")</f>
        <v>UP</v>
      </c>
      <c r="T2607" s="23" t="inlineStr">
        <f aca="false">O2607-N2607</f>
        <is>
          <t/>
        </is>
      </c>
      <c r="U2607" s="23" t="inlineStr">
        <f aca="false">P2607-N2607</f>
        <is>
          <t/>
        </is>
      </c>
      <c r="V2607" s="23" t="inlineStr">
        <f aca="false">O2607 - P2607</f>
        <is>
          <t/>
        </is>
      </c>
    </row>
    <row collapsed="false" customFormat="false" customHeight="false" hidden="false" ht="25" outlineLevel="0" r="2608">
      <c r="A2608" s="21" t="n">
        <v>40343</v>
      </c>
      <c r="B2608" s="17" t="n">
        <v>255.96</v>
      </c>
      <c r="C2608" s="17" t="n">
        <v>259.15</v>
      </c>
      <c r="D2608" s="17" t="n">
        <v>254.01</v>
      </c>
      <c r="E2608" s="17" t="n">
        <v>254.28</v>
      </c>
      <c r="F2608" s="17" t="n">
        <v>21534300</v>
      </c>
      <c r="G2608" s="17" t="n">
        <v>253.19</v>
      </c>
      <c r="I2608" s="22" t="n">
        <f aca="false">E2608-B2608</f>
        <v>-1.68000000000001</v>
      </c>
      <c r="J2608" s="22" t="n">
        <f aca="false">C2608-B2608</f>
        <v>3.18999999999997</v>
      </c>
      <c r="K2608" s="17" t="n">
        <f aca="false">D2608-B2608</f>
        <v>-1.95000000000002</v>
      </c>
      <c r="L2608" s="17" t="n">
        <f aca="false">B2608 - E2607</f>
        <v>2.45000000000002</v>
      </c>
      <c r="M2608" s="17" t="n">
        <f aca="false">E2608 - E2607</f>
        <v>0.77000000000001</v>
      </c>
      <c r="N2608" s="18" t="n">
        <f aca="false"> (I2608 / B2608)</f>
        <v>-0.00656352555086735</v>
      </c>
      <c r="O2608" s="18" t="n">
        <f aca="false">(J2608 / B2608)</f>
        <v>0.0124628848257539</v>
      </c>
      <c r="P2608" s="18" t="n">
        <f aca="false">K2608 / B2608</f>
        <v>-0.0076183778715425</v>
      </c>
      <c r="Q2608" s="18" t="n">
        <f aca="false">L2608/E2607</f>
        <v>0.00966431304485037</v>
      </c>
      <c r="R2608" s="18" t="n">
        <f aca="false">M2608 / E2607</f>
        <v>0.00303735552838156</v>
      </c>
      <c r="S2608" s="19" t="str">
        <f aca="false">IF(N2608 &gt; 0, "UP", "DOWN")</f>
        <v>DOWN</v>
      </c>
      <c r="T2608" s="23" t="inlineStr">
        <f aca="false">O2608-N2608</f>
        <is>
          <t/>
        </is>
      </c>
      <c r="U2608" s="23" t="inlineStr">
        <f aca="false">P2608-N2608</f>
        <is>
          <t/>
        </is>
      </c>
      <c r="V2608" s="23" t="inlineStr">
        <f aca="false">O2608 - P2608</f>
        <is>
          <t/>
        </is>
      </c>
    </row>
    <row collapsed="false" customFormat="false" customHeight="false" hidden="false" ht="25" outlineLevel="0" r="2609">
      <c r="A2609" s="21" t="n">
        <v>40344</v>
      </c>
      <c r="B2609" s="17" t="n">
        <v>255.64</v>
      </c>
      <c r="C2609" s="17" t="n">
        <v>259.85</v>
      </c>
      <c r="D2609" s="17" t="n">
        <v>255.5</v>
      </c>
      <c r="E2609" s="17" t="n">
        <v>259.69</v>
      </c>
      <c r="F2609" s="17" t="n">
        <v>20895500</v>
      </c>
      <c r="G2609" s="17" t="n">
        <v>258.58</v>
      </c>
      <c r="I2609" s="22" t="n">
        <f aca="false">E2609-B2609</f>
        <v>4.05000000000001</v>
      </c>
      <c r="J2609" s="22" t="n">
        <f aca="false">C2609-B2609</f>
        <v>4.21000000000004</v>
      </c>
      <c r="K2609" s="17" t="n">
        <f aca="false">D2609-B2609</f>
        <v>-0.139999999999986</v>
      </c>
      <c r="L2609" s="17" t="n">
        <f aca="false">B2609 - E2608</f>
        <v>1.35999999999999</v>
      </c>
      <c r="M2609" s="17" t="n">
        <f aca="false">E2609 - E2608</f>
        <v>5.41</v>
      </c>
      <c r="N2609" s="18" t="n">
        <f aca="false"> (I2609 / B2609)</f>
        <v>0.015842591143796</v>
      </c>
      <c r="O2609" s="18" t="n">
        <f aca="false">(J2609 / B2609)</f>
        <v>0.0164684712877485</v>
      </c>
      <c r="P2609" s="18" t="n">
        <f aca="false">K2609 / B2609</f>
        <v>-0.000547645125958326</v>
      </c>
      <c r="Q2609" s="18" t="n">
        <f aca="false">L2609/E2608</f>
        <v>0.0053484347962875</v>
      </c>
      <c r="R2609" s="18" t="n">
        <f aca="false">M2609 / E2608</f>
        <v>0.0212757590058203</v>
      </c>
      <c r="S2609" s="19" t="str">
        <f aca="false">IF(N2609 &gt; 0, "UP", "DOWN")</f>
        <v>UP</v>
      </c>
      <c r="T2609" s="23" t="inlineStr">
        <f aca="false">O2609-N2609</f>
        <is>
          <t/>
        </is>
      </c>
      <c r="U2609" s="23" t="inlineStr">
        <f aca="false">P2609-N2609</f>
        <is>
          <t/>
        </is>
      </c>
      <c r="V2609" s="23" t="inlineStr">
        <f aca="false">O2609 - P2609</f>
        <is>
          <t/>
        </is>
      </c>
    </row>
    <row collapsed="false" customFormat="false" customHeight="false" hidden="false" ht="25" outlineLevel="0" r="2610">
      <c r="A2610" s="21" t="n">
        <v>40345</v>
      </c>
      <c r="B2610" s="17" t="n">
        <v>261.1</v>
      </c>
      <c r="C2610" s="17" t="n">
        <v>267.75</v>
      </c>
      <c r="D2610" s="17" t="n">
        <v>260.63</v>
      </c>
      <c r="E2610" s="17" t="n">
        <v>267.25</v>
      </c>
      <c r="F2610" s="17" t="n">
        <v>27988500</v>
      </c>
      <c r="G2610" s="17" t="n">
        <v>266.11</v>
      </c>
      <c r="I2610" s="22" t="n">
        <f aca="false">E2610-B2610</f>
        <v>6.14999999999998</v>
      </c>
      <c r="J2610" s="22" t="n">
        <f aca="false">C2610-B2610</f>
        <v>6.64999999999998</v>
      </c>
      <c r="K2610" s="17" t="n">
        <f aca="false">D2610-B2610</f>
        <v>-0.470000000000027</v>
      </c>
      <c r="L2610" s="17" t="n">
        <f aca="false">B2610 - E2609</f>
        <v>1.41000000000003</v>
      </c>
      <c r="M2610" s="17" t="n">
        <f aca="false">E2610 - E2609</f>
        <v>7.56</v>
      </c>
      <c r="N2610" s="18" t="n">
        <f aca="false"> (I2610 / B2610)</f>
        <v>0.0235541937954806</v>
      </c>
      <c r="O2610" s="18" t="n">
        <f aca="false">(J2610 / B2610)</f>
        <v>0.0254691689008042</v>
      </c>
      <c r="P2610" s="18" t="n">
        <f aca="false">K2610 / B2610</f>
        <v>-0.00180007659900432</v>
      </c>
      <c r="Q2610" s="18" t="n">
        <f aca="false">L2610/E2609</f>
        <v>0.00542955061804469</v>
      </c>
      <c r="R2610" s="18" t="n">
        <f aca="false">M2610 / E2609</f>
        <v>0.0291116331010051</v>
      </c>
      <c r="S2610" s="19" t="str">
        <f aca="false">IF(N2610 &gt; 0, "UP", "DOWN")</f>
        <v>UP</v>
      </c>
      <c r="T2610" s="23" t="inlineStr">
        <f aca="false">O2610-N2610</f>
        <is>
          <t/>
        </is>
      </c>
      <c r="U2610" s="23" t="inlineStr">
        <f aca="false">P2610-N2610</f>
        <is>
          <t/>
        </is>
      </c>
      <c r="V2610" s="23" t="inlineStr">
        <f aca="false">O2610 - P2610</f>
        <is>
          <t/>
        </is>
      </c>
    </row>
    <row collapsed="false" customFormat="false" customHeight="false" hidden="false" ht="25" outlineLevel="0" r="2611">
      <c r="A2611" s="21" t="n">
        <v>40346</v>
      </c>
      <c r="B2611" s="17" t="n">
        <v>270.6</v>
      </c>
      <c r="C2611" s="17" t="n">
        <v>272.9</v>
      </c>
      <c r="D2611" s="17" t="n">
        <v>269.5</v>
      </c>
      <c r="E2611" s="17" t="n">
        <v>271.87</v>
      </c>
      <c r="F2611" s="17" t="n">
        <v>31173400</v>
      </c>
      <c r="G2611" s="17" t="n">
        <v>270.71</v>
      </c>
      <c r="I2611" s="22" t="n">
        <f aca="false">E2611-B2611</f>
        <v>1.26999999999998</v>
      </c>
      <c r="J2611" s="22" t="n">
        <f aca="false">C2611-B2611</f>
        <v>2.29999999999995</v>
      </c>
      <c r="K2611" s="17" t="n">
        <f aca="false">D2611-B2611</f>
        <v>-1.10000000000002</v>
      </c>
      <c r="L2611" s="17" t="n">
        <f aca="false">B2611 - E2610</f>
        <v>3.35000000000002</v>
      </c>
      <c r="M2611" s="17" t="n">
        <f aca="false">E2611 - E2610</f>
        <v>4.62</v>
      </c>
      <c r="N2611" s="18" t="n">
        <f aca="false"> (I2611 / B2611)</f>
        <v>0.00469327420546926</v>
      </c>
      <c r="O2611" s="18" t="n">
        <f aca="false">(J2611 / B2611)</f>
        <v>0.00849963045084979</v>
      </c>
      <c r="P2611" s="18" t="n">
        <f aca="false">K2611 / B2611</f>
        <v>-0.00406504065040659</v>
      </c>
      <c r="Q2611" s="18" t="n">
        <f aca="false">L2611/E2610</f>
        <v>0.0125350795135642</v>
      </c>
      <c r="R2611" s="18" t="n">
        <f aca="false">M2611 / E2610</f>
        <v>0.0172871842843779</v>
      </c>
      <c r="S2611" s="19" t="str">
        <f aca="false">IF(N2611 &gt; 0, "UP", "DOWN")</f>
        <v>UP</v>
      </c>
      <c r="T2611" s="23" t="inlineStr">
        <f aca="false">O2611-N2611</f>
        <is>
          <t/>
        </is>
      </c>
      <c r="U2611" s="23" t="inlineStr">
        <f aca="false">P2611-N2611</f>
        <is>
          <t/>
        </is>
      </c>
      <c r="V2611" s="23" t="inlineStr">
        <f aca="false">O2611 - P2611</f>
        <is>
          <t/>
        </is>
      </c>
    </row>
    <row collapsed="false" customFormat="false" customHeight="false" hidden="false" ht="25" outlineLevel="0" r="2612">
      <c r="A2612" s="21" t="n">
        <v>40347</v>
      </c>
      <c r="B2612" s="17" t="n">
        <v>272.25</v>
      </c>
      <c r="C2612" s="17" t="n">
        <v>275</v>
      </c>
      <c r="D2612" s="17" t="n">
        <v>271.42</v>
      </c>
      <c r="E2612" s="17" t="n">
        <v>274.07</v>
      </c>
      <c r="F2612" s="17" t="n">
        <v>28022200</v>
      </c>
      <c r="G2612" s="17" t="n">
        <v>272.9</v>
      </c>
      <c r="I2612" s="22" t="n">
        <f aca="false">E2612-B2612</f>
        <v>1.81999999999999</v>
      </c>
      <c r="J2612" s="22" t="n">
        <f aca="false">C2612-B2612</f>
        <v>2.75</v>
      </c>
      <c r="K2612" s="17" t="n">
        <f aca="false">D2612-B2612</f>
        <v>-0.829999999999984</v>
      </c>
      <c r="L2612" s="17" t="n">
        <f aca="false">B2612 - E2611</f>
        <v>0.379999999999995</v>
      </c>
      <c r="M2612" s="17" t="n">
        <f aca="false">E2612 - E2611</f>
        <v>2.19999999999999</v>
      </c>
      <c r="N2612" s="18" t="n">
        <f aca="false"> (I2612 / B2612)</f>
        <v>0.00668503213957757</v>
      </c>
      <c r="O2612" s="18" t="n">
        <f aca="false">(J2612 / B2612)</f>
        <v>0.0101010101010101</v>
      </c>
      <c r="P2612" s="18" t="n">
        <f aca="false">K2612 / B2612</f>
        <v>-0.0030486685032139</v>
      </c>
      <c r="Q2612" s="18" t="n">
        <f aca="false">L2612/E2611</f>
        <v>0.00139772685474674</v>
      </c>
      <c r="R2612" s="18" t="n">
        <f aca="false">M2612 / E2611</f>
        <v>0.00809210284327064</v>
      </c>
      <c r="S2612" s="19" t="str">
        <f aca="false">IF(N2612 &gt; 0, "UP", "DOWN")</f>
        <v>UP</v>
      </c>
      <c r="T2612" s="23" t="inlineStr">
        <f aca="false">O2612-N2612</f>
        <is>
          <t/>
        </is>
      </c>
      <c r="U2612" s="23" t="inlineStr">
        <f aca="false">P2612-N2612</f>
        <is>
          <t/>
        </is>
      </c>
      <c r="V2612" s="23" t="inlineStr">
        <f aca="false">O2612 - P2612</f>
        <is>
          <t/>
        </is>
      </c>
    </row>
    <row collapsed="false" customFormat="false" customHeight="false" hidden="false" ht="25" outlineLevel="0" r="2613">
      <c r="A2613" s="21" t="n">
        <v>40350</v>
      </c>
      <c r="B2613" s="17" t="n">
        <v>277.69</v>
      </c>
      <c r="C2613" s="17" t="n">
        <v>279.01</v>
      </c>
      <c r="D2613" s="17" t="n">
        <v>268.73</v>
      </c>
      <c r="E2613" s="17" t="n">
        <v>270.17</v>
      </c>
      <c r="F2613" s="17" t="n">
        <v>27731800</v>
      </c>
      <c r="G2613" s="17" t="n">
        <v>269.01</v>
      </c>
      <c r="I2613" s="22" t="n">
        <f aca="false">E2613-B2613</f>
        <v>-7.51999999999998</v>
      </c>
      <c r="J2613" s="22" t="n">
        <f aca="false">C2613-B2613</f>
        <v>1.31999999999999</v>
      </c>
      <c r="K2613" s="17" t="n">
        <f aca="false">D2613-B2613</f>
        <v>-8.95999999999998</v>
      </c>
      <c r="L2613" s="17" t="n">
        <f aca="false">B2613 - E2612</f>
        <v>3.62</v>
      </c>
      <c r="M2613" s="17" t="n">
        <f aca="false">E2613 - E2612</f>
        <v>-3.89999999999998</v>
      </c>
      <c r="N2613" s="18" t="n">
        <f aca="false"> (I2613 / B2613)</f>
        <v>-0.0270805574561561</v>
      </c>
      <c r="O2613" s="18" t="n">
        <f aca="false">(J2613 / B2613)</f>
        <v>0.00475350210666568</v>
      </c>
      <c r="P2613" s="18" t="n">
        <f aca="false">K2613 / B2613</f>
        <v>-0.0322661961179732</v>
      </c>
      <c r="Q2613" s="18" t="n">
        <f aca="false">L2613/E2612</f>
        <v>0.0132083044477688</v>
      </c>
      <c r="R2613" s="18" t="n">
        <f aca="false">M2613 / E2612</f>
        <v>-0.0142299412558835</v>
      </c>
      <c r="S2613" s="19" t="str">
        <f aca="false">IF(N2613 &gt; 0, "UP", "DOWN")</f>
        <v>DOWN</v>
      </c>
      <c r="T2613" s="23" t="inlineStr">
        <f aca="false">O2613-N2613</f>
        <is>
          <t/>
        </is>
      </c>
      <c r="U2613" s="23" t="inlineStr">
        <f aca="false">P2613-N2613</f>
        <is>
          <t/>
        </is>
      </c>
      <c r="V2613" s="23" t="inlineStr">
        <f aca="false">O2613 - P2613</f>
        <is>
          <t/>
        </is>
      </c>
    </row>
    <row collapsed="false" customFormat="false" customHeight="false" hidden="false" ht="25" outlineLevel="0" r="2614">
      <c r="A2614" s="21" t="n">
        <v>40351</v>
      </c>
      <c r="B2614" s="17" t="n">
        <v>272.16</v>
      </c>
      <c r="C2614" s="17" t="n">
        <v>275.97</v>
      </c>
      <c r="D2614" s="17" t="n">
        <v>271.5</v>
      </c>
      <c r="E2614" s="17" t="n">
        <v>273.85</v>
      </c>
      <c r="F2614" s="17" t="n">
        <v>25616500</v>
      </c>
      <c r="G2614" s="17" t="n">
        <v>272.68</v>
      </c>
      <c r="I2614" s="22" t="n">
        <f aca="false">E2614-B2614</f>
        <v>1.69</v>
      </c>
      <c r="J2614" s="22" t="n">
        <f aca="false">C2614-B2614</f>
        <v>3.81</v>
      </c>
      <c r="K2614" s="17" t="n">
        <f aca="false">D2614-B2614</f>
        <v>-0.660000000000025</v>
      </c>
      <c r="L2614" s="17" t="n">
        <f aca="false">B2614 - E2613</f>
        <v>1.99000000000001</v>
      </c>
      <c r="M2614" s="17" t="n">
        <f aca="false">E2614 - E2613</f>
        <v>3.68000000000001</v>
      </c>
      <c r="N2614" s="18" t="n">
        <f aca="false"> (I2614 / B2614)</f>
        <v>0.00620958259847148</v>
      </c>
      <c r="O2614" s="18" t="n">
        <f aca="false">(J2614 / B2614)</f>
        <v>0.0139991181657848</v>
      </c>
      <c r="P2614" s="18" t="n">
        <f aca="false">K2614 / B2614</f>
        <v>-0.00242504409171085</v>
      </c>
      <c r="Q2614" s="18" t="n">
        <f aca="false">L2614/E2613</f>
        <v>0.00736573268682685</v>
      </c>
      <c r="R2614" s="18" t="n">
        <f aca="false">M2614 / E2613</f>
        <v>0.0136210534108154</v>
      </c>
      <c r="S2614" s="19" t="str">
        <f aca="false">IF(N2614 &gt; 0, "UP", "DOWN")</f>
        <v>UP</v>
      </c>
      <c r="T2614" s="23" t="inlineStr">
        <f aca="false">O2614-N2614</f>
        <is>
          <t/>
        </is>
      </c>
      <c r="U2614" s="23" t="inlineStr">
        <f aca="false">P2614-N2614</f>
        <is>
          <t/>
        </is>
      </c>
      <c r="V2614" s="23" t="inlineStr">
        <f aca="false">O2614 - P2614</f>
        <is>
          <t/>
        </is>
      </c>
    </row>
    <row collapsed="false" customFormat="false" customHeight="false" hidden="false" ht="25" outlineLevel="0" r="2615">
      <c r="A2615" s="21" t="n">
        <v>40352</v>
      </c>
      <c r="B2615" s="17" t="n">
        <v>274.58</v>
      </c>
      <c r="C2615" s="17" t="n">
        <v>274.66</v>
      </c>
      <c r="D2615" s="17" t="n">
        <v>267.9</v>
      </c>
      <c r="E2615" s="17" t="n">
        <v>270.97</v>
      </c>
      <c r="F2615" s="17" t="n">
        <v>27444900</v>
      </c>
      <c r="G2615" s="17" t="n">
        <v>269.81</v>
      </c>
      <c r="I2615" s="22" t="n">
        <f aca="false">E2615-B2615</f>
        <v>-3.60999999999996</v>
      </c>
      <c r="J2615" s="22" t="n">
        <f aca="false">C2615-B2615</f>
        <v>0.0800000000000409</v>
      </c>
      <c r="K2615" s="17" t="n">
        <f aca="false">D2615-B2615</f>
        <v>-6.68000000000001</v>
      </c>
      <c r="L2615" s="17" t="n">
        <f aca="false">B2615 - E2614</f>
        <v>0.729999999999961</v>
      </c>
      <c r="M2615" s="17" t="n">
        <f aca="false">E2615 - E2614</f>
        <v>-2.88</v>
      </c>
      <c r="N2615" s="18" t="n">
        <f aca="false"> (I2615 / B2615)</f>
        <v>-0.0131473523199066</v>
      </c>
      <c r="O2615" s="18" t="n">
        <f aca="false">(J2615 / B2615)</f>
        <v>0.000291354068031324</v>
      </c>
      <c r="P2615" s="18" t="n">
        <f aca="false">K2615 / B2615</f>
        <v>-0.0243280646806031</v>
      </c>
      <c r="Q2615" s="18" t="n">
        <f aca="false">L2615/E2614</f>
        <v>0.00266569289757152</v>
      </c>
      <c r="R2615" s="18" t="n">
        <f aca="false">M2615 / E2614</f>
        <v>-0.0105167062260361</v>
      </c>
      <c r="S2615" s="19" t="str">
        <f aca="false">IF(N2615 &gt; 0, "UP", "DOWN")</f>
        <v>DOWN</v>
      </c>
      <c r="T2615" s="23" t="inlineStr">
        <f aca="false">O2615-N2615</f>
        <is>
          <t/>
        </is>
      </c>
      <c r="U2615" s="23" t="inlineStr">
        <f aca="false">P2615-N2615</f>
        <is>
          <t/>
        </is>
      </c>
      <c r="V2615" s="23" t="inlineStr">
        <f aca="false">O2615 - P2615</f>
        <is>
          <t/>
        </is>
      </c>
    </row>
    <row collapsed="false" customFormat="false" customHeight="false" hidden="false" ht="25" outlineLevel="0" r="2616">
      <c r="A2616" s="21" t="n">
        <v>40353</v>
      </c>
      <c r="B2616" s="17" t="n">
        <v>271</v>
      </c>
      <c r="C2616" s="17" t="n">
        <v>273.2</v>
      </c>
      <c r="D2616" s="17" t="n">
        <v>268.1</v>
      </c>
      <c r="E2616" s="17" t="n">
        <v>269</v>
      </c>
      <c r="F2616" s="17" t="n">
        <v>25509900</v>
      </c>
      <c r="G2616" s="17" t="n">
        <v>267.85</v>
      </c>
      <c r="I2616" s="22" t="n">
        <f aca="false">E2616-B2616</f>
        <v>-2</v>
      </c>
      <c r="J2616" s="22" t="n">
        <f aca="false">C2616-B2616</f>
        <v>2.19999999999999</v>
      </c>
      <c r="K2616" s="17" t="n">
        <f aca="false">D2616-B2616</f>
        <v>-2.89999999999998</v>
      </c>
      <c r="L2616" s="17" t="n">
        <f aca="false">B2616 - E2615</f>
        <v>0.0299999999999727</v>
      </c>
      <c r="M2616" s="17" t="n">
        <f aca="false">E2616 - E2615</f>
        <v>-1.97000000000003</v>
      </c>
      <c r="N2616" s="18" t="n">
        <f aca="false"> (I2616 / B2616)</f>
        <v>-0.00738007380073801</v>
      </c>
      <c r="O2616" s="18" t="n">
        <f aca="false">(J2616 / B2616)</f>
        <v>0.00811808118081177</v>
      </c>
      <c r="P2616" s="18" t="n">
        <f aca="false">K2616 / B2616</f>
        <v>-0.01070110701107</v>
      </c>
      <c r="Q2616" s="18" t="n">
        <f aca="false">L2616/E2615</f>
        <v>0.000110713363102826</v>
      </c>
      <c r="R2616" s="18" t="n">
        <f aca="false">M2616 / E2615</f>
        <v>-0.00727017751042561</v>
      </c>
      <c r="S2616" s="19" t="str">
        <f aca="false">IF(N2616 &gt; 0, "UP", "DOWN")</f>
        <v>DOWN</v>
      </c>
      <c r="T2616" s="23" t="inlineStr">
        <f aca="false">O2616-N2616</f>
        <is>
          <t/>
        </is>
      </c>
      <c r="U2616" s="23" t="inlineStr">
        <f aca="false">P2616-N2616</f>
        <is>
          <t/>
        </is>
      </c>
      <c r="V2616" s="23" t="inlineStr">
        <f aca="false">O2616 - P2616</f>
        <is>
          <t/>
        </is>
      </c>
    </row>
    <row collapsed="false" customFormat="false" customHeight="false" hidden="false" ht="25" outlineLevel="0" r="2617">
      <c r="A2617" s="21" t="n">
        <v>40354</v>
      </c>
      <c r="B2617" s="17" t="n">
        <v>270.06</v>
      </c>
      <c r="C2617" s="17" t="n">
        <v>270.27</v>
      </c>
      <c r="D2617" s="17" t="n">
        <v>265.81</v>
      </c>
      <c r="E2617" s="17" t="n">
        <v>266.7</v>
      </c>
      <c r="F2617" s="17" t="n">
        <v>19640800</v>
      </c>
      <c r="G2617" s="17" t="n">
        <v>265.56</v>
      </c>
      <c r="I2617" s="22" t="n">
        <f aca="false">E2617-B2617</f>
        <v>-3.36000000000001</v>
      </c>
      <c r="J2617" s="22" t="n">
        <f aca="false">C2617-B2617</f>
        <v>0.20999999999998</v>
      </c>
      <c r="K2617" s="17" t="n">
        <f aca="false">D2617-B2617</f>
        <v>-4.25</v>
      </c>
      <c r="L2617" s="17" t="n">
        <f aca="false">B2617 - E2616</f>
        <v>1.06</v>
      </c>
      <c r="M2617" s="17" t="n">
        <f aca="false">E2617 - E2616</f>
        <v>-2.30000000000001</v>
      </c>
      <c r="N2617" s="18" t="n">
        <f aca="false"> (I2617 / B2617)</f>
        <v>-0.0124416796267497</v>
      </c>
      <c r="O2617" s="18" t="n">
        <f aca="false">(J2617 / B2617)</f>
        <v>0.000777604976671775</v>
      </c>
      <c r="P2617" s="18" t="n">
        <f aca="false">K2617 / B2617</f>
        <v>-0.0157372435755017</v>
      </c>
      <c r="Q2617" s="18" t="n">
        <f aca="false">L2617/E2616</f>
        <v>0.00394052044609666</v>
      </c>
      <c r="R2617" s="18" t="n">
        <f aca="false">M2617 / E2616</f>
        <v>-0.00855018587360599</v>
      </c>
      <c r="S2617" s="19" t="str">
        <f aca="false">IF(N2617 &gt; 0, "UP", "DOWN")</f>
        <v>DOWN</v>
      </c>
      <c r="T2617" s="23" t="inlineStr">
        <f aca="false">O2617-N2617</f>
        <is>
          <t/>
        </is>
      </c>
      <c r="U2617" s="23" t="inlineStr">
        <f aca="false">P2617-N2617</f>
        <is>
          <t/>
        </is>
      </c>
      <c r="V2617" s="23" t="inlineStr">
        <f aca="false">O2617 - P2617</f>
        <is>
          <t/>
        </is>
      </c>
    </row>
    <row collapsed="false" customFormat="false" customHeight="false" hidden="false" ht="25" outlineLevel="0" r="2618">
      <c r="A2618" s="21" t="n">
        <v>40357</v>
      </c>
      <c r="B2618" s="17" t="n">
        <v>266.93</v>
      </c>
      <c r="C2618" s="17" t="n">
        <v>269.75</v>
      </c>
      <c r="D2618" s="17" t="n">
        <v>264.52</v>
      </c>
      <c r="E2618" s="17" t="n">
        <v>268.3</v>
      </c>
      <c r="F2618" s="17" t="n">
        <v>20891000</v>
      </c>
      <c r="G2618" s="17" t="n">
        <v>267.15</v>
      </c>
      <c r="I2618" s="22" t="n">
        <f aca="false">E2618-B2618</f>
        <v>1.37</v>
      </c>
      <c r="J2618" s="22" t="n">
        <f aca="false">C2618-B2618</f>
        <v>2.81999999999999</v>
      </c>
      <c r="K2618" s="17" t="n">
        <f aca="false">D2618-B2618</f>
        <v>-2.41000000000002</v>
      </c>
      <c r="L2618" s="17" t="n">
        <f aca="false">B2618 - E2617</f>
        <v>0.230000000000018</v>
      </c>
      <c r="M2618" s="17" t="n">
        <f aca="false">E2618 - E2617</f>
        <v>1.60000000000002</v>
      </c>
      <c r="N2618" s="18" t="n">
        <f aca="false"> (I2618 / B2618)</f>
        <v>0.00513243172367289</v>
      </c>
      <c r="O2618" s="18" t="n">
        <f aca="false">(J2618 / B2618)</f>
        <v>0.010564567489604</v>
      </c>
      <c r="P2618" s="18" t="n">
        <f aca="false">K2618 / B2618</f>
        <v>-0.00902858427303048</v>
      </c>
      <c r="Q2618" s="18" t="n">
        <f aca="false">L2618/E2617</f>
        <v>0.000862392200974946</v>
      </c>
      <c r="R2618" s="18" t="n">
        <f aca="false">M2618 / E2617</f>
        <v>0.00599925009373837</v>
      </c>
      <c r="S2618" s="19" t="str">
        <f aca="false">IF(N2618 &gt; 0, "UP", "DOWN")</f>
        <v>UP</v>
      </c>
      <c r="T2618" s="23" t="inlineStr">
        <f aca="false">O2618-N2618</f>
        <is>
          <t/>
        </is>
      </c>
      <c r="U2618" s="23" t="inlineStr">
        <f aca="false">P2618-N2618</f>
        <is>
          <t/>
        </is>
      </c>
      <c r="V2618" s="23" t="inlineStr">
        <f aca="false">O2618 - P2618</f>
        <is>
          <t/>
        </is>
      </c>
    </row>
    <row collapsed="false" customFormat="false" customHeight="false" hidden="false" ht="25" outlineLevel="0" r="2619">
      <c r="A2619" s="21" t="n">
        <v>40358</v>
      </c>
      <c r="B2619" s="17" t="n">
        <v>264.12</v>
      </c>
      <c r="C2619" s="17" t="n">
        <v>264.39</v>
      </c>
      <c r="D2619" s="17" t="n">
        <v>254.3</v>
      </c>
      <c r="E2619" s="17" t="n">
        <v>256.17</v>
      </c>
      <c r="F2619" s="17" t="n">
        <v>40476600</v>
      </c>
      <c r="G2619" s="17" t="n">
        <v>255.07</v>
      </c>
      <c r="I2619" s="22" t="n">
        <f aca="false">E2619-B2619</f>
        <v>-7.94999999999999</v>
      </c>
      <c r="J2619" s="22" t="n">
        <f aca="false">C2619-B2619</f>
        <v>0.269999999999982</v>
      </c>
      <c r="K2619" s="17" t="n">
        <f aca="false">D2619-B2619</f>
        <v>-9.81999999999999</v>
      </c>
      <c r="L2619" s="17" t="n">
        <f aca="false">B2619 - E2618</f>
        <v>-4.18000000000001</v>
      </c>
      <c r="M2619" s="17" t="n">
        <f aca="false">E2619 - E2618</f>
        <v>-12.13</v>
      </c>
      <c r="N2619" s="18" t="n">
        <f aca="false"> (I2619 / B2619)</f>
        <v>-0.0300999545661063</v>
      </c>
      <c r="O2619" s="18" t="n">
        <f aca="false">(J2619 / B2619)</f>
        <v>0.00102226260790543</v>
      </c>
      <c r="P2619" s="18" t="n">
        <f aca="false">K2619 / B2619</f>
        <v>-0.0371800696653036</v>
      </c>
      <c r="Q2619" s="18" t="n">
        <f aca="false">L2619/E2618</f>
        <v>-0.0155795751024972</v>
      </c>
      <c r="R2619" s="18" t="n">
        <f aca="false">M2619 / E2618</f>
        <v>-0.0452105851658591</v>
      </c>
      <c r="S2619" s="19" t="str">
        <f aca="false">IF(N2619 &gt; 0, "UP", "DOWN")</f>
        <v>DOWN</v>
      </c>
      <c r="T2619" s="23" t="inlineStr">
        <f aca="false">O2619-N2619</f>
        <is>
          <t/>
        </is>
      </c>
      <c r="U2619" s="23" t="inlineStr">
        <f aca="false">P2619-N2619</f>
        <is>
          <t/>
        </is>
      </c>
      <c r="V2619" s="23" t="inlineStr">
        <f aca="false">O2619 - P2619</f>
        <is>
          <t/>
        </is>
      </c>
    </row>
    <row collapsed="false" customFormat="false" customHeight="false" hidden="false" ht="25" outlineLevel="0" r="2620">
      <c r="A2620" s="21" t="n">
        <v>40359</v>
      </c>
      <c r="B2620" s="17" t="n">
        <v>256.71</v>
      </c>
      <c r="C2620" s="17" t="n">
        <v>257.97</v>
      </c>
      <c r="D2620" s="17" t="n">
        <v>250.01</v>
      </c>
      <c r="E2620" s="17" t="n">
        <v>251.53</v>
      </c>
      <c r="F2620" s="17" t="n">
        <v>26409000</v>
      </c>
      <c r="G2620" s="17" t="n">
        <v>250.45</v>
      </c>
      <c r="I2620" s="22" t="n">
        <f aca="false">E2620-B2620</f>
        <v>-5.17999999999998</v>
      </c>
      <c r="J2620" s="22" t="n">
        <f aca="false">C2620-B2620</f>
        <v>1.26000000000005</v>
      </c>
      <c r="K2620" s="17" t="n">
        <f aca="false">D2620-B2620</f>
        <v>-6.69999999999999</v>
      </c>
      <c r="L2620" s="17" t="n">
        <f aca="false">B2620 - E2619</f>
        <v>0.539999999999964</v>
      </c>
      <c r="M2620" s="17" t="n">
        <f aca="false">E2620 - E2619</f>
        <v>-4.64000000000002</v>
      </c>
      <c r="N2620" s="18" t="n">
        <f aca="false"> (I2620 / B2620)</f>
        <v>-0.02017841143703</v>
      </c>
      <c r="O2620" s="18" t="n">
        <f aca="false">(J2620 / B2620)</f>
        <v>0.00490826224143994</v>
      </c>
      <c r="P2620" s="18" t="n">
        <f aca="false">K2620 / B2620</f>
        <v>-0.0260994896965447</v>
      </c>
      <c r="Q2620" s="18" t="n">
        <f aca="false">L2620/E2619</f>
        <v>0.00210797517273671</v>
      </c>
      <c r="R2620" s="18" t="n">
        <f aca="false">M2620 / E2619</f>
        <v>-0.0181129718546278</v>
      </c>
      <c r="S2620" s="19" t="str">
        <f aca="false">IF(N2620 &gt; 0, "UP", "DOWN")</f>
        <v>DOWN</v>
      </c>
      <c r="T2620" s="23" t="inlineStr">
        <f aca="false">O2620-N2620</f>
        <is>
          <t/>
        </is>
      </c>
      <c r="U2620" s="23" t="inlineStr">
        <f aca="false">P2620-N2620</f>
        <is>
          <t/>
        </is>
      </c>
      <c r="V2620" s="23" t="inlineStr">
        <f aca="false">O2620 - P2620</f>
        <is>
          <t/>
        </is>
      </c>
    </row>
    <row collapsed="false" customFormat="false" customHeight="false" hidden="false" ht="25" outlineLevel="0" r="2621">
      <c r="A2621" s="21" t="n">
        <v>40360</v>
      </c>
      <c r="B2621" s="17" t="n">
        <v>254.3</v>
      </c>
      <c r="C2621" s="17" t="n">
        <v>254.8</v>
      </c>
      <c r="D2621" s="17" t="n">
        <v>243.22</v>
      </c>
      <c r="E2621" s="17" t="n">
        <v>248.48</v>
      </c>
      <c r="F2621" s="17" t="n">
        <v>36532000</v>
      </c>
      <c r="G2621" s="17" t="n">
        <v>247.42</v>
      </c>
      <c r="I2621" s="22" t="n">
        <f aca="false">E2621-B2621</f>
        <v>-5.82000000000002</v>
      </c>
      <c r="J2621" s="22" t="n">
        <f aca="false">C2621-B2621</f>
        <v>0.5</v>
      </c>
      <c r="K2621" s="17" t="n">
        <f aca="false">D2621-B2621</f>
        <v>-11.08</v>
      </c>
      <c r="L2621" s="17" t="n">
        <f aca="false">B2621 - E2620</f>
        <v>2.77000000000001</v>
      </c>
      <c r="M2621" s="17" t="n">
        <f aca="false">E2621 - E2620</f>
        <v>-3.05000000000001</v>
      </c>
      <c r="N2621" s="18" t="n">
        <f aca="false"> (I2621 / B2621)</f>
        <v>-0.0228863546991743</v>
      </c>
      <c r="O2621" s="18" t="n">
        <f aca="false">(J2621 / B2621)</f>
        <v>0.00196618167518679</v>
      </c>
      <c r="P2621" s="18" t="n">
        <f aca="false">K2621 / B2621</f>
        <v>-0.0435705859221393</v>
      </c>
      <c r="Q2621" s="18" t="n">
        <f aca="false">L2621/E2620</f>
        <v>0.011012602870433</v>
      </c>
      <c r="R2621" s="18" t="n">
        <f aca="false">M2621 / E2620</f>
        <v>-0.0121257901641952</v>
      </c>
      <c r="S2621" s="19" t="str">
        <f aca="false">IF(N2621 &gt; 0, "UP", "DOWN")</f>
        <v>DOWN</v>
      </c>
      <c r="T2621" s="23" t="inlineStr">
        <f aca="false">O2621-N2621</f>
        <is>
          <t/>
        </is>
      </c>
      <c r="U2621" s="23" t="inlineStr">
        <f aca="false">P2621-N2621</f>
        <is>
          <t/>
        </is>
      </c>
      <c r="V2621" s="23" t="inlineStr">
        <f aca="false">O2621 - P2621</f>
        <is>
          <t/>
        </is>
      </c>
    </row>
    <row collapsed="false" customFormat="false" customHeight="false" hidden="false" ht="25" outlineLevel="0" r="2622">
      <c r="A2622" s="21" t="n">
        <v>40361</v>
      </c>
      <c r="B2622" s="17" t="n">
        <v>250.49</v>
      </c>
      <c r="C2622" s="17" t="n">
        <v>250.93</v>
      </c>
      <c r="D2622" s="17" t="n">
        <v>243.2</v>
      </c>
      <c r="E2622" s="17" t="n">
        <v>246.94</v>
      </c>
      <c r="F2622" s="17" t="n">
        <v>24780100</v>
      </c>
      <c r="G2622" s="17" t="n">
        <v>245.88</v>
      </c>
      <c r="I2622" s="22" t="n">
        <f aca="false">E2622-B2622</f>
        <v>-3.55000000000001</v>
      </c>
      <c r="J2622" s="22" t="n">
        <f aca="false">C2622-B2622</f>
        <v>0.439999999999998</v>
      </c>
      <c r="K2622" s="17" t="n">
        <f aca="false">D2622-B2622</f>
        <v>-7.29000000000002</v>
      </c>
      <c r="L2622" s="17" t="n">
        <f aca="false">B2622 - E2621</f>
        <v>2.01000000000002</v>
      </c>
      <c r="M2622" s="17" t="n">
        <f aca="false">E2622 - E2621</f>
        <v>-1.53999999999999</v>
      </c>
      <c r="N2622" s="18" t="n">
        <f aca="false"> (I2622 / B2622)</f>
        <v>-0.0141722224440098</v>
      </c>
      <c r="O2622" s="18" t="n">
        <f aca="false">(J2622 / B2622)</f>
        <v>0.00175655714798993</v>
      </c>
      <c r="P2622" s="18" t="n">
        <f aca="false">K2622 / B2622</f>
        <v>-0.0291029582019243</v>
      </c>
      <c r="Q2622" s="18" t="n">
        <f aca="false">L2622/E2621</f>
        <v>0.00808918222794599</v>
      </c>
      <c r="R2622" s="18" t="n">
        <f aca="false">M2622 / E2621</f>
        <v>-0.00619768190598838</v>
      </c>
      <c r="S2622" s="19" t="str">
        <f aca="false">IF(N2622 &gt; 0, "UP", "DOWN")</f>
        <v>DOWN</v>
      </c>
      <c r="T2622" s="23" t="inlineStr">
        <f aca="false">O2622-N2622</f>
        <is>
          <t/>
        </is>
      </c>
      <c r="U2622" s="23" t="inlineStr">
        <f aca="false">P2622-N2622</f>
        <is>
          <t/>
        </is>
      </c>
      <c r="V2622" s="23" t="inlineStr">
        <f aca="false">O2622 - P2622</f>
        <is>
          <t/>
        </is>
      </c>
    </row>
    <row collapsed="false" customFormat="false" customHeight="false" hidden="false" ht="25" outlineLevel="0" r="2623">
      <c r="A2623" s="21" t="n">
        <v>40365</v>
      </c>
      <c r="B2623" s="17" t="n">
        <v>251</v>
      </c>
      <c r="C2623" s="17" t="n">
        <v>252.8</v>
      </c>
      <c r="D2623" s="17" t="n">
        <v>246.16</v>
      </c>
      <c r="E2623" s="17" t="n">
        <v>248.63</v>
      </c>
      <c r="F2623" s="17" t="n">
        <v>21972700</v>
      </c>
      <c r="G2623" s="17" t="n">
        <v>247.57</v>
      </c>
      <c r="I2623" s="22" t="n">
        <f aca="false">E2623-B2623</f>
        <v>-2.37</v>
      </c>
      <c r="J2623" s="22" t="n">
        <f aca="false">C2623-B2623</f>
        <v>1.80000000000001</v>
      </c>
      <c r="K2623" s="17" t="n">
        <f aca="false">D2623-B2623</f>
        <v>-4.84</v>
      </c>
      <c r="L2623" s="17" t="n">
        <f aca="false">B2623 - E2622</f>
        <v>4.06</v>
      </c>
      <c r="M2623" s="17" t="n">
        <f aca="false">E2623 - E2622</f>
        <v>1.69</v>
      </c>
      <c r="N2623" s="18" t="n">
        <f aca="false"> (I2623 / B2623)</f>
        <v>-0.00944223107569723</v>
      </c>
      <c r="O2623" s="18" t="n">
        <f aca="false">(J2623 / B2623)</f>
        <v>0.0071713147410359</v>
      </c>
      <c r="P2623" s="18" t="n">
        <f aca="false">K2623 / B2623</f>
        <v>-0.0192828685258964</v>
      </c>
      <c r="Q2623" s="18" t="n">
        <f aca="false">L2623/E2622</f>
        <v>0.0164412407872358</v>
      </c>
      <c r="R2623" s="18" t="n">
        <f aca="false">M2623 / E2622</f>
        <v>0.00684376771685429</v>
      </c>
      <c r="S2623" s="19" t="str">
        <f aca="false">IF(N2623 &gt; 0, "UP", "DOWN")</f>
        <v>DOWN</v>
      </c>
      <c r="T2623" s="23" t="inlineStr">
        <f aca="false">O2623-N2623</f>
        <is>
          <t/>
        </is>
      </c>
      <c r="U2623" s="23" t="inlineStr">
        <f aca="false">P2623-N2623</f>
        <is>
          <t/>
        </is>
      </c>
      <c r="V2623" s="23" t="inlineStr">
        <f aca="false">O2623 - P2623</f>
        <is>
          <t/>
        </is>
      </c>
    </row>
    <row collapsed="false" customFormat="false" customHeight="false" hidden="false" ht="25" outlineLevel="0" r="2624">
      <c r="A2624" s="21" t="n">
        <v>40366</v>
      </c>
      <c r="B2624" s="17" t="n">
        <v>250.49</v>
      </c>
      <c r="C2624" s="17" t="n">
        <v>258.77</v>
      </c>
      <c r="D2624" s="17" t="n">
        <v>249.75</v>
      </c>
      <c r="E2624" s="17" t="n">
        <v>258.67</v>
      </c>
      <c r="F2624" s="17" t="n">
        <v>23377000</v>
      </c>
      <c r="G2624" s="17" t="n">
        <v>257.56</v>
      </c>
      <c r="I2624" s="22" t="n">
        <f aca="false">E2624-B2624</f>
        <v>8.18000000000001</v>
      </c>
      <c r="J2624" s="22" t="n">
        <f aca="false">C2624-B2624</f>
        <v>8.27999999999997</v>
      </c>
      <c r="K2624" s="17" t="n">
        <f aca="false">D2624-B2624</f>
        <v>-0.740000000000009</v>
      </c>
      <c r="L2624" s="17" t="n">
        <f aca="false">B2624 - E2623</f>
        <v>1.86000000000001</v>
      </c>
      <c r="M2624" s="17" t="n">
        <f aca="false">E2624 - E2623</f>
        <v>10.04</v>
      </c>
      <c r="N2624" s="18" t="n">
        <f aca="false"> (I2624 / B2624)</f>
        <v>0.0326559942512675</v>
      </c>
      <c r="O2624" s="18" t="n">
        <f aca="false">(J2624 / B2624)</f>
        <v>0.0330552117849015</v>
      </c>
      <c r="P2624" s="18" t="n">
        <f aca="false">K2624 / B2624</f>
        <v>-0.00295420974889221</v>
      </c>
      <c r="Q2624" s="18" t="n">
        <f aca="false">L2624/E2623</f>
        <v>0.00748099585729805</v>
      </c>
      <c r="R2624" s="18" t="n">
        <f aca="false">M2624 / E2623</f>
        <v>0.0403812894662753</v>
      </c>
      <c r="S2624" s="19" t="str">
        <f aca="false">IF(N2624 &gt; 0, "UP", "DOWN")</f>
        <v>UP</v>
      </c>
      <c r="T2624" s="23" t="inlineStr">
        <f aca="false">O2624-N2624</f>
        <is>
          <t/>
        </is>
      </c>
      <c r="U2624" s="23" t="inlineStr">
        <f aca="false">P2624-N2624</f>
        <is>
          <t/>
        </is>
      </c>
      <c r="V2624" s="23" t="inlineStr">
        <f aca="false">O2624 - P2624</f>
        <is>
          <t/>
        </is>
      </c>
    </row>
    <row collapsed="false" customFormat="false" customHeight="false" hidden="false" ht="25" outlineLevel="0" r="2625">
      <c r="A2625" s="21" t="n">
        <v>40367</v>
      </c>
      <c r="B2625" s="17" t="n">
        <v>262.48</v>
      </c>
      <c r="C2625" s="17" t="n">
        <v>262.9</v>
      </c>
      <c r="D2625" s="17" t="n">
        <v>254.89</v>
      </c>
      <c r="E2625" s="17" t="n">
        <v>258.09</v>
      </c>
      <c r="F2625" s="17" t="n">
        <v>26362300</v>
      </c>
      <c r="G2625" s="17" t="n">
        <v>256.99</v>
      </c>
      <c r="I2625" s="22" t="n">
        <f aca="false">E2625-B2625</f>
        <v>-4.39000000000004</v>
      </c>
      <c r="J2625" s="22" t="n">
        <f aca="false">C2625-B2625</f>
        <v>0.419999999999959</v>
      </c>
      <c r="K2625" s="17" t="n">
        <f aca="false">D2625-B2625</f>
        <v>-7.59000000000003</v>
      </c>
      <c r="L2625" s="17" t="n">
        <f aca="false">B2625 - E2624</f>
        <v>3.81</v>
      </c>
      <c r="M2625" s="17" t="n">
        <f aca="false">E2625 - E2624</f>
        <v>-0.580000000000041</v>
      </c>
      <c r="N2625" s="18" t="n">
        <f aca="false"> (I2625 / B2625)</f>
        <v>-0.0167250838159099</v>
      </c>
      <c r="O2625" s="18" t="n">
        <f aca="false">(J2625 / B2625)</f>
        <v>0.00160012191405044</v>
      </c>
      <c r="P2625" s="18" t="n">
        <f aca="false">K2625 / B2625</f>
        <v>-0.028916488875343</v>
      </c>
      <c r="Q2625" s="18" t="n">
        <f aca="false">L2625/E2624</f>
        <v>0.0147291916341284</v>
      </c>
      <c r="R2625" s="18" t="n">
        <f aca="false">M2625 / E2624</f>
        <v>-0.00224223914640291</v>
      </c>
      <c r="S2625" s="19" t="str">
        <f aca="false">IF(N2625 &gt; 0, "UP", "DOWN")</f>
        <v>DOWN</v>
      </c>
      <c r="T2625" s="23" t="inlineStr">
        <f aca="false">O2625-N2625</f>
        <is>
          <t/>
        </is>
      </c>
      <c r="U2625" s="23" t="inlineStr">
        <f aca="false">P2625-N2625</f>
        <is>
          <t/>
        </is>
      </c>
      <c r="V2625" s="23" t="inlineStr">
        <f aca="false">O2625 - P2625</f>
        <is>
          <t/>
        </is>
      </c>
    </row>
    <row collapsed="false" customFormat="false" customHeight="false" hidden="false" ht="25" outlineLevel="0" r="2626">
      <c r="A2626" s="21" t="n">
        <v>40368</v>
      </c>
      <c r="B2626" s="17" t="n">
        <v>256.89</v>
      </c>
      <c r="C2626" s="17" t="n">
        <v>259.9</v>
      </c>
      <c r="D2626" s="17" t="n">
        <v>255.16</v>
      </c>
      <c r="E2626" s="17" t="n">
        <v>259.62</v>
      </c>
      <c r="F2626" s="17" t="n">
        <v>15475800</v>
      </c>
      <c r="G2626" s="17" t="n">
        <v>258.51</v>
      </c>
      <c r="I2626" s="22" t="n">
        <f aca="false">E2626-B2626</f>
        <v>2.73000000000002</v>
      </c>
      <c r="J2626" s="22" t="n">
        <f aca="false">C2626-B2626</f>
        <v>3.00999999999999</v>
      </c>
      <c r="K2626" s="17" t="n">
        <f aca="false">D2626-B2626</f>
        <v>-1.72999999999999</v>
      </c>
      <c r="L2626" s="17" t="n">
        <f aca="false">B2626 - E2625</f>
        <v>-1.19999999999999</v>
      </c>
      <c r="M2626" s="17" t="n">
        <f aca="false">E2626 - E2625</f>
        <v>1.53000000000003</v>
      </c>
      <c r="N2626" s="18" t="n">
        <f aca="false"> (I2626 / B2626)</f>
        <v>0.0106271166647204</v>
      </c>
      <c r="O2626" s="18" t="n">
        <f aca="false">(J2626 / B2626)</f>
        <v>0.0117170773482813</v>
      </c>
      <c r="P2626" s="18" t="n">
        <f aca="false">K2626 / B2626</f>
        <v>-0.00673439993771649</v>
      </c>
      <c r="Q2626" s="18" t="n">
        <f aca="false">L2626/E2625</f>
        <v>-0.00464954085784025</v>
      </c>
      <c r="R2626" s="18" t="n">
        <f aca="false">M2626 / E2625</f>
        <v>0.00592816459374648</v>
      </c>
      <c r="S2626" s="19" t="str">
        <f aca="false">IF(N2626 &gt; 0, "UP", "DOWN")</f>
        <v>UP</v>
      </c>
      <c r="T2626" s="23" t="inlineStr">
        <f aca="false">O2626-N2626</f>
        <is>
          <t/>
        </is>
      </c>
      <c r="U2626" s="23" t="inlineStr">
        <f aca="false">P2626-N2626</f>
        <is>
          <t/>
        </is>
      </c>
      <c r="V2626" s="23" t="inlineStr">
        <f aca="false">O2626 - P2626</f>
        <is>
          <t/>
        </is>
      </c>
    </row>
    <row collapsed="false" customFormat="false" customHeight="false" hidden="false" ht="25" outlineLevel="0" r="2627">
      <c r="A2627" s="21" t="n">
        <v>40371</v>
      </c>
      <c r="B2627" s="17" t="n">
        <v>258.53</v>
      </c>
      <c r="C2627" s="17" t="n">
        <v>261.85</v>
      </c>
      <c r="D2627" s="17" t="n">
        <v>254.86</v>
      </c>
      <c r="E2627" s="17" t="n">
        <v>257.29</v>
      </c>
      <c r="F2627" s="17" t="n">
        <v>20102800</v>
      </c>
      <c r="G2627" s="17" t="n">
        <v>256.19</v>
      </c>
      <c r="I2627" s="22" t="n">
        <f aca="false">E2627-B2627</f>
        <v>-1.23999999999995</v>
      </c>
      <c r="J2627" s="22" t="n">
        <f aca="false">C2627-B2627</f>
        <v>3.32000000000005</v>
      </c>
      <c r="K2627" s="17" t="n">
        <f aca="false">D2627-B2627</f>
        <v>-3.66999999999996</v>
      </c>
      <c r="L2627" s="17" t="n">
        <f aca="false">B2627 - E2626</f>
        <v>-1.09000000000003</v>
      </c>
      <c r="M2627" s="17" t="n">
        <f aca="false">E2627 - E2626</f>
        <v>-2.32999999999998</v>
      </c>
      <c r="N2627" s="18" t="n">
        <f aca="false"> (I2627 / B2627)</f>
        <v>-0.00479634858623739</v>
      </c>
      <c r="O2627" s="18" t="n">
        <f aca="false">(J2627 / B2627)</f>
        <v>0.012841836537346</v>
      </c>
      <c r="P2627" s="18" t="n">
        <f aca="false">K2627 / B2627</f>
        <v>-0.0141956446060417</v>
      </c>
      <c r="Q2627" s="18" t="n">
        <f aca="false">L2627/E2626</f>
        <v>-0.00419844387951634</v>
      </c>
      <c r="R2627" s="18" t="n">
        <f aca="false">M2627 / E2626</f>
        <v>-0.00897465526538781</v>
      </c>
      <c r="S2627" s="19" t="str">
        <f aca="false">IF(N2627 &gt; 0, "UP", "DOWN")</f>
        <v>DOWN</v>
      </c>
      <c r="T2627" s="23" t="inlineStr">
        <f aca="false">O2627-N2627</f>
        <is>
          <t/>
        </is>
      </c>
      <c r="U2627" s="23" t="inlineStr">
        <f aca="false">P2627-N2627</f>
        <is>
          <t/>
        </is>
      </c>
      <c r="V2627" s="23" t="inlineStr">
        <f aca="false">O2627 - P2627</f>
        <is>
          <t/>
        </is>
      </c>
    </row>
    <row collapsed="false" customFormat="false" customHeight="false" hidden="false" ht="25" outlineLevel="0" r="2628">
      <c r="A2628" s="21" t="n">
        <v>40372</v>
      </c>
      <c r="B2628" s="17" t="n">
        <v>256.32</v>
      </c>
      <c r="C2628" s="17" t="n">
        <v>256.4</v>
      </c>
      <c r="D2628" s="17" t="n">
        <v>246.43</v>
      </c>
      <c r="E2628" s="17" t="n">
        <v>251.8</v>
      </c>
      <c r="F2628" s="17" t="n">
        <v>42533000</v>
      </c>
      <c r="G2628" s="17" t="n">
        <v>250.72</v>
      </c>
      <c r="I2628" s="22" t="n">
        <f aca="false">E2628-B2628</f>
        <v>-4.51999999999998</v>
      </c>
      <c r="J2628" s="22" t="n">
        <f aca="false">C2628-B2628</f>
        <v>0.0799999999999841</v>
      </c>
      <c r="K2628" s="17" t="n">
        <f aca="false">D2628-B2628</f>
        <v>-9.88999999999999</v>
      </c>
      <c r="L2628" s="17" t="n">
        <f aca="false">B2628 - E2627</f>
        <v>-0.970000000000027</v>
      </c>
      <c r="M2628" s="17" t="n">
        <f aca="false">E2628 - E2627</f>
        <v>-5.49000000000001</v>
      </c>
      <c r="N2628" s="18" t="n">
        <f aca="false"> (I2628 / B2628)</f>
        <v>-0.0176342072409487</v>
      </c>
      <c r="O2628" s="18" t="n">
        <f aca="false">(J2628 / B2628)</f>
        <v>0.000312109862671598</v>
      </c>
      <c r="P2628" s="18" t="n">
        <f aca="false">K2628 / B2628</f>
        <v>-0.038584581772784</v>
      </c>
      <c r="Q2628" s="18" t="n">
        <f aca="false">L2628/E2627</f>
        <v>-0.00377006490730315</v>
      </c>
      <c r="R2628" s="18" t="n">
        <f aca="false">M2628 / E2627</f>
        <v>-0.0213377900423647</v>
      </c>
      <c r="S2628" s="19" t="str">
        <f aca="false">IF(N2628 &gt; 0, "UP", "DOWN")</f>
        <v>DOWN</v>
      </c>
      <c r="T2628" s="23" t="inlineStr">
        <f aca="false">O2628-N2628</f>
        <is>
          <t/>
        </is>
      </c>
      <c r="U2628" s="23" t="inlineStr">
        <f aca="false">P2628-N2628</f>
        <is>
          <t/>
        </is>
      </c>
      <c r="V2628" s="23" t="inlineStr">
        <f aca="false">O2628 - P2628</f>
        <is>
          <t/>
        </is>
      </c>
    </row>
    <row collapsed="false" customFormat="false" customHeight="false" hidden="false" ht="25" outlineLevel="0" r="2629">
      <c r="A2629" s="21" t="n">
        <v>40373</v>
      </c>
      <c r="B2629" s="17" t="n">
        <v>249.38</v>
      </c>
      <c r="C2629" s="17" t="n">
        <v>255.8</v>
      </c>
      <c r="D2629" s="17" t="n">
        <v>249</v>
      </c>
      <c r="E2629" s="17" t="n">
        <v>252.73</v>
      </c>
      <c r="F2629" s="17" t="n">
        <v>29001700</v>
      </c>
      <c r="G2629" s="17" t="n">
        <v>251.65</v>
      </c>
      <c r="I2629" s="22" t="n">
        <f aca="false">E2629-B2629</f>
        <v>3.34999999999999</v>
      </c>
      <c r="J2629" s="22" t="n">
        <f aca="false">C2629-B2629</f>
        <v>6.42000000000002</v>
      </c>
      <c r="K2629" s="17" t="n">
        <f aca="false">D2629-B2629</f>
        <v>-0.379999999999995</v>
      </c>
      <c r="L2629" s="17" t="n">
        <f aca="false">B2629 - E2628</f>
        <v>-2.42000000000002</v>
      </c>
      <c r="M2629" s="17" t="n">
        <f aca="false">E2629 - E2628</f>
        <v>0.929999999999978</v>
      </c>
      <c r="N2629" s="18" t="n">
        <f aca="false"> (I2629 / B2629)</f>
        <v>0.0134333146202582</v>
      </c>
      <c r="O2629" s="18" t="n">
        <f aca="false">(J2629 / B2629)</f>
        <v>0.0257438447349427</v>
      </c>
      <c r="P2629" s="18" t="n">
        <f aca="false">K2629 / B2629</f>
        <v>-0.00152377897185017</v>
      </c>
      <c r="Q2629" s="18" t="n">
        <f aca="false">L2629/E2628</f>
        <v>-0.00961080222398735</v>
      </c>
      <c r="R2629" s="18" t="n">
        <f aca="false">M2629 / E2628</f>
        <v>0.00369340746624296</v>
      </c>
      <c r="S2629" s="19" t="str">
        <f aca="false">IF(N2629 &gt; 0, "UP", "DOWN")</f>
        <v>UP</v>
      </c>
      <c r="T2629" s="23" t="inlineStr">
        <f aca="false">O2629-N2629</f>
        <is>
          <t/>
        </is>
      </c>
      <c r="U2629" s="23" t="inlineStr">
        <f aca="false">P2629-N2629</f>
        <is>
          <t/>
        </is>
      </c>
      <c r="V2629" s="23" t="inlineStr">
        <f aca="false">O2629 - P2629</f>
        <is>
          <t/>
        </is>
      </c>
    </row>
    <row collapsed="false" customFormat="false" customHeight="false" hidden="false" ht="25" outlineLevel="0" r="2630">
      <c r="A2630" s="21" t="n">
        <v>40374</v>
      </c>
      <c r="B2630" s="17" t="n">
        <v>248.23</v>
      </c>
      <c r="C2630" s="17" t="n">
        <v>256.97</v>
      </c>
      <c r="D2630" s="17" t="n">
        <v>247.3</v>
      </c>
      <c r="E2630" s="17" t="n">
        <v>251.45</v>
      </c>
      <c r="F2630" s="17" t="n">
        <v>29459500</v>
      </c>
      <c r="G2630" s="17" t="n">
        <v>250.38</v>
      </c>
      <c r="I2630" s="22" t="n">
        <f aca="false">E2630-B2630</f>
        <v>3.22</v>
      </c>
      <c r="J2630" s="22" t="n">
        <f aca="false">C2630-B2630</f>
        <v>8.74000000000004</v>
      </c>
      <c r="K2630" s="17" t="n">
        <f aca="false">D2630-B2630</f>
        <v>-0.929999999999978</v>
      </c>
      <c r="L2630" s="17" t="n">
        <f aca="false">B2630 - E2629</f>
        <v>-4.5</v>
      </c>
      <c r="M2630" s="17" t="n">
        <f aca="false">E2630 - E2629</f>
        <v>-1.28</v>
      </c>
      <c r="N2630" s="18" t="n">
        <f aca="false"> (I2630 / B2630)</f>
        <v>0.0129718406316722</v>
      </c>
      <c r="O2630" s="18" t="n">
        <f aca="false">(J2630 / B2630)</f>
        <v>0.0352092817145391</v>
      </c>
      <c r="P2630" s="18" t="n">
        <f aca="false">K2630 / B2630</f>
        <v>-0.00374652539983071</v>
      </c>
      <c r="Q2630" s="18" t="n">
        <f aca="false">L2630/E2629</f>
        <v>-0.0178055632493175</v>
      </c>
      <c r="R2630" s="18" t="n">
        <f aca="false">M2630 / E2629</f>
        <v>-0.00506469354647252</v>
      </c>
      <c r="S2630" s="19" t="str">
        <f aca="false">IF(N2630 &gt; 0, "UP", "DOWN")</f>
        <v>UP</v>
      </c>
      <c r="T2630" s="23" t="inlineStr">
        <f aca="false">O2630-N2630</f>
        <is>
          <t/>
        </is>
      </c>
      <c r="U2630" s="23" t="inlineStr">
        <f aca="false">P2630-N2630</f>
        <is>
          <t/>
        </is>
      </c>
      <c r="V2630" s="23" t="inlineStr">
        <f aca="false">O2630 - P2630</f>
        <is>
          <t/>
        </is>
      </c>
    </row>
    <row collapsed="false" customFormat="false" customHeight="false" hidden="false" ht="25" outlineLevel="0" r="2631">
      <c r="A2631" s="21" t="n">
        <v>40375</v>
      </c>
      <c r="B2631" s="17" t="n">
        <v>253.18</v>
      </c>
      <c r="C2631" s="17" t="n">
        <v>254.97</v>
      </c>
      <c r="D2631" s="17" t="n">
        <v>248.41</v>
      </c>
      <c r="E2631" s="17" t="n">
        <v>249.9</v>
      </c>
      <c r="F2631" s="17" t="n">
        <v>37137800</v>
      </c>
      <c r="G2631" s="17" t="n">
        <v>248.83</v>
      </c>
      <c r="I2631" s="22" t="n">
        <f aca="false">E2631-B2631</f>
        <v>-3.28</v>
      </c>
      <c r="J2631" s="22" t="n">
        <f aca="false">C2631-B2631</f>
        <v>1.78999999999999</v>
      </c>
      <c r="K2631" s="17" t="n">
        <f aca="false">D2631-B2631</f>
        <v>-4.77000000000001</v>
      </c>
      <c r="L2631" s="17" t="n">
        <f aca="false">B2631 - E2630</f>
        <v>1.73000000000002</v>
      </c>
      <c r="M2631" s="17" t="n">
        <f aca="false">E2631 - E2630</f>
        <v>-1.54999999999998</v>
      </c>
      <c r="N2631" s="18" t="n">
        <f aca="false"> (I2631 / B2631)</f>
        <v>-0.0129552097322063</v>
      </c>
      <c r="O2631" s="18" t="n">
        <f aca="false">(J2631 / B2631)</f>
        <v>0.00707006872580769</v>
      </c>
      <c r="P2631" s="18" t="n">
        <f aca="false">K2631 / B2631</f>
        <v>-0.018840350738605</v>
      </c>
      <c r="Q2631" s="18" t="n">
        <f aca="false">L2631/E2630</f>
        <v>0.00688009544641089</v>
      </c>
      <c r="R2631" s="18" t="n">
        <f aca="false">M2631 / E2630</f>
        <v>-0.0061642473652813</v>
      </c>
      <c r="S2631" s="19" t="str">
        <f aca="false">IF(N2631 &gt; 0, "UP", "DOWN")</f>
        <v>DOWN</v>
      </c>
      <c r="T2631" s="23" t="inlineStr">
        <f aca="false">O2631-N2631</f>
        <is>
          <t/>
        </is>
      </c>
      <c r="U2631" s="23" t="inlineStr">
        <f aca="false">P2631-N2631</f>
        <is>
          <t/>
        </is>
      </c>
      <c r="V2631" s="23" t="inlineStr">
        <f aca="false">O2631 - P2631</f>
        <is>
          <t/>
        </is>
      </c>
    </row>
    <row collapsed="false" customFormat="false" customHeight="false" hidden="false" ht="25" outlineLevel="0" r="2632">
      <c r="A2632" s="21" t="n">
        <v>40378</v>
      </c>
      <c r="B2632" s="17" t="n">
        <v>249.88</v>
      </c>
      <c r="C2632" s="17" t="n">
        <v>249.88</v>
      </c>
      <c r="D2632" s="17" t="n">
        <v>239.6</v>
      </c>
      <c r="E2632" s="17" t="n">
        <v>245.58</v>
      </c>
      <c r="F2632" s="17" t="n">
        <v>36588500</v>
      </c>
      <c r="G2632" s="17" t="n">
        <v>244.53</v>
      </c>
      <c r="I2632" s="22" t="n">
        <f aca="false">E2632-B2632</f>
        <v>-4.29999999999998</v>
      </c>
      <c r="J2632" s="22" t="n">
        <f aca="false">C2632-B2632</f>
        <v>0</v>
      </c>
      <c r="K2632" s="17" t="n">
        <f aca="false">D2632-B2632</f>
        <v>-10.28</v>
      </c>
      <c r="L2632" s="17" t="n">
        <f aca="false">B2632 - E2631</f>
        <v>-0.0200000000000102</v>
      </c>
      <c r="M2632" s="17" t="n">
        <f aca="false">E2632 - E2631</f>
        <v>-4.31999999999999</v>
      </c>
      <c r="N2632" s="18" t="n">
        <f aca="false"> (I2632 / B2632)</f>
        <v>-0.017208259964783</v>
      </c>
      <c r="O2632" s="18" t="n">
        <f aca="false">(J2632 / B2632)</f>
        <v>0</v>
      </c>
      <c r="P2632" s="18" t="n">
        <f aca="false">K2632 / B2632</f>
        <v>-0.0411397470785977</v>
      </c>
      <c r="Q2632" s="18" t="n">
        <f aca="false">L2632/E2631</f>
        <v>-8.0032012805163E-005</v>
      </c>
      <c r="R2632" s="18" t="n">
        <f aca="false">M2632 / E2631</f>
        <v>-0.0172869147659063</v>
      </c>
      <c r="S2632" s="19" t="str">
        <f aca="false">IF(N2632 &gt; 0, "UP", "DOWN")</f>
        <v>DOWN</v>
      </c>
      <c r="T2632" s="23" t="inlineStr">
        <f aca="false">O2632-N2632</f>
        <is>
          <t/>
        </is>
      </c>
      <c r="U2632" s="23" t="inlineStr">
        <f aca="false">P2632-N2632</f>
        <is>
          <t/>
        </is>
      </c>
      <c r="V2632" s="23" t="inlineStr">
        <f aca="false">O2632 - P2632</f>
        <is>
          <t/>
        </is>
      </c>
    </row>
    <row collapsed="false" customFormat="false" customHeight="false" hidden="false" ht="25" outlineLevel="0" r="2633">
      <c r="A2633" s="21" t="n">
        <v>40379</v>
      </c>
      <c r="B2633" s="17" t="n">
        <v>242.9</v>
      </c>
      <c r="C2633" s="17" t="n">
        <v>252.9</v>
      </c>
      <c r="D2633" s="17" t="n">
        <v>240.01</v>
      </c>
      <c r="E2633" s="17" t="n">
        <v>251.89</v>
      </c>
      <c r="F2633" s="17" t="n">
        <v>38391100</v>
      </c>
      <c r="G2633" s="17" t="n">
        <v>250.81</v>
      </c>
      <c r="I2633" s="22" t="n">
        <f aca="false">E2633-B2633</f>
        <v>8.98999999999998</v>
      </c>
      <c r="J2633" s="22" t="n">
        <f aca="false">C2633-B2633</f>
        <v>10</v>
      </c>
      <c r="K2633" s="17" t="n">
        <f aca="false">D2633-B2633</f>
        <v>-2.89000000000001</v>
      </c>
      <c r="L2633" s="17" t="n">
        <f aca="false">B2633 - E2632</f>
        <v>-2.68000000000001</v>
      </c>
      <c r="M2633" s="17" t="n">
        <f aca="false">E2633 - E2632</f>
        <v>6.30999999999997</v>
      </c>
      <c r="N2633" s="18" t="n">
        <f aca="false"> (I2633 / B2633)</f>
        <v>0.0370111156854672</v>
      </c>
      <c r="O2633" s="18" t="n">
        <f aca="false">(J2633 / B2633)</f>
        <v>0.0411692054343351</v>
      </c>
      <c r="P2633" s="18" t="n">
        <f aca="false">K2633 / B2633</f>
        <v>-0.0118979003705229</v>
      </c>
      <c r="Q2633" s="18" t="n">
        <f aca="false">L2633/E2632</f>
        <v>-0.0109129407932242</v>
      </c>
      <c r="R2633" s="18" t="n">
        <f aca="false">M2633 / E2632</f>
        <v>0.0256942747780763</v>
      </c>
      <c r="S2633" s="19" t="str">
        <f aca="false">IF(N2633 &gt; 0, "UP", "DOWN")</f>
        <v>UP</v>
      </c>
      <c r="T2633" s="23" t="inlineStr">
        <f aca="false">O2633-N2633</f>
        <is>
          <t/>
        </is>
      </c>
      <c r="U2633" s="23" t="inlineStr">
        <f aca="false">P2633-N2633</f>
        <is>
          <t/>
        </is>
      </c>
      <c r="V2633" s="23" t="inlineStr">
        <f aca="false">O2633 - P2633</f>
        <is>
          <t/>
        </is>
      </c>
    </row>
    <row collapsed="false" customFormat="false" customHeight="false" hidden="false" ht="25" outlineLevel="0" r="2634">
      <c r="A2634" s="21" t="n">
        <v>40380</v>
      </c>
      <c r="B2634" s="17" t="n">
        <v>265.09</v>
      </c>
      <c r="C2634" s="17" t="n">
        <v>265.15</v>
      </c>
      <c r="D2634" s="17" t="n">
        <v>254</v>
      </c>
      <c r="E2634" s="17" t="n">
        <v>254.24</v>
      </c>
      <c r="F2634" s="17" t="n">
        <v>42345400</v>
      </c>
      <c r="G2634" s="17" t="n">
        <v>253.15</v>
      </c>
      <c r="I2634" s="22" t="n">
        <f aca="false">E2634-B2634</f>
        <v>-10.85</v>
      </c>
      <c r="J2634" s="22" t="n">
        <f aca="false">C2634-B2634</f>
        <v>0.0600000000000023</v>
      </c>
      <c r="K2634" s="17" t="n">
        <f aca="false">D2634-B2634</f>
        <v>-11.09</v>
      </c>
      <c r="L2634" s="17" t="n">
        <f aca="false">B2634 - E2633</f>
        <v>13.2</v>
      </c>
      <c r="M2634" s="17" t="n">
        <f aca="false">E2634 - E2633</f>
        <v>2.35000000000002</v>
      </c>
      <c r="N2634" s="18" t="n">
        <f aca="false"> (I2634 / B2634)</f>
        <v>-0.040929495642989</v>
      </c>
      <c r="O2634" s="18" t="n">
        <f aca="false">(J2634 / B2634)</f>
        <v>0.000226338224753866</v>
      </c>
      <c r="P2634" s="18" t="n">
        <f aca="false">K2634 / B2634</f>
        <v>-0.0418348485420045</v>
      </c>
      <c r="Q2634" s="18" t="n">
        <f aca="false">L2634/E2633</f>
        <v>0.0524038270673706</v>
      </c>
      <c r="R2634" s="18" t="n">
        <f aca="false">M2634 / E2633</f>
        <v>0.00932946921275169</v>
      </c>
      <c r="S2634" s="19" t="str">
        <f aca="false">IF(N2634 &gt; 0, "UP", "DOWN")</f>
        <v>DOWN</v>
      </c>
      <c r="T2634" s="23" t="inlineStr">
        <f aca="false">O2634-N2634</f>
        <is>
          <t/>
        </is>
      </c>
      <c r="U2634" s="23" t="inlineStr">
        <f aca="false">P2634-N2634</f>
        <is>
          <t/>
        </is>
      </c>
      <c r="V2634" s="23" t="inlineStr">
        <f aca="false">O2634 - P2634</f>
        <is>
          <t/>
        </is>
      </c>
    </row>
    <row collapsed="false" customFormat="false" customHeight="false" hidden="false" ht="25" outlineLevel="0" r="2635">
      <c r="A2635" s="21" t="n">
        <v>40381</v>
      </c>
      <c r="B2635" s="17" t="n">
        <v>257.68</v>
      </c>
      <c r="C2635" s="17" t="n">
        <v>260</v>
      </c>
      <c r="D2635" s="17" t="n">
        <v>255.31</v>
      </c>
      <c r="E2635" s="17" t="n">
        <v>259.02</v>
      </c>
      <c r="F2635" s="17" t="n">
        <v>23047100</v>
      </c>
      <c r="G2635" s="17" t="n">
        <v>257.91</v>
      </c>
      <c r="I2635" s="22" t="n">
        <f aca="false">E2635-B2635</f>
        <v>1.33999999999998</v>
      </c>
      <c r="J2635" s="22" t="n">
        <f aca="false">C2635-B2635</f>
        <v>2.31999999999999</v>
      </c>
      <c r="K2635" s="17" t="n">
        <f aca="false">D2635-B2635</f>
        <v>-2.37</v>
      </c>
      <c r="L2635" s="17" t="n">
        <f aca="false">B2635 - E2634</f>
        <v>3.44</v>
      </c>
      <c r="M2635" s="17" t="n">
        <f aca="false">E2635 - E2634</f>
        <v>4.77999999999997</v>
      </c>
      <c r="N2635" s="18" t="n">
        <f aca="false"> (I2635 / B2635)</f>
        <v>0.00520024837007131</v>
      </c>
      <c r="O2635" s="18" t="n">
        <f aca="false">(J2635 / B2635)</f>
        <v>0.00900341508848181</v>
      </c>
      <c r="P2635" s="18" t="n">
        <f aca="false">K2635 / B2635</f>
        <v>-0.0091974542067681</v>
      </c>
      <c r="Q2635" s="18" t="n">
        <f aca="false">L2635/E2634</f>
        <v>0.013530522341095</v>
      </c>
      <c r="R2635" s="18" t="n">
        <f aca="false">M2635 / E2634</f>
        <v>0.0188011327879168</v>
      </c>
      <c r="S2635" s="19" t="str">
        <f aca="false">IF(N2635 &gt; 0, "UP", "DOWN")</f>
        <v>UP</v>
      </c>
      <c r="T2635" s="23" t="inlineStr">
        <f aca="false">O2635-N2635</f>
        <is>
          <t/>
        </is>
      </c>
      <c r="U2635" s="23" t="inlineStr">
        <f aca="false">P2635-N2635</f>
        <is>
          <t/>
        </is>
      </c>
      <c r="V2635" s="23" t="inlineStr">
        <f aca="false">O2635 - P2635</f>
        <is>
          <t/>
        </is>
      </c>
    </row>
    <row collapsed="false" customFormat="false" customHeight="false" hidden="false" ht="25" outlineLevel="0" r="2636">
      <c r="A2636" s="21" t="n">
        <v>40382</v>
      </c>
      <c r="B2636" s="17" t="n">
        <v>257.09</v>
      </c>
      <c r="C2636" s="17" t="n">
        <v>260.38</v>
      </c>
      <c r="D2636" s="17" t="n">
        <v>256.28</v>
      </c>
      <c r="E2636" s="17" t="n">
        <v>259.94</v>
      </c>
      <c r="F2636" s="17" t="n">
        <v>19049600</v>
      </c>
      <c r="G2636" s="17" t="n">
        <v>258.83</v>
      </c>
      <c r="I2636" s="22" t="n">
        <f aca="false">E2636-B2636</f>
        <v>2.85000000000002</v>
      </c>
      <c r="J2636" s="22" t="n">
        <f aca="false">C2636-B2636</f>
        <v>3.29000000000002</v>
      </c>
      <c r="K2636" s="17" t="n">
        <f aca="false">D2636-B2636</f>
        <v>-0.810000000000002</v>
      </c>
      <c r="L2636" s="17" t="n">
        <f aca="false">B2636 - E2635</f>
        <v>-1.93000000000001</v>
      </c>
      <c r="M2636" s="17" t="n">
        <f aca="false">E2636 - E2635</f>
        <v>0.920000000000016</v>
      </c>
      <c r="N2636" s="18" t="n">
        <f aca="false"> (I2636 / B2636)</f>
        <v>0.0110856120424755</v>
      </c>
      <c r="O2636" s="18" t="n">
        <f aca="false">(J2636 / B2636)</f>
        <v>0.0127970749542962</v>
      </c>
      <c r="P2636" s="18" t="n">
        <f aca="false">K2636 / B2636</f>
        <v>-0.0031506476331246</v>
      </c>
      <c r="Q2636" s="18" t="n">
        <f aca="false">L2636/E2635</f>
        <v>-0.00745116207242687</v>
      </c>
      <c r="R2636" s="18" t="n">
        <f aca="false">M2636 / E2635</f>
        <v>0.00355184927804809</v>
      </c>
      <c r="S2636" s="19" t="str">
        <f aca="false">IF(N2636 &gt; 0, "UP", "DOWN")</f>
        <v>UP</v>
      </c>
      <c r="T2636" s="23" t="inlineStr">
        <f aca="false">O2636-N2636</f>
        <is>
          <t/>
        </is>
      </c>
      <c r="U2636" s="23" t="inlineStr">
        <f aca="false">P2636-N2636</f>
        <is>
          <t/>
        </is>
      </c>
      <c r="V2636" s="23" t="inlineStr">
        <f aca="false">O2636 - P2636</f>
        <is>
          <t/>
        </is>
      </c>
    </row>
    <row collapsed="false" customFormat="false" customHeight="false" hidden="false" ht="25" outlineLevel="0" r="2637">
      <c r="A2637" s="21" t="n">
        <v>40385</v>
      </c>
      <c r="B2637" s="17" t="n">
        <v>260</v>
      </c>
      <c r="C2637" s="17" t="n">
        <v>260.1</v>
      </c>
      <c r="D2637" s="17" t="n">
        <v>257.71</v>
      </c>
      <c r="E2637" s="17" t="n">
        <v>259.28</v>
      </c>
      <c r="F2637" s="17" t="n">
        <v>15019700</v>
      </c>
      <c r="G2637" s="17" t="n">
        <v>258.17</v>
      </c>
      <c r="I2637" s="22" t="n">
        <f aca="false">E2637-B2637</f>
        <v>-0.720000000000027</v>
      </c>
      <c r="J2637" s="22" t="n">
        <f aca="false">C2637-B2637</f>
        <v>0.100000000000023</v>
      </c>
      <c r="K2637" s="17" t="n">
        <f aca="false">D2637-B2637</f>
        <v>-2.29000000000002</v>
      </c>
      <c r="L2637" s="17" t="n">
        <f aca="false">B2637 - E2636</f>
        <v>0.0600000000000023</v>
      </c>
      <c r="M2637" s="17" t="n">
        <f aca="false">E2637 - E2636</f>
        <v>-0.660000000000025</v>
      </c>
      <c r="N2637" s="18" t="n">
        <f aca="false"> (I2637 / B2637)</f>
        <v>-0.00276923076923087</v>
      </c>
      <c r="O2637" s="18" t="n">
        <f aca="false">(J2637 / B2637)</f>
        <v>0.000384615384615472</v>
      </c>
      <c r="P2637" s="18" t="n">
        <f aca="false">K2637 / B2637</f>
        <v>-0.00880769230769239</v>
      </c>
      <c r="Q2637" s="18" t="n">
        <f aca="false">L2637/E2636</f>
        <v>0.000230822497499432</v>
      </c>
      <c r="R2637" s="18" t="n">
        <f aca="false">M2637 / E2636</f>
        <v>-0.00253904747249375</v>
      </c>
      <c r="S2637" s="19" t="str">
        <f aca="false">IF(N2637 &gt; 0, "UP", "DOWN")</f>
        <v>DOWN</v>
      </c>
      <c r="T2637" s="23" t="inlineStr">
        <f aca="false">O2637-N2637</f>
        <is>
          <t/>
        </is>
      </c>
      <c r="U2637" s="23" t="inlineStr">
        <f aca="false">P2637-N2637</f>
        <is>
          <t/>
        </is>
      </c>
      <c r="V2637" s="23" t="inlineStr">
        <f aca="false">O2637 - P2637</f>
        <is>
          <t/>
        </is>
      </c>
    </row>
    <row collapsed="false" customFormat="false" customHeight="false" hidden="false" ht="25" outlineLevel="0" r="2638">
      <c r="A2638" s="21" t="n">
        <v>40386</v>
      </c>
      <c r="B2638" s="17" t="n">
        <v>260.87</v>
      </c>
      <c r="C2638" s="17" t="n">
        <v>264.8</v>
      </c>
      <c r="D2638" s="17" t="n">
        <v>260.3</v>
      </c>
      <c r="E2638" s="17" t="n">
        <v>264.08</v>
      </c>
      <c r="F2638" s="17" t="n">
        <v>20884700</v>
      </c>
      <c r="G2638" s="17" t="n">
        <v>262.95</v>
      </c>
      <c r="I2638" s="22" t="n">
        <f aca="false">E2638-B2638</f>
        <v>3.20999999999998</v>
      </c>
      <c r="J2638" s="22" t="n">
        <f aca="false">C2638-B2638</f>
        <v>3.93000000000001</v>
      </c>
      <c r="K2638" s="17" t="n">
        <f aca="false">D2638-B2638</f>
        <v>-0.569999999999993</v>
      </c>
      <c r="L2638" s="17" t="n">
        <f aca="false">B2638 - E2637</f>
        <v>1.59000000000003</v>
      </c>
      <c r="M2638" s="17" t="n">
        <f aca="false">E2638 - E2637</f>
        <v>4.80000000000001</v>
      </c>
      <c r="N2638" s="18" t="n">
        <f aca="false"> (I2638 / B2638)</f>
        <v>0.0123049794917008</v>
      </c>
      <c r="O2638" s="18" t="n">
        <f aca="false">(J2638 / B2638)</f>
        <v>0.0150649748917085</v>
      </c>
      <c r="P2638" s="18" t="n">
        <f aca="false">K2638 / B2638</f>
        <v>-0.00218499635833938</v>
      </c>
      <c r="Q2638" s="18" t="n">
        <f aca="false">L2638/E2637</f>
        <v>0.00613236655353298</v>
      </c>
      <c r="R2638" s="18" t="n">
        <f aca="false">M2638 / E2637</f>
        <v>0.0185128046899106</v>
      </c>
      <c r="S2638" s="19" t="str">
        <f aca="false">IF(N2638 &gt; 0, "UP", "DOWN")</f>
        <v>UP</v>
      </c>
      <c r="T2638" s="23" t="inlineStr">
        <f aca="false">O2638-N2638</f>
        <is>
          <t/>
        </is>
      </c>
      <c r="U2638" s="23" t="inlineStr">
        <f aca="false">P2638-N2638</f>
        <is>
          <t/>
        </is>
      </c>
      <c r="V2638" s="23" t="inlineStr">
        <f aca="false">O2638 - P2638</f>
        <is>
          <t/>
        </is>
      </c>
    </row>
    <row collapsed="false" customFormat="false" customHeight="false" hidden="false" ht="25" outlineLevel="0" r="2639">
      <c r="A2639" s="21" t="n">
        <v>40387</v>
      </c>
      <c r="B2639" s="17" t="n">
        <v>263.67</v>
      </c>
      <c r="C2639" s="17" t="n">
        <v>265.99</v>
      </c>
      <c r="D2639" s="17" t="n">
        <v>260.25</v>
      </c>
      <c r="E2639" s="17" t="n">
        <v>260.96</v>
      </c>
      <c r="F2639" s="17" t="n">
        <v>18570900</v>
      </c>
      <c r="G2639" s="17" t="n">
        <v>259.84</v>
      </c>
      <c r="I2639" s="22" t="n">
        <f aca="false">E2639-B2639</f>
        <v>-2.71000000000004</v>
      </c>
      <c r="J2639" s="22" t="n">
        <f aca="false">C2639-B2639</f>
        <v>2.31999999999999</v>
      </c>
      <c r="K2639" s="17" t="n">
        <f aca="false">D2639-B2639</f>
        <v>-3.42000000000002</v>
      </c>
      <c r="L2639" s="17" t="n">
        <f aca="false">B2639 - E2638</f>
        <v>-0.409999999999968</v>
      </c>
      <c r="M2639" s="17" t="n">
        <f aca="false">E2639 - E2638</f>
        <v>-3.12</v>
      </c>
      <c r="N2639" s="18" t="n">
        <f aca="false"> (I2639 / B2639)</f>
        <v>-0.0102779990139191</v>
      </c>
      <c r="O2639" s="18" t="n">
        <f aca="false">(J2639 / B2639)</f>
        <v>0.00879887738460952</v>
      </c>
      <c r="P2639" s="18" t="n">
        <f aca="false">K2639 / B2639</f>
        <v>-0.0129707589031745</v>
      </c>
      <c r="Q2639" s="18" t="n">
        <f aca="false">L2639/E2638</f>
        <v>-0.00155255983035432</v>
      </c>
      <c r="R2639" s="18" t="n">
        <f aca="false">M2639 / E2638</f>
        <v>-0.0118146016358679</v>
      </c>
      <c r="S2639" s="19" t="str">
        <f aca="false">IF(N2639 &gt; 0, "UP", "DOWN")</f>
        <v>DOWN</v>
      </c>
      <c r="T2639" s="23" t="inlineStr">
        <f aca="false">O2639-N2639</f>
        <is>
          <t/>
        </is>
      </c>
      <c r="U2639" s="23" t="inlineStr">
        <f aca="false">P2639-N2639</f>
        <is>
          <t/>
        </is>
      </c>
      <c r="V2639" s="23" t="inlineStr">
        <f aca="false">O2639 - P2639</f>
        <is>
          <t/>
        </is>
      </c>
    </row>
    <row collapsed="false" customFormat="false" customHeight="false" hidden="false" ht="25" outlineLevel="0" r="2640">
      <c r="A2640" s="21" t="n">
        <v>40388</v>
      </c>
      <c r="B2640" s="17" t="n">
        <v>260.71</v>
      </c>
      <c r="C2640" s="17" t="n">
        <v>262.65</v>
      </c>
      <c r="D2640" s="17" t="n">
        <v>256.1</v>
      </c>
      <c r="E2640" s="17" t="n">
        <v>258.11</v>
      </c>
      <c r="F2640" s="17" t="n">
        <v>22993100</v>
      </c>
      <c r="G2640" s="17" t="n">
        <v>257.01</v>
      </c>
      <c r="I2640" s="22" t="n">
        <f aca="false">E2640-B2640</f>
        <v>-2.59999999999997</v>
      </c>
      <c r="J2640" s="22" t="n">
        <f aca="false">C2640-B2640</f>
        <v>1.94</v>
      </c>
      <c r="K2640" s="17" t="n">
        <f aca="false">D2640-B2640</f>
        <v>-4.60999999999996</v>
      </c>
      <c r="L2640" s="17" t="n">
        <f aca="false">B2640 - E2639</f>
        <v>-0.25</v>
      </c>
      <c r="M2640" s="17" t="n">
        <f aca="false">E2640 - E2639</f>
        <v>-2.84999999999997</v>
      </c>
      <c r="N2640" s="18" t="n">
        <f aca="false"> (I2640 / B2640)</f>
        <v>-0.00997276667561646</v>
      </c>
      <c r="O2640" s="18" t="n">
        <f aca="false">(J2640 / B2640)</f>
        <v>0.00744121821180621</v>
      </c>
      <c r="P2640" s="18" t="n">
        <f aca="false">K2640 / B2640</f>
        <v>-0.0176824824517662</v>
      </c>
      <c r="Q2640" s="18" t="n">
        <f aca="false">L2640/E2639</f>
        <v>-0.00095800122624157</v>
      </c>
      <c r="R2640" s="18" t="n">
        <f aca="false">M2640 / E2639</f>
        <v>-0.0109212139791538</v>
      </c>
      <c r="S2640" s="19" t="str">
        <f aca="false">IF(N2640 &gt; 0, "UP", "DOWN")</f>
        <v>DOWN</v>
      </c>
      <c r="T2640" s="23" t="inlineStr">
        <f aca="false">O2640-N2640</f>
        <is>
          <t/>
        </is>
      </c>
      <c r="U2640" s="23" t="inlineStr">
        <f aca="false">P2640-N2640</f>
        <is>
          <t/>
        </is>
      </c>
      <c r="V2640" s="23" t="inlineStr">
        <f aca="false">O2640 - P2640</f>
        <is>
          <t/>
        </is>
      </c>
    </row>
    <row collapsed="false" customFormat="false" customHeight="false" hidden="false" ht="25" outlineLevel="0" r="2641">
      <c r="A2641" s="21" t="n">
        <v>40389</v>
      </c>
      <c r="B2641" s="17" t="n">
        <v>255.89</v>
      </c>
      <c r="C2641" s="17" t="n">
        <v>259.7</v>
      </c>
      <c r="D2641" s="17" t="n">
        <v>254.9</v>
      </c>
      <c r="E2641" s="17" t="n">
        <v>257.25</v>
      </c>
      <c r="F2641" s="17" t="n">
        <v>16007500</v>
      </c>
      <c r="G2641" s="17" t="n">
        <v>256.15</v>
      </c>
      <c r="I2641" s="22" t="n">
        <f aca="false">E2641-B2641</f>
        <v>1.36000000000001</v>
      </c>
      <c r="J2641" s="22" t="n">
        <f aca="false">C2641-B2641</f>
        <v>3.81</v>
      </c>
      <c r="K2641" s="17" t="n">
        <f aca="false">D2641-B2641</f>
        <v>-0.989999999999981</v>
      </c>
      <c r="L2641" s="17" t="n">
        <f aca="false">B2641 - E2640</f>
        <v>-2.22000000000003</v>
      </c>
      <c r="M2641" s="17" t="n">
        <f aca="false">E2641 - E2640</f>
        <v>-0.860000000000014</v>
      </c>
      <c r="N2641" s="18" t="n">
        <f aca="false"> (I2641 / B2641)</f>
        <v>0.00531478369611948</v>
      </c>
      <c r="O2641" s="18" t="n">
        <f aca="false">(J2641 / B2641)</f>
        <v>0.0148892102075111</v>
      </c>
      <c r="P2641" s="18" t="n">
        <f aca="false">K2641 / B2641</f>
        <v>-0.0038688498964398</v>
      </c>
      <c r="Q2641" s="18" t="n">
        <f aca="false">L2641/E2640</f>
        <v>-0.00860098407655661</v>
      </c>
      <c r="R2641" s="18" t="n">
        <f aca="false">M2641 / E2640</f>
        <v>-0.0033319127503778</v>
      </c>
      <c r="S2641" s="19" t="str">
        <f aca="false">IF(N2641 &gt; 0, "UP", "DOWN")</f>
        <v>UP</v>
      </c>
      <c r="T2641" s="23" t="inlineStr">
        <f aca="false">O2641-N2641</f>
        <is>
          <t/>
        </is>
      </c>
      <c r="U2641" s="23" t="inlineStr">
        <f aca="false">P2641-N2641</f>
        <is>
          <t/>
        </is>
      </c>
      <c r="V2641" s="23" t="inlineStr">
        <f aca="false">O2641 - P2641</f>
        <is>
          <t/>
        </is>
      </c>
    </row>
    <row collapsed="false" customFormat="false" customHeight="false" hidden="false" ht="25" outlineLevel="0" r="2642">
      <c r="A2642" s="21" t="n">
        <v>40392</v>
      </c>
      <c r="B2642" s="17" t="n">
        <v>260.44</v>
      </c>
      <c r="C2642" s="17" t="n">
        <v>262.59</v>
      </c>
      <c r="D2642" s="17" t="n">
        <v>259.62</v>
      </c>
      <c r="E2642" s="17" t="n">
        <v>261.85</v>
      </c>
      <c r="F2642" s="17" t="n">
        <v>15287700</v>
      </c>
      <c r="G2642" s="17" t="n">
        <v>260.73</v>
      </c>
      <c r="I2642" s="22" t="n">
        <f aca="false">E2642-B2642</f>
        <v>1.41000000000003</v>
      </c>
      <c r="J2642" s="22" t="n">
        <f aca="false">C2642-B2642</f>
        <v>2.14999999999998</v>
      </c>
      <c r="K2642" s="17" t="n">
        <f aca="false">D2642-B2642</f>
        <v>-0.819999999999993</v>
      </c>
      <c r="L2642" s="17" t="n">
        <f aca="false">B2642 - E2641</f>
        <v>3.19</v>
      </c>
      <c r="M2642" s="17" t="n">
        <f aca="false">E2642 - E2641</f>
        <v>4.60000000000002</v>
      </c>
      <c r="N2642" s="18" t="n">
        <f aca="false"> (I2642 / B2642)</f>
        <v>0.00541391491322387</v>
      </c>
      <c r="O2642" s="18" t="n">
        <f aca="false">(J2642 / B2642)</f>
        <v>0.00825526032867446</v>
      </c>
      <c r="P2642" s="18" t="n">
        <f aca="false">K2642 / B2642</f>
        <v>-0.00314851789279678</v>
      </c>
      <c r="Q2642" s="18" t="n">
        <f aca="false">L2642/E2641</f>
        <v>0.0124003887269193</v>
      </c>
      <c r="R2642" s="18" t="n">
        <f aca="false">M2642 / E2641</f>
        <v>0.0178814382896016</v>
      </c>
      <c r="S2642" s="19" t="str">
        <f aca="false">IF(N2642 &gt; 0, "UP", "DOWN")</f>
        <v>UP</v>
      </c>
      <c r="T2642" s="23" t="inlineStr">
        <f aca="false">O2642-N2642</f>
        <is>
          <t/>
        </is>
      </c>
      <c r="U2642" s="23" t="inlineStr">
        <f aca="false">P2642-N2642</f>
        <is>
          <t/>
        </is>
      </c>
      <c r="V2642" s="23" t="inlineStr">
        <f aca="false">O2642 - P2642</f>
        <is>
          <t/>
        </is>
      </c>
    </row>
    <row collapsed="false" customFormat="false" customHeight="false" hidden="false" ht="25" outlineLevel="0" r="2643">
      <c r="A2643" s="21" t="n">
        <v>40393</v>
      </c>
      <c r="B2643" s="17" t="n">
        <v>261.01</v>
      </c>
      <c r="C2643" s="17" t="n">
        <v>263.26</v>
      </c>
      <c r="D2643" s="17" t="n">
        <v>259.42</v>
      </c>
      <c r="E2643" s="17" t="n">
        <v>261.93</v>
      </c>
      <c r="F2643" s="17" t="n">
        <v>14916200</v>
      </c>
      <c r="G2643" s="17" t="n">
        <v>260.81</v>
      </c>
      <c r="I2643" s="22" t="n">
        <f aca="false">E2643-B2643</f>
        <v>0.920000000000016</v>
      </c>
      <c r="J2643" s="22" t="n">
        <f aca="false">C2643-B2643</f>
        <v>2.25</v>
      </c>
      <c r="K2643" s="17" t="n">
        <f aca="false">D2643-B2643</f>
        <v>-1.58999999999998</v>
      </c>
      <c r="L2643" s="17" t="n">
        <f aca="false">B2643 - E2642</f>
        <v>-0.840000000000032</v>
      </c>
      <c r="M2643" s="17" t="n">
        <f aca="false">E2643 - E2642</f>
        <v>0.0799999999999841</v>
      </c>
      <c r="N2643" s="18" t="n">
        <f aca="false"> (I2643 / B2643)</f>
        <v>0.0035247691659324</v>
      </c>
      <c r="O2643" s="18" t="n">
        <f aca="false">(J2643 / B2643)</f>
        <v>0.00862035937320409</v>
      </c>
      <c r="P2643" s="18" t="n">
        <f aca="false">K2643 / B2643</f>
        <v>-0.0060917206237308</v>
      </c>
      <c r="Q2643" s="18" t="n">
        <f aca="false">L2643/E2642</f>
        <v>-0.0032079434790912</v>
      </c>
      <c r="R2643" s="18" t="n">
        <f aca="false">M2643 / E2642</f>
        <v>0.000305518426580042</v>
      </c>
      <c r="S2643" s="19" t="str">
        <f aca="false">IF(N2643 &gt; 0, "UP", "DOWN")</f>
        <v>UP</v>
      </c>
      <c r="T2643" s="23" t="inlineStr">
        <f aca="false">O2643-N2643</f>
        <is>
          <t/>
        </is>
      </c>
      <c r="U2643" s="23" t="inlineStr">
        <f aca="false">P2643-N2643</f>
        <is>
          <t/>
        </is>
      </c>
      <c r="V2643" s="23" t="inlineStr">
        <f aca="false">O2643 - P2643</f>
        <is>
          <t/>
        </is>
      </c>
    </row>
    <row collapsed="false" customFormat="false" customHeight="false" hidden="false" ht="25" outlineLevel="0" r="2644">
      <c r="A2644" s="21" t="n">
        <v>40394</v>
      </c>
      <c r="B2644" s="17" t="n">
        <v>262.84</v>
      </c>
      <c r="C2644" s="17" t="n">
        <v>264.28</v>
      </c>
      <c r="D2644" s="17" t="n">
        <v>260.31</v>
      </c>
      <c r="E2644" s="17" t="n">
        <v>262.98</v>
      </c>
      <c r="F2644" s="17" t="n">
        <v>15013400</v>
      </c>
      <c r="G2644" s="17" t="n">
        <v>261.86</v>
      </c>
      <c r="I2644" s="22" t="n">
        <f aca="false">E2644-B2644</f>
        <v>0.140000000000043</v>
      </c>
      <c r="J2644" s="22" t="n">
        <f aca="false">C2644-B2644</f>
        <v>1.44</v>
      </c>
      <c r="K2644" s="17" t="n">
        <f aca="false">D2644-B2644</f>
        <v>-2.52999999999997</v>
      </c>
      <c r="L2644" s="17" t="n">
        <f aca="false">B2644 - E2643</f>
        <v>0.909999999999968</v>
      </c>
      <c r="M2644" s="17" t="n">
        <f aca="false">E2644 - E2643</f>
        <v>1.05000000000001</v>
      </c>
      <c r="N2644" s="18" t="n">
        <f aca="false"> (I2644 / B2644)</f>
        <v>0.000532643433267551</v>
      </c>
      <c r="O2644" s="18" t="n">
        <f aca="false">(J2644 / B2644)</f>
        <v>0.00547861817075026</v>
      </c>
      <c r="P2644" s="18" t="n">
        <f aca="false">K2644 / B2644</f>
        <v>-0.00962562775833196</v>
      </c>
      <c r="Q2644" s="18" t="n">
        <f aca="false">L2644/E2643</f>
        <v>0.00347421066697197</v>
      </c>
      <c r="R2644" s="18" t="n">
        <f aca="false">M2644 / E2643</f>
        <v>0.00400870461573707</v>
      </c>
      <c r="S2644" s="19" t="str">
        <f aca="false">IF(N2644 &gt; 0, "UP", "DOWN")</f>
        <v>UP</v>
      </c>
      <c r="T2644" s="23" t="inlineStr">
        <f aca="false">O2644-N2644</f>
        <is>
          <t/>
        </is>
      </c>
      <c r="U2644" s="23" t="inlineStr">
        <f aca="false">P2644-N2644</f>
        <is>
          <t/>
        </is>
      </c>
      <c r="V2644" s="23" t="inlineStr">
        <f aca="false">O2644 - P2644</f>
        <is>
          <t/>
        </is>
      </c>
    </row>
    <row collapsed="false" customFormat="false" customHeight="false" hidden="false" ht="25" outlineLevel="0" r="2645">
      <c r="A2645" s="21" t="n">
        <v>40395</v>
      </c>
      <c r="B2645" s="17" t="n">
        <v>261.73</v>
      </c>
      <c r="C2645" s="17" t="n">
        <v>263.18</v>
      </c>
      <c r="D2645" s="17" t="n">
        <v>260.55</v>
      </c>
      <c r="E2645" s="17" t="n">
        <v>261.7</v>
      </c>
      <c r="F2645" s="17" t="n">
        <v>10324900</v>
      </c>
      <c r="G2645" s="17" t="n">
        <v>260.58</v>
      </c>
      <c r="I2645" s="22" t="n">
        <f aca="false">E2645-B2645</f>
        <v>-0.0300000000000296</v>
      </c>
      <c r="J2645" s="22" t="n">
        <f aca="false">C2645-B2645</f>
        <v>1.44999999999999</v>
      </c>
      <c r="K2645" s="17" t="n">
        <f aca="false">D2645-B2645</f>
        <v>-1.18000000000001</v>
      </c>
      <c r="L2645" s="17" t="n">
        <f aca="false">B2645 - E2644</f>
        <v>-1.25</v>
      </c>
      <c r="M2645" s="17" t="n">
        <f aca="false">E2645 - E2644</f>
        <v>-1.28000000000003</v>
      </c>
      <c r="N2645" s="18" t="n">
        <f aca="false"> (I2645 / B2645)</f>
        <v>-0.000114621938639168</v>
      </c>
      <c r="O2645" s="18" t="n">
        <f aca="false">(J2645 / B2645)</f>
        <v>0.00554006036755431</v>
      </c>
      <c r="P2645" s="18" t="n">
        <f aca="false">K2645 / B2645</f>
        <v>-0.00450846291980288</v>
      </c>
      <c r="Q2645" s="18" t="n">
        <f aca="false">L2645/E2644</f>
        <v>-0.00475321317210434</v>
      </c>
      <c r="R2645" s="18" t="n">
        <f aca="false">M2645 / E2644</f>
        <v>-0.00486729028823496</v>
      </c>
      <c r="S2645" s="19" t="str">
        <f aca="false">IF(N2645 &gt; 0, "UP", "DOWN")</f>
        <v>DOWN</v>
      </c>
      <c r="T2645" s="23" t="inlineStr">
        <f aca="false">O2645-N2645</f>
        <is>
          <t/>
        </is>
      </c>
      <c r="U2645" s="23" t="inlineStr">
        <f aca="false">P2645-N2645</f>
        <is>
          <t/>
        </is>
      </c>
      <c r="V2645" s="23" t="inlineStr">
        <f aca="false">O2645 - P2645</f>
        <is>
          <t/>
        </is>
      </c>
    </row>
    <row collapsed="false" customFormat="false" customHeight="false" hidden="false" ht="25" outlineLevel="0" r="2646">
      <c r="A2646" s="21" t="n">
        <v>40396</v>
      </c>
      <c r="B2646" s="17" t="n">
        <v>259.78</v>
      </c>
      <c r="C2646" s="17" t="n">
        <v>261.49</v>
      </c>
      <c r="D2646" s="17" t="n">
        <v>257.63</v>
      </c>
      <c r="E2646" s="17" t="n">
        <v>260.09</v>
      </c>
      <c r="F2646" s="17" t="n">
        <v>15889200</v>
      </c>
      <c r="G2646" s="17" t="n">
        <v>258.98</v>
      </c>
      <c r="I2646" s="22" t="n">
        <f aca="false">E2646-B2646</f>
        <v>0.310000000000002</v>
      </c>
      <c r="J2646" s="22" t="n">
        <f aca="false">C2646-B2646</f>
        <v>1.71000000000004</v>
      </c>
      <c r="K2646" s="17" t="n">
        <f aca="false">D2646-B2646</f>
        <v>-2.14999999999998</v>
      </c>
      <c r="L2646" s="17" t="n">
        <f aca="false">B2646 - E2645</f>
        <v>-1.92000000000002</v>
      </c>
      <c r="M2646" s="17" t="n">
        <f aca="false">E2646 - E2645</f>
        <v>-1.61000000000001</v>
      </c>
      <c r="N2646" s="18" t="n">
        <f aca="false"> (I2646 / B2646)</f>
        <v>0.00119331742243438</v>
      </c>
      <c r="O2646" s="18" t="n">
        <f aca="false">(J2646 / B2646)</f>
        <v>0.00658249287858972</v>
      </c>
      <c r="P2646" s="18" t="n">
        <f aca="false">K2646 / B2646</f>
        <v>-0.00827623373623827</v>
      </c>
      <c r="Q2646" s="18" t="n">
        <f aca="false">L2646/E2645</f>
        <v>-0.00733664501337415</v>
      </c>
      <c r="R2646" s="18" t="n">
        <f aca="false">M2646 / E2645</f>
        <v>-0.00615208253725645</v>
      </c>
      <c r="S2646" s="19" t="str">
        <f aca="false">IF(N2646 &gt; 0, "UP", "DOWN")</f>
        <v>UP</v>
      </c>
      <c r="T2646" s="23" t="inlineStr">
        <f aca="false">O2646-N2646</f>
        <is>
          <t/>
        </is>
      </c>
      <c r="U2646" s="23" t="inlineStr">
        <f aca="false">P2646-N2646</f>
        <is>
          <t/>
        </is>
      </c>
      <c r="V2646" s="23" t="inlineStr">
        <f aca="false">O2646 - P2646</f>
        <is>
          <t/>
        </is>
      </c>
    </row>
    <row collapsed="false" customFormat="false" customHeight="false" hidden="false" ht="25" outlineLevel="0" r="2647">
      <c r="A2647" s="21" t="n">
        <v>40399</v>
      </c>
      <c r="B2647" s="17" t="n">
        <v>261.48</v>
      </c>
      <c r="C2647" s="17" t="n">
        <v>262.15</v>
      </c>
      <c r="D2647" s="17" t="n">
        <v>259.57</v>
      </c>
      <c r="E2647" s="17" t="n">
        <v>261.75</v>
      </c>
      <c r="F2647" s="17" t="n">
        <v>10826000</v>
      </c>
      <c r="G2647" s="17" t="n">
        <v>260.63</v>
      </c>
      <c r="I2647" s="22" t="n">
        <f aca="false">E2647-B2647</f>
        <v>0.269999999999982</v>
      </c>
      <c r="J2647" s="22" t="n">
        <f aca="false">C2647-B2647</f>
        <v>0.669999999999959</v>
      </c>
      <c r="K2647" s="17" t="n">
        <f aca="false">D2647-B2647</f>
        <v>-1.91000000000003</v>
      </c>
      <c r="L2647" s="17" t="n">
        <f aca="false">B2647 - E2646</f>
        <v>1.39000000000004</v>
      </c>
      <c r="M2647" s="17" t="n">
        <f aca="false">E2647 - E2646</f>
        <v>1.66000000000003</v>
      </c>
      <c r="N2647" s="18" t="n">
        <f aca="false"> (I2647 / B2647)</f>
        <v>0.00103258375401553</v>
      </c>
      <c r="O2647" s="18" t="n">
        <f aca="false">(J2647 / B2647)</f>
        <v>0.00256233746366819</v>
      </c>
      <c r="P2647" s="18" t="n">
        <f aca="false">K2647 / B2647</f>
        <v>-0.00730457396359196</v>
      </c>
      <c r="Q2647" s="18" t="n">
        <f aca="false">L2647/E2646</f>
        <v>0.00534430389480581</v>
      </c>
      <c r="R2647" s="18" t="n">
        <f aca="false">M2647 / E2646</f>
        <v>0.00638240609019964</v>
      </c>
      <c r="S2647" s="19" t="str">
        <f aca="false">IF(N2647 &gt; 0, "UP", "DOWN")</f>
        <v>UP</v>
      </c>
      <c r="T2647" s="23" t="inlineStr">
        <f aca="false">O2647-N2647</f>
        <is>
          <t/>
        </is>
      </c>
      <c r="U2647" s="23" t="inlineStr">
        <f aca="false">P2647-N2647</f>
        <is>
          <t/>
        </is>
      </c>
      <c r="V2647" s="23" t="inlineStr">
        <f aca="false">O2647 - P2647</f>
        <is>
          <t/>
        </is>
      </c>
    </row>
    <row collapsed="false" customFormat="false" customHeight="false" hidden="false" ht="25" outlineLevel="0" r="2648">
      <c r="A2648" s="21" t="n">
        <v>40400</v>
      </c>
      <c r="B2648" s="17" t="n">
        <v>259.85</v>
      </c>
      <c r="C2648" s="17" t="n">
        <v>260.45</v>
      </c>
      <c r="D2648" s="17" t="n">
        <v>257.55</v>
      </c>
      <c r="E2648" s="17" t="n">
        <v>259.41</v>
      </c>
      <c r="F2648" s="17" t="n">
        <v>16140000</v>
      </c>
      <c r="G2648" s="17" t="n">
        <v>258.3</v>
      </c>
      <c r="I2648" s="22" t="n">
        <f aca="false">E2648-B2648</f>
        <v>-0.439999999999998</v>
      </c>
      <c r="J2648" s="22" t="n">
        <f aca="false">C2648-B2648</f>
        <v>0.599999999999966</v>
      </c>
      <c r="K2648" s="17" t="n">
        <f aca="false">D2648-B2648</f>
        <v>-2.30000000000001</v>
      </c>
      <c r="L2648" s="17" t="n">
        <f aca="false">B2648 - E2647</f>
        <v>-1.89999999999998</v>
      </c>
      <c r="M2648" s="17" t="n">
        <f aca="false">E2648 - E2647</f>
        <v>-2.33999999999997</v>
      </c>
      <c r="N2648" s="18" t="n">
        <f aca="false"> (I2648 / B2648)</f>
        <v>-0.00169328458726187</v>
      </c>
      <c r="O2648" s="18" t="n">
        <f aca="false">(J2648 / B2648)</f>
        <v>0.00230902443717516</v>
      </c>
      <c r="P2648" s="18" t="n">
        <f aca="false">K2648 / B2648</f>
        <v>-0.00885126034250533</v>
      </c>
      <c r="Q2648" s="18" t="n">
        <f aca="false">L2648/E2647</f>
        <v>-0.007258834765998</v>
      </c>
      <c r="R2648" s="18" t="n">
        <f aca="false">M2648 / E2647</f>
        <v>-0.00893982808022913</v>
      </c>
      <c r="S2648" s="19" t="str">
        <f aca="false">IF(N2648 &gt; 0, "UP", "DOWN")</f>
        <v>DOWN</v>
      </c>
      <c r="T2648" s="23" t="inlineStr">
        <f aca="false">O2648-N2648</f>
        <is>
          <t/>
        </is>
      </c>
      <c r="U2648" s="23" t="inlineStr">
        <f aca="false">P2648-N2648</f>
        <is>
          <t/>
        </is>
      </c>
      <c r="V2648" s="23" t="inlineStr">
        <f aca="false">O2648 - P2648</f>
        <is>
          <t/>
        </is>
      </c>
    </row>
    <row collapsed="false" customFormat="false" customHeight="false" hidden="false" ht="25" outlineLevel="0" r="2649">
      <c r="A2649" s="21" t="n">
        <v>40401</v>
      </c>
      <c r="B2649" s="17" t="n">
        <v>255.4</v>
      </c>
      <c r="C2649" s="17" t="n">
        <v>255.69</v>
      </c>
      <c r="D2649" s="17" t="n">
        <v>249.81</v>
      </c>
      <c r="E2649" s="17" t="n">
        <v>250.19</v>
      </c>
      <c r="F2649" s="17" t="n">
        <v>22144800</v>
      </c>
      <c r="G2649" s="17" t="n">
        <v>249.12</v>
      </c>
      <c r="I2649" s="22" t="n">
        <f aca="false">E2649-B2649</f>
        <v>-5.21000000000001</v>
      </c>
      <c r="J2649" s="22" t="n">
        <f aca="false">C2649-B2649</f>
        <v>0.289999999999992</v>
      </c>
      <c r="K2649" s="17" t="n">
        <f aca="false">D2649-B2649</f>
        <v>-5.59</v>
      </c>
      <c r="L2649" s="17" t="n">
        <f aca="false">B2649 - E2648</f>
        <v>-4.01000000000002</v>
      </c>
      <c r="M2649" s="17" t="n">
        <f aca="false">E2649 - E2648</f>
        <v>-9.22000000000003</v>
      </c>
      <c r="N2649" s="18" t="n">
        <f aca="false"> (I2649 / B2649)</f>
        <v>-0.020399373531715</v>
      </c>
      <c r="O2649" s="18" t="n">
        <f aca="false">(J2649 / B2649)</f>
        <v>0.00113547376664053</v>
      </c>
      <c r="P2649" s="18" t="n">
        <f aca="false">K2649 / B2649</f>
        <v>-0.0218872357086923</v>
      </c>
      <c r="Q2649" s="18" t="n">
        <f aca="false">L2649/E2648</f>
        <v>-0.0154581550441387</v>
      </c>
      <c r="R2649" s="18" t="n">
        <f aca="false">M2649 / E2648</f>
        <v>-0.0355421918969971</v>
      </c>
      <c r="S2649" s="19" t="str">
        <f aca="false">IF(N2649 &gt; 0, "UP", "DOWN")</f>
        <v>DOWN</v>
      </c>
      <c r="T2649" s="23" t="inlineStr">
        <f aca="false">O2649-N2649</f>
        <is>
          <t/>
        </is>
      </c>
      <c r="U2649" s="23" t="inlineStr">
        <f aca="false">P2649-N2649</f>
        <is>
          <t/>
        </is>
      </c>
      <c r="V2649" s="23" t="inlineStr">
        <f aca="false">O2649 - P2649</f>
        <is>
          <t/>
        </is>
      </c>
    </row>
    <row collapsed="false" customFormat="false" customHeight="false" hidden="false" ht="25" outlineLevel="0" r="2650">
      <c r="A2650" s="21" t="n">
        <v>40402</v>
      </c>
      <c r="B2650" s="17" t="n">
        <v>246.69</v>
      </c>
      <c r="C2650" s="17" t="n">
        <v>253.1</v>
      </c>
      <c r="D2650" s="17" t="n">
        <v>246.12</v>
      </c>
      <c r="E2650" s="17" t="n">
        <v>251.79</v>
      </c>
      <c r="F2650" s="17" t="n">
        <v>19104300</v>
      </c>
      <c r="G2650" s="17" t="n">
        <v>250.71</v>
      </c>
      <c r="I2650" s="22" t="n">
        <f aca="false">E2650-B2650</f>
        <v>5.09999999999999</v>
      </c>
      <c r="J2650" s="22" t="n">
        <f aca="false">C2650-B2650</f>
        <v>6.41</v>
      </c>
      <c r="K2650" s="17" t="n">
        <f aca="false">D2650-B2650</f>
        <v>-0.569999999999993</v>
      </c>
      <c r="L2650" s="17" t="n">
        <f aca="false">B2650 - E2649</f>
        <v>-3.5</v>
      </c>
      <c r="M2650" s="17" t="n">
        <f aca="false">E2650 - E2649</f>
        <v>1.59999999999999</v>
      </c>
      <c r="N2650" s="18" t="n">
        <f aca="false"> (I2650 / B2650)</f>
        <v>0.0206737200535084</v>
      </c>
      <c r="O2650" s="18" t="n">
        <f aca="false">(J2650 / B2650)</f>
        <v>0.025984028537841</v>
      </c>
      <c r="P2650" s="18" t="n">
        <f aca="false">K2650 / B2650</f>
        <v>-0.00231059224127445</v>
      </c>
      <c r="Q2650" s="18" t="n">
        <f aca="false">L2650/E2649</f>
        <v>-0.013989368080259</v>
      </c>
      <c r="R2650" s="18" t="n">
        <f aca="false">M2650 / E2649</f>
        <v>0.00639513969383266</v>
      </c>
      <c r="S2650" s="19" t="str">
        <f aca="false">IF(N2650 &gt; 0, "UP", "DOWN")</f>
        <v>UP</v>
      </c>
      <c r="T2650" s="23" t="inlineStr">
        <f aca="false">O2650-N2650</f>
        <is>
          <t/>
        </is>
      </c>
      <c r="U2650" s="23" t="inlineStr">
        <f aca="false">P2650-N2650</f>
        <is>
          <t/>
        </is>
      </c>
      <c r="V2650" s="23" t="inlineStr">
        <f aca="false">O2650 - P2650</f>
        <is>
          <t/>
        </is>
      </c>
    </row>
    <row collapsed="false" customFormat="false" customHeight="false" hidden="false" ht="25" outlineLevel="0" r="2651">
      <c r="A2651" s="21" t="n">
        <v>40403</v>
      </c>
      <c r="B2651" s="17" t="n">
        <v>251.65</v>
      </c>
      <c r="C2651" s="17" t="n">
        <v>251.88</v>
      </c>
      <c r="D2651" s="17" t="n">
        <v>249.09</v>
      </c>
      <c r="E2651" s="17" t="n">
        <v>249.1</v>
      </c>
      <c r="F2651" s="17" t="n">
        <v>12673900</v>
      </c>
      <c r="G2651" s="17" t="n">
        <v>248.04</v>
      </c>
      <c r="I2651" s="22" t="n">
        <f aca="false">E2651-B2651</f>
        <v>-2.55000000000001</v>
      </c>
      <c r="J2651" s="22" t="n">
        <f aca="false">C2651-B2651</f>
        <v>0.22999999999999</v>
      </c>
      <c r="K2651" s="17" t="n">
        <f aca="false">D2651-B2651</f>
        <v>-2.56</v>
      </c>
      <c r="L2651" s="17" t="n">
        <f aca="false">B2651 - E2650</f>
        <v>-0.139999999999986</v>
      </c>
      <c r="M2651" s="17" t="n">
        <f aca="false">E2651 - E2650</f>
        <v>-2.69</v>
      </c>
      <c r="N2651" s="18" t="n">
        <f aca="false"> (I2651 / B2651)</f>
        <v>-0.0101331213987682</v>
      </c>
      <c r="O2651" s="18" t="n">
        <f aca="false">(J2651 / B2651)</f>
        <v>0.000913967812437869</v>
      </c>
      <c r="P2651" s="18" t="n">
        <f aca="false">K2651 / B2651</f>
        <v>-0.0101728591297437</v>
      </c>
      <c r="Q2651" s="18" t="n">
        <f aca="false">L2651/E2650</f>
        <v>-0.000556018904642704</v>
      </c>
      <c r="R2651" s="18" t="n">
        <f aca="false">M2651 / E2650</f>
        <v>-0.0106835060963501</v>
      </c>
      <c r="S2651" s="19" t="str">
        <f aca="false">IF(N2651 &gt; 0, "UP", "DOWN")</f>
        <v>DOWN</v>
      </c>
      <c r="T2651" s="23" t="inlineStr">
        <f aca="false">O2651-N2651</f>
        <is>
          <t/>
        </is>
      </c>
      <c r="U2651" s="23" t="inlineStr">
        <f aca="false">P2651-N2651</f>
        <is>
          <t/>
        </is>
      </c>
      <c r="V2651" s="23" t="inlineStr">
        <f aca="false">O2651 - P2651</f>
        <is>
          <t/>
        </is>
      </c>
    </row>
    <row collapsed="false" customFormat="false" customHeight="false" hidden="false" ht="25" outlineLevel="0" r="2652">
      <c r="A2652" s="21" t="n">
        <v>40406</v>
      </c>
      <c r="B2652" s="17" t="n">
        <v>247.58</v>
      </c>
      <c r="C2652" s="17" t="n">
        <v>250.01</v>
      </c>
      <c r="D2652" s="17" t="n">
        <v>246.62</v>
      </c>
      <c r="E2652" s="17" t="n">
        <v>247.64</v>
      </c>
      <c r="F2652" s="17" t="n">
        <v>11372500</v>
      </c>
      <c r="G2652" s="17" t="n">
        <v>246.58</v>
      </c>
      <c r="I2652" s="22" t="n">
        <f aca="false">E2652-B2652</f>
        <v>0.0599999999999739</v>
      </c>
      <c r="J2652" s="22" t="n">
        <f aca="false">C2652-B2652</f>
        <v>2.42999999999998</v>
      </c>
      <c r="K2652" s="17" t="n">
        <f aca="false">D2652-B2652</f>
        <v>-0.960000000000008</v>
      </c>
      <c r="L2652" s="17" t="n">
        <f aca="false">B2652 - E2651</f>
        <v>-1.51999999999998</v>
      </c>
      <c r="M2652" s="17" t="n">
        <f aca="false">E2652 - E2651</f>
        <v>-1.46000000000001</v>
      </c>
      <c r="N2652" s="18" t="n">
        <f aca="false"> (I2652 / B2652)</f>
        <v>0.000242345908393141</v>
      </c>
      <c r="O2652" s="18" t="n">
        <f aca="false">(J2652 / B2652)</f>
        <v>0.0098150092899264</v>
      </c>
      <c r="P2652" s="18" t="n">
        <f aca="false">K2652 / B2652</f>
        <v>-0.00387753453429198</v>
      </c>
      <c r="Q2652" s="18" t="n">
        <f aca="false">L2652/E2651</f>
        <v>-0.0061019670814933</v>
      </c>
      <c r="R2652" s="18" t="n">
        <f aca="false">M2652 / E2651</f>
        <v>-0.00586109995985551</v>
      </c>
      <c r="S2652" s="19" t="str">
        <f aca="false">IF(N2652 &gt; 0, "UP", "DOWN")</f>
        <v>UP</v>
      </c>
      <c r="T2652" s="23" t="inlineStr">
        <f aca="false">O2652-N2652</f>
        <is>
          <t/>
        </is>
      </c>
      <c r="U2652" s="23" t="inlineStr">
        <f aca="false">P2652-N2652</f>
        <is>
          <t/>
        </is>
      </c>
      <c r="V2652" s="23" t="inlineStr">
        <f aca="false">O2652 - P2652</f>
        <is>
          <t/>
        </is>
      </c>
    </row>
    <row collapsed="false" customFormat="false" customHeight="false" hidden="false" ht="25" outlineLevel="0" r="2653">
      <c r="A2653" s="21" t="n">
        <v>40407</v>
      </c>
      <c r="B2653" s="17" t="n">
        <v>250.08</v>
      </c>
      <c r="C2653" s="17" t="n">
        <v>254.63</v>
      </c>
      <c r="D2653" s="17" t="n">
        <v>249.2</v>
      </c>
      <c r="E2653" s="17" t="n">
        <v>251.97</v>
      </c>
      <c r="F2653" s="17" t="n">
        <v>15094300</v>
      </c>
      <c r="G2653" s="17" t="n">
        <v>250.89</v>
      </c>
      <c r="I2653" s="22" t="n">
        <f aca="false">E2653-B2653</f>
        <v>1.88999999999999</v>
      </c>
      <c r="J2653" s="22" t="n">
        <f aca="false">C2653-B2653</f>
        <v>4.54999999999998</v>
      </c>
      <c r="K2653" s="17" t="n">
        <f aca="false">D2653-B2653</f>
        <v>-0.880000000000024</v>
      </c>
      <c r="L2653" s="17" t="n">
        <f aca="false">B2653 - E2652</f>
        <v>2.44000000000003</v>
      </c>
      <c r="M2653" s="17" t="n">
        <f aca="false">E2653 - E2652</f>
        <v>4.33000000000001</v>
      </c>
      <c r="N2653" s="18" t="n">
        <f aca="false"> (I2653 / B2653)</f>
        <v>0.0075575815738963</v>
      </c>
      <c r="O2653" s="18" t="n">
        <f aca="false">(J2653 / B2653)</f>
        <v>0.0181941778630837</v>
      </c>
      <c r="P2653" s="18" t="n">
        <f aca="false">K2653 / B2653</f>
        <v>-0.00351887396033279</v>
      </c>
      <c r="Q2653" s="18" t="n">
        <f aca="false">L2653/E2652</f>
        <v>0.00985301243740925</v>
      </c>
      <c r="R2653" s="18" t="n">
        <f aca="false">M2653 / E2652</f>
        <v>0.0174850589565499</v>
      </c>
      <c r="S2653" s="19" t="str">
        <f aca="false">IF(N2653 &gt; 0, "UP", "DOWN")</f>
        <v>UP</v>
      </c>
      <c r="T2653" s="23" t="inlineStr">
        <f aca="false">O2653-N2653</f>
        <is>
          <t/>
        </is>
      </c>
      <c r="U2653" s="23" t="inlineStr">
        <f aca="false">P2653-N2653</f>
        <is>
          <t/>
        </is>
      </c>
      <c r="V2653" s="23" t="inlineStr">
        <f aca="false">O2653 - P2653</f>
        <is>
          <t/>
        </is>
      </c>
    </row>
    <row collapsed="false" customFormat="false" customHeight="false" hidden="false" ht="25" outlineLevel="0" r="2654">
      <c r="A2654" s="21" t="n">
        <v>40408</v>
      </c>
      <c r="B2654" s="17" t="n">
        <v>252.36</v>
      </c>
      <c r="C2654" s="17" t="n">
        <v>254.67</v>
      </c>
      <c r="D2654" s="17" t="n">
        <v>251.58</v>
      </c>
      <c r="E2654" s="17" t="n">
        <v>253.07</v>
      </c>
      <c r="F2654" s="17" t="n">
        <v>12132000</v>
      </c>
      <c r="G2654" s="17" t="n">
        <v>251.99</v>
      </c>
      <c r="I2654" s="22" t="n">
        <f aca="false">E2654-B2654</f>
        <v>0.70999999999998</v>
      </c>
      <c r="J2654" s="22" t="n">
        <f aca="false">C2654-B2654</f>
        <v>2.30999999999997</v>
      </c>
      <c r="K2654" s="17" t="n">
        <f aca="false">D2654-B2654</f>
        <v>-0.780000000000001</v>
      </c>
      <c r="L2654" s="17" t="n">
        <f aca="false">B2654 - E2653</f>
        <v>0.390000000000015</v>
      </c>
      <c r="M2654" s="17" t="n">
        <f aca="false">E2654 - E2653</f>
        <v>1.09999999999999</v>
      </c>
      <c r="N2654" s="18" t="n">
        <f aca="false"> (I2654 / B2654)</f>
        <v>0.00281344111586614</v>
      </c>
      <c r="O2654" s="18" t="n">
        <f aca="false">(J2654 / B2654)</f>
        <v>0.00915359010936747</v>
      </c>
      <c r="P2654" s="18" t="n">
        <f aca="false">K2654 / B2654</f>
        <v>-0.00309082263433191</v>
      </c>
      <c r="Q2654" s="18" t="n">
        <f aca="false">L2654/E2653</f>
        <v>0.00154780330991791</v>
      </c>
      <c r="R2654" s="18" t="n">
        <f aca="false">M2654 / E2653</f>
        <v>0.00436559907925544</v>
      </c>
      <c r="S2654" s="19" t="str">
        <f aca="false">IF(N2654 &gt; 0, "UP", "DOWN")</f>
        <v>UP</v>
      </c>
      <c r="T2654" s="23" t="inlineStr">
        <f aca="false">O2654-N2654</f>
        <is>
          <t/>
        </is>
      </c>
      <c r="U2654" s="23" t="inlineStr">
        <f aca="false">P2654-N2654</f>
        <is>
          <t/>
        </is>
      </c>
      <c r="V2654" s="23" t="inlineStr">
        <f aca="false">O2654 - P2654</f>
        <is>
          <t/>
        </is>
      </c>
    </row>
    <row collapsed="false" customFormat="false" customHeight="false" hidden="false" ht="25" outlineLevel="0" r="2655">
      <c r="A2655" s="21" t="n">
        <v>40409</v>
      </c>
      <c r="B2655" s="17" t="n">
        <v>252.84</v>
      </c>
      <c r="C2655" s="17" t="n">
        <v>253.48</v>
      </c>
      <c r="D2655" s="17" t="n">
        <v>248.68</v>
      </c>
      <c r="E2655" s="17" t="n">
        <v>249.88</v>
      </c>
      <c r="F2655" s="17" t="n">
        <v>15239500</v>
      </c>
      <c r="G2655" s="17" t="n">
        <v>248.81</v>
      </c>
      <c r="I2655" s="22" t="n">
        <f aca="false">E2655-B2655</f>
        <v>-2.96000000000001</v>
      </c>
      <c r="J2655" s="22" t="n">
        <f aca="false">C2655-B2655</f>
        <v>0.639999999999986</v>
      </c>
      <c r="K2655" s="17" t="n">
        <f aca="false">D2655-B2655</f>
        <v>-4.16</v>
      </c>
      <c r="L2655" s="17" t="n">
        <f aca="false">B2655 - E2654</f>
        <v>-0.22999999999999</v>
      </c>
      <c r="M2655" s="17" t="n">
        <f aca="false">E2655 - E2654</f>
        <v>-3.19</v>
      </c>
      <c r="N2655" s="18" t="n">
        <f aca="false"> (I2655 / B2655)</f>
        <v>-0.0117070083847493</v>
      </c>
      <c r="O2655" s="18" t="n">
        <f aca="false">(J2655 / B2655)</f>
        <v>0.00253124505616195</v>
      </c>
      <c r="P2655" s="18" t="n">
        <f aca="false">K2655 / B2655</f>
        <v>-0.016453092865053</v>
      </c>
      <c r="Q2655" s="18" t="n">
        <f aca="false">L2655/E2654</f>
        <v>-0.000908839451535108</v>
      </c>
      <c r="R2655" s="18" t="n">
        <f aca="false">M2655 / E2654</f>
        <v>-0.0126052080452049</v>
      </c>
      <c r="S2655" s="19" t="str">
        <f aca="false">IF(N2655 &gt; 0, "UP", "DOWN")</f>
        <v>DOWN</v>
      </c>
      <c r="T2655" s="23" t="inlineStr">
        <f aca="false">O2655-N2655</f>
        <is>
          <t/>
        </is>
      </c>
      <c r="U2655" s="23" t="inlineStr">
        <f aca="false">P2655-N2655</f>
        <is>
          <t/>
        </is>
      </c>
      <c r="V2655" s="23" t="inlineStr">
        <f aca="false">O2655 - P2655</f>
        <is>
          <t/>
        </is>
      </c>
    </row>
    <row collapsed="false" customFormat="false" customHeight="false" hidden="false" ht="25" outlineLevel="0" r="2656">
      <c r="A2656" s="21" t="n">
        <v>40410</v>
      </c>
      <c r="B2656" s="17" t="n">
        <v>249.39</v>
      </c>
      <c r="C2656" s="17" t="n">
        <v>253.92</v>
      </c>
      <c r="D2656" s="17" t="n">
        <v>249</v>
      </c>
      <c r="E2656" s="17" t="n">
        <v>249.64</v>
      </c>
      <c r="F2656" s="17" t="n">
        <v>13722500</v>
      </c>
      <c r="G2656" s="17" t="n">
        <v>248.57</v>
      </c>
      <c r="I2656" s="22" t="n">
        <f aca="false">E2656-B2656</f>
        <v>0.25</v>
      </c>
      <c r="J2656" s="22" t="n">
        <f aca="false">C2656-B2656</f>
        <v>4.53</v>
      </c>
      <c r="K2656" s="17" t="n">
        <f aca="false">D2656-B2656</f>
        <v>-0.389999999999986</v>
      </c>
      <c r="L2656" s="17" t="n">
        <f aca="false">B2656 - E2655</f>
        <v>-0.490000000000009</v>
      </c>
      <c r="M2656" s="17" t="n">
        <f aca="false">E2656 - E2655</f>
        <v>-0.240000000000009</v>
      </c>
      <c r="N2656" s="18" t="n">
        <f aca="false"> (I2656 / B2656)</f>
        <v>0.00100244596816232</v>
      </c>
      <c r="O2656" s="18" t="n">
        <f aca="false">(J2656 / B2656)</f>
        <v>0.0181643209431012</v>
      </c>
      <c r="P2656" s="18" t="n">
        <f aca="false">K2656 / B2656</f>
        <v>-0.00156381571033316</v>
      </c>
      <c r="Q2656" s="18" t="n">
        <f aca="false">L2656/E2655</f>
        <v>-0.0019609412518009</v>
      </c>
      <c r="R2656" s="18" t="n">
        <f aca="false">M2656 / E2655</f>
        <v>-0.000960461021290256</v>
      </c>
      <c r="S2656" s="19" t="str">
        <f aca="false">IF(N2656 &gt; 0, "UP", "DOWN")</f>
        <v>UP</v>
      </c>
      <c r="T2656" s="23" t="inlineStr">
        <f aca="false">O2656-N2656</f>
        <is>
          <t/>
        </is>
      </c>
      <c r="U2656" s="23" t="inlineStr">
        <f aca="false">P2656-N2656</f>
        <is>
          <t/>
        </is>
      </c>
      <c r="V2656" s="23" t="inlineStr">
        <f aca="false">O2656 - P2656</f>
        <is>
          <t/>
        </is>
      </c>
    </row>
    <row collapsed="false" customFormat="false" customHeight="false" hidden="false" ht="25" outlineLevel="0" r="2657">
      <c r="A2657" s="21" t="n">
        <v>40413</v>
      </c>
      <c r="B2657" s="17" t="n">
        <v>251.79</v>
      </c>
      <c r="C2657" s="17" t="n">
        <v>252</v>
      </c>
      <c r="D2657" s="17" t="n">
        <v>245.25</v>
      </c>
      <c r="E2657" s="17" t="n">
        <v>245.8</v>
      </c>
      <c r="F2657" s="17" t="n">
        <v>14787200</v>
      </c>
      <c r="G2657" s="17" t="n">
        <v>244.75</v>
      </c>
      <c r="I2657" s="22" t="n">
        <f aca="false">E2657-B2657</f>
        <v>-5.98999999999998</v>
      </c>
      <c r="J2657" s="22" t="n">
        <f aca="false">C2657-B2657</f>
        <v>0.210000000000008</v>
      </c>
      <c r="K2657" s="17" t="n">
        <f aca="false">D2657-B2657</f>
        <v>-6.53999999999999</v>
      </c>
      <c r="L2657" s="17" t="n">
        <f aca="false">B2657 - E2656</f>
        <v>2.15000000000001</v>
      </c>
      <c r="M2657" s="17" t="n">
        <f aca="false">E2657 - E2656</f>
        <v>-3.83999999999997</v>
      </c>
      <c r="N2657" s="18" t="n">
        <f aca="false"> (I2657 / B2657)</f>
        <v>-0.0237896659915008</v>
      </c>
      <c r="O2657" s="18" t="n">
        <f aca="false">(J2657 / B2657)</f>
        <v>0.000834028356964168</v>
      </c>
      <c r="P2657" s="18" t="n">
        <f aca="false">K2657 / B2657</f>
        <v>-0.0259740259740259</v>
      </c>
      <c r="Q2657" s="18" t="n">
        <f aca="false">L2657/E2656</f>
        <v>0.00861240185867652</v>
      </c>
      <c r="R2657" s="18" t="n">
        <f aca="false">M2657 / E2656</f>
        <v>-0.0153821502964268</v>
      </c>
      <c r="S2657" s="19" t="str">
        <f aca="false">IF(N2657 &gt; 0, "UP", "DOWN")</f>
        <v>DOWN</v>
      </c>
      <c r="T2657" s="23" t="inlineStr">
        <f aca="false">O2657-N2657</f>
        <is>
          <t/>
        </is>
      </c>
      <c r="U2657" s="23" t="inlineStr">
        <f aca="false">P2657-N2657</f>
        <is>
          <t/>
        </is>
      </c>
      <c r="V2657" s="23" t="inlineStr">
        <f aca="false">O2657 - P2657</f>
        <is>
          <t/>
        </is>
      </c>
    </row>
    <row collapsed="false" customFormat="false" customHeight="false" hidden="false" ht="25" outlineLevel="0" r="2658">
      <c r="A2658" s="21" t="n">
        <v>40414</v>
      </c>
      <c r="B2658" s="17" t="n">
        <v>242.67</v>
      </c>
      <c r="C2658" s="17" t="n">
        <v>243</v>
      </c>
      <c r="D2658" s="17" t="n">
        <v>238.65</v>
      </c>
      <c r="E2658" s="17" t="n">
        <v>239.93</v>
      </c>
      <c r="F2658" s="17" t="n">
        <v>21520200</v>
      </c>
      <c r="G2658" s="17" t="n">
        <v>238.9</v>
      </c>
      <c r="I2658" s="22" t="n">
        <f aca="false">E2658-B2658</f>
        <v>-2.73999999999998</v>
      </c>
      <c r="J2658" s="22" t="n">
        <f aca="false">C2658-B2658</f>
        <v>0.330000000000012</v>
      </c>
      <c r="K2658" s="17" t="n">
        <f aca="false">D2658-B2658</f>
        <v>-4.01999999999998</v>
      </c>
      <c r="L2658" s="17" t="n">
        <f aca="false">B2658 - E2657</f>
        <v>-3.13000000000002</v>
      </c>
      <c r="M2658" s="17" t="n">
        <f aca="false">E2658 - E2657</f>
        <v>-5.87</v>
      </c>
      <c r="N2658" s="18" t="n">
        <f aca="false"> (I2658 / B2658)</f>
        <v>-0.0112910536943173</v>
      </c>
      <c r="O2658" s="18" t="n">
        <f aca="false">(J2658 / B2658)</f>
        <v>0.00135987143033755</v>
      </c>
      <c r="P2658" s="18" t="n">
        <f aca="false">K2658 / B2658</f>
        <v>-0.0165657065150203</v>
      </c>
      <c r="Q2658" s="18" t="n">
        <f aca="false">L2658/E2657</f>
        <v>-0.0127339300244102</v>
      </c>
      <c r="R2658" s="18" t="n">
        <f aca="false">M2658 / E2657</f>
        <v>-0.0238812042310822</v>
      </c>
      <c r="S2658" s="19" t="str">
        <f aca="false">IF(N2658 &gt; 0, "UP", "DOWN")</f>
        <v>DOWN</v>
      </c>
      <c r="T2658" s="23" t="inlineStr">
        <f aca="false">O2658-N2658</f>
        <is>
          <t/>
        </is>
      </c>
      <c r="U2658" s="23" t="inlineStr">
        <f aca="false">P2658-N2658</f>
        <is>
          <t/>
        </is>
      </c>
      <c r="V2658" s="23" t="inlineStr">
        <f aca="false">O2658 - P2658</f>
        <is>
          <t/>
        </is>
      </c>
    </row>
    <row collapsed="false" customFormat="false" customHeight="false" hidden="false" ht="25" outlineLevel="0" r="2659">
      <c r="A2659" s="21" t="n">
        <v>40415</v>
      </c>
      <c r="B2659" s="17" t="n">
        <v>238.04</v>
      </c>
      <c r="C2659" s="17" t="n">
        <v>243.99</v>
      </c>
      <c r="D2659" s="17" t="n">
        <v>237.2</v>
      </c>
      <c r="E2659" s="17" t="n">
        <v>242.89</v>
      </c>
      <c r="F2659" s="17" t="n">
        <v>21316700</v>
      </c>
      <c r="G2659" s="17" t="n">
        <v>241.85</v>
      </c>
      <c r="I2659" s="22" t="n">
        <f aca="false">E2659-B2659</f>
        <v>4.84999999999999</v>
      </c>
      <c r="J2659" s="22" t="n">
        <f aca="false">C2659-B2659</f>
        <v>5.95000000000002</v>
      </c>
      <c r="K2659" s="17" t="n">
        <f aca="false">D2659-B2659</f>
        <v>-0.840000000000003</v>
      </c>
      <c r="L2659" s="17" t="n">
        <f aca="false">B2659 - E2658</f>
        <v>-1.89000000000001</v>
      </c>
      <c r="M2659" s="17" t="n">
        <f aca="false">E2659 - E2658</f>
        <v>2.95999999999998</v>
      </c>
      <c r="N2659" s="18" t="n">
        <f aca="false"> (I2659 / B2659)</f>
        <v>0.0203747269366493</v>
      </c>
      <c r="O2659" s="18" t="n">
        <f aca="false">(J2659 / B2659)</f>
        <v>0.024995799025374</v>
      </c>
      <c r="P2659" s="18" t="n">
        <f aca="false">K2659 / B2659</f>
        <v>-0.00352881868593515</v>
      </c>
      <c r="Q2659" s="18" t="n">
        <f aca="false">L2659/E2658</f>
        <v>-0.00787729754511739</v>
      </c>
      <c r="R2659" s="18" t="n">
        <f aca="false">M2659 / E2658</f>
        <v>0.0123369316050514</v>
      </c>
      <c r="S2659" s="19" t="str">
        <f aca="false">IF(N2659 &gt; 0, "UP", "DOWN")</f>
        <v>UP</v>
      </c>
      <c r="T2659" s="23" t="inlineStr">
        <f aca="false">O2659-N2659</f>
        <is>
          <t/>
        </is>
      </c>
      <c r="U2659" s="23" t="inlineStr">
        <f aca="false">P2659-N2659</f>
        <is>
          <t/>
        </is>
      </c>
      <c r="V2659" s="23" t="inlineStr">
        <f aca="false">O2659 - P2659</f>
        <is>
          <t/>
        </is>
      </c>
    </row>
    <row collapsed="false" customFormat="false" customHeight="false" hidden="false" ht="25" outlineLevel="0" r="2660">
      <c r="A2660" s="21" t="n">
        <v>40416</v>
      </c>
      <c r="B2660" s="17" t="n">
        <v>245.45</v>
      </c>
      <c r="C2660" s="17" t="n">
        <v>245.75</v>
      </c>
      <c r="D2660" s="17" t="n">
        <v>240.28</v>
      </c>
      <c r="E2660" s="17" t="n">
        <v>240.28</v>
      </c>
      <c r="F2660" s="17" t="n">
        <v>16660900</v>
      </c>
      <c r="G2660" s="17" t="n">
        <v>239.25</v>
      </c>
      <c r="I2660" s="22" t="n">
        <f aca="false">E2660-B2660</f>
        <v>-5.16999999999999</v>
      </c>
      <c r="J2660" s="22" t="n">
        <f aca="false">C2660-B2660</f>
        <v>0.300000000000011</v>
      </c>
      <c r="K2660" s="17" t="n">
        <f aca="false">D2660-B2660</f>
        <v>-5.16999999999999</v>
      </c>
      <c r="L2660" s="17" t="n">
        <f aca="false">B2660 - E2659</f>
        <v>2.56</v>
      </c>
      <c r="M2660" s="17" t="n">
        <f aca="false">E2660 - E2659</f>
        <v>-2.60999999999999</v>
      </c>
      <c r="N2660" s="18" t="n">
        <f aca="false"> (I2660 / B2660)</f>
        <v>-0.021063353025056</v>
      </c>
      <c r="O2660" s="18" t="n">
        <f aca="false">(J2660 / B2660)</f>
        <v>0.00122224485638628</v>
      </c>
      <c r="P2660" s="18" t="n">
        <f aca="false">K2660 / B2660</f>
        <v>-0.021063353025056</v>
      </c>
      <c r="Q2660" s="18" t="n">
        <f aca="false">L2660/E2659</f>
        <v>0.0105397505043435</v>
      </c>
      <c r="R2660" s="18" t="n">
        <f aca="false">M2660 / E2659</f>
        <v>-0.0107456050063814</v>
      </c>
      <c r="S2660" s="19" t="str">
        <f aca="false">IF(N2660 &gt; 0, "UP", "DOWN")</f>
        <v>DOWN</v>
      </c>
      <c r="T2660" s="23" t="inlineStr">
        <f aca="false">O2660-N2660</f>
        <is>
          <t/>
        </is>
      </c>
      <c r="U2660" s="23" t="inlineStr">
        <f aca="false">P2660-N2660</f>
        <is>
          <t/>
        </is>
      </c>
      <c r="V2660" s="23" t="inlineStr">
        <f aca="false">O2660 - P2660</f>
        <is>
          <t/>
        </is>
      </c>
    </row>
    <row collapsed="false" customFormat="false" customHeight="false" hidden="false" ht="25" outlineLevel="0" r="2661">
      <c r="A2661" s="21" t="n">
        <v>40417</v>
      </c>
      <c r="B2661" s="17" t="n">
        <v>241.75</v>
      </c>
      <c r="C2661" s="17" t="n">
        <v>242.61</v>
      </c>
      <c r="D2661" s="17" t="n">
        <v>235.56</v>
      </c>
      <c r="E2661" s="17" t="n">
        <v>241.62</v>
      </c>
      <c r="F2661" s="17" t="n">
        <v>19585400</v>
      </c>
      <c r="G2661" s="17" t="n">
        <v>240.59</v>
      </c>
      <c r="I2661" s="22" t="n">
        <f aca="false">E2661-B2661</f>
        <v>-0.129999999999995</v>
      </c>
      <c r="J2661" s="22" t="n">
        <f aca="false">C2661-B2661</f>
        <v>0.860000000000014</v>
      </c>
      <c r="K2661" s="17" t="n">
        <f aca="false">D2661-B2661</f>
        <v>-6.19</v>
      </c>
      <c r="L2661" s="17" t="n">
        <f aca="false">B2661 - E2660</f>
        <v>1.47</v>
      </c>
      <c r="M2661" s="17" t="n">
        <f aca="false">E2661 - E2660</f>
        <v>1.34</v>
      </c>
      <c r="N2661" s="18" t="n">
        <f aca="false"> (I2661 / B2661)</f>
        <v>-0.000537745604963787</v>
      </c>
      <c r="O2661" s="18" t="n">
        <f aca="false">(J2661 / B2661)</f>
        <v>0.00355739400206831</v>
      </c>
      <c r="P2661" s="18" t="n">
        <f aca="false">K2661 / B2661</f>
        <v>-0.0256049638055843</v>
      </c>
      <c r="Q2661" s="18" t="n">
        <f aca="false">L2661/E2660</f>
        <v>0.00611786249375728</v>
      </c>
      <c r="R2661" s="18" t="n">
        <f aca="false">M2661 / E2660</f>
        <v>0.0055768270351257</v>
      </c>
      <c r="S2661" s="19" t="str">
        <f aca="false">IF(N2661 &gt; 0, "UP", "DOWN")</f>
        <v>DOWN</v>
      </c>
      <c r="T2661" s="23" t="inlineStr">
        <f aca="false">O2661-N2661</f>
        <is>
          <t/>
        </is>
      </c>
      <c r="U2661" s="23" t="inlineStr">
        <f aca="false">P2661-N2661</f>
        <is>
          <t/>
        </is>
      </c>
      <c r="V2661" s="23" t="inlineStr">
        <f aca="false">O2661 - P2661</f>
        <is>
          <t/>
        </is>
      </c>
    </row>
    <row collapsed="false" customFormat="false" customHeight="false" hidden="false" ht="25" outlineLevel="0" r="2662">
      <c r="A2662" s="21" t="n">
        <v>40420</v>
      </c>
      <c r="B2662" s="17" t="n">
        <v>240.76</v>
      </c>
      <c r="C2662" s="17" t="n">
        <v>245.75</v>
      </c>
      <c r="D2662" s="17" t="n">
        <v>240.68</v>
      </c>
      <c r="E2662" s="17" t="n">
        <v>242.5</v>
      </c>
      <c r="F2662" s="17" t="n">
        <v>13688900</v>
      </c>
      <c r="G2662" s="17" t="n">
        <v>241.46</v>
      </c>
      <c r="I2662" s="22" t="n">
        <f aca="false">E2662-B2662</f>
        <v>1.74000000000001</v>
      </c>
      <c r="J2662" s="22" t="n">
        <f aca="false">C2662-B2662</f>
        <v>4.99000000000001</v>
      </c>
      <c r="K2662" s="17" t="n">
        <f aca="false">D2662-B2662</f>
        <v>-0.0799999999999841</v>
      </c>
      <c r="L2662" s="17" t="n">
        <f aca="false">B2662 - E2661</f>
        <v>-0.860000000000014</v>
      </c>
      <c r="M2662" s="17" t="n">
        <f aca="false">E2662 - E2661</f>
        <v>0.879999999999995</v>
      </c>
      <c r="N2662" s="18" t="n">
        <f aca="false"> (I2662 / B2662)</f>
        <v>0.00722711413856126</v>
      </c>
      <c r="O2662" s="18" t="n">
        <f aca="false">(J2662 / B2662)</f>
        <v>0.0207260342249543</v>
      </c>
      <c r="P2662" s="18" t="n">
        <f aca="false">K2662 / B2662</f>
        <v>-0.000332281109818841</v>
      </c>
      <c r="Q2662" s="18" t="n">
        <f aca="false">L2662/E2661</f>
        <v>-0.00355930800430434</v>
      </c>
      <c r="R2662" s="18" t="n">
        <f aca="false">M2662 / E2661</f>
        <v>0.00364208260905552</v>
      </c>
      <c r="S2662" s="19" t="str">
        <f aca="false">IF(N2662 &gt; 0, "UP", "DOWN")</f>
        <v>UP</v>
      </c>
      <c r="T2662" s="23" t="inlineStr">
        <f aca="false">O2662-N2662</f>
        <is>
          <t/>
        </is>
      </c>
      <c r="U2662" s="23" t="inlineStr">
        <f aca="false">P2662-N2662</f>
        <is>
          <t/>
        </is>
      </c>
      <c r="V2662" s="23" t="inlineStr">
        <f aca="false">O2662 - P2662</f>
        <is>
          <t/>
        </is>
      </c>
    </row>
    <row collapsed="false" customFormat="false" customHeight="false" hidden="false" ht="25" outlineLevel="0" r="2663">
      <c r="A2663" s="21" t="n">
        <v>40421</v>
      </c>
      <c r="B2663" s="17" t="n">
        <v>241.85</v>
      </c>
      <c r="C2663" s="17" t="n">
        <v>244.56</v>
      </c>
      <c r="D2663" s="17" t="n">
        <v>240.35</v>
      </c>
      <c r="E2663" s="17" t="n">
        <v>243.1</v>
      </c>
      <c r="F2663" s="17" t="n">
        <v>15028100</v>
      </c>
      <c r="G2663" s="17" t="n">
        <v>242.06</v>
      </c>
      <c r="I2663" s="22" t="n">
        <f aca="false">E2663-B2663</f>
        <v>1.25</v>
      </c>
      <c r="J2663" s="22" t="n">
        <f aca="false">C2663-B2663</f>
        <v>2.71000000000001</v>
      </c>
      <c r="K2663" s="17" t="n">
        <f aca="false">D2663-B2663</f>
        <v>-1.5</v>
      </c>
      <c r="L2663" s="17" t="n">
        <f aca="false">B2663 - E2662</f>
        <v>-0.650000000000006</v>
      </c>
      <c r="M2663" s="17" t="n">
        <f aca="false">E2663 - E2662</f>
        <v>0.599999999999994</v>
      </c>
      <c r="N2663" s="18" t="n">
        <f aca="false"> (I2663 / B2663)</f>
        <v>0.00516849286747984</v>
      </c>
      <c r="O2663" s="18" t="n">
        <f aca="false">(J2663 / B2663)</f>
        <v>0.0112052925366963</v>
      </c>
      <c r="P2663" s="18" t="n">
        <f aca="false">K2663 / B2663</f>
        <v>-0.00620219144097581</v>
      </c>
      <c r="Q2663" s="18" t="n">
        <f aca="false">L2663/E2662</f>
        <v>-0.00268041237113404</v>
      </c>
      <c r="R2663" s="18" t="n">
        <f aca="false">M2663 / E2662</f>
        <v>0.00247422680412369</v>
      </c>
      <c r="S2663" s="19" t="str">
        <f aca="false">IF(N2663 &gt; 0, "UP", "DOWN")</f>
        <v>UP</v>
      </c>
      <c r="T2663" s="23" t="inlineStr">
        <f aca="false">O2663-N2663</f>
        <is>
          <t/>
        </is>
      </c>
      <c r="U2663" s="23" t="inlineStr">
        <f aca="false">P2663-N2663</f>
        <is>
          <t/>
        </is>
      </c>
      <c r="V2663" s="23" t="inlineStr">
        <f aca="false">O2663 - P2663</f>
        <is>
          <t/>
        </is>
      </c>
    </row>
    <row collapsed="false" customFormat="false" customHeight="false" hidden="false" ht="25" outlineLevel="0" r="2664">
      <c r="A2664" s="21" t="n">
        <v>40422</v>
      </c>
      <c r="B2664" s="17" t="n">
        <v>247.47</v>
      </c>
      <c r="C2664" s="17" t="n">
        <v>251.46</v>
      </c>
      <c r="D2664" s="17" t="n">
        <v>246.28</v>
      </c>
      <c r="E2664" s="17" t="n">
        <v>250.33</v>
      </c>
      <c r="F2664" s="17" t="n">
        <v>24894200</v>
      </c>
      <c r="G2664" s="17" t="n">
        <v>249.26</v>
      </c>
      <c r="I2664" s="22" t="n">
        <f aca="false">E2664-B2664</f>
        <v>2.86000000000001</v>
      </c>
      <c r="J2664" s="22" t="n">
        <f aca="false">C2664-B2664</f>
        <v>3.99000000000001</v>
      </c>
      <c r="K2664" s="17" t="n">
        <f aca="false">D2664-B2664</f>
        <v>-1.19</v>
      </c>
      <c r="L2664" s="17" t="n">
        <f aca="false">B2664 - E2663</f>
        <v>4.37</v>
      </c>
      <c r="M2664" s="17" t="n">
        <f aca="false">E2664 - E2663</f>
        <v>7.23000000000002</v>
      </c>
      <c r="N2664" s="18" t="n">
        <f aca="false"> (I2664 / B2664)</f>
        <v>0.0115569563987555</v>
      </c>
      <c r="O2664" s="18" t="n">
        <f aca="false">(J2664 / B2664)</f>
        <v>0.0161231664444175</v>
      </c>
      <c r="P2664" s="18" t="n">
        <f aca="false">K2664 / B2664</f>
        <v>-0.00480866367640521</v>
      </c>
      <c r="Q2664" s="18" t="n">
        <f aca="false">L2664/E2663</f>
        <v>0.0179761415055533</v>
      </c>
      <c r="R2664" s="18" t="n">
        <f aca="false">M2664 / E2663</f>
        <v>0.0297408473879063</v>
      </c>
      <c r="S2664" s="19" t="str">
        <f aca="false">IF(N2664 &gt; 0, "UP", "DOWN")</f>
        <v>UP</v>
      </c>
      <c r="T2664" s="23" t="inlineStr">
        <f aca="false">O2664-N2664</f>
        <is>
          <t/>
        </is>
      </c>
      <c r="U2664" s="23" t="inlineStr">
        <f aca="false">P2664-N2664</f>
        <is>
          <t/>
        </is>
      </c>
      <c r="V2664" s="23" t="inlineStr">
        <f aca="false">O2664 - P2664</f>
        <is>
          <t/>
        </is>
      </c>
    </row>
    <row collapsed="false" customFormat="false" customHeight="false" hidden="false" ht="25" outlineLevel="0" r="2665">
      <c r="A2665" s="21" t="n">
        <v>40423</v>
      </c>
      <c r="B2665" s="17" t="n">
        <v>251.26</v>
      </c>
      <c r="C2665" s="17" t="n">
        <v>252.17</v>
      </c>
      <c r="D2665" s="17" t="n">
        <v>248.57</v>
      </c>
      <c r="E2665" s="17" t="n">
        <v>252.17</v>
      </c>
      <c r="F2665" s="17" t="n">
        <v>14836700</v>
      </c>
      <c r="G2665" s="17" t="n">
        <v>251.09</v>
      </c>
      <c r="I2665" s="22" t="n">
        <f aca="false">E2665-B2665</f>
        <v>0.909999999999997</v>
      </c>
      <c r="J2665" s="22" t="n">
        <f aca="false">C2665-B2665</f>
        <v>0.909999999999997</v>
      </c>
      <c r="K2665" s="17" t="n">
        <f aca="false">D2665-B2665</f>
        <v>-2.69</v>
      </c>
      <c r="L2665" s="17" t="n">
        <f aca="false">B2665 - E2664</f>
        <v>0.929999999999978</v>
      </c>
      <c r="M2665" s="17" t="n">
        <f aca="false">E2665 - E2664</f>
        <v>1.83999999999998</v>
      </c>
      <c r="N2665" s="18" t="n">
        <f aca="false"> (I2665 / B2665)</f>
        <v>0.00362174639815329</v>
      </c>
      <c r="O2665" s="18" t="n">
        <f aca="false">(J2665 / B2665)</f>
        <v>0.00362174639815329</v>
      </c>
      <c r="P2665" s="18" t="n">
        <f aca="false">K2665 / B2665</f>
        <v>-0.010706041550585</v>
      </c>
      <c r="Q2665" s="18" t="n">
        <f aca="false">L2665/E2664</f>
        <v>0.00371509607318331</v>
      </c>
      <c r="R2665" s="18" t="n">
        <f aca="false">M2665 / E2664</f>
        <v>0.00735029760715845</v>
      </c>
      <c r="S2665" s="19" t="str">
        <f aca="false">IF(N2665 &gt; 0, "UP", "DOWN")</f>
        <v>UP</v>
      </c>
      <c r="T2665" s="23" t="inlineStr">
        <f aca="false">O2665-N2665</f>
        <is>
          <t/>
        </is>
      </c>
      <c r="U2665" s="23" t="inlineStr">
        <f aca="false">P2665-N2665</f>
        <is>
          <t/>
        </is>
      </c>
      <c r="V2665" s="23" t="inlineStr">
        <f aca="false">O2665 - P2665</f>
        <is>
          <t/>
        </is>
      </c>
    </row>
    <row collapsed="false" customFormat="false" customHeight="false" hidden="false" ht="25" outlineLevel="0" r="2666">
      <c r="A2666" s="21" t="n">
        <v>40424</v>
      </c>
      <c r="B2666" s="17" t="n">
        <v>255.09</v>
      </c>
      <c r="C2666" s="17" t="n">
        <v>258.78</v>
      </c>
      <c r="D2666" s="17" t="n">
        <v>254.5</v>
      </c>
      <c r="E2666" s="17" t="n">
        <v>258.77</v>
      </c>
      <c r="F2666" s="17" t="n">
        <v>18599600</v>
      </c>
      <c r="G2666" s="17" t="n">
        <v>257.66</v>
      </c>
      <c r="I2666" s="22" t="n">
        <f aca="false">E2666-B2666</f>
        <v>3.67999999999998</v>
      </c>
      <c r="J2666" s="22" t="n">
        <f aca="false">C2666-B2666</f>
        <v>3.68999999999997</v>
      </c>
      <c r="K2666" s="17" t="n">
        <f aca="false">D2666-B2666</f>
        <v>-0.590000000000003</v>
      </c>
      <c r="L2666" s="17" t="n">
        <f aca="false">B2666 - E2665</f>
        <v>2.92000000000002</v>
      </c>
      <c r="M2666" s="17" t="n">
        <f aca="false">E2666 - E2665</f>
        <v>6.59999999999999</v>
      </c>
      <c r="N2666" s="18" t="n">
        <f aca="false"> (I2666 / B2666)</f>
        <v>0.0144262809204594</v>
      </c>
      <c r="O2666" s="18" t="n">
        <f aca="false">(J2666 / B2666)</f>
        <v>0.0144654827707867</v>
      </c>
      <c r="P2666" s="18" t="n">
        <f aca="false">K2666 / B2666</f>
        <v>-0.0023129091693128</v>
      </c>
      <c r="Q2666" s="18" t="n">
        <f aca="false">L2666/E2665</f>
        <v>0.0115794900265694</v>
      </c>
      <c r="R2666" s="18" t="n">
        <f aca="false">M2666 / E2665</f>
        <v>0.0261728199230678</v>
      </c>
      <c r="S2666" s="19" t="str">
        <f aca="false">IF(N2666 &gt; 0, "UP", "DOWN")</f>
        <v>UP</v>
      </c>
      <c r="T2666" s="23" t="inlineStr">
        <f aca="false">O2666-N2666</f>
        <is>
          <t/>
        </is>
      </c>
      <c r="U2666" s="23" t="inlineStr">
        <f aca="false">P2666-N2666</f>
        <is>
          <t/>
        </is>
      </c>
      <c r="V2666" s="23" t="inlineStr">
        <f aca="false">O2666 - P2666</f>
        <is>
          <t/>
        </is>
      </c>
    </row>
    <row collapsed="false" customFormat="false" customHeight="false" hidden="false" ht="25" outlineLevel="0" r="2667">
      <c r="A2667" s="21" t="n">
        <v>40428</v>
      </c>
      <c r="B2667" s="17" t="n">
        <v>256.64</v>
      </c>
      <c r="C2667" s="17" t="n">
        <v>259.53</v>
      </c>
      <c r="D2667" s="17" t="n">
        <v>256.25</v>
      </c>
      <c r="E2667" s="17" t="n">
        <v>257.81</v>
      </c>
      <c r="F2667" s="17" t="n">
        <v>12234200</v>
      </c>
      <c r="G2667" s="17" t="n">
        <v>256.71</v>
      </c>
      <c r="I2667" s="22" t="n">
        <f aca="false">E2667-B2667</f>
        <v>1.17000000000002</v>
      </c>
      <c r="J2667" s="22" t="n">
        <f aca="false">C2667-B2667</f>
        <v>2.88999999999999</v>
      </c>
      <c r="K2667" s="17" t="n">
        <f aca="false">D2667-B2667</f>
        <v>-0.389999999999986</v>
      </c>
      <c r="L2667" s="17" t="n">
        <f aca="false">B2667 - E2666</f>
        <v>-2.13</v>
      </c>
      <c r="M2667" s="17" t="n">
        <f aca="false">E2667 - E2666</f>
        <v>-0.95999999999998</v>
      </c>
      <c r="N2667" s="18" t="n">
        <f aca="false"> (I2667 / B2667)</f>
        <v>0.00455891521197014</v>
      </c>
      <c r="O2667" s="18" t="n">
        <f aca="false">(J2667 / B2667)</f>
        <v>0.0112609102244389</v>
      </c>
      <c r="P2667" s="18" t="n">
        <f aca="false">K2667 / B2667</f>
        <v>-0.00151963840398997</v>
      </c>
      <c r="Q2667" s="18" t="n">
        <f aca="false">L2667/E2666</f>
        <v>-0.00823124782625496</v>
      </c>
      <c r="R2667" s="18" t="n">
        <f aca="false">M2667 / E2666</f>
        <v>-0.00370985817521343</v>
      </c>
      <c r="S2667" s="19" t="str">
        <f aca="false">IF(N2667 &gt; 0, "UP", "DOWN")</f>
        <v>UP</v>
      </c>
      <c r="T2667" s="23" t="inlineStr">
        <f aca="false">O2667-N2667</f>
        <is>
          <t/>
        </is>
      </c>
      <c r="U2667" s="23" t="inlineStr">
        <f aca="false">P2667-N2667</f>
        <is>
          <t/>
        </is>
      </c>
      <c r="V2667" s="23" t="inlineStr">
        <f aca="false">O2667 - P2667</f>
        <is>
          <t/>
        </is>
      </c>
    </row>
    <row collapsed="false" customFormat="false" customHeight="false" hidden="false" ht="25" outlineLevel="0" r="2668">
      <c r="A2668" s="21" t="n">
        <v>40429</v>
      </c>
      <c r="B2668" s="17" t="n">
        <v>259.78</v>
      </c>
      <c r="C2668" s="17" t="n">
        <v>264.39</v>
      </c>
      <c r="D2668" s="17" t="n">
        <v>259.1</v>
      </c>
      <c r="E2668" s="17" t="n">
        <v>262.92</v>
      </c>
      <c r="F2668" s="17" t="n">
        <v>18805400</v>
      </c>
      <c r="G2668" s="17" t="n">
        <v>261.8</v>
      </c>
      <c r="I2668" s="22" t="n">
        <f aca="false">E2668-B2668</f>
        <v>3.14000000000004</v>
      </c>
      <c r="J2668" s="22" t="n">
        <f aca="false">C2668-B2668</f>
        <v>4.61000000000001</v>
      </c>
      <c r="K2668" s="17" t="n">
        <f aca="false">D2668-B2668</f>
        <v>-0.67999999999995</v>
      </c>
      <c r="L2668" s="17" t="n">
        <f aca="false">B2668 - E2667</f>
        <v>1.96999999999997</v>
      </c>
      <c r="M2668" s="17" t="n">
        <f aca="false">E2668 - E2667</f>
        <v>5.11000000000001</v>
      </c>
      <c r="N2668" s="18" t="n">
        <f aca="false"> (I2668 / B2668)</f>
        <v>0.0120871506659483</v>
      </c>
      <c r="O2668" s="18" t="n">
        <f aca="false">(J2668 / B2668)</f>
        <v>0.0177457848949111</v>
      </c>
      <c r="P2668" s="18" t="n">
        <f aca="false">K2668 / B2668</f>
        <v>-0.00261759950727519</v>
      </c>
      <c r="Q2668" s="18" t="n">
        <f aca="false">L2668/E2667</f>
        <v>0.00764128621853291</v>
      </c>
      <c r="R2668" s="18" t="n">
        <f aca="false">M2668 / E2667</f>
        <v>0.0198207982622862</v>
      </c>
      <c r="S2668" s="19" t="str">
        <f aca="false">IF(N2668 &gt; 0, "UP", "DOWN")</f>
        <v>UP</v>
      </c>
      <c r="T2668" s="23" t="inlineStr">
        <f aca="false">O2668-N2668</f>
        <is>
          <t/>
        </is>
      </c>
      <c r="U2668" s="23" t="inlineStr">
        <f aca="false">P2668-N2668</f>
        <is>
          <t/>
        </is>
      </c>
      <c r="V2668" s="23" t="inlineStr">
        <f aca="false">O2668 - P2668</f>
        <is>
          <t/>
        </is>
      </c>
    </row>
    <row collapsed="false" customFormat="false" customHeight="false" hidden="false" ht="25" outlineLevel="0" r="2669">
      <c r="A2669" s="21" t="n">
        <v>40430</v>
      </c>
      <c r="B2669" s="17" t="n">
        <v>265.04</v>
      </c>
      <c r="C2669" s="17" t="n">
        <v>266.52</v>
      </c>
      <c r="D2669" s="17" t="n">
        <v>262.92</v>
      </c>
      <c r="E2669" s="17" t="n">
        <v>263.07</v>
      </c>
      <c r="F2669" s="17" t="n">
        <v>15663400</v>
      </c>
      <c r="G2669" s="17" t="n">
        <v>261.95</v>
      </c>
      <c r="I2669" s="22" t="n">
        <f aca="false">E2669-B2669</f>
        <v>-1.97000000000003</v>
      </c>
      <c r="J2669" s="22" t="n">
        <f aca="false">C2669-B2669</f>
        <v>1.47999999999996</v>
      </c>
      <c r="K2669" s="17" t="n">
        <f aca="false">D2669-B2669</f>
        <v>-2.12</v>
      </c>
      <c r="L2669" s="17" t="n">
        <f aca="false">B2669 - E2668</f>
        <v>2.12</v>
      </c>
      <c r="M2669" s="17" t="n">
        <f aca="false">E2669 - E2668</f>
        <v>0.149999999999977</v>
      </c>
      <c r="N2669" s="18" t="n">
        <f aca="false"> (I2669 / B2669)</f>
        <v>-0.00743284032598863</v>
      </c>
      <c r="O2669" s="18" t="n">
        <f aca="false">(J2669 / B2669)</f>
        <v>0.00558406278297601</v>
      </c>
      <c r="P2669" s="18" t="n">
        <f aca="false">K2669 / B2669</f>
        <v>-0.00799879263507397</v>
      </c>
      <c r="Q2669" s="18" t="n">
        <f aca="false">L2669/E2668</f>
        <v>0.00806328921344898</v>
      </c>
      <c r="R2669" s="18" t="n">
        <f aca="false">M2669 / E2668</f>
        <v>0.00057051574623451</v>
      </c>
      <c r="S2669" s="19" t="str">
        <f aca="false">IF(N2669 &gt; 0, "UP", "DOWN")</f>
        <v>DOWN</v>
      </c>
      <c r="T2669" s="23" t="inlineStr">
        <f aca="false">O2669-N2669</f>
        <is>
          <t/>
        </is>
      </c>
      <c r="U2669" s="23" t="inlineStr">
        <f aca="false">P2669-N2669</f>
        <is>
          <t/>
        </is>
      </c>
      <c r="V2669" s="23" t="inlineStr">
        <f aca="false">O2669 - P2669</f>
        <is>
          <t/>
        </is>
      </c>
    </row>
    <row collapsed="false" customFormat="false" customHeight="false" hidden="false" ht="25" outlineLevel="0" r="2670">
      <c r="A2670" s="21" t="n">
        <v>40431</v>
      </c>
      <c r="B2670" s="17" t="n">
        <v>263.19</v>
      </c>
      <c r="C2670" s="17" t="n">
        <v>264.5</v>
      </c>
      <c r="D2670" s="17" t="n">
        <v>261.4</v>
      </c>
      <c r="E2670" s="17" t="n">
        <v>263.41</v>
      </c>
      <c r="F2670" s="17" t="n">
        <v>13840800</v>
      </c>
      <c r="G2670" s="17" t="n">
        <v>262.28</v>
      </c>
      <c r="I2670" s="22" t="n">
        <f aca="false">E2670-B2670</f>
        <v>0.220000000000027</v>
      </c>
      <c r="J2670" s="22" t="n">
        <f aca="false">C2670-B2670</f>
        <v>1.31</v>
      </c>
      <c r="K2670" s="17" t="n">
        <f aca="false">D2670-B2670</f>
        <v>-1.79000000000002</v>
      </c>
      <c r="L2670" s="17" t="n">
        <f aca="false">B2670 - E2669</f>
        <v>0.120000000000005</v>
      </c>
      <c r="M2670" s="17" t="n">
        <f aca="false">E2670 - E2669</f>
        <v>0.340000000000032</v>
      </c>
      <c r="N2670" s="18" t="n">
        <f aca="false"> (I2670 / B2670)</f>
        <v>0.00083589802044161</v>
      </c>
      <c r="O2670" s="18" t="n">
        <f aca="false">(J2670 / B2670)</f>
        <v>0.00497739275808352</v>
      </c>
      <c r="P2670" s="18" t="n">
        <f aca="false">K2670 / B2670</f>
        <v>-0.0068011702572287</v>
      </c>
      <c r="Q2670" s="18" t="n">
        <f aca="false">L2670/E2669</f>
        <v>0.000456152354886549</v>
      </c>
      <c r="R2670" s="18" t="n">
        <f aca="false">M2670 / E2669</f>
        <v>0.00129243167217863</v>
      </c>
      <c r="S2670" s="19" t="str">
        <f aca="false">IF(N2670 &gt; 0, "UP", "DOWN")</f>
        <v>UP</v>
      </c>
      <c r="T2670" s="23" t="inlineStr">
        <f aca="false">O2670-N2670</f>
        <is>
          <t/>
        </is>
      </c>
      <c r="U2670" s="23" t="inlineStr">
        <f aca="false">P2670-N2670</f>
        <is>
          <t/>
        </is>
      </c>
      <c r="V2670" s="23" t="inlineStr">
        <f aca="false">O2670 - P2670</f>
        <is>
          <t/>
        </is>
      </c>
    </row>
    <row collapsed="false" customFormat="false" customHeight="false" hidden="false" ht="25" outlineLevel="0" r="2671">
      <c r="A2671" s="21" t="n">
        <v>40434</v>
      </c>
      <c r="B2671" s="17" t="n">
        <v>265.82</v>
      </c>
      <c r="C2671" s="17" t="n">
        <v>268.28</v>
      </c>
      <c r="D2671" s="17" t="n">
        <v>265.76</v>
      </c>
      <c r="E2671" s="17" t="n">
        <v>267.04</v>
      </c>
      <c r="F2671" s="17" t="n">
        <v>13885000</v>
      </c>
      <c r="G2671" s="17" t="n">
        <v>265.9</v>
      </c>
      <c r="I2671" s="22" t="n">
        <f aca="false">E2671-B2671</f>
        <v>1.22000000000003</v>
      </c>
      <c r="J2671" s="22" t="n">
        <f aca="false">C2671-B2671</f>
        <v>2.45999999999998</v>
      </c>
      <c r="K2671" s="17" t="n">
        <f aca="false">D2671-B2671</f>
        <v>-0.0600000000000023</v>
      </c>
      <c r="L2671" s="17" t="n">
        <f aca="false">B2671 - E2670</f>
        <v>2.40999999999997</v>
      </c>
      <c r="M2671" s="17" t="n">
        <f aca="false">E2671 - E2670</f>
        <v>3.63</v>
      </c>
      <c r="N2671" s="18" t="n">
        <f aca="false"> (I2671 / B2671)</f>
        <v>0.00458957189075324</v>
      </c>
      <c r="O2671" s="18" t="n">
        <f aca="false">(J2671 / B2671)</f>
        <v>0.00925438266496118</v>
      </c>
      <c r="P2671" s="18" t="n">
        <f aca="false">K2671 / B2671</f>
        <v>-0.000225716650364917</v>
      </c>
      <c r="Q2671" s="18" t="n">
        <f aca="false">L2671/E2670</f>
        <v>0.00914923503283842</v>
      </c>
      <c r="R2671" s="18" t="n">
        <f aca="false">M2671 / E2670</f>
        <v>0.0137807979955203</v>
      </c>
      <c r="S2671" s="19" t="str">
        <f aca="false">IF(N2671 &gt; 0, "UP", "DOWN")</f>
        <v>UP</v>
      </c>
      <c r="T2671" s="23" t="inlineStr">
        <f aca="false">O2671-N2671</f>
        <is>
          <t/>
        </is>
      </c>
      <c r="U2671" s="23" t="inlineStr">
        <f aca="false">P2671-N2671</f>
        <is>
          <t/>
        </is>
      </c>
      <c r="V2671" s="23" t="inlineStr">
        <f aca="false">O2671 - P2671</f>
        <is>
          <t/>
        </is>
      </c>
    </row>
    <row collapsed="false" customFormat="false" customHeight="false" hidden="false" ht="25" outlineLevel="0" r="2672">
      <c r="A2672" s="21" t="n">
        <v>40435</v>
      </c>
      <c r="B2672" s="17" t="n">
        <v>266.21</v>
      </c>
      <c r="C2672" s="17" t="n">
        <v>269.17</v>
      </c>
      <c r="D2672" s="17" t="n">
        <v>265.52</v>
      </c>
      <c r="E2672" s="17" t="n">
        <v>268.06</v>
      </c>
      <c r="F2672" s="17" t="n">
        <v>14576800</v>
      </c>
      <c r="G2672" s="17" t="n">
        <v>266.91</v>
      </c>
      <c r="I2672" s="22" t="n">
        <f aca="false">E2672-B2672</f>
        <v>1.85000000000002</v>
      </c>
      <c r="J2672" s="22" t="n">
        <f aca="false">C2672-B2672</f>
        <v>2.96000000000004</v>
      </c>
      <c r="K2672" s="17" t="n">
        <f aca="false">D2672-B2672</f>
        <v>-0.689999999999998</v>
      </c>
      <c r="L2672" s="17" t="n">
        <f aca="false">B2672 - E2671</f>
        <v>-0.830000000000041</v>
      </c>
      <c r="M2672" s="17" t="n">
        <f aca="false">E2672 - E2671</f>
        <v>1.01999999999998</v>
      </c>
      <c r="N2672" s="18" t="n">
        <f aca="false"> (I2672 / B2672)</f>
        <v>0.00694940084895392</v>
      </c>
      <c r="O2672" s="18" t="n">
        <f aca="false">(J2672 / B2672)</f>
        <v>0.0111190413583263</v>
      </c>
      <c r="P2672" s="18" t="n">
        <f aca="false">K2672 / B2672</f>
        <v>-0.00259193869501521</v>
      </c>
      <c r="Q2672" s="18" t="n">
        <f aca="false">L2672/E2671</f>
        <v>-0.00310814859197139</v>
      </c>
      <c r="R2672" s="18" t="n">
        <f aca="false">M2672 / E2671</f>
        <v>0.0038196524865188</v>
      </c>
      <c r="S2672" s="19" t="str">
        <f aca="false">IF(N2672 &gt; 0, "UP", "DOWN")</f>
        <v>UP</v>
      </c>
      <c r="T2672" s="23" t="inlineStr">
        <f aca="false">O2672-N2672</f>
        <is>
          <t/>
        </is>
      </c>
      <c r="U2672" s="23" t="inlineStr">
        <f aca="false">P2672-N2672</f>
        <is>
          <t/>
        </is>
      </c>
      <c r="V2672" s="23" t="inlineStr">
        <f aca="false">O2672 - P2672</f>
        <is>
          <t/>
        </is>
      </c>
    </row>
    <row collapsed="false" customFormat="false" customHeight="false" hidden="false" ht="25" outlineLevel="0" r="2673">
      <c r="A2673" s="21" t="n">
        <v>40436</v>
      </c>
      <c r="B2673" s="17" t="n">
        <v>268.17</v>
      </c>
      <c r="C2673" s="17" t="n">
        <v>270.38</v>
      </c>
      <c r="D2673" s="17" t="n">
        <v>267.84</v>
      </c>
      <c r="E2673" s="17" t="n">
        <v>270.22</v>
      </c>
      <c r="F2673" s="17" t="n">
        <v>15334600</v>
      </c>
      <c r="G2673" s="17" t="n">
        <v>269.06</v>
      </c>
      <c r="I2673" s="22" t="n">
        <f aca="false">E2673-B2673</f>
        <v>2.05000000000001</v>
      </c>
      <c r="J2673" s="22" t="n">
        <f aca="false">C2673-B2673</f>
        <v>2.20999999999998</v>
      </c>
      <c r="K2673" s="17" t="n">
        <f aca="false">D2673-B2673</f>
        <v>-0.330000000000041</v>
      </c>
      <c r="L2673" s="17" t="n">
        <f aca="false">B2673 - E2672</f>
        <v>0.110000000000014</v>
      </c>
      <c r="M2673" s="17" t="n">
        <f aca="false">E2673 - E2672</f>
        <v>2.16000000000002</v>
      </c>
      <c r="N2673" s="18" t="n">
        <f aca="false"> (I2673 / B2673)</f>
        <v>0.00764440466868036</v>
      </c>
      <c r="O2673" s="18" t="n">
        <f aca="false">(J2673 / B2673)</f>
        <v>0.00824104113062602</v>
      </c>
      <c r="P2673" s="18" t="n">
        <f aca="false">K2673 / B2673</f>
        <v>-0.00123056270276333</v>
      </c>
      <c r="Q2673" s="18" t="n">
        <f aca="false">L2673/E2672</f>
        <v>0.000410355890472333</v>
      </c>
      <c r="R2673" s="18" t="n">
        <f aca="false">M2673 / E2672</f>
        <v>0.00805789748563764</v>
      </c>
      <c r="S2673" s="19" t="str">
        <f aca="false">IF(N2673 &gt; 0, "UP", "DOWN")</f>
        <v>UP</v>
      </c>
      <c r="T2673" s="23" t="inlineStr">
        <f aca="false">O2673-N2673</f>
        <is>
          <t/>
        </is>
      </c>
      <c r="U2673" s="23" t="inlineStr">
        <f aca="false">P2673-N2673</f>
        <is>
          <t/>
        </is>
      </c>
      <c r="V2673" s="23" t="inlineStr">
        <f aca="false">O2673 - P2673</f>
        <is>
          <t/>
        </is>
      </c>
    </row>
    <row collapsed="false" customFormat="false" customHeight="false" hidden="false" ht="25" outlineLevel="0" r="2674">
      <c r="A2674" s="21" t="n">
        <v>40437</v>
      </c>
      <c r="B2674" s="17" t="n">
        <v>270.24</v>
      </c>
      <c r="C2674" s="17" t="n">
        <v>276.67</v>
      </c>
      <c r="D2674" s="17" t="n">
        <v>269.5</v>
      </c>
      <c r="E2674" s="17" t="n">
        <v>276.57</v>
      </c>
      <c r="F2674" s="17" t="n">
        <v>23289400</v>
      </c>
      <c r="G2674" s="17" t="n">
        <v>275.39</v>
      </c>
      <c r="I2674" s="22" t="n">
        <f aca="false">E2674-B2674</f>
        <v>6.32999999999998</v>
      </c>
      <c r="J2674" s="22" t="n">
        <f aca="false">C2674-B2674</f>
        <v>6.43000000000001</v>
      </c>
      <c r="K2674" s="17" t="n">
        <f aca="false">D2674-B2674</f>
        <v>-0.740000000000009</v>
      </c>
      <c r="L2674" s="17" t="n">
        <f aca="false">B2674 - E2673</f>
        <v>0.0199999999999818</v>
      </c>
      <c r="M2674" s="17" t="n">
        <f aca="false">E2674 - E2673</f>
        <v>6.34999999999997</v>
      </c>
      <c r="N2674" s="18" t="n">
        <f aca="false"> (I2674 / B2674)</f>
        <v>0.0234236234458259</v>
      </c>
      <c r="O2674" s="18" t="n">
        <f aca="false">(J2674 / B2674)</f>
        <v>0.0237936648904678</v>
      </c>
      <c r="P2674" s="18" t="n">
        <f aca="false">K2674 / B2674</f>
        <v>-0.00273830669034935</v>
      </c>
      <c r="Q2674" s="18" t="n">
        <f aca="false">L2674/E2673</f>
        <v>7.40137665605129E-005</v>
      </c>
      <c r="R2674" s="18" t="n">
        <f aca="false">M2674 / E2673</f>
        <v>0.0234993708829841</v>
      </c>
      <c r="S2674" s="19" t="str">
        <f aca="false">IF(N2674 &gt; 0, "UP", "DOWN")</f>
        <v>UP</v>
      </c>
      <c r="T2674" s="23" t="inlineStr">
        <f aca="false">O2674-N2674</f>
        <is>
          <t/>
        </is>
      </c>
      <c r="U2674" s="23" t="inlineStr">
        <f aca="false">P2674-N2674</f>
        <is>
          <t/>
        </is>
      </c>
      <c r="V2674" s="23" t="inlineStr">
        <f aca="false">O2674 - P2674</f>
        <is>
          <t/>
        </is>
      </c>
    </row>
    <row collapsed="false" customFormat="false" customHeight="false" hidden="false" ht="25" outlineLevel="0" r="2675">
      <c r="A2675" s="21" t="n">
        <v>40438</v>
      </c>
      <c r="B2675" s="17" t="n">
        <v>277.69</v>
      </c>
      <c r="C2675" s="17" t="n">
        <v>277.96</v>
      </c>
      <c r="D2675" s="17" t="n">
        <v>273.68</v>
      </c>
      <c r="E2675" s="17" t="n">
        <v>275.37</v>
      </c>
      <c r="F2675" s="17" t="n">
        <v>22659900</v>
      </c>
      <c r="G2675" s="17" t="n">
        <v>274.19</v>
      </c>
      <c r="I2675" s="22" t="n">
        <f aca="false">E2675-B2675</f>
        <v>-2.31999999999999</v>
      </c>
      <c r="J2675" s="22" t="n">
        <f aca="false">C2675-B2675</f>
        <v>0.269999999999982</v>
      </c>
      <c r="K2675" s="17" t="n">
        <f aca="false">D2675-B2675</f>
        <v>-4.00999999999999</v>
      </c>
      <c r="L2675" s="17" t="n">
        <f aca="false">B2675 - E2674</f>
        <v>1.12</v>
      </c>
      <c r="M2675" s="17" t="n">
        <f aca="false">E2675 - E2674</f>
        <v>-1.19999999999999</v>
      </c>
      <c r="N2675" s="18" t="n">
        <f aca="false"> (I2675 / B2675)</f>
        <v>-0.00835464006626091</v>
      </c>
      <c r="O2675" s="18" t="n">
        <f aca="false">(J2675 / B2675)</f>
        <v>0.000972307249090647</v>
      </c>
      <c r="P2675" s="18" t="n">
        <f aca="false">K2675 / B2675</f>
        <v>-0.0144405632179768</v>
      </c>
      <c r="Q2675" s="18" t="n">
        <f aca="false">L2675/E2674</f>
        <v>0.00404960769425464</v>
      </c>
      <c r="R2675" s="18" t="n">
        <f aca="false">M2675 / E2674</f>
        <v>-0.00433886538670134</v>
      </c>
      <c r="S2675" s="19" t="str">
        <f aca="false">IF(N2675 &gt; 0, "UP", "DOWN")</f>
        <v>DOWN</v>
      </c>
      <c r="T2675" s="23" t="inlineStr">
        <f aca="false">O2675-N2675</f>
        <is>
          <t/>
        </is>
      </c>
      <c r="U2675" s="23" t="inlineStr">
        <f aca="false">P2675-N2675</f>
        <is>
          <t/>
        </is>
      </c>
      <c r="V2675" s="23" t="inlineStr">
        <f aca="false">O2675 - P2675</f>
        <is>
          <t/>
        </is>
      </c>
    </row>
    <row collapsed="false" customFormat="false" customHeight="false" hidden="false" ht="25" outlineLevel="0" r="2676">
      <c r="A2676" s="21" t="n">
        <v>40441</v>
      </c>
      <c r="B2676" s="17" t="n">
        <v>276.08</v>
      </c>
      <c r="C2676" s="17" t="n">
        <v>283.78</v>
      </c>
      <c r="D2676" s="17" t="n">
        <v>275.85</v>
      </c>
      <c r="E2676" s="17" t="n">
        <v>283.23</v>
      </c>
      <c r="F2676" s="17" t="n">
        <v>23524200</v>
      </c>
      <c r="G2676" s="17" t="n">
        <v>282.02</v>
      </c>
      <c r="I2676" s="22" t="n">
        <f aca="false">E2676-B2676</f>
        <v>7.15000000000003</v>
      </c>
      <c r="J2676" s="22" t="n">
        <f aca="false">C2676-B2676</f>
        <v>7.69999999999999</v>
      </c>
      <c r="K2676" s="17" t="n">
        <f aca="false">D2676-B2676</f>
        <v>-0.229999999999961</v>
      </c>
      <c r="L2676" s="17" t="n">
        <f aca="false">B2676 - E2675</f>
        <v>0.70999999999998</v>
      </c>
      <c r="M2676" s="17" t="n">
        <f aca="false">E2676 - E2675</f>
        <v>7.86000000000001</v>
      </c>
      <c r="N2676" s="18" t="n">
        <f aca="false"> (I2676 / B2676)</f>
        <v>0.0258982903506231</v>
      </c>
      <c r="O2676" s="18" t="n">
        <f aca="false">(J2676 / B2676)</f>
        <v>0.0278904665314401</v>
      </c>
      <c r="P2676" s="18" t="n">
        <f aca="false">K2676 / B2676</f>
        <v>-0.000833091857432488</v>
      </c>
      <c r="Q2676" s="18" t="n">
        <f aca="false">L2676/E2675</f>
        <v>0.00257834913026103</v>
      </c>
      <c r="R2676" s="18" t="n">
        <f aca="false">M2676 / E2675</f>
        <v>0.0285434143152849</v>
      </c>
      <c r="S2676" s="19" t="str">
        <f aca="false">IF(N2676 &gt; 0, "UP", "DOWN")</f>
        <v>UP</v>
      </c>
      <c r="T2676" s="23" t="inlineStr">
        <f aca="false">O2676-N2676</f>
        <is>
          <t/>
        </is>
      </c>
      <c r="U2676" s="23" t="inlineStr">
        <f aca="false">P2676-N2676</f>
        <is>
          <t/>
        </is>
      </c>
      <c r="V2676" s="23" t="inlineStr">
        <f aca="false">O2676 - P2676</f>
        <is>
          <t/>
        </is>
      </c>
    </row>
    <row collapsed="false" customFormat="false" customHeight="false" hidden="false" ht="25" outlineLevel="0" r="2677">
      <c r="A2677" s="21" t="n">
        <v>40442</v>
      </c>
      <c r="B2677" s="17" t="n">
        <v>283.86</v>
      </c>
      <c r="C2677" s="17" t="n">
        <v>287.35</v>
      </c>
      <c r="D2677" s="17" t="n">
        <v>282.79</v>
      </c>
      <c r="E2677" s="17" t="n">
        <v>283.77</v>
      </c>
      <c r="F2677" s="17" t="n">
        <v>23859800</v>
      </c>
      <c r="G2677" s="17" t="n">
        <v>282.56</v>
      </c>
      <c r="I2677" s="22" t="n">
        <f aca="false">E2677-B2677</f>
        <v>-0.0900000000000318</v>
      </c>
      <c r="J2677" s="22" t="n">
        <f aca="false">C2677-B2677</f>
        <v>3.49000000000001</v>
      </c>
      <c r="K2677" s="17" t="n">
        <f aca="false">D2677-B2677</f>
        <v>-1.06999999999999</v>
      </c>
      <c r="L2677" s="17" t="n">
        <f aca="false">B2677 - E2676</f>
        <v>0.629999999999995</v>
      </c>
      <c r="M2677" s="17" t="n">
        <f aca="false">E2677 - E2676</f>
        <v>0.539999999999964</v>
      </c>
      <c r="N2677" s="18" t="n">
        <f aca="false"> (I2677 / B2677)</f>
        <v>-0.000317057704502331</v>
      </c>
      <c r="O2677" s="18" t="n">
        <f aca="false">(J2677 / B2677)</f>
        <v>0.0122947932079194</v>
      </c>
      <c r="P2677" s="18" t="n">
        <f aca="false">K2677 / B2677</f>
        <v>-0.00376946382019303</v>
      </c>
      <c r="Q2677" s="18" t="n">
        <f aca="false">L2677/E2676</f>
        <v>0.00222434064188114</v>
      </c>
      <c r="R2677" s="18" t="n">
        <f aca="false">M2677 / E2676</f>
        <v>0.00190657769304086</v>
      </c>
      <c r="S2677" s="19" t="str">
        <f aca="false">IF(N2677 &gt; 0, "UP", "DOWN")</f>
        <v>DOWN</v>
      </c>
      <c r="T2677" s="23" t="inlineStr">
        <f aca="false">O2677-N2677</f>
        <is>
          <t/>
        </is>
      </c>
      <c r="U2677" s="23" t="inlineStr">
        <f aca="false">P2677-N2677</f>
        <is>
          <t/>
        </is>
      </c>
      <c r="V2677" s="23" t="inlineStr">
        <f aca="false">O2677 - P2677</f>
        <is>
          <t/>
        </is>
      </c>
    </row>
    <row collapsed="false" customFormat="false" customHeight="false" hidden="false" ht="25" outlineLevel="0" r="2678">
      <c r="A2678" s="21" t="n">
        <v>40443</v>
      </c>
      <c r="B2678" s="17" t="n">
        <v>282.71</v>
      </c>
      <c r="C2678" s="17" t="n">
        <v>287.98</v>
      </c>
      <c r="D2678" s="17" t="n">
        <v>282.41</v>
      </c>
      <c r="E2678" s="17" t="n">
        <v>287.75</v>
      </c>
      <c r="F2678" s="17" t="n">
        <v>20903200</v>
      </c>
      <c r="G2678" s="17" t="n">
        <v>286.52</v>
      </c>
      <c r="I2678" s="22" t="n">
        <f aca="false">E2678-B2678</f>
        <v>5.04000000000002</v>
      </c>
      <c r="J2678" s="22" t="n">
        <f aca="false">C2678-B2678</f>
        <v>5.27000000000004</v>
      </c>
      <c r="K2678" s="17" t="n">
        <f aca="false">D2678-B2678</f>
        <v>-0.299999999999955</v>
      </c>
      <c r="L2678" s="17" t="n">
        <f aca="false">B2678 - E2677</f>
        <v>-1.06</v>
      </c>
      <c r="M2678" s="17" t="n">
        <f aca="false">E2678 - E2677</f>
        <v>3.98000000000002</v>
      </c>
      <c r="N2678" s="18" t="n">
        <f aca="false"> (I2678 / B2678)</f>
        <v>0.0178274556966504</v>
      </c>
      <c r="O2678" s="18" t="n">
        <f aca="false">(J2678 / B2678)</f>
        <v>0.0186410102224896</v>
      </c>
      <c r="P2678" s="18" t="n">
        <f aca="false">K2678 / B2678</f>
        <v>-0.0010611580771814</v>
      </c>
      <c r="Q2678" s="18" t="n">
        <f aca="false">L2678/E2677</f>
        <v>-0.00373541952990098</v>
      </c>
      <c r="R2678" s="18" t="n">
        <f aca="false">M2678 / E2677</f>
        <v>0.0140254431405717</v>
      </c>
      <c r="S2678" s="19" t="str">
        <f aca="false">IF(N2678 &gt; 0, "UP", "DOWN")</f>
        <v>UP</v>
      </c>
      <c r="T2678" s="23" t="inlineStr">
        <f aca="false">O2678-N2678</f>
        <is>
          <t/>
        </is>
      </c>
      <c r="U2678" s="23" t="inlineStr">
        <f aca="false">P2678-N2678</f>
        <is>
          <t/>
        </is>
      </c>
      <c r="V2678" s="23" t="inlineStr">
        <f aca="false">O2678 - P2678</f>
        <is>
          <t/>
        </is>
      </c>
    </row>
    <row collapsed="false" customFormat="false" customHeight="false" hidden="false" ht="25" outlineLevel="0" r="2679">
      <c r="A2679" s="21" t="n">
        <v>40444</v>
      </c>
      <c r="B2679" s="17" t="n">
        <v>286.33</v>
      </c>
      <c r="C2679" s="17" t="n">
        <v>292.76</v>
      </c>
      <c r="D2679" s="17" t="n">
        <v>286</v>
      </c>
      <c r="E2679" s="17" t="n">
        <v>288.92</v>
      </c>
      <c r="F2679" s="17" t="n">
        <v>28075600</v>
      </c>
      <c r="G2679" s="17" t="n">
        <v>287.68</v>
      </c>
      <c r="I2679" s="22" t="n">
        <f aca="false">E2679-B2679</f>
        <v>2.59000000000003</v>
      </c>
      <c r="J2679" s="22" t="n">
        <f aca="false">C2679-B2679</f>
        <v>6.43000000000001</v>
      </c>
      <c r="K2679" s="17" t="n">
        <f aca="false">D2679-B2679</f>
        <v>-0.329999999999984</v>
      </c>
      <c r="L2679" s="17" t="n">
        <f aca="false">B2679 - E2678</f>
        <v>-1.42000000000002</v>
      </c>
      <c r="M2679" s="17" t="n">
        <f aca="false">E2679 - E2678</f>
        <v>1.17000000000002</v>
      </c>
      <c r="N2679" s="18" t="n">
        <f aca="false"> (I2679 / B2679)</f>
        <v>0.00904550693256044</v>
      </c>
      <c r="O2679" s="18" t="n">
        <f aca="false">(J2679 / B2679)</f>
        <v>0.0224566060140398</v>
      </c>
      <c r="P2679" s="18" t="n">
        <f aca="false">K2679 / B2679</f>
        <v>-0.00115251632731458</v>
      </c>
      <c r="Q2679" s="18" t="n">
        <f aca="false">L2679/E2678</f>
        <v>-0.00493483927019988</v>
      </c>
      <c r="R2679" s="18" t="n">
        <f aca="false">M2679 / E2678</f>
        <v>0.0040660295395309</v>
      </c>
      <c r="S2679" s="19" t="str">
        <f aca="false">IF(N2679 &gt; 0, "UP", "DOWN")</f>
        <v>UP</v>
      </c>
      <c r="T2679" s="23" t="inlineStr">
        <f aca="false">O2679-N2679</f>
        <is>
          <t/>
        </is>
      </c>
      <c r="U2679" s="23" t="inlineStr">
        <f aca="false">P2679-N2679</f>
        <is>
          <t/>
        </is>
      </c>
      <c r="V2679" s="23" t="inlineStr">
        <f aca="false">O2679 - P2679</f>
        <is>
          <t/>
        </is>
      </c>
    </row>
    <row collapsed="false" customFormat="false" customHeight="false" hidden="false" ht="25" outlineLevel="0" r="2680">
      <c r="A2680" s="21" t="n">
        <v>40445</v>
      </c>
      <c r="B2680" s="17" t="n">
        <v>292.1</v>
      </c>
      <c r="C2680" s="17" t="n">
        <v>293.53</v>
      </c>
      <c r="D2680" s="17" t="n">
        <v>290.55</v>
      </c>
      <c r="E2680" s="17" t="n">
        <v>292.32</v>
      </c>
      <c r="F2680" s="17" t="n">
        <v>23196000</v>
      </c>
      <c r="G2680" s="17" t="n">
        <v>291.07</v>
      </c>
      <c r="I2680" s="22" t="n">
        <f aca="false">E2680-B2680</f>
        <v>0.21999999999997</v>
      </c>
      <c r="J2680" s="22" t="n">
        <f aca="false">C2680-B2680</f>
        <v>1.42999999999995</v>
      </c>
      <c r="K2680" s="17" t="n">
        <f aca="false">D2680-B2680</f>
        <v>-1.55000000000001</v>
      </c>
      <c r="L2680" s="17" t="n">
        <f aca="false">B2680 - E2679</f>
        <v>3.18000000000001</v>
      </c>
      <c r="M2680" s="17" t="n">
        <f aca="false">E2680 - E2679</f>
        <v>3.39999999999998</v>
      </c>
      <c r="N2680" s="18" t="n">
        <f aca="false"> (I2680 / B2680)</f>
        <v>0.000753166723724651</v>
      </c>
      <c r="O2680" s="18" t="n">
        <f aca="false">(J2680 / B2680)</f>
        <v>0.00489558370421072</v>
      </c>
      <c r="P2680" s="18" t="n">
        <f aca="false">K2680 / B2680</f>
        <v>-0.0053064019171517</v>
      </c>
      <c r="Q2680" s="18" t="n">
        <f aca="false">L2680/E2679</f>
        <v>0.0110065069915548</v>
      </c>
      <c r="R2680" s="18" t="n">
        <f aca="false">M2680 / E2679</f>
        <v>0.0117679634500899</v>
      </c>
      <c r="S2680" s="19" t="str">
        <f aca="false">IF(N2680 &gt; 0, "UP", "DOWN")</f>
        <v>UP</v>
      </c>
      <c r="T2680" s="23" t="inlineStr">
        <f aca="false">O2680-N2680</f>
        <is>
          <t/>
        </is>
      </c>
      <c r="U2680" s="23" t="inlineStr">
        <f aca="false">P2680-N2680</f>
        <is>
          <t/>
        </is>
      </c>
      <c r="V2680" s="23" t="inlineStr">
        <f aca="false">O2680 - P2680</f>
        <is>
          <t/>
        </is>
      </c>
    </row>
    <row collapsed="false" customFormat="false" customHeight="false" hidden="false" ht="25" outlineLevel="0" r="2681">
      <c r="A2681" s="21" t="n">
        <v>40448</v>
      </c>
      <c r="B2681" s="17" t="n">
        <v>293.98</v>
      </c>
      <c r="C2681" s="17" t="n">
        <v>294.73</v>
      </c>
      <c r="D2681" s="17" t="n">
        <v>291.01</v>
      </c>
      <c r="E2681" s="17" t="n">
        <v>291.16</v>
      </c>
      <c r="F2681" s="17" t="n">
        <v>17244100</v>
      </c>
      <c r="G2681" s="17" t="n">
        <v>289.92</v>
      </c>
      <c r="I2681" s="22" t="n">
        <f aca="false">E2681-B2681</f>
        <v>-2.81999999999999</v>
      </c>
      <c r="J2681" s="22" t="n">
        <f aca="false">C2681-B2681</f>
        <v>0.75</v>
      </c>
      <c r="K2681" s="17" t="n">
        <f aca="false">D2681-B2681</f>
        <v>-2.97000000000003</v>
      </c>
      <c r="L2681" s="17" t="n">
        <f aca="false">B2681 - E2680</f>
        <v>1.66000000000003</v>
      </c>
      <c r="M2681" s="17" t="n">
        <f aca="false">E2681 - E2680</f>
        <v>-1.15999999999997</v>
      </c>
      <c r="N2681" s="18" t="n">
        <f aca="false"> (I2681 / B2681)</f>
        <v>-0.00959248928498535</v>
      </c>
      <c r="O2681" s="18" t="n">
        <f aca="false">(J2681 / B2681)</f>
        <v>0.00255119395877271</v>
      </c>
      <c r="P2681" s="18" t="n">
        <f aca="false">K2681 / B2681</f>
        <v>-0.01010272807674</v>
      </c>
      <c r="Q2681" s="18" t="n">
        <f aca="false">L2681/E2680</f>
        <v>0.00567870826491525</v>
      </c>
      <c r="R2681" s="18" t="n">
        <f aca="false">M2681 / E2680</f>
        <v>-0.00396825396825386</v>
      </c>
      <c r="S2681" s="19" t="str">
        <f aca="false">IF(N2681 &gt; 0, "UP", "DOWN")</f>
        <v>DOWN</v>
      </c>
      <c r="T2681" s="23" t="inlineStr">
        <f aca="false">O2681-N2681</f>
        <is>
          <t/>
        </is>
      </c>
      <c r="U2681" s="23" t="inlineStr">
        <f aca="false">P2681-N2681</f>
        <is>
          <t/>
        </is>
      </c>
      <c r="V2681" s="23" t="inlineStr">
        <f aca="false">O2681 - P2681</f>
        <is>
          <t/>
        </is>
      </c>
    </row>
    <row collapsed="false" customFormat="false" customHeight="false" hidden="false" ht="25" outlineLevel="0" r="2682">
      <c r="A2682" s="21" t="n">
        <v>40449</v>
      </c>
      <c r="B2682" s="17" t="n">
        <v>291.77</v>
      </c>
      <c r="C2682" s="17" t="n">
        <v>291.77</v>
      </c>
      <c r="D2682" s="17" t="n">
        <v>275</v>
      </c>
      <c r="E2682" s="17" t="n">
        <v>286.86</v>
      </c>
      <c r="F2682" s="17" t="n">
        <v>36965800</v>
      </c>
      <c r="G2682" s="17" t="n">
        <v>285.63</v>
      </c>
      <c r="I2682" s="22" t="n">
        <f aca="false">E2682-B2682</f>
        <v>-4.90999999999997</v>
      </c>
      <c r="J2682" s="22" t="n">
        <f aca="false">C2682-B2682</f>
        <v>0</v>
      </c>
      <c r="K2682" s="17" t="n">
        <f aca="false">D2682-B2682</f>
        <v>-16.77</v>
      </c>
      <c r="L2682" s="17" t="n">
        <f aca="false">B2682 - E2681</f>
        <v>0.609999999999957</v>
      </c>
      <c r="M2682" s="17" t="n">
        <f aca="false">E2682 - E2681</f>
        <v>-4.30000000000001</v>
      </c>
      <c r="N2682" s="18" t="n">
        <f aca="false"> (I2682 / B2682)</f>
        <v>-0.0168283236796105</v>
      </c>
      <c r="O2682" s="18" t="n">
        <f aca="false">(J2682 / B2682)</f>
        <v>0</v>
      </c>
      <c r="P2682" s="18" t="n">
        <f aca="false">K2682 / B2682</f>
        <v>-0.0574767796552078</v>
      </c>
      <c r="Q2682" s="18" t="n">
        <f aca="false">L2682/E2681</f>
        <v>0.00209506800384653</v>
      </c>
      <c r="R2682" s="18" t="n">
        <f aca="false">M2682 / E2681</f>
        <v>-0.0147685121582635</v>
      </c>
      <c r="S2682" s="19" t="str">
        <f aca="false">IF(N2682 &gt; 0, "UP", "DOWN")</f>
        <v>DOWN</v>
      </c>
      <c r="T2682" s="23" t="inlineStr">
        <f aca="false">O2682-N2682</f>
        <is>
          <t/>
        </is>
      </c>
      <c r="U2682" s="23" t="inlineStr">
        <f aca="false">P2682-N2682</f>
        <is>
          <t/>
        </is>
      </c>
      <c r="V2682" s="23" t="inlineStr">
        <f aca="false">O2682 - P2682</f>
        <is>
          <t/>
        </is>
      </c>
    </row>
    <row collapsed="false" customFormat="false" customHeight="false" hidden="false" ht="25" outlineLevel="0" r="2683">
      <c r="A2683" s="21" t="n">
        <v>40450</v>
      </c>
      <c r="B2683" s="17" t="n">
        <v>287.23</v>
      </c>
      <c r="C2683" s="17" t="n">
        <v>289.81</v>
      </c>
      <c r="D2683" s="17" t="n">
        <v>286</v>
      </c>
      <c r="E2683" s="17" t="n">
        <v>287.37</v>
      </c>
      <c r="F2683" s="17" t="n">
        <v>16773000</v>
      </c>
      <c r="G2683" s="17" t="n">
        <v>286.14</v>
      </c>
      <c r="I2683" s="22" t="n">
        <f aca="false">E2683-B2683</f>
        <v>0.139999999999986</v>
      </c>
      <c r="J2683" s="22" t="n">
        <f aca="false">C2683-B2683</f>
        <v>2.57999999999998</v>
      </c>
      <c r="K2683" s="17" t="n">
        <f aca="false">D2683-B2683</f>
        <v>-1.23000000000002</v>
      </c>
      <c r="L2683" s="17" t="n">
        <f aca="false">B2683 - E2682</f>
        <v>0.370000000000005</v>
      </c>
      <c r="M2683" s="17" t="n">
        <f aca="false">E2683 - E2682</f>
        <v>0.509999999999991</v>
      </c>
      <c r="N2683" s="18" t="n">
        <f aca="false"> (I2683 / B2683)</f>
        <v>0.000487414267311863</v>
      </c>
      <c r="O2683" s="18" t="n">
        <f aca="false">(J2683 / B2683)</f>
        <v>0.00898234864046229</v>
      </c>
      <c r="P2683" s="18" t="n">
        <f aca="false">K2683 / B2683</f>
        <v>-0.00428228249138328</v>
      </c>
      <c r="Q2683" s="18" t="n">
        <f aca="false">L2683/E2682</f>
        <v>0.00128982779055987</v>
      </c>
      <c r="R2683" s="18" t="n">
        <f aca="false">M2683 / E2682</f>
        <v>0.00177787073833923</v>
      </c>
      <c r="S2683" s="19" t="str">
        <f aca="false">IF(N2683 &gt; 0, "UP", "DOWN")</f>
        <v>UP</v>
      </c>
      <c r="T2683" s="23" t="inlineStr">
        <f aca="false">O2683-N2683</f>
        <is>
          <t/>
        </is>
      </c>
      <c r="U2683" s="23" t="inlineStr">
        <f aca="false">P2683-N2683</f>
        <is>
          <t/>
        </is>
      </c>
      <c r="V2683" s="23" t="inlineStr">
        <f aca="false">O2683 - P2683</f>
        <is>
          <t/>
        </is>
      </c>
    </row>
    <row collapsed="false" customFormat="false" customHeight="false" hidden="false" ht="25" outlineLevel="0" r="2684">
      <c r="A2684" s="21" t="n">
        <v>40451</v>
      </c>
      <c r="B2684" s="17" t="n">
        <v>289</v>
      </c>
      <c r="C2684" s="17" t="n">
        <v>290</v>
      </c>
      <c r="D2684" s="17" t="n">
        <v>281.25</v>
      </c>
      <c r="E2684" s="17" t="n">
        <v>283.75</v>
      </c>
      <c r="F2684" s="17" t="n">
        <v>24049700</v>
      </c>
      <c r="G2684" s="17" t="n">
        <v>282.54</v>
      </c>
      <c r="I2684" s="22" t="n">
        <f aca="false">E2684-B2684</f>
        <v>-5.25</v>
      </c>
      <c r="J2684" s="22" t="n">
        <f aca="false">C2684-B2684</f>
        <v>1</v>
      </c>
      <c r="K2684" s="17" t="n">
        <f aca="false">D2684-B2684</f>
        <v>-7.75</v>
      </c>
      <c r="L2684" s="17" t="n">
        <f aca="false">B2684 - E2683</f>
        <v>1.63</v>
      </c>
      <c r="M2684" s="17" t="n">
        <f aca="false">E2684 - E2683</f>
        <v>-3.62</v>
      </c>
      <c r="N2684" s="18" t="n">
        <f aca="false"> (I2684 / B2684)</f>
        <v>-0.0181660899653979</v>
      </c>
      <c r="O2684" s="18" t="n">
        <f aca="false">(J2684 / B2684)</f>
        <v>0.00346020761245675</v>
      </c>
      <c r="P2684" s="18" t="n">
        <f aca="false">K2684 / B2684</f>
        <v>-0.0268166089965398</v>
      </c>
      <c r="Q2684" s="18" t="n">
        <f aca="false">L2684/E2683</f>
        <v>0.00567213000661167</v>
      </c>
      <c r="R2684" s="18" t="n">
        <f aca="false">M2684 / E2683</f>
        <v>-0.0125970003827818</v>
      </c>
      <c r="S2684" s="19" t="str">
        <f aca="false">IF(N2684 &gt; 0, "UP", "DOWN")</f>
        <v>DOWN</v>
      </c>
      <c r="T2684" s="23" t="inlineStr">
        <f aca="false">O2684-N2684</f>
        <is>
          <t/>
        </is>
      </c>
      <c r="U2684" s="23" t="inlineStr">
        <f aca="false">P2684-N2684</f>
        <is>
          <t/>
        </is>
      </c>
      <c r="V2684" s="23" t="inlineStr">
        <f aca="false">O2684 - P2684</f>
        <is>
          <t/>
        </is>
      </c>
    </row>
    <row collapsed="false" customFormat="false" customHeight="false" hidden="false" ht="25" outlineLevel="0" r="2685">
      <c r="A2685" s="21" t="n">
        <v>40452</v>
      </c>
      <c r="B2685" s="17" t="n">
        <v>286.15</v>
      </c>
      <c r="C2685" s="17" t="n">
        <v>286.58</v>
      </c>
      <c r="D2685" s="17" t="n">
        <v>281.35</v>
      </c>
      <c r="E2685" s="17" t="n">
        <v>282.52</v>
      </c>
      <c r="F2685" s="17" t="n">
        <v>16005100</v>
      </c>
      <c r="G2685" s="17" t="n">
        <v>281.31</v>
      </c>
      <c r="I2685" s="22" t="n">
        <f aca="false">E2685-B2685</f>
        <v>-3.63</v>
      </c>
      <c r="J2685" s="22" t="n">
        <f aca="false">C2685-B2685</f>
        <v>0.430000000000007</v>
      </c>
      <c r="K2685" s="17" t="n">
        <f aca="false">D2685-B2685</f>
        <v>-4.79999999999995</v>
      </c>
      <c r="L2685" s="17" t="n">
        <f aca="false">B2685 - E2684</f>
        <v>2.39999999999998</v>
      </c>
      <c r="M2685" s="17" t="n">
        <f aca="false">E2685 - E2684</f>
        <v>-1.23000000000002</v>
      </c>
      <c r="N2685" s="18" t="n">
        <f aca="false"> (I2685 / B2685)</f>
        <v>-0.0126856543770749</v>
      </c>
      <c r="O2685" s="18" t="n">
        <f aca="false">(J2685 / B2685)</f>
        <v>0.00150270836973618</v>
      </c>
      <c r="P2685" s="18" t="n">
        <f aca="false">K2685 / B2685</f>
        <v>-0.0167744190110081</v>
      </c>
      <c r="Q2685" s="18" t="n">
        <f aca="false">L2685/E2684</f>
        <v>0.0084581497797356</v>
      </c>
      <c r="R2685" s="18" t="n">
        <f aca="false">M2685 / E2684</f>
        <v>-0.0043348017621146</v>
      </c>
      <c r="S2685" s="19" t="str">
        <f aca="false">IF(N2685 &gt; 0, "UP", "DOWN")</f>
        <v>DOWN</v>
      </c>
      <c r="T2685" s="23" t="inlineStr">
        <f aca="false">O2685-N2685</f>
        <is>
          <t/>
        </is>
      </c>
      <c r="U2685" s="23" t="inlineStr">
        <f aca="false">P2685-N2685</f>
        <is>
          <t/>
        </is>
      </c>
      <c r="V2685" s="23" t="inlineStr">
        <f aca="false">O2685 - P2685</f>
        <is>
          <t/>
        </is>
      </c>
    </row>
    <row collapsed="false" customFormat="false" customHeight="false" hidden="false" ht="25" outlineLevel="0" r="2686">
      <c r="A2686" s="21" t="n">
        <v>40455</v>
      </c>
      <c r="B2686" s="17" t="n">
        <v>281.6</v>
      </c>
      <c r="C2686" s="17" t="n">
        <v>282.9</v>
      </c>
      <c r="D2686" s="17" t="n">
        <v>277.77</v>
      </c>
      <c r="E2686" s="17" t="n">
        <v>278.64</v>
      </c>
      <c r="F2686" s="17" t="n">
        <v>15546500</v>
      </c>
      <c r="G2686" s="17" t="n">
        <v>277.45</v>
      </c>
      <c r="I2686" s="22" t="n">
        <f aca="false">E2686-B2686</f>
        <v>-2.96000000000004</v>
      </c>
      <c r="J2686" s="22" t="n">
        <f aca="false">C2686-B2686</f>
        <v>1.29999999999995</v>
      </c>
      <c r="K2686" s="17" t="n">
        <f aca="false">D2686-B2686</f>
        <v>-3.83000000000004</v>
      </c>
      <c r="L2686" s="17" t="n">
        <f aca="false">B2686 - E2685</f>
        <v>-0.919999999999959</v>
      </c>
      <c r="M2686" s="17" t="n">
        <f aca="false">E2686 - E2685</f>
        <v>-3.88</v>
      </c>
      <c r="N2686" s="18" t="n">
        <f aca="false"> (I2686 / B2686)</f>
        <v>-0.0105113636363638</v>
      </c>
      <c r="O2686" s="18" t="n">
        <f aca="false">(J2686 / B2686)</f>
        <v>0.00461647727272711</v>
      </c>
      <c r="P2686" s="18" t="n">
        <f aca="false">K2686 / B2686</f>
        <v>-0.0136008522727274</v>
      </c>
      <c r="Q2686" s="18" t="n">
        <f aca="false">L2686/E2685</f>
        <v>-0.00325640662607942</v>
      </c>
      <c r="R2686" s="18" t="n">
        <f aca="false">M2686 / E2685</f>
        <v>-0.0137335409882486</v>
      </c>
      <c r="S2686" s="19" t="str">
        <f aca="false">IF(N2686 &gt; 0, "UP", "DOWN")</f>
        <v>DOWN</v>
      </c>
      <c r="T2686" s="23" t="inlineStr">
        <f aca="false">O2686-N2686</f>
        <is>
          <t/>
        </is>
      </c>
      <c r="U2686" s="23" t="inlineStr">
        <f aca="false">P2686-N2686</f>
        <is>
          <t/>
        </is>
      </c>
      <c r="V2686" s="23" t="inlineStr">
        <f aca="false">O2686 - P2686</f>
        <is>
          <t/>
        </is>
      </c>
    </row>
    <row collapsed="false" customFormat="false" customHeight="false" hidden="false" ht="25" outlineLevel="0" r="2687">
      <c r="A2687" s="21" t="n">
        <v>40456</v>
      </c>
      <c r="B2687" s="17" t="n">
        <v>282</v>
      </c>
      <c r="C2687" s="17" t="n">
        <v>289.45</v>
      </c>
      <c r="D2687" s="17" t="n">
        <v>281.82</v>
      </c>
      <c r="E2687" s="17" t="n">
        <v>288.94</v>
      </c>
      <c r="F2687" s="17" t="n">
        <v>17927400</v>
      </c>
      <c r="G2687" s="17" t="n">
        <v>287.7</v>
      </c>
      <c r="I2687" s="22" t="n">
        <f aca="false">E2687-B2687</f>
        <v>6.94</v>
      </c>
      <c r="J2687" s="22" t="n">
        <f aca="false">C2687-B2687</f>
        <v>7.44999999999999</v>
      </c>
      <c r="K2687" s="17" t="n">
        <f aca="false">D2687-B2687</f>
        <v>-0.180000000000007</v>
      </c>
      <c r="L2687" s="17" t="n">
        <f aca="false">B2687 - E2686</f>
        <v>3.36000000000001</v>
      </c>
      <c r="M2687" s="17" t="n">
        <f aca="false">E2687 - E2686</f>
        <v>10.3</v>
      </c>
      <c r="N2687" s="18" t="n">
        <f aca="false"> (I2687 / B2687)</f>
        <v>0.0246099290780142</v>
      </c>
      <c r="O2687" s="18" t="n">
        <f aca="false">(J2687 / B2687)</f>
        <v>0.026418439716312</v>
      </c>
      <c r="P2687" s="18" t="n">
        <f aca="false">K2687 / B2687</f>
        <v>-0.00063829787234045</v>
      </c>
      <c r="Q2687" s="18" t="n">
        <f aca="false">L2687/E2686</f>
        <v>0.0120585701981051</v>
      </c>
      <c r="R2687" s="18" t="n">
        <f aca="false">M2687 / E2686</f>
        <v>0.0369652598334769</v>
      </c>
      <c r="S2687" s="19" t="str">
        <f aca="false">IF(N2687 &gt; 0, "UP", "DOWN")</f>
        <v>UP</v>
      </c>
      <c r="T2687" s="23" t="inlineStr">
        <f aca="false">O2687-N2687</f>
        <is>
          <t/>
        </is>
      </c>
      <c r="U2687" s="23" t="inlineStr">
        <f aca="false">P2687-N2687</f>
        <is>
          <t/>
        </is>
      </c>
      <c r="V2687" s="23" t="inlineStr">
        <f aca="false">O2687 - P2687</f>
        <is>
          <t/>
        </is>
      </c>
    </row>
    <row collapsed="false" customFormat="false" customHeight="false" hidden="false" ht="25" outlineLevel="0" r="2688">
      <c r="A2688" s="21" t="n">
        <v>40457</v>
      </c>
      <c r="B2688" s="17" t="n">
        <v>289.59</v>
      </c>
      <c r="C2688" s="17" t="n">
        <v>291.99</v>
      </c>
      <c r="D2688" s="17" t="n">
        <v>285.26</v>
      </c>
      <c r="E2688" s="17" t="n">
        <v>289.19</v>
      </c>
      <c r="F2688" s="17" t="n">
        <v>23959600</v>
      </c>
      <c r="G2688" s="17" t="n">
        <v>287.95</v>
      </c>
      <c r="I2688" s="22" t="n">
        <f aca="false">E2688-B2688</f>
        <v>-0.399999999999977</v>
      </c>
      <c r="J2688" s="22" t="n">
        <f aca="false">C2688-B2688</f>
        <v>2.40000000000003</v>
      </c>
      <c r="K2688" s="17" t="n">
        <f aca="false">D2688-B2688</f>
        <v>-4.32999999999998</v>
      </c>
      <c r="L2688" s="17" t="n">
        <f aca="false">B2688 - E2687</f>
        <v>0.649999999999977</v>
      </c>
      <c r="M2688" s="17" t="n">
        <f aca="false">E2688 - E2687</f>
        <v>0.25</v>
      </c>
      <c r="N2688" s="18" t="n">
        <f aca="false"> (I2688 / B2688)</f>
        <v>-0.00138126316516446</v>
      </c>
      <c r="O2688" s="18" t="n">
        <f aca="false">(J2688 / B2688)</f>
        <v>0.00828757899098738</v>
      </c>
      <c r="P2688" s="18" t="n">
        <f aca="false">K2688 / B2688</f>
        <v>-0.0149521737629061</v>
      </c>
      <c r="Q2688" s="18" t="n">
        <f aca="false">L2688/E2687</f>
        <v>0.00224960199349338</v>
      </c>
      <c r="R2688" s="18" t="n">
        <f aca="false">M2688 / E2687</f>
        <v>0.000865231535959023</v>
      </c>
      <c r="S2688" s="19" t="str">
        <f aca="false">IF(N2688 &gt; 0, "UP", "DOWN")</f>
        <v>DOWN</v>
      </c>
      <c r="T2688" s="23" t="inlineStr">
        <f aca="false">O2688-N2688</f>
        <is>
          <t/>
        </is>
      </c>
      <c r="U2688" s="23" t="inlineStr">
        <f aca="false">P2688-N2688</f>
        <is>
          <t/>
        </is>
      </c>
      <c r="V2688" s="23" t="inlineStr">
        <f aca="false">O2688 - P2688</f>
        <is>
          <t/>
        </is>
      </c>
    </row>
    <row collapsed="false" customFormat="false" customHeight="false" hidden="false" ht="25" outlineLevel="0" r="2689">
      <c r="A2689" s="21" t="n">
        <v>40458</v>
      </c>
      <c r="B2689" s="17" t="n">
        <v>290.34</v>
      </c>
      <c r="C2689" s="17" t="n">
        <v>290.48</v>
      </c>
      <c r="D2689" s="17" t="n">
        <v>286.91</v>
      </c>
      <c r="E2689" s="17" t="n">
        <v>289.22</v>
      </c>
      <c r="F2689" s="17" t="n">
        <v>14585700</v>
      </c>
      <c r="G2689" s="17" t="n">
        <v>287.98</v>
      </c>
      <c r="I2689" s="22" t="n">
        <f aca="false">E2689-B2689</f>
        <v>-1.11999999999995</v>
      </c>
      <c r="J2689" s="22" t="n">
        <f aca="false">C2689-B2689</f>
        <v>0.140000000000043</v>
      </c>
      <c r="K2689" s="17" t="n">
        <f aca="false">D2689-B2689</f>
        <v>-3.42999999999995</v>
      </c>
      <c r="L2689" s="17" t="n">
        <f aca="false">B2689 - E2688</f>
        <v>1.14999999999998</v>
      </c>
      <c r="M2689" s="17" t="n">
        <f aca="false">E2689 - E2688</f>
        <v>0.0300000000000296</v>
      </c>
      <c r="N2689" s="18" t="n">
        <f aca="false"> (I2689 / B2689)</f>
        <v>-0.0038575463249981</v>
      </c>
      <c r="O2689" s="18" t="n">
        <f aca="false">(J2689 / B2689)</f>
        <v>0.000482193290624934</v>
      </c>
      <c r="P2689" s="18" t="n">
        <f aca="false">K2689 / B2689</f>
        <v>-0.0118137356203071</v>
      </c>
      <c r="Q2689" s="18" t="n">
        <f aca="false">L2689/E2688</f>
        <v>0.00397662436460451</v>
      </c>
      <c r="R2689" s="18" t="n">
        <f aca="false">M2689 / E2688</f>
        <v>0.000103738026902831</v>
      </c>
      <c r="S2689" s="19" t="str">
        <f aca="false">IF(N2689 &gt; 0, "UP", "DOWN")</f>
        <v>DOWN</v>
      </c>
      <c r="T2689" s="23" t="inlineStr">
        <f aca="false">O2689-N2689</f>
        <is>
          <t/>
        </is>
      </c>
      <c r="U2689" s="23" t="inlineStr">
        <f aca="false">P2689-N2689</f>
        <is>
          <t/>
        </is>
      </c>
      <c r="V2689" s="23" t="inlineStr">
        <f aca="false">O2689 - P2689</f>
        <is>
          <t/>
        </is>
      </c>
    </row>
    <row collapsed="false" customFormat="false" customHeight="false" hidden="false" ht="25" outlineLevel="0" r="2690">
      <c r="A2690" s="21" t="n">
        <v>40459</v>
      </c>
      <c r="B2690" s="17" t="n">
        <v>291.71</v>
      </c>
      <c r="C2690" s="17" t="n">
        <v>294.5</v>
      </c>
      <c r="D2690" s="17" t="n">
        <v>290</v>
      </c>
      <c r="E2690" s="17" t="n">
        <v>294.07</v>
      </c>
      <c r="F2690" s="17" t="n">
        <v>23514400</v>
      </c>
      <c r="G2690" s="17" t="n">
        <v>292.81</v>
      </c>
      <c r="I2690" s="22" t="n">
        <f aca="false">E2690-B2690</f>
        <v>2.36000000000001</v>
      </c>
      <c r="J2690" s="22" t="n">
        <f aca="false">C2690-B2690</f>
        <v>2.79000000000002</v>
      </c>
      <c r="K2690" s="17" t="n">
        <f aca="false">D2690-B2690</f>
        <v>-1.70999999999998</v>
      </c>
      <c r="L2690" s="17" t="n">
        <f aca="false">B2690 - E2689</f>
        <v>2.48999999999995</v>
      </c>
      <c r="M2690" s="17" t="n">
        <f aca="false">E2690 - E2689</f>
        <v>4.84999999999997</v>
      </c>
      <c r="N2690" s="18" t="n">
        <f aca="false"> (I2690 / B2690)</f>
        <v>0.00809022659490595</v>
      </c>
      <c r="O2690" s="18" t="n">
        <f aca="false">(J2690 / B2690)</f>
        <v>0.00956429330499476</v>
      </c>
      <c r="P2690" s="18" t="n">
        <f aca="false">K2690 / B2690</f>
        <v>-0.00586198621919022</v>
      </c>
      <c r="Q2690" s="18" t="n">
        <f aca="false">L2690/E2689</f>
        <v>0.00860936311458389</v>
      </c>
      <c r="R2690" s="18" t="n">
        <f aca="false">M2690 / E2689</f>
        <v>0.0167692414079246</v>
      </c>
      <c r="S2690" s="19" t="str">
        <f aca="false">IF(N2690 &gt; 0, "UP", "DOWN")</f>
        <v>UP</v>
      </c>
      <c r="T2690" s="23" t="inlineStr">
        <f aca="false">O2690-N2690</f>
        <is>
          <t/>
        </is>
      </c>
      <c r="U2690" s="23" t="inlineStr">
        <f aca="false">P2690-N2690</f>
        <is>
          <t/>
        </is>
      </c>
      <c r="V2690" s="23" t="inlineStr">
        <f aca="false">O2690 - P2690</f>
        <is>
          <t/>
        </is>
      </c>
    </row>
    <row collapsed="false" customFormat="false" customHeight="false" hidden="false" ht="25" outlineLevel="0" r="2691">
      <c r="A2691" s="21" t="n">
        <v>40462</v>
      </c>
      <c r="B2691" s="17" t="n">
        <v>294.74</v>
      </c>
      <c r="C2691" s="17" t="n">
        <v>297.24</v>
      </c>
      <c r="D2691" s="17" t="n">
        <v>294.6</v>
      </c>
      <c r="E2691" s="17" t="n">
        <v>295.36</v>
      </c>
      <c r="F2691" s="17" t="n">
        <v>15276900</v>
      </c>
      <c r="G2691" s="17" t="n">
        <v>294.1</v>
      </c>
      <c r="I2691" s="22" t="n">
        <f aca="false">E2691-B2691</f>
        <v>0.620000000000005</v>
      </c>
      <c r="J2691" s="22" t="n">
        <f aca="false">C2691-B2691</f>
        <v>2.5</v>
      </c>
      <c r="K2691" s="17" t="n">
        <f aca="false">D2691-B2691</f>
        <v>-0.139999999999986</v>
      </c>
      <c r="L2691" s="17" t="n">
        <f aca="false">B2691 - E2690</f>
        <v>0.670000000000016</v>
      </c>
      <c r="M2691" s="17" t="n">
        <f aca="false">E2691 - E2690</f>
        <v>1.29000000000002</v>
      </c>
      <c r="N2691" s="18" t="n">
        <f aca="false"> (I2691 / B2691)</f>
        <v>0.00210354889054762</v>
      </c>
      <c r="O2691" s="18" t="n">
        <f aca="false">(J2691 / B2691)</f>
        <v>0.00848205197801452</v>
      </c>
      <c r="P2691" s="18" t="n">
        <f aca="false">K2691 / B2691</f>
        <v>-0.000474994910768767</v>
      </c>
      <c r="Q2691" s="18" t="n">
        <f aca="false">L2691/E2690</f>
        <v>0.00227836909579357</v>
      </c>
      <c r="R2691" s="18" t="n">
        <f aca="false">M2691 / E2690</f>
        <v>0.0043867106471249</v>
      </c>
      <c r="S2691" s="19" t="str">
        <f aca="false">IF(N2691 &gt; 0, "UP", "DOWN")</f>
        <v>UP</v>
      </c>
      <c r="T2691" s="23" t="inlineStr">
        <f aca="false">O2691-N2691</f>
        <is>
          <t/>
        </is>
      </c>
      <c r="U2691" s="23" t="inlineStr">
        <f aca="false">P2691-N2691</f>
        <is>
          <t/>
        </is>
      </c>
      <c r="V2691" s="23" t="inlineStr">
        <f aca="false">O2691 - P2691</f>
        <is>
          <t/>
        </is>
      </c>
    </row>
    <row collapsed="false" customFormat="false" customHeight="false" hidden="false" ht="25" outlineLevel="0" r="2692">
      <c r="A2692" s="21" t="n">
        <v>40463</v>
      </c>
      <c r="B2692" s="17" t="n">
        <v>295.41</v>
      </c>
      <c r="C2692" s="17" t="n">
        <v>299.5</v>
      </c>
      <c r="D2692" s="17" t="n">
        <v>292.49</v>
      </c>
      <c r="E2692" s="17" t="n">
        <v>298.54</v>
      </c>
      <c r="F2692" s="17" t="n">
        <v>19948000</v>
      </c>
      <c r="G2692" s="17" t="n">
        <v>297.26</v>
      </c>
      <c r="I2692" s="22" t="n">
        <f aca="false">E2692-B2692</f>
        <v>3.13</v>
      </c>
      <c r="J2692" s="22" t="n">
        <f aca="false">C2692-B2692</f>
        <v>4.08999999999998</v>
      </c>
      <c r="K2692" s="17" t="n">
        <f aca="false">D2692-B2692</f>
        <v>-2.92000000000002</v>
      </c>
      <c r="L2692" s="17" t="n">
        <f aca="false">B2692 - E2691</f>
        <v>0.0500000000000114</v>
      </c>
      <c r="M2692" s="17" t="n">
        <f aca="false">E2692 - E2691</f>
        <v>3.18000000000001</v>
      </c>
      <c r="N2692" s="18" t="n">
        <f aca="false"> (I2692 / B2692)</f>
        <v>0.0105954436207305</v>
      </c>
      <c r="O2692" s="18" t="n">
        <f aca="false">(J2692 / B2692)</f>
        <v>0.0138451643478554</v>
      </c>
      <c r="P2692" s="18" t="n">
        <f aca="false">K2692 / B2692</f>
        <v>-0.00988456721167197</v>
      </c>
      <c r="Q2692" s="18" t="n">
        <f aca="false">L2692/E2691</f>
        <v>0.000169284940411739</v>
      </c>
      <c r="R2692" s="18" t="n">
        <f aca="false">M2692 / E2691</f>
        <v>0.0107665222101842</v>
      </c>
      <c r="S2692" s="19" t="str">
        <f aca="false">IF(N2692 &gt; 0, "UP", "DOWN")</f>
        <v>UP</v>
      </c>
      <c r="T2692" s="23" t="inlineStr">
        <f aca="false">O2692-N2692</f>
        <is>
          <t/>
        </is>
      </c>
      <c r="U2692" s="23" t="inlineStr">
        <f aca="false">P2692-N2692</f>
        <is>
          <t/>
        </is>
      </c>
      <c r="V2692" s="23" t="inlineStr">
        <f aca="false">O2692 - P2692</f>
        <is>
          <t/>
        </is>
      </c>
    </row>
    <row collapsed="false" customFormat="false" customHeight="false" hidden="false" ht="25" outlineLevel="0" r="2693">
      <c r="A2693" s="21" t="n">
        <v>40464</v>
      </c>
      <c r="B2693" s="17" t="n">
        <v>300.2</v>
      </c>
      <c r="C2693" s="17" t="n">
        <v>301.96</v>
      </c>
      <c r="D2693" s="17" t="n">
        <v>299.8</v>
      </c>
      <c r="E2693" s="17" t="n">
        <v>300.14</v>
      </c>
      <c r="F2693" s="17" t="n">
        <v>22503300</v>
      </c>
      <c r="G2693" s="17" t="n">
        <v>298.86</v>
      </c>
      <c r="I2693" s="22" t="n">
        <f aca="false">E2693-B2693</f>
        <v>-0.0600000000000023</v>
      </c>
      <c r="J2693" s="22" t="n">
        <f aca="false">C2693-B2693</f>
        <v>1.75999999999999</v>
      </c>
      <c r="K2693" s="17" t="n">
        <f aca="false">D2693-B2693</f>
        <v>-0.399999999999977</v>
      </c>
      <c r="L2693" s="17" t="n">
        <f aca="false">B2693 - E2692</f>
        <v>1.65999999999997</v>
      </c>
      <c r="M2693" s="17" t="n">
        <f aca="false">E2693 - E2692</f>
        <v>1.59999999999997</v>
      </c>
      <c r="N2693" s="18" t="n">
        <f aca="false"> (I2693 / B2693)</f>
        <v>-0.000199866755496343</v>
      </c>
      <c r="O2693" s="18" t="n">
        <f aca="false">(J2693 / B2693)</f>
        <v>0.00586275816122582</v>
      </c>
      <c r="P2693" s="18" t="n">
        <f aca="false">K2693 / B2693</f>
        <v>-0.00133244503664216</v>
      </c>
      <c r="Q2693" s="18" t="n">
        <f aca="false">L2693/E2692</f>
        <v>0.00556039391706293</v>
      </c>
      <c r="R2693" s="18" t="n">
        <f aca="false">M2693 / E2692</f>
        <v>0.0053594158236751</v>
      </c>
      <c r="S2693" s="19" t="str">
        <f aca="false">IF(N2693 &gt; 0, "UP", "DOWN")</f>
        <v>DOWN</v>
      </c>
      <c r="T2693" s="23" t="inlineStr">
        <f aca="false">O2693-N2693</f>
        <is>
          <t/>
        </is>
      </c>
      <c r="U2693" s="23" t="inlineStr">
        <f aca="false">P2693-N2693</f>
        <is>
          <t/>
        </is>
      </c>
      <c r="V2693" s="23" t="inlineStr">
        <f aca="false">O2693 - P2693</f>
        <is>
          <t/>
        </is>
      </c>
    </row>
    <row collapsed="false" customFormat="false" customHeight="false" hidden="false" ht="25" outlineLevel="0" r="2694">
      <c r="A2694" s="21" t="n">
        <v>40465</v>
      </c>
      <c r="B2694" s="17" t="n">
        <v>301.69</v>
      </c>
      <c r="C2694" s="17" t="n">
        <v>302.47</v>
      </c>
      <c r="D2694" s="17" t="n">
        <v>300.4</v>
      </c>
      <c r="E2694" s="17" t="n">
        <v>302.31</v>
      </c>
      <c r="F2694" s="17" t="n">
        <v>15546300</v>
      </c>
      <c r="G2694" s="17" t="n">
        <v>301.02</v>
      </c>
      <c r="I2694" s="22" t="n">
        <f aca="false">E2694-B2694</f>
        <v>0.620000000000005</v>
      </c>
      <c r="J2694" s="22" t="n">
        <f aca="false">C2694-B2694</f>
        <v>0.78000000000003</v>
      </c>
      <c r="K2694" s="17" t="n">
        <f aca="false">D2694-B2694</f>
        <v>-1.29000000000002</v>
      </c>
      <c r="L2694" s="17" t="n">
        <f aca="false">B2694 - E2693</f>
        <v>1.55000000000001</v>
      </c>
      <c r="M2694" s="17" t="n">
        <f aca="false">E2694 - E2693</f>
        <v>2.17000000000002</v>
      </c>
      <c r="N2694" s="18" t="n">
        <f aca="false"> (I2694 / B2694)</f>
        <v>0.00205508966157315</v>
      </c>
      <c r="O2694" s="18" t="n">
        <f aca="false">(J2694 / B2694)</f>
        <v>0.00258543538068888</v>
      </c>
      <c r="P2694" s="18" t="n">
        <f aca="false">K2694 / B2694</f>
        <v>-0.00427591236036998</v>
      </c>
      <c r="Q2694" s="18" t="n">
        <f aca="false">L2694/E2693</f>
        <v>0.00516425668021594</v>
      </c>
      <c r="R2694" s="18" t="n">
        <f aca="false">M2694 / E2693</f>
        <v>0.00722995935230231</v>
      </c>
      <c r="S2694" s="19" t="str">
        <f aca="false">IF(N2694 &gt; 0, "UP", "DOWN")</f>
        <v>UP</v>
      </c>
      <c r="T2694" s="23" t="inlineStr">
        <f aca="false">O2694-N2694</f>
        <is>
          <t/>
        </is>
      </c>
      <c r="U2694" s="23" t="inlineStr">
        <f aca="false">P2694-N2694</f>
        <is>
          <t/>
        </is>
      </c>
      <c r="V2694" s="23" t="inlineStr">
        <f aca="false">O2694 - P2694</f>
        <is>
          <t/>
        </is>
      </c>
    </row>
    <row collapsed="false" customFormat="false" customHeight="false" hidden="false" ht="25" outlineLevel="0" r="2695">
      <c r="A2695" s="21" t="n">
        <v>40466</v>
      </c>
      <c r="B2695" s="17" t="n">
        <v>307.44</v>
      </c>
      <c r="C2695" s="17" t="n">
        <v>315</v>
      </c>
      <c r="D2695" s="17" t="n">
        <v>304.91</v>
      </c>
      <c r="E2695" s="17" t="n">
        <v>314.74</v>
      </c>
      <c r="F2695" s="17" t="n">
        <v>32935500</v>
      </c>
      <c r="G2695" s="17" t="n">
        <v>313.39</v>
      </c>
      <c r="I2695" s="22" t="n">
        <f aca="false">E2695-B2695</f>
        <v>7.30000000000001</v>
      </c>
      <c r="J2695" s="22" t="n">
        <f aca="false">C2695-B2695</f>
        <v>7.56</v>
      </c>
      <c r="K2695" s="17" t="n">
        <f aca="false">D2695-B2695</f>
        <v>-2.52999999999997</v>
      </c>
      <c r="L2695" s="17" t="n">
        <f aca="false">B2695 - E2694</f>
        <v>5.13</v>
      </c>
      <c r="M2695" s="17" t="n">
        <f aca="false">E2695 - E2694</f>
        <v>12.43</v>
      </c>
      <c r="N2695" s="18" t="n">
        <f aca="false"> (I2695 / B2695)</f>
        <v>0.023744470465782</v>
      </c>
      <c r="O2695" s="18" t="n">
        <f aca="false">(J2695 / B2695)</f>
        <v>0.0245901639344262</v>
      </c>
      <c r="P2695" s="18" t="n">
        <f aca="false">K2695 / B2695</f>
        <v>-0.00822924798334626</v>
      </c>
      <c r="Q2695" s="18" t="n">
        <f aca="false">L2695/E2694</f>
        <v>0.0169693361119381</v>
      </c>
      <c r="R2695" s="18" t="n">
        <f aca="false">M2695 / E2694</f>
        <v>0.0411167344778539</v>
      </c>
      <c r="S2695" s="19" t="str">
        <f aca="false">IF(N2695 &gt; 0, "UP", "DOWN")</f>
        <v>UP</v>
      </c>
      <c r="T2695" s="23" t="inlineStr">
        <f aca="false">O2695-N2695</f>
        <is>
          <t/>
        </is>
      </c>
      <c r="U2695" s="23" t="inlineStr">
        <f aca="false">P2695-N2695</f>
        <is>
          <t/>
        </is>
      </c>
      <c r="V2695" s="23" t="inlineStr">
        <f aca="false">O2695 - P2695</f>
        <is>
          <t/>
        </is>
      </c>
    </row>
    <row collapsed="false" customFormat="false" customHeight="false" hidden="false" ht="25" outlineLevel="0" r="2696">
      <c r="A2696" s="21" t="n">
        <v>40469</v>
      </c>
      <c r="B2696" s="17" t="n">
        <v>318.47</v>
      </c>
      <c r="C2696" s="17" t="n">
        <v>319</v>
      </c>
      <c r="D2696" s="17" t="n">
        <v>314.29</v>
      </c>
      <c r="E2696" s="17" t="n">
        <v>318</v>
      </c>
      <c r="F2696" s="17" t="n">
        <v>39036100</v>
      </c>
      <c r="G2696" s="17" t="n">
        <v>316.64</v>
      </c>
      <c r="I2696" s="22" t="n">
        <f aca="false">E2696-B2696</f>
        <v>-0.470000000000027</v>
      </c>
      <c r="J2696" s="22" t="n">
        <f aca="false">C2696-B2696</f>
        <v>0.529999999999973</v>
      </c>
      <c r="K2696" s="17" t="n">
        <f aca="false">D2696-B2696</f>
        <v>-4.18000000000001</v>
      </c>
      <c r="L2696" s="17" t="n">
        <f aca="false">B2696 - E2695</f>
        <v>3.73000000000002</v>
      </c>
      <c r="M2696" s="17" t="n">
        <f aca="false">E2696 - E2695</f>
        <v>3.25999999999999</v>
      </c>
      <c r="N2696" s="18" t="n">
        <f aca="false"> (I2696 / B2696)</f>
        <v>-0.00147580619838612</v>
      </c>
      <c r="O2696" s="18" t="n">
        <f aca="false">(J2696 / B2696)</f>
        <v>0.00166420698966927</v>
      </c>
      <c r="P2696" s="18" t="n">
        <f aca="false">K2696 / B2696</f>
        <v>-0.0131252551260715</v>
      </c>
      <c r="Q2696" s="18" t="n">
        <f aca="false">L2696/E2695</f>
        <v>0.0118510516616891</v>
      </c>
      <c r="R2696" s="18" t="n">
        <f aca="false">M2696 / E2695</f>
        <v>0.0103577556078032</v>
      </c>
      <c r="S2696" s="19" t="str">
        <f aca="false">IF(N2696 &gt; 0, "UP", "DOWN")</f>
        <v>DOWN</v>
      </c>
      <c r="T2696" s="23" t="inlineStr">
        <f aca="false">O2696-N2696</f>
        <is>
          <t/>
        </is>
      </c>
      <c r="U2696" s="23" t="inlineStr">
        <f aca="false">P2696-N2696</f>
        <is>
          <t/>
        </is>
      </c>
      <c r="V2696" s="23" t="inlineStr">
        <f aca="false">O2696 - P2696</f>
        <is>
          <t/>
        </is>
      </c>
    </row>
    <row collapsed="false" customFormat="false" customHeight="false" hidden="false" ht="25" outlineLevel="0" r="2697">
      <c r="A2697" s="21" t="n">
        <v>40470</v>
      </c>
      <c r="B2697" s="17" t="n">
        <v>303.4</v>
      </c>
      <c r="C2697" s="17" t="n">
        <v>313.77</v>
      </c>
      <c r="D2697" s="17" t="n">
        <v>300.02</v>
      </c>
      <c r="E2697" s="17" t="n">
        <v>309.49</v>
      </c>
      <c r="F2697" s="17" t="n">
        <v>44028000</v>
      </c>
      <c r="G2697" s="17" t="n">
        <v>308.17</v>
      </c>
      <c r="I2697" s="22" t="n">
        <f aca="false">E2697-B2697</f>
        <v>6.09000000000003</v>
      </c>
      <c r="J2697" s="22" t="n">
        <f aca="false">C2697-B2697</f>
        <v>10.37</v>
      </c>
      <c r="K2697" s="17" t="n">
        <f aca="false">D2697-B2697</f>
        <v>-3.38</v>
      </c>
      <c r="L2697" s="17" t="n">
        <f aca="false">B2697 - E2696</f>
        <v>-14.6</v>
      </c>
      <c r="M2697" s="17" t="n">
        <f aca="false">E2697 - E2696</f>
        <v>-8.50999999999999</v>
      </c>
      <c r="N2697" s="18" t="n">
        <f aca="false"> (I2697 / B2697)</f>
        <v>0.0200725115359263</v>
      </c>
      <c r="O2697" s="18" t="n">
        <f aca="false">(J2697 / B2697)</f>
        <v>0.034179301252472</v>
      </c>
      <c r="P2697" s="18" t="n">
        <f aca="false">K2697 / B2697</f>
        <v>-0.0111404087013843</v>
      </c>
      <c r="Q2697" s="18" t="n">
        <f aca="false">L2697/E2696</f>
        <v>-0.0459119496855347</v>
      </c>
      <c r="R2697" s="18" t="n">
        <f aca="false">M2697 / E2696</f>
        <v>-0.0267610062893081</v>
      </c>
      <c r="S2697" s="19" t="str">
        <f aca="false">IF(N2697 &gt; 0, "UP", "DOWN")</f>
        <v>UP</v>
      </c>
      <c r="T2697" s="23" t="inlineStr">
        <f aca="false">O2697-N2697</f>
        <is>
          <t/>
        </is>
      </c>
      <c r="U2697" s="23" t="inlineStr">
        <f aca="false">P2697-N2697</f>
        <is>
          <t/>
        </is>
      </c>
      <c r="V2697" s="23" t="inlineStr">
        <f aca="false">O2697 - P2697</f>
        <is>
          <t/>
        </is>
      </c>
    </row>
    <row collapsed="false" customFormat="false" customHeight="false" hidden="false" ht="25" outlineLevel="0" r="2698">
      <c r="A2698" s="21" t="n">
        <v>40471</v>
      </c>
      <c r="B2698" s="17" t="n">
        <v>309</v>
      </c>
      <c r="C2698" s="17" t="n">
        <v>314.25</v>
      </c>
      <c r="D2698" s="17" t="n">
        <v>306.87</v>
      </c>
      <c r="E2698" s="17" t="n">
        <v>310.53</v>
      </c>
      <c r="F2698" s="17" t="n">
        <v>25772300</v>
      </c>
      <c r="G2698" s="17" t="n">
        <v>309.2</v>
      </c>
      <c r="I2698" s="22" t="n">
        <f aca="false">E2698-B2698</f>
        <v>1.52999999999997</v>
      </c>
      <c r="J2698" s="22" t="n">
        <f aca="false">C2698-B2698</f>
        <v>5.25</v>
      </c>
      <c r="K2698" s="17" t="n">
        <f aca="false">D2698-B2698</f>
        <v>-2.13</v>
      </c>
      <c r="L2698" s="17" t="n">
        <f aca="false">B2698 - E2697</f>
        <v>-0.490000000000009</v>
      </c>
      <c r="M2698" s="17" t="n">
        <f aca="false">E2698 - E2697</f>
        <v>1.03999999999996</v>
      </c>
      <c r="N2698" s="18" t="n">
        <f aca="false"> (I2698 / B2698)</f>
        <v>0.00495145631067952</v>
      </c>
      <c r="O2698" s="18" t="n">
        <f aca="false">(J2698 / B2698)</f>
        <v>0.0169902912621359</v>
      </c>
      <c r="P2698" s="18" t="n">
        <f aca="false">K2698 / B2698</f>
        <v>-0.00689320388349513</v>
      </c>
      <c r="Q2698" s="18" t="n">
        <f aca="false">L2698/E2697</f>
        <v>-0.00158324986267734</v>
      </c>
      <c r="R2698" s="18" t="n">
        <f aca="false">M2698 / E2697</f>
        <v>0.00336036705547825</v>
      </c>
      <c r="S2698" s="19" t="str">
        <f aca="false">IF(N2698 &gt; 0, "UP", "DOWN")</f>
        <v>UP</v>
      </c>
      <c r="T2698" s="23" t="inlineStr">
        <f aca="false">O2698-N2698</f>
        <is>
          <t/>
        </is>
      </c>
      <c r="U2698" s="23" t="inlineStr">
        <f aca="false">P2698-N2698</f>
        <is>
          <t/>
        </is>
      </c>
      <c r="V2698" s="23" t="inlineStr">
        <f aca="false">O2698 - P2698</f>
        <is>
          <t/>
        </is>
      </c>
    </row>
    <row collapsed="false" customFormat="false" customHeight="false" hidden="false" ht="25" outlineLevel="0" r="2699">
      <c r="A2699" s="21" t="n">
        <v>40472</v>
      </c>
      <c r="B2699" s="17" t="n">
        <v>312.36</v>
      </c>
      <c r="C2699" s="17" t="n">
        <v>314.74</v>
      </c>
      <c r="D2699" s="17" t="n">
        <v>306.8</v>
      </c>
      <c r="E2699" s="17" t="n">
        <v>309.52</v>
      </c>
      <c r="F2699" s="17" t="n">
        <v>19695000</v>
      </c>
      <c r="G2699" s="17" t="n">
        <v>308.2</v>
      </c>
      <c r="I2699" s="22" t="n">
        <f aca="false">E2699-B2699</f>
        <v>-2.84000000000003</v>
      </c>
      <c r="J2699" s="22" t="n">
        <f aca="false">C2699-B2699</f>
        <v>2.38</v>
      </c>
      <c r="K2699" s="17" t="n">
        <f aca="false">D2699-B2699</f>
        <v>-5.56</v>
      </c>
      <c r="L2699" s="17" t="n">
        <f aca="false">B2699 - E2698</f>
        <v>1.83000000000004</v>
      </c>
      <c r="M2699" s="17" t="n">
        <f aca="false">E2699 - E2698</f>
        <v>-1.00999999999999</v>
      </c>
      <c r="N2699" s="18" t="n">
        <f aca="false"> (I2699 / B2699)</f>
        <v>-0.00909207324881557</v>
      </c>
      <c r="O2699" s="18" t="n">
        <f aca="false">(J2699 / B2699)</f>
        <v>0.00761941349724675</v>
      </c>
      <c r="P2699" s="18" t="n">
        <f aca="false">K2699 / B2699</f>
        <v>-0.0177999743885261</v>
      </c>
      <c r="Q2699" s="18" t="n">
        <f aca="false">L2699/E2698</f>
        <v>0.00589315042024938</v>
      </c>
      <c r="R2699" s="18" t="n">
        <f aca="false">M2699 / E2698</f>
        <v>-0.00325250378385338</v>
      </c>
      <c r="S2699" s="19" t="str">
        <f aca="false">IF(N2699 &gt; 0, "UP", "DOWN")</f>
        <v>DOWN</v>
      </c>
      <c r="T2699" s="23" t="inlineStr">
        <f aca="false">O2699-N2699</f>
        <is>
          <t/>
        </is>
      </c>
      <c r="U2699" s="23" t="inlineStr">
        <f aca="false">P2699-N2699</f>
        <is>
          <t/>
        </is>
      </c>
      <c r="V2699" s="23" t="inlineStr">
        <f aca="false">O2699 - P2699</f>
        <is>
          <t/>
        </is>
      </c>
    </row>
    <row collapsed="false" customFormat="false" customHeight="false" hidden="false" ht="25" outlineLevel="0" r="2700">
      <c r="A2700" s="21" t="n">
        <v>40473</v>
      </c>
      <c r="B2700" s="17" t="n">
        <v>309.07</v>
      </c>
      <c r="C2700" s="17" t="n">
        <v>310.04</v>
      </c>
      <c r="D2700" s="17" t="n">
        <v>306.3</v>
      </c>
      <c r="E2700" s="17" t="n">
        <v>307.47</v>
      </c>
      <c r="F2700" s="17" t="n">
        <v>13313500</v>
      </c>
      <c r="G2700" s="17" t="n">
        <v>306.16</v>
      </c>
      <c r="I2700" s="22" t="n">
        <f aca="false">E2700-B2700</f>
        <v>-1.59999999999997</v>
      </c>
      <c r="J2700" s="22" t="n">
        <f aca="false">C2700-B2700</f>
        <v>0.970000000000027</v>
      </c>
      <c r="K2700" s="17" t="n">
        <f aca="false">D2700-B2700</f>
        <v>-2.76999999999998</v>
      </c>
      <c r="L2700" s="17" t="n">
        <f aca="false">B2700 - E2699</f>
        <v>-0.449999999999989</v>
      </c>
      <c r="M2700" s="17" t="n">
        <f aca="false">E2700 - E2699</f>
        <v>-2.04999999999995</v>
      </c>
      <c r="N2700" s="18" t="n">
        <f aca="false"> (I2700 / B2700)</f>
        <v>-0.00517682078493534</v>
      </c>
      <c r="O2700" s="18" t="n">
        <f aca="false">(J2700 / B2700)</f>
        <v>0.00313844760086721</v>
      </c>
      <c r="P2700" s="18" t="n">
        <f aca="false">K2700 / B2700</f>
        <v>-0.00896237098391944</v>
      </c>
      <c r="Q2700" s="18" t="n">
        <f aca="false">L2700/E2699</f>
        <v>-0.00145386404755747</v>
      </c>
      <c r="R2700" s="18" t="n">
        <f aca="false">M2700 / E2699</f>
        <v>-0.00662315843887295</v>
      </c>
      <c r="S2700" s="19" t="str">
        <f aca="false">IF(N2700 &gt; 0, "UP", "DOWN")</f>
        <v>DOWN</v>
      </c>
      <c r="T2700" s="23" t="inlineStr">
        <f aca="false">O2700-N2700</f>
        <is>
          <t/>
        </is>
      </c>
      <c r="U2700" s="23" t="inlineStr">
        <f aca="false">P2700-N2700</f>
        <is>
          <t/>
        </is>
      </c>
      <c r="V2700" s="23" t="inlineStr">
        <f aca="false">O2700 - P2700</f>
        <is>
          <t/>
        </is>
      </c>
    </row>
    <row collapsed="false" customFormat="false" customHeight="false" hidden="false" ht="25" outlineLevel="0" r="2701">
      <c r="A2701" s="21" t="n">
        <v>40476</v>
      </c>
      <c r="B2701" s="17" t="n">
        <v>309.09</v>
      </c>
      <c r="C2701" s="17" t="n">
        <v>311.6</v>
      </c>
      <c r="D2701" s="17" t="n">
        <v>308.44</v>
      </c>
      <c r="E2701" s="17" t="n">
        <v>308.84</v>
      </c>
      <c r="F2701" s="17" t="n">
        <v>14016500</v>
      </c>
      <c r="G2701" s="17" t="n">
        <v>307.52</v>
      </c>
      <c r="I2701" s="22" t="n">
        <f aca="false">E2701-B2701</f>
        <v>-0.25</v>
      </c>
      <c r="J2701" s="22" t="n">
        <f aca="false">C2701-B2701</f>
        <v>2.51000000000005</v>
      </c>
      <c r="K2701" s="17" t="n">
        <f aca="false">D2701-B2701</f>
        <v>-0.649999999999977</v>
      </c>
      <c r="L2701" s="17" t="n">
        <f aca="false">B2701 - E2700</f>
        <v>1.61999999999995</v>
      </c>
      <c r="M2701" s="17" t="n">
        <f aca="false">E2701 - E2700</f>
        <v>1.36999999999995</v>
      </c>
      <c r="N2701" s="18" t="n">
        <f aca="false"> (I2701 / B2701)</f>
        <v>-0.000808825908311495</v>
      </c>
      <c r="O2701" s="18" t="n">
        <f aca="false">(J2701 / B2701)</f>
        <v>0.00812061211944757</v>
      </c>
      <c r="P2701" s="18" t="n">
        <f aca="false">K2701 / B2701</f>
        <v>-0.00210294736160981</v>
      </c>
      <c r="Q2701" s="18" t="n">
        <f aca="false">L2701/E2700</f>
        <v>0.00526880671284986</v>
      </c>
      <c r="R2701" s="18" t="n">
        <f aca="false">M2701 / E2700</f>
        <v>0.00445571925716313</v>
      </c>
      <c r="S2701" s="19" t="str">
        <f aca="false">IF(N2701 &gt; 0, "UP", "DOWN")</f>
        <v>DOWN</v>
      </c>
      <c r="T2701" s="23" t="inlineStr">
        <f aca="false">O2701-N2701</f>
        <is>
          <t/>
        </is>
      </c>
      <c r="U2701" s="23" t="inlineStr">
        <f aca="false">P2701-N2701</f>
        <is>
          <t/>
        </is>
      </c>
      <c r="V2701" s="23" t="inlineStr">
        <f aca="false">O2701 - P2701</f>
        <is>
          <t/>
        </is>
      </c>
    </row>
    <row collapsed="false" customFormat="false" customHeight="false" hidden="false" ht="25" outlineLevel="0" r="2702">
      <c r="A2702" s="21" t="n">
        <v>40477</v>
      </c>
      <c r="B2702" s="17" t="n">
        <v>306.87</v>
      </c>
      <c r="C2702" s="17" t="n">
        <v>309.74</v>
      </c>
      <c r="D2702" s="17" t="n">
        <v>305.65</v>
      </c>
      <c r="E2702" s="17" t="n">
        <v>308.05</v>
      </c>
      <c r="F2702" s="17" t="n">
        <v>14033200</v>
      </c>
      <c r="G2702" s="17" t="n">
        <v>306.73</v>
      </c>
      <c r="I2702" s="22" t="n">
        <f aca="false">E2702-B2702</f>
        <v>1.18000000000001</v>
      </c>
      <c r="J2702" s="22" t="n">
        <f aca="false">C2702-B2702</f>
        <v>2.87</v>
      </c>
      <c r="K2702" s="17" t="n">
        <f aca="false">D2702-B2702</f>
        <v>-1.22000000000003</v>
      </c>
      <c r="L2702" s="17" t="n">
        <f aca="false">B2702 - E2701</f>
        <v>-1.96999999999997</v>
      </c>
      <c r="M2702" s="17" t="n">
        <f aca="false">E2702 - E2701</f>
        <v>-0.789999999999964</v>
      </c>
      <c r="N2702" s="18" t="n">
        <f aca="false"> (I2702 / B2702)</f>
        <v>0.00384527650145015</v>
      </c>
      <c r="O2702" s="18" t="n">
        <f aca="false">(J2702 / B2702)</f>
        <v>0.00935249454166261</v>
      </c>
      <c r="P2702" s="18" t="n">
        <f aca="false">K2702 / B2702</f>
        <v>-0.00397562485743157</v>
      </c>
      <c r="Q2702" s="18" t="n">
        <f aca="false">L2702/E2701</f>
        <v>-0.00637870742131839</v>
      </c>
      <c r="R2702" s="18" t="n">
        <f aca="false">M2702 / E2701</f>
        <v>-0.00255795881362506</v>
      </c>
      <c r="S2702" s="19" t="str">
        <f aca="false">IF(N2702 &gt; 0, "UP", "DOWN")</f>
        <v>UP</v>
      </c>
      <c r="T2702" s="23" t="inlineStr">
        <f aca="false">O2702-N2702</f>
        <is>
          <t/>
        </is>
      </c>
      <c r="U2702" s="23" t="inlineStr">
        <f aca="false">P2702-N2702</f>
        <is>
          <t/>
        </is>
      </c>
      <c r="V2702" s="23" t="inlineStr">
        <f aca="false">O2702 - P2702</f>
        <is>
          <t/>
        </is>
      </c>
    </row>
    <row collapsed="false" customFormat="false" customHeight="false" hidden="false" ht="25" outlineLevel="0" r="2703">
      <c r="A2703" s="21" t="n">
        <v>40478</v>
      </c>
      <c r="B2703" s="17" t="n">
        <v>307.65</v>
      </c>
      <c r="C2703" s="17" t="n">
        <v>309.9</v>
      </c>
      <c r="D2703" s="17" t="n">
        <v>305.6</v>
      </c>
      <c r="E2703" s="17" t="n">
        <v>307.83</v>
      </c>
      <c r="F2703" s="17" t="n">
        <v>14250100</v>
      </c>
      <c r="G2703" s="17" t="n">
        <v>306.51</v>
      </c>
      <c r="I2703" s="22" t="n">
        <f aca="false">E2703-B2703</f>
        <v>0.180000000000007</v>
      </c>
      <c r="J2703" s="22" t="n">
        <f aca="false">C2703-B2703</f>
        <v>2.25</v>
      </c>
      <c r="K2703" s="17" t="n">
        <f aca="false">D2703-B2703</f>
        <v>-2.04999999999995</v>
      </c>
      <c r="L2703" s="17" t="n">
        <f aca="false">B2703 - E2702</f>
        <v>-0.400000000000034</v>
      </c>
      <c r="M2703" s="17" t="n">
        <f aca="false">E2703 - E2702</f>
        <v>-0.220000000000027</v>
      </c>
      <c r="N2703" s="18" t="n">
        <f aca="false"> (I2703 / B2703)</f>
        <v>0.0005850804485617</v>
      </c>
      <c r="O2703" s="18" t="n">
        <f aca="false">(J2703 / B2703)</f>
        <v>0.00731350560702097</v>
      </c>
      <c r="P2703" s="18" t="n">
        <f aca="false">K2703 / B2703</f>
        <v>-0.00666341621973007</v>
      </c>
      <c r="Q2703" s="18" t="n">
        <f aca="false">L2703/E2702</f>
        <v>-0.00129849050478829</v>
      </c>
      <c r="R2703" s="18" t="n">
        <f aca="false">M2703 / E2702</f>
        <v>-0.00071416977763359</v>
      </c>
      <c r="S2703" s="19" t="str">
        <f aca="false">IF(N2703 &gt; 0, "UP", "DOWN")</f>
        <v>UP</v>
      </c>
      <c r="T2703" s="23" t="inlineStr">
        <f aca="false">O2703-N2703</f>
        <is>
          <t/>
        </is>
      </c>
      <c r="U2703" s="23" t="inlineStr">
        <f aca="false">P2703-N2703</f>
        <is>
          <t/>
        </is>
      </c>
      <c r="V2703" s="23" t="inlineStr">
        <f aca="false">O2703 - P2703</f>
        <is>
          <t/>
        </is>
      </c>
    </row>
    <row collapsed="false" customFormat="false" customHeight="false" hidden="false" ht="25" outlineLevel="0" r="2704">
      <c r="A2704" s="21" t="n">
        <v>40479</v>
      </c>
      <c r="B2704" s="17" t="n">
        <v>307.95</v>
      </c>
      <c r="C2704" s="17" t="n">
        <v>308</v>
      </c>
      <c r="D2704" s="17" t="n">
        <v>300.9</v>
      </c>
      <c r="E2704" s="17" t="n">
        <v>305.24</v>
      </c>
      <c r="F2704" s="17" t="n">
        <v>19680400</v>
      </c>
      <c r="G2704" s="17" t="n">
        <v>303.94</v>
      </c>
      <c r="I2704" s="22" t="n">
        <f aca="false">E2704-B2704</f>
        <v>-2.70999999999998</v>
      </c>
      <c r="J2704" s="22" t="n">
        <f aca="false">C2704-B2704</f>
        <v>0.0500000000000114</v>
      </c>
      <c r="K2704" s="17" t="n">
        <f aca="false">D2704-B2704</f>
        <v>-7.05000000000001</v>
      </c>
      <c r="L2704" s="17" t="n">
        <f aca="false">B2704 - E2703</f>
        <v>0.120000000000005</v>
      </c>
      <c r="M2704" s="17" t="n">
        <f aca="false">E2704 - E2703</f>
        <v>-2.58999999999997</v>
      </c>
      <c r="N2704" s="18" t="n">
        <f aca="false"> (I2704 / B2704)</f>
        <v>-0.00880012989121604</v>
      </c>
      <c r="O2704" s="18" t="n">
        <f aca="false">(J2704 / B2704)</f>
        <v>0.000162364020133175</v>
      </c>
      <c r="P2704" s="18" t="n">
        <f aca="false">K2704 / B2704</f>
        <v>-0.0228933268387726</v>
      </c>
      <c r="Q2704" s="18" t="n">
        <f aca="false">L2704/E2703</f>
        <v>0.000389825553065018</v>
      </c>
      <c r="R2704" s="18" t="n">
        <f aca="false">M2704 / E2703</f>
        <v>-0.00841373485365291</v>
      </c>
      <c r="S2704" s="19" t="str">
        <f aca="false">IF(N2704 &gt; 0, "UP", "DOWN")</f>
        <v>DOWN</v>
      </c>
      <c r="T2704" s="23" t="inlineStr">
        <f aca="false">O2704-N2704</f>
        <is>
          <t/>
        </is>
      </c>
      <c r="U2704" s="23" t="inlineStr">
        <f aca="false">P2704-N2704</f>
        <is>
          <t/>
        </is>
      </c>
      <c r="V2704" s="23" t="inlineStr">
        <f aca="false">O2704 - P2704</f>
        <is>
          <t/>
        </is>
      </c>
    </row>
    <row collapsed="false" customFormat="false" customHeight="false" hidden="false" ht="25" outlineLevel="0" r="2705">
      <c r="A2705" s="21" t="n">
        <v>40480</v>
      </c>
      <c r="B2705" s="17" t="n">
        <v>304.23</v>
      </c>
      <c r="C2705" s="17" t="n">
        <v>305.88</v>
      </c>
      <c r="D2705" s="17" t="n">
        <v>300.87</v>
      </c>
      <c r="E2705" s="17" t="n">
        <v>300.98</v>
      </c>
      <c r="F2705" s="17" t="n">
        <v>15375400</v>
      </c>
      <c r="G2705" s="17" t="n">
        <v>299.69</v>
      </c>
      <c r="I2705" s="22" t="n">
        <f aca="false">E2705-B2705</f>
        <v>-3.25</v>
      </c>
      <c r="J2705" s="22" t="n">
        <f aca="false">C2705-B2705</f>
        <v>1.64999999999998</v>
      </c>
      <c r="K2705" s="17" t="n">
        <f aca="false">D2705-B2705</f>
        <v>-3.36000000000001</v>
      </c>
      <c r="L2705" s="17" t="n">
        <f aca="false">B2705 - E2704</f>
        <v>-1.00999999999999</v>
      </c>
      <c r="M2705" s="17" t="n">
        <f aca="false">E2705 - E2704</f>
        <v>-4.25999999999999</v>
      </c>
      <c r="N2705" s="18" t="n">
        <f aca="false"> (I2705 / B2705)</f>
        <v>-0.0106827071623443</v>
      </c>
      <c r="O2705" s="18" t="n">
        <f aca="false">(J2705 / B2705)</f>
        <v>0.00542352825165164</v>
      </c>
      <c r="P2705" s="18" t="n">
        <f aca="false">K2705 / B2705</f>
        <v>-0.0110442757124544</v>
      </c>
      <c r="Q2705" s="18" t="n">
        <f aca="false">L2705/E2704</f>
        <v>-0.00330887170750882</v>
      </c>
      <c r="R2705" s="18" t="n">
        <f aca="false">M2705 / E2704</f>
        <v>-0.013956231162364</v>
      </c>
      <c r="S2705" s="19" t="str">
        <f aca="false">IF(N2705 &gt; 0, "UP", "DOWN")</f>
        <v>DOWN</v>
      </c>
      <c r="T2705" s="23" t="inlineStr">
        <f aca="false">O2705-N2705</f>
        <is>
          <t/>
        </is>
      </c>
      <c r="U2705" s="23" t="inlineStr">
        <f aca="false">P2705-N2705</f>
        <is>
          <t/>
        </is>
      </c>
      <c r="V2705" s="23" t="inlineStr">
        <f aca="false">O2705 - P2705</f>
        <is>
          <t/>
        </is>
      </c>
    </row>
    <row collapsed="false" customFormat="false" customHeight="false" hidden="false" ht="25" outlineLevel="0" r="2706">
      <c r="A2706" s="21" t="n">
        <v>40483</v>
      </c>
      <c r="B2706" s="17" t="n">
        <v>302.22</v>
      </c>
      <c r="C2706" s="17" t="n">
        <v>305.6</v>
      </c>
      <c r="D2706" s="17" t="n">
        <v>302.2</v>
      </c>
      <c r="E2706" s="17" t="n">
        <v>304.18</v>
      </c>
      <c r="F2706" s="17" t="n">
        <v>15138900</v>
      </c>
      <c r="G2706" s="17" t="n">
        <v>302.88</v>
      </c>
      <c r="I2706" s="22" t="n">
        <f aca="false">E2706-B2706</f>
        <v>1.95999999999998</v>
      </c>
      <c r="J2706" s="22" t="n">
        <f aca="false">C2706-B2706</f>
        <v>3.38</v>
      </c>
      <c r="K2706" s="17" t="n">
        <f aca="false">D2706-B2706</f>
        <v>-0.0200000000000387</v>
      </c>
      <c r="L2706" s="17" t="n">
        <f aca="false">B2706 - E2705</f>
        <v>1.24000000000001</v>
      </c>
      <c r="M2706" s="17" t="n">
        <f aca="false">E2706 - E2705</f>
        <v>3.19999999999999</v>
      </c>
      <c r="N2706" s="18" t="n">
        <f aca="false"> (I2706 / B2706)</f>
        <v>0.00648534180398378</v>
      </c>
      <c r="O2706" s="18" t="n">
        <f aca="false">(J2706 / B2706)</f>
        <v>0.011183905764013</v>
      </c>
      <c r="P2706" s="18" t="n">
        <f aca="false">K2706 / B2706</f>
        <v>-6.61769571836366E-005</v>
      </c>
      <c r="Q2706" s="18" t="n">
        <f aca="false">L2706/E2705</f>
        <v>0.00411987507475583</v>
      </c>
      <c r="R2706" s="18" t="n">
        <f aca="false">M2706 / E2705</f>
        <v>0.0106319356767891</v>
      </c>
      <c r="S2706" s="19" t="str">
        <f aca="false">IF(N2706 &gt; 0, "UP", "DOWN")</f>
        <v>UP</v>
      </c>
      <c r="T2706" s="23" t="inlineStr">
        <f aca="false">O2706-N2706</f>
        <is>
          <t/>
        </is>
      </c>
      <c r="U2706" s="23" t="inlineStr">
        <f aca="false">P2706-N2706</f>
        <is>
          <t/>
        </is>
      </c>
      <c r="V2706" s="23" t="inlineStr">
        <f aca="false">O2706 - P2706</f>
        <is>
          <t/>
        </is>
      </c>
    </row>
    <row collapsed="false" customFormat="false" customHeight="false" hidden="false" ht="25" outlineLevel="0" r="2707">
      <c r="A2707" s="21" t="n">
        <v>40484</v>
      </c>
      <c r="B2707" s="17" t="n">
        <v>307</v>
      </c>
      <c r="C2707" s="17" t="n">
        <v>310.19</v>
      </c>
      <c r="D2707" s="17" t="n">
        <v>307</v>
      </c>
      <c r="E2707" s="17" t="n">
        <v>309.36</v>
      </c>
      <c r="F2707" s="17" t="n">
        <v>15497500</v>
      </c>
      <c r="G2707" s="17" t="n">
        <v>308.04</v>
      </c>
      <c r="I2707" s="22" t="n">
        <f aca="false">E2707-B2707</f>
        <v>2.36000000000001</v>
      </c>
      <c r="J2707" s="22" t="n">
        <f aca="false">C2707-B2707</f>
        <v>3.19</v>
      </c>
      <c r="K2707" s="17" t="n">
        <f aca="false">D2707-B2707</f>
        <v>0</v>
      </c>
      <c r="L2707" s="17" t="n">
        <f aca="false">B2707 - E2706</f>
        <v>2.81999999999999</v>
      </c>
      <c r="M2707" s="17" t="n">
        <f aca="false">E2707 - E2706</f>
        <v>5.18000000000001</v>
      </c>
      <c r="N2707" s="18" t="n">
        <f aca="false"> (I2707 / B2707)</f>
        <v>0.00768729641693816</v>
      </c>
      <c r="O2707" s="18" t="n">
        <f aca="false">(J2707 / B2707)</f>
        <v>0.0103908794788274</v>
      </c>
      <c r="P2707" s="18" t="n">
        <f aca="false">K2707 / B2707</f>
        <v>0</v>
      </c>
      <c r="Q2707" s="18" t="n">
        <f aca="false">L2707/E2706</f>
        <v>0.00927082648431847</v>
      </c>
      <c r="R2707" s="18" t="n">
        <f aca="false">M2707 / E2706</f>
        <v>0.0170293904924716</v>
      </c>
      <c r="S2707" s="19" t="str">
        <f aca="false">IF(N2707 &gt; 0, "UP", "DOWN")</f>
        <v>UP</v>
      </c>
      <c r="T2707" s="23" t="inlineStr">
        <f aca="false">O2707-N2707</f>
        <is>
          <t/>
        </is>
      </c>
      <c r="U2707" s="23" t="inlineStr">
        <f aca="false">P2707-N2707</f>
        <is>
          <t/>
        </is>
      </c>
      <c r="V2707" s="23" t="inlineStr">
        <f aca="false">O2707 - P2707</f>
        <is>
          <t/>
        </is>
      </c>
    </row>
    <row collapsed="false" customFormat="false" customHeight="false" hidden="false" ht="25" outlineLevel="0" r="2708">
      <c r="A2708" s="21" t="n">
        <v>40485</v>
      </c>
      <c r="B2708" s="17" t="n">
        <v>311.37</v>
      </c>
      <c r="C2708" s="17" t="n">
        <v>312.88</v>
      </c>
      <c r="D2708" s="17" t="n">
        <v>308.53</v>
      </c>
      <c r="E2708" s="17" t="n">
        <v>312.8</v>
      </c>
      <c r="F2708" s="17" t="n">
        <v>18155300</v>
      </c>
      <c r="G2708" s="17" t="n">
        <v>311.46</v>
      </c>
      <c r="I2708" s="22" t="n">
        <f aca="false">E2708-B2708</f>
        <v>1.43000000000001</v>
      </c>
      <c r="J2708" s="22" t="n">
        <f aca="false">C2708-B2708</f>
        <v>1.50999999999999</v>
      </c>
      <c r="K2708" s="17" t="n">
        <f aca="false">D2708-B2708</f>
        <v>-2.84000000000003</v>
      </c>
      <c r="L2708" s="17" t="n">
        <f aca="false">B2708 - E2707</f>
        <v>2.00999999999999</v>
      </c>
      <c r="M2708" s="17" t="n">
        <f aca="false">E2708 - E2707</f>
        <v>3.44</v>
      </c>
      <c r="N2708" s="18" t="n">
        <f aca="false"> (I2708 / B2708)</f>
        <v>0.00459260686642903</v>
      </c>
      <c r="O2708" s="18" t="n">
        <f aca="false">(J2708 / B2708)</f>
        <v>0.00484953592189354</v>
      </c>
      <c r="P2708" s="18" t="n">
        <f aca="false">K2708 / B2708</f>
        <v>-0.00912098146899198</v>
      </c>
      <c r="Q2708" s="18" t="n">
        <f aca="false">L2708/E2707</f>
        <v>0.00649728471683473</v>
      </c>
      <c r="R2708" s="18" t="n">
        <f aca="false">M2708 / E2707</f>
        <v>0.0111197310576674</v>
      </c>
      <c r="S2708" s="19" t="str">
        <f aca="false">IF(N2708 &gt; 0, "UP", "DOWN")</f>
        <v>UP</v>
      </c>
      <c r="T2708" s="23" t="inlineStr">
        <f aca="false">O2708-N2708</f>
        <is>
          <t/>
        </is>
      </c>
      <c r="U2708" s="23" t="inlineStr">
        <f aca="false">P2708-N2708</f>
        <is>
          <t/>
        </is>
      </c>
      <c r="V2708" s="23" t="inlineStr">
        <f aca="false">O2708 - P2708</f>
        <is>
          <t/>
        </is>
      </c>
    </row>
    <row collapsed="false" customFormat="false" customHeight="false" hidden="false" ht="25" outlineLevel="0" r="2709">
      <c r="A2709" s="21" t="n">
        <v>40486</v>
      </c>
      <c r="B2709" s="17" t="n">
        <v>315.45</v>
      </c>
      <c r="C2709" s="17" t="n">
        <v>320.18</v>
      </c>
      <c r="D2709" s="17" t="n">
        <v>315.03</v>
      </c>
      <c r="E2709" s="17" t="n">
        <v>318.27</v>
      </c>
      <c r="F2709" s="17" t="n">
        <v>22946000</v>
      </c>
      <c r="G2709" s="17" t="n">
        <v>316.91</v>
      </c>
      <c r="I2709" s="22" t="n">
        <f aca="false">E2709-B2709</f>
        <v>2.81999999999999</v>
      </c>
      <c r="J2709" s="22" t="n">
        <f aca="false">C2709-B2709</f>
        <v>4.73000000000002</v>
      </c>
      <c r="K2709" s="17" t="n">
        <f aca="false">D2709-B2709</f>
        <v>-0.420000000000016</v>
      </c>
      <c r="L2709" s="17" t="n">
        <f aca="false">B2709 - E2708</f>
        <v>2.64999999999998</v>
      </c>
      <c r="M2709" s="17" t="n">
        <f aca="false">E2709 - E2708</f>
        <v>5.46999999999997</v>
      </c>
      <c r="N2709" s="18" t="n">
        <f aca="false"> (I2709 / B2709)</f>
        <v>0.00893961008083688</v>
      </c>
      <c r="O2709" s="18" t="n">
        <f aca="false">(J2709 / B2709)</f>
        <v>0.0149944523696307</v>
      </c>
      <c r="P2709" s="18" t="n">
        <f aca="false">K2709 / B2709</f>
        <v>-0.00133143128863533</v>
      </c>
      <c r="Q2709" s="18" t="n">
        <f aca="false">L2709/E2708</f>
        <v>0.00847186700767256</v>
      </c>
      <c r="R2709" s="18" t="n">
        <f aca="false">M2709 / E2708</f>
        <v>0.0174872122762147</v>
      </c>
      <c r="S2709" s="19" t="str">
        <f aca="false">IF(N2709 &gt; 0, "UP", "DOWN")</f>
        <v>UP</v>
      </c>
      <c r="T2709" s="23" t="inlineStr">
        <f aca="false">O2709-N2709</f>
        <is>
          <t/>
        </is>
      </c>
      <c r="U2709" s="23" t="inlineStr">
        <f aca="false">P2709-N2709</f>
        <is>
          <t/>
        </is>
      </c>
      <c r="V2709" s="23" t="inlineStr">
        <f aca="false">O2709 - P2709</f>
        <is>
          <t/>
        </is>
      </c>
    </row>
    <row collapsed="false" customFormat="false" customHeight="false" hidden="false" ht="25" outlineLevel="0" r="2710">
      <c r="A2710" s="21" t="n">
        <v>40487</v>
      </c>
      <c r="B2710" s="17" t="n">
        <v>317.99</v>
      </c>
      <c r="C2710" s="17" t="n">
        <v>319.57</v>
      </c>
      <c r="D2710" s="17" t="n">
        <v>316.75</v>
      </c>
      <c r="E2710" s="17" t="n">
        <v>317.13</v>
      </c>
      <c r="F2710" s="17" t="n">
        <v>12901900</v>
      </c>
      <c r="G2710" s="17" t="n">
        <v>315.77</v>
      </c>
      <c r="I2710" s="22" t="n">
        <f aca="false">E2710-B2710</f>
        <v>-0.860000000000014</v>
      </c>
      <c r="J2710" s="22" t="n">
        <f aca="false">C2710-B2710</f>
        <v>1.57999999999998</v>
      </c>
      <c r="K2710" s="17" t="n">
        <f aca="false">D2710-B2710</f>
        <v>-1.24000000000001</v>
      </c>
      <c r="L2710" s="17" t="n">
        <f aca="false">B2710 - E2709</f>
        <v>-0.279999999999973</v>
      </c>
      <c r="M2710" s="17" t="n">
        <f aca="false">E2710 - E2709</f>
        <v>-1.13999999999999</v>
      </c>
      <c r="N2710" s="18" t="n">
        <f aca="false"> (I2710 / B2710)</f>
        <v>-0.00270448756250201</v>
      </c>
      <c r="O2710" s="18" t="n">
        <f aca="false">(J2710 / B2710)</f>
        <v>0.0049687097078524</v>
      </c>
      <c r="P2710" s="18" t="n">
        <f aca="false">K2710 / B2710</f>
        <v>-0.0038994936947703</v>
      </c>
      <c r="Q2710" s="18" t="n">
        <f aca="false">L2710/E2709</f>
        <v>-0.000879756181858085</v>
      </c>
      <c r="R2710" s="18" t="n">
        <f aca="false">M2710 / E2709</f>
        <v>-0.00358186445470822</v>
      </c>
      <c r="S2710" s="19" t="str">
        <f aca="false">IF(N2710 &gt; 0, "UP", "DOWN")</f>
        <v>DOWN</v>
      </c>
      <c r="T2710" s="23" t="inlineStr">
        <f aca="false">O2710-N2710</f>
        <is>
          <t/>
        </is>
      </c>
      <c r="U2710" s="23" t="inlineStr">
        <f aca="false">P2710-N2710</f>
        <is>
          <t/>
        </is>
      </c>
      <c r="V2710" s="23" t="inlineStr">
        <f aca="false">O2710 - P2710</f>
        <is>
          <t/>
        </is>
      </c>
    </row>
    <row collapsed="false" customFormat="false" customHeight="false" hidden="false" ht="25" outlineLevel="0" r="2711">
      <c r="A2711" s="21" t="n">
        <v>40490</v>
      </c>
      <c r="B2711" s="17" t="n">
        <v>317.2</v>
      </c>
      <c r="C2711" s="17" t="n">
        <v>319.77</v>
      </c>
      <c r="D2711" s="17" t="n">
        <v>316.76</v>
      </c>
      <c r="E2711" s="17" t="n">
        <v>318.62</v>
      </c>
      <c r="F2711" s="17" t="n">
        <v>10062800</v>
      </c>
      <c r="G2711" s="17" t="n">
        <v>317.26</v>
      </c>
      <c r="I2711" s="22" t="n">
        <f aca="false">E2711-B2711</f>
        <v>1.42000000000002</v>
      </c>
      <c r="J2711" s="22" t="n">
        <f aca="false">C2711-B2711</f>
        <v>2.56999999999999</v>
      </c>
      <c r="K2711" s="17" t="n">
        <f aca="false">D2711-B2711</f>
        <v>-0.439999999999998</v>
      </c>
      <c r="L2711" s="17" t="n">
        <f aca="false">B2711 - E2710</f>
        <v>0.0699999999999932</v>
      </c>
      <c r="M2711" s="17" t="n">
        <f aca="false">E2711 - E2710</f>
        <v>1.49000000000001</v>
      </c>
      <c r="N2711" s="18" t="n">
        <f aca="false"> (I2711 / B2711)</f>
        <v>0.00447667087011354</v>
      </c>
      <c r="O2711" s="18" t="n">
        <f aca="false">(J2711 / B2711)</f>
        <v>0.00810214375788144</v>
      </c>
      <c r="P2711" s="18" t="n">
        <f aca="false">K2711 / B2711</f>
        <v>-0.00138713745271122</v>
      </c>
      <c r="Q2711" s="18" t="n">
        <f aca="false">L2711/E2710</f>
        <v>0.000220729669220803</v>
      </c>
      <c r="R2711" s="18" t="n">
        <f aca="false">M2711 / E2710</f>
        <v>0.00469838867341472</v>
      </c>
      <c r="S2711" s="19" t="str">
        <f aca="false">IF(N2711 &gt; 0, "UP", "DOWN")</f>
        <v>UP</v>
      </c>
      <c r="T2711" s="23" t="inlineStr">
        <f aca="false">O2711-N2711</f>
        <is>
          <t/>
        </is>
      </c>
      <c r="U2711" s="23" t="inlineStr">
        <f aca="false">P2711-N2711</f>
        <is>
          <t/>
        </is>
      </c>
      <c r="V2711" s="23" t="inlineStr">
        <f aca="false">O2711 - P2711</f>
        <is>
          <t/>
        </is>
      </c>
    </row>
    <row collapsed="false" customFormat="false" customHeight="false" hidden="false" ht="25" outlineLevel="0" r="2712">
      <c r="A2712" s="21" t="n">
        <v>40491</v>
      </c>
      <c r="B2712" s="17" t="n">
        <v>321.05</v>
      </c>
      <c r="C2712" s="17" t="n">
        <v>321.3</v>
      </c>
      <c r="D2712" s="17" t="n">
        <v>314.5</v>
      </c>
      <c r="E2712" s="17" t="n">
        <v>316.08</v>
      </c>
      <c r="F2712" s="17" t="n">
        <v>13698000</v>
      </c>
      <c r="G2712" s="17" t="n">
        <v>314.73</v>
      </c>
      <c r="I2712" s="22" t="n">
        <f aca="false">E2712-B2712</f>
        <v>-4.97000000000003</v>
      </c>
      <c r="J2712" s="22" t="n">
        <f aca="false">C2712-B2712</f>
        <v>0.25</v>
      </c>
      <c r="K2712" s="17" t="n">
        <f aca="false">D2712-B2712</f>
        <v>-6.55000000000001</v>
      </c>
      <c r="L2712" s="17" t="n">
        <f aca="false">B2712 - E2711</f>
        <v>2.43000000000001</v>
      </c>
      <c r="M2712" s="17" t="n">
        <f aca="false">E2712 - E2711</f>
        <v>-2.54000000000002</v>
      </c>
      <c r="N2712" s="18" t="n">
        <f aca="false"> (I2712 / B2712)</f>
        <v>-0.015480454757826</v>
      </c>
      <c r="O2712" s="18" t="n">
        <f aca="false">(J2712 / B2712)</f>
        <v>0.000778694907335306</v>
      </c>
      <c r="P2712" s="18" t="n">
        <f aca="false">K2712 / B2712</f>
        <v>-0.0204018065721851</v>
      </c>
      <c r="Q2712" s="18" t="n">
        <f aca="false">L2712/E2711</f>
        <v>0.00762663988450194</v>
      </c>
      <c r="R2712" s="18" t="n">
        <f aca="false">M2712 / E2711</f>
        <v>-0.0079718787270103</v>
      </c>
      <c r="S2712" s="19" t="str">
        <f aca="false">IF(N2712 &gt; 0, "UP", "DOWN")</f>
        <v>DOWN</v>
      </c>
      <c r="T2712" s="23" t="inlineStr">
        <f aca="false">O2712-N2712</f>
        <is>
          <t/>
        </is>
      </c>
      <c r="U2712" s="23" t="inlineStr">
        <f aca="false">P2712-N2712</f>
        <is>
          <t/>
        </is>
      </c>
      <c r="V2712" s="23" t="inlineStr">
        <f aca="false">O2712 - P2712</f>
        <is>
          <t/>
        </is>
      </c>
    </row>
    <row collapsed="false" customFormat="false" customHeight="false" hidden="false" ht="25" outlineLevel="0" r="2713">
      <c r="A2713" s="21" t="n">
        <v>40492</v>
      </c>
      <c r="B2713" s="17" t="n">
        <v>316.64</v>
      </c>
      <c r="C2713" s="17" t="n">
        <v>318.77</v>
      </c>
      <c r="D2713" s="17" t="n">
        <v>313.55</v>
      </c>
      <c r="E2713" s="17" t="n">
        <v>318.03</v>
      </c>
      <c r="F2713" s="17" t="n">
        <v>13722400</v>
      </c>
      <c r="G2713" s="17" t="n">
        <v>316.67</v>
      </c>
      <c r="I2713" s="22" t="n">
        <f aca="false">E2713-B2713</f>
        <v>1.38999999999999</v>
      </c>
      <c r="J2713" s="22" t="n">
        <f aca="false">C2713-B2713</f>
        <v>2.13</v>
      </c>
      <c r="K2713" s="17" t="n">
        <f aca="false">D2713-B2713</f>
        <v>-3.08999999999997</v>
      </c>
      <c r="L2713" s="17" t="n">
        <f aca="false">B2713 - E2712</f>
        <v>0.560000000000002</v>
      </c>
      <c r="M2713" s="17" t="n">
        <f aca="false">E2713 - E2712</f>
        <v>1.94999999999999</v>
      </c>
      <c r="N2713" s="18" t="n">
        <f aca="false"> (I2713 / B2713)</f>
        <v>0.00438984335522987</v>
      </c>
      <c r="O2713" s="18" t="n">
        <f aca="false">(J2713 / B2713)</f>
        <v>0.00672688226376957</v>
      </c>
      <c r="P2713" s="18" t="n">
        <f aca="false">K2713 / B2713</f>
        <v>-0.00975871652349664</v>
      </c>
      <c r="Q2713" s="18" t="n">
        <f aca="false">L2713/E2712</f>
        <v>0.0017717033662364</v>
      </c>
      <c r="R2713" s="18" t="n">
        <f aca="false">M2713 / E2712</f>
        <v>0.00616932422171599</v>
      </c>
      <c r="S2713" s="19" t="str">
        <f aca="false">IF(N2713 &gt; 0, "UP", "DOWN")</f>
        <v>UP</v>
      </c>
      <c r="T2713" s="23" t="inlineStr">
        <f aca="false">O2713-N2713</f>
        <is>
          <t/>
        </is>
      </c>
      <c r="U2713" s="23" t="inlineStr">
        <f aca="false">P2713-N2713</f>
        <is>
          <t/>
        </is>
      </c>
      <c r="V2713" s="23" t="inlineStr">
        <f aca="false">O2713 - P2713</f>
        <is>
          <t/>
        </is>
      </c>
    </row>
    <row collapsed="false" customFormat="false" customHeight="false" hidden="false" ht="25" outlineLevel="0" r="2714">
      <c r="A2714" s="21" t="n">
        <v>40493</v>
      </c>
      <c r="B2714" s="17" t="n">
        <v>315</v>
      </c>
      <c r="C2714" s="17" t="n">
        <v>318.4</v>
      </c>
      <c r="D2714" s="17" t="n">
        <v>314.25</v>
      </c>
      <c r="E2714" s="17" t="n">
        <v>316.65</v>
      </c>
      <c r="F2714" s="17" t="n">
        <v>12903000</v>
      </c>
      <c r="G2714" s="17" t="n">
        <v>315.3</v>
      </c>
      <c r="I2714" s="22" t="n">
        <f aca="false">E2714-B2714</f>
        <v>1.64999999999998</v>
      </c>
      <c r="J2714" s="22" t="n">
        <f aca="false">C2714-B2714</f>
        <v>3.39999999999998</v>
      </c>
      <c r="K2714" s="17" t="n">
        <f aca="false">D2714-B2714</f>
        <v>-0.75</v>
      </c>
      <c r="L2714" s="17" t="n">
        <f aca="false">B2714 - E2713</f>
        <v>-3.02999999999997</v>
      </c>
      <c r="M2714" s="17" t="n">
        <f aca="false">E2714 - E2713</f>
        <v>-1.38</v>
      </c>
      <c r="N2714" s="18" t="n">
        <f aca="false"> (I2714 / B2714)</f>
        <v>0.00523809523809517</v>
      </c>
      <c r="O2714" s="18" t="n">
        <f aca="false">(J2714 / B2714)</f>
        <v>0.0107936507936507</v>
      </c>
      <c r="P2714" s="18" t="n">
        <f aca="false">K2714 / B2714</f>
        <v>-0.00238095238095238</v>
      </c>
      <c r="Q2714" s="18" t="n">
        <f aca="false">L2714/E2713</f>
        <v>-0.0095274030751815</v>
      </c>
      <c r="R2714" s="18" t="n">
        <f aca="false">M2714 / E2713</f>
        <v>-0.00433921328176586</v>
      </c>
      <c r="S2714" s="19" t="str">
        <f aca="false">IF(N2714 &gt; 0, "UP", "DOWN")</f>
        <v>UP</v>
      </c>
      <c r="T2714" s="23" t="inlineStr">
        <f aca="false">O2714-N2714</f>
        <is>
          <t/>
        </is>
      </c>
      <c r="U2714" s="23" t="inlineStr">
        <f aca="false">P2714-N2714</f>
        <is>
          <t/>
        </is>
      </c>
      <c r="V2714" s="23" t="inlineStr">
        <f aca="false">O2714 - P2714</f>
        <is>
          <t/>
        </is>
      </c>
    </row>
    <row collapsed="false" customFormat="false" customHeight="false" hidden="false" ht="25" outlineLevel="0" r="2715">
      <c r="A2715" s="21" t="n">
        <v>40494</v>
      </c>
      <c r="B2715" s="17" t="n">
        <v>316</v>
      </c>
      <c r="C2715" s="17" t="n">
        <v>316.5</v>
      </c>
      <c r="D2715" s="17" t="n">
        <v>303.63</v>
      </c>
      <c r="E2715" s="17" t="n">
        <v>308.03</v>
      </c>
      <c r="F2715" s="17" t="n">
        <v>28423100</v>
      </c>
      <c r="G2715" s="17" t="n">
        <v>306.71</v>
      </c>
      <c r="I2715" s="22" t="n">
        <f aca="false">E2715-B2715</f>
        <v>-7.97000000000003</v>
      </c>
      <c r="J2715" s="22" t="n">
        <f aca="false">C2715-B2715</f>
        <v>0.5</v>
      </c>
      <c r="K2715" s="17" t="n">
        <f aca="false">D2715-B2715</f>
        <v>-12.37</v>
      </c>
      <c r="L2715" s="17" t="n">
        <f aca="false">B2715 - E2714</f>
        <v>-0.649999999999977</v>
      </c>
      <c r="M2715" s="17" t="n">
        <f aca="false">E2715 - E2714</f>
        <v>-8.62</v>
      </c>
      <c r="N2715" s="18" t="n">
        <f aca="false"> (I2715 / B2715)</f>
        <v>-0.0252215189873419</v>
      </c>
      <c r="O2715" s="18" t="n">
        <f aca="false">(J2715 / B2715)</f>
        <v>0.00158227848101266</v>
      </c>
      <c r="P2715" s="18" t="n">
        <f aca="false">K2715 / B2715</f>
        <v>-0.0391455696202532</v>
      </c>
      <c r="Q2715" s="18" t="n">
        <f aca="false">L2715/E2714</f>
        <v>-0.00205273961787455</v>
      </c>
      <c r="R2715" s="18" t="n">
        <f aca="false">M2715 / E2714</f>
        <v>-0.0272224853939681</v>
      </c>
      <c r="S2715" s="19" t="str">
        <f aca="false">IF(N2715 &gt; 0, "UP", "DOWN")</f>
        <v>DOWN</v>
      </c>
      <c r="T2715" s="23" t="inlineStr">
        <f aca="false">O2715-N2715</f>
        <is>
          <t/>
        </is>
      </c>
      <c r="U2715" s="23" t="inlineStr">
        <f aca="false">P2715-N2715</f>
        <is>
          <t/>
        </is>
      </c>
      <c r="V2715" s="23" t="inlineStr">
        <f aca="false">O2715 - P2715</f>
        <is>
          <t/>
        </is>
      </c>
    </row>
    <row collapsed="false" customFormat="false" customHeight="false" hidden="false" ht="25" outlineLevel="0" r="2716">
      <c r="A2716" s="21" t="n">
        <v>40497</v>
      </c>
      <c r="B2716" s="17" t="n">
        <v>308.46</v>
      </c>
      <c r="C2716" s="17" t="n">
        <v>310.54</v>
      </c>
      <c r="D2716" s="17" t="n">
        <v>306.27</v>
      </c>
      <c r="E2716" s="17" t="n">
        <v>307.04</v>
      </c>
      <c r="F2716" s="17" t="n">
        <v>14414500</v>
      </c>
      <c r="G2716" s="17" t="n">
        <v>305.73</v>
      </c>
      <c r="I2716" s="22" t="n">
        <f aca="false">E2716-B2716</f>
        <v>-1.41999999999996</v>
      </c>
      <c r="J2716" s="22" t="n">
        <f aca="false">C2716-B2716</f>
        <v>2.08000000000004</v>
      </c>
      <c r="K2716" s="17" t="n">
        <f aca="false">D2716-B2716</f>
        <v>-2.19</v>
      </c>
      <c r="L2716" s="17" t="n">
        <f aca="false">B2716 - E2715</f>
        <v>0.430000000000007</v>
      </c>
      <c r="M2716" s="17" t="n">
        <f aca="false">E2716 - E2715</f>
        <v>-0.989999999999952</v>
      </c>
      <c r="N2716" s="18" t="n">
        <f aca="false"> (I2716 / B2716)</f>
        <v>-0.00460351423199105</v>
      </c>
      <c r="O2716" s="18" t="n">
        <f aca="false">(J2716 / B2716)</f>
        <v>0.00674317577643792</v>
      </c>
      <c r="P2716" s="18" t="n">
        <f aca="false">K2716 / B2716</f>
        <v>-0.00709978603384555</v>
      </c>
      <c r="Q2716" s="18" t="n">
        <f aca="false">L2716/E2715</f>
        <v>0.00139596792520211</v>
      </c>
      <c r="R2716" s="18" t="n">
        <f aca="false">M2716 / E2715</f>
        <v>-0.00321397266500001</v>
      </c>
      <c r="S2716" s="19" t="str">
        <f aca="false">IF(N2716 &gt; 0, "UP", "DOWN")</f>
        <v>DOWN</v>
      </c>
      <c r="T2716" s="23" t="inlineStr">
        <f aca="false">O2716-N2716</f>
        <is>
          <t/>
        </is>
      </c>
      <c r="U2716" s="23" t="inlineStr">
        <f aca="false">P2716-N2716</f>
        <is>
          <t/>
        </is>
      </c>
      <c r="V2716" s="23" t="inlineStr">
        <f aca="false">O2716 - P2716</f>
        <is>
          <t/>
        </is>
      </c>
    </row>
    <row collapsed="false" customFormat="false" customHeight="false" hidden="false" ht="25" outlineLevel="0" r="2717">
      <c r="A2717" s="21" t="n">
        <v>40498</v>
      </c>
      <c r="B2717" s="17" t="n">
        <v>305.72</v>
      </c>
      <c r="C2717" s="17" t="n">
        <v>307.6</v>
      </c>
      <c r="D2717" s="17" t="n">
        <v>299.32</v>
      </c>
      <c r="E2717" s="17" t="n">
        <v>301.59</v>
      </c>
      <c r="F2717" s="17" t="n">
        <v>23487500</v>
      </c>
      <c r="G2717" s="17" t="n">
        <v>300.3</v>
      </c>
      <c r="I2717" s="22" t="n">
        <f aca="false">E2717-B2717</f>
        <v>-4.13000000000005</v>
      </c>
      <c r="J2717" s="22" t="n">
        <f aca="false">C2717-B2717</f>
        <v>1.88</v>
      </c>
      <c r="K2717" s="17" t="n">
        <f aca="false">D2717-B2717</f>
        <v>-6.40000000000003</v>
      </c>
      <c r="L2717" s="17" t="n">
        <f aca="false">B2717 - E2716</f>
        <v>-1.31999999999999</v>
      </c>
      <c r="M2717" s="17" t="n">
        <f aca="false">E2717 - E2716</f>
        <v>-5.45000000000005</v>
      </c>
      <c r="N2717" s="18" t="n">
        <f aca="false"> (I2717 / B2717)</f>
        <v>-0.0135090932879761</v>
      </c>
      <c r="O2717" s="18" t="n">
        <f aca="false">(J2717 / B2717)</f>
        <v>0.00614941776789217</v>
      </c>
      <c r="P2717" s="18" t="n">
        <f aca="false">K2717 / B2717</f>
        <v>-0.0209341881460161</v>
      </c>
      <c r="Q2717" s="18" t="n">
        <f aca="false">L2717/E2716</f>
        <v>-0.00429911412193849</v>
      </c>
      <c r="R2717" s="18" t="n">
        <f aca="false">M2717 / E2716</f>
        <v>-0.0177501302761857</v>
      </c>
      <c r="S2717" s="19" t="str">
        <f aca="false">IF(N2717 &gt; 0, "UP", "DOWN")</f>
        <v>DOWN</v>
      </c>
      <c r="T2717" s="23" t="inlineStr">
        <f aca="false">O2717-N2717</f>
        <is>
          <t/>
        </is>
      </c>
      <c r="U2717" s="23" t="inlineStr">
        <f aca="false">P2717-N2717</f>
        <is>
          <t/>
        </is>
      </c>
      <c r="V2717" s="23" t="inlineStr">
        <f aca="false">O2717 - P2717</f>
        <is>
          <t/>
        </is>
      </c>
    </row>
    <row collapsed="false" customFormat="false" customHeight="false" hidden="false" ht="25" outlineLevel="0" r="2718">
      <c r="A2718" s="21" t="n">
        <v>40499</v>
      </c>
      <c r="B2718" s="17" t="n">
        <v>301.2</v>
      </c>
      <c r="C2718" s="17" t="n">
        <v>303.99</v>
      </c>
      <c r="D2718" s="17" t="n">
        <v>297.76</v>
      </c>
      <c r="E2718" s="17" t="n">
        <v>300.5</v>
      </c>
      <c r="F2718" s="17" t="n">
        <v>17123200</v>
      </c>
      <c r="G2718" s="17" t="n">
        <v>299.22</v>
      </c>
      <c r="I2718" s="22" t="n">
        <f aca="false">E2718-B2718</f>
        <v>-0.699999999999989</v>
      </c>
      <c r="J2718" s="22" t="n">
        <f aca="false">C2718-B2718</f>
        <v>2.79000000000002</v>
      </c>
      <c r="K2718" s="17" t="n">
        <f aca="false">D2718-B2718</f>
        <v>-3.44</v>
      </c>
      <c r="L2718" s="17" t="n">
        <f aca="false">B2718 - E2717</f>
        <v>-0.389999999999986</v>
      </c>
      <c r="M2718" s="17" t="n">
        <f aca="false">E2718 - E2717</f>
        <v>-1.08999999999998</v>
      </c>
      <c r="N2718" s="18" t="n">
        <f aca="false"> (I2718 / B2718)</f>
        <v>-0.00232403718459492</v>
      </c>
      <c r="O2718" s="18" t="n">
        <f aca="false">(J2718 / B2718)</f>
        <v>0.00926294820717138</v>
      </c>
      <c r="P2718" s="18" t="n">
        <f aca="false">K2718 / B2718</f>
        <v>-0.0114209827357238</v>
      </c>
      <c r="Q2718" s="18" t="n">
        <f aca="false">L2718/E2717</f>
        <v>-0.00129314632448021</v>
      </c>
      <c r="R2718" s="18" t="n">
        <f aca="false">M2718 / E2717</f>
        <v>-0.00361417818893191</v>
      </c>
      <c r="S2718" s="19" t="str">
        <f aca="false">IF(N2718 &gt; 0, "UP", "DOWN")</f>
        <v>DOWN</v>
      </c>
      <c r="T2718" s="23" t="inlineStr">
        <f aca="false">O2718-N2718</f>
        <is>
          <t/>
        </is>
      </c>
      <c r="U2718" s="23" t="inlineStr">
        <f aca="false">P2718-N2718</f>
        <is>
          <t/>
        </is>
      </c>
      <c r="V2718" s="23" t="inlineStr">
        <f aca="false">O2718 - P2718</f>
        <is>
          <t/>
        </is>
      </c>
    </row>
    <row collapsed="false" customFormat="false" customHeight="false" hidden="false" ht="25" outlineLevel="0" r="2719">
      <c r="A2719" s="21" t="n">
        <v>40500</v>
      </c>
      <c r="B2719" s="17" t="n">
        <v>305.2</v>
      </c>
      <c r="C2719" s="17" t="n">
        <v>309.67</v>
      </c>
      <c r="D2719" s="17" t="n">
        <v>304.69</v>
      </c>
      <c r="E2719" s="17" t="n">
        <v>308.43</v>
      </c>
      <c r="F2719" s="17" t="n">
        <v>17660400</v>
      </c>
      <c r="G2719" s="17" t="n">
        <v>307.11</v>
      </c>
      <c r="I2719" s="22" t="n">
        <f aca="false">E2719-B2719</f>
        <v>3.23000000000002</v>
      </c>
      <c r="J2719" s="22" t="n">
        <f aca="false">C2719-B2719</f>
        <v>4.47000000000003</v>
      </c>
      <c r="K2719" s="17" t="n">
        <f aca="false">D2719-B2719</f>
        <v>-0.509999999999991</v>
      </c>
      <c r="L2719" s="17" t="n">
        <f aca="false">B2719 - E2718</f>
        <v>4.69999999999999</v>
      </c>
      <c r="M2719" s="17" t="n">
        <f aca="false">E2719 - E2718</f>
        <v>7.93000000000001</v>
      </c>
      <c r="N2719" s="18" t="n">
        <f aca="false"> (I2719 / B2719)</f>
        <v>0.0105832241153343</v>
      </c>
      <c r="O2719" s="18" t="n">
        <f aca="false">(J2719 / B2719)</f>
        <v>0.014646133682831</v>
      </c>
      <c r="P2719" s="18" t="n">
        <f aca="false">K2719 / B2719</f>
        <v>-0.00167103538663169</v>
      </c>
      <c r="Q2719" s="18" t="n">
        <f aca="false">L2719/E2718</f>
        <v>0.0156405990016639</v>
      </c>
      <c r="R2719" s="18" t="n">
        <f aca="false">M2719 / E2718</f>
        <v>0.0263893510815308</v>
      </c>
      <c r="S2719" s="19" t="str">
        <f aca="false">IF(N2719 &gt; 0, "UP", "DOWN")</f>
        <v>UP</v>
      </c>
      <c r="T2719" s="23" t="inlineStr">
        <f aca="false">O2719-N2719</f>
        <is>
          <t/>
        </is>
      </c>
      <c r="U2719" s="23" t="inlineStr">
        <f aca="false">P2719-N2719</f>
        <is>
          <t/>
        </is>
      </c>
      <c r="V2719" s="23" t="inlineStr">
        <f aca="false">O2719 - P2719</f>
        <is>
          <t/>
        </is>
      </c>
    </row>
    <row collapsed="false" customFormat="false" customHeight="false" hidden="false" ht="25" outlineLevel="0" r="2720">
      <c r="A2720" s="21" t="n">
        <v>40501</v>
      </c>
      <c r="B2720" s="17" t="n">
        <v>307.97</v>
      </c>
      <c r="C2720" s="17" t="n">
        <v>308.4</v>
      </c>
      <c r="D2720" s="17" t="n">
        <v>305.24</v>
      </c>
      <c r="E2720" s="17" t="n">
        <v>306.73</v>
      </c>
      <c r="F2720" s="17" t="n">
        <v>13744400</v>
      </c>
      <c r="G2720" s="17" t="n">
        <v>305.42</v>
      </c>
      <c r="I2720" s="22" t="n">
        <f aca="false">E2720-B2720</f>
        <v>-1.24000000000001</v>
      </c>
      <c r="J2720" s="22" t="n">
        <f aca="false">C2720-B2720</f>
        <v>0.42999999999995</v>
      </c>
      <c r="K2720" s="17" t="n">
        <f aca="false">D2720-B2720</f>
        <v>-2.73000000000002</v>
      </c>
      <c r="L2720" s="17" t="n">
        <f aca="false">B2720 - E2719</f>
        <v>-0.45999999999998</v>
      </c>
      <c r="M2720" s="17" t="n">
        <f aca="false">E2720 - E2719</f>
        <v>-1.69999999999999</v>
      </c>
      <c r="N2720" s="18" t="n">
        <f aca="false"> (I2720 / B2720)</f>
        <v>-0.00402636620450047</v>
      </c>
      <c r="O2720" s="18" t="n">
        <f aca="false">(J2720 / B2720)</f>
        <v>0.00139623989349596</v>
      </c>
      <c r="P2720" s="18" t="n">
        <f aca="false">K2720 / B2720</f>
        <v>-0.00886449978894054</v>
      </c>
      <c r="Q2720" s="18" t="n">
        <f aca="false">L2720/E2719</f>
        <v>-0.00149142431021619</v>
      </c>
      <c r="R2720" s="18" t="n">
        <f aca="false">M2720 / E2719</f>
        <v>-0.00551178549427743</v>
      </c>
      <c r="S2720" s="19" t="str">
        <f aca="false">IF(N2720 &gt; 0, "UP", "DOWN")</f>
        <v>DOWN</v>
      </c>
      <c r="T2720" s="23" t="inlineStr">
        <f aca="false">O2720-N2720</f>
        <is>
          <t/>
        </is>
      </c>
      <c r="U2720" s="23" t="inlineStr">
        <f aca="false">P2720-N2720</f>
        <is>
          <t/>
        </is>
      </c>
      <c r="V2720" s="23" t="inlineStr">
        <f aca="false">O2720 - P2720</f>
        <is>
          <t/>
        </is>
      </c>
    </row>
    <row collapsed="false" customFormat="false" customHeight="false" hidden="false" ht="25" outlineLevel="0" r="2721">
      <c r="A2721" s="21" t="n">
        <v>40504</v>
      </c>
      <c r="B2721" s="17" t="n">
        <v>306.68</v>
      </c>
      <c r="C2721" s="17" t="n">
        <v>313.36</v>
      </c>
      <c r="D2721" s="17" t="n">
        <v>305.87</v>
      </c>
      <c r="E2721" s="17" t="n">
        <v>313.36</v>
      </c>
      <c r="F2721" s="17" t="n">
        <v>14038400</v>
      </c>
      <c r="G2721" s="17" t="n">
        <v>312.02</v>
      </c>
      <c r="I2721" s="22" t="n">
        <f aca="false">E2721-B2721</f>
        <v>6.68000000000001</v>
      </c>
      <c r="J2721" s="22" t="n">
        <f aca="false">C2721-B2721</f>
        <v>6.68000000000001</v>
      </c>
      <c r="K2721" s="17" t="n">
        <f aca="false">D2721-B2721</f>
        <v>-0.810000000000002</v>
      </c>
      <c r="L2721" s="17" t="n">
        <f aca="false">B2721 - E2720</f>
        <v>-0.0500000000000114</v>
      </c>
      <c r="M2721" s="17" t="n">
        <f aca="false">E2721 - E2720</f>
        <v>6.63</v>
      </c>
      <c r="N2721" s="18" t="n">
        <f aca="false"> (I2721 / B2721)</f>
        <v>0.0217816616668841</v>
      </c>
      <c r="O2721" s="18" t="n">
        <f aca="false">(J2721 / B2721)</f>
        <v>0.0217816616668841</v>
      </c>
      <c r="P2721" s="18" t="n">
        <f aca="false">K2721 / B2721</f>
        <v>-0.00264118951349942</v>
      </c>
      <c r="Q2721" s="18" t="n">
        <f aca="false">L2721/E2720</f>
        <v>-0.000163009813190791</v>
      </c>
      <c r="R2721" s="18" t="n">
        <f aca="false">M2721 / E2720</f>
        <v>0.021615101229094</v>
      </c>
      <c r="S2721" s="19" t="str">
        <f aca="false">IF(N2721 &gt; 0, "UP", "DOWN")</f>
        <v>UP</v>
      </c>
      <c r="T2721" s="23" t="inlineStr">
        <f aca="false">O2721-N2721</f>
        <is>
          <t/>
        </is>
      </c>
      <c r="U2721" s="23" t="inlineStr">
        <f aca="false">P2721-N2721</f>
        <is>
          <t/>
        </is>
      </c>
      <c r="V2721" s="23" t="inlineStr">
        <f aca="false">O2721 - P2721</f>
        <is>
          <t/>
        </is>
      </c>
    </row>
    <row collapsed="false" customFormat="false" customHeight="false" hidden="false" ht="25" outlineLevel="0" r="2722">
      <c r="A2722" s="21" t="n">
        <v>40505</v>
      </c>
      <c r="B2722" s="17" t="n">
        <v>310.45</v>
      </c>
      <c r="C2722" s="17" t="n">
        <v>311.75</v>
      </c>
      <c r="D2722" s="17" t="n">
        <v>306.56</v>
      </c>
      <c r="E2722" s="17" t="n">
        <v>308.73</v>
      </c>
      <c r="F2722" s="17" t="n">
        <v>18551700</v>
      </c>
      <c r="G2722" s="17" t="n">
        <v>307.41</v>
      </c>
      <c r="I2722" s="22" t="n">
        <f aca="false">E2722-B2722</f>
        <v>-1.71999999999997</v>
      </c>
      <c r="J2722" s="22" t="n">
        <f aca="false">C2722-B2722</f>
        <v>1.30000000000001</v>
      </c>
      <c r="K2722" s="17" t="n">
        <f aca="false">D2722-B2722</f>
        <v>-3.88999999999999</v>
      </c>
      <c r="L2722" s="17" t="n">
        <f aca="false">B2722 - E2721</f>
        <v>-2.91000000000002</v>
      </c>
      <c r="M2722" s="17" t="n">
        <f aca="false">E2722 - E2721</f>
        <v>-4.63</v>
      </c>
      <c r="N2722" s="18" t="n">
        <f aca="false"> (I2722 / B2722)</f>
        <v>-0.00554034466097591</v>
      </c>
      <c r="O2722" s="18" t="n">
        <f aca="false">(J2722 / B2722)</f>
        <v>0.0041874698019005</v>
      </c>
      <c r="P2722" s="18" t="n">
        <f aca="false">K2722 / B2722</f>
        <v>-0.0125301980995329</v>
      </c>
      <c r="Q2722" s="18" t="n">
        <f aca="false">L2722/E2721</f>
        <v>-0.00928644370691864</v>
      </c>
      <c r="R2722" s="18" t="n">
        <f aca="false">M2722 / E2721</f>
        <v>-0.0147753382690835</v>
      </c>
      <c r="S2722" s="19" t="str">
        <f aca="false">IF(N2722 &gt; 0, "UP", "DOWN")</f>
        <v>DOWN</v>
      </c>
      <c r="T2722" s="23" t="inlineStr">
        <f aca="false">O2722-N2722</f>
        <is>
          <t/>
        </is>
      </c>
      <c r="U2722" s="23" t="inlineStr">
        <f aca="false">P2722-N2722</f>
        <is>
          <t/>
        </is>
      </c>
      <c r="V2722" s="23" t="inlineStr">
        <f aca="false">O2722 - P2722</f>
        <is>
          <t/>
        </is>
      </c>
    </row>
    <row collapsed="false" customFormat="false" customHeight="false" hidden="false" ht="25" outlineLevel="0" r="2723">
      <c r="A2723" s="21" t="n">
        <v>40506</v>
      </c>
      <c r="B2723" s="17" t="n">
        <v>312</v>
      </c>
      <c r="C2723" s="17" t="n">
        <v>315.4</v>
      </c>
      <c r="D2723" s="17" t="n">
        <v>311.75</v>
      </c>
      <c r="E2723" s="17" t="n">
        <v>314.8</v>
      </c>
      <c r="F2723" s="17" t="n">
        <v>14775900</v>
      </c>
      <c r="G2723" s="17" t="n">
        <v>313.45</v>
      </c>
      <c r="I2723" s="22" t="n">
        <f aca="false">E2723-B2723</f>
        <v>2.80000000000001</v>
      </c>
      <c r="J2723" s="22" t="n">
        <f aca="false">C2723-B2723</f>
        <v>3.39999999999998</v>
      </c>
      <c r="K2723" s="17" t="n">
        <f aca="false">D2723-B2723</f>
        <v>-0.25</v>
      </c>
      <c r="L2723" s="17" t="n">
        <f aca="false">B2723 - E2722</f>
        <v>3.26999999999998</v>
      </c>
      <c r="M2723" s="17" t="n">
        <f aca="false">E2723 - E2722</f>
        <v>6.06999999999999</v>
      </c>
      <c r="N2723" s="18" t="n">
        <f aca="false"> (I2723 / B2723)</f>
        <v>0.00897435897435901</v>
      </c>
      <c r="O2723" s="18" t="n">
        <f aca="false">(J2723 / B2723)</f>
        <v>0.0108974358974358</v>
      </c>
      <c r="P2723" s="18" t="n">
        <f aca="false">K2723 / B2723</f>
        <v>-0.000801282051282051</v>
      </c>
      <c r="Q2723" s="18" t="n">
        <f aca="false">L2723/E2722</f>
        <v>0.0105917792245651</v>
      </c>
      <c r="R2723" s="18" t="n">
        <f aca="false">M2723 / E2722</f>
        <v>0.0196611926278625</v>
      </c>
      <c r="S2723" s="19" t="str">
        <f aca="false">IF(N2723 &gt; 0, "UP", "DOWN")</f>
        <v>UP</v>
      </c>
      <c r="T2723" s="23" t="inlineStr">
        <f aca="false">O2723-N2723</f>
        <is>
          <t/>
        </is>
      </c>
      <c r="U2723" s="23" t="inlineStr">
        <f aca="false">P2723-N2723</f>
        <is>
          <t/>
        </is>
      </c>
      <c r="V2723" s="23" t="inlineStr">
        <f aca="false">O2723 - P2723</f>
        <is>
          <t/>
        </is>
      </c>
    </row>
    <row collapsed="false" customFormat="false" customHeight="false" hidden="false" ht="25" outlineLevel="0" r="2724">
      <c r="A2724" s="21" t="n">
        <v>40508</v>
      </c>
      <c r="B2724" s="17" t="n">
        <v>313.74</v>
      </c>
      <c r="C2724" s="17" t="n">
        <v>317.7</v>
      </c>
      <c r="D2724" s="17" t="n">
        <v>312.94</v>
      </c>
      <c r="E2724" s="17" t="n">
        <v>315</v>
      </c>
      <c r="F2724" s="17" t="n">
        <v>8485200</v>
      </c>
      <c r="G2724" s="17" t="n">
        <v>313.65</v>
      </c>
      <c r="I2724" s="22" t="n">
        <f aca="false">E2724-B2724</f>
        <v>1.25999999999999</v>
      </c>
      <c r="J2724" s="22" t="n">
        <f aca="false">C2724-B2724</f>
        <v>3.95999999999998</v>
      </c>
      <c r="K2724" s="17" t="n">
        <f aca="false">D2724-B2724</f>
        <v>-0.800000000000011</v>
      </c>
      <c r="L2724" s="17" t="n">
        <f aca="false">B2724 - E2723</f>
        <v>-1.06</v>
      </c>
      <c r="M2724" s="17" t="n">
        <f aca="false">E2724 - E2723</f>
        <v>0.199999999999989</v>
      </c>
      <c r="N2724" s="18" t="n">
        <f aca="false"> (I2724 / B2724)</f>
        <v>0.00401606425702808</v>
      </c>
      <c r="O2724" s="18" t="n">
        <f aca="false">(J2724 / B2724)</f>
        <v>0.012621916236374</v>
      </c>
      <c r="P2724" s="18" t="n">
        <f aca="false">K2724 / B2724</f>
        <v>-0.00254988206795439</v>
      </c>
      <c r="Q2724" s="18" t="n">
        <f aca="false">L2724/E2723</f>
        <v>-0.00336721728081322</v>
      </c>
      <c r="R2724" s="18" t="n">
        <f aca="false">M2724 / E2723</f>
        <v>0.00063532401524774</v>
      </c>
      <c r="S2724" s="19" t="str">
        <f aca="false">IF(N2724 &gt; 0, "UP", "DOWN")</f>
        <v>UP</v>
      </c>
      <c r="T2724" s="23" t="inlineStr">
        <f aca="false">O2724-N2724</f>
        <is>
          <t/>
        </is>
      </c>
      <c r="U2724" s="23" t="inlineStr">
        <f aca="false">P2724-N2724</f>
        <is>
          <t/>
        </is>
      </c>
      <c r="V2724" s="23" t="inlineStr">
        <f aca="false">O2724 - P2724</f>
        <is>
          <t/>
        </is>
      </c>
    </row>
    <row collapsed="false" customFormat="false" customHeight="false" hidden="false" ht="25" outlineLevel="0" r="2725">
      <c r="A2725" s="21" t="n">
        <v>40511</v>
      </c>
      <c r="B2725" s="17" t="n">
        <v>315.5</v>
      </c>
      <c r="C2725" s="17" t="n">
        <v>317.48</v>
      </c>
      <c r="D2725" s="17" t="n">
        <v>311.38</v>
      </c>
      <c r="E2725" s="17" t="n">
        <v>316.87</v>
      </c>
      <c r="F2725" s="17" t="n">
        <v>15920900</v>
      </c>
      <c r="G2725" s="17" t="n">
        <v>315.52</v>
      </c>
      <c r="I2725" s="22" t="n">
        <f aca="false">E2725-B2725</f>
        <v>1.37</v>
      </c>
      <c r="J2725" s="22" t="n">
        <f aca="false">C2725-B2725</f>
        <v>1.98000000000002</v>
      </c>
      <c r="K2725" s="17" t="n">
        <f aca="false">D2725-B2725</f>
        <v>-4.12</v>
      </c>
      <c r="L2725" s="17" t="n">
        <f aca="false">B2725 - E2724</f>
        <v>0.5</v>
      </c>
      <c r="M2725" s="17" t="n">
        <f aca="false">E2725 - E2724</f>
        <v>1.87</v>
      </c>
      <c r="N2725" s="18" t="n">
        <f aca="false"> (I2725 / B2725)</f>
        <v>0.00434231378763868</v>
      </c>
      <c r="O2725" s="18" t="n">
        <f aca="false">(J2725 / B2725)</f>
        <v>0.00627575277337565</v>
      </c>
      <c r="P2725" s="18" t="n">
        <f aca="false">K2725 / B2725</f>
        <v>-0.0130586370839937</v>
      </c>
      <c r="Q2725" s="18" t="n">
        <f aca="false">L2725/E2724</f>
        <v>0.00158730158730159</v>
      </c>
      <c r="R2725" s="18" t="n">
        <f aca="false">M2725 / E2724</f>
        <v>0.00593650793650795</v>
      </c>
      <c r="S2725" s="19" t="str">
        <f aca="false">IF(N2725 &gt; 0, "UP", "DOWN")</f>
        <v>UP</v>
      </c>
      <c r="T2725" s="23" t="inlineStr">
        <f aca="false">O2725-N2725</f>
        <is>
          <t/>
        </is>
      </c>
      <c r="U2725" s="23" t="inlineStr">
        <f aca="false">P2725-N2725</f>
        <is>
          <t/>
        </is>
      </c>
      <c r="V2725" s="23" t="inlineStr">
        <f aca="false">O2725 - P2725</f>
        <is>
          <t/>
        </is>
      </c>
    </row>
    <row collapsed="false" customFormat="false" customHeight="false" hidden="false" ht="25" outlineLevel="0" r="2726">
      <c r="A2726" s="21" t="n">
        <v>40512</v>
      </c>
      <c r="B2726" s="17" t="n">
        <v>313.54</v>
      </c>
      <c r="C2726" s="17" t="n">
        <v>314.36</v>
      </c>
      <c r="D2726" s="17" t="n">
        <v>310.87</v>
      </c>
      <c r="E2726" s="17" t="n">
        <v>311.15</v>
      </c>
      <c r="F2726" s="17" t="n">
        <v>17923500</v>
      </c>
      <c r="G2726" s="17" t="n">
        <v>309.82</v>
      </c>
      <c r="I2726" s="22" t="n">
        <f aca="false">E2726-B2726</f>
        <v>-2.39000000000004</v>
      </c>
      <c r="J2726" s="22" t="n">
        <f aca="false">C2726-B2726</f>
        <v>0.819999999999993</v>
      </c>
      <c r="K2726" s="17" t="n">
        <f aca="false">D2726-B2726</f>
        <v>-2.67000000000002</v>
      </c>
      <c r="L2726" s="17" t="n">
        <f aca="false">B2726 - E2725</f>
        <v>-3.32999999999998</v>
      </c>
      <c r="M2726" s="17" t="n">
        <f aca="false">E2726 - E2725</f>
        <v>-5.72000000000003</v>
      </c>
      <c r="N2726" s="18" t="n">
        <f aca="false"> (I2726 / B2726)</f>
        <v>-0.00762263188109984</v>
      </c>
      <c r="O2726" s="18" t="n">
        <f aca="false">(J2726 / B2726)</f>
        <v>0.00261529629393377</v>
      </c>
      <c r="P2726" s="18" t="n">
        <f aca="false">K2726 / B2726</f>
        <v>-0.00851565988390641</v>
      </c>
      <c r="Q2726" s="18" t="n">
        <f aca="false">L2726/E2725</f>
        <v>-0.010509041562786</v>
      </c>
      <c r="R2726" s="18" t="n">
        <f aca="false">M2726 / E2725</f>
        <v>-0.0180515668886295</v>
      </c>
      <c r="S2726" s="19" t="str">
        <f aca="false">IF(N2726 &gt; 0, "UP", "DOWN")</f>
        <v>DOWN</v>
      </c>
      <c r="T2726" s="23" t="inlineStr">
        <f aca="false">O2726-N2726</f>
        <is>
          <t/>
        </is>
      </c>
      <c r="U2726" s="23" t="inlineStr">
        <f aca="false">P2726-N2726</f>
        <is>
          <t/>
        </is>
      </c>
      <c r="V2726" s="23" t="inlineStr">
        <f aca="false">O2726 - P2726</f>
        <is>
          <t/>
        </is>
      </c>
    </row>
    <row collapsed="false" customFormat="false" customHeight="false" hidden="false" ht="25" outlineLevel="0" r="2727">
      <c r="A2727" s="21" t="n">
        <v>40513</v>
      </c>
      <c r="B2727" s="17" t="n">
        <v>315.27</v>
      </c>
      <c r="C2727" s="17" t="n">
        <v>317.75</v>
      </c>
      <c r="D2727" s="17" t="n">
        <v>315</v>
      </c>
      <c r="E2727" s="17" t="n">
        <v>316.4</v>
      </c>
      <c r="F2727" s="17" t="n">
        <v>16491100</v>
      </c>
      <c r="G2727" s="17" t="n">
        <v>315.05</v>
      </c>
      <c r="I2727" s="22" t="n">
        <f aca="false">E2727-B2727</f>
        <v>1.13</v>
      </c>
      <c r="J2727" s="22" t="n">
        <f aca="false">C2727-B2727</f>
        <v>2.48000000000002</v>
      </c>
      <c r="K2727" s="17" t="n">
        <f aca="false">D2727-B2727</f>
        <v>-0.269999999999982</v>
      </c>
      <c r="L2727" s="17" t="n">
        <f aca="false">B2727 - E2726</f>
        <v>4.12</v>
      </c>
      <c r="M2727" s="17" t="n">
        <f aca="false">E2727 - E2726</f>
        <v>5.25</v>
      </c>
      <c r="N2727" s="18" t="n">
        <f aca="false"> (I2727 / B2727)</f>
        <v>0.00358422939068099</v>
      </c>
      <c r="O2727" s="18" t="n">
        <f aca="false">(J2727 / B2727)</f>
        <v>0.00786627335299907</v>
      </c>
      <c r="P2727" s="18" t="n">
        <f aca="false">K2727 / B2727</f>
        <v>-0.000856408792463545</v>
      </c>
      <c r="Q2727" s="18" t="n">
        <f aca="false">L2727/E2726</f>
        <v>0.0132412019926081</v>
      </c>
      <c r="R2727" s="18" t="n">
        <f aca="false">M2727 / E2726</f>
        <v>0.0168728908886389</v>
      </c>
      <c r="S2727" s="19" t="str">
        <f aca="false">IF(N2727 &gt; 0, "UP", "DOWN")</f>
        <v>UP</v>
      </c>
      <c r="T2727" s="23" t="inlineStr">
        <f aca="false">O2727-N2727</f>
        <is>
          <t/>
        </is>
      </c>
      <c r="U2727" s="23" t="inlineStr">
        <f aca="false">P2727-N2727</f>
        <is>
          <t/>
        </is>
      </c>
      <c r="V2727" s="23" t="inlineStr">
        <f aca="false">O2727 - P2727</f>
        <is>
          <t/>
        </is>
      </c>
    </row>
    <row collapsed="false" customFormat="false" customHeight="false" hidden="false" ht="25" outlineLevel="0" r="2728">
      <c r="A2728" s="21" t="n">
        <v>40514</v>
      </c>
      <c r="B2728" s="17" t="n">
        <v>317.53</v>
      </c>
      <c r="C2728" s="17" t="n">
        <v>319</v>
      </c>
      <c r="D2728" s="17" t="n">
        <v>314.89</v>
      </c>
      <c r="E2728" s="17" t="n">
        <v>318.15</v>
      </c>
      <c r="F2728" s="17" t="n">
        <v>16529900</v>
      </c>
      <c r="G2728" s="17" t="n">
        <v>316.79</v>
      </c>
      <c r="I2728" s="22" t="n">
        <f aca="false">E2728-B2728</f>
        <v>0.620000000000005</v>
      </c>
      <c r="J2728" s="22" t="n">
        <f aca="false">C2728-B2728</f>
        <v>1.47000000000003</v>
      </c>
      <c r="K2728" s="17" t="n">
        <f aca="false">D2728-B2728</f>
        <v>-2.63999999999999</v>
      </c>
      <c r="L2728" s="17" t="n">
        <f aca="false">B2728 - E2727</f>
        <v>1.13</v>
      </c>
      <c r="M2728" s="17" t="n">
        <f aca="false">E2728 - E2727</f>
        <v>1.75</v>
      </c>
      <c r="N2728" s="18" t="n">
        <f aca="false"> (I2728 / B2728)</f>
        <v>0.00195257141057539</v>
      </c>
      <c r="O2728" s="18" t="n">
        <f aca="false">(J2728 / B2728)</f>
        <v>0.00462948382829977</v>
      </c>
      <c r="P2728" s="18" t="n">
        <f aca="false">K2728 / B2728</f>
        <v>-0.00831417503857899</v>
      </c>
      <c r="Q2728" s="18" t="n">
        <f aca="false">L2728/E2727</f>
        <v>0.00357142857142856</v>
      </c>
      <c r="R2728" s="18" t="n">
        <f aca="false">M2728 / E2727</f>
        <v>0.00553097345132743</v>
      </c>
      <c r="S2728" s="19" t="str">
        <f aca="false">IF(N2728 &gt; 0, "UP", "DOWN")</f>
        <v>UP</v>
      </c>
      <c r="T2728" s="23" t="inlineStr">
        <f aca="false">O2728-N2728</f>
        <is>
          <t/>
        </is>
      </c>
      <c r="U2728" s="23" t="inlineStr">
        <f aca="false">P2728-N2728</f>
        <is>
          <t/>
        </is>
      </c>
      <c r="V2728" s="23" t="inlineStr">
        <f aca="false">O2728 - P2728</f>
        <is>
          <t/>
        </is>
      </c>
    </row>
    <row collapsed="false" customFormat="false" customHeight="false" hidden="false" ht="25" outlineLevel="0" r="2729">
      <c r="A2729" s="21" t="n">
        <v>40515</v>
      </c>
      <c r="B2729" s="17" t="n">
        <v>317.01</v>
      </c>
      <c r="C2729" s="17" t="n">
        <v>318.65</v>
      </c>
      <c r="D2729" s="17" t="n">
        <v>316.34</v>
      </c>
      <c r="E2729" s="17" t="n">
        <v>317.44</v>
      </c>
      <c r="F2729" s="17" t="n">
        <v>12217600</v>
      </c>
      <c r="G2729" s="17" t="n">
        <v>316.08</v>
      </c>
      <c r="I2729" s="22" t="n">
        <f aca="false">E2729-B2729</f>
        <v>0.430000000000007</v>
      </c>
      <c r="J2729" s="22" t="n">
        <f aca="false">C2729-B2729</f>
        <v>1.63999999999999</v>
      </c>
      <c r="K2729" s="17" t="n">
        <f aca="false">D2729-B2729</f>
        <v>-0.670000000000016</v>
      </c>
      <c r="L2729" s="17" t="n">
        <f aca="false">B2729 - E2728</f>
        <v>-1.13999999999999</v>
      </c>
      <c r="M2729" s="17" t="n">
        <f aca="false">E2729 - E2728</f>
        <v>-0.70999999999998</v>
      </c>
      <c r="N2729" s="18" t="n">
        <f aca="false"> (I2729 / B2729)</f>
        <v>0.00135642408756824</v>
      </c>
      <c r="O2729" s="18" t="n">
        <f aca="false">(J2729 / B2729)</f>
        <v>0.00517333838049269</v>
      </c>
      <c r="P2729" s="18" t="n">
        <f aca="false">K2729 / B2729</f>
        <v>-0.00211349799690867</v>
      </c>
      <c r="Q2729" s="18" t="n">
        <f aca="false">L2729/E2728</f>
        <v>-0.00358321546440354</v>
      </c>
      <c r="R2729" s="18" t="n">
        <f aca="false">M2729 / E2728</f>
        <v>-0.00223165173660217</v>
      </c>
      <c r="S2729" s="19" t="str">
        <f aca="false">IF(N2729 &gt; 0, "UP", "DOWN")</f>
        <v>UP</v>
      </c>
      <c r="T2729" s="23" t="inlineStr">
        <f aca="false">O2729-N2729</f>
        <is>
          <t/>
        </is>
      </c>
      <c r="U2729" s="23" t="inlineStr">
        <f aca="false">P2729-N2729</f>
        <is>
          <t/>
        </is>
      </c>
      <c r="V2729" s="23" t="inlineStr">
        <f aca="false">O2729 - P2729</f>
        <is>
          <t/>
        </is>
      </c>
    </row>
    <row collapsed="false" customFormat="false" customHeight="false" hidden="false" ht="25" outlineLevel="0" r="2730">
      <c r="A2730" s="21" t="n">
        <v>40518</v>
      </c>
      <c r="B2730" s="17" t="n">
        <v>318.64</v>
      </c>
      <c r="C2730" s="17" t="n">
        <v>322.33</v>
      </c>
      <c r="D2730" s="17" t="n">
        <v>318.42</v>
      </c>
      <c r="E2730" s="17" t="n">
        <v>320.15</v>
      </c>
      <c r="F2730" s="17" t="n">
        <v>16017200</v>
      </c>
      <c r="G2730" s="17" t="n">
        <v>318.78</v>
      </c>
      <c r="I2730" s="22" t="n">
        <f aca="false">E2730-B2730</f>
        <v>1.50999999999999</v>
      </c>
      <c r="J2730" s="22" t="n">
        <f aca="false">C2730-B2730</f>
        <v>3.69</v>
      </c>
      <c r="K2730" s="17" t="n">
        <f aca="false">D2730-B2730</f>
        <v>-0.21999999999997</v>
      </c>
      <c r="L2730" s="17" t="n">
        <f aca="false">B2730 - E2729</f>
        <v>1.19999999999999</v>
      </c>
      <c r="M2730" s="17" t="n">
        <f aca="false">E2730 - E2729</f>
        <v>2.70999999999998</v>
      </c>
      <c r="N2730" s="18" t="n">
        <f aca="false"> (I2730 / B2730)</f>
        <v>0.00473889028370572</v>
      </c>
      <c r="O2730" s="18" t="n">
        <f aca="false">(J2730 / B2730)</f>
        <v>0.0115804669846849</v>
      </c>
      <c r="P2730" s="18" t="n">
        <f aca="false">K2730 / B2730</f>
        <v>-0.000690434345970281</v>
      </c>
      <c r="Q2730" s="18" t="n">
        <f aca="false">L2730/E2729</f>
        <v>0.00378024193548383</v>
      </c>
      <c r="R2730" s="18" t="n">
        <f aca="false">M2730 / E2729</f>
        <v>0.00853704637096768</v>
      </c>
      <c r="S2730" s="19" t="str">
        <f aca="false">IF(N2730 &gt; 0, "UP", "DOWN")</f>
        <v>UP</v>
      </c>
      <c r="T2730" s="23" t="inlineStr">
        <f aca="false">O2730-N2730</f>
        <is>
          <t/>
        </is>
      </c>
      <c r="U2730" s="23" t="inlineStr">
        <f aca="false">P2730-N2730</f>
        <is>
          <t/>
        </is>
      </c>
      <c r="V2730" s="23" t="inlineStr">
        <f aca="false">O2730 - P2730</f>
        <is>
          <t/>
        </is>
      </c>
    </row>
    <row collapsed="false" customFormat="false" customHeight="false" hidden="false" ht="25" outlineLevel="0" r="2731">
      <c r="A2731" s="21" t="n">
        <v>40519</v>
      </c>
      <c r="B2731" s="17" t="n">
        <v>323.8</v>
      </c>
      <c r="C2731" s="17" t="n">
        <v>323.99</v>
      </c>
      <c r="D2731" s="17" t="n">
        <v>318.12</v>
      </c>
      <c r="E2731" s="17" t="n">
        <v>318.21</v>
      </c>
      <c r="F2731" s="17" t="n">
        <v>13980500</v>
      </c>
      <c r="G2731" s="17" t="n">
        <v>316.85</v>
      </c>
      <c r="I2731" s="22" t="n">
        <f aca="false">E2731-B2731</f>
        <v>-5.59000000000003</v>
      </c>
      <c r="J2731" s="22" t="n">
        <f aca="false">C2731-B2731</f>
        <v>0.189999999999998</v>
      </c>
      <c r="K2731" s="17" t="n">
        <f aca="false">D2731-B2731</f>
        <v>-5.68000000000001</v>
      </c>
      <c r="L2731" s="17" t="n">
        <f aca="false">B2731 - E2730</f>
        <v>3.65000000000003</v>
      </c>
      <c r="M2731" s="17" t="n">
        <f aca="false">E2731 - E2730</f>
        <v>-1.94</v>
      </c>
      <c r="N2731" s="18" t="n">
        <f aca="false"> (I2731 / B2731)</f>
        <v>-0.0172637430512663</v>
      </c>
      <c r="O2731" s="18" t="n">
        <f aca="false">(J2731 / B2731)</f>
        <v>0.00058678196417541</v>
      </c>
      <c r="P2731" s="18" t="n">
        <f aca="false">K2731 / B2731</f>
        <v>-0.0175416924027177</v>
      </c>
      <c r="Q2731" s="18" t="n">
        <f aca="false">L2731/E2730</f>
        <v>0.0114009058253945</v>
      </c>
      <c r="R2731" s="18" t="n">
        <f aca="false">M2731 / E2730</f>
        <v>-0.00605965953459315</v>
      </c>
      <c r="S2731" s="19" t="str">
        <f aca="false">IF(N2731 &gt; 0, "UP", "DOWN")</f>
        <v>DOWN</v>
      </c>
      <c r="T2731" s="23" t="inlineStr">
        <f aca="false">O2731-N2731</f>
        <is>
          <t/>
        </is>
      </c>
      <c r="U2731" s="23" t="inlineStr">
        <f aca="false">P2731-N2731</f>
        <is>
          <t/>
        </is>
      </c>
      <c r="V2731" s="23" t="inlineStr">
        <f aca="false">O2731 - P2731</f>
        <is>
          <t/>
        </is>
      </c>
    </row>
    <row collapsed="false" customFormat="false" customHeight="false" hidden="false" ht="25" outlineLevel="0" r="2732">
      <c r="A2732" s="21" t="n">
        <v>40520</v>
      </c>
      <c r="B2732" s="17" t="n">
        <v>319.63</v>
      </c>
      <c r="C2732" s="17" t="n">
        <v>321.02</v>
      </c>
      <c r="D2732" s="17" t="n">
        <v>317.11</v>
      </c>
      <c r="E2732" s="17" t="n">
        <v>321.01</v>
      </c>
      <c r="F2732" s="17" t="n">
        <v>11497700</v>
      </c>
      <c r="G2732" s="17" t="n">
        <v>319.64</v>
      </c>
      <c r="I2732" s="22" t="n">
        <f aca="false">E2732-B2732</f>
        <v>1.38</v>
      </c>
      <c r="J2732" s="22" t="n">
        <f aca="false">C2732-B2732</f>
        <v>1.38999999999999</v>
      </c>
      <c r="K2732" s="17" t="n">
        <f aca="false">D2732-B2732</f>
        <v>-2.51999999999998</v>
      </c>
      <c r="L2732" s="17" t="n">
        <f aca="false">B2732 - E2731</f>
        <v>1.42000000000002</v>
      </c>
      <c r="M2732" s="17" t="n">
        <f aca="false">E2732 - E2731</f>
        <v>2.80000000000001</v>
      </c>
      <c r="N2732" s="18" t="n">
        <f aca="false"> (I2732 / B2732)</f>
        <v>0.00431749210024089</v>
      </c>
      <c r="O2732" s="18" t="n">
        <f aca="false">(J2732 / B2732)</f>
        <v>0.00434877827488029</v>
      </c>
      <c r="P2732" s="18" t="n">
        <f aca="false">K2732 / B2732</f>
        <v>-0.00788411600913551</v>
      </c>
      <c r="Q2732" s="18" t="n">
        <f aca="false">L2732/E2731</f>
        <v>0.0044624618962321</v>
      </c>
      <c r="R2732" s="18" t="n">
        <f aca="false">M2732 / E2731</f>
        <v>0.00879922064045759</v>
      </c>
      <c r="S2732" s="19" t="str">
        <f aca="false">IF(N2732 &gt; 0, "UP", "DOWN")</f>
        <v>UP</v>
      </c>
      <c r="T2732" s="23" t="inlineStr">
        <f aca="false">O2732-N2732</f>
        <is>
          <t/>
        </is>
      </c>
      <c r="U2732" s="23" t="inlineStr">
        <f aca="false">P2732-N2732</f>
        <is>
          <t/>
        </is>
      </c>
      <c r="V2732" s="23" t="inlineStr">
        <f aca="false">O2732 - P2732</f>
        <is>
          <t/>
        </is>
      </c>
    </row>
    <row collapsed="false" customFormat="false" customHeight="false" hidden="false" ht="25" outlineLevel="0" r="2733">
      <c r="A2733" s="21" t="n">
        <v>40521</v>
      </c>
      <c r="B2733" s="17" t="n">
        <v>322.13</v>
      </c>
      <c r="C2733" s="17" t="n">
        <v>322.5</v>
      </c>
      <c r="D2733" s="17" t="n">
        <v>319.02</v>
      </c>
      <c r="E2733" s="17" t="n">
        <v>319.76</v>
      </c>
      <c r="F2733" s="17" t="n">
        <v>10505400</v>
      </c>
      <c r="G2733" s="17" t="n">
        <v>318.39</v>
      </c>
      <c r="I2733" s="22" t="n">
        <f aca="false">E2733-B2733</f>
        <v>-2.37</v>
      </c>
      <c r="J2733" s="22" t="n">
        <f aca="false">C2733-B2733</f>
        <v>0.370000000000005</v>
      </c>
      <c r="K2733" s="17" t="n">
        <f aca="false">D2733-B2733</f>
        <v>-3.11000000000001</v>
      </c>
      <c r="L2733" s="17" t="n">
        <f aca="false">B2733 - E2732</f>
        <v>1.12</v>
      </c>
      <c r="M2733" s="17" t="n">
        <f aca="false">E2733 - E2732</f>
        <v>-1.25</v>
      </c>
      <c r="N2733" s="18" t="n">
        <f aca="false"> (I2733 / B2733)</f>
        <v>-0.0073572781175302</v>
      </c>
      <c r="O2733" s="18" t="n">
        <f aca="false">(J2733 / B2733)</f>
        <v>0.00114860460062709</v>
      </c>
      <c r="P2733" s="18" t="n">
        <f aca="false">K2733 / B2733</f>
        <v>-0.00965448731878438</v>
      </c>
      <c r="Q2733" s="18" t="n">
        <f aca="false">L2733/E2732</f>
        <v>0.00348898788199746</v>
      </c>
      <c r="R2733" s="18" t="n">
        <f aca="false">M2733 / E2732</f>
        <v>-0.00389395968972929</v>
      </c>
      <c r="S2733" s="19" t="str">
        <f aca="false">IF(N2733 &gt; 0, "UP", "DOWN")</f>
        <v>DOWN</v>
      </c>
      <c r="T2733" s="23" t="inlineStr">
        <f aca="false">O2733-N2733</f>
        <is>
          <t/>
        </is>
      </c>
      <c r="U2733" s="23" t="inlineStr">
        <f aca="false">P2733-N2733</f>
        <is>
          <t/>
        </is>
      </c>
      <c r="V2733" s="23" t="inlineStr">
        <f aca="false">O2733 - P2733</f>
        <is>
          <t/>
        </is>
      </c>
    </row>
    <row collapsed="false" customFormat="false" customHeight="false" hidden="false" ht="25" outlineLevel="0" r="2734">
      <c r="A2734" s="21" t="n">
        <v>40522</v>
      </c>
      <c r="B2734" s="17" t="n">
        <v>319.65</v>
      </c>
      <c r="C2734" s="17" t="n">
        <v>321.05</v>
      </c>
      <c r="D2734" s="17" t="n">
        <v>318.6</v>
      </c>
      <c r="E2734" s="17" t="n">
        <v>320.56</v>
      </c>
      <c r="F2734" s="17" t="n">
        <v>9375400</v>
      </c>
      <c r="G2734" s="17" t="n">
        <v>319.19</v>
      </c>
      <c r="I2734" s="22" t="n">
        <f aca="false">E2734-B2734</f>
        <v>0.910000000000025</v>
      </c>
      <c r="J2734" s="22" t="n">
        <f aca="false">C2734-B2734</f>
        <v>1.40000000000003</v>
      </c>
      <c r="K2734" s="17" t="n">
        <f aca="false">D2734-B2734</f>
        <v>-1.04999999999995</v>
      </c>
      <c r="L2734" s="17" t="n">
        <f aca="false">B2734 - E2733</f>
        <v>-0.110000000000014</v>
      </c>
      <c r="M2734" s="17" t="n">
        <f aca="false">E2734 - E2733</f>
        <v>0.800000000000011</v>
      </c>
      <c r="N2734" s="18" t="n">
        <f aca="false"> (I2734 / B2734)</f>
        <v>0.00284686375723455</v>
      </c>
      <c r="O2734" s="18" t="n">
        <f aca="false">(J2734 / B2734)</f>
        <v>0.00437979039574545</v>
      </c>
      <c r="P2734" s="18" t="n">
        <f aca="false">K2734 / B2734</f>
        <v>-0.00328484279680887</v>
      </c>
      <c r="Q2734" s="18" t="n">
        <f aca="false">L2734/E2733</f>
        <v>-0.000344008006004546</v>
      </c>
      <c r="R2734" s="18" t="n">
        <f aca="false">M2734 / E2733</f>
        <v>0.00250187640730551</v>
      </c>
      <c r="S2734" s="19" t="str">
        <f aca="false">IF(N2734 &gt; 0, "UP", "DOWN")</f>
        <v>UP</v>
      </c>
      <c r="T2734" s="23" t="inlineStr">
        <f aca="false">O2734-N2734</f>
        <is>
          <t/>
        </is>
      </c>
      <c r="U2734" s="23" t="inlineStr">
        <f aca="false">P2734-N2734</f>
        <is>
          <t/>
        </is>
      </c>
      <c r="V2734" s="23" t="inlineStr">
        <f aca="false">O2734 - P2734</f>
        <is>
          <t/>
        </is>
      </c>
    </row>
    <row collapsed="false" customFormat="false" customHeight="false" hidden="false" ht="25" outlineLevel="0" r="2735">
      <c r="A2735" s="21" t="n">
        <v>40525</v>
      </c>
      <c r="B2735" s="17" t="n">
        <v>324.37</v>
      </c>
      <c r="C2735" s="17" t="n">
        <v>325.06</v>
      </c>
      <c r="D2735" s="17" t="n">
        <v>321</v>
      </c>
      <c r="E2735" s="17" t="n">
        <v>321.67</v>
      </c>
      <c r="F2735" s="17" t="n">
        <v>15707700</v>
      </c>
      <c r="G2735" s="17" t="n">
        <v>320.29</v>
      </c>
      <c r="I2735" s="22" t="n">
        <f aca="false">E2735-B2735</f>
        <v>-2.69999999999999</v>
      </c>
      <c r="J2735" s="22" t="n">
        <f aca="false">C2735-B2735</f>
        <v>0.689999999999998</v>
      </c>
      <c r="K2735" s="17" t="n">
        <f aca="false">D2735-B2735</f>
        <v>-3.37</v>
      </c>
      <c r="L2735" s="17" t="n">
        <f aca="false">B2735 - E2734</f>
        <v>3.81</v>
      </c>
      <c r="M2735" s="17" t="n">
        <f aca="false">E2735 - E2734</f>
        <v>1.11000000000001</v>
      </c>
      <c r="N2735" s="18" t="n">
        <f aca="false"> (I2735 / B2735)</f>
        <v>-0.008323827727595</v>
      </c>
      <c r="O2735" s="18" t="n">
        <f aca="false">(J2735 / B2735)</f>
        <v>0.00212720041927428</v>
      </c>
      <c r="P2735" s="18" t="n">
        <f aca="false">K2735 / B2735</f>
        <v>-0.010389370163702</v>
      </c>
      <c r="Q2735" s="18" t="n">
        <f aca="false">L2735/E2734</f>
        <v>0.011885450461692</v>
      </c>
      <c r="R2735" s="18" t="n">
        <f aca="false">M2735 / E2734</f>
        <v>0.00346269029198906</v>
      </c>
      <c r="S2735" s="19" t="str">
        <f aca="false">IF(N2735 &gt; 0, "UP", "DOWN")</f>
        <v>DOWN</v>
      </c>
      <c r="T2735" s="23" t="inlineStr">
        <f aca="false">O2735-N2735</f>
        <is>
          <t/>
        </is>
      </c>
      <c r="U2735" s="23" t="inlineStr">
        <f aca="false">P2735-N2735</f>
        <is>
          <t/>
        </is>
      </c>
      <c r="V2735" s="23" t="inlineStr">
        <f aca="false">O2735 - P2735</f>
        <is>
          <t/>
        </is>
      </c>
    </row>
    <row collapsed="false" customFormat="false" customHeight="false" hidden="false" ht="25" outlineLevel="0" r="2736">
      <c r="A2736" s="21" t="n">
        <v>40526</v>
      </c>
      <c r="B2736" s="17" t="n">
        <v>321.73</v>
      </c>
      <c r="C2736" s="17" t="n">
        <v>322.54</v>
      </c>
      <c r="D2736" s="17" t="n">
        <v>319</v>
      </c>
      <c r="E2736" s="17" t="n">
        <v>320.29</v>
      </c>
      <c r="F2736" s="17" t="n">
        <v>12536000</v>
      </c>
      <c r="G2736" s="17" t="n">
        <v>318.92</v>
      </c>
      <c r="I2736" s="22" t="n">
        <f aca="false">E2736-B2736</f>
        <v>-1.44</v>
      </c>
      <c r="J2736" s="22" t="n">
        <f aca="false">C2736-B2736</f>
        <v>0.810000000000002</v>
      </c>
      <c r="K2736" s="17" t="n">
        <f aca="false">D2736-B2736</f>
        <v>-2.73000000000002</v>
      </c>
      <c r="L2736" s="17" t="n">
        <f aca="false">B2736 - E2735</f>
        <v>0.0600000000000023</v>
      </c>
      <c r="M2736" s="17" t="n">
        <f aca="false">E2736 - E2735</f>
        <v>-1.38</v>
      </c>
      <c r="N2736" s="18" t="n">
        <f aca="false"> (I2736 / B2736)</f>
        <v>-0.004475802691698</v>
      </c>
      <c r="O2736" s="18" t="n">
        <f aca="false">(J2736 / B2736)</f>
        <v>0.00251763901408014</v>
      </c>
      <c r="P2736" s="18" t="n">
        <f aca="false">K2736 / B2736</f>
        <v>-0.00848537593634419</v>
      </c>
      <c r="Q2736" s="18" t="n">
        <f aca="false">L2736/E2735</f>
        <v>0.000186526564491567</v>
      </c>
      <c r="R2736" s="18" t="n">
        <f aca="false">M2736 / E2735</f>
        <v>-0.00429011098330586</v>
      </c>
      <c r="S2736" s="19" t="str">
        <f aca="false">IF(N2736 &gt; 0, "UP", "DOWN")</f>
        <v>DOWN</v>
      </c>
      <c r="T2736" s="23" t="inlineStr">
        <f aca="false">O2736-N2736</f>
        <is>
          <t/>
        </is>
      </c>
      <c r="U2736" s="23" t="inlineStr">
        <f aca="false">P2736-N2736</f>
        <is>
          <t/>
        </is>
      </c>
      <c r="V2736" s="23" t="inlineStr">
        <f aca="false">O2736 - P2736</f>
        <is>
          <t/>
        </is>
      </c>
    </row>
    <row collapsed="false" customFormat="false" customHeight="false" hidden="false" ht="25" outlineLevel="0" r="2737">
      <c r="A2737" s="21" t="n">
        <v>40527</v>
      </c>
      <c r="B2737" s="17" t="n">
        <v>320</v>
      </c>
      <c r="C2737" s="17" t="n">
        <v>323</v>
      </c>
      <c r="D2737" s="17" t="n">
        <v>319.19</v>
      </c>
      <c r="E2737" s="17" t="n">
        <v>320.36</v>
      </c>
      <c r="F2737" s="17" t="n">
        <v>14904000</v>
      </c>
      <c r="G2737" s="17" t="n">
        <v>318.99</v>
      </c>
      <c r="I2737" s="22" t="n">
        <f aca="false">E2737-B2737</f>
        <v>0.360000000000014</v>
      </c>
      <c r="J2737" s="22" t="n">
        <f aca="false">C2737-B2737</f>
        <v>3</v>
      </c>
      <c r="K2737" s="17" t="n">
        <f aca="false">D2737-B2737</f>
        <v>-0.810000000000002</v>
      </c>
      <c r="L2737" s="17" t="n">
        <f aca="false">B2737 - E2736</f>
        <v>-0.29000000000002</v>
      </c>
      <c r="M2737" s="17" t="n">
        <f aca="false">E2737 - E2736</f>
        <v>0.0699999999999932</v>
      </c>
      <c r="N2737" s="18" t="n">
        <f aca="false"> (I2737 / B2737)</f>
        <v>0.00112500000000004</v>
      </c>
      <c r="O2737" s="18" t="n">
        <f aca="false">(J2737 / B2737)</f>
        <v>0.009375</v>
      </c>
      <c r="P2737" s="18" t="n">
        <f aca="false">K2737 / B2737</f>
        <v>-0.00253125000000001</v>
      </c>
      <c r="Q2737" s="18" t="n">
        <f aca="false">L2737/E2736</f>
        <v>-0.000905429454556872</v>
      </c>
      <c r="R2737" s="18" t="n">
        <f aca="false">M2737 / E2736</f>
        <v>0.000218551937306794</v>
      </c>
      <c r="S2737" s="19" t="str">
        <f aca="false">IF(N2737 &gt; 0, "UP", "DOWN")</f>
        <v>UP</v>
      </c>
      <c r="T2737" s="23" t="inlineStr">
        <f aca="false">O2737-N2737</f>
        <is>
          <t/>
        </is>
      </c>
      <c r="U2737" s="23" t="inlineStr">
        <f aca="false">P2737-N2737</f>
        <is>
          <t/>
        </is>
      </c>
      <c r="V2737" s="23" t="inlineStr">
        <f aca="false">O2737 - P2737</f>
        <is>
          <t/>
        </is>
      </c>
    </row>
    <row collapsed="false" customFormat="false" customHeight="false" hidden="false" ht="25" outlineLevel="0" r="2738">
      <c r="A2738" s="21" t="n">
        <v>40528</v>
      </c>
      <c r="B2738" s="17" t="n">
        <v>321.09</v>
      </c>
      <c r="C2738" s="17" t="n">
        <v>322.61</v>
      </c>
      <c r="D2738" s="17" t="n">
        <v>320.1</v>
      </c>
      <c r="E2738" s="17" t="n">
        <v>321.25</v>
      </c>
      <c r="F2738" s="17" t="n">
        <v>11501100</v>
      </c>
      <c r="G2738" s="17" t="n">
        <v>319.88</v>
      </c>
      <c r="I2738" s="22" t="n">
        <f aca="false">E2738-B2738</f>
        <v>0.160000000000025</v>
      </c>
      <c r="J2738" s="22" t="n">
        <f aca="false">C2738-B2738</f>
        <v>1.52000000000004</v>
      </c>
      <c r="K2738" s="17" t="n">
        <f aca="false">D2738-B2738</f>
        <v>-0.989999999999952</v>
      </c>
      <c r="L2738" s="17" t="n">
        <f aca="false">B2738 - E2737</f>
        <v>0.729999999999961</v>
      </c>
      <c r="M2738" s="17" t="n">
        <f aca="false">E2738 - E2737</f>
        <v>0.889999999999986</v>
      </c>
      <c r="N2738" s="18" t="n">
        <f aca="false"> (I2738 / B2738)</f>
        <v>0.000498302656576116</v>
      </c>
      <c r="O2738" s="18" t="n">
        <f aca="false">(J2738 / B2738)</f>
        <v>0.00473387523747248</v>
      </c>
      <c r="P2738" s="18" t="n">
        <f aca="false">K2738 / B2738</f>
        <v>-0.00308324768756409</v>
      </c>
      <c r="Q2738" s="18" t="n">
        <f aca="false">L2738/E2737</f>
        <v>0.00227868647771245</v>
      </c>
      <c r="R2738" s="18" t="n">
        <f aca="false">M2738 / E2737</f>
        <v>0.00277812460981392</v>
      </c>
      <c r="S2738" s="19" t="str">
        <f aca="false">IF(N2738 &gt; 0, "UP", "DOWN")</f>
        <v>UP</v>
      </c>
      <c r="T2738" s="23" t="inlineStr">
        <f aca="false">O2738-N2738</f>
        <is>
          <t/>
        </is>
      </c>
      <c r="U2738" s="23" t="inlineStr">
        <f aca="false">P2738-N2738</f>
        <is>
          <t/>
        </is>
      </c>
      <c r="V2738" s="23" t="inlineStr">
        <f aca="false">O2738 - P2738</f>
        <is>
          <t/>
        </is>
      </c>
    </row>
    <row collapsed="false" customFormat="false" customHeight="false" hidden="false" ht="25" outlineLevel="0" r="2739">
      <c r="A2739" s="21" t="n">
        <v>40529</v>
      </c>
      <c r="B2739" s="17" t="n">
        <v>321.63</v>
      </c>
      <c r="C2739" s="17" t="n">
        <v>321.79</v>
      </c>
      <c r="D2739" s="17" t="n">
        <v>320.23</v>
      </c>
      <c r="E2739" s="17" t="n">
        <v>320.61</v>
      </c>
      <c r="F2739" s="17" t="n">
        <v>13818900</v>
      </c>
      <c r="G2739" s="17" t="n">
        <v>319.24</v>
      </c>
      <c r="I2739" s="22" t="n">
        <f aca="false">E2739-B2739</f>
        <v>-1.01999999999998</v>
      </c>
      <c r="J2739" s="22" t="n">
        <f aca="false">C2739-B2739</f>
        <v>0.160000000000025</v>
      </c>
      <c r="K2739" s="17" t="n">
        <f aca="false">D2739-B2739</f>
        <v>-1.39999999999998</v>
      </c>
      <c r="L2739" s="17" t="n">
        <f aca="false">B2739 - E2738</f>
        <v>0.379999999999995</v>
      </c>
      <c r="M2739" s="17" t="n">
        <f aca="false">E2739 - E2738</f>
        <v>-0.639999999999986</v>
      </c>
      <c r="N2739" s="18" t="n">
        <f aca="false"> (I2739 / B2739)</f>
        <v>-0.00317134595653385</v>
      </c>
      <c r="O2739" s="18" t="n">
        <f aca="false">(J2739 / B2739)</f>
        <v>0.000497466032397553</v>
      </c>
      <c r="P2739" s="18" t="n">
        <f aca="false">K2739 / B2739</f>
        <v>-0.00435282778347784</v>
      </c>
      <c r="Q2739" s="18" t="n">
        <f aca="false">L2739/E2738</f>
        <v>0.00118287937743189</v>
      </c>
      <c r="R2739" s="18" t="n">
        <f aca="false">M2739 / E2738</f>
        <v>-0.00199221789883264</v>
      </c>
      <c r="S2739" s="19" t="str">
        <f aca="false">IF(N2739 &gt; 0, "UP", "DOWN")</f>
        <v>DOWN</v>
      </c>
      <c r="T2739" s="23" t="inlineStr">
        <f aca="false">O2739-N2739</f>
        <is>
          <t/>
        </is>
      </c>
      <c r="U2739" s="23" t="inlineStr">
        <f aca="false">P2739-N2739</f>
        <is>
          <t/>
        </is>
      </c>
      <c r="V2739" s="23" t="inlineStr">
        <f aca="false">O2739 - P2739</f>
        <is>
          <t/>
        </is>
      </c>
    </row>
    <row collapsed="false" customFormat="false" customHeight="false" hidden="false" ht="25" outlineLevel="0" r="2740">
      <c r="A2740" s="21" t="n">
        <v>40532</v>
      </c>
      <c r="B2740" s="17" t="n">
        <v>321.6</v>
      </c>
      <c r="C2740" s="17" t="n">
        <v>323.25</v>
      </c>
      <c r="D2740" s="17" t="n">
        <v>318.23</v>
      </c>
      <c r="E2740" s="17" t="n">
        <v>322.21</v>
      </c>
      <c r="F2740" s="17" t="n">
        <v>13771800</v>
      </c>
      <c r="G2740" s="17" t="n">
        <v>320.83</v>
      </c>
      <c r="I2740" s="22" t="n">
        <f aca="false">E2740-B2740</f>
        <v>0.609999999999957</v>
      </c>
      <c r="J2740" s="22" t="n">
        <f aca="false">C2740-B2740</f>
        <v>1.64999999999998</v>
      </c>
      <c r="K2740" s="17" t="n">
        <f aca="false">D2740-B2740</f>
        <v>-3.37</v>
      </c>
      <c r="L2740" s="17" t="n">
        <f aca="false">B2740 - E2739</f>
        <v>0.990000000000009</v>
      </c>
      <c r="M2740" s="17" t="n">
        <f aca="false">E2740 - E2739</f>
        <v>1.59999999999997</v>
      </c>
      <c r="N2740" s="18" t="n">
        <f aca="false"> (I2740 / B2740)</f>
        <v>0.00189676616915409</v>
      </c>
      <c r="O2740" s="18" t="n">
        <f aca="false">(J2740 / B2740)</f>
        <v>0.0051305970149253</v>
      </c>
      <c r="P2740" s="18" t="n">
        <f aca="false">K2740 / B2740</f>
        <v>-0.010478855721393</v>
      </c>
      <c r="Q2740" s="18" t="n">
        <f aca="false">L2740/E2739</f>
        <v>0.00308786375970808</v>
      </c>
      <c r="R2740" s="18" t="n">
        <f aca="false">M2740 / E2739</f>
        <v>0.00499048688437655</v>
      </c>
      <c r="S2740" s="19" t="str">
        <f aca="false">IF(N2740 &gt; 0, "UP", "DOWN")</f>
        <v>UP</v>
      </c>
      <c r="T2740" s="23" t="inlineStr">
        <f aca="false">O2740-N2740</f>
        <is>
          <t/>
        </is>
      </c>
      <c r="U2740" s="23" t="inlineStr">
        <f aca="false">P2740-N2740</f>
        <is>
          <t/>
        </is>
      </c>
      <c r="V2740" s="23" t="inlineStr">
        <f aca="false">O2740 - P2740</f>
        <is>
          <t/>
        </is>
      </c>
    </row>
    <row collapsed="false" customFormat="false" customHeight="false" hidden="false" ht="25" outlineLevel="0" r="2741">
      <c r="A2741" s="21" t="n">
        <v>40533</v>
      </c>
      <c r="B2741" s="17" t="n">
        <v>323</v>
      </c>
      <c r="C2741" s="17" t="n">
        <v>324.39</v>
      </c>
      <c r="D2741" s="17" t="n">
        <v>322.05</v>
      </c>
      <c r="E2741" s="17" t="n">
        <v>324.2</v>
      </c>
      <c r="F2741" s="17" t="n">
        <v>9155500</v>
      </c>
      <c r="G2741" s="17" t="n">
        <v>322.81</v>
      </c>
      <c r="I2741" s="22" t="n">
        <f aca="false">E2741-B2741</f>
        <v>1.19999999999999</v>
      </c>
      <c r="J2741" s="22" t="n">
        <f aca="false">C2741-B2741</f>
        <v>1.38999999999999</v>
      </c>
      <c r="K2741" s="17" t="n">
        <f aca="false">D2741-B2741</f>
        <v>-0.949999999999989</v>
      </c>
      <c r="L2741" s="17" t="n">
        <f aca="false">B2741 - E2740</f>
        <v>0.79000000000002</v>
      </c>
      <c r="M2741" s="17" t="n">
        <f aca="false">E2741 - E2740</f>
        <v>1.99000000000001</v>
      </c>
      <c r="N2741" s="18" t="n">
        <f aca="false"> (I2741 / B2741)</f>
        <v>0.00371517027863774</v>
      </c>
      <c r="O2741" s="18" t="n">
        <f aca="false">(J2741 / B2741)</f>
        <v>0.00430340557275538</v>
      </c>
      <c r="P2741" s="18" t="n">
        <f aca="false">K2741 / B2741</f>
        <v>-0.0029411764705882</v>
      </c>
      <c r="Q2741" s="18" t="n">
        <f aca="false">L2741/E2740</f>
        <v>0.0024518171378915</v>
      </c>
      <c r="R2741" s="18" t="n">
        <f aca="false">M2741 / E2740</f>
        <v>0.00617609633468859</v>
      </c>
      <c r="S2741" s="19" t="str">
        <f aca="false">IF(N2741 &gt; 0, "UP", "DOWN")</f>
        <v>UP</v>
      </c>
      <c r="T2741" s="23" t="inlineStr">
        <f aca="false">O2741-N2741</f>
        <is>
          <t/>
        </is>
      </c>
      <c r="U2741" s="23" t="inlineStr">
        <f aca="false">P2741-N2741</f>
        <is>
          <t/>
        </is>
      </c>
      <c r="V2741" s="23" t="inlineStr">
        <f aca="false">O2741 - P2741</f>
        <is>
          <t/>
        </is>
      </c>
    </row>
    <row collapsed="false" customFormat="false" customHeight="false" hidden="false" ht="25" outlineLevel="0" r="2742">
      <c r="A2742" s="21" t="n">
        <v>40534</v>
      </c>
      <c r="B2742" s="17" t="n">
        <v>324.36</v>
      </c>
      <c r="C2742" s="17" t="n">
        <v>325.72</v>
      </c>
      <c r="D2742" s="17" t="n">
        <v>323.55</v>
      </c>
      <c r="E2742" s="17" t="n">
        <v>325.16</v>
      </c>
      <c r="F2742" s="17" t="n">
        <v>9497200</v>
      </c>
      <c r="G2742" s="17" t="n">
        <v>323.77</v>
      </c>
      <c r="I2742" s="22" t="n">
        <f aca="false">E2742-B2742</f>
        <v>0.800000000000011</v>
      </c>
      <c r="J2742" s="22" t="n">
        <f aca="false">C2742-B2742</f>
        <v>1.36000000000001</v>
      </c>
      <c r="K2742" s="17" t="n">
        <f aca="false">D2742-B2742</f>
        <v>-0.810000000000002</v>
      </c>
      <c r="L2742" s="17" t="n">
        <f aca="false">B2742 - E2741</f>
        <v>0.160000000000025</v>
      </c>
      <c r="M2742" s="17" t="n">
        <f aca="false">E2742 - E2741</f>
        <v>0.960000000000036</v>
      </c>
      <c r="N2742" s="18" t="n">
        <f aca="false"> (I2742 / B2742)</f>
        <v>0.00246639536317675</v>
      </c>
      <c r="O2742" s="18" t="n">
        <f aca="false">(J2742 / B2742)</f>
        <v>0.00419287211740046</v>
      </c>
      <c r="P2742" s="18" t="n">
        <f aca="false">K2742 / B2742</f>
        <v>-0.00249722530521643</v>
      </c>
      <c r="Q2742" s="18" t="n">
        <f aca="false">L2742/E2741</f>
        <v>0.000493522516964914</v>
      </c>
      <c r="R2742" s="18" t="n">
        <f aca="false">M2742 / E2741</f>
        <v>0.00296113510178913</v>
      </c>
      <c r="S2742" s="19" t="str">
        <f aca="false">IF(N2742 &gt; 0, "UP", "DOWN")</f>
        <v>UP</v>
      </c>
      <c r="T2742" s="23" t="inlineStr">
        <f aca="false">O2742-N2742</f>
        <is>
          <t/>
        </is>
      </c>
      <c r="U2742" s="23" t="inlineStr">
        <f aca="false">P2742-N2742</f>
        <is>
          <t/>
        </is>
      </c>
      <c r="V2742" s="23" t="inlineStr">
        <f aca="false">O2742 - P2742</f>
        <is>
          <t/>
        </is>
      </c>
    </row>
    <row collapsed="false" customFormat="false" customHeight="false" hidden="false" ht="25" outlineLevel="0" r="2743">
      <c r="A2743" s="21" t="n">
        <v>40535</v>
      </c>
      <c r="B2743" s="17" t="n">
        <v>325</v>
      </c>
      <c r="C2743" s="17" t="n">
        <v>325.15</v>
      </c>
      <c r="D2743" s="17" t="n">
        <v>323.17</v>
      </c>
      <c r="E2743" s="17" t="n">
        <v>323.6</v>
      </c>
      <c r="F2743" s="17" t="n">
        <v>7969900</v>
      </c>
      <c r="G2743" s="17" t="n">
        <v>322.22</v>
      </c>
      <c r="I2743" s="22" t="n">
        <f aca="false">E2743-B2743</f>
        <v>-1.39999999999998</v>
      </c>
      <c r="J2743" s="22" t="n">
        <f aca="false">C2743-B2743</f>
        <v>0.149999999999977</v>
      </c>
      <c r="K2743" s="17" t="n">
        <f aca="false">D2743-B2743</f>
        <v>-1.82999999999998</v>
      </c>
      <c r="L2743" s="17" t="n">
        <f aca="false">B2743 - E2742</f>
        <v>-0.160000000000025</v>
      </c>
      <c r="M2743" s="17" t="n">
        <f aca="false">E2743 - E2742</f>
        <v>-1.56</v>
      </c>
      <c r="N2743" s="18" t="n">
        <f aca="false"> (I2743 / B2743)</f>
        <v>-0.00430769230769224</v>
      </c>
      <c r="O2743" s="18" t="n">
        <f aca="false">(J2743 / B2743)</f>
        <v>0.000461538461538392</v>
      </c>
      <c r="P2743" s="18" t="n">
        <f aca="false">K2743 / B2743</f>
        <v>-0.00563076923076918</v>
      </c>
      <c r="Q2743" s="18" t="n">
        <f aca="false">L2743/E2742</f>
        <v>-0.000492065444704223</v>
      </c>
      <c r="R2743" s="18" t="n">
        <f aca="false">M2743 / E2742</f>
        <v>-0.00479763808586543</v>
      </c>
      <c r="S2743" s="19" t="str">
        <f aca="false">IF(N2743 &gt; 0, "UP", "DOWN")</f>
        <v>DOWN</v>
      </c>
      <c r="T2743" s="23" t="inlineStr">
        <f aca="false">O2743-N2743</f>
        <is>
          <t/>
        </is>
      </c>
      <c r="U2743" s="23" t="inlineStr">
        <f aca="false">P2743-N2743</f>
        <is>
          <t/>
        </is>
      </c>
      <c r="V2743" s="23" t="inlineStr">
        <f aca="false">O2743 - P2743</f>
        <is>
          <t/>
        </is>
      </c>
    </row>
    <row collapsed="false" customFormat="false" customHeight="false" hidden="false" ht="25" outlineLevel="0" r="2744">
      <c r="A2744" s="21" t="n">
        <v>40539</v>
      </c>
      <c r="B2744" s="17" t="n">
        <v>322.85</v>
      </c>
      <c r="C2744" s="17" t="n">
        <v>325.44</v>
      </c>
      <c r="D2744" s="17" t="n">
        <v>321.52</v>
      </c>
      <c r="E2744" s="17" t="n">
        <v>324.68</v>
      </c>
      <c r="F2744" s="17" t="n">
        <v>8922000</v>
      </c>
      <c r="G2744" s="17" t="n">
        <v>323.29</v>
      </c>
      <c r="I2744" s="22" t="n">
        <f aca="false">E2744-B2744</f>
        <v>1.82999999999998</v>
      </c>
      <c r="J2744" s="22" t="n">
        <f aca="false">C2744-B2744</f>
        <v>2.58999999999997</v>
      </c>
      <c r="K2744" s="17" t="n">
        <f aca="false">D2744-B2744</f>
        <v>-1.33000000000004</v>
      </c>
      <c r="L2744" s="17" t="n">
        <f aca="false">B2744 - E2743</f>
        <v>-0.75</v>
      </c>
      <c r="M2744" s="17" t="n">
        <f aca="false">E2744 - E2743</f>
        <v>1.07999999999998</v>
      </c>
      <c r="N2744" s="18" t="n">
        <f aca="false"> (I2744 / B2744)</f>
        <v>0.00566826699705741</v>
      </c>
      <c r="O2744" s="18" t="n">
        <f aca="false">(J2744 / B2744)</f>
        <v>0.008022301378349</v>
      </c>
      <c r="P2744" s="18" t="n">
        <f aca="false">K2744 / B2744</f>
        <v>-0.00411956016726046</v>
      </c>
      <c r="Q2744" s="18" t="n">
        <f aca="false">L2744/E2743</f>
        <v>-0.0023176761433869</v>
      </c>
      <c r="R2744" s="18" t="n">
        <f aca="false">M2744 / E2743</f>
        <v>0.00333745364647708</v>
      </c>
      <c r="S2744" s="19" t="str">
        <f aca="false">IF(N2744 &gt; 0, "UP", "DOWN")</f>
        <v>UP</v>
      </c>
      <c r="T2744" s="23" t="inlineStr">
        <f aca="false">O2744-N2744</f>
        <is>
          <t/>
        </is>
      </c>
      <c r="U2744" s="23" t="inlineStr">
        <f aca="false">P2744-N2744</f>
        <is>
          <t/>
        </is>
      </c>
      <c r="V2744" s="23" t="inlineStr">
        <f aca="false">O2744 - P2744</f>
        <is>
          <t/>
        </is>
      </c>
    </row>
    <row collapsed="false" customFormat="false" customHeight="false" hidden="false" ht="25" outlineLevel="0" r="2745">
      <c r="A2745" s="21" t="n">
        <v>40540</v>
      </c>
      <c r="B2745" s="17" t="n">
        <v>325.91</v>
      </c>
      <c r="C2745" s="17" t="n">
        <v>326.66</v>
      </c>
      <c r="D2745" s="17" t="n">
        <v>325.06</v>
      </c>
      <c r="E2745" s="17" t="n">
        <v>325.47</v>
      </c>
      <c r="F2745" s="17" t="n">
        <v>6283000</v>
      </c>
      <c r="G2745" s="17" t="n">
        <v>324.08</v>
      </c>
      <c r="I2745" s="22" t="n">
        <f aca="false">E2745-B2745</f>
        <v>-0.439999999999998</v>
      </c>
      <c r="J2745" s="22" t="n">
        <f aca="false">C2745-B2745</f>
        <v>0.75</v>
      </c>
      <c r="K2745" s="17" t="n">
        <f aca="false">D2745-B2745</f>
        <v>-0.850000000000023</v>
      </c>
      <c r="L2745" s="17" t="n">
        <f aca="false">B2745 - E2744</f>
        <v>1.23000000000002</v>
      </c>
      <c r="M2745" s="17" t="n">
        <f aca="false">E2745 - E2744</f>
        <v>0.79000000000002</v>
      </c>
      <c r="N2745" s="18" t="n">
        <f aca="false"> (I2745 / B2745)</f>
        <v>-0.00135006596913258</v>
      </c>
      <c r="O2745" s="18" t="n">
        <f aca="false">(J2745 / B2745)</f>
        <v>0.00230124881102145</v>
      </c>
      <c r="P2745" s="18" t="n">
        <f aca="false">K2745 / B2745</f>
        <v>-0.00260808198582438</v>
      </c>
      <c r="Q2745" s="18" t="n">
        <f aca="false">L2745/E2744</f>
        <v>0.00378834544782561</v>
      </c>
      <c r="R2745" s="18" t="n">
        <f aca="false">M2745 / E2744</f>
        <v>0.0024331649624246</v>
      </c>
      <c r="S2745" s="19" t="str">
        <f aca="false">IF(N2745 &gt; 0, "UP", "DOWN")</f>
        <v>DOWN</v>
      </c>
      <c r="T2745" s="23" t="inlineStr">
        <f aca="false">O2745-N2745</f>
        <is>
          <t/>
        </is>
      </c>
      <c r="U2745" s="23" t="inlineStr">
        <f aca="false">P2745-N2745</f>
        <is>
          <t/>
        </is>
      </c>
      <c r="V2745" s="23" t="inlineStr">
        <f aca="false">O2745 - P2745</f>
        <is>
          <t/>
        </is>
      </c>
    </row>
    <row collapsed="false" customFormat="false" customHeight="false" hidden="false" ht="25" outlineLevel="0" r="2746">
      <c r="A2746" s="21" t="n">
        <v>40541</v>
      </c>
      <c r="B2746" s="17" t="n">
        <v>326.22</v>
      </c>
      <c r="C2746" s="17" t="n">
        <v>326.45</v>
      </c>
      <c r="D2746" s="17" t="n">
        <v>325.1</v>
      </c>
      <c r="E2746" s="17" t="n">
        <v>325.29</v>
      </c>
      <c r="F2746" s="17" t="n">
        <v>5826400</v>
      </c>
      <c r="G2746" s="17" t="n">
        <v>323.9</v>
      </c>
      <c r="I2746" s="22" t="n">
        <f aca="false">E2746-B2746</f>
        <v>-0.930000000000007</v>
      </c>
      <c r="J2746" s="22" t="n">
        <f aca="false">C2746-B2746</f>
        <v>0.229999999999961</v>
      </c>
      <c r="K2746" s="17" t="n">
        <f aca="false">D2746-B2746</f>
        <v>-1.12</v>
      </c>
      <c r="L2746" s="17" t="n">
        <f aca="false">B2746 - E2745</f>
        <v>0.75</v>
      </c>
      <c r="M2746" s="17" t="n">
        <f aca="false">E2746 - E2745</f>
        <v>-0.180000000000007</v>
      </c>
      <c r="N2746" s="18" t="n">
        <f aca="false"> (I2746 / B2746)</f>
        <v>-0.00285083685856173</v>
      </c>
      <c r="O2746" s="18" t="n">
        <f aca="false">(J2746 / B2746)</f>
        <v>0.000705045674697938</v>
      </c>
      <c r="P2746" s="18" t="n">
        <f aca="false">K2746 / B2746</f>
        <v>-0.00343326589418185</v>
      </c>
      <c r="Q2746" s="18" t="n">
        <f aca="false">L2746/E2745</f>
        <v>0.00230435984883399</v>
      </c>
      <c r="R2746" s="18" t="n">
        <f aca="false">M2746 / E2745</f>
        <v>-0.000553046363720179</v>
      </c>
      <c r="S2746" s="19" t="str">
        <f aca="false">IF(N2746 &gt; 0, "UP", "DOWN")</f>
        <v>DOWN</v>
      </c>
      <c r="T2746" s="23" t="inlineStr">
        <f aca="false">O2746-N2746</f>
        <is>
          <t/>
        </is>
      </c>
      <c r="U2746" s="23" t="inlineStr">
        <f aca="false">P2746-N2746</f>
        <is>
          <t/>
        </is>
      </c>
      <c r="V2746" s="23" t="inlineStr">
        <f aca="false">O2746 - P2746</f>
        <is>
          <t/>
        </is>
      </c>
    </row>
    <row collapsed="false" customFormat="false" customHeight="false" hidden="false" ht="25" outlineLevel="0" r="2747">
      <c r="A2747" s="21" t="n">
        <v>40542</v>
      </c>
      <c r="B2747" s="17" t="n">
        <v>325.48</v>
      </c>
      <c r="C2747" s="17" t="n">
        <v>325.51</v>
      </c>
      <c r="D2747" s="17" t="n">
        <v>323.05</v>
      </c>
      <c r="E2747" s="17" t="n">
        <v>323.66</v>
      </c>
      <c r="F2747" s="17" t="n">
        <v>5624800</v>
      </c>
      <c r="G2747" s="17" t="n">
        <v>322.28</v>
      </c>
      <c r="I2747" s="22" t="n">
        <f aca="false">E2747-B2747</f>
        <v>-1.81999999999999</v>
      </c>
      <c r="J2747" s="22" t="n">
        <f aca="false">C2747-B2747</f>
        <v>0.0299999999999727</v>
      </c>
      <c r="K2747" s="17" t="n">
        <f aca="false">D2747-B2747</f>
        <v>-2.43000000000001</v>
      </c>
      <c r="L2747" s="17" t="n">
        <f aca="false">B2747 - E2746</f>
        <v>0.189999999999998</v>
      </c>
      <c r="M2747" s="17" t="n">
        <f aca="false">E2747 - E2746</f>
        <v>-1.63</v>
      </c>
      <c r="N2747" s="18" t="n">
        <f aca="false"> (I2747 / B2747)</f>
        <v>-0.00559174142804471</v>
      </c>
      <c r="O2747" s="18" t="n">
        <f aca="false">(J2747 / B2747)</f>
        <v>9.21715620006535E-005</v>
      </c>
      <c r="P2747" s="18" t="n">
        <f aca="false">K2747 / B2747</f>
        <v>-0.00746589652205975</v>
      </c>
      <c r="Q2747" s="18" t="n">
        <f aca="false">L2747/E2746</f>
        <v>0.000584094192874044</v>
      </c>
      <c r="R2747" s="18" t="n">
        <f aca="false">M2747 / E2746</f>
        <v>-0.00501091333886684</v>
      </c>
      <c r="S2747" s="19" t="str">
        <f aca="false">IF(N2747 &gt; 0, "UP", "DOWN")</f>
        <v>DOWN</v>
      </c>
      <c r="T2747" s="23" t="inlineStr">
        <f aca="false">O2747-N2747</f>
        <is>
          <t/>
        </is>
      </c>
      <c r="U2747" s="23" t="inlineStr">
        <f aca="false">P2747-N2747</f>
        <is>
          <t/>
        </is>
      </c>
      <c r="V2747" s="23" t="inlineStr">
        <f aca="false">O2747 - P2747</f>
        <is>
          <t/>
        </is>
      </c>
    </row>
    <row collapsed="false" customFormat="false" customHeight="false" hidden="false" ht="25" outlineLevel="0" r="2748">
      <c r="A2748" s="21" t="n">
        <v>40543</v>
      </c>
      <c r="B2748" s="17" t="n">
        <v>322.95</v>
      </c>
      <c r="C2748" s="17" t="n">
        <v>323.48</v>
      </c>
      <c r="D2748" s="17" t="n">
        <v>321.31</v>
      </c>
      <c r="E2748" s="17" t="n">
        <v>322.56</v>
      </c>
      <c r="F2748" s="17" t="n">
        <v>6911000</v>
      </c>
      <c r="G2748" s="17" t="n">
        <v>321.18</v>
      </c>
      <c r="I2748" s="22" t="n">
        <f aca="false">E2748-B2748</f>
        <v>-0.389999999999986</v>
      </c>
      <c r="J2748" s="22" t="n">
        <f aca="false">C2748-B2748</f>
        <v>0.53000000000003</v>
      </c>
      <c r="K2748" s="17" t="n">
        <f aca="false">D2748-B2748</f>
        <v>-1.63999999999999</v>
      </c>
      <c r="L2748" s="17" t="n">
        <f aca="false">B2748 - E2747</f>
        <v>-0.710000000000036</v>
      </c>
      <c r="M2748" s="17" t="n">
        <f aca="false">E2748 - E2747</f>
        <v>-1.10000000000002</v>
      </c>
      <c r="N2748" s="18" t="n">
        <f aca="false"> (I2748 / B2748)</f>
        <v>-0.0012076172782164</v>
      </c>
      <c r="O2748" s="18" t="n">
        <f aca="false">(J2748 / B2748)</f>
        <v>0.00164112091655064</v>
      </c>
      <c r="P2748" s="18" t="n">
        <f aca="false">K2748 / B2748</f>
        <v>-0.00507818547762807</v>
      </c>
      <c r="Q2748" s="18" t="n">
        <f aca="false">L2748/E2747</f>
        <v>-0.00219366001359462</v>
      </c>
      <c r="R2748" s="18" t="n">
        <f aca="false">M2748 / E2747</f>
        <v>-0.00339862819007608</v>
      </c>
      <c r="S2748" s="19" t="str">
        <f aca="false">IF(N2748 &gt; 0, "UP", "DOWN")</f>
        <v>DOWN</v>
      </c>
      <c r="T2748" s="23" t="inlineStr">
        <f aca="false">O2748-N2748</f>
        <is>
          <t/>
        </is>
      </c>
      <c r="U2748" s="23" t="inlineStr">
        <f aca="false">P2748-N2748</f>
        <is>
          <t/>
        </is>
      </c>
      <c r="V2748" s="23" t="inlineStr">
        <f aca="false">O2748 - P2748</f>
        <is>
          <t/>
        </is>
      </c>
    </row>
    <row collapsed="false" customFormat="false" customHeight="false" hidden="false" ht="25" outlineLevel="0" r="2749">
      <c r="A2749" s="21" t="n">
        <v>40546</v>
      </c>
      <c r="B2749" s="17" t="n">
        <v>325.64</v>
      </c>
      <c r="C2749" s="17" t="n">
        <v>330.26</v>
      </c>
      <c r="D2749" s="17" t="n">
        <v>324.84</v>
      </c>
      <c r="E2749" s="17" t="n">
        <v>329.57</v>
      </c>
      <c r="F2749" s="17" t="n">
        <v>15897800</v>
      </c>
      <c r="G2749" s="17" t="n">
        <v>328.16</v>
      </c>
      <c r="I2749" s="22" t="n">
        <f aca="false">E2749-B2749</f>
        <v>3.93000000000001</v>
      </c>
      <c r="J2749" s="22" t="n">
        <f aca="false">C2749-B2749</f>
        <v>4.62</v>
      </c>
      <c r="K2749" s="17" t="n">
        <f aca="false">D2749-B2749</f>
        <v>-0.800000000000011</v>
      </c>
      <c r="L2749" s="17" t="n">
        <f aca="false">B2749 - E2748</f>
        <v>3.07999999999998</v>
      </c>
      <c r="M2749" s="17" t="n">
        <f aca="false">E2749 - E2748</f>
        <v>7.00999999999999</v>
      </c>
      <c r="N2749" s="18" t="n">
        <f aca="false"> (I2749 / B2749)</f>
        <v>0.0120685419481636</v>
      </c>
      <c r="O2749" s="18" t="n">
        <f aca="false">(J2749 / B2749)</f>
        <v>0.0141874462596733</v>
      </c>
      <c r="P2749" s="18" t="n">
        <f aca="false">K2749 / B2749</f>
        <v>-0.00245670065102571</v>
      </c>
      <c r="Q2749" s="18" t="n">
        <f aca="false">L2749/E2748</f>
        <v>0.00954861111111106</v>
      </c>
      <c r="R2749" s="18" t="n">
        <f aca="false">M2749 / E2748</f>
        <v>0.0217323908730158</v>
      </c>
      <c r="S2749" s="19" t="str">
        <f aca="false">IF(N2749 &gt; 0, "UP", "DOWN")</f>
        <v>UP</v>
      </c>
      <c r="T2749" s="23" t="inlineStr">
        <f aca="false">O2749-N2749</f>
        <is>
          <t/>
        </is>
      </c>
      <c r="U2749" s="23" t="inlineStr">
        <f aca="false">P2749-N2749</f>
        <is>
          <t/>
        </is>
      </c>
      <c r="V2749" s="23" t="inlineStr">
        <f aca="false">O2749 - P2749</f>
        <is>
          <t/>
        </is>
      </c>
    </row>
    <row collapsed="false" customFormat="false" customHeight="false" hidden="false" ht="25" outlineLevel="0" r="2750">
      <c r="A2750" s="21" t="n">
        <v>40547</v>
      </c>
      <c r="B2750" s="17" t="n">
        <v>332.44</v>
      </c>
      <c r="C2750" s="17" t="n">
        <v>332.5</v>
      </c>
      <c r="D2750" s="17" t="n">
        <v>328.15</v>
      </c>
      <c r="E2750" s="17" t="n">
        <v>331.29</v>
      </c>
      <c r="F2750" s="17" t="n">
        <v>11038600</v>
      </c>
      <c r="G2750" s="17" t="n">
        <v>329.87</v>
      </c>
      <c r="I2750" s="22" t="n">
        <f aca="false">E2750-B2750</f>
        <v>-1.14999999999998</v>
      </c>
      <c r="J2750" s="22" t="n">
        <f aca="false">C2750-B2750</f>
        <v>0.0600000000000023</v>
      </c>
      <c r="K2750" s="17" t="n">
        <f aca="false">D2750-B2750</f>
        <v>-4.29000000000002</v>
      </c>
      <c r="L2750" s="17" t="n">
        <f aca="false">B2750 - E2749</f>
        <v>2.87</v>
      </c>
      <c r="M2750" s="17" t="n">
        <f aca="false">E2750 - E2749</f>
        <v>1.72000000000003</v>
      </c>
      <c r="N2750" s="18" t="n">
        <f aca="false"> (I2750 / B2750)</f>
        <v>-0.00345927084586685</v>
      </c>
      <c r="O2750" s="18" t="n">
        <f aca="false">(J2750 / B2750)</f>
        <v>0.000180483696306107</v>
      </c>
      <c r="P2750" s="18" t="n">
        <f aca="false">K2750 / B2750</f>
        <v>-0.0129045842858862</v>
      </c>
      <c r="Q2750" s="18" t="n">
        <f aca="false">L2750/E2749</f>
        <v>0.00870831689777591</v>
      </c>
      <c r="R2750" s="18" t="n">
        <f aca="false">M2750 / E2749</f>
        <v>0.005218921625148</v>
      </c>
      <c r="S2750" s="19" t="str">
        <f aca="false">IF(N2750 &gt; 0, "UP", "DOWN")</f>
        <v>DOWN</v>
      </c>
      <c r="T2750" s="23" t="inlineStr">
        <f aca="false">O2750-N2750</f>
        <is>
          <t/>
        </is>
      </c>
      <c r="U2750" s="23" t="inlineStr">
        <f aca="false">P2750-N2750</f>
        <is>
          <t/>
        </is>
      </c>
      <c r="V2750" s="23" t="inlineStr">
        <f aca="false">O2750 - P2750</f>
        <is>
          <t/>
        </is>
      </c>
    </row>
    <row collapsed="false" customFormat="false" customHeight="false" hidden="false" ht="25" outlineLevel="0" r="2751">
      <c r="A2751" s="21" t="n">
        <v>40548</v>
      </c>
      <c r="B2751" s="17" t="n">
        <v>329.55</v>
      </c>
      <c r="C2751" s="17" t="n">
        <v>334.34</v>
      </c>
      <c r="D2751" s="17" t="n">
        <v>329.5</v>
      </c>
      <c r="E2751" s="17" t="n">
        <v>334</v>
      </c>
      <c r="F2751" s="17" t="n">
        <v>9125700</v>
      </c>
      <c r="G2751" s="17" t="n">
        <v>332.57</v>
      </c>
      <c r="I2751" s="22" t="n">
        <f aca="false">E2751-B2751</f>
        <v>4.44999999999999</v>
      </c>
      <c r="J2751" s="22" t="n">
        <f aca="false">C2751-B2751</f>
        <v>4.78999999999996</v>
      </c>
      <c r="K2751" s="17" t="n">
        <f aca="false">D2751-B2751</f>
        <v>-0.0500000000000114</v>
      </c>
      <c r="L2751" s="17" t="n">
        <f aca="false">B2751 - E2750</f>
        <v>-1.74000000000001</v>
      </c>
      <c r="M2751" s="17" t="n">
        <f aca="false">E2751 - E2750</f>
        <v>2.70999999999998</v>
      </c>
      <c r="N2751" s="18" t="n">
        <f aca="false"> (I2751 / B2751)</f>
        <v>0.0135032620239721</v>
      </c>
      <c r="O2751" s="18" t="n">
        <f aca="false">(J2751 / B2751)</f>
        <v>0.0145349719314215</v>
      </c>
      <c r="P2751" s="18" t="n">
        <f aca="false">K2751 / B2751</f>
        <v>-0.000151722045213204</v>
      </c>
      <c r="Q2751" s="18" t="n">
        <f aca="false">L2751/E2750</f>
        <v>-0.00525219596124244</v>
      </c>
      <c r="R2751" s="18" t="n">
        <f aca="false">M2751 / E2750</f>
        <v>0.0081801442844637</v>
      </c>
      <c r="S2751" s="19" t="str">
        <f aca="false">IF(N2751 &gt; 0, "UP", "DOWN")</f>
        <v>UP</v>
      </c>
      <c r="T2751" s="23" t="inlineStr">
        <f aca="false">O2751-N2751</f>
        <is>
          <t/>
        </is>
      </c>
      <c r="U2751" s="23" t="inlineStr">
        <f aca="false">P2751-N2751</f>
        <is>
          <t/>
        </is>
      </c>
      <c r="V2751" s="23" t="inlineStr">
        <f aca="false">O2751 - P2751</f>
        <is>
          <t/>
        </is>
      </c>
    </row>
    <row collapsed="false" customFormat="false" customHeight="false" hidden="false" ht="25" outlineLevel="0" r="2752">
      <c r="A2752" s="21" t="n">
        <v>40549</v>
      </c>
      <c r="B2752" s="17" t="n">
        <v>334.72</v>
      </c>
      <c r="C2752" s="17" t="n">
        <v>335.25</v>
      </c>
      <c r="D2752" s="17" t="n">
        <v>332.9</v>
      </c>
      <c r="E2752" s="17" t="n">
        <v>333.73</v>
      </c>
      <c r="F2752" s="17" t="n">
        <v>10729600</v>
      </c>
      <c r="G2752" s="17" t="n">
        <v>332.3</v>
      </c>
      <c r="I2752" s="22" t="n">
        <f aca="false">E2752-B2752</f>
        <v>-0.990000000000009</v>
      </c>
      <c r="J2752" s="22" t="n">
        <f aca="false">C2752-B2752</f>
        <v>0.529999999999973</v>
      </c>
      <c r="K2752" s="17" t="n">
        <f aca="false">D2752-B2752</f>
        <v>-1.82000000000005</v>
      </c>
      <c r="L2752" s="17" t="n">
        <f aca="false">B2752 - E2751</f>
        <v>0.720000000000027</v>
      </c>
      <c r="M2752" s="17" t="n">
        <f aca="false">E2752 - E2751</f>
        <v>-0.269999999999982</v>
      </c>
      <c r="N2752" s="18" t="n">
        <f aca="false"> (I2752 / B2752)</f>
        <v>-0.00295769598470366</v>
      </c>
      <c r="O2752" s="18" t="n">
        <f aca="false">(J2752 / B2752)</f>
        <v>0.00158341300191196</v>
      </c>
      <c r="P2752" s="18" t="n">
        <f aca="false">K2752 / B2752</f>
        <v>-0.00543738049713208</v>
      </c>
      <c r="Q2752" s="18" t="n">
        <f aca="false">L2752/E2751</f>
        <v>0.00215568862275457</v>
      </c>
      <c r="R2752" s="18" t="n">
        <f aca="false">M2752 / E2751</f>
        <v>-0.00080838323353288</v>
      </c>
      <c r="S2752" s="19" t="str">
        <f aca="false">IF(N2752 &gt; 0, "UP", "DOWN")</f>
        <v>DOWN</v>
      </c>
      <c r="T2752" s="23" t="inlineStr">
        <f aca="false">O2752-N2752</f>
        <is>
          <t/>
        </is>
      </c>
      <c r="U2752" s="23" t="inlineStr">
        <f aca="false">P2752-N2752</f>
        <is>
          <t/>
        </is>
      </c>
      <c r="V2752" s="23" t="inlineStr">
        <f aca="false">O2752 - P2752</f>
        <is>
          <t/>
        </is>
      </c>
    </row>
    <row collapsed="false" customFormat="false" customHeight="false" hidden="false" ht="25" outlineLevel="0" r="2753">
      <c r="A2753" s="21" t="n">
        <v>40550</v>
      </c>
      <c r="B2753" s="17" t="n">
        <v>333.99</v>
      </c>
      <c r="C2753" s="17" t="n">
        <v>336.35</v>
      </c>
      <c r="D2753" s="17" t="n">
        <v>331.9</v>
      </c>
      <c r="E2753" s="17" t="n">
        <v>336.12</v>
      </c>
      <c r="F2753" s="17" t="n">
        <v>11140400</v>
      </c>
      <c r="G2753" s="17" t="n">
        <v>334.68</v>
      </c>
      <c r="I2753" s="22" t="n">
        <f aca="false">E2753-B2753</f>
        <v>2.13</v>
      </c>
      <c r="J2753" s="22" t="n">
        <f aca="false">C2753-B2753</f>
        <v>2.36000000000001</v>
      </c>
      <c r="K2753" s="17" t="n">
        <f aca="false">D2753-B2753</f>
        <v>-2.09000000000003</v>
      </c>
      <c r="L2753" s="17" t="n">
        <f aca="false">B2753 - E2752</f>
        <v>0.259999999999991</v>
      </c>
      <c r="M2753" s="17" t="n">
        <f aca="false">E2753 - E2752</f>
        <v>2.38999999999999</v>
      </c>
      <c r="N2753" s="18" t="n">
        <f aca="false"> (I2753 / B2753)</f>
        <v>0.00637743645019311</v>
      </c>
      <c r="O2753" s="18" t="n">
        <f aca="false">(J2753 / B2753)</f>
        <v>0.00706607982274922</v>
      </c>
      <c r="P2753" s="18" t="n">
        <f aca="false">K2753 / B2753</f>
        <v>-0.00625767238540086</v>
      </c>
      <c r="Q2753" s="18" t="n">
        <f aca="false">L2753/E2752</f>
        <v>0.000779072903245111</v>
      </c>
      <c r="R2753" s="18" t="n">
        <f aca="false">M2753 / E2752</f>
        <v>0.00716147784136873</v>
      </c>
      <c r="S2753" s="19" t="str">
        <f aca="false">IF(N2753 &gt; 0, "UP", "DOWN")</f>
        <v>UP</v>
      </c>
      <c r="T2753" s="23" t="inlineStr">
        <f aca="false">O2753-N2753</f>
        <is>
          <t/>
        </is>
      </c>
      <c r="U2753" s="23" t="inlineStr">
        <f aca="false">P2753-N2753</f>
        <is>
          <t/>
        </is>
      </c>
      <c r="V2753" s="23" t="inlineStr">
        <f aca="false">O2753 - P2753</f>
        <is>
          <t/>
        </is>
      </c>
    </row>
    <row collapsed="false" customFormat="false" customHeight="false" hidden="false" ht="25" outlineLevel="0" r="2754">
      <c r="A2754" s="21" t="n">
        <v>40553</v>
      </c>
      <c r="B2754" s="17" t="n">
        <v>338.83</v>
      </c>
      <c r="C2754" s="17" t="n">
        <v>343.23</v>
      </c>
      <c r="D2754" s="17" t="n">
        <v>337.17</v>
      </c>
      <c r="E2754" s="17" t="n">
        <v>342.45</v>
      </c>
      <c r="F2754" s="17" t="n">
        <v>16020000</v>
      </c>
      <c r="G2754" s="17" t="n">
        <v>340.99</v>
      </c>
      <c r="I2754" s="22" t="n">
        <f aca="false">E2754-B2754</f>
        <v>3.62</v>
      </c>
      <c r="J2754" s="22" t="n">
        <f aca="false">C2754-B2754</f>
        <v>4.40000000000003</v>
      </c>
      <c r="K2754" s="17" t="n">
        <f aca="false">D2754-B2754</f>
        <v>-1.65999999999997</v>
      </c>
      <c r="L2754" s="17" t="n">
        <f aca="false">B2754 - E2753</f>
        <v>2.70999999999998</v>
      </c>
      <c r="M2754" s="17" t="n">
        <f aca="false">E2754 - E2753</f>
        <v>6.32999999999998</v>
      </c>
      <c r="N2754" s="18" t="n">
        <f aca="false"> (I2754 / B2754)</f>
        <v>0.0106838237464215</v>
      </c>
      <c r="O2754" s="18" t="n">
        <f aca="false">(J2754 / B2754)</f>
        <v>0.0129858631171975</v>
      </c>
      <c r="P2754" s="18" t="n">
        <f aca="false">K2754 / B2754</f>
        <v>-0.00489921199421529</v>
      </c>
      <c r="Q2754" s="18" t="n">
        <f aca="false">L2754/E2753</f>
        <v>0.00806259669165768</v>
      </c>
      <c r="R2754" s="18" t="n">
        <f aca="false">M2754 / E2753</f>
        <v>0.0188325598000714</v>
      </c>
      <c r="S2754" s="19" t="str">
        <f aca="false">IF(N2754 &gt; 0, "UP", "DOWN")</f>
        <v>UP</v>
      </c>
      <c r="T2754" s="23" t="inlineStr">
        <f aca="false">O2754-N2754</f>
        <is>
          <t/>
        </is>
      </c>
      <c r="U2754" s="23" t="inlineStr">
        <f aca="false">P2754-N2754</f>
        <is>
          <t/>
        </is>
      </c>
      <c r="V2754" s="23" t="inlineStr">
        <f aca="false">O2754 - P2754</f>
        <is>
          <t/>
        </is>
      </c>
    </row>
    <row collapsed="false" customFormat="false" customHeight="false" hidden="false" ht="25" outlineLevel="0" r="2755">
      <c r="A2755" s="21" t="n">
        <v>40554</v>
      </c>
      <c r="B2755" s="17" t="n">
        <v>344.88</v>
      </c>
      <c r="C2755" s="17" t="n">
        <v>344.96</v>
      </c>
      <c r="D2755" s="17" t="n">
        <v>339.47</v>
      </c>
      <c r="E2755" s="17" t="n">
        <v>341.64</v>
      </c>
      <c r="F2755" s="17" t="n">
        <v>15861000</v>
      </c>
      <c r="G2755" s="17" t="n">
        <v>340.18</v>
      </c>
      <c r="I2755" s="22" t="n">
        <f aca="false">E2755-B2755</f>
        <v>-3.24000000000001</v>
      </c>
      <c r="J2755" s="22" t="n">
        <f aca="false">C2755-B2755</f>
        <v>0.0799999999999841</v>
      </c>
      <c r="K2755" s="17" t="n">
        <f aca="false">D2755-B2755</f>
        <v>-5.40999999999997</v>
      </c>
      <c r="L2755" s="17" t="n">
        <f aca="false">B2755 - E2754</f>
        <v>2.43000000000001</v>
      </c>
      <c r="M2755" s="17" t="n">
        <f aca="false">E2755 - E2754</f>
        <v>-0.810000000000002</v>
      </c>
      <c r="N2755" s="18" t="n">
        <f aca="false"> (I2755 / B2755)</f>
        <v>-0.00939457202505222</v>
      </c>
      <c r="O2755" s="18" t="n">
        <f aca="false">(J2755 / B2755)</f>
        <v>0.000231964741359267</v>
      </c>
      <c r="P2755" s="18" t="n">
        <f aca="false">K2755 / B2755</f>
        <v>-0.0156866156344235</v>
      </c>
      <c r="Q2755" s="18" t="n">
        <f aca="false">L2755/E2754</f>
        <v>0.007095926412615</v>
      </c>
      <c r="R2755" s="18" t="n">
        <f aca="false">M2755 / E2754</f>
        <v>-0.002365308804205</v>
      </c>
      <c r="S2755" s="19" t="str">
        <f aca="false">IF(N2755 &gt; 0, "UP", "DOWN")</f>
        <v>DOWN</v>
      </c>
      <c r="T2755" s="23" t="inlineStr">
        <f aca="false">O2755-N2755</f>
        <is>
          <t/>
        </is>
      </c>
      <c r="U2755" s="23" t="inlineStr">
        <f aca="false">P2755-N2755</f>
        <is>
          <t/>
        </is>
      </c>
      <c r="V2755" s="23" t="inlineStr">
        <f aca="false">O2755 - P2755</f>
        <is>
          <t/>
        </is>
      </c>
    </row>
    <row collapsed="false" customFormat="false" customHeight="false" hidden="false" ht="25" outlineLevel="0" r="2756">
      <c r="A2756" s="21" t="n">
        <v>40555</v>
      </c>
      <c r="B2756" s="17" t="n">
        <v>343.25</v>
      </c>
      <c r="C2756" s="17" t="n">
        <v>344.43</v>
      </c>
      <c r="D2756" s="17" t="n">
        <v>342</v>
      </c>
      <c r="E2756" s="17" t="n">
        <v>344.42</v>
      </c>
      <c r="F2756" s="17" t="n">
        <v>10806800</v>
      </c>
      <c r="G2756" s="17" t="n">
        <v>342.95</v>
      </c>
      <c r="I2756" s="22" t="n">
        <f aca="false">E2756-B2756</f>
        <v>1.17000000000002</v>
      </c>
      <c r="J2756" s="22" t="n">
        <f aca="false">C2756-B2756</f>
        <v>1.18000000000001</v>
      </c>
      <c r="K2756" s="17" t="n">
        <f aca="false">D2756-B2756</f>
        <v>-1.25</v>
      </c>
      <c r="L2756" s="17" t="n">
        <f aca="false">B2756 - E2755</f>
        <v>1.61000000000001</v>
      </c>
      <c r="M2756" s="17" t="n">
        <f aca="false">E2756 - E2755</f>
        <v>2.78000000000003</v>
      </c>
      <c r="N2756" s="18" t="n">
        <f aca="false"> (I2756 / B2756)</f>
        <v>0.00340859431900951</v>
      </c>
      <c r="O2756" s="18" t="n">
        <f aca="false">(J2756 / B2756)</f>
        <v>0.00343772760378735</v>
      </c>
      <c r="P2756" s="18" t="n">
        <f aca="false">K2756 / B2756</f>
        <v>-0.00364166059723234</v>
      </c>
      <c r="Q2756" s="18" t="n">
        <f aca="false">L2756/E2755</f>
        <v>0.00471256293174105</v>
      </c>
      <c r="R2756" s="18" t="n">
        <f aca="false">M2756 / E2755</f>
        <v>0.00813722046598768</v>
      </c>
      <c r="S2756" s="19" t="str">
        <f aca="false">IF(N2756 &gt; 0, "UP", "DOWN")</f>
        <v>UP</v>
      </c>
      <c r="T2756" s="23" t="inlineStr">
        <f aca="false">O2756-N2756</f>
        <is>
          <t/>
        </is>
      </c>
      <c r="U2756" s="23" t="inlineStr">
        <f aca="false">P2756-N2756</f>
        <is>
          <t/>
        </is>
      </c>
      <c r="V2756" s="23" t="inlineStr">
        <f aca="false">O2756 - P2756</f>
        <is>
          <t/>
        </is>
      </c>
    </row>
    <row collapsed="false" customFormat="false" customHeight="false" hidden="false" ht="25" outlineLevel="0" r="2757">
      <c r="A2757" s="21" t="n">
        <v>40556</v>
      </c>
      <c r="B2757" s="17" t="n">
        <v>345.16</v>
      </c>
      <c r="C2757" s="17" t="n">
        <v>346.64</v>
      </c>
      <c r="D2757" s="17" t="n">
        <v>343.85</v>
      </c>
      <c r="E2757" s="17" t="n">
        <v>345.68</v>
      </c>
      <c r="F2757" s="17" t="n">
        <v>10599300</v>
      </c>
      <c r="G2757" s="17" t="n">
        <v>344.2</v>
      </c>
      <c r="I2757" s="22" t="n">
        <f aca="false">E2757-B2757</f>
        <v>0.519999999999982</v>
      </c>
      <c r="J2757" s="22" t="n">
        <f aca="false">C2757-B2757</f>
        <v>1.47999999999996</v>
      </c>
      <c r="K2757" s="17" t="n">
        <f aca="false">D2757-B2757</f>
        <v>-1.31</v>
      </c>
      <c r="L2757" s="17" t="n">
        <f aca="false">B2757 - E2756</f>
        <v>0.740000000000009</v>
      </c>
      <c r="M2757" s="17" t="n">
        <f aca="false">E2757 - E2756</f>
        <v>1.25999999999999</v>
      </c>
      <c r="N2757" s="18" t="n">
        <f aca="false"> (I2757 / B2757)</f>
        <v>0.00150654768802869</v>
      </c>
      <c r="O2757" s="18" t="n">
        <f aca="false">(J2757 / B2757)</f>
        <v>0.00428786649669707</v>
      </c>
      <c r="P2757" s="18" t="n">
        <f aca="false">K2757 / B2757</f>
        <v>-0.00379534129099549</v>
      </c>
      <c r="Q2757" s="18" t="n">
        <f aca="false">L2757/E2756</f>
        <v>0.00214853957377623</v>
      </c>
      <c r="R2757" s="18" t="n">
        <f aca="false">M2757 / E2756</f>
        <v>0.00365832413913243</v>
      </c>
      <c r="S2757" s="19" t="str">
        <f aca="false">IF(N2757 &gt; 0, "UP", "DOWN")</f>
        <v>UP</v>
      </c>
      <c r="T2757" s="23" t="inlineStr">
        <f aca="false">O2757-N2757</f>
        <is>
          <t/>
        </is>
      </c>
      <c r="U2757" s="23" t="inlineStr">
        <f aca="false">P2757-N2757</f>
        <is>
          <t/>
        </is>
      </c>
      <c r="V2757" s="23" t="inlineStr">
        <f aca="false">O2757 - P2757</f>
        <is>
          <t/>
        </is>
      </c>
    </row>
    <row collapsed="false" customFormat="false" customHeight="false" hidden="false" ht="25" outlineLevel="0" r="2758">
      <c r="A2758" s="21" t="n">
        <v>40557</v>
      </c>
      <c r="B2758" s="17" t="n">
        <v>345.89</v>
      </c>
      <c r="C2758" s="17" t="n">
        <v>348.48</v>
      </c>
      <c r="D2758" s="17" t="n">
        <v>344.44</v>
      </c>
      <c r="E2758" s="17" t="n">
        <v>348.48</v>
      </c>
      <c r="F2758" s="17" t="n">
        <v>11030000</v>
      </c>
      <c r="G2758" s="17" t="n">
        <v>346.99</v>
      </c>
      <c r="I2758" s="22" t="n">
        <f aca="false">E2758-B2758</f>
        <v>2.59000000000003</v>
      </c>
      <c r="J2758" s="22" t="n">
        <f aca="false">C2758-B2758</f>
        <v>2.59000000000003</v>
      </c>
      <c r="K2758" s="17" t="n">
        <f aca="false">D2758-B2758</f>
        <v>-1.44999999999999</v>
      </c>
      <c r="L2758" s="17" t="n">
        <f aca="false">B2758 - E2757</f>
        <v>0.20999999999998</v>
      </c>
      <c r="M2758" s="17" t="n">
        <f aca="false">E2758 - E2757</f>
        <v>2.80000000000001</v>
      </c>
      <c r="N2758" s="18" t="n">
        <f aca="false"> (I2758 / B2758)</f>
        <v>0.00748792968862943</v>
      </c>
      <c r="O2758" s="18" t="n">
        <f aca="false">(J2758 / B2758)</f>
        <v>0.00748792968862943</v>
      </c>
      <c r="P2758" s="18" t="n">
        <f aca="false">K2758 / B2758</f>
        <v>-0.00419208418861485</v>
      </c>
      <c r="Q2758" s="18" t="n">
        <f aca="false">L2758/E2757</f>
        <v>0.000607498264290614</v>
      </c>
      <c r="R2758" s="18" t="n">
        <f aca="false">M2758 / E2757</f>
        <v>0.00809997685720901</v>
      </c>
      <c r="S2758" s="19" t="str">
        <f aca="false">IF(N2758 &gt; 0, "UP", "DOWN")</f>
        <v>UP</v>
      </c>
      <c r="T2758" s="23" t="inlineStr">
        <f aca="false">O2758-N2758</f>
        <is>
          <t/>
        </is>
      </c>
      <c r="U2758" s="23" t="inlineStr">
        <f aca="false">P2758-N2758</f>
        <is>
          <t/>
        </is>
      </c>
      <c r="V2758" s="23" t="inlineStr">
        <f aca="false">O2758 - P2758</f>
        <is>
          <t/>
        </is>
      </c>
    </row>
    <row collapsed="false" customFormat="false" customHeight="false" hidden="false" ht="25" outlineLevel="0" r="2759">
      <c r="A2759" s="21" t="n">
        <v>40561</v>
      </c>
      <c r="B2759" s="17" t="n">
        <v>329.52</v>
      </c>
      <c r="C2759" s="17" t="n">
        <v>344.76</v>
      </c>
      <c r="D2759" s="17" t="n">
        <v>326</v>
      </c>
      <c r="E2759" s="17" t="n">
        <v>340.65</v>
      </c>
      <c r="F2759" s="17" t="n">
        <v>67178500</v>
      </c>
      <c r="G2759" s="17" t="n">
        <v>339.19</v>
      </c>
      <c r="I2759" s="22" t="n">
        <f aca="false">E2759-B2759</f>
        <v>11.13</v>
      </c>
      <c r="J2759" s="22" t="n">
        <f aca="false">C2759-B2759</f>
        <v>15.24</v>
      </c>
      <c r="K2759" s="17" t="n">
        <f aca="false">D2759-B2759</f>
        <v>-3.51999999999998</v>
      </c>
      <c r="L2759" s="17" t="n">
        <f aca="false">B2759 - E2758</f>
        <v>-18.96</v>
      </c>
      <c r="M2759" s="17" t="n">
        <f aca="false">E2759 - E2758</f>
        <v>-7.83000000000004</v>
      </c>
      <c r="N2759" s="18" t="n">
        <f aca="false"> (I2759 / B2759)</f>
        <v>0.0337764020393299</v>
      </c>
      <c r="O2759" s="18" t="n">
        <f aca="false">(J2759 / B2759)</f>
        <v>0.0462490895848507</v>
      </c>
      <c r="P2759" s="18" t="n">
        <f aca="false">K2759 / B2759</f>
        <v>-0.0106822044185481</v>
      </c>
      <c r="Q2759" s="18" t="n">
        <f aca="false">L2759/E2758</f>
        <v>-0.0544077134986227</v>
      </c>
      <c r="R2759" s="18" t="n">
        <f aca="false">M2759 / E2758</f>
        <v>-0.0224690082644629</v>
      </c>
      <c r="S2759" s="19" t="str">
        <f aca="false">IF(N2759 &gt; 0, "UP", "DOWN")</f>
        <v>UP</v>
      </c>
      <c r="T2759" s="23" t="inlineStr">
        <f aca="false">O2759-N2759</f>
        <is>
          <t/>
        </is>
      </c>
      <c r="U2759" s="23" t="inlineStr">
        <f aca="false">P2759-N2759</f>
        <is>
          <t/>
        </is>
      </c>
      <c r="V2759" s="23" t="inlineStr">
        <f aca="false">O2759 - P2759</f>
        <is>
          <t/>
        </is>
      </c>
    </row>
    <row collapsed="false" customFormat="false" customHeight="false" hidden="false" ht="25" outlineLevel="0" r="2760">
      <c r="A2760" s="21" t="n">
        <v>40562</v>
      </c>
      <c r="B2760" s="17" t="n">
        <v>348.35</v>
      </c>
      <c r="C2760" s="17" t="n">
        <v>348.6</v>
      </c>
      <c r="D2760" s="17" t="n">
        <v>336.88</v>
      </c>
      <c r="E2760" s="17" t="n">
        <v>338.84</v>
      </c>
      <c r="F2760" s="17" t="n">
        <v>40557600</v>
      </c>
      <c r="G2760" s="17" t="n">
        <v>337.39</v>
      </c>
      <c r="I2760" s="22" t="n">
        <f aca="false">E2760-B2760</f>
        <v>-9.51000000000005</v>
      </c>
      <c r="J2760" s="22" t="n">
        <f aca="false">C2760-B2760</f>
        <v>0.25</v>
      </c>
      <c r="K2760" s="17" t="n">
        <f aca="false">D2760-B2760</f>
        <v>-11.47</v>
      </c>
      <c r="L2760" s="17" t="n">
        <f aca="false">B2760 - E2759</f>
        <v>7.70000000000005</v>
      </c>
      <c r="M2760" s="17" t="n">
        <f aca="false">E2760 - E2759</f>
        <v>-1.81</v>
      </c>
      <c r="N2760" s="18" t="n">
        <f aca="false"> (I2760 / B2760)</f>
        <v>-0.0273001291804221</v>
      </c>
      <c r="O2760" s="18" t="n">
        <f aca="false">(J2760 / B2760)</f>
        <v>0.000717669011052103</v>
      </c>
      <c r="P2760" s="18" t="n">
        <f aca="false">K2760 / B2760</f>
        <v>-0.0329266542270705</v>
      </c>
      <c r="Q2760" s="18" t="n">
        <f aca="false">L2760/E2759</f>
        <v>0.0226038455893147</v>
      </c>
      <c r="R2760" s="18" t="n">
        <f aca="false">M2760 / E2759</f>
        <v>-0.00531337149567005</v>
      </c>
      <c r="S2760" s="19" t="str">
        <f aca="false">IF(N2760 &gt; 0, "UP", "DOWN")</f>
        <v>DOWN</v>
      </c>
      <c r="T2760" s="23" t="inlineStr">
        <f aca="false">O2760-N2760</f>
        <is>
          <t/>
        </is>
      </c>
      <c r="U2760" s="23" t="inlineStr">
        <f aca="false">P2760-N2760</f>
        <is>
          <t/>
        </is>
      </c>
      <c r="V2760" s="23" t="inlineStr">
        <f aca="false">O2760 - P2760</f>
        <is>
          <t/>
        </is>
      </c>
    </row>
    <row collapsed="false" customFormat="false" customHeight="false" hidden="false" ht="25" outlineLevel="0" r="2761">
      <c r="A2761" s="21" t="n">
        <v>40563</v>
      </c>
      <c r="B2761" s="17" t="n">
        <v>336.43</v>
      </c>
      <c r="C2761" s="17" t="n">
        <v>338.3</v>
      </c>
      <c r="D2761" s="17" t="n">
        <v>330.12</v>
      </c>
      <c r="E2761" s="17" t="n">
        <v>332.68</v>
      </c>
      <c r="F2761" s="17" t="n">
        <v>27313900</v>
      </c>
      <c r="G2761" s="17" t="n">
        <v>331.26</v>
      </c>
      <c r="I2761" s="22" t="n">
        <f aca="false">E2761-B2761</f>
        <v>-3.75</v>
      </c>
      <c r="J2761" s="22" t="n">
        <f aca="false">C2761-B2761</f>
        <v>1.87</v>
      </c>
      <c r="K2761" s="17" t="n">
        <f aca="false">D2761-B2761</f>
        <v>-6.31</v>
      </c>
      <c r="L2761" s="17" t="n">
        <f aca="false">B2761 - E2760</f>
        <v>-2.40999999999997</v>
      </c>
      <c r="M2761" s="17" t="n">
        <f aca="false">E2761 - E2760</f>
        <v>-6.15999999999997</v>
      </c>
      <c r="N2761" s="18" t="n">
        <f aca="false"> (I2761 / B2761)</f>
        <v>-0.0111464494842909</v>
      </c>
      <c r="O2761" s="18" t="n">
        <f aca="false">(J2761 / B2761)</f>
        <v>0.00555836280949976</v>
      </c>
      <c r="P2761" s="18" t="n">
        <f aca="false">K2761 / B2761</f>
        <v>-0.0187557589989002</v>
      </c>
      <c r="Q2761" s="18" t="n">
        <f aca="false">L2761/E2760</f>
        <v>-0.00711250147562262</v>
      </c>
      <c r="R2761" s="18" t="n">
        <f aca="false">M2761 / E2760</f>
        <v>-0.0181796718215086</v>
      </c>
      <c r="S2761" s="19" t="str">
        <f aca="false">IF(N2761 &gt; 0, "UP", "DOWN")</f>
        <v>DOWN</v>
      </c>
      <c r="T2761" s="23" t="inlineStr">
        <f aca="false">O2761-N2761</f>
        <is>
          <t/>
        </is>
      </c>
      <c r="U2761" s="23" t="inlineStr">
        <f aca="false">P2761-N2761</f>
        <is>
          <t/>
        </is>
      </c>
      <c r="V2761" s="23" t="inlineStr">
        <f aca="false">O2761 - P2761</f>
        <is>
          <t/>
        </is>
      </c>
    </row>
    <row collapsed="false" customFormat="false" customHeight="false" hidden="false" ht="25" outlineLevel="0" r="2762">
      <c r="A2762" s="21" t="n">
        <v>40564</v>
      </c>
      <c r="B2762" s="17" t="n">
        <v>333.77</v>
      </c>
      <c r="C2762" s="17" t="n">
        <v>334.88</v>
      </c>
      <c r="D2762" s="17" t="n">
        <v>326.63</v>
      </c>
      <c r="E2762" s="17" t="n">
        <v>326.72</v>
      </c>
      <c r="F2762" s="17" t="n">
        <v>26942900</v>
      </c>
      <c r="G2762" s="17" t="n">
        <v>325.32</v>
      </c>
      <c r="I2762" s="22" t="n">
        <f aca="false">E2762-B2762</f>
        <v>-7.04999999999995</v>
      </c>
      <c r="J2762" s="22" t="n">
        <f aca="false">C2762-B2762</f>
        <v>1.11000000000001</v>
      </c>
      <c r="K2762" s="17" t="n">
        <f aca="false">D2762-B2762</f>
        <v>-7.13999999999999</v>
      </c>
      <c r="L2762" s="17" t="n">
        <f aca="false">B2762 - E2761</f>
        <v>1.08999999999998</v>
      </c>
      <c r="M2762" s="17" t="n">
        <f aca="false">E2762 - E2761</f>
        <v>-5.95999999999998</v>
      </c>
      <c r="N2762" s="18" t="n">
        <f aca="false"> (I2762 / B2762)</f>
        <v>-0.0211223297480299</v>
      </c>
      <c r="O2762" s="18" t="n">
        <f aca="false">(J2762 / B2762)</f>
        <v>0.00332564340713669</v>
      </c>
      <c r="P2762" s="18" t="n">
        <f aca="false">K2762 / B2762</f>
        <v>-0.0213919765107708</v>
      </c>
      <c r="Q2762" s="18" t="n">
        <f aca="false">L2762/E2761</f>
        <v>0.00327642178670186</v>
      </c>
      <c r="R2762" s="18" t="n">
        <f aca="false">M2762 / E2761</f>
        <v>-0.0179151136227004</v>
      </c>
      <c r="S2762" s="19" t="str">
        <f aca="false">IF(N2762 &gt; 0, "UP", "DOWN")</f>
        <v>DOWN</v>
      </c>
      <c r="T2762" s="23" t="inlineStr">
        <f aca="false">O2762-N2762</f>
        <is>
          <t/>
        </is>
      </c>
      <c r="U2762" s="23" t="inlineStr">
        <f aca="false">P2762-N2762</f>
        <is>
          <t/>
        </is>
      </c>
      <c r="V2762" s="23" t="inlineStr">
        <f aca="false">O2762 - P2762</f>
        <is>
          <t/>
        </is>
      </c>
    </row>
    <row collapsed="false" customFormat="false" customHeight="false" hidden="false" ht="25" outlineLevel="0" r="2763">
      <c r="A2763" s="21" t="n">
        <v>40567</v>
      </c>
      <c r="B2763" s="17" t="n">
        <v>326.87</v>
      </c>
      <c r="C2763" s="17" t="n">
        <v>337.45</v>
      </c>
      <c r="D2763" s="17" t="n">
        <v>326.72</v>
      </c>
      <c r="E2763" s="17" t="n">
        <v>337.45</v>
      </c>
      <c r="F2763" s="17" t="n">
        <v>20524400</v>
      </c>
      <c r="G2763" s="17" t="n">
        <v>336.01</v>
      </c>
      <c r="I2763" s="22" t="n">
        <f aca="false">E2763-B2763</f>
        <v>10.58</v>
      </c>
      <c r="J2763" s="22" t="n">
        <f aca="false">C2763-B2763</f>
        <v>10.58</v>
      </c>
      <c r="K2763" s="17" t="n">
        <f aca="false">D2763-B2763</f>
        <v>-0.149999999999977</v>
      </c>
      <c r="L2763" s="17" t="n">
        <f aca="false">B2763 - E2762</f>
        <v>0.149999999999977</v>
      </c>
      <c r="M2763" s="17" t="n">
        <f aca="false">E2763 - E2762</f>
        <v>10.73</v>
      </c>
      <c r="N2763" s="18" t="n">
        <f aca="false"> (I2763 / B2763)</f>
        <v>0.0323676079175207</v>
      </c>
      <c r="O2763" s="18" t="n">
        <f aca="false">(J2763 / B2763)</f>
        <v>0.0323676079175207</v>
      </c>
      <c r="P2763" s="18" t="n">
        <f aca="false">K2763 / B2763</f>
        <v>-0.00045889803285703</v>
      </c>
      <c r="Q2763" s="18" t="n">
        <f aca="false">L2763/E2762</f>
        <v>0.000459108716944103</v>
      </c>
      <c r="R2763" s="18" t="n">
        <f aca="false">M2763 / E2762</f>
        <v>0.0328415768854063</v>
      </c>
      <c r="S2763" s="19" t="str">
        <f aca="false">IF(N2763 &gt; 0, "UP", "DOWN")</f>
        <v>UP</v>
      </c>
      <c r="T2763" s="23" t="inlineStr">
        <f aca="false">O2763-N2763</f>
        <is>
          <t/>
        </is>
      </c>
      <c r="U2763" s="23" t="inlineStr">
        <f aca="false">P2763-N2763</f>
        <is>
          <t/>
        </is>
      </c>
      <c r="V2763" s="23" t="inlineStr">
        <f aca="false">O2763 - P2763</f>
        <is>
          <t/>
        </is>
      </c>
    </row>
    <row collapsed="false" customFormat="false" customHeight="false" hidden="false" ht="25" outlineLevel="0" r="2764">
      <c r="A2764" s="21" t="n">
        <v>40568</v>
      </c>
      <c r="B2764" s="17" t="n">
        <v>336.33</v>
      </c>
      <c r="C2764" s="17" t="n">
        <v>341.44</v>
      </c>
      <c r="D2764" s="17" t="n">
        <v>334.57</v>
      </c>
      <c r="E2764" s="17" t="n">
        <v>341.4</v>
      </c>
      <c r="F2764" s="17" t="n">
        <v>19531000</v>
      </c>
      <c r="G2764" s="17" t="n">
        <v>339.94</v>
      </c>
      <c r="I2764" s="22" t="n">
        <f aca="false">E2764-B2764</f>
        <v>5.06999999999999</v>
      </c>
      <c r="J2764" s="22" t="n">
        <f aca="false">C2764-B2764</f>
        <v>5.11000000000001</v>
      </c>
      <c r="K2764" s="17" t="n">
        <f aca="false">D2764-B2764</f>
        <v>-1.75999999999999</v>
      </c>
      <c r="L2764" s="17" t="n">
        <f aca="false">B2764 - E2763</f>
        <v>-1.12</v>
      </c>
      <c r="M2764" s="17" t="n">
        <f aca="false">E2764 - E2763</f>
        <v>3.94999999999999</v>
      </c>
      <c r="N2764" s="18" t="n">
        <f aca="false"> (I2764 / B2764)</f>
        <v>0.0150744804210151</v>
      </c>
      <c r="O2764" s="18" t="n">
        <f aca="false">(J2764 / B2764)</f>
        <v>0.0151934112330152</v>
      </c>
      <c r="P2764" s="18" t="n">
        <f aca="false">K2764 / B2764</f>
        <v>-0.00523295572800521</v>
      </c>
      <c r="Q2764" s="18" t="n">
        <f aca="false">L2764/E2763</f>
        <v>-0.00331901022373686</v>
      </c>
      <c r="R2764" s="18" t="n">
        <f aca="false">M2764 / E2763</f>
        <v>0.0117054378426433</v>
      </c>
      <c r="S2764" s="19" t="str">
        <f aca="false">IF(N2764 &gt; 0, "UP", "DOWN")</f>
        <v>UP</v>
      </c>
      <c r="T2764" s="23" t="inlineStr">
        <f aca="false">O2764-N2764</f>
        <is>
          <t/>
        </is>
      </c>
      <c r="U2764" s="23" t="inlineStr">
        <f aca="false">P2764-N2764</f>
        <is>
          <t/>
        </is>
      </c>
      <c r="V2764" s="23" t="inlineStr">
        <f aca="false">O2764 - P2764</f>
        <is>
          <t/>
        </is>
      </c>
    </row>
    <row collapsed="false" customFormat="false" customHeight="false" hidden="false" ht="25" outlineLevel="0" r="2765">
      <c r="A2765" s="21" t="n">
        <v>40569</v>
      </c>
      <c r="B2765" s="17" t="n">
        <v>342.96</v>
      </c>
      <c r="C2765" s="17" t="n">
        <v>345.6</v>
      </c>
      <c r="D2765" s="17" t="n">
        <v>341.5</v>
      </c>
      <c r="E2765" s="17" t="n">
        <v>343.85</v>
      </c>
      <c r="F2765" s="17" t="n">
        <v>18102700</v>
      </c>
      <c r="G2765" s="17" t="n">
        <v>342.38</v>
      </c>
      <c r="I2765" s="22" t="n">
        <f aca="false">E2765-B2765</f>
        <v>0.890000000000043</v>
      </c>
      <c r="J2765" s="22" t="n">
        <f aca="false">C2765-B2765</f>
        <v>2.64000000000004</v>
      </c>
      <c r="K2765" s="17" t="n">
        <f aca="false">D2765-B2765</f>
        <v>-1.45999999999998</v>
      </c>
      <c r="L2765" s="17" t="n">
        <f aca="false">B2765 - E2764</f>
        <v>1.56</v>
      </c>
      <c r="M2765" s="17" t="n">
        <f aca="false">E2765 - E2764</f>
        <v>2.45000000000005</v>
      </c>
      <c r="N2765" s="18" t="n">
        <f aca="false"> (I2765 / B2765)</f>
        <v>0.00259505481688839</v>
      </c>
      <c r="O2765" s="18" t="n">
        <f aca="false">(J2765 / B2765)</f>
        <v>0.00769769069279229</v>
      </c>
      <c r="P2765" s="18" t="n">
        <f aca="false">K2765 / B2765</f>
        <v>-0.00425705621646833</v>
      </c>
      <c r="Q2765" s="18" t="n">
        <f aca="false">L2765/E2764</f>
        <v>0.00456942003514939</v>
      </c>
      <c r="R2765" s="18" t="n">
        <f aca="false">M2765 / E2764</f>
        <v>0.00717633274751039</v>
      </c>
      <c r="S2765" s="19" t="str">
        <f aca="false">IF(N2765 &gt; 0, "UP", "DOWN")</f>
        <v>UP</v>
      </c>
      <c r="T2765" s="23" t="inlineStr">
        <f aca="false">O2765-N2765</f>
        <is>
          <t/>
        </is>
      </c>
      <c r="U2765" s="23" t="inlineStr">
        <f aca="false">P2765-N2765</f>
        <is>
          <t/>
        </is>
      </c>
      <c r="V2765" s="23" t="inlineStr">
        <f aca="false">O2765 - P2765</f>
        <is>
          <t/>
        </is>
      </c>
    </row>
    <row collapsed="false" customFormat="false" customHeight="false" hidden="false" ht="25" outlineLevel="0" r="2766">
      <c r="A2766" s="21" t="n">
        <v>40570</v>
      </c>
      <c r="B2766" s="17" t="n">
        <v>343.78</v>
      </c>
      <c r="C2766" s="17" t="n">
        <v>344.69</v>
      </c>
      <c r="D2766" s="17" t="n">
        <v>342.83</v>
      </c>
      <c r="E2766" s="17" t="n">
        <v>343.21</v>
      </c>
      <c r="F2766" s="17" t="n">
        <v>10179500</v>
      </c>
      <c r="G2766" s="17" t="n">
        <v>341.74</v>
      </c>
      <c r="I2766" s="22" t="n">
        <f aca="false">E2766-B2766</f>
        <v>-0.569999999999993</v>
      </c>
      <c r="J2766" s="22" t="n">
        <f aca="false">C2766-B2766</f>
        <v>0.910000000000025</v>
      </c>
      <c r="K2766" s="17" t="n">
        <f aca="false">D2766-B2766</f>
        <v>-0.949999999999989</v>
      </c>
      <c r="L2766" s="17" t="n">
        <f aca="false">B2766 - E2765</f>
        <v>-0.07000000000005</v>
      </c>
      <c r="M2766" s="17" t="n">
        <f aca="false">E2766 - E2765</f>
        <v>-0.640000000000043</v>
      </c>
      <c r="N2766" s="18" t="n">
        <f aca="false"> (I2766 / B2766)</f>
        <v>-0.0016580371167607</v>
      </c>
      <c r="O2766" s="18" t="n">
        <f aca="false">(J2766 / B2766)</f>
        <v>0.00264704171272333</v>
      </c>
      <c r="P2766" s="18" t="n">
        <f aca="false">K2766 / B2766</f>
        <v>-0.00276339519460117</v>
      </c>
      <c r="Q2766" s="18" t="n">
        <f aca="false">L2766/E2765</f>
        <v>-0.000203577141195434</v>
      </c>
      <c r="R2766" s="18" t="n">
        <f aca="false">M2766 / E2765</f>
        <v>-0.00186127671949991</v>
      </c>
      <c r="S2766" s="19" t="str">
        <f aca="false">IF(N2766 &gt; 0, "UP", "DOWN")</f>
        <v>DOWN</v>
      </c>
      <c r="T2766" s="23" t="inlineStr">
        <f aca="false">O2766-N2766</f>
        <is>
          <t/>
        </is>
      </c>
      <c r="U2766" s="23" t="inlineStr">
        <f aca="false">P2766-N2766</f>
        <is>
          <t/>
        </is>
      </c>
      <c r="V2766" s="23" t="inlineStr">
        <f aca="false">O2766 - P2766</f>
        <is>
          <t/>
        </is>
      </c>
    </row>
    <row collapsed="false" customFormat="false" customHeight="false" hidden="false" ht="25" outlineLevel="0" r="2767">
      <c r="A2767" s="21" t="n">
        <v>40571</v>
      </c>
      <c r="B2767" s="17" t="n">
        <v>344.17</v>
      </c>
      <c r="C2767" s="17" t="n">
        <v>344.4</v>
      </c>
      <c r="D2767" s="17" t="n">
        <v>333.53</v>
      </c>
      <c r="E2767" s="17" t="n">
        <v>336.1</v>
      </c>
      <c r="F2767" s="17" t="n">
        <v>21144900</v>
      </c>
      <c r="G2767" s="17" t="n">
        <v>334.66</v>
      </c>
      <c r="I2767" s="22" t="n">
        <f aca="false">E2767-B2767</f>
        <v>-8.06999999999999</v>
      </c>
      <c r="J2767" s="22" t="n">
        <f aca="false">C2767-B2767</f>
        <v>0.229999999999961</v>
      </c>
      <c r="K2767" s="17" t="n">
        <f aca="false">D2767-B2767</f>
        <v>-10.64</v>
      </c>
      <c r="L2767" s="17" t="n">
        <f aca="false">B2767 - E2766</f>
        <v>0.960000000000036</v>
      </c>
      <c r="M2767" s="17" t="n">
        <f aca="false">E2767 - E2766</f>
        <v>-7.10999999999996</v>
      </c>
      <c r="N2767" s="18" t="n">
        <f aca="false"> (I2767 / B2767)</f>
        <v>-0.0234477147921085</v>
      </c>
      <c r="O2767" s="18" t="n">
        <f aca="false">(J2767 / B2767)</f>
        <v>0.000668274399279314</v>
      </c>
      <c r="P2767" s="18" t="n">
        <f aca="false">K2767 / B2767</f>
        <v>-0.0309149548188396</v>
      </c>
      <c r="Q2767" s="18" t="n">
        <f aca="false">L2767/E2766</f>
        <v>0.00279712129599964</v>
      </c>
      <c r="R2767" s="18" t="n">
        <f aca="false">M2767 / E2766</f>
        <v>-0.0207161795984964</v>
      </c>
      <c r="S2767" s="19" t="str">
        <f aca="false">IF(N2767 &gt; 0, "UP", "DOWN")</f>
        <v>DOWN</v>
      </c>
      <c r="T2767" s="23" t="inlineStr">
        <f aca="false">O2767-N2767</f>
        <is>
          <t/>
        </is>
      </c>
      <c r="U2767" s="23" t="inlineStr">
        <f aca="false">P2767-N2767</f>
        <is>
          <t/>
        </is>
      </c>
      <c r="V2767" s="23" t="inlineStr">
        <f aca="false">O2767 - P2767</f>
        <is>
          <t/>
        </is>
      </c>
    </row>
    <row collapsed="false" customFormat="false" customHeight="false" hidden="false" ht="25" outlineLevel="0" r="2768">
      <c r="A2768" s="21" t="n">
        <v>40574</v>
      </c>
      <c r="B2768" s="17" t="n">
        <v>335.8</v>
      </c>
      <c r="C2768" s="17" t="n">
        <v>340.04</v>
      </c>
      <c r="D2768" s="17" t="n">
        <v>334.3</v>
      </c>
      <c r="E2768" s="17" t="n">
        <v>339.32</v>
      </c>
      <c r="F2768" s="17" t="n">
        <v>13473100</v>
      </c>
      <c r="G2768" s="17" t="n">
        <v>337.87</v>
      </c>
      <c r="I2768" s="22" t="n">
        <f aca="false">E2768-B2768</f>
        <v>3.51999999999998</v>
      </c>
      <c r="J2768" s="22" t="n">
        <f aca="false">C2768-B2768</f>
        <v>4.24000000000001</v>
      </c>
      <c r="K2768" s="17" t="n">
        <f aca="false">D2768-B2768</f>
        <v>-1.5</v>
      </c>
      <c r="L2768" s="17" t="n">
        <f aca="false">B2768 - E2767</f>
        <v>-0.300000000000011</v>
      </c>
      <c r="M2768" s="17" t="n">
        <f aca="false">E2768 - E2767</f>
        <v>3.21999999999997</v>
      </c>
      <c r="N2768" s="18" t="n">
        <f aca="false"> (I2768 / B2768)</f>
        <v>0.0104824300178677</v>
      </c>
      <c r="O2768" s="18" t="n">
        <f aca="false">(J2768 / B2768)</f>
        <v>0.0126265634306135</v>
      </c>
      <c r="P2768" s="18" t="n">
        <f aca="false">K2768 / B2768</f>
        <v>-0.00446694460988684</v>
      </c>
      <c r="Q2768" s="18" t="n">
        <f aca="false">L2768/E2767</f>
        <v>-0.000892591490627823</v>
      </c>
      <c r="R2768" s="18" t="n">
        <f aca="false">M2768 / E2767</f>
        <v>0.00958048199940485</v>
      </c>
      <c r="S2768" s="19" t="str">
        <f aca="false">IF(N2768 &gt; 0, "UP", "DOWN")</f>
        <v>UP</v>
      </c>
      <c r="T2768" s="23" t="inlineStr">
        <f aca="false">O2768-N2768</f>
        <is>
          <t/>
        </is>
      </c>
      <c r="U2768" s="23" t="inlineStr">
        <f aca="false">P2768-N2768</f>
        <is>
          <t/>
        </is>
      </c>
      <c r="V2768" s="23" t="inlineStr">
        <f aca="false">O2768 - P2768</f>
        <is>
          <t/>
        </is>
      </c>
    </row>
    <row collapsed="false" customFormat="false" customHeight="false" hidden="false" ht="25" outlineLevel="0" r="2769">
      <c r="A2769" s="21" t="n">
        <v>40575</v>
      </c>
      <c r="B2769" s="17" t="n">
        <v>341.3</v>
      </c>
      <c r="C2769" s="17" t="n">
        <v>345.65</v>
      </c>
      <c r="D2769" s="17" t="n">
        <v>340.98</v>
      </c>
      <c r="E2769" s="17" t="n">
        <v>345.03</v>
      </c>
      <c r="F2769" s="17" t="n">
        <v>15236900</v>
      </c>
      <c r="G2769" s="17" t="n">
        <v>343.55</v>
      </c>
      <c r="I2769" s="22" t="n">
        <f aca="false">E2769-B2769</f>
        <v>3.72999999999996</v>
      </c>
      <c r="J2769" s="22" t="n">
        <f aca="false">C2769-B2769</f>
        <v>4.34999999999997</v>
      </c>
      <c r="K2769" s="17" t="n">
        <f aca="false">D2769-B2769</f>
        <v>-0.319999999999993</v>
      </c>
      <c r="L2769" s="17" t="n">
        <f aca="false">B2769 - E2768</f>
        <v>1.98000000000002</v>
      </c>
      <c r="M2769" s="17" t="n">
        <f aca="false">E2769 - E2768</f>
        <v>5.70999999999998</v>
      </c>
      <c r="N2769" s="18" t="n">
        <f aca="false"> (I2769 / B2769)</f>
        <v>0.0109288016407851</v>
      </c>
      <c r="O2769" s="18" t="n">
        <f aca="false">(J2769 / B2769)</f>
        <v>0.0127453852915323</v>
      </c>
      <c r="P2769" s="18" t="n">
        <f aca="false">K2769 / B2769</f>
        <v>-0.000937591561675925</v>
      </c>
      <c r="Q2769" s="18" t="n">
        <f aca="false">L2769/E2768</f>
        <v>0.00583519981138753</v>
      </c>
      <c r="R2769" s="18" t="n">
        <f aca="false">M2769 / E2768</f>
        <v>0.0168277731934457</v>
      </c>
      <c r="S2769" s="19" t="str">
        <f aca="false">IF(N2769 &gt; 0, "UP", "DOWN")</f>
        <v>UP</v>
      </c>
      <c r="T2769" s="23" t="inlineStr">
        <f aca="false">O2769-N2769</f>
        <is>
          <t/>
        </is>
      </c>
      <c r="U2769" s="23" t="inlineStr">
        <f aca="false">P2769-N2769</f>
        <is>
          <t/>
        </is>
      </c>
      <c r="V2769" s="23" t="inlineStr">
        <f aca="false">O2769 - P2769</f>
        <is>
          <t/>
        </is>
      </c>
    </row>
    <row collapsed="false" customFormat="false" customHeight="false" hidden="false" ht="25" outlineLevel="0" r="2770">
      <c r="A2770" s="21" t="n">
        <v>40576</v>
      </c>
      <c r="B2770" s="17" t="n">
        <v>344.45</v>
      </c>
      <c r="C2770" s="17" t="n">
        <v>345.25</v>
      </c>
      <c r="D2770" s="17" t="n">
        <v>343.55</v>
      </c>
      <c r="E2770" s="17" t="n">
        <v>344.32</v>
      </c>
      <c r="F2770" s="17" t="n">
        <v>9248400</v>
      </c>
      <c r="G2770" s="17" t="n">
        <v>342.85</v>
      </c>
      <c r="I2770" s="22" t="n">
        <f aca="false">E2770-B2770</f>
        <v>-0.129999999999995</v>
      </c>
      <c r="J2770" s="22" t="n">
        <f aca="false">C2770-B2770</f>
        <v>0.800000000000011</v>
      </c>
      <c r="K2770" s="17" t="n">
        <f aca="false">D2770-B2770</f>
        <v>-0.899999999999977</v>
      </c>
      <c r="L2770" s="17" t="n">
        <f aca="false">B2770 - E2769</f>
        <v>-0.579999999999984</v>
      </c>
      <c r="M2770" s="17" t="n">
        <f aca="false">E2770 - E2769</f>
        <v>-0.70999999999998</v>
      </c>
      <c r="N2770" s="18" t="n">
        <f aca="false"> (I2770 / B2770)</f>
        <v>-0.00037741326752793</v>
      </c>
      <c r="O2770" s="18" t="n">
        <f aca="false">(J2770 / B2770)</f>
        <v>0.00232254318478738</v>
      </c>
      <c r="P2770" s="18" t="n">
        <f aca="false">K2770 / B2770</f>
        <v>-0.00261286108288569</v>
      </c>
      <c r="Q2770" s="18" t="n">
        <f aca="false">L2770/E2769</f>
        <v>-0.00168101324522501</v>
      </c>
      <c r="R2770" s="18" t="n">
        <f aca="false">M2770 / E2769</f>
        <v>-0.0020577920760513</v>
      </c>
      <c r="S2770" s="19" t="str">
        <f aca="false">IF(N2770 &gt; 0, "UP", "DOWN")</f>
        <v>DOWN</v>
      </c>
      <c r="T2770" s="23" t="inlineStr">
        <f aca="false">O2770-N2770</f>
        <is>
          <t/>
        </is>
      </c>
      <c r="U2770" s="23" t="inlineStr">
        <f aca="false">P2770-N2770</f>
        <is>
          <t/>
        </is>
      </c>
      <c r="V2770" s="23" t="inlineStr">
        <f aca="false">O2770 - P2770</f>
        <is>
          <t/>
        </is>
      </c>
    </row>
    <row collapsed="false" customFormat="false" customHeight="false" hidden="false" ht="25" outlineLevel="0" r="2771">
      <c r="A2771" s="21" t="n">
        <v>40577</v>
      </c>
      <c r="B2771" s="17" t="n">
        <v>343.8</v>
      </c>
      <c r="C2771" s="17" t="n">
        <v>344.24</v>
      </c>
      <c r="D2771" s="17" t="n">
        <v>338.55</v>
      </c>
      <c r="E2771" s="17" t="n">
        <v>343.44</v>
      </c>
      <c r="F2771" s="17" t="n">
        <v>14064200</v>
      </c>
      <c r="G2771" s="17" t="n">
        <v>341.97</v>
      </c>
      <c r="I2771" s="22" t="n">
        <f aca="false">E2771-B2771</f>
        <v>-0.360000000000014</v>
      </c>
      <c r="J2771" s="22" t="n">
        <f aca="false">C2771-B2771</f>
        <v>0.439999999999998</v>
      </c>
      <c r="K2771" s="17" t="n">
        <f aca="false">D2771-B2771</f>
        <v>-5.25</v>
      </c>
      <c r="L2771" s="17" t="n">
        <f aca="false">B2771 - E2770</f>
        <v>-0.519999999999982</v>
      </c>
      <c r="M2771" s="17" t="n">
        <f aca="false">E2771 - E2770</f>
        <v>-0.879999999999995</v>
      </c>
      <c r="N2771" s="18" t="n">
        <f aca="false"> (I2771 / B2771)</f>
        <v>-0.00104712041884821</v>
      </c>
      <c r="O2771" s="18" t="n">
        <f aca="false">(J2771 / B2771)</f>
        <v>0.00127981384525886</v>
      </c>
      <c r="P2771" s="18" t="n">
        <f aca="false">K2771 / B2771</f>
        <v>-0.0152705061082024</v>
      </c>
      <c r="Q2771" s="18" t="n">
        <f aca="false">L2771/E2770</f>
        <v>-0.00151022304832708</v>
      </c>
      <c r="R2771" s="18" t="n">
        <f aca="false">M2771 / E2770</f>
        <v>-0.00255576208178437</v>
      </c>
      <c r="S2771" s="19" t="str">
        <f aca="false">IF(N2771 &gt; 0, "UP", "DOWN")</f>
        <v>DOWN</v>
      </c>
      <c r="T2771" s="23" t="inlineStr">
        <f aca="false">O2771-N2771</f>
        <is>
          <t/>
        </is>
      </c>
      <c r="U2771" s="23" t="inlineStr">
        <f aca="false">P2771-N2771</f>
        <is>
          <t/>
        </is>
      </c>
      <c r="V2771" s="23" t="inlineStr">
        <f aca="false">O2771 - P2771</f>
        <is>
          <t/>
        </is>
      </c>
    </row>
    <row collapsed="false" customFormat="false" customHeight="false" hidden="false" ht="25" outlineLevel="0" r="2772">
      <c r="A2772" s="21" t="n">
        <v>40578</v>
      </c>
      <c r="B2772" s="17" t="n">
        <v>343.64</v>
      </c>
      <c r="C2772" s="17" t="n">
        <v>346.7</v>
      </c>
      <c r="D2772" s="17" t="n">
        <v>343.51</v>
      </c>
      <c r="E2772" s="17" t="n">
        <v>346.5</v>
      </c>
      <c r="F2772" s="17" t="n">
        <v>11494300</v>
      </c>
      <c r="G2772" s="17" t="n">
        <v>345.02</v>
      </c>
      <c r="I2772" s="22" t="n">
        <f aca="false">E2772-B2772</f>
        <v>2.86000000000001</v>
      </c>
      <c r="J2772" s="22" t="n">
        <f aca="false">C2772-B2772</f>
        <v>3.06</v>
      </c>
      <c r="K2772" s="17" t="n">
        <f aca="false">D2772-B2772</f>
        <v>-0.129999999999995</v>
      </c>
      <c r="L2772" s="17" t="n">
        <f aca="false">B2772 - E2771</f>
        <v>0.199999999999989</v>
      </c>
      <c r="M2772" s="17" t="n">
        <f aca="false">E2772 - E2771</f>
        <v>3.06</v>
      </c>
      <c r="N2772" s="18" t="n">
        <f aca="false"> (I2772 / B2772)</f>
        <v>0.00832266325224076</v>
      </c>
      <c r="O2772" s="18" t="n">
        <f aca="false">(J2772 / B2772)</f>
        <v>0.00890466767547434</v>
      </c>
      <c r="P2772" s="18" t="n">
        <f aca="false">K2772 / B2772</f>
        <v>-0.000378302875101838</v>
      </c>
      <c r="Q2772" s="18" t="n">
        <f aca="false">L2772/E2771</f>
        <v>0.000582343349638914</v>
      </c>
      <c r="R2772" s="18" t="n">
        <f aca="false">M2772 / E2771</f>
        <v>0.0089098532494759</v>
      </c>
      <c r="S2772" s="19" t="str">
        <f aca="false">IF(N2772 &gt; 0, "UP", "DOWN")</f>
        <v>UP</v>
      </c>
      <c r="T2772" s="23" t="inlineStr">
        <f aca="false">O2772-N2772</f>
        <is>
          <t/>
        </is>
      </c>
      <c r="U2772" s="23" t="inlineStr">
        <f aca="false">P2772-N2772</f>
        <is>
          <t/>
        </is>
      </c>
      <c r="V2772" s="23" t="inlineStr">
        <f aca="false">O2772 - P2772</f>
        <is>
          <t/>
        </is>
      </c>
    </row>
    <row collapsed="false" customFormat="false" customHeight="false" hidden="false" ht="25" outlineLevel="0" r="2773">
      <c r="A2773" s="21" t="n">
        <v>40581</v>
      </c>
      <c r="B2773" s="17" t="n">
        <v>347.89</v>
      </c>
      <c r="C2773" s="17" t="n">
        <v>353.25</v>
      </c>
      <c r="D2773" s="17" t="n">
        <v>347.64</v>
      </c>
      <c r="E2773" s="17" t="n">
        <v>351.88</v>
      </c>
      <c r="F2773" s="17" t="n">
        <v>17322200</v>
      </c>
      <c r="G2773" s="17" t="n">
        <v>350.38</v>
      </c>
      <c r="I2773" s="22" t="n">
        <f aca="false">E2773-B2773</f>
        <v>3.99000000000001</v>
      </c>
      <c r="J2773" s="22" t="n">
        <f aca="false">C2773-B2773</f>
        <v>5.36000000000001</v>
      </c>
      <c r="K2773" s="17" t="n">
        <f aca="false">D2773-B2773</f>
        <v>-0.25</v>
      </c>
      <c r="L2773" s="17" t="n">
        <f aca="false">B2773 - E2772</f>
        <v>1.38999999999999</v>
      </c>
      <c r="M2773" s="17" t="n">
        <f aca="false">E2773 - E2772</f>
        <v>5.38</v>
      </c>
      <c r="N2773" s="18" t="n">
        <f aca="false"> (I2773 / B2773)</f>
        <v>0.0114691425450574</v>
      </c>
      <c r="O2773" s="18" t="n">
        <f aca="false">(J2773 / B2773)</f>
        <v>0.0154071689327087</v>
      </c>
      <c r="P2773" s="18" t="n">
        <f aca="false">K2773 / B2773</f>
        <v>-0.000718617953950962</v>
      </c>
      <c r="Q2773" s="18" t="n">
        <f aca="false">L2773/E2772</f>
        <v>0.00401154401154397</v>
      </c>
      <c r="R2773" s="18" t="n">
        <f aca="false">M2773 / E2772</f>
        <v>0.0155266955266955</v>
      </c>
      <c r="S2773" s="19" t="str">
        <f aca="false">IF(N2773 &gt; 0, "UP", "DOWN")</f>
        <v>UP</v>
      </c>
      <c r="T2773" s="23" t="inlineStr">
        <f aca="false">O2773-N2773</f>
        <is>
          <t/>
        </is>
      </c>
      <c r="U2773" s="23" t="inlineStr">
        <f aca="false">P2773-N2773</f>
        <is>
          <t/>
        </is>
      </c>
      <c r="V2773" s="23" t="inlineStr">
        <f aca="false">O2773 - P2773</f>
        <is>
          <t/>
        </is>
      </c>
    </row>
    <row collapsed="false" customFormat="false" customHeight="false" hidden="false" ht="25" outlineLevel="0" r="2774">
      <c r="A2774" s="21" t="n">
        <v>40582</v>
      </c>
      <c r="B2774" s="17" t="n">
        <v>353.68</v>
      </c>
      <c r="C2774" s="17" t="n">
        <v>355.52</v>
      </c>
      <c r="D2774" s="17" t="n">
        <v>352.15</v>
      </c>
      <c r="E2774" s="17" t="n">
        <v>355.2</v>
      </c>
      <c r="F2774" s="17" t="n">
        <v>13608600</v>
      </c>
      <c r="G2774" s="17" t="n">
        <v>353.68</v>
      </c>
      <c r="I2774" s="22" t="n">
        <f aca="false">E2774-B2774</f>
        <v>1.51999999999998</v>
      </c>
      <c r="J2774" s="22" t="n">
        <f aca="false">C2774-B2774</f>
        <v>1.83999999999998</v>
      </c>
      <c r="K2774" s="17" t="n">
        <f aca="false">D2774-B2774</f>
        <v>-1.53000000000003</v>
      </c>
      <c r="L2774" s="17" t="n">
        <f aca="false">B2774 - E2773</f>
        <v>1.80000000000001</v>
      </c>
      <c r="M2774" s="17" t="n">
        <f aca="false">E2774 - E2773</f>
        <v>3.31999999999999</v>
      </c>
      <c r="N2774" s="18" t="n">
        <f aca="false"> (I2774 / B2774)</f>
        <v>0.0042976702103596</v>
      </c>
      <c r="O2774" s="18" t="n">
        <f aca="false">(J2774 / B2774)</f>
        <v>0.00520244288622477</v>
      </c>
      <c r="P2774" s="18" t="n">
        <f aca="false">K2774 / B2774</f>
        <v>-0.00432594435648052</v>
      </c>
      <c r="Q2774" s="18" t="n">
        <f aca="false">L2774/E2773</f>
        <v>0.00511538024326478</v>
      </c>
      <c r="R2774" s="18" t="n">
        <f aca="false">M2774 / E2773</f>
        <v>0.00943503467091052</v>
      </c>
      <c r="S2774" s="19" t="str">
        <f aca="false">IF(N2774 &gt; 0, "UP", "DOWN")</f>
        <v>UP</v>
      </c>
      <c r="T2774" s="23" t="inlineStr">
        <f aca="false">O2774-N2774</f>
        <is>
          <t/>
        </is>
      </c>
      <c r="U2774" s="23" t="inlineStr">
        <f aca="false">P2774-N2774</f>
        <is>
          <t/>
        </is>
      </c>
      <c r="V2774" s="23" t="inlineStr">
        <f aca="false">O2774 - P2774</f>
        <is>
          <t/>
        </is>
      </c>
    </row>
    <row collapsed="false" customFormat="false" customHeight="false" hidden="false" ht="25" outlineLevel="0" r="2775">
      <c r="A2775" s="21" t="n">
        <v>40583</v>
      </c>
      <c r="B2775" s="17" t="n">
        <v>355.19</v>
      </c>
      <c r="C2775" s="17" t="n">
        <v>359</v>
      </c>
      <c r="D2775" s="17" t="n">
        <v>354.87</v>
      </c>
      <c r="E2775" s="17" t="n">
        <v>358.16</v>
      </c>
      <c r="F2775" s="17" t="n">
        <v>17240900</v>
      </c>
      <c r="G2775" s="17" t="n">
        <v>356.63</v>
      </c>
      <c r="I2775" s="22" t="n">
        <f aca="false">E2775-B2775</f>
        <v>2.97000000000003</v>
      </c>
      <c r="J2775" s="22" t="n">
        <f aca="false">C2775-B2775</f>
        <v>3.81</v>
      </c>
      <c r="K2775" s="17" t="n">
        <f aca="false">D2775-B2775</f>
        <v>-0.319999999999993</v>
      </c>
      <c r="L2775" s="17" t="n">
        <f aca="false">B2775 - E2774</f>
        <v>-0.00999999999999091</v>
      </c>
      <c r="M2775" s="17" t="n">
        <f aca="false">E2775 - E2774</f>
        <v>2.96000000000004</v>
      </c>
      <c r="N2775" s="18" t="n">
        <f aca="false"> (I2775 / B2775)</f>
        <v>0.00836172189532371</v>
      </c>
      <c r="O2775" s="18" t="n">
        <f aca="false">(J2775 / B2775)</f>
        <v>0.0107266533404657</v>
      </c>
      <c r="P2775" s="18" t="n">
        <f aca="false">K2775 / B2775</f>
        <v>-0.000900926264815995</v>
      </c>
      <c r="Q2775" s="18" t="n">
        <f aca="false">L2775/E2774</f>
        <v>-2.81531531531275E-005</v>
      </c>
      <c r="R2775" s="18" t="n">
        <f aca="false">M2775 / E2774</f>
        <v>0.00833333333333344</v>
      </c>
      <c r="S2775" s="19" t="str">
        <f aca="false">IF(N2775 &gt; 0, "UP", "DOWN")</f>
        <v>UP</v>
      </c>
      <c r="T2775" s="23" t="inlineStr">
        <f aca="false">O2775-N2775</f>
        <is>
          <t/>
        </is>
      </c>
      <c r="U2775" s="23" t="inlineStr">
        <f aca="false">P2775-N2775</f>
        <is>
          <t/>
        </is>
      </c>
      <c r="V2775" s="23" t="inlineStr">
        <f aca="false">O2775 - P2775</f>
        <is>
          <t/>
        </is>
      </c>
    </row>
    <row collapsed="false" customFormat="false" customHeight="false" hidden="false" ht="25" outlineLevel="0" r="2776">
      <c r="A2776" s="21" t="n">
        <v>40584</v>
      </c>
      <c r="B2776" s="17" t="n">
        <v>357.39</v>
      </c>
      <c r="C2776" s="17" t="n">
        <v>360</v>
      </c>
      <c r="D2776" s="17" t="n">
        <v>348</v>
      </c>
      <c r="E2776" s="17" t="n">
        <v>354.54</v>
      </c>
      <c r="F2776" s="17" t="n">
        <v>33162500</v>
      </c>
      <c r="G2776" s="17" t="n">
        <v>353.02</v>
      </c>
      <c r="I2776" s="22" t="n">
        <f aca="false">E2776-B2776</f>
        <v>-2.84999999999997</v>
      </c>
      <c r="J2776" s="22" t="n">
        <f aca="false">C2776-B2776</f>
        <v>2.61000000000001</v>
      </c>
      <c r="K2776" s="17" t="n">
        <f aca="false">D2776-B2776</f>
        <v>-9.38999999999999</v>
      </c>
      <c r="L2776" s="17" t="n">
        <f aca="false">B2776 - E2775</f>
        <v>-0.770000000000039</v>
      </c>
      <c r="M2776" s="17" t="n">
        <f aca="false">E2776 - E2775</f>
        <v>-3.62</v>
      </c>
      <c r="N2776" s="18" t="n">
        <f aca="false"> (I2776 / B2776)</f>
        <v>-0.00797448165869209</v>
      </c>
      <c r="O2776" s="18" t="n">
        <f aca="false">(J2776 / B2776)</f>
        <v>0.00730294636111814</v>
      </c>
      <c r="P2776" s="18" t="n">
        <f aca="false">K2776 / B2776</f>
        <v>-0.0262738185175858</v>
      </c>
      <c r="Q2776" s="18" t="n">
        <f aca="false">L2776/E2775</f>
        <v>-0.00214987714987726</v>
      </c>
      <c r="R2776" s="18" t="n">
        <f aca="false">M2776 / E2775</f>
        <v>-0.0101072146526692</v>
      </c>
      <c r="S2776" s="19" t="str">
        <f aca="false">IF(N2776 &gt; 0, "UP", "DOWN")</f>
        <v>DOWN</v>
      </c>
      <c r="T2776" s="23" t="inlineStr">
        <f aca="false">O2776-N2776</f>
        <is>
          <t/>
        </is>
      </c>
      <c r="U2776" s="23" t="inlineStr">
        <f aca="false">P2776-N2776</f>
        <is>
          <t/>
        </is>
      </c>
      <c r="V2776" s="23" t="inlineStr">
        <f aca="false">O2776 - P2776</f>
        <is>
          <t/>
        </is>
      </c>
    </row>
    <row collapsed="false" customFormat="false" customHeight="false" hidden="false" ht="25" outlineLevel="0" r="2777">
      <c r="A2777" s="21" t="n">
        <v>40585</v>
      </c>
      <c r="B2777" s="17" t="n">
        <v>354.75</v>
      </c>
      <c r="C2777" s="17" t="n">
        <v>357.8</v>
      </c>
      <c r="D2777" s="17" t="n">
        <v>353.54</v>
      </c>
      <c r="E2777" s="17" t="n">
        <v>356.85</v>
      </c>
      <c r="F2777" s="17" t="n">
        <v>13127600</v>
      </c>
      <c r="G2777" s="17" t="n">
        <v>355.32</v>
      </c>
      <c r="I2777" s="22" t="n">
        <f aca="false">E2777-B2777</f>
        <v>2.10000000000002</v>
      </c>
      <c r="J2777" s="22" t="n">
        <f aca="false">C2777-B2777</f>
        <v>3.05000000000001</v>
      </c>
      <c r="K2777" s="17" t="n">
        <f aca="false">D2777-B2777</f>
        <v>-1.20999999999998</v>
      </c>
      <c r="L2777" s="17" t="n">
        <f aca="false">B2777 - E2776</f>
        <v>0.20999999999998</v>
      </c>
      <c r="M2777" s="17" t="n">
        <f aca="false">E2777 - E2776</f>
        <v>2.31</v>
      </c>
      <c r="N2777" s="18" t="n">
        <f aca="false"> (I2777 / B2777)</f>
        <v>0.00591966173361529</v>
      </c>
      <c r="O2777" s="18" t="n">
        <f aca="false">(J2777 / B2777)</f>
        <v>0.00859760394644119</v>
      </c>
      <c r="P2777" s="18" t="n">
        <f aca="false">K2777 / B2777</f>
        <v>-0.00341085271317824</v>
      </c>
      <c r="Q2777" s="18" t="n">
        <f aca="false">L2777/E2776</f>
        <v>0.000592316804873863</v>
      </c>
      <c r="R2777" s="18" t="n">
        <f aca="false">M2777 / E2776</f>
        <v>0.00651548485361314</v>
      </c>
      <c r="S2777" s="19" t="str">
        <f aca="false">IF(N2777 &gt; 0, "UP", "DOWN")</f>
        <v>UP</v>
      </c>
      <c r="T2777" s="23" t="inlineStr">
        <f aca="false">O2777-N2777</f>
        <is>
          <t/>
        </is>
      </c>
      <c r="U2777" s="23" t="inlineStr">
        <f aca="false">P2777-N2777</f>
        <is>
          <t/>
        </is>
      </c>
      <c r="V2777" s="23" t="inlineStr">
        <f aca="false">O2777 - P2777</f>
        <is>
          <t/>
        </is>
      </c>
    </row>
    <row collapsed="false" customFormat="false" customHeight="false" hidden="false" ht="25" outlineLevel="0" r="2778">
      <c r="A2778" s="21" t="n">
        <v>40588</v>
      </c>
      <c r="B2778" s="17" t="n">
        <v>356.79</v>
      </c>
      <c r="C2778" s="17" t="n">
        <v>359.48</v>
      </c>
      <c r="D2778" s="17" t="n">
        <v>356.71</v>
      </c>
      <c r="E2778" s="17" t="n">
        <v>359.18</v>
      </c>
      <c r="F2778" s="17" t="n">
        <v>11086300</v>
      </c>
      <c r="G2778" s="17" t="n">
        <v>357.64</v>
      </c>
      <c r="I2778" s="22" t="n">
        <f aca="false">E2778-B2778</f>
        <v>2.38999999999999</v>
      </c>
      <c r="J2778" s="22" t="n">
        <f aca="false">C2778-B2778</f>
        <v>2.69</v>
      </c>
      <c r="K2778" s="17" t="n">
        <f aca="false">D2778-B2778</f>
        <v>-0.0800000000000409</v>
      </c>
      <c r="L2778" s="17" t="n">
        <f aca="false">B2778 - E2777</f>
        <v>-0.0600000000000023</v>
      </c>
      <c r="M2778" s="17" t="n">
        <f aca="false">E2778 - E2777</f>
        <v>2.32999999999998</v>
      </c>
      <c r="N2778" s="18" t="n">
        <f aca="false"> (I2778 / B2778)</f>
        <v>0.00669861823481596</v>
      </c>
      <c r="O2778" s="18" t="n">
        <f aca="false">(J2778 / B2778)</f>
        <v>0.00753944897558787</v>
      </c>
      <c r="P2778" s="18" t="n">
        <f aca="false">K2778 / B2778</f>
        <v>-0.000224221530872617</v>
      </c>
      <c r="Q2778" s="18" t="n">
        <f aca="false">L2778/E2777</f>
        <v>-0.000168137873055912</v>
      </c>
      <c r="R2778" s="18" t="n">
        <f aca="false">M2778 / E2777</f>
        <v>0.00652935407033763</v>
      </c>
      <c r="S2778" s="19" t="str">
        <f aca="false">IF(N2778 &gt; 0, "UP", "DOWN")</f>
        <v>UP</v>
      </c>
      <c r="T2778" s="23" t="inlineStr">
        <f aca="false">O2778-N2778</f>
        <is>
          <t/>
        </is>
      </c>
      <c r="U2778" s="23" t="inlineStr">
        <f aca="false">P2778-N2778</f>
        <is>
          <t/>
        </is>
      </c>
      <c r="V2778" s="23" t="inlineStr">
        <f aca="false">O2778 - P2778</f>
        <is>
          <t/>
        </is>
      </c>
    </row>
    <row collapsed="false" customFormat="false" customHeight="false" hidden="false" ht="25" outlineLevel="0" r="2779">
      <c r="A2779" s="21" t="n">
        <v>40589</v>
      </c>
      <c r="B2779" s="17" t="n">
        <v>359.19</v>
      </c>
      <c r="C2779" s="17" t="n">
        <v>359.97</v>
      </c>
      <c r="D2779" s="17" t="n">
        <v>357.55</v>
      </c>
      <c r="E2779" s="17" t="n">
        <v>359.9</v>
      </c>
      <c r="F2779" s="17" t="n">
        <v>10149100</v>
      </c>
      <c r="G2779" s="17" t="n">
        <v>358.36</v>
      </c>
      <c r="I2779" s="22" t="n">
        <f aca="false">E2779-B2779</f>
        <v>0.70999999999998</v>
      </c>
      <c r="J2779" s="22" t="n">
        <f aca="false">C2779-B2779</f>
        <v>0.78000000000003</v>
      </c>
      <c r="K2779" s="17" t="n">
        <f aca="false">D2779-B2779</f>
        <v>-1.63999999999999</v>
      </c>
      <c r="L2779" s="17" t="n">
        <f aca="false">B2779 - E2778</f>
        <v>0.00999999999999091</v>
      </c>
      <c r="M2779" s="17" t="n">
        <f aca="false">E2779 - E2778</f>
        <v>0.71999999999997</v>
      </c>
      <c r="N2779" s="18" t="n">
        <f aca="false"> (I2779 / B2779)</f>
        <v>0.00197666972911267</v>
      </c>
      <c r="O2779" s="18" t="n">
        <f aca="false">(J2779 / B2779)</f>
        <v>0.00217155266015209</v>
      </c>
      <c r="P2779" s="18" t="n">
        <f aca="false">K2779 / B2779</f>
        <v>-0.00456582867006316</v>
      </c>
      <c r="Q2779" s="18" t="n">
        <f aca="false">L2779/E2778</f>
        <v>2.78411938303661E-005</v>
      </c>
      <c r="R2779" s="18" t="n">
        <f aca="false">M2779 / E2778</f>
        <v>0.0020045659557881</v>
      </c>
      <c r="S2779" s="19" t="str">
        <f aca="false">IF(N2779 &gt; 0, "UP", "DOWN")</f>
        <v>UP</v>
      </c>
      <c r="T2779" s="23" t="inlineStr">
        <f aca="false">O2779-N2779</f>
        <is>
          <t/>
        </is>
      </c>
      <c r="U2779" s="23" t="inlineStr">
        <f aca="false">P2779-N2779</f>
        <is>
          <t/>
        </is>
      </c>
      <c r="V2779" s="23" t="inlineStr">
        <f aca="false">O2779 - P2779</f>
        <is>
          <t/>
        </is>
      </c>
    </row>
    <row collapsed="false" customFormat="false" customHeight="false" hidden="false" ht="25" outlineLevel="0" r="2780">
      <c r="A2780" s="21" t="n">
        <v>40590</v>
      </c>
      <c r="B2780" s="17" t="n">
        <v>360.8</v>
      </c>
      <c r="C2780" s="17" t="n">
        <v>364.9</v>
      </c>
      <c r="D2780" s="17" t="n">
        <v>360.5</v>
      </c>
      <c r="E2780" s="17" t="n">
        <v>363.13</v>
      </c>
      <c r="F2780" s="17" t="n">
        <v>17184200</v>
      </c>
      <c r="G2780" s="17" t="n">
        <v>361.58</v>
      </c>
      <c r="I2780" s="22" t="n">
        <f aca="false">E2780-B2780</f>
        <v>2.32999999999998</v>
      </c>
      <c r="J2780" s="22" t="n">
        <f aca="false">C2780-B2780</f>
        <v>4.09999999999997</v>
      </c>
      <c r="K2780" s="17" t="n">
        <f aca="false">D2780-B2780</f>
        <v>-0.300000000000011</v>
      </c>
      <c r="L2780" s="17" t="n">
        <f aca="false">B2780 - E2779</f>
        <v>0.900000000000034</v>
      </c>
      <c r="M2780" s="17" t="n">
        <f aca="false">E2780 - E2779</f>
        <v>3.23000000000002</v>
      </c>
      <c r="N2780" s="18" t="n">
        <f aca="false"> (I2780 / B2780)</f>
        <v>0.00645787139689574</v>
      </c>
      <c r="O2780" s="18" t="n">
        <f aca="false">(J2780 / B2780)</f>
        <v>0.0113636363636363</v>
      </c>
      <c r="P2780" s="18" t="n">
        <f aca="false">K2780 / B2780</f>
        <v>-0.00083148558758318</v>
      </c>
      <c r="Q2780" s="18" t="n">
        <f aca="false">L2780/E2779</f>
        <v>0.00250069463739937</v>
      </c>
      <c r="R2780" s="18" t="n">
        <f aca="false">M2780 / E2779</f>
        <v>0.00897471519866635</v>
      </c>
      <c r="S2780" s="19" t="str">
        <f aca="false">IF(N2780 &gt; 0, "UP", "DOWN")</f>
        <v>UP</v>
      </c>
      <c r="T2780" s="23" t="inlineStr">
        <f aca="false">O2780-N2780</f>
        <is>
          <t/>
        </is>
      </c>
      <c r="U2780" s="23" t="inlineStr">
        <f aca="false">P2780-N2780</f>
        <is>
          <t/>
        </is>
      </c>
      <c r="V2780" s="23" t="inlineStr">
        <f aca="false">O2780 - P2780</f>
        <is>
          <t/>
        </is>
      </c>
    </row>
    <row collapsed="false" customFormat="false" customHeight="false" hidden="false" ht="25" outlineLevel="0" r="2781">
      <c r="A2781" s="21" t="n">
        <v>40591</v>
      </c>
      <c r="B2781" s="17" t="n">
        <v>357.25</v>
      </c>
      <c r="C2781" s="17" t="n">
        <v>360.27</v>
      </c>
      <c r="D2781" s="17" t="n">
        <v>356.52</v>
      </c>
      <c r="E2781" s="17" t="n">
        <v>358.3</v>
      </c>
      <c r="F2781" s="17" t="n">
        <v>18949400</v>
      </c>
      <c r="G2781" s="17" t="n">
        <v>356.77</v>
      </c>
      <c r="I2781" s="22" t="n">
        <f aca="false">E2781-B2781</f>
        <v>1.05000000000001</v>
      </c>
      <c r="J2781" s="22" t="n">
        <f aca="false">C2781-B2781</f>
        <v>3.01999999999998</v>
      </c>
      <c r="K2781" s="17" t="n">
        <f aca="false">D2781-B2781</f>
        <v>-0.730000000000018</v>
      </c>
      <c r="L2781" s="17" t="n">
        <f aca="false">B2781 - E2780</f>
        <v>-5.88</v>
      </c>
      <c r="M2781" s="17" t="n">
        <f aca="false">E2781 - E2780</f>
        <v>-4.82999999999998</v>
      </c>
      <c r="N2781" s="18" t="n">
        <f aca="false"> (I2781 / B2781)</f>
        <v>0.00293911826452068</v>
      </c>
      <c r="O2781" s="18" t="n">
        <f aca="false">(J2781 / B2781)</f>
        <v>0.00845346396081171</v>
      </c>
      <c r="P2781" s="18" t="n">
        <f aca="false">K2781 / B2781</f>
        <v>-0.00204338698390488</v>
      </c>
      <c r="Q2781" s="18" t="n">
        <f aca="false">L2781/E2780</f>
        <v>-0.0161925481232616</v>
      </c>
      <c r="R2781" s="18" t="n">
        <f aca="false">M2781 / E2780</f>
        <v>-0.0133010216726792</v>
      </c>
      <c r="S2781" s="19" t="str">
        <f aca="false">IF(N2781 &gt; 0, "UP", "DOWN")</f>
        <v>UP</v>
      </c>
      <c r="T2781" s="23" t="inlineStr">
        <f aca="false">O2781-N2781</f>
        <is>
          <t/>
        </is>
      </c>
      <c r="U2781" s="23" t="inlineStr">
        <f aca="false">P2781-N2781</f>
        <is>
          <t/>
        </is>
      </c>
      <c r="V2781" s="23" t="inlineStr">
        <f aca="false">O2781 - P2781</f>
        <is>
          <t/>
        </is>
      </c>
    </row>
    <row collapsed="false" customFormat="false" customHeight="false" hidden="false" ht="25" outlineLevel="0" r="2782">
      <c r="A2782" s="21" t="n">
        <v>40592</v>
      </c>
      <c r="B2782" s="17" t="n">
        <v>358.71</v>
      </c>
      <c r="C2782" s="17" t="n">
        <v>359.5</v>
      </c>
      <c r="D2782" s="17" t="n">
        <v>349.52</v>
      </c>
      <c r="E2782" s="17" t="n">
        <v>350.56</v>
      </c>
      <c r="F2782" s="17" t="n">
        <v>29144900</v>
      </c>
      <c r="G2782" s="17" t="n">
        <v>349.06</v>
      </c>
      <c r="I2782" s="22" t="n">
        <f aca="false">E2782-B2782</f>
        <v>-8.14999999999998</v>
      </c>
      <c r="J2782" s="22" t="n">
        <f aca="false">C2782-B2782</f>
        <v>0.79000000000002</v>
      </c>
      <c r="K2782" s="17" t="n">
        <f aca="false">D2782-B2782</f>
        <v>-9.19</v>
      </c>
      <c r="L2782" s="17" t="n">
        <f aca="false">B2782 - E2781</f>
        <v>0.409999999999968</v>
      </c>
      <c r="M2782" s="17" t="n">
        <f aca="false">E2782 - E2781</f>
        <v>-7.74000000000001</v>
      </c>
      <c r="N2782" s="18" t="n">
        <f aca="false"> (I2782 / B2782)</f>
        <v>-0.0227203033090797</v>
      </c>
      <c r="O2782" s="18" t="n">
        <f aca="false">(J2782 / B2782)</f>
        <v>0.00220233614897834</v>
      </c>
      <c r="P2782" s="18" t="n">
        <f aca="false">K2782 / B2782</f>
        <v>-0.025619581277355</v>
      </c>
      <c r="Q2782" s="18" t="n">
        <f aca="false">L2782/E2781</f>
        <v>0.00114429249232478</v>
      </c>
      <c r="R2782" s="18" t="n">
        <f aca="false">M2782 / E2781</f>
        <v>-0.0216020094892548</v>
      </c>
      <c r="S2782" s="19" t="str">
        <f aca="false">IF(N2782 &gt; 0, "UP", "DOWN")</f>
        <v>DOWN</v>
      </c>
      <c r="T2782" s="23" t="inlineStr">
        <f aca="false">O2782-N2782</f>
        <is>
          <t/>
        </is>
      </c>
      <c r="U2782" s="23" t="inlineStr">
        <f aca="false">P2782-N2782</f>
        <is>
          <t/>
        </is>
      </c>
      <c r="V2782" s="23" t="inlineStr">
        <f aca="false">O2782 - P2782</f>
        <is>
          <t/>
        </is>
      </c>
    </row>
    <row collapsed="false" customFormat="false" customHeight="false" hidden="false" ht="25" outlineLevel="0" r="2783">
      <c r="A2783" s="21" t="n">
        <v>40596</v>
      </c>
      <c r="B2783" s="17" t="n">
        <v>342.15</v>
      </c>
      <c r="C2783" s="17" t="n">
        <v>345.4</v>
      </c>
      <c r="D2783" s="17" t="n">
        <v>337.72</v>
      </c>
      <c r="E2783" s="17" t="n">
        <v>338.61</v>
      </c>
      <c r="F2783" s="17" t="n">
        <v>31162700</v>
      </c>
      <c r="G2783" s="17" t="n">
        <v>337.16</v>
      </c>
      <c r="I2783" s="22" t="n">
        <f aca="false">E2783-B2783</f>
        <v>-3.53999999999996</v>
      </c>
      <c r="J2783" s="22" t="n">
        <f aca="false">C2783-B2783</f>
        <v>3.25</v>
      </c>
      <c r="K2783" s="17" t="n">
        <f aca="false">D2783-B2783</f>
        <v>-4.42999999999995</v>
      </c>
      <c r="L2783" s="17" t="n">
        <f aca="false">B2783 - E2782</f>
        <v>-8.41000000000003</v>
      </c>
      <c r="M2783" s="17" t="n">
        <f aca="false">E2783 - E2782</f>
        <v>-11.95</v>
      </c>
      <c r="N2783" s="18" t="n">
        <f aca="false"> (I2783 / B2783)</f>
        <v>-0.0103463393248574</v>
      </c>
      <c r="O2783" s="18" t="n">
        <f aca="false">(J2783 / B2783)</f>
        <v>0.00949875785474207</v>
      </c>
      <c r="P2783" s="18" t="n">
        <f aca="false">K2783 / B2783</f>
        <v>-0.0129475376296944</v>
      </c>
      <c r="Q2783" s="18" t="n">
        <f aca="false">L2783/E2782</f>
        <v>-0.0239901871291648</v>
      </c>
      <c r="R2783" s="18" t="n">
        <f aca="false">M2783 / E2782</f>
        <v>-0.0340883158375171</v>
      </c>
      <c r="S2783" s="19" t="str">
        <f aca="false">IF(N2783 &gt; 0, "UP", "DOWN")</f>
        <v>DOWN</v>
      </c>
      <c r="T2783" s="23" t="inlineStr">
        <f aca="false">O2783-N2783</f>
        <is>
          <t/>
        </is>
      </c>
      <c r="U2783" s="23" t="inlineStr">
        <f aca="false">P2783-N2783</f>
        <is>
          <t/>
        </is>
      </c>
      <c r="V2783" s="23" t="inlineStr">
        <f aca="false">O2783 - P2783</f>
        <is>
          <t/>
        </is>
      </c>
    </row>
    <row collapsed="false" customFormat="false" customHeight="false" hidden="false" ht="25" outlineLevel="0" r="2784">
      <c r="A2784" s="21" t="n">
        <v>40597</v>
      </c>
      <c r="B2784" s="17" t="n">
        <v>338.77</v>
      </c>
      <c r="C2784" s="17" t="n">
        <v>344.64</v>
      </c>
      <c r="D2784" s="17" t="n">
        <v>338.61</v>
      </c>
      <c r="E2784" s="17" t="n">
        <v>342.62</v>
      </c>
      <c r="F2784" s="17" t="n">
        <v>23994800</v>
      </c>
      <c r="G2784" s="17" t="n">
        <v>341.16</v>
      </c>
      <c r="I2784" s="22" t="n">
        <f aca="false">E2784-B2784</f>
        <v>3.85000000000002</v>
      </c>
      <c r="J2784" s="22" t="n">
        <f aca="false">C2784-B2784</f>
        <v>5.87</v>
      </c>
      <c r="K2784" s="17" t="n">
        <f aca="false">D2784-B2784</f>
        <v>-0.159999999999968</v>
      </c>
      <c r="L2784" s="17" t="n">
        <f aca="false">B2784 - E2783</f>
        <v>0.159999999999968</v>
      </c>
      <c r="M2784" s="17" t="n">
        <f aca="false">E2784 - E2783</f>
        <v>4.00999999999999</v>
      </c>
      <c r="N2784" s="18" t="n">
        <f aca="false"> (I2784 / B2784)</f>
        <v>0.0113646426779231</v>
      </c>
      <c r="O2784" s="18" t="n">
        <f aca="false">(J2784 / B2784)</f>
        <v>0.0173273902647814</v>
      </c>
      <c r="P2784" s="18" t="n">
        <f aca="false">K2784 / B2784</f>
        <v>-0.000472296838562943</v>
      </c>
      <c r="Q2784" s="18" t="n">
        <f aca="false">L2784/E2783</f>
        <v>0.000472520008269006</v>
      </c>
      <c r="R2784" s="18" t="n">
        <f aca="false">M2784 / E2783</f>
        <v>0.0118425327072443</v>
      </c>
      <c r="S2784" s="19" t="str">
        <f aca="false">IF(N2784 &gt; 0, "UP", "DOWN")</f>
        <v>UP</v>
      </c>
      <c r="T2784" s="23" t="inlineStr">
        <f aca="false">O2784-N2784</f>
        <is>
          <t/>
        </is>
      </c>
      <c r="U2784" s="23" t="inlineStr">
        <f aca="false">P2784-N2784</f>
        <is>
          <t/>
        </is>
      </c>
      <c r="V2784" s="23" t="inlineStr">
        <f aca="false">O2784 - P2784</f>
        <is>
          <t/>
        </is>
      </c>
    </row>
    <row collapsed="false" customFormat="false" customHeight="false" hidden="false" ht="25" outlineLevel="0" r="2785">
      <c r="A2785" s="21" t="n">
        <v>40598</v>
      </c>
      <c r="B2785" s="17" t="n">
        <v>344.02</v>
      </c>
      <c r="C2785" s="17" t="n">
        <v>345.15</v>
      </c>
      <c r="D2785" s="17" t="n">
        <v>338.37</v>
      </c>
      <c r="E2785" s="17" t="n">
        <v>342.88</v>
      </c>
      <c r="F2785" s="17" t="n">
        <v>17853600</v>
      </c>
      <c r="G2785" s="17" t="n">
        <v>341.41</v>
      </c>
      <c r="I2785" s="22" t="n">
        <f aca="false">E2785-B2785</f>
        <v>-1.13999999999999</v>
      </c>
      <c r="J2785" s="22" t="n">
        <f aca="false">C2785-B2785</f>
        <v>1.13</v>
      </c>
      <c r="K2785" s="17" t="n">
        <f aca="false">D2785-B2785</f>
        <v>-5.64999999999998</v>
      </c>
      <c r="L2785" s="17" t="n">
        <f aca="false">B2785 - E2784</f>
        <v>1.39999999999998</v>
      </c>
      <c r="M2785" s="17" t="n">
        <f aca="false">E2785 - E2784</f>
        <v>0.259999999999991</v>
      </c>
      <c r="N2785" s="18" t="n">
        <f aca="false"> (I2785 / B2785)</f>
        <v>-0.00331376082785881</v>
      </c>
      <c r="O2785" s="18" t="n">
        <f aca="false">(J2785 / B2785)</f>
        <v>0.00328469275042147</v>
      </c>
      <c r="P2785" s="18" t="n">
        <f aca="false">K2785 / B2785</f>
        <v>-0.0164234637521074</v>
      </c>
      <c r="Q2785" s="18" t="n">
        <f aca="false">L2785/E2784</f>
        <v>0.00408615959371892</v>
      </c>
      <c r="R2785" s="18" t="n">
        <f aca="false">M2785 / E2784</f>
        <v>0.000758858210262071</v>
      </c>
      <c r="S2785" s="19" t="str">
        <f aca="false">IF(N2785 &gt; 0, "UP", "DOWN")</f>
        <v>DOWN</v>
      </c>
      <c r="T2785" s="23" t="inlineStr">
        <f aca="false">O2785-N2785</f>
        <is>
          <t/>
        </is>
      </c>
      <c r="U2785" s="23" t="inlineStr">
        <f aca="false">P2785-N2785</f>
        <is>
          <t/>
        </is>
      </c>
      <c r="V2785" s="23" t="inlineStr">
        <f aca="false">O2785 - P2785</f>
        <is>
          <t/>
        </is>
      </c>
    </row>
    <row collapsed="false" customFormat="false" customHeight="false" hidden="false" ht="25" outlineLevel="0" r="2786">
      <c r="A2786" s="21" t="n">
        <v>40599</v>
      </c>
      <c r="B2786" s="17" t="n">
        <v>345.26</v>
      </c>
      <c r="C2786" s="17" t="n">
        <v>348.43</v>
      </c>
      <c r="D2786" s="17" t="n">
        <v>344.8</v>
      </c>
      <c r="E2786" s="17" t="n">
        <v>348.16</v>
      </c>
      <c r="F2786" s="17" t="n">
        <v>13572100</v>
      </c>
      <c r="G2786" s="17" t="n">
        <v>346.67</v>
      </c>
      <c r="I2786" s="22" t="n">
        <f aca="false">E2786-B2786</f>
        <v>2.90000000000003</v>
      </c>
      <c r="J2786" s="22" t="n">
        <f aca="false">C2786-B2786</f>
        <v>3.17000000000002</v>
      </c>
      <c r="K2786" s="17" t="n">
        <f aca="false">D2786-B2786</f>
        <v>-0.45999999999998</v>
      </c>
      <c r="L2786" s="17" t="n">
        <f aca="false">B2786 - E2785</f>
        <v>2.38</v>
      </c>
      <c r="M2786" s="17" t="n">
        <f aca="false">E2786 - E2785</f>
        <v>5.28000000000003</v>
      </c>
      <c r="N2786" s="18" t="n">
        <f aca="false"> (I2786 / B2786)</f>
        <v>0.00839946706829646</v>
      </c>
      <c r="O2786" s="18" t="n">
        <f aca="false">(J2786 / B2786)</f>
        <v>0.00918148641603434</v>
      </c>
      <c r="P2786" s="18" t="n">
        <f aca="false">K2786 / B2786</f>
        <v>-0.00133232925910902</v>
      </c>
      <c r="Q2786" s="18" t="n">
        <f aca="false">L2786/E2785</f>
        <v>0.00694120391973867</v>
      </c>
      <c r="R2786" s="18" t="n">
        <f aca="false">M2786 / E2785</f>
        <v>0.0153989734017733</v>
      </c>
      <c r="S2786" s="19" t="str">
        <f aca="false">IF(N2786 &gt; 0, "UP", "DOWN")</f>
        <v>UP</v>
      </c>
      <c r="T2786" s="23" t="inlineStr">
        <f aca="false">O2786-N2786</f>
        <is>
          <t/>
        </is>
      </c>
      <c r="U2786" s="23" t="inlineStr">
        <f aca="false">P2786-N2786</f>
        <is>
          <t/>
        </is>
      </c>
      <c r="V2786" s="23" t="inlineStr">
        <f aca="false">O2786 - P2786</f>
        <is>
          <t/>
        </is>
      </c>
    </row>
    <row collapsed="false" customFormat="false" customHeight="false" hidden="false" ht="25" outlineLevel="0" r="2787">
      <c r="A2787" s="21" t="n">
        <v>40602</v>
      </c>
      <c r="B2787" s="17" t="n">
        <v>351.24</v>
      </c>
      <c r="C2787" s="17" t="n">
        <v>355.05</v>
      </c>
      <c r="D2787" s="17" t="n">
        <v>351.12</v>
      </c>
      <c r="E2787" s="17" t="n">
        <v>353.21</v>
      </c>
      <c r="F2787" s="17" t="n">
        <v>14395500</v>
      </c>
      <c r="G2787" s="17" t="n">
        <v>351.7</v>
      </c>
      <c r="I2787" s="22" t="n">
        <f aca="false">E2787-B2787</f>
        <v>1.96999999999997</v>
      </c>
      <c r="J2787" s="22" t="n">
        <f aca="false">C2787-B2787</f>
        <v>3.81</v>
      </c>
      <c r="K2787" s="17" t="n">
        <f aca="false">D2787-B2787</f>
        <v>-0.120000000000005</v>
      </c>
      <c r="L2787" s="17" t="n">
        <f aca="false">B2787 - E2786</f>
        <v>3.07999999999998</v>
      </c>
      <c r="M2787" s="17" t="n">
        <f aca="false">E2787 - E2786</f>
        <v>5.04999999999995</v>
      </c>
      <c r="N2787" s="18" t="n">
        <f aca="false"> (I2787 / B2787)</f>
        <v>0.00560870060357582</v>
      </c>
      <c r="O2787" s="18" t="n">
        <f aca="false">(J2787 / B2787)</f>
        <v>0.0108472839084387</v>
      </c>
      <c r="P2787" s="18" t="n">
        <f aca="false">K2787 / B2787</f>
        <v>-0.000341646737273672</v>
      </c>
      <c r="Q2787" s="18" t="n">
        <f aca="false">L2787/E2786</f>
        <v>0.00884650735294113</v>
      </c>
      <c r="R2787" s="18" t="n">
        <f aca="false">M2787 / E2786</f>
        <v>0.0145048253676469</v>
      </c>
      <c r="S2787" s="19" t="str">
        <f aca="false">IF(N2787 &gt; 0, "UP", "DOWN")</f>
        <v>UP</v>
      </c>
      <c r="T2787" s="23" t="inlineStr">
        <f aca="false">O2787-N2787</f>
        <is>
          <t/>
        </is>
      </c>
      <c r="U2787" s="23" t="inlineStr">
        <f aca="false">P2787-N2787</f>
        <is>
          <t/>
        </is>
      </c>
      <c r="V2787" s="23" t="inlineStr">
        <f aca="false">O2787 - P2787</f>
        <is>
          <t/>
        </is>
      </c>
    </row>
    <row collapsed="false" customFormat="false" customHeight="false" hidden="false" ht="25" outlineLevel="0" r="2788">
      <c r="A2788" s="21" t="n">
        <v>40603</v>
      </c>
      <c r="B2788" s="17" t="n">
        <v>355.47</v>
      </c>
      <c r="C2788" s="17" t="n">
        <v>355.72</v>
      </c>
      <c r="D2788" s="17" t="n">
        <v>347.68</v>
      </c>
      <c r="E2788" s="17" t="n">
        <v>349.31</v>
      </c>
      <c r="F2788" s="17" t="n">
        <v>16290600</v>
      </c>
      <c r="G2788" s="17" t="n">
        <v>347.82</v>
      </c>
      <c r="I2788" s="22" t="n">
        <f aca="false">E2788-B2788</f>
        <v>-6.16000000000003</v>
      </c>
      <c r="J2788" s="22" t="n">
        <f aca="false">C2788-B2788</f>
        <v>0.25</v>
      </c>
      <c r="K2788" s="17" t="n">
        <f aca="false">D2788-B2788</f>
        <v>-7.79000000000002</v>
      </c>
      <c r="L2788" s="17" t="n">
        <f aca="false">B2788 - E2787</f>
        <v>2.26000000000005</v>
      </c>
      <c r="M2788" s="17" t="n">
        <f aca="false">E2788 - E2787</f>
        <v>-3.89999999999998</v>
      </c>
      <c r="N2788" s="18" t="n">
        <f aca="false"> (I2788 / B2788)</f>
        <v>-0.0173291698314908</v>
      </c>
      <c r="O2788" s="18" t="n">
        <f aca="false">(J2788 / B2788)</f>
        <v>0.000703294230174136</v>
      </c>
      <c r="P2788" s="18" t="n">
        <f aca="false">K2788 / B2788</f>
        <v>-0.0219146482122261</v>
      </c>
      <c r="Q2788" s="18" t="n">
        <f aca="false">L2788/E2787</f>
        <v>0.00639845983975552</v>
      </c>
      <c r="R2788" s="18" t="n">
        <f aca="false">M2788 / E2787</f>
        <v>-0.0110415899889583</v>
      </c>
      <c r="S2788" s="19" t="str">
        <f aca="false">IF(N2788 &gt; 0, "UP", "DOWN")</f>
        <v>DOWN</v>
      </c>
      <c r="T2788" s="23" t="inlineStr">
        <f aca="false">O2788-N2788</f>
        <is>
          <t/>
        </is>
      </c>
      <c r="U2788" s="23" t="inlineStr">
        <f aca="false">P2788-N2788</f>
        <is>
          <t/>
        </is>
      </c>
      <c r="V2788" s="23" t="inlineStr">
        <f aca="false">O2788 - P2788</f>
        <is>
          <t/>
        </is>
      </c>
    </row>
    <row collapsed="false" customFormat="false" customHeight="false" hidden="false" ht="25" outlineLevel="0" r="2789">
      <c r="A2789" s="21" t="n">
        <v>40604</v>
      </c>
      <c r="B2789" s="17" t="n">
        <v>349.96</v>
      </c>
      <c r="C2789" s="17" t="n">
        <v>354.35</v>
      </c>
      <c r="D2789" s="17" t="n">
        <v>348.4</v>
      </c>
      <c r="E2789" s="17" t="n">
        <v>352.12</v>
      </c>
      <c r="F2789" s="17" t="n">
        <v>21521100</v>
      </c>
      <c r="G2789" s="17" t="n">
        <v>350.61</v>
      </c>
      <c r="I2789" s="22" t="n">
        <f aca="false">E2789-B2789</f>
        <v>2.16000000000002</v>
      </c>
      <c r="J2789" s="22" t="n">
        <f aca="false">C2789-B2789</f>
        <v>4.39000000000004</v>
      </c>
      <c r="K2789" s="17" t="n">
        <f aca="false">D2789-B2789</f>
        <v>-1.56</v>
      </c>
      <c r="L2789" s="17" t="n">
        <f aca="false">B2789 - E2788</f>
        <v>0.649999999999977</v>
      </c>
      <c r="M2789" s="17" t="n">
        <f aca="false">E2789 - E2788</f>
        <v>2.81</v>
      </c>
      <c r="N2789" s="18" t="n">
        <f aca="false"> (I2789 / B2789)</f>
        <v>0.00617213395816672</v>
      </c>
      <c r="O2789" s="18" t="n">
        <f aca="false">(J2789 / B2789)</f>
        <v>0.0125442907760888</v>
      </c>
      <c r="P2789" s="18" t="n">
        <f aca="false">K2789 / B2789</f>
        <v>-0.00445765230312036</v>
      </c>
      <c r="Q2789" s="18" t="n">
        <f aca="false">L2789/E2788</f>
        <v>0.00186081131373272</v>
      </c>
      <c r="R2789" s="18" t="n">
        <f aca="false">M2789 / E2788</f>
        <v>0.00804443044859867</v>
      </c>
      <c r="S2789" s="19" t="str">
        <f aca="false">IF(N2789 &gt; 0, "UP", "DOWN")</f>
        <v>UP</v>
      </c>
      <c r="T2789" s="23" t="inlineStr">
        <f aca="false">O2789-N2789</f>
        <is>
          <t/>
        </is>
      </c>
      <c r="U2789" s="23" t="inlineStr">
        <f aca="false">P2789-N2789</f>
        <is>
          <t/>
        </is>
      </c>
      <c r="V2789" s="23" t="inlineStr">
        <f aca="false">O2789 - P2789</f>
        <is>
          <t/>
        </is>
      </c>
    </row>
    <row collapsed="false" customFormat="false" customHeight="false" hidden="false" ht="25" outlineLevel="0" r="2790">
      <c r="A2790" s="21" t="n">
        <v>40605</v>
      </c>
      <c r="B2790" s="17" t="n">
        <v>357.19</v>
      </c>
      <c r="C2790" s="17" t="n">
        <v>359.79</v>
      </c>
      <c r="D2790" s="17" t="n">
        <v>355.92</v>
      </c>
      <c r="E2790" s="17" t="n">
        <v>359.56</v>
      </c>
      <c r="F2790" s="17" t="n">
        <v>17885300</v>
      </c>
      <c r="G2790" s="17" t="n">
        <v>358.02</v>
      </c>
      <c r="I2790" s="22" t="n">
        <f aca="false">E2790-B2790</f>
        <v>2.37</v>
      </c>
      <c r="J2790" s="22" t="n">
        <f aca="false">C2790-B2790</f>
        <v>2.60000000000002</v>
      </c>
      <c r="K2790" s="17" t="n">
        <f aca="false">D2790-B2790</f>
        <v>-1.26999999999998</v>
      </c>
      <c r="L2790" s="17" t="n">
        <f aca="false">B2790 - E2789</f>
        <v>5.06999999999999</v>
      </c>
      <c r="M2790" s="17" t="n">
        <f aca="false">E2790 - E2789</f>
        <v>7.44</v>
      </c>
      <c r="N2790" s="18" t="n">
        <f aca="false"> (I2790 / B2790)</f>
        <v>0.00663512416361042</v>
      </c>
      <c r="O2790" s="18" t="n">
        <f aca="false">(J2790 / B2790)</f>
        <v>0.00727903916683004</v>
      </c>
      <c r="P2790" s="18" t="n">
        <f aca="false">K2790 / B2790</f>
        <v>-0.00355553066995152</v>
      </c>
      <c r="Q2790" s="18" t="n">
        <f aca="false">L2790/E2789</f>
        <v>0.0143985005111893</v>
      </c>
      <c r="R2790" s="18" t="n">
        <f aca="false">M2790 / E2789</f>
        <v>0.0211291605134613</v>
      </c>
      <c r="S2790" s="19" t="str">
        <f aca="false">IF(N2790 &gt; 0, "UP", "DOWN")</f>
        <v>UP</v>
      </c>
      <c r="T2790" s="23" t="inlineStr">
        <f aca="false">O2790-N2790</f>
        <is>
          <t/>
        </is>
      </c>
      <c r="U2790" s="23" t="inlineStr">
        <f aca="false">P2790-N2790</f>
        <is>
          <t/>
        </is>
      </c>
      <c r="V2790" s="23" t="inlineStr">
        <f aca="false">O2790 - P2790</f>
        <is>
          <t/>
        </is>
      </c>
    </row>
    <row collapsed="false" customFormat="false" customHeight="false" hidden="false" ht="25" outlineLevel="0" r="2791">
      <c r="A2791" s="21" t="n">
        <v>40606</v>
      </c>
      <c r="B2791" s="17" t="n">
        <v>360.07</v>
      </c>
      <c r="C2791" s="17" t="n">
        <v>360.29</v>
      </c>
      <c r="D2791" s="17" t="n">
        <v>357.75</v>
      </c>
      <c r="E2791" s="17" t="n">
        <v>360</v>
      </c>
      <c r="F2791" s="17" t="n">
        <v>16188100</v>
      </c>
      <c r="G2791" s="17" t="n">
        <v>358.46</v>
      </c>
      <c r="I2791" s="22" t="n">
        <f aca="false">E2791-B2791</f>
        <v>-0.0699999999999932</v>
      </c>
      <c r="J2791" s="22" t="n">
        <f aca="false">C2791-B2791</f>
        <v>0.220000000000027</v>
      </c>
      <c r="K2791" s="17" t="n">
        <f aca="false">D2791-B2791</f>
        <v>-2.31999999999999</v>
      </c>
      <c r="L2791" s="17" t="n">
        <f aca="false">B2791 - E2790</f>
        <v>0.509999999999991</v>
      </c>
      <c r="M2791" s="17" t="n">
        <f aca="false">E2791 - E2790</f>
        <v>0.439999999999998</v>
      </c>
      <c r="N2791" s="18" t="n">
        <f aca="false"> (I2791 / B2791)</f>
        <v>-0.000194406643152701</v>
      </c>
      <c r="O2791" s="18" t="n">
        <f aca="false">(J2791 / B2791)</f>
        <v>0.000610992307051482</v>
      </c>
      <c r="P2791" s="18" t="n">
        <f aca="false">K2791 / B2791</f>
        <v>-0.006443191601633</v>
      </c>
      <c r="Q2791" s="18" t="n">
        <f aca="false">L2791/E2790</f>
        <v>0.00141840026699297</v>
      </c>
      <c r="R2791" s="18" t="n">
        <f aca="false">M2791 / E2790</f>
        <v>0.00122371787740571</v>
      </c>
      <c r="S2791" s="19" t="str">
        <f aca="false">IF(N2791 &gt; 0, "UP", "DOWN")</f>
        <v>DOWN</v>
      </c>
      <c r="T2791" s="23" t="inlineStr">
        <f aca="false">O2791-N2791</f>
        <is>
          <t/>
        </is>
      </c>
      <c r="U2791" s="23" t="inlineStr">
        <f aca="false">P2791-N2791</f>
        <is>
          <t/>
        </is>
      </c>
      <c r="V2791" s="23" t="inlineStr">
        <f aca="false">O2791 - P2791</f>
        <is>
          <t/>
        </is>
      </c>
    </row>
    <row collapsed="false" customFormat="false" customHeight="false" hidden="false" ht="25" outlineLevel="0" r="2792">
      <c r="A2792" s="21" t="n">
        <v>40609</v>
      </c>
      <c r="B2792" s="17" t="n">
        <v>361.4</v>
      </c>
      <c r="C2792" s="17" t="n">
        <v>361.67</v>
      </c>
      <c r="D2792" s="17" t="n">
        <v>351.31</v>
      </c>
      <c r="E2792" s="17" t="n">
        <v>355.36</v>
      </c>
      <c r="F2792" s="17" t="n">
        <v>19504400</v>
      </c>
      <c r="G2792" s="17" t="n">
        <v>353.84</v>
      </c>
      <c r="I2792" s="22" t="n">
        <f aca="false">E2792-B2792</f>
        <v>-6.03999999999996</v>
      </c>
      <c r="J2792" s="22" t="n">
        <f aca="false">C2792-B2792</f>
        <v>0.270000000000039</v>
      </c>
      <c r="K2792" s="17" t="n">
        <f aca="false">D2792-B2792</f>
        <v>-10.09</v>
      </c>
      <c r="L2792" s="17" t="n">
        <f aca="false">B2792 - E2791</f>
        <v>1.39999999999998</v>
      </c>
      <c r="M2792" s="17" t="n">
        <f aca="false">E2792 - E2791</f>
        <v>-4.63999999999999</v>
      </c>
      <c r="N2792" s="18" t="n">
        <f aca="false"> (I2792 / B2792)</f>
        <v>-0.0167127836192583</v>
      </c>
      <c r="O2792" s="18" t="n">
        <f aca="false">(J2792 / B2792)</f>
        <v>0.000747094631986825</v>
      </c>
      <c r="P2792" s="18" t="n">
        <f aca="false">K2792 / B2792</f>
        <v>-0.0279192030990591</v>
      </c>
      <c r="Q2792" s="18" t="n">
        <f aca="false">L2792/E2791</f>
        <v>0.00388888888888883</v>
      </c>
      <c r="R2792" s="18" t="n">
        <f aca="false">M2792 / E2791</f>
        <v>-0.0128888888888889</v>
      </c>
      <c r="S2792" s="19" t="str">
        <f aca="false">IF(N2792 &gt; 0, "UP", "DOWN")</f>
        <v>DOWN</v>
      </c>
      <c r="T2792" s="23" t="inlineStr">
        <f aca="false">O2792-N2792</f>
        <is>
          <t/>
        </is>
      </c>
      <c r="U2792" s="23" t="inlineStr">
        <f aca="false">P2792-N2792</f>
        <is>
          <t/>
        </is>
      </c>
      <c r="V2792" s="23" t="inlineStr">
        <f aca="false">O2792 - P2792</f>
        <is>
          <t/>
        </is>
      </c>
    </row>
    <row collapsed="false" customFormat="false" customHeight="false" hidden="false" ht="25" outlineLevel="0" r="2793">
      <c r="A2793" s="21" t="n">
        <v>40610</v>
      </c>
      <c r="B2793" s="17" t="n">
        <v>354.91</v>
      </c>
      <c r="C2793" s="17" t="n">
        <v>357.4</v>
      </c>
      <c r="D2793" s="17" t="n">
        <v>352.25</v>
      </c>
      <c r="E2793" s="17" t="n">
        <v>355.76</v>
      </c>
      <c r="F2793" s="17" t="n">
        <v>12725600</v>
      </c>
      <c r="G2793" s="17" t="n">
        <v>354.24</v>
      </c>
      <c r="I2793" s="22" t="n">
        <f aca="false">E2793-B2793</f>
        <v>0.849999999999966</v>
      </c>
      <c r="J2793" s="22" t="n">
        <f aca="false">C2793-B2793</f>
        <v>2.48999999999995</v>
      </c>
      <c r="K2793" s="17" t="n">
        <f aca="false">D2793-B2793</f>
        <v>-2.66000000000002</v>
      </c>
      <c r="L2793" s="17" t="n">
        <f aca="false">B2793 - E2792</f>
        <v>-0.449999999999989</v>
      </c>
      <c r="M2793" s="17" t="n">
        <f aca="false">E2793 - E2792</f>
        <v>0.399999999999977</v>
      </c>
      <c r="N2793" s="18" t="n">
        <f aca="false"> (I2793 / B2793)</f>
        <v>0.00239497337353122</v>
      </c>
      <c r="O2793" s="18" t="n">
        <f aca="false">(J2793 / B2793)</f>
        <v>0.00701586317657984</v>
      </c>
      <c r="P2793" s="18" t="n">
        <f aca="false">K2793 / B2793</f>
        <v>-0.00749485785128631</v>
      </c>
      <c r="Q2793" s="18" t="n">
        <f aca="false">L2793/E2792</f>
        <v>-0.00126632147681221</v>
      </c>
      <c r="R2793" s="18" t="n">
        <f aca="false">M2793 / E2792</f>
        <v>0.00112561909049971</v>
      </c>
      <c r="S2793" s="19" t="str">
        <f aca="false">IF(N2793 &gt; 0, "UP", "DOWN")</f>
        <v>UP</v>
      </c>
      <c r="T2793" s="23" t="inlineStr">
        <f aca="false">O2793-N2793</f>
        <is>
          <t/>
        </is>
      </c>
      <c r="U2793" s="23" t="inlineStr">
        <f aca="false">P2793-N2793</f>
        <is>
          <t/>
        </is>
      </c>
      <c r="V2793" s="23" t="inlineStr">
        <f aca="false">O2793 - P2793</f>
        <is>
          <t/>
        </is>
      </c>
    </row>
    <row collapsed="false" customFormat="false" customHeight="false" hidden="false" ht="25" outlineLevel="0" r="2794">
      <c r="A2794" s="21" t="n">
        <v>40611</v>
      </c>
      <c r="B2794" s="17" t="n">
        <v>354.69</v>
      </c>
      <c r="C2794" s="17" t="n">
        <v>354.76</v>
      </c>
      <c r="D2794" s="17" t="n">
        <v>350.6</v>
      </c>
      <c r="E2794" s="17" t="n">
        <v>352.47</v>
      </c>
      <c r="F2794" s="17" t="n">
        <v>16189500</v>
      </c>
      <c r="G2794" s="17" t="n">
        <v>350.96</v>
      </c>
      <c r="I2794" s="22" t="n">
        <f aca="false">E2794-B2794</f>
        <v>-2.21999999999997</v>
      </c>
      <c r="J2794" s="22" t="n">
        <f aca="false">C2794-B2794</f>
        <v>0.0699999999999932</v>
      </c>
      <c r="K2794" s="17" t="n">
        <f aca="false">D2794-B2794</f>
        <v>-4.08999999999998</v>
      </c>
      <c r="L2794" s="17" t="n">
        <f aca="false">B2794 - E2793</f>
        <v>-1.06999999999999</v>
      </c>
      <c r="M2794" s="17" t="n">
        <f aca="false">E2794 - E2793</f>
        <v>-3.28999999999996</v>
      </c>
      <c r="N2794" s="18" t="n">
        <f aca="false"> (I2794 / B2794)</f>
        <v>-0.00625898672079836</v>
      </c>
      <c r="O2794" s="18" t="n">
        <f aca="false">(J2794 / B2794)</f>
        <v>0.000197355437142274</v>
      </c>
      <c r="P2794" s="18" t="n">
        <f aca="false">K2794 / B2794</f>
        <v>-0.0115311962558854</v>
      </c>
      <c r="Q2794" s="18" t="n">
        <f aca="false">L2794/E2793</f>
        <v>-0.00300764560377781</v>
      </c>
      <c r="R2794" s="18" t="n">
        <f aca="false">M2794 / E2793</f>
        <v>-0.00924780751068126</v>
      </c>
      <c r="S2794" s="19" t="str">
        <f aca="false">IF(N2794 &gt; 0, "UP", "DOWN")</f>
        <v>DOWN</v>
      </c>
      <c r="T2794" s="23" t="inlineStr">
        <f aca="false">O2794-N2794</f>
        <is>
          <t/>
        </is>
      </c>
      <c r="U2794" s="23" t="inlineStr">
        <f aca="false">P2794-N2794</f>
        <is>
          <t/>
        </is>
      </c>
      <c r="V2794" s="23" t="inlineStr">
        <f aca="false">O2794 - P2794</f>
        <is>
          <t/>
        </is>
      </c>
    </row>
    <row collapsed="false" customFormat="false" customHeight="false" hidden="false" ht="25" outlineLevel="0" r="2795">
      <c r="A2795" s="21" t="n">
        <v>40612</v>
      </c>
      <c r="B2795" s="17" t="n">
        <v>349.12</v>
      </c>
      <c r="C2795" s="17" t="n">
        <v>349.77</v>
      </c>
      <c r="D2795" s="17" t="n">
        <v>344.9</v>
      </c>
      <c r="E2795" s="17" t="n">
        <v>346.67</v>
      </c>
      <c r="F2795" s="17" t="n">
        <v>18126400</v>
      </c>
      <c r="G2795" s="17" t="n">
        <v>345.19</v>
      </c>
      <c r="I2795" s="22" t="n">
        <f aca="false">E2795-B2795</f>
        <v>-2.44999999999999</v>
      </c>
      <c r="J2795" s="22" t="n">
        <f aca="false">C2795-B2795</f>
        <v>0.649999999999977</v>
      </c>
      <c r="K2795" s="17" t="n">
        <f aca="false">D2795-B2795</f>
        <v>-4.22000000000003</v>
      </c>
      <c r="L2795" s="17" t="n">
        <f aca="false">B2795 - E2794</f>
        <v>-3.35000000000002</v>
      </c>
      <c r="M2795" s="17" t="n">
        <f aca="false">E2795 - E2794</f>
        <v>-5.80000000000001</v>
      </c>
      <c r="N2795" s="18" t="n">
        <f aca="false"> (I2795 / B2795)</f>
        <v>-0.00701764436296972</v>
      </c>
      <c r="O2795" s="18" t="n">
        <f aca="false">(J2795 / B2795)</f>
        <v>0.00186182401466538</v>
      </c>
      <c r="P2795" s="18" t="n">
        <f aca="false">K2795 / B2795</f>
        <v>-0.0120875343721357</v>
      </c>
      <c r="Q2795" s="18" t="n">
        <f aca="false">L2795/E2794</f>
        <v>-0.00950435498056579</v>
      </c>
      <c r="R2795" s="18" t="n">
        <f aca="false">M2795 / E2794</f>
        <v>-0.0164553011603825</v>
      </c>
      <c r="S2795" s="19" t="str">
        <f aca="false">IF(N2795 &gt; 0, "UP", "DOWN")</f>
        <v>DOWN</v>
      </c>
      <c r="T2795" s="23" t="inlineStr">
        <f aca="false">O2795-N2795</f>
        <is>
          <t/>
        </is>
      </c>
      <c r="U2795" s="23" t="inlineStr">
        <f aca="false">P2795-N2795</f>
        <is>
          <t/>
        </is>
      </c>
      <c r="V2795" s="23" t="inlineStr">
        <f aca="false">O2795 - P2795</f>
        <is>
          <t/>
        </is>
      </c>
    </row>
    <row collapsed="false" customFormat="false" customHeight="false" hidden="false" ht="25" outlineLevel="0" r="2796">
      <c r="A2796" s="21" t="n">
        <v>40613</v>
      </c>
      <c r="B2796" s="17" t="n">
        <v>345.33</v>
      </c>
      <c r="C2796" s="17" t="n">
        <v>352.32</v>
      </c>
      <c r="D2796" s="17" t="n">
        <v>345</v>
      </c>
      <c r="E2796" s="17" t="n">
        <v>351.99</v>
      </c>
      <c r="F2796" s="17" t="n">
        <v>16824300</v>
      </c>
      <c r="G2796" s="17" t="n">
        <v>350.49</v>
      </c>
      <c r="I2796" s="22" t="n">
        <f aca="false">E2796-B2796</f>
        <v>6.66000000000003</v>
      </c>
      <c r="J2796" s="22" t="n">
        <f aca="false">C2796-B2796</f>
        <v>6.99000000000001</v>
      </c>
      <c r="K2796" s="17" t="n">
        <f aca="false">D2796-B2796</f>
        <v>-0.329999999999984</v>
      </c>
      <c r="L2796" s="17" t="n">
        <f aca="false">B2796 - E2795</f>
        <v>-1.34000000000003</v>
      </c>
      <c r="M2796" s="17" t="n">
        <f aca="false">E2796 - E2795</f>
        <v>5.31999999999999</v>
      </c>
      <c r="N2796" s="18" t="n">
        <f aca="false"> (I2796 / B2796)</f>
        <v>0.0192859004430545</v>
      </c>
      <c r="O2796" s="18" t="n">
        <f aca="false">(J2796 / B2796)</f>
        <v>0.0202415081226653</v>
      </c>
      <c r="P2796" s="18" t="n">
        <f aca="false">K2796 / B2796</f>
        <v>-0.000955607679610761</v>
      </c>
      <c r="Q2796" s="18" t="n">
        <f aca="false">L2796/E2795</f>
        <v>-0.00386534744858232</v>
      </c>
      <c r="R2796" s="18" t="n">
        <f aca="false">M2796 / E2795</f>
        <v>0.0153460062884011</v>
      </c>
      <c r="S2796" s="19" t="str">
        <f aca="false">IF(N2796 &gt; 0, "UP", "DOWN")</f>
        <v>UP</v>
      </c>
      <c r="T2796" s="23" t="inlineStr">
        <f aca="false">O2796-N2796</f>
        <is>
          <t/>
        </is>
      </c>
      <c r="U2796" s="23" t="inlineStr">
        <f aca="false">P2796-N2796</f>
        <is>
          <t/>
        </is>
      </c>
      <c r="V2796" s="23" t="inlineStr">
        <f aca="false">O2796 - P2796</f>
        <is>
          <t/>
        </is>
      </c>
    </row>
    <row collapsed="false" customFormat="false" customHeight="false" hidden="false" ht="25" outlineLevel="0" r="2797">
      <c r="A2797" s="21" t="n">
        <v>40616</v>
      </c>
      <c r="B2797" s="17" t="n">
        <v>353.18</v>
      </c>
      <c r="C2797" s="17" t="n">
        <v>356.48</v>
      </c>
      <c r="D2797" s="17" t="n">
        <v>351.31</v>
      </c>
      <c r="E2797" s="17" t="n">
        <v>353.56</v>
      </c>
      <c r="F2797" s="17" t="n">
        <v>15569900</v>
      </c>
      <c r="G2797" s="17" t="n">
        <v>352.05</v>
      </c>
      <c r="I2797" s="22" t="n">
        <f aca="false">E2797-B2797</f>
        <v>0.379999999999995</v>
      </c>
      <c r="J2797" s="22" t="n">
        <f aca="false">C2797-B2797</f>
        <v>3.30000000000001</v>
      </c>
      <c r="K2797" s="17" t="n">
        <f aca="false">D2797-B2797</f>
        <v>-1.87</v>
      </c>
      <c r="L2797" s="17" t="n">
        <f aca="false">B2797 - E2796</f>
        <v>1.19</v>
      </c>
      <c r="M2797" s="17" t="n">
        <f aca="false">E2797 - E2796</f>
        <v>1.56999999999999</v>
      </c>
      <c r="N2797" s="18" t="n">
        <f aca="false"> (I2797 / B2797)</f>
        <v>0.00107593861487059</v>
      </c>
      <c r="O2797" s="18" t="n">
        <f aca="false">(J2797 / B2797)</f>
        <v>0.00934367744492896</v>
      </c>
      <c r="P2797" s="18" t="n">
        <f aca="false">K2797 / B2797</f>
        <v>-0.00529475055212641</v>
      </c>
      <c r="Q2797" s="18" t="n">
        <f aca="false">L2797/E2796</f>
        <v>0.00338077786300747</v>
      </c>
      <c r="R2797" s="18" t="n">
        <f aca="false">M2797 / E2796</f>
        <v>0.00446035398732917</v>
      </c>
      <c r="S2797" s="19" t="str">
        <f aca="false">IF(N2797 &gt; 0, "UP", "DOWN")</f>
        <v>UP</v>
      </c>
      <c r="T2797" s="23" t="inlineStr">
        <f aca="false">O2797-N2797</f>
        <is>
          <t/>
        </is>
      </c>
      <c r="U2797" s="23" t="inlineStr">
        <f aca="false">P2797-N2797</f>
        <is>
          <t/>
        </is>
      </c>
      <c r="V2797" s="23" t="inlineStr">
        <f aca="false">O2797 - P2797</f>
        <is>
          <t/>
        </is>
      </c>
    </row>
    <row collapsed="false" customFormat="false" customHeight="false" hidden="false" ht="25" outlineLevel="0" r="2798">
      <c r="A2798" s="21" t="n">
        <v>40617</v>
      </c>
      <c r="B2798" s="17" t="n">
        <v>342.1</v>
      </c>
      <c r="C2798" s="17" t="n">
        <v>347.84</v>
      </c>
      <c r="D2798" s="17" t="n">
        <v>340.1</v>
      </c>
      <c r="E2798" s="17" t="n">
        <v>345.43</v>
      </c>
      <c r="F2798" s="17" t="n">
        <v>25752900</v>
      </c>
      <c r="G2798" s="17" t="n">
        <v>343.95</v>
      </c>
      <c r="I2798" s="22" t="n">
        <f aca="false">E2798-B2798</f>
        <v>3.32999999999998</v>
      </c>
      <c r="J2798" s="22" t="n">
        <f aca="false">C2798-B2798</f>
        <v>5.73999999999995</v>
      </c>
      <c r="K2798" s="17" t="n">
        <f aca="false">D2798-B2798</f>
        <v>-2</v>
      </c>
      <c r="L2798" s="17" t="n">
        <f aca="false">B2798 - E2797</f>
        <v>-11.46</v>
      </c>
      <c r="M2798" s="17" t="n">
        <f aca="false">E2798 - E2797</f>
        <v>-8.13</v>
      </c>
      <c r="N2798" s="18" t="n">
        <f aca="false"> (I2798 / B2798)</f>
        <v>0.0097339959076293</v>
      </c>
      <c r="O2798" s="18" t="n">
        <f aca="false">(J2798 / B2798)</f>
        <v>0.0167787196726102</v>
      </c>
      <c r="P2798" s="18" t="n">
        <f aca="false">K2798 / B2798</f>
        <v>-0.00584624378836597</v>
      </c>
      <c r="Q2798" s="18" t="n">
        <f aca="false">L2798/E2797</f>
        <v>-0.0324131689105102</v>
      </c>
      <c r="R2798" s="18" t="n">
        <f aca="false">M2798 / E2797</f>
        <v>-0.0229946826564091</v>
      </c>
      <c r="S2798" s="19" t="str">
        <f aca="false">IF(N2798 &gt; 0, "UP", "DOWN")</f>
        <v>UP</v>
      </c>
      <c r="T2798" s="23" t="inlineStr">
        <f aca="false">O2798-N2798</f>
        <is>
          <t/>
        </is>
      </c>
      <c r="U2798" s="23" t="inlineStr">
        <f aca="false">P2798-N2798</f>
        <is>
          <t/>
        </is>
      </c>
      <c r="V2798" s="23" t="inlineStr">
        <f aca="false">O2798 - P2798</f>
        <is>
          <t/>
        </is>
      </c>
    </row>
    <row collapsed="false" customFormat="false" customHeight="false" hidden="false" ht="25" outlineLevel="0" r="2799">
      <c r="A2799" s="21" t="n">
        <v>40618</v>
      </c>
      <c r="B2799" s="17" t="n">
        <v>342</v>
      </c>
      <c r="C2799" s="17" t="n">
        <v>343</v>
      </c>
      <c r="D2799" s="17" t="n">
        <v>326.26</v>
      </c>
      <c r="E2799" s="17" t="n">
        <v>330.01</v>
      </c>
      <c r="F2799" s="17" t="n">
        <v>41500400</v>
      </c>
      <c r="G2799" s="17" t="n">
        <v>328.6</v>
      </c>
      <c r="I2799" s="22" t="n">
        <f aca="false">E2799-B2799</f>
        <v>-11.99</v>
      </c>
      <c r="J2799" s="22" t="n">
        <f aca="false">C2799-B2799</f>
        <v>1</v>
      </c>
      <c r="K2799" s="17" t="n">
        <f aca="false">D2799-B2799</f>
        <v>-15.74</v>
      </c>
      <c r="L2799" s="17" t="n">
        <f aca="false">B2799 - E2798</f>
        <v>-3.43000000000001</v>
      </c>
      <c r="M2799" s="17" t="n">
        <f aca="false">E2799 - E2798</f>
        <v>-15.42</v>
      </c>
      <c r="N2799" s="18" t="n">
        <f aca="false"> (I2799 / B2799)</f>
        <v>-0.0350584795321638</v>
      </c>
      <c r="O2799" s="18" t="n">
        <f aca="false">(J2799 / B2799)</f>
        <v>0.00292397660818713</v>
      </c>
      <c r="P2799" s="18" t="n">
        <f aca="false">K2799 / B2799</f>
        <v>-0.0460233918128655</v>
      </c>
      <c r="Q2799" s="18" t="n">
        <f aca="false">L2799/E2798</f>
        <v>-0.00992965289639003</v>
      </c>
      <c r="R2799" s="18" t="n">
        <f aca="false">M2799 / E2798</f>
        <v>-0.0446400138957242</v>
      </c>
      <c r="S2799" s="19" t="str">
        <f aca="false">IF(N2799 &gt; 0, "UP", "DOWN")</f>
        <v>DOWN</v>
      </c>
      <c r="T2799" s="23" t="inlineStr">
        <f aca="false">O2799-N2799</f>
        <is>
          <t/>
        </is>
      </c>
      <c r="U2799" s="23" t="inlineStr">
        <f aca="false">P2799-N2799</f>
        <is>
          <t/>
        </is>
      </c>
      <c r="V2799" s="23" t="inlineStr">
        <f aca="false">O2799 - P2799</f>
        <is>
          <t/>
        </is>
      </c>
    </row>
    <row collapsed="false" customFormat="false" customHeight="false" hidden="false" ht="25" outlineLevel="0" r="2800">
      <c r="A2800" s="21" t="n">
        <v>40619</v>
      </c>
      <c r="B2800" s="17" t="n">
        <v>336.83</v>
      </c>
      <c r="C2800" s="17" t="n">
        <v>339.61</v>
      </c>
      <c r="D2800" s="17" t="n">
        <v>330.66</v>
      </c>
      <c r="E2800" s="17" t="n">
        <v>334.64</v>
      </c>
      <c r="F2800" s="17" t="n">
        <v>23550800</v>
      </c>
      <c r="G2800" s="17" t="n">
        <v>333.21</v>
      </c>
      <c r="I2800" s="22" t="n">
        <f aca="false">E2800-B2800</f>
        <v>-2.19</v>
      </c>
      <c r="J2800" s="22" t="n">
        <f aca="false">C2800-B2800</f>
        <v>2.78000000000003</v>
      </c>
      <c r="K2800" s="17" t="n">
        <f aca="false">D2800-B2800</f>
        <v>-6.16999999999996</v>
      </c>
      <c r="L2800" s="17" t="n">
        <f aca="false">B2800 - E2799</f>
        <v>6.81999999999999</v>
      </c>
      <c r="M2800" s="17" t="n">
        <f aca="false">E2800 - E2799</f>
        <v>4.63</v>
      </c>
      <c r="N2800" s="18" t="n">
        <f aca="false"> (I2800 / B2800)</f>
        <v>-0.00650179615829943</v>
      </c>
      <c r="O2800" s="18" t="n">
        <f aca="false">(J2800 / B2800)</f>
        <v>0.0082534216073391</v>
      </c>
      <c r="P2800" s="18" t="n">
        <f aca="false">K2800 / B2800</f>
        <v>-0.0183178457975832</v>
      </c>
      <c r="Q2800" s="18" t="n">
        <f aca="false">L2800/E2799</f>
        <v>0.0206660404230175</v>
      </c>
      <c r="R2800" s="18" t="n">
        <f aca="false">M2800 / E2799</f>
        <v>0.0140298778824884</v>
      </c>
      <c r="S2800" s="19" t="str">
        <f aca="false">IF(N2800 &gt; 0, "UP", "DOWN")</f>
        <v>DOWN</v>
      </c>
      <c r="T2800" s="23" t="inlineStr">
        <f aca="false">O2800-N2800</f>
        <is>
          <t/>
        </is>
      </c>
      <c r="U2800" s="23" t="inlineStr">
        <f aca="false">P2800-N2800</f>
        <is>
          <t/>
        </is>
      </c>
      <c r="V2800" s="23" t="inlineStr">
        <f aca="false">O2800 - P2800</f>
        <is>
          <t/>
        </is>
      </c>
    </row>
    <row collapsed="false" customFormat="false" customHeight="false" hidden="false" ht="25" outlineLevel="0" r="2801">
      <c r="A2801" s="21" t="n">
        <v>40620</v>
      </c>
      <c r="B2801" s="17" t="n">
        <v>337.13</v>
      </c>
      <c r="C2801" s="17" t="n">
        <v>338.2</v>
      </c>
      <c r="D2801" s="17" t="n">
        <v>330</v>
      </c>
      <c r="E2801" s="17" t="n">
        <v>330.67</v>
      </c>
      <c r="F2801" s="17" t="n">
        <v>26900500</v>
      </c>
      <c r="G2801" s="17" t="n">
        <v>329.26</v>
      </c>
      <c r="I2801" s="22" t="n">
        <f aca="false">E2801-B2801</f>
        <v>-6.45999999999998</v>
      </c>
      <c r="J2801" s="22" t="n">
        <f aca="false">C2801-B2801</f>
        <v>1.06999999999999</v>
      </c>
      <c r="K2801" s="17" t="n">
        <f aca="false">D2801-B2801</f>
        <v>-7.13</v>
      </c>
      <c r="L2801" s="17" t="n">
        <f aca="false">B2801 - E2800</f>
        <v>2.49000000000001</v>
      </c>
      <c r="M2801" s="17" t="n">
        <f aca="false">E2801 - E2800</f>
        <v>-3.96999999999997</v>
      </c>
      <c r="N2801" s="18" t="n">
        <f aca="false"> (I2801 / B2801)</f>
        <v>-0.0191617476937679</v>
      </c>
      <c r="O2801" s="18" t="n">
        <f aca="false">(J2801 / B2801)</f>
        <v>0.00317384985020613</v>
      </c>
      <c r="P2801" s="18" t="n">
        <f aca="false">K2801 / B2801</f>
        <v>-0.0211491116186634</v>
      </c>
      <c r="Q2801" s="18" t="n">
        <f aca="false">L2801/E2800</f>
        <v>0.00744083193879993</v>
      </c>
      <c r="R2801" s="18" t="n">
        <f aca="false">M2801 / E2800</f>
        <v>-0.011863495099211</v>
      </c>
      <c r="S2801" s="19" t="str">
        <f aca="false">IF(N2801 &gt; 0, "UP", "DOWN")</f>
        <v>DOWN</v>
      </c>
      <c r="T2801" s="23" t="inlineStr">
        <f aca="false">O2801-N2801</f>
        <is>
          <t/>
        </is>
      </c>
      <c r="U2801" s="23" t="inlineStr">
        <f aca="false">P2801-N2801</f>
        <is>
          <t/>
        </is>
      </c>
      <c r="V2801" s="23" t="inlineStr">
        <f aca="false">O2801 - P2801</f>
        <is>
          <t/>
        </is>
      </c>
    </row>
    <row collapsed="false" customFormat="false" customHeight="false" hidden="false" ht="25" outlineLevel="0" r="2802">
      <c r="A2802" s="21" t="n">
        <v>40623</v>
      </c>
      <c r="B2802" s="17" t="n">
        <v>335.99</v>
      </c>
      <c r="C2802" s="17" t="n">
        <v>339.74</v>
      </c>
      <c r="D2802" s="17" t="n">
        <v>335.26</v>
      </c>
      <c r="E2802" s="17" t="n">
        <v>339.3</v>
      </c>
      <c r="F2802" s="17" t="n">
        <v>14621500</v>
      </c>
      <c r="G2802" s="17" t="n">
        <v>337.85</v>
      </c>
      <c r="I2802" s="22" t="n">
        <f aca="false">E2802-B2802</f>
        <v>3.31</v>
      </c>
      <c r="J2802" s="22" t="n">
        <f aca="false">C2802-B2802</f>
        <v>3.75</v>
      </c>
      <c r="K2802" s="17" t="n">
        <f aca="false">D2802-B2802</f>
        <v>-0.730000000000018</v>
      </c>
      <c r="L2802" s="17" t="n">
        <f aca="false">B2802 - E2801</f>
        <v>5.31999999999999</v>
      </c>
      <c r="M2802" s="17" t="n">
        <f aca="false">E2802 - E2801</f>
        <v>8.63</v>
      </c>
      <c r="N2802" s="18" t="n">
        <f aca="false"> (I2802 / B2802)</f>
        <v>0.00985148367510938</v>
      </c>
      <c r="O2802" s="18" t="n">
        <f aca="false">(J2802 / B2802)</f>
        <v>0.0111610464597161</v>
      </c>
      <c r="P2802" s="18" t="n">
        <f aca="false">K2802 / B2802</f>
        <v>-0.00217268371082478</v>
      </c>
      <c r="Q2802" s="18" t="n">
        <f aca="false">L2802/E2801</f>
        <v>0.0160885474944809</v>
      </c>
      <c r="R2802" s="18" t="n">
        <f aca="false">M2802 / E2801</f>
        <v>0.0260985272325884</v>
      </c>
      <c r="S2802" s="19" t="str">
        <f aca="false">IF(N2802 &gt; 0, "UP", "DOWN")</f>
        <v>UP</v>
      </c>
      <c r="T2802" s="23" t="inlineStr">
        <f aca="false">O2802-N2802</f>
        <is>
          <t/>
        </is>
      </c>
      <c r="U2802" s="23" t="inlineStr">
        <f aca="false">P2802-N2802</f>
        <is>
          <t/>
        </is>
      </c>
      <c r="V2802" s="23" t="inlineStr">
        <f aca="false">O2802 - P2802</f>
        <is>
          <t/>
        </is>
      </c>
    </row>
    <row collapsed="false" customFormat="false" customHeight="false" hidden="false" ht="25" outlineLevel="0" r="2803">
      <c r="A2803" s="21" t="n">
        <v>40624</v>
      </c>
      <c r="B2803" s="17" t="n">
        <v>342.56</v>
      </c>
      <c r="C2803" s="17" t="n">
        <v>342.62</v>
      </c>
      <c r="D2803" s="17" t="n">
        <v>339.14</v>
      </c>
      <c r="E2803" s="17" t="n">
        <v>341.2</v>
      </c>
      <c r="F2803" s="17" t="n">
        <v>11640100</v>
      </c>
      <c r="G2803" s="17" t="n">
        <v>339.74</v>
      </c>
      <c r="I2803" s="22" t="n">
        <f aca="false">E2803-B2803</f>
        <v>-1.36000000000001</v>
      </c>
      <c r="J2803" s="22" t="n">
        <f aca="false">C2803-B2803</f>
        <v>0.0600000000000023</v>
      </c>
      <c r="K2803" s="17" t="n">
        <f aca="false">D2803-B2803</f>
        <v>-3.42000000000002</v>
      </c>
      <c r="L2803" s="17" t="n">
        <f aca="false">B2803 - E2802</f>
        <v>3.25999999999999</v>
      </c>
      <c r="M2803" s="17" t="n">
        <f aca="false">E2803 - E2802</f>
        <v>1.89999999999998</v>
      </c>
      <c r="N2803" s="18" t="n">
        <f aca="false"> (I2803 / B2803)</f>
        <v>-0.00397010742643628</v>
      </c>
      <c r="O2803" s="18" t="n">
        <f aca="false">(J2803 / B2803)</f>
        <v>0.000175151798225135</v>
      </c>
      <c r="P2803" s="18" t="n">
        <f aca="false">K2803 / B2803</f>
        <v>-0.00998365249883237</v>
      </c>
      <c r="Q2803" s="18" t="n">
        <f aca="false">L2803/E2802</f>
        <v>0.0096080165045682</v>
      </c>
      <c r="R2803" s="18" t="n">
        <f aca="false">M2803 / E2802</f>
        <v>0.00559976422045381</v>
      </c>
      <c r="S2803" s="19" t="str">
        <f aca="false">IF(N2803 &gt; 0, "UP", "DOWN")</f>
        <v>DOWN</v>
      </c>
      <c r="T2803" s="23" t="inlineStr">
        <f aca="false">O2803-N2803</f>
        <is>
          <t/>
        </is>
      </c>
      <c r="U2803" s="23" t="inlineStr">
        <f aca="false">P2803-N2803</f>
        <is>
          <t/>
        </is>
      </c>
      <c r="V2803" s="23" t="inlineStr">
        <f aca="false">O2803 - P2803</f>
        <is>
          <t/>
        </is>
      </c>
    </row>
    <row collapsed="false" customFormat="false" customHeight="false" hidden="false" ht="25" outlineLevel="0" r="2804">
      <c r="A2804" s="21" t="n">
        <v>40625</v>
      </c>
      <c r="B2804" s="17" t="n">
        <v>339.28</v>
      </c>
      <c r="C2804" s="17" t="n">
        <v>340.22</v>
      </c>
      <c r="D2804" s="17" t="n">
        <v>335.95</v>
      </c>
      <c r="E2804" s="17" t="n">
        <v>339.19</v>
      </c>
      <c r="F2804" s="17" t="n">
        <v>13321300</v>
      </c>
      <c r="G2804" s="17" t="n">
        <v>337.74</v>
      </c>
      <c r="I2804" s="22" t="n">
        <f aca="false">E2804-B2804</f>
        <v>-0.089999999999975</v>
      </c>
      <c r="J2804" s="22" t="n">
        <f aca="false">C2804-B2804</f>
        <v>0.940000000000055</v>
      </c>
      <c r="K2804" s="17" t="n">
        <f aca="false">D2804-B2804</f>
        <v>-3.32999999999998</v>
      </c>
      <c r="L2804" s="17" t="n">
        <f aca="false">B2804 - E2803</f>
        <v>-1.92000000000002</v>
      </c>
      <c r="M2804" s="17" t="n">
        <f aca="false">E2804 - E2803</f>
        <v>-2.00999999999999</v>
      </c>
      <c r="N2804" s="18" t="n">
        <f aca="false"> (I2804 / B2804)</f>
        <v>-0.000265267625559936</v>
      </c>
      <c r="O2804" s="18" t="n">
        <f aca="false">(J2804 / B2804)</f>
        <v>0.00277057297807137</v>
      </c>
      <c r="P2804" s="18" t="n">
        <f aca="false">K2804 / B2804</f>
        <v>-0.0098149021457203</v>
      </c>
      <c r="Q2804" s="18" t="n">
        <f aca="false">L2804/E2803</f>
        <v>-0.00562719812426734</v>
      </c>
      <c r="R2804" s="18" t="n">
        <f aca="false">M2804 / E2803</f>
        <v>-0.00589097303634229</v>
      </c>
      <c r="S2804" s="19" t="str">
        <f aca="false">IF(N2804 &gt; 0, "UP", "DOWN")</f>
        <v>DOWN</v>
      </c>
      <c r="T2804" s="23" t="inlineStr">
        <f aca="false">O2804-N2804</f>
        <is>
          <t/>
        </is>
      </c>
      <c r="U2804" s="23" t="inlineStr">
        <f aca="false">P2804-N2804</f>
        <is>
          <t/>
        </is>
      </c>
      <c r="V2804" s="23" t="inlineStr">
        <f aca="false">O2804 - P2804</f>
        <is>
          <t/>
        </is>
      </c>
    </row>
    <row collapsed="false" customFormat="false" customHeight="false" hidden="false" ht="25" outlineLevel="0" r="2805">
      <c r="A2805" s="21" t="n">
        <v>40626</v>
      </c>
      <c r="B2805" s="17" t="n">
        <v>341.85</v>
      </c>
      <c r="C2805" s="17" t="n">
        <v>346</v>
      </c>
      <c r="D2805" s="17" t="n">
        <v>338.86</v>
      </c>
      <c r="E2805" s="17" t="n">
        <v>344.97</v>
      </c>
      <c r="F2805" s="17" t="n">
        <v>14454000</v>
      </c>
      <c r="G2805" s="17" t="n">
        <v>343.5</v>
      </c>
      <c r="I2805" s="22" t="n">
        <f aca="false">E2805-B2805</f>
        <v>3.12</v>
      </c>
      <c r="J2805" s="22" t="n">
        <f aca="false">C2805-B2805</f>
        <v>4.14999999999998</v>
      </c>
      <c r="K2805" s="17" t="n">
        <f aca="false">D2805-B2805</f>
        <v>-2.99000000000001</v>
      </c>
      <c r="L2805" s="17" t="n">
        <f aca="false">B2805 - E2804</f>
        <v>2.66000000000002</v>
      </c>
      <c r="M2805" s="17" t="n">
        <f aca="false">E2805 - E2804</f>
        <v>5.78000000000003</v>
      </c>
      <c r="N2805" s="18" t="n">
        <f aca="false"> (I2805 / B2805)</f>
        <v>0.0091268100043879</v>
      </c>
      <c r="O2805" s="18" t="n">
        <f aca="false">(J2805 / B2805)</f>
        <v>0.0121398274096825</v>
      </c>
      <c r="P2805" s="18" t="n">
        <f aca="false">K2805 / B2805</f>
        <v>-0.00874652625420509</v>
      </c>
      <c r="Q2805" s="18" t="n">
        <f aca="false">L2805/E2804</f>
        <v>0.00784221232937299</v>
      </c>
      <c r="R2805" s="18" t="n">
        <f aca="false">M2805 / E2804</f>
        <v>0.0170405967157052</v>
      </c>
      <c r="S2805" s="19" t="str">
        <f aca="false">IF(N2805 &gt; 0, "UP", "DOWN")</f>
        <v>UP</v>
      </c>
      <c r="T2805" s="23" t="inlineStr">
        <f aca="false">O2805-N2805</f>
        <is>
          <t/>
        </is>
      </c>
      <c r="U2805" s="23" t="inlineStr">
        <f aca="false">P2805-N2805</f>
        <is>
          <t/>
        </is>
      </c>
      <c r="V2805" s="23" t="inlineStr">
        <f aca="false">O2805 - P2805</f>
        <is>
          <t/>
        </is>
      </c>
    </row>
    <row collapsed="false" customFormat="false" customHeight="false" hidden="false" ht="25" outlineLevel="0" r="2806">
      <c r="A2806" s="21" t="n">
        <v>40627</v>
      </c>
      <c r="B2806" s="17" t="n">
        <v>348.07</v>
      </c>
      <c r="C2806" s="17" t="n">
        <v>352.06</v>
      </c>
      <c r="D2806" s="17" t="n">
        <v>347.02</v>
      </c>
      <c r="E2806" s="17" t="n">
        <v>351.54</v>
      </c>
      <c r="F2806" s="17" t="n">
        <v>16032500</v>
      </c>
      <c r="G2806" s="17" t="n">
        <v>350.04</v>
      </c>
      <c r="I2806" s="22" t="n">
        <f aca="false">E2806-B2806</f>
        <v>3.47000000000003</v>
      </c>
      <c r="J2806" s="22" t="n">
        <f aca="false">C2806-B2806</f>
        <v>3.99000000000001</v>
      </c>
      <c r="K2806" s="17" t="n">
        <f aca="false">D2806-B2806</f>
        <v>-1.05000000000001</v>
      </c>
      <c r="L2806" s="17" t="n">
        <f aca="false">B2806 - E2805</f>
        <v>3.09999999999997</v>
      </c>
      <c r="M2806" s="17" t="n">
        <f aca="false">E2806 - E2805</f>
        <v>6.56999999999999</v>
      </c>
      <c r="N2806" s="18" t="n">
        <f aca="false"> (I2806 / B2806)</f>
        <v>0.0099692590570863</v>
      </c>
      <c r="O2806" s="18" t="n">
        <f aca="false">(J2806 / B2806)</f>
        <v>0.0114632114229897</v>
      </c>
      <c r="P2806" s="18" t="n">
        <f aca="false">K2806 / B2806</f>
        <v>-0.0030166345849973</v>
      </c>
      <c r="Q2806" s="18" t="n">
        <f aca="false">L2806/E2805</f>
        <v>0.00898628866278217</v>
      </c>
      <c r="R2806" s="18" t="n">
        <f aca="false">M2806 / E2805</f>
        <v>0.0190451343595095</v>
      </c>
      <c r="S2806" s="19" t="str">
        <f aca="false">IF(N2806 &gt; 0, "UP", "DOWN")</f>
        <v>UP</v>
      </c>
      <c r="T2806" s="23" t="inlineStr">
        <f aca="false">O2806-N2806</f>
        <is>
          <t/>
        </is>
      </c>
      <c r="U2806" s="23" t="inlineStr">
        <f aca="false">P2806-N2806</f>
        <is>
          <t/>
        </is>
      </c>
      <c r="V2806" s="23" t="inlineStr">
        <f aca="false">O2806 - P2806</f>
        <is>
          <t/>
        </is>
      </c>
    </row>
    <row collapsed="false" customFormat="false" customHeight="false" hidden="false" ht="25" outlineLevel="0" r="2807">
      <c r="A2807" s="21" t="n">
        <v>40630</v>
      </c>
      <c r="B2807" s="17" t="n">
        <v>353.15</v>
      </c>
      <c r="C2807" s="17" t="n">
        <v>354.32</v>
      </c>
      <c r="D2807" s="17" t="n">
        <v>350.44</v>
      </c>
      <c r="E2807" s="17" t="n">
        <v>350.44</v>
      </c>
      <c r="F2807" s="17" t="n">
        <v>11048400</v>
      </c>
      <c r="G2807" s="17" t="n">
        <v>348.94</v>
      </c>
      <c r="I2807" s="22" t="n">
        <f aca="false">E2807-B2807</f>
        <v>-2.70999999999998</v>
      </c>
      <c r="J2807" s="22" t="n">
        <f aca="false">C2807-B2807</f>
        <v>1.17000000000002</v>
      </c>
      <c r="K2807" s="17" t="n">
        <f aca="false">D2807-B2807</f>
        <v>-2.70999999999998</v>
      </c>
      <c r="L2807" s="17" t="n">
        <f aca="false">B2807 - E2806</f>
        <v>1.60999999999996</v>
      </c>
      <c r="M2807" s="17" t="n">
        <f aca="false">E2807 - E2806</f>
        <v>-1.10000000000002</v>
      </c>
      <c r="N2807" s="18" t="n">
        <f aca="false"> (I2807 / B2807)</f>
        <v>-0.00767379300580484</v>
      </c>
      <c r="O2807" s="18" t="n">
        <f aca="false">(J2807 / B2807)</f>
        <v>0.00331303978479404</v>
      </c>
      <c r="P2807" s="18" t="n">
        <f aca="false">K2807 / B2807</f>
        <v>-0.00767379300580484</v>
      </c>
      <c r="Q2807" s="18" t="n">
        <f aca="false">L2807/E2806</f>
        <v>0.00457984866587005</v>
      </c>
      <c r="R2807" s="18" t="n">
        <f aca="false">M2807 / E2806</f>
        <v>-0.00312908915059459</v>
      </c>
      <c r="S2807" s="19" t="str">
        <f aca="false">IF(N2807 &gt; 0, "UP", "DOWN")</f>
        <v>DOWN</v>
      </c>
      <c r="T2807" s="23" t="inlineStr">
        <f aca="false">O2807-N2807</f>
        <is>
          <t/>
        </is>
      </c>
      <c r="U2807" s="23" t="inlineStr">
        <f aca="false">P2807-N2807</f>
        <is>
          <t/>
        </is>
      </c>
      <c r="V2807" s="23" t="inlineStr">
        <f aca="false">O2807 - P2807</f>
        <is>
          <t/>
        </is>
      </c>
    </row>
    <row collapsed="false" customFormat="false" customHeight="false" hidden="false" ht="25" outlineLevel="0" r="2808">
      <c r="A2808" s="21" t="n">
        <v>40631</v>
      </c>
      <c r="B2808" s="17" t="n">
        <v>347.66</v>
      </c>
      <c r="C2808" s="17" t="n">
        <v>350.96</v>
      </c>
      <c r="D2808" s="17" t="n">
        <v>346.06</v>
      </c>
      <c r="E2808" s="17" t="n">
        <v>350.96</v>
      </c>
      <c r="F2808" s="17" t="n">
        <v>12603600</v>
      </c>
      <c r="G2808" s="17" t="n">
        <v>349.46</v>
      </c>
      <c r="I2808" s="22" t="n">
        <f aca="false">E2808-B2808</f>
        <v>3.29999999999995</v>
      </c>
      <c r="J2808" s="22" t="n">
        <f aca="false">C2808-B2808</f>
        <v>3.29999999999995</v>
      </c>
      <c r="K2808" s="17" t="n">
        <f aca="false">D2808-B2808</f>
        <v>-1.60000000000002</v>
      </c>
      <c r="L2808" s="17" t="n">
        <f aca="false">B2808 - E2807</f>
        <v>-2.77999999999997</v>
      </c>
      <c r="M2808" s="17" t="n">
        <f aca="false">E2808 - E2807</f>
        <v>0.519999999999982</v>
      </c>
      <c r="N2808" s="18" t="n">
        <f aca="false"> (I2808 / B2808)</f>
        <v>0.00949203244549259</v>
      </c>
      <c r="O2808" s="18" t="n">
        <f aca="false">(J2808 / B2808)</f>
        <v>0.00949203244549259</v>
      </c>
      <c r="P2808" s="18" t="n">
        <f aca="false">K2808 / B2808</f>
        <v>-0.00460219754932987</v>
      </c>
      <c r="Q2808" s="18" t="n">
        <f aca="false">L2808/E2807</f>
        <v>-0.00793288437392984</v>
      </c>
      <c r="R2808" s="18" t="n">
        <f aca="false">M2808 / E2807</f>
        <v>0.00148384887569907</v>
      </c>
      <c r="S2808" s="19" t="str">
        <f aca="false">IF(N2808 &gt; 0, "UP", "DOWN")</f>
        <v>UP</v>
      </c>
      <c r="T2808" s="23" t="inlineStr">
        <f aca="false">O2808-N2808</f>
        <is>
          <t/>
        </is>
      </c>
      <c r="U2808" s="23" t="inlineStr">
        <f aca="false">P2808-N2808</f>
        <is>
          <t/>
        </is>
      </c>
      <c r="V2808" s="23" t="inlineStr">
        <f aca="false">O2808 - P2808</f>
        <is>
          <t/>
        </is>
      </c>
    </row>
    <row collapsed="false" customFormat="false" customHeight="false" hidden="false" ht="25" outlineLevel="0" r="2809">
      <c r="A2809" s="21" t="n">
        <v>40632</v>
      </c>
      <c r="B2809" s="17" t="n">
        <v>350.64</v>
      </c>
      <c r="C2809" s="17" t="n">
        <v>350.88</v>
      </c>
      <c r="D2809" s="17" t="n">
        <v>347.44</v>
      </c>
      <c r="E2809" s="17" t="n">
        <v>348.63</v>
      </c>
      <c r="F2809" s="17" t="n">
        <v>11764500</v>
      </c>
      <c r="G2809" s="17" t="n">
        <v>347.14</v>
      </c>
      <c r="I2809" s="22" t="n">
        <f aca="false">E2809-B2809</f>
        <v>-2.00999999999999</v>
      </c>
      <c r="J2809" s="22" t="n">
        <f aca="false">C2809-B2809</f>
        <v>0.240000000000009</v>
      </c>
      <c r="K2809" s="17" t="n">
        <f aca="false">D2809-B2809</f>
        <v>-3.19999999999999</v>
      </c>
      <c r="L2809" s="17" t="n">
        <f aca="false">B2809 - E2808</f>
        <v>-0.319999999999993</v>
      </c>
      <c r="M2809" s="17" t="n">
        <f aca="false">E2809 - E2808</f>
        <v>-2.32999999999998</v>
      </c>
      <c r="N2809" s="18" t="n">
        <f aca="false"> (I2809 / B2809)</f>
        <v>-0.00573237508555781</v>
      </c>
      <c r="O2809" s="18" t="n">
        <f aca="false">(J2809 / B2809)</f>
        <v>0.000684462696783051</v>
      </c>
      <c r="P2809" s="18" t="n">
        <f aca="false">K2809 / B2809</f>
        <v>-0.00912616929044031</v>
      </c>
      <c r="Q2809" s="18" t="n">
        <f aca="false">L2809/E2808</f>
        <v>-0.000911784818782748</v>
      </c>
      <c r="R2809" s="18" t="n">
        <f aca="false">M2809 / E2808</f>
        <v>-0.00663893321176198</v>
      </c>
      <c r="S2809" s="19" t="str">
        <f aca="false">IF(N2809 &gt; 0, "UP", "DOWN")</f>
        <v>DOWN</v>
      </c>
      <c r="T2809" s="23" t="inlineStr">
        <f aca="false">O2809-N2809</f>
        <is>
          <t/>
        </is>
      </c>
      <c r="U2809" s="23" t="inlineStr">
        <f aca="false">P2809-N2809</f>
        <is>
          <t/>
        </is>
      </c>
      <c r="V2809" s="23" t="inlineStr">
        <f aca="false">O2809 - P2809</f>
        <is>
          <t/>
        </is>
      </c>
    </row>
    <row collapsed="false" customFormat="false" customHeight="false" hidden="false" ht="25" outlineLevel="0" r="2810">
      <c r="A2810" s="21" t="n">
        <v>40633</v>
      </c>
      <c r="B2810" s="17" t="n">
        <v>346.36</v>
      </c>
      <c r="C2810" s="17" t="n">
        <v>349.8</v>
      </c>
      <c r="D2810" s="17" t="n">
        <v>346.06</v>
      </c>
      <c r="E2810" s="17" t="n">
        <v>348.51</v>
      </c>
      <c r="F2810" s="17" t="n">
        <v>9786400</v>
      </c>
      <c r="G2810" s="17" t="n">
        <v>347.02</v>
      </c>
      <c r="I2810" s="22" t="n">
        <f aca="false">E2810-B2810</f>
        <v>2.14999999999998</v>
      </c>
      <c r="J2810" s="22" t="n">
        <f aca="false">C2810-B2810</f>
        <v>3.44</v>
      </c>
      <c r="K2810" s="17" t="n">
        <f aca="false">D2810-B2810</f>
        <v>-0.300000000000011</v>
      </c>
      <c r="L2810" s="17" t="n">
        <f aca="false">B2810 - E2809</f>
        <v>-2.26999999999998</v>
      </c>
      <c r="M2810" s="17" t="n">
        <f aca="false">E2810 - E2809</f>
        <v>-0.120000000000005</v>
      </c>
      <c r="N2810" s="18" t="n">
        <f aca="false"> (I2810 / B2810)</f>
        <v>0.00620741425106819</v>
      </c>
      <c r="O2810" s="18" t="n">
        <f aca="false">(J2810 / B2810)</f>
        <v>0.0099318628017092</v>
      </c>
      <c r="P2810" s="18" t="n">
        <f aca="false">K2810 / B2810</f>
        <v>-0.000866150825730487</v>
      </c>
      <c r="Q2810" s="18" t="n">
        <f aca="false">L2810/E2809</f>
        <v>-0.00651120098671939</v>
      </c>
      <c r="R2810" s="18" t="n">
        <f aca="false">M2810 / E2809</f>
        <v>-0.000344204457447737</v>
      </c>
      <c r="S2810" s="19" t="str">
        <f aca="false">IF(N2810 &gt; 0, "UP", "DOWN")</f>
        <v>UP</v>
      </c>
      <c r="T2810" s="23" t="inlineStr">
        <f aca="false">O2810-N2810</f>
        <is>
          <t/>
        </is>
      </c>
      <c r="U2810" s="23" t="inlineStr">
        <f aca="false">P2810-N2810</f>
        <is>
          <t/>
        </is>
      </c>
      <c r="V2810" s="23" t="inlineStr">
        <f aca="false">O2810 - P2810</f>
        <is>
          <t/>
        </is>
      </c>
    </row>
    <row collapsed="false" customFormat="false" customHeight="false" hidden="false" ht="25" outlineLevel="0" r="2811">
      <c r="A2811" s="21" t="n">
        <v>40634</v>
      </c>
      <c r="B2811" s="17" t="n">
        <v>351.11</v>
      </c>
      <c r="C2811" s="17" t="n">
        <v>351.59</v>
      </c>
      <c r="D2811" s="17" t="n">
        <v>343.3</v>
      </c>
      <c r="E2811" s="17" t="n">
        <v>344.56</v>
      </c>
      <c r="F2811" s="17" t="n">
        <v>14952200</v>
      </c>
      <c r="G2811" s="17" t="n">
        <v>343.09</v>
      </c>
      <c r="I2811" s="22" t="n">
        <f aca="false">E2811-B2811</f>
        <v>-6.55000000000001</v>
      </c>
      <c r="J2811" s="22" t="n">
        <f aca="false">C2811-B2811</f>
        <v>0.479999999999961</v>
      </c>
      <c r="K2811" s="17" t="n">
        <f aca="false">D2811-B2811</f>
        <v>-7.81</v>
      </c>
      <c r="L2811" s="17" t="n">
        <f aca="false">B2811 - E2810</f>
        <v>2.60000000000002</v>
      </c>
      <c r="M2811" s="17" t="n">
        <f aca="false">E2811 - E2810</f>
        <v>-3.94999999999999</v>
      </c>
      <c r="N2811" s="18" t="n">
        <f aca="false"> (I2811 / B2811)</f>
        <v>-0.0186551223263365</v>
      </c>
      <c r="O2811" s="18" t="n">
        <f aca="false">(J2811 / B2811)</f>
        <v>0.00136709293383829</v>
      </c>
      <c r="P2811" s="18" t="n">
        <f aca="false">K2811 / B2811</f>
        <v>-0.0222437412776623</v>
      </c>
      <c r="Q2811" s="18" t="n">
        <f aca="false">L2811/E2810</f>
        <v>0.00746033112392764</v>
      </c>
      <c r="R2811" s="18" t="n">
        <f aca="false">M2811 / E2810</f>
        <v>-0.0113339645921207</v>
      </c>
      <c r="S2811" s="19" t="str">
        <f aca="false">IF(N2811 &gt; 0, "UP", "DOWN")</f>
        <v>DOWN</v>
      </c>
      <c r="T2811" s="23" t="inlineStr">
        <f aca="false">O2811-N2811</f>
        <is>
          <t/>
        </is>
      </c>
      <c r="U2811" s="23" t="inlineStr">
        <f aca="false">P2811-N2811</f>
        <is>
          <t/>
        </is>
      </c>
      <c r="V2811" s="23" t="inlineStr">
        <f aca="false">O2811 - P2811</f>
        <is>
          <t/>
        </is>
      </c>
    </row>
    <row collapsed="false" customFormat="false" customHeight="false" hidden="false" ht="25" outlineLevel="0" r="2812">
      <c r="A2812" s="21" t="n">
        <v>40637</v>
      </c>
      <c r="B2812" s="17" t="n">
        <v>344.31</v>
      </c>
      <c r="C2812" s="17" t="n">
        <v>344.6</v>
      </c>
      <c r="D2812" s="17" t="n">
        <v>338.4</v>
      </c>
      <c r="E2812" s="17" t="n">
        <v>341.19</v>
      </c>
      <c r="F2812" s="17" t="n">
        <v>16431600</v>
      </c>
      <c r="G2812" s="17" t="n">
        <v>339.73</v>
      </c>
      <c r="I2812" s="22" t="n">
        <f aca="false">E2812-B2812</f>
        <v>-3.12</v>
      </c>
      <c r="J2812" s="22" t="n">
        <f aca="false">C2812-B2812</f>
        <v>0.29000000000002</v>
      </c>
      <c r="K2812" s="17" t="n">
        <f aca="false">D2812-B2812</f>
        <v>-5.91000000000003</v>
      </c>
      <c r="L2812" s="17" t="n">
        <f aca="false">B2812 - E2811</f>
        <v>-0.25</v>
      </c>
      <c r="M2812" s="17" t="n">
        <f aca="false">E2812 - E2811</f>
        <v>-3.37</v>
      </c>
      <c r="N2812" s="18" t="n">
        <f aca="false"> (I2812 / B2812)</f>
        <v>-0.00906160146379717</v>
      </c>
      <c r="O2812" s="18" t="n">
        <f aca="false">(J2812 / B2812)</f>
        <v>0.000842264238622231</v>
      </c>
      <c r="P2812" s="18" t="n">
        <f aca="false">K2812 / B2812</f>
        <v>-0.0171647643112312</v>
      </c>
      <c r="Q2812" s="18" t="n">
        <f aca="false">L2812/E2811</f>
        <v>-0.000725563036916647</v>
      </c>
      <c r="R2812" s="18" t="n">
        <f aca="false">M2812 / E2811</f>
        <v>-0.00978058973763642</v>
      </c>
      <c r="S2812" s="19" t="str">
        <f aca="false">IF(N2812 &gt; 0, "UP", "DOWN")</f>
        <v>DOWN</v>
      </c>
      <c r="T2812" s="23" t="inlineStr">
        <f aca="false">O2812-N2812</f>
        <is>
          <t/>
        </is>
      </c>
      <c r="U2812" s="23" t="inlineStr">
        <f aca="false">P2812-N2812</f>
        <is>
          <t/>
        </is>
      </c>
      <c r="V2812" s="23" t="inlineStr">
        <f aca="false">O2812 - P2812</f>
        <is>
          <t/>
        </is>
      </c>
    </row>
    <row collapsed="false" customFormat="false" customHeight="false" hidden="false" ht="25" outlineLevel="0" r="2813">
      <c r="A2813" s="21" t="n">
        <v>40638</v>
      </c>
      <c r="B2813" s="17" t="n">
        <v>336.99</v>
      </c>
      <c r="C2813" s="17" t="n">
        <v>342.25</v>
      </c>
      <c r="D2813" s="17" t="n">
        <v>336</v>
      </c>
      <c r="E2813" s="17" t="n">
        <v>338.89</v>
      </c>
      <c r="F2813" s="17" t="n">
        <v>17240400</v>
      </c>
      <c r="G2813" s="17" t="n">
        <v>337.44</v>
      </c>
      <c r="I2813" s="22" t="n">
        <f aca="false">E2813-B2813</f>
        <v>1.89999999999998</v>
      </c>
      <c r="J2813" s="22" t="n">
        <f aca="false">C2813-B2813</f>
        <v>5.25999999999999</v>
      </c>
      <c r="K2813" s="17" t="n">
        <f aca="false">D2813-B2813</f>
        <v>-0.990000000000009</v>
      </c>
      <c r="L2813" s="17" t="n">
        <f aca="false">B2813 - E2812</f>
        <v>-4.19999999999999</v>
      </c>
      <c r="M2813" s="17" t="n">
        <f aca="false">E2813 - E2812</f>
        <v>-2.30000000000001</v>
      </c>
      <c r="N2813" s="18" t="n">
        <f aca="false"> (I2813 / B2813)</f>
        <v>0.0056381494999851</v>
      </c>
      <c r="O2813" s="18" t="n">
        <f aca="false">(J2813 / B2813)</f>
        <v>0.0156087717736431</v>
      </c>
      <c r="P2813" s="18" t="n">
        <f aca="false">K2813 / B2813</f>
        <v>-0.00293777263420282</v>
      </c>
      <c r="Q2813" s="18" t="n">
        <f aca="false">L2813/E2812</f>
        <v>-0.0123098566780972</v>
      </c>
      <c r="R2813" s="18" t="n">
        <f aca="false">M2813 / E2812</f>
        <v>-0.00674111199038662</v>
      </c>
      <c r="S2813" s="19" t="str">
        <f aca="false">IF(N2813 &gt; 0, "UP", "DOWN")</f>
        <v>UP</v>
      </c>
      <c r="T2813" s="23" t="inlineStr">
        <f aca="false">O2813-N2813</f>
        <is>
          <t/>
        </is>
      </c>
      <c r="U2813" s="23" t="inlineStr">
        <f aca="false">P2813-N2813</f>
        <is>
          <t/>
        </is>
      </c>
      <c r="V2813" s="23" t="inlineStr">
        <f aca="false">O2813 - P2813</f>
        <is>
          <t/>
        </is>
      </c>
    </row>
    <row collapsed="false" customFormat="false" customHeight="false" hidden="false" ht="25" outlineLevel="0" r="2814">
      <c r="A2814" s="21" t="n">
        <v>40639</v>
      </c>
      <c r="B2814" s="17" t="n">
        <v>341.22</v>
      </c>
      <c r="C2814" s="17" t="n">
        <v>343.9</v>
      </c>
      <c r="D2814" s="17" t="n">
        <v>337.14</v>
      </c>
      <c r="E2814" s="17" t="n">
        <v>338.04</v>
      </c>
      <c r="F2814" s="17" t="n">
        <v>14376400</v>
      </c>
      <c r="G2814" s="17" t="n">
        <v>336.59</v>
      </c>
      <c r="I2814" s="22" t="n">
        <f aca="false">E2814-B2814</f>
        <v>-3.18000000000001</v>
      </c>
      <c r="J2814" s="22" t="n">
        <f aca="false">C2814-B2814</f>
        <v>2.67999999999995</v>
      </c>
      <c r="K2814" s="17" t="n">
        <f aca="false">D2814-B2814</f>
        <v>-4.08000000000004</v>
      </c>
      <c r="L2814" s="17" t="n">
        <f aca="false">B2814 - E2813</f>
        <v>2.33000000000004</v>
      </c>
      <c r="M2814" s="17" t="n">
        <f aca="false">E2814 - E2813</f>
        <v>-0.849999999999966</v>
      </c>
      <c r="N2814" s="18" t="n">
        <f aca="false"> (I2814 / B2814)</f>
        <v>-0.00931950061543874</v>
      </c>
      <c r="O2814" s="18" t="n">
        <f aca="false">(J2814 / B2814)</f>
        <v>0.00785417032999223</v>
      </c>
      <c r="P2814" s="18" t="n">
        <f aca="false">K2814 / B2814</f>
        <v>-0.0119570951292423</v>
      </c>
      <c r="Q2814" s="18" t="n">
        <f aca="false">L2814/E2813</f>
        <v>0.00687538729381227</v>
      </c>
      <c r="R2814" s="18" t="n">
        <f aca="false">M2814 / E2813</f>
        <v>-0.00250818849774253</v>
      </c>
      <c r="S2814" s="19" t="str">
        <f aca="false">IF(N2814 &gt; 0, "UP", "DOWN")</f>
        <v>DOWN</v>
      </c>
      <c r="T2814" s="23" t="inlineStr">
        <f aca="false">O2814-N2814</f>
        <is>
          <t/>
        </is>
      </c>
      <c r="U2814" s="23" t="inlineStr">
        <f aca="false">P2814-N2814</f>
        <is>
          <t/>
        </is>
      </c>
      <c r="V2814" s="23" t="inlineStr">
        <f aca="false">O2814 - P2814</f>
        <is>
          <t/>
        </is>
      </c>
    </row>
    <row collapsed="false" customFormat="false" customHeight="false" hidden="false" ht="25" outlineLevel="0" r="2815">
      <c r="A2815" s="21" t="n">
        <v>40640</v>
      </c>
      <c r="B2815" s="17" t="n">
        <v>338.1</v>
      </c>
      <c r="C2815" s="17" t="n">
        <v>340.43</v>
      </c>
      <c r="D2815" s="17" t="n">
        <v>336.03</v>
      </c>
      <c r="E2815" s="17" t="n">
        <v>338.08</v>
      </c>
      <c r="F2815" s="17" t="n">
        <v>13337400</v>
      </c>
      <c r="G2815" s="17" t="n">
        <v>336.63</v>
      </c>
      <c r="I2815" s="22" t="n">
        <f aca="false">E2815-B2815</f>
        <v>-0.0200000000000387</v>
      </c>
      <c r="J2815" s="22" t="n">
        <f aca="false">C2815-B2815</f>
        <v>2.32999999999998</v>
      </c>
      <c r="K2815" s="17" t="n">
        <f aca="false">D2815-B2815</f>
        <v>-2.07000000000005</v>
      </c>
      <c r="L2815" s="17" t="n">
        <f aca="false">B2815 - E2814</f>
        <v>0.0600000000000023</v>
      </c>
      <c r="M2815" s="17" t="n">
        <f aca="false">E2815 - E2814</f>
        <v>0.0399999999999636</v>
      </c>
      <c r="N2815" s="18" t="n">
        <f aca="false"> (I2815 / B2815)</f>
        <v>-5.91540964212915E-005</v>
      </c>
      <c r="O2815" s="18" t="n">
        <f aca="false">(J2815 / B2815)</f>
        <v>0.00689145223306709</v>
      </c>
      <c r="P2815" s="18" t="n">
        <f aca="false">K2815 / B2815</f>
        <v>-0.00612244897959198</v>
      </c>
      <c r="Q2815" s="18" t="n">
        <f aca="false">L2815/E2814</f>
        <v>0.000177493787717437</v>
      </c>
      <c r="R2815" s="18" t="n">
        <f aca="false">M2815 / E2814</f>
        <v>0.000118329191811512</v>
      </c>
      <c r="S2815" s="19" t="str">
        <f aca="false">IF(N2815 &gt; 0, "UP", "DOWN")</f>
        <v>DOWN</v>
      </c>
      <c r="T2815" s="23" t="inlineStr">
        <f aca="false">O2815-N2815</f>
        <is>
          <t/>
        </is>
      </c>
      <c r="U2815" s="23" t="inlineStr">
        <f aca="false">P2815-N2815</f>
        <is>
          <t/>
        </is>
      </c>
      <c r="V2815" s="23" t="inlineStr">
        <f aca="false">O2815 - P2815</f>
        <is>
          <t/>
        </is>
      </c>
    </row>
    <row collapsed="false" customFormat="false" customHeight="false" hidden="false" ht="25" outlineLevel="0" r="2816">
      <c r="A2816" s="21" t="n">
        <v>40641</v>
      </c>
      <c r="B2816" s="17" t="n">
        <v>339.92</v>
      </c>
      <c r="C2816" s="17" t="n">
        <v>340.15</v>
      </c>
      <c r="D2816" s="17" t="n">
        <v>333.95</v>
      </c>
      <c r="E2816" s="17" t="n">
        <v>335.06</v>
      </c>
      <c r="F2816" s="17" t="n">
        <v>13483400</v>
      </c>
      <c r="G2816" s="17" t="n">
        <v>333.63</v>
      </c>
      <c r="I2816" s="22" t="n">
        <f aca="false">E2816-B2816</f>
        <v>-4.86000000000001</v>
      </c>
      <c r="J2816" s="22" t="n">
        <f aca="false">C2816-B2816</f>
        <v>0.229999999999961</v>
      </c>
      <c r="K2816" s="17" t="n">
        <f aca="false">D2816-B2816</f>
        <v>-5.97000000000003</v>
      </c>
      <c r="L2816" s="17" t="n">
        <f aca="false">B2816 - E2815</f>
        <v>1.84000000000003</v>
      </c>
      <c r="M2816" s="17" t="n">
        <f aca="false">E2816 - E2815</f>
        <v>-3.01999999999998</v>
      </c>
      <c r="N2816" s="18" t="n">
        <f aca="false"> (I2816 / B2816)</f>
        <v>-0.0142974817604143</v>
      </c>
      <c r="O2816" s="18" t="n">
        <f aca="false">(J2816 / B2816)</f>
        <v>0.000676629795245826</v>
      </c>
      <c r="P2816" s="18" t="n">
        <f aca="false">K2816 / B2816</f>
        <v>-0.0175629559896447</v>
      </c>
      <c r="Q2816" s="18" t="n">
        <f aca="false">L2816/E2815</f>
        <v>0.00544249881684818</v>
      </c>
      <c r="R2816" s="18" t="n">
        <f aca="false">M2816 / E2815</f>
        <v>-0.00893279697113104</v>
      </c>
      <c r="S2816" s="19" t="str">
        <f aca="false">IF(N2816 &gt; 0, "UP", "DOWN")</f>
        <v>DOWN</v>
      </c>
      <c r="T2816" s="23" t="inlineStr">
        <f aca="false">O2816-N2816</f>
        <is>
          <t/>
        </is>
      </c>
      <c r="U2816" s="23" t="inlineStr">
        <f aca="false">P2816-N2816</f>
        <is>
          <t/>
        </is>
      </c>
      <c r="V2816" s="23" t="inlineStr">
        <f aca="false">O2816 - P2816</f>
        <is>
          <t/>
        </is>
      </c>
    </row>
    <row collapsed="false" customFormat="false" customHeight="false" hidden="false" ht="25" outlineLevel="0" r="2817">
      <c r="A2817" s="21" t="n">
        <v>40644</v>
      </c>
      <c r="B2817" s="17" t="n">
        <v>334.06</v>
      </c>
      <c r="C2817" s="17" t="n">
        <v>335.67</v>
      </c>
      <c r="D2817" s="17" t="n">
        <v>330.02</v>
      </c>
      <c r="E2817" s="17" t="n">
        <v>330.8</v>
      </c>
      <c r="F2817" s="17" t="n">
        <v>14248100</v>
      </c>
      <c r="G2817" s="17" t="n">
        <v>329.39</v>
      </c>
      <c r="I2817" s="22" t="n">
        <f aca="false">E2817-B2817</f>
        <v>-3.25999999999999</v>
      </c>
      <c r="J2817" s="22" t="n">
        <f aca="false">C2817-B2817</f>
        <v>1.61000000000001</v>
      </c>
      <c r="K2817" s="17" t="n">
        <f aca="false">D2817-B2817</f>
        <v>-4.04000000000002</v>
      </c>
      <c r="L2817" s="17" t="n">
        <f aca="false">B2817 - E2816</f>
        <v>-1</v>
      </c>
      <c r="M2817" s="17" t="n">
        <f aca="false">E2817 - E2816</f>
        <v>-4.25999999999999</v>
      </c>
      <c r="N2817" s="18" t="n">
        <f aca="false"> (I2817 / B2817)</f>
        <v>-0.00975872597736931</v>
      </c>
      <c r="O2817" s="18" t="n">
        <f aca="false">(J2817 / B2817)</f>
        <v>0.00481949350416097</v>
      </c>
      <c r="P2817" s="18" t="n">
        <f aca="false">K2817 / B2817</f>
        <v>-0.0120936358737952</v>
      </c>
      <c r="Q2817" s="18" t="n">
        <f aca="false">L2817/E2816</f>
        <v>-0.00298454008237331</v>
      </c>
      <c r="R2817" s="18" t="n">
        <f aca="false">M2817 / E2816</f>
        <v>-0.0127141407509103</v>
      </c>
      <c r="S2817" s="19" t="str">
        <f aca="false">IF(N2817 &gt; 0, "UP", "DOWN")</f>
        <v>DOWN</v>
      </c>
      <c r="T2817" s="23" t="inlineStr">
        <f aca="false">O2817-N2817</f>
        <is>
          <t/>
        </is>
      </c>
      <c r="U2817" s="23" t="inlineStr">
        <f aca="false">P2817-N2817</f>
        <is>
          <t/>
        </is>
      </c>
      <c r="V2817" s="23" t="inlineStr">
        <f aca="false">O2817 - P2817</f>
        <is>
          <t/>
        </is>
      </c>
    </row>
    <row collapsed="false" customFormat="false" customHeight="false" hidden="false" ht="25" outlineLevel="0" r="2818">
      <c r="A2818" s="21" t="n">
        <v>40645</v>
      </c>
      <c r="B2818" s="17" t="n">
        <v>330.49</v>
      </c>
      <c r="C2818" s="17" t="n">
        <v>333.73</v>
      </c>
      <c r="D2818" s="17" t="n">
        <v>330.2</v>
      </c>
      <c r="E2818" s="17" t="n">
        <v>332.4</v>
      </c>
      <c r="F2818" s="17" t="n">
        <v>15201400</v>
      </c>
      <c r="G2818" s="17" t="n">
        <v>330.98</v>
      </c>
      <c r="I2818" s="22" t="n">
        <f aca="false">E2818-B2818</f>
        <v>1.90999999999997</v>
      </c>
      <c r="J2818" s="22" t="n">
        <f aca="false">C2818-B2818</f>
        <v>3.24000000000001</v>
      </c>
      <c r="K2818" s="17" t="n">
        <f aca="false">D2818-B2818</f>
        <v>-0.29000000000002</v>
      </c>
      <c r="L2818" s="17" t="n">
        <f aca="false">B2818 - E2817</f>
        <v>-0.310000000000002</v>
      </c>
      <c r="M2818" s="17" t="n">
        <f aca="false">E2818 - E2817</f>
        <v>1.59999999999997</v>
      </c>
      <c r="N2818" s="18" t="n">
        <f aca="false"> (I2818 / B2818)</f>
        <v>0.0057792974068806</v>
      </c>
      <c r="O2818" s="18" t="n">
        <f aca="false">(J2818 / B2818)</f>
        <v>0.00980362492057251</v>
      </c>
      <c r="P2818" s="18" t="n">
        <f aca="false">K2818 / B2818</f>
        <v>-0.000877484946594512</v>
      </c>
      <c r="Q2818" s="18" t="n">
        <f aca="false">L2818/E2817</f>
        <v>-0.00093712212817413</v>
      </c>
      <c r="R2818" s="18" t="n">
        <f aca="false">M2818 / E2817</f>
        <v>0.00483675937122118</v>
      </c>
      <c r="S2818" s="19" t="str">
        <f aca="false">IF(N2818 &gt; 0, "UP", "DOWN")</f>
        <v>UP</v>
      </c>
      <c r="T2818" s="23" t="inlineStr">
        <f aca="false">O2818-N2818</f>
        <is>
          <t/>
        </is>
      </c>
      <c r="U2818" s="23" t="inlineStr">
        <f aca="false">P2818-N2818</f>
        <is>
          <t/>
        </is>
      </c>
      <c r="V2818" s="23" t="inlineStr">
        <f aca="false">O2818 - P2818</f>
        <is>
          <t/>
        </is>
      </c>
    </row>
    <row collapsed="false" customFormat="false" customHeight="false" hidden="false" ht="25" outlineLevel="0" r="2819">
      <c r="A2819" s="21" t="n">
        <v>40646</v>
      </c>
      <c r="B2819" s="17" t="n">
        <v>335.02</v>
      </c>
      <c r="C2819" s="17" t="n">
        <v>336.14</v>
      </c>
      <c r="D2819" s="17" t="n">
        <v>332.52</v>
      </c>
      <c r="E2819" s="17" t="n">
        <v>336.13</v>
      </c>
      <c r="F2819" s="17" t="n">
        <v>12365000</v>
      </c>
      <c r="G2819" s="17" t="n">
        <v>334.69</v>
      </c>
      <c r="I2819" s="22" t="n">
        <f aca="false">E2819-B2819</f>
        <v>1.11000000000001</v>
      </c>
      <c r="J2819" s="22" t="n">
        <f aca="false">C2819-B2819</f>
        <v>1.12</v>
      </c>
      <c r="K2819" s="17" t="n">
        <f aca="false">D2819-B2819</f>
        <v>-2.5</v>
      </c>
      <c r="L2819" s="17" t="n">
        <f aca="false">B2819 - E2818</f>
        <v>2.62</v>
      </c>
      <c r="M2819" s="17" t="n">
        <f aca="false">E2819 - E2818</f>
        <v>3.73000000000002</v>
      </c>
      <c r="N2819" s="18" t="n">
        <f aca="false"> (I2819 / B2819)</f>
        <v>0.00331323503074447</v>
      </c>
      <c r="O2819" s="18" t="n">
        <f aca="false">(J2819 / B2819)</f>
        <v>0.00334308399498539</v>
      </c>
      <c r="P2819" s="18" t="n">
        <f aca="false">K2819 / B2819</f>
        <v>-0.00746224106023521</v>
      </c>
      <c r="Q2819" s="18" t="n">
        <f aca="false">L2819/E2818</f>
        <v>0.00788206979542721</v>
      </c>
      <c r="R2819" s="18" t="n">
        <f aca="false">M2819 / E2818</f>
        <v>0.0112214199759327</v>
      </c>
      <c r="S2819" s="19" t="str">
        <f aca="false">IF(N2819 &gt; 0, "UP", "DOWN")</f>
        <v>UP</v>
      </c>
      <c r="T2819" s="23" t="inlineStr">
        <f aca="false">O2819-N2819</f>
        <is>
          <t/>
        </is>
      </c>
      <c r="U2819" s="23" t="inlineStr">
        <f aca="false">P2819-N2819</f>
        <is>
          <t/>
        </is>
      </c>
      <c r="V2819" s="23" t="inlineStr">
        <f aca="false">O2819 - P2819</f>
        <is>
          <t/>
        </is>
      </c>
    </row>
    <row collapsed="false" customFormat="false" customHeight="false" hidden="false" ht="25" outlineLevel="0" r="2820">
      <c r="A2820" s="21" t="n">
        <v>40647</v>
      </c>
      <c r="B2820" s="17" t="n">
        <v>334.8</v>
      </c>
      <c r="C2820" s="17" t="n">
        <v>336</v>
      </c>
      <c r="D2820" s="17" t="n">
        <v>332.06</v>
      </c>
      <c r="E2820" s="17" t="n">
        <v>332.42</v>
      </c>
      <c r="F2820" s="17" t="n">
        <v>10778600</v>
      </c>
      <c r="G2820" s="17" t="n">
        <v>331</v>
      </c>
      <c r="I2820" s="22" t="n">
        <f aca="false">E2820-B2820</f>
        <v>-2.38</v>
      </c>
      <c r="J2820" s="22" t="n">
        <f aca="false">C2820-B2820</f>
        <v>1.19999999999999</v>
      </c>
      <c r="K2820" s="17" t="n">
        <f aca="false">D2820-B2820</f>
        <v>-2.74000000000001</v>
      </c>
      <c r="L2820" s="17" t="n">
        <f aca="false">B2820 - E2819</f>
        <v>-1.32999999999998</v>
      </c>
      <c r="M2820" s="17" t="n">
        <f aca="false">E2820 - E2819</f>
        <v>-3.70999999999998</v>
      </c>
      <c r="N2820" s="18" t="n">
        <f aca="false"> (I2820 / B2820)</f>
        <v>-0.00710872162485064</v>
      </c>
      <c r="O2820" s="18" t="n">
        <f aca="false">(J2820 / B2820)</f>
        <v>0.00358422939068097</v>
      </c>
      <c r="P2820" s="18" t="n">
        <f aca="false">K2820 / B2820</f>
        <v>-0.00818399044205498</v>
      </c>
      <c r="Q2820" s="18" t="n">
        <f aca="false">L2820/E2819</f>
        <v>-0.00395680242763212</v>
      </c>
      <c r="R2820" s="18" t="n">
        <f aca="false">M2820 / E2819</f>
        <v>-0.0110373962455002</v>
      </c>
      <c r="S2820" s="19" t="str">
        <f aca="false">IF(N2820 &gt; 0, "UP", "DOWN")</f>
        <v>DOWN</v>
      </c>
      <c r="T2820" s="23" t="inlineStr">
        <f aca="false">O2820-N2820</f>
        <is>
          <t/>
        </is>
      </c>
      <c r="U2820" s="23" t="inlineStr">
        <f aca="false">P2820-N2820</f>
        <is>
          <t/>
        </is>
      </c>
      <c r="V2820" s="23" t="inlineStr">
        <f aca="false">O2820 - P2820</f>
        <is>
          <t/>
        </is>
      </c>
    </row>
    <row collapsed="false" customFormat="false" customHeight="false" hidden="false" ht="25" outlineLevel="0" r="2821">
      <c r="A2821" s="21" t="n">
        <v>40648</v>
      </c>
      <c r="B2821" s="17" t="n">
        <v>333.3</v>
      </c>
      <c r="C2821" s="17" t="n">
        <v>333.64</v>
      </c>
      <c r="D2821" s="17" t="n">
        <v>326.8</v>
      </c>
      <c r="E2821" s="17" t="n">
        <v>327.46</v>
      </c>
      <c r="F2821" s="17" t="n">
        <v>16200200</v>
      </c>
      <c r="G2821" s="17" t="n">
        <v>326.06</v>
      </c>
      <c r="I2821" s="22" t="n">
        <f aca="false">E2821-B2821</f>
        <v>-5.84000000000003</v>
      </c>
      <c r="J2821" s="22" t="n">
        <f aca="false">C2821-B2821</f>
        <v>0.339999999999975</v>
      </c>
      <c r="K2821" s="17" t="n">
        <f aca="false">D2821-B2821</f>
        <v>-6.5</v>
      </c>
      <c r="L2821" s="17" t="n">
        <f aca="false">B2821 - E2820</f>
        <v>0.879999999999995</v>
      </c>
      <c r="M2821" s="17" t="n">
        <f aca="false">E2821 - E2820</f>
        <v>-4.96000000000004</v>
      </c>
      <c r="N2821" s="18" t="n">
        <f aca="false"> (I2821 / B2821)</f>
        <v>-0.0175217521752176</v>
      </c>
      <c r="O2821" s="18" t="n">
        <f aca="false">(J2821 / B2821)</f>
        <v>0.00102010201020095</v>
      </c>
      <c r="P2821" s="18" t="n">
        <f aca="false">K2821 / B2821</f>
        <v>-0.0195019501950195</v>
      </c>
      <c r="Q2821" s="18" t="n">
        <f aca="false">L2821/E2820</f>
        <v>0.00264725347452017</v>
      </c>
      <c r="R2821" s="18" t="n">
        <f aca="false">M2821 / E2820</f>
        <v>-0.014920883220023</v>
      </c>
      <c r="S2821" s="19" t="str">
        <f aca="false">IF(N2821 &gt; 0, "UP", "DOWN")</f>
        <v>DOWN</v>
      </c>
      <c r="T2821" s="23" t="inlineStr">
        <f aca="false">O2821-N2821</f>
        <is>
          <t/>
        </is>
      </c>
      <c r="U2821" s="23" t="inlineStr">
        <f aca="false">P2821-N2821</f>
        <is>
          <t/>
        </is>
      </c>
      <c r="V2821" s="23" t="inlineStr">
        <f aca="false">O2821 - P2821</f>
        <is>
          <t/>
        </is>
      </c>
    </row>
    <row collapsed="false" customFormat="false" customHeight="false" hidden="false" ht="25" outlineLevel="0" r="2822">
      <c r="A2822" s="21" t="n">
        <v>40651</v>
      </c>
      <c r="B2822" s="17" t="n">
        <v>326.1</v>
      </c>
      <c r="C2822" s="17" t="n">
        <v>332.23</v>
      </c>
      <c r="D2822" s="17" t="n">
        <v>320.16</v>
      </c>
      <c r="E2822" s="17" t="n">
        <v>331.85</v>
      </c>
      <c r="F2822" s="17" t="n">
        <v>21782100</v>
      </c>
      <c r="G2822" s="17" t="n">
        <v>330.43</v>
      </c>
      <c r="I2822" s="22" t="n">
        <f aca="false">E2822-B2822</f>
        <v>5.75</v>
      </c>
      <c r="J2822" s="22" t="n">
        <f aca="false">C2822-B2822</f>
        <v>6.13</v>
      </c>
      <c r="K2822" s="17" t="n">
        <f aca="false">D2822-B2822</f>
        <v>-5.94</v>
      </c>
      <c r="L2822" s="17" t="n">
        <f aca="false">B2822 - E2821</f>
        <v>-1.35999999999996</v>
      </c>
      <c r="M2822" s="17" t="n">
        <f aca="false">E2822 - E2821</f>
        <v>4.39000000000004</v>
      </c>
      <c r="N2822" s="18" t="n">
        <f aca="false"> (I2822 / B2822)</f>
        <v>0.0176326280282122</v>
      </c>
      <c r="O2822" s="18" t="n">
        <f aca="false">(J2822 / B2822)</f>
        <v>0.0187979147500766</v>
      </c>
      <c r="P2822" s="18" t="n">
        <f aca="false">K2822 / B2822</f>
        <v>-0.0182152713891444</v>
      </c>
      <c r="Q2822" s="18" t="n">
        <f aca="false">L2822/E2821</f>
        <v>-0.00415317901423061</v>
      </c>
      <c r="R2822" s="18" t="n">
        <f aca="false">M2822 / E2821</f>
        <v>0.0134062175532891</v>
      </c>
      <c r="S2822" s="19" t="str">
        <f aca="false">IF(N2822 &gt; 0, "UP", "DOWN")</f>
        <v>UP</v>
      </c>
      <c r="T2822" s="23" t="inlineStr">
        <f aca="false">O2822-N2822</f>
        <is>
          <t/>
        </is>
      </c>
      <c r="U2822" s="23" t="inlineStr">
        <f aca="false">P2822-N2822</f>
        <is>
          <t/>
        </is>
      </c>
      <c r="V2822" s="23" t="inlineStr">
        <f aca="false">O2822 - P2822</f>
        <is>
          <t/>
        </is>
      </c>
    </row>
    <row collapsed="false" customFormat="false" customHeight="false" hidden="false" ht="25" outlineLevel="0" r="2823">
      <c r="A2823" s="21" t="n">
        <v>40652</v>
      </c>
      <c r="B2823" s="17" t="n">
        <v>333.1</v>
      </c>
      <c r="C2823" s="17" t="n">
        <v>337.98</v>
      </c>
      <c r="D2823" s="17" t="n">
        <v>331.71</v>
      </c>
      <c r="E2823" s="17" t="n">
        <v>337.86</v>
      </c>
      <c r="F2823" s="17" t="n">
        <v>14977800</v>
      </c>
      <c r="G2823" s="17" t="n">
        <v>336.42</v>
      </c>
      <c r="I2823" s="22" t="n">
        <f aca="false">E2823-B2823</f>
        <v>4.75999999999999</v>
      </c>
      <c r="J2823" s="22" t="n">
        <f aca="false">C2823-B2823</f>
        <v>4.88</v>
      </c>
      <c r="K2823" s="17" t="n">
        <f aca="false">D2823-B2823</f>
        <v>-1.39000000000004</v>
      </c>
      <c r="L2823" s="17" t="n">
        <f aca="false">B2823 - E2822</f>
        <v>1.25</v>
      </c>
      <c r="M2823" s="17" t="n">
        <f aca="false">E2823 - E2822</f>
        <v>6.00999999999999</v>
      </c>
      <c r="N2823" s="18" t="n">
        <f aca="false"> (I2823 / B2823)</f>
        <v>0.0142900030021014</v>
      </c>
      <c r="O2823" s="18" t="n">
        <f aca="false">(J2823 / B2823)</f>
        <v>0.014650255178625</v>
      </c>
      <c r="P2823" s="18" t="n">
        <f aca="false">K2823 / B2823</f>
        <v>-0.00417292104473144</v>
      </c>
      <c r="Q2823" s="18" t="n">
        <f aca="false">L2823/E2822</f>
        <v>0.00376676209130631</v>
      </c>
      <c r="R2823" s="18" t="n">
        <f aca="false">M2823 / E2822</f>
        <v>0.0181105921350007</v>
      </c>
      <c r="S2823" s="19" t="str">
        <f aca="false">IF(N2823 &gt; 0, "UP", "DOWN")</f>
        <v>UP</v>
      </c>
      <c r="T2823" s="23" t="inlineStr">
        <f aca="false">O2823-N2823</f>
        <is>
          <t/>
        </is>
      </c>
      <c r="U2823" s="23" t="inlineStr">
        <f aca="false">P2823-N2823</f>
        <is>
          <t/>
        </is>
      </c>
      <c r="V2823" s="23" t="inlineStr">
        <f aca="false">O2823 - P2823</f>
        <is>
          <t/>
        </is>
      </c>
    </row>
    <row collapsed="false" customFormat="false" customHeight="false" hidden="false" ht="25" outlineLevel="0" r="2824">
      <c r="A2824" s="21" t="n">
        <v>40653</v>
      </c>
      <c r="B2824" s="17" t="n">
        <v>343.51</v>
      </c>
      <c r="C2824" s="17" t="n">
        <v>345.75</v>
      </c>
      <c r="D2824" s="17" t="n">
        <v>341.5</v>
      </c>
      <c r="E2824" s="17" t="n">
        <v>342.41</v>
      </c>
      <c r="F2824" s="17" t="n">
        <v>25023800</v>
      </c>
      <c r="G2824" s="17" t="n">
        <v>340.95</v>
      </c>
      <c r="I2824" s="22" t="n">
        <f aca="false">E2824-B2824</f>
        <v>-1.09999999999997</v>
      </c>
      <c r="J2824" s="22" t="n">
        <f aca="false">C2824-B2824</f>
        <v>2.24000000000001</v>
      </c>
      <c r="K2824" s="17" t="n">
        <f aca="false">D2824-B2824</f>
        <v>-2.00999999999999</v>
      </c>
      <c r="L2824" s="17" t="n">
        <f aca="false">B2824 - E2823</f>
        <v>5.64999999999998</v>
      </c>
      <c r="M2824" s="17" t="n">
        <f aca="false">E2824 - E2823</f>
        <v>4.55000000000001</v>
      </c>
      <c r="N2824" s="18" t="n">
        <f aca="false"> (I2824 / B2824)</f>
        <v>-0.00320223574277304</v>
      </c>
      <c r="O2824" s="18" t="n">
        <f aca="false">(J2824 / B2824)</f>
        <v>0.00652091642164714</v>
      </c>
      <c r="P2824" s="18" t="n">
        <f aca="false">K2824 / B2824</f>
        <v>-0.00585135803906725</v>
      </c>
      <c r="Q2824" s="18" t="n">
        <f aca="false">L2824/E2823</f>
        <v>0.0167229029775646</v>
      </c>
      <c r="R2824" s="18" t="n">
        <f aca="false">M2824 / E2823</f>
        <v>0.0134671165571539</v>
      </c>
      <c r="S2824" s="19" t="str">
        <f aca="false">IF(N2824 &gt; 0, "UP", "DOWN")</f>
        <v>DOWN</v>
      </c>
      <c r="T2824" s="23" t="inlineStr">
        <f aca="false">O2824-N2824</f>
        <is>
          <t/>
        </is>
      </c>
      <c r="U2824" s="23" t="inlineStr">
        <f aca="false">P2824-N2824</f>
        <is>
          <t/>
        </is>
      </c>
      <c r="V2824" s="23" t="inlineStr">
        <f aca="false">O2824 - P2824</f>
        <is>
          <t/>
        </is>
      </c>
    </row>
    <row collapsed="false" customFormat="false" customHeight="false" hidden="false" ht="25" outlineLevel="0" r="2825">
      <c r="A2825" s="21" t="n">
        <v>40654</v>
      </c>
      <c r="B2825" s="17" t="n">
        <v>355</v>
      </c>
      <c r="C2825" s="17" t="n">
        <v>355.13</v>
      </c>
      <c r="D2825" s="17" t="n">
        <v>348.52</v>
      </c>
      <c r="E2825" s="17" t="n">
        <v>350.7</v>
      </c>
      <c r="F2825" s="17" t="n">
        <v>26921800</v>
      </c>
      <c r="G2825" s="17" t="n">
        <v>349.2</v>
      </c>
      <c r="I2825" s="22" t="n">
        <f aca="false">E2825-B2825</f>
        <v>-4.30000000000001</v>
      </c>
      <c r="J2825" s="22" t="n">
        <f aca="false">C2825-B2825</f>
        <v>0.129999999999995</v>
      </c>
      <c r="K2825" s="17" t="n">
        <f aca="false">D2825-B2825</f>
        <v>-6.48000000000002</v>
      </c>
      <c r="L2825" s="17" t="n">
        <f aca="false">B2825 - E2824</f>
        <v>12.59</v>
      </c>
      <c r="M2825" s="17" t="n">
        <f aca="false">E2825 - E2824</f>
        <v>8.28999999999996</v>
      </c>
      <c r="N2825" s="18" t="n">
        <f aca="false"> (I2825 / B2825)</f>
        <v>-0.0121126760563381</v>
      </c>
      <c r="O2825" s="18" t="n">
        <f aca="false">(J2825 / B2825)</f>
        <v>0.000366197183098579</v>
      </c>
      <c r="P2825" s="18" t="n">
        <f aca="false">K2825 / B2825</f>
        <v>-0.0182535211267606</v>
      </c>
      <c r="Q2825" s="18" t="n">
        <f aca="false">L2825/E2824</f>
        <v>0.0367687859583539</v>
      </c>
      <c r="R2825" s="18" t="n">
        <f aca="false">M2825 / E2824</f>
        <v>0.0242107415087175</v>
      </c>
      <c r="S2825" s="19" t="str">
        <f aca="false">IF(N2825 &gt; 0, "UP", "DOWN")</f>
        <v>DOWN</v>
      </c>
      <c r="T2825" s="23" t="inlineStr">
        <f aca="false">O2825-N2825</f>
        <is>
          <t/>
        </is>
      </c>
      <c r="U2825" s="23" t="inlineStr">
        <f aca="false">P2825-N2825</f>
        <is>
          <t/>
        </is>
      </c>
      <c r="V2825" s="23" t="inlineStr">
        <f aca="false">O2825 - P2825</f>
        <is>
          <t/>
        </is>
      </c>
    </row>
    <row collapsed="false" customFormat="false" customHeight="false" hidden="false" ht="25" outlineLevel="0" r="2826">
      <c r="A2826" s="21" t="n">
        <v>40658</v>
      </c>
      <c r="B2826" s="17" t="n">
        <v>350.34</v>
      </c>
      <c r="C2826" s="17" t="n">
        <v>353.75</v>
      </c>
      <c r="D2826" s="17" t="n">
        <v>350.3</v>
      </c>
      <c r="E2826" s="17" t="n">
        <v>353.01</v>
      </c>
      <c r="F2826" s="17" t="n">
        <v>9519500</v>
      </c>
      <c r="G2826" s="17" t="n">
        <v>351.5</v>
      </c>
      <c r="I2826" s="22" t="n">
        <f aca="false">E2826-B2826</f>
        <v>2.67000000000002</v>
      </c>
      <c r="J2826" s="22" t="n">
        <f aca="false">C2826-B2826</f>
        <v>3.41000000000002</v>
      </c>
      <c r="K2826" s="17" t="n">
        <f aca="false">D2826-B2826</f>
        <v>-0.0399999999999636</v>
      </c>
      <c r="L2826" s="17" t="n">
        <f aca="false">B2826 - E2825</f>
        <v>-0.360000000000014</v>
      </c>
      <c r="M2826" s="17" t="n">
        <f aca="false">E2826 - E2825</f>
        <v>2.31</v>
      </c>
      <c r="N2826" s="18" t="n">
        <f aca="false"> (I2826 / B2826)</f>
        <v>0.00762116800822063</v>
      </c>
      <c r="O2826" s="18" t="n">
        <f aca="false">(J2826 / B2826)</f>
        <v>0.00973340183821438</v>
      </c>
      <c r="P2826" s="18" t="n">
        <f aca="false">K2826 / B2826</f>
        <v>-0.000114174801621178</v>
      </c>
      <c r="Q2826" s="18" t="n">
        <f aca="false">L2826/E2825</f>
        <v>-0.00102651839178789</v>
      </c>
      <c r="R2826" s="18" t="n">
        <f aca="false">M2826 / E2825</f>
        <v>0.0065868263473054</v>
      </c>
      <c r="S2826" s="19" t="str">
        <f aca="false">IF(N2826 &gt; 0, "UP", "DOWN")</f>
        <v>UP</v>
      </c>
      <c r="T2826" s="23" t="inlineStr">
        <f aca="false">O2826-N2826</f>
        <is>
          <t/>
        </is>
      </c>
      <c r="U2826" s="23" t="inlineStr">
        <f aca="false">P2826-N2826</f>
        <is>
          <t/>
        </is>
      </c>
      <c r="V2826" s="23" t="inlineStr">
        <f aca="false">O2826 - P2826</f>
        <is>
          <t/>
        </is>
      </c>
    </row>
    <row collapsed="false" customFormat="false" customHeight="false" hidden="false" ht="25" outlineLevel="0" r="2827">
      <c r="A2827" s="21" t="n">
        <v>40659</v>
      </c>
      <c r="B2827" s="17" t="n">
        <v>353.62</v>
      </c>
      <c r="C2827" s="17" t="n">
        <v>354.99</v>
      </c>
      <c r="D2827" s="17" t="n">
        <v>349.35</v>
      </c>
      <c r="E2827" s="17" t="n">
        <v>350.42</v>
      </c>
      <c r="F2827" s="17" t="n">
        <v>12100000</v>
      </c>
      <c r="G2827" s="17" t="n">
        <v>348.92</v>
      </c>
      <c r="I2827" s="22" t="n">
        <f aca="false">E2827-B2827</f>
        <v>-3.19999999999999</v>
      </c>
      <c r="J2827" s="22" t="n">
        <f aca="false">C2827-B2827</f>
        <v>1.37</v>
      </c>
      <c r="K2827" s="17" t="n">
        <f aca="false">D2827-B2827</f>
        <v>-4.26999999999998</v>
      </c>
      <c r="L2827" s="17" t="n">
        <f aca="false">B2827 - E2826</f>
        <v>0.610000000000014</v>
      </c>
      <c r="M2827" s="17" t="n">
        <f aca="false">E2827 - E2826</f>
        <v>-2.58999999999997</v>
      </c>
      <c r="N2827" s="18" t="n">
        <f aca="false"> (I2827 / B2827)</f>
        <v>-0.00904926191957465</v>
      </c>
      <c r="O2827" s="18" t="n">
        <f aca="false">(J2827 / B2827)</f>
        <v>0.00387421525931792</v>
      </c>
      <c r="P2827" s="18" t="n">
        <f aca="false">K2827 / B2827</f>
        <v>-0.0120751088739324</v>
      </c>
      <c r="Q2827" s="18" t="n">
        <f aca="false">L2827/E2826</f>
        <v>0.00172799637404043</v>
      </c>
      <c r="R2827" s="18" t="n">
        <f aca="false">M2827 / E2826</f>
        <v>-0.00733690263731898</v>
      </c>
      <c r="S2827" s="19" t="str">
        <f aca="false">IF(N2827 &gt; 0, "UP", "DOWN")</f>
        <v>DOWN</v>
      </c>
      <c r="T2827" s="23" t="inlineStr">
        <f aca="false">O2827-N2827</f>
        <is>
          <t/>
        </is>
      </c>
      <c r="U2827" s="23" t="inlineStr">
        <f aca="false">P2827-N2827</f>
        <is>
          <t/>
        </is>
      </c>
      <c r="V2827" s="23" t="inlineStr">
        <f aca="false">O2827 - P2827</f>
        <is>
          <t/>
        </is>
      </c>
    </row>
    <row collapsed="false" customFormat="false" customHeight="false" hidden="false" ht="25" outlineLevel="0" r="2828">
      <c r="A2828" s="21" t="n">
        <v>40660</v>
      </c>
      <c r="B2828" s="17" t="n">
        <v>352.24</v>
      </c>
      <c r="C2828" s="17" t="n">
        <v>352.35</v>
      </c>
      <c r="D2828" s="17" t="n">
        <v>347.1</v>
      </c>
      <c r="E2828" s="17" t="n">
        <v>350.15</v>
      </c>
      <c r="F2828" s="17" t="n">
        <v>12721900</v>
      </c>
      <c r="G2828" s="17" t="n">
        <v>348.65</v>
      </c>
      <c r="I2828" s="22" t="n">
        <f aca="false">E2828-B2828</f>
        <v>-2.09000000000003</v>
      </c>
      <c r="J2828" s="22" t="n">
        <f aca="false">C2828-B2828</f>
        <v>0.110000000000014</v>
      </c>
      <c r="K2828" s="17" t="n">
        <f aca="false">D2828-B2828</f>
        <v>-5.13999999999999</v>
      </c>
      <c r="L2828" s="17" t="n">
        <f aca="false">B2828 - E2827</f>
        <v>1.81999999999999</v>
      </c>
      <c r="M2828" s="17" t="n">
        <f aca="false">E2828 - E2827</f>
        <v>-0.270000000000039</v>
      </c>
      <c r="N2828" s="18" t="n">
        <f aca="false"> (I2828 / B2828)</f>
        <v>-0.00593345446286632</v>
      </c>
      <c r="O2828" s="18" t="n">
        <f aca="false">(J2828 / B2828)</f>
        <v>0.000312287076992998</v>
      </c>
      <c r="P2828" s="18" t="n">
        <f aca="false">K2828 / B2828</f>
        <v>-0.0145923234158528</v>
      </c>
      <c r="Q2828" s="18" t="n">
        <f aca="false">L2828/E2827</f>
        <v>0.00519376747902515</v>
      </c>
      <c r="R2828" s="18" t="n">
        <f aca="false">M2828 / E2827</f>
        <v>-0.000770503966668679</v>
      </c>
      <c r="S2828" s="19" t="str">
        <f aca="false">IF(N2828 &gt; 0, "UP", "DOWN")</f>
        <v>DOWN</v>
      </c>
      <c r="T2828" s="23" t="inlineStr">
        <f aca="false">O2828-N2828</f>
        <is>
          <t/>
        </is>
      </c>
      <c r="U2828" s="23" t="inlineStr">
        <f aca="false">P2828-N2828</f>
        <is>
          <t/>
        </is>
      </c>
      <c r="V2828" s="23" t="inlineStr">
        <f aca="false">O2828 - P2828</f>
        <is>
          <t/>
        </is>
      </c>
    </row>
    <row collapsed="false" customFormat="false" customHeight="false" hidden="false" ht="25" outlineLevel="0" r="2829">
      <c r="A2829" s="21" t="n">
        <v>40661</v>
      </c>
      <c r="B2829" s="17" t="n">
        <v>346.19</v>
      </c>
      <c r="C2829" s="17" t="n">
        <v>349.75</v>
      </c>
      <c r="D2829" s="17" t="n">
        <v>345.52</v>
      </c>
      <c r="E2829" s="17" t="n">
        <v>346.75</v>
      </c>
      <c r="F2829" s="17" t="n">
        <v>12891400</v>
      </c>
      <c r="G2829" s="17" t="n">
        <v>345.27</v>
      </c>
      <c r="I2829" s="22" t="n">
        <f aca="false">E2829-B2829</f>
        <v>0.560000000000002</v>
      </c>
      <c r="J2829" s="22" t="n">
        <f aca="false">C2829-B2829</f>
        <v>3.56</v>
      </c>
      <c r="K2829" s="17" t="n">
        <f aca="false">D2829-B2829</f>
        <v>-0.670000000000016</v>
      </c>
      <c r="L2829" s="17" t="n">
        <f aca="false">B2829 - E2828</f>
        <v>-3.95999999999998</v>
      </c>
      <c r="M2829" s="17" t="n">
        <f aca="false">E2829 - E2828</f>
        <v>-3.39999999999998</v>
      </c>
      <c r="N2829" s="18" t="n">
        <f aca="false"> (I2829 / B2829)</f>
        <v>0.00161760882752247</v>
      </c>
      <c r="O2829" s="18" t="n">
        <f aca="false">(J2829 / B2829)</f>
        <v>0.0102833704035356</v>
      </c>
      <c r="P2829" s="18" t="n">
        <f aca="false">K2829 / B2829</f>
        <v>-0.00193535341864299</v>
      </c>
      <c r="Q2829" s="18" t="n">
        <f aca="false">L2829/E2828</f>
        <v>-0.0113094388119377</v>
      </c>
      <c r="R2829" s="18" t="n">
        <f aca="false">M2829 / E2828</f>
        <v>-0.00971012423247173</v>
      </c>
      <c r="S2829" s="19" t="str">
        <f aca="false">IF(N2829 &gt; 0, "UP", "DOWN")</f>
        <v>UP</v>
      </c>
      <c r="T2829" s="23" t="inlineStr">
        <f aca="false">O2829-N2829</f>
        <is>
          <t/>
        </is>
      </c>
      <c r="U2829" s="23" t="inlineStr">
        <f aca="false">P2829-N2829</f>
        <is>
          <t/>
        </is>
      </c>
      <c r="V2829" s="23" t="inlineStr">
        <f aca="false">O2829 - P2829</f>
        <is>
          <t/>
        </is>
      </c>
    </row>
    <row collapsed="false" customFormat="false" customHeight="false" hidden="false" ht="25" outlineLevel="0" r="2830">
      <c r="A2830" s="21" t="n">
        <v>40662</v>
      </c>
      <c r="B2830" s="17" t="n">
        <v>346.78</v>
      </c>
      <c r="C2830" s="17" t="n">
        <v>353.95</v>
      </c>
      <c r="D2830" s="17" t="n">
        <v>346.67</v>
      </c>
      <c r="E2830" s="17" t="n">
        <v>350.13</v>
      </c>
      <c r="F2830" s="17" t="n">
        <v>35940900</v>
      </c>
      <c r="G2830" s="17" t="n">
        <v>348.63</v>
      </c>
      <c r="I2830" s="22" t="n">
        <f aca="false">E2830-B2830</f>
        <v>3.35000000000002</v>
      </c>
      <c r="J2830" s="22" t="n">
        <f aca="false">C2830-B2830</f>
        <v>7.17000000000002</v>
      </c>
      <c r="K2830" s="17" t="n">
        <f aca="false">D2830-B2830</f>
        <v>-0.109999999999957</v>
      </c>
      <c r="L2830" s="17" t="n">
        <f aca="false">B2830 - E2829</f>
        <v>0.0299999999999727</v>
      </c>
      <c r="M2830" s="17" t="n">
        <f aca="false">E2830 - E2829</f>
        <v>3.38</v>
      </c>
      <c r="N2830" s="18" t="n">
        <f aca="false"> (I2830 / B2830)</f>
        <v>0.00966030336236237</v>
      </c>
      <c r="O2830" s="18" t="n">
        <f aca="false">(J2830 / B2830)</f>
        <v>0.0206759328681009</v>
      </c>
      <c r="P2830" s="18" t="n">
        <f aca="false">K2830 / B2830</f>
        <v>-0.000317203991002817</v>
      </c>
      <c r="Q2830" s="18" t="n">
        <f aca="false">L2830/E2829</f>
        <v>8.65176640229927E-005</v>
      </c>
      <c r="R2830" s="18" t="n">
        <f aca="false">M2830 / E2829</f>
        <v>0.00974765681326603</v>
      </c>
      <c r="S2830" s="19" t="str">
        <f aca="false">IF(N2830 &gt; 0, "UP", "DOWN")</f>
        <v>UP</v>
      </c>
      <c r="T2830" s="23" t="inlineStr">
        <f aca="false">O2830-N2830</f>
        <is>
          <t/>
        </is>
      </c>
      <c r="U2830" s="23" t="inlineStr">
        <f aca="false">P2830-N2830</f>
        <is>
          <t/>
        </is>
      </c>
      <c r="V2830" s="23" t="inlineStr">
        <f aca="false">O2830 - P2830</f>
        <is>
          <t/>
        </is>
      </c>
    </row>
    <row collapsed="false" customFormat="false" customHeight="false" hidden="false" ht="25" outlineLevel="0" r="2831">
      <c r="A2831" s="21" t="n">
        <v>40665</v>
      </c>
      <c r="B2831" s="17" t="n">
        <v>349.74</v>
      </c>
      <c r="C2831" s="17" t="n">
        <v>350.47</v>
      </c>
      <c r="D2831" s="17" t="n">
        <v>345.5</v>
      </c>
      <c r="E2831" s="17" t="n">
        <v>346.28</v>
      </c>
      <c r="F2831" s="17" t="n">
        <v>15811200</v>
      </c>
      <c r="G2831" s="17" t="n">
        <v>344.8</v>
      </c>
      <c r="I2831" s="22" t="n">
        <f aca="false">E2831-B2831</f>
        <v>-3.46000000000004</v>
      </c>
      <c r="J2831" s="22" t="n">
        <f aca="false">C2831-B2831</f>
        <v>0.730000000000018</v>
      </c>
      <c r="K2831" s="17" t="n">
        <f aca="false">D2831-B2831</f>
        <v>-4.24000000000001</v>
      </c>
      <c r="L2831" s="17" t="n">
        <f aca="false">B2831 - E2830</f>
        <v>-0.389999999999986</v>
      </c>
      <c r="M2831" s="17" t="n">
        <f aca="false">E2831 - E2830</f>
        <v>-3.85000000000002</v>
      </c>
      <c r="N2831" s="18" t="n">
        <f aca="false"> (I2831 / B2831)</f>
        <v>-0.00989306341853959</v>
      </c>
      <c r="O2831" s="18" t="n">
        <f aca="false">(J2831 / B2831)</f>
        <v>0.00208726482529885</v>
      </c>
      <c r="P2831" s="18" t="n">
        <f aca="false">K2831 / B2831</f>
        <v>-0.0121232915880369</v>
      </c>
      <c r="Q2831" s="18" t="n">
        <f aca="false">L2831/E2830</f>
        <v>-0.00111387199040353</v>
      </c>
      <c r="R2831" s="18" t="n">
        <f aca="false">M2831 / E2830</f>
        <v>-0.0109959158027019</v>
      </c>
      <c r="S2831" s="19" t="str">
        <f aca="false">IF(N2831 &gt; 0, "UP", "DOWN")</f>
        <v>DOWN</v>
      </c>
      <c r="T2831" s="23" t="inlineStr">
        <f aca="false">O2831-N2831</f>
        <is>
          <t/>
        </is>
      </c>
      <c r="U2831" s="23" t="inlineStr">
        <f aca="false">P2831-N2831</f>
        <is>
          <t/>
        </is>
      </c>
      <c r="V2831" s="23" t="inlineStr">
        <f aca="false">O2831 - P2831</f>
        <is>
          <t/>
        </is>
      </c>
    </row>
    <row collapsed="false" customFormat="false" customHeight="false" hidden="false" ht="25" outlineLevel="0" r="2832">
      <c r="A2832" s="21" t="n">
        <v>40666</v>
      </c>
      <c r="B2832" s="17" t="n">
        <v>347.99</v>
      </c>
      <c r="C2832" s="17" t="n">
        <v>349.89</v>
      </c>
      <c r="D2832" s="17" t="n">
        <v>345.62</v>
      </c>
      <c r="E2832" s="17" t="n">
        <v>348.2</v>
      </c>
      <c r="F2832" s="17" t="n">
        <v>11191000</v>
      </c>
      <c r="G2832" s="17" t="n">
        <v>346.71</v>
      </c>
      <c r="I2832" s="22" t="n">
        <f aca="false">E2832-B2832</f>
        <v>0.20999999999998</v>
      </c>
      <c r="J2832" s="22" t="n">
        <f aca="false">C2832-B2832</f>
        <v>1.89999999999998</v>
      </c>
      <c r="K2832" s="17" t="n">
        <f aca="false">D2832-B2832</f>
        <v>-2.37</v>
      </c>
      <c r="L2832" s="17" t="n">
        <f aca="false">B2832 - E2831</f>
        <v>1.71000000000004</v>
      </c>
      <c r="M2832" s="17" t="n">
        <f aca="false">E2832 - E2831</f>
        <v>1.92000000000002</v>
      </c>
      <c r="N2832" s="18" t="n">
        <f aca="false"> (I2832 / B2832)</f>
        <v>0.000603465616828011</v>
      </c>
      <c r="O2832" s="18" t="n">
        <f aca="false">(J2832 / B2832)</f>
        <v>0.00545992700939676</v>
      </c>
      <c r="P2832" s="18" t="n">
        <f aca="false">K2832 / B2832</f>
        <v>-0.00681054053277394</v>
      </c>
      <c r="Q2832" s="18" t="n">
        <f aca="false">L2832/E2831</f>
        <v>0.0049382003003351</v>
      </c>
      <c r="R2832" s="18" t="n">
        <f aca="false">M2832 / E2831</f>
        <v>0.00554464595125337</v>
      </c>
      <c r="S2832" s="19" t="str">
        <f aca="false">IF(N2832 &gt; 0, "UP", "DOWN")</f>
        <v>UP</v>
      </c>
      <c r="T2832" s="23" t="inlineStr">
        <f aca="false">O2832-N2832</f>
        <is>
          <t/>
        </is>
      </c>
      <c r="U2832" s="23" t="inlineStr">
        <f aca="false">P2832-N2832</f>
        <is>
          <t/>
        </is>
      </c>
      <c r="V2832" s="23" t="inlineStr">
        <f aca="false">O2832 - P2832</f>
        <is>
          <t/>
        </is>
      </c>
    </row>
    <row collapsed="false" customFormat="false" customHeight="false" hidden="false" ht="25" outlineLevel="0" r="2833">
      <c r="A2833" s="21" t="n">
        <v>40667</v>
      </c>
      <c r="B2833" s="17" t="n">
        <v>348.26</v>
      </c>
      <c r="C2833" s="17" t="n">
        <v>351.83</v>
      </c>
      <c r="D2833" s="17" t="n">
        <v>346.88</v>
      </c>
      <c r="E2833" s="17" t="n">
        <v>349.57</v>
      </c>
      <c r="F2833" s="17" t="n">
        <v>13901800</v>
      </c>
      <c r="G2833" s="17" t="n">
        <v>348.08</v>
      </c>
      <c r="I2833" s="22" t="n">
        <f aca="false">E2833-B2833</f>
        <v>1.31</v>
      </c>
      <c r="J2833" s="22" t="n">
        <f aca="false">C2833-B2833</f>
        <v>3.56999999999999</v>
      </c>
      <c r="K2833" s="17" t="n">
        <f aca="false">D2833-B2833</f>
        <v>-1.38</v>
      </c>
      <c r="L2833" s="17" t="n">
        <f aca="false">B2833 - E2832</f>
        <v>0.0600000000000023</v>
      </c>
      <c r="M2833" s="17" t="n">
        <f aca="false">E2833 - E2832</f>
        <v>1.37</v>
      </c>
      <c r="N2833" s="18" t="n">
        <f aca="false"> (I2833 / B2833)</f>
        <v>0.00376155745707231</v>
      </c>
      <c r="O2833" s="18" t="n">
        <f aca="false">(J2833 / B2833)</f>
        <v>0.0102509619249985</v>
      </c>
      <c r="P2833" s="18" t="n">
        <f aca="false">K2833 / B2833</f>
        <v>-0.00396255671050363</v>
      </c>
      <c r="Q2833" s="18" t="n">
        <f aca="false">L2833/E2832</f>
        <v>0.000172314761631253</v>
      </c>
      <c r="R2833" s="18" t="n">
        <f aca="false">M2833 / E2832</f>
        <v>0.00393452039058014</v>
      </c>
      <c r="S2833" s="19" t="str">
        <f aca="false">IF(N2833 &gt; 0, "UP", "DOWN")</f>
        <v>UP</v>
      </c>
      <c r="T2833" s="23" t="inlineStr">
        <f aca="false">O2833-N2833</f>
        <is>
          <t/>
        </is>
      </c>
      <c r="U2833" s="23" t="inlineStr">
        <f aca="false">P2833-N2833</f>
        <is>
          <t/>
        </is>
      </c>
      <c r="V2833" s="23" t="inlineStr">
        <f aca="false">O2833 - P2833</f>
        <is>
          <t/>
        </is>
      </c>
    </row>
    <row collapsed="false" customFormat="false" customHeight="false" hidden="false" ht="25" outlineLevel="0" r="2834">
      <c r="A2834" s="21" t="n">
        <v>40668</v>
      </c>
      <c r="B2834" s="17" t="n">
        <v>348.4</v>
      </c>
      <c r="C2834" s="17" t="n">
        <v>350.95</v>
      </c>
      <c r="D2834" s="17" t="n">
        <v>346.05</v>
      </c>
      <c r="E2834" s="17" t="n">
        <v>346.75</v>
      </c>
      <c r="F2834" s="17" t="n">
        <v>11998900</v>
      </c>
      <c r="G2834" s="17" t="n">
        <v>345.27</v>
      </c>
      <c r="I2834" s="22" t="n">
        <f aca="false">E2834-B2834</f>
        <v>-1.64999999999998</v>
      </c>
      <c r="J2834" s="22" t="n">
        <f aca="false">C2834-B2834</f>
        <v>2.55000000000001</v>
      </c>
      <c r="K2834" s="17" t="n">
        <f aca="false">D2834-B2834</f>
        <v>-2.34999999999997</v>
      </c>
      <c r="L2834" s="17" t="n">
        <f aca="false">B2834 - E2833</f>
        <v>-1.17000000000002</v>
      </c>
      <c r="M2834" s="17" t="n">
        <f aca="false">E2834 - E2833</f>
        <v>-2.81999999999999</v>
      </c>
      <c r="N2834" s="18" t="n">
        <f aca="false"> (I2834 / B2834)</f>
        <v>-0.0047359357060849</v>
      </c>
      <c r="O2834" s="18" t="n">
        <f aca="false">(J2834 / B2834)</f>
        <v>0.00731917336394952</v>
      </c>
      <c r="P2834" s="18" t="n">
        <f aca="false">K2834 / B2834</f>
        <v>-0.0067451205510906</v>
      </c>
      <c r="Q2834" s="18" t="n">
        <f aca="false">L2834/E2833</f>
        <v>-0.00334696913350693</v>
      </c>
      <c r="R2834" s="18" t="n">
        <f aca="false">M2834 / E2833</f>
        <v>-0.00806705380896528</v>
      </c>
      <c r="S2834" s="19" t="str">
        <f aca="false">IF(N2834 &gt; 0, "UP", "DOWN")</f>
        <v>DOWN</v>
      </c>
      <c r="T2834" s="23" t="inlineStr">
        <f aca="false">O2834-N2834</f>
        <is>
          <t/>
        </is>
      </c>
      <c r="U2834" s="23" t="inlineStr">
        <f aca="false">P2834-N2834</f>
        <is>
          <t/>
        </is>
      </c>
      <c r="V2834" s="23" t="inlineStr">
        <f aca="false">O2834 - P2834</f>
        <is>
          <t/>
        </is>
      </c>
    </row>
    <row collapsed="false" customFormat="false" customHeight="false" hidden="false" ht="25" outlineLevel="0" r="2835">
      <c r="A2835" s="21" t="n">
        <v>40669</v>
      </c>
      <c r="B2835" s="17" t="n">
        <v>349.69</v>
      </c>
      <c r="C2835" s="17" t="n">
        <v>350</v>
      </c>
      <c r="D2835" s="17" t="n">
        <v>346.21</v>
      </c>
      <c r="E2835" s="17" t="n">
        <v>346.66</v>
      </c>
      <c r="F2835" s="17" t="n">
        <v>10004800</v>
      </c>
      <c r="G2835" s="17" t="n">
        <v>345.18</v>
      </c>
      <c r="I2835" s="22" t="n">
        <f aca="false">E2835-B2835</f>
        <v>-3.02999999999997</v>
      </c>
      <c r="J2835" s="22" t="n">
        <f aca="false">C2835-B2835</f>
        <v>0.310000000000002</v>
      </c>
      <c r="K2835" s="17" t="n">
        <f aca="false">D2835-B2835</f>
        <v>-3.48000000000002</v>
      </c>
      <c r="L2835" s="17" t="n">
        <f aca="false">B2835 - E2834</f>
        <v>2.94</v>
      </c>
      <c r="M2835" s="17" t="n">
        <f aca="false">E2835 - E2834</f>
        <v>-0.089999999999975</v>
      </c>
      <c r="N2835" s="18" t="n">
        <f aca="false"> (I2835 / B2835)</f>
        <v>-0.00866481740970566</v>
      </c>
      <c r="O2835" s="18" t="n">
        <f aca="false">(J2835 / B2835)</f>
        <v>0.00088649947096</v>
      </c>
      <c r="P2835" s="18" t="n">
        <f aca="false">K2835 / B2835</f>
        <v>-0.00995167148045417</v>
      </c>
      <c r="Q2835" s="18" t="n">
        <f aca="false">L2835/E2834</f>
        <v>0.00847873107426099</v>
      </c>
      <c r="R2835" s="18" t="n">
        <f aca="false">M2835 / E2834</f>
        <v>-0.000259552992069142</v>
      </c>
      <c r="S2835" s="19" t="str">
        <f aca="false">IF(N2835 &gt; 0, "UP", "DOWN")</f>
        <v>DOWN</v>
      </c>
      <c r="T2835" s="23" t="inlineStr">
        <f aca="false">O2835-N2835</f>
        <is>
          <t/>
        </is>
      </c>
      <c r="U2835" s="23" t="inlineStr">
        <f aca="false">P2835-N2835</f>
        <is>
          <t/>
        </is>
      </c>
      <c r="V2835" s="23" t="inlineStr">
        <f aca="false">O2835 - P2835</f>
        <is>
          <t/>
        </is>
      </c>
    </row>
    <row collapsed="false" customFormat="false" customHeight="false" hidden="false" ht="25" outlineLevel="0" r="2836">
      <c r="A2836" s="21" t="n">
        <v>40672</v>
      </c>
      <c r="B2836" s="17" t="n">
        <v>347.86</v>
      </c>
      <c r="C2836" s="17" t="n">
        <v>349.2</v>
      </c>
      <c r="D2836" s="17" t="n">
        <v>346.53</v>
      </c>
      <c r="E2836" s="17" t="n">
        <v>347.6</v>
      </c>
      <c r="F2836" s="17" t="n">
        <v>7312400</v>
      </c>
      <c r="G2836" s="17" t="n">
        <v>346.11</v>
      </c>
      <c r="I2836" s="22" t="n">
        <f aca="false">E2836-B2836</f>
        <v>-0.259999999999991</v>
      </c>
      <c r="J2836" s="22" t="n">
        <f aca="false">C2836-B2836</f>
        <v>1.33999999999998</v>
      </c>
      <c r="K2836" s="17" t="n">
        <f aca="false">D2836-B2836</f>
        <v>-1.33000000000004</v>
      </c>
      <c r="L2836" s="17" t="n">
        <f aca="false">B2836 - E2835</f>
        <v>1.19999999999999</v>
      </c>
      <c r="M2836" s="17" t="n">
        <f aca="false">E2836 - E2835</f>
        <v>0.939999999999998</v>
      </c>
      <c r="N2836" s="18" t="n">
        <f aca="false"> (I2836 / B2836)</f>
        <v>-0.000747427125855203</v>
      </c>
      <c r="O2836" s="18" t="n">
        <f aca="false">(J2836 / B2836)</f>
        <v>0.00385212441786919</v>
      </c>
      <c r="P2836" s="18" t="n">
        <f aca="false">K2836 / B2836</f>
        <v>-0.0038233772207211</v>
      </c>
      <c r="Q2836" s="18" t="n">
        <f aca="false">L2836/E2835</f>
        <v>0.00346160503086594</v>
      </c>
      <c r="R2836" s="18" t="n">
        <f aca="false">M2836 / E2835</f>
        <v>0.00271159060751168</v>
      </c>
      <c r="S2836" s="19" t="str">
        <f aca="false">IF(N2836 &gt; 0, "UP", "DOWN")</f>
        <v>DOWN</v>
      </c>
      <c r="T2836" s="23" t="inlineStr">
        <f aca="false">O2836-N2836</f>
        <is>
          <t/>
        </is>
      </c>
      <c r="U2836" s="23" t="inlineStr">
        <f aca="false">P2836-N2836</f>
        <is>
          <t/>
        </is>
      </c>
      <c r="V2836" s="23" t="inlineStr">
        <f aca="false">O2836 - P2836</f>
        <is>
          <t/>
        </is>
      </c>
    </row>
    <row collapsed="false" customFormat="false" customHeight="false" hidden="false" ht="25" outlineLevel="0" r="2837">
      <c r="A2837" s="21" t="n">
        <v>40673</v>
      </c>
      <c r="B2837" s="17" t="n">
        <v>348.89</v>
      </c>
      <c r="C2837" s="17" t="n">
        <v>349.69</v>
      </c>
      <c r="D2837" s="17" t="n">
        <v>346.66</v>
      </c>
      <c r="E2837" s="17" t="n">
        <v>349.45</v>
      </c>
      <c r="F2837" s="17" t="n">
        <v>10074700</v>
      </c>
      <c r="G2837" s="17" t="n">
        <v>347.96</v>
      </c>
      <c r="I2837" s="22" t="n">
        <f aca="false">E2837-B2837</f>
        <v>0.560000000000002</v>
      </c>
      <c r="J2837" s="22" t="n">
        <f aca="false">C2837-B2837</f>
        <v>0.800000000000011</v>
      </c>
      <c r="K2837" s="17" t="n">
        <f aca="false">D2837-B2837</f>
        <v>-2.22999999999996</v>
      </c>
      <c r="L2837" s="17" t="n">
        <f aca="false">B2837 - E2836</f>
        <v>1.28999999999996</v>
      </c>
      <c r="M2837" s="17" t="n">
        <f aca="false">E2837 - E2836</f>
        <v>1.84999999999997</v>
      </c>
      <c r="N2837" s="18" t="n">
        <f aca="false"> (I2837 / B2837)</f>
        <v>0.00160509042964832</v>
      </c>
      <c r="O2837" s="18" t="n">
        <f aca="false">(J2837 / B2837)</f>
        <v>0.00229298632806905</v>
      </c>
      <c r="P2837" s="18" t="n">
        <f aca="false">K2837 / B2837</f>
        <v>-0.00639169938949228</v>
      </c>
      <c r="Q2837" s="18" t="n">
        <f aca="false">L2837/E2836</f>
        <v>0.00371116225546595</v>
      </c>
      <c r="R2837" s="18" t="n">
        <f aca="false">M2837 / E2836</f>
        <v>0.00532220943613339</v>
      </c>
      <c r="S2837" s="19" t="str">
        <f aca="false">IF(N2837 &gt; 0, "UP", "DOWN")</f>
        <v>UP</v>
      </c>
      <c r="T2837" s="23" t="inlineStr">
        <f aca="false">O2837-N2837</f>
        <is>
          <t/>
        </is>
      </c>
      <c r="U2837" s="23" t="inlineStr">
        <f aca="false">P2837-N2837</f>
        <is>
          <t/>
        </is>
      </c>
      <c r="V2837" s="23" t="inlineStr">
        <f aca="false">O2837 - P2837</f>
        <is>
          <t/>
        </is>
      </c>
    </row>
    <row collapsed="false" customFormat="false" customHeight="false" hidden="false" ht="25" outlineLevel="0" r="2838">
      <c r="A2838" s="21" t="n">
        <v>40674</v>
      </c>
      <c r="B2838" s="17" t="n">
        <v>349.02</v>
      </c>
      <c r="C2838" s="17" t="n">
        <v>350</v>
      </c>
      <c r="D2838" s="17" t="n">
        <v>345.24</v>
      </c>
      <c r="E2838" s="17" t="n">
        <v>347.23</v>
      </c>
      <c r="F2838" s="17" t="n">
        <v>12000000</v>
      </c>
      <c r="G2838" s="17" t="n">
        <v>345.75</v>
      </c>
      <c r="I2838" s="22" t="n">
        <f aca="false">E2838-B2838</f>
        <v>-1.78999999999996</v>
      </c>
      <c r="J2838" s="22" t="n">
        <f aca="false">C2838-B2838</f>
        <v>0.980000000000018</v>
      </c>
      <c r="K2838" s="17" t="n">
        <f aca="false">D2838-B2838</f>
        <v>-3.77999999999997</v>
      </c>
      <c r="L2838" s="17" t="n">
        <f aca="false">B2838 - E2837</f>
        <v>-0.430000000000007</v>
      </c>
      <c r="M2838" s="17" t="n">
        <f aca="false">E2838 - E2837</f>
        <v>-2.21999999999997</v>
      </c>
      <c r="N2838" s="18" t="n">
        <f aca="false"> (I2838 / B2838)</f>
        <v>-0.00512864592286965</v>
      </c>
      <c r="O2838" s="18" t="n">
        <f aca="false">(J2838 / B2838)</f>
        <v>0.00280786201363824</v>
      </c>
      <c r="P2838" s="18" t="n">
        <f aca="false">K2838 / B2838</f>
        <v>-0.0108303249097472</v>
      </c>
      <c r="Q2838" s="18" t="n">
        <f aca="false">L2838/E2837</f>
        <v>-0.00123050507941052</v>
      </c>
      <c r="R2838" s="18" t="n">
        <f aca="false">M2838 / E2837</f>
        <v>-0.00635284017742158</v>
      </c>
      <c r="S2838" s="19" t="str">
        <f aca="false">IF(N2838 &gt; 0, "UP", "DOWN")</f>
        <v>DOWN</v>
      </c>
      <c r="T2838" s="23" t="inlineStr">
        <f aca="false">O2838-N2838</f>
        <is>
          <t/>
        </is>
      </c>
      <c r="U2838" s="23" t="inlineStr">
        <f aca="false">P2838-N2838</f>
        <is>
          <t/>
        </is>
      </c>
      <c r="V2838" s="23" t="inlineStr">
        <f aca="false">O2838 - P2838</f>
        <is>
          <t/>
        </is>
      </c>
    </row>
    <row collapsed="false" customFormat="false" customHeight="false" hidden="false" ht="25" outlineLevel="0" r="2839">
      <c r="A2839" s="21" t="n">
        <v>40675</v>
      </c>
      <c r="B2839" s="17" t="n">
        <v>346.12</v>
      </c>
      <c r="C2839" s="17" t="n">
        <v>347.12</v>
      </c>
      <c r="D2839" s="17" t="n">
        <v>342.27</v>
      </c>
      <c r="E2839" s="17" t="n">
        <v>346.57</v>
      </c>
      <c r="F2839" s="17" t="n">
        <v>11500000</v>
      </c>
      <c r="G2839" s="17" t="n">
        <v>345.09</v>
      </c>
      <c r="I2839" s="22" t="n">
        <f aca="false">E2839-B2839</f>
        <v>0.449999999999989</v>
      </c>
      <c r="J2839" s="22" t="n">
        <f aca="false">C2839-B2839</f>
        <v>1</v>
      </c>
      <c r="K2839" s="17" t="n">
        <f aca="false">D2839-B2839</f>
        <v>-3.85000000000002</v>
      </c>
      <c r="L2839" s="17" t="n">
        <f aca="false">B2839 - E2838</f>
        <v>-1.11000000000001</v>
      </c>
      <c r="M2839" s="17" t="n">
        <f aca="false">E2839 - E2838</f>
        <v>-0.660000000000025</v>
      </c>
      <c r="N2839" s="18" t="n">
        <f aca="false"> (I2839 / B2839)</f>
        <v>0.00130012712354094</v>
      </c>
      <c r="O2839" s="18" t="n">
        <f aca="false">(J2839 / B2839)</f>
        <v>0.0028891713856466</v>
      </c>
      <c r="P2839" s="18" t="n">
        <f aca="false">K2839 / B2839</f>
        <v>-0.0111233098347395</v>
      </c>
      <c r="Q2839" s="18" t="n">
        <f aca="false">L2839/E2838</f>
        <v>-0.00319672839328403</v>
      </c>
      <c r="R2839" s="18" t="n">
        <f aca="false">M2839 / E2838</f>
        <v>-0.0019007574230338</v>
      </c>
      <c r="S2839" s="19" t="str">
        <f aca="false">IF(N2839 &gt; 0, "UP", "DOWN")</f>
        <v>UP</v>
      </c>
      <c r="T2839" s="23" t="inlineStr">
        <f aca="false">O2839-N2839</f>
        <is>
          <t/>
        </is>
      </c>
      <c r="U2839" s="23" t="inlineStr">
        <f aca="false">P2839-N2839</f>
        <is>
          <t/>
        </is>
      </c>
      <c r="V2839" s="23" t="inlineStr">
        <f aca="false">O2839 - P2839</f>
        <is>
          <t/>
        </is>
      </c>
    </row>
    <row collapsed="false" customFormat="false" customHeight="false" hidden="false" ht="25" outlineLevel="0" r="2840">
      <c r="A2840" s="21" t="n">
        <v>40676</v>
      </c>
      <c r="B2840" s="17" t="n">
        <v>345.66</v>
      </c>
      <c r="C2840" s="17" t="n">
        <v>346.25</v>
      </c>
      <c r="D2840" s="17" t="n">
        <v>340.35</v>
      </c>
      <c r="E2840" s="17" t="n">
        <v>340.5</v>
      </c>
      <c r="F2840" s="17" t="n">
        <v>11647000</v>
      </c>
      <c r="G2840" s="17" t="n">
        <v>339.04</v>
      </c>
      <c r="I2840" s="22" t="n">
        <f aca="false">E2840-B2840</f>
        <v>-5.16000000000003</v>
      </c>
      <c r="J2840" s="22" t="n">
        <f aca="false">C2840-B2840</f>
        <v>0.589999999999975</v>
      </c>
      <c r="K2840" s="17" t="n">
        <f aca="false">D2840-B2840</f>
        <v>-5.31</v>
      </c>
      <c r="L2840" s="17" t="n">
        <f aca="false">B2840 - E2839</f>
        <v>-0.909999999999968</v>
      </c>
      <c r="M2840" s="17" t="n">
        <f aca="false">E2840 - E2839</f>
        <v>-6.06999999999999</v>
      </c>
      <c r="N2840" s="18" t="n">
        <f aca="false"> (I2840 / B2840)</f>
        <v>-0.0149279638951572</v>
      </c>
      <c r="O2840" s="18" t="n">
        <f aca="false">(J2840 / B2840)</f>
        <v>0.00170687959266324</v>
      </c>
      <c r="P2840" s="18" t="n">
        <f aca="false">K2840 / B2840</f>
        <v>-0.0153619163339698</v>
      </c>
      <c r="Q2840" s="18" t="n">
        <f aca="false">L2840/E2839</f>
        <v>-0.00262573217531803</v>
      </c>
      <c r="R2840" s="18" t="n">
        <f aca="false">M2840 / E2839</f>
        <v>-0.0175144992353637</v>
      </c>
      <c r="S2840" s="19" t="str">
        <f aca="false">IF(N2840 &gt; 0, "UP", "DOWN")</f>
        <v>DOWN</v>
      </c>
      <c r="T2840" s="23" t="inlineStr">
        <f aca="false">O2840-N2840</f>
        <is>
          <t/>
        </is>
      </c>
      <c r="U2840" s="23" t="inlineStr">
        <f aca="false">P2840-N2840</f>
        <is>
          <t/>
        </is>
      </c>
      <c r="V2840" s="23" t="inlineStr">
        <f aca="false">O2840 - P2840</f>
        <is>
          <t/>
        </is>
      </c>
    </row>
    <row collapsed="false" customFormat="false" customHeight="false" hidden="false" ht="25" outlineLevel="0" r="2841">
      <c r="A2841" s="21" t="n">
        <v>40679</v>
      </c>
      <c r="B2841" s="17" t="n">
        <v>339.2</v>
      </c>
      <c r="C2841" s="17" t="n">
        <v>341.22</v>
      </c>
      <c r="D2841" s="17" t="n">
        <v>332.6</v>
      </c>
      <c r="E2841" s="17" t="n">
        <v>333.3</v>
      </c>
      <c r="F2841" s="17" t="n">
        <v>16063400</v>
      </c>
      <c r="G2841" s="17" t="n">
        <v>331.88</v>
      </c>
      <c r="I2841" s="22" t="n">
        <f aca="false">E2841-B2841</f>
        <v>-5.89999999999998</v>
      </c>
      <c r="J2841" s="22" t="n">
        <f aca="false">C2841-B2841</f>
        <v>2.02000000000004</v>
      </c>
      <c r="K2841" s="17" t="n">
        <f aca="false">D2841-B2841</f>
        <v>-6.59999999999997</v>
      </c>
      <c r="L2841" s="17" t="n">
        <f aca="false">B2841 - E2840</f>
        <v>-1.30000000000001</v>
      </c>
      <c r="M2841" s="17" t="n">
        <f aca="false">E2841 - E2840</f>
        <v>-7.19999999999999</v>
      </c>
      <c r="N2841" s="18" t="n">
        <f aca="false"> (I2841 / B2841)</f>
        <v>-0.0173938679245282</v>
      </c>
      <c r="O2841" s="18" t="n">
        <f aca="false">(J2841 / B2841)</f>
        <v>0.0059551886792454</v>
      </c>
      <c r="P2841" s="18" t="n">
        <f aca="false">K2841 / B2841</f>
        <v>-0.0194575471698112</v>
      </c>
      <c r="Q2841" s="18" t="n">
        <f aca="false">L2841/E2840</f>
        <v>-0.00381791483113072</v>
      </c>
      <c r="R2841" s="18" t="n">
        <f aca="false">M2841 / E2840</f>
        <v>-0.0211453744493392</v>
      </c>
      <c r="S2841" s="19" t="str">
        <f aca="false">IF(N2841 &gt; 0, "UP", "DOWN")</f>
        <v>DOWN</v>
      </c>
      <c r="T2841" s="23" t="inlineStr">
        <f aca="false">O2841-N2841</f>
        <is>
          <t/>
        </is>
      </c>
      <c r="U2841" s="23" t="inlineStr">
        <f aca="false">P2841-N2841</f>
        <is>
          <t/>
        </is>
      </c>
      <c r="V2841" s="23" t="inlineStr">
        <f aca="false">O2841 - P2841</f>
        <is>
          <t/>
        </is>
      </c>
    </row>
    <row collapsed="false" customFormat="false" customHeight="false" hidden="false" ht="25" outlineLevel="0" r="2842">
      <c r="A2842" s="21" t="n">
        <v>40680</v>
      </c>
      <c r="B2842" s="17" t="n">
        <v>332</v>
      </c>
      <c r="C2842" s="17" t="n">
        <v>336.14</v>
      </c>
      <c r="D2842" s="17" t="n">
        <v>330.73</v>
      </c>
      <c r="E2842" s="17" t="n">
        <v>336.14</v>
      </c>
      <c r="F2842" s="17" t="n">
        <v>16154800</v>
      </c>
      <c r="G2842" s="17" t="n">
        <v>334.7</v>
      </c>
      <c r="I2842" s="22" t="n">
        <f aca="false">E2842-B2842</f>
        <v>4.13999999999999</v>
      </c>
      <c r="J2842" s="22" t="n">
        <f aca="false">C2842-B2842</f>
        <v>4.13999999999999</v>
      </c>
      <c r="K2842" s="17" t="n">
        <f aca="false">D2842-B2842</f>
        <v>-1.26999999999998</v>
      </c>
      <c r="L2842" s="17" t="n">
        <f aca="false">B2842 - E2841</f>
        <v>-1.30000000000001</v>
      </c>
      <c r="M2842" s="17" t="n">
        <f aca="false">E2842 - E2841</f>
        <v>2.83999999999997</v>
      </c>
      <c r="N2842" s="18" t="n">
        <f aca="false"> (I2842 / B2842)</f>
        <v>0.0124698795180722</v>
      </c>
      <c r="O2842" s="18" t="n">
        <f aca="false">(J2842 / B2842)</f>
        <v>0.0124698795180722</v>
      </c>
      <c r="P2842" s="18" t="n">
        <f aca="false">K2842 / B2842</f>
        <v>-0.00382530120481922</v>
      </c>
      <c r="Q2842" s="18" t="n">
        <f aca="false">L2842/E2841</f>
        <v>-0.00390039003900393</v>
      </c>
      <c r="R2842" s="18" t="n">
        <f aca="false">M2842 / E2841</f>
        <v>0.00852085208520844</v>
      </c>
      <c r="S2842" s="19" t="str">
        <f aca="false">IF(N2842 &gt; 0, "UP", "DOWN")</f>
        <v>UP</v>
      </c>
      <c r="T2842" s="23" t="inlineStr">
        <f aca="false">O2842-N2842</f>
        <is>
          <t/>
        </is>
      </c>
      <c r="U2842" s="23" t="inlineStr">
        <f aca="false">P2842-N2842</f>
        <is>
          <t/>
        </is>
      </c>
      <c r="V2842" s="23" t="inlineStr">
        <f aca="false">O2842 - P2842</f>
        <is>
          <t/>
        </is>
      </c>
    </row>
    <row collapsed="false" customFormat="false" customHeight="false" hidden="false" ht="25" outlineLevel="0" r="2843">
      <c r="A2843" s="21" t="n">
        <v>40681</v>
      </c>
      <c r="B2843" s="17" t="n">
        <v>336.47</v>
      </c>
      <c r="C2843" s="17" t="n">
        <v>341.05</v>
      </c>
      <c r="D2843" s="17" t="n">
        <v>336</v>
      </c>
      <c r="E2843" s="17" t="n">
        <v>339.87</v>
      </c>
      <c r="F2843" s="17" t="n">
        <v>11956300</v>
      </c>
      <c r="G2843" s="17" t="n">
        <v>338.42</v>
      </c>
      <c r="I2843" s="22" t="n">
        <f aca="false">E2843-B2843</f>
        <v>3.39999999999998</v>
      </c>
      <c r="J2843" s="22" t="n">
        <f aca="false">C2843-B2843</f>
        <v>4.57999999999998</v>
      </c>
      <c r="K2843" s="17" t="n">
        <f aca="false">D2843-B2843</f>
        <v>-0.470000000000027</v>
      </c>
      <c r="L2843" s="17" t="n">
        <f aca="false">B2843 - E2842</f>
        <v>0.330000000000041</v>
      </c>
      <c r="M2843" s="17" t="n">
        <f aca="false">E2843 - E2842</f>
        <v>3.73000000000002</v>
      </c>
      <c r="N2843" s="18" t="n">
        <f aca="false"> (I2843 / B2843)</f>
        <v>0.0101049127708265</v>
      </c>
      <c r="O2843" s="18" t="n">
        <f aca="false">(J2843 / B2843)</f>
        <v>0.0136119119089369</v>
      </c>
      <c r="P2843" s="18" t="n">
        <f aca="false">K2843 / B2843</f>
        <v>-0.00139685558890845</v>
      </c>
      <c r="Q2843" s="18" t="n">
        <f aca="false">L2843/E2842</f>
        <v>0.000981733801392399</v>
      </c>
      <c r="R2843" s="18" t="n">
        <f aca="false">M2843 / E2842</f>
        <v>0.0110965669066461</v>
      </c>
      <c r="S2843" s="19" t="str">
        <f aca="false">IF(N2843 &gt; 0, "UP", "DOWN")</f>
        <v>UP</v>
      </c>
      <c r="T2843" s="23" t="inlineStr">
        <f aca="false">O2843-N2843</f>
        <is>
          <t/>
        </is>
      </c>
      <c r="U2843" s="23" t="inlineStr">
        <f aca="false">P2843-N2843</f>
        <is>
          <t/>
        </is>
      </c>
      <c r="V2843" s="23" t="inlineStr">
        <f aca="false">O2843 - P2843</f>
        <is>
          <t/>
        </is>
      </c>
    </row>
    <row collapsed="false" customFormat="false" customHeight="false" hidden="false" ht="25" outlineLevel="0" r="2844">
      <c r="A2844" s="21" t="n">
        <v>40682</v>
      </c>
      <c r="B2844" s="17" t="n">
        <v>342.08</v>
      </c>
      <c r="C2844" s="17" t="n">
        <v>342.41</v>
      </c>
      <c r="D2844" s="17" t="n">
        <v>338.67</v>
      </c>
      <c r="E2844" s="17" t="n">
        <v>340.53</v>
      </c>
      <c r="F2844" s="17" t="n">
        <v>9327500</v>
      </c>
      <c r="G2844" s="17" t="n">
        <v>339.07</v>
      </c>
      <c r="I2844" s="22" t="n">
        <f aca="false">E2844-B2844</f>
        <v>-1.55000000000001</v>
      </c>
      <c r="J2844" s="22" t="n">
        <f aca="false">C2844-B2844</f>
        <v>0.330000000000041</v>
      </c>
      <c r="K2844" s="17" t="n">
        <f aca="false">D2844-B2844</f>
        <v>-3.40999999999997</v>
      </c>
      <c r="L2844" s="17" t="n">
        <f aca="false">B2844 - E2843</f>
        <v>2.20999999999998</v>
      </c>
      <c r="M2844" s="17" t="n">
        <f aca="false">E2844 - E2843</f>
        <v>0.659999999999968</v>
      </c>
      <c r="N2844" s="18" t="n">
        <f aca="false"> (I2844 / B2844)</f>
        <v>-0.00453110383536018</v>
      </c>
      <c r="O2844" s="18" t="n">
        <f aca="false">(J2844 / B2844)</f>
        <v>0.000964686623012281</v>
      </c>
      <c r="P2844" s="18" t="n">
        <f aca="false">K2844 / B2844</f>
        <v>-0.00996842843779224</v>
      </c>
      <c r="Q2844" s="18" t="n">
        <f aca="false">L2844/E2843</f>
        <v>0.00650248624474058</v>
      </c>
      <c r="R2844" s="18" t="n">
        <f aca="false">M2844 / E2843</f>
        <v>0.00194191896901747</v>
      </c>
      <c r="S2844" s="19" t="str">
        <f aca="false">IF(N2844 &gt; 0, "UP", "DOWN")</f>
        <v>DOWN</v>
      </c>
      <c r="T2844" s="23" t="inlineStr">
        <f aca="false">O2844-N2844</f>
        <is>
          <t/>
        </is>
      </c>
      <c r="U2844" s="23" t="inlineStr">
        <f aca="false">P2844-N2844</f>
        <is>
          <t/>
        </is>
      </c>
      <c r="V2844" s="23" t="inlineStr">
        <f aca="false">O2844 - P2844</f>
        <is>
          <t/>
        </is>
      </c>
    </row>
    <row collapsed="false" customFormat="false" customHeight="false" hidden="false" ht="25" outlineLevel="0" r="2845">
      <c r="A2845" s="21" t="n">
        <v>40683</v>
      </c>
      <c r="B2845" s="17" t="n">
        <v>339.56</v>
      </c>
      <c r="C2845" s="17" t="n">
        <v>340.95</v>
      </c>
      <c r="D2845" s="17" t="n">
        <v>335.02</v>
      </c>
      <c r="E2845" s="17" t="n">
        <v>335.22</v>
      </c>
      <c r="F2845" s="17" t="n">
        <v>12070300</v>
      </c>
      <c r="G2845" s="17" t="n">
        <v>333.79</v>
      </c>
      <c r="I2845" s="22" t="n">
        <f aca="false">E2845-B2845</f>
        <v>-4.33999999999998</v>
      </c>
      <c r="J2845" s="22" t="n">
        <f aca="false">C2845-B2845</f>
        <v>1.38999999999999</v>
      </c>
      <c r="K2845" s="17" t="n">
        <f aca="false">D2845-B2845</f>
        <v>-4.54000000000002</v>
      </c>
      <c r="L2845" s="17" t="n">
        <f aca="false">B2845 - E2844</f>
        <v>-0.96999999999997</v>
      </c>
      <c r="M2845" s="17" t="n">
        <f aca="false">E2845 - E2844</f>
        <v>-5.30999999999995</v>
      </c>
      <c r="N2845" s="18" t="n">
        <f aca="false"> (I2845 / B2845)</f>
        <v>-0.0127812463187654</v>
      </c>
      <c r="O2845" s="18" t="n">
        <f aca="false">(J2845 / B2845)</f>
        <v>0.00409353280716217</v>
      </c>
      <c r="P2845" s="18" t="n">
        <f aca="false">K2845 / B2845</f>
        <v>-0.0133702438449759</v>
      </c>
      <c r="Q2845" s="18" t="n">
        <f aca="false">L2845/E2844</f>
        <v>-0.00284850086629657</v>
      </c>
      <c r="R2845" s="18" t="n">
        <f aca="false">M2845 / E2844</f>
        <v>-0.0155933397938506</v>
      </c>
      <c r="S2845" s="19" t="str">
        <f aca="false">IF(N2845 &gt; 0, "UP", "DOWN")</f>
        <v>DOWN</v>
      </c>
      <c r="T2845" s="23" t="inlineStr">
        <f aca="false">O2845-N2845</f>
        <is>
          <t/>
        </is>
      </c>
      <c r="U2845" s="23" t="inlineStr">
        <f aca="false">P2845-N2845</f>
        <is>
          <t/>
        </is>
      </c>
      <c r="V2845" s="23" t="inlineStr">
        <f aca="false">O2845 - P2845</f>
        <is>
          <t/>
        </is>
      </c>
    </row>
    <row collapsed="false" customFormat="false" customHeight="false" hidden="false" ht="25" outlineLevel="0" r="2846">
      <c r="A2846" s="21" t="n">
        <v>40686</v>
      </c>
      <c r="B2846" s="17" t="n">
        <v>329.97</v>
      </c>
      <c r="C2846" s="17" t="n">
        <v>335.98</v>
      </c>
      <c r="D2846" s="17" t="n">
        <v>329.42</v>
      </c>
      <c r="E2846" s="17" t="n">
        <v>334.4</v>
      </c>
      <c r="F2846" s="17" t="n">
        <v>13700000</v>
      </c>
      <c r="G2846" s="17" t="n">
        <v>332.97</v>
      </c>
      <c r="I2846" s="22" t="n">
        <f aca="false">E2846-B2846</f>
        <v>4.42999999999995</v>
      </c>
      <c r="J2846" s="22" t="n">
        <f aca="false">C2846-B2846</f>
        <v>6.00999999999999</v>
      </c>
      <c r="K2846" s="17" t="n">
        <f aca="false">D2846-B2846</f>
        <v>-0.550000000000011</v>
      </c>
      <c r="L2846" s="17" t="n">
        <f aca="false">B2846 - E2845</f>
        <v>-5.25</v>
      </c>
      <c r="M2846" s="17" t="n">
        <f aca="false">E2846 - E2845</f>
        <v>-0.82000000000005</v>
      </c>
      <c r="N2846" s="18" t="n">
        <f aca="false"> (I2846 / B2846)</f>
        <v>0.0134254629208714</v>
      </c>
      <c r="O2846" s="18" t="n">
        <f aca="false">(J2846 / B2846)</f>
        <v>0.0182137770100312</v>
      </c>
      <c r="P2846" s="18" t="n">
        <f aca="false">K2846 / B2846</f>
        <v>-0.00166681819559357</v>
      </c>
      <c r="Q2846" s="18" t="n">
        <f aca="false">L2846/E2845</f>
        <v>-0.0156613567209594</v>
      </c>
      <c r="R2846" s="18" t="n">
        <f aca="false">M2846 / E2845</f>
        <v>-0.00244615476403571</v>
      </c>
      <c r="S2846" s="19" t="str">
        <f aca="false">IF(N2846 &gt; 0, "UP", "DOWN")</f>
        <v>UP</v>
      </c>
      <c r="T2846" s="23" t="inlineStr">
        <f aca="false">O2846-N2846</f>
        <is>
          <t/>
        </is>
      </c>
      <c r="U2846" s="23" t="inlineStr">
        <f aca="false">P2846-N2846</f>
        <is>
          <t/>
        </is>
      </c>
      <c r="V2846" s="23" t="inlineStr">
        <f aca="false">O2846 - P2846</f>
        <is>
          <t/>
        </is>
      </c>
    </row>
    <row collapsed="false" customFormat="false" customHeight="false" hidden="false" ht="25" outlineLevel="0" r="2847">
      <c r="A2847" s="21" t="n">
        <v>40687</v>
      </c>
      <c r="B2847" s="17" t="n">
        <v>335.5</v>
      </c>
      <c r="C2847" s="17" t="n">
        <v>335.9</v>
      </c>
      <c r="D2847" s="17" t="n">
        <v>331.34</v>
      </c>
      <c r="E2847" s="17" t="n">
        <v>332.19</v>
      </c>
      <c r="F2847" s="17" t="n">
        <v>11497400</v>
      </c>
      <c r="G2847" s="17" t="n">
        <v>330.77</v>
      </c>
      <c r="I2847" s="22" t="n">
        <f aca="false">E2847-B2847</f>
        <v>-3.31</v>
      </c>
      <c r="J2847" s="22" t="n">
        <f aca="false">C2847-B2847</f>
        <v>0.399999999999977</v>
      </c>
      <c r="K2847" s="17" t="n">
        <f aca="false">D2847-B2847</f>
        <v>-4.16000000000003</v>
      </c>
      <c r="L2847" s="17" t="n">
        <f aca="false">B2847 - E2846</f>
        <v>1.10000000000002</v>
      </c>
      <c r="M2847" s="17" t="n">
        <f aca="false">E2847 - E2846</f>
        <v>-2.20999999999998</v>
      </c>
      <c r="N2847" s="18" t="n">
        <f aca="false"> (I2847 / B2847)</f>
        <v>-0.00986587183308495</v>
      </c>
      <c r="O2847" s="18" t="n">
        <f aca="false">(J2847 / B2847)</f>
        <v>0.00119225037257817</v>
      </c>
      <c r="P2847" s="18" t="n">
        <f aca="false">K2847 / B2847</f>
        <v>-0.0123994038748138</v>
      </c>
      <c r="Q2847" s="18" t="n">
        <f aca="false">L2847/E2846</f>
        <v>0.00328947368421059</v>
      </c>
      <c r="R2847" s="18" t="n">
        <f aca="false">M2847 / E2846</f>
        <v>-0.00660885167464109</v>
      </c>
      <c r="S2847" s="19" t="str">
        <f aca="false">IF(N2847 &gt; 0, "UP", "DOWN")</f>
        <v>DOWN</v>
      </c>
      <c r="T2847" s="23" t="inlineStr">
        <f aca="false">O2847-N2847</f>
        <is>
          <t/>
        </is>
      </c>
      <c r="U2847" s="23" t="inlineStr">
        <f aca="false">P2847-N2847</f>
        <is>
          <t/>
        </is>
      </c>
      <c r="V2847" s="23" t="inlineStr">
        <f aca="false">O2847 - P2847</f>
        <is>
          <t/>
        </is>
      </c>
    </row>
    <row collapsed="false" customFormat="false" customHeight="false" hidden="false" ht="25" outlineLevel="0" r="2848">
      <c r="A2848" s="21" t="n">
        <v>40688</v>
      </c>
      <c r="B2848" s="17" t="n">
        <v>336.78</v>
      </c>
      <c r="C2848" s="17" t="n">
        <v>338.56</v>
      </c>
      <c r="D2848" s="17" t="n">
        <v>332.85</v>
      </c>
      <c r="E2848" s="17" t="n">
        <v>336.78</v>
      </c>
      <c r="F2848" s="17" t="n">
        <v>10508000</v>
      </c>
      <c r="G2848" s="17" t="n">
        <v>335.34</v>
      </c>
      <c r="I2848" s="22" t="n">
        <f aca="false">E2848-B2848</f>
        <v>0</v>
      </c>
      <c r="J2848" s="22" t="n">
        <f aca="false">C2848-B2848</f>
        <v>1.78000000000003</v>
      </c>
      <c r="K2848" s="17" t="n">
        <f aca="false">D2848-B2848</f>
        <v>-3.92999999999995</v>
      </c>
      <c r="L2848" s="17" t="n">
        <f aca="false">B2848 - E2847</f>
        <v>4.58999999999998</v>
      </c>
      <c r="M2848" s="17" t="n">
        <f aca="false">E2848 - E2847</f>
        <v>4.58999999999998</v>
      </c>
      <c r="N2848" s="18" t="n">
        <f aca="false"> (I2848 / B2848)</f>
        <v>0</v>
      </c>
      <c r="O2848" s="18" t="n">
        <f aca="false">(J2848 / B2848)</f>
        <v>0.00528534948631163</v>
      </c>
      <c r="P2848" s="18" t="n">
        <f aca="false">K2848 / B2848</f>
        <v>-0.0116693390343843</v>
      </c>
      <c r="Q2848" s="18" t="n">
        <f aca="false">L2848/E2847</f>
        <v>0.0138173936602546</v>
      </c>
      <c r="R2848" s="18" t="n">
        <f aca="false">M2848 / E2847</f>
        <v>0.0138173936602546</v>
      </c>
      <c r="S2848" s="19" t="str">
        <f aca="false">IF(N2848 &gt; 0, "UP", "DOWN")</f>
        <v>DOWN</v>
      </c>
      <c r="T2848" s="23" t="inlineStr">
        <f aca="false">O2848-N2848</f>
        <is>
          <t/>
        </is>
      </c>
      <c r="U2848" s="23" t="inlineStr">
        <f aca="false">P2848-N2848</f>
        <is>
          <t/>
        </is>
      </c>
      <c r="V2848" s="23" t="inlineStr">
        <f aca="false">O2848 - P2848</f>
        <is>
          <t/>
        </is>
      </c>
    </row>
    <row collapsed="false" customFormat="false" customHeight="false" hidden="false" ht="25" outlineLevel="0" r="2849">
      <c r="A2849" s="21" t="n">
        <v>40689</v>
      </c>
      <c r="B2849" s="17" t="n">
        <v>335.97</v>
      </c>
      <c r="C2849" s="17" t="n">
        <v>336.89</v>
      </c>
      <c r="D2849" s="17" t="n">
        <v>334.43</v>
      </c>
      <c r="E2849" s="17" t="n">
        <v>335</v>
      </c>
      <c r="F2849" s="17" t="n">
        <v>7948600</v>
      </c>
      <c r="G2849" s="17" t="n">
        <v>333.57</v>
      </c>
      <c r="I2849" s="22" t="n">
        <f aca="false">E2849-B2849</f>
        <v>-0.970000000000027</v>
      </c>
      <c r="J2849" s="22" t="n">
        <f aca="false">C2849-B2849</f>
        <v>0.919999999999959</v>
      </c>
      <c r="K2849" s="17" t="n">
        <f aca="false">D2849-B2849</f>
        <v>-1.54000000000002</v>
      </c>
      <c r="L2849" s="17" t="n">
        <f aca="false">B2849 - E2848</f>
        <v>-0.809999999999945</v>
      </c>
      <c r="M2849" s="17" t="n">
        <f aca="false">E2849 - E2848</f>
        <v>-1.77999999999997</v>
      </c>
      <c r="N2849" s="18" t="n">
        <f aca="false"> (I2849 / B2849)</f>
        <v>-0.00288716254427487</v>
      </c>
      <c r="O2849" s="18" t="n">
        <f aca="false">(J2849 / B2849)</f>
        <v>0.00273833973271411</v>
      </c>
      <c r="P2849" s="18" t="n">
        <f aca="false">K2849 / B2849</f>
        <v>-0.00458374259606519</v>
      </c>
      <c r="Q2849" s="18" t="n">
        <f aca="false">L2849/E2848</f>
        <v>-0.00240513094601801</v>
      </c>
      <c r="R2849" s="18" t="n">
        <f aca="false">M2849 / E2848</f>
        <v>-0.00528534948631146</v>
      </c>
      <c r="S2849" s="19" t="str">
        <f aca="false">IF(N2849 &gt; 0, "UP", "DOWN")</f>
        <v>DOWN</v>
      </c>
      <c r="T2849" s="23" t="inlineStr">
        <f aca="false">O2849-N2849</f>
        <is>
          <t/>
        </is>
      </c>
      <c r="U2849" s="23" t="inlineStr">
        <f aca="false">P2849-N2849</f>
        <is>
          <t/>
        </is>
      </c>
      <c r="V2849" s="23" t="inlineStr">
        <f aca="false">O2849 - P2849</f>
        <is>
          <t/>
        </is>
      </c>
    </row>
    <row collapsed="false" customFormat="false" customHeight="false" hidden="false" ht="25" outlineLevel="0" r="2850">
      <c r="A2850" s="21" t="n">
        <v>40690</v>
      </c>
      <c r="B2850" s="17" t="n">
        <v>334.8</v>
      </c>
      <c r="C2850" s="17" t="n">
        <v>337.63</v>
      </c>
      <c r="D2850" s="17" t="n">
        <v>334.31</v>
      </c>
      <c r="E2850" s="17" t="n">
        <v>337.41</v>
      </c>
      <c r="F2850" s="17" t="n">
        <v>7271400</v>
      </c>
      <c r="G2850" s="17" t="n">
        <v>335.97</v>
      </c>
      <c r="I2850" s="22" t="n">
        <f aca="false">E2850-B2850</f>
        <v>2.61000000000001</v>
      </c>
      <c r="J2850" s="22" t="n">
        <f aca="false">C2850-B2850</f>
        <v>2.82999999999998</v>
      </c>
      <c r="K2850" s="17" t="n">
        <f aca="false">D2850-B2850</f>
        <v>-0.490000000000009</v>
      </c>
      <c r="L2850" s="17" t="n">
        <f aca="false">B2850 - E2849</f>
        <v>-0.199999999999989</v>
      </c>
      <c r="M2850" s="17" t="n">
        <f aca="false">E2850 - E2849</f>
        <v>2.41000000000002</v>
      </c>
      <c r="N2850" s="18" t="n">
        <f aca="false"> (I2850 / B2850)</f>
        <v>0.00779569892473122</v>
      </c>
      <c r="O2850" s="18" t="n">
        <f aca="false">(J2850 / B2850)</f>
        <v>0.00845280764635599</v>
      </c>
      <c r="P2850" s="18" t="n">
        <f aca="false">K2850 / B2850</f>
        <v>-0.0014635603345281</v>
      </c>
      <c r="Q2850" s="18" t="n">
        <f aca="false">L2850/E2849</f>
        <v>-0.0005970149253731</v>
      </c>
      <c r="R2850" s="18" t="n">
        <f aca="false">M2850 / E2849</f>
        <v>0.00719402985074634</v>
      </c>
      <c r="S2850" s="19" t="str">
        <f aca="false">IF(N2850 &gt; 0, "UP", "DOWN")</f>
        <v>UP</v>
      </c>
      <c r="T2850" s="23" t="inlineStr">
        <f aca="false">O2850-N2850</f>
        <is>
          <t/>
        </is>
      </c>
      <c r="U2850" s="23" t="inlineStr">
        <f aca="false">P2850-N2850</f>
        <is>
          <t/>
        </is>
      </c>
      <c r="V2850" s="23" t="inlineStr">
        <f aca="false">O2850 - P2850</f>
        <is>
          <t/>
        </is>
      </c>
    </row>
    <row collapsed="false" customFormat="false" customHeight="false" hidden="false" ht="25" outlineLevel="0" r="2851">
      <c r="A2851" s="21" t="n">
        <v>40694</v>
      </c>
      <c r="B2851" s="17" t="n">
        <v>341.1</v>
      </c>
      <c r="C2851" s="17" t="n">
        <v>347.83</v>
      </c>
      <c r="D2851" s="17" t="n">
        <v>341</v>
      </c>
      <c r="E2851" s="17" t="n">
        <v>347.83</v>
      </c>
      <c r="F2851" s="17" t="n">
        <v>14919800</v>
      </c>
      <c r="G2851" s="17" t="n">
        <v>346.34</v>
      </c>
      <c r="I2851" s="22" t="n">
        <f aca="false">E2851-B2851</f>
        <v>6.72999999999996</v>
      </c>
      <c r="J2851" s="22" t="n">
        <f aca="false">C2851-B2851</f>
        <v>6.72999999999996</v>
      </c>
      <c r="K2851" s="17" t="n">
        <f aca="false">D2851-B2851</f>
        <v>-0.100000000000023</v>
      </c>
      <c r="L2851" s="17" t="n">
        <f aca="false">B2851 - E2850</f>
        <v>3.69</v>
      </c>
      <c r="M2851" s="17" t="n">
        <f aca="false">E2851 - E2850</f>
        <v>10.42</v>
      </c>
      <c r="N2851" s="18" t="n">
        <f aca="false"> (I2851 / B2851)</f>
        <v>0.0197302843740837</v>
      </c>
      <c r="O2851" s="18" t="n">
        <f aca="false">(J2851 / B2851)</f>
        <v>0.0197302843740837</v>
      </c>
      <c r="P2851" s="18" t="n">
        <f aca="false">K2851 / B2851</f>
        <v>-0.000293169158604581</v>
      </c>
      <c r="Q2851" s="18" t="n">
        <f aca="false">L2851/E2850</f>
        <v>0.0109362496665777</v>
      </c>
      <c r="R2851" s="18" t="n">
        <f aca="false">M2851 / E2850</f>
        <v>0.030882309356569</v>
      </c>
      <c r="S2851" s="19" t="str">
        <f aca="false">IF(N2851 &gt; 0, "UP", "DOWN")</f>
        <v>UP</v>
      </c>
      <c r="T2851" s="23" t="inlineStr">
        <f aca="false">O2851-N2851</f>
        <is>
          <t/>
        </is>
      </c>
      <c r="U2851" s="23" t="inlineStr">
        <f aca="false">P2851-N2851</f>
        <is>
          <t/>
        </is>
      </c>
      <c r="V2851" s="23" t="inlineStr">
        <f aca="false">O2851 - P2851</f>
        <is>
          <t/>
        </is>
      </c>
    </row>
    <row collapsed="false" customFormat="false" customHeight="false" hidden="false" ht="25" outlineLevel="0" r="2852">
      <c r="A2852" s="21" t="n">
        <v>40695</v>
      </c>
      <c r="B2852" s="17" t="n">
        <v>348.87</v>
      </c>
      <c r="C2852" s="17" t="n">
        <v>352.13</v>
      </c>
      <c r="D2852" s="17" t="n">
        <v>344.65</v>
      </c>
      <c r="E2852" s="17" t="n">
        <v>345.51</v>
      </c>
      <c r="F2852" s="17" t="n">
        <v>19810100</v>
      </c>
      <c r="G2852" s="17" t="n">
        <v>344.03</v>
      </c>
      <c r="I2852" s="22" t="n">
        <f aca="false">E2852-B2852</f>
        <v>-3.36000000000001</v>
      </c>
      <c r="J2852" s="22" t="n">
        <f aca="false">C2852-B2852</f>
        <v>3.25999999999999</v>
      </c>
      <c r="K2852" s="17" t="n">
        <f aca="false">D2852-B2852</f>
        <v>-4.22000000000003</v>
      </c>
      <c r="L2852" s="17" t="n">
        <f aca="false">B2852 - E2851</f>
        <v>1.04000000000002</v>
      </c>
      <c r="M2852" s="17" t="n">
        <f aca="false">E2852 - E2851</f>
        <v>-2.31999999999999</v>
      </c>
      <c r="N2852" s="18" t="n">
        <f aca="false"> (I2852 / B2852)</f>
        <v>-0.00963109467710039</v>
      </c>
      <c r="O2852" s="18" t="n">
        <f aca="false">(J2852 / B2852)</f>
        <v>0.00934445495456758</v>
      </c>
      <c r="P2852" s="18" t="n">
        <f aca="false">K2852 / B2852</f>
        <v>-0.0120961962908821</v>
      </c>
      <c r="Q2852" s="18" t="n">
        <f aca="false">L2852/E2851</f>
        <v>0.00298996636287848</v>
      </c>
      <c r="R2852" s="18" t="n">
        <f aca="false">M2852 / E2851</f>
        <v>-0.00666992496334414</v>
      </c>
      <c r="S2852" s="19" t="str">
        <f aca="false">IF(N2852 &gt; 0, "UP", "DOWN")</f>
        <v>DOWN</v>
      </c>
      <c r="T2852" s="23" t="inlineStr">
        <f aca="false">O2852-N2852</f>
        <is>
          <t/>
        </is>
      </c>
      <c r="U2852" s="23" t="inlineStr">
        <f aca="false">P2852-N2852</f>
        <is>
          <t/>
        </is>
      </c>
      <c r="V2852" s="23" t="inlineStr">
        <f aca="false">O2852 - P2852</f>
        <is>
          <t/>
        </is>
      </c>
    </row>
    <row collapsed="false" customFormat="false" customHeight="false" hidden="false" ht="25" outlineLevel="0" r="2853">
      <c r="A2853" s="21" t="n">
        <v>40696</v>
      </c>
      <c r="B2853" s="17" t="n">
        <v>346.5</v>
      </c>
      <c r="C2853" s="17" t="n">
        <v>347.98</v>
      </c>
      <c r="D2853" s="17" t="n">
        <v>344.3</v>
      </c>
      <c r="E2853" s="17" t="n">
        <v>346.1</v>
      </c>
      <c r="F2853" s="17" t="n">
        <v>12099400</v>
      </c>
      <c r="G2853" s="17" t="n">
        <v>344.62</v>
      </c>
      <c r="I2853" s="22" t="n">
        <f aca="false">E2853-B2853</f>
        <v>-0.399999999999977</v>
      </c>
      <c r="J2853" s="22" t="n">
        <f aca="false">C2853-B2853</f>
        <v>1.48000000000002</v>
      </c>
      <c r="K2853" s="17" t="n">
        <f aca="false">D2853-B2853</f>
        <v>-2.19999999999999</v>
      </c>
      <c r="L2853" s="17" t="n">
        <f aca="false">B2853 - E2852</f>
        <v>0.990000000000009</v>
      </c>
      <c r="M2853" s="17" t="n">
        <f aca="false">E2853 - E2852</f>
        <v>0.590000000000032</v>
      </c>
      <c r="N2853" s="18" t="n">
        <f aca="false"> (I2853 / B2853)</f>
        <v>-0.00115440115440109</v>
      </c>
      <c r="O2853" s="18" t="n">
        <f aca="false">(J2853 / B2853)</f>
        <v>0.00427128427128432</v>
      </c>
      <c r="P2853" s="18" t="n">
        <f aca="false">K2853 / B2853</f>
        <v>-0.00634920634920632</v>
      </c>
      <c r="Q2853" s="18" t="n">
        <f aca="false">L2853/E2852</f>
        <v>0.00286532951289401</v>
      </c>
      <c r="R2853" s="18" t="n">
        <f aca="false">M2853 / E2852</f>
        <v>0.0017076206187955</v>
      </c>
      <c r="S2853" s="19" t="str">
        <f aca="false">IF(N2853 &gt; 0, "UP", "DOWN")</f>
        <v>DOWN</v>
      </c>
      <c r="T2853" s="23" t="inlineStr">
        <f aca="false">O2853-N2853</f>
        <is>
          <t/>
        </is>
      </c>
      <c r="U2853" s="23" t="inlineStr">
        <f aca="false">P2853-N2853</f>
        <is>
          <t/>
        </is>
      </c>
      <c r="V2853" s="23" t="inlineStr">
        <f aca="false">O2853 - P2853</f>
        <is>
          <t/>
        </is>
      </c>
    </row>
    <row collapsed="false" customFormat="false" customHeight="false" hidden="false" ht="25" outlineLevel="0" r="2854">
      <c r="A2854" s="21" t="n">
        <v>40697</v>
      </c>
      <c r="B2854" s="17" t="n">
        <v>343.18</v>
      </c>
      <c r="C2854" s="17" t="n">
        <v>345.33</v>
      </c>
      <c r="D2854" s="17" t="n">
        <v>342.01</v>
      </c>
      <c r="E2854" s="17" t="n">
        <v>343.44</v>
      </c>
      <c r="F2854" s="17" t="n">
        <v>11187500</v>
      </c>
      <c r="G2854" s="17" t="n">
        <v>341.97</v>
      </c>
      <c r="I2854" s="22" t="n">
        <f aca="false">E2854-B2854</f>
        <v>0.259999999999991</v>
      </c>
      <c r="J2854" s="22" t="n">
        <f aca="false">C2854-B2854</f>
        <v>2.14999999999998</v>
      </c>
      <c r="K2854" s="17" t="n">
        <f aca="false">D2854-B2854</f>
        <v>-1.17000000000002</v>
      </c>
      <c r="L2854" s="17" t="n">
        <f aca="false">B2854 - E2853</f>
        <v>-2.92000000000002</v>
      </c>
      <c r="M2854" s="17" t="n">
        <f aca="false">E2854 - E2853</f>
        <v>-2.66000000000002</v>
      </c>
      <c r="N2854" s="18" t="n">
        <f aca="false"> (I2854 / B2854)</f>
        <v>0.000757619907920016</v>
      </c>
      <c r="O2854" s="18" t="n">
        <f aca="false">(J2854 / B2854)</f>
        <v>0.00626493385395413</v>
      </c>
      <c r="P2854" s="18" t="n">
        <f aca="false">K2854 / B2854</f>
        <v>-0.00340928958564024</v>
      </c>
      <c r="Q2854" s="18" t="n">
        <f aca="false">L2854/E2853</f>
        <v>-0.00843686795723784</v>
      </c>
      <c r="R2854" s="18" t="n">
        <f aca="false">M2854 / E2853</f>
        <v>-0.00768563998844272</v>
      </c>
      <c r="S2854" s="19" t="str">
        <f aca="false">IF(N2854 &gt; 0, "UP", "DOWN")</f>
        <v>UP</v>
      </c>
      <c r="T2854" s="23" t="inlineStr">
        <f aca="false">O2854-N2854</f>
        <is>
          <t/>
        </is>
      </c>
      <c r="U2854" s="23" t="inlineStr">
        <f aca="false">P2854-N2854</f>
        <is>
          <t/>
        </is>
      </c>
      <c r="V2854" s="23" t="inlineStr">
        <f aca="false">O2854 - P2854</f>
        <is>
          <t/>
        </is>
      </c>
    </row>
    <row collapsed="false" customFormat="false" customHeight="false" hidden="false" ht="25" outlineLevel="0" r="2855">
      <c r="A2855" s="21" t="n">
        <v>40700</v>
      </c>
      <c r="B2855" s="17" t="n">
        <v>345.7</v>
      </c>
      <c r="C2855" s="17" t="n">
        <v>347.05</v>
      </c>
      <c r="D2855" s="17" t="n">
        <v>337.81</v>
      </c>
      <c r="E2855" s="17" t="n">
        <v>338.04</v>
      </c>
      <c r="F2855" s="17" t="n">
        <v>16497900</v>
      </c>
      <c r="G2855" s="17" t="n">
        <v>336.59</v>
      </c>
      <c r="I2855" s="22" t="n">
        <f aca="false">E2855-B2855</f>
        <v>-7.65999999999997</v>
      </c>
      <c r="J2855" s="22" t="n">
        <f aca="false">C2855-B2855</f>
        <v>1.35000000000002</v>
      </c>
      <c r="K2855" s="17" t="n">
        <f aca="false">D2855-B2855</f>
        <v>-7.88999999999999</v>
      </c>
      <c r="L2855" s="17" t="n">
        <f aca="false">B2855 - E2854</f>
        <v>2.25999999999999</v>
      </c>
      <c r="M2855" s="17" t="n">
        <f aca="false">E2855 - E2854</f>
        <v>-5.39999999999998</v>
      </c>
      <c r="N2855" s="18" t="n">
        <f aca="false"> (I2855 / B2855)</f>
        <v>-0.0221579404107607</v>
      </c>
      <c r="O2855" s="18" t="n">
        <f aca="false">(J2855 / B2855)</f>
        <v>0.00390512004628297</v>
      </c>
      <c r="P2855" s="18" t="n">
        <f aca="false">K2855 / B2855</f>
        <v>-0.0228232571593867</v>
      </c>
      <c r="Q2855" s="18" t="n">
        <f aca="false">L2855/E2854</f>
        <v>0.00658047985092008</v>
      </c>
      <c r="R2855" s="18" t="n">
        <f aca="false">M2855 / E2854</f>
        <v>-0.0157232704402515</v>
      </c>
      <c r="S2855" s="19" t="str">
        <f aca="false">IF(N2855 &gt; 0, "UP", "DOWN")</f>
        <v>DOWN</v>
      </c>
      <c r="T2855" s="23" t="inlineStr">
        <f aca="false">O2855-N2855</f>
        <is>
          <t/>
        </is>
      </c>
      <c r="U2855" s="23" t="inlineStr">
        <f aca="false">P2855-N2855</f>
        <is>
          <t/>
        </is>
      </c>
      <c r="V2855" s="23" t="inlineStr">
        <f aca="false">O2855 - P2855</f>
        <is>
          <t/>
        </is>
      </c>
    </row>
    <row collapsed="false" customFormat="false" customHeight="false" hidden="false" ht="25" outlineLevel="0" r="2856">
      <c r="A2856" s="21" t="n">
        <v>40701</v>
      </c>
      <c r="B2856" s="17" t="n">
        <v>338.17</v>
      </c>
      <c r="C2856" s="17" t="n">
        <v>338.22</v>
      </c>
      <c r="D2856" s="17" t="n">
        <v>331.9</v>
      </c>
      <c r="E2856" s="17" t="n">
        <v>332.04</v>
      </c>
      <c r="F2856" s="17" t="n">
        <v>18920900</v>
      </c>
      <c r="G2856" s="17" t="n">
        <v>330.62</v>
      </c>
      <c r="I2856" s="22" t="n">
        <f aca="false">E2856-B2856</f>
        <v>-6.13</v>
      </c>
      <c r="J2856" s="22" t="n">
        <f aca="false">C2856-B2856</f>
        <v>0.0500000000000114</v>
      </c>
      <c r="K2856" s="17" t="n">
        <f aca="false">D2856-B2856</f>
        <v>-6.27000000000004</v>
      </c>
      <c r="L2856" s="17" t="n">
        <f aca="false">B2856 - E2855</f>
        <v>0.129999999999995</v>
      </c>
      <c r="M2856" s="17" t="n">
        <f aca="false">E2856 - E2855</f>
        <v>-6</v>
      </c>
      <c r="N2856" s="18" t="n">
        <f aca="false"> (I2856 / B2856)</f>
        <v>-0.0181269775556673</v>
      </c>
      <c r="O2856" s="18" t="n">
        <f aca="false">(J2856 / B2856)</f>
        <v>0.000147854629328478</v>
      </c>
      <c r="P2856" s="18" t="n">
        <f aca="false">K2856 / B2856</f>
        <v>-0.018540970517787</v>
      </c>
      <c r="Q2856" s="18" t="n">
        <f aca="false">L2856/E2855</f>
        <v>0.000384569873387751</v>
      </c>
      <c r="R2856" s="18" t="n">
        <f aca="false">M2856 / E2855</f>
        <v>-0.017749378771743</v>
      </c>
      <c r="S2856" s="19" t="str">
        <f aca="false">IF(N2856 &gt; 0, "UP", "DOWN")</f>
        <v>DOWN</v>
      </c>
      <c r="T2856" s="23" t="inlineStr">
        <f aca="false">O2856-N2856</f>
        <is>
          <t/>
        </is>
      </c>
      <c r="U2856" s="23" t="inlineStr">
        <f aca="false">P2856-N2856</f>
        <is>
          <t/>
        </is>
      </c>
      <c r="V2856" s="23" t="inlineStr">
        <f aca="false">O2856 - P2856</f>
        <is>
          <t/>
        </is>
      </c>
    </row>
    <row collapsed="false" customFormat="false" customHeight="false" hidden="false" ht="25" outlineLevel="0" r="2857">
      <c r="A2857" s="21" t="n">
        <v>40702</v>
      </c>
      <c r="B2857" s="17" t="n">
        <v>331.78</v>
      </c>
      <c r="C2857" s="17" t="n">
        <v>334.8</v>
      </c>
      <c r="D2857" s="17" t="n">
        <v>330.65</v>
      </c>
      <c r="E2857" s="17" t="n">
        <v>332.24</v>
      </c>
      <c r="F2857" s="17" t="n">
        <v>11918700</v>
      </c>
      <c r="G2857" s="17" t="n">
        <v>330.82</v>
      </c>
      <c r="I2857" s="22" t="n">
        <f aca="false">E2857-B2857</f>
        <v>0.460000000000036</v>
      </c>
      <c r="J2857" s="22" t="n">
        <f aca="false">C2857-B2857</f>
        <v>3.02000000000004</v>
      </c>
      <c r="K2857" s="17" t="n">
        <f aca="false">D2857-B2857</f>
        <v>-1.13</v>
      </c>
      <c r="L2857" s="17" t="n">
        <f aca="false">B2857 - E2856</f>
        <v>-0.260000000000048</v>
      </c>
      <c r="M2857" s="17" t="n">
        <f aca="false">E2857 - E2856</f>
        <v>0.199999999999989</v>
      </c>
      <c r="N2857" s="18" t="n">
        <f aca="false"> (I2857 / B2857)</f>
        <v>0.0013864609078306</v>
      </c>
      <c r="O2857" s="18" t="n">
        <f aca="false">(J2857 / B2857)</f>
        <v>0.00910241726445246</v>
      </c>
      <c r="P2857" s="18" t="n">
        <f aca="false">K2857 / B2857</f>
        <v>-0.0034058713605401</v>
      </c>
      <c r="Q2857" s="18" t="n">
        <f aca="false">L2857/E2856</f>
        <v>-0.000783038188170244</v>
      </c>
      <c r="R2857" s="18" t="n">
        <f aca="false">M2857 / E2856</f>
        <v>0.00060233706782312</v>
      </c>
      <c r="S2857" s="19" t="str">
        <f aca="false">IF(N2857 &gt; 0, "UP", "DOWN")</f>
        <v>UP</v>
      </c>
      <c r="T2857" s="23" t="inlineStr">
        <f aca="false">O2857-N2857</f>
        <is>
          <t/>
        </is>
      </c>
      <c r="U2857" s="23" t="inlineStr">
        <f aca="false">P2857-N2857</f>
        <is>
          <t/>
        </is>
      </c>
      <c r="V2857" s="23" t="inlineStr">
        <f aca="false">O2857 - P2857</f>
        <is>
          <t/>
        </is>
      </c>
    </row>
    <row collapsed="false" customFormat="false" customHeight="false" hidden="false" ht="25" outlineLevel="0" r="2858">
      <c r="A2858" s="21" t="n">
        <v>40703</v>
      </c>
      <c r="B2858" s="17" t="n">
        <v>333.25</v>
      </c>
      <c r="C2858" s="17" t="n">
        <v>333.67</v>
      </c>
      <c r="D2858" s="17" t="n">
        <v>330.75</v>
      </c>
      <c r="E2858" s="17" t="n">
        <v>331.49</v>
      </c>
      <c r="F2858" s="17" t="n">
        <v>9824600</v>
      </c>
      <c r="G2858" s="17" t="n">
        <v>330.07</v>
      </c>
      <c r="I2858" s="22" t="n">
        <f aca="false">E2858-B2858</f>
        <v>-1.75999999999999</v>
      </c>
      <c r="J2858" s="22" t="n">
        <f aca="false">C2858-B2858</f>
        <v>0.420000000000016</v>
      </c>
      <c r="K2858" s="17" t="n">
        <f aca="false">D2858-B2858</f>
        <v>-2.5</v>
      </c>
      <c r="L2858" s="17" t="n">
        <f aca="false">B2858 - E2857</f>
        <v>1.00999999999999</v>
      </c>
      <c r="M2858" s="17" t="n">
        <f aca="false">E2858 - E2857</f>
        <v>-0.75</v>
      </c>
      <c r="N2858" s="18" t="n">
        <f aca="false"> (I2858 / B2858)</f>
        <v>-0.00528132033008249</v>
      </c>
      <c r="O2858" s="18" t="n">
        <f aca="false">(J2858 / B2858)</f>
        <v>0.00126031507876974</v>
      </c>
      <c r="P2858" s="18" t="n">
        <f aca="false">K2858 / B2858</f>
        <v>-0.00750187546886722</v>
      </c>
      <c r="Q2858" s="18" t="n">
        <f aca="false">L2858/E2857</f>
        <v>0.00303997110522511</v>
      </c>
      <c r="R2858" s="18" t="n">
        <f aca="false">M2858 / E2857</f>
        <v>-0.00225740428605827</v>
      </c>
      <c r="S2858" s="19" t="str">
        <f aca="false">IF(N2858 &gt; 0, "UP", "DOWN")</f>
        <v>DOWN</v>
      </c>
      <c r="T2858" s="23" t="inlineStr">
        <f aca="false">O2858-N2858</f>
        <is>
          <t/>
        </is>
      </c>
      <c r="U2858" s="23" t="inlineStr">
        <f aca="false">P2858-N2858</f>
        <is>
          <t/>
        </is>
      </c>
      <c r="V2858" s="23" t="inlineStr">
        <f aca="false">O2858 - P2858</f>
        <is>
          <t/>
        </is>
      </c>
    </row>
    <row collapsed="false" customFormat="false" customHeight="false" hidden="false" ht="25" outlineLevel="0" r="2859">
      <c r="A2859" s="21" t="n">
        <v>40704</v>
      </c>
      <c r="B2859" s="17" t="n">
        <v>330.55</v>
      </c>
      <c r="C2859" s="17" t="n">
        <v>331.66</v>
      </c>
      <c r="D2859" s="17" t="n">
        <v>325.51</v>
      </c>
      <c r="E2859" s="17" t="n">
        <v>325.9</v>
      </c>
      <c r="F2859" s="17" t="n">
        <v>15498400</v>
      </c>
      <c r="G2859" s="17" t="n">
        <v>324.51</v>
      </c>
      <c r="I2859" s="22" t="n">
        <f aca="false">E2859-B2859</f>
        <v>-4.65000000000003</v>
      </c>
      <c r="J2859" s="22" t="n">
        <f aca="false">C2859-B2859</f>
        <v>1.11000000000001</v>
      </c>
      <c r="K2859" s="17" t="n">
        <f aca="false">D2859-B2859</f>
        <v>-5.04000000000002</v>
      </c>
      <c r="L2859" s="17" t="n">
        <f aca="false">B2859 - E2858</f>
        <v>-0.939999999999998</v>
      </c>
      <c r="M2859" s="17" t="n">
        <f aca="false">E2859 - E2858</f>
        <v>-5.59000000000003</v>
      </c>
      <c r="N2859" s="18" t="n">
        <f aca="false"> (I2859 / B2859)</f>
        <v>-0.0140674633187113</v>
      </c>
      <c r="O2859" s="18" t="n">
        <f aca="false">(J2859 / B2859)</f>
        <v>0.00335803963091821</v>
      </c>
      <c r="P2859" s="18" t="n">
        <f aca="false">K2859 / B2859</f>
        <v>-0.0152473150809258</v>
      </c>
      <c r="Q2859" s="18" t="n">
        <f aca="false">L2859/E2858</f>
        <v>-0.0028356813176868</v>
      </c>
      <c r="R2859" s="18" t="n">
        <f aca="false">M2859 / E2858</f>
        <v>-0.016863253793478</v>
      </c>
      <c r="S2859" s="19" t="str">
        <f aca="false">IF(N2859 &gt; 0, "UP", "DOWN")</f>
        <v>DOWN</v>
      </c>
      <c r="T2859" s="23" t="inlineStr">
        <f aca="false">O2859-N2859</f>
        <is>
          <t/>
        </is>
      </c>
      <c r="U2859" s="23" t="inlineStr">
        <f aca="false">P2859-N2859</f>
        <is>
          <t/>
        </is>
      </c>
      <c r="V2859" s="23" t="inlineStr">
        <f aca="false">O2859 - P2859</f>
        <is>
          <t/>
        </is>
      </c>
    </row>
    <row collapsed="false" customFormat="false" customHeight="false" hidden="false" ht="25" outlineLevel="0" r="2860">
      <c r="A2860" s="21" t="n">
        <v>40707</v>
      </c>
      <c r="B2860" s="17" t="n">
        <v>326.6</v>
      </c>
      <c r="C2860" s="17" t="n">
        <v>328.31</v>
      </c>
      <c r="D2860" s="17" t="n">
        <v>325.07</v>
      </c>
      <c r="E2860" s="17" t="n">
        <v>326.6</v>
      </c>
      <c r="F2860" s="17" t="n">
        <v>11773500</v>
      </c>
      <c r="G2860" s="17" t="n">
        <v>325.2</v>
      </c>
      <c r="I2860" s="22" t="n">
        <f aca="false">E2860-B2860</f>
        <v>0</v>
      </c>
      <c r="J2860" s="22" t="n">
        <f aca="false">C2860-B2860</f>
        <v>1.70999999999998</v>
      </c>
      <c r="K2860" s="17" t="n">
        <f aca="false">D2860-B2860</f>
        <v>-1.53000000000003</v>
      </c>
      <c r="L2860" s="17" t="n">
        <f aca="false">B2860 - E2859</f>
        <v>0.700000000000046</v>
      </c>
      <c r="M2860" s="17" t="n">
        <f aca="false">E2860 - E2859</f>
        <v>0.700000000000046</v>
      </c>
      <c r="N2860" s="18" t="n">
        <f aca="false"> (I2860 / B2860)</f>
        <v>0</v>
      </c>
      <c r="O2860" s="18" t="n">
        <f aca="false">(J2860 / B2860)</f>
        <v>0.00523576240048983</v>
      </c>
      <c r="P2860" s="18" t="n">
        <f aca="false">K2860 / B2860</f>
        <v>-0.00468462951622789</v>
      </c>
      <c r="Q2860" s="18" t="n">
        <f aca="false">L2860/E2859</f>
        <v>0.00214789812826034</v>
      </c>
      <c r="R2860" s="18" t="n">
        <f aca="false">M2860 / E2859</f>
        <v>0.00214789812826034</v>
      </c>
      <c r="S2860" s="19" t="str">
        <f aca="false">IF(N2860 &gt; 0, "UP", "DOWN")</f>
        <v>DOWN</v>
      </c>
      <c r="T2860" s="23" t="inlineStr">
        <f aca="false">O2860-N2860</f>
        <is>
          <t/>
        </is>
      </c>
      <c r="U2860" s="23" t="inlineStr">
        <f aca="false">P2860-N2860</f>
        <is>
          <t/>
        </is>
      </c>
      <c r="V2860" s="23" t="inlineStr">
        <f aca="false">O2860 - P2860</f>
        <is>
          <t/>
        </is>
      </c>
    </row>
    <row collapsed="false" customFormat="false" customHeight="false" hidden="false" ht="25" outlineLevel="0" r="2861">
      <c r="A2861" s="21" t="n">
        <v>40708</v>
      </c>
      <c r="B2861" s="17" t="n">
        <v>330</v>
      </c>
      <c r="C2861" s="17" t="n">
        <v>333.25</v>
      </c>
      <c r="D2861" s="17" t="n">
        <v>329.31</v>
      </c>
      <c r="E2861" s="17" t="n">
        <v>332.44</v>
      </c>
      <c r="F2861" s="17" t="n">
        <v>11948900</v>
      </c>
      <c r="G2861" s="17" t="n">
        <v>331.02</v>
      </c>
      <c r="I2861" s="22" t="n">
        <f aca="false">E2861-B2861</f>
        <v>2.44</v>
      </c>
      <c r="J2861" s="22" t="n">
        <f aca="false">C2861-B2861</f>
        <v>3.25</v>
      </c>
      <c r="K2861" s="17" t="n">
        <f aca="false">D2861-B2861</f>
        <v>-0.689999999999998</v>
      </c>
      <c r="L2861" s="17" t="n">
        <f aca="false">B2861 - E2860</f>
        <v>3.39999999999998</v>
      </c>
      <c r="M2861" s="17" t="n">
        <f aca="false">E2861 - E2860</f>
        <v>5.83999999999998</v>
      </c>
      <c r="N2861" s="18" t="n">
        <f aca="false"> (I2861 / B2861)</f>
        <v>0.00739393939393939</v>
      </c>
      <c r="O2861" s="18" t="n">
        <f aca="false">(J2861 / B2861)</f>
        <v>0.00984848484848485</v>
      </c>
      <c r="P2861" s="18" t="n">
        <f aca="false">K2861 / B2861</f>
        <v>-0.00209090909090908</v>
      </c>
      <c r="Q2861" s="18" t="n">
        <f aca="false">L2861/E2860</f>
        <v>0.0104102878138395</v>
      </c>
      <c r="R2861" s="18" t="n">
        <f aca="false">M2861 / E2860</f>
        <v>0.0178812002449479</v>
      </c>
      <c r="S2861" s="19" t="str">
        <f aca="false">IF(N2861 &gt; 0, "UP", "DOWN")</f>
        <v>UP</v>
      </c>
      <c r="T2861" s="23" t="inlineStr">
        <f aca="false">O2861-N2861</f>
        <is>
          <t/>
        </is>
      </c>
      <c r="U2861" s="23" t="inlineStr">
        <f aca="false">P2861-N2861</f>
        <is>
          <t/>
        </is>
      </c>
      <c r="V2861" s="23" t="inlineStr">
        <f aca="false">O2861 - P2861</f>
        <is>
          <t/>
        </is>
      </c>
    </row>
    <row collapsed="false" customFormat="false" customHeight="false" hidden="false" ht="25" outlineLevel="0" r="2862">
      <c r="A2862" s="21" t="n">
        <v>40709</v>
      </c>
      <c r="B2862" s="17" t="n">
        <v>329.75</v>
      </c>
      <c r="C2862" s="17" t="n">
        <v>330.3</v>
      </c>
      <c r="D2862" s="17" t="n">
        <v>324.88</v>
      </c>
      <c r="E2862" s="17" t="n">
        <v>326.75</v>
      </c>
      <c r="F2862" s="17" t="n">
        <v>14257000</v>
      </c>
      <c r="G2862" s="17" t="n">
        <v>325.35</v>
      </c>
      <c r="I2862" s="22" t="n">
        <f aca="false">E2862-B2862</f>
        <v>-3</v>
      </c>
      <c r="J2862" s="22" t="n">
        <f aca="false">C2862-B2862</f>
        <v>0.550000000000011</v>
      </c>
      <c r="K2862" s="17" t="n">
        <f aca="false">D2862-B2862</f>
        <v>-4.87</v>
      </c>
      <c r="L2862" s="17" t="n">
        <f aca="false">B2862 - E2861</f>
        <v>-2.69</v>
      </c>
      <c r="M2862" s="17" t="n">
        <f aca="false">E2862 - E2861</f>
        <v>-5.69</v>
      </c>
      <c r="N2862" s="18" t="n">
        <f aca="false"> (I2862 / B2862)</f>
        <v>-0.0090978013646702</v>
      </c>
      <c r="O2862" s="18" t="n">
        <f aca="false">(J2862 / B2862)</f>
        <v>0.00166793025018957</v>
      </c>
      <c r="P2862" s="18" t="n">
        <f aca="false">K2862 / B2862</f>
        <v>-0.0147687642153146</v>
      </c>
      <c r="Q2862" s="18" t="n">
        <f aca="false">L2862/E2861</f>
        <v>-0.00809168571772349</v>
      </c>
      <c r="R2862" s="18" t="n">
        <f aca="false">M2862 / E2861</f>
        <v>-0.0171158705330285</v>
      </c>
      <c r="S2862" s="19" t="str">
        <f aca="false">IF(N2862 &gt; 0, "UP", "DOWN")</f>
        <v>DOWN</v>
      </c>
      <c r="T2862" s="23" t="inlineStr">
        <f aca="false">O2862-N2862</f>
        <is>
          <t/>
        </is>
      </c>
      <c r="U2862" s="23" t="inlineStr">
        <f aca="false">P2862-N2862</f>
        <is>
          <t/>
        </is>
      </c>
      <c r="V2862" s="23" t="inlineStr">
        <f aca="false">O2862 - P2862</f>
        <is>
          <t/>
        </is>
      </c>
    </row>
    <row collapsed="false" customFormat="false" customHeight="false" hidden="false" ht="25" outlineLevel="0" r="2863">
      <c r="A2863" s="21" t="n">
        <v>40710</v>
      </c>
      <c r="B2863" s="17" t="n">
        <v>326.9</v>
      </c>
      <c r="C2863" s="17" t="n">
        <v>328.68</v>
      </c>
      <c r="D2863" s="17" t="n">
        <v>318.33</v>
      </c>
      <c r="E2863" s="17" t="n">
        <v>325.16</v>
      </c>
      <c r="F2863" s="17" t="n">
        <v>18235400</v>
      </c>
      <c r="G2863" s="17" t="n">
        <v>323.77</v>
      </c>
      <c r="I2863" s="22" t="n">
        <f aca="false">E2863-B2863</f>
        <v>-1.73999999999995</v>
      </c>
      <c r="J2863" s="22" t="n">
        <f aca="false">C2863-B2863</f>
        <v>1.78000000000003</v>
      </c>
      <c r="K2863" s="17" t="n">
        <f aca="false">D2863-B2863</f>
        <v>-8.56999999999999</v>
      </c>
      <c r="L2863" s="17" t="n">
        <f aca="false">B2863 - E2862</f>
        <v>0.149999999999977</v>
      </c>
      <c r="M2863" s="17" t="n">
        <f aca="false">E2863 - E2862</f>
        <v>-1.58999999999998</v>
      </c>
      <c r="N2863" s="18" t="n">
        <f aca="false"> (I2863 / B2863)</f>
        <v>-0.00532272866319961</v>
      </c>
      <c r="O2863" s="18" t="n">
        <f aca="false">(J2863 / B2863)</f>
        <v>0.00544509024166421</v>
      </c>
      <c r="P2863" s="18" t="n">
        <f aca="false">K2863 / B2863</f>
        <v>-0.0262159681859896</v>
      </c>
      <c r="Q2863" s="18" t="n">
        <f aca="false">L2863/E2862</f>
        <v>0.000459066564651805</v>
      </c>
      <c r="R2863" s="18" t="n">
        <f aca="false">M2863 / E2862</f>
        <v>-0.00486610558530979</v>
      </c>
      <c r="S2863" s="19" t="str">
        <f aca="false">IF(N2863 &gt; 0, "UP", "DOWN")</f>
        <v>DOWN</v>
      </c>
      <c r="T2863" s="23" t="inlineStr">
        <f aca="false">O2863-N2863</f>
        <is>
          <t/>
        </is>
      </c>
      <c r="U2863" s="23" t="inlineStr">
        <f aca="false">P2863-N2863</f>
        <is>
          <t/>
        </is>
      </c>
      <c r="V2863" s="23" t="inlineStr">
        <f aca="false">O2863 - P2863</f>
        <is>
          <t/>
        </is>
      </c>
    </row>
    <row collapsed="false" customFormat="false" customHeight="false" hidden="false" ht="25" outlineLevel="0" r="2864">
      <c r="A2864" s="21" t="n">
        <v>40711</v>
      </c>
      <c r="B2864" s="17" t="n">
        <v>328.99</v>
      </c>
      <c r="C2864" s="17" t="n">
        <v>329.25</v>
      </c>
      <c r="D2864" s="17" t="n">
        <v>319.36</v>
      </c>
      <c r="E2864" s="17" t="n">
        <v>320.26</v>
      </c>
      <c r="F2864" s="17" t="n">
        <v>21965000</v>
      </c>
      <c r="G2864" s="17" t="n">
        <v>318.89</v>
      </c>
      <c r="I2864" s="22" t="n">
        <f aca="false">E2864-B2864</f>
        <v>-8.73000000000002</v>
      </c>
      <c r="J2864" s="22" t="n">
        <f aca="false">C2864-B2864</f>
        <v>0.259999999999991</v>
      </c>
      <c r="K2864" s="17" t="n">
        <f aca="false">D2864-B2864</f>
        <v>-9.63</v>
      </c>
      <c r="L2864" s="17" t="n">
        <f aca="false">B2864 - E2863</f>
        <v>3.82999999999998</v>
      </c>
      <c r="M2864" s="17" t="n">
        <f aca="false">E2864 - E2863</f>
        <v>-4.90000000000003</v>
      </c>
      <c r="N2864" s="18" t="n">
        <f aca="false"> (I2864 / B2864)</f>
        <v>-0.0265357609653789</v>
      </c>
      <c r="O2864" s="18" t="n">
        <f aca="false">(J2864 / B2864)</f>
        <v>0.000790297577433937</v>
      </c>
      <c r="P2864" s="18" t="n">
        <f aca="false">K2864 / B2864</f>
        <v>-0.0292714064257272</v>
      </c>
      <c r="Q2864" s="18" t="n">
        <f aca="false">L2864/E2863</f>
        <v>0.0117788165826054</v>
      </c>
      <c r="R2864" s="18" t="n">
        <f aca="false">M2864 / E2863</f>
        <v>-0.0150695042440646</v>
      </c>
      <c r="S2864" s="19" t="str">
        <f aca="false">IF(N2864 &gt; 0, "UP", "DOWN")</f>
        <v>DOWN</v>
      </c>
      <c r="T2864" s="23" t="inlineStr">
        <f aca="false">O2864-N2864</f>
        <is>
          <t/>
        </is>
      </c>
      <c r="U2864" s="23" t="inlineStr">
        <f aca="false">P2864-N2864</f>
        <is>
          <t/>
        </is>
      </c>
      <c r="V2864" s="23" t="inlineStr">
        <f aca="false">O2864 - P2864</f>
        <is>
          <t/>
        </is>
      </c>
    </row>
    <row collapsed="false" customFormat="false" customHeight="false" hidden="false" ht="25" outlineLevel="0" r="2865">
      <c r="A2865" s="21" t="n">
        <v>40714</v>
      </c>
      <c r="B2865" s="17" t="n">
        <v>317.36</v>
      </c>
      <c r="C2865" s="17" t="n">
        <v>317.7</v>
      </c>
      <c r="D2865" s="17" t="n">
        <v>310.5</v>
      </c>
      <c r="E2865" s="17" t="n">
        <v>315.32</v>
      </c>
      <c r="F2865" s="17" t="n">
        <v>22880200</v>
      </c>
      <c r="G2865" s="17" t="n">
        <v>313.97</v>
      </c>
      <c r="I2865" s="22" t="n">
        <f aca="false">E2865-B2865</f>
        <v>-2.04000000000002</v>
      </c>
      <c r="J2865" s="22" t="n">
        <f aca="false">C2865-B2865</f>
        <v>0.339999999999975</v>
      </c>
      <c r="K2865" s="17" t="n">
        <f aca="false">D2865-B2865</f>
        <v>-6.86000000000001</v>
      </c>
      <c r="L2865" s="17" t="n">
        <f aca="false">B2865 - E2864</f>
        <v>-2.89999999999998</v>
      </c>
      <c r="M2865" s="17" t="n">
        <f aca="false">E2865 - E2864</f>
        <v>-4.94</v>
      </c>
      <c r="N2865" s="18" t="n">
        <f aca="false"> (I2865 / B2865)</f>
        <v>-0.00642803125787755</v>
      </c>
      <c r="O2865" s="18" t="n">
        <f aca="false">(J2865 / B2865)</f>
        <v>0.0010713385429795</v>
      </c>
      <c r="P2865" s="18" t="n">
        <f aca="false">K2865 / B2865</f>
        <v>-0.0216158306024704</v>
      </c>
      <c r="Q2865" s="18" t="n">
        <f aca="false">L2865/E2864</f>
        <v>-0.00905514269655898</v>
      </c>
      <c r="R2865" s="18" t="n">
        <f aca="false">M2865 / E2864</f>
        <v>-0.0154249672141385</v>
      </c>
      <c r="S2865" s="19" t="str">
        <f aca="false">IF(N2865 &gt; 0, "UP", "DOWN")</f>
        <v>DOWN</v>
      </c>
      <c r="T2865" s="23" t="inlineStr">
        <f aca="false">O2865-N2865</f>
        <is>
          <t/>
        </is>
      </c>
      <c r="U2865" s="23" t="inlineStr">
        <f aca="false">P2865-N2865</f>
        <is>
          <t/>
        </is>
      </c>
      <c r="V2865" s="23" t="inlineStr">
        <f aca="false">O2865 - P2865</f>
        <is>
          <t/>
        </is>
      </c>
    </row>
    <row collapsed="false" customFormat="false" customHeight="false" hidden="false" ht="25" outlineLevel="0" r="2866">
      <c r="A2866" s="21" t="n">
        <v>40715</v>
      </c>
      <c r="B2866" s="17" t="n">
        <v>316.68</v>
      </c>
      <c r="C2866" s="17" t="n">
        <v>325.8</v>
      </c>
      <c r="D2866" s="17" t="n">
        <v>315.2</v>
      </c>
      <c r="E2866" s="17" t="n">
        <v>325.3</v>
      </c>
      <c r="F2866" s="17" t="n">
        <v>17620800</v>
      </c>
      <c r="G2866" s="17" t="n">
        <v>323.91</v>
      </c>
      <c r="I2866" s="22" t="n">
        <f aca="false">E2866-B2866</f>
        <v>8.62</v>
      </c>
      <c r="J2866" s="22" t="n">
        <f aca="false">C2866-B2866</f>
        <v>9.12</v>
      </c>
      <c r="K2866" s="17" t="n">
        <f aca="false">D2866-B2866</f>
        <v>-1.48000000000002</v>
      </c>
      <c r="L2866" s="17" t="n">
        <f aca="false">B2866 - E2865</f>
        <v>1.36000000000001</v>
      </c>
      <c r="M2866" s="17" t="n">
        <f aca="false">E2866 - E2865</f>
        <v>9.98000000000002</v>
      </c>
      <c r="N2866" s="18" t="n">
        <f aca="false"> (I2866 / B2866)</f>
        <v>0.0272199065302514</v>
      </c>
      <c r="O2866" s="18" t="n">
        <f aca="false">(J2866 / B2866)</f>
        <v>0.0287987874194771</v>
      </c>
      <c r="P2866" s="18" t="n">
        <f aca="false">K2866 / B2866</f>
        <v>-0.00467348743210818</v>
      </c>
      <c r="Q2866" s="18" t="n">
        <f aca="false">L2866/E2865</f>
        <v>0.00431307877711535</v>
      </c>
      <c r="R2866" s="18" t="n">
        <f aca="false">M2866 / E2865</f>
        <v>0.0316503869085374</v>
      </c>
      <c r="S2866" s="19" t="str">
        <f aca="false">IF(N2866 &gt; 0, "UP", "DOWN")</f>
        <v>UP</v>
      </c>
      <c r="T2866" s="23" t="inlineStr">
        <f aca="false">O2866-N2866</f>
        <is>
          <t/>
        </is>
      </c>
      <c r="U2866" s="23" t="inlineStr">
        <f aca="false">P2866-N2866</f>
        <is>
          <t/>
        </is>
      </c>
      <c r="V2866" s="23" t="inlineStr">
        <f aca="false">O2866 - P2866</f>
        <is>
          <t/>
        </is>
      </c>
    </row>
    <row collapsed="false" customFormat="false" customHeight="false" hidden="false" ht="25" outlineLevel="0" r="2867">
      <c r="A2867" s="21" t="n">
        <v>40716</v>
      </c>
      <c r="B2867" s="17" t="n">
        <v>325.16</v>
      </c>
      <c r="C2867" s="17" t="n">
        <v>328.9</v>
      </c>
      <c r="D2867" s="17" t="n">
        <v>322.38</v>
      </c>
      <c r="E2867" s="17" t="n">
        <v>322.61</v>
      </c>
      <c r="F2867" s="17" t="n">
        <v>13949400</v>
      </c>
      <c r="G2867" s="17" t="n">
        <v>321.23</v>
      </c>
      <c r="I2867" s="22" t="n">
        <f aca="false">E2867-B2867</f>
        <v>-2.55000000000001</v>
      </c>
      <c r="J2867" s="22" t="n">
        <f aca="false">C2867-B2867</f>
        <v>3.73999999999995</v>
      </c>
      <c r="K2867" s="17" t="n">
        <f aca="false">D2867-B2867</f>
        <v>-2.78000000000003</v>
      </c>
      <c r="L2867" s="17" t="n">
        <f aca="false">B2867 - E2866</f>
        <v>-0.139999999999986</v>
      </c>
      <c r="M2867" s="17" t="n">
        <f aca="false">E2867 - E2866</f>
        <v>-2.69</v>
      </c>
      <c r="N2867" s="18" t="n">
        <f aca="false"> (I2867 / B2867)</f>
        <v>-0.00784229302497236</v>
      </c>
      <c r="O2867" s="18" t="n">
        <f aca="false">(J2867 / B2867)</f>
        <v>0.0115020297699593</v>
      </c>
      <c r="P2867" s="18" t="n">
        <f aca="false">K2867 / B2867</f>
        <v>-0.00854963710173462</v>
      </c>
      <c r="Q2867" s="18" t="n">
        <f aca="false">L2867/E2866</f>
        <v>-0.000430371964340567</v>
      </c>
      <c r="R2867" s="18" t="n">
        <f aca="false">M2867 / E2866</f>
        <v>-0.00826928988625883</v>
      </c>
      <c r="S2867" s="19" t="str">
        <f aca="false">IF(N2867 &gt; 0, "UP", "DOWN")</f>
        <v>DOWN</v>
      </c>
      <c r="T2867" s="23" t="inlineStr">
        <f aca="false">O2867-N2867</f>
        <is>
          <t/>
        </is>
      </c>
      <c r="U2867" s="23" t="inlineStr">
        <f aca="false">P2867-N2867</f>
        <is>
          <t/>
        </is>
      </c>
      <c r="V2867" s="23" t="inlineStr">
        <f aca="false">O2867 - P2867</f>
        <is>
          <t/>
        </is>
      </c>
    </row>
    <row collapsed="false" customFormat="false" customHeight="false" hidden="false" ht="25" outlineLevel="0" r="2868">
      <c r="A2868" s="21" t="n">
        <v>40717</v>
      </c>
      <c r="B2868" s="17" t="n">
        <v>318.94</v>
      </c>
      <c r="C2868" s="17" t="n">
        <v>331.69</v>
      </c>
      <c r="D2868" s="17" t="n">
        <v>318.12</v>
      </c>
      <c r="E2868" s="17" t="n">
        <v>331.23</v>
      </c>
      <c r="F2868" s="17" t="n">
        <v>19991400</v>
      </c>
      <c r="G2868" s="17" t="n">
        <v>329.81</v>
      </c>
      <c r="I2868" s="22" t="n">
        <f aca="false">E2868-B2868</f>
        <v>12.29</v>
      </c>
      <c r="J2868" s="22" t="n">
        <f aca="false">C2868-B2868</f>
        <v>12.75</v>
      </c>
      <c r="K2868" s="17" t="n">
        <f aca="false">D2868-B2868</f>
        <v>-0.819999999999993</v>
      </c>
      <c r="L2868" s="17" t="n">
        <f aca="false">B2868 - E2867</f>
        <v>-3.67000000000002</v>
      </c>
      <c r="M2868" s="17" t="n">
        <f aca="false">E2868 - E2867</f>
        <v>8.62</v>
      </c>
      <c r="N2868" s="18" t="n">
        <f aca="false"> (I2868 / B2868)</f>
        <v>0.0385338935222927</v>
      </c>
      <c r="O2868" s="18" t="n">
        <f aca="false">(J2868 / B2868)</f>
        <v>0.0399761710666583</v>
      </c>
      <c r="P2868" s="18" t="n">
        <f aca="false">K2868 / B2868</f>
        <v>-0.00257101649213016</v>
      </c>
      <c r="Q2868" s="18" t="n">
        <f aca="false">L2868/E2867</f>
        <v>-0.0113759647872044</v>
      </c>
      <c r="R2868" s="18" t="n">
        <f aca="false">M2868 / E2867</f>
        <v>0.0267195685192648</v>
      </c>
      <c r="S2868" s="19" t="str">
        <f aca="false">IF(N2868 &gt; 0, "UP", "DOWN")</f>
        <v>UP</v>
      </c>
      <c r="T2868" s="23" t="inlineStr">
        <f aca="false">O2868-N2868</f>
        <is>
          <t/>
        </is>
      </c>
      <c r="U2868" s="23" t="inlineStr">
        <f aca="false">P2868-N2868</f>
        <is>
          <t/>
        </is>
      </c>
      <c r="V2868" s="23" t="inlineStr">
        <f aca="false">O2868 - P2868</f>
        <is>
          <t/>
        </is>
      </c>
    </row>
    <row collapsed="false" customFormat="false" customHeight="false" hidden="false" ht="25" outlineLevel="0" r="2869">
      <c r="A2869" s="21" t="n">
        <v>40718</v>
      </c>
      <c r="B2869" s="17" t="n">
        <v>331.37</v>
      </c>
      <c r="C2869" s="17" t="n">
        <v>333.15</v>
      </c>
      <c r="D2869" s="17" t="n">
        <v>325.09</v>
      </c>
      <c r="E2869" s="17" t="n">
        <v>326.35</v>
      </c>
      <c r="F2869" s="17" t="n">
        <v>15707400</v>
      </c>
      <c r="G2869" s="17" t="n">
        <v>324.95</v>
      </c>
      <c r="I2869" s="22" t="n">
        <f aca="false">E2869-B2869</f>
        <v>-5.01999999999998</v>
      </c>
      <c r="J2869" s="22" t="n">
        <f aca="false">C2869-B2869</f>
        <v>1.77999999999997</v>
      </c>
      <c r="K2869" s="17" t="n">
        <f aca="false">D2869-B2869</f>
        <v>-6.28000000000003</v>
      </c>
      <c r="L2869" s="17" t="n">
        <f aca="false">B2869 - E2868</f>
        <v>0.139999999999986</v>
      </c>
      <c r="M2869" s="17" t="n">
        <f aca="false">E2869 - E2868</f>
        <v>-4.88</v>
      </c>
      <c r="N2869" s="18" t="n">
        <f aca="false"> (I2869 / B2869)</f>
        <v>-0.0151492289585659</v>
      </c>
      <c r="O2869" s="18" t="n">
        <f aca="false">(J2869 / B2869)</f>
        <v>0.00537163895343565</v>
      </c>
      <c r="P2869" s="18" t="n">
        <f aca="false">K2869 / B2869</f>
        <v>-0.0189516250716722</v>
      </c>
      <c r="Q2869" s="18" t="n">
        <f aca="false">L2869/E2868</f>
        <v>0.00042266702895265</v>
      </c>
      <c r="R2869" s="18" t="n">
        <f aca="false">M2869 / E2868</f>
        <v>-0.0147329650092081</v>
      </c>
      <c r="S2869" s="19" t="str">
        <f aca="false">IF(N2869 &gt; 0, "UP", "DOWN")</f>
        <v>DOWN</v>
      </c>
      <c r="T2869" s="23" t="inlineStr">
        <f aca="false">O2869-N2869</f>
        <is>
          <t/>
        </is>
      </c>
      <c r="U2869" s="23" t="inlineStr">
        <f aca="false">P2869-N2869</f>
        <is>
          <t/>
        </is>
      </c>
      <c r="V2869" s="23" t="inlineStr">
        <f aca="false">O2869 - P2869</f>
        <is>
          <t/>
        </is>
      </c>
    </row>
    <row collapsed="false" customFormat="false" customHeight="false" hidden="false" ht="25" outlineLevel="0" r="2870">
      <c r="A2870" s="21" t="n">
        <v>40721</v>
      </c>
      <c r="B2870" s="17" t="n">
        <v>327.59</v>
      </c>
      <c r="C2870" s="17" t="n">
        <v>333.9</v>
      </c>
      <c r="D2870" s="17" t="n">
        <v>327.25</v>
      </c>
      <c r="E2870" s="17" t="n">
        <v>332.04</v>
      </c>
      <c r="F2870" s="17" t="n">
        <v>12136200</v>
      </c>
      <c r="G2870" s="17" t="n">
        <v>330.62</v>
      </c>
      <c r="I2870" s="22" t="n">
        <f aca="false">E2870-B2870</f>
        <v>4.45000000000005</v>
      </c>
      <c r="J2870" s="22" t="n">
        <f aca="false">C2870-B2870</f>
        <v>6.31</v>
      </c>
      <c r="K2870" s="17" t="n">
        <f aca="false">D2870-B2870</f>
        <v>-0.339999999999975</v>
      </c>
      <c r="L2870" s="17" t="n">
        <f aca="false">B2870 - E2869</f>
        <v>1.23999999999995</v>
      </c>
      <c r="M2870" s="17" t="n">
        <f aca="false">E2870 - E2869</f>
        <v>5.69</v>
      </c>
      <c r="N2870" s="18" t="n">
        <f aca="false"> (I2870 / B2870)</f>
        <v>0.0135840532372784</v>
      </c>
      <c r="O2870" s="18" t="n">
        <f aca="false">(J2870 / B2870)</f>
        <v>0.0192618822308373</v>
      </c>
      <c r="P2870" s="18" t="n">
        <f aca="false">K2870 / B2870</f>
        <v>-0.00103788271925265</v>
      </c>
      <c r="Q2870" s="18" t="n">
        <f aca="false">L2870/E2869</f>
        <v>0.00379960165466509</v>
      </c>
      <c r="R2870" s="18" t="n">
        <f aca="false">M2870 / E2869</f>
        <v>0.017435268883101</v>
      </c>
      <c r="S2870" s="19" t="str">
        <f aca="false">IF(N2870 &gt; 0, "UP", "DOWN")</f>
        <v>UP</v>
      </c>
      <c r="T2870" s="23" t="inlineStr">
        <f aca="false">O2870-N2870</f>
        <is>
          <t/>
        </is>
      </c>
      <c r="U2870" s="23" t="inlineStr">
        <f aca="false">P2870-N2870</f>
        <is>
          <t/>
        </is>
      </c>
      <c r="V2870" s="23" t="inlineStr">
        <f aca="false">O2870 - P2870</f>
        <is>
          <t/>
        </is>
      </c>
    </row>
    <row collapsed="false" customFormat="false" customHeight="false" hidden="false" ht="25" outlineLevel="0" r="2871">
      <c r="A2871" s="21" t="n">
        <v>40722</v>
      </c>
      <c r="B2871" s="17" t="n">
        <v>333.65</v>
      </c>
      <c r="C2871" s="17" t="n">
        <v>336.7</v>
      </c>
      <c r="D2871" s="17" t="n">
        <v>333.44</v>
      </c>
      <c r="E2871" s="17" t="n">
        <v>335.26</v>
      </c>
      <c r="F2871" s="17" t="n">
        <v>10510700</v>
      </c>
      <c r="G2871" s="17" t="n">
        <v>333.83</v>
      </c>
      <c r="I2871" s="22" t="n">
        <f aca="false">E2871-B2871</f>
        <v>1.61000000000001</v>
      </c>
      <c r="J2871" s="22" t="n">
        <f aca="false">C2871-B2871</f>
        <v>3.05000000000001</v>
      </c>
      <c r="K2871" s="17" t="n">
        <f aca="false">D2871-B2871</f>
        <v>-0.20999999999998</v>
      </c>
      <c r="L2871" s="17" t="n">
        <f aca="false">B2871 - E2870</f>
        <v>1.60999999999996</v>
      </c>
      <c r="M2871" s="17" t="n">
        <f aca="false">E2871 - E2870</f>
        <v>3.21999999999997</v>
      </c>
      <c r="N2871" s="18" t="n">
        <f aca="false"> (I2871 / B2871)</f>
        <v>0.00482541585493785</v>
      </c>
      <c r="O2871" s="18" t="n">
        <f aca="false">(J2871 / B2871)</f>
        <v>0.0091413157500375</v>
      </c>
      <c r="P2871" s="18" t="n">
        <f aca="false">K2871 / B2871</f>
        <v>-0.000629402068035305</v>
      </c>
      <c r="Q2871" s="18" t="n">
        <f aca="false">L2871/E2870</f>
        <v>0.00484881339597626</v>
      </c>
      <c r="R2871" s="18" t="n">
        <f aca="false">M2871 / E2870</f>
        <v>0.00969762679195269</v>
      </c>
      <c r="S2871" s="19" t="str">
        <f aca="false">IF(N2871 &gt; 0, "UP", "DOWN")</f>
        <v>UP</v>
      </c>
      <c r="T2871" s="23" t="inlineStr">
        <f aca="false">O2871-N2871</f>
        <is>
          <t/>
        </is>
      </c>
      <c r="U2871" s="23" t="inlineStr">
        <f aca="false">P2871-N2871</f>
        <is>
          <t/>
        </is>
      </c>
      <c r="V2871" s="23" t="inlineStr">
        <f aca="false">O2871 - P2871</f>
        <is>
          <t/>
        </is>
      </c>
    </row>
    <row collapsed="false" customFormat="false" customHeight="false" hidden="false" ht="25" outlineLevel="0" r="2872">
      <c r="A2872" s="21" t="n">
        <v>40723</v>
      </c>
      <c r="B2872" s="17" t="n">
        <v>336.04</v>
      </c>
      <c r="C2872" s="17" t="n">
        <v>336.37</v>
      </c>
      <c r="D2872" s="17" t="n">
        <v>331.88</v>
      </c>
      <c r="E2872" s="17" t="n">
        <v>334.04</v>
      </c>
      <c r="F2872" s="17" t="n">
        <v>12590900</v>
      </c>
      <c r="G2872" s="17" t="n">
        <v>332.61</v>
      </c>
      <c r="I2872" s="22" t="n">
        <f aca="false">E2872-B2872</f>
        <v>-2</v>
      </c>
      <c r="J2872" s="22" t="n">
        <f aca="false">C2872-B2872</f>
        <v>0.329999999999984</v>
      </c>
      <c r="K2872" s="17" t="n">
        <f aca="false">D2872-B2872</f>
        <v>-4.16000000000003</v>
      </c>
      <c r="L2872" s="17" t="n">
        <f aca="false">B2872 - E2871</f>
        <v>0.78000000000003</v>
      </c>
      <c r="M2872" s="17" t="n">
        <f aca="false">E2872 - E2871</f>
        <v>-1.21999999999997</v>
      </c>
      <c r="N2872" s="18" t="n">
        <f aca="false"> (I2872 / B2872)</f>
        <v>-0.00595167241995001</v>
      </c>
      <c r="O2872" s="18" t="n">
        <f aca="false">(J2872 / B2872)</f>
        <v>0.000982025949291704</v>
      </c>
      <c r="P2872" s="18" t="n">
        <f aca="false">K2872 / B2872</f>
        <v>-0.0123794786334961</v>
      </c>
      <c r="Q2872" s="18" t="n">
        <f aca="false">L2872/E2871</f>
        <v>0.00232655252639751</v>
      </c>
      <c r="R2872" s="18" t="n">
        <f aca="false">M2872 / E2871</f>
        <v>-0.00363896677205742</v>
      </c>
      <c r="S2872" s="19" t="str">
        <f aca="false">IF(N2872 &gt; 0, "UP", "DOWN")</f>
        <v>DOWN</v>
      </c>
      <c r="T2872" s="23" t="inlineStr">
        <f aca="false">O2872-N2872</f>
        <is>
          <t/>
        </is>
      </c>
      <c r="U2872" s="23" t="inlineStr">
        <f aca="false">P2872-N2872</f>
        <is>
          <t/>
        </is>
      </c>
      <c r="V2872" s="23" t="inlineStr">
        <f aca="false">O2872 - P2872</f>
        <is>
          <t/>
        </is>
      </c>
    </row>
    <row collapsed="false" customFormat="false" customHeight="false" hidden="false" ht="25" outlineLevel="0" r="2873">
      <c r="A2873" s="21" t="n">
        <v>40724</v>
      </c>
      <c r="B2873" s="17" t="n">
        <v>334.7</v>
      </c>
      <c r="C2873" s="17" t="n">
        <v>336.13</v>
      </c>
      <c r="D2873" s="17" t="n">
        <v>332.84</v>
      </c>
      <c r="E2873" s="17" t="n">
        <v>335.67</v>
      </c>
      <c r="F2873" s="17" t="n">
        <v>11534100</v>
      </c>
      <c r="G2873" s="17" t="n">
        <v>334.23</v>
      </c>
      <c r="I2873" s="22" t="n">
        <f aca="false">E2873-B2873</f>
        <v>0.970000000000027</v>
      </c>
      <c r="J2873" s="22" t="n">
        <f aca="false">C2873-B2873</f>
        <v>1.43000000000001</v>
      </c>
      <c r="K2873" s="17" t="n">
        <f aca="false">D2873-B2873</f>
        <v>-1.86000000000001</v>
      </c>
      <c r="L2873" s="17" t="n">
        <f aca="false">B2873 - E2872</f>
        <v>0.659999999999968</v>
      </c>
      <c r="M2873" s="17" t="n">
        <f aca="false">E2873 - E2872</f>
        <v>1.63</v>
      </c>
      <c r="N2873" s="18" t="n">
        <f aca="false"> (I2873 / B2873)</f>
        <v>0.00289811771735891</v>
      </c>
      <c r="O2873" s="18" t="n">
        <f aca="false">(J2873 / B2873)</f>
        <v>0.00427248282043623</v>
      </c>
      <c r="P2873" s="18" t="n">
        <f aca="false">K2873 / B2873</f>
        <v>-0.0055572154167912</v>
      </c>
      <c r="Q2873" s="18" t="n">
        <f aca="false">L2873/E2872</f>
        <v>0.00197581128008612</v>
      </c>
      <c r="R2873" s="18" t="n">
        <f aca="false">M2873 / E2872</f>
        <v>0.00487965513112201</v>
      </c>
      <c r="S2873" s="19" t="str">
        <f aca="false">IF(N2873 &gt; 0, "UP", "DOWN")</f>
        <v>UP</v>
      </c>
      <c r="T2873" s="23" t="inlineStr">
        <f aca="false">O2873-N2873</f>
        <is>
          <t/>
        </is>
      </c>
      <c r="U2873" s="23" t="inlineStr">
        <f aca="false">P2873-N2873</f>
        <is>
          <t/>
        </is>
      </c>
      <c r="V2873" s="23" t="inlineStr">
        <f aca="false">O2873 - P2873</f>
        <is>
          <t/>
        </is>
      </c>
    </row>
    <row collapsed="false" customFormat="false" customHeight="false" hidden="false" ht="25" outlineLevel="0" r="2874">
      <c r="A2874" s="21" t="n">
        <v>40725</v>
      </c>
      <c r="B2874" s="17" t="n">
        <v>335.95</v>
      </c>
      <c r="C2874" s="17" t="n">
        <v>343.5</v>
      </c>
      <c r="D2874" s="17" t="n">
        <v>334.2</v>
      </c>
      <c r="E2874" s="17" t="n">
        <v>343.26</v>
      </c>
      <c r="F2874" s="17" t="n">
        <v>15546900</v>
      </c>
      <c r="G2874" s="17" t="n">
        <v>341.79</v>
      </c>
      <c r="I2874" s="22" t="n">
        <f aca="false">E2874-B2874</f>
        <v>7.31</v>
      </c>
      <c r="J2874" s="22" t="n">
        <f aca="false">C2874-B2874</f>
        <v>7.55000000000001</v>
      </c>
      <c r="K2874" s="17" t="n">
        <f aca="false">D2874-B2874</f>
        <v>-1.75</v>
      </c>
      <c r="L2874" s="17" t="n">
        <f aca="false">B2874 - E2873</f>
        <v>0.279999999999973</v>
      </c>
      <c r="M2874" s="17" t="n">
        <f aca="false">E2874 - E2873</f>
        <v>7.58999999999998</v>
      </c>
      <c r="N2874" s="18" t="n">
        <f aca="false"> (I2874 / B2874)</f>
        <v>0.0217591903557077</v>
      </c>
      <c r="O2874" s="18" t="n">
        <f aca="false">(J2874 / B2874)</f>
        <v>0.0224735823783301</v>
      </c>
      <c r="P2874" s="18" t="n">
        <f aca="false">K2874 / B2874</f>
        <v>-0.00520910849828844</v>
      </c>
      <c r="Q2874" s="18" t="n">
        <f aca="false">L2874/E2873</f>
        <v>0.000834152590341623</v>
      </c>
      <c r="R2874" s="18" t="n">
        <f aca="false">M2874 / E2873</f>
        <v>0.0226114934310483</v>
      </c>
      <c r="S2874" s="19" t="str">
        <f aca="false">IF(N2874 &gt; 0, "UP", "DOWN")</f>
        <v>UP</v>
      </c>
      <c r="T2874" s="23" t="inlineStr">
        <f aca="false">O2874-N2874</f>
        <is>
          <t/>
        </is>
      </c>
      <c r="U2874" s="23" t="inlineStr">
        <f aca="false">P2874-N2874</f>
        <is>
          <t/>
        </is>
      </c>
      <c r="V2874" s="23" t="inlineStr">
        <f aca="false">O2874 - P2874</f>
        <is>
          <t/>
        </is>
      </c>
    </row>
    <row collapsed="false" customFormat="false" customHeight="false" hidden="false" ht="25" outlineLevel="0" r="2875">
      <c r="A2875" s="21" t="n">
        <v>40729</v>
      </c>
      <c r="B2875" s="17" t="n">
        <v>343</v>
      </c>
      <c r="C2875" s="17" t="n">
        <v>349.83</v>
      </c>
      <c r="D2875" s="17" t="n">
        <v>342.5</v>
      </c>
      <c r="E2875" s="17" t="n">
        <v>349.43</v>
      </c>
      <c r="F2875" s="17" t="n">
        <v>12680500</v>
      </c>
      <c r="G2875" s="17" t="n">
        <v>347.94</v>
      </c>
      <c r="I2875" s="22" t="n">
        <f aca="false">E2875-B2875</f>
        <v>6.43000000000001</v>
      </c>
      <c r="J2875" s="22" t="n">
        <f aca="false">C2875-B2875</f>
        <v>6.82999999999998</v>
      </c>
      <c r="K2875" s="17" t="n">
        <f aca="false">D2875-B2875</f>
        <v>-0.5</v>
      </c>
      <c r="L2875" s="17" t="n">
        <f aca="false">B2875 - E2874</f>
        <v>-0.259999999999991</v>
      </c>
      <c r="M2875" s="17" t="n">
        <f aca="false">E2875 - E2874</f>
        <v>6.17000000000002</v>
      </c>
      <c r="N2875" s="18" t="n">
        <f aca="false"> (I2875 / B2875)</f>
        <v>0.0187463556851312</v>
      </c>
      <c r="O2875" s="18" t="n">
        <f aca="false">(J2875 / B2875)</f>
        <v>0.0199125364431486</v>
      </c>
      <c r="P2875" s="18" t="n">
        <f aca="false">K2875 / B2875</f>
        <v>-0.00145772594752187</v>
      </c>
      <c r="Q2875" s="18" t="n">
        <f aca="false">L2875/E2874</f>
        <v>-0.000757443337411848</v>
      </c>
      <c r="R2875" s="18" t="n">
        <f aca="false">M2875 / E2874</f>
        <v>0.0179747130455049</v>
      </c>
      <c r="S2875" s="19" t="str">
        <f aca="false">IF(N2875 &gt; 0, "UP", "DOWN")</f>
        <v>UP</v>
      </c>
      <c r="T2875" s="23" t="inlineStr">
        <f aca="false">O2875-N2875</f>
        <is>
          <t/>
        </is>
      </c>
      <c r="U2875" s="23" t="inlineStr">
        <f aca="false">P2875-N2875</f>
        <is>
          <t/>
        </is>
      </c>
      <c r="V2875" s="23" t="inlineStr">
        <f aca="false">O2875 - P2875</f>
        <is>
          <t/>
        </is>
      </c>
    </row>
    <row collapsed="false" customFormat="false" customHeight="false" hidden="false" ht="25" outlineLevel="0" r="2876">
      <c r="A2876" s="21" t="n">
        <v>40730</v>
      </c>
      <c r="B2876" s="17" t="n">
        <v>348.95</v>
      </c>
      <c r="C2876" s="17" t="n">
        <v>354.1</v>
      </c>
      <c r="D2876" s="17" t="n">
        <v>346.71</v>
      </c>
      <c r="E2876" s="17" t="n">
        <v>351.76</v>
      </c>
      <c r="F2876" s="17" t="n">
        <v>15879500</v>
      </c>
      <c r="G2876" s="17" t="n">
        <v>350.26</v>
      </c>
      <c r="I2876" s="22" t="n">
        <f aca="false">E2876-B2876</f>
        <v>2.81</v>
      </c>
      <c r="J2876" s="22" t="n">
        <f aca="false">C2876-B2876</f>
        <v>5.15000000000003</v>
      </c>
      <c r="K2876" s="17" t="n">
        <f aca="false">D2876-B2876</f>
        <v>-2.24000000000001</v>
      </c>
      <c r="L2876" s="17" t="n">
        <f aca="false">B2876 - E2875</f>
        <v>-0.480000000000018</v>
      </c>
      <c r="M2876" s="17" t="n">
        <f aca="false">E2876 - E2875</f>
        <v>2.32999999999998</v>
      </c>
      <c r="N2876" s="18" t="n">
        <f aca="false"> (I2876 / B2876)</f>
        <v>0.00805272961742371</v>
      </c>
      <c r="O2876" s="18" t="n">
        <f aca="false">(J2876 / B2876)</f>
        <v>0.0147585613984813</v>
      </c>
      <c r="P2876" s="18" t="n">
        <f aca="false">K2876 / B2876</f>
        <v>-0.00641925777331999</v>
      </c>
      <c r="Q2876" s="18" t="n">
        <f aca="false">L2876/E2875</f>
        <v>-0.00137366568411418</v>
      </c>
      <c r="R2876" s="18" t="n">
        <f aca="false">M2876 / E2875</f>
        <v>0.00666800217497062</v>
      </c>
      <c r="S2876" s="19" t="str">
        <f aca="false">IF(N2876 &gt; 0, "UP", "DOWN")</f>
        <v>UP</v>
      </c>
      <c r="T2876" s="23" t="inlineStr">
        <f aca="false">O2876-N2876</f>
        <is>
          <t/>
        </is>
      </c>
      <c r="U2876" s="23" t="inlineStr">
        <f aca="false">P2876-N2876</f>
        <is>
          <t/>
        </is>
      </c>
      <c r="V2876" s="23" t="inlineStr">
        <f aca="false">O2876 - P2876</f>
        <is>
          <t/>
        </is>
      </c>
    </row>
    <row collapsed="false" customFormat="false" customHeight="false" hidden="false" ht="25" outlineLevel="0" r="2877">
      <c r="A2877" s="21" t="n">
        <v>40731</v>
      </c>
      <c r="B2877" s="17" t="n">
        <v>354.67</v>
      </c>
      <c r="C2877" s="17" t="n">
        <v>358</v>
      </c>
      <c r="D2877" s="17" t="n">
        <v>354</v>
      </c>
      <c r="E2877" s="17" t="n">
        <v>357.2</v>
      </c>
      <c r="F2877" s="17" t="n">
        <v>14273700</v>
      </c>
      <c r="G2877" s="17" t="n">
        <v>355.67</v>
      </c>
      <c r="I2877" s="22" t="n">
        <f aca="false">E2877-B2877</f>
        <v>2.52999999999997</v>
      </c>
      <c r="J2877" s="22" t="n">
        <f aca="false">C2877-B2877</f>
        <v>3.32999999999998</v>
      </c>
      <c r="K2877" s="17" t="n">
        <f aca="false">D2877-B2877</f>
        <v>-0.670000000000016</v>
      </c>
      <c r="L2877" s="17" t="n">
        <f aca="false">B2877 - E2876</f>
        <v>2.91000000000002</v>
      </c>
      <c r="M2877" s="17" t="n">
        <f aca="false">E2877 - E2876</f>
        <v>5.44</v>
      </c>
      <c r="N2877" s="18" t="n">
        <f aca="false"> (I2877 / B2877)</f>
        <v>0.0071333916034623</v>
      </c>
      <c r="O2877" s="18" t="n">
        <f aca="false">(J2877 / B2877)</f>
        <v>0.00938900950179035</v>
      </c>
      <c r="P2877" s="18" t="n">
        <f aca="false">K2877 / B2877</f>
        <v>-0.00188907998984976</v>
      </c>
      <c r="Q2877" s="18" t="n">
        <f aca="false">L2877/E2876</f>
        <v>0.00827268592221977</v>
      </c>
      <c r="R2877" s="18" t="n">
        <f aca="false">M2877 / E2876</f>
        <v>0.0154650898339777</v>
      </c>
      <c r="S2877" s="19" t="str">
        <f aca="false">IF(N2877 &gt; 0, "UP", "DOWN")</f>
        <v>UP</v>
      </c>
      <c r="T2877" s="23" t="inlineStr">
        <f aca="false">O2877-N2877</f>
        <is>
          <t/>
        </is>
      </c>
      <c r="U2877" s="23" t="inlineStr">
        <f aca="false">P2877-N2877</f>
        <is>
          <t/>
        </is>
      </c>
      <c r="V2877" s="23" t="inlineStr">
        <f aca="false">O2877 - P2877</f>
        <is>
          <t/>
        </is>
      </c>
    </row>
    <row collapsed="false" customFormat="false" customHeight="false" hidden="false" ht="25" outlineLevel="0" r="2878">
      <c r="A2878" s="21" t="n">
        <v>40732</v>
      </c>
      <c r="B2878" s="17" t="n">
        <v>353.34</v>
      </c>
      <c r="C2878" s="17" t="n">
        <v>360</v>
      </c>
      <c r="D2878" s="17" t="n">
        <v>352.2</v>
      </c>
      <c r="E2878" s="17" t="n">
        <v>359.71</v>
      </c>
      <c r="F2878" s="17" t="n">
        <v>17497400</v>
      </c>
      <c r="G2878" s="17" t="n">
        <v>358.17</v>
      </c>
      <c r="I2878" s="22" t="n">
        <f aca="false">E2878-B2878</f>
        <v>6.37</v>
      </c>
      <c r="J2878" s="22" t="n">
        <f aca="false">C2878-B2878</f>
        <v>6.66000000000003</v>
      </c>
      <c r="K2878" s="17" t="n">
        <f aca="false">D2878-B2878</f>
        <v>-1.13999999999999</v>
      </c>
      <c r="L2878" s="17" t="n">
        <f aca="false">B2878 - E2877</f>
        <v>-3.86000000000001</v>
      </c>
      <c r="M2878" s="17" t="n">
        <f aca="false">E2878 - E2877</f>
        <v>2.50999999999999</v>
      </c>
      <c r="N2878" s="18" t="n">
        <f aca="false"> (I2878 / B2878)</f>
        <v>0.018027961736571</v>
      </c>
      <c r="O2878" s="18" t="n">
        <f aca="false">(J2878 / B2878)</f>
        <v>0.0188487009679063</v>
      </c>
      <c r="P2878" s="18" t="n">
        <f aca="false">K2878 / B2878</f>
        <v>-0.00322635421973166</v>
      </c>
      <c r="Q2878" s="18" t="n">
        <f aca="false">L2878/E2877</f>
        <v>-0.0108062709966406</v>
      </c>
      <c r="R2878" s="18" t="n">
        <f aca="false">M2878 / E2877</f>
        <v>0.00702687569988799</v>
      </c>
      <c r="S2878" s="19" t="str">
        <f aca="false">IF(N2878 &gt; 0, "UP", "DOWN")</f>
        <v>UP</v>
      </c>
      <c r="T2878" s="23" t="inlineStr">
        <f aca="false">O2878-N2878</f>
        <is>
          <t/>
        </is>
      </c>
      <c r="U2878" s="23" t="inlineStr">
        <f aca="false">P2878-N2878</f>
        <is>
          <t/>
        </is>
      </c>
      <c r="V2878" s="23" t="inlineStr">
        <f aca="false">O2878 - P2878</f>
        <is>
          <t/>
        </is>
      </c>
    </row>
    <row collapsed="false" customFormat="false" customHeight="false" hidden="false" ht="25" outlineLevel="0" r="2879">
      <c r="A2879" s="21" t="n">
        <v>40735</v>
      </c>
      <c r="B2879" s="17" t="n">
        <v>356.34</v>
      </c>
      <c r="C2879" s="17" t="n">
        <v>359.77</v>
      </c>
      <c r="D2879" s="17" t="n">
        <v>352.82</v>
      </c>
      <c r="E2879" s="17" t="n">
        <v>354</v>
      </c>
      <c r="F2879" s="17" t="n">
        <v>15809800</v>
      </c>
      <c r="G2879" s="17" t="n">
        <v>352.49</v>
      </c>
      <c r="I2879" s="22" t="n">
        <f aca="false">E2879-B2879</f>
        <v>-2.33999999999997</v>
      </c>
      <c r="J2879" s="22" t="n">
        <f aca="false">C2879-B2879</f>
        <v>3.43000000000001</v>
      </c>
      <c r="K2879" s="17" t="n">
        <f aca="false">D2879-B2879</f>
        <v>-3.51999999999998</v>
      </c>
      <c r="L2879" s="17" t="n">
        <f aca="false">B2879 - E2878</f>
        <v>-3.37</v>
      </c>
      <c r="M2879" s="17" t="n">
        <f aca="false">E2879 - E2878</f>
        <v>-5.70999999999998</v>
      </c>
      <c r="N2879" s="18" t="n">
        <f aca="false"> (I2879 / B2879)</f>
        <v>-0.00656676208115837</v>
      </c>
      <c r="O2879" s="18" t="n">
        <f aca="false">(J2879 / B2879)</f>
        <v>0.00962563843520235</v>
      </c>
      <c r="P2879" s="18" t="n">
        <f aca="false">K2879 / B2879</f>
        <v>-0.00987820620755453</v>
      </c>
      <c r="Q2879" s="18" t="n">
        <f aca="false">L2879/E2878</f>
        <v>-0.00936865808568014</v>
      </c>
      <c r="R2879" s="18" t="n">
        <f aca="false">M2879 / E2878</f>
        <v>-0.0158738984181701</v>
      </c>
      <c r="S2879" s="19" t="str">
        <f aca="false">IF(N2879 &gt; 0, "UP", "DOWN")</f>
        <v>DOWN</v>
      </c>
      <c r="T2879" s="23" t="inlineStr">
        <f aca="false">O2879-N2879</f>
        <is>
          <t/>
        </is>
      </c>
      <c r="U2879" s="23" t="inlineStr">
        <f aca="false">P2879-N2879</f>
        <is>
          <t/>
        </is>
      </c>
      <c r="V2879" s="23" t="inlineStr">
        <f aca="false">O2879 - P2879</f>
        <is>
          <t/>
        </is>
      </c>
    </row>
    <row collapsed="false" customFormat="false" customHeight="false" hidden="false" ht="25" outlineLevel="0" r="2880">
      <c r="A2880" s="21" t="n">
        <v>40736</v>
      </c>
      <c r="B2880" s="17" t="n">
        <v>353.53</v>
      </c>
      <c r="C2880" s="17" t="n">
        <v>357.68</v>
      </c>
      <c r="D2880" s="17" t="n">
        <v>348.62</v>
      </c>
      <c r="E2880" s="17" t="n">
        <v>353.75</v>
      </c>
      <c r="F2880" s="17" t="n">
        <v>16128900</v>
      </c>
      <c r="G2880" s="17" t="n">
        <v>352.24</v>
      </c>
      <c r="I2880" s="22" t="n">
        <f aca="false">E2880-B2880</f>
        <v>0.220000000000027</v>
      </c>
      <c r="J2880" s="22" t="n">
        <f aca="false">C2880-B2880</f>
        <v>4.15000000000003</v>
      </c>
      <c r="K2880" s="17" t="n">
        <f aca="false">D2880-B2880</f>
        <v>-4.90999999999997</v>
      </c>
      <c r="L2880" s="17" t="n">
        <f aca="false">B2880 - E2879</f>
        <v>-0.470000000000027</v>
      </c>
      <c r="M2880" s="17" t="n">
        <f aca="false">E2880 - E2879</f>
        <v>-0.25</v>
      </c>
      <c r="N2880" s="18" t="n">
        <f aca="false"> (I2880 / B2880)</f>
        <v>0.000622295137612161</v>
      </c>
      <c r="O2880" s="18" t="n">
        <f aca="false">(J2880 / B2880)</f>
        <v>0.0117387491867735</v>
      </c>
      <c r="P2880" s="18" t="n">
        <f aca="false">K2880 / B2880</f>
        <v>-0.0138884960257969</v>
      </c>
      <c r="Q2880" s="18" t="n">
        <f aca="false">L2880/E2879</f>
        <v>-0.00132768361581929</v>
      </c>
      <c r="R2880" s="18" t="n">
        <f aca="false">M2880 / E2879</f>
        <v>-0.000706214689265537</v>
      </c>
      <c r="S2880" s="19" t="str">
        <f aca="false">IF(N2880 &gt; 0, "UP", "DOWN")</f>
        <v>UP</v>
      </c>
      <c r="T2880" s="23" t="inlineStr">
        <f aca="false">O2880-N2880</f>
        <is>
          <t/>
        </is>
      </c>
      <c r="U2880" s="23" t="inlineStr">
        <f aca="false">P2880-N2880</f>
        <is>
          <t/>
        </is>
      </c>
      <c r="V2880" s="23" t="inlineStr">
        <f aca="false">O2880 - P2880</f>
        <is>
          <t/>
        </is>
      </c>
    </row>
    <row collapsed="false" customFormat="false" customHeight="false" hidden="false" ht="25" outlineLevel="0" r="2881">
      <c r="A2881" s="21" t="n">
        <v>40737</v>
      </c>
      <c r="B2881" s="17" t="n">
        <v>358.33</v>
      </c>
      <c r="C2881" s="17" t="n">
        <v>360</v>
      </c>
      <c r="D2881" s="17" t="n">
        <v>356.38</v>
      </c>
      <c r="E2881" s="17" t="n">
        <v>358.02</v>
      </c>
      <c r="F2881" s="17" t="n">
        <v>13987100</v>
      </c>
      <c r="G2881" s="17" t="n">
        <v>356.49</v>
      </c>
      <c r="I2881" s="22" t="n">
        <f aca="false">E2881-B2881</f>
        <v>-0.310000000000002</v>
      </c>
      <c r="J2881" s="22" t="n">
        <f aca="false">C2881-B2881</f>
        <v>1.67000000000002</v>
      </c>
      <c r="K2881" s="17" t="n">
        <f aca="false">D2881-B2881</f>
        <v>-1.94999999999999</v>
      </c>
      <c r="L2881" s="17" t="n">
        <f aca="false">B2881 - E2880</f>
        <v>4.57999999999998</v>
      </c>
      <c r="M2881" s="17" t="n">
        <f aca="false">E2881 - E2880</f>
        <v>4.26999999999998</v>
      </c>
      <c r="N2881" s="18" t="n">
        <f aca="false"> (I2881 / B2881)</f>
        <v>-0.00086512432673793</v>
      </c>
      <c r="O2881" s="18" t="n">
        <f aca="false">(J2881 / B2881)</f>
        <v>0.00466050846984628</v>
      </c>
      <c r="P2881" s="18" t="n">
        <f aca="false">K2881 / B2881</f>
        <v>-0.00544191108754497</v>
      </c>
      <c r="Q2881" s="18" t="n">
        <f aca="false">L2881/E2880</f>
        <v>0.0129469964664311</v>
      </c>
      <c r="R2881" s="18" t="n">
        <f aca="false">M2881 / E2880</f>
        <v>0.0120706713780918</v>
      </c>
      <c r="S2881" s="19" t="str">
        <f aca="false">IF(N2881 &gt; 0, "UP", "DOWN")</f>
        <v>DOWN</v>
      </c>
      <c r="T2881" s="23" t="inlineStr">
        <f aca="false">O2881-N2881</f>
        <is>
          <t/>
        </is>
      </c>
      <c r="U2881" s="23" t="inlineStr">
        <f aca="false">P2881-N2881</f>
        <is>
          <t/>
        </is>
      </c>
      <c r="V2881" s="23" t="inlineStr">
        <f aca="false">O2881 - P2881</f>
        <is>
          <t/>
        </is>
      </c>
    </row>
    <row collapsed="false" customFormat="false" customHeight="false" hidden="false" ht="25" outlineLevel="0" r="2882">
      <c r="A2882" s="21" t="n">
        <v>40738</v>
      </c>
      <c r="B2882" s="17" t="n">
        <v>361.01</v>
      </c>
      <c r="C2882" s="17" t="n">
        <v>361.61</v>
      </c>
      <c r="D2882" s="17" t="n">
        <v>356.34</v>
      </c>
      <c r="E2882" s="17" t="n">
        <v>357.77</v>
      </c>
      <c r="F2882" s="17" t="n">
        <v>15376200</v>
      </c>
      <c r="G2882" s="17" t="n">
        <v>356.24</v>
      </c>
      <c r="I2882" s="22" t="n">
        <f aca="false">E2882-B2882</f>
        <v>-3.24000000000001</v>
      </c>
      <c r="J2882" s="22" t="n">
        <f aca="false">C2882-B2882</f>
        <v>0.600000000000023</v>
      </c>
      <c r="K2882" s="17" t="n">
        <f aca="false">D2882-B2882</f>
        <v>-4.67000000000002</v>
      </c>
      <c r="L2882" s="17" t="n">
        <f aca="false">B2882 - E2881</f>
        <v>2.99000000000001</v>
      </c>
      <c r="M2882" s="17" t="n">
        <f aca="false">E2882 - E2881</f>
        <v>-0.25</v>
      </c>
      <c r="N2882" s="18" t="n">
        <f aca="false"> (I2882 / B2882)</f>
        <v>-0.0089748206420875</v>
      </c>
      <c r="O2882" s="18" t="n">
        <f aca="false">(J2882 / B2882)</f>
        <v>0.00166200382260886</v>
      </c>
      <c r="P2882" s="18" t="n">
        <f aca="false">K2882 / B2882</f>
        <v>-0.0129359297526385</v>
      </c>
      <c r="Q2882" s="18" t="n">
        <f aca="false">L2882/E2881</f>
        <v>0.00835148874364563</v>
      </c>
      <c r="R2882" s="18" t="n">
        <f aca="false">M2882 / E2881</f>
        <v>-0.000698285012010502</v>
      </c>
      <c r="S2882" s="19" t="str">
        <f aca="false">IF(N2882 &gt; 0, "UP", "DOWN")</f>
        <v>DOWN</v>
      </c>
      <c r="T2882" s="23" t="inlineStr">
        <f aca="false">O2882-N2882</f>
        <is>
          <t/>
        </is>
      </c>
      <c r="U2882" s="23" t="inlineStr">
        <f aca="false">P2882-N2882</f>
        <is>
          <t/>
        </is>
      </c>
      <c r="V2882" s="23" t="inlineStr">
        <f aca="false">O2882 - P2882</f>
        <is>
          <t/>
        </is>
      </c>
    </row>
    <row collapsed="false" customFormat="false" customHeight="false" hidden="false" ht="25" outlineLevel="0" r="2883">
      <c r="A2883" s="21" t="n">
        <v>40739</v>
      </c>
      <c r="B2883" s="17" t="n">
        <v>361.17</v>
      </c>
      <c r="C2883" s="17" t="n">
        <v>365</v>
      </c>
      <c r="D2883" s="17" t="n">
        <v>359.17</v>
      </c>
      <c r="E2883" s="17" t="n">
        <v>364.92</v>
      </c>
      <c r="F2883" s="17" t="n">
        <v>17302400</v>
      </c>
      <c r="G2883" s="17" t="n">
        <v>363.36</v>
      </c>
      <c r="I2883" s="22" t="n">
        <f aca="false">E2883-B2883</f>
        <v>3.75</v>
      </c>
      <c r="J2883" s="22" t="n">
        <f aca="false">C2883-B2883</f>
        <v>3.82999999999998</v>
      </c>
      <c r="K2883" s="17" t="n">
        <f aca="false">D2883-B2883</f>
        <v>-2</v>
      </c>
      <c r="L2883" s="17" t="n">
        <f aca="false">B2883 - E2882</f>
        <v>3.40000000000003</v>
      </c>
      <c r="M2883" s="17" t="n">
        <f aca="false">E2883 - E2882</f>
        <v>7.15000000000003</v>
      </c>
      <c r="N2883" s="18" t="n">
        <f aca="false"> (I2883 / B2883)</f>
        <v>0.0103829221696154</v>
      </c>
      <c r="O2883" s="18" t="n">
        <f aca="false">(J2883 / B2883)</f>
        <v>0.0106044245092338</v>
      </c>
      <c r="P2883" s="18" t="n">
        <f aca="false">K2883 / B2883</f>
        <v>-0.00553755849046156</v>
      </c>
      <c r="Q2883" s="18" t="n">
        <f aca="false">L2883/E2882</f>
        <v>0.00950331218380533</v>
      </c>
      <c r="R2883" s="18" t="n">
        <f aca="false">M2883 / E2882</f>
        <v>0.0199849065041788</v>
      </c>
      <c r="S2883" s="19" t="str">
        <f aca="false">IF(N2883 &gt; 0, "UP", "DOWN")</f>
        <v>UP</v>
      </c>
      <c r="T2883" s="23" t="inlineStr">
        <f aca="false">O2883-N2883</f>
        <is>
          <t/>
        </is>
      </c>
      <c r="U2883" s="23" t="inlineStr">
        <f aca="false">P2883-N2883</f>
        <is>
          <t/>
        </is>
      </c>
      <c r="V2883" s="23" t="inlineStr">
        <f aca="false">O2883 - P2883</f>
        <is>
          <t/>
        </is>
      </c>
    </row>
    <row collapsed="false" customFormat="false" customHeight="false" hidden="false" ht="25" outlineLevel="0" r="2884">
      <c r="A2884" s="21" t="n">
        <v>40742</v>
      </c>
      <c r="B2884" s="17" t="n">
        <v>365.43</v>
      </c>
      <c r="C2884" s="17" t="n">
        <v>374.65</v>
      </c>
      <c r="D2884" s="17" t="n">
        <v>365.28</v>
      </c>
      <c r="E2884" s="17" t="n">
        <v>373.8</v>
      </c>
      <c r="F2884" s="17" t="n">
        <v>20451900</v>
      </c>
      <c r="G2884" s="17" t="n">
        <v>372.2</v>
      </c>
      <c r="I2884" s="22" t="n">
        <f aca="false">E2884-B2884</f>
        <v>8.37</v>
      </c>
      <c r="J2884" s="22" t="n">
        <f aca="false">C2884-B2884</f>
        <v>9.21999999999997</v>
      </c>
      <c r="K2884" s="17" t="n">
        <f aca="false">D2884-B2884</f>
        <v>-0.150000000000034</v>
      </c>
      <c r="L2884" s="17" t="n">
        <f aca="false">B2884 - E2883</f>
        <v>0.509999999999991</v>
      </c>
      <c r="M2884" s="17" t="n">
        <f aca="false">E2884 - E2883</f>
        <v>8.88</v>
      </c>
      <c r="N2884" s="18" t="n">
        <f aca="false"> (I2884 / B2884)</f>
        <v>0.0229045234381414</v>
      </c>
      <c r="O2884" s="18" t="n">
        <f aca="false">(J2884 / B2884)</f>
        <v>0.0252305503105929</v>
      </c>
      <c r="P2884" s="18" t="n">
        <f aca="false">K2884 / B2884</f>
        <v>-0.000410475330432734</v>
      </c>
      <c r="Q2884" s="18" t="n">
        <f aca="false">L2884/E2883</f>
        <v>0.0013975665899375</v>
      </c>
      <c r="R2884" s="18" t="n">
        <f aca="false">M2884 / E2883</f>
        <v>0.0243341006247945</v>
      </c>
      <c r="S2884" s="19" t="str">
        <f aca="false">IF(N2884 &gt; 0, "UP", "DOWN")</f>
        <v>UP</v>
      </c>
      <c r="T2884" s="23" t="inlineStr">
        <f aca="false">O2884-N2884</f>
        <is>
          <t/>
        </is>
      </c>
      <c r="U2884" s="23" t="inlineStr">
        <f aca="false">P2884-N2884</f>
        <is>
          <t/>
        </is>
      </c>
      <c r="V2884" s="23" t="inlineStr">
        <f aca="false">O2884 - P2884</f>
        <is>
          <t/>
        </is>
      </c>
    </row>
    <row collapsed="false" customFormat="false" customHeight="false" hidden="false" ht="25" outlineLevel="0" r="2885">
      <c r="A2885" s="21" t="n">
        <v>40743</v>
      </c>
      <c r="B2885" s="17" t="n">
        <v>378</v>
      </c>
      <c r="C2885" s="17" t="n">
        <v>378.65</v>
      </c>
      <c r="D2885" s="17" t="n">
        <v>373.32</v>
      </c>
      <c r="E2885" s="17" t="n">
        <v>376.85</v>
      </c>
      <c r="F2885" s="17" t="n">
        <v>29255200</v>
      </c>
      <c r="G2885" s="17" t="n">
        <v>375.24</v>
      </c>
      <c r="I2885" s="22" t="n">
        <f aca="false">E2885-B2885</f>
        <v>-1.14999999999998</v>
      </c>
      <c r="J2885" s="22" t="n">
        <f aca="false">C2885-B2885</f>
        <v>0.649999999999977</v>
      </c>
      <c r="K2885" s="17" t="n">
        <f aca="false">D2885-B2885</f>
        <v>-4.68000000000001</v>
      </c>
      <c r="L2885" s="17" t="n">
        <f aca="false">B2885 - E2884</f>
        <v>4.19999999999999</v>
      </c>
      <c r="M2885" s="17" t="n">
        <f aca="false">E2885 - E2884</f>
        <v>3.05000000000001</v>
      </c>
      <c r="N2885" s="18" t="n">
        <f aca="false"> (I2885 / B2885)</f>
        <v>-0.00304232804232798</v>
      </c>
      <c r="O2885" s="18" t="n">
        <f aca="false">(J2885 / B2885)</f>
        <v>0.00171957671957666</v>
      </c>
      <c r="P2885" s="18" t="n">
        <f aca="false">K2885 / B2885</f>
        <v>-0.0123809523809524</v>
      </c>
      <c r="Q2885" s="18" t="n">
        <f aca="false">L2885/E2884</f>
        <v>0.0112359550561797</v>
      </c>
      <c r="R2885" s="18" t="n">
        <f aca="false">M2885 / E2884</f>
        <v>0.00815944355270201</v>
      </c>
      <c r="S2885" s="19" t="str">
        <f aca="false">IF(N2885 &gt; 0, "UP", "DOWN")</f>
        <v>DOWN</v>
      </c>
      <c r="T2885" s="23" t="inlineStr">
        <f aca="false">O2885-N2885</f>
        <is>
          <t/>
        </is>
      </c>
      <c r="U2885" s="23" t="inlineStr">
        <f aca="false">P2885-N2885</f>
        <is>
          <t/>
        </is>
      </c>
      <c r="V2885" s="23" t="inlineStr">
        <f aca="false">O2885 - P2885</f>
        <is>
          <t/>
        </is>
      </c>
    </row>
    <row collapsed="false" customFormat="false" customHeight="false" hidden="false" ht="25" outlineLevel="0" r="2886">
      <c r="A2886" s="21" t="n">
        <v>40744</v>
      </c>
      <c r="B2886" s="17" t="n">
        <v>396.12</v>
      </c>
      <c r="C2886" s="17" t="n">
        <v>396.27</v>
      </c>
      <c r="D2886" s="17" t="n">
        <v>386</v>
      </c>
      <c r="E2886" s="17" t="n">
        <v>386.9</v>
      </c>
      <c r="F2886" s="17" t="n">
        <v>33619300</v>
      </c>
      <c r="G2886" s="17" t="n">
        <v>385.25</v>
      </c>
      <c r="I2886" s="22" t="n">
        <f aca="false">E2886-B2886</f>
        <v>-9.22000000000003</v>
      </c>
      <c r="J2886" s="22" t="n">
        <f aca="false">C2886-B2886</f>
        <v>0.149999999999977</v>
      </c>
      <c r="K2886" s="17" t="n">
        <f aca="false">D2886-B2886</f>
        <v>-10.12</v>
      </c>
      <c r="L2886" s="17" t="n">
        <f aca="false">B2886 - E2885</f>
        <v>19.27</v>
      </c>
      <c r="M2886" s="17" t="n">
        <f aca="false">E2886 - E2885</f>
        <v>10.05</v>
      </c>
      <c r="N2886" s="18" t="n">
        <f aca="false"> (I2886 / B2886)</f>
        <v>-0.0232757750176715</v>
      </c>
      <c r="O2886" s="18" t="n">
        <f aca="false">(J2886 / B2886)</f>
        <v>0.000378673129354684</v>
      </c>
      <c r="P2886" s="18" t="n">
        <f aca="false">K2886 / B2886</f>
        <v>-0.0255478137937999</v>
      </c>
      <c r="Q2886" s="18" t="n">
        <f aca="false">L2886/E2885</f>
        <v>0.0511344036088629</v>
      </c>
      <c r="R2886" s="18" t="n">
        <f aca="false">M2886 / E2885</f>
        <v>0.0266684357171287</v>
      </c>
      <c r="S2886" s="19" t="str">
        <f aca="false">IF(N2886 &gt; 0, "UP", "DOWN")</f>
        <v>DOWN</v>
      </c>
      <c r="T2886" s="23" t="inlineStr">
        <f aca="false">O2886-N2886</f>
        <is>
          <t/>
        </is>
      </c>
      <c r="U2886" s="23" t="inlineStr">
        <f aca="false">P2886-N2886</f>
        <is>
          <t/>
        </is>
      </c>
      <c r="V2886" s="23" t="inlineStr">
        <f aca="false">O2886 - P2886</f>
        <is>
          <t/>
        </is>
      </c>
    </row>
    <row collapsed="false" customFormat="false" customHeight="false" hidden="false" ht="25" outlineLevel="0" r="2887">
      <c r="A2887" s="21" t="n">
        <v>40745</v>
      </c>
      <c r="B2887" s="17" t="n">
        <v>386.95</v>
      </c>
      <c r="C2887" s="17" t="n">
        <v>390.06</v>
      </c>
      <c r="D2887" s="17" t="n">
        <v>383.9</v>
      </c>
      <c r="E2887" s="17" t="n">
        <v>387.29</v>
      </c>
      <c r="F2887" s="17" t="n">
        <v>18804800</v>
      </c>
      <c r="G2887" s="17" t="n">
        <v>385.63</v>
      </c>
      <c r="I2887" s="22" t="n">
        <f aca="false">E2887-B2887</f>
        <v>0.340000000000032</v>
      </c>
      <c r="J2887" s="22" t="n">
        <f aca="false">C2887-B2887</f>
        <v>3.11000000000001</v>
      </c>
      <c r="K2887" s="17" t="n">
        <f aca="false">D2887-B2887</f>
        <v>-3.05000000000001</v>
      </c>
      <c r="L2887" s="17" t="n">
        <f aca="false">B2887 - E2886</f>
        <v>0.0500000000000114</v>
      </c>
      <c r="M2887" s="17" t="n">
        <f aca="false">E2887 - E2886</f>
        <v>0.390000000000043</v>
      </c>
      <c r="N2887" s="18" t="n">
        <f aca="false"> (I2887 / B2887)</f>
        <v>0.000878666494379201</v>
      </c>
      <c r="O2887" s="18" t="n">
        <f aca="false">(J2887 / B2887)</f>
        <v>0.00803721411035021</v>
      </c>
      <c r="P2887" s="18" t="n">
        <f aca="false">K2887 / B2887</f>
        <v>-0.00788215531722448</v>
      </c>
      <c r="Q2887" s="18" t="n">
        <f aca="false">L2887/E2886</f>
        <v>0.000129232359782919</v>
      </c>
      <c r="R2887" s="18" t="n">
        <f aca="false">M2887 / E2886</f>
        <v>0.00100801240630665</v>
      </c>
      <c r="S2887" s="19" t="str">
        <f aca="false">IF(N2887 &gt; 0, "UP", "DOWN")</f>
        <v>UP</v>
      </c>
      <c r="T2887" s="23" t="inlineStr">
        <f aca="false">O2887-N2887</f>
        <is>
          <t/>
        </is>
      </c>
      <c r="U2887" s="23" t="inlineStr">
        <f aca="false">P2887-N2887</f>
        <is>
          <t/>
        </is>
      </c>
      <c r="V2887" s="23" t="inlineStr">
        <f aca="false">O2887 - P2887</f>
        <is>
          <t/>
        </is>
      </c>
    </row>
    <row collapsed="false" customFormat="false" customHeight="false" hidden="false" ht="25" outlineLevel="0" r="2888">
      <c r="A2888" s="21" t="n">
        <v>40746</v>
      </c>
      <c r="B2888" s="17" t="n">
        <v>388.32</v>
      </c>
      <c r="C2888" s="17" t="n">
        <v>395.05</v>
      </c>
      <c r="D2888" s="17" t="n">
        <v>387.75</v>
      </c>
      <c r="E2888" s="17" t="n">
        <v>393.3</v>
      </c>
      <c r="F2888" s="17" t="n">
        <v>18454600</v>
      </c>
      <c r="G2888" s="17" t="n">
        <v>391.62</v>
      </c>
      <c r="I2888" s="22" t="n">
        <f aca="false">E2888-B2888</f>
        <v>4.98000000000002</v>
      </c>
      <c r="J2888" s="22" t="n">
        <f aca="false">C2888-B2888</f>
        <v>6.73000000000002</v>
      </c>
      <c r="K2888" s="17" t="n">
        <f aca="false">D2888-B2888</f>
        <v>-0.569999999999993</v>
      </c>
      <c r="L2888" s="17" t="n">
        <f aca="false">B2888 - E2887</f>
        <v>1.02999999999997</v>
      </c>
      <c r="M2888" s="17" t="n">
        <f aca="false">E2888 - E2887</f>
        <v>6.00999999999999</v>
      </c>
      <c r="N2888" s="18" t="n">
        <f aca="false"> (I2888 / B2888)</f>
        <v>0.0128244746600742</v>
      </c>
      <c r="O2888" s="18" t="n">
        <f aca="false">(J2888 / B2888)</f>
        <v>0.0173310671611043</v>
      </c>
      <c r="P2888" s="18" t="n">
        <f aca="false">K2888 / B2888</f>
        <v>-0.00146786155747835</v>
      </c>
      <c r="Q2888" s="18" t="n">
        <f aca="false">L2888/E2887</f>
        <v>0.00265950579668975</v>
      </c>
      <c r="R2888" s="18" t="n">
        <f aca="false">M2888 / E2887</f>
        <v>0.0155180872214619</v>
      </c>
      <c r="S2888" s="19" t="str">
        <f aca="false">IF(N2888 &gt; 0, "UP", "DOWN")</f>
        <v>UP</v>
      </c>
      <c r="T2888" s="23" t="inlineStr">
        <f aca="false">O2888-N2888</f>
        <is>
          <t/>
        </is>
      </c>
      <c r="U2888" s="23" t="inlineStr">
        <f aca="false">P2888-N2888</f>
        <is>
          <t/>
        </is>
      </c>
      <c r="V2888" s="23" t="inlineStr">
        <f aca="false">O2888 - P2888</f>
        <is>
          <t/>
        </is>
      </c>
    </row>
    <row collapsed="false" customFormat="false" customHeight="false" hidden="false" ht="25" outlineLevel="0" r="2889">
      <c r="A2889" s="21" t="n">
        <v>40749</v>
      </c>
      <c r="B2889" s="17" t="n">
        <v>390.35</v>
      </c>
      <c r="C2889" s="17" t="n">
        <v>400</v>
      </c>
      <c r="D2889" s="17" t="n">
        <v>389.62</v>
      </c>
      <c r="E2889" s="17" t="n">
        <v>398.5</v>
      </c>
      <c r="F2889" s="17" t="n">
        <v>21064500</v>
      </c>
      <c r="G2889" s="17" t="n">
        <v>396.8</v>
      </c>
      <c r="I2889" s="22" t="n">
        <f aca="false">E2889-B2889</f>
        <v>8.14999999999998</v>
      </c>
      <c r="J2889" s="22" t="n">
        <f aca="false">C2889-B2889</f>
        <v>9.64999999999998</v>
      </c>
      <c r="K2889" s="17" t="n">
        <f aca="false">D2889-B2889</f>
        <v>-0.730000000000018</v>
      </c>
      <c r="L2889" s="17" t="n">
        <f aca="false">B2889 - E2888</f>
        <v>-2.94999999999999</v>
      </c>
      <c r="M2889" s="17" t="n">
        <f aca="false">E2889 - E2888</f>
        <v>5.19999999999999</v>
      </c>
      <c r="N2889" s="18" t="n">
        <f aca="false"> (I2889 / B2889)</f>
        <v>0.020878698603817</v>
      </c>
      <c r="O2889" s="18" t="n">
        <f aca="false">(J2889 / B2889)</f>
        <v>0.0247214038683232</v>
      </c>
      <c r="P2889" s="18" t="n">
        <f aca="false">K2889 / B2889</f>
        <v>-0.00187011656205974</v>
      </c>
      <c r="Q2889" s="18" t="n">
        <f aca="false">L2889/E2888</f>
        <v>-0.00750063564708871</v>
      </c>
      <c r="R2889" s="18" t="n">
        <f aca="false">M2889 / E2888</f>
        <v>0.0132214594457157</v>
      </c>
      <c r="S2889" s="19" t="str">
        <f aca="false">IF(N2889 &gt; 0, "UP", "DOWN")</f>
        <v>UP</v>
      </c>
      <c r="T2889" s="23" t="inlineStr">
        <f aca="false">O2889-N2889</f>
        <is>
          <t/>
        </is>
      </c>
      <c r="U2889" s="23" t="inlineStr">
        <f aca="false">P2889-N2889</f>
        <is>
          <t/>
        </is>
      </c>
      <c r="V2889" s="23" t="inlineStr">
        <f aca="false">O2889 - P2889</f>
        <is>
          <t/>
        </is>
      </c>
    </row>
    <row collapsed="false" customFormat="false" customHeight="false" hidden="false" ht="25" outlineLevel="0" r="2890">
      <c r="A2890" s="21" t="n">
        <v>40750</v>
      </c>
      <c r="B2890" s="17" t="n">
        <v>400</v>
      </c>
      <c r="C2890" s="17" t="n">
        <v>404.5</v>
      </c>
      <c r="D2890" s="17" t="n">
        <v>399.68</v>
      </c>
      <c r="E2890" s="17" t="n">
        <v>403.41</v>
      </c>
      <c r="F2890" s="17" t="n">
        <v>17020800</v>
      </c>
      <c r="G2890" s="17" t="n">
        <v>401.69</v>
      </c>
      <c r="I2890" s="22" t="n">
        <f aca="false">E2890-B2890</f>
        <v>3.41000000000002</v>
      </c>
      <c r="J2890" s="22" t="n">
        <f aca="false">C2890-B2890</f>
        <v>4.5</v>
      </c>
      <c r="K2890" s="17" t="n">
        <f aca="false">D2890-B2890</f>
        <v>-0.319999999999993</v>
      </c>
      <c r="L2890" s="17" t="n">
        <f aca="false">B2890 - E2889</f>
        <v>1.5</v>
      </c>
      <c r="M2890" s="17" t="n">
        <f aca="false">E2890 - E2889</f>
        <v>4.91000000000003</v>
      </c>
      <c r="N2890" s="18" t="n">
        <f aca="false"> (I2890 / B2890)</f>
        <v>0.00852500000000006</v>
      </c>
      <c r="O2890" s="18" t="n">
        <f aca="false">(J2890 / B2890)</f>
        <v>0.01125</v>
      </c>
      <c r="P2890" s="18" t="n">
        <f aca="false">K2890 / B2890</f>
        <v>-0.000799999999999983</v>
      </c>
      <c r="Q2890" s="18" t="n">
        <f aca="false">L2890/E2889</f>
        <v>0.00376411543287327</v>
      </c>
      <c r="R2890" s="18" t="n">
        <f aca="false">M2890 / E2889</f>
        <v>0.0123212045169386</v>
      </c>
      <c r="S2890" s="19" t="str">
        <f aca="false">IF(N2890 &gt; 0, "UP", "DOWN")</f>
        <v>UP</v>
      </c>
      <c r="T2890" s="23" t="inlineStr">
        <f aca="false">O2890-N2890</f>
        <is>
          <t/>
        </is>
      </c>
      <c r="U2890" s="23" t="inlineStr">
        <f aca="false">P2890-N2890</f>
        <is>
          <t/>
        </is>
      </c>
      <c r="V2890" s="23" t="inlineStr">
        <f aca="false">O2890 - P2890</f>
        <is>
          <t/>
        </is>
      </c>
    </row>
    <row collapsed="false" customFormat="false" customHeight="false" hidden="false" ht="25" outlineLevel="0" r="2891">
      <c r="A2891" s="21" t="n">
        <v>40751</v>
      </c>
      <c r="B2891" s="17" t="n">
        <v>400.59</v>
      </c>
      <c r="C2891" s="17" t="n">
        <v>402.64</v>
      </c>
      <c r="D2891" s="17" t="n">
        <v>392.15</v>
      </c>
      <c r="E2891" s="17" t="n">
        <v>392.59</v>
      </c>
      <c r="F2891" s="17" t="n">
        <v>23547300</v>
      </c>
      <c r="G2891" s="17" t="n">
        <v>390.91</v>
      </c>
      <c r="I2891" s="22" t="n">
        <f aca="false">E2891-B2891</f>
        <v>-8</v>
      </c>
      <c r="J2891" s="22" t="n">
        <f aca="false">C2891-B2891</f>
        <v>2.05000000000001</v>
      </c>
      <c r="K2891" s="17" t="n">
        <f aca="false">D2891-B2891</f>
        <v>-8.44</v>
      </c>
      <c r="L2891" s="17" t="n">
        <f aca="false">B2891 - E2890</f>
        <v>-2.82000000000005</v>
      </c>
      <c r="M2891" s="17" t="n">
        <f aca="false">E2891 - E2890</f>
        <v>-10.8200000000001</v>
      </c>
      <c r="N2891" s="18" t="n">
        <f aca="false"> (I2891 / B2891)</f>
        <v>-0.0199705434484136</v>
      </c>
      <c r="O2891" s="18" t="n">
        <f aca="false">(J2891 / B2891)</f>
        <v>0.00511745175865601</v>
      </c>
      <c r="P2891" s="18" t="n">
        <f aca="false">K2891 / B2891</f>
        <v>-0.0210689233380763</v>
      </c>
      <c r="Q2891" s="18" t="n">
        <f aca="false">L2891/E2890</f>
        <v>-0.00699040678218202</v>
      </c>
      <c r="R2891" s="18" t="n">
        <f aca="false">M2891 / E2890</f>
        <v>-0.02682134800823</v>
      </c>
      <c r="S2891" s="19" t="str">
        <f aca="false">IF(N2891 &gt; 0, "UP", "DOWN")</f>
        <v>DOWN</v>
      </c>
      <c r="T2891" s="23" t="inlineStr">
        <f aca="false">O2891-N2891</f>
        <is>
          <t/>
        </is>
      </c>
      <c r="U2891" s="23" t="inlineStr">
        <f aca="false">P2891-N2891</f>
        <is>
          <t/>
        </is>
      </c>
      <c r="V2891" s="23" t="inlineStr">
        <f aca="false">O2891 - P2891</f>
        <is>
          <t/>
        </is>
      </c>
    </row>
    <row collapsed="false" customFormat="false" customHeight="false" hidden="false" ht="25" outlineLevel="0" r="2892">
      <c r="A2892" s="21" t="n">
        <v>40752</v>
      </c>
      <c r="B2892" s="17" t="n">
        <v>391.62</v>
      </c>
      <c r="C2892" s="17" t="n">
        <v>396.99</v>
      </c>
      <c r="D2892" s="17" t="n">
        <v>388.13</v>
      </c>
      <c r="E2892" s="17" t="n">
        <v>391.82</v>
      </c>
      <c r="F2892" s="17" t="n">
        <v>21215500</v>
      </c>
      <c r="G2892" s="17" t="n">
        <v>390.14</v>
      </c>
      <c r="I2892" s="22" t="n">
        <f aca="false">E2892-B2892</f>
        <v>0.199999999999989</v>
      </c>
      <c r="J2892" s="22" t="n">
        <f aca="false">C2892-B2892</f>
        <v>5.37</v>
      </c>
      <c r="K2892" s="17" t="n">
        <f aca="false">D2892-B2892</f>
        <v>-3.49000000000001</v>
      </c>
      <c r="L2892" s="17" t="n">
        <f aca="false">B2892 - E2891</f>
        <v>-0.96999999999997</v>
      </c>
      <c r="M2892" s="17" t="n">
        <f aca="false">E2892 - E2891</f>
        <v>-0.769999999999982</v>
      </c>
      <c r="N2892" s="18" t="n">
        <f aca="false"> (I2892 / B2892)</f>
        <v>0.000510699147132395</v>
      </c>
      <c r="O2892" s="18" t="n">
        <f aca="false">(J2892 / B2892)</f>
        <v>0.0137122721005056</v>
      </c>
      <c r="P2892" s="18" t="n">
        <f aca="false">K2892 / B2892</f>
        <v>-0.00891170011746083</v>
      </c>
      <c r="Q2892" s="18" t="n">
        <f aca="false">L2892/E2891</f>
        <v>-0.00247077103339354</v>
      </c>
      <c r="R2892" s="18" t="n">
        <f aca="false">M2892 / E2891</f>
        <v>-0.00196133370692066</v>
      </c>
      <c r="S2892" s="19" t="str">
        <f aca="false">IF(N2892 &gt; 0, "UP", "DOWN")</f>
        <v>UP</v>
      </c>
      <c r="T2892" s="23" t="inlineStr">
        <f aca="false">O2892-N2892</f>
        <is>
          <t/>
        </is>
      </c>
      <c r="U2892" s="23" t="inlineStr">
        <f aca="false">P2892-N2892</f>
        <is>
          <t/>
        </is>
      </c>
      <c r="V2892" s="23" t="inlineStr">
        <f aca="false">O2892 - P2892</f>
        <is>
          <t/>
        </is>
      </c>
    </row>
    <row collapsed="false" customFormat="false" customHeight="false" hidden="false" ht="25" outlineLevel="0" r="2893">
      <c r="A2893" s="21" t="n">
        <v>40753</v>
      </c>
      <c r="B2893" s="17" t="n">
        <v>387.64</v>
      </c>
      <c r="C2893" s="17" t="n">
        <v>395.15</v>
      </c>
      <c r="D2893" s="17" t="n">
        <v>384</v>
      </c>
      <c r="E2893" s="17" t="n">
        <v>390.48</v>
      </c>
      <c r="F2893" s="17" t="n">
        <v>22592300</v>
      </c>
      <c r="G2893" s="17" t="n">
        <v>388.81</v>
      </c>
      <c r="I2893" s="22" t="n">
        <f aca="false">E2893-B2893</f>
        <v>2.84000000000003</v>
      </c>
      <c r="J2893" s="22" t="n">
        <f aca="false">C2893-B2893</f>
        <v>7.50999999999999</v>
      </c>
      <c r="K2893" s="17" t="n">
        <f aca="false">D2893-B2893</f>
        <v>-3.63999999999999</v>
      </c>
      <c r="L2893" s="17" t="n">
        <f aca="false">B2893 - E2892</f>
        <v>-4.18000000000001</v>
      </c>
      <c r="M2893" s="17" t="n">
        <f aca="false">E2893 - E2892</f>
        <v>-1.33999999999998</v>
      </c>
      <c r="N2893" s="18" t="n">
        <f aca="false"> (I2893 / B2893)</f>
        <v>0.00732638530595406</v>
      </c>
      <c r="O2893" s="18" t="n">
        <f aca="false">(J2893 / B2893)</f>
        <v>0.0193736456506036</v>
      </c>
      <c r="P2893" s="18" t="n">
        <f aca="false">K2893 / B2893</f>
        <v>-0.00939015581467337</v>
      </c>
      <c r="Q2893" s="18" t="n">
        <f aca="false">L2893/E2892</f>
        <v>-0.0106681639528355</v>
      </c>
      <c r="R2893" s="18" t="n">
        <f aca="false">M2893 / E2892</f>
        <v>-0.00341993772650701</v>
      </c>
      <c r="S2893" s="19" t="str">
        <f aca="false">IF(N2893 &gt; 0, "UP", "DOWN")</f>
        <v>UP</v>
      </c>
      <c r="T2893" s="23" t="inlineStr">
        <f aca="false">O2893-N2893</f>
        <is>
          <t/>
        </is>
      </c>
      <c r="U2893" s="23" t="inlineStr">
        <f aca="false">P2893-N2893</f>
        <is>
          <t/>
        </is>
      </c>
      <c r="V2893" s="23" t="inlineStr">
        <f aca="false">O2893 - P2893</f>
        <is>
          <t/>
        </is>
      </c>
    </row>
    <row collapsed="false" customFormat="false" customHeight="false" hidden="false" ht="25" outlineLevel="0" r="2894">
      <c r="A2894" s="21" t="n">
        <v>40756</v>
      </c>
      <c r="B2894" s="17" t="n">
        <v>397.78</v>
      </c>
      <c r="C2894" s="17" t="n">
        <v>399.5</v>
      </c>
      <c r="D2894" s="17" t="n">
        <v>392.37</v>
      </c>
      <c r="E2894" s="17" t="n">
        <v>396.75</v>
      </c>
      <c r="F2894" s="17" t="n">
        <v>21887000</v>
      </c>
      <c r="G2894" s="17" t="n">
        <v>395.05</v>
      </c>
      <c r="I2894" s="22" t="n">
        <f aca="false">E2894-B2894</f>
        <v>-1.02999999999997</v>
      </c>
      <c r="J2894" s="22" t="n">
        <f aca="false">C2894-B2894</f>
        <v>1.72000000000003</v>
      </c>
      <c r="K2894" s="17" t="n">
        <f aca="false">D2894-B2894</f>
        <v>-5.40999999999997</v>
      </c>
      <c r="L2894" s="17" t="n">
        <f aca="false">B2894 - E2893</f>
        <v>7.29999999999995</v>
      </c>
      <c r="M2894" s="17" t="n">
        <f aca="false">E2894 - E2893</f>
        <v>6.26999999999998</v>
      </c>
      <c r="N2894" s="18" t="n">
        <f aca="false"> (I2894 / B2894)</f>
        <v>-0.00258937100910044</v>
      </c>
      <c r="O2894" s="18" t="n">
        <f aca="false">(J2894 / B2894)</f>
        <v>0.00432399818995432</v>
      </c>
      <c r="P2894" s="18" t="n">
        <f aca="false">K2894 / B2894</f>
        <v>-0.0136004826788676</v>
      </c>
      <c r="Q2894" s="18" t="n">
        <f aca="false">L2894/E2893</f>
        <v>0.0186949395615651</v>
      </c>
      <c r="R2894" s="18" t="n">
        <f aca="false">M2894 / E2893</f>
        <v>0.0160571604179471</v>
      </c>
      <c r="S2894" s="19" t="str">
        <f aca="false">IF(N2894 &gt; 0, "UP", "DOWN")</f>
        <v>DOWN</v>
      </c>
      <c r="T2894" s="23" t="inlineStr">
        <f aca="false">O2894-N2894</f>
        <is>
          <t/>
        </is>
      </c>
      <c r="U2894" s="23" t="inlineStr">
        <f aca="false">P2894-N2894</f>
        <is>
          <t/>
        </is>
      </c>
      <c r="V2894" s="23" t="inlineStr">
        <f aca="false">O2894 - P2894</f>
        <is>
          <t/>
        </is>
      </c>
    </row>
    <row collapsed="false" customFormat="false" customHeight="false" hidden="false" ht="25" outlineLevel="0" r="2895">
      <c r="A2895" s="21" t="n">
        <v>40757</v>
      </c>
      <c r="B2895" s="17" t="n">
        <v>397.65</v>
      </c>
      <c r="C2895" s="17" t="n">
        <v>397.9</v>
      </c>
      <c r="D2895" s="17" t="n">
        <v>388.35</v>
      </c>
      <c r="E2895" s="17" t="n">
        <v>388.91</v>
      </c>
      <c r="F2895" s="17" t="n">
        <v>22840700</v>
      </c>
      <c r="G2895" s="17" t="n">
        <v>387.25</v>
      </c>
      <c r="I2895" s="22" t="n">
        <f aca="false">E2895-B2895</f>
        <v>-8.73999999999995</v>
      </c>
      <c r="J2895" s="22" t="n">
        <f aca="false">C2895-B2895</f>
        <v>0.25</v>
      </c>
      <c r="K2895" s="17" t="n">
        <f aca="false">D2895-B2895</f>
        <v>-9.29999999999995</v>
      </c>
      <c r="L2895" s="17" t="n">
        <f aca="false">B2895 - E2894</f>
        <v>0.899999999999977</v>
      </c>
      <c r="M2895" s="17" t="n">
        <f aca="false">E2895 - E2894</f>
        <v>-7.83999999999998</v>
      </c>
      <c r="N2895" s="18" t="n">
        <f aca="false"> (I2895 / B2895)</f>
        <v>-0.0219791273733181</v>
      </c>
      <c r="O2895" s="18" t="n">
        <f aca="false">(J2895 / B2895)</f>
        <v>0.000628693574751666</v>
      </c>
      <c r="P2895" s="18" t="n">
        <f aca="false">K2895 / B2895</f>
        <v>-0.0233874009807619</v>
      </c>
      <c r="Q2895" s="18" t="n">
        <f aca="false">L2895/E2894</f>
        <v>0.0022684310018903</v>
      </c>
      <c r="R2895" s="18" t="n">
        <f aca="false">M2895 / E2894</f>
        <v>-0.019760554505356</v>
      </c>
      <c r="S2895" s="19" t="str">
        <f aca="false">IF(N2895 &gt; 0, "UP", "DOWN")</f>
        <v>DOWN</v>
      </c>
      <c r="T2895" s="23" t="inlineStr">
        <f aca="false">O2895-N2895</f>
        <is>
          <t/>
        </is>
      </c>
      <c r="U2895" s="23" t="inlineStr">
        <f aca="false">P2895-N2895</f>
        <is>
          <t/>
        </is>
      </c>
      <c r="V2895" s="23" t="inlineStr">
        <f aca="false">O2895 - P2895</f>
        <is>
          <t/>
        </is>
      </c>
    </row>
    <row collapsed="false" customFormat="false" customHeight="false" hidden="false" ht="25" outlineLevel="0" r="2896">
      <c r="A2896" s="21" t="n">
        <v>40758</v>
      </c>
      <c r="B2896" s="17" t="n">
        <v>390.98</v>
      </c>
      <c r="C2896" s="17" t="n">
        <v>393.55</v>
      </c>
      <c r="D2896" s="17" t="n">
        <v>382.24</v>
      </c>
      <c r="E2896" s="17" t="n">
        <v>392.57</v>
      </c>
      <c r="F2896" s="17" t="n">
        <v>26161000</v>
      </c>
      <c r="G2896" s="17" t="n">
        <v>390.89</v>
      </c>
      <c r="I2896" s="22" t="n">
        <f aca="false">E2896-B2896</f>
        <v>1.58999999999998</v>
      </c>
      <c r="J2896" s="22" t="n">
        <f aca="false">C2896-B2896</f>
        <v>2.56999999999999</v>
      </c>
      <c r="K2896" s="17" t="n">
        <f aca="false">D2896-B2896</f>
        <v>-8.74000000000001</v>
      </c>
      <c r="L2896" s="17" t="n">
        <f aca="false">B2896 - E2895</f>
        <v>2.06999999999999</v>
      </c>
      <c r="M2896" s="17" t="n">
        <f aca="false">E2896 - E2895</f>
        <v>3.65999999999997</v>
      </c>
      <c r="N2896" s="18" t="n">
        <f aca="false"> (I2896 / B2896)</f>
        <v>0.00406670417924184</v>
      </c>
      <c r="O2896" s="18" t="n">
        <f aca="false">(J2896 / B2896)</f>
        <v>0.00657322625198218</v>
      </c>
      <c r="P2896" s="18" t="n">
        <f aca="false">K2896 / B2896</f>
        <v>-0.0223540846079084</v>
      </c>
      <c r="Q2896" s="18" t="n">
        <f aca="false">L2896/E2895</f>
        <v>0.00532256820344037</v>
      </c>
      <c r="R2896" s="18" t="n">
        <f aca="false">M2896 / E2895</f>
        <v>0.00941091769303944</v>
      </c>
      <c r="S2896" s="19" t="str">
        <f aca="false">IF(N2896 &gt; 0, "UP", "DOWN")</f>
        <v>UP</v>
      </c>
      <c r="T2896" s="23" t="inlineStr">
        <f aca="false">O2896-N2896</f>
        <is>
          <t/>
        </is>
      </c>
      <c r="U2896" s="23" t="inlineStr">
        <f aca="false">P2896-N2896</f>
        <is>
          <t/>
        </is>
      </c>
      <c r="V2896" s="23" t="inlineStr">
        <f aca="false">O2896 - P2896</f>
        <is>
          <t/>
        </is>
      </c>
    </row>
    <row collapsed="false" customFormat="false" customHeight="false" hidden="false" ht="25" outlineLevel="0" r="2897">
      <c r="A2897" s="21" t="n">
        <v>40759</v>
      </c>
      <c r="B2897" s="17" t="n">
        <v>389.41</v>
      </c>
      <c r="C2897" s="17" t="n">
        <v>391.32</v>
      </c>
      <c r="D2897" s="17" t="n">
        <v>377.35</v>
      </c>
      <c r="E2897" s="17" t="n">
        <v>377.37</v>
      </c>
      <c r="F2897" s="17" t="n">
        <v>31121700</v>
      </c>
      <c r="G2897" s="17" t="n">
        <v>375.76</v>
      </c>
      <c r="I2897" s="22" t="n">
        <f aca="false">E2897-B2897</f>
        <v>-12.04</v>
      </c>
      <c r="J2897" s="22" t="n">
        <f aca="false">C2897-B2897</f>
        <v>1.90999999999997</v>
      </c>
      <c r="K2897" s="17" t="n">
        <f aca="false">D2897-B2897</f>
        <v>-12.06</v>
      </c>
      <c r="L2897" s="17" t="n">
        <f aca="false">B2897 - E2896</f>
        <v>-3.15999999999997</v>
      </c>
      <c r="M2897" s="17" t="n">
        <f aca="false">E2897 - E2896</f>
        <v>-15.2</v>
      </c>
      <c r="N2897" s="18" t="n">
        <f aca="false"> (I2897 / B2897)</f>
        <v>-0.0309185691173828</v>
      </c>
      <c r="O2897" s="18" t="n">
        <f aca="false">(J2897 / B2897)</f>
        <v>0.00490485606430232</v>
      </c>
      <c r="P2897" s="18" t="n">
        <f aca="false">K2897 / B2897</f>
        <v>-0.0309699288667471</v>
      </c>
      <c r="Q2897" s="18" t="n">
        <f aca="false">L2897/E2896</f>
        <v>-0.00804951983085811</v>
      </c>
      <c r="R2897" s="18" t="n">
        <f aca="false">M2897 / E2896</f>
        <v>-0.0387192093129887</v>
      </c>
      <c r="S2897" s="19" t="str">
        <f aca="false">IF(N2897 &gt; 0, "UP", "DOWN")</f>
        <v>DOWN</v>
      </c>
      <c r="T2897" s="23" t="inlineStr">
        <f aca="false">O2897-N2897</f>
        <is>
          <t/>
        </is>
      </c>
      <c r="U2897" s="23" t="inlineStr">
        <f aca="false">P2897-N2897</f>
        <is>
          <t/>
        </is>
      </c>
      <c r="V2897" s="23" t="inlineStr">
        <f aca="false">O2897 - P2897</f>
        <is>
          <t/>
        </is>
      </c>
    </row>
    <row collapsed="false" customFormat="false" customHeight="false" hidden="false" ht="25" outlineLevel="0" r="2898">
      <c r="A2898" s="21" t="n">
        <v>40760</v>
      </c>
      <c r="B2898" s="17" t="n">
        <v>380.44</v>
      </c>
      <c r="C2898" s="17" t="n">
        <v>383.5</v>
      </c>
      <c r="D2898" s="17" t="n">
        <v>362.57</v>
      </c>
      <c r="E2898" s="17" t="n">
        <v>373.62</v>
      </c>
      <c r="F2898" s="17" t="n">
        <v>43021100</v>
      </c>
      <c r="G2898" s="17" t="n">
        <v>372.02</v>
      </c>
      <c r="I2898" s="22" t="n">
        <f aca="false">E2898-B2898</f>
        <v>-6.81999999999999</v>
      </c>
      <c r="J2898" s="22" t="n">
        <f aca="false">C2898-B2898</f>
        <v>3.06</v>
      </c>
      <c r="K2898" s="17" t="n">
        <f aca="false">D2898-B2898</f>
        <v>-17.87</v>
      </c>
      <c r="L2898" s="17" t="n">
        <f aca="false">B2898 - E2897</f>
        <v>3.06999999999999</v>
      </c>
      <c r="M2898" s="17" t="n">
        <f aca="false">E2898 - E2897</f>
        <v>-3.75</v>
      </c>
      <c r="N2898" s="18" t="n">
        <f aca="false"> (I2898 / B2898)</f>
        <v>-0.017926611292188</v>
      </c>
      <c r="O2898" s="18" t="n">
        <f aca="false">(J2898 / B2898)</f>
        <v>0.00804331826306383</v>
      </c>
      <c r="P2898" s="18" t="n">
        <f aca="false">K2898 / B2898</f>
        <v>-0.0469719272421407</v>
      </c>
      <c r="Q2898" s="18" t="n">
        <f aca="false">L2898/E2897</f>
        <v>0.0081352518748178</v>
      </c>
      <c r="R2898" s="18" t="n">
        <f aca="false">M2898 / E2897</f>
        <v>-0.00993719691549408</v>
      </c>
      <c r="S2898" s="19" t="str">
        <f aca="false">IF(N2898 &gt; 0, "UP", "DOWN")</f>
        <v>DOWN</v>
      </c>
      <c r="T2898" s="23" t="inlineStr">
        <f aca="false">O2898-N2898</f>
        <is>
          <t/>
        </is>
      </c>
      <c r="U2898" s="23" t="inlineStr">
        <f aca="false">P2898-N2898</f>
        <is>
          <t/>
        </is>
      </c>
      <c r="V2898" s="23" t="inlineStr">
        <f aca="false">O2898 - P2898</f>
        <is>
          <t/>
        </is>
      </c>
    </row>
    <row collapsed="false" customFormat="false" customHeight="false" hidden="false" ht="25" outlineLevel="0" r="2899">
      <c r="A2899" s="21" t="n">
        <v>40763</v>
      </c>
      <c r="B2899" s="17" t="n">
        <v>361.69</v>
      </c>
      <c r="C2899" s="17" t="n">
        <v>367.77</v>
      </c>
      <c r="D2899" s="17" t="n">
        <v>353.02</v>
      </c>
      <c r="E2899" s="17" t="n">
        <v>353.21</v>
      </c>
      <c r="F2899" s="17" t="n">
        <v>40851200</v>
      </c>
      <c r="G2899" s="17" t="n">
        <v>351.7</v>
      </c>
      <c r="I2899" s="22" t="n">
        <f aca="false">E2899-B2899</f>
        <v>-8.48000000000002</v>
      </c>
      <c r="J2899" s="22" t="n">
        <f aca="false">C2899-B2899</f>
        <v>6.07999999999998</v>
      </c>
      <c r="K2899" s="17" t="n">
        <f aca="false">D2899-B2899</f>
        <v>-8.67000000000002</v>
      </c>
      <c r="L2899" s="17" t="n">
        <f aca="false">B2899 - E2898</f>
        <v>-11.93</v>
      </c>
      <c r="M2899" s="17" t="n">
        <f aca="false">E2899 - E2898</f>
        <v>-20.41</v>
      </c>
      <c r="N2899" s="18" t="n">
        <f aca="false"> (I2899 / B2899)</f>
        <v>-0.0234454919959081</v>
      </c>
      <c r="O2899" s="18" t="n">
        <f aca="false">(J2899 / B2899)</f>
        <v>0.0168099753932926</v>
      </c>
      <c r="P2899" s="18" t="n">
        <f aca="false">K2899 / B2899</f>
        <v>-0.0239708037269485</v>
      </c>
      <c r="Q2899" s="18" t="n">
        <f aca="false">L2899/E2898</f>
        <v>-0.0319308388201917</v>
      </c>
      <c r="R2899" s="18" t="n">
        <f aca="false">M2899 / E2898</f>
        <v>-0.0546276965901184</v>
      </c>
      <c r="S2899" s="19" t="str">
        <f aca="false">IF(N2899 &gt; 0, "UP", "DOWN")</f>
        <v>DOWN</v>
      </c>
      <c r="T2899" s="23" t="inlineStr">
        <f aca="false">O2899-N2899</f>
        <is>
          <t/>
        </is>
      </c>
      <c r="U2899" s="23" t="inlineStr">
        <f aca="false">P2899-N2899</f>
        <is>
          <t/>
        </is>
      </c>
      <c r="V2899" s="23" t="inlineStr">
        <f aca="false">O2899 - P2899</f>
        <is>
          <t/>
        </is>
      </c>
    </row>
    <row collapsed="false" customFormat="false" customHeight="false" hidden="false" ht="25" outlineLevel="0" r="2900">
      <c r="A2900" s="21" t="n">
        <v>40764</v>
      </c>
      <c r="B2900" s="17" t="n">
        <v>361.3</v>
      </c>
      <c r="C2900" s="17" t="n">
        <v>374.61</v>
      </c>
      <c r="D2900" s="17" t="n">
        <v>355</v>
      </c>
      <c r="E2900" s="17" t="n">
        <v>374.01</v>
      </c>
      <c r="F2900" s="17" t="n">
        <v>38663700</v>
      </c>
      <c r="G2900" s="17" t="n">
        <v>372.41</v>
      </c>
      <c r="I2900" s="22" t="n">
        <f aca="false">E2900-B2900</f>
        <v>12.71</v>
      </c>
      <c r="J2900" s="22" t="n">
        <f aca="false">C2900-B2900</f>
        <v>13.31</v>
      </c>
      <c r="K2900" s="17" t="n">
        <f aca="false">D2900-B2900</f>
        <v>-6.30000000000001</v>
      </c>
      <c r="L2900" s="17" t="n">
        <f aca="false">B2900 - E2899</f>
        <v>8.09000000000003</v>
      </c>
      <c r="M2900" s="17" t="n">
        <f aca="false">E2900 - E2899</f>
        <v>20.8</v>
      </c>
      <c r="N2900" s="18" t="n">
        <f aca="false"> (I2900 / B2900)</f>
        <v>0.0351785220038748</v>
      </c>
      <c r="O2900" s="18" t="n">
        <f aca="false">(J2900 / B2900)</f>
        <v>0.0368391918073623</v>
      </c>
      <c r="P2900" s="18" t="n">
        <f aca="false">K2900 / B2900</f>
        <v>-0.0174370329366178</v>
      </c>
      <c r="Q2900" s="18" t="n">
        <f aca="false">L2900/E2899</f>
        <v>0.0229042212847882</v>
      </c>
      <c r="R2900" s="18" t="n">
        <f aca="false">M2900 / E2899</f>
        <v>0.0588884799411116</v>
      </c>
      <c r="S2900" s="19" t="str">
        <f aca="false">IF(N2900 &gt; 0, "UP", "DOWN")</f>
        <v>UP</v>
      </c>
      <c r="T2900" s="23" t="inlineStr">
        <f aca="false">O2900-N2900</f>
        <is>
          <t/>
        </is>
      </c>
      <c r="U2900" s="23" t="inlineStr">
        <f aca="false">P2900-N2900</f>
        <is>
          <t/>
        </is>
      </c>
      <c r="V2900" s="23" t="inlineStr">
        <f aca="false">O2900 - P2900</f>
        <is>
          <t/>
        </is>
      </c>
    </row>
    <row collapsed="false" customFormat="false" customHeight="false" hidden="false" ht="25" outlineLevel="0" r="2901">
      <c r="A2901" s="21" t="n">
        <v>40765</v>
      </c>
      <c r="B2901" s="17" t="n">
        <v>371.15</v>
      </c>
      <c r="C2901" s="17" t="n">
        <v>374.65</v>
      </c>
      <c r="D2901" s="17" t="n">
        <v>362.5</v>
      </c>
      <c r="E2901" s="17" t="n">
        <v>363.69</v>
      </c>
      <c r="F2901" s="17" t="n">
        <v>31380600</v>
      </c>
      <c r="G2901" s="17" t="n">
        <v>362.14</v>
      </c>
      <c r="I2901" s="22" t="n">
        <f aca="false">E2901-B2901</f>
        <v>-7.45999999999998</v>
      </c>
      <c r="J2901" s="22" t="n">
        <f aca="false">C2901-B2901</f>
        <v>3.5</v>
      </c>
      <c r="K2901" s="17" t="n">
        <f aca="false">D2901-B2901</f>
        <v>-8.64999999999998</v>
      </c>
      <c r="L2901" s="17" t="n">
        <f aca="false">B2901 - E2900</f>
        <v>-2.86000000000001</v>
      </c>
      <c r="M2901" s="17" t="n">
        <f aca="false">E2901 - E2900</f>
        <v>-10.32</v>
      </c>
      <c r="N2901" s="18" t="n">
        <f aca="false"> (I2901 / B2901)</f>
        <v>-0.0200996901522295</v>
      </c>
      <c r="O2901" s="18" t="n">
        <f aca="false">(J2901 / B2901)</f>
        <v>0.00943014953522835</v>
      </c>
      <c r="P2901" s="18" t="n">
        <f aca="false">K2901 / B2901</f>
        <v>-0.0233059409942071</v>
      </c>
      <c r="Q2901" s="18" t="n">
        <f aca="false">L2901/E2900</f>
        <v>-0.00764685436218287</v>
      </c>
      <c r="R2901" s="18" t="n">
        <f aca="false">M2901 / E2900</f>
        <v>-0.0275928451110933</v>
      </c>
      <c r="S2901" s="19" t="str">
        <f aca="false">IF(N2901 &gt; 0, "UP", "DOWN")</f>
        <v>DOWN</v>
      </c>
      <c r="T2901" s="23" t="inlineStr">
        <f aca="false">O2901-N2901</f>
        <is>
          <t/>
        </is>
      </c>
      <c r="U2901" s="23" t="inlineStr">
        <f aca="false">P2901-N2901</f>
        <is>
          <t/>
        </is>
      </c>
      <c r="V2901" s="23" t="inlineStr">
        <f aca="false">O2901 - P2901</f>
        <is>
          <t/>
        </is>
      </c>
    </row>
    <row collapsed="false" customFormat="false" customHeight="false" hidden="false" ht="25" outlineLevel="0" r="2902">
      <c r="A2902" s="21" t="n">
        <v>40766</v>
      </c>
      <c r="B2902" s="17" t="n">
        <v>370.52</v>
      </c>
      <c r="C2902" s="17" t="n">
        <v>375.45</v>
      </c>
      <c r="D2902" s="17" t="n">
        <v>364.72</v>
      </c>
      <c r="E2902" s="17" t="n">
        <v>373.7</v>
      </c>
      <c r="F2902" s="17" t="n">
        <v>26498900</v>
      </c>
      <c r="G2902" s="17" t="n">
        <v>372.1</v>
      </c>
      <c r="I2902" s="22" t="n">
        <f aca="false">E2902-B2902</f>
        <v>3.18000000000001</v>
      </c>
      <c r="J2902" s="22" t="n">
        <f aca="false">C2902-B2902</f>
        <v>4.93000000000001</v>
      </c>
      <c r="K2902" s="17" t="n">
        <f aca="false">D2902-B2902</f>
        <v>-5.79999999999995</v>
      </c>
      <c r="L2902" s="17" t="n">
        <f aca="false">B2902 - E2901</f>
        <v>6.82999999999998</v>
      </c>
      <c r="M2902" s="17" t="n">
        <f aca="false">E2902 - E2901</f>
        <v>10.01</v>
      </c>
      <c r="N2902" s="18" t="n">
        <f aca="false"> (I2902 / B2902)</f>
        <v>0.00858253265680667</v>
      </c>
      <c r="O2902" s="18" t="n">
        <f aca="false">(J2902 / B2902)</f>
        <v>0.0133056245276908</v>
      </c>
      <c r="P2902" s="18" t="n">
        <f aca="false">K2902 / B2902</f>
        <v>-0.0156536759149302</v>
      </c>
      <c r="Q2902" s="18" t="n">
        <f aca="false">L2902/E2901</f>
        <v>0.0187797299898265</v>
      </c>
      <c r="R2902" s="18" t="n">
        <f aca="false">M2902 / E2901</f>
        <v>0.0275234402925568</v>
      </c>
      <c r="S2902" s="19" t="str">
        <f aca="false">IF(N2902 &gt; 0, "UP", "DOWN")</f>
        <v>UP</v>
      </c>
      <c r="T2902" s="23" t="inlineStr">
        <f aca="false">O2902-N2902</f>
        <is>
          <t/>
        </is>
      </c>
      <c r="U2902" s="23" t="inlineStr">
        <f aca="false">P2902-N2902</f>
        <is>
          <t/>
        </is>
      </c>
      <c r="V2902" s="23" t="inlineStr">
        <f aca="false">O2902 - P2902</f>
        <is>
          <t/>
        </is>
      </c>
    </row>
    <row collapsed="false" customFormat="false" customHeight="false" hidden="false" ht="25" outlineLevel="0" r="2903">
      <c r="A2903" s="21" t="n">
        <v>40767</v>
      </c>
      <c r="B2903" s="17" t="n">
        <v>378.07</v>
      </c>
      <c r="C2903" s="17" t="n">
        <v>379.64</v>
      </c>
      <c r="D2903" s="17" t="n">
        <v>374.23</v>
      </c>
      <c r="E2903" s="17" t="n">
        <v>376.99</v>
      </c>
      <c r="F2903" s="17" t="n">
        <v>18892000</v>
      </c>
      <c r="G2903" s="17" t="n">
        <v>375.38</v>
      </c>
      <c r="I2903" s="22" t="n">
        <f aca="false">E2903-B2903</f>
        <v>-1.07999999999998</v>
      </c>
      <c r="J2903" s="22" t="n">
        <f aca="false">C2903-B2903</f>
        <v>1.56999999999999</v>
      </c>
      <c r="K2903" s="17" t="n">
        <f aca="false">D2903-B2903</f>
        <v>-3.83999999999997</v>
      </c>
      <c r="L2903" s="17" t="n">
        <f aca="false">B2903 - E2902</f>
        <v>4.37</v>
      </c>
      <c r="M2903" s="17" t="n">
        <f aca="false">E2903 - E2902</f>
        <v>3.29000000000002</v>
      </c>
      <c r="N2903" s="18" t="n">
        <f aca="false"> (I2903 / B2903)</f>
        <v>-0.00285661385457715</v>
      </c>
      <c r="O2903" s="18" t="n">
        <f aca="false">(J2903 / B2903)</f>
        <v>0.00415267014045016</v>
      </c>
      <c r="P2903" s="18" t="n">
        <f aca="false">K2903 / B2903</f>
        <v>-0.0101568492607188</v>
      </c>
      <c r="Q2903" s="18" t="n">
        <f aca="false">L2903/E2902</f>
        <v>0.0116938720899117</v>
      </c>
      <c r="R2903" s="18" t="n">
        <f aca="false">M2903 / E2902</f>
        <v>0.00880385335830886</v>
      </c>
      <c r="S2903" s="19" t="str">
        <f aca="false">IF(N2903 &gt; 0, "UP", "DOWN")</f>
        <v>DOWN</v>
      </c>
      <c r="T2903" s="23" t="inlineStr">
        <f aca="false">O2903-N2903</f>
        <is>
          <t/>
        </is>
      </c>
      <c r="U2903" s="23" t="inlineStr">
        <f aca="false">P2903-N2903</f>
        <is>
          <t/>
        </is>
      </c>
      <c r="V2903" s="23" t="inlineStr">
        <f aca="false">O2903 - P2903</f>
        <is>
          <t/>
        </is>
      </c>
    </row>
    <row collapsed="false" customFormat="false" customHeight="false" hidden="false" ht="25" outlineLevel="0" r="2904">
      <c r="A2904" s="21" t="n">
        <v>40770</v>
      </c>
      <c r="B2904" s="17" t="n">
        <v>379.63</v>
      </c>
      <c r="C2904" s="17" t="n">
        <v>384.97</v>
      </c>
      <c r="D2904" s="17" t="n">
        <v>378.09</v>
      </c>
      <c r="E2904" s="17" t="n">
        <v>383.41</v>
      </c>
      <c r="F2904" s="17" t="n">
        <v>16448000</v>
      </c>
      <c r="G2904" s="17" t="n">
        <v>381.77</v>
      </c>
      <c r="I2904" s="22" t="n">
        <f aca="false">E2904-B2904</f>
        <v>3.78000000000003</v>
      </c>
      <c r="J2904" s="22" t="n">
        <f aca="false">C2904-B2904</f>
        <v>5.34000000000003</v>
      </c>
      <c r="K2904" s="17" t="n">
        <f aca="false">D2904-B2904</f>
        <v>-1.54000000000002</v>
      </c>
      <c r="L2904" s="17" t="n">
        <f aca="false">B2904 - E2903</f>
        <v>2.63999999999999</v>
      </c>
      <c r="M2904" s="17" t="n">
        <f aca="false">E2904 - E2903</f>
        <v>6.42000000000002</v>
      </c>
      <c r="N2904" s="18" t="n">
        <f aca="false"> (I2904 / B2904)</f>
        <v>0.00995706345652354</v>
      </c>
      <c r="O2904" s="18" t="n">
        <f aca="false">(J2904 / B2904)</f>
        <v>0.0140663277401681</v>
      </c>
      <c r="P2904" s="18" t="n">
        <f aca="false">K2904 / B2904</f>
        <v>-0.00405658140821331</v>
      </c>
      <c r="Q2904" s="18" t="n">
        <f aca="false">L2904/E2903</f>
        <v>0.00700283827157215</v>
      </c>
      <c r="R2904" s="18" t="n">
        <f aca="false">M2904 / E2903</f>
        <v>0.0170296294331415</v>
      </c>
      <c r="S2904" s="19" t="str">
        <f aca="false">IF(N2904 &gt; 0, "UP", "DOWN")</f>
        <v>UP</v>
      </c>
      <c r="T2904" s="23" t="inlineStr">
        <f aca="false">O2904-N2904</f>
        <is>
          <t/>
        </is>
      </c>
      <c r="U2904" s="23" t="inlineStr">
        <f aca="false">P2904-N2904</f>
        <is>
          <t/>
        </is>
      </c>
      <c r="V2904" s="23" t="inlineStr">
        <f aca="false">O2904 - P2904</f>
        <is>
          <t/>
        </is>
      </c>
    </row>
    <row collapsed="false" customFormat="false" customHeight="false" hidden="false" ht="25" outlineLevel="0" r="2905">
      <c r="A2905" s="21" t="n">
        <v>40771</v>
      </c>
      <c r="B2905" s="17" t="n">
        <v>381.52</v>
      </c>
      <c r="C2905" s="17" t="n">
        <v>383.37</v>
      </c>
      <c r="D2905" s="17" t="n">
        <v>376.06</v>
      </c>
      <c r="E2905" s="17" t="n">
        <v>380.48</v>
      </c>
      <c r="F2905" s="17" t="n">
        <v>17812500</v>
      </c>
      <c r="G2905" s="17" t="n">
        <v>378.85</v>
      </c>
      <c r="I2905" s="22" t="n">
        <f aca="false">E2905-B2905</f>
        <v>-1.03999999999996</v>
      </c>
      <c r="J2905" s="22" t="n">
        <f aca="false">C2905-B2905</f>
        <v>1.85000000000002</v>
      </c>
      <c r="K2905" s="17" t="n">
        <f aca="false">D2905-B2905</f>
        <v>-5.45999999999998</v>
      </c>
      <c r="L2905" s="17" t="n">
        <f aca="false">B2905 - E2904</f>
        <v>-1.89000000000004</v>
      </c>
      <c r="M2905" s="17" t="n">
        <f aca="false">E2905 - E2904</f>
        <v>-2.93000000000001</v>
      </c>
      <c r="N2905" s="18" t="n">
        <f aca="false"> (I2905 / B2905)</f>
        <v>-0.00272593835185564</v>
      </c>
      <c r="O2905" s="18" t="n">
        <f aca="false">(J2905 / B2905)</f>
        <v>0.00484902495282036</v>
      </c>
      <c r="P2905" s="18" t="n">
        <f aca="false">K2905 / B2905</f>
        <v>-0.0143111763472426</v>
      </c>
      <c r="Q2905" s="18" t="n">
        <f aca="false">L2905/E2904</f>
        <v>-0.00492944889283024</v>
      </c>
      <c r="R2905" s="18" t="n">
        <f aca="false">M2905 / E2904</f>
        <v>-0.0076419498708954</v>
      </c>
      <c r="S2905" s="19" t="str">
        <f aca="false">IF(N2905 &gt; 0, "UP", "DOWN")</f>
        <v>DOWN</v>
      </c>
      <c r="T2905" s="23" t="inlineStr">
        <f aca="false">O2905-N2905</f>
        <is>
          <t/>
        </is>
      </c>
      <c r="U2905" s="23" t="inlineStr">
        <f aca="false">P2905-N2905</f>
        <is>
          <t/>
        </is>
      </c>
      <c r="V2905" s="23" t="inlineStr">
        <f aca="false">O2905 - P2905</f>
        <is>
          <t/>
        </is>
      </c>
    </row>
    <row collapsed="false" customFormat="false" customHeight="false" hidden="false" ht="25" outlineLevel="0" r="2906">
      <c r="A2906" s="21" t="n">
        <v>40772</v>
      </c>
      <c r="B2906" s="17" t="n">
        <v>382.31</v>
      </c>
      <c r="C2906" s="17" t="n">
        <v>384.52</v>
      </c>
      <c r="D2906" s="17" t="n">
        <v>378</v>
      </c>
      <c r="E2906" s="17" t="n">
        <v>380.44</v>
      </c>
      <c r="F2906" s="17" t="n">
        <v>15787900</v>
      </c>
      <c r="G2906" s="17" t="n">
        <v>378.81</v>
      </c>
      <c r="I2906" s="22" t="n">
        <f aca="false">E2906-B2906</f>
        <v>-1.87</v>
      </c>
      <c r="J2906" s="22" t="n">
        <f aca="false">C2906-B2906</f>
        <v>2.20999999999998</v>
      </c>
      <c r="K2906" s="17" t="n">
        <f aca="false">D2906-B2906</f>
        <v>-4.31</v>
      </c>
      <c r="L2906" s="17" t="n">
        <f aca="false">B2906 - E2905</f>
        <v>1.82999999999998</v>
      </c>
      <c r="M2906" s="17" t="n">
        <f aca="false">E2906 - E2905</f>
        <v>-0.0400000000000205</v>
      </c>
      <c r="N2906" s="18" t="n">
        <f aca="false"> (I2906 / B2906)</f>
        <v>-0.00489131856346945</v>
      </c>
      <c r="O2906" s="18" t="n">
        <f aca="false">(J2906 / B2906)</f>
        <v>0.00578064921137292</v>
      </c>
      <c r="P2906" s="18" t="n">
        <f aca="false">K2906 / B2906</f>
        <v>-0.0112735738013654</v>
      </c>
      <c r="Q2906" s="18" t="n">
        <f aca="false">L2906/E2905</f>
        <v>0.00480971404541628</v>
      </c>
      <c r="R2906" s="18" t="n">
        <f aca="false">M2906 / E2905</f>
        <v>-0.000105130361648498</v>
      </c>
      <c r="S2906" s="19" t="str">
        <f aca="false">IF(N2906 &gt; 0, "UP", "DOWN")</f>
        <v>DOWN</v>
      </c>
      <c r="T2906" s="23" t="inlineStr">
        <f aca="false">O2906-N2906</f>
        <is>
          <t/>
        </is>
      </c>
      <c r="U2906" s="23" t="inlineStr">
        <f aca="false">P2906-N2906</f>
        <is>
          <t/>
        </is>
      </c>
      <c r="V2906" s="23" t="inlineStr">
        <f aca="false">O2906 - P2906</f>
        <is>
          <t/>
        </is>
      </c>
    </row>
    <row collapsed="false" customFormat="false" customHeight="false" hidden="false" ht="25" outlineLevel="0" r="2907">
      <c r="A2907" s="21" t="n">
        <v>40773</v>
      </c>
      <c r="B2907" s="17" t="n">
        <v>370.84</v>
      </c>
      <c r="C2907" s="17" t="n">
        <v>372.65</v>
      </c>
      <c r="D2907" s="17" t="n">
        <v>361.37</v>
      </c>
      <c r="E2907" s="17" t="n">
        <v>366.05</v>
      </c>
      <c r="F2907" s="17" t="n">
        <v>30408400</v>
      </c>
      <c r="G2907" s="17" t="n">
        <v>364.49</v>
      </c>
      <c r="I2907" s="22" t="n">
        <f aca="false">E2907-B2907</f>
        <v>-4.78999999999996</v>
      </c>
      <c r="J2907" s="22" t="n">
        <f aca="false">C2907-B2907</f>
        <v>1.81</v>
      </c>
      <c r="K2907" s="17" t="n">
        <f aca="false">D2907-B2907</f>
        <v>-9.46999999999997</v>
      </c>
      <c r="L2907" s="17" t="n">
        <f aca="false">B2907 - E2906</f>
        <v>-9.60000000000002</v>
      </c>
      <c r="M2907" s="17" t="n">
        <f aca="false">E2907 - E2906</f>
        <v>-14.39</v>
      </c>
      <c r="N2907" s="18" t="n">
        <f aca="false"> (I2907 / B2907)</f>
        <v>-0.0129166217236543</v>
      </c>
      <c r="O2907" s="18" t="n">
        <f aca="false">(J2907 / B2907)</f>
        <v>0.00488081113148528</v>
      </c>
      <c r="P2907" s="18" t="n">
        <f aca="false">K2907 / B2907</f>
        <v>-0.0255366195663897</v>
      </c>
      <c r="Q2907" s="18" t="n">
        <f aca="false">L2907/E2906</f>
        <v>-0.0252339396488277</v>
      </c>
      <c r="R2907" s="18" t="n">
        <f aca="false">M2907 / E2906</f>
        <v>-0.0378246241194406</v>
      </c>
      <c r="S2907" s="19" t="str">
        <f aca="false">IF(N2907 &gt; 0, "UP", "DOWN")</f>
        <v>DOWN</v>
      </c>
      <c r="T2907" s="23" t="inlineStr">
        <f aca="false">O2907-N2907</f>
        <is>
          <t/>
        </is>
      </c>
      <c r="U2907" s="23" t="inlineStr">
        <f aca="false">P2907-N2907</f>
        <is>
          <t/>
        </is>
      </c>
      <c r="V2907" s="23" t="inlineStr">
        <f aca="false">O2907 - P2907</f>
        <is>
          <t/>
        </is>
      </c>
    </row>
    <row collapsed="false" customFormat="false" customHeight="false" hidden="false" ht="25" outlineLevel="0" r="2908">
      <c r="A2908" s="21" t="n">
        <v>40774</v>
      </c>
      <c r="B2908" s="17" t="n">
        <v>362.17</v>
      </c>
      <c r="C2908" s="17" t="n">
        <v>367</v>
      </c>
      <c r="D2908" s="17" t="n">
        <v>356</v>
      </c>
      <c r="E2908" s="17" t="n">
        <v>356.03</v>
      </c>
      <c r="F2908" s="17" t="n">
        <v>27710300</v>
      </c>
      <c r="G2908" s="17" t="n">
        <v>354.51</v>
      </c>
      <c r="I2908" s="22" t="n">
        <f aca="false">E2908-B2908</f>
        <v>-6.14000000000004</v>
      </c>
      <c r="J2908" s="22" t="n">
        <f aca="false">C2908-B2908</f>
        <v>4.82999999999998</v>
      </c>
      <c r="K2908" s="17" t="n">
        <f aca="false">D2908-B2908</f>
        <v>-6.17000000000002</v>
      </c>
      <c r="L2908" s="17" t="n">
        <f aca="false">B2908 - E2907</f>
        <v>-3.88</v>
      </c>
      <c r="M2908" s="17" t="n">
        <f aca="false">E2908 - E2907</f>
        <v>-10.02</v>
      </c>
      <c r="N2908" s="18" t="n">
        <f aca="false"> (I2908 / B2908)</f>
        <v>-0.0169533644421129</v>
      </c>
      <c r="O2908" s="18" t="n">
        <f aca="false">(J2908 / B2908)</f>
        <v>0.0133362785432255</v>
      </c>
      <c r="P2908" s="18" t="n">
        <f aca="false">K2908 / B2908</f>
        <v>-0.0170361984703317</v>
      </c>
      <c r="Q2908" s="18" t="n">
        <f aca="false">L2908/E2907</f>
        <v>-0.0105996448572599</v>
      </c>
      <c r="R2908" s="18" t="n">
        <f aca="false">M2908 / E2907</f>
        <v>-0.0273733096571508</v>
      </c>
      <c r="S2908" s="19" t="str">
        <f aca="false">IF(N2908 &gt; 0, "UP", "DOWN")</f>
        <v>DOWN</v>
      </c>
      <c r="T2908" s="23" t="inlineStr">
        <f aca="false">O2908-N2908</f>
        <is>
          <t/>
        </is>
      </c>
      <c r="U2908" s="23" t="inlineStr">
        <f aca="false">P2908-N2908</f>
        <is>
          <t/>
        </is>
      </c>
      <c r="V2908" s="23" t="inlineStr">
        <f aca="false">O2908 - P2908</f>
        <is>
          <t/>
        </is>
      </c>
    </row>
    <row collapsed="false" customFormat="false" customHeight="false" hidden="false" ht="25" outlineLevel="0" r="2909">
      <c r="A2909" s="21" t="n">
        <v>40777</v>
      </c>
      <c r="B2909" s="17" t="n">
        <v>364.51</v>
      </c>
      <c r="C2909" s="17" t="n">
        <v>364.88</v>
      </c>
      <c r="D2909" s="17" t="n">
        <v>355.09</v>
      </c>
      <c r="E2909" s="17" t="n">
        <v>356.44</v>
      </c>
      <c r="F2909" s="17" t="n">
        <v>19118400</v>
      </c>
      <c r="G2909" s="17" t="n">
        <v>354.92</v>
      </c>
      <c r="I2909" s="22" t="n">
        <f aca="false">E2909-B2909</f>
        <v>-8.06999999999999</v>
      </c>
      <c r="J2909" s="22" t="n">
        <f aca="false">C2909-B2909</f>
        <v>0.370000000000005</v>
      </c>
      <c r="K2909" s="17" t="n">
        <f aca="false">D2909-B2909</f>
        <v>-9.42000000000002</v>
      </c>
      <c r="L2909" s="17" t="n">
        <f aca="false">B2909 - E2908</f>
        <v>8.48000000000002</v>
      </c>
      <c r="M2909" s="17" t="n">
        <f aca="false">E2909 - E2908</f>
        <v>0.410000000000025</v>
      </c>
      <c r="N2909" s="18" t="n">
        <f aca="false"> (I2909 / B2909)</f>
        <v>-0.0221393103069874</v>
      </c>
      <c r="O2909" s="18" t="n">
        <f aca="false">(J2909 / B2909)</f>
        <v>0.00101506131519027</v>
      </c>
      <c r="P2909" s="18" t="n">
        <f aca="false">K2909 / B2909</f>
        <v>-0.025842912402952</v>
      </c>
      <c r="Q2909" s="18" t="n">
        <f aca="false">L2909/E2908</f>
        <v>0.0238182175659355</v>
      </c>
      <c r="R2909" s="18" t="n">
        <f aca="false">M2909 / E2908</f>
        <v>0.00115158834929648</v>
      </c>
      <c r="S2909" s="19" t="str">
        <f aca="false">IF(N2909 &gt; 0, "UP", "DOWN")</f>
        <v>DOWN</v>
      </c>
      <c r="T2909" s="23" t="inlineStr">
        <f aca="false">O2909-N2909</f>
        <is>
          <t/>
        </is>
      </c>
      <c r="U2909" s="23" t="inlineStr">
        <f aca="false">P2909-N2909</f>
        <is>
          <t/>
        </is>
      </c>
      <c r="V2909" s="23" t="inlineStr">
        <f aca="false">O2909 - P2909</f>
        <is>
          <t/>
        </is>
      </c>
    </row>
    <row collapsed="false" customFormat="false" customHeight="false" hidden="false" ht="25" outlineLevel="0" r="2910">
      <c r="A2910" s="21" t="n">
        <v>40778</v>
      </c>
      <c r="B2910" s="17" t="n">
        <v>360.3</v>
      </c>
      <c r="C2910" s="17" t="n">
        <v>373.64</v>
      </c>
      <c r="D2910" s="17" t="n">
        <v>357</v>
      </c>
      <c r="E2910" s="17" t="n">
        <v>373.6</v>
      </c>
      <c r="F2910" s="17" t="n">
        <v>23458400</v>
      </c>
      <c r="G2910" s="17" t="n">
        <v>372</v>
      </c>
      <c r="I2910" s="22" t="n">
        <f aca="false">E2910-B2910</f>
        <v>13.3</v>
      </c>
      <c r="J2910" s="22" t="n">
        <f aca="false">C2910-B2910</f>
        <v>13.34</v>
      </c>
      <c r="K2910" s="17" t="n">
        <f aca="false">D2910-B2910</f>
        <v>-3.30000000000001</v>
      </c>
      <c r="L2910" s="17" t="n">
        <f aca="false">B2910 - E2909</f>
        <v>3.86000000000001</v>
      </c>
      <c r="M2910" s="17" t="n">
        <f aca="false">E2910 - E2909</f>
        <v>17.16</v>
      </c>
      <c r="N2910" s="18" t="n">
        <f aca="false"> (I2910 / B2910)</f>
        <v>0.0369136830419095</v>
      </c>
      <c r="O2910" s="18" t="n">
        <f aca="false">(J2910 / B2910)</f>
        <v>0.0370247016375242</v>
      </c>
      <c r="P2910" s="18" t="n">
        <f aca="false">K2910 / B2910</f>
        <v>-0.00915903413821818</v>
      </c>
      <c r="Q2910" s="18" t="n">
        <f aca="false">L2910/E2909</f>
        <v>0.0108293120861857</v>
      </c>
      <c r="R2910" s="18" t="n">
        <f aca="false">M2910 / E2909</f>
        <v>0.0481427449220066</v>
      </c>
      <c r="S2910" s="19" t="str">
        <f aca="false">IF(N2910 &gt; 0, "UP", "DOWN")</f>
        <v>UP</v>
      </c>
      <c r="T2910" s="23" t="inlineStr">
        <f aca="false">O2910-N2910</f>
        <is>
          <t/>
        </is>
      </c>
      <c r="U2910" s="23" t="inlineStr">
        <f aca="false">P2910-N2910</f>
        <is>
          <t/>
        </is>
      </c>
      <c r="V2910" s="23" t="inlineStr">
        <f aca="false">O2910 - P2910</f>
        <is>
          <t/>
        </is>
      </c>
    </row>
    <row collapsed="false" customFormat="false" customHeight="false" hidden="false" ht="25" outlineLevel="0" r="2911">
      <c r="A2911" s="21" t="n">
        <v>40779</v>
      </c>
      <c r="B2911" s="17" t="n">
        <v>373.47</v>
      </c>
      <c r="C2911" s="17" t="n">
        <v>378.96</v>
      </c>
      <c r="D2911" s="17" t="n">
        <v>370.6</v>
      </c>
      <c r="E2911" s="17" t="n">
        <v>376.18</v>
      </c>
      <c r="F2911" s="17" t="n">
        <v>22366700</v>
      </c>
      <c r="G2911" s="17" t="n">
        <v>374.57</v>
      </c>
      <c r="I2911" s="22" t="n">
        <f aca="false">E2911-B2911</f>
        <v>2.70999999999998</v>
      </c>
      <c r="J2911" s="22" t="n">
        <f aca="false">C2911-B2911</f>
        <v>5.48999999999995</v>
      </c>
      <c r="K2911" s="17" t="n">
        <f aca="false">D2911-B2911</f>
        <v>-2.87</v>
      </c>
      <c r="L2911" s="17" t="n">
        <f aca="false">B2911 - E2910</f>
        <v>-0.129999999999995</v>
      </c>
      <c r="M2911" s="17" t="n">
        <f aca="false">E2911 - E2910</f>
        <v>2.57999999999998</v>
      </c>
      <c r="N2911" s="18" t="n">
        <f aca="false"> (I2911 / B2911)</f>
        <v>0.00725627225747712</v>
      </c>
      <c r="O2911" s="18" t="n">
        <f aca="false">(J2911 / B2911)</f>
        <v>0.0146999759016787</v>
      </c>
      <c r="P2911" s="18" t="n">
        <f aca="false">K2911 / B2911</f>
        <v>-0.00768468685570462</v>
      </c>
      <c r="Q2911" s="18" t="n">
        <f aca="false">L2911/E2910</f>
        <v>-0.000347965738758018</v>
      </c>
      <c r="R2911" s="18" t="n">
        <f aca="false">M2911 / E2910</f>
        <v>0.0069057815845824</v>
      </c>
      <c r="S2911" s="19" t="str">
        <f aca="false">IF(N2911 &gt; 0, "UP", "DOWN")</f>
        <v>UP</v>
      </c>
      <c r="T2911" s="23" t="inlineStr">
        <f aca="false">O2911-N2911</f>
        <is>
          <t/>
        </is>
      </c>
      <c r="U2911" s="23" t="inlineStr">
        <f aca="false">P2911-N2911</f>
        <is>
          <t/>
        </is>
      </c>
      <c r="V2911" s="23" t="inlineStr">
        <f aca="false">O2911 - P2911</f>
        <is>
          <t/>
        </is>
      </c>
    </row>
    <row collapsed="false" customFormat="false" customHeight="false" hidden="false" ht="25" outlineLevel="0" r="2912">
      <c r="A2912" s="21" t="n">
        <v>40780</v>
      </c>
      <c r="B2912" s="17" t="n">
        <v>365.08</v>
      </c>
      <c r="C2912" s="17" t="n">
        <v>375.45</v>
      </c>
      <c r="D2912" s="17" t="n">
        <v>365</v>
      </c>
      <c r="E2912" s="17" t="n">
        <v>373.72</v>
      </c>
      <c r="F2912" s="17" t="n">
        <v>31119500</v>
      </c>
      <c r="G2912" s="17" t="n">
        <v>372.12</v>
      </c>
      <c r="I2912" s="22" t="n">
        <f aca="false">E2912-B2912</f>
        <v>8.64000000000004</v>
      </c>
      <c r="J2912" s="22" t="n">
        <f aca="false">C2912-B2912</f>
        <v>10.37</v>
      </c>
      <c r="K2912" s="17" t="n">
        <f aca="false">D2912-B2912</f>
        <v>-0.0799999999999841</v>
      </c>
      <c r="L2912" s="17" t="n">
        <f aca="false">B2912 - E2911</f>
        <v>-11.1</v>
      </c>
      <c r="M2912" s="17" t="n">
        <f aca="false">E2912 - E2911</f>
        <v>-2.45999999999998</v>
      </c>
      <c r="N2912" s="18" t="n">
        <f aca="false"> (I2912 / B2912)</f>
        <v>0.0236660457981813</v>
      </c>
      <c r="O2912" s="18" t="n">
        <f aca="false">(J2912 / B2912)</f>
        <v>0.0284047332091596</v>
      </c>
      <c r="P2912" s="18" t="n">
        <f aca="false">K2912 / B2912</f>
        <v>-0.00021913005368682</v>
      </c>
      <c r="Q2912" s="18" t="n">
        <f aca="false">L2912/E2911</f>
        <v>-0.0295071508320485</v>
      </c>
      <c r="R2912" s="18" t="n">
        <f aca="false">M2912 / E2911</f>
        <v>-0.00653942261683231</v>
      </c>
      <c r="S2912" s="19" t="str">
        <f aca="false">IF(N2912 &gt; 0, "UP", "DOWN")</f>
        <v>UP</v>
      </c>
      <c r="T2912" s="23" t="inlineStr">
        <f aca="false">O2912-N2912</f>
        <is>
          <t/>
        </is>
      </c>
      <c r="U2912" s="23" t="inlineStr">
        <f aca="false">P2912-N2912</f>
        <is>
          <t/>
        </is>
      </c>
      <c r="V2912" s="23" t="inlineStr">
        <f aca="false">O2912 - P2912</f>
        <is>
          <t/>
        </is>
      </c>
    </row>
    <row collapsed="false" customFormat="false" customHeight="false" hidden="false" ht="25" outlineLevel="0" r="2913">
      <c r="A2913" s="21" t="n">
        <v>40781</v>
      </c>
      <c r="B2913" s="17" t="n">
        <v>371.17</v>
      </c>
      <c r="C2913" s="17" t="n">
        <v>383.8</v>
      </c>
      <c r="D2913" s="17" t="n">
        <v>370.8</v>
      </c>
      <c r="E2913" s="17" t="n">
        <v>383.58</v>
      </c>
      <c r="F2913" s="17" t="n">
        <v>22909900</v>
      </c>
      <c r="G2913" s="17" t="n">
        <v>381.94</v>
      </c>
      <c r="I2913" s="22" t="n">
        <f aca="false">E2913-B2913</f>
        <v>12.41</v>
      </c>
      <c r="J2913" s="22" t="n">
        <f aca="false">C2913-B2913</f>
        <v>12.63</v>
      </c>
      <c r="K2913" s="17" t="n">
        <f aca="false">D2913-B2913</f>
        <v>-0.370000000000005</v>
      </c>
      <c r="L2913" s="17" t="n">
        <f aca="false">B2913 - E2912</f>
        <v>-2.55000000000001</v>
      </c>
      <c r="M2913" s="17" t="n">
        <f aca="false">E2913 - E2912</f>
        <v>9.85999999999996</v>
      </c>
      <c r="N2913" s="18" t="n">
        <f aca="false"> (I2913 / B2913)</f>
        <v>0.0334348142360643</v>
      </c>
      <c r="O2913" s="18" t="n">
        <f aca="false">(J2913 / B2913)</f>
        <v>0.0340275345529003</v>
      </c>
      <c r="P2913" s="18" t="n">
        <f aca="false">K2913 / B2913</f>
        <v>-0.000996847805587748</v>
      </c>
      <c r="Q2913" s="18" t="n">
        <f aca="false">L2913/E2912</f>
        <v>-0.00682329016375899</v>
      </c>
      <c r="R2913" s="18" t="n">
        <f aca="false">M2913 / E2912</f>
        <v>0.0263833886332012</v>
      </c>
      <c r="S2913" s="19" t="str">
        <f aca="false">IF(N2913 &gt; 0, "UP", "DOWN")</f>
        <v>UP</v>
      </c>
      <c r="T2913" s="23" t="inlineStr">
        <f aca="false">O2913-N2913</f>
        <is>
          <t/>
        </is>
      </c>
      <c r="U2913" s="23" t="inlineStr">
        <f aca="false">P2913-N2913</f>
        <is>
          <t/>
        </is>
      </c>
      <c r="V2913" s="23" t="inlineStr">
        <f aca="false">O2913 - P2913</f>
        <is>
          <t/>
        </is>
      </c>
    </row>
    <row collapsed="false" customFormat="false" customHeight="false" hidden="false" ht="25" outlineLevel="0" r="2914">
      <c r="A2914" s="21" t="n">
        <v>40784</v>
      </c>
      <c r="B2914" s="17" t="n">
        <v>388.18</v>
      </c>
      <c r="C2914" s="17" t="n">
        <v>391.5</v>
      </c>
      <c r="D2914" s="17" t="n">
        <v>388</v>
      </c>
      <c r="E2914" s="17" t="n">
        <v>389.97</v>
      </c>
      <c r="F2914" s="17" t="n">
        <v>14473900</v>
      </c>
      <c r="G2914" s="17" t="n">
        <v>388.3</v>
      </c>
      <c r="I2914" s="22" t="n">
        <f aca="false">E2914-B2914</f>
        <v>1.79000000000002</v>
      </c>
      <c r="J2914" s="22" t="n">
        <f aca="false">C2914-B2914</f>
        <v>3.31999999999999</v>
      </c>
      <c r="K2914" s="17" t="n">
        <f aca="false">D2914-B2914</f>
        <v>-0.180000000000007</v>
      </c>
      <c r="L2914" s="17" t="n">
        <f aca="false">B2914 - E2913</f>
        <v>4.60000000000002</v>
      </c>
      <c r="M2914" s="17" t="n">
        <f aca="false">E2914 - E2913</f>
        <v>6.39000000000004</v>
      </c>
      <c r="N2914" s="18" t="n">
        <f aca="false"> (I2914 / B2914)</f>
        <v>0.00461126281621933</v>
      </c>
      <c r="O2914" s="18" t="n">
        <f aca="false">(J2914 / B2914)</f>
        <v>0.0085527332680715</v>
      </c>
      <c r="P2914" s="18" t="n">
        <f aca="false">K2914 / B2914</f>
        <v>-0.00046370240610028</v>
      </c>
      <c r="Q2914" s="18" t="n">
        <f aca="false">L2914/E2913</f>
        <v>0.0119922832264457</v>
      </c>
      <c r="R2914" s="18" t="n">
        <f aca="false">M2914 / E2913</f>
        <v>0.0166588456123887</v>
      </c>
      <c r="S2914" s="19" t="str">
        <f aca="false">IF(N2914 &gt; 0, "UP", "DOWN")</f>
        <v>UP</v>
      </c>
      <c r="T2914" s="23" t="inlineStr">
        <f aca="false">O2914-N2914</f>
        <is>
          <t/>
        </is>
      </c>
      <c r="U2914" s="23" t="inlineStr">
        <f aca="false">P2914-N2914</f>
        <is>
          <t/>
        </is>
      </c>
      <c r="V2914" s="23" t="inlineStr">
        <f aca="false">O2914 - P2914</f>
        <is>
          <t/>
        </is>
      </c>
    </row>
    <row collapsed="false" customFormat="false" customHeight="false" hidden="false" ht="25" outlineLevel="0" r="2915">
      <c r="A2915" s="21" t="n">
        <v>40785</v>
      </c>
      <c r="B2915" s="17" t="n">
        <v>388.25</v>
      </c>
      <c r="C2915" s="17" t="n">
        <v>391.84</v>
      </c>
      <c r="D2915" s="17" t="n">
        <v>386.21</v>
      </c>
      <c r="E2915" s="17" t="n">
        <v>389.99</v>
      </c>
      <c r="F2915" s="17" t="n">
        <v>14925800</v>
      </c>
      <c r="G2915" s="17" t="n">
        <v>388.32</v>
      </c>
      <c r="I2915" s="22" t="n">
        <f aca="false">E2915-B2915</f>
        <v>1.74000000000001</v>
      </c>
      <c r="J2915" s="22" t="n">
        <f aca="false">C2915-B2915</f>
        <v>3.58999999999997</v>
      </c>
      <c r="K2915" s="17" t="n">
        <f aca="false">D2915-B2915</f>
        <v>-2.04000000000002</v>
      </c>
      <c r="L2915" s="17" t="n">
        <f aca="false">B2915 - E2914</f>
        <v>-1.72000000000003</v>
      </c>
      <c r="M2915" s="17" t="n">
        <f aca="false">E2915 - E2914</f>
        <v>0.0199999999999818</v>
      </c>
      <c r="N2915" s="18" t="n">
        <f aca="false"> (I2915 / B2915)</f>
        <v>0.00448164842240827</v>
      </c>
      <c r="O2915" s="18" t="n">
        <f aca="false">(J2915 / B2915)</f>
        <v>0.00924661944623303</v>
      </c>
      <c r="P2915" s="18" t="n">
        <f aca="false">K2915 / B2915</f>
        <v>-0.00525434642627179</v>
      </c>
      <c r="Q2915" s="18" t="n">
        <f aca="false">L2915/E2914</f>
        <v>-0.00441059568684778</v>
      </c>
      <c r="R2915" s="18" t="n">
        <f aca="false">M2915 / E2914</f>
        <v>5.12859963586476E-005</v>
      </c>
      <c r="S2915" s="19" t="str">
        <f aca="false">IF(N2915 &gt; 0, "UP", "DOWN")</f>
        <v>UP</v>
      </c>
      <c r="T2915" s="23" t="inlineStr">
        <f aca="false">O2915-N2915</f>
        <is>
          <t/>
        </is>
      </c>
      <c r="U2915" s="23" t="inlineStr">
        <f aca="false">P2915-N2915</f>
        <is>
          <t/>
        </is>
      </c>
      <c r="V2915" s="23" t="inlineStr">
        <f aca="false">O2915 - P2915</f>
        <is>
          <t/>
        </is>
      </c>
    </row>
    <row collapsed="false" customFormat="false" customHeight="false" hidden="false" ht="25" outlineLevel="0" r="2916">
      <c r="A2916" s="21" t="n">
        <v>40786</v>
      </c>
      <c r="B2916" s="17" t="n">
        <v>390.57</v>
      </c>
      <c r="C2916" s="17" t="n">
        <v>392.08</v>
      </c>
      <c r="D2916" s="17" t="n">
        <v>381.86</v>
      </c>
      <c r="E2916" s="17" t="n">
        <v>384.83</v>
      </c>
      <c r="F2916" s="17" t="n">
        <v>18663800</v>
      </c>
      <c r="G2916" s="17" t="n">
        <v>383.18</v>
      </c>
      <c r="I2916" s="22" t="n">
        <f aca="false">E2916-B2916</f>
        <v>-5.74000000000001</v>
      </c>
      <c r="J2916" s="22" t="n">
        <f aca="false">C2916-B2916</f>
        <v>1.50999999999999</v>
      </c>
      <c r="K2916" s="17" t="n">
        <f aca="false">D2916-B2916</f>
        <v>-8.70999999999998</v>
      </c>
      <c r="L2916" s="17" t="n">
        <f aca="false">B2916 - E2915</f>
        <v>0.579999999999984</v>
      </c>
      <c r="M2916" s="17" t="n">
        <f aca="false">E2916 - E2915</f>
        <v>-5.16000000000003</v>
      </c>
      <c r="N2916" s="18" t="n">
        <f aca="false"> (I2916 / B2916)</f>
        <v>-0.0146964692628722</v>
      </c>
      <c r="O2916" s="18" t="n">
        <f aca="false">(J2916 / B2916)</f>
        <v>0.0038661443531249</v>
      </c>
      <c r="P2916" s="18" t="n">
        <f aca="false">K2916 / B2916</f>
        <v>-0.0223007399441841</v>
      </c>
      <c r="Q2916" s="18" t="n">
        <f aca="false">L2916/E2915</f>
        <v>0.0014872176209646</v>
      </c>
      <c r="R2916" s="18" t="n">
        <f aca="false">M2916 / E2915</f>
        <v>-0.0132311084899613</v>
      </c>
      <c r="S2916" s="19" t="str">
        <f aca="false">IF(N2916 &gt; 0, "UP", "DOWN")</f>
        <v>DOWN</v>
      </c>
      <c r="T2916" s="23" t="inlineStr">
        <f aca="false">O2916-N2916</f>
        <is>
          <t/>
        </is>
      </c>
      <c r="U2916" s="23" t="inlineStr">
        <f aca="false">P2916-N2916</f>
        <is>
          <t/>
        </is>
      </c>
      <c r="V2916" s="23" t="inlineStr">
        <f aca="false">O2916 - P2916</f>
        <is>
          <t/>
        </is>
      </c>
    </row>
    <row collapsed="false" customFormat="false" customHeight="false" hidden="false" ht="25" outlineLevel="0" r="2917">
      <c r="A2917" s="21" t="n">
        <v>40787</v>
      </c>
      <c r="B2917" s="17" t="n">
        <v>385.82</v>
      </c>
      <c r="C2917" s="17" t="n">
        <v>387.34</v>
      </c>
      <c r="D2917" s="17" t="n">
        <v>380.72</v>
      </c>
      <c r="E2917" s="17" t="n">
        <v>381.03</v>
      </c>
      <c r="F2917" s="17" t="n">
        <v>12275900</v>
      </c>
      <c r="G2917" s="17" t="n">
        <v>379.4</v>
      </c>
      <c r="I2917" s="22" t="n">
        <f aca="false">E2917-B2917</f>
        <v>-4.79000000000002</v>
      </c>
      <c r="J2917" s="22" t="n">
        <f aca="false">C2917-B2917</f>
        <v>1.51999999999998</v>
      </c>
      <c r="K2917" s="17" t="n">
        <f aca="false">D2917-B2917</f>
        <v>-5.09999999999997</v>
      </c>
      <c r="L2917" s="17" t="n">
        <f aca="false">B2917 - E2916</f>
        <v>0.990000000000009</v>
      </c>
      <c r="M2917" s="17" t="n">
        <f aca="false">E2917 - E2916</f>
        <v>-3.80000000000001</v>
      </c>
      <c r="N2917" s="18" t="n">
        <f aca="false"> (I2917 / B2917)</f>
        <v>-0.0124151158571355</v>
      </c>
      <c r="O2917" s="18" t="n">
        <f aca="false">(J2917 / B2917)</f>
        <v>0.00393966098180494</v>
      </c>
      <c r="P2917" s="18" t="n">
        <f aca="false">K2917 / B2917</f>
        <v>-0.0132185993468456</v>
      </c>
      <c r="Q2917" s="18" t="n">
        <f aca="false">L2917/E2916</f>
        <v>0.002572564509004</v>
      </c>
      <c r="R2917" s="18" t="n">
        <f aca="false">M2917 / E2916</f>
        <v>-0.00987449003456075</v>
      </c>
      <c r="S2917" s="19" t="str">
        <f aca="false">IF(N2917 &gt; 0, "UP", "DOWN")</f>
        <v>DOWN</v>
      </c>
      <c r="T2917" s="23" t="inlineStr">
        <f aca="false">O2917-N2917</f>
        <is>
          <t/>
        </is>
      </c>
      <c r="U2917" s="23" t="inlineStr">
        <f aca="false">P2917-N2917</f>
        <is>
          <t/>
        </is>
      </c>
      <c r="V2917" s="23" t="inlineStr">
        <f aca="false">O2917 - P2917</f>
        <is>
          <t/>
        </is>
      </c>
    </row>
    <row collapsed="false" customFormat="false" customHeight="false" hidden="false" ht="25" outlineLevel="0" r="2918">
      <c r="A2918" s="21" t="n">
        <v>40788</v>
      </c>
      <c r="B2918" s="17" t="n">
        <v>374.74</v>
      </c>
      <c r="C2918" s="17" t="n">
        <v>378</v>
      </c>
      <c r="D2918" s="17" t="n">
        <v>371.83</v>
      </c>
      <c r="E2918" s="17" t="n">
        <v>374.05</v>
      </c>
      <c r="F2918" s="17" t="n">
        <v>15676400</v>
      </c>
      <c r="G2918" s="17" t="n">
        <v>372.45</v>
      </c>
      <c r="I2918" s="22" t="n">
        <f aca="false">E2918-B2918</f>
        <v>-0.689999999999998</v>
      </c>
      <c r="J2918" s="22" t="n">
        <f aca="false">C2918-B2918</f>
        <v>3.25999999999999</v>
      </c>
      <c r="K2918" s="17" t="n">
        <f aca="false">D2918-B2918</f>
        <v>-2.91000000000002</v>
      </c>
      <c r="L2918" s="17" t="n">
        <f aca="false">B2918 - E2917</f>
        <v>-6.28999999999996</v>
      </c>
      <c r="M2918" s="17" t="n">
        <f aca="false">E2918 - E2917</f>
        <v>-6.97999999999996</v>
      </c>
      <c r="N2918" s="18" t="n">
        <f aca="false"> (I2918 / B2918)</f>
        <v>-0.00184127661845546</v>
      </c>
      <c r="O2918" s="18" t="n">
        <f aca="false">(J2918 / B2918)</f>
        <v>0.00869936489299245</v>
      </c>
      <c r="P2918" s="18" t="n">
        <f aca="false">K2918 / B2918</f>
        <v>-0.0077653839995731</v>
      </c>
      <c r="Q2918" s="18" t="n">
        <f aca="false">L2918/E2917</f>
        <v>-0.0165078865181218</v>
      </c>
      <c r="R2918" s="18" t="n">
        <f aca="false">M2918 / E2917</f>
        <v>-0.0183187675511114</v>
      </c>
      <c r="S2918" s="19" t="str">
        <f aca="false">IF(N2918 &gt; 0, "UP", "DOWN")</f>
        <v>DOWN</v>
      </c>
      <c r="T2918" s="23" t="inlineStr">
        <f aca="false">O2918-N2918</f>
        <is>
          <t/>
        </is>
      </c>
      <c r="U2918" s="23" t="inlineStr">
        <f aca="false">P2918-N2918</f>
        <is>
          <t/>
        </is>
      </c>
      <c r="V2918" s="23" t="inlineStr">
        <f aca="false">O2918 - P2918</f>
        <is>
          <t/>
        </is>
      </c>
    </row>
    <row collapsed="false" customFormat="false" customHeight="false" hidden="false" ht="25" outlineLevel="0" r="2919">
      <c r="A2919" s="21" t="n">
        <v>40792</v>
      </c>
      <c r="B2919" s="17" t="n">
        <v>367.37</v>
      </c>
      <c r="C2919" s="17" t="n">
        <v>380.33</v>
      </c>
      <c r="D2919" s="17" t="n">
        <v>366.48</v>
      </c>
      <c r="E2919" s="17" t="n">
        <v>379.74</v>
      </c>
      <c r="F2919" s="17" t="n">
        <v>18203500</v>
      </c>
      <c r="G2919" s="17" t="n">
        <v>378.12</v>
      </c>
      <c r="I2919" s="22" t="n">
        <f aca="false">E2919-B2919</f>
        <v>12.37</v>
      </c>
      <c r="J2919" s="22" t="n">
        <f aca="false">C2919-B2919</f>
        <v>12.96</v>
      </c>
      <c r="K2919" s="17" t="n">
        <f aca="false">D2919-B2919</f>
        <v>-0.889999999999986</v>
      </c>
      <c r="L2919" s="17" t="n">
        <f aca="false">B2919 - E2918</f>
        <v>-6.68000000000001</v>
      </c>
      <c r="M2919" s="17" t="n">
        <f aca="false">E2919 - E2918</f>
        <v>5.69</v>
      </c>
      <c r="N2919" s="18" t="n">
        <f aca="false"> (I2919 / B2919)</f>
        <v>0.0336717750496774</v>
      </c>
      <c r="O2919" s="18" t="n">
        <f aca="false">(J2919 / B2919)</f>
        <v>0.0352777853390314</v>
      </c>
      <c r="P2919" s="18" t="n">
        <f aca="false">K2919 / B2919</f>
        <v>-0.00242262569072049</v>
      </c>
      <c r="Q2919" s="18" t="n">
        <f aca="false">L2919/E2918</f>
        <v>-0.0178585750568106</v>
      </c>
      <c r="R2919" s="18" t="n">
        <f aca="false">M2919 / E2918</f>
        <v>0.0152118700708461</v>
      </c>
      <c r="S2919" s="19" t="str">
        <f aca="false">IF(N2919 &gt; 0, "UP", "DOWN")</f>
        <v>UP</v>
      </c>
      <c r="T2919" s="23" t="inlineStr">
        <f aca="false">O2919-N2919</f>
        <is>
          <t/>
        </is>
      </c>
      <c r="U2919" s="23" t="inlineStr">
        <f aca="false">P2919-N2919</f>
        <is>
          <t/>
        </is>
      </c>
      <c r="V2919" s="23" t="inlineStr">
        <f aca="false">O2919 - P2919</f>
        <is>
          <t/>
        </is>
      </c>
    </row>
    <row collapsed="false" customFormat="false" customHeight="false" hidden="false" ht="25" outlineLevel="0" r="2920">
      <c r="A2920" s="21" t="n">
        <v>40793</v>
      </c>
      <c r="B2920" s="17" t="n">
        <v>385.56</v>
      </c>
      <c r="C2920" s="17" t="n">
        <v>385.6</v>
      </c>
      <c r="D2920" s="17" t="n">
        <v>382</v>
      </c>
      <c r="E2920" s="17" t="n">
        <v>383.93</v>
      </c>
      <c r="F2920" s="17" t="n">
        <v>12520600</v>
      </c>
      <c r="G2920" s="17" t="n">
        <v>382.29</v>
      </c>
      <c r="I2920" s="22" t="n">
        <f aca="false">E2920-B2920</f>
        <v>-1.63</v>
      </c>
      <c r="J2920" s="22" t="n">
        <f aca="false">C2920-B2920</f>
        <v>0.0400000000000205</v>
      </c>
      <c r="K2920" s="17" t="n">
        <f aca="false">D2920-B2920</f>
        <v>-3.56</v>
      </c>
      <c r="L2920" s="17" t="n">
        <f aca="false">B2920 - E2919</f>
        <v>5.81999999999999</v>
      </c>
      <c r="M2920" s="17" t="n">
        <f aca="false">E2920 - E2919</f>
        <v>4.19</v>
      </c>
      <c r="N2920" s="18" t="n">
        <f aca="false"> (I2920 / B2920)</f>
        <v>-0.004227616972715</v>
      </c>
      <c r="O2920" s="18" t="n">
        <f aca="false">(J2920 / B2920)</f>
        <v>0.000103745201784471</v>
      </c>
      <c r="P2920" s="18" t="n">
        <f aca="false">K2920 / B2920</f>
        <v>-0.00923332295881316</v>
      </c>
      <c r="Q2920" s="18" t="n">
        <f aca="false">L2920/E2919</f>
        <v>0.0153262758729657</v>
      </c>
      <c r="R2920" s="18" t="n">
        <f aca="false">M2920 / E2919</f>
        <v>0.0110338652762416</v>
      </c>
      <c r="S2920" s="19" t="str">
        <f aca="false">IF(N2920 &gt; 0, "UP", "DOWN")</f>
        <v>DOWN</v>
      </c>
      <c r="T2920" s="23" t="inlineStr">
        <f aca="false">O2920-N2920</f>
        <is>
          <t/>
        </is>
      </c>
      <c r="U2920" s="23" t="inlineStr">
        <f aca="false">P2920-N2920</f>
        <is>
          <t/>
        </is>
      </c>
      <c r="V2920" s="23" t="inlineStr">
        <f aca="false">O2920 - P2920</f>
        <is>
          <t/>
        </is>
      </c>
    </row>
    <row collapsed="false" customFormat="false" customHeight="false" hidden="false" ht="25" outlineLevel="0" r="2921">
      <c r="A2921" s="21" t="n">
        <v>40794</v>
      </c>
      <c r="B2921" s="17" t="n">
        <v>382.4</v>
      </c>
      <c r="C2921" s="17" t="n">
        <v>388.61</v>
      </c>
      <c r="D2921" s="17" t="n">
        <v>382.31</v>
      </c>
      <c r="E2921" s="17" t="n">
        <v>384.14</v>
      </c>
      <c r="F2921" s="17" t="n">
        <v>14862800</v>
      </c>
      <c r="G2921" s="17" t="n">
        <v>382.5</v>
      </c>
      <c r="I2921" s="22" t="n">
        <f aca="false">E2921-B2921</f>
        <v>1.74000000000001</v>
      </c>
      <c r="J2921" s="22" t="n">
        <f aca="false">C2921-B2921</f>
        <v>6.21000000000004</v>
      </c>
      <c r="K2921" s="17" t="n">
        <f aca="false">D2921-B2921</f>
        <v>-0.089999999999975</v>
      </c>
      <c r="L2921" s="17" t="n">
        <f aca="false">B2921 - E2920</f>
        <v>-1.53000000000003</v>
      </c>
      <c r="M2921" s="17" t="n">
        <f aca="false">E2921 - E2920</f>
        <v>0.20999999999998</v>
      </c>
      <c r="N2921" s="18" t="n">
        <f aca="false"> (I2921 / B2921)</f>
        <v>0.00455020920502094</v>
      </c>
      <c r="O2921" s="18" t="n">
        <f aca="false">(J2921 / B2921)</f>
        <v>0.0162395397489541</v>
      </c>
      <c r="P2921" s="18" t="n">
        <f aca="false">K2921 / B2921</f>
        <v>-0.000235355648535499</v>
      </c>
      <c r="Q2921" s="18" t="n">
        <f aca="false">L2921/E2920</f>
        <v>-0.00398510145078538</v>
      </c>
      <c r="R2921" s="18" t="n">
        <f aca="false">M2921 / E2920</f>
        <v>0.000546974708931262</v>
      </c>
      <c r="S2921" s="19" t="str">
        <f aca="false">IF(N2921 &gt; 0, "UP", "DOWN")</f>
        <v>UP</v>
      </c>
      <c r="T2921" s="23" t="inlineStr">
        <f aca="false">O2921-N2921</f>
        <is>
          <t/>
        </is>
      </c>
      <c r="U2921" s="23" t="inlineStr">
        <f aca="false">P2921-N2921</f>
        <is>
          <t/>
        </is>
      </c>
      <c r="V2921" s="23" t="inlineStr">
        <f aca="false">O2921 - P2921</f>
        <is>
          <t/>
        </is>
      </c>
    </row>
    <row collapsed="false" customFormat="false" customHeight="false" hidden="false" ht="25" outlineLevel="0" r="2922">
      <c r="A2922" s="21" t="n">
        <v>40795</v>
      </c>
      <c r="B2922" s="17" t="n">
        <v>383.93</v>
      </c>
      <c r="C2922" s="17" t="n">
        <v>386</v>
      </c>
      <c r="D2922" s="17" t="n">
        <v>375.02</v>
      </c>
      <c r="E2922" s="17" t="n">
        <v>377.48</v>
      </c>
      <c r="F2922" s="17" t="n">
        <v>20171900</v>
      </c>
      <c r="G2922" s="17" t="n">
        <v>375.87</v>
      </c>
      <c r="I2922" s="22" t="n">
        <f aca="false">E2922-B2922</f>
        <v>-6.44999999999999</v>
      </c>
      <c r="J2922" s="22" t="n">
        <f aca="false">C2922-B2922</f>
        <v>2.06999999999999</v>
      </c>
      <c r="K2922" s="17" t="n">
        <f aca="false">D2922-B2922</f>
        <v>-8.91000000000003</v>
      </c>
      <c r="L2922" s="17" t="n">
        <f aca="false">B2922 - E2921</f>
        <v>-0.20999999999998</v>
      </c>
      <c r="M2922" s="17" t="n">
        <f aca="false">E2922 - E2921</f>
        <v>-6.65999999999997</v>
      </c>
      <c r="N2922" s="18" t="n">
        <f aca="false"> (I2922 / B2922)</f>
        <v>-0.0167999374886047</v>
      </c>
      <c r="O2922" s="18" t="n">
        <f aca="false">(J2922 / B2922)</f>
        <v>0.00539160784518009</v>
      </c>
      <c r="P2922" s="18" t="n">
        <f aca="false">K2922 / B2922</f>
        <v>-0.0232073555075145</v>
      </c>
      <c r="Q2922" s="18" t="n">
        <f aca="false">L2922/E2921</f>
        <v>-0.000546675691154213</v>
      </c>
      <c r="R2922" s="18" t="n">
        <f aca="false">M2922 / E2921</f>
        <v>-0.0173374290623209</v>
      </c>
      <c r="S2922" s="19" t="str">
        <f aca="false">IF(N2922 &gt; 0, "UP", "DOWN")</f>
        <v>DOWN</v>
      </c>
      <c r="T2922" s="23" t="inlineStr">
        <f aca="false">O2922-N2922</f>
        <is>
          <t/>
        </is>
      </c>
      <c r="U2922" s="23" t="inlineStr">
        <f aca="false">P2922-N2922</f>
        <is>
          <t/>
        </is>
      </c>
      <c r="V2922" s="23" t="inlineStr">
        <f aca="false">O2922 - P2922</f>
        <is>
          <t/>
        </is>
      </c>
    </row>
    <row collapsed="false" customFormat="false" customHeight="false" hidden="false" ht="25" outlineLevel="0" r="2923">
      <c r="A2923" s="21" t="n">
        <v>40798</v>
      </c>
      <c r="B2923" s="17" t="n">
        <v>373</v>
      </c>
      <c r="C2923" s="17" t="n">
        <v>380.88</v>
      </c>
      <c r="D2923" s="17" t="n">
        <v>371.9</v>
      </c>
      <c r="E2923" s="17" t="n">
        <v>379.94</v>
      </c>
      <c r="F2923" s="17" t="n">
        <v>16708300</v>
      </c>
      <c r="G2923" s="17" t="n">
        <v>378.32</v>
      </c>
      <c r="I2923" s="22" t="n">
        <f aca="false">E2923-B2923</f>
        <v>6.94</v>
      </c>
      <c r="J2923" s="22" t="n">
        <f aca="false">C2923-B2923</f>
        <v>7.88</v>
      </c>
      <c r="K2923" s="17" t="n">
        <f aca="false">D2923-B2923</f>
        <v>-1.10000000000002</v>
      </c>
      <c r="L2923" s="17" t="n">
        <f aca="false">B2923 - E2922</f>
        <v>-4.48000000000002</v>
      </c>
      <c r="M2923" s="17" t="n">
        <f aca="false">E2923 - E2922</f>
        <v>2.45999999999998</v>
      </c>
      <c r="N2923" s="18" t="n">
        <f aca="false"> (I2923 / B2923)</f>
        <v>0.0186058981233244</v>
      </c>
      <c r="O2923" s="18" t="n">
        <f aca="false">(J2923 / B2923)</f>
        <v>0.0211260053619303</v>
      </c>
      <c r="P2923" s="18" t="n">
        <f aca="false">K2923 / B2923</f>
        <v>-0.00294906166219845</v>
      </c>
      <c r="Q2923" s="18" t="n">
        <f aca="false">L2923/E2922</f>
        <v>-0.0118681784465403</v>
      </c>
      <c r="R2923" s="18" t="n">
        <f aca="false">M2923 / E2922</f>
        <v>0.00651690155769837</v>
      </c>
      <c r="S2923" s="19" t="str">
        <f aca="false">IF(N2923 &gt; 0, "UP", "DOWN")</f>
        <v>UP</v>
      </c>
      <c r="T2923" s="23" t="inlineStr">
        <f aca="false">O2923-N2923</f>
        <is>
          <t/>
        </is>
      </c>
      <c r="U2923" s="23" t="inlineStr">
        <f aca="false">P2923-N2923</f>
        <is>
          <t/>
        </is>
      </c>
      <c r="V2923" s="23" t="inlineStr">
        <f aca="false">O2923 - P2923</f>
        <is>
          <t/>
        </is>
      </c>
    </row>
    <row collapsed="false" customFormat="false" customHeight="false" hidden="false" ht="25" outlineLevel="0" r="2924">
      <c r="A2924" s="21" t="n">
        <v>40799</v>
      </c>
      <c r="B2924" s="17" t="n">
        <v>382.14</v>
      </c>
      <c r="C2924" s="17" t="n">
        <v>386.21</v>
      </c>
      <c r="D2924" s="17" t="n">
        <v>380.25</v>
      </c>
      <c r="E2924" s="17" t="n">
        <v>384.62</v>
      </c>
      <c r="F2924" s="17" t="n">
        <v>15734300</v>
      </c>
      <c r="G2924" s="17" t="n">
        <v>382.98</v>
      </c>
      <c r="I2924" s="22" t="n">
        <f aca="false">E2924-B2924</f>
        <v>2.48000000000002</v>
      </c>
      <c r="J2924" s="22" t="n">
        <f aca="false">C2924-B2924</f>
        <v>4.06999999999999</v>
      </c>
      <c r="K2924" s="17" t="n">
        <f aca="false">D2924-B2924</f>
        <v>-1.88999999999999</v>
      </c>
      <c r="L2924" s="17" t="n">
        <f aca="false">B2924 - E2923</f>
        <v>2.19999999999999</v>
      </c>
      <c r="M2924" s="17" t="n">
        <f aca="false">E2924 - E2923</f>
        <v>4.68000000000001</v>
      </c>
      <c r="N2924" s="18" t="n">
        <f aca="false"> (I2924 / B2924)</f>
        <v>0.00648976814779928</v>
      </c>
      <c r="O2924" s="18" t="n">
        <f aca="false">(J2924 / B2924)</f>
        <v>0.010650546919977</v>
      </c>
      <c r="P2924" s="18" t="n">
        <f aca="false">K2924 / B2924</f>
        <v>-0.0049458313707018</v>
      </c>
      <c r="Q2924" s="18" t="n">
        <f aca="false">L2924/E2923</f>
        <v>0.00579038795599302</v>
      </c>
      <c r="R2924" s="18" t="n">
        <f aca="false">M2924 / E2923</f>
        <v>0.0123177343791125</v>
      </c>
      <c r="S2924" s="19" t="str">
        <f aca="false">IF(N2924 &gt; 0, "UP", "DOWN")</f>
        <v>UP</v>
      </c>
      <c r="T2924" s="23" t="inlineStr">
        <f aca="false">O2924-N2924</f>
        <is>
          <t/>
        </is>
      </c>
      <c r="U2924" s="23" t="inlineStr">
        <f aca="false">P2924-N2924</f>
        <is>
          <t/>
        </is>
      </c>
      <c r="V2924" s="23" t="inlineStr">
        <f aca="false">O2924 - P2924</f>
        <is>
          <t/>
        </is>
      </c>
    </row>
    <row collapsed="false" customFormat="false" customHeight="false" hidden="false" ht="25" outlineLevel="0" r="2925">
      <c r="A2925" s="21" t="n">
        <v>40800</v>
      </c>
      <c r="B2925" s="17" t="n">
        <v>387.02</v>
      </c>
      <c r="C2925" s="17" t="n">
        <v>392.21</v>
      </c>
      <c r="D2925" s="17" t="n">
        <v>385.76</v>
      </c>
      <c r="E2925" s="17" t="n">
        <v>389.3</v>
      </c>
      <c r="F2925" s="17" t="n">
        <v>19097300</v>
      </c>
      <c r="G2925" s="17" t="n">
        <v>387.64</v>
      </c>
      <c r="I2925" s="22" t="n">
        <f aca="false">E2925-B2925</f>
        <v>2.28000000000003</v>
      </c>
      <c r="J2925" s="22" t="n">
        <f aca="false">C2925-B2925</f>
        <v>5.19</v>
      </c>
      <c r="K2925" s="17" t="n">
        <f aca="false">D2925-B2925</f>
        <v>-1.25999999999999</v>
      </c>
      <c r="L2925" s="17" t="n">
        <f aca="false">B2925 - E2924</f>
        <v>2.39999999999998</v>
      </c>
      <c r="M2925" s="17" t="n">
        <f aca="false">E2925 - E2924</f>
        <v>4.68000000000001</v>
      </c>
      <c r="N2925" s="18" t="n">
        <f aca="false"> (I2925 / B2925)</f>
        <v>0.00589116841506907</v>
      </c>
      <c r="O2925" s="18" t="n">
        <f aca="false">(J2925 / B2925)</f>
        <v>0.0134101596816702</v>
      </c>
      <c r="P2925" s="18" t="n">
        <f aca="false">K2925 / B2925</f>
        <v>-0.00325564570306442</v>
      </c>
      <c r="Q2925" s="18" t="n">
        <f aca="false">L2925/E2924</f>
        <v>0.00623992512089849</v>
      </c>
      <c r="R2925" s="18" t="n">
        <f aca="false">M2925 / E2924</f>
        <v>0.0121678539857522</v>
      </c>
      <c r="S2925" s="19" t="str">
        <f aca="false">IF(N2925 &gt; 0, "UP", "DOWN")</f>
        <v>UP</v>
      </c>
      <c r="T2925" s="23" t="inlineStr">
        <f aca="false">O2925-N2925</f>
        <is>
          <t/>
        </is>
      </c>
      <c r="U2925" s="23" t="inlineStr">
        <f aca="false">P2925-N2925</f>
        <is>
          <t/>
        </is>
      </c>
      <c r="V2925" s="23" t="inlineStr">
        <f aca="false">O2925 - P2925</f>
        <is>
          <t/>
        </is>
      </c>
    </row>
    <row collapsed="false" customFormat="false" customHeight="false" hidden="false" ht="25" outlineLevel="0" r="2926">
      <c r="A2926" s="21" t="n">
        <v>40801</v>
      </c>
      <c r="B2926" s="17" t="n">
        <v>391.43</v>
      </c>
      <c r="C2926" s="17" t="n">
        <v>393.66</v>
      </c>
      <c r="D2926" s="17" t="n">
        <v>389.9</v>
      </c>
      <c r="E2926" s="17" t="n">
        <v>392.96</v>
      </c>
      <c r="F2926" s="17" t="n">
        <v>14922100</v>
      </c>
      <c r="G2926" s="17" t="n">
        <v>391.28</v>
      </c>
      <c r="I2926" s="22" t="n">
        <f aca="false">E2926-B2926</f>
        <v>1.52999999999997</v>
      </c>
      <c r="J2926" s="22" t="n">
        <f aca="false">C2926-B2926</f>
        <v>2.23000000000002</v>
      </c>
      <c r="K2926" s="17" t="n">
        <f aca="false">D2926-B2926</f>
        <v>-1.53000000000003</v>
      </c>
      <c r="L2926" s="17" t="n">
        <f aca="false">B2926 - E2925</f>
        <v>2.13</v>
      </c>
      <c r="M2926" s="17" t="n">
        <f aca="false">E2926 - E2925</f>
        <v>3.65999999999997</v>
      </c>
      <c r="N2926" s="18" t="n">
        <f aca="false"> (I2926 / B2926)</f>
        <v>0.00390874485859534</v>
      </c>
      <c r="O2926" s="18" t="n">
        <f aca="false">(J2926 / B2926)</f>
        <v>0.00569705949978289</v>
      </c>
      <c r="P2926" s="18" t="n">
        <f aca="false">K2926 / B2926</f>
        <v>-0.00390874485859548</v>
      </c>
      <c r="Q2926" s="18" t="n">
        <f aca="false">L2926/E2925</f>
        <v>0.00547135884921653</v>
      </c>
      <c r="R2926" s="18" t="n">
        <f aca="false">M2926 / E2925</f>
        <v>0.00940148985358327</v>
      </c>
      <c r="S2926" s="19" t="str">
        <f aca="false">IF(N2926 &gt; 0, "UP", "DOWN")</f>
        <v>UP</v>
      </c>
      <c r="T2926" s="23" t="inlineStr">
        <f aca="false">O2926-N2926</f>
        <is>
          <t/>
        </is>
      </c>
      <c r="U2926" s="23" t="inlineStr">
        <f aca="false">P2926-N2926</f>
        <is>
          <t/>
        </is>
      </c>
      <c r="V2926" s="23" t="inlineStr">
        <f aca="false">O2926 - P2926</f>
        <is>
          <t/>
        </is>
      </c>
    </row>
    <row collapsed="false" customFormat="false" customHeight="false" hidden="false" ht="25" outlineLevel="0" r="2927">
      <c r="A2927" s="21" t="n">
        <v>40802</v>
      </c>
      <c r="B2927" s="17" t="n">
        <v>395.54</v>
      </c>
      <c r="C2927" s="17" t="n">
        <v>400.5</v>
      </c>
      <c r="D2927" s="17" t="n">
        <v>395.03</v>
      </c>
      <c r="E2927" s="17" t="n">
        <v>400.5</v>
      </c>
      <c r="F2927" s="17" t="n">
        <v>24946900</v>
      </c>
      <c r="G2927" s="17" t="n">
        <v>398.79</v>
      </c>
      <c r="I2927" s="22" t="n">
        <f aca="false">E2927-B2927</f>
        <v>4.95999999999998</v>
      </c>
      <c r="J2927" s="22" t="n">
        <f aca="false">C2927-B2927</f>
        <v>4.95999999999998</v>
      </c>
      <c r="K2927" s="17" t="n">
        <f aca="false">D2927-B2927</f>
        <v>-0.510000000000048</v>
      </c>
      <c r="L2927" s="17" t="n">
        <f aca="false">B2927 - E2926</f>
        <v>2.58000000000004</v>
      </c>
      <c r="M2927" s="17" t="n">
        <f aca="false">E2927 - E2926</f>
        <v>7.54000000000002</v>
      </c>
      <c r="N2927" s="18" t="n">
        <f aca="false"> (I2927 / B2927)</f>
        <v>0.0125398189816453</v>
      </c>
      <c r="O2927" s="18" t="n">
        <f aca="false">(J2927 / B2927)</f>
        <v>0.0125398189816453</v>
      </c>
      <c r="P2927" s="18" t="n">
        <f aca="false">K2927 / B2927</f>
        <v>-0.00128937654851607</v>
      </c>
      <c r="Q2927" s="18" t="n">
        <f aca="false">L2927/E2926</f>
        <v>0.00656555374592844</v>
      </c>
      <c r="R2927" s="18" t="n">
        <f aca="false">M2927 / E2926</f>
        <v>0.0191877035830619</v>
      </c>
      <c r="S2927" s="19" t="str">
        <f aca="false">IF(N2927 &gt; 0, "UP", "DOWN")</f>
        <v>UP</v>
      </c>
      <c r="T2927" s="23" t="inlineStr">
        <f aca="false">O2927-N2927</f>
        <is>
          <t/>
        </is>
      </c>
      <c r="U2927" s="23" t="inlineStr">
        <f aca="false">P2927-N2927</f>
        <is>
          <t/>
        </is>
      </c>
      <c r="V2927" s="23" t="inlineStr">
        <f aca="false">O2927 - P2927</f>
        <is>
          <t/>
        </is>
      </c>
    </row>
    <row collapsed="false" customFormat="false" customHeight="false" hidden="false" ht="25" outlineLevel="0" r="2928">
      <c r="A2928" s="21" t="n">
        <v>40805</v>
      </c>
      <c r="B2928" s="17" t="n">
        <v>397</v>
      </c>
      <c r="C2928" s="17" t="n">
        <v>413.23</v>
      </c>
      <c r="D2928" s="17" t="n">
        <v>395.2</v>
      </c>
      <c r="E2928" s="17" t="n">
        <v>411.63</v>
      </c>
      <c r="F2928" s="17" t="n">
        <v>29423600</v>
      </c>
      <c r="G2928" s="17" t="n">
        <v>409.87</v>
      </c>
      <c r="I2928" s="22" t="n">
        <f aca="false">E2928-B2928</f>
        <v>14.63</v>
      </c>
      <c r="J2928" s="22" t="n">
        <f aca="false">C2928-B2928</f>
        <v>16.23</v>
      </c>
      <c r="K2928" s="17" t="n">
        <f aca="false">D2928-B2928</f>
        <v>-1.80000000000001</v>
      </c>
      <c r="L2928" s="17" t="n">
        <f aca="false">B2928 - E2927</f>
        <v>-3.5</v>
      </c>
      <c r="M2928" s="17" t="n">
        <f aca="false">E2928 - E2927</f>
        <v>11.13</v>
      </c>
      <c r="N2928" s="18" t="n">
        <f aca="false"> (I2928 / B2928)</f>
        <v>0.0368513853904282</v>
      </c>
      <c r="O2928" s="18" t="n">
        <f aca="false">(J2928 / B2928)</f>
        <v>0.0408816120906802</v>
      </c>
      <c r="P2928" s="18" t="n">
        <f aca="false">K2928 / B2928</f>
        <v>-0.0045340050377834</v>
      </c>
      <c r="Q2928" s="18" t="n">
        <f aca="false">L2928/E2927</f>
        <v>-0.00873907615480649</v>
      </c>
      <c r="R2928" s="18" t="n">
        <f aca="false">M2928 / E2927</f>
        <v>0.0277902621722846</v>
      </c>
      <c r="S2928" s="19" t="str">
        <f aca="false">IF(N2928 &gt; 0, "UP", "DOWN")</f>
        <v>UP</v>
      </c>
      <c r="T2928" s="23" t="inlineStr">
        <f aca="false">O2928-N2928</f>
        <is>
          <t/>
        </is>
      </c>
      <c r="U2928" s="23" t="inlineStr">
        <f aca="false">P2928-N2928</f>
        <is>
          <t/>
        </is>
      </c>
      <c r="V2928" s="23" t="inlineStr">
        <f aca="false">O2928 - P2928</f>
        <is>
          <t/>
        </is>
      </c>
    </row>
    <row collapsed="false" customFormat="false" customHeight="false" hidden="false" ht="25" outlineLevel="0" r="2929">
      <c r="A2929" s="21" t="n">
        <v>40806</v>
      </c>
      <c r="B2929" s="17" t="n">
        <v>415.25</v>
      </c>
      <c r="C2929" s="17" t="n">
        <v>422.86</v>
      </c>
      <c r="D2929" s="17" t="n">
        <v>411.19</v>
      </c>
      <c r="E2929" s="17" t="n">
        <v>413.45</v>
      </c>
      <c r="F2929" s="17" t="n">
        <v>27705500</v>
      </c>
      <c r="G2929" s="17" t="n">
        <v>411.68</v>
      </c>
      <c r="I2929" s="22" t="n">
        <f aca="false">E2929-B2929</f>
        <v>-1.80000000000001</v>
      </c>
      <c r="J2929" s="22" t="n">
        <f aca="false">C2929-B2929</f>
        <v>7.61000000000001</v>
      </c>
      <c r="K2929" s="17" t="n">
        <f aca="false">D2929-B2929</f>
        <v>-4.06</v>
      </c>
      <c r="L2929" s="17" t="n">
        <f aca="false">B2929 - E2928</f>
        <v>3.62</v>
      </c>
      <c r="M2929" s="17" t="n">
        <f aca="false">E2929 - E2928</f>
        <v>1.81999999999999</v>
      </c>
      <c r="N2929" s="18" t="n">
        <f aca="false"> (I2929 / B2929)</f>
        <v>-0.00433473810957257</v>
      </c>
      <c r="O2929" s="18" t="n">
        <f aca="false">(J2929 / B2929)</f>
        <v>0.0183263094521373</v>
      </c>
      <c r="P2929" s="18" t="n">
        <f aca="false">K2929 / B2929</f>
        <v>-0.00977724262492475</v>
      </c>
      <c r="Q2929" s="18" t="n">
        <f aca="false">L2929/E2928</f>
        <v>0.00879430556567793</v>
      </c>
      <c r="R2929" s="18" t="n">
        <f aca="false">M2929 / E2928</f>
        <v>0.00442144644462258</v>
      </c>
      <c r="S2929" s="19" t="str">
        <f aca="false">IF(N2929 &gt; 0, "UP", "DOWN")</f>
        <v>DOWN</v>
      </c>
      <c r="T2929" s="23" t="inlineStr">
        <f aca="false">O2929-N2929</f>
        <is>
          <t/>
        </is>
      </c>
      <c r="U2929" s="23" t="inlineStr">
        <f aca="false">P2929-N2929</f>
        <is>
          <t/>
        </is>
      </c>
      <c r="V2929" s="23" t="inlineStr">
        <f aca="false">O2929 - P2929</f>
        <is>
          <t/>
        </is>
      </c>
    </row>
    <row collapsed="false" customFormat="false" customHeight="false" hidden="false" ht="25" outlineLevel="0" r="2930">
      <c r="A2930" s="21" t="n">
        <v>40807</v>
      </c>
      <c r="B2930" s="17" t="n">
        <v>419.64</v>
      </c>
      <c r="C2930" s="17" t="n">
        <v>421.59</v>
      </c>
      <c r="D2930" s="17" t="n">
        <v>412</v>
      </c>
      <c r="E2930" s="17" t="n">
        <v>412.14</v>
      </c>
      <c r="F2930" s="17" t="n">
        <v>21642000</v>
      </c>
      <c r="G2930" s="17" t="n">
        <v>410.38</v>
      </c>
      <c r="I2930" s="22" t="n">
        <f aca="false">E2930-B2930</f>
        <v>-7.5</v>
      </c>
      <c r="J2930" s="22" t="n">
        <f aca="false">C2930-B2930</f>
        <v>1.94999999999999</v>
      </c>
      <c r="K2930" s="17" t="n">
        <f aca="false">D2930-B2930</f>
        <v>-7.63999999999999</v>
      </c>
      <c r="L2930" s="17" t="n">
        <f aca="false">B2930 - E2929</f>
        <v>6.19</v>
      </c>
      <c r="M2930" s="17" t="n">
        <f aca="false">E2930 - E2929</f>
        <v>-1.31</v>
      </c>
      <c r="N2930" s="18" t="n">
        <f aca="false"> (I2930 / B2930)</f>
        <v>-0.0178724621103803</v>
      </c>
      <c r="O2930" s="18" t="n">
        <f aca="false">(J2930 / B2930)</f>
        <v>0.00464684014869886</v>
      </c>
      <c r="P2930" s="18" t="n">
        <f aca="false">K2930 / B2930</f>
        <v>-0.0182060814031074</v>
      </c>
      <c r="Q2930" s="18" t="n">
        <f aca="false">L2930/E2929</f>
        <v>0.0149715806022494</v>
      </c>
      <c r="R2930" s="18" t="n">
        <f aca="false">M2930 / E2929</f>
        <v>-0.00316846051517717</v>
      </c>
      <c r="S2930" s="19" t="str">
        <f aca="false">IF(N2930 &gt; 0, "UP", "DOWN")</f>
        <v>DOWN</v>
      </c>
      <c r="T2930" s="23" t="inlineStr">
        <f aca="false">O2930-N2930</f>
        <is>
          <t/>
        </is>
      </c>
      <c r="U2930" s="23" t="inlineStr">
        <f aca="false">P2930-N2930</f>
        <is>
          <t/>
        </is>
      </c>
      <c r="V2930" s="23" t="inlineStr">
        <f aca="false">O2930 - P2930</f>
        <is>
          <t/>
        </is>
      </c>
    </row>
    <row collapsed="false" customFormat="false" customHeight="false" hidden="false" ht="25" outlineLevel="0" r="2931">
      <c r="A2931" s="21" t="n">
        <v>40808</v>
      </c>
      <c r="B2931" s="17" t="n">
        <v>401.03</v>
      </c>
      <c r="C2931" s="17" t="n">
        <v>409.82</v>
      </c>
      <c r="D2931" s="17" t="n">
        <v>396.7</v>
      </c>
      <c r="E2931" s="17" t="n">
        <v>401.82</v>
      </c>
      <c r="F2931" s="17" t="n">
        <v>34588600</v>
      </c>
      <c r="G2931" s="17" t="n">
        <v>400.1</v>
      </c>
      <c r="I2931" s="22" t="n">
        <f aca="false">E2931-B2931</f>
        <v>0.79000000000002</v>
      </c>
      <c r="J2931" s="22" t="n">
        <f aca="false">C2931-B2931</f>
        <v>8.79000000000002</v>
      </c>
      <c r="K2931" s="17" t="n">
        <f aca="false">D2931-B2931</f>
        <v>-4.32999999999998</v>
      </c>
      <c r="L2931" s="17" t="n">
        <f aca="false">B2931 - E2930</f>
        <v>-11.11</v>
      </c>
      <c r="M2931" s="17" t="n">
        <f aca="false">E2931 - E2930</f>
        <v>-10.32</v>
      </c>
      <c r="N2931" s="18" t="n">
        <f aca="false"> (I2931 / B2931)</f>
        <v>0.00196992743685016</v>
      </c>
      <c r="O2931" s="18" t="n">
        <f aca="false">(J2931 / B2931)</f>
        <v>0.02191855970875</v>
      </c>
      <c r="P2931" s="18" t="n">
        <f aca="false">K2931 / B2931</f>
        <v>-0.0107971972171658</v>
      </c>
      <c r="Q2931" s="18" t="n">
        <f aca="false">L2931/E2930</f>
        <v>-0.0269568593196487</v>
      </c>
      <c r="R2931" s="18" t="n">
        <f aca="false">M2931 / E2930</f>
        <v>-0.0250400349395836</v>
      </c>
      <c r="S2931" s="19" t="str">
        <f aca="false">IF(N2931 &gt; 0, "UP", "DOWN")</f>
        <v>UP</v>
      </c>
      <c r="T2931" s="23" t="inlineStr">
        <f aca="false">O2931-N2931</f>
        <is>
          <t/>
        </is>
      </c>
      <c r="U2931" s="23" t="inlineStr">
        <f aca="false">P2931-N2931</f>
        <is>
          <t/>
        </is>
      </c>
      <c r="V2931" s="23" t="inlineStr">
        <f aca="false">O2931 - P2931</f>
        <is>
          <t/>
        </is>
      </c>
    </row>
    <row collapsed="false" customFormat="false" customHeight="false" hidden="false" ht="25" outlineLevel="0" r="2932">
      <c r="A2932" s="21" t="n">
        <v>40809</v>
      </c>
      <c r="B2932" s="17" t="n">
        <v>400.28</v>
      </c>
      <c r="C2932" s="17" t="n">
        <v>406.74</v>
      </c>
      <c r="D2932" s="17" t="n">
        <v>399.85</v>
      </c>
      <c r="E2932" s="17" t="n">
        <v>404.3</v>
      </c>
      <c r="F2932" s="17" t="n">
        <v>19509900</v>
      </c>
      <c r="G2932" s="17" t="n">
        <v>402.57</v>
      </c>
      <c r="I2932" s="22" t="n">
        <f aca="false">E2932-B2932</f>
        <v>4.02000000000004</v>
      </c>
      <c r="J2932" s="22" t="n">
        <f aca="false">C2932-B2932</f>
        <v>6.46000000000004</v>
      </c>
      <c r="K2932" s="17" t="n">
        <f aca="false">D2932-B2932</f>
        <v>-0.42999999999995</v>
      </c>
      <c r="L2932" s="17" t="n">
        <f aca="false">B2932 - E2931</f>
        <v>-1.54000000000002</v>
      </c>
      <c r="M2932" s="17" t="n">
        <f aca="false">E2932 - E2931</f>
        <v>2.48000000000002</v>
      </c>
      <c r="N2932" s="18" t="n">
        <f aca="false"> (I2932 / B2932)</f>
        <v>0.0100429699210554</v>
      </c>
      <c r="O2932" s="18" t="n">
        <f aca="false">(J2932 / B2932)</f>
        <v>0.0161387029079645</v>
      </c>
      <c r="P2932" s="18" t="n">
        <f aca="false">K2932 / B2932</f>
        <v>-0.00107424802638141</v>
      </c>
      <c r="Q2932" s="18" t="n">
        <f aca="false">L2932/E2931</f>
        <v>-0.00383256184361162</v>
      </c>
      <c r="R2932" s="18" t="n">
        <f aca="false">M2932 / E2931</f>
        <v>0.00617191777412776</v>
      </c>
      <c r="S2932" s="19" t="str">
        <f aca="false">IF(N2932 &gt; 0, "UP", "DOWN")</f>
        <v>UP</v>
      </c>
      <c r="T2932" s="23" t="inlineStr">
        <f aca="false">O2932-N2932</f>
        <is>
          <t/>
        </is>
      </c>
      <c r="U2932" s="23" t="inlineStr">
        <f aca="false">P2932-N2932</f>
        <is>
          <t/>
        </is>
      </c>
      <c r="V2932" s="23" t="inlineStr">
        <f aca="false">O2932 - P2932</f>
        <is>
          <t/>
        </is>
      </c>
    </row>
    <row collapsed="false" customFormat="false" customHeight="false" hidden="false" ht="25" outlineLevel="0" r="2933">
      <c r="A2933" s="21" t="n">
        <v>40812</v>
      </c>
      <c r="B2933" s="17" t="n">
        <v>399.86</v>
      </c>
      <c r="C2933" s="17" t="n">
        <v>403.98</v>
      </c>
      <c r="D2933" s="17" t="n">
        <v>391.3</v>
      </c>
      <c r="E2933" s="17" t="n">
        <v>403.17</v>
      </c>
      <c r="F2933" s="17" t="n">
        <v>29031300</v>
      </c>
      <c r="G2933" s="17" t="n">
        <v>401.45</v>
      </c>
      <c r="I2933" s="22" t="n">
        <f aca="false">E2933-B2933</f>
        <v>3.31</v>
      </c>
      <c r="J2933" s="22" t="n">
        <f aca="false">C2933-B2933</f>
        <v>4.12</v>
      </c>
      <c r="K2933" s="17" t="n">
        <f aca="false">D2933-B2933</f>
        <v>-8.56</v>
      </c>
      <c r="L2933" s="17" t="n">
        <f aca="false">B2933 - E2932</f>
        <v>-4.44</v>
      </c>
      <c r="M2933" s="17" t="n">
        <f aca="false">E2933 - E2932</f>
        <v>-1.13</v>
      </c>
      <c r="N2933" s="18" t="n">
        <f aca="false"> (I2933 / B2933)</f>
        <v>0.00827789726404242</v>
      </c>
      <c r="O2933" s="18" t="n">
        <f aca="false">(J2933 / B2933)</f>
        <v>0.0103036062621918</v>
      </c>
      <c r="P2933" s="18" t="n">
        <f aca="false">K2933 / B2933</f>
        <v>-0.0214074926224178</v>
      </c>
      <c r="Q2933" s="18" t="n">
        <f aca="false">L2933/E2932</f>
        <v>-0.0109819441009152</v>
      </c>
      <c r="R2933" s="18" t="n">
        <f aca="false">M2933 / E2932</f>
        <v>-0.00279495424189957</v>
      </c>
      <c r="S2933" s="19" t="str">
        <f aca="false">IF(N2933 &gt; 0, "UP", "DOWN")</f>
        <v>UP</v>
      </c>
      <c r="T2933" s="23" t="inlineStr">
        <f aca="false">O2933-N2933</f>
        <is>
          <t/>
        </is>
      </c>
      <c r="U2933" s="23" t="inlineStr">
        <f aca="false">P2933-N2933</f>
        <is>
          <t/>
        </is>
      </c>
      <c r="V2933" s="23" t="inlineStr">
        <f aca="false">O2933 - P2933</f>
        <is>
          <t/>
        </is>
      </c>
    </row>
    <row collapsed="false" customFormat="false" customHeight="false" hidden="false" ht="25" outlineLevel="0" r="2934">
      <c r="A2934" s="21" t="n">
        <v>40813</v>
      </c>
      <c r="B2934" s="17" t="n">
        <v>408.73</v>
      </c>
      <c r="C2934" s="17" t="n">
        <v>409.25</v>
      </c>
      <c r="D2934" s="17" t="n">
        <v>398.06</v>
      </c>
      <c r="E2934" s="17" t="n">
        <v>399.26</v>
      </c>
      <c r="F2934" s="17" t="n">
        <v>22589200</v>
      </c>
      <c r="G2934" s="17" t="n">
        <v>397.55</v>
      </c>
      <c r="I2934" s="22" t="n">
        <f aca="false">E2934-B2934</f>
        <v>-9.47000000000003</v>
      </c>
      <c r="J2934" s="22" t="n">
        <f aca="false">C2934-B2934</f>
        <v>0.519999999999982</v>
      </c>
      <c r="K2934" s="17" t="n">
        <f aca="false">D2934-B2934</f>
        <v>-10.67</v>
      </c>
      <c r="L2934" s="17" t="n">
        <f aca="false">B2934 - E2933</f>
        <v>5.56</v>
      </c>
      <c r="M2934" s="17" t="n">
        <f aca="false">E2934 - E2933</f>
        <v>-3.91000000000002</v>
      </c>
      <c r="N2934" s="18" t="n">
        <f aca="false"> (I2934 / B2934)</f>
        <v>-0.0231693293861474</v>
      </c>
      <c r="O2934" s="18" t="n">
        <f aca="false">(J2934 / B2934)</f>
        <v>0.00127223350377996</v>
      </c>
      <c r="P2934" s="18" t="n">
        <f aca="false">K2934 / B2934</f>
        <v>-0.0261052528564089</v>
      </c>
      <c r="Q2934" s="18" t="n">
        <f aca="false">L2934/E2933</f>
        <v>0.013790708634075</v>
      </c>
      <c r="R2934" s="18" t="n">
        <f aca="false">M2934 / E2933</f>
        <v>-0.00969814222288371</v>
      </c>
      <c r="S2934" s="19" t="str">
        <f aca="false">IF(N2934 &gt; 0, "UP", "DOWN")</f>
        <v>DOWN</v>
      </c>
      <c r="T2934" s="23" t="inlineStr">
        <f aca="false">O2934-N2934</f>
        <is>
          <t/>
        </is>
      </c>
      <c r="U2934" s="23" t="inlineStr">
        <f aca="false">P2934-N2934</f>
        <is>
          <t/>
        </is>
      </c>
      <c r="V2934" s="23" t="inlineStr">
        <f aca="false">O2934 - P2934</f>
        <is>
          <t/>
        </is>
      </c>
    </row>
    <row collapsed="false" customFormat="false" customHeight="false" hidden="false" ht="25" outlineLevel="0" r="2935">
      <c r="A2935" s="21" t="n">
        <v>40814</v>
      </c>
      <c r="B2935" s="17" t="n">
        <v>400.19</v>
      </c>
      <c r="C2935" s="17" t="n">
        <v>403.74</v>
      </c>
      <c r="D2935" s="17" t="n">
        <v>396.51</v>
      </c>
      <c r="E2935" s="17" t="n">
        <v>397.01</v>
      </c>
      <c r="F2935" s="17" t="n">
        <v>15344200</v>
      </c>
      <c r="G2935" s="17" t="n">
        <v>395.31</v>
      </c>
      <c r="I2935" s="22" t="n">
        <f aca="false">E2935-B2935</f>
        <v>-3.18000000000001</v>
      </c>
      <c r="J2935" s="22" t="n">
        <f aca="false">C2935-B2935</f>
        <v>3.55000000000001</v>
      </c>
      <c r="K2935" s="17" t="n">
        <f aca="false">D2935-B2935</f>
        <v>-3.68000000000001</v>
      </c>
      <c r="L2935" s="17" t="n">
        <f aca="false">B2935 - E2934</f>
        <v>0.930000000000007</v>
      </c>
      <c r="M2935" s="17" t="n">
        <f aca="false">E2935 - E2934</f>
        <v>-2.25</v>
      </c>
      <c r="N2935" s="18" t="n">
        <f aca="false"> (I2935 / B2935)</f>
        <v>-0.00794622554286716</v>
      </c>
      <c r="O2935" s="18" t="n">
        <f aca="false">(J2935 / B2935)</f>
        <v>0.00887078637647121</v>
      </c>
      <c r="P2935" s="18" t="n">
        <f aca="false">K2935 / B2935</f>
        <v>-0.0091956320747645</v>
      </c>
      <c r="Q2935" s="18" t="n">
        <f aca="false">L2935/E2934</f>
        <v>0.00232930922206083</v>
      </c>
      <c r="R2935" s="18" t="n">
        <f aca="false">M2935 / E2934</f>
        <v>-0.0056354255372439</v>
      </c>
      <c r="S2935" s="19" t="str">
        <f aca="false">IF(N2935 &gt; 0, "UP", "DOWN")</f>
        <v>DOWN</v>
      </c>
      <c r="T2935" s="23" t="inlineStr">
        <f aca="false">O2935-N2935</f>
        <is>
          <t/>
        </is>
      </c>
      <c r="U2935" s="23" t="inlineStr">
        <f aca="false">P2935-N2935</f>
        <is>
          <t/>
        </is>
      </c>
      <c r="V2935" s="23" t="inlineStr">
        <f aca="false">O2935 - P2935</f>
        <is>
          <t/>
        </is>
      </c>
    </row>
    <row collapsed="false" customFormat="false" customHeight="false" hidden="false" ht="25" outlineLevel="0" r="2936">
      <c r="A2936" s="21" t="n">
        <v>40815</v>
      </c>
      <c r="B2936" s="17" t="n">
        <v>401.92</v>
      </c>
      <c r="C2936" s="17" t="n">
        <v>402.21</v>
      </c>
      <c r="D2936" s="17" t="n">
        <v>386.21</v>
      </c>
      <c r="E2936" s="17" t="n">
        <v>390.57</v>
      </c>
      <c r="F2936" s="17" t="n">
        <v>23253100</v>
      </c>
      <c r="G2936" s="17" t="n">
        <v>388.9</v>
      </c>
      <c r="I2936" s="22" t="n">
        <f aca="false">E2936-B2936</f>
        <v>-11.35</v>
      </c>
      <c r="J2936" s="22" t="n">
        <f aca="false">C2936-B2936</f>
        <v>0.289999999999964</v>
      </c>
      <c r="K2936" s="17" t="n">
        <f aca="false">D2936-B2936</f>
        <v>-15.71</v>
      </c>
      <c r="L2936" s="17" t="n">
        <f aca="false">B2936 - E2935</f>
        <v>4.91000000000003</v>
      </c>
      <c r="M2936" s="17" t="n">
        <f aca="false">E2936 - E2935</f>
        <v>-6.44</v>
      </c>
      <c r="N2936" s="18" t="n">
        <f aca="false"> (I2936 / B2936)</f>
        <v>-0.0282394506369427</v>
      </c>
      <c r="O2936" s="18" t="n">
        <f aca="false">(J2936 / B2936)</f>
        <v>0.000721536624203731</v>
      </c>
      <c r="P2936" s="18" t="n">
        <f aca="false">K2936 / B2936</f>
        <v>-0.0390873805732485</v>
      </c>
      <c r="Q2936" s="18" t="n">
        <f aca="false">L2936/E2935</f>
        <v>0.0123674466638121</v>
      </c>
      <c r="R2936" s="18" t="n">
        <f aca="false">M2936 / E2935</f>
        <v>-0.0162212538726984</v>
      </c>
      <c r="S2936" s="19" t="str">
        <f aca="false">IF(N2936 &gt; 0, "UP", "DOWN")</f>
        <v>DOWN</v>
      </c>
      <c r="T2936" s="23" t="inlineStr">
        <f aca="false">O2936-N2936</f>
        <is>
          <t/>
        </is>
      </c>
      <c r="U2936" s="23" t="inlineStr">
        <f aca="false">P2936-N2936</f>
        <is>
          <t/>
        </is>
      </c>
      <c r="V2936" s="23" t="inlineStr">
        <f aca="false">O2936 - P2936</f>
        <is>
          <t/>
        </is>
      </c>
    </row>
    <row collapsed="false" customFormat="false" customHeight="false" hidden="false" ht="25" outlineLevel="0" r="2937">
      <c r="A2937" s="21" t="n">
        <v>40816</v>
      </c>
      <c r="B2937" s="17" t="n">
        <v>387.12</v>
      </c>
      <c r="C2937" s="17" t="n">
        <v>388.89</v>
      </c>
      <c r="D2937" s="17" t="n">
        <v>381.18</v>
      </c>
      <c r="E2937" s="17" t="n">
        <v>381.32</v>
      </c>
      <c r="F2937" s="17" t="n">
        <v>19558600</v>
      </c>
      <c r="G2937" s="17" t="n">
        <v>379.69</v>
      </c>
      <c r="I2937" s="22" t="n">
        <f aca="false">E2937-B2937</f>
        <v>-5.80000000000001</v>
      </c>
      <c r="J2937" s="22" t="n">
        <f aca="false">C2937-B2937</f>
        <v>1.76999999999998</v>
      </c>
      <c r="K2937" s="17" t="n">
        <f aca="false">D2937-B2937</f>
        <v>-5.94</v>
      </c>
      <c r="L2937" s="17" t="n">
        <f aca="false">B2937 - E2936</f>
        <v>-3.44999999999999</v>
      </c>
      <c r="M2937" s="17" t="n">
        <f aca="false">E2937 - E2936</f>
        <v>-9.25</v>
      </c>
      <c r="N2937" s="18" t="n">
        <f aca="false"> (I2937 / B2937)</f>
        <v>-0.0149824343872701</v>
      </c>
      <c r="O2937" s="18" t="n">
        <f aca="false">(J2937 / B2937)</f>
        <v>0.00457222566645997</v>
      </c>
      <c r="P2937" s="18" t="n">
        <f aca="false">K2937 / B2937</f>
        <v>-0.0153440793552387</v>
      </c>
      <c r="Q2937" s="18" t="n">
        <f aca="false">L2937/E2936</f>
        <v>-0.00883324372071585</v>
      </c>
      <c r="R2937" s="18" t="n">
        <f aca="false">M2937 / E2936</f>
        <v>-0.0236833346135136</v>
      </c>
      <c r="S2937" s="19" t="str">
        <f aca="false">IF(N2937 &gt; 0, "UP", "DOWN")</f>
        <v>DOWN</v>
      </c>
      <c r="T2937" s="23" t="inlineStr">
        <f aca="false">O2937-N2937</f>
        <is>
          <t/>
        </is>
      </c>
      <c r="U2937" s="23" t="inlineStr">
        <f aca="false">P2937-N2937</f>
        <is>
          <t/>
        </is>
      </c>
      <c r="V2937" s="23" t="inlineStr">
        <f aca="false">O2937 - P2937</f>
        <is>
          <t/>
        </is>
      </c>
    </row>
    <row collapsed="false" customFormat="false" customHeight="false" hidden="false" ht="25" outlineLevel="0" r="2938">
      <c r="A2938" s="21" t="n">
        <v>40819</v>
      </c>
      <c r="B2938" s="17" t="n">
        <v>380.37</v>
      </c>
      <c r="C2938" s="17" t="n">
        <v>382.64</v>
      </c>
      <c r="D2938" s="17" t="n">
        <v>373.17</v>
      </c>
      <c r="E2938" s="17" t="n">
        <v>374.6</v>
      </c>
      <c r="F2938" s="17" t="n">
        <v>23896400</v>
      </c>
      <c r="G2938" s="17" t="n">
        <v>373</v>
      </c>
      <c r="I2938" s="22" t="n">
        <f aca="false">E2938-B2938</f>
        <v>-5.76999999999998</v>
      </c>
      <c r="J2938" s="22" t="n">
        <f aca="false">C2938-B2938</f>
        <v>2.26999999999998</v>
      </c>
      <c r="K2938" s="17" t="n">
        <f aca="false">D2938-B2938</f>
        <v>-7.19999999999999</v>
      </c>
      <c r="L2938" s="17" t="n">
        <f aca="false">B2938 - E2937</f>
        <v>-0.949999999999989</v>
      </c>
      <c r="M2938" s="17" t="n">
        <f aca="false">E2938 - E2937</f>
        <v>-6.71999999999997</v>
      </c>
      <c r="N2938" s="18" t="n">
        <f aca="false"> (I2938 / B2938)</f>
        <v>-0.0151694402818308</v>
      </c>
      <c r="O2938" s="18" t="n">
        <f aca="false">(J2938 / B2938)</f>
        <v>0.00596787338643947</v>
      </c>
      <c r="P2938" s="18" t="n">
        <f aca="false">K2938 / B2938</f>
        <v>-0.0189289376133764</v>
      </c>
      <c r="Q2938" s="18" t="n">
        <f aca="false">L2938/E2937</f>
        <v>-0.00249134585125351</v>
      </c>
      <c r="R2938" s="18" t="n">
        <f aca="false">M2938 / E2937</f>
        <v>-0.0176229938109723</v>
      </c>
      <c r="S2938" s="19" t="str">
        <f aca="false">IF(N2938 &gt; 0, "UP", "DOWN")</f>
        <v>DOWN</v>
      </c>
      <c r="T2938" s="23" t="inlineStr">
        <f aca="false">O2938-N2938</f>
        <is>
          <t/>
        </is>
      </c>
      <c r="U2938" s="23" t="inlineStr">
        <f aca="false">P2938-N2938</f>
        <is>
          <t/>
        </is>
      </c>
      <c r="V2938" s="23" t="inlineStr">
        <f aca="false">O2938 - P2938</f>
        <is>
          <t/>
        </is>
      </c>
    </row>
    <row collapsed="false" customFormat="false" customHeight="false" hidden="false" ht="25" outlineLevel="0" r="2939">
      <c r="A2939" s="21" t="n">
        <v>40820</v>
      </c>
      <c r="B2939" s="17" t="n">
        <v>374.57</v>
      </c>
      <c r="C2939" s="17" t="n">
        <v>381.8</v>
      </c>
      <c r="D2939" s="17" t="n">
        <v>354.24</v>
      </c>
      <c r="E2939" s="17" t="n">
        <v>372.5</v>
      </c>
      <c r="F2939" s="17" t="n">
        <v>44059900</v>
      </c>
      <c r="G2939" s="17" t="n">
        <v>370.91</v>
      </c>
      <c r="I2939" s="22" t="n">
        <f aca="false">E2939-B2939</f>
        <v>-2.06999999999999</v>
      </c>
      <c r="J2939" s="22" t="n">
        <f aca="false">C2939-B2939</f>
        <v>7.23000000000002</v>
      </c>
      <c r="K2939" s="17" t="n">
        <f aca="false">D2939-B2939</f>
        <v>-20.33</v>
      </c>
      <c r="L2939" s="17" t="n">
        <f aca="false">B2939 - E2938</f>
        <v>-0.0300000000000296</v>
      </c>
      <c r="M2939" s="17" t="n">
        <f aca="false">E2939 - E2938</f>
        <v>-2.10000000000002</v>
      </c>
      <c r="N2939" s="18" t="n">
        <f aca="false"> (I2939 / B2939)</f>
        <v>-0.00552633686627331</v>
      </c>
      <c r="O2939" s="18" t="n">
        <f aca="false">(J2939 / B2939)</f>
        <v>0.0193021331126359</v>
      </c>
      <c r="P2939" s="18" t="n">
        <f aca="false">K2939 / B2939</f>
        <v>-0.0542755693194863</v>
      </c>
      <c r="Q2939" s="18" t="n">
        <f aca="false">L2939/E2938</f>
        <v>-8.00854244528285E-005</v>
      </c>
      <c r="R2939" s="18" t="n">
        <f aca="false">M2939 / E2938</f>
        <v>-0.00560597971169253</v>
      </c>
      <c r="S2939" s="19" t="str">
        <f aca="false">IF(N2939 &gt; 0, "UP", "DOWN")</f>
        <v>DOWN</v>
      </c>
      <c r="T2939" s="23" t="inlineStr">
        <f aca="false">O2939-N2939</f>
        <is>
          <t/>
        </is>
      </c>
      <c r="U2939" s="23" t="inlineStr">
        <f aca="false">P2939-N2939</f>
        <is>
          <t/>
        </is>
      </c>
      <c r="V2939" s="23" t="inlineStr">
        <f aca="false">O2939 - P2939</f>
        <is>
          <t/>
        </is>
      </c>
    </row>
    <row collapsed="false" customFormat="false" customHeight="false" hidden="false" ht="25" outlineLevel="0" r="2940">
      <c r="A2940" s="21" t="n">
        <v>40821</v>
      </c>
      <c r="B2940" s="17" t="n">
        <v>367.86</v>
      </c>
      <c r="C2940" s="17" t="n">
        <v>379.82</v>
      </c>
      <c r="D2940" s="17" t="n">
        <v>360.3</v>
      </c>
      <c r="E2940" s="17" t="n">
        <v>378.25</v>
      </c>
      <c r="F2940" s="17" t="n">
        <v>28088200</v>
      </c>
      <c r="G2940" s="17" t="n">
        <v>376.63</v>
      </c>
      <c r="I2940" s="22" t="n">
        <f aca="false">E2940-B2940</f>
        <v>10.39</v>
      </c>
      <c r="J2940" s="22" t="n">
        <f aca="false">C2940-B2940</f>
        <v>11.96</v>
      </c>
      <c r="K2940" s="17" t="n">
        <f aca="false">D2940-B2940</f>
        <v>-7.56</v>
      </c>
      <c r="L2940" s="17" t="n">
        <f aca="false">B2940 - E2939</f>
        <v>-4.63999999999999</v>
      </c>
      <c r="M2940" s="17" t="n">
        <f aca="false">E2940 - E2939</f>
        <v>5.75</v>
      </c>
      <c r="N2940" s="18" t="n">
        <f aca="false"> (I2940 / B2940)</f>
        <v>0.0282444408198771</v>
      </c>
      <c r="O2940" s="18" t="n">
        <f aca="false">(J2940 / B2940)</f>
        <v>0.0325123688359701</v>
      </c>
      <c r="P2940" s="18" t="n">
        <f aca="false">K2940 / B2940</f>
        <v>-0.0205512966889578</v>
      </c>
      <c r="Q2940" s="18" t="n">
        <f aca="false">L2940/E2939</f>
        <v>-0.0124563758389261</v>
      </c>
      <c r="R2940" s="18" t="n">
        <f aca="false">M2940 / E2939</f>
        <v>0.0154362416107383</v>
      </c>
      <c r="S2940" s="19" t="str">
        <f aca="false">IF(N2940 &gt; 0, "UP", "DOWN")</f>
        <v>UP</v>
      </c>
      <c r="T2940" s="23" t="inlineStr">
        <f aca="false">O2940-N2940</f>
        <is>
          <t/>
        </is>
      </c>
      <c r="U2940" s="23" t="inlineStr">
        <f aca="false">P2940-N2940</f>
        <is>
          <t/>
        </is>
      </c>
      <c r="V2940" s="23" t="inlineStr">
        <f aca="false">O2940 - P2940</f>
        <is>
          <t/>
        </is>
      </c>
    </row>
    <row collapsed="false" customFormat="false" customHeight="false" hidden="false" ht="25" outlineLevel="0" r="2941">
      <c r="A2941" s="21" t="n">
        <v>40822</v>
      </c>
      <c r="B2941" s="17" t="n">
        <v>373.33</v>
      </c>
      <c r="C2941" s="17" t="n">
        <v>384.78</v>
      </c>
      <c r="D2941" s="17" t="n">
        <v>371.8</v>
      </c>
      <c r="E2941" s="17" t="n">
        <v>377.37</v>
      </c>
      <c r="F2941" s="17" t="n">
        <v>29020800</v>
      </c>
      <c r="G2941" s="17" t="n">
        <v>375.76</v>
      </c>
      <c r="I2941" s="22" t="n">
        <f aca="false">E2941-B2941</f>
        <v>4.04000000000002</v>
      </c>
      <c r="J2941" s="22" t="n">
        <f aca="false">C2941-B2941</f>
        <v>11.45</v>
      </c>
      <c r="K2941" s="17" t="n">
        <f aca="false">D2941-B2941</f>
        <v>-1.52999999999997</v>
      </c>
      <c r="L2941" s="17" t="n">
        <f aca="false">B2941 - E2940</f>
        <v>-4.92000000000002</v>
      </c>
      <c r="M2941" s="17" t="n">
        <f aca="false">E2941 - E2940</f>
        <v>-0.879999999999995</v>
      </c>
      <c r="N2941" s="18" t="n">
        <f aca="false"> (I2941 / B2941)</f>
        <v>0.0108215251921893</v>
      </c>
      <c r="O2941" s="18" t="n">
        <f aca="false">(J2941 / B2941)</f>
        <v>0.0306699166956848</v>
      </c>
      <c r="P2941" s="18" t="n">
        <f aca="false">K2941 / B2941</f>
        <v>-0.0040982508772399</v>
      </c>
      <c r="Q2941" s="18" t="n">
        <f aca="false">L2941/E2940</f>
        <v>-0.0130072703238599</v>
      </c>
      <c r="R2941" s="18" t="n">
        <f aca="false">M2941 / E2940</f>
        <v>-0.00232650363516192</v>
      </c>
      <c r="S2941" s="19" t="str">
        <f aca="false">IF(N2941 &gt; 0, "UP", "DOWN")</f>
        <v>UP</v>
      </c>
      <c r="T2941" s="23" t="inlineStr">
        <f aca="false">O2941-N2941</f>
        <is>
          <t/>
        </is>
      </c>
      <c r="U2941" s="23" t="inlineStr">
        <f aca="false">P2941-N2941</f>
        <is>
          <t/>
        </is>
      </c>
      <c r="V2941" s="23" t="inlineStr">
        <f aca="false">O2941 - P2941</f>
        <is>
          <t/>
        </is>
      </c>
    </row>
    <row collapsed="false" customFormat="false" customHeight="false" hidden="false" ht="25" outlineLevel="0" r="2942">
      <c r="A2942" s="21" t="n">
        <v>40823</v>
      </c>
      <c r="B2942" s="17" t="n">
        <v>375.78</v>
      </c>
      <c r="C2942" s="17" t="n">
        <v>377.74</v>
      </c>
      <c r="D2942" s="17" t="n">
        <v>368.49</v>
      </c>
      <c r="E2942" s="17" t="n">
        <v>369.8</v>
      </c>
      <c r="F2942" s="17" t="n">
        <v>19123500</v>
      </c>
      <c r="G2942" s="17" t="n">
        <v>368.22</v>
      </c>
      <c r="I2942" s="22" t="n">
        <f aca="false">E2942-B2942</f>
        <v>-5.97999999999996</v>
      </c>
      <c r="J2942" s="22" t="n">
        <f aca="false">C2942-B2942</f>
        <v>1.96000000000004</v>
      </c>
      <c r="K2942" s="17" t="n">
        <f aca="false">D2942-B2942</f>
        <v>-7.28999999999996</v>
      </c>
      <c r="L2942" s="17" t="n">
        <f aca="false">B2942 - E2941</f>
        <v>-1.59000000000003</v>
      </c>
      <c r="M2942" s="17" t="n">
        <f aca="false">E2942 - E2941</f>
        <v>-7.56999999999999</v>
      </c>
      <c r="N2942" s="18" t="n">
        <f aca="false"> (I2942 / B2942)</f>
        <v>-0.0159135664484538</v>
      </c>
      <c r="O2942" s="18" t="n">
        <f aca="false">(J2942 / B2942)</f>
        <v>0.00521581776571408</v>
      </c>
      <c r="P2942" s="18" t="n">
        <f aca="false">K2942 / B2942</f>
        <v>-0.0193996487306402</v>
      </c>
      <c r="Q2942" s="18" t="n">
        <f aca="false">L2942/E2941</f>
        <v>-0.00421337149216957</v>
      </c>
      <c r="R2942" s="18" t="n">
        <f aca="false">M2942 / E2941</f>
        <v>-0.0200598881734107</v>
      </c>
      <c r="S2942" s="19" t="str">
        <f aca="false">IF(N2942 &gt; 0, "UP", "DOWN")</f>
        <v>DOWN</v>
      </c>
      <c r="T2942" s="23" t="inlineStr">
        <f aca="false">O2942-N2942</f>
        <is>
          <t/>
        </is>
      </c>
      <c r="U2942" s="23" t="inlineStr">
        <f aca="false">P2942-N2942</f>
        <is>
          <t/>
        </is>
      </c>
      <c r="V2942" s="23" t="inlineStr">
        <f aca="false">O2942 - P2942</f>
        <is>
          <t/>
        </is>
      </c>
    </row>
    <row collapsed="false" customFormat="false" customHeight="false" hidden="false" ht="25" outlineLevel="0" r="2943">
      <c r="A2943" s="21" t="n">
        <v>40826</v>
      </c>
      <c r="B2943" s="17" t="n">
        <v>379.09</v>
      </c>
      <c r="C2943" s="17" t="n">
        <v>388.81</v>
      </c>
      <c r="D2943" s="17" t="n">
        <v>378.21</v>
      </c>
      <c r="E2943" s="17" t="n">
        <v>388.81</v>
      </c>
      <c r="F2943" s="17" t="n">
        <v>15804100</v>
      </c>
      <c r="G2943" s="17" t="n">
        <v>387.15</v>
      </c>
      <c r="I2943" s="22" t="n">
        <f aca="false">E2943-B2943</f>
        <v>9.72000000000003</v>
      </c>
      <c r="J2943" s="22" t="n">
        <f aca="false">C2943-B2943</f>
        <v>9.72000000000003</v>
      </c>
      <c r="K2943" s="17" t="n">
        <f aca="false">D2943-B2943</f>
        <v>-0.879999999999995</v>
      </c>
      <c r="L2943" s="17" t="n">
        <f aca="false">B2943 - E2942</f>
        <v>9.28999999999996</v>
      </c>
      <c r="M2943" s="17" t="n">
        <f aca="false">E2943 - E2942</f>
        <v>19.01</v>
      </c>
      <c r="N2943" s="18" t="n">
        <f aca="false"> (I2943 / B2943)</f>
        <v>0.0256403492574323</v>
      </c>
      <c r="O2943" s="18" t="n">
        <f aca="false">(J2943 / B2943)</f>
        <v>0.0256403492574323</v>
      </c>
      <c r="P2943" s="18" t="n">
        <f aca="false">K2943 / B2943</f>
        <v>-0.00232134849244242</v>
      </c>
      <c r="Q2943" s="18" t="n">
        <f aca="false">L2943/E2942</f>
        <v>0.0251216873985937</v>
      </c>
      <c r="R2943" s="18" t="n">
        <f aca="false">M2943 / E2942</f>
        <v>0.0514061654948621</v>
      </c>
      <c r="S2943" s="19" t="str">
        <f aca="false">IF(N2943 &gt; 0, "UP", "DOWN")</f>
        <v>UP</v>
      </c>
      <c r="T2943" s="23" t="inlineStr">
        <f aca="false">O2943-N2943</f>
        <is>
          <t/>
        </is>
      </c>
      <c r="U2943" s="23" t="inlineStr">
        <f aca="false">P2943-N2943</f>
        <is>
          <t/>
        </is>
      </c>
      <c r="V2943" s="23" t="inlineStr">
        <f aca="false">O2943 - P2943</f>
        <is>
          <t/>
        </is>
      </c>
    </row>
    <row collapsed="false" customFormat="false" customHeight="false" hidden="false" ht="25" outlineLevel="0" r="2944">
      <c r="A2944" s="21" t="n">
        <v>40827</v>
      </c>
      <c r="B2944" s="17" t="n">
        <v>392.57</v>
      </c>
      <c r="C2944" s="17" t="n">
        <v>403.18</v>
      </c>
      <c r="D2944" s="17" t="n">
        <v>391.5</v>
      </c>
      <c r="E2944" s="17" t="n">
        <v>400.29</v>
      </c>
      <c r="F2944" s="17" t="n">
        <v>21631700</v>
      </c>
      <c r="G2944" s="17" t="n">
        <v>398.58</v>
      </c>
      <c r="I2944" s="22" t="n">
        <f aca="false">E2944-B2944</f>
        <v>7.72000000000003</v>
      </c>
      <c r="J2944" s="22" t="n">
        <f aca="false">C2944-B2944</f>
        <v>10.61</v>
      </c>
      <c r="K2944" s="17" t="n">
        <f aca="false">D2944-B2944</f>
        <v>-1.06999999999999</v>
      </c>
      <c r="L2944" s="17" t="n">
        <f aca="false">B2944 - E2943</f>
        <v>3.75999999999999</v>
      </c>
      <c r="M2944" s="17" t="n">
        <f aca="false">E2944 - E2943</f>
        <v>11.48</v>
      </c>
      <c r="N2944" s="18" t="n">
        <f aca="false"> (I2944 / B2944)</f>
        <v>0.0196652826247549</v>
      </c>
      <c r="O2944" s="18" t="n">
        <f aca="false">(J2944 / B2944)</f>
        <v>0.0270270270270271</v>
      </c>
      <c r="P2944" s="18" t="n">
        <f aca="false">K2944 / B2944</f>
        <v>-0.00272562855032222</v>
      </c>
      <c r="Q2944" s="18" t="n">
        <f aca="false">L2944/E2943</f>
        <v>0.00967053316529922</v>
      </c>
      <c r="R2944" s="18" t="n">
        <f aca="false">M2944 / E2943</f>
        <v>0.0295259895578818</v>
      </c>
      <c r="S2944" s="19" t="str">
        <f aca="false">IF(N2944 &gt; 0, "UP", "DOWN")</f>
        <v>UP</v>
      </c>
      <c r="T2944" s="23" t="inlineStr">
        <f aca="false">O2944-N2944</f>
        <is>
          <t/>
        </is>
      </c>
      <c r="U2944" s="23" t="inlineStr">
        <f aca="false">P2944-N2944</f>
        <is>
          <t/>
        </is>
      </c>
      <c r="V2944" s="23" t="inlineStr">
        <f aca="false">O2944 - P2944</f>
        <is>
          <t/>
        </is>
      </c>
    </row>
    <row collapsed="false" customFormat="false" customHeight="false" hidden="false" ht="25" outlineLevel="0" r="2945">
      <c r="A2945" s="21" t="n">
        <v>40828</v>
      </c>
      <c r="B2945" s="17" t="n">
        <v>407.34</v>
      </c>
      <c r="C2945" s="17" t="n">
        <v>409.25</v>
      </c>
      <c r="D2945" s="17" t="n">
        <v>400.14</v>
      </c>
      <c r="E2945" s="17" t="n">
        <v>402.19</v>
      </c>
      <c r="F2945" s="17" t="n">
        <v>22224500</v>
      </c>
      <c r="G2945" s="17" t="n">
        <v>400.47</v>
      </c>
      <c r="I2945" s="22" t="n">
        <f aca="false">E2945-B2945</f>
        <v>-5.14999999999998</v>
      </c>
      <c r="J2945" s="22" t="n">
        <f aca="false">C2945-B2945</f>
        <v>1.91000000000003</v>
      </c>
      <c r="K2945" s="17" t="n">
        <f aca="false">D2945-B2945</f>
        <v>-7.19999999999999</v>
      </c>
      <c r="L2945" s="17" t="n">
        <f aca="false">B2945 - E2944</f>
        <v>7.04999999999995</v>
      </c>
      <c r="M2945" s="17" t="n">
        <f aca="false">E2945 - E2944</f>
        <v>1.89999999999998</v>
      </c>
      <c r="N2945" s="18" t="n">
        <f aca="false"> (I2945 / B2945)</f>
        <v>-0.0126430009328816</v>
      </c>
      <c r="O2945" s="18" t="n">
        <f aca="false">(J2945 / B2945)</f>
        <v>0.0046889576275348</v>
      </c>
      <c r="P2945" s="18" t="n">
        <f aca="false">K2945 / B2945</f>
        <v>-0.0176756517896597</v>
      </c>
      <c r="Q2945" s="18" t="n">
        <f aca="false">L2945/E2944</f>
        <v>0.0176122311324289</v>
      </c>
      <c r="R2945" s="18" t="n">
        <f aca="false">M2945 / E2944</f>
        <v>0.00474655874490988</v>
      </c>
      <c r="S2945" s="19" t="str">
        <f aca="false">IF(N2945 &gt; 0, "UP", "DOWN")</f>
        <v>DOWN</v>
      </c>
      <c r="T2945" s="23" t="inlineStr">
        <f aca="false">O2945-N2945</f>
        <is>
          <t/>
        </is>
      </c>
      <c r="U2945" s="23" t="inlineStr">
        <f aca="false">P2945-N2945</f>
        <is>
          <t/>
        </is>
      </c>
      <c r="V2945" s="23" t="inlineStr">
        <f aca="false">O2945 - P2945</f>
        <is>
          <t/>
        </is>
      </c>
    </row>
    <row collapsed="false" customFormat="false" customHeight="false" hidden="false" ht="25" outlineLevel="0" r="2946">
      <c r="A2946" s="21" t="n">
        <v>40829</v>
      </c>
      <c r="B2946" s="17" t="n">
        <v>404.98</v>
      </c>
      <c r="C2946" s="17" t="n">
        <v>408.43</v>
      </c>
      <c r="D2946" s="17" t="n">
        <v>402.85</v>
      </c>
      <c r="E2946" s="17" t="n">
        <v>408.43</v>
      </c>
      <c r="F2946" s="17" t="n">
        <v>15220900</v>
      </c>
      <c r="G2946" s="17" t="n">
        <v>406.68</v>
      </c>
      <c r="I2946" s="22" t="n">
        <f aca="false">E2946-B2946</f>
        <v>3.44999999999999</v>
      </c>
      <c r="J2946" s="22" t="n">
        <f aca="false">C2946-B2946</f>
        <v>3.44999999999999</v>
      </c>
      <c r="K2946" s="17" t="n">
        <f aca="false">D2946-B2946</f>
        <v>-2.13</v>
      </c>
      <c r="L2946" s="17" t="n">
        <f aca="false">B2946 - E2945</f>
        <v>2.79000000000002</v>
      </c>
      <c r="M2946" s="17" t="n">
        <f aca="false">E2946 - E2945</f>
        <v>6.24000000000001</v>
      </c>
      <c r="N2946" s="18" t="n">
        <f aca="false"> (I2946 / B2946)</f>
        <v>0.00851893920687439</v>
      </c>
      <c r="O2946" s="18" t="n">
        <f aca="false">(J2946 / B2946)</f>
        <v>0.00851893920687439</v>
      </c>
      <c r="P2946" s="18" t="n">
        <f aca="false">K2946 / B2946</f>
        <v>-0.00525951898859202</v>
      </c>
      <c r="Q2946" s="18" t="n">
        <f aca="false">L2946/E2945</f>
        <v>0.00693701981650469</v>
      </c>
      <c r="R2946" s="18" t="n">
        <f aca="false">M2946 / E2945</f>
        <v>0.0155150550734728</v>
      </c>
      <c r="S2946" s="19" t="str">
        <f aca="false">IF(N2946 &gt; 0, "UP", "DOWN")</f>
        <v>UP</v>
      </c>
      <c r="T2946" s="23" t="inlineStr">
        <f aca="false">O2946-N2946</f>
        <is>
          <t/>
        </is>
      </c>
      <c r="U2946" s="23" t="inlineStr">
        <f aca="false">P2946-N2946</f>
        <is>
          <t/>
        </is>
      </c>
      <c r="V2946" s="23" t="inlineStr">
        <f aca="false">O2946 - P2946</f>
        <is>
          <t/>
        </is>
      </c>
    </row>
    <row collapsed="false" customFormat="false" customHeight="false" hidden="false" ht="25" outlineLevel="0" r="2947">
      <c r="A2947" s="21" t="n">
        <v>40830</v>
      </c>
      <c r="B2947" s="17" t="n">
        <v>416.83</v>
      </c>
      <c r="C2947" s="17" t="n">
        <v>422</v>
      </c>
      <c r="D2947" s="17" t="n">
        <v>415.27</v>
      </c>
      <c r="E2947" s="17" t="n">
        <v>422</v>
      </c>
      <c r="F2947" s="17" t="n">
        <v>20477400</v>
      </c>
      <c r="G2947" s="17" t="n">
        <v>420.2</v>
      </c>
      <c r="I2947" s="22" t="n">
        <f aca="false">E2947-B2947</f>
        <v>5.17000000000002</v>
      </c>
      <c r="J2947" s="22" t="n">
        <f aca="false">C2947-B2947</f>
        <v>5.17000000000002</v>
      </c>
      <c r="K2947" s="17" t="n">
        <f aca="false">D2947-B2947</f>
        <v>-1.56</v>
      </c>
      <c r="L2947" s="17" t="n">
        <f aca="false">B2947 - E2946</f>
        <v>8.39999999999998</v>
      </c>
      <c r="M2947" s="17" t="n">
        <f aca="false">E2947 - E2946</f>
        <v>13.57</v>
      </c>
      <c r="N2947" s="18" t="n">
        <f aca="false"> (I2947 / B2947)</f>
        <v>0.0124031379699158</v>
      </c>
      <c r="O2947" s="18" t="n">
        <f aca="false">(J2947 / B2947)</f>
        <v>0.0124031379699158</v>
      </c>
      <c r="P2947" s="18" t="n">
        <f aca="false">K2947 / B2947</f>
        <v>-0.00374253292709259</v>
      </c>
      <c r="Q2947" s="18" t="n">
        <f aca="false">L2947/E2946</f>
        <v>0.0205665597532012</v>
      </c>
      <c r="R2947" s="18" t="n">
        <f aca="false">M2947 / E2946</f>
        <v>0.0332247876013025</v>
      </c>
      <c r="S2947" s="19" t="str">
        <f aca="false">IF(N2947 &gt; 0, "UP", "DOWN")</f>
        <v>UP</v>
      </c>
      <c r="T2947" s="23" t="inlineStr">
        <f aca="false">O2947-N2947</f>
        <is>
          <t/>
        </is>
      </c>
      <c r="U2947" s="23" t="inlineStr">
        <f aca="false">P2947-N2947</f>
        <is>
          <t/>
        </is>
      </c>
      <c r="V2947" s="23" t="inlineStr">
        <f aca="false">O2947 - P2947</f>
        <is>
          <t/>
        </is>
      </c>
    </row>
    <row collapsed="false" customFormat="false" customHeight="false" hidden="false" ht="25" outlineLevel="0" r="2948">
      <c r="A2948" s="21" t="n">
        <v>40833</v>
      </c>
      <c r="B2948" s="17" t="n">
        <v>421.74</v>
      </c>
      <c r="C2948" s="17" t="n">
        <v>426.7</v>
      </c>
      <c r="D2948" s="17" t="n">
        <v>415.94</v>
      </c>
      <c r="E2948" s="17" t="n">
        <v>419.99</v>
      </c>
      <c r="F2948" s="17" t="n">
        <v>24501600</v>
      </c>
      <c r="G2948" s="17" t="n">
        <v>418.19</v>
      </c>
      <c r="I2948" s="22" t="n">
        <f aca="false">E2948-B2948</f>
        <v>-1.75</v>
      </c>
      <c r="J2948" s="22" t="n">
        <f aca="false">C2948-B2948</f>
        <v>4.95999999999998</v>
      </c>
      <c r="K2948" s="17" t="n">
        <f aca="false">D2948-B2948</f>
        <v>-5.80000000000001</v>
      </c>
      <c r="L2948" s="17" t="n">
        <f aca="false">B2948 - E2947</f>
        <v>-0.259999999999991</v>
      </c>
      <c r="M2948" s="17" t="n">
        <f aca="false">E2948 - E2947</f>
        <v>-2.00999999999999</v>
      </c>
      <c r="N2948" s="18" t="n">
        <f aca="false"> (I2948 / B2948)</f>
        <v>-0.0041494759804619</v>
      </c>
      <c r="O2948" s="18" t="n">
        <f aca="false">(J2948 / B2948)</f>
        <v>0.0117608004931948</v>
      </c>
      <c r="P2948" s="18" t="n">
        <f aca="false">K2948 / B2948</f>
        <v>-0.0137525489638166</v>
      </c>
      <c r="Q2948" s="18" t="n">
        <f aca="false">L2948/E2947</f>
        <v>-0.000616113744075808</v>
      </c>
      <c r="R2948" s="18" t="n">
        <f aca="false">M2948 / E2947</f>
        <v>-0.00476303317535543</v>
      </c>
      <c r="S2948" s="19" t="str">
        <f aca="false">IF(N2948 &gt; 0, "UP", "DOWN")</f>
        <v>DOWN</v>
      </c>
      <c r="T2948" s="23" t="inlineStr">
        <f aca="false">O2948-N2948</f>
        <is>
          <t/>
        </is>
      </c>
      <c r="U2948" s="23" t="inlineStr">
        <f aca="false">P2948-N2948</f>
        <is>
          <t/>
        </is>
      </c>
      <c r="V2948" s="23" t="inlineStr">
        <f aca="false">O2948 - P2948</f>
        <is>
          <t/>
        </is>
      </c>
    </row>
    <row collapsed="false" customFormat="false" customHeight="false" hidden="false" ht="25" outlineLevel="0" r="2949">
      <c r="A2949" s="21" t="n">
        <v>40834</v>
      </c>
      <c r="B2949" s="17" t="n">
        <v>421.76</v>
      </c>
      <c r="C2949" s="17" t="n">
        <v>424.81</v>
      </c>
      <c r="D2949" s="17" t="n">
        <v>415.99</v>
      </c>
      <c r="E2949" s="17" t="n">
        <v>422.24</v>
      </c>
      <c r="F2949" s="17" t="n">
        <v>31485800</v>
      </c>
      <c r="G2949" s="17" t="n">
        <v>420.43</v>
      </c>
      <c r="I2949" s="22" t="n">
        <f aca="false">E2949-B2949</f>
        <v>0.480000000000018</v>
      </c>
      <c r="J2949" s="22" t="n">
        <f aca="false">C2949-B2949</f>
        <v>3.05000000000001</v>
      </c>
      <c r="K2949" s="17" t="n">
        <f aca="false">D2949-B2949</f>
        <v>-5.76999999999998</v>
      </c>
      <c r="L2949" s="17" t="n">
        <f aca="false">B2949 - E2948</f>
        <v>1.76999999999998</v>
      </c>
      <c r="M2949" s="17" t="n">
        <f aca="false">E2949 - E2948</f>
        <v>2.25</v>
      </c>
      <c r="N2949" s="18" t="n">
        <f aca="false"> (I2949 / B2949)</f>
        <v>0.00113808801213965</v>
      </c>
      <c r="O2949" s="18" t="n">
        <f aca="false">(J2949 / B2949)</f>
        <v>0.00723160091047044</v>
      </c>
      <c r="P2949" s="18" t="n">
        <f aca="false">K2949 / B2949</f>
        <v>-0.0136807663125948</v>
      </c>
      <c r="Q2949" s="18" t="n">
        <f aca="false">L2949/E2948</f>
        <v>0.00421438605681083</v>
      </c>
      <c r="R2949" s="18" t="n">
        <f aca="false">M2949 / E2948</f>
        <v>0.00535727041120027</v>
      </c>
      <c r="S2949" s="19" t="str">
        <f aca="false">IF(N2949 &gt; 0, "UP", "DOWN")</f>
        <v>UP</v>
      </c>
      <c r="T2949" s="23" t="inlineStr">
        <f aca="false">O2949-N2949</f>
        <is>
          <t/>
        </is>
      </c>
      <c r="U2949" s="23" t="inlineStr">
        <f aca="false">P2949-N2949</f>
        <is>
          <t/>
        </is>
      </c>
      <c r="V2949" s="23" t="inlineStr">
        <f aca="false">O2949 - P2949</f>
        <is>
          <t/>
        </is>
      </c>
    </row>
    <row collapsed="false" customFormat="false" customHeight="false" hidden="false" ht="25" outlineLevel="0" r="2950">
      <c r="A2950" s="21" t="n">
        <v>40835</v>
      </c>
      <c r="B2950" s="17" t="n">
        <v>401.35</v>
      </c>
      <c r="C2950" s="17" t="n">
        <v>408.42</v>
      </c>
      <c r="D2950" s="17" t="n">
        <v>397.8</v>
      </c>
      <c r="E2950" s="17" t="n">
        <v>398.62</v>
      </c>
      <c r="F2950" s="17" t="n">
        <v>39430700</v>
      </c>
      <c r="G2950" s="17" t="n">
        <v>396.92</v>
      </c>
      <c r="I2950" s="22" t="n">
        <f aca="false">E2950-B2950</f>
        <v>-2.73000000000002</v>
      </c>
      <c r="J2950" s="22" t="n">
        <f aca="false">C2950-B2950</f>
        <v>7.06999999999999</v>
      </c>
      <c r="K2950" s="17" t="n">
        <f aca="false">D2950-B2950</f>
        <v>-3.55000000000001</v>
      </c>
      <c r="L2950" s="17" t="n">
        <f aca="false">B2950 - E2949</f>
        <v>-20.89</v>
      </c>
      <c r="M2950" s="17" t="n">
        <f aca="false">E2950 - E2949</f>
        <v>-23.62</v>
      </c>
      <c r="N2950" s="18" t="n">
        <f aca="false"> (I2950 / B2950)</f>
        <v>-0.00680204310452228</v>
      </c>
      <c r="O2950" s="18" t="n">
        <f aca="false">(J2950 / B2950)</f>
        <v>0.017615547527096</v>
      </c>
      <c r="P2950" s="18" t="n">
        <f aca="false">K2950 / B2950</f>
        <v>-0.00884514762675972</v>
      </c>
      <c r="Q2950" s="18" t="n">
        <f aca="false">L2950/E2949</f>
        <v>-0.0494742326638878</v>
      </c>
      <c r="R2950" s="18" t="n">
        <f aca="false">M2950 / E2949</f>
        <v>-0.0559397499052672</v>
      </c>
      <c r="S2950" s="19" t="str">
        <f aca="false">IF(N2950 &gt; 0, "UP", "DOWN")</f>
        <v>DOWN</v>
      </c>
      <c r="T2950" s="23" t="inlineStr">
        <f aca="false">O2950-N2950</f>
        <is>
          <t/>
        </is>
      </c>
      <c r="U2950" s="23" t="inlineStr">
        <f aca="false">P2950-N2950</f>
        <is>
          <t/>
        </is>
      </c>
      <c r="V2950" s="23" t="inlineStr">
        <f aca="false">O2950 - P2950</f>
        <is>
          <t/>
        </is>
      </c>
    </row>
    <row collapsed="false" customFormat="false" customHeight="false" hidden="false" ht="25" outlineLevel="0" r="2951">
      <c r="A2951" s="21" t="n">
        <v>40836</v>
      </c>
      <c r="B2951" s="17" t="n">
        <v>400</v>
      </c>
      <c r="C2951" s="17" t="n">
        <v>400.35</v>
      </c>
      <c r="D2951" s="17" t="n">
        <v>394.21</v>
      </c>
      <c r="E2951" s="17" t="n">
        <v>395.31</v>
      </c>
      <c r="F2951" s="17" t="n">
        <v>19616800</v>
      </c>
      <c r="G2951" s="17" t="n">
        <v>393.62</v>
      </c>
      <c r="I2951" s="22" t="n">
        <f aca="false">E2951-B2951</f>
        <v>-4.69</v>
      </c>
      <c r="J2951" s="22" t="n">
        <f aca="false">C2951-B2951</f>
        <v>0.350000000000023</v>
      </c>
      <c r="K2951" s="17" t="n">
        <f aca="false">D2951-B2951</f>
        <v>-5.79000000000002</v>
      </c>
      <c r="L2951" s="17" t="n">
        <f aca="false">B2951 - E2950</f>
        <v>1.38</v>
      </c>
      <c r="M2951" s="17" t="n">
        <f aca="false">E2951 - E2950</f>
        <v>-3.31</v>
      </c>
      <c r="N2951" s="18" t="n">
        <f aca="false"> (I2951 / B2951)</f>
        <v>-0.011725</v>
      </c>
      <c r="O2951" s="18" t="n">
        <f aca="false">(J2951 / B2951)</f>
        <v>0.000875000000000057</v>
      </c>
      <c r="P2951" s="18" t="n">
        <f aca="false">K2951 / B2951</f>
        <v>-0.0144750000000001</v>
      </c>
      <c r="Q2951" s="18" t="n">
        <f aca="false">L2951/E2950</f>
        <v>0.00346194370578495</v>
      </c>
      <c r="R2951" s="18" t="n">
        <f aca="false">M2951 / E2950</f>
        <v>-0.00830364758416538</v>
      </c>
      <c r="S2951" s="19" t="str">
        <f aca="false">IF(N2951 &gt; 0, "UP", "DOWN")</f>
        <v>DOWN</v>
      </c>
      <c r="T2951" s="23" t="inlineStr">
        <f aca="false">O2951-N2951</f>
        <is>
          <t/>
        </is>
      </c>
      <c r="U2951" s="23" t="inlineStr">
        <f aca="false">P2951-N2951</f>
        <is>
          <t/>
        </is>
      </c>
      <c r="V2951" s="23" t="inlineStr">
        <f aca="false">O2951 - P2951</f>
        <is>
          <t/>
        </is>
      </c>
    </row>
    <row collapsed="false" customFormat="false" customHeight="false" hidden="false" ht="25" outlineLevel="0" r="2952">
      <c r="A2952" s="21" t="n">
        <v>40837</v>
      </c>
      <c r="B2952" s="17" t="n">
        <v>398.1</v>
      </c>
      <c r="C2952" s="17" t="n">
        <v>399.14</v>
      </c>
      <c r="D2952" s="17" t="n">
        <v>390.75</v>
      </c>
      <c r="E2952" s="17" t="n">
        <v>392.87</v>
      </c>
      <c r="F2952" s="17" t="n">
        <v>22187300</v>
      </c>
      <c r="G2952" s="17" t="n">
        <v>391.19</v>
      </c>
      <c r="I2952" s="22" t="n">
        <f aca="false">E2952-B2952</f>
        <v>-5.23000000000002</v>
      </c>
      <c r="J2952" s="22" t="n">
        <f aca="false">C2952-B2952</f>
        <v>1.03999999999996</v>
      </c>
      <c r="K2952" s="17" t="n">
        <f aca="false">D2952-B2952</f>
        <v>-7.35000000000002</v>
      </c>
      <c r="L2952" s="17" t="n">
        <f aca="false">B2952 - E2951</f>
        <v>2.79000000000002</v>
      </c>
      <c r="M2952" s="17" t="n">
        <f aca="false">E2952 - E2951</f>
        <v>-2.44</v>
      </c>
      <c r="N2952" s="18" t="n">
        <f aca="false"> (I2952 / B2952)</f>
        <v>-0.0131374026626476</v>
      </c>
      <c r="O2952" s="18" t="n">
        <f aca="false">(J2952 / B2952)</f>
        <v>0.00261240894247667</v>
      </c>
      <c r="P2952" s="18" t="n">
        <f aca="false">K2952 / B2952</f>
        <v>-0.0184626978146195</v>
      </c>
      <c r="Q2952" s="18" t="n">
        <f aca="false">L2952/E2951</f>
        <v>0.00705775214388713</v>
      </c>
      <c r="R2952" s="18" t="n">
        <f aca="false">M2952 / E2951</f>
        <v>-0.0061723710505679</v>
      </c>
      <c r="S2952" s="19" t="str">
        <f aca="false">IF(N2952 &gt; 0, "UP", "DOWN")</f>
        <v>DOWN</v>
      </c>
      <c r="T2952" s="23" t="inlineStr">
        <f aca="false">O2952-N2952</f>
        <is>
          <t/>
        </is>
      </c>
      <c r="U2952" s="23" t="inlineStr">
        <f aca="false">P2952-N2952</f>
        <is>
          <t/>
        </is>
      </c>
      <c r="V2952" s="23" t="inlineStr">
        <f aca="false">O2952 - P2952</f>
        <is>
          <t/>
        </is>
      </c>
    </row>
    <row collapsed="false" customFormat="false" customHeight="false" hidden="false" ht="25" outlineLevel="0" r="2953">
      <c r="A2953" s="21" t="n">
        <v>40840</v>
      </c>
      <c r="B2953" s="17" t="n">
        <v>396.18</v>
      </c>
      <c r="C2953" s="17" t="n">
        <v>406.5</v>
      </c>
      <c r="D2953" s="17" t="n">
        <v>395.4</v>
      </c>
      <c r="E2953" s="17" t="n">
        <v>405.77</v>
      </c>
      <c r="F2953" s="17" t="n">
        <v>17933500</v>
      </c>
      <c r="G2953" s="17" t="n">
        <v>404.04</v>
      </c>
      <c r="I2953" s="22" t="n">
        <f aca="false">E2953-B2953</f>
        <v>9.58999999999998</v>
      </c>
      <c r="J2953" s="22" t="n">
        <f aca="false">C2953-B2953</f>
        <v>10.32</v>
      </c>
      <c r="K2953" s="17" t="n">
        <f aca="false">D2953-B2953</f>
        <v>-0.78000000000003</v>
      </c>
      <c r="L2953" s="17" t="n">
        <f aca="false">B2953 - E2952</f>
        <v>3.31</v>
      </c>
      <c r="M2953" s="17" t="n">
        <f aca="false">E2953 - E2952</f>
        <v>12.9</v>
      </c>
      <c r="N2953" s="18" t="n">
        <f aca="false"> (I2953 / B2953)</f>
        <v>0.0242061689131202</v>
      </c>
      <c r="O2953" s="18" t="n">
        <f aca="false">(J2953 / B2953)</f>
        <v>0.0260487657125549</v>
      </c>
      <c r="P2953" s="18" t="n">
        <f aca="false">K2953 / B2953</f>
        <v>-0.00196880205966992</v>
      </c>
      <c r="Q2953" s="18" t="n">
        <f aca="false">L2953/E2952</f>
        <v>0.00842517881232978</v>
      </c>
      <c r="R2953" s="18" t="n">
        <f aca="false">M2953 / E2952</f>
        <v>0.0328352890269045</v>
      </c>
      <c r="S2953" s="19" t="str">
        <f aca="false">IF(N2953 &gt; 0, "UP", "DOWN")</f>
        <v>UP</v>
      </c>
      <c r="T2953" s="23" t="inlineStr">
        <f aca="false">O2953-N2953</f>
        <is>
          <t/>
        </is>
      </c>
      <c r="U2953" s="23" t="inlineStr">
        <f aca="false">P2953-N2953</f>
        <is>
          <t/>
        </is>
      </c>
      <c r="V2953" s="23" t="inlineStr">
        <f aca="false">O2953 - P2953</f>
        <is>
          <t/>
        </is>
      </c>
    </row>
    <row collapsed="false" customFormat="false" customHeight="false" hidden="false" ht="25" outlineLevel="0" r="2954">
      <c r="A2954" s="21" t="n">
        <v>40841</v>
      </c>
      <c r="B2954" s="17" t="n">
        <v>405.03</v>
      </c>
      <c r="C2954" s="17" t="n">
        <v>406.55</v>
      </c>
      <c r="D2954" s="17" t="n">
        <v>397.38</v>
      </c>
      <c r="E2954" s="17" t="n">
        <v>397.77</v>
      </c>
      <c r="F2954" s="17" t="n">
        <v>15372400</v>
      </c>
      <c r="G2954" s="17" t="n">
        <v>396.07</v>
      </c>
      <c r="I2954" s="22" t="n">
        <f aca="false">E2954-B2954</f>
        <v>-7.25999999999999</v>
      </c>
      <c r="J2954" s="22" t="n">
        <f aca="false">C2954-B2954</f>
        <v>1.52000000000004</v>
      </c>
      <c r="K2954" s="17" t="n">
        <f aca="false">D2954-B2954</f>
        <v>-7.64999999999998</v>
      </c>
      <c r="L2954" s="17" t="n">
        <f aca="false">B2954 - E2953</f>
        <v>-0.740000000000009</v>
      </c>
      <c r="M2954" s="17" t="n">
        <f aca="false">E2954 - E2953</f>
        <v>-8</v>
      </c>
      <c r="N2954" s="18" t="n">
        <f aca="false"> (I2954 / B2954)</f>
        <v>-0.0179245981779127</v>
      </c>
      <c r="O2954" s="18" t="n">
        <f aca="false">(J2954 / B2954)</f>
        <v>0.00375280843394326</v>
      </c>
      <c r="P2954" s="18" t="n">
        <f aca="false">K2954 / B2954</f>
        <v>-0.0188874898155692</v>
      </c>
      <c r="Q2954" s="18" t="n">
        <f aca="false">L2954/E2953</f>
        <v>-0.00182369322522614</v>
      </c>
      <c r="R2954" s="18" t="n">
        <f aca="false">M2954 / E2953</f>
        <v>-0.0197156024348769</v>
      </c>
      <c r="S2954" s="19" t="str">
        <f aca="false">IF(N2954 &gt; 0, "UP", "DOWN")</f>
        <v>DOWN</v>
      </c>
      <c r="T2954" s="23" t="inlineStr">
        <f aca="false">O2954-N2954</f>
        <is>
          <t/>
        </is>
      </c>
      <c r="U2954" s="23" t="inlineStr">
        <f aca="false">P2954-N2954</f>
        <is>
          <t/>
        </is>
      </c>
      <c r="V2954" s="23" t="inlineStr">
        <f aca="false">O2954 - P2954</f>
        <is>
          <t/>
        </is>
      </c>
    </row>
    <row collapsed="false" customFormat="false" customHeight="false" hidden="false" ht="25" outlineLevel="0" r="2955">
      <c r="A2955" s="21" t="n">
        <v>40842</v>
      </c>
      <c r="B2955" s="17" t="n">
        <v>401.76</v>
      </c>
      <c r="C2955" s="17" t="n">
        <v>402.55</v>
      </c>
      <c r="D2955" s="17" t="n">
        <v>393.15</v>
      </c>
      <c r="E2955" s="17" t="n">
        <v>400.6</v>
      </c>
      <c r="F2955" s="17" t="n">
        <v>16296600</v>
      </c>
      <c r="G2955" s="17" t="n">
        <v>398.89</v>
      </c>
      <c r="I2955" s="22" t="n">
        <f aca="false">E2955-B2955</f>
        <v>-1.15999999999997</v>
      </c>
      <c r="J2955" s="22" t="n">
        <f aca="false">C2955-B2955</f>
        <v>0.79000000000002</v>
      </c>
      <c r="K2955" s="17" t="n">
        <f aca="false">D2955-B2955</f>
        <v>-8.61000000000001</v>
      </c>
      <c r="L2955" s="17" t="n">
        <f aca="false">B2955 - E2954</f>
        <v>3.99000000000001</v>
      </c>
      <c r="M2955" s="17" t="n">
        <f aca="false">E2955 - E2954</f>
        <v>2.83000000000004</v>
      </c>
      <c r="N2955" s="18" t="n">
        <f aca="false"> (I2955 / B2955)</f>
        <v>-0.00288729589804851</v>
      </c>
      <c r="O2955" s="18" t="n">
        <f aca="false">(J2955 / B2955)</f>
        <v>0.00196634806849866</v>
      </c>
      <c r="P2955" s="18" t="n">
        <f aca="false">K2955 / B2955</f>
        <v>-0.0214307048984469</v>
      </c>
      <c r="Q2955" s="18" t="n">
        <f aca="false">L2955/E2954</f>
        <v>0.0100309223923373</v>
      </c>
      <c r="R2955" s="18" t="n">
        <f aca="false">M2955 / E2954</f>
        <v>0.00711466425321176</v>
      </c>
      <c r="S2955" s="19" t="str">
        <f aca="false">IF(N2955 &gt; 0, "UP", "DOWN")</f>
        <v>DOWN</v>
      </c>
      <c r="T2955" s="23" t="inlineStr">
        <f aca="false">O2955-N2955</f>
        <is>
          <t/>
        </is>
      </c>
      <c r="U2955" s="23" t="inlineStr">
        <f aca="false">P2955-N2955</f>
        <is>
          <t/>
        </is>
      </c>
      <c r="V2955" s="23" t="inlineStr">
        <f aca="false">O2955 - P2955</f>
        <is>
          <t/>
        </is>
      </c>
    </row>
    <row collapsed="false" customFormat="false" customHeight="false" hidden="false" ht="25" outlineLevel="0" r="2956">
      <c r="A2956" s="21" t="n">
        <v>40843</v>
      </c>
      <c r="B2956" s="17" t="n">
        <v>407.56</v>
      </c>
      <c r="C2956" s="17" t="n">
        <v>409</v>
      </c>
      <c r="D2956" s="17" t="n">
        <v>401.89</v>
      </c>
      <c r="E2956" s="17" t="n">
        <v>404.69</v>
      </c>
      <c r="F2956" s="17" t="n">
        <v>17666600</v>
      </c>
      <c r="G2956" s="17" t="n">
        <v>402.96</v>
      </c>
      <c r="I2956" s="22" t="n">
        <f aca="false">E2956-B2956</f>
        <v>-2.87</v>
      </c>
      <c r="J2956" s="22" t="n">
        <f aca="false">C2956-B2956</f>
        <v>1.44</v>
      </c>
      <c r="K2956" s="17" t="n">
        <f aca="false">D2956-B2956</f>
        <v>-5.67000000000002</v>
      </c>
      <c r="L2956" s="17" t="n">
        <f aca="false">B2956 - E2955</f>
        <v>6.95999999999998</v>
      </c>
      <c r="M2956" s="17" t="n">
        <f aca="false">E2956 - E2955</f>
        <v>4.08999999999998</v>
      </c>
      <c r="N2956" s="18" t="n">
        <f aca="false"> (I2956 / B2956)</f>
        <v>-0.00704190793993524</v>
      </c>
      <c r="O2956" s="18" t="n">
        <f aca="false">(J2956 / B2956)</f>
        <v>0.00353322210226715</v>
      </c>
      <c r="P2956" s="18" t="n">
        <f aca="false">K2956 / B2956</f>
        <v>-0.0139120620276769</v>
      </c>
      <c r="Q2956" s="18" t="n">
        <f aca="false">L2956/E2955</f>
        <v>0.0173739390913629</v>
      </c>
      <c r="R2956" s="18" t="n">
        <f aca="false">M2956 / E2955</f>
        <v>0.0102096854717923</v>
      </c>
      <c r="S2956" s="19" t="str">
        <f aca="false">IF(N2956 &gt; 0, "UP", "DOWN")</f>
        <v>DOWN</v>
      </c>
      <c r="T2956" s="23" t="inlineStr">
        <f aca="false">O2956-N2956</f>
        <is>
          <t/>
        </is>
      </c>
      <c r="U2956" s="23" t="inlineStr">
        <f aca="false">P2956-N2956</f>
        <is>
          <t/>
        </is>
      </c>
      <c r="V2956" s="23" t="inlineStr">
        <f aca="false">O2956 - P2956</f>
        <is>
          <t/>
        </is>
      </c>
    </row>
    <row collapsed="false" customFormat="false" customHeight="false" hidden="false" ht="25" outlineLevel="0" r="2957">
      <c r="A2957" s="21" t="n">
        <v>40844</v>
      </c>
      <c r="B2957" s="17" t="n">
        <v>403</v>
      </c>
      <c r="C2957" s="17" t="n">
        <v>406.35</v>
      </c>
      <c r="D2957" s="17" t="n">
        <v>402.51</v>
      </c>
      <c r="E2957" s="17" t="n">
        <v>404.95</v>
      </c>
      <c r="F2957" s="17" t="n">
        <v>11530100</v>
      </c>
      <c r="G2957" s="17" t="n">
        <v>403.22</v>
      </c>
      <c r="I2957" s="22" t="n">
        <f aca="false">E2957-B2957</f>
        <v>1.94999999999999</v>
      </c>
      <c r="J2957" s="22" t="n">
        <f aca="false">C2957-B2957</f>
        <v>3.35000000000002</v>
      </c>
      <c r="K2957" s="17" t="n">
        <f aca="false">D2957-B2957</f>
        <v>-0.490000000000009</v>
      </c>
      <c r="L2957" s="17" t="n">
        <f aca="false">B2957 - E2956</f>
        <v>-1.69</v>
      </c>
      <c r="M2957" s="17" t="n">
        <f aca="false">E2957 - E2956</f>
        <v>0.259999999999991</v>
      </c>
      <c r="N2957" s="18" t="n">
        <f aca="false"> (I2957 / B2957)</f>
        <v>0.00483870967741933</v>
      </c>
      <c r="O2957" s="18" t="n">
        <f aca="false">(J2957 / B2957)</f>
        <v>0.00831265508684869</v>
      </c>
      <c r="P2957" s="18" t="n">
        <f aca="false">K2957 / B2957</f>
        <v>-0.00121588089330027</v>
      </c>
      <c r="Q2957" s="18" t="n">
        <f aca="false">L2957/E2956</f>
        <v>-0.00417603597815611</v>
      </c>
      <c r="R2957" s="18" t="n">
        <f aca="false">M2957 / E2956</f>
        <v>0.000642467073562457</v>
      </c>
      <c r="S2957" s="19" t="str">
        <f aca="false">IF(N2957 &gt; 0, "UP", "DOWN")</f>
        <v>UP</v>
      </c>
      <c r="T2957" s="23" t="inlineStr">
        <f aca="false">O2957-N2957</f>
        <is>
          <t/>
        </is>
      </c>
      <c r="U2957" s="23" t="inlineStr">
        <f aca="false">P2957-N2957</f>
        <is>
          <t/>
        </is>
      </c>
      <c r="V2957" s="23" t="inlineStr">
        <f aca="false">O2957 - P2957</f>
        <is>
          <t/>
        </is>
      </c>
    </row>
    <row collapsed="false" customFormat="false" customHeight="false" hidden="false" ht="25" outlineLevel="0" r="2958">
      <c r="A2958" s="21" t="n">
        <v>40847</v>
      </c>
      <c r="B2958" s="17" t="n">
        <v>402.42</v>
      </c>
      <c r="C2958" s="17" t="n">
        <v>409.33</v>
      </c>
      <c r="D2958" s="17" t="n">
        <v>401.05</v>
      </c>
      <c r="E2958" s="17" t="n">
        <v>404.78</v>
      </c>
      <c r="F2958" s="17" t="n">
        <v>13767900</v>
      </c>
      <c r="G2958" s="17" t="n">
        <v>403.05</v>
      </c>
      <c r="I2958" s="22" t="n">
        <f aca="false">E2958-B2958</f>
        <v>2.35999999999996</v>
      </c>
      <c r="J2958" s="22" t="n">
        <f aca="false">C2958-B2958</f>
        <v>6.90999999999997</v>
      </c>
      <c r="K2958" s="17" t="n">
        <f aca="false">D2958-B2958</f>
        <v>-1.37</v>
      </c>
      <c r="L2958" s="17" t="n">
        <f aca="false">B2958 - E2957</f>
        <v>-2.52999999999997</v>
      </c>
      <c r="M2958" s="17" t="n">
        <f aca="false">E2958 - E2957</f>
        <v>-0.170000000000016</v>
      </c>
      <c r="N2958" s="18" t="n">
        <f aca="false"> (I2958 / B2958)</f>
        <v>0.0058645196560806</v>
      </c>
      <c r="O2958" s="18" t="n">
        <f aca="false">(J2958 / B2958)</f>
        <v>0.0171711147557278</v>
      </c>
      <c r="P2958" s="18" t="n">
        <f aca="false">K2958 / B2958</f>
        <v>-0.00340440335967398</v>
      </c>
      <c r="Q2958" s="18" t="n">
        <f aca="false">L2958/E2957</f>
        <v>-0.00624768489937023</v>
      </c>
      <c r="R2958" s="18" t="n">
        <f aca="false">M2958 / E2957</f>
        <v>-0.000419804914186976</v>
      </c>
      <c r="S2958" s="19" t="str">
        <f aca="false">IF(N2958 &gt; 0, "UP", "DOWN")</f>
        <v>UP</v>
      </c>
      <c r="T2958" s="23" t="inlineStr">
        <f aca="false">O2958-N2958</f>
        <is>
          <t/>
        </is>
      </c>
      <c r="U2958" s="23" t="inlineStr">
        <f aca="false">P2958-N2958</f>
        <is>
          <t/>
        </is>
      </c>
      <c r="V2958" s="23" t="inlineStr">
        <f aca="false">O2958 - P2958</f>
        <is>
          <t/>
        </is>
      </c>
    </row>
    <row collapsed="false" customFormat="false" customHeight="false" hidden="false" ht="25" outlineLevel="0" r="2959">
      <c r="A2959" s="21" t="n">
        <v>40848</v>
      </c>
      <c r="B2959" s="17" t="n">
        <v>397.41</v>
      </c>
      <c r="C2959" s="17" t="n">
        <v>399.5</v>
      </c>
      <c r="D2959" s="17" t="n">
        <v>393.22</v>
      </c>
      <c r="E2959" s="17" t="n">
        <v>396.51</v>
      </c>
      <c r="F2959" s="17" t="n">
        <v>18992500</v>
      </c>
      <c r="G2959" s="17" t="n">
        <v>394.81</v>
      </c>
      <c r="I2959" s="22" t="n">
        <f aca="false">E2959-B2959</f>
        <v>-0.900000000000034</v>
      </c>
      <c r="J2959" s="22" t="n">
        <f aca="false">C2959-B2959</f>
        <v>2.08999999999997</v>
      </c>
      <c r="K2959" s="17" t="n">
        <f aca="false">D2959-B2959</f>
        <v>-4.19</v>
      </c>
      <c r="L2959" s="17" t="n">
        <f aca="false">B2959 - E2958</f>
        <v>-7.36999999999995</v>
      </c>
      <c r="M2959" s="17" t="n">
        <f aca="false">E2959 - E2958</f>
        <v>-8.26999999999998</v>
      </c>
      <c r="N2959" s="18" t="n">
        <f aca="false"> (I2959 / B2959)</f>
        <v>-0.00226466369744102</v>
      </c>
      <c r="O2959" s="18" t="n">
        <f aca="false">(J2959 / B2959)</f>
        <v>0.00525905236405721</v>
      </c>
      <c r="P2959" s="18" t="n">
        <f aca="false">K2959 / B2959</f>
        <v>-0.0105432676580861</v>
      </c>
      <c r="Q2959" s="18" t="n">
        <f aca="false">L2959/E2958</f>
        <v>-0.0182074213152822</v>
      </c>
      <c r="R2959" s="18" t="n">
        <f aca="false">M2959 / E2958</f>
        <v>-0.0204308513266465</v>
      </c>
      <c r="S2959" s="19" t="str">
        <f aca="false">IF(N2959 &gt; 0, "UP", "DOWN")</f>
        <v>DOWN</v>
      </c>
      <c r="T2959" s="23" t="inlineStr">
        <f aca="false">O2959-N2959</f>
        <is>
          <t/>
        </is>
      </c>
      <c r="U2959" s="23" t="inlineStr">
        <f aca="false">P2959-N2959</f>
        <is>
          <t/>
        </is>
      </c>
      <c r="V2959" s="23" t="inlineStr">
        <f aca="false">O2959 - P2959</f>
        <is>
          <t/>
        </is>
      </c>
    </row>
    <row collapsed="false" customFormat="false" customHeight="false" hidden="false" ht="25" outlineLevel="0" r="2960">
      <c r="A2960" s="21" t="n">
        <v>40849</v>
      </c>
      <c r="B2960" s="17" t="n">
        <v>400.09</v>
      </c>
      <c r="C2960" s="17" t="n">
        <v>400.44</v>
      </c>
      <c r="D2960" s="17" t="n">
        <v>395.11</v>
      </c>
      <c r="E2960" s="17" t="n">
        <v>397.41</v>
      </c>
      <c r="F2960" s="17" t="n">
        <v>11723400</v>
      </c>
      <c r="G2960" s="17" t="n">
        <v>395.71</v>
      </c>
      <c r="I2960" s="22" t="n">
        <f aca="false">E2960-B2960</f>
        <v>-2.67999999999995</v>
      </c>
      <c r="J2960" s="22" t="n">
        <f aca="false">C2960-B2960</f>
        <v>0.350000000000023</v>
      </c>
      <c r="K2960" s="17" t="n">
        <f aca="false">D2960-B2960</f>
        <v>-4.97999999999996</v>
      </c>
      <c r="L2960" s="17" t="n">
        <f aca="false">B2960 - E2959</f>
        <v>3.57999999999998</v>
      </c>
      <c r="M2960" s="17" t="n">
        <f aca="false">E2960 - E2959</f>
        <v>0.900000000000034</v>
      </c>
      <c r="N2960" s="18" t="n">
        <f aca="false"> (I2960 / B2960)</f>
        <v>-0.00669849283911108</v>
      </c>
      <c r="O2960" s="18" t="n">
        <f aca="false">(J2960 / B2960)</f>
        <v>0.000874803169286967</v>
      </c>
      <c r="P2960" s="18" t="n">
        <f aca="false">K2960 / B2960</f>
        <v>-0.0124471993801394</v>
      </c>
      <c r="Q2960" s="18" t="n">
        <f aca="false">L2960/E2959</f>
        <v>0.00902877607122137</v>
      </c>
      <c r="R2960" s="18" t="n">
        <f aca="false">M2960 / E2959</f>
        <v>0.00226980404025128</v>
      </c>
      <c r="S2960" s="19" t="str">
        <f aca="false">IF(N2960 &gt; 0, "UP", "DOWN")</f>
        <v>DOWN</v>
      </c>
      <c r="T2960" s="23" t="inlineStr">
        <f aca="false">O2960-N2960</f>
        <is>
          <t/>
        </is>
      </c>
      <c r="U2960" s="23" t="inlineStr">
        <f aca="false">P2960-N2960</f>
        <is>
          <t/>
        </is>
      </c>
      <c r="V2960" s="23" t="inlineStr">
        <f aca="false">O2960 - P2960</f>
        <is>
          <t/>
        </is>
      </c>
    </row>
    <row collapsed="false" customFormat="false" customHeight="false" hidden="false" ht="25" outlineLevel="0" r="2961">
      <c r="A2961" s="21" t="n">
        <v>40850</v>
      </c>
      <c r="B2961" s="17" t="n">
        <v>399.07</v>
      </c>
      <c r="C2961" s="17" t="n">
        <v>403.4</v>
      </c>
      <c r="D2961" s="17" t="n">
        <v>395.36</v>
      </c>
      <c r="E2961" s="17" t="n">
        <v>403.07</v>
      </c>
      <c r="F2961" s="17" t="n">
        <v>15763800</v>
      </c>
      <c r="G2961" s="17" t="n">
        <v>401.35</v>
      </c>
      <c r="I2961" s="22" t="n">
        <f aca="false">E2961-B2961</f>
        <v>4</v>
      </c>
      <c r="J2961" s="22" t="n">
        <f aca="false">C2961-B2961</f>
        <v>4.32999999999998</v>
      </c>
      <c r="K2961" s="17" t="n">
        <f aca="false">D2961-B2961</f>
        <v>-3.70999999999998</v>
      </c>
      <c r="L2961" s="17" t="n">
        <f aca="false">B2961 - E2960</f>
        <v>1.65999999999997</v>
      </c>
      <c r="M2961" s="17" t="n">
        <f aca="false">E2961 - E2960</f>
        <v>5.65999999999997</v>
      </c>
      <c r="N2961" s="18" t="n">
        <f aca="false"> (I2961 / B2961)</f>
        <v>0.0100233041822237</v>
      </c>
      <c r="O2961" s="18" t="n">
        <f aca="false">(J2961 / B2961)</f>
        <v>0.0108502267772571</v>
      </c>
      <c r="P2961" s="18" t="n">
        <f aca="false">K2961 / B2961</f>
        <v>-0.0092966146290124</v>
      </c>
      <c r="Q2961" s="18" t="n">
        <f aca="false">L2961/E2960</f>
        <v>0.00417704637527986</v>
      </c>
      <c r="R2961" s="18" t="n">
        <f aca="false">M2961 / E2960</f>
        <v>0.0142422183639062</v>
      </c>
      <c r="S2961" s="19" t="str">
        <f aca="false">IF(N2961 &gt; 0, "UP", "DOWN")</f>
        <v>UP</v>
      </c>
      <c r="T2961" s="23" t="inlineStr">
        <f aca="false">O2961-N2961</f>
        <is>
          <t/>
        </is>
      </c>
      <c r="U2961" s="23" t="inlineStr">
        <f aca="false">P2961-N2961</f>
        <is>
          <t/>
        </is>
      </c>
      <c r="V2961" s="23" t="inlineStr">
        <f aca="false">O2961 - P2961</f>
        <is>
          <t/>
        </is>
      </c>
    </row>
    <row collapsed="false" customFormat="false" customHeight="false" hidden="false" ht="25" outlineLevel="0" r="2962">
      <c r="A2962" s="21" t="n">
        <v>40851</v>
      </c>
      <c r="B2962" s="17" t="n">
        <v>402.03</v>
      </c>
      <c r="C2962" s="17" t="n">
        <v>403.44</v>
      </c>
      <c r="D2962" s="17" t="n">
        <v>399.16</v>
      </c>
      <c r="E2962" s="17" t="n">
        <v>400.24</v>
      </c>
      <c r="F2962" s="17" t="n">
        <v>10793900</v>
      </c>
      <c r="G2962" s="17" t="n">
        <v>398.53</v>
      </c>
      <c r="I2962" s="22" t="n">
        <f aca="false">E2962-B2962</f>
        <v>-1.78999999999996</v>
      </c>
      <c r="J2962" s="22" t="n">
        <f aca="false">C2962-B2962</f>
        <v>1.41000000000003</v>
      </c>
      <c r="K2962" s="17" t="n">
        <f aca="false">D2962-B2962</f>
        <v>-2.86999999999995</v>
      </c>
      <c r="L2962" s="17" t="n">
        <f aca="false">B2962 - E2961</f>
        <v>-1.04000000000002</v>
      </c>
      <c r="M2962" s="17" t="n">
        <f aca="false">E2962 - E2961</f>
        <v>-2.82999999999998</v>
      </c>
      <c r="N2962" s="18" t="n">
        <f aca="false"> (I2962 / B2962)</f>
        <v>-0.00445240404944896</v>
      </c>
      <c r="O2962" s="18" t="n">
        <f aca="false">(J2962 / B2962)</f>
        <v>0.00350720095515266</v>
      </c>
      <c r="P2962" s="18" t="n">
        <f aca="false">K2962 / B2962</f>
        <v>-0.00713877073850197</v>
      </c>
      <c r="Q2962" s="18" t="n">
        <f aca="false">L2962/E2961</f>
        <v>-0.00258019698811626</v>
      </c>
      <c r="R2962" s="18" t="n">
        <f aca="false">M2962 / E2961</f>
        <v>-0.00702111295804695</v>
      </c>
      <c r="S2962" s="19" t="str">
        <f aca="false">IF(N2962 &gt; 0, "UP", "DOWN")</f>
        <v>DOWN</v>
      </c>
      <c r="T2962" s="23" t="inlineStr">
        <f aca="false">O2962-N2962</f>
        <is>
          <t/>
        </is>
      </c>
      <c r="U2962" s="23" t="inlineStr">
        <f aca="false">P2962-N2962</f>
        <is>
          <t/>
        </is>
      </c>
      <c r="V2962" s="23" t="inlineStr">
        <f aca="false">O2962 - P2962</f>
        <is>
          <t/>
        </is>
      </c>
    </row>
    <row collapsed="false" customFormat="false" customHeight="false" hidden="false" ht="25" outlineLevel="0" r="2963">
      <c r="A2963" s="21" t="n">
        <v>40854</v>
      </c>
      <c r="B2963" s="17" t="n">
        <v>399.91</v>
      </c>
      <c r="C2963" s="17" t="n">
        <v>400</v>
      </c>
      <c r="D2963" s="17" t="n">
        <v>396.13</v>
      </c>
      <c r="E2963" s="17" t="n">
        <v>399.73</v>
      </c>
      <c r="F2963" s="17" t="n">
        <v>9652700</v>
      </c>
      <c r="G2963" s="17" t="n">
        <v>398.02</v>
      </c>
      <c r="I2963" s="22" t="n">
        <f aca="false">E2963-B2963</f>
        <v>-0.180000000000007</v>
      </c>
      <c r="J2963" s="22" t="n">
        <f aca="false">C2963-B2963</f>
        <v>0.089999999999975</v>
      </c>
      <c r="K2963" s="17" t="n">
        <f aca="false">D2963-B2963</f>
        <v>-3.78000000000003</v>
      </c>
      <c r="L2963" s="17" t="n">
        <f aca="false">B2963 - E2962</f>
        <v>-0.329999999999984</v>
      </c>
      <c r="M2963" s="17" t="n">
        <f aca="false">E2963 - E2962</f>
        <v>-0.509999999999991</v>
      </c>
      <c r="N2963" s="18" t="n">
        <f aca="false"> (I2963 / B2963)</f>
        <v>-0.000450101272786394</v>
      </c>
      <c r="O2963" s="18" t="n">
        <f aca="false">(J2963 / B2963)</f>
        <v>0.000225050636393126</v>
      </c>
      <c r="P2963" s="18" t="n">
        <f aca="false">K2963 / B2963</f>
        <v>-0.00945212672851399</v>
      </c>
      <c r="Q2963" s="18" t="n">
        <f aca="false">L2963/E2962</f>
        <v>-0.000824505296821867</v>
      </c>
      <c r="R2963" s="18" t="n">
        <f aca="false">M2963 / E2962</f>
        <v>-0.00127423545872474</v>
      </c>
      <c r="S2963" s="19" t="str">
        <f aca="false">IF(N2963 &gt; 0, "UP", "DOWN")</f>
        <v>DOWN</v>
      </c>
      <c r="T2963" s="23" t="inlineStr">
        <f aca="false">O2963-N2963</f>
        <is>
          <t/>
        </is>
      </c>
      <c r="U2963" s="23" t="inlineStr">
        <f aca="false">P2963-N2963</f>
        <is>
          <t/>
        </is>
      </c>
      <c r="V2963" s="23" t="inlineStr">
        <f aca="false">O2963 - P2963</f>
        <is>
          <t/>
        </is>
      </c>
    </row>
    <row collapsed="false" customFormat="false" customHeight="false" hidden="false" ht="25" outlineLevel="0" r="2964">
      <c r="A2964" s="21" t="n">
        <v>40855</v>
      </c>
      <c r="B2964" s="17" t="n">
        <v>402.21</v>
      </c>
      <c r="C2964" s="17" t="n">
        <v>408</v>
      </c>
      <c r="D2964" s="17" t="n">
        <v>401.56</v>
      </c>
      <c r="E2964" s="17" t="n">
        <v>406.23</v>
      </c>
      <c r="F2964" s="17" t="n">
        <v>14301500</v>
      </c>
      <c r="G2964" s="17" t="n">
        <v>404.49</v>
      </c>
      <c r="I2964" s="22" t="n">
        <f aca="false">E2964-B2964</f>
        <v>4.02000000000004</v>
      </c>
      <c r="J2964" s="22" t="n">
        <f aca="false">C2964-B2964</f>
        <v>5.79000000000002</v>
      </c>
      <c r="K2964" s="17" t="n">
        <f aca="false">D2964-B2964</f>
        <v>-0.649999999999977</v>
      </c>
      <c r="L2964" s="17" t="n">
        <f aca="false">B2964 - E2963</f>
        <v>2.47999999999996</v>
      </c>
      <c r="M2964" s="17" t="n">
        <f aca="false">E2964 - E2963</f>
        <v>6.5</v>
      </c>
      <c r="N2964" s="18" t="n">
        <f aca="false"> (I2964 / B2964)</f>
        <v>0.00999477884687113</v>
      </c>
      <c r="O2964" s="18" t="n">
        <f aca="false">(J2964 / B2964)</f>
        <v>0.014395465055568</v>
      </c>
      <c r="P2964" s="18" t="n">
        <f aca="false">K2964 / B2964</f>
        <v>-0.00161607120658357</v>
      </c>
      <c r="Q2964" s="18" t="n">
        <f aca="false">L2964/E2963</f>
        <v>0.00620418782678298</v>
      </c>
      <c r="R2964" s="18" t="n">
        <f aca="false">M2964 / E2963</f>
        <v>0.0162609761589073</v>
      </c>
      <c r="S2964" s="19" t="str">
        <f aca="false">IF(N2964 &gt; 0, "UP", "DOWN")</f>
        <v>UP</v>
      </c>
      <c r="T2964" s="23" t="inlineStr">
        <f aca="false">O2964-N2964</f>
        <is>
          <t/>
        </is>
      </c>
      <c r="U2964" s="23" t="inlineStr">
        <f aca="false">P2964-N2964</f>
        <is>
          <t/>
        </is>
      </c>
      <c r="V2964" s="23" t="inlineStr">
        <f aca="false">O2964 - P2964</f>
        <is>
          <t/>
        </is>
      </c>
    </row>
    <row collapsed="false" customFormat="false" customHeight="false" hidden="false" ht="25" outlineLevel="0" r="2965">
      <c r="A2965" s="21" t="n">
        <v>40856</v>
      </c>
      <c r="B2965" s="17" t="n">
        <v>396.97</v>
      </c>
      <c r="C2965" s="17" t="n">
        <v>400.89</v>
      </c>
      <c r="D2965" s="17" t="n">
        <v>394.23</v>
      </c>
      <c r="E2965" s="17" t="n">
        <v>395.28</v>
      </c>
      <c r="F2965" s="17" t="n">
        <v>19953000</v>
      </c>
      <c r="G2965" s="17" t="n">
        <v>393.59</v>
      </c>
      <c r="I2965" s="22" t="n">
        <f aca="false">E2965-B2965</f>
        <v>-1.69000000000005</v>
      </c>
      <c r="J2965" s="22" t="n">
        <f aca="false">C2965-B2965</f>
        <v>3.91999999999996</v>
      </c>
      <c r="K2965" s="17" t="n">
        <f aca="false">D2965-B2965</f>
        <v>-2.74000000000001</v>
      </c>
      <c r="L2965" s="17" t="n">
        <f aca="false">B2965 - E2964</f>
        <v>-9.25999999999999</v>
      </c>
      <c r="M2965" s="17" t="n">
        <f aca="false">E2965 - E2964</f>
        <v>-10.95</v>
      </c>
      <c r="N2965" s="18" t="n">
        <f aca="false"> (I2965 / B2965)</f>
        <v>-0.00425724865858895</v>
      </c>
      <c r="O2965" s="18" t="n">
        <f aca="false">(J2965 / B2965)</f>
        <v>0.00987480162228873</v>
      </c>
      <c r="P2965" s="18" t="n">
        <f aca="false">K2965 / B2965</f>
        <v>-0.0069022848074162</v>
      </c>
      <c r="Q2965" s="18" t="n">
        <f aca="false">L2965/E2964</f>
        <v>-0.0227949683676735</v>
      </c>
      <c r="R2965" s="18" t="n">
        <f aca="false">M2965 / E2964</f>
        <v>-0.0269551731777566</v>
      </c>
      <c r="S2965" s="19" t="str">
        <f aca="false">IF(N2965 &gt; 0, "UP", "DOWN")</f>
        <v>DOWN</v>
      </c>
      <c r="T2965" s="23" t="inlineStr">
        <f aca="false">O2965-N2965</f>
        <is>
          <t/>
        </is>
      </c>
      <c r="U2965" s="23" t="inlineStr">
        <f aca="false">P2965-N2965</f>
        <is>
          <t/>
        </is>
      </c>
      <c r="V2965" s="23" t="inlineStr">
        <f aca="false">O2965 - P2965</f>
        <is>
          <t/>
        </is>
      </c>
    </row>
    <row collapsed="false" customFormat="false" customHeight="false" hidden="false" ht="25" outlineLevel="0" r="2966">
      <c r="A2966" s="21" t="n">
        <v>40857</v>
      </c>
      <c r="B2966" s="17" t="n">
        <v>397.03</v>
      </c>
      <c r="C2966" s="17" t="n">
        <v>397.21</v>
      </c>
      <c r="D2966" s="17" t="n">
        <v>382.15</v>
      </c>
      <c r="E2966" s="17" t="n">
        <v>385.22</v>
      </c>
      <c r="F2966" s="17" t="n">
        <v>26598300</v>
      </c>
      <c r="G2966" s="17" t="n">
        <v>383.57</v>
      </c>
      <c r="I2966" s="22" t="n">
        <f aca="false">E2966-B2966</f>
        <v>-11.8099999999999</v>
      </c>
      <c r="J2966" s="22" t="n">
        <f aca="false">C2966-B2966</f>
        <v>0.180000000000007</v>
      </c>
      <c r="K2966" s="17" t="n">
        <f aca="false">D2966-B2966</f>
        <v>-14.88</v>
      </c>
      <c r="L2966" s="17" t="n">
        <f aca="false">B2966 - E2965</f>
        <v>1.75</v>
      </c>
      <c r="M2966" s="17" t="n">
        <f aca="false">E2966 - E2965</f>
        <v>-10.0599999999999</v>
      </c>
      <c r="N2966" s="18" t="n">
        <f aca="false"> (I2966 / B2966)</f>
        <v>-0.02974586303302</v>
      </c>
      <c r="O2966" s="18" t="n">
        <f aca="false">(J2966 / B2966)</f>
        <v>0.000453366244364423</v>
      </c>
      <c r="P2966" s="18" t="n">
        <f aca="false">K2966 / B2966</f>
        <v>-0.0374782762007909</v>
      </c>
      <c r="Q2966" s="18" t="n">
        <f aca="false">L2966/E2965</f>
        <v>0.00442724144909937</v>
      </c>
      <c r="R2966" s="18" t="n">
        <f aca="false">M2966 / E2965</f>
        <v>-0.0254503137016797</v>
      </c>
      <c r="S2966" s="19" t="str">
        <f aca="false">IF(N2966 &gt; 0, "UP", "DOWN")</f>
        <v>DOWN</v>
      </c>
      <c r="T2966" s="23" t="inlineStr">
        <f aca="false">O2966-N2966</f>
        <is>
          <t/>
        </is>
      </c>
      <c r="U2966" s="23" t="inlineStr">
        <f aca="false">P2966-N2966</f>
        <is>
          <t/>
        </is>
      </c>
      <c r="V2966" s="23" t="inlineStr">
        <f aca="false">O2966 - P2966</f>
        <is>
          <t/>
        </is>
      </c>
    </row>
    <row collapsed="false" customFormat="false" customHeight="false" hidden="false" ht="25" outlineLevel="0" r="2967">
      <c r="A2967" s="21" t="n">
        <v>40858</v>
      </c>
      <c r="B2967" s="17" t="n">
        <v>386.61</v>
      </c>
      <c r="C2967" s="17" t="n">
        <v>388.7</v>
      </c>
      <c r="D2967" s="17" t="n">
        <v>380.26</v>
      </c>
      <c r="E2967" s="17" t="n">
        <v>384.62</v>
      </c>
      <c r="F2967" s="17" t="n">
        <v>23349500</v>
      </c>
      <c r="G2967" s="17" t="n">
        <v>382.98</v>
      </c>
      <c r="I2967" s="22" t="n">
        <f aca="false">E2967-B2967</f>
        <v>-1.99000000000001</v>
      </c>
      <c r="J2967" s="22" t="n">
        <f aca="false">C2967-B2967</f>
        <v>2.08999999999997</v>
      </c>
      <c r="K2967" s="17" t="n">
        <f aca="false">D2967-B2967</f>
        <v>-6.35000000000002</v>
      </c>
      <c r="L2967" s="17" t="n">
        <f aca="false">B2967 - E2966</f>
        <v>1.38999999999999</v>
      </c>
      <c r="M2967" s="17" t="n">
        <f aca="false">E2967 - E2966</f>
        <v>-0.600000000000023</v>
      </c>
      <c r="N2967" s="18" t="n">
        <f aca="false"> (I2967 / B2967)</f>
        <v>-0.00514730607071728</v>
      </c>
      <c r="O2967" s="18" t="n">
        <f aca="false">(J2967 / B2967)</f>
        <v>0.00540596466723565</v>
      </c>
      <c r="P2967" s="18" t="n">
        <f aca="false">K2967 / B2967</f>
        <v>-0.016424820878922</v>
      </c>
      <c r="Q2967" s="18" t="n">
        <f aca="false">L2967/E2966</f>
        <v>0.00360832770884166</v>
      </c>
      <c r="R2967" s="18" t="n">
        <f aca="false">M2967 / E2966</f>
        <v>-0.00155755152899648</v>
      </c>
      <c r="S2967" s="19" t="str">
        <f aca="false">IF(N2967 &gt; 0, "UP", "DOWN")</f>
        <v>DOWN</v>
      </c>
      <c r="T2967" s="23" t="inlineStr">
        <f aca="false">O2967-N2967</f>
        <is>
          <t/>
        </is>
      </c>
      <c r="U2967" s="23" t="inlineStr">
        <f aca="false">P2967-N2967</f>
        <is>
          <t/>
        </is>
      </c>
      <c r="V2967" s="23" t="inlineStr">
        <f aca="false">O2967 - P2967</f>
        <is>
          <t/>
        </is>
      </c>
    </row>
    <row collapsed="false" customFormat="false" customHeight="false" hidden="false" ht="25" outlineLevel="0" r="2968">
      <c r="A2968" s="21" t="n">
        <v>40861</v>
      </c>
      <c r="B2968" s="17" t="n">
        <v>383.52</v>
      </c>
      <c r="C2968" s="17" t="n">
        <v>385.25</v>
      </c>
      <c r="D2968" s="17" t="n">
        <v>378.2</v>
      </c>
      <c r="E2968" s="17" t="n">
        <v>379.26</v>
      </c>
      <c r="F2968" s="17" t="n">
        <v>15460900</v>
      </c>
      <c r="G2968" s="17" t="n">
        <v>377.64</v>
      </c>
      <c r="I2968" s="22" t="n">
        <f aca="false">E2968-B2968</f>
        <v>-4.25999999999999</v>
      </c>
      <c r="J2968" s="22" t="n">
        <f aca="false">C2968-B2968</f>
        <v>1.73000000000002</v>
      </c>
      <c r="K2968" s="17" t="n">
        <f aca="false">D2968-B2968</f>
        <v>-5.31999999999999</v>
      </c>
      <c r="L2968" s="17" t="n">
        <f aca="false">B2968 - E2967</f>
        <v>-1.10000000000002</v>
      </c>
      <c r="M2968" s="17" t="n">
        <f aca="false">E2968 - E2967</f>
        <v>-5.36000000000001</v>
      </c>
      <c r="N2968" s="18" t="n">
        <f aca="false"> (I2968 / B2968)</f>
        <v>-0.011107634543179</v>
      </c>
      <c r="O2968" s="18" t="n">
        <f aca="false">(J2968 / B2968)</f>
        <v>0.00451084689194832</v>
      </c>
      <c r="P2968" s="18" t="n">
        <f aca="false">K2968 / B2968</f>
        <v>-0.0138715060492282</v>
      </c>
      <c r="Q2968" s="18" t="n">
        <f aca="false">L2968/E2967</f>
        <v>-0.00285996568041189</v>
      </c>
      <c r="R2968" s="18" t="n">
        <f aca="false">M2968 / E2967</f>
        <v>-0.0139358327700068</v>
      </c>
      <c r="S2968" s="19" t="str">
        <f aca="false">IF(N2968 &gt; 0, "UP", "DOWN")</f>
        <v>DOWN</v>
      </c>
      <c r="T2968" s="23" t="inlineStr">
        <f aca="false">O2968-N2968</f>
        <is>
          <t/>
        </is>
      </c>
      <c r="U2968" s="23" t="inlineStr">
        <f aca="false">P2968-N2968</f>
        <is>
          <t/>
        </is>
      </c>
      <c r="V2968" s="23" t="inlineStr">
        <f aca="false">O2968 - P2968</f>
        <is>
          <t/>
        </is>
      </c>
    </row>
    <row collapsed="false" customFormat="false" customHeight="false" hidden="false" ht="25" outlineLevel="0" r="2969">
      <c r="A2969" s="21" t="n">
        <v>40862</v>
      </c>
      <c r="B2969" s="17" t="n">
        <v>380.8</v>
      </c>
      <c r="C2969" s="17" t="n">
        <v>389.5</v>
      </c>
      <c r="D2969" s="17" t="n">
        <v>379.45</v>
      </c>
      <c r="E2969" s="17" t="n">
        <v>388.83</v>
      </c>
      <c r="F2969" s="17" t="n">
        <v>15386100</v>
      </c>
      <c r="G2969" s="17" t="n">
        <v>387.17</v>
      </c>
      <c r="I2969" s="22" t="n">
        <f aca="false">E2969-B2969</f>
        <v>8.02999999999997</v>
      </c>
      <c r="J2969" s="22" t="n">
        <f aca="false">C2969-B2969</f>
        <v>8.69999999999999</v>
      </c>
      <c r="K2969" s="17" t="n">
        <f aca="false">D2969-B2969</f>
        <v>-1.35000000000002</v>
      </c>
      <c r="L2969" s="17" t="n">
        <f aca="false">B2969 - E2968</f>
        <v>1.54000000000002</v>
      </c>
      <c r="M2969" s="17" t="n">
        <f aca="false">E2969 - E2968</f>
        <v>9.56999999999999</v>
      </c>
      <c r="N2969" s="18" t="n">
        <f aca="false"> (I2969 / B2969)</f>
        <v>0.0210871848739495</v>
      </c>
      <c r="O2969" s="18" t="n">
        <f aca="false">(J2969 / B2969)</f>
        <v>0.0228466386554622</v>
      </c>
      <c r="P2969" s="18" t="n">
        <f aca="false">K2969 / B2969</f>
        <v>-0.00354516806722695</v>
      </c>
      <c r="Q2969" s="18" t="n">
        <f aca="false">L2969/E2968</f>
        <v>0.00406053894425993</v>
      </c>
      <c r="R2969" s="18" t="n">
        <f aca="false">M2969 / E2968</f>
        <v>0.0252333491536149</v>
      </c>
      <c r="S2969" s="19" t="str">
        <f aca="false">IF(N2969 &gt; 0, "UP", "DOWN")</f>
        <v>UP</v>
      </c>
      <c r="T2969" s="23" t="inlineStr">
        <f aca="false">O2969-N2969</f>
        <is>
          <t/>
        </is>
      </c>
      <c r="U2969" s="23" t="inlineStr">
        <f aca="false">P2969-N2969</f>
        <is>
          <t/>
        </is>
      </c>
      <c r="V2969" s="23" t="inlineStr">
        <f aca="false">O2969 - P2969</f>
        <is>
          <t/>
        </is>
      </c>
    </row>
    <row collapsed="false" customFormat="false" customHeight="false" hidden="false" ht="25" outlineLevel="0" r="2970">
      <c r="A2970" s="21" t="n">
        <v>40863</v>
      </c>
      <c r="B2970" s="17" t="n">
        <v>389.25</v>
      </c>
      <c r="C2970" s="17" t="n">
        <v>391.14</v>
      </c>
      <c r="D2970" s="17" t="n">
        <v>384.32</v>
      </c>
      <c r="E2970" s="17" t="n">
        <v>384.77</v>
      </c>
      <c r="F2970" s="17" t="n">
        <v>12471800</v>
      </c>
      <c r="G2970" s="17" t="n">
        <v>383.13</v>
      </c>
      <c r="I2970" s="22" t="n">
        <f aca="false">E2970-B2970</f>
        <v>-4.48000000000002</v>
      </c>
      <c r="J2970" s="22" t="n">
        <f aca="false">C2970-B2970</f>
        <v>1.88999999999999</v>
      </c>
      <c r="K2970" s="17" t="n">
        <f aca="false">D2970-B2970</f>
        <v>-4.93000000000001</v>
      </c>
      <c r="L2970" s="17" t="n">
        <f aca="false">B2970 - E2969</f>
        <v>0.420000000000016</v>
      </c>
      <c r="M2970" s="17" t="n">
        <f aca="false">E2970 - E2969</f>
        <v>-4.06</v>
      </c>
      <c r="N2970" s="18" t="n">
        <f aca="false"> (I2970 / B2970)</f>
        <v>-0.0115093127809891</v>
      </c>
      <c r="O2970" s="18" t="n">
        <f aca="false">(J2970 / B2970)</f>
        <v>0.00485549132947973</v>
      </c>
      <c r="P2970" s="18" t="n">
        <f aca="false">K2970 / B2970</f>
        <v>-0.012665382145151</v>
      </c>
      <c r="Q2970" s="18" t="n">
        <f aca="false">L2970/E2969</f>
        <v>0.001080163567626</v>
      </c>
      <c r="R2970" s="18" t="n">
        <f aca="false">M2970 / E2969</f>
        <v>-0.0104415811537176</v>
      </c>
      <c r="S2970" s="19" t="str">
        <f aca="false">IF(N2970 &gt; 0, "UP", "DOWN")</f>
        <v>DOWN</v>
      </c>
      <c r="T2970" s="23" t="inlineStr">
        <f aca="false">O2970-N2970</f>
        <is>
          <t/>
        </is>
      </c>
      <c r="U2970" s="23" t="inlineStr">
        <f aca="false">P2970-N2970</f>
        <is>
          <t/>
        </is>
      </c>
      <c r="V2970" s="23" t="inlineStr">
        <f aca="false">O2970 - P2970</f>
        <is>
          <t/>
        </is>
      </c>
    </row>
    <row collapsed="false" customFormat="false" customHeight="false" hidden="false" ht="25" outlineLevel="0" r="2971">
      <c r="A2971" s="21" t="n">
        <v>40864</v>
      </c>
      <c r="B2971" s="17" t="n">
        <v>383.98</v>
      </c>
      <c r="C2971" s="17" t="n">
        <v>384.58</v>
      </c>
      <c r="D2971" s="17" t="n">
        <v>375.5</v>
      </c>
      <c r="E2971" s="17" t="n">
        <v>377.41</v>
      </c>
      <c r="F2971" s="17" t="n">
        <v>17139300</v>
      </c>
      <c r="G2971" s="17" t="n">
        <v>375.8</v>
      </c>
      <c r="I2971" s="22" t="n">
        <f aca="false">E2971-B2971</f>
        <v>-6.56999999999999</v>
      </c>
      <c r="J2971" s="22" t="n">
        <f aca="false">C2971-B2971</f>
        <v>0.599999999999966</v>
      </c>
      <c r="K2971" s="17" t="n">
        <f aca="false">D2971-B2971</f>
        <v>-8.48000000000002</v>
      </c>
      <c r="L2971" s="17" t="n">
        <f aca="false">B2971 - E2970</f>
        <v>-0.789999999999964</v>
      </c>
      <c r="M2971" s="17" t="n">
        <f aca="false">E2971 - E2970</f>
        <v>-7.35999999999996</v>
      </c>
      <c r="N2971" s="18" t="n">
        <f aca="false"> (I2971 / B2971)</f>
        <v>-0.0171102661596958</v>
      </c>
      <c r="O2971" s="18" t="n">
        <f aca="false">(J2971 / B2971)</f>
        <v>0.00156258138444702</v>
      </c>
      <c r="P2971" s="18" t="n">
        <f aca="false">K2971 / B2971</f>
        <v>-0.0220844835668525</v>
      </c>
      <c r="Q2971" s="18" t="n">
        <f aca="false">L2971/E2970</f>
        <v>-0.00205317462380114</v>
      </c>
      <c r="R2971" s="18" t="n">
        <f aca="false">M2971 / E2970</f>
        <v>-0.0191283104192114</v>
      </c>
      <c r="S2971" s="19" t="str">
        <f aca="false">IF(N2971 &gt; 0, "UP", "DOWN")</f>
        <v>DOWN</v>
      </c>
      <c r="T2971" s="23" t="inlineStr">
        <f aca="false">O2971-N2971</f>
        <is>
          <t/>
        </is>
      </c>
      <c r="U2971" s="23" t="inlineStr">
        <f aca="false">P2971-N2971</f>
        <is>
          <t/>
        </is>
      </c>
      <c r="V2971" s="23" t="inlineStr">
        <f aca="false">O2971 - P2971</f>
        <is>
          <t/>
        </is>
      </c>
    </row>
    <row collapsed="false" customFormat="false" customHeight="false" hidden="false" ht="25" outlineLevel="0" r="2972">
      <c r="A2972" s="21" t="n">
        <v>40865</v>
      </c>
      <c r="B2972" s="17" t="n">
        <v>378.92</v>
      </c>
      <c r="C2972" s="17" t="n">
        <v>379.99</v>
      </c>
      <c r="D2972" s="17" t="n">
        <v>374.88</v>
      </c>
      <c r="E2972" s="17" t="n">
        <v>374.94</v>
      </c>
      <c r="F2972" s="17" t="n">
        <v>13283500</v>
      </c>
      <c r="G2972" s="17" t="n">
        <v>373.34</v>
      </c>
      <c r="I2972" s="22" t="n">
        <f aca="false">E2972-B2972</f>
        <v>-3.98000000000002</v>
      </c>
      <c r="J2972" s="22" t="n">
        <f aca="false">C2972-B2972</f>
        <v>1.06999999999999</v>
      </c>
      <c r="K2972" s="17" t="n">
        <f aca="false">D2972-B2972</f>
        <v>-4.04000000000002</v>
      </c>
      <c r="L2972" s="17" t="n">
        <f aca="false">B2972 - E2971</f>
        <v>1.50999999999999</v>
      </c>
      <c r="M2972" s="17" t="n">
        <f aca="false">E2972 - E2971</f>
        <v>-2.47000000000003</v>
      </c>
      <c r="N2972" s="18" t="n">
        <f aca="false"> (I2972 / B2972)</f>
        <v>-0.0105035363665154</v>
      </c>
      <c r="O2972" s="18" t="n">
        <f aca="false">(J2972 / B2972)</f>
        <v>0.00282381505330939</v>
      </c>
      <c r="P2972" s="18" t="n">
        <f aca="false">K2972 / B2972</f>
        <v>-0.0106618811358599</v>
      </c>
      <c r="Q2972" s="18" t="n">
        <f aca="false">L2972/E2971</f>
        <v>0.00400095386979675</v>
      </c>
      <c r="R2972" s="18" t="n">
        <f aca="false">M2972 / E2971</f>
        <v>-0.00654460666119082</v>
      </c>
      <c r="S2972" s="19" t="str">
        <f aca="false">IF(N2972 &gt; 0, "UP", "DOWN")</f>
        <v>DOWN</v>
      </c>
      <c r="T2972" s="23" t="inlineStr">
        <f aca="false">O2972-N2972</f>
        <is>
          <t/>
        </is>
      </c>
      <c r="U2972" s="23" t="inlineStr">
        <f aca="false">P2972-N2972</f>
        <is>
          <t/>
        </is>
      </c>
      <c r="V2972" s="23" t="inlineStr">
        <f aca="false">O2972 - P2972</f>
        <is>
          <t/>
        </is>
      </c>
    </row>
    <row collapsed="false" customFormat="false" customHeight="false" hidden="false" ht="25" outlineLevel="0" r="2973">
      <c r="A2973" s="21" t="n">
        <v>40868</v>
      </c>
      <c r="B2973" s="17" t="n">
        <v>370.4</v>
      </c>
      <c r="C2973" s="17" t="n">
        <v>371.68</v>
      </c>
      <c r="D2973" s="17" t="n">
        <v>365.91</v>
      </c>
      <c r="E2973" s="17" t="n">
        <v>369.01</v>
      </c>
      <c r="F2973" s="17" t="n">
        <v>15999300</v>
      </c>
      <c r="G2973" s="17" t="n">
        <v>367.43</v>
      </c>
      <c r="I2973" s="22" t="n">
        <f aca="false">E2973-B2973</f>
        <v>-1.38999999999999</v>
      </c>
      <c r="J2973" s="22" t="n">
        <f aca="false">C2973-B2973</f>
        <v>1.28000000000003</v>
      </c>
      <c r="K2973" s="17" t="n">
        <f aca="false">D2973-B2973</f>
        <v>-4.48999999999995</v>
      </c>
      <c r="L2973" s="17" t="n">
        <f aca="false">B2973 - E2972</f>
        <v>-4.54000000000002</v>
      </c>
      <c r="M2973" s="17" t="n">
        <f aca="false">E2973 - E2972</f>
        <v>-5.93000000000001</v>
      </c>
      <c r="N2973" s="18" t="n">
        <f aca="false"> (I2973 / B2973)</f>
        <v>-0.00375269978401724</v>
      </c>
      <c r="O2973" s="18" t="n">
        <f aca="false">(J2973 / B2973)</f>
        <v>0.00345572354211671</v>
      </c>
      <c r="P2973" s="18" t="n">
        <f aca="false">K2973 / B2973</f>
        <v>-0.0121220302375809</v>
      </c>
      <c r="Q2973" s="18" t="n">
        <f aca="false">L2973/E2972</f>
        <v>-0.0121086040433137</v>
      </c>
      <c r="R2973" s="18" t="n">
        <f aca="false">M2973 / E2972</f>
        <v>-0.0158158638715528</v>
      </c>
      <c r="S2973" s="19" t="str">
        <f aca="false">IF(N2973 &gt; 0, "UP", "DOWN")</f>
        <v>DOWN</v>
      </c>
      <c r="T2973" s="23" t="inlineStr">
        <f aca="false">O2973-N2973</f>
        <is>
          <t/>
        </is>
      </c>
      <c r="U2973" s="23" t="inlineStr">
        <f aca="false">P2973-N2973</f>
        <is>
          <t/>
        </is>
      </c>
      <c r="V2973" s="23" t="inlineStr">
        <f aca="false">O2973 - P2973</f>
        <is>
          <t/>
        </is>
      </c>
    </row>
    <row collapsed="false" customFormat="false" customHeight="false" hidden="false" ht="25" outlineLevel="0" r="2974">
      <c r="A2974" s="21" t="n">
        <v>40869</v>
      </c>
      <c r="B2974" s="17" t="n">
        <v>371.02</v>
      </c>
      <c r="C2974" s="17" t="n">
        <v>377.93</v>
      </c>
      <c r="D2974" s="17" t="n">
        <v>370.94</v>
      </c>
      <c r="E2974" s="17" t="n">
        <v>376.51</v>
      </c>
      <c r="F2974" s="17" t="n">
        <v>14607900</v>
      </c>
      <c r="G2974" s="17" t="n">
        <v>374.9</v>
      </c>
      <c r="I2974" s="22" t="n">
        <f aca="false">E2974-B2974</f>
        <v>5.49000000000001</v>
      </c>
      <c r="J2974" s="22" t="n">
        <f aca="false">C2974-B2974</f>
        <v>6.91000000000003</v>
      </c>
      <c r="K2974" s="17" t="n">
        <f aca="false">D2974-B2974</f>
        <v>-0.0799999999999841</v>
      </c>
      <c r="L2974" s="17" t="n">
        <f aca="false">B2974 - E2973</f>
        <v>2.00999999999999</v>
      </c>
      <c r="M2974" s="17" t="n">
        <f aca="false">E2974 - E2973</f>
        <v>7.5</v>
      </c>
      <c r="N2974" s="18" t="n">
        <f aca="false"> (I2974 / B2974)</f>
        <v>0.0147970459813487</v>
      </c>
      <c r="O2974" s="18" t="n">
        <f aca="false">(J2974 / B2974)</f>
        <v>0.0186243329200583</v>
      </c>
      <c r="P2974" s="18" t="n">
        <f aca="false">K2974 / B2974</f>
        <v>-0.000215621799363873</v>
      </c>
      <c r="Q2974" s="18" t="n">
        <f aca="false">L2974/E2973</f>
        <v>0.00544700685618273</v>
      </c>
      <c r="R2974" s="18" t="n">
        <f aca="false">M2974 / E2973</f>
        <v>0.0203246524484431</v>
      </c>
      <c r="S2974" s="19" t="str">
        <f aca="false">IF(N2974 &gt; 0, "UP", "DOWN")</f>
        <v>UP</v>
      </c>
      <c r="T2974" s="23" t="inlineStr">
        <f aca="false">O2974-N2974</f>
        <is>
          <t/>
        </is>
      </c>
      <c r="U2974" s="23" t="inlineStr">
        <f aca="false">P2974-N2974</f>
        <is>
          <t/>
        </is>
      </c>
      <c r="V2974" s="23" t="inlineStr">
        <f aca="false">O2974 - P2974</f>
        <is>
          <t/>
        </is>
      </c>
    </row>
    <row collapsed="false" customFormat="false" customHeight="false" hidden="false" ht="25" outlineLevel="0" r="2975">
      <c r="A2975" s="21" t="n">
        <v>40870</v>
      </c>
      <c r="B2975" s="17" t="n">
        <v>374.51</v>
      </c>
      <c r="C2975" s="17" t="n">
        <v>375.84</v>
      </c>
      <c r="D2975" s="17" t="n">
        <v>366.88</v>
      </c>
      <c r="E2975" s="17" t="n">
        <v>366.99</v>
      </c>
      <c r="F2975" s="17" t="n">
        <v>15295400</v>
      </c>
      <c r="G2975" s="17" t="n">
        <v>365.42</v>
      </c>
      <c r="I2975" s="22" t="n">
        <f aca="false">E2975-B2975</f>
        <v>-7.51999999999998</v>
      </c>
      <c r="J2975" s="22" t="n">
        <f aca="false">C2975-B2975</f>
        <v>1.32999999999998</v>
      </c>
      <c r="K2975" s="17" t="n">
        <f aca="false">D2975-B2975</f>
        <v>-7.63</v>
      </c>
      <c r="L2975" s="17" t="n">
        <f aca="false">B2975 - E2974</f>
        <v>-2</v>
      </c>
      <c r="M2975" s="17" t="n">
        <f aca="false">E2975 - E2974</f>
        <v>-9.51999999999998</v>
      </c>
      <c r="N2975" s="18" t="n">
        <f aca="false"> (I2975 / B2975)</f>
        <v>-0.0200795706389682</v>
      </c>
      <c r="O2975" s="18" t="n">
        <f aca="false">(J2975 / B2975)</f>
        <v>0.00355130704120046</v>
      </c>
      <c r="P2975" s="18" t="n">
        <f aca="false">K2975 / B2975</f>
        <v>-0.0203732877626765</v>
      </c>
      <c r="Q2975" s="18" t="n">
        <f aca="false">L2975/E2974</f>
        <v>-0.00531194390587235</v>
      </c>
      <c r="R2975" s="18" t="n">
        <f aca="false">M2975 / E2974</f>
        <v>-0.0252848529919524</v>
      </c>
      <c r="S2975" s="19" t="str">
        <f aca="false">IF(N2975 &gt; 0, "UP", "DOWN")</f>
        <v>DOWN</v>
      </c>
      <c r="T2975" s="23" t="inlineStr">
        <f aca="false">O2975-N2975</f>
        <is>
          <t/>
        </is>
      </c>
      <c r="U2975" s="23" t="inlineStr">
        <f aca="false">P2975-N2975</f>
        <is>
          <t/>
        </is>
      </c>
      <c r="V2975" s="23" t="inlineStr">
        <f aca="false">O2975 - P2975</f>
        <is>
          <t/>
        </is>
      </c>
    </row>
    <row collapsed="false" customFormat="false" customHeight="false" hidden="false" ht="25" outlineLevel="0" r="2976">
      <c r="A2976" s="21" t="n">
        <v>40872</v>
      </c>
      <c r="B2976" s="17" t="n">
        <v>368.42</v>
      </c>
      <c r="C2976" s="17" t="n">
        <v>371.15</v>
      </c>
      <c r="D2976" s="17" t="n">
        <v>363.32</v>
      </c>
      <c r="E2976" s="17" t="n">
        <v>363.57</v>
      </c>
      <c r="F2976" s="17" t="n">
        <v>9098600</v>
      </c>
      <c r="G2976" s="17" t="n">
        <v>362.02</v>
      </c>
      <c r="I2976" s="22" t="n">
        <f aca="false">E2976-B2976</f>
        <v>-4.85000000000002</v>
      </c>
      <c r="J2976" s="22" t="n">
        <f aca="false">C2976-B2976</f>
        <v>2.72999999999996</v>
      </c>
      <c r="K2976" s="17" t="n">
        <f aca="false">D2976-B2976</f>
        <v>-5.10000000000002</v>
      </c>
      <c r="L2976" s="17" t="n">
        <f aca="false">B2976 - E2975</f>
        <v>1.43000000000001</v>
      </c>
      <c r="M2976" s="17" t="n">
        <f aca="false">E2976 - E2975</f>
        <v>-3.42000000000002</v>
      </c>
      <c r="N2976" s="18" t="n">
        <f aca="false"> (I2976 / B2976)</f>
        <v>-0.0131643233266381</v>
      </c>
      <c r="O2976" s="18" t="n">
        <f aca="false">(J2976 / B2976)</f>
        <v>0.00741002117148896</v>
      </c>
      <c r="P2976" s="18" t="n">
        <f aca="false">K2976 / B2976</f>
        <v>-0.0138428966939906</v>
      </c>
      <c r="Q2976" s="18" t="n">
        <f aca="false">L2976/E2975</f>
        <v>0.00389656393907193</v>
      </c>
      <c r="R2976" s="18" t="n">
        <f aca="false">M2976 / E2975</f>
        <v>-0.00931905501512307</v>
      </c>
      <c r="S2976" s="19" t="str">
        <f aca="false">IF(N2976 &gt; 0, "UP", "DOWN")</f>
        <v>DOWN</v>
      </c>
      <c r="T2976" s="23" t="inlineStr">
        <f aca="false">O2976-N2976</f>
        <is>
          <t/>
        </is>
      </c>
      <c r="U2976" s="23" t="inlineStr">
        <f aca="false">P2976-N2976</f>
        <is>
          <t/>
        </is>
      </c>
      <c r="V2976" s="23" t="inlineStr">
        <f aca="false">O2976 - P2976</f>
        <is>
          <t/>
        </is>
      </c>
    </row>
    <row collapsed="false" customFormat="false" customHeight="false" hidden="false" ht="25" outlineLevel="0" r="2977">
      <c r="A2977" s="21" t="n">
        <v>40875</v>
      </c>
      <c r="B2977" s="17" t="n">
        <v>372.35</v>
      </c>
      <c r="C2977" s="17" t="n">
        <v>376.72</v>
      </c>
      <c r="D2977" s="17" t="n">
        <v>370.33</v>
      </c>
      <c r="E2977" s="17" t="n">
        <v>376.12</v>
      </c>
      <c r="F2977" s="17" t="n">
        <v>12371900</v>
      </c>
      <c r="G2977" s="17" t="n">
        <v>374.51</v>
      </c>
      <c r="I2977" s="22" t="n">
        <f aca="false">E2977-B2977</f>
        <v>3.76999999999998</v>
      </c>
      <c r="J2977" s="22" t="n">
        <f aca="false">C2977-B2977</f>
        <v>4.37</v>
      </c>
      <c r="K2977" s="17" t="n">
        <f aca="false">D2977-B2977</f>
        <v>-2.02000000000004</v>
      </c>
      <c r="L2977" s="17" t="n">
        <f aca="false">B2977 - E2976</f>
        <v>8.78000000000003</v>
      </c>
      <c r="M2977" s="17" t="n">
        <f aca="false">E2977 - E2976</f>
        <v>12.55</v>
      </c>
      <c r="N2977" s="18" t="n">
        <f aca="false"> (I2977 / B2977)</f>
        <v>0.0101248825030213</v>
      </c>
      <c r="O2977" s="18" t="n">
        <f aca="false">(J2977 / B2977)</f>
        <v>0.0117362696387807</v>
      </c>
      <c r="P2977" s="18" t="n">
        <f aca="false">K2977 / B2977</f>
        <v>-0.00542500335705664</v>
      </c>
      <c r="Q2977" s="18" t="n">
        <f aca="false">L2977/E2976</f>
        <v>0.0241494072668263</v>
      </c>
      <c r="R2977" s="18" t="n">
        <f aca="false">M2977 / E2976</f>
        <v>0.0345187996809418</v>
      </c>
      <c r="S2977" s="19" t="str">
        <f aca="false">IF(N2977 &gt; 0, "UP", "DOWN")</f>
        <v>UP</v>
      </c>
      <c r="T2977" s="23" t="inlineStr">
        <f aca="false">O2977-N2977</f>
        <is>
          <t/>
        </is>
      </c>
      <c r="U2977" s="23" t="inlineStr">
        <f aca="false">P2977-N2977</f>
        <is>
          <t/>
        </is>
      </c>
      <c r="V2977" s="23" t="inlineStr">
        <f aca="false">O2977 - P2977</f>
        <is>
          <t/>
        </is>
      </c>
    </row>
    <row collapsed="false" customFormat="false" customHeight="false" hidden="false" ht="25" outlineLevel="0" r="2978">
      <c r="A2978" s="21" t="n">
        <v>40876</v>
      </c>
      <c r="B2978" s="17" t="n">
        <v>375.84</v>
      </c>
      <c r="C2978" s="17" t="n">
        <v>378.83</v>
      </c>
      <c r="D2978" s="17" t="n">
        <v>370.2</v>
      </c>
      <c r="E2978" s="17" t="n">
        <v>373.2</v>
      </c>
      <c r="F2978" s="17" t="n">
        <v>13423400</v>
      </c>
      <c r="G2978" s="17" t="n">
        <v>371.6</v>
      </c>
      <c r="I2978" s="22" t="n">
        <f aca="false">E2978-B2978</f>
        <v>-2.63999999999999</v>
      </c>
      <c r="J2978" s="22" t="n">
        <f aca="false">C2978-B2978</f>
        <v>2.99000000000001</v>
      </c>
      <c r="K2978" s="17" t="n">
        <f aca="false">D2978-B2978</f>
        <v>-5.63999999999999</v>
      </c>
      <c r="L2978" s="17" t="n">
        <f aca="false">B2978 - E2977</f>
        <v>-0.28000000000003</v>
      </c>
      <c r="M2978" s="17" t="n">
        <f aca="false">E2978 - E2977</f>
        <v>-2.92000000000002</v>
      </c>
      <c r="N2978" s="18" t="n">
        <f aca="false"> (I2978 / B2978)</f>
        <v>-0.00702426564495526</v>
      </c>
      <c r="O2978" s="18" t="n">
        <f aca="false">(J2978 / B2978)</f>
        <v>0.00795551298424864</v>
      </c>
      <c r="P2978" s="18" t="n">
        <f aca="false">K2978 / B2978</f>
        <v>-0.0150063856960408</v>
      </c>
      <c r="Q2978" s="18" t="n">
        <f aca="false">L2978/E2977</f>
        <v>-0.00074444326278855</v>
      </c>
      <c r="R2978" s="18" t="n">
        <f aca="false">M2978 / E2977</f>
        <v>-0.00776347974050839</v>
      </c>
      <c r="S2978" s="19" t="str">
        <f aca="false">IF(N2978 &gt; 0, "UP", "DOWN")</f>
        <v>DOWN</v>
      </c>
      <c r="T2978" s="23" t="inlineStr">
        <f aca="false">O2978-N2978</f>
        <is>
          <t/>
        </is>
      </c>
      <c r="U2978" s="23" t="inlineStr">
        <f aca="false">P2978-N2978</f>
        <is>
          <t/>
        </is>
      </c>
      <c r="V2978" s="23" t="inlineStr">
        <f aca="false">O2978 - P2978</f>
        <is>
          <t/>
        </is>
      </c>
    </row>
    <row collapsed="false" customFormat="false" customHeight="false" hidden="false" ht="25" outlineLevel="0" r="2979">
      <c r="A2979" s="21" t="n">
        <v>40877</v>
      </c>
      <c r="B2979" s="17" t="n">
        <v>381.29</v>
      </c>
      <c r="C2979" s="17" t="n">
        <v>382.28</v>
      </c>
      <c r="D2979" s="17" t="n">
        <v>378.3</v>
      </c>
      <c r="E2979" s="17" t="n">
        <v>382.2</v>
      </c>
      <c r="F2979" s="17" t="n">
        <v>14497800</v>
      </c>
      <c r="G2979" s="17" t="n">
        <v>380.57</v>
      </c>
      <c r="I2979" s="22" t="n">
        <f aca="false">E2979-B2979</f>
        <v>0.909999999999968</v>
      </c>
      <c r="J2979" s="22" t="n">
        <f aca="false">C2979-B2979</f>
        <v>0.989999999999952</v>
      </c>
      <c r="K2979" s="17" t="n">
        <f aca="false">D2979-B2979</f>
        <v>-2.99000000000001</v>
      </c>
      <c r="L2979" s="17" t="n">
        <f aca="false">B2979 - E2978</f>
        <v>8.09000000000003</v>
      </c>
      <c r="M2979" s="17" t="n">
        <f aca="false">E2979 - E2978</f>
        <v>9</v>
      </c>
      <c r="N2979" s="18" t="n">
        <f aca="false"> (I2979 / B2979)</f>
        <v>0.00238663484486865</v>
      </c>
      <c r="O2979" s="18" t="n">
        <f aca="false">(J2979 / B2979)</f>
        <v>0.00259644889716476</v>
      </c>
      <c r="P2979" s="18" t="n">
        <f aca="false">K2979 / B2979</f>
        <v>-0.00784180020456872</v>
      </c>
      <c r="Q2979" s="18" t="n">
        <f aca="false">L2979/E2978</f>
        <v>0.0216773847802788</v>
      </c>
      <c r="R2979" s="18" t="n">
        <f aca="false">M2979 / E2978</f>
        <v>0.0241157556270096</v>
      </c>
      <c r="S2979" s="19" t="str">
        <f aca="false">IF(N2979 &gt; 0, "UP", "DOWN")</f>
        <v>UP</v>
      </c>
      <c r="T2979" s="23" t="inlineStr">
        <f aca="false">O2979-N2979</f>
        <is>
          <t/>
        </is>
      </c>
      <c r="U2979" s="23" t="inlineStr">
        <f aca="false">P2979-N2979</f>
        <is>
          <t/>
        </is>
      </c>
      <c r="V2979" s="23" t="inlineStr">
        <f aca="false">O2979 - P2979</f>
        <is>
          <t/>
        </is>
      </c>
    </row>
    <row collapsed="false" customFormat="false" customHeight="false" hidden="false" ht="25" outlineLevel="0" r="2980">
      <c r="A2980" s="21" t="n">
        <v>40878</v>
      </c>
      <c r="B2980" s="17" t="n">
        <v>382.54</v>
      </c>
      <c r="C2980" s="17" t="n">
        <v>389</v>
      </c>
      <c r="D2980" s="17" t="n">
        <v>380.75</v>
      </c>
      <c r="E2980" s="17" t="n">
        <v>387.93</v>
      </c>
      <c r="F2980" s="17" t="n">
        <v>13827900</v>
      </c>
      <c r="G2980" s="17" t="n">
        <v>386.27</v>
      </c>
      <c r="I2980" s="22" t="n">
        <f aca="false">E2980-B2980</f>
        <v>5.38999999999999</v>
      </c>
      <c r="J2980" s="22" t="n">
        <f aca="false">C2980-B2980</f>
        <v>6.45999999999998</v>
      </c>
      <c r="K2980" s="17" t="n">
        <f aca="false">D2980-B2980</f>
        <v>-1.79000000000002</v>
      </c>
      <c r="L2980" s="17" t="n">
        <f aca="false">B2980 - E2979</f>
        <v>0.340000000000032</v>
      </c>
      <c r="M2980" s="17" t="n">
        <f aca="false">E2980 - E2979</f>
        <v>5.73000000000002</v>
      </c>
      <c r="N2980" s="18" t="n">
        <f aca="false"> (I2980 / B2980)</f>
        <v>0.0140900298008051</v>
      </c>
      <c r="O2980" s="18" t="n">
        <f aca="false">(J2980 / B2980)</f>
        <v>0.0168871229152506</v>
      </c>
      <c r="P2980" s="18" t="n">
        <f aca="false">K2980 / B2980</f>
        <v>-0.00467924922883887</v>
      </c>
      <c r="Q2980" s="18" t="n">
        <f aca="false">L2980/E2979</f>
        <v>0.000889586603872401</v>
      </c>
      <c r="R2980" s="18" t="n">
        <f aca="false">M2980 / E2979</f>
        <v>0.0149921507064365</v>
      </c>
      <c r="S2980" s="19" t="str">
        <f aca="false">IF(N2980 &gt; 0, "UP", "DOWN")</f>
        <v>UP</v>
      </c>
      <c r="T2980" s="23" t="inlineStr">
        <f aca="false">O2980-N2980</f>
        <is>
          <t/>
        </is>
      </c>
      <c r="U2980" s="23" t="inlineStr">
        <f aca="false">P2980-N2980</f>
        <is>
          <t/>
        </is>
      </c>
      <c r="V2980" s="23" t="inlineStr">
        <f aca="false">O2980 - P2980</f>
        <is>
          <t/>
        </is>
      </c>
    </row>
    <row collapsed="false" customFormat="false" customHeight="false" hidden="false" ht="25" outlineLevel="0" r="2981">
      <c r="A2981" s="21" t="n">
        <v>40879</v>
      </c>
      <c r="B2981" s="17" t="n">
        <v>389.83</v>
      </c>
      <c r="C2981" s="17" t="n">
        <v>393.63</v>
      </c>
      <c r="D2981" s="17" t="n">
        <v>388.58</v>
      </c>
      <c r="E2981" s="17" t="n">
        <v>389.7</v>
      </c>
      <c r="F2981" s="17" t="n">
        <v>13537700</v>
      </c>
      <c r="G2981" s="17" t="n">
        <v>388.03</v>
      </c>
      <c r="I2981" s="22" t="n">
        <f aca="false">E2981-B2981</f>
        <v>-0.129999999999995</v>
      </c>
      <c r="J2981" s="22" t="n">
        <f aca="false">C2981-B2981</f>
        <v>3.80000000000001</v>
      </c>
      <c r="K2981" s="17" t="n">
        <f aca="false">D2981-B2981</f>
        <v>-1.25</v>
      </c>
      <c r="L2981" s="17" t="n">
        <f aca="false">B2981 - E2980</f>
        <v>1.89999999999998</v>
      </c>
      <c r="M2981" s="17" t="n">
        <f aca="false">E2981 - E2980</f>
        <v>1.76999999999998</v>
      </c>
      <c r="N2981" s="18" t="n">
        <f aca="false"> (I2981 / B2981)</f>
        <v>-0.000333478695841765</v>
      </c>
      <c r="O2981" s="18" t="n">
        <f aca="false">(J2981 / B2981)</f>
        <v>0.0097478388015289</v>
      </c>
      <c r="P2981" s="18" t="n">
        <f aca="false">K2981 / B2981</f>
        <v>-0.00320652592155555</v>
      </c>
      <c r="Q2981" s="18" t="n">
        <f aca="false">L2981/E2980</f>
        <v>0.00489779083855329</v>
      </c>
      <c r="R2981" s="18" t="n">
        <f aca="false">M2981 / E2980</f>
        <v>0.00456267883381018</v>
      </c>
      <c r="S2981" s="19" t="str">
        <f aca="false">IF(N2981 &gt; 0, "UP", "DOWN")</f>
        <v>DOWN</v>
      </c>
      <c r="T2981" s="23" t="inlineStr">
        <f aca="false">O2981-N2981</f>
        <is>
          <t/>
        </is>
      </c>
      <c r="U2981" s="23" t="inlineStr">
        <f aca="false">P2981-N2981</f>
        <is>
          <t/>
        </is>
      </c>
      <c r="V2981" s="23" t="inlineStr">
        <f aca="false">O2981 - P2981</f>
        <is>
          <t/>
        </is>
      </c>
    </row>
    <row collapsed="false" customFormat="false" customHeight="false" hidden="false" ht="25" outlineLevel="0" r="2982">
      <c r="A2982" s="21" t="n">
        <v>40882</v>
      </c>
      <c r="B2982" s="17" t="n">
        <v>393.49</v>
      </c>
      <c r="C2982" s="17" t="n">
        <v>396.41</v>
      </c>
      <c r="D2982" s="17" t="n">
        <v>390.39</v>
      </c>
      <c r="E2982" s="17" t="n">
        <v>393.01</v>
      </c>
      <c r="F2982" s="17" t="n">
        <v>12757500</v>
      </c>
      <c r="G2982" s="17" t="n">
        <v>391.33</v>
      </c>
      <c r="I2982" s="22" t="n">
        <f aca="false">E2982-B2982</f>
        <v>-0.480000000000018</v>
      </c>
      <c r="J2982" s="22" t="n">
        <f aca="false">C2982-B2982</f>
        <v>2.92000000000002</v>
      </c>
      <c r="K2982" s="17" t="n">
        <f aca="false">D2982-B2982</f>
        <v>-3.10000000000002</v>
      </c>
      <c r="L2982" s="17" t="n">
        <f aca="false">B2982 - E2981</f>
        <v>3.79000000000002</v>
      </c>
      <c r="M2982" s="17" t="n">
        <f aca="false">E2982 - E2981</f>
        <v>3.31</v>
      </c>
      <c r="N2982" s="18" t="n">
        <f aca="false"> (I2982 / B2982)</f>
        <v>-0.00121985310935479</v>
      </c>
      <c r="O2982" s="18" t="n">
        <f aca="false">(J2982 / B2982)</f>
        <v>0.00742077308190809</v>
      </c>
      <c r="P2982" s="18" t="n">
        <f aca="false">K2982 / B2982</f>
        <v>-0.00787821799791614</v>
      </c>
      <c r="Q2982" s="18" t="n">
        <f aca="false">L2982/E2981</f>
        <v>0.00972542981780862</v>
      </c>
      <c r="R2982" s="18" t="n">
        <f aca="false">M2982 / E2981</f>
        <v>0.00849371311265076</v>
      </c>
      <c r="S2982" s="19" t="str">
        <f aca="false">IF(N2982 &gt; 0, "UP", "DOWN")</f>
        <v>DOWN</v>
      </c>
      <c r="T2982" s="23" t="inlineStr">
        <f aca="false">O2982-N2982</f>
        <is>
          <t/>
        </is>
      </c>
      <c r="U2982" s="23" t="inlineStr">
        <f aca="false">P2982-N2982</f>
        <is>
          <t/>
        </is>
      </c>
      <c r="V2982" s="23" t="inlineStr">
        <f aca="false">O2982 - P2982</f>
        <is>
          <t/>
        </is>
      </c>
    </row>
    <row collapsed="false" customFormat="false" customHeight="false" hidden="false" ht="25" outlineLevel="0" r="2983">
      <c r="A2983" s="21" t="n">
        <v>40883</v>
      </c>
      <c r="B2983" s="17" t="n">
        <v>392.51</v>
      </c>
      <c r="C2983" s="17" t="n">
        <v>394.63</v>
      </c>
      <c r="D2983" s="17" t="n">
        <v>389.38</v>
      </c>
      <c r="E2983" s="17" t="n">
        <v>390.95</v>
      </c>
      <c r="F2983" s="17" t="n">
        <v>10128500</v>
      </c>
      <c r="G2983" s="17" t="n">
        <v>389.28</v>
      </c>
      <c r="I2983" s="22" t="n">
        <f aca="false">E2983-B2983</f>
        <v>-1.56</v>
      </c>
      <c r="J2983" s="22" t="n">
        <f aca="false">C2983-B2983</f>
        <v>2.12</v>
      </c>
      <c r="K2983" s="17" t="n">
        <f aca="false">D2983-B2983</f>
        <v>-3.13</v>
      </c>
      <c r="L2983" s="17" t="n">
        <f aca="false">B2983 - E2982</f>
        <v>-0.5</v>
      </c>
      <c r="M2983" s="17" t="n">
        <f aca="false">E2983 - E2982</f>
        <v>-2.06</v>
      </c>
      <c r="N2983" s="18" t="n">
        <f aca="false"> (I2983 / B2983)</f>
        <v>-0.00397442103385902</v>
      </c>
      <c r="O2983" s="18" t="n">
        <f aca="false">(J2983 / B2983)</f>
        <v>0.00540113627678277</v>
      </c>
      <c r="P2983" s="18" t="n">
        <f aca="false">K2983 / B2983</f>
        <v>-0.00797431912562736</v>
      </c>
      <c r="Q2983" s="18" t="n">
        <f aca="false">L2983/E2982</f>
        <v>-0.00127223225872115</v>
      </c>
      <c r="R2983" s="18" t="n">
        <f aca="false">M2983 / E2982</f>
        <v>-0.00524159690593115</v>
      </c>
      <c r="S2983" s="19" t="str">
        <f aca="false">IF(N2983 &gt; 0, "UP", "DOWN")</f>
        <v>DOWN</v>
      </c>
      <c r="T2983" s="23" t="inlineStr">
        <f aca="false">O2983-N2983</f>
        <is>
          <t/>
        </is>
      </c>
      <c r="U2983" s="23" t="inlineStr">
        <f aca="false">P2983-N2983</f>
        <is>
          <t/>
        </is>
      </c>
      <c r="V2983" s="23" t="inlineStr">
        <f aca="false">O2983 - P2983</f>
        <is>
          <t/>
        </is>
      </c>
    </row>
    <row collapsed="false" customFormat="false" customHeight="false" hidden="false" ht="25" outlineLevel="0" r="2984">
      <c r="A2984" s="21" t="n">
        <v>40884</v>
      </c>
      <c r="B2984" s="17" t="n">
        <v>389.93</v>
      </c>
      <c r="C2984" s="17" t="n">
        <v>390.94</v>
      </c>
      <c r="D2984" s="17" t="n">
        <v>386.76</v>
      </c>
      <c r="E2984" s="17" t="n">
        <v>389.09</v>
      </c>
      <c r="F2984" s="17" t="n">
        <v>10883800</v>
      </c>
      <c r="G2984" s="17" t="n">
        <v>387.43</v>
      </c>
      <c r="I2984" s="22" t="n">
        <f aca="false">E2984-B2984</f>
        <v>-0.840000000000032</v>
      </c>
      <c r="J2984" s="22" t="n">
        <f aca="false">C2984-B2984</f>
        <v>1.00999999999999</v>
      </c>
      <c r="K2984" s="17" t="n">
        <f aca="false">D2984-B2984</f>
        <v>-3.17000000000002</v>
      </c>
      <c r="L2984" s="17" t="n">
        <f aca="false">B2984 - E2983</f>
        <v>-1.01999999999998</v>
      </c>
      <c r="M2984" s="17" t="n">
        <f aca="false">E2984 - E2983</f>
        <v>-1.86000000000001</v>
      </c>
      <c r="N2984" s="18" t="n">
        <f aca="false"> (I2984 / B2984)</f>
        <v>-0.00215423281101744</v>
      </c>
      <c r="O2984" s="18" t="n">
        <f aca="false">(J2984 / B2984)</f>
        <v>0.00259020849896133</v>
      </c>
      <c r="P2984" s="18" t="n">
        <f aca="false">K2984 / B2984</f>
        <v>-0.00812966429872033</v>
      </c>
      <c r="Q2984" s="18" t="n">
        <f aca="false">L2984/E2983</f>
        <v>-0.00260902928763264</v>
      </c>
      <c r="R2984" s="18" t="n">
        <f aca="false">M2984 / E2983</f>
        <v>-0.00475764164215376</v>
      </c>
      <c r="S2984" s="19" t="str">
        <f aca="false">IF(N2984 &gt; 0, "UP", "DOWN")</f>
        <v>DOWN</v>
      </c>
      <c r="T2984" s="23" t="inlineStr">
        <f aca="false">O2984-N2984</f>
        <is>
          <t/>
        </is>
      </c>
      <c r="U2984" s="23" t="inlineStr">
        <f aca="false">P2984-N2984</f>
        <is>
          <t/>
        </is>
      </c>
      <c r="V2984" s="23" t="inlineStr">
        <f aca="false">O2984 - P2984</f>
        <is>
          <t/>
        </is>
      </c>
    </row>
    <row collapsed="false" customFormat="false" customHeight="false" hidden="false" ht="25" outlineLevel="0" r="2985">
      <c r="A2985" s="21" t="n">
        <v>40885</v>
      </c>
      <c r="B2985" s="17" t="n">
        <v>391.45</v>
      </c>
      <c r="C2985" s="17" t="n">
        <v>395.5</v>
      </c>
      <c r="D2985" s="17" t="n">
        <v>390.23</v>
      </c>
      <c r="E2985" s="17" t="n">
        <v>390.66</v>
      </c>
      <c r="F2985" s="17" t="n">
        <v>13441300</v>
      </c>
      <c r="G2985" s="17" t="n">
        <v>388.99</v>
      </c>
      <c r="I2985" s="22" t="n">
        <f aca="false">E2985-B2985</f>
        <v>-0.789999999999964</v>
      </c>
      <c r="J2985" s="22" t="n">
        <f aca="false">C2985-B2985</f>
        <v>4.05000000000001</v>
      </c>
      <c r="K2985" s="17" t="n">
        <f aca="false">D2985-B2985</f>
        <v>-1.21999999999997</v>
      </c>
      <c r="L2985" s="17" t="n">
        <f aca="false">B2985 - E2984</f>
        <v>2.36000000000001</v>
      </c>
      <c r="M2985" s="17" t="n">
        <f aca="false">E2985 - E2984</f>
        <v>1.57000000000005</v>
      </c>
      <c r="N2985" s="18" t="n">
        <f aca="false"> (I2985 / B2985)</f>
        <v>-0.00201813769319189</v>
      </c>
      <c r="O2985" s="18" t="n">
        <f aca="false">(J2985 / B2985)</f>
        <v>0.0103461489334526</v>
      </c>
      <c r="P2985" s="18" t="n">
        <f aca="false">K2985 / B2985</f>
        <v>-0.00311661770341032</v>
      </c>
      <c r="Q2985" s="18" t="n">
        <f aca="false">L2985/E2984</f>
        <v>0.00606543473232418</v>
      </c>
      <c r="R2985" s="18" t="n">
        <f aca="false">M2985 / E2984</f>
        <v>0.00403505615667339</v>
      </c>
      <c r="S2985" s="19" t="str">
        <f aca="false">IF(N2985 &gt; 0, "UP", "DOWN")</f>
        <v>DOWN</v>
      </c>
      <c r="T2985" s="23" t="inlineStr">
        <f aca="false">O2985-N2985</f>
        <is>
          <t/>
        </is>
      </c>
      <c r="U2985" s="23" t="inlineStr">
        <f aca="false">P2985-N2985</f>
        <is>
          <t/>
        </is>
      </c>
      <c r="V2985" s="23" t="inlineStr">
        <f aca="false">O2985 - P2985</f>
        <is>
          <t/>
        </is>
      </c>
    </row>
    <row collapsed="false" customFormat="false" customHeight="false" hidden="false" ht="25" outlineLevel="0" r="2986">
      <c r="A2986" s="21" t="n">
        <v>40886</v>
      </c>
      <c r="B2986" s="17" t="n">
        <v>392.85</v>
      </c>
      <c r="C2986" s="17" t="n">
        <v>394.04</v>
      </c>
      <c r="D2986" s="17" t="n">
        <v>391.03</v>
      </c>
      <c r="E2986" s="17" t="n">
        <v>393.62</v>
      </c>
      <c r="F2986" s="17" t="n">
        <v>10606900</v>
      </c>
      <c r="G2986" s="17" t="n">
        <v>391.94</v>
      </c>
      <c r="I2986" s="22" t="n">
        <f aca="false">E2986-B2986</f>
        <v>0.769999999999982</v>
      </c>
      <c r="J2986" s="22" t="n">
        <f aca="false">C2986-B2986</f>
        <v>1.19</v>
      </c>
      <c r="K2986" s="17" t="n">
        <f aca="false">D2986-B2986</f>
        <v>-1.82000000000005</v>
      </c>
      <c r="L2986" s="17" t="n">
        <f aca="false">B2986 - E2985</f>
        <v>2.19</v>
      </c>
      <c r="M2986" s="17" t="n">
        <f aca="false">E2986 - E2985</f>
        <v>2.95999999999998</v>
      </c>
      <c r="N2986" s="18" t="n">
        <f aca="false"> (I2986 / B2986)</f>
        <v>0.00196003563701154</v>
      </c>
      <c r="O2986" s="18" t="n">
        <f aca="false">(J2986 / B2986)</f>
        <v>0.00302914598447244</v>
      </c>
      <c r="P2986" s="18" t="n">
        <f aca="false">K2986 / B2986</f>
        <v>-0.00463281150566387</v>
      </c>
      <c r="Q2986" s="18" t="n">
        <f aca="false">L2986/E2985</f>
        <v>0.00560589771156504</v>
      </c>
      <c r="R2986" s="18" t="n">
        <f aca="false">M2986 / E2985</f>
        <v>0.00757692110786868</v>
      </c>
      <c r="S2986" s="19" t="str">
        <f aca="false">IF(N2986 &gt; 0, "UP", "DOWN")</f>
        <v>UP</v>
      </c>
      <c r="T2986" s="23" t="inlineStr">
        <f aca="false">O2986-N2986</f>
        <is>
          <t/>
        </is>
      </c>
      <c r="U2986" s="23" t="inlineStr">
        <f aca="false">P2986-N2986</f>
        <is>
          <t/>
        </is>
      </c>
      <c r="V2986" s="23" t="inlineStr">
        <f aca="false">O2986 - P2986</f>
        <is>
          <t/>
        </is>
      </c>
    </row>
    <row collapsed="false" customFormat="false" customHeight="false" hidden="false" ht="25" outlineLevel="0" r="2987">
      <c r="A2987" s="21" t="n">
        <v>40889</v>
      </c>
      <c r="B2987" s="17" t="n">
        <v>391.68</v>
      </c>
      <c r="C2987" s="17" t="n">
        <v>393.9</v>
      </c>
      <c r="D2987" s="17" t="n">
        <v>389.45</v>
      </c>
      <c r="E2987" s="17" t="n">
        <v>391.84</v>
      </c>
      <c r="F2987" s="17" t="n">
        <v>10752400</v>
      </c>
      <c r="G2987" s="17" t="n">
        <v>390.16</v>
      </c>
      <c r="I2987" s="22" t="n">
        <f aca="false">E2987-B2987</f>
        <v>0.159999999999968</v>
      </c>
      <c r="J2987" s="22" t="n">
        <f aca="false">C2987-B2987</f>
        <v>2.21999999999997</v>
      </c>
      <c r="K2987" s="17" t="n">
        <f aca="false">D2987-B2987</f>
        <v>-2.23000000000002</v>
      </c>
      <c r="L2987" s="17" t="n">
        <f aca="false">B2987 - E2986</f>
        <v>-1.94</v>
      </c>
      <c r="M2987" s="17" t="n">
        <f aca="false">E2987 - E2986</f>
        <v>-1.78000000000003</v>
      </c>
      <c r="N2987" s="18" t="n">
        <f aca="false"> (I2987 / B2987)</f>
        <v>0.000408496732026063</v>
      </c>
      <c r="O2987" s="18" t="n">
        <f aca="false">(J2987 / B2987)</f>
        <v>0.00566789215686267</v>
      </c>
      <c r="P2987" s="18" t="n">
        <f aca="false">K2987 / B2987</f>
        <v>-0.00569342320261443</v>
      </c>
      <c r="Q2987" s="18" t="n">
        <f aca="false">L2987/E2986</f>
        <v>-0.00492861135104923</v>
      </c>
      <c r="R2987" s="18" t="n">
        <f aca="false">M2987 / E2986</f>
        <v>-0.0045221279406535</v>
      </c>
      <c r="S2987" s="19" t="str">
        <f aca="false">IF(N2987 &gt; 0, "UP", "DOWN")</f>
        <v>UP</v>
      </c>
      <c r="T2987" s="23" t="inlineStr">
        <f aca="false">O2987-N2987</f>
        <is>
          <t/>
        </is>
      </c>
      <c r="U2987" s="23" t="inlineStr">
        <f aca="false">P2987-N2987</f>
        <is>
          <t/>
        </is>
      </c>
      <c r="V2987" s="23" t="inlineStr">
        <f aca="false">O2987 - P2987</f>
        <is>
          <t/>
        </is>
      </c>
    </row>
    <row collapsed="false" customFormat="false" customHeight="false" hidden="false" ht="25" outlineLevel="0" r="2988">
      <c r="A2988" s="21" t="n">
        <v>40890</v>
      </c>
      <c r="B2988" s="17" t="n">
        <v>393</v>
      </c>
      <c r="C2988" s="17" t="n">
        <v>395.4</v>
      </c>
      <c r="D2988" s="17" t="n">
        <v>387.1</v>
      </c>
      <c r="E2988" s="17" t="n">
        <v>388.81</v>
      </c>
      <c r="F2988" s="17" t="n">
        <v>12104600</v>
      </c>
      <c r="G2988" s="17" t="n">
        <v>387.15</v>
      </c>
      <c r="I2988" s="22" t="n">
        <f aca="false">E2988-B2988</f>
        <v>-4.19</v>
      </c>
      <c r="J2988" s="22" t="n">
        <f aca="false">C2988-B2988</f>
        <v>2.39999999999998</v>
      </c>
      <c r="K2988" s="17" t="n">
        <f aca="false">D2988-B2988</f>
        <v>-5.89999999999998</v>
      </c>
      <c r="L2988" s="17" t="n">
        <f aca="false">B2988 - E2987</f>
        <v>1.16000000000003</v>
      </c>
      <c r="M2988" s="17" t="n">
        <f aca="false">E2988 - E2987</f>
        <v>-3.02999999999997</v>
      </c>
      <c r="N2988" s="18" t="n">
        <f aca="false"> (I2988 / B2988)</f>
        <v>-0.0106615776081425</v>
      </c>
      <c r="O2988" s="18" t="n">
        <f aca="false">(J2988 / B2988)</f>
        <v>0.00610687022900758</v>
      </c>
      <c r="P2988" s="18" t="n">
        <f aca="false">K2988 / B2988</f>
        <v>-0.0150127226463104</v>
      </c>
      <c r="Q2988" s="18" t="n">
        <f aca="false">L2988/E2987</f>
        <v>0.00296039199673342</v>
      </c>
      <c r="R2988" s="18" t="n">
        <f aca="false">M2988 / E2987</f>
        <v>-0.00773274806043276</v>
      </c>
      <c r="S2988" s="19" t="str">
        <f aca="false">IF(N2988 &gt; 0, "UP", "DOWN")</f>
        <v>DOWN</v>
      </c>
      <c r="T2988" s="23" t="inlineStr">
        <f aca="false">O2988-N2988</f>
        <is>
          <t/>
        </is>
      </c>
      <c r="U2988" s="23" t="inlineStr">
        <f aca="false">P2988-N2988</f>
        <is>
          <t/>
        </is>
      </c>
      <c r="V2988" s="23" t="inlineStr">
        <f aca="false">O2988 - P2988</f>
        <is>
          <t/>
        </is>
      </c>
    </row>
    <row collapsed="false" customFormat="false" customHeight="false" hidden="false" ht="25" outlineLevel="0" r="2989">
      <c r="A2989" s="21" t="n">
        <v>40891</v>
      </c>
      <c r="B2989" s="17" t="n">
        <v>386.7</v>
      </c>
      <c r="C2989" s="17" t="n">
        <v>387.38</v>
      </c>
      <c r="D2989" s="17" t="n">
        <v>377.68</v>
      </c>
      <c r="E2989" s="17" t="n">
        <v>380.19</v>
      </c>
      <c r="F2989" s="17" t="n">
        <v>14531700</v>
      </c>
      <c r="G2989" s="17" t="n">
        <v>378.56</v>
      </c>
      <c r="I2989" s="22" t="n">
        <f aca="false">E2989-B2989</f>
        <v>-6.50999999999999</v>
      </c>
      <c r="J2989" s="22" t="n">
        <f aca="false">C2989-B2989</f>
        <v>0.680000000000007</v>
      </c>
      <c r="K2989" s="17" t="n">
        <f aca="false">D2989-B2989</f>
        <v>-9.01999999999998</v>
      </c>
      <c r="L2989" s="17" t="n">
        <f aca="false">B2989 - E2988</f>
        <v>-2.11000000000001</v>
      </c>
      <c r="M2989" s="17" t="n">
        <f aca="false">E2989 - E2988</f>
        <v>-8.62</v>
      </c>
      <c r="N2989" s="18" t="n">
        <f aca="false"> (I2989 / B2989)</f>
        <v>-0.0168347556245151</v>
      </c>
      <c r="O2989" s="18" t="n">
        <f aca="false">(J2989 / B2989)</f>
        <v>0.00175846909749161</v>
      </c>
      <c r="P2989" s="18" t="n">
        <f aca="false">K2989 / B2989</f>
        <v>-0.0233255753814326</v>
      </c>
      <c r="Q2989" s="18" t="n">
        <f aca="false">L2989/E2988</f>
        <v>-0.00542681515393126</v>
      </c>
      <c r="R2989" s="18" t="n">
        <f aca="false">M2989 / E2988</f>
        <v>-0.0221702116715105</v>
      </c>
      <c r="S2989" s="19" t="str">
        <f aca="false">IF(N2989 &gt; 0, "UP", "DOWN")</f>
        <v>DOWN</v>
      </c>
      <c r="T2989" s="23" t="inlineStr">
        <f aca="false">O2989-N2989</f>
        <is>
          <t/>
        </is>
      </c>
      <c r="U2989" s="23" t="inlineStr">
        <f aca="false">P2989-N2989</f>
        <is>
          <t/>
        </is>
      </c>
      <c r="V2989" s="23" t="inlineStr">
        <f aca="false">O2989 - P2989</f>
        <is>
          <t/>
        </is>
      </c>
    </row>
    <row collapsed="false" customFormat="false" customHeight="false" hidden="false" ht="25" outlineLevel="0" r="2990">
      <c r="A2990" s="21" t="n">
        <v>40892</v>
      </c>
      <c r="B2990" s="17" t="n">
        <v>383.33</v>
      </c>
      <c r="C2990" s="17" t="n">
        <v>383.74</v>
      </c>
      <c r="D2990" s="17" t="n">
        <v>378.31</v>
      </c>
      <c r="E2990" s="17" t="n">
        <v>378.94</v>
      </c>
      <c r="F2990" s="17" t="n">
        <v>9150000</v>
      </c>
      <c r="G2990" s="17" t="n">
        <v>377.32</v>
      </c>
      <c r="I2990" s="22" t="n">
        <f aca="false">E2990-B2990</f>
        <v>-4.38999999999999</v>
      </c>
      <c r="J2990" s="22" t="n">
        <f aca="false">C2990-B2990</f>
        <v>0.410000000000025</v>
      </c>
      <c r="K2990" s="17" t="n">
        <f aca="false">D2990-B2990</f>
        <v>-5.01999999999998</v>
      </c>
      <c r="L2990" s="17" t="n">
        <f aca="false">B2990 - E2989</f>
        <v>3.13999999999999</v>
      </c>
      <c r="M2990" s="17" t="n">
        <f aca="false">E2990 - E2989</f>
        <v>-1.25</v>
      </c>
      <c r="N2990" s="18" t="n">
        <f aca="false"> (I2990 / B2990)</f>
        <v>-0.0114522734980304</v>
      </c>
      <c r="O2990" s="18" t="n">
        <f aca="false">(J2990 / B2990)</f>
        <v>0.00106957451803935</v>
      </c>
      <c r="P2990" s="18" t="n">
        <f aca="false">K2990 / B2990</f>
        <v>-0.0130957660501395</v>
      </c>
      <c r="Q2990" s="18" t="n">
        <f aca="false">L2990/E2989</f>
        <v>0.00825902838054653</v>
      </c>
      <c r="R2990" s="18" t="n">
        <f aca="false">M2990 / E2989</f>
        <v>-0.00328782976932586</v>
      </c>
      <c r="S2990" s="19" t="str">
        <f aca="false">IF(N2990 &gt; 0, "UP", "DOWN")</f>
        <v>DOWN</v>
      </c>
      <c r="T2990" s="23" t="inlineStr">
        <f aca="false">O2990-N2990</f>
        <is>
          <t/>
        </is>
      </c>
      <c r="U2990" s="23" t="inlineStr">
        <f aca="false">P2990-N2990</f>
        <is>
          <t/>
        </is>
      </c>
      <c r="V2990" s="23" t="inlineStr">
        <f aca="false">O2990 - P2990</f>
        <is>
          <t/>
        </is>
      </c>
    </row>
    <row collapsed="false" customFormat="false" customHeight="false" hidden="false" ht="25" outlineLevel="0" r="2991">
      <c r="A2991" s="21" t="n">
        <v>40893</v>
      </c>
      <c r="B2991" s="17" t="n">
        <v>380.36</v>
      </c>
      <c r="C2991" s="17" t="n">
        <v>384.15</v>
      </c>
      <c r="D2991" s="17" t="n">
        <v>379.57</v>
      </c>
      <c r="E2991" s="17" t="n">
        <v>381.02</v>
      </c>
      <c r="F2991" s="17" t="n">
        <v>15052800</v>
      </c>
      <c r="G2991" s="17" t="n">
        <v>379.39</v>
      </c>
      <c r="I2991" s="22" t="n">
        <f aca="false">E2991-B2991</f>
        <v>0.659999999999968</v>
      </c>
      <c r="J2991" s="22" t="n">
        <f aca="false">C2991-B2991</f>
        <v>3.78999999999996</v>
      </c>
      <c r="K2991" s="17" t="n">
        <f aca="false">D2991-B2991</f>
        <v>-0.79000000000002</v>
      </c>
      <c r="L2991" s="17" t="n">
        <f aca="false">B2991 - E2990</f>
        <v>1.42000000000002</v>
      </c>
      <c r="M2991" s="17" t="n">
        <f aca="false">E2991 - E2990</f>
        <v>2.07999999999998</v>
      </c>
      <c r="N2991" s="18" t="n">
        <f aca="false"> (I2991 / B2991)</f>
        <v>0.00173519823325262</v>
      </c>
      <c r="O2991" s="18" t="n">
        <f aca="false">(J2991 / B2991)</f>
        <v>0.00996424440004197</v>
      </c>
      <c r="P2991" s="18" t="n">
        <f aca="false">K2991 / B2991</f>
        <v>-0.0020769797034389</v>
      </c>
      <c r="Q2991" s="18" t="n">
        <f aca="false">L2991/E2990</f>
        <v>0.00374729508629339</v>
      </c>
      <c r="R2991" s="18" t="n">
        <f aca="false">M2991 / E2990</f>
        <v>0.00548899561935922</v>
      </c>
      <c r="S2991" s="19" t="str">
        <f aca="false">IF(N2991 &gt; 0, "UP", "DOWN")</f>
        <v>UP</v>
      </c>
      <c r="T2991" s="23" t="inlineStr">
        <f aca="false">O2991-N2991</f>
        <is>
          <t/>
        </is>
      </c>
      <c r="U2991" s="23" t="inlineStr">
        <f aca="false">P2991-N2991</f>
        <is>
          <t/>
        </is>
      </c>
      <c r="V2991" s="23" t="inlineStr">
        <f aca="false">O2991 - P2991</f>
        <is>
          <t/>
        </is>
      </c>
    </row>
    <row collapsed="false" customFormat="false" customHeight="false" hidden="false" ht="25" outlineLevel="0" r="2992">
      <c r="A2992" s="21" t="n">
        <v>40896</v>
      </c>
      <c r="B2992" s="17" t="n">
        <v>382.47</v>
      </c>
      <c r="C2992" s="17" t="n">
        <v>384.85</v>
      </c>
      <c r="D2992" s="17" t="n">
        <v>380.48</v>
      </c>
      <c r="E2992" s="17" t="n">
        <v>382.21</v>
      </c>
      <c r="F2992" s="17" t="n">
        <v>8411800</v>
      </c>
      <c r="G2992" s="17" t="n">
        <v>380.58</v>
      </c>
      <c r="I2992" s="22" t="n">
        <f aca="false">E2992-B2992</f>
        <v>-0.260000000000048</v>
      </c>
      <c r="J2992" s="22" t="n">
        <f aca="false">C2992-B2992</f>
        <v>2.38</v>
      </c>
      <c r="K2992" s="17" t="n">
        <f aca="false">D2992-B2992</f>
        <v>-1.99000000000001</v>
      </c>
      <c r="L2992" s="17" t="n">
        <f aca="false">B2992 - E2991</f>
        <v>1.45000000000005</v>
      </c>
      <c r="M2992" s="17" t="n">
        <f aca="false">E2992 - E2991</f>
        <v>1.19</v>
      </c>
      <c r="N2992" s="18" t="n">
        <f aca="false"> (I2992 / B2992)</f>
        <v>-0.000679791879101754</v>
      </c>
      <c r="O2992" s="18" t="n">
        <f aca="false">(J2992 / B2992)</f>
        <v>0.00622271027793028</v>
      </c>
      <c r="P2992" s="18" t="n">
        <f aca="false">K2992 / B2992</f>
        <v>-0.00520302245927788</v>
      </c>
      <c r="Q2992" s="18" t="n">
        <f aca="false">L2992/E2991</f>
        <v>0.0038055745105245</v>
      </c>
      <c r="R2992" s="18" t="n">
        <f aca="false">M2992 / E2991</f>
        <v>0.00312319563277518</v>
      </c>
      <c r="S2992" s="19" t="str">
        <f aca="false">IF(N2992 &gt; 0, "UP", "DOWN")</f>
        <v>DOWN</v>
      </c>
      <c r="T2992" s="23" t="inlineStr">
        <f aca="false">O2992-N2992</f>
        <is>
          <t/>
        </is>
      </c>
      <c r="U2992" s="23" t="inlineStr">
        <f aca="false">P2992-N2992</f>
        <is>
          <t/>
        </is>
      </c>
      <c r="V2992" s="23" t="inlineStr">
        <f aca="false">O2992 - P2992</f>
        <is>
          <t/>
        </is>
      </c>
    </row>
    <row collapsed="false" customFormat="false" customHeight="false" hidden="false" ht="25" outlineLevel="0" r="2993">
      <c r="A2993" s="21" t="n">
        <v>40897</v>
      </c>
      <c r="B2993" s="17" t="n">
        <v>387.76</v>
      </c>
      <c r="C2993" s="17" t="n">
        <v>396.1</v>
      </c>
      <c r="D2993" s="17" t="n">
        <v>387.26</v>
      </c>
      <c r="E2993" s="17" t="n">
        <v>395.95</v>
      </c>
      <c r="F2993" s="17" t="n">
        <v>12043400</v>
      </c>
      <c r="G2993" s="17" t="n">
        <v>394.26</v>
      </c>
      <c r="I2993" s="22" t="n">
        <f aca="false">E2993-B2993</f>
        <v>8.19</v>
      </c>
      <c r="J2993" s="22" t="n">
        <f aca="false">C2993-B2993</f>
        <v>8.34000000000003</v>
      </c>
      <c r="K2993" s="17" t="n">
        <f aca="false">D2993-B2993</f>
        <v>-0.5</v>
      </c>
      <c r="L2993" s="17" t="n">
        <f aca="false">B2993 - E2992</f>
        <v>5.55000000000001</v>
      </c>
      <c r="M2993" s="17" t="n">
        <f aca="false">E2993 - E2992</f>
        <v>13.74</v>
      </c>
      <c r="N2993" s="18" t="n">
        <f aca="false"> (I2993 / B2993)</f>
        <v>0.0211213121518465</v>
      </c>
      <c r="O2993" s="18" t="n">
        <f aca="false">(J2993 / B2993)</f>
        <v>0.0215081493707449</v>
      </c>
      <c r="P2993" s="18" t="n">
        <f aca="false">K2993 / B2993</f>
        <v>-0.00128945739632763</v>
      </c>
      <c r="Q2993" s="18" t="n">
        <f aca="false">L2993/E2992</f>
        <v>0.0145208131655373</v>
      </c>
      <c r="R2993" s="18" t="n">
        <f aca="false">M2993 / E2992</f>
        <v>0.0359488239449518</v>
      </c>
      <c r="S2993" s="19" t="str">
        <f aca="false">IF(N2993 &gt; 0, "UP", "DOWN")</f>
        <v>UP</v>
      </c>
      <c r="T2993" s="23" t="inlineStr">
        <f aca="false">O2993-N2993</f>
        <is>
          <t/>
        </is>
      </c>
      <c r="U2993" s="23" t="inlineStr">
        <f aca="false">P2993-N2993</f>
        <is>
          <t/>
        </is>
      </c>
      <c r="V2993" s="23" t="inlineStr">
        <f aca="false">O2993 - P2993</f>
        <is>
          <t/>
        </is>
      </c>
    </row>
    <row collapsed="false" customFormat="false" customHeight="false" hidden="false" ht="25" outlineLevel="0" r="2994">
      <c r="A2994" s="21" t="n">
        <v>40898</v>
      </c>
      <c r="B2994" s="17" t="n">
        <v>396.69</v>
      </c>
      <c r="C2994" s="17" t="n">
        <v>397.3</v>
      </c>
      <c r="D2994" s="17" t="n">
        <v>392.01</v>
      </c>
      <c r="E2994" s="17" t="n">
        <v>396.45</v>
      </c>
      <c r="F2994" s="17" t="n">
        <v>9391000</v>
      </c>
      <c r="G2994" s="17" t="n">
        <v>394.76</v>
      </c>
      <c r="I2994" s="22" t="n">
        <f aca="false">E2994-B2994</f>
        <v>-0.240000000000009</v>
      </c>
      <c r="J2994" s="22" t="n">
        <f aca="false">C2994-B2994</f>
        <v>0.610000000000014</v>
      </c>
      <c r="K2994" s="17" t="n">
        <f aca="false">D2994-B2994</f>
        <v>-4.68000000000001</v>
      </c>
      <c r="L2994" s="17" t="n">
        <f aca="false">B2994 - E2993</f>
        <v>0.740000000000009</v>
      </c>
      <c r="M2994" s="17" t="n">
        <f aca="false">E2994 - E2993</f>
        <v>0.5</v>
      </c>
      <c r="N2994" s="18" t="n">
        <f aca="false"> (I2994 / B2994)</f>
        <v>-0.000605006428193322</v>
      </c>
      <c r="O2994" s="18" t="n">
        <f aca="false">(J2994 / B2994)</f>
        <v>0.001537724671658</v>
      </c>
      <c r="P2994" s="18" t="n">
        <f aca="false">K2994 / B2994</f>
        <v>-0.0117976253497694</v>
      </c>
      <c r="Q2994" s="18" t="n">
        <f aca="false">L2994/E2993</f>
        <v>0.00186892284379343</v>
      </c>
      <c r="R2994" s="18" t="n">
        <f aca="false">M2994 / E2993</f>
        <v>0.00126278570526582</v>
      </c>
      <c r="S2994" s="19" t="str">
        <f aca="false">IF(N2994 &gt; 0, "UP", "DOWN")</f>
        <v>DOWN</v>
      </c>
      <c r="T2994" s="23" t="inlineStr">
        <f aca="false">O2994-N2994</f>
        <is>
          <t/>
        </is>
      </c>
      <c r="U2994" s="23" t="inlineStr">
        <f aca="false">P2994-N2994</f>
        <is>
          <t/>
        </is>
      </c>
      <c r="V2994" s="23" t="inlineStr">
        <f aca="false">O2994 - P2994</f>
        <is>
          <t/>
        </is>
      </c>
    </row>
    <row collapsed="false" customFormat="false" customHeight="false" hidden="false" ht="25" outlineLevel="0" r="2995">
      <c r="A2995" s="21" t="n">
        <v>40899</v>
      </c>
      <c r="B2995" s="17" t="n">
        <v>397</v>
      </c>
      <c r="C2995" s="17" t="n">
        <v>399.13</v>
      </c>
      <c r="D2995" s="17" t="n">
        <v>396.1</v>
      </c>
      <c r="E2995" s="17" t="n">
        <v>398.55</v>
      </c>
      <c r="F2995" s="17" t="n">
        <v>7227100</v>
      </c>
      <c r="G2995" s="17" t="n">
        <v>396.85</v>
      </c>
      <c r="I2995" s="22" t="n">
        <f aca="false">E2995-B2995</f>
        <v>1.55000000000001</v>
      </c>
      <c r="J2995" s="22" t="n">
        <f aca="false">C2995-B2995</f>
        <v>2.13</v>
      </c>
      <c r="K2995" s="17" t="n">
        <f aca="false">D2995-B2995</f>
        <v>-0.899999999999977</v>
      </c>
      <c r="L2995" s="17" t="n">
        <f aca="false">B2995 - E2994</f>
        <v>0.550000000000011</v>
      </c>
      <c r="M2995" s="17" t="n">
        <f aca="false">E2995 - E2994</f>
        <v>2.10000000000002</v>
      </c>
      <c r="N2995" s="18" t="n">
        <f aca="false"> (I2995 / B2995)</f>
        <v>0.00390428211586905</v>
      </c>
      <c r="O2995" s="18" t="n">
        <f aca="false">(J2995 / B2995)</f>
        <v>0.00536523929471032</v>
      </c>
      <c r="P2995" s="18" t="n">
        <f aca="false">K2995 / B2995</f>
        <v>-0.00226700251889163</v>
      </c>
      <c r="Q2995" s="18" t="n">
        <f aca="false">L2995/E2994</f>
        <v>0.00138731239752809</v>
      </c>
      <c r="R2995" s="18" t="n">
        <f aca="false">M2995 / E2994</f>
        <v>0.00529701097237993</v>
      </c>
      <c r="S2995" s="19" t="str">
        <f aca="false">IF(N2995 &gt; 0, "UP", "DOWN")</f>
        <v>UP</v>
      </c>
      <c r="T2995" s="23" t="inlineStr">
        <f aca="false">O2995-N2995</f>
        <is>
          <t/>
        </is>
      </c>
      <c r="U2995" s="23" t="inlineStr">
        <f aca="false">P2995-N2995</f>
        <is>
          <t/>
        </is>
      </c>
      <c r="V2995" s="23" t="inlineStr">
        <f aca="false">O2995 - P2995</f>
        <is>
          <t/>
        </is>
      </c>
    </row>
    <row collapsed="false" customFormat="false" customHeight="false" hidden="false" ht="25" outlineLevel="0" r="2996">
      <c r="A2996" s="21" t="n">
        <v>40900</v>
      </c>
      <c r="B2996" s="17" t="n">
        <v>399.69</v>
      </c>
      <c r="C2996" s="17" t="n">
        <v>403.59</v>
      </c>
      <c r="D2996" s="17" t="n">
        <v>399.49</v>
      </c>
      <c r="E2996" s="17" t="n">
        <v>403.33</v>
      </c>
      <c r="F2996" s="17" t="n">
        <v>9621400</v>
      </c>
      <c r="G2996" s="17" t="n">
        <v>401.61</v>
      </c>
      <c r="I2996" s="22" t="n">
        <f aca="false">E2996-B2996</f>
        <v>3.63999999999999</v>
      </c>
      <c r="J2996" s="22" t="n">
        <f aca="false">C2996-B2996</f>
        <v>3.89999999999998</v>
      </c>
      <c r="K2996" s="17" t="n">
        <f aca="false">D2996-B2996</f>
        <v>-0.199999999999989</v>
      </c>
      <c r="L2996" s="17" t="n">
        <f aca="false">B2996 - E2995</f>
        <v>1.13999999999999</v>
      </c>
      <c r="M2996" s="17" t="n">
        <f aca="false">E2996 - E2995</f>
        <v>4.77999999999997</v>
      </c>
      <c r="N2996" s="18" t="n">
        <f aca="false"> (I2996 / B2996)</f>
        <v>0.00910705796992666</v>
      </c>
      <c r="O2996" s="18" t="n">
        <f aca="false">(J2996 / B2996)</f>
        <v>0.00975756211063569</v>
      </c>
      <c r="P2996" s="18" t="n">
        <f aca="false">K2996 / B2996</f>
        <v>-0.000500387800545394</v>
      </c>
      <c r="Q2996" s="18" t="n">
        <f aca="false">L2996/E2995</f>
        <v>0.00286036883703421</v>
      </c>
      <c r="R2996" s="18" t="n">
        <f aca="false">M2996 / E2995</f>
        <v>0.0119934763517751</v>
      </c>
      <c r="S2996" s="19" t="str">
        <f aca="false">IF(N2996 &gt; 0, "UP", "DOWN")</f>
        <v>UP</v>
      </c>
      <c r="T2996" s="23" t="inlineStr">
        <f aca="false">O2996-N2996</f>
        <is>
          <t/>
        </is>
      </c>
      <c r="U2996" s="23" t="inlineStr">
        <f aca="false">P2996-N2996</f>
        <is>
          <t/>
        </is>
      </c>
      <c r="V2996" s="23" t="inlineStr">
        <f aca="false">O2996 - P2996</f>
        <is>
          <t/>
        </is>
      </c>
    </row>
    <row collapsed="false" customFormat="false" customHeight="false" hidden="false" ht="25" outlineLevel="0" r="2997">
      <c r="A2997" s="21" t="n">
        <v>40904</v>
      </c>
      <c r="B2997" s="17" t="n">
        <v>403.1</v>
      </c>
      <c r="C2997" s="17" t="n">
        <v>409.09</v>
      </c>
      <c r="D2997" s="17" t="n">
        <v>403.02</v>
      </c>
      <c r="E2997" s="17" t="n">
        <v>406.53</v>
      </c>
      <c r="F2997" s="17" t="n">
        <v>9467000</v>
      </c>
      <c r="G2997" s="17" t="n">
        <v>404.79</v>
      </c>
      <c r="I2997" s="22" t="n">
        <f aca="false">E2997-B2997</f>
        <v>3.42999999999995</v>
      </c>
      <c r="J2997" s="22" t="n">
        <f aca="false">C2997-B2997</f>
        <v>5.98999999999995</v>
      </c>
      <c r="K2997" s="17" t="n">
        <f aca="false">D2997-B2997</f>
        <v>-0.0800000000000409</v>
      </c>
      <c r="L2997" s="17" t="n">
        <f aca="false">B2997 - E2996</f>
        <v>-0.229999999999961</v>
      </c>
      <c r="M2997" s="17" t="n">
        <f aca="false">E2997 - E2996</f>
        <v>3.19999999999999</v>
      </c>
      <c r="N2997" s="18" t="n">
        <f aca="false"> (I2997 / B2997)</f>
        <v>0.00850905482510531</v>
      </c>
      <c r="O2997" s="18" t="n">
        <f aca="false">(J2997 / B2997)</f>
        <v>0.0148598362689158</v>
      </c>
      <c r="P2997" s="18" t="n">
        <f aca="false">K2997 / B2997</f>
        <v>-0.000198461920119179</v>
      </c>
      <c r="Q2997" s="18" t="n">
        <f aca="false">L2997/E2996</f>
        <v>-0.000570252646715993</v>
      </c>
      <c r="R2997" s="18" t="n">
        <f aca="false">M2997 / E2996</f>
        <v>0.00793394986735425</v>
      </c>
      <c r="S2997" s="19" t="str">
        <f aca="false">IF(N2997 &gt; 0, "UP", "DOWN")</f>
        <v>UP</v>
      </c>
      <c r="T2997" s="23" t="inlineStr">
        <f aca="false">O2997-N2997</f>
        <is>
          <t/>
        </is>
      </c>
      <c r="U2997" s="23" t="inlineStr">
        <f aca="false">P2997-N2997</f>
        <is>
          <t/>
        </is>
      </c>
      <c r="V2997" s="23" t="inlineStr">
        <f aca="false">O2997 - P2997</f>
        <is>
          <t/>
        </is>
      </c>
    </row>
    <row collapsed="false" customFormat="false" customHeight="false" hidden="false" ht="25" outlineLevel="0" r="2998">
      <c r="A2998" s="21" t="n">
        <v>40905</v>
      </c>
      <c r="B2998" s="17" t="n">
        <v>406.89</v>
      </c>
      <c r="C2998" s="17" t="n">
        <v>408.25</v>
      </c>
      <c r="D2998" s="17" t="n">
        <v>401.34</v>
      </c>
      <c r="E2998" s="17" t="n">
        <v>402.64</v>
      </c>
      <c r="F2998" s="17" t="n">
        <v>8166500</v>
      </c>
      <c r="G2998" s="17" t="n">
        <v>400.92</v>
      </c>
      <c r="I2998" s="22" t="n">
        <f aca="false">E2998-B2998</f>
        <v>-4.25</v>
      </c>
      <c r="J2998" s="22" t="n">
        <f aca="false">C2998-B2998</f>
        <v>1.36000000000001</v>
      </c>
      <c r="K2998" s="17" t="n">
        <f aca="false">D2998-B2998</f>
        <v>-5.55000000000001</v>
      </c>
      <c r="L2998" s="17" t="n">
        <f aca="false">B2998 - E2997</f>
        <v>0.360000000000014</v>
      </c>
      <c r="M2998" s="17" t="n">
        <f aca="false">E2998 - E2997</f>
        <v>-3.88999999999999</v>
      </c>
      <c r="N2998" s="18" t="n">
        <f aca="false"> (I2998 / B2998)</f>
        <v>-0.0104450834377842</v>
      </c>
      <c r="O2998" s="18" t="n">
        <f aca="false">(J2998 / B2998)</f>
        <v>0.00334242670009097</v>
      </c>
      <c r="P2998" s="18" t="n">
        <f aca="false">K2998 / B2998</f>
        <v>-0.0136400501364005</v>
      </c>
      <c r="Q2998" s="18" t="n">
        <f aca="false">L2998/E2997</f>
        <v>0.000885543502324585</v>
      </c>
      <c r="R2998" s="18" t="n">
        <f aca="false">M2998 / E2997</f>
        <v>-0.00956878951122915</v>
      </c>
      <c r="S2998" s="19" t="str">
        <f aca="false">IF(N2998 &gt; 0, "UP", "DOWN")</f>
        <v>DOWN</v>
      </c>
      <c r="T2998" s="23" t="inlineStr">
        <f aca="false">O2998-N2998</f>
        <is>
          <t/>
        </is>
      </c>
      <c r="U2998" s="23" t="inlineStr">
        <f aca="false">P2998-N2998</f>
        <is>
          <t/>
        </is>
      </c>
      <c r="V2998" s="23" t="inlineStr">
        <f aca="false">O2998 - P2998</f>
        <is>
          <t/>
        </is>
      </c>
    </row>
    <row collapsed="false" customFormat="false" customHeight="false" hidden="false" ht="25" outlineLevel="0" r="2999">
      <c r="A2999" s="21" t="n">
        <v>40906</v>
      </c>
      <c r="B2999" s="17" t="n">
        <v>403.4</v>
      </c>
      <c r="C2999" s="17" t="n">
        <v>405.65</v>
      </c>
      <c r="D2999" s="17" t="n">
        <v>400.51</v>
      </c>
      <c r="E2999" s="17" t="n">
        <v>405.12</v>
      </c>
      <c r="F2999" s="17" t="n">
        <v>7713500</v>
      </c>
      <c r="G2999" s="17" t="n">
        <v>403.39</v>
      </c>
      <c r="I2999" s="22" t="n">
        <f aca="false">E2999-B2999</f>
        <v>1.72000000000003</v>
      </c>
      <c r="J2999" s="22" t="n">
        <f aca="false">C2999-B2999</f>
        <v>2.25</v>
      </c>
      <c r="K2999" s="17" t="n">
        <f aca="false">D2999-B2999</f>
        <v>-2.88999999999999</v>
      </c>
      <c r="L2999" s="17" t="n">
        <f aca="false">B2999 - E2998</f>
        <v>0.759999999999991</v>
      </c>
      <c r="M2999" s="17" t="n">
        <f aca="false">E2999 - E2998</f>
        <v>2.48000000000002</v>
      </c>
      <c r="N2999" s="18" t="n">
        <f aca="false"> (I2999 / B2999)</f>
        <v>0.00426375805651965</v>
      </c>
      <c r="O2999" s="18" t="n">
        <f aca="false">(J2999 / B2999)</f>
        <v>0.00557759048091225</v>
      </c>
      <c r="P2999" s="18" t="n">
        <f aca="false">K2999 / B2999</f>
        <v>-0.00716410510659392</v>
      </c>
      <c r="Q2999" s="18" t="n">
        <f aca="false">L2999/E2998</f>
        <v>0.00188754222133914</v>
      </c>
      <c r="R2999" s="18" t="n">
        <f aca="false">M2999 / E2998</f>
        <v>0.00615934830121205</v>
      </c>
      <c r="S2999" s="19" t="str">
        <f aca="false">IF(N2999 &gt; 0, "UP", "DOWN")</f>
        <v>UP</v>
      </c>
      <c r="T2999" s="23" t="inlineStr">
        <f aca="false">O2999-N2999</f>
        <is>
          <t/>
        </is>
      </c>
      <c r="U2999" s="23" t="inlineStr">
        <f aca="false">P2999-N2999</f>
        <is>
          <t/>
        </is>
      </c>
      <c r="V2999" s="23" t="inlineStr">
        <f aca="false">O2999 - P2999</f>
        <is>
          <t/>
        </is>
      </c>
    </row>
    <row collapsed="false" customFormat="false" customHeight="false" hidden="false" ht="25" outlineLevel="0" r="3000">
      <c r="A3000" s="21" t="n">
        <v>40907</v>
      </c>
      <c r="B3000" s="17" t="n">
        <v>403.51</v>
      </c>
      <c r="C3000" s="17" t="n">
        <v>406.28</v>
      </c>
      <c r="D3000" s="17" t="n">
        <v>403.49</v>
      </c>
      <c r="E3000" s="17" t="n">
        <v>405</v>
      </c>
      <c r="F3000" s="17" t="n">
        <v>6416500</v>
      </c>
      <c r="G3000" s="17" t="n">
        <v>403.27</v>
      </c>
      <c r="I3000" s="22" t="n">
        <f aca="false">E3000-B3000</f>
        <v>1.49000000000001</v>
      </c>
      <c r="J3000" s="22" t="n">
        <f aca="false">C3000-B3000</f>
        <v>2.76999999999998</v>
      </c>
      <c r="K3000" s="17" t="n">
        <f aca="false">D3000-B3000</f>
        <v>-0.0199999999999818</v>
      </c>
      <c r="L3000" s="17" t="n">
        <f aca="false">B3000 - E2999</f>
        <v>-1.61000000000001</v>
      </c>
      <c r="M3000" s="17" t="n">
        <f aca="false">E3000 - E2999</f>
        <v>-0.120000000000005</v>
      </c>
      <c r="N3000" s="18" t="n">
        <f aca="false"> (I3000 / B3000)</f>
        <v>0.00369259745731211</v>
      </c>
      <c r="O3000" s="18" t="n">
        <f aca="false">(J3000 / B3000)</f>
        <v>0.00686476171594256</v>
      </c>
      <c r="P3000" s="18" t="n">
        <f aca="false">K3000 / B3000</f>
        <v>-4.95650665410567E-005</v>
      </c>
      <c r="Q3000" s="18" t="n">
        <f aca="false">L3000/E2999</f>
        <v>-0.003974131121643</v>
      </c>
      <c r="R3000" s="18" t="n">
        <f aca="false">M3000 / E2999</f>
        <v>-0.000296208530805698</v>
      </c>
      <c r="S3000" s="19" t="str">
        <f aca="false">IF(N3000 &gt; 0, "UP", "DOWN")</f>
        <v>UP</v>
      </c>
      <c r="T3000" s="23" t="inlineStr">
        <f aca="false">O3000-N3000</f>
        <is>
          <t/>
        </is>
      </c>
      <c r="U3000" s="23" t="inlineStr">
        <f aca="false">P3000-N3000</f>
        <is>
          <t/>
        </is>
      </c>
      <c r="V3000" s="23" t="inlineStr">
        <f aca="false">O3000 - P3000</f>
        <is>
          <t/>
        </is>
      </c>
    </row>
    <row collapsed="false" customFormat="false" customHeight="false" hidden="false" ht="25" outlineLevel="0" r="3001">
      <c r="A3001" s="21" t="n">
        <v>40911</v>
      </c>
      <c r="B3001" s="17" t="n">
        <v>409.4</v>
      </c>
      <c r="C3001" s="17" t="n">
        <v>412.5</v>
      </c>
      <c r="D3001" s="17" t="n">
        <v>409</v>
      </c>
      <c r="E3001" s="17" t="n">
        <v>411.23</v>
      </c>
      <c r="F3001" s="17" t="n">
        <v>10793600</v>
      </c>
      <c r="G3001" s="17" t="n">
        <v>409.47</v>
      </c>
      <c r="I3001" s="22" t="n">
        <f aca="false">E3001-B3001</f>
        <v>1.83000000000004</v>
      </c>
      <c r="J3001" s="22" t="n">
        <f aca="false">C3001-B3001</f>
        <v>3.10000000000002</v>
      </c>
      <c r="K3001" s="17" t="n">
        <f aca="false">D3001-B3001</f>
        <v>-0.399999999999977</v>
      </c>
      <c r="L3001" s="17" t="n">
        <f aca="false">B3001 - E3000</f>
        <v>4.39999999999998</v>
      </c>
      <c r="M3001" s="17" t="n">
        <f aca="false">E3001 - E3000</f>
        <v>6.23000000000002</v>
      </c>
      <c r="N3001" s="18" t="n">
        <f aca="false"> (I3001 / B3001)</f>
        <v>0.00446995603321945</v>
      </c>
      <c r="O3001" s="18" t="n">
        <f aca="false">(J3001 / B3001)</f>
        <v>0.00757205666829512</v>
      </c>
      <c r="P3001" s="18" t="n">
        <f aca="false">K3001 / B3001</f>
        <v>-0.000977039570102534</v>
      </c>
      <c r="Q3001" s="18" t="n">
        <f aca="false">L3001/E3000</f>
        <v>0.0108641975308641</v>
      </c>
      <c r="R3001" s="18" t="n">
        <f aca="false">M3001 / E3000</f>
        <v>0.0153827160493828</v>
      </c>
      <c r="S3001" s="19" t="str">
        <f aca="false">IF(N3001 &gt; 0, "UP", "DOWN")</f>
        <v>UP</v>
      </c>
      <c r="T3001" s="23" t="inlineStr">
        <f aca="false">O3001-N3001</f>
        <is>
          <t/>
        </is>
      </c>
      <c r="U3001" s="23" t="inlineStr">
        <f aca="false">P3001-N3001</f>
        <is>
          <t/>
        </is>
      </c>
      <c r="V3001" s="23" t="inlineStr">
        <f aca="false">O3001 - P3001</f>
        <is>
          <t/>
        </is>
      </c>
    </row>
    <row collapsed="false" customFormat="false" customHeight="false" hidden="false" ht="25" outlineLevel="0" r="3002">
      <c r="A3002" s="21" t="n">
        <v>40912</v>
      </c>
      <c r="B3002" s="17" t="n">
        <v>410</v>
      </c>
      <c r="C3002" s="17" t="n">
        <v>414.68</v>
      </c>
      <c r="D3002" s="17" t="n">
        <v>409.28</v>
      </c>
      <c r="E3002" s="17" t="n">
        <v>413.44</v>
      </c>
      <c r="F3002" s="17" t="n">
        <v>9286500</v>
      </c>
      <c r="G3002" s="17" t="n">
        <v>411.67</v>
      </c>
      <c r="I3002" s="22" t="n">
        <f aca="false">E3002-B3002</f>
        <v>3.44</v>
      </c>
      <c r="J3002" s="22" t="n">
        <f aca="false">C3002-B3002</f>
        <v>4.68000000000001</v>
      </c>
      <c r="K3002" s="17" t="n">
        <f aca="false">D3002-B3002</f>
        <v>-0.720000000000027</v>
      </c>
      <c r="L3002" s="17" t="n">
        <f aca="false">B3002 - E3001</f>
        <v>-1.23000000000002</v>
      </c>
      <c r="M3002" s="17" t="n">
        <f aca="false">E3002 - E3001</f>
        <v>2.20999999999998</v>
      </c>
      <c r="N3002" s="18" t="n">
        <f aca="false"> (I3002 / B3002)</f>
        <v>0.00839024390243902</v>
      </c>
      <c r="O3002" s="18" t="n">
        <f aca="false">(J3002 / B3002)</f>
        <v>0.0114146341463415</v>
      </c>
      <c r="P3002" s="18" t="n">
        <f aca="false">K3002 / B3002</f>
        <v>-0.00175609756097568</v>
      </c>
      <c r="Q3002" s="18" t="n">
        <f aca="false">L3002/E3001</f>
        <v>-0.00299102691924232</v>
      </c>
      <c r="R3002" s="18" t="n">
        <f aca="false">M3002 / E3001</f>
        <v>0.0053741215378255</v>
      </c>
      <c r="S3002" s="19" t="str">
        <f aca="false">IF(N3002 &gt; 0, "UP", "DOWN")</f>
        <v>UP</v>
      </c>
      <c r="T3002" s="23" t="inlineStr">
        <f aca="false">O3002-N3002</f>
        <is>
          <t/>
        </is>
      </c>
      <c r="U3002" s="23" t="inlineStr">
        <f aca="false">P3002-N3002</f>
        <is>
          <t/>
        </is>
      </c>
      <c r="V3002" s="23" t="inlineStr">
        <f aca="false">O3002 - P3002</f>
        <is>
          <t/>
        </is>
      </c>
    </row>
    <row collapsed="false" customFormat="false" customHeight="false" hidden="false" ht="25" outlineLevel="0" r="3003">
      <c r="A3003" s="21" t="n">
        <v>40913</v>
      </c>
      <c r="B3003" s="17" t="n">
        <v>414.95</v>
      </c>
      <c r="C3003" s="17" t="n">
        <v>418.55</v>
      </c>
      <c r="D3003" s="17" t="n">
        <v>412.67</v>
      </c>
      <c r="E3003" s="17" t="n">
        <v>418.03</v>
      </c>
      <c r="F3003" s="17" t="n">
        <v>9688200</v>
      </c>
      <c r="G3003" s="17" t="n">
        <v>416.24</v>
      </c>
      <c r="I3003" s="22" t="n">
        <f aca="false">E3003-B3003</f>
        <v>3.07999999999998</v>
      </c>
      <c r="J3003" s="22" t="n">
        <f aca="false">C3003-B3003</f>
        <v>3.60000000000002</v>
      </c>
      <c r="K3003" s="17" t="n">
        <f aca="false">D3003-B3003</f>
        <v>-2.27999999999997</v>
      </c>
      <c r="L3003" s="17" t="n">
        <f aca="false">B3003 - E3002</f>
        <v>1.50999999999999</v>
      </c>
      <c r="M3003" s="17" t="n">
        <f aca="false">E3003 - E3002</f>
        <v>4.58999999999998</v>
      </c>
      <c r="N3003" s="18" t="n">
        <f aca="false"> (I3003 / B3003)</f>
        <v>0.00742258103385946</v>
      </c>
      <c r="O3003" s="18" t="n">
        <f aca="false">(J3003 / B3003)</f>
        <v>0.00867574406555012</v>
      </c>
      <c r="P3003" s="18" t="n">
        <f aca="false">K3003 / B3003</f>
        <v>-0.00549463790818164</v>
      </c>
      <c r="Q3003" s="18" t="n">
        <f aca="false">L3003/E3002</f>
        <v>0.00365228328173372</v>
      </c>
      <c r="R3003" s="18" t="n">
        <f aca="false">M3003 / E3002</f>
        <v>0.0111019736842105</v>
      </c>
      <c r="S3003" s="19" t="str">
        <f aca="false">IF(N3003 &gt; 0, "UP", "DOWN")</f>
        <v>UP</v>
      </c>
      <c r="T3003" s="23" t="inlineStr">
        <f aca="false">O3003-N3003</f>
        <is>
          <t/>
        </is>
      </c>
      <c r="U3003" s="23" t="inlineStr">
        <f aca="false">P3003-N3003</f>
        <is>
          <t/>
        </is>
      </c>
      <c r="V3003" s="23" t="inlineStr">
        <f aca="false">O3003 - P3003</f>
        <is>
          <t/>
        </is>
      </c>
    </row>
    <row collapsed="false" customFormat="false" customHeight="false" hidden="false" ht="25" outlineLevel="0" r="3004">
      <c r="A3004" s="21" t="n">
        <v>40914</v>
      </c>
      <c r="B3004" s="17" t="n">
        <v>419.77</v>
      </c>
      <c r="C3004" s="17" t="n">
        <v>422.75</v>
      </c>
      <c r="D3004" s="17" t="n">
        <v>419.22</v>
      </c>
      <c r="E3004" s="17" t="n">
        <v>422.4</v>
      </c>
      <c r="F3004" s="17" t="n">
        <v>11367600</v>
      </c>
      <c r="G3004" s="17" t="n">
        <v>420.59</v>
      </c>
      <c r="I3004" s="22" t="n">
        <f aca="false">E3004-B3004</f>
        <v>2.63</v>
      </c>
      <c r="J3004" s="22" t="n">
        <f aca="false">C3004-B3004</f>
        <v>2.98000000000002</v>
      </c>
      <c r="K3004" s="17" t="n">
        <f aca="false">D3004-B3004</f>
        <v>-0.549999999999955</v>
      </c>
      <c r="L3004" s="17" t="n">
        <f aca="false">B3004 - E3003</f>
        <v>1.74000000000001</v>
      </c>
      <c r="M3004" s="17" t="n">
        <f aca="false">E3004 - E3003</f>
        <v>4.37</v>
      </c>
      <c r="N3004" s="18" t="n">
        <f aca="false"> (I3004 / B3004)</f>
        <v>0.00626533577911713</v>
      </c>
      <c r="O3004" s="18" t="n">
        <f aca="false">(J3004 / B3004)</f>
        <v>0.00709912571169931</v>
      </c>
      <c r="P3004" s="18" t="n">
        <f aca="false">K3004 / B3004</f>
        <v>-0.00131024132262895</v>
      </c>
      <c r="Q3004" s="18" t="n">
        <f aca="false">L3004/E3003</f>
        <v>0.0041623806903811</v>
      </c>
      <c r="R3004" s="18" t="n">
        <f aca="false">M3004 / E3003</f>
        <v>0.010453795182164</v>
      </c>
      <c r="S3004" s="19" t="str">
        <f aca="false">IF(N3004 &gt; 0, "UP", "DOWN")</f>
        <v>UP</v>
      </c>
      <c r="T3004" s="23" t="inlineStr">
        <f aca="false">O3004-N3004</f>
        <is>
          <t/>
        </is>
      </c>
      <c r="U3004" s="23" t="inlineStr">
        <f aca="false">P3004-N3004</f>
        <is>
          <t/>
        </is>
      </c>
      <c r="V3004" s="23" t="inlineStr">
        <f aca="false">O3004 - P3004</f>
        <is>
          <t/>
        </is>
      </c>
    </row>
    <row collapsed="false" customFormat="false" customHeight="false" hidden="false" ht="25" outlineLevel="0" r="3005">
      <c r="A3005" s="21" t="n">
        <v>40917</v>
      </c>
      <c r="B3005" s="17" t="n">
        <v>425.5</v>
      </c>
      <c r="C3005" s="17" t="n">
        <v>427.75</v>
      </c>
      <c r="D3005" s="17" t="n">
        <v>421.35</v>
      </c>
      <c r="E3005" s="17" t="n">
        <v>421.73</v>
      </c>
      <c r="F3005" s="17" t="n">
        <v>14072300</v>
      </c>
      <c r="G3005" s="17" t="n">
        <v>419.93</v>
      </c>
      <c r="I3005" s="22" t="n">
        <f aca="false">E3005-B3005</f>
        <v>-3.76999999999998</v>
      </c>
      <c r="J3005" s="22" t="n">
        <f aca="false">C3005-B3005</f>
        <v>2.25</v>
      </c>
      <c r="K3005" s="17" t="n">
        <f aca="false">D3005-B3005</f>
        <v>-4.14999999999998</v>
      </c>
      <c r="L3005" s="17" t="n">
        <f aca="false">B3005 - E3004</f>
        <v>3.10000000000002</v>
      </c>
      <c r="M3005" s="17" t="n">
        <f aca="false">E3005 - E3004</f>
        <v>-0.669999999999959</v>
      </c>
      <c r="N3005" s="18" t="n">
        <f aca="false"> (I3005 / B3005)</f>
        <v>-0.00886016451233838</v>
      </c>
      <c r="O3005" s="18" t="n">
        <f aca="false">(J3005 / B3005)</f>
        <v>0.00528789659224442</v>
      </c>
      <c r="P3005" s="18" t="n">
        <f aca="false">K3005 / B3005</f>
        <v>-0.00975323149236187</v>
      </c>
      <c r="Q3005" s="18" t="n">
        <f aca="false">L3005/E3004</f>
        <v>0.00733901515151521</v>
      </c>
      <c r="R3005" s="18" t="n">
        <f aca="false">M3005 / E3004</f>
        <v>-0.00158617424242415</v>
      </c>
      <c r="S3005" s="19" t="str">
        <f aca="false">IF(N3005 &gt; 0, "UP", "DOWN")</f>
        <v>DOWN</v>
      </c>
      <c r="T3005" s="23" t="inlineStr">
        <f aca="false">O3005-N3005</f>
        <is>
          <t/>
        </is>
      </c>
      <c r="U3005" s="23" t="inlineStr">
        <f aca="false">P3005-N3005</f>
        <is>
          <t/>
        </is>
      </c>
      <c r="V3005" s="23" t="inlineStr">
        <f aca="false">O3005 - P3005</f>
        <is>
          <t/>
        </is>
      </c>
    </row>
    <row collapsed="false" customFormat="false" customHeight="false" hidden="false" ht="25" outlineLevel="0" r="3006">
      <c r="A3006" s="21" t="n">
        <v>40918</v>
      </c>
      <c r="B3006" s="17" t="n">
        <v>425.91</v>
      </c>
      <c r="C3006" s="17" t="n">
        <v>426</v>
      </c>
      <c r="D3006" s="17" t="n">
        <v>421.5</v>
      </c>
      <c r="E3006" s="17" t="n">
        <v>423.24</v>
      </c>
      <c r="F3006" s="17" t="n">
        <v>9221300</v>
      </c>
      <c r="G3006" s="17" t="n">
        <v>421.43</v>
      </c>
      <c r="I3006" s="22" t="n">
        <f aca="false">E3006-B3006</f>
        <v>-2.67000000000002</v>
      </c>
      <c r="J3006" s="22" t="n">
        <f aca="false">C3006-B3006</f>
        <v>0.089999999999975</v>
      </c>
      <c r="K3006" s="17" t="n">
        <f aca="false">D3006-B3006</f>
        <v>-4.41000000000003</v>
      </c>
      <c r="L3006" s="17" t="n">
        <f aca="false">B3006 - E3005</f>
        <v>4.18000000000001</v>
      </c>
      <c r="M3006" s="17" t="n">
        <f aca="false">E3006 - E3005</f>
        <v>1.50999999999999</v>
      </c>
      <c r="N3006" s="18" t="n">
        <f aca="false"> (I3006 / B3006)</f>
        <v>-0.0062689300556456</v>
      </c>
      <c r="O3006" s="18" t="n">
        <f aca="false">(J3006 / B3006)</f>
        <v>0.000211312249066645</v>
      </c>
      <c r="P3006" s="18" t="n">
        <f aca="false">K3006 / B3006</f>
        <v>-0.0103543002042686</v>
      </c>
      <c r="Q3006" s="18" t="n">
        <f aca="false">L3006/E3005</f>
        <v>0.00991155478623766</v>
      </c>
      <c r="R3006" s="18" t="n">
        <f aca="false">M3006 / E3005</f>
        <v>0.00358048988689444</v>
      </c>
      <c r="S3006" s="19" t="str">
        <f aca="false">IF(N3006 &gt; 0, "UP", "DOWN")</f>
        <v>DOWN</v>
      </c>
      <c r="T3006" s="23" t="inlineStr">
        <f aca="false">O3006-N3006</f>
        <is>
          <t/>
        </is>
      </c>
      <c r="U3006" s="23" t="inlineStr">
        <f aca="false">P3006-N3006</f>
        <is>
          <t/>
        </is>
      </c>
      <c r="V3006" s="23" t="inlineStr">
        <f aca="false">O3006 - P3006</f>
        <is>
          <t/>
        </is>
      </c>
    </row>
    <row collapsed="false" customFormat="false" customHeight="false" hidden="false" ht="25" outlineLevel="0" r="3007">
      <c r="A3007" s="21" t="n">
        <v>40919</v>
      </c>
      <c r="B3007" s="17" t="n">
        <v>422.68</v>
      </c>
      <c r="C3007" s="17" t="n">
        <v>422.85</v>
      </c>
      <c r="D3007" s="17" t="n">
        <v>419.31</v>
      </c>
      <c r="E3007" s="17" t="n">
        <v>422.55</v>
      </c>
      <c r="F3007" s="17" t="n">
        <v>7681600</v>
      </c>
      <c r="G3007" s="17" t="n">
        <v>420.74</v>
      </c>
      <c r="I3007" s="22" t="n">
        <f aca="false">E3007-B3007</f>
        <v>-0.129999999999995</v>
      </c>
      <c r="J3007" s="22" t="n">
        <f aca="false">C3007-B3007</f>
        <v>0.170000000000016</v>
      </c>
      <c r="K3007" s="17" t="n">
        <f aca="false">D3007-B3007</f>
        <v>-3.37</v>
      </c>
      <c r="L3007" s="17" t="n">
        <f aca="false">B3007 - E3006</f>
        <v>-0.560000000000002</v>
      </c>
      <c r="M3007" s="17" t="n">
        <f aca="false">E3007 - E3006</f>
        <v>-0.689999999999998</v>
      </c>
      <c r="N3007" s="18" t="n">
        <f aca="false"> (I3007 / B3007)</f>
        <v>-0.000307561275669526</v>
      </c>
      <c r="O3007" s="18" t="n">
        <f aca="false">(J3007 / B3007)</f>
        <v>0.000402195514337125</v>
      </c>
      <c r="P3007" s="18" t="n">
        <f aca="false">K3007 / B3007</f>
        <v>-0.00797293460774109</v>
      </c>
      <c r="Q3007" s="18" t="n">
        <f aca="false">L3007/E3006</f>
        <v>-0.00132312635856725</v>
      </c>
      <c r="R3007" s="18" t="n">
        <f aca="false">M3007 / E3006</f>
        <v>-0.00163028069180606</v>
      </c>
      <c r="S3007" s="19" t="str">
        <f aca="false">IF(N3007 &gt; 0, "UP", "DOWN")</f>
        <v>DOWN</v>
      </c>
      <c r="T3007" s="23" t="inlineStr">
        <f aca="false">O3007-N3007</f>
        <is>
          <t/>
        </is>
      </c>
      <c r="U3007" s="23" t="inlineStr">
        <f aca="false">P3007-N3007</f>
        <is>
          <t/>
        </is>
      </c>
      <c r="V3007" s="23" t="inlineStr">
        <f aca="false">O3007 - P3007</f>
        <is>
          <t/>
        </is>
      </c>
    </row>
    <row collapsed="false" customFormat="false" customHeight="false" hidden="false" ht="25" outlineLevel="0" r="3008">
      <c r="A3008" s="21" t="n">
        <v>40920</v>
      </c>
      <c r="B3008" s="17" t="n">
        <v>422.28</v>
      </c>
      <c r="C3008" s="17" t="n">
        <v>422.9</v>
      </c>
      <c r="D3008" s="17" t="n">
        <v>418.75</v>
      </c>
      <c r="E3008" s="17" t="n">
        <v>421.39</v>
      </c>
      <c r="F3008" s="17" t="n">
        <v>7592400</v>
      </c>
      <c r="G3008" s="17" t="n">
        <v>419.59</v>
      </c>
      <c r="I3008" s="22" t="n">
        <f aca="false">E3008-B3008</f>
        <v>-0.889999999999986</v>
      </c>
      <c r="J3008" s="22" t="n">
        <f aca="false">C3008-B3008</f>
        <v>0.620000000000005</v>
      </c>
      <c r="K3008" s="17" t="n">
        <f aca="false">D3008-B3008</f>
        <v>-3.52999999999997</v>
      </c>
      <c r="L3008" s="17" t="n">
        <f aca="false">B3008 - E3007</f>
        <v>-0.270000000000039</v>
      </c>
      <c r="M3008" s="17" t="n">
        <f aca="false">E3008 - E3007</f>
        <v>-1.16000000000003</v>
      </c>
      <c r="N3008" s="18" t="n">
        <f aca="false"> (I3008 / B3008)</f>
        <v>-0.00210760632755514</v>
      </c>
      <c r="O3008" s="18" t="n">
        <f aca="false">(J3008 / B3008)</f>
        <v>0.00146822013829688</v>
      </c>
      <c r="P3008" s="18" t="n">
        <f aca="false">K3008 / B3008</f>
        <v>-0.00835938240030305</v>
      </c>
      <c r="Q3008" s="18" t="n">
        <f aca="false">L3008/E3007</f>
        <v>-0.000638977635782839</v>
      </c>
      <c r="R3008" s="18" t="n">
        <f aca="false">M3008 / E3007</f>
        <v>-0.00274523725002964</v>
      </c>
      <c r="S3008" s="19" t="str">
        <f aca="false">IF(N3008 &gt; 0, "UP", "DOWN")</f>
        <v>DOWN</v>
      </c>
      <c r="T3008" s="23" t="inlineStr">
        <f aca="false">O3008-N3008</f>
        <is>
          <t/>
        </is>
      </c>
      <c r="U3008" s="23" t="inlineStr">
        <f aca="false">P3008-N3008</f>
        <is>
          <t/>
        </is>
      </c>
      <c r="V3008" s="23" t="inlineStr">
        <f aca="false">O3008 - P3008</f>
        <is>
          <t/>
        </is>
      </c>
    </row>
    <row collapsed="false" customFormat="false" customHeight="false" hidden="false" ht="25" outlineLevel="0" r="3009">
      <c r="A3009" s="21" t="n">
        <v>40921</v>
      </c>
      <c r="B3009" s="17" t="n">
        <v>419.7</v>
      </c>
      <c r="C3009" s="17" t="n">
        <v>420.45</v>
      </c>
      <c r="D3009" s="17" t="n">
        <v>418.66</v>
      </c>
      <c r="E3009" s="17" t="n">
        <v>419.81</v>
      </c>
      <c r="F3009" s="17" t="n">
        <v>8072200</v>
      </c>
      <c r="G3009" s="17" t="n">
        <v>418.02</v>
      </c>
      <c r="I3009" s="22" t="n">
        <f aca="false">E3009-B3009</f>
        <v>0.110000000000014</v>
      </c>
      <c r="J3009" s="22" t="n">
        <f aca="false">C3009-B3009</f>
        <v>0.75</v>
      </c>
      <c r="K3009" s="17" t="n">
        <f aca="false">D3009-B3009</f>
        <v>-1.03999999999996</v>
      </c>
      <c r="L3009" s="17" t="n">
        <f aca="false">B3009 - E3008</f>
        <v>-1.69</v>
      </c>
      <c r="M3009" s="17" t="n">
        <f aca="false">E3009 - E3008</f>
        <v>-1.57999999999998</v>
      </c>
      <c r="N3009" s="18" t="n">
        <f aca="false"> (I3009 / B3009)</f>
        <v>0.000262091970455119</v>
      </c>
      <c r="O3009" s="18" t="n">
        <f aca="false">(J3009 / B3009)</f>
        <v>0.00178699070764832</v>
      </c>
      <c r="P3009" s="18" t="n">
        <f aca="false">K3009 / B3009</f>
        <v>-0.00247796044793892</v>
      </c>
      <c r="Q3009" s="18" t="n">
        <f aca="false">L3009/E3008</f>
        <v>-0.00401053655758323</v>
      </c>
      <c r="R3009" s="18" t="n">
        <f aca="false">M3009 / E3008</f>
        <v>-0.00374949571655707</v>
      </c>
      <c r="S3009" s="19" t="str">
        <f aca="false">IF(N3009 &gt; 0, "UP", "DOWN")</f>
        <v>UP</v>
      </c>
      <c r="T3009" s="23" t="inlineStr">
        <f aca="false">O3009-N3009</f>
        <is>
          <t/>
        </is>
      </c>
      <c r="U3009" s="23" t="inlineStr">
        <f aca="false">P3009-N3009</f>
        <is>
          <t/>
        </is>
      </c>
      <c r="V3009" s="23" t="inlineStr">
        <f aca="false">O3009 - P3009</f>
        <is>
          <t/>
        </is>
      </c>
    </row>
    <row collapsed="false" customFormat="false" customHeight="false" hidden="false" ht="25" outlineLevel="0" r="3010">
      <c r="A3010" s="21" t="n">
        <v>40925</v>
      </c>
      <c r="B3010" s="17" t="n">
        <v>424.2</v>
      </c>
      <c r="C3010" s="17" t="n">
        <v>425.99</v>
      </c>
      <c r="D3010" s="17" t="n">
        <v>422.96</v>
      </c>
      <c r="E3010" s="17" t="n">
        <v>424.7</v>
      </c>
      <c r="F3010" s="17" t="n">
        <v>8674900</v>
      </c>
      <c r="G3010" s="17" t="n">
        <v>422.88</v>
      </c>
      <c r="I3010" s="22" t="n">
        <f aca="false">E3010-B3010</f>
        <v>0.5</v>
      </c>
      <c r="J3010" s="22" t="n">
        <f aca="false">C3010-B3010</f>
        <v>1.79000000000002</v>
      </c>
      <c r="K3010" s="17" t="n">
        <f aca="false">D3010-B3010</f>
        <v>-1.24000000000001</v>
      </c>
      <c r="L3010" s="17" t="n">
        <f aca="false">B3010 - E3009</f>
        <v>4.38999999999999</v>
      </c>
      <c r="M3010" s="17" t="n">
        <f aca="false">E3010 - E3009</f>
        <v>4.88999999999999</v>
      </c>
      <c r="N3010" s="18" t="n">
        <f aca="false"> (I3010 / B3010)</f>
        <v>0.00117868929750118</v>
      </c>
      <c r="O3010" s="18" t="n">
        <f aca="false">(J3010 / B3010)</f>
        <v>0.00421970768505427</v>
      </c>
      <c r="P3010" s="18" t="n">
        <f aca="false">K3010 / B3010</f>
        <v>-0.00292314945780294</v>
      </c>
      <c r="Q3010" s="18" t="n">
        <f aca="false">L3010/E3009</f>
        <v>0.0104571115504633</v>
      </c>
      <c r="R3010" s="18" t="n">
        <f aca="false">M3010 / E3009</f>
        <v>0.0116481265334318</v>
      </c>
      <c r="S3010" s="19" t="str">
        <f aca="false">IF(N3010 &gt; 0, "UP", "DOWN")</f>
        <v>UP</v>
      </c>
      <c r="T3010" s="23" t="inlineStr">
        <f aca="false">O3010-N3010</f>
        <is>
          <t/>
        </is>
      </c>
      <c r="U3010" s="23" t="inlineStr">
        <f aca="false">P3010-N3010</f>
        <is>
          <t/>
        </is>
      </c>
      <c r="V3010" s="23" t="inlineStr">
        <f aca="false">O3010 - P3010</f>
        <is>
          <t/>
        </is>
      </c>
    </row>
    <row collapsed="false" customFormat="false" customHeight="false" hidden="false" ht="25" outlineLevel="0" r="3011">
      <c r="A3011" s="21" t="n">
        <v>40926</v>
      </c>
      <c r="B3011" s="17" t="n">
        <v>426.96</v>
      </c>
      <c r="C3011" s="17" t="n">
        <v>429.47</v>
      </c>
      <c r="D3011" s="17" t="n">
        <v>426.3</v>
      </c>
      <c r="E3011" s="17" t="n">
        <v>429.11</v>
      </c>
      <c r="F3011" s="17" t="n">
        <v>9885400</v>
      </c>
      <c r="G3011" s="17" t="n">
        <v>427.28</v>
      </c>
      <c r="I3011" s="22" t="n">
        <f aca="false">E3011-B3011</f>
        <v>2.15000000000003</v>
      </c>
      <c r="J3011" s="22" t="n">
        <f aca="false">C3011-B3011</f>
        <v>2.51000000000005</v>
      </c>
      <c r="K3011" s="17" t="n">
        <f aca="false">D3011-B3011</f>
        <v>-0.659999999999968</v>
      </c>
      <c r="L3011" s="17" t="n">
        <f aca="false">B3011 - E3010</f>
        <v>2.25999999999999</v>
      </c>
      <c r="M3011" s="17" t="n">
        <f aca="false">E3011 - E3010</f>
        <v>4.41000000000003</v>
      </c>
      <c r="N3011" s="18" t="n">
        <f aca="false"> (I3011 / B3011)</f>
        <v>0.00503560052463939</v>
      </c>
      <c r="O3011" s="18" t="n">
        <f aca="false">(J3011 / B3011)</f>
        <v>0.00587877084504414</v>
      </c>
      <c r="P3011" s="18" t="n">
        <f aca="false">K3011 / B3011</f>
        <v>-0.00154581225407525</v>
      </c>
      <c r="Q3011" s="18" t="n">
        <f aca="false">L3011/E3010</f>
        <v>0.00532140334353659</v>
      </c>
      <c r="R3011" s="18" t="n">
        <f aca="false">M3011 / E3010</f>
        <v>0.0103838003296445</v>
      </c>
      <c r="S3011" s="19" t="str">
        <f aca="false">IF(N3011 &gt; 0, "UP", "DOWN")</f>
        <v>UP</v>
      </c>
      <c r="T3011" s="23" t="inlineStr">
        <f aca="false">O3011-N3011</f>
        <is>
          <t/>
        </is>
      </c>
      <c r="U3011" s="23" t="inlineStr">
        <f aca="false">P3011-N3011</f>
        <is>
          <t/>
        </is>
      </c>
      <c r="V3011" s="23" t="inlineStr">
        <f aca="false">O3011 - P3011</f>
        <is>
          <t/>
        </is>
      </c>
    </row>
    <row collapsed="false" customFormat="false" customHeight="false" hidden="false" ht="25" outlineLevel="0" r="3012">
      <c r="A3012" s="21" t="n">
        <v>40927</v>
      </c>
      <c r="B3012" s="17" t="n">
        <v>430.15</v>
      </c>
      <c r="C3012" s="17" t="n">
        <v>431.37</v>
      </c>
      <c r="D3012" s="17" t="n">
        <v>426.51</v>
      </c>
      <c r="E3012" s="17" t="n">
        <v>427.75</v>
      </c>
      <c r="F3012" s="17" t="n">
        <v>9347800</v>
      </c>
      <c r="G3012" s="17" t="n">
        <v>425.92</v>
      </c>
      <c r="I3012" s="22" t="n">
        <f aca="false">E3012-B3012</f>
        <v>-2.39999999999998</v>
      </c>
      <c r="J3012" s="22" t="n">
        <f aca="false">C3012-B3012</f>
        <v>1.22000000000003</v>
      </c>
      <c r="K3012" s="17" t="n">
        <f aca="false">D3012-B3012</f>
        <v>-3.63999999999999</v>
      </c>
      <c r="L3012" s="17" t="n">
        <f aca="false">B3012 - E3011</f>
        <v>1.03999999999996</v>
      </c>
      <c r="M3012" s="17" t="n">
        <f aca="false">E3012 - E3011</f>
        <v>-1.36000000000001</v>
      </c>
      <c r="N3012" s="18" t="n">
        <f aca="false"> (I3012 / B3012)</f>
        <v>-0.00557944902940829</v>
      </c>
      <c r="O3012" s="18" t="n">
        <f aca="false">(J3012 / B3012)</f>
        <v>0.00283621992328264</v>
      </c>
      <c r="P3012" s="18" t="n">
        <f aca="false">K3012 / B3012</f>
        <v>-0.00846216436126929</v>
      </c>
      <c r="Q3012" s="18" t="n">
        <f aca="false">L3012/E3011</f>
        <v>0.00242362098296466</v>
      </c>
      <c r="R3012" s="18" t="n">
        <f aca="false">M3012 / E3011</f>
        <v>-0.00316935051618469</v>
      </c>
      <c r="S3012" s="19" t="str">
        <f aca="false">IF(N3012 &gt; 0, "UP", "DOWN")</f>
        <v>DOWN</v>
      </c>
      <c r="T3012" s="23" t="inlineStr">
        <f aca="false">O3012-N3012</f>
        <is>
          <t/>
        </is>
      </c>
      <c r="U3012" s="23" t="inlineStr">
        <f aca="false">P3012-N3012</f>
        <is>
          <t/>
        </is>
      </c>
      <c r="V3012" s="23" t="inlineStr">
        <f aca="false">O3012 - P3012</f>
        <is>
          <t/>
        </is>
      </c>
    </row>
    <row collapsed="false" customFormat="false" customHeight="false" hidden="false" ht="25" outlineLevel="0" r="3013">
      <c r="A3013" s="21" t="n">
        <v>40928</v>
      </c>
      <c r="B3013" s="17" t="n">
        <v>427.49</v>
      </c>
      <c r="C3013" s="17" t="n">
        <v>427.5</v>
      </c>
      <c r="D3013" s="17" t="n">
        <v>419.75</v>
      </c>
      <c r="E3013" s="17" t="n">
        <v>420.3</v>
      </c>
      <c r="F3013" s="17" t="n">
        <v>14784800</v>
      </c>
      <c r="G3013" s="17" t="n">
        <v>418.5</v>
      </c>
      <c r="I3013" s="22" t="n">
        <f aca="false">E3013-B3013</f>
        <v>-7.19</v>
      </c>
      <c r="J3013" s="22" t="n">
        <f aca="false">C3013-B3013</f>
        <v>0.00999999999999091</v>
      </c>
      <c r="K3013" s="17" t="n">
        <f aca="false">D3013-B3013</f>
        <v>-7.74000000000001</v>
      </c>
      <c r="L3013" s="17" t="n">
        <f aca="false">B3013 - E3012</f>
        <v>-0.259999999999991</v>
      </c>
      <c r="M3013" s="17" t="n">
        <f aca="false">E3013 - E3012</f>
        <v>-7.44999999999999</v>
      </c>
      <c r="N3013" s="18" t="n">
        <f aca="false"> (I3013 / B3013)</f>
        <v>-0.0168191068796931</v>
      </c>
      <c r="O3013" s="18" t="n">
        <f aca="false">(J3013 / B3013)</f>
        <v>2.33923600551847E-005</v>
      </c>
      <c r="P3013" s="18" t="n">
        <f aca="false">K3013 / B3013</f>
        <v>-0.0181056866827294</v>
      </c>
      <c r="Q3013" s="18" t="n">
        <f aca="false">L3013/E3012</f>
        <v>-0.000607831677381627</v>
      </c>
      <c r="R3013" s="18" t="n">
        <f aca="false">M3013 / E3012</f>
        <v>-0.017416715371128</v>
      </c>
      <c r="S3013" s="19" t="str">
        <f aca="false">IF(N3013 &gt; 0, "UP", "DOWN")</f>
        <v>DOWN</v>
      </c>
      <c r="T3013" s="23" t="inlineStr">
        <f aca="false">O3013-N3013</f>
        <is>
          <t/>
        </is>
      </c>
      <c r="U3013" s="23" t="inlineStr">
        <f aca="false">P3013-N3013</f>
        <is>
          <t/>
        </is>
      </c>
      <c r="V3013" s="23" t="inlineStr">
        <f aca="false">O3013 - P3013</f>
        <is>
          <t/>
        </is>
      </c>
    </row>
    <row collapsed="false" customFormat="false" customHeight="false" hidden="false" ht="25" outlineLevel="0" r="3014">
      <c r="A3014" s="21" t="n">
        <v>40931</v>
      </c>
      <c r="B3014" s="17" t="n">
        <v>422.67</v>
      </c>
      <c r="C3014" s="17" t="n">
        <v>428.45</v>
      </c>
      <c r="D3014" s="17" t="n">
        <v>422.3</v>
      </c>
      <c r="E3014" s="17" t="n">
        <v>427.41</v>
      </c>
      <c r="F3014" s="17" t="n">
        <v>10930800</v>
      </c>
      <c r="G3014" s="17" t="n">
        <v>425.58</v>
      </c>
      <c r="I3014" s="22" t="n">
        <f aca="false">E3014-B3014</f>
        <v>4.74000000000001</v>
      </c>
      <c r="J3014" s="22" t="n">
        <f aca="false">C3014-B3014</f>
        <v>5.77999999999997</v>
      </c>
      <c r="K3014" s="17" t="n">
        <f aca="false">D3014-B3014</f>
        <v>-0.370000000000005</v>
      </c>
      <c r="L3014" s="17" t="n">
        <f aca="false">B3014 - E3013</f>
        <v>2.37</v>
      </c>
      <c r="M3014" s="17" t="n">
        <f aca="false">E3014 - E3013</f>
        <v>7.11000000000001</v>
      </c>
      <c r="N3014" s="18" t="n">
        <f aca="false"> (I3014 / B3014)</f>
        <v>0.0112144225991909</v>
      </c>
      <c r="O3014" s="18" t="n">
        <f aca="false">(J3014 / B3014)</f>
        <v>0.0136749710175787</v>
      </c>
      <c r="P3014" s="18" t="n">
        <f aca="false">K3014 / B3014</f>
        <v>-0.00087538741808031</v>
      </c>
      <c r="Q3014" s="18" t="n">
        <f aca="false">L3014/E3013</f>
        <v>0.00563882940756604</v>
      </c>
      <c r="R3014" s="18" t="n">
        <f aca="false">M3014 / E3013</f>
        <v>0.0169164882226981</v>
      </c>
      <c r="S3014" s="19" t="str">
        <f aca="false">IF(N3014 &gt; 0, "UP", "DOWN")</f>
        <v>UP</v>
      </c>
      <c r="T3014" s="23" t="inlineStr">
        <f aca="false">O3014-N3014</f>
        <is>
          <t/>
        </is>
      </c>
      <c r="U3014" s="23" t="inlineStr">
        <f aca="false">P3014-N3014</f>
        <is>
          <t/>
        </is>
      </c>
      <c r="V3014" s="23" t="inlineStr">
        <f aca="false">O3014 - P3014</f>
        <is>
          <t/>
        </is>
      </c>
    </row>
    <row collapsed="false" customFormat="false" customHeight="false" hidden="false" ht="25" outlineLevel="0" r="3015">
      <c r="A3015" s="21" t="n">
        <v>40932</v>
      </c>
      <c r="B3015" s="17" t="n">
        <v>425.1</v>
      </c>
      <c r="C3015" s="17" t="n">
        <v>425.1</v>
      </c>
      <c r="D3015" s="17" t="n">
        <v>419.55</v>
      </c>
      <c r="E3015" s="17" t="n">
        <v>420.41</v>
      </c>
      <c r="F3015" s="17" t="n">
        <v>19558500</v>
      </c>
      <c r="G3015" s="17" t="n">
        <v>418.61</v>
      </c>
      <c r="I3015" s="22" t="n">
        <f aca="false">E3015-B3015</f>
        <v>-4.69</v>
      </c>
      <c r="J3015" s="22" t="n">
        <f aca="false">C3015-B3015</f>
        <v>0</v>
      </c>
      <c r="K3015" s="17" t="n">
        <f aca="false">D3015-B3015</f>
        <v>-5.55000000000001</v>
      </c>
      <c r="L3015" s="17" t="n">
        <f aca="false">B3015 - E3014</f>
        <v>-2.31</v>
      </c>
      <c r="M3015" s="17" t="n">
        <f aca="false">E3015 - E3014</f>
        <v>-7</v>
      </c>
      <c r="N3015" s="18" t="n">
        <f aca="false"> (I3015 / B3015)</f>
        <v>-0.0110326981886615</v>
      </c>
      <c r="O3015" s="18" t="n">
        <f aca="false">(J3015 / B3015)</f>
        <v>0</v>
      </c>
      <c r="P3015" s="18" t="n">
        <f aca="false">K3015 / B3015</f>
        <v>-0.0130557515878617</v>
      </c>
      <c r="Q3015" s="18" t="n">
        <f aca="false">L3015/E3014</f>
        <v>-0.00540464659226504</v>
      </c>
      <c r="R3015" s="18" t="n">
        <f aca="false">M3015 / E3014</f>
        <v>-0.0163777169462577</v>
      </c>
      <c r="S3015" s="19" t="str">
        <f aca="false">IF(N3015 &gt; 0, "UP", "DOWN")</f>
        <v>DOWN</v>
      </c>
      <c r="T3015" s="23" t="inlineStr">
        <f aca="false">O3015-N3015</f>
        <is>
          <t/>
        </is>
      </c>
      <c r="U3015" s="23" t="inlineStr">
        <f aca="false">P3015-N3015</f>
        <is>
          <t/>
        </is>
      </c>
      <c r="V3015" s="23" t="inlineStr">
        <f aca="false">O3015 - P3015</f>
        <is>
          <t/>
        </is>
      </c>
    </row>
    <row collapsed="false" customFormat="false" customHeight="false" hidden="false" ht="25" outlineLevel="0" r="3016">
      <c r="A3016" s="21" t="n">
        <v>40933</v>
      </c>
      <c r="B3016" s="17" t="n">
        <v>454.44</v>
      </c>
      <c r="C3016" s="17" t="n">
        <v>454.45</v>
      </c>
      <c r="D3016" s="17" t="n">
        <v>443.73</v>
      </c>
      <c r="E3016" s="17" t="n">
        <v>446.66</v>
      </c>
      <c r="F3016" s="17" t="n">
        <v>34225500</v>
      </c>
      <c r="G3016" s="17" t="n">
        <v>444.75</v>
      </c>
      <c r="I3016" s="22" t="n">
        <f aca="false">E3016-B3016</f>
        <v>-7.77999999999997</v>
      </c>
      <c r="J3016" s="22" t="n">
        <f aca="false">C3016-B3016</f>
        <v>0.00999999999999091</v>
      </c>
      <c r="K3016" s="17" t="n">
        <f aca="false">D3016-B3016</f>
        <v>-10.71</v>
      </c>
      <c r="L3016" s="17" t="n">
        <f aca="false">B3016 - E3015</f>
        <v>34.03</v>
      </c>
      <c r="M3016" s="17" t="n">
        <f aca="false">E3016 - E3015</f>
        <v>26.25</v>
      </c>
      <c r="N3016" s="18" t="n">
        <f aca="false"> (I3016 / B3016)</f>
        <v>-0.0171199718334653</v>
      </c>
      <c r="O3016" s="18" t="n">
        <f aca="false">(J3016 / B3016)</f>
        <v>2.20051051843828E-005</v>
      </c>
      <c r="P3016" s="18" t="n">
        <f aca="false">K3016 / B3016</f>
        <v>-0.0235674676524953</v>
      </c>
      <c r="Q3016" s="18" t="n">
        <f aca="false">L3016/E3015</f>
        <v>0.0809447919887728</v>
      </c>
      <c r="R3016" s="18" t="n">
        <f aca="false">M3016 / E3015</f>
        <v>0.062439047596394</v>
      </c>
      <c r="S3016" s="19" t="str">
        <f aca="false">IF(N3016 &gt; 0, "UP", "DOWN")</f>
        <v>DOWN</v>
      </c>
      <c r="T3016" s="23" t="inlineStr">
        <f aca="false">O3016-N3016</f>
        <is>
          <t/>
        </is>
      </c>
      <c r="U3016" s="23" t="inlineStr">
        <f aca="false">P3016-N3016</f>
        <is>
          <t/>
        </is>
      </c>
      <c r="V3016" s="23" t="inlineStr">
        <f aca="false">O3016 - P3016</f>
        <is>
          <t/>
        </is>
      </c>
    </row>
    <row collapsed="false" customFormat="false" customHeight="false" hidden="false" ht="25" outlineLevel="0" r="3017">
      <c r="A3017" s="21" t="n">
        <v>40934</v>
      </c>
      <c r="B3017" s="17" t="n">
        <v>448.36</v>
      </c>
      <c r="C3017" s="17" t="n">
        <v>448.79</v>
      </c>
      <c r="D3017" s="17" t="n">
        <v>443.14</v>
      </c>
      <c r="E3017" s="17" t="n">
        <v>444.63</v>
      </c>
      <c r="F3017" s="17" t="n">
        <v>11570900</v>
      </c>
      <c r="G3017" s="17" t="n">
        <v>442.73</v>
      </c>
      <c r="I3017" s="22" t="n">
        <f aca="false">E3017-B3017</f>
        <v>-3.73000000000002</v>
      </c>
      <c r="J3017" s="22" t="n">
        <f aca="false">C3017-B3017</f>
        <v>0.430000000000007</v>
      </c>
      <c r="K3017" s="17" t="n">
        <f aca="false">D3017-B3017</f>
        <v>-5.22000000000003</v>
      </c>
      <c r="L3017" s="17" t="n">
        <f aca="false">B3017 - E3016</f>
        <v>1.69999999999999</v>
      </c>
      <c r="M3017" s="17" t="n">
        <f aca="false">E3017 - E3016</f>
        <v>-2.03000000000003</v>
      </c>
      <c r="N3017" s="18" t="n">
        <f aca="false"> (I3017 / B3017)</f>
        <v>-0.00831920777946297</v>
      </c>
      <c r="O3017" s="18" t="n">
        <f aca="false">(J3017 / B3017)</f>
        <v>0.000959050762779924</v>
      </c>
      <c r="P3017" s="18" t="n">
        <f aca="false">K3017 / B3017</f>
        <v>-0.0116424301900259</v>
      </c>
      <c r="Q3017" s="18" t="n">
        <f aca="false">L3017/E3016</f>
        <v>0.00380602695562618</v>
      </c>
      <c r="R3017" s="18" t="n">
        <f aca="false">M3017 / E3016</f>
        <v>-0.00454484395289489</v>
      </c>
      <c r="S3017" s="19" t="str">
        <f aca="false">IF(N3017 &gt; 0, "UP", "DOWN")</f>
        <v>DOWN</v>
      </c>
      <c r="T3017" s="23" t="inlineStr">
        <f aca="false">O3017-N3017</f>
        <is>
          <t/>
        </is>
      </c>
      <c r="U3017" s="23" t="inlineStr">
        <f aca="false">P3017-N3017</f>
        <is>
          <t/>
        </is>
      </c>
      <c r="V3017" s="23" t="inlineStr">
        <f aca="false">O3017 - P3017</f>
        <is>
          <t/>
        </is>
      </c>
    </row>
    <row collapsed="false" customFormat="false" customHeight="false" hidden="false" ht="25" outlineLevel="0" r="3018">
      <c r="A3018" s="21" t="n">
        <v>40935</v>
      </c>
      <c r="B3018" s="17" t="n">
        <v>444.34</v>
      </c>
      <c r="C3018" s="17" t="n">
        <v>448.48</v>
      </c>
      <c r="D3018" s="17" t="n">
        <v>443.77</v>
      </c>
      <c r="E3018" s="17" t="n">
        <v>447.28</v>
      </c>
      <c r="F3018" s="17" t="n">
        <v>10703900</v>
      </c>
      <c r="G3018" s="17" t="n">
        <v>445.37</v>
      </c>
      <c r="I3018" s="22" t="n">
        <f aca="false">E3018-B3018</f>
        <v>2.94</v>
      </c>
      <c r="J3018" s="22" t="n">
        <f aca="false">C3018-B3018</f>
        <v>4.14000000000004</v>
      </c>
      <c r="K3018" s="17" t="n">
        <f aca="false">D3018-B3018</f>
        <v>-0.569999999999993</v>
      </c>
      <c r="L3018" s="17" t="n">
        <f aca="false">B3018 - E3017</f>
        <v>-0.29000000000002</v>
      </c>
      <c r="M3018" s="17" t="n">
        <f aca="false">E3018 - E3017</f>
        <v>2.64999999999998</v>
      </c>
      <c r="N3018" s="18" t="n">
        <f aca="false"> (I3018 / B3018)</f>
        <v>0.00661655489039924</v>
      </c>
      <c r="O3018" s="18" t="n">
        <f aca="false">(J3018 / B3018)</f>
        <v>0.00931718953954189</v>
      </c>
      <c r="P3018" s="18" t="n">
        <f aca="false">K3018 / B3018</f>
        <v>-0.0012828014583427</v>
      </c>
      <c r="Q3018" s="18" t="n">
        <f aca="false">L3018/E3017</f>
        <v>-0.00065222769493741</v>
      </c>
      <c r="R3018" s="18" t="n">
        <f aca="false">M3018 / E3017</f>
        <v>0.00596001169511724</v>
      </c>
      <c r="S3018" s="19" t="str">
        <f aca="false">IF(N3018 &gt; 0, "UP", "DOWN")</f>
        <v>UP</v>
      </c>
      <c r="T3018" s="23" t="inlineStr">
        <f aca="false">O3018-N3018</f>
        <is>
          <t/>
        </is>
      </c>
      <c r="U3018" s="23" t="inlineStr">
        <f aca="false">P3018-N3018</f>
        <is>
          <t/>
        </is>
      </c>
      <c r="V3018" s="23" t="inlineStr">
        <f aca="false">O3018 - P3018</f>
        <is>
          <t/>
        </is>
      </c>
    </row>
    <row collapsed="false" customFormat="false" customHeight="false" hidden="false" ht="25" outlineLevel="0" r="3019">
      <c r="A3019" s="21" t="n">
        <v>40938</v>
      </c>
      <c r="B3019" s="17" t="n">
        <v>445.71</v>
      </c>
      <c r="C3019" s="17" t="n">
        <v>453.9</v>
      </c>
      <c r="D3019" s="17" t="n">
        <v>445.39</v>
      </c>
      <c r="E3019" s="17" t="n">
        <v>453.01</v>
      </c>
      <c r="F3019" s="17" t="n">
        <v>13547900</v>
      </c>
      <c r="G3019" s="17" t="n">
        <v>451.07</v>
      </c>
      <c r="I3019" s="22" t="n">
        <f aca="false">E3019-B3019</f>
        <v>7.30000000000001</v>
      </c>
      <c r="J3019" s="22" t="n">
        <f aca="false">C3019-B3019</f>
        <v>8.19</v>
      </c>
      <c r="K3019" s="17" t="n">
        <f aca="false">D3019-B3019</f>
        <v>-0.319999999999993</v>
      </c>
      <c r="L3019" s="17" t="n">
        <f aca="false">B3019 - E3018</f>
        <v>-1.56999999999999</v>
      </c>
      <c r="M3019" s="17" t="n">
        <f aca="false">E3019 - E3018</f>
        <v>5.73000000000002</v>
      </c>
      <c r="N3019" s="18" t="n">
        <f aca="false"> (I3019 / B3019)</f>
        <v>0.016378362612461</v>
      </c>
      <c r="O3019" s="18" t="n">
        <f aca="false">(J3019 / B3019)</f>
        <v>0.0183751766843912</v>
      </c>
      <c r="P3019" s="18" t="n">
        <f aca="false">K3019 / B3019</f>
        <v>-0.000717955621368139</v>
      </c>
      <c r="Q3019" s="18" t="n">
        <f aca="false">L3019/E3018</f>
        <v>-0.00351010552673939</v>
      </c>
      <c r="R3019" s="18" t="n">
        <f aca="false">M3019 / E3018</f>
        <v>0.0128107673045967</v>
      </c>
      <c r="S3019" s="19" t="str">
        <f aca="false">IF(N3019 &gt; 0, "UP", "DOWN")</f>
        <v>UP</v>
      </c>
      <c r="T3019" s="23" t="inlineStr">
        <f aca="false">O3019-N3019</f>
        <is>
          <t/>
        </is>
      </c>
      <c r="U3019" s="23" t="inlineStr">
        <f aca="false">P3019-N3019</f>
        <is>
          <t/>
        </is>
      </c>
      <c r="V3019" s="23" t="inlineStr">
        <f aca="false">O3019 - P3019</f>
        <is>
          <t/>
        </is>
      </c>
    </row>
    <row collapsed="false" customFormat="false" customHeight="false" hidden="false" ht="25" outlineLevel="0" r="3020">
      <c r="A3020" s="21" t="n">
        <v>40939</v>
      </c>
      <c r="B3020" s="17" t="n">
        <v>455.59</v>
      </c>
      <c r="C3020" s="17" t="n">
        <v>458.24</v>
      </c>
      <c r="D3020" s="17" t="n">
        <v>453.07</v>
      </c>
      <c r="E3020" s="17" t="n">
        <v>456.48</v>
      </c>
      <c r="F3020" s="17" t="n">
        <v>13988700</v>
      </c>
      <c r="G3020" s="17" t="n">
        <v>454.53</v>
      </c>
      <c r="I3020" s="22" t="n">
        <f aca="false">E3020-B3020</f>
        <v>0.890000000000043</v>
      </c>
      <c r="J3020" s="22" t="n">
        <f aca="false">C3020-B3020</f>
        <v>2.65000000000003</v>
      </c>
      <c r="K3020" s="17" t="n">
        <f aca="false">D3020-B3020</f>
        <v>-2.51999999999998</v>
      </c>
      <c r="L3020" s="17" t="n">
        <f aca="false">B3020 - E3019</f>
        <v>2.57999999999998</v>
      </c>
      <c r="M3020" s="17" t="n">
        <f aca="false">E3020 - E3019</f>
        <v>3.47000000000003</v>
      </c>
      <c r="N3020" s="18" t="n">
        <f aca="false"> (I3020 / B3020)</f>
        <v>0.00195351083210791</v>
      </c>
      <c r="O3020" s="18" t="n">
        <f aca="false">(J3020 / B3020)</f>
        <v>0.00581663337650088</v>
      </c>
      <c r="P3020" s="18" t="n">
        <f aca="false">K3020 / B3020</f>
        <v>-0.00553128909765355</v>
      </c>
      <c r="Q3020" s="18" t="n">
        <f aca="false">L3020/E3019</f>
        <v>0.00569523851570602</v>
      </c>
      <c r="R3020" s="18" t="n">
        <f aca="false">M3020 / E3019</f>
        <v>0.0076598750579458</v>
      </c>
      <c r="S3020" s="19" t="str">
        <f aca="false">IF(N3020 &gt; 0, "UP", "DOWN")</f>
        <v>UP</v>
      </c>
      <c r="T3020" s="23" t="inlineStr">
        <f aca="false">O3020-N3020</f>
        <is>
          <t/>
        </is>
      </c>
      <c r="U3020" s="23" t="inlineStr">
        <f aca="false">P3020-N3020</f>
        <is>
          <t/>
        </is>
      </c>
      <c r="V3020" s="23" t="inlineStr">
        <f aca="false">O3020 - P3020</f>
        <is>
          <t/>
        </is>
      </c>
    </row>
    <row collapsed="false" customFormat="false" customHeight="false" hidden="false" ht="25" outlineLevel="0" r="3021">
      <c r="A3021" s="21" t="n">
        <v>40940</v>
      </c>
      <c r="B3021" s="17" t="n">
        <v>458.41</v>
      </c>
      <c r="C3021" s="17" t="n">
        <v>458.99</v>
      </c>
      <c r="D3021" s="17" t="n">
        <v>455.55</v>
      </c>
      <c r="E3021" s="17" t="n">
        <v>456.19</v>
      </c>
      <c r="F3021" s="17" t="n">
        <v>9644500</v>
      </c>
      <c r="G3021" s="17" t="n">
        <v>454.24</v>
      </c>
      <c r="I3021" s="22" t="n">
        <f aca="false">E3021-B3021</f>
        <v>-2.22000000000003</v>
      </c>
      <c r="J3021" s="22" t="n">
        <f aca="false">C3021-B3021</f>
        <v>0.579999999999984</v>
      </c>
      <c r="K3021" s="17" t="n">
        <f aca="false">D3021-B3021</f>
        <v>-2.86000000000001</v>
      </c>
      <c r="L3021" s="17" t="n">
        <f aca="false">B3021 - E3020</f>
        <v>1.93000000000001</v>
      </c>
      <c r="M3021" s="17" t="n">
        <f aca="false">E3021 - E3020</f>
        <v>-0.29000000000002</v>
      </c>
      <c r="N3021" s="18" t="n">
        <f aca="false"> (I3021 / B3021)</f>
        <v>-0.00484282629087504</v>
      </c>
      <c r="O3021" s="18" t="n">
        <f aca="false">(J3021 / B3021)</f>
        <v>0.00126524290482316</v>
      </c>
      <c r="P3021" s="18" t="n">
        <f aca="false">K3021 / B3021</f>
        <v>-0.00623895639274888</v>
      </c>
      <c r="Q3021" s="18" t="n">
        <f aca="false">L3021/E3020</f>
        <v>0.00422800560813181</v>
      </c>
      <c r="R3021" s="18" t="n">
        <f aca="false">M3021 / E3020</f>
        <v>-0.000635296179460262</v>
      </c>
      <c r="S3021" s="19" t="str">
        <f aca="false">IF(N3021 &gt; 0, "UP", "DOWN")</f>
        <v>DOWN</v>
      </c>
      <c r="T3021" s="23" t="inlineStr">
        <f aca="false">O3021-N3021</f>
        <is>
          <t/>
        </is>
      </c>
      <c r="U3021" s="23" t="inlineStr">
        <f aca="false">P3021-N3021</f>
        <is>
          <t/>
        </is>
      </c>
      <c r="V3021" s="23" t="inlineStr">
        <f aca="false">O3021 - P3021</f>
        <is>
          <t/>
        </is>
      </c>
    </row>
    <row collapsed="false" customFormat="false" customHeight="false" hidden="false" ht="25" outlineLevel="0" r="3022">
      <c r="A3022" s="21" t="n">
        <v>40941</v>
      </c>
      <c r="B3022" s="17" t="n">
        <v>455.9</v>
      </c>
      <c r="C3022" s="17" t="n">
        <v>457.17</v>
      </c>
      <c r="D3022" s="17" t="n">
        <v>453.98</v>
      </c>
      <c r="E3022" s="17" t="n">
        <v>455.12</v>
      </c>
      <c r="F3022" s="17" t="n">
        <v>6671300</v>
      </c>
      <c r="G3022" s="17" t="n">
        <v>453.17</v>
      </c>
      <c r="I3022" s="22" t="n">
        <f aca="false">E3022-B3022</f>
        <v>-0.779999999999973</v>
      </c>
      <c r="J3022" s="22" t="n">
        <f aca="false">C3022-B3022</f>
        <v>1.27000000000004</v>
      </c>
      <c r="K3022" s="17" t="n">
        <f aca="false">D3022-B3022</f>
        <v>-1.91999999999996</v>
      </c>
      <c r="L3022" s="17" t="n">
        <f aca="false">B3022 - E3021</f>
        <v>-0.29000000000002</v>
      </c>
      <c r="M3022" s="17" t="n">
        <f aca="false">E3022 - E3021</f>
        <v>-1.06999999999999</v>
      </c>
      <c r="N3022" s="18" t="n">
        <f aca="false"> (I3022 / B3022)</f>
        <v>-0.00171090151348974</v>
      </c>
      <c r="O3022" s="18" t="n">
        <f aca="false">(J3022 / B3022)</f>
        <v>0.00278569861811809</v>
      </c>
      <c r="P3022" s="18" t="n">
        <f aca="false">K3022 / B3022</f>
        <v>-0.00421144987935942</v>
      </c>
      <c r="Q3022" s="18" t="n">
        <f aca="false">L3022/E3021</f>
        <v>-0.000635700037265219</v>
      </c>
      <c r="R3022" s="18" t="n">
        <f aca="false">M3022 / E3021</f>
        <v>-0.00234551393059908</v>
      </c>
      <c r="S3022" s="19" t="str">
        <f aca="false">IF(N3022 &gt; 0, "UP", "DOWN")</f>
        <v>DOWN</v>
      </c>
      <c r="T3022" s="23" t="inlineStr">
        <f aca="false">O3022-N3022</f>
        <is>
          <t/>
        </is>
      </c>
      <c r="U3022" s="23" t="inlineStr">
        <f aca="false">P3022-N3022</f>
        <is>
          <t/>
        </is>
      </c>
      <c r="V3022" s="23" t="inlineStr">
        <f aca="false">O3022 - P3022</f>
        <is>
          <t/>
        </is>
      </c>
    </row>
    <row collapsed="false" customFormat="false" customHeight="false" hidden="false" ht="25" outlineLevel="0" r="3023">
      <c r="A3023" s="21" t="n">
        <v>40942</v>
      </c>
      <c r="B3023" s="17" t="n">
        <v>457.3</v>
      </c>
      <c r="C3023" s="17" t="n">
        <v>460</v>
      </c>
      <c r="D3023" s="17" t="n">
        <v>455.56</v>
      </c>
      <c r="E3023" s="17" t="n">
        <v>459.68</v>
      </c>
      <c r="F3023" s="17" t="n">
        <v>10235700</v>
      </c>
      <c r="G3023" s="17" t="n">
        <v>457.71</v>
      </c>
      <c r="I3023" s="22" t="n">
        <f aca="false">E3023-B3023</f>
        <v>2.38</v>
      </c>
      <c r="J3023" s="22" t="n">
        <f aca="false">C3023-B3023</f>
        <v>2.69999999999999</v>
      </c>
      <c r="K3023" s="17" t="n">
        <f aca="false">D3023-B3023</f>
        <v>-1.74000000000001</v>
      </c>
      <c r="L3023" s="17" t="n">
        <f aca="false">B3023 - E3022</f>
        <v>2.18000000000001</v>
      </c>
      <c r="M3023" s="17" t="n">
        <f aca="false">E3023 - E3022</f>
        <v>4.56</v>
      </c>
      <c r="N3023" s="18" t="n">
        <f aca="false"> (I3023 / B3023)</f>
        <v>0.00520446096654274</v>
      </c>
      <c r="O3023" s="18" t="n">
        <f aca="false">(J3023 / B3023)</f>
        <v>0.00590422042422915</v>
      </c>
      <c r="P3023" s="18" t="n">
        <f aca="false">K3023 / B3023</f>
        <v>-0.00380494205116993</v>
      </c>
      <c r="Q3023" s="18" t="n">
        <f aca="false">L3023/E3022</f>
        <v>0.00478994550887679</v>
      </c>
      <c r="R3023" s="18" t="n">
        <f aca="false">M3023 / E3022</f>
        <v>0.0100193355598524</v>
      </c>
      <c r="S3023" s="19" t="str">
        <f aca="false">IF(N3023 &gt; 0, "UP", "DOWN")</f>
        <v>UP</v>
      </c>
      <c r="T3023" s="23" t="inlineStr">
        <f aca="false">O3023-N3023</f>
        <is>
          <t/>
        </is>
      </c>
      <c r="U3023" s="23" t="inlineStr">
        <f aca="false">P3023-N3023</f>
        <is>
          <t/>
        </is>
      </c>
      <c r="V3023" s="23" t="inlineStr">
        <f aca="false">O3023 - P3023</f>
        <is>
          <t/>
        </is>
      </c>
    </row>
    <row collapsed="false" customFormat="false" customHeight="false" hidden="false" ht="25" outlineLevel="0" r="3024">
      <c r="A3024" s="21" t="n">
        <v>40945</v>
      </c>
      <c r="B3024" s="17" t="n">
        <v>458.38</v>
      </c>
      <c r="C3024" s="17" t="n">
        <v>464.98</v>
      </c>
      <c r="D3024" s="17" t="n">
        <v>458.2</v>
      </c>
      <c r="E3024" s="17" t="n">
        <v>463.97</v>
      </c>
      <c r="F3024" s="17" t="n">
        <v>8907600</v>
      </c>
      <c r="G3024" s="17" t="n">
        <v>461.99</v>
      </c>
      <c r="I3024" s="22" t="n">
        <f aca="false">E3024-B3024</f>
        <v>5.59000000000003</v>
      </c>
      <c r="J3024" s="22" t="n">
        <f aca="false">C3024-B3024</f>
        <v>6.60000000000002</v>
      </c>
      <c r="K3024" s="17" t="n">
        <f aca="false">D3024-B3024</f>
        <v>-0.180000000000007</v>
      </c>
      <c r="L3024" s="17" t="n">
        <f aca="false">B3024 - E3023</f>
        <v>-1.30000000000001</v>
      </c>
      <c r="M3024" s="17" t="n">
        <f aca="false">E3024 - E3023</f>
        <v>4.29000000000002</v>
      </c>
      <c r="N3024" s="18" t="n">
        <f aca="false"> (I3024 / B3024)</f>
        <v>0.0121951219512196</v>
      </c>
      <c r="O3024" s="18" t="n">
        <f aca="false">(J3024 / B3024)</f>
        <v>0.0143985339674506</v>
      </c>
      <c r="P3024" s="18" t="n">
        <f aca="false">K3024 / B3024</f>
        <v>-0.000392687290021394</v>
      </c>
      <c r="Q3024" s="18" t="n">
        <f aca="false">L3024/E3023</f>
        <v>-0.00282805429864256</v>
      </c>
      <c r="R3024" s="18" t="n">
        <f aca="false">M3024 / E3023</f>
        <v>0.00933257918552041</v>
      </c>
      <c r="S3024" s="19" t="str">
        <f aca="false">IF(N3024 &gt; 0, "UP", "DOWN")</f>
        <v>UP</v>
      </c>
      <c r="T3024" s="23" t="inlineStr">
        <f aca="false">O3024-N3024</f>
        <is>
          <t/>
        </is>
      </c>
      <c r="U3024" s="23" t="inlineStr">
        <f aca="false">P3024-N3024</f>
        <is>
          <t/>
        </is>
      </c>
      <c r="V3024" s="23" t="inlineStr">
        <f aca="false">O3024 - P3024</f>
        <is>
          <t/>
        </is>
      </c>
    </row>
    <row collapsed="false" customFormat="false" customHeight="false" hidden="false" ht="25" outlineLevel="0" r="3025">
      <c r="A3025" s="21" t="n">
        <v>40946</v>
      </c>
      <c r="B3025" s="17" t="n">
        <v>465.25</v>
      </c>
      <c r="C3025" s="17" t="n">
        <v>469.75</v>
      </c>
      <c r="D3025" s="17" t="n">
        <v>464.58</v>
      </c>
      <c r="E3025" s="17" t="n">
        <v>468.83</v>
      </c>
      <c r="F3025" s="17" t="n">
        <v>11293700</v>
      </c>
      <c r="G3025" s="17" t="n">
        <v>466.83</v>
      </c>
      <c r="I3025" s="22" t="n">
        <f aca="false">E3025-B3025</f>
        <v>3.57999999999998</v>
      </c>
      <c r="J3025" s="22" t="n">
        <f aca="false">C3025-B3025</f>
        <v>4.5</v>
      </c>
      <c r="K3025" s="17" t="n">
        <f aca="false">D3025-B3025</f>
        <v>-0.670000000000016</v>
      </c>
      <c r="L3025" s="17" t="n">
        <f aca="false">B3025 - E3024</f>
        <v>1.27999999999997</v>
      </c>
      <c r="M3025" s="17" t="n">
        <f aca="false">E3025 - E3024</f>
        <v>4.85999999999996</v>
      </c>
      <c r="N3025" s="18" t="n">
        <f aca="false"> (I3025 / B3025)</f>
        <v>0.00769478774852227</v>
      </c>
      <c r="O3025" s="18" t="n">
        <f aca="false">(J3025 / B3025)</f>
        <v>0.00967221923696937</v>
      </c>
      <c r="P3025" s="18" t="n">
        <f aca="false">K3025 / B3025</f>
        <v>-0.00144008597528214</v>
      </c>
      <c r="Q3025" s="18" t="n">
        <f aca="false">L3025/E3024</f>
        <v>0.00275879906028401</v>
      </c>
      <c r="R3025" s="18" t="n">
        <f aca="false">M3025 / E3024</f>
        <v>0.010474815182016</v>
      </c>
      <c r="S3025" s="19" t="str">
        <f aca="false">IF(N3025 &gt; 0, "UP", "DOWN")</f>
        <v>UP</v>
      </c>
      <c r="T3025" s="23" t="inlineStr">
        <f aca="false">O3025-N3025</f>
        <is>
          <t/>
        </is>
      </c>
      <c r="U3025" s="23" t="inlineStr">
        <f aca="false">P3025-N3025</f>
        <is>
          <t/>
        </is>
      </c>
      <c r="V3025" s="23" t="inlineStr">
        <f aca="false">O3025 - P3025</f>
        <is>
          <t/>
        </is>
      </c>
    </row>
    <row collapsed="false" customFormat="false" customHeight="false" hidden="false" ht="25" outlineLevel="0" r="3026">
      <c r="A3026" s="21" t="n">
        <v>40947</v>
      </c>
      <c r="B3026" s="17" t="n">
        <v>470.5</v>
      </c>
      <c r="C3026" s="17" t="n">
        <v>476.79</v>
      </c>
      <c r="D3026" s="17" t="n">
        <v>469.7</v>
      </c>
      <c r="E3026" s="17" t="n">
        <v>476.68</v>
      </c>
      <c r="F3026" s="17" t="n">
        <v>14567500</v>
      </c>
      <c r="G3026" s="17" t="n">
        <v>474.64</v>
      </c>
      <c r="I3026" s="22" t="n">
        <f aca="false">E3026-B3026</f>
        <v>6.18000000000001</v>
      </c>
      <c r="J3026" s="22" t="n">
        <f aca="false">C3026-B3026</f>
        <v>6.29000000000002</v>
      </c>
      <c r="K3026" s="17" t="n">
        <f aca="false">D3026-B3026</f>
        <v>-0.800000000000011</v>
      </c>
      <c r="L3026" s="17" t="n">
        <f aca="false">B3026 - E3025</f>
        <v>1.67000000000002</v>
      </c>
      <c r="M3026" s="17" t="n">
        <f aca="false">E3026 - E3025</f>
        <v>7.85000000000002</v>
      </c>
      <c r="N3026" s="18" t="n">
        <f aca="false"> (I3026 / B3026)</f>
        <v>0.0131349628055261</v>
      </c>
      <c r="O3026" s="18" t="n">
        <f aca="false">(J3026 / B3026)</f>
        <v>0.0133687566418704</v>
      </c>
      <c r="P3026" s="18" t="n">
        <f aca="false">K3026 / B3026</f>
        <v>-0.00170031880977686</v>
      </c>
      <c r="Q3026" s="18" t="n">
        <f aca="false">L3026/E3025</f>
        <v>0.00356205874197474</v>
      </c>
      <c r="R3026" s="18" t="n">
        <f aca="false">M3026 / E3025</f>
        <v>0.0167438090565877</v>
      </c>
      <c r="S3026" s="19" t="str">
        <f aca="false">IF(N3026 &gt; 0, "UP", "DOWN")</f>
        <v>UP</v>
      </c>
      <c r="T3026" s="23" t="inlineStr">
        <f aca="false">O3026-N3026</f>
        <is>
          <t/>
        </is>
      </c>
      <c r="U3026" s="23" t="inlineStr">
        <f aca="false">P3026-N3026</f>
        <is>
          <t/>
        </is>
      </c>
      <c r="V3026" s="23" t="inlineStr">
        <f aca="false">O3026 - P3026</f>
        <is>
          <t/>
        </is>
      </c>
    </row>
    <row collapsed="false" customFormat="false" customHeight="false" hidden="false" ht="25" outlineLevel="0" r="3027">
      <c r="A3027" s="21" t="n">
        <v>40948</v>
      </c>
      <c r="B3027" s="17" t="n">
        <v>480.76</v>
      </c>
      <c r="C3027" s="17" t="n">
        <v>496.75</v>
      </c>
      <c r="D3027" s="17" t="n">
        <v>480.56</v>
      </c>
      <c r="E3027" s="17" t="n">
        <v>493.17</v>
      </c>
      <c r="F3027" s="17" t="n">
        <v>31579100</v>
      </c>
      <c r="G3027" s="17" t="n">
        <v>491.06</v>
      </c>
      <c r="I3027" s="22" t="n">
        <f aca="false">E3027-B3027</f>
        <v>12.41</v>
      </c>
      <c r="J3027" s="22" t="n">
        <f aca="false">C3027-B3027</f>
        <v>15.99</v>
      </c>
      <c r="K3027" s="17" t="n">
        <f aca="false">D3027-B3027</f>
        <v>-0.199999999999989</v>
      </c>
      <c r="L3027" s="17" t="n">
        <f aca="false">B3027 - E3026</f>
        <v>4.07999999999998</v>
      </c>
      <c r="M3027" s="17" t="n">
        <f aca="false">E3027 - E3026</f>
        <v>16.49</v>
      </c>
      <c r="N3027" s="18" t="n">
        <f aca="false"> (I3027 / B3027)</f>
        <v>0.0258132956152759</v>
      </c>
      <c r="O3027" s="18" t="n">
        <f aca="false">(J3027 / B3027)</f>
        <v>0.0332598385889009</v>
      </c>
      <c r="P3027" s="18" t="n">
        <f aca="false">K3027 / B3027</f>
        <v>-0.000416007987353334</v>
      </c>
      <c r="Q3027" s="18" t="n">
        <f aca="false">L3027/E3026</f>
        <v>0.00855920114122679</v>
      </c>
      <c r="R3027" s="18" t="n">
        <f aca="false">M3027 / E3026</f>
        <v>0.0345934379457917</v>
      </c>
      <c r="S3027" s="19" t="str">
        <f aca="false">IF(N3027 &gt; 0, "UP", "DOWN")</f>
        <v>UP</v>
      </c>
      <c r="T3027" s="23" t="inlineStr">
        <f aca="false">O3027-N3027</f>
        <is>
          <t/>
        </is>
      </c>
      <c r="U3027" s="23" t="inlineStr">
        <f aca="false">P3027-N3027</f>
        <is>
          <t/>
        </is>
      </c>
      <c r="V3027" s="23" t="inlineStr">
        <f aca="false">O3027 - P3027</f>
        <is>
          <t/>
        </is>
      </c>
    </row>
    <row collapsed="false" customFormat="false" customHeight="false" hidden="false" ht="25" outlineLevel="0" r="3028">
      <c r="A3028" s="21" t="n">
        <v>40949</v>
      </c>
      <c r="B3028" s="17" t="n">
        <v>490.96</v>
      </c>
      <c r="C3028" s="17" t="n">
        <v>497.62</v>
      </c>
      <c r="D3028" s="17" t="n">
        <v>488.55</v>
      </c>
      <c r="E3028" s="17" t="n">
        <v>493.42</v>
      </c>
      <c r="F3028" s="17" t="n">
        <v>22546500</v>
      </c>
      <c r="G3028" s="17" t="n">
        <v>491.31</v>
      </c>
      <c r="I3028" s="22" t="n">
        <f aca="false">E3028-B3028</f>
        <v>2.46000000000004</v>
      </c>
      <c r="J3028" s="22" t="n">
        <f aca="false">C3028-B3028</f>
        <v>6.66000000000003</v>
      </c>
      <c r="K3028" s="17" t="n">
        <f aca="false">D3028-B3028</f>
        <v>-2.40999999999997</v>
      </c>
      <c r="L3028" s="17" t="n">
        <f aca="false">B3028 - E3027</f>
        <v>-2.21000000000004</v>
      </c>
      <c r="M3028" s="17" t="n">
        <f aca="false">E3028 - E3027</f>
        <v>0.25</v>
      </c>
      <c r="N3028" s="18" t="n">
        <f aca="false"> (I3028 / B3028)</f>
        <v>0.00501059149421549</v>
      </c>
      <c r="O3028" s="18" t="n">
        <f aca="false">(J3028 / B3028)</f>
        <v>0.0135652598989735</v>
      </c>
      <c r="P3028" s="18" t="n">
        <f aca="false">K3028 / B3028</f>
        <v>-0.00490875020368252</v>
      </c>
      <c r="Q3028" s="18" t="n">
        <f aca="false">L3028/E3027</f>
        <v>-0.00448121337469845</v>
      </c>
      <c r="R3028" s="18" t="n">
        <f aca="false">M3028 / E3027</f>
        <v>0.000506924589898007</v>
      </c>
      <c r="S3028" s="19" t="str">
        <f aca="false">IF(N3028 &gt; 0, "UP", "DOWN")</f>
        <v>UP</v>
      </c>
      <c r="T3028" s="23" t="inlineStr">
        <f aca="false">O3028-N3028</f>
        <is>
          <t/>
        </is>
      </c>
      <c r="U3028" s="23" t="inlineStr">
        <f aca="false">P3028-N3028</f>
        <is>
          <t/>
        </is>
      </c>
      <c r="V3028" s="23" t="inlineStr">
        <f aca="false">O3028 - P3028</f>
        <is>
          <t/>
        </is>
      </c>
    </row>
    <row collapsed="false" customFormat="false" customHeight="false" hidden="false" ht="25" outlineLevel="0" r="3029">
      <c r="A3029" s="21" t="n">
        <v>40952</v>
      </c>
      <c r="B3029" s="17" t="n">
        <v>499.53</v>
      </c>
      <c r="C3029" s="17" t="n">
        <v>503.83</v>
      </c>
      <c r="D3029" s="17" t="n">
        <v>497.09</v>
      </c>
      <c r="E3029" s="17" t="n">
        <v>502.6</v>
      </c>
      <c r="F3029" s="17" t="n">
        <v>18472000</v>
      </c>
      <c r="G3029" s="17" t="n">
        <v>500.45</v>
      </c>
      <c r="I3029" s="22" t="n">
        <f aca="false">E3029-B3029</f>
        <v>3.07000000000005</v>
      </c>
      <c r="J3029" s="22" t="n">
        <f aca="false">C3029-B3029</f>
        <v>4.30000000000001</v>
      </c>
      <c r="K3029" s="17" t="n">
        <f aca="false">D3029-B3029</f>
        <v>-2.44</v>
      </c>
      <c r="L3029" s="17" t="n">
        <f aca="false">B3029 - E3028</f>
        <v>6.10999999999996</v>
      </c>
      <c r="M3029" s="17" t="n">
        <f aca="false">E3029 - E3028</f>
        <v>9.18000000000001</v>
      </c>
      <c r="N3029" s="18" t="n">
        <f aca="false"> (I3029 / B3029)</f>
        <v>0.00614577703040869</v>
      </c>
      <c r="O3029" s="18" t="n">
        <f aca="false">(J3029 / B3029)</f>
        <v>0.00860809160610977</v>
      </c>
      <c r="P3029" s="18" t="n">
        <f aca="false">K3029 / B3029</f>
        <v>-0.00488459151602506</v>
      </c>
      <c r="Q3029" s="18" t="n">
        <f aca="false">L3029/E3028</f>
        <v>0.012382959750314</v>
      </c>
      <c r="R3029" s="18" t="n">
        <f aca="false">M3029 / E3028</f>
        <v>0.0186048396903247</v>
      </c>
      <c r="S3029" s="19" t="str">
        <f aca="false">IF(N3029 &gt; 0, "UP", "DOWN")</f>
        <v>UP</v>
      </c>
      <c r="T3029" s="23" t="inlineStr">
        <f aca="false">O3029-N3029</f>
        <is>
          <t/>
        </is>
      </c>
      <c r="U3029" s="23" t="inlineStr">
        <f aca="false">P3029-N3029</f>
        <is>
          <t/>
        </is>
      </c>
      <c r="V3029" s="23" t="inlineStr">
        <f aca="false">O3029 - P3029</f>
        <is>
          <t/>
        </is>
      </c>
    </row>
    <row collapsed="false" customFormat="false" customHeight="false" hidden="false" ht="25" outlineLevel="0" r="3030">
      <c r="A3030" s="21" t="n">
        <v>40953</v>
      </c>
      <c r="B3030" s="17" t="n">
        <v>504.66</v>
      </c>
      <c r="C3030" s="17" t="n">
        <v>509.56</v>
      </c>
      <c r="D3030" s="17" t="n">
        <v>502</v>
      </c>
      <c r="E3030" s="17" t="n">
        <v>509.46</v>
      </c>
      <c r="F3030" s="17" t="n">
        <v>16442800</v>
      </c>
      <c r="G3030" s="17" t="n">
        <v>507.28</v>
      </c>
      <c r="I3030" s="22" t="n">
        <f aca="false">E3030-B3030</f>
        <v>4.79999999999995</v>
      </c>
      <c r="J3030" s="22" t="n">
        <f aca="false">C3030-B3030</f>
        <v>4.89999999999998</v>
      </c>
      <c r="K3030" s="17" t="n">
        <f aca="false">D3030-B3030</f>
        <v>-2.66000000000002</v>
      </c>
      <c r="L3030" s="17" t="n">
        <f aca="false">B3030 - E3029</f>
        <v>2.06</v>
      </c>
      <c r="M3030" s="17" t="n">
        <f aca="false">E3030 - E3029</f>
        <v>6.85999999999996</v>
      </c>
      <c r="N3030" s="18" t="n">
        <f aca="false"> (I3030 / B3030)</f>
        <v>0.00951135417905115</v>
      </c>
      <c r="O3030" s="18" t="n">
        <f aca="false">(J3030 / B3030)</f>
        <v>0.00970950739111476</v>
      </c>
      <c r="P3030" s="18" t="n">
        <f aca="false">K3030 / B3030</f>
        <v>-0.00527087544089095</v>
      </c>
      <c r="Q3030" s="18" t="n">
        <f aca="false">L3030/E3029</f>
        <v>0.00409868682849185</v>
      </c>
      <c r="R3030" s="18" t="n">
        <f aca="false">M3030 / E3029</f>
        <v>0.0136490250696378</v>
      </c>
      <c r="S3030" s="19" t="str">
        <f aca="false">IF(N3030 &gt; 0, "UP", "DOWN")</f>
        <v>UP</v>
      </c>
      <c r="T3030" s="23" t="inlineStr">
        <f aca="false">O3030-N3030</f>
        <is>
          <t/>
        </is>
      </c>
      <c r="U3030" s="23" t="inlineStr">
        <f aca="false">P3030-N3030</f>
        <is>
          <t/>
        </is>
      </c>
      <c r="V3030" s="23" t="inlineStr">
        <f aca="false">O3030 - P3030</f>
        <is>
          <t/>
        </is>
      </c>
    </row>
    <row collapsed="false" customFormat="false" customHeight="false" hidden="false" ht="25" outlineLevel="0" r="3031">
      <c r="A3031" s="21" t="n">
        <v>40954</v>
      </c>
      <c r="B3031" s="17" t="n">
        <v>514.26</v>
      </c>
      <c r="C3031" s="17" t="n">
        <v>526.29</v>
      </c>
      <c r="D3031" s="17" t="n">
        <v>496.89</v>
      </c>
      <c r="E3031" s="17" t="n">
        <v>497.67</v>
      </c>
      <c r="F3031" s="17" t="n">
        <v>53790000</v>
      </c>
      <c r="G3031" s="17" t="n">
        <v>495.54</v>
      </c>
      <c r="I3031" s="22" t="n">
        <f aca="false">E3031-B3031</f>
        <v>-16.59</v>
      </c>
      <c r="J3031" s="22" t="n">
        <f aca="false">C3031-B3031</f>
        <v>12.03</v>
      </c>
      <c r="K3031" s="17" t="n">
        <f aca="false">D3031-B3031</f>
        <v>-17.37</v>
      </c>
      <c r="L3031" s="17" t="n">
        <f aca="false">B3031 - E3030</f>
        <v>4.80000000000001</v>
      </c>
      <c r="M3031" s="17" t="n">
        <f aca="false">E3031 - E3030</f>
        <v>-11.79</v>
      </c>
      <c r="N3031" s="18" t="n">
        <f aca="false"> (I3031 / B3031)</f>
        <v>-0.0322599463306498</v>
      </c>
      <c r="O3031" s="18" t="n">
        <f aca="false">(J3031 / B3031)</f>
        <v>0.023392836308482</v>
      </c>
      <c r="P3031" s="18" t="n">
        <f aca="false">K3031 / B3031</f>
        <v>-0.0337766888344417</v>
      </c>
      <c r="Q3031" s="18" t="n">
        <f aca="false">L3031/E3030</f>
        <v>0.00942174066658817</v>
      </c>
      <c r="R3031" s="18" t="n">
        <f aca="false">M3031 / E3030</f>
        <v>-0.0231421505123071</v>
      </c>
      <c r="S3031" s="19" t="str">
        <f aca="false">IF(N3031 &gt; 0, "UP", "DOWN")</f>
        <v>DOWN</v>
      </c>
      <c r="T3031" s="23" t="inlineStr">
        <f aca="false">O3031-N3031</f>
        <is>
          <t/>
        </is>
      </c>
      <c r="U3031" s="23" t="inlineStr">
        <f aca="false">P3031-N3031</f>
        <is>
          <t/>
        </is>
      </c>
      <c r="V3031" s="23" t="inlineStr">
        <f aca="false">O3031 - P3031</f>
        <is>
          <t/>
        </is>
      </c>
    </row>
    <row collapsed="false" customFormat="false" customHeight="false" hidden="false" ht="25" outlineLevel="0" r="3032">
      <c r="A3032" s="21" t="n">
        <v>40955</v>
      </c>
      <c r="B3032" s="17" t="n">
        <v>491.5</v>
      </c>
      <c r="C3032" s="17" t="n">
        <v>504.89</v>
      </c>
      <c r="D3032" s="17" t="n">
        <v>486.63</v>
      </c>
      <c r="E3032" s="17" t="n">
        <v>502.21</v>
      </c>
      <c r="F3032" s="17" t="n">
        <v>33734000</v>
      </c>
      <c r="G3032" s="17" t="n">
        <v>500.06</v>
      </c>
      <c r="I3032" s="22" t="n">
        <f aca="false">E3032-B3032</f>
        <v>10.71</v>
      </c>
      <c r="J3032" s="22" t="n">
        <f aca="false">C3032-B3032</f>
        <v>13.39</v>
      </c>
      <c r="K3032" s="17" t="n">
        <f aca="false">D3032-B3032</f>
        <v>-4.87</v>
      </c>
      <c r="L3032" s="17" t="n">
        <f aca="false">B3032 - E3031</f>
        <v>-6.17000000000002</v>
      </c>
      <c r="M3032" s="17" t="n">
        <f aca="false">E3032 - E3031</f>
        <v>4.53999999999996</v>
      </c>
      <c r="N3032" s="18" t="n">
        <f aca="false"> (I3032 / B3032)</f>
        <v>0.0217904374364191</v>
      </c>
      <c r="O3032" s="18" t="n">
        <f aca="false">(J3032 / B3032)</f>
        <v>0.0272431332655137</v>
      </c>
      <c r="P3032" s="18" t="n">
        <f aca="false">K3032 / B3032</f>
        <v>-0.00990844354018312</v>
      </c>
      <c r="Q3032" s="18" t="n">
        <f aca="false">L3032/E3031</f>
        <v>-0.012397773625093</v>
      </c>
      <c r="R3032" s="18" t="n">
        <f aca="false">M3032 / E3031</f>
        <v>0.00912251090079764</v>
      </c>
      <c r="S3032" s="19" t="str">
        <f aca="false">IF(N3032 &gt; 0, "UP", "DOWN")</f>
        <v>UP</v>
      </c>
      <c r="T3032" s="23" t="inlineStr">
        <f aca="false">O3032-N3032</f>
        <is>
          <t/>
        </is>
      </c>
      <c r="U3032" s="23" t="inlineStr">
        <f aca="false">P3032-N3032</f>
        <is>
          <t/>
        </is>
      </c>
      <c r="V3032" s="23" t="inlineStr">
        <f aca="false">O3032 - P3032</f>
        <is>
          <t/>
        </is>
      </c>
    </row>
    <row collapsed="false" customFormat="false" customHeight="false" hidden="false" ht="25" outlineLevel="0" r="3033">
      <c r="A3033" s="21" t="n">
        <v>40956</v>
      </c>
      <c r="B3033" s="17" t="n">
        <v>503.11</v>
      </c>
      <c r="C3033" s="17" t="n">
        <v>507.77</v>
      </c>
      <c r="D3033" s="17" t="n">
        <v>500.3</v>
      </c>
      <c r="E3033" s="17" t="n">
        <v>502.12</v>
      </c>
      <c r="F3033" s="17" t="n">
        <v>19135900</v>
      </c>
      <c r="G3033" s="17" t="n">
        <v>499.97</v>
      </c>
      <c r="I3033" s="22" t="n">
        <f aca="false">E3033-B3033</f>
        <v>-0.990000000000009</v>
      </c>
      <c r="J3033" s="22" t="n">
        <f aca="false">C3033-B3033</f>
        <v>4.65999999999997</v>
      </c>
      <c r="K3033" s="17" t="n">
        <f aca="false">D3033-B3033</f>
        <v>-2.81</v>
      </c>
      <c r="L3033" s="17" t="n">
        <f aca="false">B3033 - E3032</f>
        <v>0.900000000000034</v>
      </c>
      <c r="M3033" s="17" t="n">
        <f aca="false">E3033 - E3032</f>
        <v>-0.089999999999975</v>
      </c>
      <c r="N3033" s="18" t="n">
        <f aca="false"> (I3033 / B3033)</f>
        <v>-0.00196776052950649</v>
      </c>
      <c r="O3033" s="18" t="n">
        <f aca="false">(J3033 / B3033)</f>
        <v>0.00926238794696979</v>
      </c>
      <c r="P3033" s="18" t="n">
        <f aca="false">K3033 / B3033</f>
        <v>-0.00558525968476079</v>
      </c>
      <c r="Q3033" s="18" t="n">
        <f aca="false">L3033/E3032</f>
        <v>0.00179207901077245</v>
      </c>
      <c r="R3033" s="18" t="n">
        <f aca="false">M3033 / E3032</f>
        <v>-0.000179207901077189</v>
      </c>
      <c r="S3033" s="19" t="str">
        <f aca="false">IF(N3033 &gt; 0, "UP", "DOWN")</f>
        <v>DOWN</v>
      </c>
      <c r="T3033" s="23" t="inlineStr">
        <f aca="false">O3033-N3033</f>
        <is>
          <t/>
        </is>
      </c>
      <c r="U3033" s="23" t="inlineStr">
        <f aca="false">P3033-N3033</f>
        <is>
          <t/>
        </is>
      </c>
      <c r="V3033" s="23" t="inlineStr">
        <f aca="false">O3033 - P3033</f>
        <is>
          <t/>
        </is>
      </c>
    </row>
    <row collapsed="false" customFormat="false" customHeight="false" hidden="false" ht="25" outlineLevel="0" r="3034">
      <c r="A3034" s="21" t="n">
        <v>40960</v>
      </c>
      <c r="B3034" s="17" t="n">
        <v>506.88</v>
      </c>
      <c r="C3034" s="17" t="n">
        <v>514.85</v>
      </c>
      <c r="D3034" s="17" t="n">
        <v>504.12</v>
      </c>
      <c r="E3034" s="17" t="n">
        <v>514.85</v>
      </c>
      <c r="F3034" s="17" t="n">
        <v>21628400</v>
      </c>
      <c r="G3034" s="17" t="n">
        <v>512.65</v>
      </c>
      <c r="I3034" s="22" t="n">
        <f aca="false">E3034-B3034</f>
        <v>7.97000000000003</v>
      </c>
      <c r="J3034" s="22" t="n">
        <f aca="false">C3034-B3034</f>
        <v>7.97000000000003</v>
      </c>
      <c r="K3034" s="17" t="n">
        <f aca="false">D3034-B3034</f>
        <v>-2.75999999999999</v>
      </c>
      <c r="L3034" s="17" t="n">
        <f aca="false">B3034 - E3033</f>
        <v>4.75999999999999</v>
      </c>
      <c r="M3034" s="17" t="n">
        <f aca="false">E3034 - E3033</f>
        <v>12.73</v>
      </c>
      <c r="N3034" s="18" t="n">
        <f aca="false"> (I3034 / B3034)</f>
        <v>0.0157236426767677</v>
      </c>
      <c r="O3034" s="18" t="n">
        <f aca="false">(J3034 / B3034)</f>
        <v>0.0157236426767677</v>
      </c>
      <c r="P3034" s="18" t="n">
        <f aca="false">K3034 / B3034</f>
        <v>-0.00544507575757574</v>
      </c>
      <c r="Q3034" s="18" t="n">
        <f aca="false">L3034/E3033</f>
        <v>0.00947980562415357</v>
      </c>
      <c r="R3034" s="18" t="n">
        <f aca="false">M3034 / E3033</f>
        <v>0.0253525053772007</v>
      </c>
      <c r="S3034" s="19" t="str">
        <f aca="false">IF(N3034 &gt; 0, "UP", "DOWN")</f>
        <v>UP</v>
      </c>
      <c r="T3034" s="23" t="inlineStr">
        <f aca="false">O3034-N3034</f>
        <is>
          <t/>
        </is>
      </c>
      <c r="U3034" s="23" t="inlineStr">
        <f aca="false">P3034-N3034</f>
        <is>
          <t/>
        </is>
      </c>
      <c r="V3034" s="23" t="inlineStr">
        <f aca="false">O3034 - P3034</f>
        <is>
          <t/>
        </is>
      </c>
    </row>
    <row collapsed="false" customFormat="false" customHeight="false" hidden="false" ht="25" outlineLevel="0" r="3035">
      <c r="A3035" s="21" t="n">
        <v>40961</v>
      </c>
      <c r="B3035" s="17" t="n">
        <v>513.08</v>
      </c>
      <c r="C3035" s="17" t="n">
        <v>515.49</v>
      </c>
      <c r="D3035" s="17" t="n">
        <v>509.07</v>
      </c>
      <c r="E3035" s="17" t="n">
        <v>513.04</v>
      </c>
      <c r="F3035" s="17" t="n">
        <v>17260800</v>
      </c>
      <c r="G3035" s="17" t="n">
        <v>510.85</v>
      </c>
      <c r="I3035" s="22" t="n">
        <f aca="false">E3035-B3035</f>
        <v>-0.0400000000000773</v>
      </c>
      <c r="J3035" s="22" t="n">
        <f aca="false">C3035-B3035</f>
        <v>2.40999999999997</v>
      </c>
      <c r="K3035" s="17" t="n">
        <f aca="false">D3035-B3035</f>
        <v>-4.01000000000005</v>
      </c>
      <c r="L3035" s="17" t="n">
        <f aca="false">B3035 - E3034</f>
        <v>-1.76999999999998</v>
      </c>
      <c r="M3035" s="17" t="n">
        <f aca="false">E3035 - E3034</f>
        <v>-1.81000000000006</v>
      </c>
      <c r="N3035" s="18" t="n">
        <f aca="false"> (I3035 / B3035)</f>
        <v>-7.79605519608585E-005</v>
      </c>
      <c r="O3035" s="18" t="n">
        <f aca="false">(J3035 / B3035)</f>
        <v>0.00469712325563259</v>
      </c>
      <c r="P3035" s="18" t="n">
        <f aca="false">K3035 / B3035</f>
        <v>-0.00781554533406106</v>
      </c>
      <c r="Q3035" s="18" t="n">
        <f aca="false">L3035/E3034</f>
        <v>-0.00343789453238804</v>
      </c>
      <c r="R3035" s="18" t="n">
        <f aca="false">M3035 / E3034</f>
        <v>-0.00351558706419357</v>
      </c>
      <c r="S3035" s="19" t="str">
        <f aca="false">IF(N3035 &gt; 0, "UP", "DOWN")</f>
        <v>DOWN</v>
      </c>
      <c r="T3035" s="23" t="inlineStr">
        <f aca="false">O3035-N3035</f>
        <is>
          <t/>
        </is>
      </c>
      <c r="U3035" s="23" t="inlineStr">
        <f aca="false">P3035-N3035</f>
        <is>
          <t/>
        </is>
      </c>
      <c r="V3035" s="23" t="inlineStr">
        <f aca="false">O3035 - P3035</f>
        <is>
          <t/>
        </is>
      </c>
    </row>
    <row collapsed="false" customFormat="false" customHeight="false" hidden="false" ht="25" outlineLevel="0" r="3036">
      <c r="A3036" s="21" t="n">
        <v>40962</v>
      </c>
      <c r="B3036" s="17" t="n">
        <v>515.08</v>
      </c>
      <c r="C3036" s="17" t="n">
        <v>517.83</v>
      </c>
      <c r="D3036" s="17" t="n">
        <v>509.5</v>
      </c>
      <c r="E3036" s="17" t="n">
        <v>516.39</v>
      </c>
      <c r="F3036" s="17" t="n">
        <v>20286700</v>
      </c>
      <c r="G3036" s="17" t="n">
        <v>514.18</v>
      </c>
      <c r="I3036" s="22" t="n">
        <f aca="false">E3036-B3036</f>
        <v>1.30999999999995</v>
      </c>
      <c r="J3036" s="22" t="n">
        <f aca="false">C3036-B3036</f>
        <v>2.75</v>
      </c>
      <c r="K3036" s="17" t="n">
        <f aca="false">D3036-B3036</f>
        <v>-5.58000000000004</v>
      </c>
      <c r="L3036" s="17" t="n">
        <f aca="false">B3036 - E3035</f>
        <v>2.04000000000008</v>
      </c>
      <c r="M3036" s="17" t="n">
        <f aca="false">E3036 - E3035</f>
        <v>3.35000000000002</v>
      </c>
      <c r="N3036" s="18" t="n">
        <f aca="false"> (I3036 / B3036)</f>
        <v>0.00254329424555398</v>
      </c>
      <c r="O3036" s="18" t="n">
        <f aca="false">(J3036 / B3036)</f>
        <v>0.00533897646967461</v>
      </c>
      <c r="P3036" s="18" t="n">
        <f aca="false">K3036 / B3036</f>
        <v>-0.0108332686184671</v>
      </c>
      <c r="Q3036" s="18" t="n">
        <f aca="false">L3036/E3035</f>
        <v>0.00397629814439435</v>
      </c>
      <c r="R3036" s="18" t="n">
        <f aca="false">M3036 / E3035</f>
        <v>0.00652970528613758</v>
      </c>
      <c r="S3036" s="19" t="str">
        <f aca="false">IF(N3036 &gt; 0, "UP", "DOWN")</f>
        <v>UP</v>
      </c>
      <c r="T3036" s="23" t="inlineStr">
        <f aca="false">O3036-N3036</f>
        <is>
          <t/>
        </is>
      </c>
      <c r="U3036" s="23" t="inlineStr">
        <f aca="false">P3036-N3036</f>
        <is>
          <t/>
        </is>
      </c>
      <c r="V3036" s="23" t="inlineStr">
        <f aca="false">O3036 - P3036</f>
        <is>
          <t/>
        </is>
      </c>
    </row>
    <row collapsed="false" customFormat="false" customHeight="false" hidden="false" ht="25" outlineLevel="0" r="3037">
      <c r="A3037" s="21" t="n">
        <v>40963</v>
      </c>
      <c r="B3037" s="17" t="n">
        <v>519.67</v>
      </c>
      <c r="C3037" s="17" t="n">
        <v>522.9</v>
      </c>
      <c r="D3037" s="17" t="n">
        <v>518.64</v>
      </c>
      <c r="E3037" s="17" t="n">
        <v>522.41</v>
      </c>
      <c r="F3037" s="17" t="n">
        <v>14824000</v>
      </c>
      <c r="G3037" s="17" t="n">
        <v>520.18</v>
      </c>
      <c r="I3037" s="22" t="n">
        <f aca="false">E3037-B3037</f>
        <v>2.74000000000001</v>
      </c>
      <c r="J3037" s="22" t="n">
        <f aca="false">C3037-B3037</f>
        <v>3.23000000000002</v>
      </c>
      <c r="K3037" s="17" t="n">
        <f aca="false">D3037-B3037</f>
        <v>-1.02999999999997</v>
      </c>
      <c r="L3037" s="17" t="n">
        <f aca="false">B3037 - E3036</f>
        <v>3.27999999999997</v>
      </c>
      <c r="M3037" s="17" t="n">
        <f aca="false">E3037 - E3036</f>
        <v>6.01999999999998</v>
      </c>
      <c r="N3037" s="18" t="n">
        <f aca="false"> (I3037 / B3037)</f>
        <v>0.00527257682760215</v>
      </c>
      <c r="O3037" s="18" t="n">
        <f aca="false">(J3037 / B3037)</f>
        <v>0.00621548290261131</v>
      </c>
      <c r="P3037" s="18" t="n">
        <f aca="false">K3037 / B3037</f>
        <v>-0.00198202705563141</v>
      </c>
      <c r="Q3037" s="18" t="n">
        <f aca="false">L3037/E3036</f>
        <v>0.00635178837700183</v>
      </c>
      <c r="R3037" s="18" t="n">
        <f aca="false">M3037 / E3036</f>
        <v>0.0116578554968144</v>
      </c>
      <c r="S3037" s="19" t="str">
        <f aca="false">IF(N3037 &gt; 0, "UP", "DOWN")</f>
        <v>UP</v>
      </c>
      <c r="T3037" s="23" t="inlineStr">
        <f aca="false">O3037-N3037</f>
        <is>
          <t/>
        </is>
      </c>
      <c r="U3037" s="23" t="inlineStr">
        <f aca="false">P3037-N3037</f>
        <is>
          <t/>
        </is>
      </c>
      <c r="V3037" s="23" t="inlineStr">
        <f aca="false">O3037 - P3037</f>
        <is>
          <t/>
        </is>
      </c>
    </row>
    <row collapsed="false" customFormat="false" customHeight="false" hidden="false" ht="25" outlineLevel="0" r="3038">
      <c r="A3038" s="21" t="n">
        <v>40966</v>
      </c>
      <c r="B3038" s="17" t="n">
        <v>521.31</v>
      </c>
      <c r="C3038" s="17" t="n">
        <v>528.5</v>
      </c>
      <c r="D3038" s="17" t="n">
        <v>516.28</v>
      </c>
      <c r="E3038" s="17" t="n">
        <v>525.76</v>
      </c>
      <c r="F3038" s="17" t="n">
        <v>19556500</v>
      </c>
      <c r="G3038" s="17" t="n">
        <v>523.51</v>
      </c>
      <c r="I3038" s="22" t="n">
        <f aca="false">E3038-B3038</f>
        <v>4.45000000000005</v>
      </c>
      <c r="J3038" s="22" t="n">
        <f aca="false">C3038-B3038</f>
        <v>7.19000000000005</v>
      </c>
      <c r="K3038" s="17" t="n">
        <f aca="false">D3038-B3038</f>
        <v>-5.02999999999997</v>
      </c>
      <c r="L3038" s="17" t="n">
        <f aca="false">B3038 - E3037</f>
        <v>-1.10000000000002</v>
      </c>
      <c r="M3038" s="17" t="n">
        <f aca="false">E3038 - E3037</f>
        <v>3.35000000000002</v>
      </c>
      <c r="N3038" s="18" t="n">
        <f aca="false"> (I3038 / B3038)</f>
        <v>0.0085361876810344</v>
      </c>
      <c r="O3038" s="18" t="n">
        <f aca="false">(J3038 / B3038)</f>
        <v>0.0137921773992443</v>
      </c>
      <c r="P3038" s="18" t="n">
        <f aca="false">K3038 / B3038</f>
        <v>-0.00964876944620278</v>
      </c>
      <c r="Q3038" s="18" t="n">
        <f aca="false">L3038/E3037</f>
        <v>-0.00210562584942865</v>
      </c>
      <c r="R3038" s="18" t="n">
        <f aca="false">M3038 / E3037</f>
        <v>0.00641258781416899</v>
      </c>
      <c r="S3038" s="19" t="str">
        <f aca="false">IF(N3038 &gt; 0, "UP", "DOWN")</f>
        <v>UP</v>
      </c>
      <c r="T3038" s="23" t="inlineStr">
        <f aca="false">O3038-N3038</f>
        <is>
          <t/>
        </is>
      </c>
      <c r="U3038" s="23" t="inlineStr">
        <f aca="false">P3038-N3038</f>
        <is>
          <t/>
        </is>
      </c>
      <c r="V3038" s="23" t="inlineStr">
        <f aca="false">O3038 - P3038</f>
        <is>
          <t/>
        </is>
      </c>
    </row>
    <row collapsed="false" customFormat="false" customHeight="false" hidden="false" ht="25" outlineLevel="0" r="3039">
      <c r="A3039" s="21" t="n">
        <v>40967</v>
      </c>
      <c r="B3039" s="17" t="n">
        <v>527.96</v>
      </c>
      <c r="C3039" s="17" t="n">
        <v>535.41</v>
      </c>
      <c r="D3039" s="17" t="n">
        <v>525.85</v>
      </c>
      <c r="E3039" s="17" t="n">
        <v>535.41</v>
      </c>
      <c r="F3039" s="17" t="n">
        <v>21442400</v>
      </c>
      <c r="G3039" s="17" t="n">
        <v>533.12</v>
      </c>
      <c r="I3039" s="22" t="n">
        <f aca="false">E3039-B3039</f>
        <v>7.44999999999993</v>
      </c>
      <c r="J3039" s="22" t="n">
        <f aca="false">C3039-B3039</f>
        <v>7.44999999999993</v>
      </c>
      <c r="K3039" s="17" t="n">
        <f aca="false">D3039-B3039</f>
        <v>-2.11000000000001</v>
      </c>
      <c r="L3039" s="17" t="n">
        <f aca="false">B3039 - E3038</f>
        <v>2.20000000000005</v>
      </c>
      <c r="M3039" s="17" t="n">
        <f aca="false">E3039 - E3038</f>
        <v>9.64999999999998</v>
      </c>
      <c r="N3039" s="18" t="n">
        <f aca="false"> (I3039 / B3039)</f>
        <v>0.0141109174937494</v>
      </c>
      <c r="O3039" s="18" t="n">
        <f aca="false">(J3039 / B3039)</f>
        <v>0.0141109174937494</v>
      </c>
      <c r="P3039" s="18" t="n">
        <f aca="false">K3039 / B3039</f>
        <v>-0.0039965148874915</v>
      </c>
      <c r="Q3039" s="18" t="n">
        <f aca="false">L3039/E3038</f>
        <v>0.00418441874619607</v>
      </c>
      <c r="R3039" s="18" t="n">
        <f aca="false">M3039 / E3038</f>
        <v>0.0183543822276323</v>
      </c>
      <c r="S3039" s="19" t="str">
        <f aca="false">IF(N3039 &gt; 0, "UP", "DOWN")</f>
        <v>UP</v>
      </c>
      <c r="T3039" s="23" t="inlineStr">
        <f aca="false">O3039-N3039</f>
        <is>
          <t/>
        </is>
      </c>
      <c r="U3039" s="23" t="inlineStr">
        <f aca="false">P3039-N3039</f>
        <is>
          <t/>
        </is>
      </c>
      <c r="V3039" s="23" t="inlineStr">
        <f aca="false">O3039 - P3039</f>
        <is>
          <t/>
        </is>
      </c>
    </row>
    <row collapsed="false" customFormat="false" customHeight="false" hidden="false" ht="25" outlineLevel="0" r="3040">
      <c r="A3040" s="21" t="n">
        <v>40968</v>
      </c>
      <c r="B3040" s="17" t="n">
        <v>541.56</v>
      </c>
      <c r="C3040" s="17" t="n">
        <v>547.61</v>
      </c>
      <c r="D3040" s="17" t="n">
        <v>535.7</v>
      </c>
      <c r="E3040" s="17" t="n">
        <v>542.44</v>
      </c>
      <c r="F3040" s="17" t="n">
        <v>34000400</v>
      </c>
      <c r="G3040" s="17" t="n">
        <v>540.12</v>
      </c>
      <c r="I3040" s="22" t="n">
        <f aca="false">E3040-B3040</f>
        <v>0.880000000000109</v>
      </c>
      <c r="J3040" s="22" t="n">
        <f aca="false">C3040-B3040</f>
        <v>6.05000000000007</v>
      </c>
      <c r="K3040" s="17" t="n">
        <f aca="false">D3040-B3040</f>
        <v>-5.8599999999999</v>
      </c>
      <c r="L3040" s="17" t="n">
        <f aca="false">B3040 - E3039</f>
        <v>6.14999999999998</v>
      </c>
      <c r="M3040" s="17" t="n">
        <f aca="false">E3040 - E3039</f>
        <v>7.03000000000009</v>
      </c>
      <c r="N3040" s="18" t="n">
        <f aca="false"> (I3040 / B3040)</f>
        <v>0.00162493537188882</v>
      </c>
      <c r="O3040" s="18" t="n">
        <f aca="false">(J3040 / B3040)</f>
        <v>0.0111714306817344</v>
      </c>
      <c r="P3040" s="18" t="n">
        <f aca="false">K3040 / B3040</f>
        <v>-0.0108205923628036</v>
      </c>
      <c r="Q3040" s="18" t="n">
        <f aca="false">L3040/E3039</f>
        <v>0.0114865243458284</v>
      </c>
      <c r="R3040" s="18" t="n">
        <f aca="false">M3040 / E3039</f>
        <v>0.0131301245774268</v>
      </c>
      <c r="S3040" s="19" t="str">
        <f aca="false">IF(N3040 &gt; 0, "UP", "DOWN")</f>
        <v>UP</v>
      </c>
      <c r="T3040" s="23" t="inlineStr">
        <f aca="false">O3040-N3040</f>
        <is>
          <t/>
        </is>
      </c>
      <c r="U3040" s="23" t="inlineStr">
        <f aca="false">P3040-N3040</f>
        <is>
          <t/>
        </is>
      </c>
      <c r="V3040" s="23" t="inlineStr">
        <f aca="false">O3040 - P3040</f>
        <is>
          <t/>
        </is>
      </c>
    </row>
    <row collapsed="false" customFormat="false" customHeight="false" hidden="false" ht="25" outlineLevel="0" r="3041">
      <c r="A3041" s="21" t="n">
        <v>40969</v>
      </c>
      <c r="B3041" s="17" t="n">
        <v>548.17</v>
      </c>
      <c r="C3041" s="17" t="n">
        <v>548.21</v>
      </c>
      <c r="D3041" s="17" t="n">
        <v>538.77</v>
      </c>
      <c r="E3041" s="17" t="n">
        <v>544.47</v>
      </c>
      <c r="F3041" s="17" t="n">
        <v>24402500</v>
      </c>
      <c r="G3041" s="17" t="n">
        <v>542.14</v>
      </c>
      <c r="I3041" s="22" t="n">
        <f aca="false">E3041-B3041</f>
        <v>-3.69999999999993</v>
      </c>
      <c r="J3041" s="22" t="n">
        <f aca="false">C3041-B3041</f>
        <v>0.0400000000000773</v>
      </c>
      <c r="K3041" s="17" t="n">
        <f aca="false">D3041-B3041</f>
        <v>-9.39999999999998</v>
      </c>
      <c r="L3041" s="17" t="n">
        <f aca="false">B3041 - E3040</f>
        <v>5.7299999999999</v>
      </c>
      <c r="M3041" s="17" t="n">
        <f aca="false">E3041 - E3040</f>
        <v>2.02999999999997</v>
      </c>
      <c r="N3041" s="18" t="n">
        <f aca="false"> (I3041 / B3041)</f>
        <v>-0.00674973092288876</v>
      </c>
      <c r="O3041" s="18" t="n">
        <f aca="false">(J3041 / B3041)</f>
        <v>7.29700640313722E-005</v>
      </c>
      <c r="P3041" s="18" t="n">
        <f aca="false">K3041 / B3041</f>
        <v>-0.0171479650473393</v>
      </c>
      <c r="Q3041" s="18" t="n">
        <f aca="false">L3041/E3040</f>
        <v>0.01056338028169</v>
      </c>
      <c r="R3041" s="18" t="n">
        <f aca="false">M3041 / E3040</f>
        <v>0.00374234938426365</v>
      </c>
      <c r="S3041" s="19" t="str">
        <f aca="false">IF(N3041 &gt; 0, "UP", "DOWN")</f>
        <v>DOWN</v>
      </c>
      <c r="T3041" s="23" t="inlineStr">
        <f aca="false">O3041-N3041</f>
        <is>
          <t/>
        </is>
      </c>
      <c r="U3041" s="23" t="inlineStr">
        <f aca="false">P3041-N3041</f>
        <is>
          <t/>
        </is>
      </c>
      <c r="V3041" s="23" t="inlineStr">
        <f aca="false">O3041 - P3041</f>
        <is>
          <t/>
        </is>
      </c>
    </row>
    <row collapsed="false" customFormat="false" customHeight="false" hidden="false" ht="25" outlineLevel="0" r="3042">
      <c r="A3042" s="21" t="n">
        <v>40970</v>
      </c>
      <c r="B3042" s="17" t="n">
        <v>544.24</v>
      </c>
      <c r="C3042" s="17" t="n">
        <v>546.8</v>
      </c>
      <c r="D3042" s="17" t="n">
        <v>542.52</v>
      </c>
      <c r="E3042" s="17" t="n">
        <v>545.18</v>
      </c>
      <c r="F3042" s="17" t="n">
        <v>15418300</v>
      </c>
      <c r="G3042" s="17" t="n">
        <v>542.85</v>
      </c>
      <c r="I3042" s="22" t="n">
        <f aca="false">E3042-B3042</f>
        <v>0.939999999999941</v>
      </c>
      <c r="J3042" s="22" t="n">
        <f aca="false">C3042-B3042</f>
        <v>2.55999999999995</v>
      </c>
      <c r="K3042" s="17" t="n">
        <f aca="false">D3042-B3042</f>
        <v>-1.72000000000003</v>
      </c>
      <c r="L3042" s="17" t="n">
        <f aca="false">B3042 - E3041</f>
        <v>-0.230000000000018</v>
      </c>
      <c r="M3042" s="17" t="n">
        <f aca="false">E3042 - E3041</f>
        <v>0.709999999999923</v>
      </c>
      <c r="N3042" s="18" t="n">
        <f aca="false"> (I3042 / B3042)</f>
        <v>0.00172717918565328</v>
      </c>
      <c r="O3042" s="18" t="n">
        <f aca="false">(J3042 / B3042)</f>
        <v>0.004703807143907</v>
      </c>
      <c r="P3042" s="18" t="n">
        <f aca="false">K3042 / B3042</f>
        <v>-0.00316037042481263</v>
      </c>
      <c r="Q3042" s="18" t="n">
        <f aca="false">L3042/E3041</f>
        <v>-0.000422429151284769</v>
      </c>
      <c r="R3042" s="18" t="n">
        <f aca="false">M3042 / E3041</f>
        <v>0.001304020423531</v>
      </c>
      <c r="S3042" s="19" t="str">
        <f aca="false">IF(N3042 &gt; 0, "UP", "DOWN")</f>
        <v>UP</v>
      </c>
      <c r="T3042" s="23" t="inlineStr">
        <f aca="false">O3042-N3042</f>
        <is>
          <t/>
        </is>
      </c>
      <c r="U3042" s="23" t="inlineStr">
        <f aca="false">P3042-N3042</f>
        <is>
          <t/>
        </is>
      </c>
      <c r="V3042" s="23" t="inlineStr">
        <f aca="false">O3042 - P3042</f>
        <is>
          <t/>
        </is>
      </c>
    </row>
    <row collapsed="false" customFormat="false" customHeight="false" hidden="false" ht="25" outlineLevel="0" r="3043">
      <c r="A3043" s="21" t="n">
        <v>40973</v>
      </c>
      <c r="B3043" s="17" t="n">
        <v>545.42</v>
      </c>
      <c r="C3043" s="17" t="n">
        <v>547.48</v>
      </c>
      <c r="D3043" s="17" t="n">
        <v>526</v>
      </c>
      <c r="E3043" s="17" t="n">
        <v>533.16</v>
      </c>
      <c r="F3043" s="17" t="n">
        <v>28897300</v>
      </c>
      <c r="G3043" s="17" t="n">
        <v>530.88</v>
      </c>
      <c r="I3043" s="22" t="n">
        <f aca="false">E3043-B3043</f>
        <v>-12.26</v>
      </c>
      <c r="J3043" s="22" t="n">
        <f aca="false">C3043-B3043</f>
        <v>2.06000000000006</v>
      </c>
      <c r="K3043" s="17" t="n">
        <f aca="false">D3043-B3043</f>
        <v>-19.42</v>
      </c>
      <c r="L3043" s="17" t="n">
        <f aca="false">B3043 - E3042</f>
        <v>0.240000000000009</v>
      </c>
      <c r="M3043" s="17" t="n">
        <f aca="false">E3043 - E3042</f>
        <v>-12.02</v>
      </c>
      <c r="N3043" s="18" t="n">
        <f aca="false"> (I3043 / B3043)</f>
        <v>-0.022478090279051</v>
      </c>
      <c r="O3043" s="18" t="n">
        <f aca="false">(J3043 / B3043)</f>
        <v>0.00377690587070525</v>
      </c>
      <c r="P3043" s="18" t="n">
        <f aca="false">K3043 / B3043</f>
        <v>-0.035605588353929</v>
      </c>
      <c r="Q3043" s="18" t="n">
        <f aca="false">L3043/E3042</f>
        <v>0.000440221578194375</v>
      </c>
      <c r="R3043" s="18" t="n">
        <f aca="false">M3043 / E3042</f>
        <v>-0.0220477640412341</v>
      </c>
      <c r="S3043" s="19" t="str">
        <f aca="false">IF(N3043 &gt; 0, "UP", "DOWN")</f>
        <v>DOWN</v>
      </c>
      <c r="T3043" s="23" t="inlineStr">
        <f aca="false">O3043-N3043</f>
        <is>
          <t/>
        </is>
      </c>
      <c r="U3043" s="23" t="inlineStr">
        <f aca="false">P3043-N3043</f>
        <is>
          <t/>
        </is>
      </c>
      <c r="V3043" s="23" t="inlineStr">
        <f aca="false">O3043 - P3043</f>
        <is>
          <t/>
        </is>
      </c>
    </row>
    <row collapsed="false" customFormat="false" customHeight="false" hidden="false" ht="25" outlineLevel="0" r="3044">
      <c r="A3044" s="21" t="n">
        <v>40974</v>
      </c>
      <c r="B3044" s="17" t="n">
        <v>523.66</v>
      </c>
      <c r="C3044" s="17" t="n">
        <v>533.69</v>
      </c>
      <c r="D3044" s="17" t="n">
        <v>516.22</v>
      </c>
      <c r="E3044" s="17" t="n">
        <v>530.26</v>
      </c>
      <c r="F3044" s="17" t="n">
        <v>28937100</v>
      </c>
      <c r="G3044" s="17" t="n">
        <v>527.99</v>
      </c>
      <c r="I3044" s="22" t="n">
        <f aca="false">E3044-B3044</f>
        <v>6.60000000000002</v>
      </c>
      <c r="J3044" s="22" t="n">
        <f aca="false">C3044-B3044</f>
        <v>10.0300000000001</v>
      </c>
      <c r="K3044" s="17" t="n">
        <f aca="false">D3044-B3044</f>
        <v>-7.43999999999994</v>
      </c>
      <c r="L3044" s="17" t="n">
        <f aca="false">B3044 - E3043</f>
        <v>-9.5</v>
      </c>
      <c r="M3044" s="17" t="n">
        <f aca="false">E3044 - E3043</f>
        <v>-2.89999999999998</v>
      </c>
      <c r="N3044" s="18" t="n">
        <f aca="false"> (I3044 / B3044)</f>
        <v>0.0126035977542681</v>
      </c>
      <c r="O3044" s="18" t="n">
        <f aca="false">(J3044 / B3044)</f>
        <v>0.0191536493144408</v>
      </c>
      <c r="P3044" s="18" t="n">
        <f aca="false">K3044 / B3044</f>
        <v>-0.014207692013902</v>
      </c>
      <c r="Q3044" s="18" t="n">
        <f aca="false">L3044/E3043</f>
        <v>-0.017818290944557</v>
      </c>
      <c r="R3044" s="18" t="n">
        <f aca="false">M3044 / E3043</f>
        <v>-0.00543926776202262</v>
      </c>
      <c r="S3044" s="19" t="str">
        <f aca="false">IF(N3044 &gt; 0, "UP", "DOWN")</f>
        <v>UP</v>
      </c>
      <c r="T3044" s="23" t="inlineStr">
        <f aca="false">O3044-N3044</f>
        <is>
          <t/>
        </is>
      </c>
      <c r="U3044" s="23" t="inlineStr">
        <f aca="false">P3044-N3044</f>
        <is>
          <t/>
        </is>
      </c>
      <c r="V3044" s="23" t="inlineStr">
        <f aca="false">O3044 - P3044</f>
        <is>
          <t/>
        </is>
      </c>
    </row>
    <row collapsed="false" customFormat="false" customHeight="false" hidden="false" ht="25" outlineLevel="0" r="3045">
      <c r="A3045" s="21" t="n">
        <v>40975</v>
      </c>
      <c r="B3045" s="17" t="n">
        <v>536.8</v>
      </c>
      <c r="C3045" s="17" t="n">
        <v>537.78</v>
      </c>
      <c r="D3045" s="17" t="n">
        <v>523.3</v>
      </c>
      <c r="E3045" s="17" t="n">
        <v>530.69</v>
      </c>
      <c r="F3045" s="17" t="n">
        <v>28518600</v>
      </c>
      <c r="G3045" s="17" t="n">
        <v>528.42</v>
      </c>
      <c r="I3045" s="22" t="n">
        <f aca="false">E3045-B3045</f>
        <v>-6.1099999999999</v>
      </c>
      <c r="J3045" s="22" t="n">
        <f aca="false">C3045-B3045</f>
        <v>0.980000000000018</v>
      </c>
      <c r="K3045" s="17" t="n">
        <f aca="false">D3045-B3045</f>
        <v>-13.5</v>
      </c>
      <c r="L3045" s="17" t="n">
        <f aca="false">B3045 - E3044</f>
        <v>6.53999999999996</v>
      </c>
      <c r="M3045" s="17" t="n">
        <f aca="false">E3045 - E3044</f>
        <v>0.430000000000064</v>
      </c>
      <c r="N3045" s="18" t="n">
        <f aca="false"> (I3045 / B3045)</f>
        <v>-0.0113822652757077</v>
      </c>
      <c r="O3045" s="18" t="n">
        <f aca="false">(J3045 / B3045)</f>
        <v>0.00182563338301047</v>
      </c>
      <c r="P3045" s="18" t="n">
        <f aca="false">K3045 / B3045</f>
        <v>-0.0251490312965723</v>
      </c>
      <c r="Q3045" s="18" t="n">
        <f aca="false">L3045/E3044</f>
        <v>0.0123335722098592</v>
      </c>
      <c r="R3045" s="18" t="n">
        <f aca="false">M3045 / E3044</f>
        <v>0.000810922943461818</v>
      </c>
      <c r="S3045" s="19" t="str">
        <f aca="false">IF(N3045 &gt; 0, "UP", "DOWN")</f>
        <v>DOWN</v>
      </c>
      <c r="T3045" s="23" t="inlineStr">
        <f aca="false">O3045-N3045</f>
        <is>
          <t/>
        </is>
      </c>
      <c r="U3045" s="23" t="inlineStr">
        <f aca="false">P3045-N3045</f>
        <is>
          <t/>
        </is>
      </c>
      <c r="V3045" s="23" t="inlineStr">
        <f aca="false">O3045 - P3045</f>
        <is>
          <t/>
        </is>
      </c>
    </row>
    <row collapsed="false" customFormat="false" customHeight="false" hidden="false" ht="25" outlineLevel="0" r="3046">
      <c r="A3046" s="21" t="n">
        <v>40976</v>
      </c>
      <c r="B3046" s="17" t="n">
        <v>534.69</v>
      </c>
      <c r="C3046" s="17" t="n">
        <v>542.99</v>
      </c>
      <c r="D3046" s="17" t="n">
        <v>532.12</v>
      </c>
      <c r="E3046" s="17" t="n">
        <v>541.99</v>
      </c>
      <c r="F3046" s="17" t="n">
        <v>18444900</v>
      </c>
      <c r="G3046" s="17" t="n">
        <v>539.67</v>
      </c>
      <c r="I3046" s="22" t="n">
        <f aca="false">E3046-B3046</f>
        <v>7.29999999999995</v>
      </c>
      <c r="J3046" s="22" t="n">
        <f aca="false">C3046-B3046</f>
        <v>8.29999999999995</v>
      </c>
      <c r="K3046" s="17" t="n">
        <f aca="false">D3046-B3046</f>
        <v>-2.57000000000005</v>
      </c>
      <c r="L3046" s="17" t="n">
        <f aca="false">B3046 - E3045</f>
        <v>4</v>
      </c>
      <c r="M3046" s="17" t="n">
        <f aca="false">E3046 - E3045</f>
        <v>11.3</v>
      </c>
      <c r="N3046" s="18" t="n">
        <f aca="false"> (I3046 / B3046)</f>
        <v>0.0136527707643681</v>
      </c>
      <c r="O3046" s="18" t="n">
        <f aca="false">(J3046 / B3046)</f>
        <v>0.0155230133348294</v>
      </c>
      <c r="P3046" s="18" t="n">
        <f aca="false">K3046 / B3046</f>
        <v>-0.00480652340608586</v>
      </c>
      <c r="Q3046" s="18" t="n">
        <f aca="false">L3046/E3045</f>
        <v>0.00753735702575892</v>
      </c>
      <c r="R3046" s="18" t="n">
        <f aca="false">M3046 / E3045</f>
        <v>0.0212930335977689</v>
      </c>
      <c r="S3046" s="19" t="str">
        <f aca="false">IF(N3046 &gt; 0, "UP", "DOWN")</f>
        <v>UP</v>
      </c>
      <c r="T3046" s="23" t="inlineStr">
        <f aca="false">O3046-N3046</f>
        <is>
          <t/>
        </is>
      </c>
      <c r="U3046" s="23" t="inlineStr">
        <f aca="false">P3046-N3046</f>
        <is>
          <t/>
        </is>
      </c>
      <c r="V3046" s="23" t="inlineStr">
        <f aca="false">O3046 - P3046</f>
        <is>
          <t/>
        </is>
      </c>
    </row>
    <row collapsed="false" customFormat="false" customHeight="false" hidden="false" ht="25" outlineLevel="0" r="3047">
      <c r="A3047" s="21" t="n">
        <v>40977</v>
      </c>
      <c r="B3047" s="17" t="n">
        <v>544.21</v>
      </c>
      <c r="C3047" s="17" t="n">
        <v>547.74</v>
      </c>
      <c r="D3047" s="17" t="n">
        <v>543.11</v>
      </c>
      <c r="E3047" s="17" t="n">
        <v>545.17</v>
      </c>
      <c r="F3047" s="17" t="n">
        <v>14961400</v>
      </c>
      <c r="G3047" s="17" t="n">
        <v>542.84</v>
      </c>
      <c r="I3047" s="22" t="n">
        <f aca="false">E3047-B3047</f>
        <v>0.959999999999923</v>
      </c>
      <c r="J3047" s="22" t="n">
        <f aca="false">C3047-B3047</f>
        <v>3.52999999999997</v>
      </c>
      <c r="K3047" s="17" t="n">
        <f aca="false">D3047-B3047</f>
        <v>-1.10000000000002</v>
      </c>
      <c r="L3047" s="17" t="n">
        <f aca="false">B3047 - E3046</f>
        <v>2.22000000000003</v>
      </c>
      <c r="M3047" s="17" t="n">
        <f aca="false">E3047 - E3046</f>
        <v>3.17999999999995</v>
      </c>
      <c r="N3047" s="18" t="n">
        <f aca="false"> (I3047 / B3047)</f>
        <v>0.00176402491685181</v>
      </c>
      <c r="O3047" s="18" t="n">
        <f aca="false">(J3047 / B3047)</f>
        <v>0.00648646662134098</v>
      </c>
      <c r="P3047" s="18" t="n">
        <f aca="false">K3047 / B3047</f>
        <v>-0.00202127855055957</v>
      </c>
      <c r="Q3047" s="18" t="n">
        <f aca="false">L3047/E3046</f>
        <v>0.00409601653167038</v>
      </c>
      <c r="R3047" s="18" t="n">
        <f aca="false">M3047 / E3046</f>
        <v>0.00586726692374389</v>
      </c>
      <c r="S3047" s="19" t="str">
        <f aca="false">IF(N3047 &gt; 0, "UP", "DOWN")</f>
        <v>UP</v>
      </c>
      <c r="T3047" s="23" t="inlineStr">
        <f aca="false">O3047-N3047</f>
        <is>
          <t/>
        </is>
      </c>
      <c r="U3047" s="23" t="inlineStr">
        <f aca="false">P3047-N3047</f>
        <is>
          <t/>
        </is>
      </c>
      <c r="V3047" s="23" t="inlineStr">
        <f aca="false">O3047 - P3047</f>
        <is>
          <t/>
        </is>
      </c>
    </row>
    <row collapsed="false" customFormat="false" customHeight="false" hidden="false" ht="25" outlineLevel="0" r="3048">
      <c r="A3048" s="21" t="n">
        <v>40980</v>
      </c>
      <c r="B3048" s="17" t="n">
        <v>548.98</v>
      </c>
      <c r="C3048" s="17" t="n">
        <v>552</v>
      </c>
      <c r="D3048" s="17" t="n">
        <v>547</v>
      </c>
      <c r="E3048" s="17" t="n">
        <v>552</v>
      </c>
      <c r="F3048" s="17" t="n">
        <v>14545800</v>
      </c>
      <c r="G3048" s="17" t="n">
        <v>549.64</v>
      </c>
      <c r="I3048" s="22" t="n">
        <f aca="false">E3048-B3048</f>
        <v>3.01999999999998</v>
      </c>
      <c r="J3048" s="22" t="n">
        <f aca="false">C3048-B3048</f>
        <v>3.01999999999998</v>
      </c>
      <c r="K3048" s="17" t="n">
        <f aca="false">D3048-B3048</f>
        <v>-1.98000000000002</v>
      </c>
      <c r="L3048" s="17" t="n">
        <f aca="false">B3048 - E3047</f>
        <v>3.81000000000006</v>
      </c>
      <c r="M3048" s="17" t="n">
        <f aca="false">E3048 - E3047</f>
        <v>6.83000000000004</v>
      </c>
      <c r="N3048" s="18" t="n">
        <f aca="false"> (I3048 / B3048)</f>
        <v>0.00550111115159019</v>
      </c>
      <c r="O3048" s="18" t="n">
        <f aca="false">(J3048 / B3048)</f>
        <v>0.00550111115159019</v>
      </c>
      <c r="P3048" s="18" t="n">
        <f aca="false">K3048 / B3048</f>
        <v>-0.00360668876826117</v>
      </c>
      <c r="Q3048" s="18" t="n">
        <f aca="false">L3048/E3047</f>
        <v>0.00698864574352965</v>
      </c>
      <c r="R3048" s="18" t="n">
        <f aca="false">M3048 / E3047</f>
        <v>0.0125282022121541</v>
      </c>
      <c r="S3048" s="19" t="str">
        <f aca="false">IF(N3048 &gt; 0, "UP", "DOWN")</f>
        <v>UP</v>
      </c>
      <c r="T3048" s="23" t="inlineStr">
        <f aca="false">O3048-N3048</f>
        <is>
          <t/>
        </is>
      </c>
      <c r="U3048" s="23" t="inlineStr">
        <f aca="false">P3048-N3048</f>
        <is>
          <t/>
        </is>
      </c>
      <c r="V3048" s="23" t="inlineStr">
        <f aca="false">O3048 - P3048</f>
        <is>
          <t/>
        </is>
      </c>
    </row>
    <row collapsed="false" customFormat="false" customHeight="false" hidden="false" ht="25" outlineLevel="0" r="3049">
      <c r="A3049" s="21" t="n">
        <v>40981</v>
      </c>
      <c r="B3049" s="17" t="n">
        <v>557.54</v>
      </c>
      <c r="C3049" s="17" t="n">
        <v>568.18</v>
      </c>
      <c r="D3049" s="17" t="n">
        <v>555.75</v>
      </c>
      <c r="E3049" s="17" t="n">
        <v>568.1</v>
      </c>
      <c r="F3049" s="17" t="n">
        <v>24673400</v>
      </c>
      <c r="G3049" s="17" t="n">
        <v>565.67</v>
      </c>
      <c r="I3049" s="22" t="n">
        <f aca="false">E3049-B3049</f>
        <v>10.5600000000001</v>
      </c>
      <c r="J3049" s="22" t="n">
        <f aca="false">C3049-B3049</f>
        <v>10.64</v>
      </c>
      <c r="K3049" s="17" t="n">
        <f aca="false">D3049-B3049</f>
        <v>-1.78999999999996</v>
      </c>
      <c r="L3049" s="17" t="n">
        <f aca="false">B3049 - E3048</f>
        <v>5.53999999999996</v>
      </c>
      <c r="M3049" s="17" t="n">
        <f aca="false">E3049 - E3048</f>
        <v>16.1</v>
      </c>
      <c r="N3049" s="18" t="n">
        <f aca="false"> (I3049 / B3049)</f>
        <v>0.0189403450873481</v>
      </c>
      <c r="O3049" s="18" t="n">
        <f aca="false">(J3049 / B3049)</f>
        <v>0.0190838325501309</v>
      </c>
      <c r="P3049" s="18" t="n">
        <f aca="false">K3049 / B3049</f>
        <v>-0.0032105319797682</v>
      </c>
      <c r="Q3049" s="18" t="n">
        <f aca="false">L3049/E3048</f>
        <v>0.0100362318840579</v>
      </c>
      <c r="R3049" s="18" t="n">
        <f aca="false">M3049 / E3048</f>
        <v>0.0291666666666667</v>
      </c>
      <c r="S3049" s="19" t="str">
        <f aca="false">IF(N3049 &gt; 0, "UP", "DOWN")</f>
        <v>UP</v>
      </c>
      <c r="T3049" s="23" t="inlineStr">
        <f aca="false">O3049-N3049</f>
        <is>
          <t/>
        </is>
      </c>
      <c r="U3049" s="23" t="inlineStr">
        <f aca="false">P3049-N3049</f>
        <is>
          <t/>
        </is>
      </c>
      <c r="V3049" s="23" t="inlineStr">
        <f aca="false">O3049 - P3049</f>
        <is>
          <t/>
        </is>
      </c>
    </row>
    <row collapsed="false" customFormat="false" customHeight="false" hidden="false" ht="25" outlineLevel="0" r="3050">
      <c r="A3050" s="21" t="n">
        <v>40982</v>
      </c>
      <c r="B3050" s="17" t="n">
        <v>578.05</v>
      </c>
      <c r="C3050" s="17" t="n">
        <v>594.72</v>
      </c>
      <c r="D3050" s="17" t="n">
        <v>575.4</v>
      </c>
      <c r="E3050" s="17" t="n">
        <v>589.58</v>
      </c>
      <c r="F3050" s="17" t="n">
        <v>50673000</v>
      </c>
      <c r="G3050" s="17" t="n">
        <v>587.06</v>
      </c>
      <c r="I3050" s="22" t="n">
        <f aca="false">E3050-B3050</f>
        <v>11.5300000000001</v>
      </c>
      <c r="J3050" s="22" t="n">
        <f aca="false">C3050-B3050</f>
        <v>16.6700000000001</v>
      </c>
      <c r="K3050" s="17" t="n">
        <f aca="false">D3050-B3050</f>
        <v>-2.64999999999998</v>
      </c>
      <c r="L3050" s="17" t="n">
        <f aca="false">B3050 - E3049</f>
        <v>9.94999999999993</v>
      </c>
      <c r="M3050" s="17" t="n">
        <f aca="false">E3050 - E3049</f>
        <v>21.48</v>
      </c>
      <c r="N3050" s="18" t="n">
        <f aca="false"> (I3050 / B3050)</f>
        <v>0.0199463714211575</v>
      </c>
      <c r="O3050" s="18" t="n">
        <f aca="false">(J3050 / B3050)</f>
        <v>0.0288383357841018</v>
      </c>
      <c r="P3050" s="18" t="n">
        <f aca="false">K3050 / B3050</f>
        <v>-0.00458437851396934</v>
      </c>
      <c r="Q3050" s="18" t="n">
        <f aca="false">L3050/E3049</f>
        <v>0.017514522091181</v>
      </c>
      <c r="R3050" s="18" t="n">
        <f aca="false">M3050 / E3049</f>
        <v>0.0378102446752333</v>
      </c>
      <c r="S3050" s="19" t="str">
        <f aca="false">IF(N3050 &gt; 0, "UP", "DOWN")</f>
        <v>UP</v>
      </c>
      <c r="T3050" s="23" t="inlineStr">
        <f aca="false">O3050-N3050</f>
        <is>
          <t/>
        </is>
      </c>
      <c r="U3050" s="23" t="inlineStr">
        <f aca="false">P3050-N3050</f>
        <is>
          <t/>
        </is>
      </c>
      <c r="V3050" s="23" t="inlineStr">
        <f aca="false">O3050 - P3050</f>
        <is>
          <t/>
        </is>
      </c>
    </row>
    <row collapsed="false" customFormat="false" customHeight="false" hidden="false" ht="25" outlineLevel="0" r="3051">
      <c r="A3051" s="21" t="n">
        <v>40983</v>
      </c>
      <c r="B3051" s="17" t="n">
        <v>599.61</v>
      </c>
      <c r="C3051" s="17" t="n">
        <v>600.01</v>
      </c>
      <c r="D3051" s="17" t="n">
        <v>578.55</v>
      </c>
      <c r="E3051" s="17" t="n">
        <v>585.56</v>
      </c>
      <c r="F3051" s="17" t="n">
        <v>41418500</v>
      </c>
      <c r="G3051" s="17" t="n">
        <v>583.06</v>
      </c>
      <c r="I3051" s="22" t="n">
        <f aca="false">E3051-B3051</f>
        <v>-14.0500000000001</v>
      </c>
      <c r="J3051" s="22" t="n">
        <f aca="false">C3051-B3051</f>
        <v>0.399999999999977</v>
      </c>
      <c r="K3051" s="17" t="n">
        <f aca="false">D3051-B3051</f>
        <v>-21.0600000000001</v>
      </c>
      <c r="L3051" s="17" t="n">
        <f aca="false">B3051 - E3050</f>
        <v>10.03</v>
      </c>
      <c r="M3051" s="17" t="n">
        <f aca="false">E3051 - E3050</f>
        <v>-4.0200000000001</v>
      </c>
      <c r="N3051" s="18" t="n">
        <f aca="false"> (I3051 / B3051)</f>
        <v>-0.0234318973999768</v>
      </c>
      <c r="O3051" s="18" t="n">
        <f aca="false">(J3051 / B3051)</f>
        <v>0.000667100281849831</v>
      </c>
      <c r="P3051" s="18" t="n">
        <f aca="false">K3051 / B3051</f>
        <v>-0.0351228298393957</v>
      </c>
      <c r="Q3051" s="18" t="n">
        <f aca="false">L3051/E3050</f>
        <v>0.017012110315818</v>
      </c>
      <c r="R3051" s="18" t="n">
        <f aca="false">M3051 / E3050</f>
        <v>-0.00681841310763611</v>
      </c>
      <c r="S3051" s="19" t="str">
        <f aca="false">IF(N3051 &gt; 0, "UP", "DOWN")</f>
        <v>DOWN</v>
      </c>
      <c r="T3051" s="23" t="inlineStr">
        <f aca="false">O3051-N3051</f>
        <is>
          <t/>
        </is>
      </c>
      <c r="U3051" s="23" t="inlineStr">
        <f aca="false">P3051-N3051</f>
        <is>
          <t/>
        </is>
      </c>
      <c r="V3051" s="23" t="inlineStr">
        <f aca="false">O3051 - P3051</f>
        <is>
          <t/>
        </is>
      </c>
    </row>
    <row collapsed="false" customFormat="false" customHeight="false" hidden="false" ht="25" outlineLevel="0" r="3052">
      <c r="A3052" s="21" t="n">
        <v>40984</v>
      </c>
      <c r="B3052" s="17" t="n">
        <v>584.72</v>
      </c>
      <c r="C3052" s="17" t="n">
        <v>589.2</v>
      </c>
      <c r="D3052" s="17" t="n">
        <v>578</v>
      </c>
      <c r="E3052" s="17" t="n">
        <v>585.57</v>
      </c>
      <c r="F3052" s="17" t="n">
        <v>29481700</v>
      </c>
      <c r="G3052" s="17" t="n">
        <v>583.07</v>
      </c>
      <c r="I3052" s="22" t="n">
        <f aca="false">E3052-B3052</f>
        <v>0.850000000000023</v>
      </c>
      <c r="J3052" s="22" t="n">
        <f aca="false">C3052-B3052</f>
        <v>4.48000000000002</v>
      </c>
      <c r="K3052" s="17" t="n">
        <f aca="false">D3052-B3052</f>
        <v>-6.72000000000003</v>
      </c>
      <c r="L3052" s="17" t="n">
        <f aca="false">B3052 - E3051</f>
        <v>-0.839999999999918</v>
      </c>
      <c r="M3052" s="17" t="n">
        <f aca="false">E3052 - E3051</f>
        <v>0.0100000000001046</v>
      </c>
      <c r="N3052" s="18" t="n">
        <f aca="false"> (I3052 / B3052)</f>
        <v>0.0014536872349159</v>
      </c>
      <c r="O3052" s="18" t="n">
        <f aca="false">(J3052 / B3052)</f>
        <v>0.00766178683814478</v>
      </c>
      <c r="P3052" s="18" t="n">
        <f aca="false">K3052 / B3052</f>
        <v>-0.0114926802572172</v>
      </c>
      <c r="Q3052" s="18" t="n">
        <f aca="false">L3052/E3051</f>
        <v>-0.00143452421613484</v>
      </c>
      <c r="R3052" s="18" t="n">
        <f aca="false">M3052 / E3051</f>
        <v>1.70776692398808E-005</v>
      </c>
      <c r="S3052" s="19" t="str">
        <f aca="false">IF(N3052 &gt; 0, "UP", "DOWN")</f>
        <v>UP</v>
      </c>
      <c r="T3052" s="23" t="inlineStr">
        <f aca="false">O3052-N3052</f>
        <is>
          <t/>
        </is>
      </c>
      <c r="U3052" s="23" t="inlineStr">
        <f aca="false">P3052-N3052</f>
        <is>
          <t/>
        </is>
      </c>
      <c r="V3052" s="23" t="inlineStr">
        <f aca="false">O3052 - P3052</f>
        <is>
          <t/>
        </is>
      </c>
    </row>
    <row collapsed="false" customFormat="false" customHeight="false" hidden="false" ht="25" outlineLevel="0" r="3053">
      <c r="A3053" s="21" t="n">
        <v>40987</v>
      </c>
      <c r="B3053" s="17" t="n">
        <v>598.37</v>
      </c>
      <c r="C3053" s="17" t="n">
        <v>601.77</v>
      </c>
      <c r="D3053" s="17" t="n">
        <v>589.05</v>
      </c>
      <c r="E3053" s="17" t="n">
        <v>601.1</v>
      </c>
      <c r="F3053" s="17" t="n">
        <v>32187000</v>
      </c>
      <c r="G3053" s="17" t="n">
        <v>598.53</v>
      </c>
      <c r="I3053" s="22" t="n">
        <f aca="false">E3053-B3053</f>
        <v>2.73000000000002</v>
      </c>
      <c r="J3053" s="22" t="n">
        <f aca="false">C3053-B3053</f>
        <v>3.39999999999998</v>
      </c>
      <c r="K3053" s="17" t="n">
        <f aca="false">D3053-B3053</f>
        <v>-9.32000000000005</v>
      </c>
      <c r="L3053" s="17" t="n">
        <f aca="false">B3053 - E3052</f>
        <v>12.8</v>
      </c>
      <c r="M3053" s="17" t="n">
        <f aca="false">E3053 - E3052</f>
        <v>15.53</v>
      </c>
      <c r="N3053" s="18" t="n">
        <f aca="false"> (I3053 / B3053)</f>
        <v>0.00456239450507214</v>
      </c>
      <c r="O3053" s="18" t="n">
        <f aca="false">(J3053 / B3053)</f>
        <v>0.00568210304660992</v>
      </c>
      <c r="P3053" s="18" t="n">
        <f aca="false">K3053 / B3053</f>
        <v>-0.015575647174825</v>
      </c>
      <c r="Q3053" s="18" t="n">
        <f aca="false">L3053/E3052</f>
        <v>0.0218590433253069</v>
      </c>
      <c r="R3053" s="18" t="n">
        <f aca="false">M3053 / E3052</f>
        <v>0.0265211674095325</v>
      </c>
      <c r="S3053" s="19" t="str">
        <f aca="false">IF(N3053 &gt; 0, "UP", "DOWN")</f>
        <v>UP</v>
      </c>
      <c r="T3053" s="23" t="inlineStr">
        <f aca="false">O3053-N3053</f>
        <is>
          <t/>
        </is>
      </c>
      <c r="U3053" s="23" t="inlineStr">
        <f aca="false">P3053-N3053</f>
        <is>
          <t/>
        </is>
      </c>
      <c r="V3053" s="23" t="inlineStr">
        <f aca="false">O3053 - P3053</f>
        <is>
          <t/>
        </is>
      </c>
    </row>
    <row collapsed="false" customFormat="false" customHeight="false" hidden="false" ht="25" outlineLevel="0" r="3054">
      <c r="A3054" s="21" t="n">
        <v>40988</v>
      </c>
      <c r="B3054" s="17" t="n">
        <v>599.51</v>
      </c>
      <c r="C3054" s="17" t="n">
        <v>606.9</v>
      </c>
      <c r="D3054" s="17" t="n">
        <v>591.48</v>
      </c>
      <c r="E3054" s="17" t="n">
        <v>605.96</v>
      </c>
      <c r="F3054" s="17" t="n">
        <v>29166500</v>
      </c>
      <c r="G3054" s="17" t="n">
        <v>603.37</v>
      </c>
      <c r="I3054" s="22" t="n">
        <f aca="false">E3054-B3054</f>
        <v>6.45000000000005</v>
      </c>
      <c r="J3054" s="22" t="n">
        <f aca="false">C3054-B3054</f>
        <v>7.38999999999999</v>
      </c>
      <c r="K3054" s="17" t="n">
        <f aca="false">D3054-B3054</f>
        <v>-8.02999999999997</v>
      </c>
      <c r="L3054" s="17" t="n">
        <f aca="false">B3054 - E3053</f>
        <v>-1.59000000000003</v>
      </c>
      <c r="M3054" s="17" t="n">
        <f aca="false">E3054 - E3053</f>
        <v>4.86000000000001</v>
      </c>
      <c r="N3054" s="18" t="n">
        <f aca="false"> (I3054 / B3054)</f>
        <v>0.0107587863421795</v>
      </c>
      <c r="O3054" s="18" t="n">
        <f aca="false">(J3054 / B3054)</f>
        <v>0.0123267334990242</v>
      </c>
      <c r="P3054" s="18" t="n">
        <f aca="false">K3054 / B3054</f>
        <v>-0.0133942719887908</v>
      </c>
      <c r="Q3054" s="18" t="n">
        <f aca="false">L3054/E3053</f>
        <v>-0.00264515055731165</v>
      </c>
      <c r="R3054" s="18" t="n">
        <f aca="false">M3054 / E3053</f>
        <v>0.00808517717517886</v>
      </c>
      <c r="S3054" s="19" t="str">
        <f aca="false">IF(N3054 &gt; 0, "UP", "DOWN")</f>
        <v>UP</v>
      </c>
      <c r="T3054" s="23" t="inlineStr">
        <f aca="false">O3054-N3054</f>
        <is>
          <t/>
        </is>
      </c>
      <c r="U3054" s="23" t="inlineStr">
        <f aca="false">P3054-N3054</f>
        <is>
          <t/>
        </is>
      </c>
      <c r="V3054" s="23" t="inlineStr">
        <f aca="false">O3054 - P3054</f>
        <is>
          <t/>
        </is>
      </c>
    </row>
    <row collapsed="false" customFormat="false" customHeight="false" hidden="false" ht="25" outlineLevel="0" r="3055">
      <c r="A3055" s="21" t="n">
        <v>40989</v>
      </c>
      <c r="B3055" s="17" t="n">
        <v>602.74</v>
      </c>
      <c r="C3055" s="17" t="n">
        <v>609.65</v>
      </c>
      <c r="D3055" s="17" t="n">
        <v>601.41</v>
      </c>
      <c r="E3055" s="17" t="n">
        <v>602.5</v>
      </c>
      <c r="F3055" s="17" t="n">
        <v>23001500</v>
      </c>
      <c r="G3055" s="17" t="n">
        <v>599.92</v>
      </c>
      <c r="I3055" s="22" t="n">
        <f aca="false">E3055-B3055</f>
        <v>-0.240000000000009</v>
      </c>
      <c r="J3055" s="22" t="n">
        <f aca="false">C3055-B3055</f>
        <v>6.90999999999997</v>
      </c>
      <c r="K3055" s="17" t="n">
        <f aca="false">D3055-B3055</f>
        <v>-1.33000000000004</v>
      </c>
      <c r="L3055" s="17" t="n">
        <f aca="false">B3055 - E3054</f>
        <v>-3.22000000000003</v>
      </c>
      <c r="M3055" s="17" t="n">
        <f aca="false">E3055 - E3054</f>
        <v>-3.46000000000004</v>
      </c>
      <c r="N3055" s="18" t="n">
        <f aca="false"> (I3055 / B3055)</f>
        <v>-0.00039818163719018</v>
      </c>
      <c r="O3055" s="18" t="n">
        <f aca="false">(J3055 / B3055)</f>
        <v>0.0114643129707668</v>
      </c>
      <c r="P3055" s="18" t="n">
        <f aca="false">K3055 / B3055</f>
        <v>-0.00220658990609556</v>
      </c>
      <c r="Q3055" s="18" t="n">
        <f aca="false">L3055/E3054</f>
        <v>-0.00531388210442938</v>
      </c>
      <c r="R3055" s="18" t="n">
        <f aca="false">M3055 / E3054</f>
        <v>-0.00570994785134338</v>
      </c>
      <c r="S3055" s="19" t="str">
        <f aca="false">IF(N3055 &gt; 0, "UP", "DOWN")</f>
        <v>DOWN</v>
      </c>
      <c r="T3055" s="23" t="inlineStr">
        <f aca="false">O3055-N3055</f>
        <is>
          <t/>
        </is>
      </c>
      <c r="U3055" s="23" t="inlineStr">
        <f aca="false">P3055-N3055</f>
        <is>
          <t/>
        </is>
      </c>
      <c r="V3055" s="23" t="inlineStr">
        <f aca="false">O3055 - P3055</f>
        <is>
          <t/>
        </is>
      </c>
    </row>
    <row collapsed="false" customFormat="false" customHeight="false" hidden="false" ht="25" outlineLevel="0" r="3056">
      <c r="A3056" s="21" t="n">
        <v>40990</v>
      </c>
      <c r="B3056" s="17" t="n">
        <v>597.78</v>
      </c>
      <c r="C3056" s="17" t="n">
        <v>604.5</v>
      </c>
      <c r="D3056" s="17" t="n">
        <v>595.53</v>
      </c>
      <c r="E3056" s="17" t="n">
        <v>599.34</v>
      </c>
      <c r="F3056" s="17" t="n">
        <v>22281100</v>
      </c>
      <c r="G3056" s="17" t="n">
        <v>596.78</v>
      </c>
      <c r="I3056" s="22" t="n">
        <f aca="false">E3056-B3056</f>
        <v>1.56000000000006</v>
      </c>
      <c r="J3056" s="22" t="n">
        <f aca="false">C3056-B3056</f>
        <v>6.72000000000003</v>
      </c>
      <c r="K3056" s="17" t="n">
        <f aca="false">D3056-B3056</f>
        <v>-2.25</v>
      </c>
      <c r="L3056" s="17" t="n">
        <f aca="false">B3056 - E3055</f>
        <v>-4.72000000000003</v>
      </c>
      <c r="M3056" s="17" t="n">
        <f aca="false">E3056 - E3055</f>
        <v>-3.15999999999997</v>
      </c>
      <c r="N3056" s="18" t="n">
        <f aca="false"> (I3056 / B3056)</f>
        <v>0.00260965572618699</v>
      </c>
      <c r="O3056" s="18" t="n">
        <f aca="false">(J3056 / B3056)</f>
        <v>0.0112415938974205</v>
      </c>
      <c r="P3056" s="18" t="n">
        <f aca="false">K3056 / B3056</f>
        <v>-0.00376392652815417</v>
      </c>
      <c r="Q3056" s="18" t="n">
        <f aca="false">L3056/E3055</f>
        <v>-0.00783402489626561</v>
      </c>
      <c r="R3056" s="18" t="n">
        <f aca="false">M3056 / E3055</f>
        <v>-0.00524481327800825</v>
      </c>
      <c r="S3056" s="19" t="str">
        <f aca="false">IF(N3056 &gt; 0, "UP", "DOWN")</f>
        <v>UP</v>
      </c>
      <c r="T3056" s="23" t="inlineStr">
        <f aca="false">O3056-N3056</f>
        <is>
          <t/>
        </is>
      </c>
      <c r="U3056" s="23" t="inlineStr">
        <f aca="false">P3056-N3056</f>
        <is>
          <t/>
        </is>
      </c>
      <c r="V3056" s="23" t="inlineStr">
        <f aca="false">O3056 - P3056</f>
        <is>
          <t/>
        </is>
      </c>
    </row>
    <row collapsed="false" customFormat="false" customHeight="false" hidden="false" ht="25" outlineLevel="0" r="3057">
      <c r="A3057" s="21" t="n">
        <v>40991</v>
      </c>
      <c r="B3057" s="17" t="n">
        <v>600.49</v>
      </c>
      <c r="C3057" s="17" t="n">
        <v>601.8</v>
      </c>
      <c r="D3057" s="17" t="n">
        <v>594.4</v>
      </c>
      <c r="E3057" s="17" t="n">
        <v>596.05</v>
      </c>
      <c r="F3057" s="17" t="n">
        <v>15374600</v>
      </c>
      <c r="G3057" s="17" t="n">
        <v>593.5</v>
      </c>
      <c r="I3057" s="22" t="n">
        <f aca="false">E3057-B3057</f>
        <v>-4.44000000000005</v>
      </c>
      <c r="J3057" s="22" t="n">
        <f aca="false">C3057-B3057</f>
        <v>1.30999999999995</v>
      </c>
      <c r="K3057" s="17" t="n">
        <f aca="false">D3057-B3057</f>
        <v>-6.09000000000003</v>
      </c>
      <c r="L3057" s="17" t="n">
        <f aca="false">B3057 - E3056</f>
        <v>1.14999999999998</v>
      </c>
      <c r="M3057" s="17" t="n">
        <f aca="false">E3057 - E3056</f>
        <v>-3.29000000000008</v>
      </c>
      <c r="N3057" s="18" t="n">
        <f aca="false"> (I3057 / B3057)</f>
        <v>-0.00739396159802837</v>
      </c>
      <c r="O3057" s="18" t="n">
        <f aca="false">(J3057 / B3057)</f>
        <v>0.0021815517327515</v>
      </c>
      <c r="P3057" s="18" t="n">
        <f aca="false">K3057 / B3057</f>
        <v>-0.0101417175972956</v>
      </c>
      <c r="Q3057" s="18" t="n">
        <f aca="false">L3057/E3056</f>
        <v>0.00191877732172052</v>
      </c>
      <c r="R3057" s="18" t="n">
        <f aca="false">M3057 / E3056</f>
        <v>-0.00548937164213982</v>
      </c>
      <c r="S3057" s="19" t="str">
        <f aca="false">IF(N3057 &gt; 0, "UP", "DOWN")</f>
        <v>DOWN</v>
      </c>
      <c r="T3057" s="23" t="inlineStr">
        <f aca="false">O3057-N3057</f>
        <is>
          <t/>
        </is>
      </c>
      <c r="U3057" s="23" t="inlineStr">
        <f aca="false">P3057-N3057</f>
        <is>
          <t/>
        </is>
      </c>
      <c r="V3057" s="23" t="inlineStr">
        <f aca="false">O3057 - P3057</f>
        <is>
          <t/>
        </is>
      </c>
    </row>
    <row collapsed="false" customFormat="false" customHeight="false" hidden="false" ht="25" outlineLevel="0" r="3058">
      <c r="A3058" s="21" t="n">
        <v>40994</v>
      </c>
      <c r="B3058" s="17" t="n">
        <v>599.79</v>
      </c>
      <c r="C3058" s="17" t="n">
        <v>607.15</v>
      </c>
      <c r="D3058" s="17" t="n">
        <v>595.26</v>
      </c>
      <c r="E3058" s="17" t="n">
        <v>606.98</v>
      </c>
      <c r="F3058" s="17" t="n">
        <v>21276500</v>
      </c>
      <c r="G3058" s="17" t="n">
        <v>604.39</v>
      </c>
      <c r="I3058" s="22" t="n">
        <f aca="false">E3058-B3058</f>
        <v>7.19000000000005</v>
      </c>
      <c r="J3058" s="22" t="n">
        <f aca="false">C3058-B3058</f>
        <v>7.36000000000001</v>
      </c>
      <c r="K3058" s="17" t="n">
        <f aca="false">D3058-B3058</f>
        <v>-4.52999999999997</v>
      </c>
      <c r="L3058" s="17" t="n">
        <f aca="false">B3058 - E3057</f>
        <v>3.74000000000001</v>
      </c>
      <c r="M3058" s="17" t="n">
        <f aca="false">E3058 - E3057</f>
        <v>10.9300000000001</v>
      </c>
      <c r="N3058" s="18" t="n">
        <f aca="false"> (I3058 / B3058)</f>
        <v>0.0119875289684724</v>
      </c>
      <c r="O3058" s="18" t="n">
        <f aca="false">(J3058 / B3058)</f>
        <v>0.0122709615031928</v>
      </c>
      <c r="P3058" s="18" t="n">
        <f aca="false">K3058 / B3058</f>
        <v>-0.00755264342519877</v>
      </c>
      <c r="Q3058" s="18" t="n">
        <f aca="false">L3058/E3057</f>
        <v>0.00627464138914522</v>
      </c>
      <c r="R3058" s="18" t="n">
        <f aca="false">M3058 / E3057</f>
        <v>0.0183373878030368</v>
      </c>
      <c r="S3058" s="19" t="str">
        <f aca="false">IF(N3058 &gt; 0, "UP", "DOWN")</f>
        <v>UP</v>
      </c>
      <c r="T3058" s="23" t="inlineStr">
        <f aca="false">O3058-N3058</f>
        <is>
          <t/>
        </is>
      </c>
      <c r="U3058" s="23" t="inlineStr">
        <f aca="false">P3058-N3058</f>
        <is>
          <t/>
        </is>
      </c>
      <c r="V3058" s="23" t="inlineStr">
        <f aca="false">O3058 - P3058</f>
        <is>
          <t/>
        </is>
      </c>
    </row>
    <row collapsed="false" customFormat="false" customHeight="false" hidden="false" ht="25" outlineLevel="0" r="3059">
      <c r="A3059" s="21" t="n">
        <v>40995</v>
      </c>
      <c r="B3059" s="17" t="n">
        <v>606.18</v>
      </c>
      <c r="C3059" s="17" t="n">
        <v>616.28</v>
      </c>
      <c r="D3059" s="17" t="n">
        <v>606.06</v>
      </c>
      <c r="E3059" s="17" t="n">
        <v>614.48</v>
      </c>
      <c r="F3059" s="17" t="n">
        <v>21683200</v>
      </c>
      <c r="G3059" s="17" t="n">
        <v>611.85</v>
      </c>
      <c r="I3059" s="22" t="n">
        <f aca="false">E3059-B3059</f>
        <v>8.30000000000007</v>
      </c>
      <c r="J3059" s="22" t="n">
        <f aca="false">C3059-B3059</f>
        <v>10.1</v>
      </c>
      <c r="K3059" s="17" t="n">
        <f aca="false">D3059-B3059</f>
        <v>-0.120000000000005</v>
      </c>
      <c r="L3059" s="17" t="n">
        <f aca="false">B3059 - E3058</f>
        <v>-0.800000000000068</v>
      </c>
      <c r="M3059" s="17" t="n">
        <f aca="false">E3059 - E3058</f>
        <v>7.5</v>
      </c>
      <c r="N3059" s="18" t="n">
        <f aca="false"> (I3059 / B3059)</f>
        <v>0.0136923026163847</v>
      </c>
      <c r="O3059" s="18" t="n">
        <f aca="false">(J3059 / B3059)</f>
        <v>0.0166617176416246</v>
      </c>
      <c r="P3059" s="18" t="n">
        <f aca="false">K3059 / B3059</f>
        <v>-0.000197961001682676</v>
      </c>
      <c r="Q3059" s="18" t="n">
        <f aca="false">L3059/E3058</f>
        <v>-0.00131800059310038</v>
      </c>
      <c r="R3059" s="18" t="n">
        <f aca="false">M3059 / E3058</f>
        <v>0.012356255560315</v>
      </c>
      <c r="S3059" s="19" t="str">
        <f aca="false">IF(N3059 &gt; 0, "UP", "DOWN")</f>
        <v>UP</v>
      </c>
      <c r="T3059" s="23" t="inlineStr">
        <f aca="false">O3059-N3059</f>
        <is>
          <t/>
        </is>
      </c>
      <c r="U3059" s="23" t="inlineStr">
        <f aca="false">P3059-N3059</f>
        <is>
          <t/>
        </is>
      </c>
      <c r="V3059" s="23" t="inlineStr">
        <f aca="false">O3059 - P3059</f>
        <is>
          <t/>
        </is>
      </c>
    </row>
    <row collapsed="false" customFormat="false" customHeight="false" hidden="false" ht="25" outlineLevel="0" r="3060">
      <c r="A3060" s="21" t="n">
        <v>40996</v>
      </c>
      <c r="B3060" s="17" t="n">
        <v>618.38</v>
      </c>
      <c r="C3060" s="17" t="n">
        <v>621.45</v>
      </c>
      <c r="D3060" s="17" t="n">
        <v>610.31</v>
      </c>
      <c r="E3060" s="17" t="n">
        <v>617.62</v>
      </c>
      <c r="F3060" s="17" t="n">
        <v>23409300</v>
      </c>
      <c r="G3060" s="17" t="n">
        <v>614.98</v>
      </c>
      <c r="I3060" s="22" t="n">
        <f aca="false">E3060-B3060</f>
        <v>-0.759999999999991</v>
      </c>
      <c r="J3060" s="22" t="n">
        <f aca="false">C3060-B3060</f>
        <v>3.07000000000005</v>
      </c>
      <c r="K3060" s="17" t="n">
        <f aca="false">D3060-B3060</f>
        <v>-8.07000000000005</v>
      </c>
      <c r="L3060" s="17" t="n">
        <f aca="false">B3060 - E3059</f>
        <v>3.89999999999998</v>
      </c>
      <c r="M3060" s="17" t="n">
        <f aca="false">E3060 - E3059</f>
        <v>3.13999999999999</v>
      </c>
      <c r="N3060" s="18" t="n">
        <f aca="false"> (I3060 / B3060)</f>
        <v>-0.0012290177560723</v>
      </c>
      <c r="O3060" s="18" t="n">
        <f aca="false">(J3060 / B3060)</f>
        <v>0.00496458488308168</v>
      </c>
      <c r="P3060" s="18" t="n">
        <f aca="false">K3060 / B3060</f>
        <v>-0.0130502280151364</v>
      </c>
      <c r="Q3060" s="18" t="n">
        <f aca="false">L3060/E3059</f>
        <v>0.00634682983986456</v>
      </c>
      <c r="R3060" s="18" t="n">
        <f aca="false">M3060 / E3059</f>
        <v>0.0051100117172243</v>
      </c>
      <c r="S3060" s="19" t="str">
        <f aca="false">IF(N3060 &gt; 0, "UP", "DOWN")</f>
        <v>DOWN</v>
      </c>
      <c r="T3060" s="23" t="inlineStr">
        <f aca="false">O3060-N3060</f>
        <is>
          <t/>
        </is>
      </c>
      <c r="U3060" s="23" t="inlineStr">
        <f aca="false">P3060-N3060</f>
        <is>
          <t/>
        </is>
      </c>
      <c r="V3060" s="23" t="inlineStr">
        <f aca="false">O3060 - P3060</f>
        <is>
          <t/>
        </is>
      </c>
    </row>
    <row collapsed="false" customFormat="false" customHeight="false" hidden="false" ht="25" outlineLevel="0" r="3061">
      <c r="A3061" s="21" t="n">
        <v>40997</v>
      </c>
      <c r="B3061" s="17" t="n">
        <v>612.78</v>
      </c>
      <c r="C3061" s="17" t="n">
        <v>616.56</v>
      </c>
      <c r="D3061" s="17" t="n">
        <v>607.23</v>
      </c>
      <c r="E3061" s="17" t="n">
        <v>609.86</v>
      </c>
      <c r="F3061" s="17" t="n">
        <v>21722800</v>
      </c>
      <c r="G3061" s="17" t="n">
        <v>607.25</v>
      </c>
      <c r="I3061" s="22" t="n">
        <f aca="false">E3061-B3061</f>
        <v>-2.91999999999996</v>
      </c>
      <c r="J3061" s="22" t="n">
        <f aca="false">C3061-B3061</f>
        <v>3.77999999999997</v>
      </c>
      <c r="K3061" s="17" t="n">
        <f aca="false">D3061-B3061</f>
        <v>-5.54999999999995</v>
      </c>
      <c r="L3061" s="17" t="n">
        <f aca="false">B3061 - E3060</f>
        <v>-4.84000000000003</v>
      </c>
      <c r="M3061" s="17" t="n">
        <f aca="false">E3061 - E3060</f>
        <v>-7.75999999999999</v>
      </c>
      <c r="N3061" s="18" t="n">
        <f aca="false"> (I3061 / B3061)</f>
        <v>-0.00476516857599784</v>
      </c>
      <c r="O3061" s="18" t="n">
        <f aca="false">(J3061 / B3061)</f>
        <v>0.00616860863605205</v>
      </c>
      <c r="P3061" s="18" t="n">
        <f aca="false">K3061 / B3061</f>
        <v>-0.00905708410848911</v>
      </c>
      <c r="Q3061" s="18" t="n">
        <f aca="false">L3061/E3060</f>
        <v>-0.00783653379100423</v>
      </c>
      <c r="R3061" s="18" t="n">
        <f aca="false">M3061 / E3060</f>
        <v>-0.0125643599624364</v>
      </c>
      <c r="S3061" s="19" t="str">
        <f aca="false">IF(N3061 &gt; 0, "UP", "DOWN")</f>
        <v>DOWN</v>
      </c>
      <c r="T3061" s="23" t="inlineStr">
        <f aca="false">O3061-N3061</f>
        <is>
          <t/>
        </is>
      </c>
      <c r="U3061" s="23" t="inlineStr">
        <f aca="false">P3061-N3061</f>
        <is>
          <t/>
        </is>
      </c>
      <c r="V3061" s="23" t="inlineStr">
        <f aca="false">O3061 - P3061</f>
        <is>
          <t/>
        </is>
      </c>
    </row>
    <row collapsed="false" customFormat="false" customHeight="false" hidden="false" ht="25" outlineLevel="0" r="3062">
      <c r="A3062" s="21" t="n">
        <v>40998</v>
      </c>
      <c r="B3062" s="17" t="n">
        <v>608.77</v>
      </c>
      <c r="C3062" s="17" t="n">
        <v>610.56</v>
      </c>
      <c r="D3062" s="17" t="n">
        <v>597.94</v>
      </c>
      <c r="E3062" s="17" t="n">
        <v>599.55</v>
      </c>
      <c r="F3062" s="17" t="n">
        <v>26108500</v>
      </c>
      <c r="G3062" s="17" t="n">
        <v>596.99</v>
      </c>
      <c r="I3062" s="22" t="n">
        <f aca="false">E3062-B3062</f>
        <v>-9.22000000000003</v>
      </c>
      <c r="J3062" s="22" t="n">
        <f aca="false">C3062-B3062</f>
        <v>1.78999999999996</v>
      </c>
      <c r="K3062" s="17" t="n">
        <f aca="false">D3062-B3062</f>
        <v>-10.8299999999999</v>
      </c>
      <c r="L3062" s="17" t="n">
        <f aca="false">B3062 - E3061</f>
        <v>-1.09000000000003</v>
      </c>
      <c r="M3062" s="17" t="n">
        <f aca="false">E3062 - E3061</f>
        <v>-10.3100000000001</v>
      </c>
      <c r="N3062" s="18" t="n">
        <f aca="false"> (I3062 / B3062)</f>
        <v>-0.0151452929677876</v>
      </c>
      <c r="O3062" s="18" t="n">
        <f aca="false">(J3062 / B3062)</f>
        <v>0.00294035514233613</v>
      </c>
      <c r="P3062" s="18" t="n">
        <f aca="false">K3062 / B3062</f>
        <v>-0.0177899699393859</v>
      </c>
      <c r="Q3062" s="18" t="n">
        <f aca="false">L3062/E3061</f>
        <v>-0.00178729544485625</v>
      </c>
      <c r="R3062" s="18" t="n">
        <f aca="false">M3062 / E3061</f>
        <v>-0.0169055192995115</v>
      </c>
      <c r="S3062" s="19" t="str">
        <f aca="false">IF(N3062 &gt; 0, "UP", "DOWN")</f>
        <v>DOWN</v>
      </c>
      <c r="T3062" s="23" t="inlineStr">
        <f aca="false">O3062-N3062</f>
        <is>
          <t/>
        </is>
      </c>
      <c r="U3062" s="23" t="inlineStr">
        <f aca="false">P3062-N3062</f>
        <is>
          <t/>
        </is>
      </c>
      <c r="V3062" s="23" t="inlineStr">
        <f aca="false">O3062 - P3062</f>
        <is>
          <t/>
        </is>
      </c>
    </row>
    <row collapsed="false" customFormat="false" customHeight="false" hidden="false" ht="25" outlineLevel="0" r="3063">
      <c r="A3063" s="21" t="n">
        <v>41001</v>
      </c>
      <c r="B3063" s="17" t="n">
        <v>601.83</v>
      </c>
      <c r="C3063" s="17" t="n">
        <v>618.77</v>
      </c>
      <c r="D3063" s="17" t="n">
        <v>600.38</v>
      </c>
      <c r="E3063" s="17" t="n">
        <v>618.63</v>
      </c>
      <c r="F3063" s="17" t="n">
        <v>21369700</v>
      </c>
      <c r="G3063" s="17" t="n">
        <v>615.99</v>
      </c>
      <c r="I3063" s="22" t="n">
        <f aca="false">E3063-B3063</f>
        <v>16.8</v>
      </c>
      <c r="J3063" s="22" t="n">
        <f aca="false">C3063-B3063</f>
        <v>16.9399999999999</v>
      </c>
      <c r="K3063" s="17" t="n">
        <f aca="false">D3063-B3063</f>
        <v>-1.45000000000005</v>
      </c>
      <c r="L3063" s="17" t="n">
        <f aca="false">B3063 - E3062</f>
        <v>2.28000000000009</v>
      </c>
      <c r="M3063" s="17" t="n">
        <f aca="false">E3063 - E3062</f>
        <v>19.08</v>
      </c>
      <c r="N3063" s="18" t="n">
        <f aca="false"> (I3063 / B3063)</f>
        <v>0.0279148596779821</v>
      </c>
      <c r="O3063" s="18" t="n">
        <f aca="false">(J3063 / B3063)</f>
        <v>0.0281474835086319</v>
      </c>
      <c r="P3063" s="18" t="n">
        <f aca="false">K3063 / B3063</f>
        <v>-0.00240931824601639</v>
      </c>
      <c r="Q3063" s="18" t="n">
        <f aca="false">L3063/E3062</f>
        <v>0.00380285213910447</v>
      </c>
      <c r="R3063" s="18" t="n">
        <f aca="false">M3063 / E3062</f>
        <v>0.0318238679009258</v>
      </c>
      <c r="S3063" s="19" t="str">
        <f aca="false">IF(N3063 &gt; 0, "UP", "DOWN")</f>
        <v>UP</v>
      </c>
      <c r="T3063" s="23" t="inlineStr">
        <f aca="false">O3063-N3063</f>
        <is>
          <t/>
        </is>
      </c>
      <c r="U3063" s="23" t="inlineStr">
        <f aca="false">P3063-N3063</f>
        <is>
          <t/>
        </is>
      </c>
      <c r="V3063" s="23" t="inlineStr">
        <f aca="false">O3063 - P3063</f>
        <is>
          <t/>
        </is>
      </c>
    </row>
    <row collapsed="false" customFormat="false" customHeight="false" hidden="false" ht="25" outlineLevel="0" r="3064">
      <c r="A3064" s="21" t="n">
        <v>41002</v>
      </c>
      <c r="B3064" s="17" t="n">
        <v>627.3</v>
      </c>
      <c r="C3064" s="17" t="n">
        <v>632.21</v>
      </c>
      <c r="D3064" s="17" t="n">
        <v>622.51</v>
      </c>
      <c r="E3064" s="17" t="n">
        <v>629.32</v>
      </c>
      <c r="F3064" s="17" t="n">
        <v>29805700</v>
      </c>
      <c r="G3064" s="17" t="n">
        <v>626.63</v>
      </c>
      <c r="I3064" s="22" t="n">
        <f aca="false">E3064-B3064</f>
        <v>2.0200000000001</v>
      </c>
      <c r="J3064" s="22" t="n">
        <f aca="false">C3064-B3064</f>
        <v>4.91000000000008</v>
      </c>
      <c r="K3064" s="17" t="n">
        <f aca="false">D3064-B3064</f>
        <v>-4.78999999999996</v>
      </c>
      <c r="L3064" s="17" t="n">
        <f aca="false">B3064 - E3063</f>
        <v>8.66999999999996</v>
      </c>
      <c r="M3064" s="17" t="n">
        <f aca="false">E3064 - E3063</f>
        <v>10.6900000000001</v>
      </c>
      <c r="N3064" s="18" t="n">
        <f aca="false"> (I3064 / B3064)</f>
        <v>0.00322014984855746</v>
      </c>
      <c r="O3064" s="18" t="n">
        <f aca="false">(J3064 / B3064)</f>
        <v>0.00782719591901815</v>
      </c>
      <c r="P3064" s="18" t="n">
        <f aca="false">K3064 / B3064</f>
        <v>-0.00763589988841059</v>
      </c>
      <c r="Q3064" s="18" t="n">
        <f aca="false">L3064/E3063</f>
        <v>0.0140148392415498</v>
      </c>
      <c r="R3064" s="18" t="n">
        <f aca="false">M3064 / E3063</f>
        <v>0.0172801189725685</v>
      </c>
      <c r="S3064" s="19" t="str">
        <f aca="false">IF(N3064 &gt; 0, "UP", "DOWN")</f>
        <v>UP</v>
      </c>
      <c r="T3064" s="23" t="inlineStr">
        <f aca="false">O3064-N3064</f>
        <is>
          <t/>
        </is>
      </c>
      <c r="U3064" s="23" t="inlineStr">
        <f aca="false">P3064-N3064</f>
        <is>
          <t/>
        </is>
      </c>
      <c r="V3064" s="23" t="inlineStr">
        <f aca="false">O3064 - P3064</f>
        <is>
          <t/>
        </is>
      </c>
    </row>
    <row collapsed="false" customFormat="false" customHeight="false" hidden="false" ht="25" outlineLevel="0" r="3065">
      <c r="A3065" s="21" t="n">
        <v>41003</v>
      </c>
      <c r="B3065" s="17" t="n">
        <v>624.35</v>
      </c>
      <c r="C3065" s="17" t="n">
        <v>625.86</v>
      </c>
      <c r="D3065" s="17" t="n">
        <v>617</v>
      </c>
      <c r="E3065" s="17" t="n">
        <v>624.31</v>
      </c>
      <c r="F3065" s="17" t="n">
        <v>20463600</v>
      </c>
      <c r="G3065" s="17" t="n">
        <v>621.64</v>
      </c>
      <c r="I3065" s="22" t="n">
        <f aca="false">E3065-B3065</f>
        <v>-0.0400000000000773</v>
      </c>
      <c r="J3065" s="22" t="n">
        <f aca="false">C3065-B3065</f>
        <v>1.50999999999999</v>
      </c>
      <c r="K3065" s="17" t="n">
        <f aca="false">D3065-B3065</f>
        <v>-7.35000000000002</v>
      </c>
      <c r="L3065" s="17" t="n">
        <f aca="false">B3065 - E3064</f>
        <v>-4.97000000000003</v>
      </c>
      <c r="M3065" s="17" t="n">
        <f aca="false">E3065 - E3064</f>
        <v>-5.0100000000001</v>
      </c>
      <c r="N3065" s="18" t="n">
        <f aca="false"> (I3065 / B3065)</f>
        <v>-6.40666292945901E-005</v>
      </c>
      <c r="O3065" s="18" t="n">
        <f aca="false">(J3065 / B3065)</f>
        <v>0.00241851525586609</v>
      </c>
      <c r="P3065" s="18" t="n">
        <f aca="false">K3065 / B3065</f>
        <v>-0.0117722431328582</v>
      </c>
      <c r="Q3065" s="18" t="n">
        <f aca="false">L3065/E3064</f>
        <v>-0.00789741308078565</v>
      </c>
      <c r="R3065" s="18" t="n">
        <f aca="false">M3065 / E3064</f>
        <v>-0.00796097374944401</v>
      </c>
      <c r="S3065" s="19" t="str">
        <f aca="false">IF(N3065 &gt; 0, "UP", "DOWN")</f>
        <v>DOWN</v>
      </c>
      <c r="T3065" s="23" t="inlineStr">
        <f aca="false">O3065-N3065</f>
        <is>
          <t/>
        </is>
      </c>
      <c r="U3065" s="23" t="inlineStr">
        <f aca="false">P3065-N3065</f>
        <is>
          <t/>
        </is>
      </c>
      <c r="V3065" s="23" t="inlineStr">
        <f aca="false">O3065 - P3065</f>
        <is>
          <t/>
        </is>
      </c>
    </row>
    <row collapsed="false" customFormat="false" customHeight="false" hidden="false" ht="25" outlineLevel="0" r="3066">
      <c r="A3066" s="21" t="n">
        <v>41004</v>
      </c>
      <c r="B3066" s="17" t="n">
        <v>626.98</v>
      </c>
      <c r="C3066" s="17" t="n">
        <v>634.66</v>
      </c>
      <c r="D3066" s="17" t="n">
        <v>623.4</v>
      </c>
      <c r="E3066" s="17" t="n">
        <v>633.68</v>
      </c>
      <c r="F3066" s="17" t="n">
        <v>22903500</v>
      </c>
      <c r="G3066" s="17" t="n">
        <v>630.97</v>
      </c>
      <c r="I3066" s="22" t="n">
        <f aca="false">E3066-B3066</f>
        <v>6.69999999999993</v>
      </c>
      <c r="J3066" s="22" t="n">
        <f aca="false">C3066-B3066</f>
        <v>7.67999999999995</v>
      </c>
      <c r="K3066" s="17" t="n">
        <f aca="false">D3066-B3066</f>
        <v>-3.58000000000004</v>
      </c>
      <c r="L3066" s="17" t="n">
        <f aca="false">B3066 - E3065</f>
        <v>2.67000000000007</v>
      </c>
      <c r="M3066" s="17" t="n">
        <f aca="false">E3066 - E3065</f>
        <v>9.37</v>
      </c>
      <c r="N3066" s="18" t="n">
        <f aca="false"> (I3066 / B3066)</f>
        <v>0.0106861462885577</v>
      </c>
      <c r="O3066" s="18" t="n">
        <f aca="false">(J3066 / B3066)</f>
        <v>0.0122491945516603</v>
      </c>
      <c r="P3066" s="18" t="n">
        <f aca="false">K3066 / B3066</f>
        <v>-0.0057099110019459</v>
      </c>
      <c r="Q3066" s="18" t="n">
        <f aca="false">L3066/E3065</f>
        <v>0.00427672150053671</v>
      </c>
      <c r="R3066" s="18" t="n">
        <f aca="false">M3066 / E3065</f>
        <v>0.0150085694606846</v>
      </c>
      <c r="S3066" s="19" t="str">
        <f aca="false">IF(N3066 &gt; 0, "UP", "DOWN")</f>
        <v>UP</v>
      </c>
      <c r="T3066" s="23" t="inlineStr">
        <f aca="false">O3066-N3066</f>
        <is>
          <t/>
        </is>
      </c>
      <c r="U3066" s="23" t="inlineStr">
        <f aca="false">P3066-N3066</f>
        <is>
          <t/>
        </is>
      </c>
      <c r="V3066" s="23" t="inlineStr">
        <f aca="false">O3066 - P3066</f>
        <is>
          <t/>
        </is>
      </c>
    </row>
    <row collapsed="false" customFormat="false" customHeight="false" hidden="false" ht="25" outlineLevel="0" r="3067">
      <c r="A3067" s="21" t="n">
        <v>41008</v>
      </c>
      <c r="B3067" s="17" t="n">
        <v>626.13</v>
      </c>
      <c r="C3067" s="17" t="n">
        <v>639.84</v>
      </c>
      <c r="D3067" s="17" t="n">
        <v>625.3</v>
      </c>
      <c r="E3067" s="17" t="n">
        <v>636.23</v>
      </c>
      <c r="F3067" s="17" t="n">
        <v>21340600</v>
      </c>
      <c r="G3067" s="17" t="n">
        <v>633.51</v>
      </c>
      <c r="I3067" s="22" t="n">
        <f aca="false">E3067-B3067</f>
        <v>10.1</v>
      </c>
      <c r="J3067" s="22" t="n">
        <f aca="false">C3067-B3067</f>
        <v>13.71</v>
      </c>
      <c r="K3067" s="17" t="n">
        <f aca="false">D3067-B3067</f>
        <v>-0.830000000000041</v>
      </c>
      <c r="L3067" s="17" t="n">
        <f aca="false">B3067 - E3066</f>
        <v>-7.54999999999995</v>
      </c>
      <c r="M3067" s="17" t="n">
        <f aca="false">E3067 - E3066</f>
        <v>2.55000000000007</v>
      </c>
      <c r="N3067" s="18" t="n">
        <f aca="false"> (I3067 / B3067)</f>
        <v>0.0161308354495073</v>
      </c>
      <c r="O3067" s="18" t="n">
        <f aca="false">(J3067 / B3067)</f>
        <v>0.0218964112883906</v>
      </c>
      <c r="P3067" s="18" t="n">
        <f aca="false">K3067 / B3067</f>
        <v>-0.001325603309217</v>
      </c>
      <c r="Q3067" s="18" t="n">
        <f aca="false">L3067/E3066</f>
        <v>-0.0119145309935613</v>
      </c>
      <c r="R3067" s="18" t="n">
        <f aca="false">M3067 / E3066</f>
        <v>0.00402411311703079</v>
      </c>
      <c r="S3067" s="19" t="str">
        <f aca="false">IF(N3067 &gt; 0, "UP", "DOWN")</f>
        <v>UP</v>
      </c>
      <c r="T3067" s="23" t="inlineStr">
        <f aca="false">O3067-N3067</f>
        <is>
          <t/>
        </is>
      </c>
      <c r="U3067" s="23" t="inlineStr">
        <f aca="false">P3067-N3067</f>
        <is>
          <t/>
        </is>
      </c>
      <c r="V3067" s="23" t="inlineStr">
        <f aca="false">O3067 - P3067</f>
        <is>
          <t/>
        </is>
      </c>
    </row>
    <row collapsed="false" customFormat="false" customHeight="false" hidden="false" ht="25" outlineLevel="0" r="3068">
      <c r="A3068" s="21" t="n">
        <v>41009</v>
      </c>
      <c r="B3068" s="17" t="n">
        <v>639.93</v>
      </c>
      <c r="C3068" s="17" t="n">
        <v>644</v>
      </c>
      <c r="D3068" s="17" t="n">
        <v>626</v>
      </c>
      <c r="E3068" s="17" t="n">
        <v>628.44</v>
      </c>
      <c r="F3068" s="17" t="n">
        <v>31775900</v>
      </c>
      <c r="G3068" s="17" t="n">
        <v>625.75</v>
      </c>
      <c r="I3068" s="22" t="n">
        <f aca="false">E3068-B3068</f>
        <v>-11.4899999999999</v>
      </c>
      <c r="J3068" s="22" t="n">
        <f aca="false">C3068-B3068</f>
        <v>4.07000000000005</v>
      </c>
      <c r="K3068" s="17" t="n">
        <f aca="false">D3068-B3068</f>
        <v>-13.93</v>
      </c>
      <c r="L3068" s="17" t="n">
        <f aca="false">B3068 - E3067</f>
        <v>3.69999999999993</v>
      </c>
      <c r="M3068" s="17" t="n">
        <f aca="false">E3068 - E3067</f>
        <v>-7.78999999999996</v>
      </c>
      <c r="N3068" s="18" t="n">
        <f aca="false"> (I3068 / B3068)</f>
        <v>-0.0179550888378415</v>
      </c>
      <c r="O3068" s="18" t="n">
        <f aca="false">(J3068 / B3068)</f>
        <v>0.00636007063272553</v>
      </c>
      <c r="P3068" s="18" t="n">
        <f aca="false">K3068 / B3068</f>
        <v>-0.0217680058756426</v>
      </c>
      <c r="Q3068" s="18" t="n">
        <f aca="false">L3068/E3067</f>
        <v>0.00581550697074946</v>
      </c>
      <c r="R3068" s="18" t="n">
        <f aca="false">M3068 / E3067</f>
        <v>-0.0122439998113889</v>
      </c>
      <c r="S3068" s="19" t="str">
        <f aca="false">IF(N3068 &gt; 0, "UP", "DOWN")</f>
        <v>DOWN</v>
      </c>
      <c r="T3068" s="23" t="inlineStr">
        <f aca="false">O3068-N3068</f>
        <is>
          <t/>
        </is>
      </c>
      <c r="U3068" s="23" t="inlineStr">
        <f aca="false">P3068-N3068</f>
        <is>
          <t/>
        </is>
      </c>
      <c r="V3068" s="23" t="inlineStr">
        <f aca="false">O3068 - P3068</f>
        <is>
          <t/>
        </is>
      </c>
    </row>
    <row collapsed="false" customFormat="false" customHeight="false" hidden="false" ht="25" outlineLevel="0" r="3069">
      <c r="A3069" s="21" t="n">
        <v>41010</v>
      </c>
      <c r="B3069" s="17" t="n">
        <v>636.2</v>
      </c>
      <c r="C3069" s="17" t="n">
        <v>636.87</v>
      </c>
      <c r="D3069" s="17" t="n">
        <v>623.34</v>
      </c>
      <c r="E3069" s="17" t="n">
        <v>626.2</v>
      </c>
      <c r="F3069" s="17" t="n">
        <v>24879100</v>
      </c>
      <c r="G3069" s="17" t="n">
        <v>623.52</v>
      </c>
      <c r="I3069" s="22" t="n">
        <f aca="false">E3069-B3069</f>
        <v>-10</v>
      </c>
      <c r="J3069" s="22" t="n">
        <f aca="false">C3069-B3069</f>
        <v>0.669999999999959</v>
      </c>
      <c r="K3069" s="17" t="n">
        <f aca="false">D3069-B3069</f>
        <v>-12.86</v>
      </c>
      <c r="L3069" s="17" t="n">
        <f aca="false">B3069 - E3068</f>
        <v>7.75999999999999</v>
      </c>
      <c r="M3069" s="17" t="n">
        <f aca="false">E3069 - E3068</f>
        <v>-2.24000000000001</v>
      </c>
      <c r="N3069" s="18" t="n">
        <f aca="false"> (I3069 / B3069)</f>
        <v>-0.0157183275699466</v>
      </c>
      <c r="O3069" s="18" t="n">
        <f aca="false">(J3069 / B3069)</f>
        <v>0.00105312794718636</v>
      </c>
      <c r="P3069" s="18" t="n">
        <f aca="false">K3069 / B3069</f>
        <v>-0.0202137692549513</v>
      </c>
      <c r="Q3069" s="18" t="n">
        <f aca="false">L3069/E3068</f>
        <v>0.0123480364076125</v>
      </c>
      <c r="R3069" s="18" t="n">
        <f aca="false">M3069 / E3068</f>
        <v>-0.00356438164343455</v>
      </c>
      <c r="S3069" s="19" t="str">
        <f aca="false">IF(N3069 &gt; 0, "UP", "DOWN")</f>
        <v>DOWN</v>
      </c>
      <c r="T3069" s="23" t="inlineStr">
        <f aca="false">O3069-N3069</f>
        <is>
          <t/>
        </is>
      </c>
      <c r="U3069" s="23" t="inlineStr">
        <f aca="false">P3069-N3069</f>
        <is>
          <t/>
        </is>
      </c>
      <c r="V3069" s="23" t="inlineStr">
        <f aca="false">O3069 - P3069</f>
        <is>
          <t/>
        </is>
      </c>
    </row>
    <row collapsed="false" customFormat="false" customHeight="false" hidden="false" ht="25" outlineLevel="0" r="3070">
      <c r="A3070" s="21" t="n">
        <v>41011</v>
      </c>
      <c r="B3070" s="17" t="n">
        <v>625</v>
      </c>
      <c r="C3070" s="17" t="n">
        <v>631.33</v>
      </c>
      <c r="D3070" s="17" t="n">
        <v>620.5</v>
      </c>
      <c r="E3070" s="17" t="n">
        <v>622.77</v>
      </c>
      <c r="F3070" s="17" t="n">
        <v>21940600</v>
      </c>
      <c r="G3070" s="17" t="n">
        <v>620.11</v>
      </c>
      <c r="I3070" s="22" t="n">
        <f aca="false">E3070-B3070</f>
        <v>-2.23000000000002</v>
      </c>
      <c r="J3070" s="22" t="n">
        <f aca="false">C3070-B3070</f>
        <v>6.33000000000004</v>
      </c>
      <c r="K3070" s="17" t="n">
        <f aca="false">D3070-B3070</f>
        <v>-4.5</v>
      </c>
      <c r="L3070" s="17" t="n">
        <f aca="false">B3070 - E3069</f>
        <v>-1.20000000000005</v>
      </c>
      <c r="M3070" s="17" t="n">
        <f aca="false">E3070 - E3069</f>
        <v>-3.43000000000006</v>
      </c>
      <c r="N3070" s="18" t="n">
        <f aca="false"> (I3070 / B3070)</f>
        <v>-0.00356800000000003</v>
      </c>
      <c r="O3070" s="18" t="n">
        <f aca="false">(J3070 / B3070)</f>
        <v>0.0101280000000001</v>
      </c>
      <c r="P3070" s="18" t="n">
        <f aca="false">K3070 / B3070</f>
        <v>-0.0072</v>
      </c>
      <c r="Q3070" s="18" t="n">
        <f aca="false">L3070/E3069</f>
        <v>-0.00191632066432457</v>
      </c>
      <c r="R3070" s="18" t="n">
        <f aca="false">M3070 / E3069</f>
        <v>-0.00547748323219429</v>
      </c>
      <c r="S3070" s="19" t="str">
        <f aca="false">IF(N3070 &gt; 0, "UP", "DOWN")</f>
        <v>DOWN</v>
      </c>
      <c r="T3070" s="23" t="inlineStr">
        <f aca="false">O3070-N3070</f>
        <is>
          <t/>
        </is>
      </c>
      <c r="U3070" s="23" t="inlineStr">
        <f aca="false">P3070-N3070</f>
        <is>
          <t/>
        </is>
      </c>
      <c r="V3070" s="23" t="inlineStr">
        <f aca="false">O3070 - P3070</f>
        <is>
          <t/>
        </is>
      </c>
    </row>
    <row collapsed="false" customFormat="false" customHeight="false" hidden="false" ht="25" outlineLevel="0" r="3071">
      <c r="A3071" s="21" t="n">
        <v>41012</v>
      </c>
      <c r="B3071" s="17" t="n">
        <v>624.11</v>
      </c>
      <c r="C3071" s="17" t="n">
        <v>624.7</v>
      </c>
      <c r="D3071" s="17" t="n">
        <v>603.51</v>
      </c>
      <c r="E3071" s="17" t="n">
        <v>605.23</v>
      </c>
      <c r="F3071" s="17" t="n">
        <v>30701600</v>
      </c>
      <c r="G3071" s="17" t="n">
        <v>602.64</v>
      </c>
      <c r="I3071" s="22" t="n">
        <f aca="false">E3071-B3071</f>
        <v>-18.88</v>
      </c>
      <c r="J3071" s="22" t="n">
        <f aca="false">C3071-B3071</f>
        <v>0.590000000000032</v>
      </c>
      <c r="K3071" s="17" t="n">
        <f aca="false">D3071-B3071</f>
        <v>-20.6</v>
      </c>
      <c r="L3071" s="17" t="n">
        <f aca="false">B3071 - E3070</f>
        <v>1.34000000000003</v>
      </c>
      <c r="M3071" s="17" t="n">
        <f aca="false">E3071 - E3070</f>
        <v>-17.54</v>
      </c>
      <c r="N3071" s="18" t="n">
        <f aca="false"> (I3071 / B3071)</f>
        <v>-0.030251077534409</v>
      </c>
      <c r="O3071" s="18" t="n">
        <f aca="false">(J3071 / B3071)</f>
        <v>0.000945346172950332</v>
      </c>
      <c r="P3071" s="18" t="n">
        <f aca="false">K3071 / B3071</f>
        <v>-0.0330070019708065</v>
      </c>
      <c r="Q3071" s="18" t="n">
        <f aca="false">L3071/E3070</f>
        <v>0.00215167718419325</v>
      </c>
      <c r="R3071" s="18" t="n">
        <f aca="false">M3071 / E3070</f>
        <v>-0.0281644909035438</v>
      </c>
      <c r="S3071" s="19" t="str">
        <f aca="false">IF(N3071 &gt; 0, "UP", "DOWN")</f>
        <v>DOWN</v>
      </c>
      <c r="T3071" s="23" t="inlineStr">
        <f aca="false">O3071-N3071</f>
        <is>
          <t/>
        </is>
      </c>
      <c r="U3071" s="23" t="inlineStr">
        <f aca="false">P3071-N3071</f>
        <is>
          <t/>
        </is>
      </c>
      <c r="V3071" s="23" t="inlineStr">
        <f aca="false">O3071 - P3071</f>
        <is>
          <t/>
        </is>
      </c>
    </row>
    <row collapsed="false" customFormat="false" customHeight="false" hidden="false" ht="25" outlineLevel="0" r="3072">
      <c r="A3072" s="21" t="n">
        <v>41015</v>
      </c>
      <c r="B3072" s="17" t="n">
        <v>610.06</v>
      </c>
      <c r="C3072" s="17" t="n">
        <v>610.28</v>
      </c>
      <c r="D3072" s="17" t="n">
        <v>578.25</v>
      </c>
      <c r="E3072" s="17" t="n">
        <v>580.13</v>
      </c>
      <c r="F3072" s="17" t="n">
        <v>37528100</v>
      </c>
      <c r="G3072" s="17" t="n">
        <v>577.65</v>
      </c>
      <c r="I3072" s="22" t="n">
        <f aca="false">E3072-B3072</f>
        <v>-29.9299999999999</v>
      </c>
      <c r="J3072" s="22" t="n">
        <f aca="false">C3072-B3072</f>
        <v>0.220000000000027</v>
      </c>
      <c r="K3072" s="17" t="n">
        <f aca="false">D3072-B3072</f>
        <v>-31.8099999999999</v>
      </c>
      <c r="L3072" s="17" t="n">
        <f aca="false">B3072 - E3071</f>
        <v>4.82999999999993</v>
      </c>
      <c r="M3072" s="17" t="n">
        <f aca="false">E3072 - E3071</f>
        <v>-25.1</v>
      </c>
      <c r="N3072" s="18" t="n">
        <f aca="false"> (I3072 / B3072)</f>
        <v>-0.0490607481231354</v>
      </c>
      <c r="O3072" s="18" t="n">
        <f aca="false">(J3072 / B3072)</f>
        <v>0.000360620266859042</v>
      </c>
      <c r="P3072" s="18" t="n">
        <f aca="false">K3072 / B3072</f>
        <v>-0.0521424122217486</v>
      </c>
      <c r="Q3072" s="18" t="n">
        <f aca="false">L3072/E3071</f>
        <v>0.00798043718916763</v>
      </c>
      <c r="R3072" s="18" t="n">
        <f aca="false">M3072 / E3071</f>
        <v>-0.041471837152818</v>
      </c>
      <c r="S3072" s="19" t="str">
        <f aca="false">IF(N3072 &gt; 0, "UP", "DOWN")</f>
        <v>DOWN</v>
      </c>
      <c r="T3072" s="23" t="inlineStr">
        <f aca="false">O3072-N3072</f>
        <is>
          <t/>
        </is>
      </c>
      <c r="U3072" s="23" t="inlineStr">
        <f aca="false">P3072-N3072</f>
        <is>
          <t/>
        </is>
      </c>
      <c r="V3072" s="23" t="inlineStr">
        <f aca="false">O3072 - P3072</f>
        <is>
          <t/>
        </is>
      </c>
    </row>
    <row collapsed="false" customFormat="false" customHeight="false" hidden="false" ht="25" outlineLevel="0" r="3073">
      <c r="A3073" s="21" t="n">
        <v>41016</v>
      </c>
      <c r="B3073" s="17" t="n">
        <v>578.94</v>
      </c>
      <c r="C3073" s="17" t="n">
        <v>610</v>
      </c>
      <c r="D3073" s="17" t="n">
        <v>571.91</v>
      </c>
      <c r="E3073" s="17" t="n">
        <v>609.7</v>
      </c>
      <c r="F3073" s="17" t="n">
        <v>36626000</v>
      </c>
      <c r="G3073" s="17" t="n">
        <v>607.09</v>
      </c>
      <c r="I3073" s="22" t="n">
        <f aca="false">E3073-B3073</f>
        <v>30.76</v>
      </c>
      <c r="J3073" s="22" t="n">
        <f aca="false">C3073-B3073</f>
        <v>31.0599999999999</v>
      </c>
      <c r="K3073" s="17" t="n">
        <f aca="false">D3073-B3073</f>
        <v>-7.03000000000009</v>
      </c>
      <c r="L3073" s="17" t="n">
        <f aca="false">B3073 - E3072</f>
        <v>-1.18999999999994</v>
      </c>
      <c r="M3073" s="17" t="n">
        <f aca="false">E3073 - E3072</f>
        <v>29.57</v>
      </c>
      <c r="N3073" s="18" t="n">
        <f aca="false"> (I3073 / B3073)</f>
        <v>0.0531315853110858</v>
      </c>
      <c r="O3073" s="18" t="n">
        <f aca="false">(J3073 / B3073)</f>
        <v>0.0536497737243928</v>
      </c>
      <c r="P3073" s="18" t="n">
        <f aca="false">K3073 / B3073</f>
        <v>-0.012142881818496</v>
      </c>
      <c r="Q3073" s="18" t="n">
        <f aca="false">L3073/E3072</f>
        <v>-0.00205126437177864</v>
      </c>
      <c r="R3073" s="18" t="n">
        <f aca="false">M3073 / E3072</f>
        <v>0.0509713340113424</v>
      </c>
      <c r="S3073" s="19" t="str">
        <f aca="false">IF(N3073 &gt; 0, "UP", "DOWN")</f>
        <v>UP</v>
      </c>
      <c r="T3073" s="23" t="inlineStr">
        <f aca="false">O3073-N3073</f>
        <is>
          <t/>
        </is>
      </c>
      <c r="U3073" s="23" t="inlineStr">
        <f aca="false">P3073-N3073</f>
        <is>
          <t/>
        </is>
      </c>
      <c r="V3073" s="23" t="inlineStr">
        <f aca="false">O3073 - P3073</f>
        <is>
          <t/>
        </is>
      </c>
    </row>
    <row collapsed="false" customFormat="false" customHeight="false" hidden="false" ht="25" outlineLevel="0" r="3074">
      <c r="A3074" s="21" t="n">
        <v>41017</v>
      </c>
      <c r="B3074" s="17" t="n">
        <v>613.72</v>
      </c>
      <c r="C3074" s="17" t="n">
        <v>620.25</v>
      </c>
      <c r="D3074" s="17" t="n">
        <v>602.71</v>
      </c>
      <c r="E3074" s="17" t="n">
        <v>608.34</v>
      </c>
      <c r="F3074" s="17" t="n">
        <v>34090400</v>
      </c>
      <c r="G3074" s="17" t="n">
        <v>605.74</v>
      </c>
      <c r="I3074" s="22" t="n">
        <f aca="false">E3074-B3074</f>
        <v>-5.38</v>
      </c>
      <c r="J3074" s="22" t="n">
        <f aca="false">C3074-B3074</f>
        <v>6.52999999999997</v>
      </c>
      <c r="K3074" s="17" t="n">
        <f aca="false">D3074-B3074</f>
        <v>-11.01</v>
      </c>
      <c r="L3074" s="17" t="n">
        <f aca="false">B3074 - E3073</f>
        <v>4.01999999999998</v>
      </c>
      <c r="M3074" s="17" t="n">
        <f aca="false">E3074 - E3073</f>
        <v>-1.36000000000001</v>
      </c>
      <c r="N3074" s="18" t="n">
        <f aca="false"> (I3074 / B3074)</f>
        <v>-0.00876621260509678</v>
      </c>
      <c r="O3074" s="18" t="n">
        <f aca="false">(J3074 / B3074)</f>
        <v>0.0106400312846249</v>
      </c>
      <c r="P3074" s="18" t="n">
        <f aca="false">K3074 / B3074</f>
        <v>-0.0179397770970475</v>
      </c>
      <c r="Q3074" s="18" t="n">
        <f aca="false">L3074/E3073</f>
        <v>0.00659340659340656</v>
      </c>
      <c r="R3074" s="18" t="n">
        <f aca="false">M3074 / E3073</f>
        <v>-0.00223060521567986</v>
      </c>
      <c r="S3074" s="19" t="str">
        <f aca="false">IF(N3074 &gt; 0, "UP", "DOWN")</f>
        <v>DOWN</v>
      </c>
      <c r="T3074" s="23" t="inlineStr">
        <f aca="false">O3074-N3074</f>
        <is>
          <t/>
        </is>
      </c>
      <c r="U3074" s="23" t="inlineStr">
        <f aca="false">P3074-N3074</f>
        <is>
          <t/>
        </is>
      </c>
      <c r="V3074" s="23" t="inlineStr">
        <f aca="false">O3074 - P3074</f>
        <is>
          <t/>
        </is>
      </c>
    </row>
    <row collapsed="false" customFormat="false" customHeight="false" hidden="false" ht="25" outlineLevel="0" r="3075">
      <c r="A3075" s="21" t="n">
        <v>41018</v>
      </c>
      <c r="B3075" s="17" t="n">
        <v>600.22</v>
      </c>
      <c r="C3075" s="17" t="n">
        <v>604.73</v>
      </c>
      <c r="D3075" s="17" t="n">
        <v>584.52</v>
      </c>
      <c r="E3075" s="17" t="n">
        <v>587.44</v>
      </c>
      <c r="F3075" s="17" t="n">
        <v>29811400</v>
      </c>
      <c r="G3075" s="17" t="n">
        <v>584.93</v>
      </c>
      <c r="I3075" s="22" t="n">
        <f aca="false">E3075-B3075</f>
        <v>-12.78</v>
      </c>
      <c r="J3075" s="22" t="n">
        <f aca="false">C3075-B3075</f>
        <v>4.50999999999999</v>
      </c>
      <c r="K3075" s="17" t="n">
        <f aca="false">D3075-B3075</f>
        <v>-15.7</v>
      </c>
      <c r="L3075" s="17" t="n">
        <f aca="false">B3075 - E3074</f>
        <v>-8.12</v>
      </c>
      <c r="M3075" s="17" t="n">
        <f aca="false">E3075 - E3074</f>
        <v>-20.9</v>
      </c>
      <c r="N3075" s="18" t="n">
        <f aca="false"> (I3075 / B3075)</f>
        <v>-0.021292192862617</v>
      </c>
      <c r="O3075" s="18" t="n">
        <f aca="false">(J3075 / B3075)</f>
        <v>0.00751391156575921</v>
      </c>
      <c r="P3075" s="18" t="n">
        <f aca="false">K3075 / B3075</f>
        <v>-0.0261570757388958</v>
      </c>
      <c r="Q3075" s="18" t="n">
        <f aca="false">L3075/E3074</f>
        <v>-0.0133477989282309</v>
      </c>
      <c r="R3075" s="18" t="n">
        <f aca="false">M3075 / E3074</f>
        <v>-0.0343557878817766</v>
      </c>
      <c r="S3075" s="19" t="str">
        <f aca="false">IF(N3075 &gt; 0, "UP", "DOWN")</f>
        <v>DOWN</v>
      </c>
      <c r="T3075" s="23" t="inlineStr">
        <f aca="false">O3075-N3075</f>
        <is>
          <t/>
        </is>
      </c>
      <c r="U3075" s="23" t="inlineStr">
        <f aca="false">P3075-N3075</f>
        <is>
          <t/>
        </is>
      </c>
      <c r="V3075" s="23" t="inlineStr">
        <f aca="false">O3075 - P3075</f>
        <is>
          <t/>
        </is>
      </c>
    </row>
    <row collapsed="false" customFormat="false" customHeight="false" hidden="false" ht="25" outlineLevel="0" r="3076">
      <c r="A3076" s="21" t="n">
        <v>41019</v>
      </c>
      <c r="B3076" s="17" t="n">
        <v>591.38</v>
      </c>
      <c r="C3076" s="17" t="n">
        <v>594.62</v>
      </c>
      <c r="D3076" s="17" t="n">
        <v>570.42</v>
      </c>
      <c r="E3076" s="17" t="n">
        <v>572.98</v>
      </c>
      <c r="F3076" s="17" t="n">
        <v>36820900</v>
      </c>
      <c r="G3076" s="17" t="n">
        <v>570.53</v>
      </c>
      <c r="I3076" s="22" t="n">
        <f aca="false">E3076-B3076</f>
        <v>-18.4</v>
      </c>
      <c r="J3076" s="22" t="n">
        <f aca="false">C3076-B3076</f>
        <v>3.24000000000001</v>
      </c>
      <c r="K3076" s="17" t="n">
        <f aca="false">D3076-B3076</f>
        <v>-20.96</v>
      </c>
      <c r="L3076" s="17" t="n">
        <f aca="false">B3076 - E3075</f>
        <v>3.93999999999994</v>
      </c>
      <c r="M3076" s="17" t="n">
        <f aca="false">E3076 - E3075</f>
        <v>-14.46</v>
      </c>
      <c r="N3076" s="18" t="n">
        <f aca="false"> (I3076 / B3076)</f>
        <v>-0.0311136663397477</v>
      </c>
      <c r="O3076" s="18" t="n">
        <f aca="false">(J3076 / B3076)</f>
        <v>0.00547871081199907</v>
      </c>
      <c r="P3076" s="18" t="n">
        <f aca="false">K3076 / B3076</f>
        <v>-0.0354425242652779</v>
      </c>
      <c r="Q3076" s="18" t="n">
        <f aca="false">L3076/E3075</f>
        <v>0.00670706795587624</v>
      </c>
      <c r="R3076" s="18" t="n">
        <f aca="false">M3076 / E3075</f>
        <v>-0.0246152798583686</v>
      </c>
      <c r="S3076" s="19" t="str">
        <f aca="false">IF(N3076 &gt; 0, "UP", "DOWN")</f>
        <v>DOWN</v>
      </c>
      <c r="T3076" s="23" t="inlineStr">
        <f aca="false">O3076-N3076</f>
        <is>
          <t/>
        </is>
      </c>
      <c r="U3076" s="23" t="inlineStr">
        <f aca="false">P3076-N3076</f>
        <is>
          <t/>
        </is>
      </c>
      <c r="V3076" s="23" t="inlineStr">
        <f aca="false">O3076 - P3076</f>
        <is>
          <t/>
        </is>
      </c>
    </row>
    <row collapsed="false" customFormat="false" customHeight="false" hidden="false" ht="25" outlineLevel="0" r="3077">
      <c r="A3077" s="21" t="n">
        <v>41022</v>
      </c>
      <c r="B3077" s="17" t="n">
        <v>570.61</v>
      </c>
      <c r="C3077" s="17" t="n">
        <v>576.67</v>
      </c>
      <c r="D3077" s="17" t="n">
        <v>556.62</v>
      </c>
      <c r="E3077" s="17" t="n">
        <v>571.7</v>
      </c>
      <c r="F3077" s="17" t="n">
        <v>34518900</v>
      </c>
      <c r="G3077" s="17" t="n">
        <v>569.26</v>
      </c>
      <c r="I3077" s="22" t="n">
        <f aca="false">E3077-B3077</f>
        <v>1.09000000000003</v>
      </c>
      <c r="J3077" s="22" t="n">
        <f aca="false">C3077-B3077</f>
        <v>6.05999999999995</v>
      </c>
      <c r="K3077" s="17" t="n">
        <f aca="false">D3077-B3077</f>
        <v>-13.99</v>
      </c>
      <c r="L3077" s="17" t="n">
        <f aca="false">B3077 - E3076</f>
        <v>-2.37</v>
      </c>
      <c r="M3077" s="17" t="n">
        <f aca="false">E3077 - E3076</f>
        <v>-1.27999999999997</v>
      </c>
      <c r="N3077" s="18" t="n">
        <f aca="false"> (I3077 / B3077)</f>
        <v>0.00191023641366263</v>
      </c>
      <c r="O3077" s="18" t="n">
        <f aca="false">(J3077 / B3077)</f>
        <v>0.0106202134557753</v>
      </c>
      <c r="P3077" s="18" t="n">
        <f aca="false">K3077 / B3077</f>
        <v>-0.0245176214927884</v>
      </c>
      <c r="Q3077" s="18" t="n">
        <f aca="false">L3077/E3076</f>
        <v>-0.00413627002687704</v>
      </c>
      <c r="R3077" s="18" t="n">
        <f aca="false">M3077 / E3076</f>
        <v>-0.00223393486683649</v>
      </c>
      <c r="S3077" s="19" t="str">
        <f aca="false">IF(N3077 &gt; 0, "UP", "DOWN")</f>
        <v>UP</v>
      </c>
      <c r="T3077" s="23" t="inlineStr">
        <f aca="false">O3077-N3077</f>
        <is>
          <t/>
        </is>
      </c>
      <c r="U3077" s="23" t="inlineStr">
        <f aca="false">P3077-N3077</f>
        <is>
          <t/>
        </is>
      </c>
      <c r="V3077" s="23" t="inlineStr">
        <f aca="false">O3077 - P3077</f>
        <is>
          <t/>
        </is>
      </c>
    </row>
    <row collapsed="false" customFormat="false" customHeight="false" hidden="false" ht="25" outlineLevel="0" r="3078">
      <c r="A3078" s="21" t="n">
        <v>41023</v>
      </c>
      <c r="B3078" s="17" t="n">
        <v>562.61</v>
      </c>
      <c r="C3078" s="17" t="n">
        <v>567.69</v>
      </c>
      <c r="D3078" s="17" t="n">
        <v>555</v>
      </c>
      <c r="E3078" s="17" t="n">
        <v>560.28</v>
      </c>
      <c r="F3078" s="17" t="n">
        <v>38433900</v>
      </c>
      <c r="G3078" s="17" t="n">
        <v>557.88</v>
      </c>
      <c r="I3078" s="22" t="n">
        <f aca="false">E3078-B3078</f>
        <v>-2.33000000000004</v>
      </c>
      <c r="J3078" s="22" t="n">
        <f aca="false">C3078-B3078</f>
        <v>5.08000000000004</v>
      </c>
      <c r="K3078" s="17" t="n">
        <f aca="false">D3078-B3078</f>
        <v>-7.61000000000001</v>
      </c>
      <c r="L3078" s="17" t="n">
        <f aca="false">B3078 - E3077</f>
        <v>-9.09000000000003</v>
      </c>
      <c r="M3078" s="17" t="n">
        <f aca="false">E3078 - E3077</f>
        <v>-11.4200000000001</v>
      </c>
      <c r="N3078" s="18" t="n">
        <f aca="false"> (I3078 / B3078)</f>
        <v>-0.00414141234603018</v>
      </c>
      <c r="O3078" s="18" t="n">
        <f aca="false">(J3078 / B3078)</f>
        <v>0.00902934537246057</v>
      </c>
      <c r="P3078" s="18" t="n">
        <f aca="false">K3078 / B3078</f>
        <v>-0.0135262437567765</v>
      </c>
      <c r="Q3078" s="18" t="n">
        <f aca="false">L3078/E3077</f>
        <v>-0.0158999475249257</v>
      </c>
      <c r="R3078" s="18" t="n">
        <f aca="false">M3078 / E3077</f>
        <v>-0.0199755116319749</v>
      </c>
      <c r="S3078" s="19" t="str">
        <f aca="false">IF(N3078 &gt; 0, "UP", "DOWN")</f>
        <v>DOWN</v>
      </c>
      <c r="T3078" s="23" t="inlineStr">
        <f aca="false">O3078-N3078</f>
        <is>
          <t/>
        </is>
      </c>
      <c r="U3078" s="23" t="inlineStr">
        <f aca="false">P3078-N3078</f>
        <is>
          <t/>
        </is>
      </c>
      <c r="V3078" s="23" t="inlineStr">
        <f aca="false">O3078 - P3078</f>
        <is>
          <t/>
        </is>
      </c>
    </row>
    <row collapsed="false" customFormat="false" customHeight="false" hidden="false" ht="25" outlineLevel="0" r="3079">
      <c r="A3079" s="21" t="n">
        <v>41024</v>
      </c>
      <c r="B3079" s="17" t="n">
        <v>615.64</v>
      </c>
      <c r="C3079" s="17" t="n">
        <v>618</v>
      </c>
      <c r="D3079" s="17" t="n">
        <v>606</v>
      </c>
      <c r="E3079" s="17" t="n">
        <v>610</v>
      </c>
      <c r="F3079" s="17" t="n">
        <v>32349200</v>
      </c>
      <c r="G3079" s="17" t="n">
        <v>607.39</v>
      </c>
      <c r="I3079" s="22" t="n">
        <f aca="false">E3079-B3079</f>
        <v>-5.63999999999999</v>
      </c>
      <c r="J3079" s="22" t="n">
        <f aca="false">C3079-B3079</f>
        <v>2.36000000000001</v>
      </c>
      <c r="K3079" s="17" t="n">
        <f aca="false">D3079-B3079</f>
        <v>-9.63999999999999</v>
      </c>
      <c r="L3079" s="17" t="n">
        <f aca="false">B3079 - E3078</f>
        <v>55.36</v>
      </c>
      <c r="M3079" s="17" t="n">
        <f aca="false">E3079 - E3078</f>
        <v>49.72</v>
      </c>
      <c r="N3079" s="18" t="n">
        <f aca="false"> (I3079 / B3079)</f>
        <v>-0.00916119810278732</v>
      </c>
      <c r="O3079" s="18" t="n">
        <f aca="false">(J3079 / B3079)</f>
        <v>0.00383340913520891</v>
      </c>
      <c r="P3079" s="18" t="n">
        <f aca="false">K3079 / B3079</f>
        <v>-0.0156585017217854</v>
      </c>
      <c r="Q3079" s="18" t="n">
        <f aca="false">L3079/E3078</f>
        <v>0.0988077389876491</v>
      </c>
      <c r="R3079" s="18" t="n">
        <f aca="false">M3079 / E3078</f>
        <v>0.0887413436139074</v>
      </c>
      <c r="S3079" s="19" t="str">
        <f aca="false">IF(N3079 &gt; 0, "UP", "DOWN")</f>
        <v>DOWN</v>
      </c>
      <c r="T3079" s="23" t="inlineStr">
        <f aca="false">O3079-N3079</f>
        <is>
          <t/>
        </is>
      </c>
      <c r="U3079" s="23" t="inlineStr">
        <f aca="false">P3079-N3079</f>
        <is>
          <t/>
        </is>
      </c>
      <c r="V3079" s="23" t="inlineStr">
        <f aca="false">O3079 - P3079</f>
        <is>
          <t/>
        </is>
      </c>
    </row>
    <row collapsed="false" customFormat="false" customHeight="false" hidden="false" ht="25" outlineLevel="0" r="3080">
      <c r="A3080" s="21" t="n">
        <v>41025</v>
      </c>
      <c r="B3080" s="17" t="n">
        <v>614.27</v>
      </c>
      <c r="C3080" s="17" t="n">
        <v>614.69</v>
      </c>
      <c r="D3080" s="17" t="n">
        <v>602.13</v>
      </c>
      <c r="E3080" s="17" t="n">
        <v>607.7</v>
      </c>
      <c r="F3080" s="17" t="n">
        <v>19145300</v>
      </c>
      <c r="G3080" s="17" t="n">
        <v>605.1</v>
      </c>
      <c r="I3080" s="22" t="n">
        <f aca="false">E3080-B3080</f>
        <v>-6.56999999999994</v>
      </c>
      <c r="J3080" s="22" t="n">
        <f aca="false">C3080-B3080</f>
        <v>0.420000000000073</v>
      </c>
      <c r="K3080" s="17" t="n">
        <f aca="false">D3080-B3080</f>
        <v>-12.14</v>
      </c>
      <c r="L3080" s="17" t="n">
        <f aca="false">B3080 - E3079</f>
        <v>4.26999999999998</v>
      </c>
      <c r="M3080" s="17" t="n">
        <f aca="false">E3080 - E3079</f>
        <v>-2.29999999999995</v>
      </c>
      <c r="N3080" s="18" t="n">
        <f aca="false"> (I3080 / B3080)</f>
        <v>-0.0106956224461555</v>
      </c>
      <c r="O3080" s="18" t="n">
        <f aca="false">(J3080 / B3080)</f>
        <v>0.000683738421215545</v>
      </c>
      <c r="P3080" s="18" t="n">
        <f aca="false">K3080 / B3080</f>
        <v>-0.0197632962703697</v>
      </c>
      <c r="Q3080" s="18" t="n">
        <f aca="false">L3080/E3079</f>
        <v>0.00699999999999997</v>
      </c>
      <c r="R3080" s="18" t="n">
        <f aca="false">M3080 / E3079</f>
        <v>-0.00377049180327861</v>
      </c>
      <c r="S3080" s="19" t="str">
        <f aca="false">IF(N3080 &gt; 0, "UP", "DOWN")</f>
        <v>DOWN</v>
      </c>
      <c r="T3080" s="23" t="inlineStr">
        <f aca="false">O3080-N3080</f>
        <is>
          <t/>
        </is>
      </c>
      <c r="U3080" s="23" t="inlineStr">
        <f aca="false">P3080-N3080</f>
        <is>
          <t/>
        </is>
      </c>
      <c r="V3080" s="23" t="inlineStr">
        <f aca="false">O3080 - P3080</f>
        <is>
          <t/>
        </is>
      </c>
    </row>
    <row collapsed="false" customFormat="false" customHeight="false" hidden="false" ht="25" outlineLevel="0" r="3081">
      <c r="A3081" s="21" t="n">
        <v>41026</v>
      </c>
      <c r="B3081" s="17" t="n">
        <v>605.07</v>
      </c>
      <c r="C3081" s="17" t="n">
        <v>606.18</v>
      </c>
      <c r="D3081" s="17" t="n">
        <v>600.5</v>
      </c>
      <c r="E3081" s="17" t="n">
        <v>603</v>
      </c>
      <c r="F3081" s="17" t="n">
        <v>14525800</v>
      </c>
      <c r="G3081" s="17" t="n">
        <v>600.42</v>
      </c>
      <c r="I3081" s="22" t="n">
        <f aca="false">E3081-B3081</f>
        <v>-2.07000000000005</v>
      </c>
      <c r="J3081" s="22" t="n">
        <f aca="false">C3081-B3081</f>
        <v>1.1099999999999</v>
      </c>
      <c r="K3081" s="17" t="n">
        <f aca="false">D3081-B3081</f>
        <v>-4.57000000000005</v>
      </c>
      <c r="L3081" s="17" t="n">
        <f aca="false">B3081 - E3080</f>
        <v>-2.63</v>
      </c>
      <c r="M3081" s="17" t="n">
        <f aca="false">E3081 - E3080</f>
        <v>-4.70000000000005</v>
      </c>
      <c r="N3081" s="18" t="n">
        <f aca="false"> (I3081 / B3081)</f>
        <v>-0.00342109177450551</v>
      </c>
      <c r="O3081" s="18" t="n">
        <f aca="false">(J3081 / B3081)</f>
        <v>0.00183449848777811</v>
      </c>
      <c r="P3081" s="18" t="n">
        <f aca="false">K3081 / B3081</f>
        <v>-0.00755284512535748</v>
      </c>
      <c r="Q3081" s="18" t="n">
        <f aca="false">L3081/E3080</f>
        <v>-0.0043277933190719</v>
      </c>
      <c r="R3081" s="18" t="n">
        <f aca="false">M3081 / E3080</f>
        <v>-0.00773407931545178</v>
      </c>
      <c r="S3081" s="19" t="str">
        <f aca="false">IF(N3081 &gt; 0, "UP", "DOWN")</f>
        <v>DOWN</v>
      </c>
      <c r="T3081" s="23" t="inlineStr">
        <f aca="false">O3081-N3081</f>
        <is>
          <t/>
        </is>
      </c>
      <c r="U3081" s="23" t="inlineStr">
        <f aca="false">P3081-N3081</f>
        <is>
          <t/>
        </is>
      </c>
      <c r="V3081" s="23" t="inlineStr">
        <f aca="false">O3081 - P3081</f>
        <is>
          <t/>
        </is>
      </c>
    </row>
    <row collapsed="false" customFormat="false" customHeight="false" hidden="false" ht="25" outlineLevel="0" r="3082">
      <c r="A3082" s="21" t="n">
        <v>41029</v>
      </c>
      <c r="B3082" s="17" t="n">
        <v>597.8</v>
      </c>
      <c r="C3082" s="17" t="n">
        <v>598.4</v>
      </c>
      <c r="D3082" s="17" t="n">
        <v>583</v>
      </c>
      <c r="E3082" s="17" t="n">
        <v>583.98</v>
      </c>
      <c r="F3082" s="17" t="n">
        <v>18076600</v>
      </c>
      <c r="G3082" s="17" t="n">
        <v>581.48</v>
      </c>
      <c r="I3082" s="22" t="n">
        <f aca="false">E3082-B3082</f>
        <v>-13.8199999999999</v>
      </c>
      <c r="J3082" s="22" t="n">
        <f aca="false">C3082-B3082</f>
        <v>0.600000000000023</v>
      </c>
      <c r="K3082" s="17" t="n">
        <f aca="false">D3082-B3082</f>
        <v>-14.8</v>
      </c>
      <c r="L3082" s="17" t="n">
        <f aca="false">B3082 - E3081</f>
        <v>-5.20000000000005</v>
      </c>
      <c r="M3082" s="17" t="n">
        <f aca="false">E3082 - E3081</f>
        <v>-19.02</v>
      </c>
      <c r="N3082" s="18" t="n">
        <f aca="false"> (I3082 / B3082)</f>
        <v>-0.0231180996988958</v>
      </c>
      <c r="O3082" s="18" t="n">
        <f aca="false">(J3082 / B3082)</f>
        <v>0.00100368016058886</v>
      </c>
      <c r="P3082" s="18" t="n">
        <f aca="false">K3082 / B3082</f>
        <v>-0.024757443961191</v>
      </c>
      <c r="Q3082" s="18" t="n">
        <f aca="false">L3082/E3081</f>
        <v>-0.00862354892205646</v>
      </c>
      <c r="R3082" s="18" t="n">
        <f aca="false">M3082 / E3081</f>
        <v>-0.0315422885572139</v>
      </c>
      <c r="S3082" s="19" t="str">
        <f aca="false">IF(N3082 &gt; 0, "UP", "DOWN")</f>
        <v>DOWN</v>
      </c>
      <c r="T3082" s="23" t="inlineStr">
        <f aca="false">O3082-N3082</f>
        <is>
          <t/>
        </is>
      </c>
      <c r="U3082" s="23" t="inlineStr">
        <f aca="false">P3082-N3082</f>
        <is>
          <t/>
        </is>
      </c>
      <c r="V3082" s="23" t="inlineStr">
        <f aca="false">O3082 - P3082</f>
        <is>
          <t/>
        </is>
      </c>
    </row>
    <row collapsed="false" customFormat="false" customHeight="false" hidden="false" ht="25" outlineLevel="0" r="3083">
      <c r="A3083" s="21" t="n">
        <v>41030</v>
      </c>
      <c r="B3083" s="17" t="n">
        <v>584.9</v>
      </c>
      <c r="C3083" s="17" t="n">
        <v>596.76</v>
      </c>
      <c r="D3083" s="17" t="n">
        <v>581.23</v>
      </c>
      <c r="E3083" s="17" t="n">
        <v>582.13</v>
      </c>
      <c r="F3083" s="17" t="n">
        <v>21821400</v>
      </c>
      <c r="G3083" s="17" t="n">
        <v>579.64</v>
      </c>
      <c r="I3083" s="22" t="n">
        <f aca="false">E3083-B3083</f>
        <v>-2.76999999999998</v>
      </c>
      <c r="J3083" s="22" t="n">
        <f aca="false">C3083-B3083</f>
        <v>11.86</v>
      </c>
      <c r="K3083" s="17" t="n">
        <f aca="false">D3083-B3083</f>
        <v>-3.66999999999996</v>
      </c>
      <c r="L3083" s="17" t="n">
        <f aca="false">B3083 - E3082</f>
        <v>0.919999999999959</v>
      </c>
      <c r="M3083" s="17" t="n">
        <f aca="false">E3083 - E3082</f>
        <v>-1.85000000000002</v>
      </c>
      <c r="N3083" s="18" t="n">
        <f aca="false"> (I3083 / B3083)</f>
        <v>-0.00473585228244141</v>
      </c>
      <c r="O3083" s="18" t="n">
        <f aca="false">(J3083 / B3083)</f>
        <v>0.0202769704222944</v>
      </c>
      <c r="P3083" s="18" t="n">
        <f aca="false">K3083 / B3083</f>
        <v>-0.00627457685074365</v>
      </c>
      <c r="Q3083" s="18" t="n">
        <f aca="false">L3083/E3082</f>
        <v>0.00157539641768547</v>
      </c>
      <c r="R3083" s="18" t="n">
        <f aca="false">M3083 / E3082</f>
        <v>-0.00316791670947639</v>
      </c>
      <c r="S3083" s="19" t="str">
        <f aca="false">IF(N3083 &gt; 0, "UP", "DOWN")</f>
        <v>DOWN</v>
      </c>
      <c r="T3083" s="23" t="inlineStr">
        <f aca="false">O3083-N3083</f>
        <is>
          <t/>
        </is>
      </c>
      <c r="U3083" s="23" t="inlineStr">
        <f aca="false">P3083-N3083</f>
        <is>
          <t/>
        </is>
      </c>
      <c r="V3083" s="23" t="inlineStr">
        <f aca="false">O3083 - P3083</f>
        <is>
          <t/>
        </is>
      </c>
    </row>
    <row collapsed="false" customFormat="false" customHeight="false" hidden="false" ht="25" outlineLevel="0" r="3084">
      <c r="A3084" s="21" t="n">
        <v>41031</v>
      </c>
      <c r="B3084" s="17" t="n">
        <v>580.24</v>
      </c>
      <c r="C3084" s="17" t="n">
        <v>587.4</v>
      </c>
      <c r="D3084" s="17" t="n">
        <v>578.86</v>
      </c>
      <c r="E3084" s="17" t="n">
        <v>585.98</v>
      </c>
      <c r="F3084" s="17" t="n">
        <v>15263900</v>
      </c>
      <c r="G3084" s="17" t="n">
        <v>583.47</v>
      </c>
      <c r="I3084" s="22" t="n">
        <f aca="false">E3084-B3084</f>
        <v>5.74000000000001</v>
      </c>
      <c r="J3084" s="22" t="n">
        <f aca="false">C3084-B3084</f>
        <v>7.15999999999997</v>
      </c>
      <c r="K3084" s="17" t="n">
        <f aca="false">D3084-B3084</f>
        <v>-1.38</v>
      </c>
      <c r="L3084" s="17" t="n">
        <f aca="false">B3084 - E3083</f>
        <v>-1.88999999999999</v>
      </c>
      <c r="M3084" s="17" t="n">
        <f aca="false">E3084 - E3083</f>
        <v>3.85000000000002</v>
      </c>
      <c r="N3084" s="18" t="n">
        <f aca="false"> (I3084 / B3084)</f>
        <v>0.0098924582931201</v>
      </c>
      <c r="O3084" s="18" t="n">
        <f aca="false">(J3084 / B3084)</f>
        <v>0.0123397214945539</v>
      </c>
      <c r="P3084" s="18" t="n">
        <f aca="false">K3084 / B3084</f>
        <v>-0.00237832620984419</v>
      </c>
      <c r="Q3084" s="18" t="n">
        <f aca="false">L3084/E3083</f>
        <v>-0.003246697473073</v>
      </c>
      <c r="R3084" s="18" t="n">
        <f aca="false">M3084 / E3083</f>
        <v>0.00661364300070435</v>
      </c>
      <c r="S3084" s="19" t="str">
        <f aca="false">IF(N3084 &gt; 0, "UP", "DOWN")</f>
        <v>UP</v>
      </c>
      <c r="T3084" s="23" t="inlineStr">
        <f aca="false">O3084-N3084</f>
        <is>
          <t/>
        </is>
      </c>
      <c r="U3084" s="23" t="inlineStr">
        <f aca="false">P3084-N3084</f>
        <is>
          <t/>
        </is>
      </c>
      <c r="V3084" s="23" t="inlineStr">
        <f aca="false">O3084 - P3084</f>
        <is>
          <t/>
        </is>
      </c>
    </row>
    <row collapsed="false" customFormat="false" customHeight="false" hidden="false" ht="25" outlineLevel="0" r="3085">
      <c r="A3085" s="21" t="n">
        <v>41032</v>
      </c>
      <c r="B3085" s="17" t="n">
        <v>590.5</v>
      </c>
      <c r="C3085" s="17" t="n">
        <v>591.4</v>
      </c>
      <c r="D3085" s="17" t="n">
        <v>580.3</v>
      </c>
      <c r="E3085" s="17" t="n">
        <v>581.82</v>
      </c>
      <c r="F3085" s="17" t="n">
        <v>13948200</v>
      </c>
      <c r="G3085" s="17" t="n">
        <v>579.33</v>
      </c>
      <c r="I3085" s="22" t="n">
        <f aca="false">E3085-B3085</f>
        <v>-8.67999999999995</v>
      </c>
      <c r="J3085" s="22" t="n">
        <f aca="false">C3085-B3085</f>
        <v>0.899999999999977</v>
      </c>
      <c r="K3085" s="17" t="n">
        <f aca="false">D3085-B3085</f>
        <v>-10.2</v>
      </c>
      <c r="L3085" s="17" t="n">
        <f aca="false">B3085 - E3084</f>
        <v>4.51999999999998</v>
      </c>
      <c r="M3085" s="17" t="n">
        <f aca="false">E3085 - E3084</f>
        <v>-4.15999999999997</v>
      </c>
      <c r="N3085" s="18" t="n">
        <f aca="false"> (I3085 / B3085)</f>
        <v>-0.0146994072819644</v>
      </c>
      <c r="O3085" s="18" t="n">
        <f aca="false">(J3085 / B3085)</f>
        <v>0.00152413209144789</v>
      </c>
      <c r="P3085" s="18" t="n">
        <f aca="false">K3085 / B3085</f>
        <v>-0.0172734970364099</v>
      </c>
      <c r="Q3085" s="18" t="n">
        <f aca="false">L3085/E3084</f>
        <v>0.00771357384211062</v>
      </c>
      <c r="R3085" s="18" t="n">
        <f aca="false">M3085 / E3084</f>
        <v>-0.00709921840335842</v>
      </c>
      <c r="S3085" s="19" t="str">
        <f aca="false">IF(N3085 &gt; 0, "UP", "DOWN")</f>
        <v>DOWN</v>
      </c>
      <c r="T3085" s="23" t="inlineStr">
        <f aca="false">O3085-N3085</f>
        <is>
          <t/>
        </is>
      </c>
      <c r="U3085" s="23" t="inlineStr">
        <f aca="false">P3085-N3085</f>
        <is>
          <t/>
        </is>
      </c>
      <c r="V3085" s="23" t="inlineStr">
        <f aca="false">O3085 - P3085</f>
        <is>
          <t/>
        </is>
      </c>
    </row>
    <row collapsed="false" customFormat="false" customHeight="false" hidden="false" ht="25" outlineLevel="0" r="3086">
      <c r="A3086" s="21" t="n">
        <v>41033</v>
      </c>
      <c r="B3086" s="17" t="n">
        <v>577.08</v>
      </c>
      <c r="C3086" s="17" t="n">
        <v>578.36</v>
      </c>
      <c r="D3086" s="17" t="n">
        <v>565.17</v>
      </c>
      <c r="E3086" s="17" t="n">
        <v>565.25</v>
      </c>
      <c r="F3086" s="17" t="n">
        <v>18928300</v>
      </c>
      <c r="G3086" s="17" t="n">
        <v>562.83</v>
      </c>
      <c r="I3086" s="22" t="n">
        <f aca="false">E3086-B3086</f>
        <v>-11.83</v>
      </c>
      <c r="J3086" s="22" t="n">
        <f aca="false">C3086-B3086</f>
        <v>1.27999999999997</v>
      </c>
      <c r="K3086" s="17" t="n">
        <f aca="false">D3086-B3086</f>
        <v>-11.9100000000001</v>
      </c>
      <c r="L3086" s="17" t="n">
        <f aca="false">B3086 - E3085</f>
        <v>-4.74000000000001</v>
      </c>
      <c r="M3086" s="17" t="n">
        <f aca="false">E3086 - E3085</f>
        <v>-16.57</v>
      </c>
      <c r="N3086" s="18" t="n">
        <f aca="false"> (I3086 / B3086)</f>
        <v>-0.0204997573993208</v>
      </c>
      <c r="O3086" s="18" t="n">
        <f aca="false">(J3086 / B3086)</f>
        <v>0.00221806335343449</v>
      </c>
      <c r="P3086" s="18" t="n">
        <f aca="false">K3086 / B3086</f>
        <v>-0.0206383863589105</v>
      </c>
      <c r="Q3086" s="18" t="n">
        <f aca="false">L3086/E3085</f>
        <v>-0.0081468495410952</v>
      </c>
      <c r="R3086" s="18" t="n">
        <f aca="false">M3086 / E3085</f>
        <v>-0.0284795985012548</v>
      </c>
      <c r="S3086" s="19" t="str">
        <f aca="false">IF(N3086 &gt; 0, "UP", "DOWN")</f>
        <v>DOWN</v>
      </c>
      <c r="T3086" s="23" t="inlineStr">
        <f aca="false">O3086-N3086</f>
        <is>
          <t/>
        </is>
      </c>
      <c r="U3086" s="23" t="inlineStr">
        <f aca="false">P3086-N3086</f>
        <is>
          <t/>
        </is>
      </c>
      <c r="V3086" s="23" t="inlineStr">
        <f aca="false">O3086 - P3086</f>
        <is>
          <t/>
        </is>
      </c>
    </row>
    <row collapsed="false" customFormat="false" customHeight="false" hidden="false" ht="25" outlineLevel="0" r="3087">
      <c r="A3087" s="21" t="n">
        <v>41036</v>
      </c>
      <c r="B3087" s="17" t="n">
        <v>561.5</v>
      </c>
      <c r="C3087" s="17" t="n">
        <v>572.77</v>
      </c>
      <c r="D3087" s="17" t="n">
        <v>561.23</v>
      </c>
      <c r="E3087" s="17" t="n">
        <v>569.48</v>
      </c>
      <c r="F3087" s="17" t="n">
        <v>16432800</v>
      </c>
      <c r="G3087" s="17" t="n">
        <v>567.05</v>
      </c>
      <c r="I3087" s="22" t="n">
        <f aca="false">E3087-B3087</f>
        <v>7.98000000000002</v>
      </c>
      <c r="J3087" s="22" t="n">
        <f aca="false">C3087-B3087</f>
        <v>11.27</v>
      </c>
      <c r="K3087" s="17" t="n">
        <f aca="false">D3087-B3087</f>
        <v>-0.269999999999982</v>
      </c>
      <c r="L3087" s="17" t="n">
        <f aca="false">B3087 - E3086</f>
        <v>-3.75</v>
      </c>
      <c r="M3087" s="17" t="n">
        <f aca="false">E3087 - E3086</f>
        <v>4.23000000000002</v>
      </c>
      <c r="N3087" s="18" t="n">
        <f aca="false"> (I3087 / B3087)</f>
        <v>0.0142119323241318</v>
      </c>
      <c r="O3087" s="18" t="n">
        <f aca="false">(J3087 / B3087)</f>
        <v>0.0200712377560107</v>
      </c>
      <c r="P3087" s="18" t="n">
        <f aca="false">K3087 / B3087</f>
        <v>-0.000480854853072096</v>
      </c>
      <c r="Q3087" s="18" t="n">
        <f aca="false">L3087/E3086</f>
        <v>-0.00663423264042459</v>
      </c>
      <c r="R3087" s="18" t="n">
        <f aca="false">M3087 / E3086</f>
        <v>0.00748341441839897</v>
      </c>
      <c r="S3087" s="19" t="str">
        <f aca="false">IF(N3087 &gt; 0, "UP", "DOWN")</f>
        <v>UP</v>
      </c>
      <c r="T3087" s="23" t="inlineStr">
        <f aca="false">O3087-N3087</f>
        <is>
          <t/>
        </is>
      </c>
      <c r="U3087" s="23" t="inlineStr">
        <f aca="false">P3087-N3087</f>
        <is>
          <t/>
        </is>
      </c>
      <c r="V3087" s="23" t="inlineStr">
        <f aca="false">O3087 - P3087</f>
        <is>
          <t/>
        </is>
      </c>
    </row>
    <row collapsed="false" customFormat="false" customHeight="false" hidden="false" ht="25" outlineLevel="0" r="3088">
      <c r="A3088" s="21" t="n">
        <v>41037</v>
      </c>
      <c r="B3088" s="17" t="n">
        <v>569.58</v>
      </c>
      <c r="C3088" s="17" t="n">
        <v>571.5</v>
      </c>
      <c r="D3088" s="17" t="n">
        <v>558.73</v>
      </c>
      <c r="E3088" s="17" t="n">
        <v>568.18</v>
      </c>
      <c r="F3088" s="17" t="n">
        <v>17759000</v>
      </c>
      <c r="G3088" s="17" t="n">
        <v>565.75</v>
      </c>
      <c r="I3088" s="22" t="n">
        <f aca="false">E3088-B3088</f>
        <v>-1.40000000000009</v>
      </c>
      <c r="J3088" s="22" t="n">
        <f aca="false">C3088-B3088</f>
        <v>1.91999999999996</v>
      </c>
      <c r="K3088" s="17" t="n">
        <f aca="false">D3088-B3088</f>
        <v>-10.85</v>
      </c>
      <c r="L3088" s="17" t="n">
        <f aca="false">B3088 - E3087</f>
        <v>0.100000000000023</v>
      </c>
      <c r="M3088" s="17" t="n">
        <f aca="false">E3088 - E3087</f>
        <v>-1.30000000000007</v>
      </c>
      <c r="N3088" s="18" t="n">
        <f aca="false"> (I3088 / B3088)</f>
        <v>-0.00245795147301536</v>
      </c>
      <c r="O3088" s="18" t="n">
        <f aca="false">(J3088 / B3088)</f>
        <v>0.00337090487727792</v>
      </c>
      <c r="P3088" s="18" t="n">
        <f aca="false">K3088 / B3088</f>
        <v>-0.0190491239158679</v>
      </c>
      <c r="Q3088" s="18" t="n">
        <f aca="false">L3088/E3087</f>
        <v>0.000175598791880352</v>
      </c>
      <c r="R3088" s="18" t="n">
        <f aca="false">M3088 / E3087</f>
        <v>-0.00228278429444417</v>
      </c>
      <c r="S3088" s="19" t="str">
        <f aca="false">IF(N3088 &gt; 0, "UP", "DOWN")</f>
        <v>DOWN</v>
      </c>
      <c r="T3088" s="23" t="inlineStr">
        <f aca="false">O3088-N3088</f>
        <is>
          <t/>
        </is>
      </c>
      <c r="U3088" s="23" t="inlineStr">
        <f aca="false">P3088-N3088</f>
        <is>
          <t/>
        </is>
      </c>
      <c r="V3088" s="23" t="inlineStr">
        <f aca="false">O3088 - P3088</f>
        <is>
          <t/>
        </is>
      </c>
    </row>
    <row collapsed="false" customFormat="false" customHeight="false" hidden="false" ht="25" outlineLevel="0" r="3089">
      <c r="A3089" s="21" t="n">
        <v>41038</v>
      </c>
      <c r="B3089" s="17" t="n">
        <v>563.7</v>
      </c>
      <c r="C3089" s="17" t="n">
        <v>573.98</v>
      </c>
      <c r="D3089" s="17" t="n">
        <v>560.85</v>
      </c>
      <c r="E3089" s="17" t="n">
        <v>569.18</v>
      </c>
      <c r="F3089" s="17" t="n">
        <v>17168000</v>
      </c>
      <c r="G3089" s="17" t="n">
        <v>566.75</v>
      </c>
      <c r="I3089" s="22" t="n">
        <f aca="false">E3089-B3089</f>
        <v>5.4799999999999</v>
      </c>
      <c r="J3089" s="22" t="n">
        <f aca="false">C3089-B3089</f>
        <v>10.28</v>
      </c>
      <c r="K3089" s="17" t="n">
        <f aca="false">D3089-B3089</f>
        <v>-2.85000000000002</v>
      </c>
      <c r="L3089" s="17" t="n">
        <f aca="false">B3089 - E3088</f>
        <v>-4.4799999999999</v>
      </c>
      <c r="M3089" s="17" t="n">
        <f aca="false">E3089 - E3088</f>
        <v>1</v>
      </c>
      <c r="N3089" s="18" t="n">
        <f aca="false"> (I3089 / B3089)</f>
        <v>0.00972148305836421</v>
      </c>
      <c r="O3089" s="18" t="n">
        <f aca="false">(J3089 / B3089)</f>
        <v>0.0182366507007273</v>
      </c>
      <c r="P3089" s="18" t="n">
        <f aca="false">K3089 / B3089</f>
        <v>-0.00505588078765305</v>
      </c>
      <c r="Q3089" s="18" t="n">
        <f aca="false">L3089/E3088</f>
        <v>-0.00788482523144057</v>
      </c>
      <c r="R3089" s="18" t="n">
        <f aca="false">M3089 / E3088</f>
        <v>0.00176000563201802</v>
      </c>
      <c r="S3089" s="19" t="str">
        <f aca="false">IF(N3089 &gt; 0, "UP", "DOWN")</f>
        <v>UP</v>
      </c>
      <c r="T3089" s="23" t="inlineStr">
        <f aca="false">O3089-N3089</f>
        <is>
          <t/>
        </is>
      </c>
      <c r="U3089" s="23" t="inlineStr">
        <f aca="false">P3089-N3089</f>
        <is>
          <t/>
        </is>
      </c>
      <c r="V3089" s="23" t="inlineStr">
        <f aca="false">O3089 - P3089</f>
        <is>
          <t/>
        </is>
      </c>
    </row>
    <row collapsed="false" customFormat="false" customHeight="false" hidden="false" ht="25" outlineLevel="0" r="3090">
      <c r="A3090" s="21" t="n">
        <v>41039</v>
      </c>
      <c r="B3090" s="17" t="n">
        <v>574.58</v>
      </c>
      <c r="C3090" s="17" t="n">
        <v>575.88</v>
      </c>
      <c r="D3090" s="17" t="n">
        <v>568.44</v>
      </c>
      <c r="E3090" s="17" t="n">
        <v>570.52</v>
      </c>
      <c r="F3090" s="17" t="n">
        <v>11900000</v>
      </c>
      <c r="G3090" s="17" t="n">
        <v>568.08</v>
      </c>
      <c r="I3090" s="22" t="n">
        <f aca="false">E3090-B3090</f>
        <v>-4.06000000000006</v>
      </c>
      <c r="J3090" s="22" t="n">
        <f aca="false">C3090-B3090</f>
        <v>1.29999999999995</v>
      </c>
      <c r="K3090" s="17" t="n">
        <f aca="false">D3090-B3090</f>
        <v>-6.13999999999999</v>
      </c>
      <c r="L3090" s="17" t="n">
        <f aca="false">B3090 - E3089</f>
        <v>5.40000000000009</v>
      </c>
      <c r="M3090" s="17" t="n">
        <f aca="false">E3090 - E3089</f>
        <v>1.34000000000003</v>
      </c>
      <c r="N3090" s="18" t="n">
        <f aca="false"> (I3090 / B3090)</f>
        <v>-0.00706603083991796</v>
      </c>
      <c r="O3090" s="18" t="n">
        <f aca="false">(J3090 / B3090)</f>
        <v>0.0022625221901214</v>
      </c>
      <c r="P3090" s="18" t="n">
        <f aca="false">K3090 / B3090</f>
        <v>-0.0106860663441122</v>
      </c>
      <c r="Q3090" s="18" t="n">
        <f aca="false">L3090/E3089</f>
        <v>0.00948733265399362</v>
      </c>
      <c r="R3090" s="18" t="n">
        <f aca="false">M3090 / E3089</f>
        <v>0.00235426402895399</v>
      </c>
      <c r="S3090" s="19" t="str">
        <f aca="false">IF(N3090 &gt; 0, "UP", "DOWN")</f>
        <v>DOWN</v>
      </c>
      <c r="T3090" s="23" t="inlineStr">
        <f aca="false">O3090-N3090</f>
        <is>
          <t/>
        </is>
      </c>
      <c r="U3090" s="23" t="inlineStr">
        <f aca="false">P3090-N3090</f>
        <is>
          <t/>
        </is>
      </c>
      <c r="V3090" s="23" t="inlineStr">
        <f aca="false">O3090 - P3090</f>
        <is>
          <t/>
        </is>
      </c>
    </row>
    <row collapsed="false" customFormat="false" customHeight="false" hidden="false" ht="25" outlineLevel="0" r="3091">
      <c r="A3091" s="21" t="n">
        <v>41040</v>
      </c>
      <c r="B3091" s="17" t="n">
        <v>565</v>
      </c>
      <c r="C3091" s="17" t="n">
        <v>574.47</v>
      </c>
      <c r="D3091" s="17" t="n">
        <v>564.35</v>
      </c>
      <c r="E3091" s="17" t="n">
        <v>566.71</v>
      </c>
      <c r="F3091" s="17" t="n">
        <v>14269500</v>
      </c>
      <c r="G3091" s="17" t="n">
        <v>564.29</v>
      </c>
      <c r="I3091" s="22" t="n">
        <f aca="false">E3091-B3091</f>
        <v>1.71000000000004</v>
      </c>
      <c r="J3091" s="22" t="n">
        <f aca="false">C3091-B3091</f>
        <v>9.47000000000003</v>
      </c>
      <c r="K3091" s="17" t="n">
        <f aca="false">D3091-B3091</f>
        <v>-0.649999999999977</v>
      </c>
      <c r="L3091" s="17" t="n">
        <f aca="false">B3091 - E3090</f>
        <v>-5.51999999999998</v>
      </c>
      <c r="M3091" s="17" t="n">
        <f aca="false">E3091 - E3090</f>
        <v>-3.80999999999995</v>
      </c>
      <c r="N3091" s="18" t="n">
        <f aca="false"> (I3091 / B3091)</f>
        <v>0.00302654867256644</v>
      </c>
      <c r="O3091" s="18" t="n">
        <f aca="false">(J3091 / B3091)</f>
        <v>0.0167610619469027</v>
      </c>
      <c r="P3091" s="18" t="n">
        <f aca="false">K3091 / B3091</f>
        <v>-0.00115044247787607</v>
      </c>
      <c r="Q3091" s="18" t="n">
        <f aca="false">L3091/E3090</f>
        <v>-0.00967538386033791</v>
      </c>
      <c r="R3091" s="18" t="n">
        <f aca="false">M3091 / E3090</f>
        <v>-0.00667811820795055</v>
      </c>
      <c r="S3091" s="19" t="str">
        <f aca="false">IF(N3091 &gt; 0, "UP", "DOWN")</f>
        <v>UP</v>
      </c>
      <c r="T3091" s="23" t="inlineStr">
        <f aca="false">O3091-N3091</f>
        <is>
          <t/>
        </is>
      </c>
      <c r="U3091" s="23" t="inlineStr">
        <f aca="false">P3091-N3091</f>
        <is>
          <t/>
        </is>
      </c>
      <c r="V3091" s="23" t="inlineStr">
        <f aca="false">O3091 - P3091</f>
        <is>
          <t/>
        </is>
      </c>
    </row>
    <row collapsed="false" customFormat="false" customHeight="false" hidden="false" ht="25" outlineLevel="0" r="3092">
      <c r="A3092" s="21" t="n">
        <v>41043</v>
      </c>
      <c r="B3092" s="17" t="n">
        <v>562.57</v>
      </c>
      <c r="C3092" s="17" t="n">
        <v>567.51</v>
      </c>
      <c r="D3092" s="17" t="n">
        <v>557.6</v>
      </c>
      <c r="E3092" s="17" t="n">
        <v>558.22</v>
      </c>
      <c r="F3092" s="17" t="n">
        <v>12593800</v>
      </c>
      <c r="G3092" s="17" t="n">
        <v>555.83</v>
      </c>
      <c r="I3092" s="22" t="n">
        <f aca="false">E3092-B3092</f>
        <v>-4.35000000000002</v>
      </c>
      <c r="J3092" s="22" t="n">
        <f aca="false">C3092-B3092</f>
        <v>4.93999999999994</v>
      </c>
      <c r="K3092" s="17" t="n">
        <f aca="false">D3092-B3092</f>
        <v>-4.97000000000003</v>
      </c>
      <c r="L3092" s="17" t="n">
        <f aca="false">B3092 - E3091</f>
        <v>-4.13999999999999</v>
      </c>
      <c r="M3092" s="17" t="n">
        <f aca="false">E3092 - E3091</f>
        <v>-8.49000000000001</v>
      </c>
      <c r="N3092" s="18" t="n">
        <f aca="false"> (I3092 / B3092)</f>
        <v>-0.00773237108270975</v>
      </c>
      <c r="O3092" s="18" t="n">
        <f aca="false">(J3092 / B3092)</f>
        <v>0.00878112945944494</v>
      </c>
      <c r="P3092" s="18" t="n">
        <f aca="false">K3092 / B3092</f>
        <v>-0.00883445615656723</v>
      </c>
      <c r="Q3092" s="18" t="n">
        <f aca="false">L3092/E3091</f>
        <v>-0.00730532371053976</v>
      </c>
      <c r="R3092" s="18" t="n">
        <f aca="false">M3092 / E3091</f>
        <v>-0.0149812073194403</v>
      </c>
      <c r="S3092" s="19" t="str">
        <f aca="false">IF(N3092 &gt; 0, "UP", "DOWN")</f>
        <v>DOWN</v>
      </c>
      <c r="T3092" s="23" t="inlineStr">
        <f aca="false">O3092-N3092</f>
        <is>
          <t/>
        </is>
      </c>
      <c r="U3092" s="23" t="inlineStr">
        <f aca="false">P3092-N3092</f>
        <is>
          <t/>
        </is>
      </c>
      <c r="V3092" s="23" t="inlineStr">
        <f aca="false">O3092 - P3092</f>
        <is>
          <t/>
        </is>
      </c>
    </row>
    <row collapsed="false" customFormat="false" customHeight="false" hidden="false" ht="25" outlineLevel="0" r="3093">
      <c r="A3093" s="21" t="n">
        <v>41044</v>
      </c>
      <c r="B3093" s="17" t="n">
        <v>561.45</v>
      </c>
      <c r="C3093" s="17" t="n">
        <v>563.22</v>
      </c>
      <c r="D3093" s="17" t="n">
        <v>551.75</v>
      </c>
      <c r="E3093" s="17" t="n">
        <v>553.17</v>
      </c>
      <c r="F3093" s="17" t="n">
        <v>17012000</v>
      </c>
      <c r="G3093" s="17" t="n">
        <v>550.81</v>
      </c>
      <c r="I3093" s="22" t="n">
        <f aca="false">E3093-B3093</f>
        <v>-8.28000000000009</v>
      </c>
      <c r="J3093" s="22" t="n">
        <f aca="false">C3093-B3093</f>
        <v>1.76999999999998</v>
      </c>
      <c r="K3093" s="17" t="n">
        <f aca="false">D3093-B3093</f>
        <v>-9.70000000000005</v>
      </c>
      <c r="L3093" s="17" t="n">
        <f aca="false">B3093 - E3092</f>
        <v>3.23000000000002</v>
      </c>
      <c r="M3093" s="17" t="n">
        <f aca="false">E3093 - E3092</f>
        <v>-5.05000000000007</v>
      </c>
      <c r="N3093" s="18" t="n">
        <f aca="false"> (I3093 / B3093)</f>
        <v>-0.014747528720278</v>
      </c>
      <c r="O3093" s="18" t="n">
        <f aca="false">(J3093 / B3093)</f>
        <v>0.00315255142933473</v>
      </c>
      <c r="P3093" s="18" t="n">
        <f aca="false">K3093 / B3093</f>
        <v>-0.0172766942737555</v>
      </c>
      <c r="Q3093" s="18" t="n">
        <f aca="false">L3093/E3092</f>
        <v>0.00578624914908104</v>
      </c>
      <c r="R3093" s="18" t="n">
        <f aca="false">M3093 / E3092</f>
        <v>-0.00904661244670572</v>
      </c>
      <c r="S3093" s="19" t="str">
        <f aca="false">IF(N3093 &gt; 0, "UP", "DOWN")</f>
        <v>DOWN</v>
      </c>
      <c r="T3093" s="23" t="inlineStr">
        <f aca="false">O3093-N3093</f>
        <is>
          <t/>
        </is>
      </c>
      <c r="U3093" s="23" t="inlineStr">
        <f aca="false">P3093-N3093</f>
        <is>
          <t/>
        </is>
      </c>
      <c r="V3093" s="23" t="inlineStr">
        <f aca="false">O3093 - P3093</f>
        <is>
          <t/>
        </is>
      </c>
    </row>
    <row collapsed="false" customFormat="false" customHeight="false" hidden="false" ht="25" outlineLevel="0" r="3094">
      <c r="A3094" s="21" t="n">
        <v>41045</v>
      </c>
      <c r="B3094" s="17" t="n">
        <v>554.05</v>
      </c>
      <c r="C3094" s="17" t="n">
        <v>556.89</v>
      </c>
      <c r="D3094" s="17" t="n">
        <v>541.04</v>
      </c>
      <c r="E3094" s="17" t="n">
        <v>546.08</v>
      </c>
      <c r="F3094" s="17" t="n">
        <v>20032000</v>
      </c>
      <c r="G3094" s="17" t="n">
        <v>543.75</v>
      </c>
      <c r="I3094" s="22" t="n">
        <f aca="false">E3094-B3094</f>
        <v>-7.96999999999991</v>
      </c>
      <c r="J3094" s="22" t="n">
        <f aca="false">C3094-B3094</f>
        <v>2.84000000000003</v>
      </c>
      <c r="K3094" s="17" t="n">
        <f aca="false">D3094-B3094</f>
        <v>-13.01</v>
      </c>
      <c r="L3094" s="17" t="n">
        <f aca="false">B3094 - E3093</f>
        <v>0.879999999999995</v>
      </c>
      <c r="M3094" s="17" t="n">
        <f aca="false">E3094 - E3093</f>
        <v>-7.08999999999992</v>
      </c>
      <c r="N3094" s="18" t="n">
        <f aca="false"> (I3094 / B3094)</f>
        <v>-0.0143849833047557</v>
      </c>
      <c r="O3094" s="18" t="n">
        <f aca="false">(J3094 / B3094)</f>
        <v>0.00512589116505736</v>
      </c>
      <c r="P3094" s="18" t="n">
        <f aca="false">K3094 / B3094</f>
        <v>-0.0234816352314773</v>
      </c>
      <c r="Q3094" s="18" t="n">
        <f aca="false">L3094/E3093</f>
        <v>0.0015908310284361</v>
      </c>
      <c r="R3094" s="18" t="n">
        <f aca="false">M3094 / E3093</f>
        <v>-0.0128170363541044</v>
      </c>
      <c r="S3094" s="19" t="str">
        <f aca="false">IF(N3094 &gt; 0, "UP", "DOWN")</f>
        <v>DOWN</v>
      </c>
      <c r="T3094" s="23" t="inlineStr">
        <f aca="false">O3094-N3094</f>
        <is>
          <t/>
        </is>
      </c>
      <c r="U3094" s="23" t="inlineStr">
        <f aca="false">P3094-N3094</f>
        <is>
          <t/>
        </is>
      </c>
      <c r="V3094" s="23" t="inlineStr">
        <f aca="false">O3094 - P3094</f>
        <is>
          <t/>
        </is>
      </c>
    </row>
    <row collapsed="false" customFormat="false" customHeight="false" hidden="false" ht="25" outlineLevel="0" r="3095">
      <c r="A3095" s="21" t="n">
        <v>41046</v>
      </c>
      <c r="B3095" s="17" t="n">
        <v>545.31</v>
      </c>
      <c r="C3095" s="17" t="n">
        <v>547.5</v>
      </c>
      <c r="D3095" s="17" t="n">
        <v>530.12</v>
      </c>
      <c r="E3095" s="17" t="n">
        <v>530.12</v>
      </c>
      <c r="F3095" s="17" t="n">
        <v>25615000</v>
      </c>
      <c r="G3095" s="17" t="n">
        <v>527.85</v>
      </c>
      <c r="I3095" s="22" t="n">
        <f aca="false">E3095-B3095</f>
        <v>-15.1899999999999</v>
      </c>
      <c r="J3095" s="22" t="n">
        <f aca="false">C3095-B3095</f>
        <v>2.19000000000005</v>
      </c>
      <c r="K3095" s="17" t="n">
        <f aca="false">D3095-B3095</f>
        <v>-15.1899999999999</v>
      </c>
      <c r="L3095" s="17" t="n">
        <f aca="false">B3095 - E3094</f>
        <v>-0.770000000000096</v>
      </c>
      <c r="M3095" s="17" t="n">
        <f aca="false">E3095 - E3094</f>
        <v>-15.96</v>
      </c>
      <c r="N3095" s="18" t="n">
        <f aca="false"> (I3095 / B3095)</f>
        <v>-0.0278557150978342</v>
      </c>
      <c r="O3095" s="18" t="n">
        <f aca="false">(J3095 / B3095)</f>
        <v>0.00401606425702821</v>
      </c>
      <c r="P3095" s="18" t="n">
        <f aca="false">K3095 / B3095</f>
        <v>-0.0278557150978342</v>
      </c>
      <c r="Q3095" s="18" t="n">
        <f aca="false">L3095/E3094</f>
        <v>-0.00141004980955189</v>
      </c>
      <c r="R3095" s="18" t="n">
        <f aca="false">M3095 / E3094</f>
        <v>-0.0292264869616174</v>
      </c>
      <c r="S3095" s="19" t="str">
        <f aca="false">IF(N3095 &gt; 0, "UP", "DOWN")</f>
        <v>DOWN</v>
      </c>
      <c r="T3095" s="23" t="inlineStr">
        <f aca="false">O3095-N3095</f>
        <is>
          <t/>
        </is>
      </c>
      <c r="U3095" s="23" t="inlineStr">
        <f aca="false">P3095-N3095</f>
        <is>
          <t/>
        </is>
      </c>
      <c r="V3095" s="23" t="inlineStr">
        <f aca="false">O3095 - P3095</f>
        <is>
          <t/>
        </is>
      </c>
    </row>
    <row collapsed="false" customFormat="false" customHeight="false" hidden="false" ht="25" outlineLevel="0" r="3096">
      <c r="A3096" s="21" t="n">
        <v>41047</v>
      </c>
      <c r="B3096" s="17" t="n">
        <v>533.96</v>
      </c>
      <c r="C3096" s="17" t="n">
        <v>543.41</v>
      </c>
      <c r="D3096" s="17" t="n">
        <v>522.18</v>
      </c>
      <c r="E3096" s="17" t="n">
        <v>530.38</v>
      </c>
      <c r="F3096" s="17" t="n">
        <v>26153300</v>
      </c>
      <c r="G3096" s="17" t="n">
        <v>528.11</v>
      </c>
      <c r="I3096" s="22" t="n">
        <f aca="false">E3096-B3096</f>
        <v>-3.58000000000004</v>
      </c>
      <c r="J3096" s="22" t="n">
        <f aca="false">C3096-B3096</f>
        <v>9.44999999999993</v>
      </c>
      <c r="K3096" s="17" t="n">
        <f aca="false">D3096-B3096</f>
        <v>-11.7800000000001</v>
      </c>
      <c r="L3096" s="17" t="n">
        <f aca="false">B3096 - E3095</f>
        <v>3.84000000000003</v>
      </c>
      <c r="M3096" s="17" t="n">
        <f aca="false">E3096 - E3095</f>
        <v>0.259999999999991</v>
      </c>
      <c r="N3096" s="18" t="n">
        <f aca="false"> (I3096 / B3096)</f>
        <v>-0.00670462206906892</v>
      </c>
      <c r="O3096" s="18" t="n">
        <f aca="false">(J3096 / B3096)</f>
        <v>0.0176979549029889</v>
      </c>
      <c r="P3096" s="18" t="n">
        <f aca="false">K3096 / B3096</f>
        <v>-0.0220615776462658</v>
      </c>
      <c r="Q3096" s="18" t="n">
        <f aca="false">L3096/E3095</f>
        <v>0.00724364294876638</v>
      </c>
      <c r="R3096" s="18" t="n">
        <f aca="false">M3096 / E3095</f>
        <v>0.000490454991322702</v>
      </c>
      <c r="S3096" s="19" t="str">
        <f aca="false">IF(N3096 &gt; 0, "UP", "DOWN")</f>
        <v>DOWN</v>
      </c>
      <c r="T3096" s="23" t="inlineStr">
        <f aca="false">O3096-N3096</f>
        <is>
          <t/>
        </is>
      </c>
      <c r="U3096" s="23" t="inlineStr">
        <f aca="false">P3096-N3096</f>
        <is>
          <t/>
        </is>
      </c>
      <c r="V3096" s="23" t="inlineStr">
        <f aca="false">O3096 - P3096</f>
        <is>
          <t/>
        </is>
      </c>
    </row>
    <row collapsed="false" customFormat="false" customHeight="false" hidden="false" ht="25" outlineLevel="0" r="3097">
      <c r="A3097" s="21" t="n">
        <v>41050</v>
      </c>
      <c r="B3097" s="17" t="n">
        <v>534.5</v>
      </c>
      <c r="C3097" s="17" t="n">
        <v>561.54</v>
      </c>
      <c r="D3097" s="17" t="n">
        <v>534.05</v>
      </c>
      <c r="E3097" s="17" t="n">
        <v>561.28</v>
      </c>
      <c r="F3097" s="17" t="n">
        <v>22539500</v>
      </c>
      <c r="G3097" s="17" t="n">
        <v>558.88</v>
      </c>
      <c r="I3097" s="22" t="n">
        <f aca="false">E3097-B3097</f>
        <v>26.78</v>
      </c>
      <c r="J3097" s="22" t="n">
        <f aca="false">C3097-B3097</f>
        <v>27.04</v>
      </c>
      <c r="K3097" s="17" t="n">
        <f aca="false">D3097-B3097</f>
        <v>-0.450000000000046</v>
      </c>
      <c r="L3097" s="17" t="n">
        <f aca="false">B3097 - E3096</f>
        <v>4.12</v>
      </c>
      <c r="M3097" s="17" t="n">
        <f aca="false">E3097 - E3096</f>
        <v>30.9</v>
      </c>
      <c r="N3097" s="18" t="n">
        <f aca="false"> (I3097 / B3097)</f>
        <v>0.0501028999064546</v>
      </c>
      <c r="O3097" s="18" t="n">
        <f aca="false">(J3097 / B3097)</f>
        <v>0.0505893358278765</v>
      </c>
      <c r="P3097" s="18" t="n">
        <f aca="false">K3097 / B3097</f>
        <v>-0.000841908325537971</v>
      </c>
      <c r="Q3097" s="18" t="n">
        <f aca="false">L3097/E3096</f>
        <v>0.00776801538519553</v>
      </c>
      <c r="R3097" s="18" t="n">
        <f aca="false">M3097 / E3096</f>
        <v>0.0582601153889664</v>
      </c>
      <c r="S3097" s="19" t="str">
        <f aca="false">IF(N3097 &gt; 0, "UP", "DOWN")</f>
        <v>UP</v>
      </c>
      <c r="T3097" s="23" t="inlineStr">
        <f aca="false">O3097-N3097</f>
        <is>
          <t/>
        </is>
      </c>
      <c r="U3097" s="23" t="inlineStr">
        <f aca="false">P3097-N3097</f>
        <is>
          <t/>
        </is>
      </c>
      <c r="V3097" s="23" t="inlineStr">
        <f aca="false">O3097 - P3097</f>
        <is>
          <t/>
        </is>
      </c>
    </row>
    <row collapsed="false" customFormat="false" customHeight="false" hidden="false" ht="25" outlineLevel="0" r="3098">
      <c r="A3098" s="21" t="n">
        <v>41051</v>
      </c>
      <c r="B3098" s="17" t="n">
        <v>569.55</v>
      </c>
      <c r="C3098" s="17" t="n">
        <v>573.88</v>
      </c>
      <c r="D3098" s="17" t="n">
        <v>552.58</v>
      </c>
      <c r="E3098" s="17" t="n">
        <v>556.97</v>
      </c>
      <c r="F3098" s="17" t="n">
        <v>24816800</v>
      </c>
      <c r="G3098" s="17" t="n">
        <v>554.59</v>
      </c>
      <c r="I3098" s="22" t="n">
        <f aca="false">E3098-B3098</f>
        <v>-12.5799999999999</v>
      </c>
      <c r="J3098" s="22" t="n">
        <f aca="false">C3098-B3098</f>
        <v>4.33000000000004</v>
      </c>
      <c r="K3098" s="17" t="n">
        <f aca="false">D3098-B3098</f>
        <v>-16.9699999999999</v>
      </c>
      <c r="L3098" s="17" t="n">
        <f aca="false">B3098 - E3097</f>
        <v>8.26999999999998</v>
      </c>
      <c r="M3098" s="17" t="n">
        <f aca="false">E3098 - E3097</f>
        <v>-4.30999999999995</v>
      </c>
      <c r="N3098" s="18" t="n">
        <f aca="false"> (I3098 / B3098)</f>
        <v>-0.0220876130278289</v>
      </c>
      <c r="O3098" s="18" t="n">
        <f aca="false">(J3098 / B3098)</f>
        <v>0.00760249319638318</v>
      </c>
      <c r="P3098" s="18" t="n">
        <f aca="false">K3098 / B3098</f>
        <v>-0.0297954525502588</v>
      </c>
      <c r="Q3098" s="18" t="n">
        <f aca="false">L3098/E3097</f>
        <v>0.0147341790193842</v>
      </c>
      <c r="R3098" s="18" t="n">
        <f aca="false">M3098 / E3097</f>
        <v>-0.00767887685290754</v>
      </c>
      <c r="S3098" s="19" t="str">
        <f aca="false">IF(N3098 &gt; 0, "UP", "DOWN")</f>
        <v>DOWN</v>
      </c>
      <c r="T3098" s="23" t="inlineStr">
        <f aca="false">O3098-N3098</f>
        <is>
          <t/>
        </is>
      </c>
      <c r="U3098" s="23" t="inlineStr">
        <f aca="false">P3098-N3098</f>
        <is>
          <t/>
        </is>
      </c>
      <c r="V3098" s="23" t="inlineStr">
        <f aca="false">O3098 - P3098</f>
        <is>
          <t/>
        </is>
      </c>
    </row>
    <row collapsed="false" customFormat="false" customHeight="false" hidden="false" ht="25" outlineLevel="0" r="3099">
      <c r="A3099" s="21" t="n">
        <v>41052</v>
      </c>
      <c r="B3099" s="17" t="n">
        <v>557.5</v>
      </c>
      <c r="C3099" s="17" t="n">
        <v>572.8</v>
      </c>
      <c r="D3099" s="17" t="n">
        <v>553.23</v>
      </c>
      <c r="E3099" s="17" t="n">
        <v>570.56</v>
      </c>
      <c r="F3099" s="17" t="n">
        <v>20889200</v>
      </c>
      <c r="G3099" s="17" t="n">
        <v>568.12</v>
      </c>
      <c r="I3099" s="22" t="n">
        <f aca="false">E3099-B3099</f>
        <v>13.0599999999999</v>
      </c>
      <c r="J3099" s="22" t="n">
        <f aca="false">C3099-B3099</f>
        <v>15.3</v>
      </c>
      <c r="K3099" s="17" t="n">
        <f aca="false">D3099-B3099</f>
        <v>-4.26999999999998</v>
      </c>
      <c r="L3099" s="17" t="n">
        <f aca="false">B3099 - E3098</f>
        <v>0.529999999999973</v>
      </c>
      <c r="M3099" s="17" t="n">
        <f aca="false">E3099 - E3098</f>
        <v>13.5899999999999</v>
      </c>
      <c r="N3099" s="18" t="n">
        <f aca="false"> (I3099 / B3099)</f>
        <v>0.0234260089686098</v>
      </c>
      <c r="O3099" s="18" t="n">
        <f aca="false">(J3099 / B3099)</f>
        <v>0.0274439461883407</v>
      </c>
      <c r="P3099" s="18" t="n">
        <f aca="false">K3099 / B3099</f>
        <v>-0.00765919282511207</v>
      </c>
      <c r="Q3099" s="18" t="n">
        <f aca="false">L3099/E3098</f>
        <v>0.00095157728423429</v>
      </c>
      <c r="R3099" s="18" t="n">
        <f aca="false">M3099 / E3098</f>
        <v>0.0243998779108389</v>
      </c>
      <c r="S3099" s="19" t="str">
        <f aca="false">IF(N3099 &gt; 0, "UP", "DOWN")</f>
        <v>UP</v>
      </c>
      <c r="T3099" s="23" t="inlineStr">
        <f aca="false">O3099-N3099</f>
        <is>
          <t/>
        </is>
      </c>
      <c r="U3099" s="23" t="inlineStr">
        <f aca="false">P3099-N3099</f>
        <is>
          <t/>
        </is>
      </c>
      <c r="V3099" s="23" t="inlineStr">
        <f aca="false">O3099 - P3099</f>
        <is>
          <t/>
        </is>
      </c>
    </row>
    <row collapsed="false" customFormat="false" customHeight="false" hidden="false" ht="25" outlineLevel="0" r="3100">
      <c r="A3100" s="21" t="n">
        <v>41053</v>
      </c>
      <c r="B3100" s="17" t="n">
        <v>575.87</v>
      </c>
      <c r="C3100" s="17" t="n">
        <v>576.5</v>
      </c>
      <c r="D3100" s="17" t="n">
        <v>561.23</v>
      </c>
      <c r="E3100" s="17" t="n">
        <v>565.32</v>
      </c>
      <c r="F3100" s="17" t="n">
        <v>17722500</v>
      </c>
      <c r="G3100" s="17" t="n">
        <v>562.9</v>
      </c>
      <c r="I3100" s="22" t="n">
        <f aca="false">E3100-B3100</f>
        <v>-10.55</v>
      </c>
      <c r="J3100" s="22" t="n">
        <f aca="false">C3100-B3100</f>
        <v>0.629999999999995</v>
      </c>
      <c r="K3100" s="17" t="n">
        <f aca="false">D3100-B3100</f>
        <v>-14.64</v>
      </c>
      <c r="L3100" s="17" t="n">
        <f aca="false">B3100 - E3099</f>
        <v>5.31000000000006</v>
      </c>
      <c r="M3100" s="17" t="n">
        <f aca="false">E3100 - E3099</f>
        <v>-5.2399999999999</v>
      </c>
      <c r="N3100" s="18" t="n">
        <f aca="false"> (I3100 / B3100)</f>
        <v>-0.0183201069685866</v>
      </c>
      <c r="O3100" s="18" t="n">
        <f aca="false">(J3100 / B3100)</f>
        <v>0.0010939969090246</v>
      </c>
      <c r="P3100" s="18" t="n">
        <f aca="false">K3100 / B3100</f>
        <v>-0.0254224043620956</v>
      </c>
      <c r="Q3100" s="18" t="n">
        <f aca="false">L3100/E3099</f>
        <v>0.00930664610207526</v>
      </c>
      <c r="R3100" s="18" t="n">
        <f aca="false">M3100 / E3099</f>
        <v>-0.00918395961862012</v>
      </c>
      <c r="S3100" s="19" t="str">
        <f aca="false">IF(N3100 &gt; 0, "UP", "DOWN")</f>
        <v>DOWN</v>
      </c>
      <c r="T3100" s="23" t="inlineStr">
        <f aca="false">O3100-N3100</f>
        <is>
          <t/>
        </is>
      </c>
      <c r="U3100" s="23" t="inlineStr">
        <f aca="false">P3100-N3100</f>
        <is>
          <t/>
        </is>
      </c>
      <c r="V3100" s="23" t="inlineStr">
        <f aca="false">O3100 - P3100</f>
        <is>
          <t/>
        </is>
      </c>
    </row>
    <row collapsed="false" customFormat="false" customHeight="false" hidden="false" ht="25" outlineLevel="0" r="3101">
      <c r="A3101" s="21" t="n">
        <v>41054</v>
      </c>
      <c r="B3101" s="17" t="n">
        <v>564.59</v>
      </c>
      <c r="C3101" s="17" t="n">
        <v>565.85</v>
      </c>
      <c r="D3101" s="17" t="n">
        <v>558.47</v>
      </c>
      <c r="E3101" s="17" t="n">
        <v>562.29</v>
      </c>
      <c r="F3101" s="17" t="n">
        <v>11732400</v>
      </c>
      <c r="G3101" s="17" t="n">
        <v>559.89</v>
      </c>
      <c r="I3101" s="22" t="n">
        <f aca="false">E3101-B3101</f>
        <v>-2.30000000000007</v>
      </c>
      <c r="J3101" s="22" t="n">
        <f aca="false">C3101-B3101</f>
        <v>1.25999999999999</v>
      </c>
      <c r="K3101" s="17" t="n">
        <f aca="false">D3101-B3101</f>
        <v>-6.12</v>
      </c>
      <c r="L3101" s="17" t="n">
        <f aca="false">B3101 - E3100</f>
        <v>-0.730000000000018</v>
      </c>
      <c r="M3101" s="17" t="n">
        <f aca="false">E3101 - E3100</f>
        <v>-3.03000000000009</v>
      </c>
      <c r="N3101" s="18" t="n">
        <f aca="false"> (I3101 / B3101)</f>
        <v>-0.00407375263465536</v>
      </c>
      <c r="O3101" s="18" t="n">
        <f aca="false">(J3101 / B3101)</f>
        <v>0.00223170796507198</v>
      </c>
      <c r="P3101" s="18" t="n">
        <f aca="false">K3101 / B3101</f>
        <v>-0.0108397244017783</v>
      </c>
      <c r="Q3101" s="18" t="n">
        <f aca="false">L3101/E3100</f>
        <v>-0.00129130404018966</v>
      </c>
      <c r="R3101" s="18" t="n">
        <f aca="false">M3101 / E3100</f>
        <v>-0.00535979622160915</v>
      </c>
      <c r="S3101" s="19" t="str">
        <f aca="false">IF(N3101 &gt; 0, "UP", "DOWN")</f>
        <v>DOWN</v>
      </c>
      <c r="T3101" s="23" t="inlineStr">
        <f aca="false">O3101-N3101</f>
        <is>
          <t/>
        </is>
      </c>
      <c r="U3101" s="23" t="inlineStr">
        <f aca="false">P3101-N3101</f>
        <is>
          <t/>
        </is>
      </c>
      <c r="V3101" s="23" t="inlineStr">
        <f aca="false">O3101 - P3101</f>
        <is>
          <t/>
        </is>
      </c>
    </row>
    <row collapsed="false" customFormat="false" customHeight="false" hidden="false" ht="25" outlineLevel="0" r="3102">
      <c r="A3102" s="21" t="n">
        <v>41058</v>
      </c>
      <c r="B3102" s="17" t="n">
        <v>570.9</v>
      </c>
      <c r="C3102" s="17" t="n">
        <v>574</v>
      </c>
      <c r="D3102" s="17" t="n">
        <v>565.31</v>
      </c>
      <c r="E3102" s="17" t="n">
        <v>572.27</v>
      </c>
      <c r="F3102" s="17" t="n">
        <v>13589600</v>
      </c>
      <c r="G3102" s="17" t="n">
        <v>569.82</v>
      </c>
      <c r="I3102" s="22" t="n">
        <f aca="false">E3102-B3102</f>
        <v>1.37</v>
      </c>
      <c r="J3102" s="22" t="n">
        <f aca="false">C3102-B3102</f>
        <v>3.10000000000002</v>
      </c>
      <c r="K3102" s="17" t="n">
        <f aca="false">D3102-B3102</f>
        <v>-5.59000000000003</v>
      </c>
      <c r="L3102" s="17" t="n">
        <f aca="false">B3102 - E3101</f>
        <v>8.61000000000001</v>
      </c>
      <c r="M3102" s="17" t="n">
        <f aca="false">E3102 - E3101</f>
        <v>9.98000000000002</v>
      </c>
      <c r="N3102" s="18" t="n">
        <f aca="false"> (I3102 / B3102)</f>
        <v>0.00239971974076021</v>
      </c>
      <c r="O3102" s="18" t="n">
        <f aca="false">(J3102 / B3102)</f>
        <v>0.00543002277106327</v>
      </c>
      <c r="P3102" s="18" t="n">
        <f aca="false">K3102 / B3102</f>
        <v>-0.00979155719040118</v>
      </c>
      <c r="Q3102" s="18" t="n">
        <f aca="false">L3102/E3101</f>
        <v>0.0153123832897615</v>
      </c>
      <c r="R3102" s="18" t="n">
        <f aca="false">M3102 / E3101</f>
        <v>0.0177488484589803</v>
      </c>
      <c r="S3102" s="19" t="str">
        <f aca="false">IF(N3102 &gt; 0, "UP", "DOWN")</f>
        <v>UP</v>
      </c>
      <c r="T3102" s="23" t="inlineStr">
        <f aca="false">O3102-N3102</f>
        <is>
          <t/>
        </is>
      </c>
      <c r="U3102" s="23" t="inlineStr">
        <f aca="false">P3102-N3102</f>
        <is>
          <t/>
        </is>
      </c>
      <c r="V3102" s="23" t="inlineStr">
        <f aca="false">O3102 - P3102</f>
        <is>
          <t/>
        </is>
      </c>
    </row>
    <row collapsed="false" customFormat="false" customHeight="false" hidden="false" ht="25" outlineLevel="0" r="3103">
      <c r="A3103" s="21" t="n">
        <v>41059</v>
      </c>
      <c r="B3103" s="17" t="n">
        <v>569.2</v>
      </c>
      <c r="C3103" s="17" t="n">
        <v>579.99</v>
      </c>
      <c r="D3103" s="17" t="n">
        <v>566.56</v>
      </c>
      <c r="E3103" s="17" t="n">
        <v>579.17</v>
      </c>
      <c r="F3103" s="17" t="n">
        <v>18908200</v>
      </c>
      <c r="G3103" s="17" t="n">
        <v>576.69</v>
      </c>
      <c r="I3103" s="22" t="n">
        <f aca="false">E3103-B3103</f>
        <v>9.96999999999991</v>
      </c>
      <c r="J3103" s="22" t="n">
        <f aca="false">C3103-B3103</f>
        <v>10.79</v>
      </c>
      <c r="K3103" s="17" t="n">
        <f aca="false">D3103-B3103</f>
        <v>-2.6400000000001</v>
      </c>
      <c r="L3103" s="17" t="n">
        <f aca="false">B3103 - E3102</f>
        <v>-3.06999999999994</v>
      </c>
      <c r="M3103" s="17" t="n">
        <f aca="false">E3103 - E3102</f>
        <v>6.89999999999998</v>
      </c>
      <c r="N3103" s="18" t="n">
        <f aca="false"> (I3103 / B3103)</f>
        <v>0.0175158116654953</v>
      </c>
      <c r="O3103" s="18" t="n">
        <f aca="false">(J3103 / B3103)</f>
        <v>0.0189564300773014</v>
      </c>
      <c r="P3103" s="18" t="n">
        <f aca="false">K3103 / B3103</f>
        <v>-0.00463808854532695</v>
      </c>
      <c r="Q3103" s="18" t="n">
        <f aca="false">L3103/E3102</f>
        <v>-0.00536460062557872</v>
      </c>
      <c r="R3103" s="18" t="n">
        <f aca="false">M3103 / E3102</f>
        <v>0.0120572457056983</v>
      </c>
      <c r="S3103" s="19" t="str">
        <f aca="false">IF(N3103 &gt; 0, "UP", "DOWN")</f>
        <v>UP</v>
      </c>
      <c r="T3103" s="23" t="inlineStr">
        <f aca="false">O3103-N3103</f>
        <is>
          <t/>
        </is>
      </c>
      <c r="U3103" s="23" t="inlineStr">
        <f aca="false">P3103-N3103</f>
        <is>
          <t/>
        </is>
      </c>
      <c r="V3103" s="23" t="inlineStr">
        <f aca="false">O3103 - P3103</f>
        <is>
          <t/>
        </is>
      </c>
    </row>
    <row collapsed="false" customFormat="false" customHeight="false" hidden="false" ht="25" outlineLevel="0" r="3104">
      <c r="A3104" s="21" t="n">
        <v>41060</v>
      </c>
      <c r="B3104" s="17" t="n">
        <v>580.74</v>
      </c>
      <c r="C3104" s="17" t="n">
        <v>581.5</v>
      </c>
      <c r="D3104" s="17" t="n">
        <v>571.46</v>
      </c>
      <c r="E3104" s="17" t="n">
        <v>577.73</v>
      </c>
      <c r="F3104" s="17" t="n">
        <v>17559800</v>
      </c>
      <c r="G3104" s="17" t="n">
        <v>575.26</v>
      </c>
      <c r="I3104" s="22" t="n">
        <f aca="false">E3104-B3104</f>
        <v>-3.00999999999999</v>
      </c>
      <c r="J3104" s="22" t="n">
        <f aca="false">C3104-B3104</f>
        <v>0.759999999999991</v>
      </c>
      <c r="K3104" s="17" t="n">
        <f aca="false">D3104-B3104</f>
        <v>-9.27999999999997</v>
      </c>
      <c r="L3104" s="17" t="n">
        <f aca="false">B3104 - E3103</f>
        <v>1.57000000000005</v>
      </c>
      <c r="M3104" s="17" t="n">
        <f aca="false">E3104 - E3103</f>
        <v>-1.43999999999994</v>
      </c>
      <c r="N3104" s="18" t="n">
        <f aca="false"> (I3104 / B3104)</f>
        <v>-0.00518304232530907</v>
      </c>
      <c r="O3104" s="18" t="n">
        <f aca="false">(J3104 / B3104)</f>
        <v>0.00130867513861623</v>
      </c>
      <c r="P3104" s="18" t="n">
        <f aca="false">K3104 / B3104</f>
        <v>-0.0159796122188931</v>
      </c>
      <c r="Q3104" s="18" t="n">
        <f aca="false">L3104/E3103</f>
        <v>0.00271077576531942</v>
      </c>
      <c r="R3104" s="18" t="n">
        <f aca="false">M3104 / E3103</f>
        <v>-0.00248631662551572</v>
      </c>
      <c r="S3104" s="19" t="str">
        <f aca="false">IF(N3104 &gt; 0, "UP", "DOWN")</f>
        <v>DOWN</v>
      </c>
      <c r="T3104" s="23" t="inlineStr">
        <f aca="false">O3104-N3104</f>
        <is>
          <t/>
        </is>
      </c>
      <c r="U3104" s="23" t="inlineStr">
        <f aca="false">P3104-N3104</f>
        <is>
          <t/>
        </is>
      </c>
      <c r="V3104" s="23" t="inlineStr">
        <f aca="false">O3104 - P3104</f>
        <is>
          <t/>
        </is>
      </c>
    </row>
    <row collapsed="false" customFormat="false" customHeight="false" hidden="false" ht="25" outlineLevel="0" r="3105">
      <c r="A3105" s="21" t="n">
        <v>41061</v>
      </c>
      <c r="B3105" s="17" t="n">
        <v>569.16</v>
      </c>
      <c r="C3105" s="17" t="n">
        <v>572.65</v>
      </c>
      <c r="D3105" s="17" t="n">
        <v>560.52</v>
      </c>
      <c r="E3105" s="17" t="n">
        <v>560.99</v>
      </c>
      <c r="F3105" s="17" t="n">
        <v>18606700</v>
      </c>
      <c r="G3105" s="17" t="n">
        <v>558.59</v>
      </c>
      <c r="I3105" s="22" t="n">
        <f aca="false">E3105-B3105</f>
        <v>-8.16999999999996</v>
      </c>
      <c r="J3105" s="22" t="n">
        <f aca="false">C3105-B3105</f>
        <v>3.49000000000001</v>
      </c>
      <c r="K3105" s="17" t="n">
        <f aca="false">D3105-B3105</f>
        <v>-8.63999999999999</v>
      </c>
      <c r="L3105" s="17" t="n">
        <f aca="false">B3105 - E3104</f>
        <v>-8.57000000000005</v>
      </c>
      <c r="M3105" s="17" t="n">
        <f aca="false">E3105 - E3104</f>
        <v>-16.74</v>
      </c>
      <c r="N3105" s="18" t="n">
        <f aca="false"> (I3105 / B3105)</f>
        <v>-0.014354487314639</v>
      </c>
      <c r="O3105" s="18" t="n">
        <f aca="false">(J3105 / B3105)</f>
        <v>0.00613184341837095</v>
      </c>
      <c r="P3105" s="18" t="n">
        <f aca="false">K3105 / B3105</f>
        <v>-0.0151802656546489</v>
      </c>
      <c r="Q3105" s="18" t="n">
        <f aca="false">L3105/E3104</f>
        <v>-0.0148339189586832</v>
      </c>
      <c r="R3105" s="18" t="n">
        <f aca="false">M3105 / E3104</f>
        <v>-0.0289754729718034</v>
      </c>
      <c r="S3105" s="19" t="str">
        <f aca="false">IF(N3105 &gt; 0, "UP", "DOWN")</f>
        <v>DOWN</v>
      </c>
      <c r="T3105" s="23" t="inlineStr">
        <f aca="false">O3105-N3105</f>
        <is>
          <t/>
        </is>
      </c>
      <c r="U3105" s="23" t="inlineStr">
        <f aca="false">P3105-N3105</f>
        <is>
          <t/>
        </is>
      </c>
      <c r="V3105" s="23" t="inlineStr">
        <f aca="false">O3105 - P3105</f>
        <is>
          <t/>
        </is>
      </c>
    </row>
    <row collapsed="false" customFormat="false" customHeight="false" hidden="false" ht="25" outlineLevel="0" r="3106">
      <c r="A3106" s="21" t="n">
        <v>41064</v>
      </c>
      <c r="B3106" s="17" t="n">
        <v>561.5</v>
      </c>
      <c r="C3106" s="17" t="n">
        <v>567.5</v>
      </c>
      <c r="D3106" s="17" t="n">
        <v>548.5</v>
      </c>
      <c r="E3106" s="17" t="n">
        <v>564.29</v>
      </c>
      <c r="F3106" s="17" t="n">
        <v>19892700</v>
      </c>
      <c r="G3106" s="17" t="n">
        <v>561.88</v>
      </c>
      <c r="I3106" s="22" t="n">
        <f aca="false">E3106-B3106</f>
        <v>2.78999999999996</v>
      </c>
      <c r="J3106" s="22" t="n">
        <f aca="false">C3106-B3106</f>
        <v>6</v>
      </c>
      <c r="K3106" s="17" t="n">
        <f aca="false">D3106-B3106</f>
        <v>-13</v>
      </c>
      <c r="L3106" s="17" t="n">
        <f aca="false">B3106 - E3105</f>
        <v>0.509999999999991</v>
      </c>
      <c r="M3106" s="17" t="n">
        <f aca="false">E3106 - E3105</f>
        <v>3.29999999999995</v>
      </c>
      <c r="N3106" s="18" t="n">
        <f aca="false"> (I3106 / B3106)</f>
        <v>0.00496883348174526</v>
      </c>
      <c r="O3106" s="18" t="n">
        <f aca="false">(J3106 / B3106)</f>
        <v>0.0106856634016029</v>
      </c>
      <c r="P3106" s="18" t="n">
        <f aca="false">K3106 / B3106</f>
        <v>-0.0231522707034728</v>
      </c>
      <c r="Q3106" s="18" t="n">
        <f aca="false">L3106/E3105</f>
        <v>0.000909107114208793</v>
      </c>
      <c r="R3106" s="18" t="n">
        <f aca="false">M3106 / E3105</f>
        <v>0.00588245779782163</v>
      </c>
      <c r="S3106" s="19" t="str">
        <f aca="false">IF(N3106 &gt; 0, "UP", "DOWN")</f>
        <v>UP</v>
      </c>
      <c r="T3106" s="23" t="inlineStr">
        <f aca="false">O3106-N3106</f>
        <is>
          <t/>
        </is>
      </c>
      <c r="U3106" s="23" t="inlineStr">
        <f aca="false">P3106-N3106</f>
        <is>
          <t/>
        </is>
      </c>
      <c r="V3106" s="23" t="inlineStr">
        <f aca="false">O3106 - P3106</f>
        <is>
          <t/>
        </is>
      </c>
    </row>
    <row collapsed="false" customFormat="false" customHeight="false" hidden="false" ht="25" outlineLevel="0" r="3107">
      <c r="A3107" s="21" t="n">
        <v>41065</v>
      </c>
      <c r="B3107" s="17" t="n">
        <v>561.27</v>
      </c>
      <c r="C3107" s="17" t="n">
        <v>566.47</v>
      </c>
      <c r="D3107" s="17" t="n">
        <v>558.33</v>
      </c>
      <c r="E3107" s="17" t="n">
        <v>562.83</v>
      </c>
      <c r="F3107" s="17" t="n">
        <v>13864800</v>
      </c>
      <c r="G3107" s="17" t="n">
        <v>560.42</v>
      </c>
      <c r="I3107" s="22" t="n">
        <f aca="false">E3107-B3107</f>
        <v>1.56000000000006</v>
      </c>
      <c r="J3107" s="22" t="n">
        <f aca="false">C3107-B3107</f>
        <v>5.20000000000005</v>
      </c>
      <c r="K3107" s="17" t="n">
        <f aca="false">D3107-B3107</f>
        <v>-2.93999999999994</v>
      </c>
      <c r="L3107" s="17" t="n">
        <f aca="false">B3107 - E3106</f>
        <v>-3.01999999999998</v>
      </c>
      <c r="M3107" s="17" t="n">
        <f aca="false">E3107 - E3106</f>
        <v>-1.45999999999992</v>
      </c>
      <c r="N3107" s="18" t="n">
        <f aca="false"> (I3107 / B3107)</f>
        <v>0.00277941097867347</v>
      </c>
      <c r="O3107" s="18" t="n">
        <f aca="false">(J3107 / B3107)</f>
        <v>0.00926470326224463</v>
      </c>
      <c r="P3107" s="18" t="n">
        <f aca="false">K3107 / B3107</f>
        <v>-0.00523812069057662</v>
      </c>
      <c r="Q3107" s="18" t="n">
        <f aca="false">L3107/E3106</f>
        <v>-0.00535185808715374</v>
      </c>
      <c r="R3107" s="18" t="n">
        <f aca="false">M3107 / E3106</f>
        <v>-0.002587322121604</v>
      </c>
      <c r="S3107" s="19" t="str">
        <f aca="false">IF(N3107 &gt; 0, "UP", "DOWN")</f>
        <v>UP</v>
      </c>
      <c r="T3107" s="23" t="inlineStr">
        <f aca="false">O3107-N3107</f>
        <is>
          <t/>
        </is>
      </c>
      <c r="U3107" s="23" t="inlineStr">
        <f aca="false">P3107-N3107</f>
        <is>
          <t/>
        </is>
      </c>
      <c r="V3107" s="23" t="inlineStr">
        <f aca="false">O3107 - P3107</f>
        <is>
          <t/>
        </is>
      </c>
    </row>
    <row collapsed="false" customFormat="false" customHeight="false" hidden="false" ht="25" outlineLevel="0" r="3108">
      <c r="A3108" s="21" t="n">
        <v>41066</v>
      </c>
      <c r="B3108" s="17" t="n">
        <v>567.77</v>
      </c>
      <c r="C3108" s="17" t="n">
        <v>573.85</v>
      </c>
      <c r="D3108" s="17" t="n">
        <v>565.5</v>
      </c>
      <c r="E3108" s="17" t="n">
        <v>571.46</v>
      </c>
      <c r="F3108" s="17" t="n">
        <v>14337700</v>
      </c>
      <c r="G3108" s="17" t="n">
        <v>569.02</v>
      </c>
      <c r="I3108" s="22" t="n">
        <f aca="false">E3108-B3108</f>
        <v>3.69000000000005</v>
      </c>
      <c r="J3108" s="22" t="n">
        <f aca="false">C3108-B3108</f>
        <v>6.08000000000004</v>
      </c>
      <c r="K3108" s="17" t="n">
        <f aca="false">D3108-B3108</f>
        <v>-2.26999999999998</v>
      </c>
      <c r="L3108" s="17" t="n">
        <f aca="false">B3108 - E3107</f>
        <v>4.93999999999994</v>
      </c>
      <c r="M3108" s="17" t="n">
        <f aca="false">E3108 - E3107</f>
        <v>8.63</v>
      </c>
      <c r="N3108" s="18" t="n">
        <f aca="false"> (I3108 / B3108)</f>
        <v>0.0064991105553306</v>
      </c>
      <c r="O3108" s="18" t="n">
        <f aca="false">(J3108 / B3108)</f>
        <v>0.0107085615654227</v>
      </c>
      <c r="P3108" s="18" t="n">
        <f aca="false">K3108 / B3108</f>
        <v>-0.00399809782130085</v>
      </c>
      <c r="Q3108" s="18" t="n">
        <f aca="false">L3108/E3107</f>
        <v>0.00877707300605856</v>
      </c>
      <c r="R3108" s="18" t="n">
        <f aca="false">M3108 / E3107</f>
        <v>0.0153332267292077</v>
      </c>
      <c r="S3108" s="19" t="str">
        <f aca="false">IF(N3108 &gt; 0, "UP", "DOWN")</f>
        <v>UP</v>
      </c>
      <c r="T3108" s="23" t="inlineStr">
        <f aca="false">O3108-N3108</f>
        <is>
          <t/>
        </is>
      </c>
      <c r="U3108" s="23" t="inlineStr">
        <f aca="false">P3108-N3108</f>
        <is>
          <t/>
        </is>
      </c>
      <c r="V3108" s="23" t="inlineStr">
        <f aca="false">O3108 - P3108</f>
        <is>
          <t/>
        </is>
      </c>
    </row>
    <row collapsed="false" customFormat="false" customHeight="false" hidden="false" ht="25" outlineLevel="0" r="3109">
      <c r="A3109" s="21" t="n">
        <v>41067</v>
      </c>
      <c r="B3109" s="17" t="n">
        <v>577.29</v>
      </c>
      <c r="C3109" s="17" t="n">
        <v>577.32</v>
      </c>
      <c r="D3109" s="17" t="n">
        <v>570.5</v>
      </c>
      <c r="E3109" s="17" t="n">
        <v>571.72</v>
      </c>
      <c r="F3109" s="17" t="n">
        <v>13563100</v>
      </c>
      <c r="G3109" s="17" t="n">
        <v>569.28</v>
      </c>
      <c r="I3109" s="22" t="n">
        <f aca="false">E3109-B3109</f>
        <v>-5.56999999999994</v>
      </c>
      <c r="J3109" s="22" t="n">
        <f aca="false">C3109-B3109</f>
        <v>0.0300000000000864</v>
      </c>
      <c r="K3109" s="17" t="n">
        <f aca="false">D3109-B3109</f>
        <v>-6.78999999999996</v>
      </c>
      <c r="L3109" s="17" t="n">
        <f aca="false">B3109 - E3108</f>
        <v>5.82999999999993</v>
      </c>
      <c r="M3109" s="17" t="n">
        <f aca="false">E3109 - E3108</f>
        <v>0.259999999999991</v>
      </c>
      <c r="N3109" s="18" t="n">
        <f aca="false"> (I3109 / B3109)</f>
        <v>-0.00964853020145843</v>
      </c>
      <c r="O3109" s="18" t="n">
        <f aca="false">(J3109 / B3109)</f>
        <v>5.19669490205727E-005</v>
      </c>
      <c r="P3109" s="18" t="n">
        <f aca="false">K3109 / B3109</f>
        <v>-0.0117618527949557</v>
      </c>
      <c r="Q3109" s="18" t="n">
        <f aca="false">L3109/E3108</f>
        <v>0.0102019388933607</v>
      </c>
      <c r="R3109" s="18" t="n">
        <f aca="false">M3109 / E3108</f>
        <v>0.000454974976376283</v>
      </c>
      <c r="S3109" s="19" t="str">
        <f aca="false">IF(N3109 &gt; 0, "UP", "DOWN")</f>
        <v>DOWN</v>
      </c>
      <c r="T3109" s="23" t="inlineStr">
        <f aca="false">O3109-N3109</f>
        <is>
          <t/>
        </is>
      </c>
      <c r="U3109" s="23" t="inlineStr">
        <f aca="false">P3109-N3109</f>
        <is>
          <t/>
        </is>
      </c>
      <c r="V3109" s="23" t="inlineStr">
        <f aca="false">O3109 - P3109</f>
        <is>
          <t/>
        </is>
      </c>
    </row>
    <row collapsed="false" customFormat="false" customHeight="false" hidden="false" ht="25" outlineLevel="0" r="3110">
      <c r="A3110" s="21" t="n">
        <v>41068</v>
      </c>
      <c r="B3110" s="17" t="n">
        <v>571.6</v>
      </c>
      <c r="C3110" s="17" t="n">
        <v>580.58</v>
      </c>
      <c r="D3110" s="17" t="n">
        <v>569</v>
      </c>
      <c r="E3110" s="17" t="n">
        <v>580.32</v>
      </c>
      <c r="F3110" s="17" t="n">
        <v>12411300</v>
      </c>
      <c r="G3110" s="17" t="n">
        <v>577.84</v>
      </c>
      <c r="I3110" s="22" t="n">
        <f aca="false">E3110-B3110</f>
        <v>8.72000000000003</v>
      </c>
      <c r="J3110" s="22" t="n">
        <f aca="false">C3110-B3110</f>
        <v>8.98000000000002</v>
      </c>
      <c r="K3110" s="17" t="n">
        <f aca="false">D3110-B3110</f>
        <v>-2.60000000000002</v>
      </c>
      <c r="L3110" s="17" t="n">
        <f aca="false">B3110 - E3109</f>
        <v>-0.120000000000005</v>
      </c>
      <c r="M3110" s="17" t="n">
        <f aca="false">E3110 - E3109</f>
        <v>8.60000000000002</v>
      </c>
      <c r="N3110" s="18" t="n">
        <f aca="false"> (I3110 / B3110)</f>
        <v>0.0152554233729882</v>
      </c>
      <c r="O3110" s="18" t="n">
        <f aca="false">(J3110 / B3110)</f>
        <v>0.0157102869139259</v>
      </c>
      <c r="P3110" s="18" t="n">
        <f aca="false">K3110 / B3110</f>
        <v>-0.00454863540937723</v>
      </c>
      <c r="Q3110" s="18" t="n">
        <f aca="false">L3110/E3109</f>
        <v>-0.000209892954593165</v>
      </c>
      <c r="R3110" s="18" t="n">
        <f aca="false">M3110 / E3109</f>
        <v>0.0150423284125097</v>
      </c>
      <c r="S3110" s="19" t="str">
        <f aca="false">IF(N3110 &gt; 0, "UP", "DOWN")</f>
        <v>UP</v>
      </c>
      <c r="T3110" s="23" t="inlineStr">
        <f aca="false">O3110-N3110</f>
        <is>
          <t/>
        </is>
      </c>
      <c r="U3110" s="23" t="inlineStr">
        <f aca="false">P3110-N3110</f>
        <is>
          <t/>
        </is>
      </c>
      <c r="V3110" s="23" t="inlineStr">
        <f aca="false">O3110 - P3110</f>
        <is>
          <t/>
        </is>
      </c>
    </row>
    <row collapsed="false" customFormat="false" customHeight="false" hidden="false" ht="25" outlineLevel="0" r="3111">
      <c r="A3111" s="21" t="n">
        <v>41071</v>
      </c>
      <c r="B3111" s="17" t="n">
        <v>587.72</v>
      </c>
      <c r="C3111" s="17" t="n">
        <v>588.5</v>
      </c>
      <c r="D3111" s="17" t="n">
        <v>570.63</v>
      </c>
      <c r="E3111" s="17" t="n">
        <v>571.17</v>
      </c>
      <c r="F3111" s="17" t="n">
        <v>21116600</v>
      </c>
      <c r="G3111" s="17" t="n">
        <v>568.73</v>
      </c>
      <c r="I3111" s="22" t="n">
        <f aca="false">E3111-B3111</f>
        <v>-16.5500000000001</v>
      </c>
      <c r="J3111" s="22" t="n">
        <f aca="false">C3111-B3111</f>
        <v>0.779999999999973</v>
      </c>
      <c r="K3111" s="17" t="n">
        <f aca="false">D3111-B3111</f>
        <v>-17.09</v>
      </c>
      <c r="L3111" s="17" t="n">
        <f aca="false">B3111 - E3110</f>
        <v>7.39999999999998</v>
      </c>
      <c r="M3111" s="17" t="n">
        <f aca="false">E3111 - E3110</f>
        <v>-9.15000000000009</v>
      </c>
      <c r="N3111" s="18" t="n">
        <f aca="false"> (I3111 / B3111)</f>
        <v>-0.0281596678690534</v>
      </c>
      <c r="O3111" s="18" t="n">
        <f aca="false">(J3111 / B3111)</f>
        <v>0.00132716259443268</v>
      </c>
      <c r="P3111" s="18" t="n">
        <f aca="false">K3111 / B3111</f>
        <v>-0.0290784727421222</v>
      </c>
      <c r="Q3111" s="18" t="n">
        <f aca="false">L3111/E3110</f>
        <v>0.0127515853322305</v>
      </c>
      <c r="R3111" s="18" t="n">
        <f aca="false">M3111 / E3110</f>
        <v>-0.0157671629445825</v>
      </c>
      <c r="S3111" s="19" t="str">
        <f aca="false">IF(N3111 &gt; 0, "UP", "DOWN")</f>
        <v>DOWN</v>
      </c>
      <c r="T3111" s="23" t="inlineStr">
        <f aca="false">O3111-N3111</f>
        <is>
          <t/>
        </is>
      </c>
      <c r="U3111" s="23" t="inlineStr">
        <f aca="false">P3111-N3111</f>
        <is>
          <t/>
        </is>
      </c>
      <c r="V3111" s="23" t="inlineStr">
        <f aca="false">O3111 - P3111</f>
        <is>
          <t/>
        </is>
      </c>
    </row>
    <row collapsed="false" customFormat="false" customHeight="false" hidden="false" ht="25" outlineLevel="0" r="3112">
      <c r="A3112" s="21" t="n">
        <v>41072</v>
      </c>
      <c r="B3112" s="17" t="n">
        <v>574.46</v>
      </c>
      <c r="C3112" s="17" t="n">
        <v>576.62</v>
      </c>
      <c r="D3112" s="17" t="n">
        <v>566.7</v>
      </c>
      <c r="E3112" s="17" t="n">
        <v>576.16</v>
      </c>
      <c r="F3112" s="17" t="n">
        <v>15549300</v>
      </c>
      <c r="G3112" s="17" t="n">
        <v>573.7</v>
      </c>
      <c r="I3112" s="22" t="n">
        <f aca="false">E3112-B3112</f>
        <v>1.69999999999993</v>
      </c>
      <c r="J3112" s="22" t="n">
        <f aca="false">C3112-B3112</f>
        <v>2.15999999999997</v>
      </c>
      <c r="K3112" s="17" t="n">
        <f aca="false">D3112-B3112</f>
        <v>-7.75999999999999</v>
      </c>
      <c r="L3112" s="17" t="n">
        <f aca="false">B3112 - E3111</f>
        <v>3.29000000000008</v>
      </c>
      <c r="M3112" s="17" t="n">
        <f aca="false">E3112 - E3111</f>
        <v>4.99000000000001</v>
      </c>
      <c r="N3112" s="18" t="n">
        <f aca="false"> (I3112 / B3112)</f>
        <v>0.00295930090867934</v>
      </c>
      <c r="O3112" s="18" t="n">
        <f aca="false">(J3112 / B3112)</f>
        <v>0.00376005291926325</v>
      </c>
      <c r="P3112" s="18" t="n">
        <f aca="false">K3112 / B3112</f>
        <v>-0.0135083382655015</v>
      </c>
      <c r="Q3112" s="18" t="n">
        <f aca="false">L3112/E3111</f>
        <v>0.00576010644816793</v>
      </c>
      <c r="R3112" s="18" t="n">
        <f aca="false">M3112 / E3111</f>
        <v>0.00873645324509342</v>
      </c>
      <c r="S3112" s="19" t="str">
        <f aca="false">IF(N3112 &gt; 0, "UP", "DOWN")</f>
        <v>UP</v>
      </c>
      <c r="T3112" s="23" t="inlineStr">
        <f aca="false">O3112-N3112</f>
        <is>
          <t/>
        </is>
      </c>
      <c r="U3112" s="23" t="inlineStr">
        <f aca="false">P3112-N3112</f>
        <is>
          <t/>
        </is>
      </c>
      <c r="V3112" s="23" t="inlineStr">
        <f aca="false">O3112 - P3112</f>
        <is>
          <t/>
        </is>
      </c>
    </row>
    <row collapsed="false" customFormat="false" customHeight="false" hidden="false" ht="25" outlineLevel="0" r="3113">
      <c r="A3113" s="21" t="n">
        <v>41073</v>
      </c>
      <c r="B3113" s="17" t="n">
        <v>574.52</v>
      </c>
      <c r="C3113" s="17" t="n">
        <v>578.48</v>
      </c>
      <c r="D3113" s="17" t="n">
        <v>570.38</v>
      </c>
      <c r="E3113" s="17" t="n">
        <v>572.16</v>
      </c>
      <c r="F3113" s="17" t="n">
        <v>10485000</v>
      </c>
      <c r="G3113" s="17" t="n">
        <v>569.71</v>
      </c>
      <c r="I3113" s="22" t="n">
        <f aca="false">E3113-B3113</f>
        <v>-2.36000000000001</v>
      </c>
      <c r="J3113" s="22" t="n">
        <f aca="false">C3113-B3113</f>
        <v>3.96000000000004</v>
      </c>
      <c r="K3113" s="17" t="n">
        <f aca="false">D3113-B3113</f>
        <v>-4.13999999999999</v>
      </c>
      <c r="L3113" s="17" t="n">
        <f aca="false">B3113 - E3112</f>
        <v>-1.63999999999999</v>
      </c>
      <c r="M3113" s="17" t="n">
        <f aca="false">E3113 - E3112</f>
        <v>-4</v>
      </c>
      <c r="N3113" s="18" t="n">
        <f aca="false"> (I3113 / B3113)</f>
        <v>-0.0041077769268259</v>
      </c>
      <c r="O3113" s="18" t="n">
        <f aca="false">(J3113 / B3113)</f>
        <v>0.00689271043653839</v>
      </c>
      <c r="P3113" s="18" t="n">
        <f aca="false">K3113 / B3113</f>
        <v>-0.00720601545638096</v>
      </c>
      <c r="Q3113" s="18" t="n">
        <f aca="false">L3113/E3112</f>
        <v>-0.00284643154679253</v>
      </c>
      <c r="R3113" s="18" t="n">
        <f aca="false">M3113 / E3112</f>
        <v>-0.00694251596778673</v>
      </c>
      <c r="S3113" s="19" t="str">
        <f aca="false">IF(N3113 &gt; 0, "UP", "DOWN")</f>
        <v>DOWN</v>
      </c>
      <c r="T3113" s="23" t="inlineStr">
        <f aca="false">O3113-N3113</f>
        <is>
          <t/>
        </is>
      </c>
      <c r="U3113" s="23" t="inlineStr">
        <f aca="false">P3113-N3113</f>
        <is>
          <t/>
        </is>
      </c>
      <c r="V3113" s="23" t="inlineStr">
        <f aca="false">O3113 - P3113</f>
        <is>
          <t/>
        </is>
      </c>
    </row>
    <row collapsed="false" customFormat="false" customHeight="false" hidden="false" ht="25" outlineLevel="0" r="3114">
      <c r="A3114" s="21" t="n">
        <v>41074</v>
      </c>
      <c r="B3114" s="17" t="n">
        <v>571.24</v>
      </c>
      <c r="C3114" s="17" t="n">
        <v>573.5</v>
      </c>
      <c r="D3114" s="17" t="n">
        <v>567.26</v>
      </c>
      <c r="E3114" s="17" t="n">
        <v>571.53</v>
      </c>
      <c r="F3114" s="17" t="n">
        <v>12341900</v>
      </c>
      <c r="G3114" s="17" t="n">
        <v>569.09</v>
      </c>
      <c r="I3114" s="22" t="n">
        <f aca="false">E3114-B3114</f>
        <v>0.289999999999964</v>
      </c>
      <c r="J3114" s="22" t="n">
        <f aca="false">C3114-B3114</f>
        <v>2.25999999999999</v>
      </c>
      <c r="K3114" s="17" t="n">
        <f aca="false">D3114-B3114</f>
        <v>-3.98000000000002</v>
      </c>
      <c r="L3114" s="17" t="n">
        <f aca="false">B3114 - E3113</f>
        <v>-0.919999999999959</v>
      </c>
      <c r="M3114" s="17" t="n">
        <f aca="false">E3114 - E3113</f>
        <v>-0.629999999999995</v>
      </c>
      <c r="N3114" s="18" t="n">
        <f aca="false"> (I3114 / B3114)</f>
        <v>0.00050766753028493</v>
      </c>
      <c r="O3114" s="18" t="n">
        <f aca="false">(J3114 / B3114)</f>
        <v>0.00395630558084166</v>
      </c>
      <c r="P3114" s="18" t="n">
        <f aca="false">K3114 / B3114</f>
        <v>-0.00696729920873892</v>
      </c>
      <c r="Q3114" s="18" t="n">
        <f aca="false">L3114/E3113</f>
        <v>-0.00160794183445183</v>
      </c>
      <c r="R3114" s="18" t="n">
        <f aca="false">M3114 / E3113</f>
        <v>-0.00110109060402684</v>
      </c>
      <c r="S3114" s="19" t="str">
        <f aca="false">IF(N3114 &gt; 0, "UP", "DOWN")</f>
        <v>UP</v>
      </c>
      <c r="T3114" s="23" t="inlineStr">
        <f aca="false">O3114-N3114</f>
        <is>
          <t/>
        </is>
      </c>
      <c r="U3114" s="23" t="inlineStr">
        <f aca="false">P3114-N3114</f>
        <is>
          <t/>
        </is>
      </c>
      <c r="V3114" s="23" t="inlineStr">
        <f aca="false">O3114 - P3114</f>
        <is>
          <t/>
        </is>
      </c>
    </row>
    <row collapsed="false" customFormat="false" customHeight="false" hidden="false" ht="25" outlineLevel="0" r="3115">
      <c r="A3115" s="21" t="n">
        <v>41075</v>
      </c>
      <c r="B3115" s="17" t="n">
        <v>571</v>
      </c>
      <c r="C3115" s="17" t="n">
        <v>574.62</v>
      </c>
      <c r="D3115" s="17" t="n">
        <v>569.55</v>
      </c>
      <c r="E3115" s="17" t="n">
        <v>574.13</v>
      </c>
      <c r="F3115" s="17" t="n">
        <v>11973400</v>
      </c>
      <c r="G3115" s="17" t="n">
        <v>571.68</v>
      </c>
      <c r="I3115" s="22" t="n">
        <f aca="false">E3115-B3115</f>
        <v>3.13</v>
      </c>
      <c r="J3115" s="22" t="n">
        <f aca="false">C3115-B3115</f>
        <v>3.62</v>
      </c>
      <c r="K3115" s="17" t="n">
        <f aca="false">D3115-B3115</f>
        <v>-1.45000000000005</v>
      </c>
      <c r="L3115" s="17" t="n">
        <f aca="false">B3115 - E3114</f>
        <v>-0.529999999999973</v>
      </c>
      <c r="M3115" s="17" t="n">
        <f aca="false">E3115 - E3114</f>
        <v>2.60000000000002</v>
      </c>
      <c r="N3115" s="18" t="n">
        <f aca="false"> (I3115 / B3115)</f>
        <v>0.0054816112084063</v>
      </c>
      <c r="O3115" s="18" t="n">
        <f aca="false">(J3115 / B3115)</f>
        <v>0.00633975481611209</v>
      </c>
      <c r="P3115" s="18" t="n">
        <f aca="false">K3115 / B3115</f>
        <v>-0.00253940455341514</v>
      </c>
      <c r="Q3115" s="18" t="n">
        <f aca="false">L3115/E3114</f>
        <v>-0.000927335397966813</v>
      </c>
      <c r="R3115" s="18" t="n">
        <f aca="false">M3115 / E3114</f>
        <v>0.00454919251832804</v>
      </c>
      <c r="S3115" s="19" t="str">
        <f aca="false">IF(N3115 &gt; 0, "UP", "DOWN")</f>
        <v>UP</v>
      </c>
      <c r="T3115" s="23" t="inlineStr">
        <f aca="false">O3115-N3115</f>
        <is>
          <t/>
        </is>
      </c>
      <c r="U3115" s="23" t="inlineStr">
        <f aca="false">P3115-N3115</f>
        <is>
          <t/>
        </is>
      </c>
      <c r="V3115" s="23" t="inlineStr">
        <f aca="false">O3115 - P3115</f>
        <is>
          <t/>
        </is>
      </c>
    </row>
    <row collapsed="false" customFormat="false" customHeight="false" hidden="false" ht="25" outlineLevel="0" r="3116">
      <c r="A3116" s="21" t="n">
        <v>41078</v>
      </c>
      <c r="B3116" s="17" t="n">
        <v>570.96</v>
      </c>
      <c r="C3116" s="17" t="n">
        <v>587.89</v>
      </c>
      <c r="D3116" s="17" t="n">
        <v>570.37</v>
      </c>
      <c r="E3116" s="17" t="n">
        <v>585.78</v>
      </c>
      <c r="F3116" s="17" t="n">
        <v>15729000</v>
      </c>
      <c r="G3116" s="17" t="n">
        <v>583.28</v>
      </c>
      <c r="I3116" s="22" t="n">
        <f aca="false">E3116-B3116</f>
        <v>14.8199999999999</v>
      </c>
      <c r="J3116" s="22" t="n">
        <f aca="false">C3116-B3116</f>
        <v>16.93</v>
      </c>
      <c r="K3116" s="17" t="n">
        <f aca="false">D3116-B3116</f>
        <v>-0.590000000000032</v>
      </c>
      <c r="L3116" s="17" t="n">
        <f aca="false">B3116 - E3115</f>
        <v>-3.16999999999996</v>
      </c>
      <c r="M3116" s="17" t="n">
        <f aca="false">E3116 - E3115</f>
        <v>11.65</v>
      </c>
      <c r="N3116" s="18" t="n">
        <f aca="false"> (I3116 / B3116)</f>
        <v>0.0259562841530053</v>
      </c>
      <c r="O3116" s="18" t="n">
        <f aca="false">(J3116 / B3116)</f>
        <v>0.02965181448788</v>
      </c>
      <c r="P3116" s="18" t="n">
        <f aca="false">K3116 / B3116</f>
        <v>-0.00103334734482281</v>
      </c>
      <c r="Q3116" s="18" t="n">
        <f aca="false">L3116/E3115</f>
        <v>-0.00552139759287959</v>
      </c>
      <c r="R3116" s="18" t="n">
        <f aca="false">M3116 / E3115</f>
        <v>0.0202915715952833</v>
      </c>
      <c r="S3116" s="19" t="str">
        <f aca="false">IF(N3116 &gt; 0, "UP", "DOWN")</f>
        <v>UP</v>
      </c>
      <c r="T3116" s="23" t="inlineStr">
        <f aca="false">O3116-N3116</f>
        <is>
          <t/>
        </is>
      </c>
      <c r="U3116" s="23" t="inlineStr">
        <f aca="false">P3116-N3116</f>
        <is>
          <t/>
        </is>
      </c>
      <c r="V3116" s="23" t="inlineStr">
        <f aca="false">O3116 - P3116</f>
        <is>
          <t/>
        </is>
      </c>
    </row>
    <row collapsed="false" customFormat="false" customHeight="false" hidden="false" ht="25" outlineLevel="0" r="3117">
      <c r="A3117" s="21" t="n">
        <v>41079</v>
      </c>
      <c r="B3117" s="17" t="n">
        <v>583.4</v>
      </c>
      <c r="C3117" s="17" t="n">
        <v>590</v>
      </c>
      <c r="D3117" s="17" t="n">
        <v>583.1</v>
      </c>
      <c r="E3117" s="17" t="n">
        <v>587.41</v>
      </c>
      <c r="F3117" s="17" t="n">
        <v>12907300</v>
      </c>
      <c r="G3117" s="17" t="n">
        <v>584.9</v>
      </c>
      <c r="I3117" s="22" t="n">
        <f aca="false">E3117-B3117</f>
        <v>4.00999999999999</v>
      </c>
      <c r="J3117" s="22" t="n">
        <f aca="false">C3117-B3117</f>
        <v>6.60000000000002</v>
      </c>
      <c r="K3117" s="17" t="n">
        <f aca="false">D3117-B3117</f>
        <v>-0.299999999999955</v>
      </c>
      <c r="L3117" s="17" t="n">
        <f aca="false">B3117 - E3116</f>
        <v>-2.38</v>
      </c>
      <c r="M3117" s="17" t="n">
        <f aca="false">E3117 - E3116</f>
        <v>1.63</v>
      </c>
      <c r="N3117" s="18" t="n">
        <f aca="false"> (I3117 / B3117)</f>
        <v>0.00687350017140897</v>
      </c>
      <c r="O3117" s="18" t="n">
        <f aca="false">(J3117 / B3117)</f>
        <v>0.0113129928008228</v>
      </c>
      <c r="P3117" s="18" t="n">
        <f aca="false">K3117 / B3117</f>
        <v>-0.000514226945491866</v>
      </c>
      <c r="Q3117" s="18" t="n">
        <f aca="false">L3117/E3116</f>
        <v>-0.00406295878998941</v>
      </c>
      <c r="R3117" s="18" t="n">
        <f aca="false">M3117 / E3116</f>
        <v>0.00278261463348014</v>
      </c>
      <c r="S3117" s="19" t="str">
        <f aca="false">IF(N3117 &gt; 0, "UP", "DOWN")</f>
        <v>UP</v>
      </c>
      <c r="T3117" s="23" t="inlineStr">
        <f aca="false">O3117-N3117</f>
        <is>
          <t/>
        </is>
      </c>
      <c r="U3117" s="23" t="inlineStr">
        <f aca="false">P3117-N3117</f>
        <is>
          <t/>
        </is>
      </c>
      <c r="V3117" s="23" t="inlineStr">
        <f aca="false">O3117 - P3117</f>
        <is>
          <t/>
        </is>
      </c>
    </row>
    <row collapsed="false" customFormat="false" customHeight="false" hidden="false" ht="25" outlineLevel="0" r="3118">
      <c r="A3118" s="21" t="n">
        <v>41080</v>
      </c>
      <c r="B3118" s="17" t="n">
        <v>588.21</v>
      </c>
      <c r="C3118" s="17" t="n">
        <v>589.25</v>
      </c>
      <c r="D3118" s="17" t="n">
        <v>580.8</v>
      </c>
      <c r="E3118" s="17" t="n">
        <v>585.74</v>
      </c>
      <c r="F3118" s="17" t="n">
        <v>12819400</v>
      </c>
      <c r="G3118" s="17" t="n">
        <v>583.24</v>
      </c>
      <c r="I3118" s="22" t="n">
        <f aca="false">E3118-B3118</f>
        <v>-2.47000000000003</v>
      </c>
      <c r="J3118" s="22" t="n">
        <f aca="false">C3118-B3118</f>
        <v>1.03999999999996</v>
      </c>
      <c r="K3118" s="17" t="n">
        <f aca="false">D3118-B3118</f>
        <v>-7.41000000000008</v>
      </c>
      <c r="L3118" s="17" t="n">
        <f aca="false">B3118 - E3117</f>
        <v>0.800000000000068</v>
      </c>
      <c r="M3118" s="17" t="n">
        <f aca="false">E3118 - E3117</f>
        <v>-1.66999999999996</v>
      </c>
      <c r="N3118" s="18" t="n">
        <f aca="false"> (I3118 / B3118)</f>
        <v>-0.00419918056476433</v>
      </c>
      <c r="O3118" s="18" t="n">
        <f aca="false">(J3118 / B3118)</f>
        <v>0.00176807602726911</v>
      </c>
      <c r="P3118" s="18" t="n">
        <f aca="false">K3118 / B3118</f>
        <v>-0.012597541694293</v>
      </c>
      <c r="Q3118" s="18" t="n">
        <f aca="false">L3118/E3117</f>
        <v>0.00136191076079752</v>
      </c>
      <c r="R3118" s="18" t="n">
        <f aca="false">M3118 / E3117</f>
        <v>-0.0028429887131645</v>
      </c>
      <c r="S3118" s="19" t="str">
        <f aca="false">IF(N3118 &gt; 0, "UP", "DOWN")</f>
        <v>DOWN</v>
      </c>
      <c r="T3118" s="23" t="inlineStr">
        <f aca="false">O3118-N3118</f>
        <is>
          <t/>
        </is>
      </c>
      <c r="U3118" s="23" t="inlineStr">
        <f aca="false">P3118-N3118</f>
        <is>
          <t/>
        </is>
      </c>
      <c r="V3118" s="23" t="inlineStr">
        <f aca="false">O3118 - P3118</f>
        <is>
          <t/>
        </is>
      </c>
    </row>
    <row collapsed="false" customFormat="false" customHeight="false" hidden="false" ht="25" outlineLevel="0" r="3119">
      <c r="A3119" s="21" t="n">
        <v>41081</v>
      </c>
      <c r="B3119" s="17" t="n">
        <v>585.44</v>
      </c>
      <c r="C3119" s="17" t="n">
        <v>588.22</v>
      </c>
      <c r="D3119" s="17" t="n">
        <v>577.44</v>
      </c>
      <c r="E3119" s="17" t="n">
        <v>577.67</v>
      </c>
      <c r="F3119" s="17" t="n">
        <v>11655400</v>
      </c>
      <c r="G3119" s="17" t="n">
        <v>575.2</v>
      </c>
      <c r="I3119" s="22" t="n">
        <f aca="false">E3119-B3119</f>
        <v>-7.7700000000001</v>
      </c>
      <c r="J3119" s="22" t="n">
        <f aca="false">C3119-B3119</f>
        <v>2.77999999999997</v>
      </c>
      <c r="K3119" s="17" t="n">
        <f aca="false">D3119-B3119</f>
        <v>-8</v>
      </c>
      <c r="L3119" s="17" t="n">
        <f aca="false">B3119 - E3118</f>
        <v>-0.299999999999955</v>
      </c>
      <c r="M3119" s="17" t="n">
        <f aca="false">E3119 - E3118</f>
        <v>-8.07000000000005</v>
      </c>
      <c r="N3119" s="18" t="n">
        <f aca="false"> (I3119 / B3119)</f>
        <v>-0.0132720688712765</v>
      </c>
      <c r="O3119" s="18" t="n">
        <f aca="false">(J3119 / B3119)</f>
        <v>0.0047485651817436</v>
      </c>
      <c r="P3119" s="18" t="n">
        <f aca="false">K3119 / B3119</f>
        <v>-0.0136649357748019</v>
      </c>
      <c r="Q3119" s="18" t="n">
        <f aca="false">L3119/E3118</f>
        <v>-0.000512172636323206</v>
      </c>
      <c r="R3119" s="18" t="n">
        <f aca="false">M3119 / E3118</f>
        <v>-0.0137774439170964</v>
      </c>
      <c r="S3119" s="19" t="str">
        <f aca="false">IF(N3119 &gt; 0, "UP", "DOWN")</f>
        <v>DOWN</v>
      </c>
      <c r="T3119" s="23" t="inlineStr">
        <f aca="false">O3119-N3119</f>
        <is>
          <t/>
        </is>
      </c>
      <c r="U3119" s="23" t="inlineStr">
        <f aca="false">P3119-N3119</f>
        <is>
          <t/>
        </is>
      </c>
      <c r="V3119" s="23" t="inlineStr">
        <f aca="false">O3119 - P3119</f>
        <is>
          <t/>
        </is>
      </c>
    </row>
    <row collapsed="false" customFormat="false" customHeight="false" hidden="false" ht="25" outlineLevel="0" r="3120">
      <c r="A3120" s="21" t="n">
        <v>41082</v>
      </c>
      <c r="B3120" s="17" t="n">
        <v>579.04</v>
      </c>
      <c r="C3120" s="17" t="n">
        <v>582.19</v>
      </c>
      <c r="D3120" s="17" t="n">
        <v>575.42</v>
      </c>
      <c r="E3120" s="17" t="n">
        <v>582.1</v>
      </c>
      <c r="F3120" s="17" t="n">
        <v>10159700</v>
      </c>
      <c r="G3120" s="17" t="n">
        <v>579.61</v>
      </c>
      <c r="I3120" s="22" t="n">
        <f aca="false">E3120-B3120</f>
        <v>3.06000000000006</v>
      </c>
      <c r="J3120" s="22" t="n">
        <f aca="false">C3120-B3120</f>
        <v>3.15000000000009</v>
      </c>
      <c r="K3120" s="17" t="n">
        <f aca="false">D3120-B3120</f>
        <v>-3.62</v>
      </c>
      <c r="L3120" s="17" t="n">
        <f aca="false">B3120 - E3119</f>
        <v>1.37</v>
      </c>
      <c r="M3120" s="17" t="n">
        <f aca="false">E3120 - E3119</f>
        <v>4.43000000000006</v>
      </c>
      <c r="N3120" s="18" t="n">
        <f aca="false"> (I3120 / B3120)</f>
        <v>0.00528460900801337</v>
      </c>
      <c r="O3120" s="18" t="n">
        <f aca="false">(J3120 / B3120)</f>
        <v>0.00544003868471969</v>
      </c>
      <c r="P3120" s="18" t="n">
        <f aca="false">K3120 / B3120</f>
        <v>-0.00625172699640786</v>
      </c>
      <c r="Q3120" s="18" t="n">
        <f aca="false">L3120/E3119</f>
        <v>0.00237159624006787</v>
      </c>
      <c r="R3120" s="18" t="n">
        <f aca="false">M3120 / E3119</f>
        <v>0.00766873820693487</v>
      </c>
      <c r="S3120" s="19" t="str">
        <f aca="false">IF(N3120 &gt; 0, "UP", "DOWN")</f>
        <v>UP</v>
      </c>
      <c r="T3120" s="23" t="inlineStr">
        <f aca="false">O3120-N3120</f>
        <is>
          <t/>
        </is>
      </c>
      <c r="U3120" s="23" t="inlineStr">
        <f aca="false">P3120-N3120</f>
        <is>
          <t/>
        </is>
      </c>
      <c r="V3120" s="23" t="inlineStr">
        <f aca="false">O3120 - P3120</f>
        <is>
          <t/>
        </is>
      </c>
    </row>
    <row collapsed="false" customFormat="false" customHeight="false" hidden="false" ht="25" outlineLevel="0" r="3121">
      <c r="A3121" s="21" t="n">
        <v>41085</v>
      </c>
      <c r="B3121" s="17" t="n">
        <v>577.3</v>
      </c>
      <c r="C3121" s="17" t="n">
        <v>579.8</v>
      </c>
      <c r="D3121" s="17" t="n">
        <v>570.37</v>
      </c>
      <c r="E3121" s="17" t="n">
        <v>570.77</v>
      </c>
      <c r="F3121" s="17" t="n">
        <v>10870800</v>
      </c>
      <c r="G3121" s="17" t="n">
        <v>568.33</v>
      </c>
      <c r="I3121" s="22" t="n">
        <f aca="false">E3121-B3121</f>
        <v>-6.52999999999997</v>
      </c>
      <c r="J3121" s="22" t="n">
        <f aca="false">C3121-B3121</f>
        <v>2.5</v>
      </c>
      <c r="K3121" s="17" t="n">
        <f aca="false">D3121-B3121</f>
        <v>-6.92999999999995</v>
      </c>
      <c r="L3121" s="17" t="n">
        <f aca="false">B3121 - E3120</f>
        <v>-4.80000000000007</v>
      </c>
      <c r="M3121" s="17" t="n">
        <f aca="false">E3121 - E3120</f>
        <v>-11.33</v>
      </c>
      <c r="N3121" s="18" t="n">
        <f aca="false"> (I3121 / B3121)</f>
        <v>-0.0113112766326</v>
      </c>
      <c r="O3121" s="18" t="n">
        <f aca="false">(J3121 / B3121)</f>
        <v>0.00433050407067383</v>
      </c>
      <c r="P3121" s="18" t="n">
        <f aca="false">K3121 / B3121</f>
        <v>-0.0120041572839078</v>
      </c>
      <c r="Q3121" s="18" t="n">
        <f aca="false">L3121/E3120</f>
        <v>-0.00824600584092092</v>
      </c>
      <c r="R3121" s="18" t="n">
        <f aca="false">M3121 / E3120</f>
        <v>-0.0194640096203402</v>
      </c>
      <c r="S3121" s="19" t="str">
        <f aca="false">IF(N3121 &gt; 0, "UP", "DOWN")</f>
        <v>DOWN</v>
      </c>
      <c r="T3121" s="23" t="inlineStr">
        <f aca="false">O3121-N3121</f>
        <is>
          <t/>
        </is>
      </c>
      <c r="U3121" s="23" t="inlineStr">
        <f aca="false">P3121-N3121</f>
        <is>
          <t/>
        </is>
      </c>
      <c r="V3121" s="23" t="inlineStr">
        <f aca="false">O3121 - P3121</f>
        <is>
          <t/>
        </is>
      </c>
    </row>
    <row collapsed="false" customFormat="false" customHeight="false" hidden="false" ht="25" outlineLevel="0" r="3122">
      <c r="A3122" s="21" t="n">
        <v>41086</v>
      </c>
      <c r="B3122" s="17" t="n">
        <v>571.33</v>
      </c>
      <c r="C3122" s="17" t="n">
        <v>574.49</v>
      </c>
      <c r="D3122" s="17" t="n">
        <v>567.33</v>
      </c>
      <c r="E3122" s="17" t="n">
        <v>572.03</v>
      </c>
      <c r="F3122" s="17" t="n">
        <v>9876300</v>
      </c>
      <c r="G3122" s="17" t="n">
        <v>569.58</v>
      </c>
      <c r="I3122" s="22" t="n">
        <f aca="false">E3122-B3122</f>
        <v>0.699999999999932</v>
      </c>
      <c r="J3122" s="22" t="n">
        <f aca="false">C3122-B3122</f>
        <v>3.15999999999997</v>
      </c>
      <c r="K3122" s="17" t="n">
        <f aca="false">D3122-B3122</f>
        <v>-4</v>
      </c>
      <c r="L3122" s="17" t="n">
        <f aca="false">B3122 - E3121</f>
        <v>0.560000000000059</v>
      </c>
      <c r="M3122" s="17" t="n">
        <f aca="false">E3122 - E3121</f>
        <v>1.25999999999999</v>
      </c>
      <c r="N3122" s="18" t="n">
        <f aca="false"> (I3122 / B3122)</f>
        <v>0.00122521134895758</v>
      </c>
      <c r="O3122" s="18" t="n">
        <f aca="false">(J3122 / B3122)</f>
        <v>0.0055309540895804</v>
      </c>
      <c r="P3122" s="18" t="n">
        <f aca="false">K3122 / B3122</f>
        <v>-0.00700120770832969</v>
      </c>
      <c r="Q3122" s="18" t="n">
        <f aca="false">L3122/E3121</f>
        <v>0.000981130753193159</v>
      </c>
      <c r="R3122" s="18" t="n">
        <f aca="false">M3122 / E3121</f>
        <v>0.00220754419468436</v>
      </c>
      <c r="S3122" s="19" t="str">
        <f aca="false">IF(N3122 &gt; 0, "UP", "DOWN")</f>
        <v>UP</v>
      </c>
      <c r="T3122" s="23" t="inlineStr">
        <f aca="false">O3122-N3122</f>
        <is>
          <t/>
        </is>
      </c>
      <c r="U3122" s="23" t="inlineStr">
        <f aca="false">P3122-N3122</f>
        <is>
          <t/>
        </is>
      </c>
      <c r="V3122" s="23" t="inlineStr">
        <f aca="false">O3122 - P3122</f>
        <is>
          <t/>
        </is>
      </c>
    </row>
    <row collapsed="false" customFormat="false" customHeight="false" hidden="false" ht="25" outlineLevel="0" r="3123">
      <c r="A3123" s="21" t="n">
        <v>41087</v>
      </c>
      <c r="B3123" s="17" t="n">
        <v>575</v>
      </c>
      <c r="C3123" s="17" t="n">
        <v>576.74</v>
      </c>
      <c r="D3123" s="17" t="n">
        <v>571.92</v>
      </c>
      <c r="E3123" s="17" t="n">
        <v>574.5</v>
      </c>
      <c r="F3123" s="17" t="n">
        <v>7249900</v>
      </c>
      <c r="G3123" s="17" t="n">
        <v>572.04</v>
      </c>
      <c r="I3123" s="22" t="n">
        <f aca="false">E3123-B3123</f>
        <v>-0.5</v>
      </c>
      <c r="J3123" s="22" t="n">
        <f aca="false">C3123-B3123</f>
        <v>1.74000000000001</v>
      </c>
      <c r="K3123" s="17" t="n">
        <f aca="false">D3123-B3123</f>
        <v>-3.08000000000004</v>
      </c>
      <c r="L3123" s="17" t="n">
        <f aca="false">B3123 - E3122</f>
        <v>2.97000000000003</v>
      </c>
      <c r="M3123" s="17" t="n">
        <f aca="false">E3123 - E3122</f>
        <v>2.47000000000003</v>
      </c>
      <c r="N3123" s="18" t="n">
        <f aca="false"> (I3123 / B3123)</f>
        <v>-0.000869565217391304</v>
      </c>
      <c r="O3123" s="18" t="n">
        <f aca="false">(J3123 / B3123)</f>
        <v>0.00302608695652175</v>
      </c>
      <c r="P3123" s="18" t="n">
        <f aca="false">K3123 / B3123</f>
        <v>-0.00535652173913051</v>
      </c>
      <c r="Q3123" s="18" t="n">
        <f aca="false">L3123/E3122</f>
        <v>0.00519203538275969</v>
      </c>
      <c r="R3123" s="18" t="n">
        <f aca="false">M3123 / E3122</f>
        <v>0.00431795535199208</v>
      </c>
      <c r="S3123" s="19" t="str">
        <f aca="false">IF(N3123 &gt; 0, "UP", "DOWN")</f>
        <v>DOWN</v>
      </c>
      <c r="T3123" s="23" t="inlineStr">
        <f aca="false">O3123-N3123</f>
        <is>
          <t/>
        </is>
      </c>
      <c r="U3123" s="23" t="inlineStr">
        <f aca="false">P3123-N3123</f>
        <is>
          <t/>
        </is>
      </c>
      <c r="V3123" s="23" t="inlineStr">
        <f aca="false">O3123 - P3123</f>
        <is>
          <t/>
        </is>
      </c>
    </row>
    <row collapsed="false" customFormat="false" customHeight="false" hidden="false" ht="25" outlineLevel="0" r="3124">
      <c r="A3124" s="21" t="n">
        <v>41088</v>
      </c>
      <c r="B3124" s="17" t="n">
        <v>571.67</v>
      </c>
      <c r="C3124" s="17" t="n">
        <v>574</v>
      </c>
      <c r="D3124" s="17" t="n">
        <v>565.61</v>
      </c>
      <c r="E3124" s="17" t="n">
        <v>569.05</v>
      </c>
      <c r="F3124" s="17" t="n">
        <v>10101300</v>
      </c>
      <c r="G3124" s="17" t="n">
        <v>566.62</v>
      </c>
      <c r="I3124" s="22" t="n">
        <f aca="false">E3124-B3124</f>
        <v>-2.62</v>
      </c>
      <c r="J3124" s="22" t="n">
        <f aca="false">C3124-B3124</f>
        <v>2.33000000000004</v>
      </c>
      <c r="K3124" s="17" t="n">
        <f aca="false">D3124-B3124</f>
        <v>-6.05999999999995</v>
      </c>
      <c r="L3124" s="17" t="n">
        <f aca="false">B3124 - E3123</f>
        <v>-2.83000000000004</v>
      </c>
      <c r="M3124" s="17" t="n">
        <f aca="false">E3124 - E3123</f>
        <v>-5.45000000000005</v>
      </c>
      <c r="N3124" s="18" t="n">
        <f aca="false"> (I3124 / B3124)</f>
        <v>-0.00458306365560552</v>
      </c>
      <c r="O3124" s="18" t="n">
        <f aca="false">(J3124 / B3124)</f>
        <v>0.00407577798380192</v>
      </c>
      <c r="P3124" s="18" t="n">
        <f aca="false">K3124 / B3124</f>
        <v>-0.0106005212797592</v>
      </c>
      <c r="Q3124" s="18" t="n">
        <f aca="false">L3124/E3123</f>
        <v>-0.00492602262837257</v>
      </c>
      <c r="R3124" s="18" t="n">
        <f aca="false">M3124 / E3123</f>
        <v>-0.0094865100087033</v>
      </c>
      <c r="S3124" s="19" t="str">
        <f aca="false">IF(N3124 &gt; 0, "UP", "DOWN")</f>
        <v>DOWN</v>
      </c>
      <c r="T3124" s="23" t="inlineStr">
        <f aca="false">O3124-N3124</f>
        <is>
          <t/>
        </is>
      </c>
      <c r="U3124" s="23" t="inlineStr">
        <f aca="false">P3124-N3124</f>
        <is>
          <t/>
        </is>
      </c>
      <c r="V3124" s="23" t="inlineStr">
        <f aca="false">O3124 - P3124</f>
        <is>
          <t/>
        </is>
      </c>
    </row>
    <row collapsed="false" customFormat="false" customHeight="false" hidden="false" ht="25" outlineLevel="0" r="3125">
      <c r="A3125" s="21" t="n">
        <v>41089</v>
      </c>
      <c r="B3125" s="17" t="n">
        <v>578</v>
      </c>
      <c r="C3125" s="17" t="n">
        <v>584</v>
      </c>
      <c r="D3125" s="17" t="n">
        <v>574.25</v>
      </c>
      <c r="E3125" s="17" t="n">
        <v>584</v>
      </c>
      <c r="F3125" s="17" t="n">
        <v>15053600</v>
      </c>
      <c r="G3125" s="17" t="n">
        <v>581.5</v>
      </c>
      <c r="I3125" s="22" t="n">
        <f aca="false">E3125-B3125</f>
        <v>6</v>
      </c>
      <c r="J3125" s="22" t="n">
        <f aca="false">C3125-B3125</f>
        <v>6</v>
      </c>
      <c r="K3125" s="17" t="n">
        <f aca="false">D3125-B3125</f>
        <v>-3.75</v>
      </c>
      <c r="L3125" s="17" t="n">
        <f aca="false">B3125 - E3124</f>
        <v>8.95000000000005</v>
      </c>
      <c r="M3125" s="17" t="n">
        <f aca="false">E3125 - E3124</f>
        <v>14.95</v>
      </c>
      <c r="N3125" s="18" t="n">
        <f aca="false"> (I3125 / B3125)</f>
        <v>0.0103806228373702</v>
      </c>
      <c r="O3125" s="18" t="n">
        <f aca="false">(J3125 / B3125)</f>
        <v>0.0103806228373702</v>
      </c>
      <c r="P3125" s="18" t="n">
        <f aca="false">K3125 / B3125</f>
        <v>-0.0064878892733564</v>
      </c>
      <c r="Q3125" s="18" t="n">
        <f aca="false">L3125/E3124</f>
        <v>0.0157279676654073</v>
      </c>
      <c r="R3125" s="18" t="n">
        <f aca="false">M3125 / E3124</f>
        <v>0.0262718566031105</v>
      </c>
      <c r="S3125" s="19" t="str">
        <f aca="false">IF(N3125 &gt; 0, "UP", "DOWN")</f>
        <v>UP</v>
      </c>
      <c r="T3125" s="23" t="inlineStr">
        <f aca="false">O3125-N3125</f>
        <is>
          <t/>
        </is>
      </c>
      <c r="U3125" s="23" t="inlineStr">
        <f aca="false">P3125-N3125</f>
        <is>
          <t/>
        </is>
      </c>
      <c r="V3125" s="23" t="inlineStr">
        <f aca="false">O3125 - P3125</f>
        <is>
          <t/>
        </is>
      </c>
    </row>
    <row collapsed="false" customFormat="false" customHeight="false" hidden="false" ht="25" outlineLevel="0" r="3126">
      <c r="A3126" s="21" t="n">
        <v>41092</v>
      </c>
      <c r="B3126" s="17" t="n">
        <v>584.73</v>
      </c>
      <c r="C3126" s="17" t="n">
        <v>593.47</v>
      </c>
      <c r="D3126" s="17" t="n">
        <v>583.6</v>
      </c>
      <c r="E3126" s="17" t="n">
        <v>592.52</v>
      </c>
      <c r="F3126" s="17" t="n">
        <v>14289000</v>
      </c>
      <c r="G3126" s="17" t="n">
        <v>589.99</v>
      </c>
      <c r="I3126" s="22" t="n">
        <f aca="false">E3126-B3126</f>
        <v>7.78999999999996</v>
      </c>
      <c r="J3126" s="22" t="n">
        <f aca="false">C3126-B3126</f>
        <v>8.74000000000001</v>
      </c>
      <c r="K3126" s="17" t="n">
        <f aca="false">D3126-B3126</f>
        <v>-1.13</v>
      </c>
      <c r="L3126" s="17" t="n">
        <f aca="false">B3126 - E3125</f>
        <v>0.730000000000018</v>
      </c>
      <c r="M3126" s="17" t="n">
        <f aca="false">E3126 - E3125</f>
        <v>8.51999999999998</v>
      </c>
      <c r="N3126" s="18" t="n">
        <f aca="false"> (I3126 / B3126)</f>
        <v>0.0133223881107519</v>
      </c>
      <c r="O3126" s="18" t="n">
        <f aca="false">(J3126 / B3126)</f>
        <v>0.014947069587673</v>
      </c>
      <c r="P3126" s="18" t="n">
        <f aca="false">K3126 / B3126</f>
        <v>-0.00193251586202178</v>
      </c>
      <c r="Q3126" s="18" t="n">
        <f aca="false">L3126/E3125</f>
        <v>0.00125000000000003</v>
      </c>
      <c r="R3126" s="18" t="n">
        <f aca="false">M3126 / E3125</f>
        <v>0.0145890410958904</v>
      </c>
      <c r="S3126" s="19" t="str">
        <f aca="false">IF(N3126 &gt; 0, "UP", "DOWN")</f>
        <v>UP</v>
      </c>
      <c r="T3126" s="23" t="inlineStr">
        <f aca="false">O3126-N3126</f>
        <is>
          <t/>
        </is>
      </c>
      <c r="U3126" s="23" t="inlineStr">
        <f aca="false">P3126-N3126</f>
        <is>
          <t/>
        </is>
      </c>
      <c r="V3126" s="23" t="inlineStr">
        <f aca="false">O3126 - P3126</f>
        <is>
          <t/>
        </is>
      </c>
    </row>
    <row collapsed="false" customFormat="false" customHeight="false" hidden="false" ht="25" outlineLevel="0" r="3127">
      <c r="A3127" s="21" t="n">
        <v>41093</v>
      </c>
      <c r="B3127" s="17" t="n">
        <v>594.88</v>
      </c>
      <c r="C3127" s="17" t="n">
        <v>600</v>
      </c>
      <c r="D3127" s="17" t="n">
        <v>594</v>
      </c>
      <c r="E3127" s="17" t="n">
        <v>599.41</v>
      </c>
      <c r="F3127" s="17" t="n">
        <v>8632600</v>
      </c>
      <c r="G3127" s="17" t="n">
        <v>596.85</v>
      </c>
      <c r="I3127" s="22" t="n">
        <f aca="false">E3127-B3127</f>
        <v>4.52999999999997</v>
      </c>
      <c r="J3127" s="22" t="n">
        <f aca="false">C3127-B3127</f>
        <v>5.12</v>
      </c>
      <c r="K3127" s="17" t="n">
        <f aca="false">D3127-B3127</f>
        <v>-0.879999999999995</v>
      </c>
      <c r="L3127" s="17" t="n">
        <f aca="false">B3127 - E3126</f>
        <v>2.36000000000001</v>
      </c>
      <c r="M3127" s="17" t="n">
        <f aca="false">E3127 - E3126</f>
        <v>6.88999999999999</v>
      </c>
      <c r="N3127" s="18" t="n">
        <f aca="false"> (I3127 / B3127)</f>
        <v>0.00761498117267343</v>
      </c>
      <c r="O3127" s="18" t="n">
        <f aca="false">(J3127 / B3127)</f>
        <v>0.00860677783754708</v>
      </c>
      <c r="P3127" s="18" t="n">
        <f aca="false">K3127 / B3127</f>
        <v>-0.00147928994082839</v>
      </c>
      <c r="Q3127" s="18" t="n">
        <f aca="false">L3127/E3126</f>
        <v>0.00398298791601974</v>
      </c>
      <c r="R3127" s="18" t="n">
        <f aca="false">M3127 / E3126</f>
        <v>0.0116282994666846</v>
      </c>
      <c r="S3127" s="19" t="str">
        <f aca="false">IF(N3127 &gt; 0, "UP", "DOWN")</f>
        <v>UP</v>
      </c>
      <c r="T3127" s="23" t="inlineStr">
        <f aca="false">O3127-N3127</f>
        <is>
          <t/>
        </is>
      </c>
      <c r="U3127" s="23" t="inlineStr">
        <f aca="false">P3127-N3127</f>
        <is>
          <t/>
        </is>
      </c>
      <c r="V3127" s="23" t="inlineStr">
        <f aca="false">O3127 - P3127</f>
        <is>
          <t/>
        </is>
      </c>
    </row>
    <row collapsed="false" customFormat="false" customHeight="false" hidden="false" ht="25" outlineLevel="0" r="3128">
      <c r="A3128" s="21" t="n">
        <v>41095</v>
      </c>
      <c r="B3128" s="17" t="n">
        <v>600.56</v>
      </c>
      <c r="C3128" s="17" t="n">
        <v>614.34</v>
      </c>
      <c r="D3128" s="17" t="n">
        <v>599.65</v>
      </c>
      <c r="E3128" s="17" t="n">
        <v>609.94</v>
      </c>
      <c r="F3128" s="17" t="n">
        <v>17299400</v>
      </c>
      <c r="G3128" s="17" t="n">
        <v>607.33</v>
      </c>
      <c r="I3128" s="22" t="n">
        <f aca="false">E3128-B3128</f>
        <v>9.38000000000011</v>
      </c>
      <c r="J3128" s="22" t="n">
        <f aca="false">C3128-B3128</f>
        <v>13.7800000000001</v>
      </c>
      <c r="K3128" s="17" t="n">
        <f aca="false">D3128-B3128</f>
        <v>-0.909999999999968</v>
      </c>
      <c r="L3128" s="17" t="n">
        <f aca="false">B3128 - E3127</f>
        <v>1.14999999999998</v>
      </c>
      <c r="M3128" s="17" t="n">
        <f aca="false">E3128 - E3127</f>
        <v>10.5300000000001</v>
      </c>
      <c r="N3128" s="18" t="n">
        <f aca="false"> (I3128 / B3128)</f>
        <v>0.0156187558278941</v>
      </c>
      <c r="O3128" s="18" t="n">
        <f aca="false">(J3128 / B3128)</f>
        <v>0.0229452510989744</v>
      </c>
      <c r="P3128" s="18" t="n">
        <f aca="false">K3128 / B3128</f>
        <v>-0.00151525243106429</v>
      </c>
      <c r="Q3128" s="18" t="n">
        <f aca="false">L3128/E3127</f>
        <v>0.00191855324402325</v>
      </c>
      <c r="R3128" s="18" t="n">
        <f aca="false">M3128 / E3127</f>
        <v>0.0175672744865786</v>
      </c>
      <c r="S3128" s="19" t="str">
        <f aca="false">IF(N3128 &gt; 0, "UP", "DOWN")</f>
        <v>UP</v>
      </c>
      <c r="T3128" s="23" t="inlineStr">
        <f aca="false">O3128-N3128</f>
        <is>
          <t/>
        </is>
      </c>
      <c r="U3128" s="23" t="inlineStr">
        <f aca="false">P3128-N3128</f>
        <is>
          <t/>
        </is>
      </c>
      <c r="V3128" s="23" t="inlineStr">
        <f aca="false">O3128 - P3128</f>
        <is>
          <t/>
        </is>
      </c>
    </row>
    <row collapsed="false" customFormat="false" customHeight="false" hidden="false" ht="25" outlineLevel="0" r="3129">
      <c r="A3129" s="21" t="n">
        <v>41096</v>
      </c>
      <c r="B3129" s="17" t="n">
        <v>607.09</v>
      </c>
      <c r="C3129" s="17" t="n">
        <v>608.44</v>
      </c>
      <c r="D3129" s="17" t="n">
        <v>601.58</v>
      </c>
      <c r="E3129" s="17" t="n">
        <v>605.88</v>
      </c>
      <c r="F3129" s="17" t="n">
        <v>14961800</v>
      </c>
      <c r="G3129" s="17" t="n">
        <v>603.29</v>
      </c>
      <c r="I3129" s="22" t="n">
        <f aca="false">E3129-B3129</f>
        <v>-1.21000000000004</v>
      </c>
      <c r="J3129" s="22" t="n">
        <f aca="false">C3129-B3129</f>
        <v>1.35000000000002</v>
      </c>
      <c r="K3129" s="17" t="n">
        <f aca="false">D3129-B3129</f>
        <v>-5.50999999999999</v>
      </c>
      <c r="L3129" s="17" t="n">
        <f aca="false">B3129 - E3128</f>
        <v>-2.85000000000002</v>
      </c>
      <c r="M3129" s="17" t="n">
        <f aca="false">E3129 - E3128</f>
        <v>-4.06000000000006</v>
      </c>
      <c r="N3129" s="18" t="n">
        <f aca="false"> (I3129 / B3129)</f>
        <v>-0.00199311469469113</v>
      </c>
      <c r="O3129" s="18" t="n">
        <f aca="false">(J3129 / B3129)</f>
        <v>0.00222372300647354</v>
      </c>
      <c r="P3129" s="18" t="n">
        <f aca="false">K3129 / B3129</f>
        <v>-0.00907608427086592</v>
      </c>
      <c r="Q3129" s="18" t="n">
        <f aca="false">L3129/E3128</f>
        <v>-0.00467259074663085</v>
      </c>
      <c r="R3129" s="18" t="n">
        <f aca="false">M3129 / E3128</f>
        <v>-0.00665639243204259</v>
      </c>
      <c r="S3129" s="19" t="str">
        <f aca="false">IF(N3129 &gt; 0, "UP", "DOWN")</f>
        <v>DOWN</v>
      </c>
      <c r="T3129" s="23" t="inlineStr">
        <f aca="false">O3129-N3129</f>
        <is>
          <t/>
        </is>
      </c>
      <c r="U3129" s="23" t="inlineStr">
        <f aca="false">P3129-N3129</f>
        <is>
          <t/>
        </is>
      </c>
      <c r="V3129" s="23" t="inlineStr">
        <f aca="false">O3129 - P3129</f>
        <is>
          <t/>
        </is>
      </c>
    </row>
    <row collapsed="false" customFormat="false" customHeight="false" hidden="false" ht="25" outlineLevel="0" r="3130">
      <c r="A3130" s="21" t="n">
        <v>41099</v>
      </c>
      <c r="B3130" s="17" t="n">
        <v>605.3</v>
      </c>
      <c r="C3130" s="17" t="n">
        <v>613.9</v>
      </c>
      <c r="D3130" s="17" t="n">
        <v>604.11</v>
      </c>
      <c r="E3130" s="17" t="n">
        <v>613.89</v>
      </c>
      <c r="F3130" s="17" t="n">
        <v>13550200</v>
      </c>
      <c r="G3130" s="17" t="n">
        <v>611.27</v>
      </c>
      <c r="I3130" s="22" t="n">
        <f aca="false">E3130-B3130</f>
        <v>8.59000000000003</v>
      </c>
      <c r="J3130" s="22" t="n">
        <f aca="false">C3130-B3130</f>
        <v>8.60000000000002</v>
      </c>
      <c r="K3130" s="17" t="n">
        <f aca="false">D3130-B3130</f>
        <v>-1.18999999999994</v>
      </c>
      <c r="L3130" s="17" t="n">
        <f aca="false">B3130 - E3129</f>
        <v>-0.580000000000041</v>
      </c>
      <c r="M3130" s="17" t="n">
        <f aca="false">E3130 - E3129</f>
        <v>8.00999999999999</v>
      </c>
      <c r="N3130" s="18" t="n">
        <f aca="false"> (I3130 / B3130)</f>
        <v>0.0141913100941682</v>
      </c>
      <c r="O3130" s="18" t="n">
        <f aca="false">(J3130 / B3130)</f>
        <v>0.0142078308276888</v>
      </c>
      <c r="P3130" s="18" t="n">
        <f aca="false">K3130 / B3130</f>
        <v>-0.00196596728894753</v>
      </c>
      <c r="Q3130" s="18" t="n">
        <f aca="false">L3130/E3129</f>
        <v>-0.000957285271010829</v>
      </c>
      <c r="R3130" s="18" t="n">
        <f aca="false">M3130 / E3129</f>
        <v>0.0132204396910279</v>
      </c>
      <c r="S3130" s="19" t="str">
        <f aca="false">IF(N3130 &gt; 0, "UP", "DOWN")</f>
        <v>UP</v>
      </c>
      <c r="T3130" s="23" t="inlineStr">
        <f aca="false">O3130-N3130</f>
        <is>
          <t/>
        </is>
      </c>
      <c r="U3130" s="23" t="inlineStr">
        <f aca="false">P3130-N3130</f>
        <is>
          <t/>
        </is>
      </c>
      <c r="V3130" s="23" t="inlineStr">
        <f aca="false">O3130 - P3130</f>
        <is>
          <t/>
        </is>
      </c>
    </row>
    <row collapsed="false" customFormat="false" customHeight="false" hidden="false" ht="25" outlineLevel="0" r="3131">
      <c r="A3131" s="21" t="n">
        <v>41100</v>
      </c>
      <c r="B3131" s="17" t="n">
        <v>617.97</v>
      </c>
      <c r="C3131" s="17" t="n">
        <v>619.87</v>
      </c>
      <c r="D3131" s="17" t="n">
        <v>605.31</v>
      </c>
      <c r="E3131" s="17" t="n">
        <v>608.21</v>
      </c>
      <c r="F3131" s="17" t="n">
        <v>18284200</v>
      </c>
      <c r="G3131" s="17" t="n">
        <v>605.61</v>
      </c>
      <c r="I3131" s="22" t="n">
        <f aca="false">E3131-B3131</f>
        <v>-9.75999999999999</v>
      </c>
      <c r="J3131" s="22" t="n">
        <f aca="false">C3131-B3131</f>
        <v>1.89999999999998</v>
      </c>
      <c r="K3131" s="17" t="n">
        <f aca="false">D3131-B3131</f>
        <v>-12.6600000000001</v>
      </c>
      <c r="L3131" s="17" t="n">
        <f aca="false">B3131 - E3130</f>
        <v>4.08000000000004</v>
      </c>
      <c r="M3131" s="17" t="n">
        <f aca="false">E3131 - E3130</f>
        <v>-5.67999999999995</v>
      </c>
      <c r="N3131" s="18" t="n">
        <f aca="false"> (I3131 / B3131)</f>
        <v>-0.01579364694079</v>
      </c>
      <c r="O3131" s="18" t="n">
        <f aca="false">(J3131 / B3131)</f>
        <v>0.00307458290855539</v>
      </c>
      <c r="P3131" s="18" t="n">
        <f aca="false">K3131 / B3131</f>
        <v>-0.0204864313801642</v>
      </c>
      <c r="Q3131" s="18" t="n">
        <f aca="false">L3131/E3130</f>
        <v>0.00664614181693795</v>
      </c>
      <c r="R3131" s="18" t="n">
        <f aca="false">M3131 / E3130</f>
        <v>-0.00925247194122717</v>
      </c>
      <c r="S3131" s="19" t="str">
        <f aca="false">IF(N3131 &gt; 0, "UP", "DOWN")</f>
        <v>DOWN</v>
      </c>
      <c r="T3131" s="23" t="inlineStr">
        <f aca="false">O3131-N3131</f>
        <is>
          <t/>
        </is>
      </c>
      <c r="U3131" s="23" t="inlineStr">
        <f aca="false">P3131-N3131</f>
        <is>
          <t/>
        </is>
      </c>
      <c r="V3131" s="23" t="inlineStr">
        <f aca="false">O3131 - P3131</f>
        <is>
          <t/>
        </is>
      </c>
    </row>
    <row collapsed="false" customFormat="false" customHeight="false" hidden="false" ht="25" outlineLevel="0" r="3132">
      <c r="A3132" s="21" t="n">
        <v>41101</v>
      </c>
      <c r="B3132" s="17" t="n">
        <v>606.12</v>
      </c>
      <c r="C3132" s="17" t="n">
        <v>607.66</v>
      </c>
      <c r="D3132" s="17" t="n">
        <v>597.22</v>
      </c>
      <c r="E3132" s="17" t="n">
        <v>604.43</v>
      </c>
      <c r="F3132" s="17" t="n">
        <v>16761500</v>
      </c>
      <c r="G3132" s="17" t="n">
        <v>601.85</v>
      </c>
      <c r="I3132" s="22" t="n">
        <f aca="false">E3132-B3132</f>
        <v>-1.69000000000005</v>
      </c>
      <c r="J3132" s="22" t="n">
        <f aca="false">C3132-B3132</f>
        <v>1.53999999999996</v>
      </c>
      <c r="K3132" s="17" t="n">
        <f aca="false">D3132-B3132</f>
        <v>-8.89999999999998</v>
      </c>
      <c r="L3132" s="17" t="n">
        <f aca="false">B3132 - E3131</f>
        <v>-2.09000000000003</v>
      </c>
      <c r="M3132" s="17" t="n">
        <f aca="false">E3132 - E3131</f>
        <v>-3.78000000000009</v>
      </c>
      <c r="N3132" s="18" t="n">
        <f aca="false"> (I3132 / B3132)</f>
        <v>-0.00278822675377822</v>
      </c>
      <c r="O3132" s="18" t="n">
        <f aca="false">(J3132 / B3132)</f>
        <v>0.00254075100640131</v>
      </c>
      <c r="P3132" s="18" t="n">
        <f aca="false">K3132 / B3132</f>
        <v>-0.0146835610110209</v>
      </c>
      <c r="Q3132" s="18" t="n">
        <f aca="false">L3132/E3131</f>
        <v>-0.0034363131155358</v>
      </c>
      <c r="R3132" s="18" t="n">
        <f aca="false">M3132 / E3131</f>
        <v>-0.00621495864915093</v>
      </c>
      <c r="S3132" s="19" t="str">
        <f aca="false">IF(N3132 &gt; 0, "UP", "DOWN")</f>
        <v>DOWN</v>
      </c>
      <c r="T3132" s="23" t="inlineStr">
        <f aca="false">O3132-N3132</f>
        <is>
          <t/>
        </is>
      </c>
      <c r="U3132" s="23" t="inlineStr">
        <f aca="false">P3132-N3132</f>
        <is>
          <t/>
        </is>
      </c>
      <c r="V3132" s="23" t="inlineStr">
        <f aca="false">O3132 - P3132</f>
        <is>
          <t/>
        </is>
      </c>
    </row>
    <row collapsed="false" customFormat="false" customHeight="false" hidden="false" ht="25" outlineLevel="0" r="3133">
      <c r="A3133" s="21" t="n">
        <v>41102</v>
      </c>
      <c r="B3133" s="17" t="n">
        <v>600.24</v>
      </c>
      <c r="C3133" s="17" t="n">
        <v>603.47</v>
      </c>
      <c r="D3133" s="17" t="n">
        <v>592.68</v>
      </c>
      <c r="E3133" s="17" t="n">
        <v>598.9</v>
      </c>
      <c r="F3133" s="17" t="n">
        <v>15287200</v>
      </c>
      <c r="G3133" s="17" t="n">
        <v>596.34</v>
      </c>
      <c r="I3133" s="22" t="n">
        <f aca="false">E3133-B3133</f>
        <v>-1.34000000000003</v>
      </c>
      <c r="J3133" s="22" t="n">
        <f aca="false">C3133-B3133</f>
        <v>3.23000000000002</v>
      </c>
      <c r="K3133" s="17" t="n">
        <f aca="false">D3133-B3133</f>
        <v>-7.56000000000006</v>
      </c>
      <c r="L3133" s="17" t="n">
        <f aca="false">B3133 - E3132</f>
        <v>-4.18999999999994</v>
      </c>
      <c r="M3133" s="17" t="n">
        <f aca="false">E3133 - E3132</f>
        <v>-5.52999999999997</v>
      </c>
      <c r="N3133" s="18" t="n">
        <f aca="false"> (I3133 / B3133)</f>
        <v>-0.00223244035719051</v>
      </c>
      <c r="O3133" s="18" t="n">
        <f aca="false">(J3133 / B3133)</f>
        <v>0.00538118086098897</v>
      </c>
      <c r="P3133" s="18" t="n">
        <f aca="false">K3133 / B3133</f>
        <v>-0.012594962015194</v>
      </c>
      <c r="Q3133" s="18" t="n">
        <f aca="false">L3133/E3132</f>
        <v>-0.00693215095213663</v>
      </c>
      <c r="R3133" s="18" t="n">
        <f aca="false">M3133 / E3132</f>
        <v>-0.00914911569577945</v>
      </c>
      <c r="S3133" s="19" t="str">
        <f aca="false">IF(N3133 &gt; 0, "UP", "DOWN")</f>
        <v>DOWN</v>
      </c>
      <c r="T3133" s="23" t="inlineStr">
        <f aca="false">O3133-N3133</f>
        <is>
          <t/>
        </is>
      </c>
      <c r="U3133" s="23" t="inlineStr">
        <f aca="false">P3133-N3133</f>
        <is>
          <t/>
        </is>
      </c>
      <c r="V3133" s="23" t="inlineStr">
        <f aca="false">O3133 - P3133</f>
        <is>
          <t/>
        </is>
      </c>
    </row>
    <row collapsed="false" customFormat="false" customHeight="false" hidden="false" ht="25" outlineLevel="0" r="3134">
      <c r="A3134" s="21" t="n">
        <v>41103</v>
      </c>
      <c r="B3134" s="17" t="n">
        <v>602.95</v>
      </c>
      <c r="C3134" s="17" t="n">
        <v>607.19</v>
      </c>
      <c r="D3134" s="17" t="n">
        <v>600</v>
      </c>
      <c r="E3134" s="17" t="n">
        <v>604.97</v>
      </c>
      <c r="F3134" s="17" t="n">
        <v>11122400</v>
      </c>
      <c r="G3134" s="17" t="n">
        <v>602.38</v>
      </c>
      <c r="I3134" s="22" t="n">
        <f aca="false">E3134-B3134</f>
        <v>2.01999999999998</v>
      </c>
      <c r="J3134" s="22" t="n">
        <f aca="false">C3134-B3134</f>
        <v>4.24000000000001</v>
      </c>
      <c r="K3134" s="17" t="n">
        <f aca="false">D3134-B3134</f>
        <v>-2.95000000000005</v>
      </c>
      <c r="L3134" s="17" t="n">
        <f aca="false">B3134 - E3133</f>
        <v>4.05000000000007</v>
      </c>
      <c r="M3134" s="17" t="n">
        <f aca="false">E3134 - E3133</f>
        <v>6.07000000000005</v>
      </c>
      <c r="N3134" s="18" t="n">
        <f aca="false"> (I3134 / B3134)</f>
        <v>0.00335019487519692</v>
      </c>
      <c r="O3134" s="18" t="n">
        <f aca="false">(J3134 / B3134)</f>
        <v>0.0070320922132847</v>
      </c>
      <c r="P3134" s="18" t="n">
        <f aca="false">K3134 / B3134</f>
        <v>-0.00489261132763918</v>
      </c>
      <c r="Q3134" s="18" t="n">
        <f aca="false">L3134/E3133</f>
        <v>0.00676239772917026</v>
      </c>
      <c r="R3134" s="18" t="n">
        <f aca="false">M3134 / E3133</f>
        <v>0.0101352479545835</v>
      </c>
      <c r="S3134" s="19" t="str">
        <f aca="false">IF(N3134 &gt; 0, "UP", "DOWN")</f>
        <v>UP</v>
      </c>
      <c r="T3134" s="23" t="inlineStr">
        <f aca="false">O3134-N3134</f>
        <is>
          <t/>
        </is>
      </c>
      <c r="U3134" s="23" t="inlineStr">
        <f aca="false">P3134-N3134</f>
        <is>
          <t/>
        </is>
      </c>
      <c r="V3134" s="23" t="inlineStr">
        <f aca="false">O3134 - P3134</f>
        <is>
          <t/>
        </is>
      </c>
    </row>
    <row collapsed="false" customFormat="false" customHeight="false" hidden="false" ht="25" outlineLevel="0" r="3135">
      <c r="A3135" s="21" t="n">
        <v>41106</v>
      </c>
      <c r="B3135" s="17" t="n">
        <v>605.12</v>
      </c>
      <c r="C3135" s="17" t="n">
        <v>611.62</v>
      </c>
      <c r="D3135" s="17" t="n">
        <v>605.02</v>
      </c>
      <c r="E3135" s="17" t="n">
        <v>606.91</v>
      </c>
      <c r="F3135" s="17" t="n">
        <v>10759300</v>
      </c>
      <c r="G3135" s="17" t="n">
        <v>604.32</v>
      </c>
      <c r="I3135" s="22" t="n">
        <f aca="false">E3135-B3135</f>
        <v>1.78999999999996</v>
      </c>
      <c r="J3135" s="22" t="n">
        <f aca="false">C3135-B3135</f>
        <v>6.5</v>
      </c>
      <c r="K3135" s="17" t="n">
        <f aca="false">D3135-B3135</f>
        <v>-0.100000000000023</v>
      </c>
      <c r="L3135" s="17" t="n">
        <f aca="false">B3135 - E3134</f>
        <v>0.149999999999977</v>
      </c>
      <c r="M3135" s="17" t="n">
        <f aca="false">E3135 - E3134</f>
        <v>1.93999999999994</v>
      </c>
      <c r="N3135" s="18" t="n">
        <f aca="false"> (I3135 / B3135)</f>
        <v>0.00295809095716546</v>
      </c>
      <c r="O3135" s="18" t="n">
        <f aca="false">(J3135 / B3135)</f>
        <v>0.0107416710735061</v>
      </c>
      <c r="P3135" s="18" t="n">
        <f aca="false">K3135 / B3135</f>
        <v>-0.000165256478053977</v>
      </c>
      <c r="Q3135" s="18" t="n">
        <f aca="false">L3135/E3134</f>
        <v>0.000247946179149342</v>
      </c>
      <c r="R3135" s="18" t="n">
        <f aca="false">M3135 / E3134</f>
        <v>0.00320677058366521</v>
      </c>
      <c r="S3135" s="19" t="str">
        <f aca="false">IF(N3135 &gt; 0, "UP", "DOWN")</f>
        <v>UP</v>
      </c>
      <c r="T3135" s="23" t="inlineStr">
        <f aca="false">O3135-N3135</f>
        <is>
          <t/>
        </is>
      </c>
      <c r="U3135" s="23" t="inlineStr">
        <f aca="false">P3135-N3135</f>
        <is>
          <t/>
        </is>
      </c>
      <c r="V3135" s="23" t="inlineStr">
        <f aca="false">O3135 - P3135</f>
        <is>
          <t/>
        </is>
      </c>
    </row>
    <row collapsed="false" customFormat="false" customHeight="false" hidden="false" ht="25" outlineLevel="0" r="3136">
      <c r="A3136" s="21" t="n">
        <v>41107</v>
      </c>
      <c r="B3136" s="17" t="n">
        <v>610.79</v>
      </c>
      <c r="C3136" s="17" t="n">
        <v>611.5</v>
      </c>
      <c r="D3136" s="17" t="n">
        <v>603.15</v>
      </c>
      <c r="E3136" s="17" t="n">
        <v>606.94</v>
      </c>
      <c r="F3136" s="17" t="n">
        <v>10486600</v>
      </c>
      <c r="G3136" s="17" t="n">
        <v>604.35</v>
      </c>
      <c r="I3136" s="22" t="n">
        <f aca="false">E3136-B3136</f>
        <v>-3.84999999999991</v>
      </c>
      <c r="J3136" s="22" t="n">
        <f aca="false">C3136-B3136</f>
        <v>0.710000000000036</v>
      </c>
      <c r="K3136" s="17" t="n">
        <f aca="false">D3136-B3136</f>
        <v>-7.63999999999999</v>
      </c>
      <c r="L3136" s="17" t="n">
        <f aca="false">B3136 - E3135</f>
        <v>3.88</v>
      </c>
      <c r="M3136" s="17" t="n">
        <f aca="false">E3136 - E3135</f>
        <v>0.0300000000000864</v>
      </c>
      <c r="N3136" s="18" t="n">
        <f aca="false"> (I3136 / B3136)</f>
        <v>-0.00630331210399632</v>
      </c>
      <c r="O3136" s="18" t="n">
        <f aca="false">(J3136 / B3136)</f>
        <v>0.00116242898541239</v>
      </c>
      <c r="P3136" s="18" t="n">
        <f aca="false">K3136 / B3136</f>
        <v>-0.0125083907726059</v>
      </c>
      <c r="Q3136" s="18" t="n">
        <f aca="false">L3136/E3135</f>
        <v>0.00639304015422385</v>
      </c>
      <c r="R3136" s="18" t="n">
        <f aca="false">M3136 / E3135</f>
        <v>4.94307228420794E-005</v>
      </c>
      <c r="S3136" s="19" t="str">
        <f aca="false">IF(N3136 &gt; 0, "UP", "DOWN")</f>
        <v>DOWN</v>
      </c>
      <c r="T3136" s="23" t="inlineStr">
        <f aca="false">O3136-N3136</f>
        <is>
          <t/>
        </is>
      </c>
      <c r="U3136" s="23" t="inlineStr">
        <f aca="false">P3136-N3136</f>
        <is>
          <t/>
        </is>
      </c>
      <c r="V3136" s="23" t="inlineStr">
        <f aca="false">O3136 - P3136</f>
        <is>
          <t/>
        </is>
      </c>
    </row>
    <row collapsed="false" customFormat="false" customHeight="false" hidden="false" ht="25" outlineLevel="0" r="3137">
      <c r="A3137" s="21" t="n">
        <v>41108</v>
      </c>
      <c r="B3137" s="17" t="n">
        <v>606.59</v>
      </c>
      <c r="C3137" s="17" t="n">
        <v>608.34</v>
      </c>
      <c r="D3137" s="17" t="n">
        <v>603.56</v>
      </c>
      <c r="E3137" s="17" t="n">
        <v>606.26</v>
      </c>
      <c r="F3137" s="17" t="n">
        <v>9025000</v>
      </c>
      <c r="G3137" s="17" t="n">
        <v>603.67</v>
      </c>
      <c r="I3137" s="22" t="n">
        <f aca="false">E3137-B3137</f>
        <v>-0.330000000000041</v>
      </c>
      <c r="J3137" s="22" t="n">
        <f aca="false">C3137-B3137</f>
        <v>1.75</v>
      </c>
      <c r="K3137" s="17" t="n">
        <f aca="false">D3137-B3137</f>
        <v>-3.03000000000009</v>
      </c>
      <c r="L3137" s="17" t="n">
        <f aca="false">B3137 - E3136</f>
        <v>-0.350000000000023</v>
      </c>
      <c r="M3137" s="17" t="n">
        <f aca="false">E3137 - E3136</f>
        <v>-0.680000000000064</v>
      </c>
      <c r="N3137" s="18" t="n">
        <f aca="false"> (I3137 / B3137)</f>
        <v>-0.00054402479434221</v>
      </c>
      <c r="O3137" s="18" t="n">
        <f aca="false">(J3137 / B3137)</f>
        <v>0.00288497996999621</v>
      </c>
      <c r="P3137" s="18" t="n">
        <f aca="false">K3137 / B3137</f>
        <v>-0.00499513674805072</v>
      </c>
      <c r="Q3137" s="18" t="n">
        <f aca="false">L3137/E3136</f>
        <v>-0.000576663261607445</v>
      </c>
      <c r="R3137" s="18" t="n">
        <f aca="false">M3137 / E3136</f>
        <v>-0.00112037433683735</v>
      </c>
      <c r="S3137" s="19" t="str">
        <f aca="false">IF(N3137 &gt; 0, "UP", "DOWN")</f>
        <v>DOWN</v>
      </c>
      <c r="T3137" s="23" t="inlineStr">
        <f aca="false">O3137-N3137</f>
        <is>
          <t/>
        </is>
      </c>
      <c r="U3137" s="23" t="inlineStr">
        <f aca="false">P3137-N3137</f>
        <is>
          <t/>
        </is>
      </c>
      <c r="V3137" s="23" t="inlineStr">
        <f aca="false">O3137 - P3137</f>
        <is>
          <t/>
        </is>
      </c>
    </row>
    <row collapsed="false" customFormat="false" customHeight="false" hidden="false" ht="25" outlineLevel="0" r="3138">
      <c r="A3138" s="21" t="n">
        <v>41109</v>
      </c>
      <c r="B3138" s="17" t="n">
        <v>611.28</v>
      </c>
      <c r="C3138" s="17" t="n">
        <v>615.35</v>
      </c>
      <c r="D3138" s="17" t="n">
        <v>606</v>
      </c>
      <c r="E3138" s="17" t="n">
        <v>614.32</v>
      </c>
      <c r="F3138" s="17" t="n">
        <v>15602200</v>
      </c>
      <c r="G3138" s="17" t="n">
        <v>611.69</v>
      </c>
      <c r="I3138" s="22" t="n">
        <f aca="false">E3138-B3138</f>
        <v>3.04000000000008</v>
      </c>
      <c r="J3138" s="22" t="n">
        <f aca="false">C3138-B3138</f>
        <v>4.07000000000005</v>
      </c>
      <c r="K3138" s="17" t="n">
        <f aca="false">D3138-B3138</f>
        <v>-5.27999999999997</v>
      </c>
      <c r="L3138" s="17" t="n">
        <f aca="false">B3138 - E3137</f>
        <v>5.01999999999998</v>
      </c>
      <c r="M3138" s="17" t="n">
        <f aca="false">E3138 - E3137</f>
        <v>8.06000000000006</v>
      </c>
      <c r="N3138" s="18" t="n">
        <f aca="false"> (I3138 / B3138)</f>
        <v>0.00497317105090969</v>
      </c>
      <c r="O3138" s="18" t="n">
        <f aca="false">(J3138 / B3138)</f>
        <v>0.00665815992671125</v>
      </c>
      <c r="P3138" s="18" t="n">
        <f aca="false">K3138 / B3138</f>
        <v>-0.00863761287789552</v>
      </c>
      <c r="Q3138" s="18" t="n">
        <f aca="false">L3138/E3137</f>
        <v>0.0082802757892653</v>
      </c>
      <c r="R3138" s="18" t="n">
        <f aca="false">M3138 / E3137</f>
        <v>0.0132946260680237</v>
      </c>
      <c r="S3138" s="19" t="str">
        <f aca="false">IF(N3138 &gt; 0, "UP", "DOWN")</f>
        <v>UP</v>
      </c>
      <c r="T3138" s="23" t="inlineStr">
        <f aca="false">O3138-N3138</f>
        <is>
          <t/>
        </is>
      </c>
      <c r="U3138" s="23" t="inlineStr">
        <f aca="false">P3138-N3138</f>
        <is>
          <t/>
        </is>
      </c>
      <c r="V3138" s="23" t="inlineStr">
        <f aca="false">O3138 - P3138</f>
        <is>
          <t/>
        </is>
      </c>
    </row>
    <row collapsed="false" customFormat="false" customHeight="false" hidden="false" ht="25" outlineLevel="0" r="3139">
      <c r="A3139" s="21" t="n">
        <v>41110</v>
      </c>
      <c r="B3139" s="17" t="n">
        <v>613.03</v>
      </c>
      <c r="C3139" s="17" t="n">
        <v>614.44</v>
      </c>
      <c r="D3139" s="17" t="n">
        <v>603.7</v>
      </c>
      <c r="E3139" s="17" t="n">
        <v>604.3</v>
      </c>
      <c r="F3139" s="17" t="n">
        <v>14195400</v>
      </c>
      <c r="G3139" s="17" t="n">
        <v>601.72</v>
      </c>
      <c r="I3139" s="22" t="n">
        <f aca="false">E3139-B3139</f>
        <v>-8.73000000000002</v>
      </c>
      <c r="J3139" s="22" t="n">
        <f aca="false">C3139-B3139</f>
        <v>1.41000000000008</v>
      </c>
      <c r="K3139" s="17" t="n">
        <f aca="false">D3139-B3139</f>
        <v>-9.32999999999993</v>
      </c>
      <c r="L3139" s="17" t="n">
        <f aca="false">B3139 - E3138</f>
        <v>-1.29000000000008</v>
      </c>
      <c r="M3139" s="17" t="n">
        <f aca="false">E3139 - E3138</f>
        <v>-10.0200000000001</v>
      </c>
      <c r="N3139" s="18" t="n">
        <f aca="false"> (I3139 / B3139)</f>
        <v>-0.0142407386261684</v>
      </c>
      <c r="O3139" s="18" t="n">
        <f aca="false">(J3139 / B3139)</f>
        <v>0.00230005056848781</v>
      </c>
      <c r="P3139" s="18" t="n">
        <f aca="false">K3139 / B3139</f>
        <v>-0.015219483548929</v>
      </c>
      <c r="Q3139" s="18" t="n">
        <f aca="false">L3139/E3138</f>
        <v>-0.00209988279723935</v>
      </c>
      <c r="R3139" s="18" t="n">
        <f aca="false">M3139 / E3138</f>
        <v>-0.0163107175413467</v>
      </c>
      <c r="S3139" s="19" t="str">
        <f aca="false">IF(N3139 &gt; 0, "UP", "DOWN")</f>
        <v>DOWN</v>
      </c>
      <c r="T3139" s="23" t="inlineStr">
        <f aca="false">O3139-N3139</f>
        <is>
          <t/>
        </is>
      </c>
      <c r="U3139" s="23" t="inlineStr">
        <f aca="false">P3139-N3139</f>
        <is>
          <t/>
        </is>
      </c>
      <c r="V3139" s="23" t="inlineStr">
        <f aca="false">O3139 - P3139</f>
        <is>
          <t/>
        </is>
      </c>
    </row>
    <row collapsed="false" customFormat="false" customHeight="false" hidden="false" ht="25" outlineLevel="0" r="3140">
      <c r="A3140" s="21" t="n">
        <v>41113</v>
      </c>
      <c r="B3140" s="17" t="n">
        <v>594.4</v>
      </c>
      <c r="C3140" s="17" t="n">
        <v>605.9</v>
      </c>
      <c r="D3140" s="17" t="n">
        <v>587.71</v>
      </c>
      <c r="E3140" s="17" t="n">
        <v>603.83</v>
      </c>
      <c r="F3140" s="17" t="n">
        <v>17427700</v>
      </c>
      <c r="G3140" s="17" t="n">
        <v>601.25</v>
      </c>
      <c r="I3140" s="22" t="n">
        <f aca="false">E3140-B3140</f>
        <v>9.43000000000006</v>
      </c>
      <c r="J3140" s="22" t="n">
        <f aca="false">C3140-B3140</f>
        <v>11.5</v>
      </c>
      <c r="K3140" s="17" t="n">
        <f aca="false">D3140-B3140</f>
        <v>-6.68999999999994</v>
      </c>
      <c r="L3140" s="17" t="n">
        <f aca="false">B3140 - E3139</f>
        <v>-9.89999999999998</v>
      </c>
      <c r="M3140" s="17" t="n">
        <f aca="false">E3140 - E3139</f>
        <v>-0.469999999999914</v>
      </c>
      <c r="N3140" s="18" t="n">
        <f aca="false"> (I3140 / B3140)</f>
        <v>0.0158647375504712</v>
      </c>
      <c r="O3140" s="18" t="n">
        <f aca="false">(J3140 / B3140)</f>
        <v>0.0193472409152086</v>
      </c>
      <c r="P3140" s="18" t="n">
        <f aca="false">K3140 / B3140</f>
        <v>-0.0112550471063256</v>
      </c>
      <c r="Q3140" s="18" t="n">
        <f aca="false">L3140/E3139</f>
        <v>-0.0163825914280986</v>
      </c>
      <c r="R3140" s="18" t="n">
        <f aca="false">M3140 / E3139</f>
        <v>-0.000777759391030802</v>
      </c>
      <c r="S3140" s="19" t="str">
        <f aca="false">IF(N3140 &gt; 0, "UP", "DOWN")</f>
        <v>UP</v>
      </c>
      <c r="T3140" s="23" t="inlineStr">
        <f aca="false">O3140-N3140</f>
        <is>
          <t/>
        </is>
      </c>
      <c r="U3140" s="23" t="inlineStr">
        <f aca="false">P3140-N3140</f>
        <is>
          <t/>
        </is>
      </c>
      <c r="V3140" s="23" t="inlineStr">
        <f aca="false">O3140 - P3140</f>
        <is>
          <t/>
        </is>
      </c>
    </row>
    <row collapsed="false" customFormat="false" customHeight="false" hidden="false" ht="25" outlineLevel="0" r="3141">
      <c r="A3141" s="21" t="n">
        <v>41114</v>
      </c>
      <c r="B3141" s="17" t="n">
        <v>607.38</v>
      </c>
      <c r="C3141" s="17" t="n">
        <v>609.68</v>
      </c>
      <c r="D3141" s="17" t="n">
        <v>598.51</v>
      </c>
      <c r="E3141" s="17" t="n">
        <v>600.92</v>
      </c>
      <c r="F3141" s="17" t="n">
        <v>20183300</v>
      </c>
      <c r="G3141" s="17" t="n">
        <v>598.35</v>
      </c>
      <c r="I3141" s="22" t="n">
        <f aca="false">E3141-B3141</f>
        <v>-6.46000000000004</v>
      </c>
      <c r="J3141" s="22" t="n">
        <f aca="false">C3141-B3141</f>
        <v>2.29999999999995</v>
      </c>
      <c r="K3141" s="17" t="n">
        <f aca="false">D3141-B3141</f>
        <v>-8.87</v>
      </c>
      <c r="L3141" s="17" t="n">
        <f aca="false">B3141 - E3140</f>
        <v>3.54999999999995</v>
      </c>
      <c r="M3141" s="17" t="n">
        <f aca="false">E3141 - E3140</f>
        <v>-2.91000000000008</v>
      </c>
      <c r="N3141" s="18" t="n">
        <f aca="false"> (I3141 / B3141)</f>
        <v>-0.0106358457637723</v>
      </c>
      <c r="O3141" s="18" t="n">
        <f aca="false">(J3141 / B3141)</f>
        <v>0.00378675623168355</v>
      </c>
      <c r="P3141" s="18" t="n">
        <f aca="false">K3141 / B3141</f>
        <v>-0.0146037077282756</v>
      </c>
      <c r="Q3141" s="18" t="n">
        <f aca="false">L3141/E3140</f>
        <v>0.00587913816802735</v>
      </c>
      <c r="R3141" s="18" t="n">
        <f aca="false">M3141 / E3140</f>
        <v>-0.00481923720252402</v>
      </c>
      <c r="S3141" s="19" t="str">
        <f aca="false">IF(N3141 &gt; 0, "UP", "DOWN")</f>
        <v>DOWN</v>
      </c>
      <c r="T3141" s="23" t="inlineStr">
        <f aca="false">O3141-N3141</f>
        <is>
          <t/>
        </is>
      </c>
      <c r="U3141" s="23" t="inlineStr">
        <f aca="false">P3141-N3141</f>
        <is>
          <t/>
        </is>
      </c>
      <c r="V3141" s="23" t="inlineStr">
        <f aca="false">O3141 - P3141</f>
        <is>
          <t/>
        </is>
      </c>
    </row>
    <row collapsed="false" customFormat="false" customHeight="false" hidden="false" ht="25" outlineLevel="0" r="3142">
      <c r="A3142" s="21" t="n">
        <v>41115</v>
      </c>
      <c r="B3142" s="17" t="n">
        <v>574.46</v>
      </c>
      <c r="C3142" s="17" t="n">
        <v>580.8</v>
      </c>
      <c r="D3142" s="17" t="n">
        <v>570</v>
      </c>
      <c r="E3142" s="17" t="n">
        <v>574.97</v>
      </c>
      <c r="F3142" s="17" t="n">
        <v>31332600</v>
      </c>
      <c r="G3142" s="17" t="n">
        <v>572.51</v>
      </c>
      <c r="I3142" s="22" t="n">
        <f aca="false">E3142-B3142</f>
        <v>0.509999999999991</v>
      </c>
      <c r="J3142" s="22" t="n">
        <f aca="false">C3142-B3142</f>
        <v>6.33999999999992</v>
      </c>
      <c r="K3142" s="17" t="n">
        <f aca="false">D3142-B3142</f>
        <v>-4.46000000000004</v>
      </c>
      <c r="L3142" s="17" t="n">
        <f aca="false">B3142 - E3141</f>
        <v>-26.4599999999999</v>
      </c>
      <c r="M3142" s="17" t="n">
        <f aca="false">E3142 - E3141</f>
        <v>-25.9499999999999</v>
      </c>
      <c r="N3142" s="18" t="n">
        <f aca="false"> (I3142 / B3142)</f>
        <v>0.000887790272603821</v>
      </c>
      <c r="O3142" s="18" t="n">
        <f aca="false">(J3142 / B3142)</f>
        <v>0.0110364516241338</v>
      </c>
      <c r="P3142" s="18" t="n">
        <f aca="false">K3142 / B3142</f>
        <v>-0.00776381297218263</v>
      </c>
      <c r="Q3142" s="18" t="n">
        <f aca="false">L3142/E3141</f>
        <v>-0.0440324835252611</v>
      </c>
      <c r="R3142" s="18" t="n">
        <f aca="false">M3142 / E3141</f>
        <v>-0.0431837848632096</v>
      </c>
      <c r="S3142" s="19" t="str">
        <f aca="false">IF(N3142 &gt; 0, "UP", "DOWN")</f>
        <v>UP</v>
      </c>
      <c r="T3142" s="23" t="inlineStr">
        <f aca="false">O3142-N3142</f>
        <is>
          <t/>
        </is>
      </c>
      <c r="U3142" s="23" t="inlineStr">
        <f aca="false">P3142-N3142</f>
        <is>
          <t/>
        </is>
      </c>
      <c r="V3142" s="23" t="inlineStr">
        <f aca="false">O3142 - P3142</f>
        <is>
          <t/>
        </is>
      </c>
    </row>
    <row collapsed="false" customFormat="false" customHeight="false" hidden="false" ht="25" outlineLevel="0" r="3143">
      <c r="A3143" s="21" t="n">
        <v>41116</v>
      </c>
      <c r="B3143" s="17" t="n">
        <v>579.76</v>
      </c>
      <c r="C3143" s="17" t="n">
        <v>580.4</v>
      </c>
      <c r="D3143" s="17" t="n">
        <v>570.36</v>
      </c>
      <c r="E3143" s="17" t="n">
        <v>574.88</v>
      </c>
      <c r="F3143" s="17" t="n">
        <v>14522600</v>
      </c>
      <c r="G3143" s="17" t="n">
        <v>572.42</v>
      </c>
      <c r="I3143" s="22" t="n">
        <f aca="false">E3143-B3143</f>
        <v>-4.88</v>
      </c>
      <c r="J3143" s="22" t="n">
        <f aca="false">C3143-B3143</f>
        <v>0.639999999999986</v>
      </c>
      <c r="K3143" s="17" t="n">
        <f aca="false">D3143-B3143</f>
        <v>-9.39999999999998</v>
      </c>
      <c r="L3143" s="17" t="n">
        <f aca="false">B3143 - E3142</f>
        <v>4.78999999999996</v>
      </c>
      <c r="M3143" s="17" t="n">
        <f aca="false">E3143 - E3142</f>
        <v>-0.0900000000000318</v>
      </c>
      <c r="N3143" s="18" t="n">
        <f aca="false"> (I3143 / B3143)</f>
        <v>-0.00841727611425417</v>
      </c>
      <c r="O3143" s="18" t="n">
        <f aca="false">(J3143 / B3143)</f>
        <v>0.00110390506416446</v>
      </c>
      <c r="P3143" s="18" t="n">
        <f aca="false">K3143 / B3143</f>
        <v>-0.0162136056299158</v>
      </c>
      <c r="Q3143" s="18" t="n">
        <f aca="false">L3143/E3142</f>
        <v>0.0083308694366662</v>
      </c>
      <c r="R3143" s="18" t="n">
        <f aca="false">M3143 / E3142</f>
        <v>-0.00015652990590819</v>
      </c>
      <c r="S3143" s="19" t="str">
        <f aca="false">IF(N3143 &gt; 0, "UP", "DOWN")</f>
        <v>DOWN</v>
      </c>
      <c r="T3143" s="23" t="inlineStr">
        <f aca="false">O3143-N3143</f>
        <is>
          <t/>
        </is>
      </c>
      <c r="U3143" s="23" t="inlineStr">
        <f aca="false">P3143-N3143</f>
        <is>
          <t/>
        </is>
      </c>
      <c r="V3143" s="23" t="inlineStr">
        <f aca="false">O3143 - P3143</f>
        <is>
          <t/>
        </is>
      </c>
    </row>
    <row collapsed="false" customFormat="false" customHeight="false" hidden="false" ht="25" outlineLevel="0" r="3144">
      <c r="A3144" s="21" t="n">
        <v>41117</v>
      </c>
      <c r="B3144" s="17" t="n">
        <v>575.01</v>
      </c>
      <c r="C3144" s="17" t="n">
        <v>585.83</v>
      </c>
      <c r="D3144" s="17" t="n">
        <v>571.59</v>
      </c>
      <c r="E3144" s="17" t="n">
        <v>585.16</v>
      </c>
      <c r="F3144" s="17" t="n">
        <v>14426300</v>
      </c>
      <c r="G3144" s="17" t="n">
        <v>582.66</v>
      </c>
      <c r="I3144" s="22" t="n">
        <f aca="false">E3144-B3144</f>
        <v>10.15</v>
      </c>
      <c r="J3144" s="22" t="n">
        <f aca="false">C3144-B3144</f>
        <v>10.8200000000001</v>
      </c>
      <c r="K3144" s="17" t="n">
        <f aca="false">D3144-B3144</f>
        <v>-3.41999999999996</v>
      </c>
      <c r="L3144" s="17" t="n">
        <f aca="false">B3144 - E3143</f>
        <v>0.129999999999995</v>
      </c>
      <c r="M3144" s="17" t="n">
        <f aca="false">E3144 - E3143</f>
        <v>10.28</v>
      </c>
      <c r="N3144" s="18" t="n">
        <f aca="false"> (I3144 / B3144)</f>
        <v>0.0176518669240535</v>
      </c>
      <c r="O3144" s="18" t="n">
        <f aca="false">(J3144 / B3144)</f>
        <v>0.0188170640510601</v>
      </c>
      <c r="P3144" s="18" t="n">
        <f aca="false">K3144 / B3144</f>
        <v>-0.0059477226483017</v>
      </c>
      <c r="Q3144" s="18" t="n">
        <f aca="false">L3144/E3143</f>
        <v>0.000226134149735589</v>
      </c>
      <c r="R3144" s="18" t="n">
        <f aca="false">M3144 / E3143</f>
        <v>0.0178819927637072</v>
      </c>
      <c r="S3144" s="19" t="str">
        <f aca="false">IF(N3144 &gt; 0, "UP", "DOWN")</f>
        <v>UP</v>
      </c>
      <c r="T3144" s="23" t="inlineStr">
        <f aca="false">O3144-N3144</f>
        <is>
          <t/>
        </is>
      </c>
      <c r="U3144" s="23" t="inlineStr">
        <f aca="false">P3144-N3144</f>
        <is>
          <t/>
        </is>
      </c>
      <c r="V3144" s="23" t="inlineStr">
        <f aca="false">O3144 - P3144</f>
        <is>
          <t/>
        </is>
      </c>
    </row>
    <row collapsed="false" customFormat="false" customHeight="false" hidden="false" ht="25" outlineLevel="0" r="3145">
      <c r="A3145" s="21" t="n">
        <v>41120</v>
      </c>
      <c r="B3145" s="17" t="n">
        <v>590.92</v>
      </c>
      <c r="C3145" s="17" t="n">
        <v>599.44</v>
      </c>
      <c r="D3145" s="17" t="n">
        <v>587.82</v>
      </c>
      <c r="E3145" s="17" t="n">
        <v>595.03</v>
      </c>
      <c r="F3145" s="17" t="n">
        <v>13540800</v>
      </c>
      <c r="G3145" s="17" t="n">
        <v>592.49</v>
      </c>
      <c r="I3145" s="22" t="n">
        <f aca="false">E3145-B3145</f>
        <v>4.11000000000001</v>
      </c>
      <c r="J3145" s="22" t="n">
        <f aca="false">C3145-B3145</f>
        <v>8.5200000000001</v>
      </c>
      <c r="K3145" s="17" t="n">
        <f aca="false">D3145-B3145</f>
        <v>-3.09999999999991</v>
      </c>
      <c r="L3145" s="17" t="n">
        <f aca="false">B3145 - E3144</f>
        <v>5.75999999999999</v>
      </c>
      <c r="M3145" s="17" t="n">
        <f aca="false">E3145 - E3144</f>
        <v>9.87</v>
      </c>
      <c r="N3145" s="18" t="n">
        <f aca="false"> (I3145 / B3145)</f>
        <v>0.0069552562106546</v>
      </c>
      <c r="O3145" s="18" t="n">
        <f aca="false">(J3145 / B3145)</f>
        <v>0.0144181953563936</v>
      </c>
      <c r="P3145" s="18" t="n">
        <f aca="false">K3145 / B3145</f>
        <v>-0.00524605699587069</v>
      </c>
      <c r="Q3145" s="18" t="n">
        <f aca="false">L3145/E3144</f>
        <v>0.00984346161733541</v>
      </c>
      <c r="R3145" s="18" t="n">
        <f aca="false">M3145 / E3144</f>
        <v>0.0168671816255383</v>
      </c>
      <c r="S3145" s="19" t="str">
        <f aca="false">IF(N3145 &gt; 0, "UP", "DOWN")</f>
        <v>UP</v>
      </c>
      <c r="T3145" s="23" t="inlineStr">
        <f aca="false">O3145-N3145</f>
        <is>
          <t/>
        </is>
      </c>
      <c r="U3145" s="23" t="inlineStr">
        <f aca="false">P3145-N3145</f>
        <is>
          <t/>
        </is>
      </c>
      <c r="V3145" s="23" t="inlineStr">
        <f aca="false">O3145 - P3145</f>
        <is>
          <t/>
        </is>
      </c>
    </row>
    <row collapsed="false" customFormat="false" customHeight="false" hidden="false" ht="25" outlineLevel="0" r="3146">
      <c r="A3146" s="21" t="n">
        <v>41121</v>
      </c>
      <c r="B3146" s="17" t="n">
        <v>603.23</v>
      </c>
      <c r="C3146" s="17" t="n">
        <v>611.7</v>
      </c>
      <c r="D3146" s="17" t="n">
        <v>602.72</v>
      </c>
      <c r="E3146" s="17" t="n">
        <v>610.76</v>
      </c>
      <c r="F3146" s="17" t="n">
        <v>16511700</v>
      </c>
      <c r="G3146" s="17" t="n">
        <v>608.15</v>
      </c>
      <c r="I3146" s="22" t="n">
        <f aca="false">E3146-B3146</f>
        <v>7.52999999999997</v>
      </c>
      <c r="J3146" s="22" t="n">
        <f aca="false">C3146-B3146</f>
        <v>8.47000000000003</v>
      </c>
      <c r="K3146" s="17" t="n">
        <f aca="false">D3146-B3146</f>
        <v>-0.509999999999991</v>
      </c>
      <c r="L3146" s="17" t="n">
        <f aca="false">B3146 - E3145</f>
        <v>8.20000000000005</v>
      </c>
      <c r="M3146" s="17" t="n">
        <f aca="false">E3146 - E3145</f>
        <v>15.73</v>
      </c>
      <c r="N3146" s="18" t="n">
        <f aca="false"> (I3146 / B3146)</f>
        <v>0.0124828009217048</v>
      </c>
      <c r="O3146" s="18" t="n">
        <f aca="false">(J3146 / B3146)</f>
        <v>0.0140410788588101</v>
      </c>
      <c r="P3146" s="18" t="n">
        <f aca="false">K3146 / B3146</f>
        <v>-0.000845448668003897</v>
      </c>
      <c r="Q3146" s="18" t="n">
        <f aca="false">L3146/E3145</f>
        <v>0.0137808177738938</v>
      </c>
      <c r="R3146" s="18" t="n">
        <f aca="false">M3146 / E3145</f>
        <v>0.0264356419004084</v>
      </c>
      <c r="S3146" s="19" t="str">
        <f aca="false">IF(N3146 &gt; 0, "UP", "DOWN")</f>
        <v>UP</v>
      </c>
      <c r="T3146" s="23" t="inlineStr">
        <f aca="false">O3146-N3146</f>
        <is>
          <t/>
        </is>
      </c>
      <c r="U3146" s="23" t="inlineStr">
        <f aca="false">P3146-N3146</f>
        <is>
          <t/>
        </is>
      </c>
      <c r="V3146" s="23" t="inlineStr">
        <f aca="false">O3146 - P3146</f>
        <is>
          <t/>
        </is>
      </c>
    </row>
    <row collapsed="false" customFormat="false" customHeight="false" hidden="false" ht="25" outlineLevel="0" r="3147">
      <c r="A3147" s="21" t="n">
        <v>41122</v>
      </c>
      <c r="B3147" s="17" t="n">
        <v>615.91</v>
      </c>
      <c r="C3147" s="17" t="n">
        <v>616.4</v>
      </c>
      <c r="D3147" s="17" t="n">
        <v>603</v>
      </c>
      <c r="E3147" s="17" t="n">
        <v>606.81</v>
      </c>
      <c r="F3147" s="17" t="n">
        <v>13732200</v>
      </c>
      <c r="G3147" s="17" t="n">
        <v>604.22</v>
      </c>
      <c r="I3147" s="22" t="n">
        <f aca="false">E3147-B3147</f>
        <v>-9.10000000000002</v>
      </c>
      <c r="J3147" s="22" t="n">
        <f aca="false">C3147-B3147</f>
        <v>0.490000000000009</v>
      </c>
      <c r="K3147" s="17" t="n">
        <f aca="false">D3147-B3147</f>
        <v>-12.91</v>
      </c>
      <c r="L3147" s="17" t="n">
        <f aca="false">B3147 - E3146</f>
        <v>5.14999999999998</v>
      </c>
      <c r="M3147" s="17" t="n">
        <f aca="false">E3147 - E3146</f>
        <v>-3.95000000000005</v>
      </c>
      <c r="N3147" s="18" t="n">
        <f aca="false"> (I3147 / B3147)</f>
        <v>-0.0147748859411278</v>
      </c>
      <c r="O3147" s="18" t="n">
        <f aca="false">(J3147 / B3147)</f>
        <v>0.000795570781445356</v>
      </c>
      <c r="P3147" s="18" t="n">
        <f aca="false">K3147 / B3147</f>
        <v>-0.0209608546703252</v>
      </c>
      <c r="Q3147" s="18" t="n">
        <f aca="false">L3147/E3146</f>
        <v>0.00843211736197521</v>
      </c>
      <c r="R3147" s="18" t="n">
        <f aca="false">M3147 / E3146</f>
        <v>-0.00646735215141798</v>
      </c>
      <c r="S3147" s="19" t="str">
        <f aca="false">IF(N3147 &gt; 0, "UP", "DOWN")</f>
        <v>DOWN</v>
      </c>
      <c r="T3147" s="23" t="inlineStr">
        <f aca="false">O3147-N3147</f>
        <is>
          <t/>
        </is>
      </c>
      <c r="U3147" s="23" t="inlineStr">
        <f aca="false">P3147-N3147</f>
        <is>
          <t/>
        </is>
      </c>
      <c r="V3147" s="23" t="inlineStr">
        <f aca="false">O3147 - P3147</f>
        <is>
          <t/>
        </is>
      </c>
    </row>
    <row collapsed="false" customFormat="false" customHeight="false" hidden="false" ht="25" outlineLevel="0" r="3148">
      <c r="A3148" s="21" t="n">
        <v>41123</v>
      </c>
      <c r="B3148" s="17" t="n">
        <v>602.84</v>
      </c>
      <c r="C3148" s="17" t="n">
        <v>610.69</v>
      </c>
      <c r="D3148" s="17" t="n">
        <v>600.25</v>
      </c>
      <c r="E3148" s="17" t="n">
        <v>607.79</v>
      </c>
      <c r="F3148" s="17" t="n">
        <v>11862800</v>
      </c>
      <c r="G3148" s="17" t="n">
        <v>605.19</v>
      </c>
      <c r="I3148" s="22" t="n">
        <f aca="false">E3148-B3148</f>
        <v>4.94999999999993</v>
      </c>
      <c r="J3148" s="22" t="n">
        <f aca="false">C3148-B3148</f>
        <v>7.85000000000002</v>
      </c>
      <c r="K3148" s="17" t="n">
        <f aca="false">D3148-B3148</f>
        <v>-2.59000000000003</v>
      </c>
      <c r="L3148" s="17" t="n">
        <f aca="false">B3148 - E3147</f>
        <v>-3.96999999999991</v>
      </c>
      <c r="M3148" s="17" t="n">
        <f aca="false">E3148 - E3147</f>
        <v>0.980000000000018</v>
      </c>
      <c r="N3148" s="18" t="n">
        <f aca="false"> (I3148 / B3148)</f>
        <v>0.00821113396589465</v>
      </c>
      <c r="O3148" s="18" t="n">
        <f aca="false">(J3148 / B3148)</f>
        <v>0.0130216972994493</v>
      </c>
      <c r="P3148" s="18" t="n">
        <f aca="false">K3148 / B3148</f>
        <v>-0.00429633070134701</v>
      </c>
      <c r="Q3148" s="18" t="n">
        <f aca="false">L3148/E3147</f>
        <v>-0.00654241030965197</v>
      </c>
      <c r="R3148" s="18" t="n">
        <f aca="false">M3148 / E3147</f>
        <v>0.00161500304873028</v>
      </c>
      <c r="S3148" s="19" t="str">
        <f aca="false">IF(N3148 &gt; 0, "UP", "DOWN")</f>
        <v>UP</v>
      </c>
      <c r="T3148" s="23" t="inlineStr">
        <f aca="false">O3148-N3148</f>
        <is>
          <t/>
        </is>
      </c>
      <c r="U3148" s="23" t="inlineStr">
        <f aca="false">P3148-N3148</f>
        <is>
          <t/>
        </is>
      </c>
      <c r="V3148" s="23" t="inlineStr">
        <f aca="false">O3148 - P3148</f>
        <is>
          <t/>
        </is>
      </c>
    </row>
    <row collapsed="false" customFormat="false" customHeight="false" hidden="false" ht="25" outlineLevel="0" r="3149">
      <c r="A3149" s="21" t="n">
        <v>41124</v>
      </c>
      <c r="B3149" s="17" t="n">
        <v>613.63</v>
      </c>
      <c r="C3149" s="17" t="n">
        <v>617.98</v>
      </c>
      <c r="D3149" s="17" t="n">
        <v>611.56</v>
      </c>
      <c r="E3149" s="17" t="n">
        <v>615.7</v>
      </c>
      <c r="F3149" s="17" t="n">
        <v>12318600</v>
      </c>
      <c r="G3149" s="17" t="n">
        <v>613.07</v>
      </c>
      <c r="I3149" s="22" t="n">
        <f aca="false">E3149-B3149</f>
        <v>2.07000000000005</v>
      </c>
      <c r="J3149" s="22" t="n">
        <f aca="false">C3149-B3149</f>
        <v>4.35000000000002</v>
      </c>
      <c r="K3149" s="17" t="n">
        <f aca="false">D3149-B3149</f>
        <v>-2.07000000000005</v>
      </c>
      <c r="L3149" s="17" t="n">
        <f aca="false">B3149 - E3148</f>
        <v>5.84000000000003</v>
      </c>
      <c r="M3149" s="17" t="n">
        <f aca="false">E3149 - E3148</f>
        <v>7.91000000000008</v>
      </c>
      <c r="N3149" s="18" t="n">
        <f aca="false"> (I3149 / B3149)</f>
        <v>0.00337336831641225</v>
      </c>
      <c r="O3149" s="18" t="n">
        <f aca="false">(J3149 / B3149)</f>
        <v>0.0070889624040546</v>
      </c>
      <c r="P3149" s="18" t="n">
        <f aca="false">K3149 / B3149</f>
        <v>-0.00337336831641225</v>
      </c>
      <c r="Q3149" s="18" t="n">
        <f aca="false">L3149/E3148</f>
        <v>0.00960858191151554</v>
      </c>
      <c r="R3149" s="18" t="n">
        <f aca="false">M3149 / E3148</f>
        <v>0.0130143635137138</v>
      </c>
      <c r="S3149" s="19" t="str">
        <f aca="false">IF(N3149 &gt; 0, "UP", "DOWN")</f>
        <v>UP</v>
      </c>
      <c r="T3149" s="23" t="inlineStr">
        <f aca="false">O3149-N3149</f>
        <is>
          <t/>
        </is>
      </c>
      <c r="U3149" s="23" t="inlineStr">
        <f aca="false">P3149-N3149</f>
        <is>
          <t/>
        </is>
      </c>
      <c r="V3149" s="23" t="inlineStr">
        <f aca="false">O3149 - P3149</f>
        <is>
          <t/>
        </is>
      </c>
    </row>
    <row collapsed="false" customFormat="false" customHeight="false" hidden="false" ht="25" outlineLevel="0" r="3150">
      <c r="A3150" s="21" t="n">
        <v>41127</v>
      </c>
      <c r="B3150" s="17" t="n">
        <v>617.29</v>
      </c>
      <c r="C3150" s="17" t="n">
        <v>624.87</v>
      </c>
      <c r="D3150" s="17" t="n">
        <v>615.26</v>
      </c>
      <c r="E3150" s="17" t="n">
        <v>622.55</v>
      </c>
      <c r="F3150" s="17" t="n">
        <v>10789400</v>
      </c>
      <c r="G3150" s="17" t="n">
        <v>619.89</v>
      </c>
      <c r="I3150" s="22" t="n">
        <f aca="false">E3150-B3150</f>
        <v>5.25999999999999</v>
      </c>
      <c r="J3150" s="22" t="n">
        <f aca="false">C3150-B3150</f>
        <v>7.58000000000004</v>
      </c>
      <c r="K3150" s="17" t="n">
        <f aca="false">D3150-B3150</f>
        <v>-2.02999999999997</v>
      </c>
      <c r="L3150" s="17" t="n">
        <f aca="false">B3150 - E3149</f>
        <v>1.58999999999992</v>
      </c>
      <c r="M3150" s="17" t="n">
        <f aca="false">E3150 - E3149</f>
        <v>6.84999999999991</v>
      </c>
      <c r="N3150" s="18" t="n">
        <f aca="false"> (I3150 / B3150)</f>
        <v>0.00852111649305835</v>
      </c>
      <c r="O3150" s="18" t="n">
        <f aca="false">(J3150 / B3150)</f>
        <v>0.0122794796610994</v>
      </c>
      <c r="P3150" s="18" t="n">
        <f aca="false">K3150 / B3150</f>
        <v>-0.00328856777203579</v>
      </c>
      <c r="Q3150" s="18" t="n">
        <f aca="false">L3150/E3149</f>
        <v>0.00258242650641533</v>
      </c>
      <c r="R3150" s="18" t="n">
        <f aca="false">M3150 / E3149</f>
        <v>0.0111255481565696</v>
      </c>
      <c r="S3150" s="19" t="str">
        <f aca="false">IF(N3150 &gt; 0, "UP", "DOWN")</f>
        <v>UP</v>
      </c>
      <c r="T3150" s="23" t="inlineStr">
        <f aca="false">O3150-N3150</f>
        <is>
          <t/>
        </is>
      </c>
      <c r="U3150" s="23" t="inlineStr">
        <f aca="false">P3150-N3150</f>
        <is>
          <t/>
        </is>
      </c>
      <c r="V3150" s="23" t="inlineStr">
        <f aca="false">O3150 - P3150</f>
        <is>
          <t/>
        </is>
      </c>
    </row>
    <row collapsed="false" customFormat="false" customHeight="false" hidden="false" ht="25" outlineLevel="0" r="3151">
      <c r="A3151" s="21" t="n">
        <v>41128</v>
      </c>
      <c r="B3151" s="17" t="n">
        <v>622.77</v>
      </c>
      <c r="C3151" s="17" t="n">
        <v>625</v>
      </c>
      <c r="D3151" s="17" t="n">
        <v>618.04</v>
      </c>
      <c r="E3151" s="17" t="n">
        <v>620.91</v>
      </c>
      <c r="F3151" s="17" t="n">
        <v>10373100</v>
      </c>
      <c r="G3151" s="17" t="n">
        <v>618.26</v>
      </c>
      <c r="I3151" s="22" t="n">
        <f aca="false">E3151-B3151</f>
        <v>-1.86000000000001</v>
      </c>
      <c r="J3151" s="22" t="n">
        <f aca="false">C3151-B3151</f>
        <v>2.23000000000002</v>
      </c>
      <c r="K3151" s="17" t="n">
        <f aca="false">D3151-B3151</f>
        <v>-4.73000000000002</v>
      </c>
      <c r="L3151" s="17" t="n">
        <f aca="false">B3151 - E3150</f>
        <v>0.220000000000027</v>
      </c>
      <c r="M3151" s="17" t="n">
        <f aca="false">E3151 - E3150</f>
        <v>-1.63999999999999</v>
      </c>
      <c r="N3151" s="18" t="n">
        <f aca="false"> (I3151 / B3151)</f>
        <v>-0.00298665638999954</v>
      </c>
      <c r="O3151" s="18" t="n">
        <f aca="false">(J3151 / B3151)</f>
        <v>0.00358077620951558</v>
      </c>
      <c r="P3151" s="18" t="n">
        <f aca="false">K3151 / B3151</f>
        <v>-0.00759509931435364</v>
      </c>
      <c r="Q3151" s="18" t="n">
        <f aca="false">L3151/E3150</f>
        <v>0.000353385270259461</v>
      </c>
      <c r="R3151" s="18" t="n">
        <f aca="false">M3151 / E3150</f>
        <v>-0.00263432656011563</v>
      </c>
      <c r="S3151" s="19" t="str">
        <f aca="false">IF(N3151 &gt; 0, "UP", "DOWN")</f>
        <v>DOWN</v>
      </c>
      <c r="T3151" s="23" t="inlineStr">
        <f aca="false">O3151-N3151</f>
        <is>
          <t/>
        </is>
      </c>
      <c r="U3151" s="23" t="inlineStr">
        <f aca="false">P3151-N3151</f>
        <is>
          <t/>
        </is>
      </c>
      <c r="V3151" s="23" t="inlineStr">
        <f aca="false">O3151 - P3151</f>
        <is>
          <t/>
        </is>
      </c>
    </row>
    <row collapsed="false" customFormat="false" customHeight="false" hidden="false" ht="25" outlineLevel="0" r="3152">
      <c r="A3152" s="21" t="n">
        <v>41129</v>
      </c>
      <c r="B3152" s="17" t="n">
        <v>619.39</v>
      </c>
      <c r="C3152" s="17" t="n">
        <v>623.88</v>
      </c>
      <c r="D3152" s="17" t="n">
        <v>617.1</v>
      </c>
      <c r="E3152" s="17" t="n">
        <v>619.86</v>
      </c>
      <c r="F3152" s="17" t="n">
        <v>8739500</v>
      </c>
      <c r="G3152" s="17" t="n">
        <v>617.21</v>
      </c>
      <c r="I3152" s="22" t="n">
        <f aca="false">E3152-B3152</f>
        <v>0.470000000000027</v>
      </c>
      <c r="J3152" s="22" t="n">
        <f aca="false">C3152-B3152</f>
        <v>4.49000000000001</v>
      </c>
      <c r="K3152" s="17" t="n">
        <f aca="false">D3152-B3152</f>
        <v>-2.28999999999996</v>
      </c>
      <c r="L3152" s="17" t="n">
        <f aca="false">B3152 - E3151</f>
        <v>-1.51999999999998</v>
      </c>
      <c r="M3152" s="17" t="n">
        <f aca="false">E3152 - E3151</f>
        <v>-1.04999999999995</v>
      </c>
      <c r="N3152" s="18" t="n">
        <f aca="false"> (I3152 / B3152)</f>
        <v>0.000758811088328884</v>
      </c>
      <c r="O3152" s="18" t="n">
        <f aca="false">(J3152 / B3152)</f>
        <v>0.00724906763105638</v>
      </c>
      <c r="P3152" s="18" t="n">
        <f aca="false">K3152 / B3152</f>
        <v>-0.00369718594100642</v>
      </c>
      <c r="Q3152" s="18" t="n">
        <f aca="false">L3152/E3151</f>
        <v>-0.002448019841845</v>
      </c>
      <c r="R3152" s="18" t="n">
        <f aca="false">M3152 / E3151</f>
        <v>-0.00169106633811656</v>
      </c>
      <c r="S3152" s="19" t="str">
        <f aca="false">IF(N3152 &gt; 0, "UP", "DOWN")</f>
        <v>UP</v>
      </c>
      <c r="T3152" s="23" t="inlineStr">
        <f aca="false">O3152-N3152</f>
        <is>
          <t/>
        </is>
      </c>
      <c r="U3152" s="23" t="inlineStr">
        <f aca="false">P3152-N3152</f>
        <is>
          <t/>
        </is>
      </c>
      <c r="V3152" s="23" t="inlineStr">
        <f aca="false">O3152 - P3152</f>
        <is>
          <t/>
        </is>
      </c>
    </row>
    <row collapsed="false" customFormat="false" customHeight="false" hidden="false" ht="25" outlineLevel="0" r="3153">
      <c r="A3153" s="21" t="n">
        <v>41130</v>
      </c>
      <c r="B3153" s="17" t="n">
        <v>617.85</v>
      </c>
      <c r="C3153" s="17" t="n">
        <v>621.73</v>
      </c>
      <c r="D3153" s="17" t="n">
        <v>617.8</v>
      </c>
      <c r="E3153" s="17" t="n">
        <v>620.73</v>
      </c>
      <c r="F3153" s="17" t="n">
        <v>7915800</v>
      </c>
      <c r="G3153" s="17" t="n">
        <v>620.73</v>
      </c>
      <c r="I3153" s="22" t="n">
        <f aca="false">E3153-B3153</f>
        <v>2.88</v>
      </c>
      <c r="J3153" s="22" t="n">
        <f aca="false">C3153-B3153</f>
        <v>3.88</v>
      </c>
      <c r="K3153" s="17" t="n">
        <f aca="false">D3153-B3153</f>
        <v>-0.0500000000000682</v>
      </c>
      <c r="L3153" s="17" t="n">
        <f aca="false">B3153 - E3152</f>
        <v>-2.00999999999999</v>
      </c>
      <c r="M3153" s="17" t="n">
        <f aca="false">E3153 - E3152</f>
        <v>0.870000000000005</v>
      </c>
      <c r="N3153" s="18" t="n">
        <f aca="false"> (I3153 / B3153)</f>
        <v>0.00466132556445739</v>
      </c>
      <c r="O3153" s="18" t="n">
        <f aca="false">(J3153 / B3153)</f>
        <v>0.00627984138544954</v>
      </c>
      <c r="P3153" s="18" t="n">
        <f aca="false">K3153 / B3153</f>
        <v>-8.09257910497179E-005</v>
      </c>
      <c r="Q3153" s="18" t="n">
        <f aca="false">L3153/E3152</f>
        <v>-0.00324266769915786</v>
      </c>
      <c r="R3153" s="18" t="n">
        <f aca="false">M3153 / E3152</f>
        <v>0.0014035427354564</v>
      </c>
      <c r="S3153" s="19" t="str">
        <f aca="false">IF(N3153 &gt; 0, "UP", "DOWN")</f>
        <v>UP</v>
      </c>
      <c r="T3153" s="23" t="inlineStr">
        <f aca="false">O3153-N3153</f>
        <is>
          <t/>
        </is>
      </c>
      <c r="U3153" s="23" t="inlineStr">
        <f aca="false">P3153-N3153</f>
        <is>
          <t/>
        </is>
      </c>
      <c r="V3153" s="23" t="inlineStr">
        <f aca="false">O3153 - P3153</f>
        <is>
          <t/>
        </is>
      </c>
    </row>
    <row collapsed="false" customFormat="false" customHeight="false" hidden="false" ht="25" outlineLevel="0" r="3154">
      <c r="A3154" s="21" t="n">
        <v>41131</v>
      </c>
      <c r="B3154" s="17" t="n">
        <v>618.71</v>
      </c>
      <c r="C3154" s="17" t="n">
        <v>621.76</v>
      </c>
      <c r="D3154" s="17" t="n">
        <v>618.7</v>
      </c>
      <c r="E3154" s="17" t="n">
        <v>621.7</v>
      </c>
      <c r="F3154" s="17" t="n">
        <v>6962100</v>
      </c>
      <c r="G3154" s="17" t="n">
        <v>621.7</v>
      </c>
      <c r="I3154" s="22" t="n">
        <f aca="false">E3154-B3154</f>
        <v>2.99000000000001</v>
      </c>
      <c r="J3154" s="22" t="n">
        <f aca="false">C3154-B3154</f>
        <v>3.04999999999995</v>
      </c>
      <c r="K3154" s="17" t="n">
        <f aca="false">D3154-B3154</f>
        <v>-0.00999999999999091</v>
      </c>
      <c r="L3154" s="17" t="n">
        <f aca="false">B3154 - E3153</f>
        <v>-2.01999999999998</v>
      </c>
      <c r="M3154" s="17" t="n">
        <f aca="false">E3154 - E3153</f>
        <v>0.970000000000027</v>
      </c>
      <c r="N3154" s="18" t="n">
        <f aca="false"> (I3154 / B3154)</f>
        <v>0.00483263564513263</v>
      </c>
      <c r="O3154" s="18" t="n">
        <f aca="false">(J3154 / B3154)</f>
        <v>0.0049296116112556</v>
      </c>
      <c r="P3154" s="18" t="n">
        <f aca="false">K3154 / B3154</f>
        <v>-1.61626610204957E-005</v>
      </c>
      <c r="Q3154" s="18" t="n">
        <f aca="false">L3154/E3153</f>
        <v>-0.00325423291930466</v>
      </c>
      <c r="R3154" s="18" t="n">
        <f aca="false">M3154 / E3153</f>
        <v>0.00156267620382457</v>
      </c>
      <c r="S3154" s="19" t="str">
        <f aca="false">IF(N3154 &gt; 0, "UP", "DOWN")</f>
        <v>UP</v>
      </c>
      <c r="T3154" s="23" t="inlineStr">
        <f aca="false">O3154-N3154</f>
        <is>
          <t/>
        </is>
      </c>
      <c r="U3154" s="23" t="inlineStr">
        <f aca="false">P3154-N3154</f>
        <is>
          <t/>
        </is>
      </c>
      <c r="V3154" s="23" t="inlineStr">
        <f aca="false">O3154 - P3154</f>
        <is>
          <t/>
        </is>
      </c>
    </row>
    <row collapsed="false" customFormat="false" customHeight="false" hidden="false" ht="25" outlineLevel="0" r="3155">
      <c r="A3155" s="21" t="n">
        <v>41134</v>
      </c>
      <c r="B3155" s="17" t="n">
        <v>623.39</v>
      </c>
      <c r="C3155" s="17" t="n">
        <v>630</v>
      </c>
      <c r="D3155" s="17" t="n">
        <v>623.25</v>
      </c>
      <c r="E3155" s="17" t="n">
        <v>630</v>
      </c>
      <c r="F3155" s="17" t="n">
        <v>9958300</v>
      </c>
      <c r="G3155" s="17" t="n">
        <v>630</v>
      </c>
      <c r="I3155" s="22" t="n">
        <f aca="false">E3155-B3155</f>
        <v>6.61000000000001</v>
      </c>
      <c r="J3155" s="22" t="n">
        <f aca="false">C3155-B3155</f>
        <v>6.61000000000001</v>
      </c>
      <c r="K3155" s="17" t="n">
        <f aca="false">D3155-B3155</f>
        <v>-0.139999999999986</v>
      </c>
      <c r="L3155" s="17" t="n">
        <f aca="false">B3155 - E3154</f>
        <v>1.68999999999994</v>
      </c>
      <c r="M3155" s="17" t="n">
        <f aca="false">E3155 - E3154</f>
        <v>8.29999999999995</v>
      </c>
      <c r="N3155" s="18" t="n">
        <f aca="false"> (I3155 / B3155)</f>
        <v>0.0106033141372175</v>
      </c>
      <c r="O3155" s="18" t="n">
        <f aca="false">(J3155 / B3155)</f>
        <v>0.0106033141372175</v>
      </c>
      <c r="P3155" s="18" t="n">
        <f aca="false">K3155 / B3155</f>
        <v>-0.000224578514252693</v>
      </c>
      <c r="Q3155" s="18" t="n">
        <f aca="false">L3155/E3154</f>
        <v>0.00271835290332948</v>
      </c>
      <c r="R3155" s="18" t="n">
        <f aca="false">M3155 / E3154</f>
        <v>0.0133504905903168</v>
      </c>
      <c r="S3155" s="19" t="str">
        <f aca="false">IF(N3155 &gt; 0, "UP", "DOWN")</f>
        <v>UP</v>
      </c>
      <c r="T3155" s="23" t="inlineStr">
        <f aca="false">O3155-N3155</f>
        <is>
          <t/>
        </is>
      </c>
      <c r="U3155" s="23" t="inlineStr">
        <f aca="false">P3155-N3155</f>
        <is>
          <t/>
        </is>
      </c>
      <c r="V3155" s="23" t="inlineStr">
        <f aca="false">O3155 - P3155</f>
        <is>
          <t/>
        </is>
      </c>
    </row>
    <row collapsed="false" customFormat="false" customHeight="false" hidden="false" ht="25" outlineLevel="0" r="3156">
      <c r="A3156" s="21" t="n">
        <v>41135</v>
      </c>
      <c r="B3156" s="17" t="n">
        <v>631.87</v>
      </c>
      <c r="C3156" s="17" t="n">
        <v>638.61</v>
      </c>
      <c r="D3156" s="17" t="n">
        <v>630.21</v>
      </c>
      <c r="E3156" s="17" t="n">
        <v>631.69</v>
      </c>
      <c r="F3156" s="17" t="n">
        <v>12148900</v>
      </c>
      <c r="G3156" s="17" t="n">
        <v>631.69</v>
      </c>
      <c r="I3156" s="22" t="n">
        <f aca="false">E3156-B3156</f>
        <v>-0.17999999999995</v>
      </c>
      <c r="J3156" s="22" t="n">
        <f aca="false">C3156-B3156</f>
        <v>6.74000000000001</v>
      </c>
      <c r="K3156" s="17" t="n">
        <f aca="false">D3156-B3156</f>
        <v>-1.65999999999997</v>
      </c>
      <c r="L3156" s="17" t="n">
        <f aca="false">B3156 - E3155</f>
        <v>1.87</v>
      </c>
      <c r="M3156" s="17" t="n">
        <f aca="false">E3156 - E3155</f>
        <v>1.69000000000005</v>
      </c>
      <c r="N3156" s="18" t="n">
        <f aca="false"> (I3156 / B3156)</f>
        <v>-0.00028486872299674</v>
      </c>
      <c r="O3156" s="18" t="n">
        <f aca="false">(J3156 / B3156)</f>
        <v>0.0106667510722142</v>
      </c>
      <c r="P3156" s="18" t="n">
        <f aca="false">K3156 / B3156</f>
        <v>-0.00262712266763728</v>
      </c>
      <c r="Q3156" s="18" t="n">
        <f aca="false">L3156/E3155</f>
        <v>0.00296825396825398</v>
      </c>
      <c r="R3156" s="18" t="n">
        <f aca="false">M3156 / E3155</f>
        <v>0.00268253968253977</v>
      </c>
      <c r="S3156" s="19" t="str">
        <f aca="false">IF(N3156 &gt; 0, "UP", "DOWN")</f>
        <v>DOWN</v>
      </c>
      <c r="T3156" s="23" t="inlineStr">
        <f aca="false">O3156-N3156</f>
        <is>
          <t/>
        </is>
      </c>
      <c r="U3156" s="23" t="inlineStr">
        <f aca="false">P3156-N3156</f>
        <is>
          <t/>
        </is>
      </c>
      <c r="V3156" s="23" t="inlineStr">
        <f aca="false">O3156 - P3156</f>
        <is>
          <t/>
        </is>
      </c>
    </row>
    <row collapsed="false" customFormat="false" customHeight="false" hidden="false" ht="25" outlineLevel="0" r="3157">
      <c r="A3157" s="21" t="n">
        <v>41136</v>
      </c>
      <c r="B3157" s="17" t="n">
        <v>631.3</v>
      </c>
      <c r="C3157" s="17" t="n">
        <v>634</v>
      </c>
      <c r="D3157" s="17" t="n">
        <v>627.75</v>
      </c>
      <c r="E3157" s="17" t="n">
        <v>630.83</v>
      </c>
      <c r="F3157" s="17" t="n">
        <v>9190800</v>
      </c>
      <c r="G3157" s="17" t="n">
        <v>630.83</v>
      </c>
      <c r="I3157" s="22" t="n">
        <f aca="false">E3157-B3157</f>
        <v>-0.469999999999914</v>
      </c>
      <c r="J3157" s="22" t="n">
        <f aca="false">C3157-B3157</f>
        <v>2.70000000000005</v>
      </c>
      <c r="K3157" s="17" t="n">
        <f aca="false">D3157-B3157</f>
        <v>-3.54999999999995</v>
      </c>
      <c r="L3157" s="17" t="n">
        <f aca="false">B3157 - E3156</f>
        <v>-0.3900000000001</v>
      </c>
      <c r="M3157" s="17" t="n">
        <f aca="false">E3157 - E3156</f>
        <v>-0.860000000000014</v>
      </c>
      <c r="N3157" s="18" t="n">
        <f aca="false"> (I3157 / B3157)</f>
        <v>-0.000744495485505962</v>
      </c>
      <c r="O3157" s="18" t="n">
        <f aca="false">(J3157 / B3157)</f>
        <v>0.00427688895929043</v>
      </c>
      <c r="P3157" s="18" t="n">
        <f aca="false">K3157 / B3157</f>
        <v>-0.0056233169649928</v>
      </c>
      <c r="Q3157" s="18" t="n">
        <f aca="false">L3157/E3156</f>
        <v>-0.000617391442004939</v>
      </c>
      <c r="R3157" s="18" t="n">
        <f aca="false">M3157 / E3156</f>
        <v>-0.00136142728236954</v>
      </c>
      <c r="S3157" s="19" t="str">
        <f aca="false">IF(N3157 &gt; 0, "UP", "DOWN")</f>
        <v>DOWN</v>
      </c>
      <c r="T3157" s="23" t="inlineStr">
        <f aca="false">O3157-N3157</f>
        <is>
          <t/>
        </is>
      </c>
      <c r="U3157" s="23" t="inlineStr">
        <f aca="false">P3157-N3157</f>
        <is>
          <t/>
        </is>
      </c>
      <c r="V3157" s="23" t="inlineStr">
        <f aca="false">O3157 - P3157</f>
        <is>
          <t/>
        </is>
      </c>
    </row>
    <row collapsed="false" customFormat="false" customHeight="false" hidden="false" ht="25" outlineLevel="0" r="3158">
      <c r="A3158" s="21" t="n">
        <v>41137</v>
      </c>
      <c r="B3158" s="17" t="n">
        <v>631.21</v>
      </c>
      <c r="C3158" s="17" t="n">
        <v>636.76</v>
      </c>
      <c r="D3158" s="17" t="n">
        <v>630.5</v>
      </c>
      <c r="E3158" s="17" t="n">
        <v>636.34</v>
      </c>
      <c r="F3158" s="17" t="n">
        <v>9090500</v>
      </c>
      <c r="G3158" s="17" t="n">
        <v>636.34</v>
      </c>
      <c r="I3158" s="22" t="n">
        <f aca="false">E3158-B3158</f>
        <v>5.13</v>
      </c>
      <c r="J3158" s="22" t="n">
        <f aca="false">C3158-B3158</f>
        <v>5.54999999999995</v>
      </c>
      <c r="K3158" s="17" t="n">
        <f aca="false">D3158-B3158</f>
        <v>-0.710000000000036</v>
      </c>
      <c r="L3158" s="17" t="n">
        <f aca="false">B3158 - E3157</f>
        <v>0.379999999999995</v>
      </c>
      <c r="M3158" s="17" t="n">
        <f aca="false">E3158 - E3157</f>
        <v>5.50999999999999</v>
      </c>
      <c r="N3158" s="18" t="n">
        <f aca="false"> (I3158 / B3158)</f>
        <v>0.0081272476671789</v>
      </c>
      <c r="O3158" s="18" t="n">
        <f aca="false">(J3158 / B3158)</f>
        <v>0.00879263636507653</v>
      </c>
      <c r="P3158" s="18" t="n">
        <f aca="false">K3158 / B3158</f>
        <v>-0.00112482375120805</v>
      </c>
      <c r="Q3158" s="18" t="n">
        <f aca="false">L3158/E3157</f>
        <v>0.000602380990124115</v>
      </c>
      <c r="R3158" s="18" t="n">
        <f aca="false">M3158 / E3157</f>
        <v>0.00873452435679976</v>
      </c>
      <c r="S3158" s="19" t="str">
        <f aca="false">IF(N3158 &gt; 0, "UP", "DOWN")</f>
        <v>UP</v>
      </c>
      <c r="T3158" s="23" t="inlineStr">
        <f aca="false">O3158-N3158</f>
        <is>
          <t/>
        </is>
      </c>
      <c r="U3158" s="23" t="inlineStr">
        <f aca="false">P3158-N3158</f>
        <is>
          <t/>
        </is>
      </c>
      <c r="V3158" s="23" t="inlineStr">
        <f aca="false">O3158 - P3158</f>
        <is>
          <t/>
        </is>
      </c>
    </row>
    <row collapsed="false" customFormat="false" customHeight="false" hidden="false" ht="25" outlineLevel="0" r="3159">
      <c r="A3159" s="21" t="n">
        <v>41138</v>
      </c>
      <c r="B3159" s="17" t="n">
        <v>640</v>
      </c>
      <c r="C3159" s="17" t="n">
        <v>648.19</v>
      </c>
      <c r="D3159" s="17" t="n">
        <v>638.81</v>
      </c>
      <c r="E3159" s="17" t="n">
        <v>648.11</v>
      </c>
      <c r="F3159" s="17" t="n">
        <v>15812900</v>
      </c>
      <c r="G3159" s="17" t="n">
        <v>648.11</v>
      </c>
      <c r="I3159" s="22" t="n">
        <f aca="false">E3159-B3159</f>
        <v>8.11000000000001</v>
      </c>
      <c r="J3159" s="22" t="n">
        <f aca="false">C3159-B3159</f>
        <v>8.19000000000005</v>
      </c>
      <c r="K3159" s="17" t="n">
        <f aca="false">D3159-B3159</f>
        <v>-1.19000000000005</v>
      </c>
      <c r="L3159" s="17" t="n">
        <f aca="false">B3159 - E3158</f>
        <v>3.65999999999997</v>
      </c>
      <c r="M3159" s="17" t="n">
        <f aca="false">E3159 - E3158</f>
        <v>11.77</v>
      </c>
      <c r="N3159" s="18" t="n">
        <f aca="false"> (I3159 / B3159)</f>
        <v>0.012671875</v>
      </c>
      <c r="O3159" s="18" t="n">
        <f aca="false">(J3159 / B3159)</f>
        <v>0.0127968750000001</v>
      </c>
      <c r="P3159" s="18" t="n">
        <f aca="false">K3159 / B3159</f>
        <v>-0.00185937500000009</v>
      </c>
      <c r="Q3159" s="18" t="n">
        <f aca="false">L3159/E3158</f>
        <v>0.00575164220385324</v>
      </c>
      <c r="R3159" s="18" t="n">
        <f aca="false">M3159 / E3158</f>
        <v>0.0184964012949052</v>
      </c>
      <c r="S3159" s="19" t="str">
        <f aca="false">IF(N3159 &gt; 0, "UP", "DOWN")</f>
        <v>UP</v>
      </c>
      <c r="T3159" s="23" t="inlineStr">
        <f aca="false">O3159-N3159</f>
        <is>
          <t/>
        </is>
      </c>
      <c r="U3159" s="23" t="inlineStr">
        <f aca="false">P3159-N3159</f>
        <is>
          <t/>
        </is>
      </c>
      <c r="V3159" s="23" t="inlineStr">
        <f aca="false">O3159 - P3159</f>
        <is>
          <t/>
        </is>
      </c>
    </row>
    <row collapsed="false" customFormat="false" customHeight="false" hidden="false" ht="25" outlineLevel="0" r="3160">
      <c r="A3160" s="21" t="n">
        <v>41141</v>
      </c>
      <c r="B3160" s="17" t="n">
        <v>650.01</v>
      </c>
      <c r="C3160" s="17" t="n">
        <v>665.15</v>
      </c>
      <c r="D3160" s="17" t="n">
        <v>649.9</v>
      </c>
      <c r="E3160" s="17" t="n">
        <v>665.15</v>
      </c>
      <c r="F3160" s="17" t="n">
        <v>21906600</v>
      </c>
      <c r="G3160" s="17" t="n">
        <v>665.15</v>
      </c>
      <c r="I3160" s="22" t="n">
        <f aca="false">E3160-B3160</f>
        <v>15.14</v>
      </c>
      <c r="J3160" s="22" t="n">
        <f aca="false">C3160-B3160</f>
        <v>15.14</v>
      </c>
      <c r="K3160" s="17" t="n">
        <f aca="false">D3160-B3160</f>
        <v>-0.110000000000014</v>
      </c>
      <c r="L3160" s="17" t="n">
        <f aca="false">B3160 - E3159</f>
        <v>1.89999999999998</v>
      </c>
      <c r="M3160" s="17" t="n">
        <f aca="false">E3160 - E3159</f>
        <v>17.04</v>
      </c>
      <c r="N3160" s="18" t="n">
        <f aca="false"> (I3160 / B3160)</f>
        <v>0.0232919493546253</v>
      </c>
      <c r="O3160" s="18" t="n">
        <f aca="false">(J3160 / B3160)</f>
        <v>0.0232919493546253</v>
      </c>
      <c r="P3160" s="18" t="n">
        <f aca="false">K3160 / B3160</f>
        <v>-0.000169228165720548</v>
      </c>
      <c r="Q3160" s="18" t="n">
        <f aca="false">L3160/E3159</f>
        <v>0.00293160111709429</v>
      </c>
      <c r="R3160" s="18" t="n">
        <f aca="false">M3160 / E3159</f>
        <v>0.0262918331764669</v>
      </c>
      <c r="S3160" s="19" t="str">
        <f aca="false">IF(N3160 &gt; 0, "UP", "DOWN")</f>
        <v>UP</v>
      </c>
      <c r="T3160" s="23" t="inlineStr">
        <f aca="false">O3160-N3160</f>
        <is>
          <t/>
        </is>
      </c>
      <c r="U3160" s="23" t="inlineStr">
        <f aca="false">P3160-N3160</f>
        <is>
          <t/>
        </is>
      </c>
      <c r="V3160" s="23" t="inlineStr">
        <f aca="false">O3160 - P3160</f>
        <is>
          <t/>
        </is>
      </c>
    </row>
    <row collapsed="false" customFormat="false" customHeight="false" hidden="false" ht="25" outlineLevel="0" r="3161">
      <c r="A3161" s="21" t="n">
        <v>41142</v>
      </c>
      <c r="B3161" s="17" t="n">
        <v>670.82</v>
      </c>
      <c r="C3161" s="17" t="n">
        <v>674.88</v>
      </c>
      <c r="D3161" s="17" t="n">
        <v>650.33</v>
      </c>
      <c r="E3161" s="17" t="n">
        <v>656.06</v>
      </c>
      <c r="F3161" s="17" t="n">
        <v>29025700</v>
      </c>
      <c r="G3161" s="17" t="n">
        <v>656.06</v>
      </c>
      <c r="I3161" s="22" t="n">
        <f aca="false">E3161-B3161</f>
        <v>-14.7600000000001</v>
      </c>
      <c r="J3161" s="22" t="n">
        <f aca="false">C3161-B3161</f>
        <v>4.05999999999995</v>
      </c>
      <c r="K3161" s="17" t="n">
        <f aca="false">D3161-B3161</f>
        <v>-20.49</v>
      </c>
      <c r="L3161" s="17" t="n">
        <f aca="false">B3161 - E3160</f>
        <v>5.67000000000007</v>
      </c>
      <c r="M3161" s="17" t="n">
        <f aca="false">E3161 - E3160</f>
        <v>-9.09000000000003</v>
      </c>
      <c r="N3161" s="18" t="n">
        <f aca="false"> (I3161 / B3161)</f>
        <v>-0.0220029217972036</v>
      </c>
      <c r="O3161" s="18" t="n">
        <f aca="false">(J3161 / B3161)</f>
        <v>0.00605229420708975</v>
      </c>
      <c r="P3161" s="18" t="n">
        <f aca="false">K3161 / B3161</f>
        <v>-0.0305447064786381</v>
      </c>
      <c r="Q3161" s="18" t="n">
        <f aca="false">L3161/E3160</f>
        <v>0.0085243929940616</v>
      </c>
      <c r="R3161" s="18" t="n">
        <f aca="false">M3161 / E3160</f>
        <v>-0.0136660903555589</v>
      </c>
      <c r="S3161" s="19" t="str">
        <f aca="false">IF(N3161 &gt; 0, "UP", "DOWN")</f>
        <v>DOWN</v>
      </c>
      <c r="T3161" s="23" t="inlineStr">
        <f aca="false">O3161-N3161</f>
        <is>
          <t/>
        </is>
      </c>
      <c r="U3161" s="23" t="inlineStr">
        <f aca="false">P3161-N3161</f>
        <is>
          <t/>
        </is>
      </c>
      <c r="V3161" s="23" t="inlineStr">
        <f aca="false">O3161 - P3161</f>
        <is>
          <t/>
        </is>
      </c>
    </row>
    <row collapsed="false" customFormat="false" customHeight="false" hidden="false" ht="25" outlineLevel="0" r="3162">
      <c r="A3162" s="21" t="n">
        <v>41143</v>
      </c>
      <c r="B3162" s="17" t="n">
        <v>654.42</v>
      </c>
      <c r="C3162" s="17" t="n">
        <v>669</v>
      </c>
      <c r="D3162" s="17" t="n">
        <v>648.11</v>
      </c>
      <c r="E3162" s="17" t="n">
        <v>668.87</v>
      </c>
      <c r="F3162" s="17" t="n">
        <v>20190100</v>
      </c>
      <c r="G3162" s="17" t="n">
        <v>668.87</v>
      </c>
      <c r="I3162" s="22" t="n">
        <f aca="false">E3162-B3162</f>
        <v>14.45</v>
      </c>
      <c r="J3162" s="22" t="n">
        <f aca="false">C3162-B3162</f>
        <v>14.58</v>
      </c>
      <c r="K3162" s="17" t="n">
        <f aca="false">D3162-B3162</f>
        <v>-6.30999999999995</v>
      </c>
      <c r="L3162" s="17" t="n">
        <f aca="false">B3162 - E3161</f>
        <v>-1.63999999999999</v>
      </c>
      <c r="M3162" s="17" t="n">
        <f aca="false">E3162 - E3161</f>
        <v>12.8100000000001</v>
      </c>
      <c r="N3162" s="18" t="n">
        <f aca="false"> (I3162 / B3162)</f>
        <v>0.0220806210079155</v>
      </c>
      <c r="O3162" s="18" t="n">
        <f aca="false">(J3162 / B3162)</f>
        <v>0.0222792701934538</v>
      </c>
      <c r="P3162" s="18" t="n">
        <f aca="false">K3162 / B3162</f>
        <v>-0.00964212585189931</v>
      </c>
      <c r="Q3162" s="18" t="n">
        <f aca="false">L3162/E3161</f>
        <v>-0.00249977136237537</v>
      </c>
      <c r="R3162" s="18" t="n">
        <f aca="false">M3162 / E3161</f>
        <v>0.0195256531414811</v>
      </c>
      <c r="S3162" s="19" t="str">
        <f aca="false">IF(N3162 &gt; 0, "UP", "DOWN")</f>
        <v>UP</v>
      </c>
      <c r="T3162" s="23" t="inlineStr">
        <f aca="false">O3162-N3162</f>
        <is>
          <t/>
        </is>
      </c>
      <c r="U3162" s="23" t="inlineStr">
        <f aca="false">P3162-N3162</f>
        <is>
          <t/>
        </is>
      </c>
      <c r="V3162" s="23" t="inlineStr">
        <f aca="false">O3162 - P3162</f>
        <is>
          <t/>
        </is>
      </c>
    </row>
    <row collapsed="false" customFormat="false" customHeight="false" hidden="false" ht="25" outlineLevel="0" r="3163">
      <c r="A3163" s="21" t="n">
        <v>41144</v>
      </c>
      <c r="B3163" s="17" t="n">
        <v>666.11</v>
      </c>
      <c r="C3163" s="17" t="n">
        <v>669.9</v>
      </c>
      <c r="D3163" s="17" t="n">
        <v>661.15</v>
      </c>
      <c r="E3163" s="17" t="n">
        <v>662.63</v>
      </c>
      <c r="F3163" s="17" t="n">
        <v>15004600</v>
      </c>
      <c r="G3163" s="17" t="n">
        <v>662.63</v>
      </c>
      <c r="I3163" s="22" t="n">
        <f aca="false">E3163-B3163</f>
        <v>-3.48000000000002</v>
      </c>
      <c r="J3163" s="22" t="n">
        <f aca="false">C3163-B3163</f>
        <v>3.78999999999996</v>
      </c>
      <c r="K3163" s="17" t="n">
        <f aca="false">D3163-B3163</f>
        <v>-4.96000000000004</v>
      </c>
      <c r="L3163" s="17" t="n">
        <f aca="false">B3163 - E3162</f>
        <v>-2.75999999999999</v>
      </c>
      <c r="M3163" s="17" t="n">
        <f aca="false">E3163 - E3162</f>
        <v>-6.24000000000001</v>
      </c>
      <c r="N3163" s="18" t="n">
        <f aca="false"> (I3163 / B3163)</f>
        <v>-0.00522436234255606</v>
      </c>
      <c r="O3163" s="18" t="n">
        <f aca="false">(J3163 / B3163)</f>
        <v>0.00568975094203655</v>
      </c>
      <c r="P3163" s="18" t="n">
        <f aca="false">K3163 / B3163</f>
        <v>-0.00744621759168911</v>
      </c>
      <c r="Q3163" s="18" t="n">
        <f aca="false">L3163/E3162</f>
        <v>-0.00412636237235934</v>
      </c>
      <c r="R3163" s="18" t="n">
        <f aca="false">M3163 / E3162</f>
        <v>-0.00932916710272551</v>
      </c>
      <c r="S3163" s="19" t="str">
        <f aca="false">IF(N3163 &gt; 0, "UP", "DOWN")</f>
        <v>DOWN</v>
      </c>
      <c r="T3163" s="23" t="inlineStr">
        <f aca="false">O3163-N3163</f>
        <is>
          <t/>
        </is>
      </c>
      <c r="U3163" s="23" t="inlineStr">
        <f aca="false">P3163-N3163</f>
        <is>
          <t/>
        </is>
      </c>
      <c r="V3163" s="23" t="inlineStr">
        <f aca="false">O3163 - P3163</f>
        <is>
          <t/>
        </is>
      </c>
    </row>
    <row collapsed="false" customFormat="false" customHeight="false" hidden="false" ht="25" outlineLevel="0" r="3164">
      <c r="A3164" s="21" t="n">
        <v>41145</v>
      </c>
      <c r="B3164" s="17" t="n">
        <v>659.51</v>
      </c>
      <c r="C3164" s="17" t="n">
        <v>669.48</v>
      </c>
      <c r="D3164" s="17" t="n">
        <v>655.55</v>
      </c>
      <c r="E3164" s="17" t="n">
        <v>663.22</v>
      </c>
      <c r="F3164" s="17" t="n">
        <v>15619300</v>
      </c>
      <c r="G3164" s="17" t="n">
        <v>663.22</v>
      </c>
      <c r="I3164" s="22" t="n">
        <f aca="false">E3164-B3164</f>
        <v>3.71000000000004</v>
      </c>
      <c r="J3164" s="22" t="n">
        <f aca="false">C3164-B3164</f>
        <v>9.97000000000003</v>
      </c>
      <c r="K3164" s="17" t="n">
        <f aca="false">D3164-B3164</f>
        <v>-3.96000000000004</v>
      </c>
      <c r="L3164" s="17" t="n">
        <f aca="false">B3164 - E3163</f>
        <v>-3.12</v>
      </c>
      <c r="M3164" s="17" t="n">
        <f aca="false">E3164 - E3163</f>
        <v>0.590000000000032</v>
      </c>
      <c r="N3164" s="18" t="n">
        <f aca="false"> (I3164 / B3164)</f>
        <v>0.00562538854604181</v>
      </c>
      <c r="O3164" s="18" t="n">
        <f aca="false">(J3164 / B3164)</f>
        <v>0.0151172840442147</v>
      </c>
      <c r="P3164" s="18" t="n">
        <f aca="false">K3164 / B3164</f>
        <v>-0.00600445785507428</v>
      </c>
      <c r="Q3164" s="18" t="n">
        <f aca="false">L3164/E3163</f>
        <v>-0.00470851002822088</v>
      </c>
      <c r="R3164" s="18" t="n">
        <f aca="false">M3164 / E3163</f>
        <v>0.000890391319439252</v>
      </c>
      <c r="S3164" s="19" t="str">
        <f aca="false">IF(N3164 &gt; 0, "UP", "DOWN")</f>
        <v>UP</v>
      </c>
      <c r="T3164" s="23" t="inlineStr">
        <f aca="false">O3164-N3164</f>
        <is>
          <t/>
        </is>
      </c>
      <c r="U3164" s="23" t="inlineStr">
        <f aca="false">P3164-N3164</f>
        <is>
          <t/>
        </is>
      </c>
      <c r="V3164" s="23" t="inlineStr">
        <f aca="false">O3164 - P3164</f>
        <is>
          <t/>
        </is>
      </c>
    </row>
    <row collapsed="false" customFormat="false" customHeight="false" hidden="false" ht="25" outlineLevel="0" r="3165">
      <c r="A3165" s="21" t="n">
        <v>41148</v>
      </c>
      <c r="B3165" s="17" t="n">
        <v>679.99</v>
      </c>
      <c r="C3165" s="17" t="n">
        <v>680.87</v>
      </c>
      <c r="D3165" s="17" t="n">
        <v>673.54</v>
      </c>
      <c r="E3165" s="17" t="n">
        <v>675.68</v>
      </c>
      <c r="F3165" s="17" t="n">
        <v>15250300</v>
      </c>
      <c r="G3165" s="17" t="n">
        <v>675.68</v>
      </c>
      <c r="I3165" s="22" t="n">
        <f aca="false">E3165-B3165</f>
        <v>-4.31000000000006</v>
      </c>
      <c r="J3165" s="22" t="n">
        <f aca="false">C3165-B3165</f>
        <v>0.879999999999995</v>
      </c>
      <c r="K3165" s="17" t="n">
        <f aca="false">D3165-B3165</f>
        <v>-6.45000000000005</v>
      </c>
      <c r="L3165" s="17" t="n">
        <f aca="false">B3165 - E3164</f>
        <v>16.77</v>
      </c>
      <c r="M3165" s="17" t="n">
        <f aca="false">E3165 - E3164</f>
        <v>12.4599999999999</v>
      </c>
      <c r="N3165" s="18" t="n">
        <f aca="false"> (I3165 / B3165)</f>
        <v>-0.00633832850483104</v>
      </c>
      <c r="O3165" s="18" t="n">
        <f aca="false">(J3165 / B3165)</f>
        <v>0.00129413667848056</v>
      </c>
      <c r="P3165" s="18" t="n">
        <f aca="false">K3165 / B3165</f>
        <v>-0.00948543360931785</v>
      </c>
      <c r="Q3165" s="18" t="n">
        <f aca="false">L3165/E3164</f>
        <v>0.025285727209674</v>
      </c>
      <c r="R3165" s="18" t="n">
        <f aca="false">M3165 / E3164</f>
        <v>0.0187871294593045</v>
      </c>
      <c r="S3165" s="19" t="str">
        <f aca="false">IF(N3165 &gt; 0, "UP", "DOWN")</f>
        <v>DOWN</v>
      </c>
      <c r="T3165" s="23" t="inlineStr">
        <f aca="false">O3165-N3165</f>
        <is>
          <t/>
        </is>
      </c>
      <c r="U3165" s="23" t="inlineStr">
        <f aca="false">P3165-N3165</f>
        <is>
          <t/>
        </is>
      </c>
      <c r="V3165" s="23" t="inlineStr">
        <f aca="false">O3165 - P3165</f>
        <is>
          <t/>
        </is>
      </c>
    </row>
    <row collapsed="false" customFormat="false" customHeight="false" hidden="false" ht="25" outlineLevel="0" r="3166">
      <c r="A3166" s="21" t="n">
        <v>41149</v>
      </c>
      <c r="B3166" s="17" t="n">
        <v>674.98</v>
      </c>
      <c r="C3166" s="17" t="n">
        <v>676.1</v>
      </c>
      <c r="D3166" s="17" t="n">
        <v>670.67</v>
      </c>
      <c r="E3166" s="17" t="n">
        <v>674.8</v>
      </c>
      <c r="F3166" s="17" t="n">
        <v>9550600</v>
      </c>
      <c r="G3166" s="17" t="n">
        <v>674.8</v>
      </c>
      <c r="I3166" s="22" t="n">
        <f aca="false">E3166-B3166</f>
        <v>-0.180000000000064</v>
      </c>
      <c r="J3166" s="22" t="n">
        <f aca="false">C3166-B3166</f>
        <v>1.12</v>
      </c>
      <c r="K3166" s="17" t="n">
        <f aca="false">D3166-B3166</f>
        <v>-4.31000000000006</v>
      </c>
      <c r="L3166" s="17" t="n">
        <f aca="false">B3166 - E3165</f>
        <v>-0.699999999999932</v>
      </c>
      <c r="M3166" s="17" t="n">
        <f aca="false">E3166 - E3165</f>
        <v>-0.879999999999995</v>
      </c>
      <c r="N3166" s="18" t="n">
        <f aca="false"> (I3166 / B3166)</f>
        <v>-0.000266674568135446</v>
      </c>
      <c r="O3166" s="18" t="n">
        <f aca="false">(J3166 / B3166)</f>
        <v>0.00165930842395331</v>
      </c>
      <c r="P3166" s="18" t="n">
        <f aca="false">K3166 / B3166</f>
        <v>-0.00638537438146324</v>
      </c>
      <c r="Q3166" s="18" t="n">
        <f aca="false">L3166/E3165</f>
        <v>-0.00103599336964233</v>
      </c>
      <c r="R3166" s="18" t="n">
        <f aca="false">M3166 / E3165</f>
        <v>-0.00130239166469334</v>
      </c>
      <c r="S3166" s="19" t="str">
        <f aca="false">IF(N3166 &gt; 0, "UP", "DOWN")</f>
        <v>DOWN</v>
      </c>
      <c r="T3166" s="23" t="inlineStr">
        <f aca="false">O3166-N3166</f>
        <is>
          <t/>
        </is>
      </c>
      <c r="U3166" s="23" t="inlineStr">
        <f aca="false">P3166-N3166</f>
        <is>
          <t/>
        </is>
      </c>
      <c r="V3166" s="23" t="inlineStr">
        <f aca="false">O3166 - P3166</f>
        <is>
          <t/>
        </is>
      </c>
    </row>
    <row collapsed="false" customFormat="false" customHeight="false" hidden="false" ht="25" outlineLevel="0" r="3167">
      <c r="A3167" s="21" t="n">
        <v>41150</v>
      </c>
      <c r="B3167" s="17" t="n">
        <v>675.25</v>
      </c>
      <c r="C3167" s="17" t="n">
        <v>677.67</v>
      </c>
      <c r="D3167" s="17" t="n">
        <v>672.6</v>
      </c>
      <c r="E3167" s="17" t="n">
        <v>673.47</v>
      </c>
      <c r="F3167" s="17" t="n">
        <v>7243100</v>
      </c>
      <c r="G3167" s="17" t="n">
        <v>673.47</v>
      </c>
      <c r="I3167" s="22" t="n">
        <f aca="false">E3167-B3167</f>
        <v>-1.77999999999997</v>
      </c>
      <c r="J3167" s="22" t="n">
        <f aca="false">C3167-B3167</f>
        <v>2.41999999999996</v>
      </c>
      <c r="K3167" s="17" t="n">
        <f aca="false">D3167-B3167</f>
        <v>-2.64999999999998</v>
      </c>
      <c r="L3167" s="17" t="n">
        <f aca="false">B3167 - E3166</f>
        <v>0.450000000000046</v>
      </c>
      <c r="M3167" s="17" t="n">
        <f aca="false">E3167 - E3166</f>
        <v>-1.32999999999993</v>
      </c>
      <c r="N3167" s="18" t="n">
        <f aca="false"> (I3167 / B3167)</f>
        <v>-0.00263606071825246</v>
      </c>
      <c r="O3167" s="18" t="n">
        <f aca="false">(J3167 / B3167)</f>
        <v>0.00358385783043311</v>
      </c>
      <c r="P3167" s="18" t="n">
        <f aca="false">K3167 / B3167</f>
        <v>-0.00392447241762307</v>
      </c>
      <c r="Q3167" s="18" t="n">
        <f aca="false">L3167/E3166</f>
        <v>0.000666864256075942</v>
      </c>
      <c r="R3167" s="18" t="n">
        <f aca="false">M3167 / E3166</f>
        <v>-0.00197095435684637</v>
      </c>
      <c r="S3167" s="19" t="str">
        <f aca="false">IF(N3167 &gt; 0, "UP", "DOWN")</f>
        <v>DOWN</v>
      </c>
      <c r="T3167" s="23" t="inlineStr">
        <f aca="false">O3167-N3167</f>
        <is>
          <t/>
        </is>
      </c>
      <c r="U3167" s="23" t="inlineStr">
        <f aca="false">P3167-N3167</f>
        <is>
          <t/>
        </is>
      </c>
      <c r="V3167" s="23" t="inlineStr">
        <f aca="false">O3167 - P3167</f>
        <is>
          <t/>
        </is>
      </c>
    </row>
    <row collapsed="false" customFormat="false" customHeight="false" hidden="false" ht="25" outlineLevel="0" r="3168">
      <c r="A3168" s="21" t="n">
        <v>41151</v>
      </c>
      <c r="B3168" s="17" t="n">
        <v>670.64</v>
      </c>
      <c r="C3168" s="17" t="n">
        <v>671.55</v>
      </c>
      <c r="D3168" s="17" t="n">
        <v>662.85</v>
      </c>
      <c r="E3168" s="17" t="n">
        <v>663.87</v>
      </c>
      <c r="F3168" s="17" t="n">
        <v>10810700</v>
      </c>
      <c r="G3168" s="17" t="n">
        <v>663.87</v>
      </c>
      <c r="I3168" s="22" t="n">
        <f aca="false">E3168-B3168</f>
        <v>-6.76999999999998</v>
      </c>
      <c r="J3168" s="22" t="n">
        <f aca="false">C3168-B3168</f>
        <v>0.909999999999968</v>
      </c>
      <c r="K3168" s="17" t="n">
        <f aca="false">D3168-B3168</f>
        <v>-7.78999999999996</v>
      </c>
      <c r="L3168" s="17" t="n">
        <f aca="false">B3168 - E3167</f>
        <v>-2.83000000000004</v>
      </c>
      <c r="M3168" s="17" t="n">
        <f aca="false">E3168 - E3167</f>
        <v>-9.60000000000002</v>
      </c>
      <c r="N3168" s="18" t="n">
        <f aca="false"> (I3168 / B3168)</f>
        <v>-0.0100948347846833</v>
      </c>
      <c r="O3168" s="18" t="n">
        <f aca="false">(J3168 / B3168)</f>
        <v>0.00135691279971366</v>
      </c>
      <c r="P3168" s="18" t="n">
        <f aca="false">K3168 / B3168</f>
        <v>-0.011615770010736</v>
      </c>
      <c r="Q3168" s="18" t="n">
        <f aca="false">L3168/E3167</f>
        <v>-0.00420211739201455</v>
      </c>
      <c r="R3168" s="18" t="n">
        <f aca="false">M3168 / E3167</f>
        <v>-0.0142545324958796</v>
      </c>
      <c r="S3168" s="19" t="str">
        <f aca="false">IF(N3168 &gt; 0, "UP", "DOWN")</f>
        <v>DOWN</v>
      </c>
      <c r="T3168" s="23" t="inlineStr">
        <f aca="false">O3168-N3168</f>
        <is>
          <t/>
        </is>
      </c>
      <c r="U3168" s="23" t="inlineStr">
        <f aca="false">P3168-N3168</f>
        <is>
          <t/>
        </is>
      </c>
      <c r="V3168" s="23" t="inlineStr">
        <f aca="false">O3168 - P3168</f>
        <is>
          <t/>
        </is>
      </c>
    </row>
    <row collapsed="false" customFormat="false" customHeight="false" hidden="false" ht="25" outlineLevel="0" r="3169">
      <c r="A3169" s="21" t="n">
        <v>41152</v>
      </c>
      <c r="B3169" s="17" t="n">
        <v>667.25</v>
      </c>
      <c r="C3169" s="17" t="n">
        <v>668.6</v>
      </c>
      <c r="D3169" s="17" t="n">
        <v>657.25</v>
      </c>
      <c r="E3169" s="17" t="n">
        <v>665.24</v>
      </c>
      <c r="F3169" s="17" t="n">
        <v>12082900</v>
      </c>
      <c r="G3169" s="17" t="n">
        <v>665.24</v>
      </c>
      <c r="I3169" s="22" t="n">
        <f aca="false">E3169-B3169</f>
        <v>-2.00999999999999</v>
      </c>
      <c r="J3169" s="22" t="n">
        <f aca="false">C3169-B3169</f>
        <v>1.35000000000002</v>
      </c>
      <c r="K3169" s="17" t="n">
        <f aca="false">D3169-B3169</f>
        <v>-10</v>
      </c>
      <c r="L3169" s="17" t="n">
        <f aca="false">B3169 - E3168</f>
        <v>3.38</v>
      </c>
      <c r="M3169" s="17" t="n">
        <f aca="false">E3169 - E3168</f>
        <v>1.37</v>
      </c>
      <c r="N3169" s="18" t="n">
        <f aca="false"> (I3169 / B3169)</f>
        <v>-0.00301236418134131</v>
      </c>
      <c r="O3169" s="18" t="n">
        <f aca="false">(J3169 / B3169)</f>
        <v>0.00202322967403525</v>
      </c>
      <c r="P3169" s="18" t="n">
        <f aca="false">K3169 / B3169</f>
        <v>-0.014986886474335</v>
      </c>
      <c r="Q3169" s="18" t="n">
        <f aca="false">L3169/E3168</f>
        <v>0.00509135824784972</v>
      </c>
      <c r="R3169" s="18" t="n">
        <f aca="false">M3169 / E3168</f>
        <v>0.00206365704128821</v>
      </c>
      <c r="S3169" s="19" t="str">
        <f aca="false">IF(N3169 &gt; 0, "UP", "DOWN")</f>
        <v>DOWN</v>
      </c>
      <c r="T3169" s="23" t="inlineStr">
        <f aca="false">O3169-N3169</f>
        <is>
          <t/>
        </is>
      </c>
      <c r="U3169" s="23" t="inlineStr">
        <f aca="false">P3169-N3169</f>
        <is>
          <t/>
        </is>
      </c>
      <c r="V3169" s="23" t="inlineStr">
        <f aca="false">O3169 - P3169</f>
        <is>
          <t/>
        </is>
      </c>
    </row>
    <row collapsed="false" customFormat="false" customHeight="false" hidden="false" ht="25" outlineLevel="0" r="3170">
      <c r="A3170" s="21" t="n">
        <v>41156</v>
      </c>
      <c r="B3170" s="17" t="n">
        <v>665.76</v>
      </c>
      <c r="C3170" s="17" t="n">
        <v>675.14</v>
      </c>
      <c r="D3170" s="17" t="n">
        <v>664.5</v>
      </c>
      <c r="E3170" s="17" t="n">
        <v>674.97</v>
      </c>
      <c r="F3170" s="17" t="n">
        <v>13139000</v>
      </c>
      <c r="G3170" s="17" t="n">
        <v>674.97</v>
      </c>
      <c r="I3170" s="22" t="n">
        <f aca="false">E3170-B3170</f>
        <v>9.21000000000004</v>
      </c>
      <c r="J3170" s="22" t="n">
        <f aca="false">C3170-B3170</f>
        <v>9.38</v>
      </c>
      <c r="K3170" s="17" t="n">
        <f aca="false">D3170-B3170</f>
        <v>-1.25999999999999</v>
      </c>
      <c r="L3170" s="17" t="n">
        <f aca="false">B3170 - E3169</f>
        <v>0.519999999999982</v>
      </c>
      <c r="M3170" s="17" t="n">
        <f aca="false">E3170 - E3169</f>
        <v>9.73000000000002</v>
      </c>
      <c r="N3170" s="18" t="n">
        <f aca="false"> (I3170 / B3170)</f>
        <v>0.0138338139870224</v>
      </c>
      <c r="O3170" s="18" t="n">
        <f aca="false">(J3170 / B3170)</f>
        <v>0.0140891612593127</v>
      </c>
      <c r="P3170" s="18" t="n">
        <f aca="false">K3170 / B3170</f>
        <v>-0.00189257390050467</v>
      </c>
      <c r="Q3170" s="18" t="n">
        <f aca="false">L3170/E3169</f>
        <v>0.000781672779748635</v>
      </c>
      <c r="R3170" s="18" t="n">
        <f aca="false">M3170 / E3169</f>
        <v>0.0146263002826048</v>
      </c>
      <c r="S3170" s="19" t="str">
        <f aca="false">IF(N3170 &gt; 0, "UP", "DOWN")</f>
        <v>UP</v>
      </c>
      <c r="T3170" s="23" t="inlineStr">
        <f aca="false">O3170-N3170</f>
        <is>
          <t/>
        </is>
      </c>
      <c r="U3170" s="23" t="inlineStr">
        <f aca="false">P3170-N3170</f>
        <is>
          <t/>
        </is>
      </c>
      <c r="V3170" s="23" t="inlineStr">
        <f aca="false">O3170 - P3170</f>
        <is>
          <t/>
        </is>
      </c>
    </row>
    <row collapsed="false" customFormat="false" customHeight="false" hidden="false" ht="25" outlineLevel="0" r="3171">
      <c r="A3171" s="21" t="n">
        <v>41157</v>
      </c>
      <c r="B3171" s="17" t="n">
        <v>675.57</v>
      </c>
      <c r="C3171" s="17" t="n">
        <v>676.35</v>
      </c>
      <c r="D3171" s="17" t="n">
        <v>669.6</v>
      </c>
      <c r="E3171" s="17" t="n">
        <v>670.23</v>
      </c>
      <c r="F3171" s="17" t="n">
        <v>12013400</v>
      </c>
      <c r="G3171" s="17" t="n">
        <v>670.23</v>
      </c>
      <c r="I3171" s="22" t="n">
        <f aca="false">E3171-B3171</f>
        <v>-5.34000000000003</v>
      </c>
      <c r="J3171" s="22" t="n">
        <f aca="false">C3171-B3171</f>
        <v>0.779999999999973</v>
      </c>
      <c r="K3171" s="17" t="n">
        <f aca="false">D3171-B3171</f>
        <v>-5.97000000000003</v>
      </c>
      <c r="L3171" s="17" t="n">
        <f aca="false">B3171 - E3170</f>
        <v>0.600000000000023</v>
      </c>
      <c r="M3171" s="17" t="n">
        <f aca="false">E3171 - E3170</f>
        <v>-4.74000000000001</v>
      </c>
      <c r="N3171" s="18" t="n">
        <f aca="false"> (I3171 / B3171)</f>
        <v>-0.00790443625383015</v>
      </c>
      <c r="O3171" s="18" t="n">
        <f aca="false">(J3171 / B3171)</f>
        <v>0.00115458057640211</v>
      </c>
      <c r="P3171" s="18" t="n">
        <f aca="false">K3171 / B3171</f>
        <v>-0.00883698210400111</v>
      </c>
      <c r="Q3171" s="18" t="n">
        <f aca="false">L3171/E3170</f>
        <v>0.00088892839681767</v>
      </c>
      <c r="R3171" s="18" t="n">
        <f aca="false">M3171 / E3170</f>
        <v>-0.00702253433485934</v>
      </c>
      <c r="S3171" s="19" t="str">
        <f aca="false">IF(N3171 &gt; 0, "UP", "DOWN")</f>
        <v>DOWN</v>
      </c>
      <c r="T3171" s="23" t="inlineStr">
        <f aca="false">O3171-N3171</f>
        <is>
          <t/>
        </is>
      </c>
      <c r="U3171" s="23" t="inlineStr">
        <f aca="false">P3171-N3171</f>
        <is>
          <t/>
        </is>
      </c>
      <c r="V3171" s="23" t="inlineStr">
        <f aca="false">O3171 - P3171</f>
        <is>
          <t/>
        </is>
      </c>
    </row>
    <row collapsed="false" customFormat="false" customHeight="false" hidden="false" ht="25" outlineLevel="0" r="3172">
      <c r="A3172" s="21" t="n">
        <v>41158</v>
      </c>
      <c r="B3172" s="17" t="n">
        <v>673.17</v>
      </c>
      <c r="C3172" s="17" t="n">
        <v>678.29</v>
      </c>
      <c r="D3172" s="17" t="n">
        <v>670.8</v>
      </c>
      <c r="E3172" s="17" t="n">
        <v>676.27</v>
      </c>
      <c r="F3172" s="17" t="n">
        <v>13971300</v>
      </c>
      <c r="G3172" s="17" t="n">
        <v>676.27</v>
      </c>
      <c r="I3172" s="22" t="n">
        <f aca="false">E3172-B3172</f>
        <v>3.10000000000002</v>
      </c>
      <c r="J3172" s="22" t="n">
        <f aca="false">C3172-B3172</f>
        <v>5.12</v>
      </c>
      <c r="K3172" s="17" t="n">
        <f aca="false">D3172-B3172</f>
        <v>-2.37</v>
      </c>
      <c r="L3172" s="17" t="n">
        <f aca="false">B3172 - E3171</f>
        <v>2.93999999999994</v>
      </c>
      <c r="M3172" s="17" t="n">
        <f aca="false">E3172 - E3171</f>
        <v>6.03999999999996</v>
      </c>
      <c r="N3172" s="18" t="n">
        <f aca="false"> (I3172 / B3172)</f>
        <v>0.00460507746928714</v>
      </c>
      <c r="O3172" s="18" t="n">
        <f aca="false">(J3172 / B3172)</f>
        <v>0.00760580536862903</v>
      </c>
      <c r="P3172" s="18" t="n">
        <f aca="false">K3172 / B3172</f>
        <v>-0.00352065600071305</v>
      </c>
      <c r="Q3172" s="18" t="n">
        <f aca="false">L3172/E3171</f>
        <v>0.00438655386956708</v>
      </c>
      <c r="R3172" s="18" t="n">
        <f aca="false">M3172 / E3171</f>
        <v>0.00901183175924677</v>
      </c>
      <c r="S3172" s="19" t="str">
        <f aca="false">IF(N3172 &gt; 0, "UP", "DOWN")</f>
        <v>UP</v>
      </c>
      <c r="T3172" s="23" t="inlineStr">
        <f aca="false">O3172-N3172</f>
        <is>
          <t/>
        </is>
      </c>
      <c r="U3172" s="23" t="inlineStr">
        <f aca="false">P3172-N3172</f>
        <is>
          <t/>
        </is>
      </c>
      <c r="V3172" s="23" t="inlineStr">
        <f aca="false">O3172 - P3172</f>
        <is>
          <t/>
        </is>
      </c>
    </row>
    <row collapsed="false" customFormat="false" customHeight="false" hidden="false" ht="25" outlineLevel="0" r="3173">
      <c r="A3173" s="21" t="n">
        <v>41159</v>
      </c>
      <c r="B3173" s="17" t="n">
        <v>678.05</v>
      </c>
      <c r="C3173" s="17" t="n">
        <v>682.48</v>
      </c>
      <c r="D3173" s="17" t="n">
        <v>675.77</v>
      </c>
      <c r="E3173" s="17" t="n">
        <v>680.44</v>
      </c>
      <c r="F3173" s="17" t="n">
        <v>11773800</v>
      </c>
      <c r="G3173" s="17" t="n">
        <v>680.44</v>
      </c>
      <c r="I3173" s="22" t="n">
        <f aca="false">E3173-B3173</f>
        <v>2.3900000000001</v>
      </c>
      <c r="J3173" s="22" t="n">
        <f aca="false">C3173-B3173</f>
        <v>4.43000000000006</v>
      </c>
      <c r="K3173" s="17" t="n">
        <f aca="false">D3173-B3173</f>
        <v>-2.27999999999997</v>
      </c>
      <c r="L3173" s="17" t="n">
        <f aca="false">B3173 - E3172</f>
        <v>1.77999999999997</v>
      </c>
      <c r="M3173" s="17" t="n">
        <f aca="false">E3173 - E3172</f>
        <v>4.17000000000007</v>
      </c>
      <c r="N3173" s="18" t="n">
        <f aca="false"> (I3173 / B3173)</f>
        <v>0.00352481380429187</v>
      </c>
      <c r="O3173" s="18" t="n">
        <f aca="false">(J3173 / B3173)</f>
        <v>0.00653344148661613</v>
      </c>
      <c r="P3173" s="18" t="n">
        <f aca="false">K3173 / B3173</f>
        <v>-0.00336258388024478</v>
      </c>
      <c r="Q3173" s="18" t="n">
        <f aca="false">L3173/E3172</f>
        <v>0.00263208481819388</v>
      </c>
      <c r="R3173" s="18" t="n">
        <f aca="false">M3173 / E3172</f>
        <v>0.00616617623138698</v>
      </c>
      <c r="S3173" s="19" t="str">
        <f aca="false">IF(N3173 &gt; 0, "UP", "DOWN")</f>
        <v>UP</v>
      </c>
      <c r="T3173" s="23" t="inlineStr">
        <f aca="false">O3173-N3173</f>
        <is>
          <t/>
        </is>
      </c>
      <c r="U3173" s="23" t="inlineStr">
        <f aca="false">P3173-N3173</f>
        <is>
          <t/>
        </is>
      </c>
      <c r="V3173" s="23" t="inlineStr">
        <f aca="false">O3173 - P3173</f>
        <is>
          <t/>
        </is>
      </c>
    </row>
    <row collapsed="false" customFormat="false" customHeight="false" hidden="false" ht="25" outlineLevel="0" r="3174">
      <c r="A3174" s="21" t="n">
        <v>41162</v>
      </c>
      <c r="B3174" s="17" t="n">
        <v>680.45</v>
      </c>
      <c r="C3174" s="17" t="n">
        <v>683.29</v>
      </c>
      <c r="D3174" s="17" t="n">
        <v>662.1</v>
      </c>
      <c r="E3174" s="17" t="n">
        <v>662.74</v>
      </c>
      <c r="F3174" s="17" t="n">
        <v>17428500</v>
      </c>
      <c r="G3174" s="17" t="n">
        <v>662.74</v>
      </c>
      <c r="I3174" s="22" t="n">
        <f aca="false">E3174-B3174</f>
        <v>-17.71</v>
      </c>
      <c r="J3174" s="22" t="n">
        <f aca="false">C3174-B3174</f>
        <v>2.83999999999992</v>
      </c>
      <c r="K3174" s="17" t="n">
        <f aca="false">D3174-B3174</f>
        <v>-18.35</v>
      </c>
      <c r="L3174" s="17" t="n">
        <f aca="false">B3174 - E3173</f>
        <v>0.00999999999999091</v>
      </c>
      <c r="M3174" s="17" t="n">
        <f aca="false">E3174 - E3173</f>
        <v>-17.7</v>
      </c>
      <c r="N3174" s="18" t="n">
        <f aca="false"> (I3174 / B3174)</f>
        <v>-0.0260268939672276</v>
      </c>
      <c r="O3174" s="18" t="n">
        <f aca="false">(J3174 / B3174)</f>
        <v>0.00417370857520746</v>
      </c>
      <c r="P3174" s="18" t="n">
        <f aca="false">K3174 / B3174</f>
        <v>-0.0269674480123448</v>
      </c>
      <c r="Q3174" s="18" t="n">
        <f aca="false">L3174/E3173</f>
        <v>1.46963729351462E-005</v>
      </c>
      <c r="R3174" s="18" t="n">
        <f aca="false">M3174 / E3173</f>
        <v>-0.0260125800952326</v>
      </c>
      <c r="S3174" s="19" t="str">
        <f aca="false">IF(N3174 &gt; 0, "UP", "DOWN")</f>
        <v>DOWN</v>
      </c>
      <c r="T3174" s="23" t="inlineStr">
        <f aca="false">O3174-N3174</f>
        <is>
          <t/>
        </is>
      </c>
      <c r="U3174" s="23" t="inlineStr">
        <f aca="false">P3174-N3174</f>
        <is>
          <t/>
        </is>
      </c>
      <c r="V3174" s="23" t="inlineStr">
        <f aca="false">O3174 - P3174</f>
        <is>
          <t/>
        </is>
      </c>
    </row>
    <row collapsed="false" customFormat="false" customHeight="false" hidden="false" ht="25" outlineLevel="0" r="3175">
      <c r="A3175" s="21" t="n">
        <v>41163</v>
      </c>
      <c r="B3175" s="17" t="n">
        <v>665.11</v>
      </c>
      <c r="C3175" s="17" t="n">
        <v>670.1</v>
      </c>
      <c r="D3175" s="17" t="n">
        <v>656.5</v>
      </c>
      <c r="E3175" s="17" t="n">
        <v>660.59</v>
      </c>
      <c r="F3175" s="17" t="n">
        <v>17987400</v>
      </c>
      <c r="G3175" s="17" t="n">
        <v>660.59</v>
      </c>
      <c r="I3175" s="22" t="n">
        <f aca="false">E3175-B3175</f>
        <v>-4.51999999999998</v>
      </c>
      <c r="J3175" s="22" t="n">
        <f aca="false">C3175-B3175</f>
        <v>4.99000000000001</v>
      </c>
      <c r="K3175" s="17" t="n">
        <f aca="false">D3175-B3175</f>
        <v>-8.61000000000001</v>
      </c>
      <c r="L3175" s="17" t="n">
        <f aca="false">B3175 - E3174</f>
        <v>2.37</v>
      </c>
      <c r="M3175" s="17" t="n">
        <f aca="false">E3175 - E3174</f>
        <v>-2.14999999999998</v>
      </c>
      <c r="N3175" s="18" t="n">
        <f aca="false"> (I3175 / B3175)</f>
        <v>-0.0067958683526033</v>
      </c>
      <c r="O3175" s="18" t="n">
        <f aca="false">(J3175 / B3175)</f>
        <v>0.00750251838041829</v>
      </c>
      <c r="P3175" s="18" t="n">
        <f aca="false">K3175 / B3175</f>
        <v>-0.0129452271052909</v>
      </c>
      <c r="Q3175" s="18" t="n">
        <f aca="false">L3175/E3174</f>
        <v>0.0035760630111356</v>
      </c>
      <c r="R3175" s="18" t="n">
        <f aca="false">M3175 / E3174</f>
        <v>-0.003244107794912</v>
      </c>
      <c r="S3175" s="19" t="str">
        <f aca="false">IF(N3175 &gt; 0, "UP", "DOWN")</f>
        <v>DOWN</v>
      </c>
      <c r="T3175" s="23" t="inlineStr">
        <f aca="false">O3175-N3175</f>
        <is>
          <t/>
        </is>
      </c>
      <c r="U3175" s="23" t="inlineStr">
        <f aca="false">P3175-N3175</f>
        <is>
          <t/>
        </is>
      </c>
      <c r="V3175" s="23" t="inlineStr">
        <f aca="false">O3175 - P3175</f>
        <is>
          <t/>
        </is>
      </c>
    </row>
    <row collapsed="false" customFormat="false" customHeight="false" hidden="false" ht="25" outlineLevel="0" r="3176">
      <c r="A3176" s="21" t="n">
        <v>41164</v>
      </c>
      <c r="B3176" s="17" t="n">
        <v>666.85</v>
      </c>
      <c r="C3176" s="17" t="n">
        <v>669.9</v>
      </c>
      <c r="D3176" s="17" t="n">
        <v>656</v>
      </c>
      <c r="E3176" s="17" t="n">
        <v>669.79</v>
      </c>
      <c r="F3176" s="17" t="n">
        <v>25410600</v>
      </c>
      <c r="G3176" s="17" t="n">
        <v>669.79</v>
      </c>
      <c r="I3176" s="22" t="n">
        <f aca="false">E3176-B3176</f>
        <v>2.93999999999994</v>
      </c>
      <c r="J3176" s="22" t="n">
        <f aca="false">C3176-B3176</f>
        <v>3.04999999999995</v>
      </c>
      <c r="K3176" s="17" t="n">
        <f aca="false">D3176-B3176</f>
        <v>-10.85</v>
      </c>
      <c r="L3176" s="17" t="n">
        <f aca="false">B3176 - E3175</f>
        <v>6.25999999999999</v>
      </c>
      <c r="M3176" s="17" t="n">
        <f aca="false">E3176 - E3175</f>
        <v>9.19999999999993</v>
      </c>
      <c r="N3176" s="18" t="n">
        <f aca="false"> (I3176 / B3176)</f>
        <v>0.00440878758341447</v>
      </c>
      <c r="O3176" s="18" t="n">
        <f aca="false">(J3176 / B3176)</f>
        <v>0.00457374222088919</v>
      </c>
      <c r="P3176" s="18" t="n">
        <f aca="false">K3176 / B3176</f>
        <v>-0.0162705256054585</v>
      </c>
      <c r="Q3176" s="18" t="n">
        <f aca="false">L3176/E3175</f>
        <v>0.00947637717797725</v>
      </c>
      <c r="R3176" s="18" t="n">
        <f aca="false">M3176 / E3175</f>
        <v>0.0139269440954297</v>
      </c>
      <c r="S3176" s="19" t="str">
        <f aca="false">IF(N3176 &gt; 0, "UP", "DOWN")</f>
        <v>UP</v>
      </c>
      <c r="T3176" s="23" t="inlineStr">
        <f aca="false">O3176-N3176</f>
        <is>
          <t/>
        </is>
      </c>
      <c r="U3176" s="23" t="inlineStr">
        <f aca="false">P3176-N3176</f>
        <is>
          <t/>
        </is>
      </c>
      <c r="V3176" s="23" t="inlineStr">
        <f aca="false">O3176 - P3176</f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2014-05-20T04:26:16.00Z</dcterms:created>
  <dc:creator>Navpreet Singh</dc:creator>
  <cp:lastModifiedBy>Navpreet Singh</cp:lastModifiedBy>
  <dcterms:modified xsi:type="dcterms:W3CDTF">2014-05-20T05:03:57.00Z</dcterms:modified>
  <cp:revision>0</cp:revision>
</cp:coreProperties>
</file>